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hidePivotFieldList="1"/>
  <xr:revisionPtr revIDLastSave="14" documentId="13_ncr:1_{C90FE2BD-96B2-439A-9501-7F4E040F2BA3}" xr6:coauthVersionLast="47" xr6:coauthVersionMax="47" xr10:uidLastSave="{36BCA1AD-53C0-4315-B521-DC2EDE44D482}"/>
  <bookViews>
    <workbookView xWindow="11448" yWindow="924" windowWidth="27852" windowHeight="14556" tabRatio="713" xr2:uid="{2B8A31CE-6766-4FB3-AAE6-4DEA0F8FEAC8}"/>
  </bookViews>
  <sheets>
    <sheet name="OPC IRR 2nd 51f - Plant" sheetId="7" r:id="rId1"/>
    <sheet name="OPC IRR 2nd 51f - Reserve" sheetId="9" r:id="rId2"/>
    <sheet name="2025 New Depr Rates" sheetId="8" r:id="rId3"/>
    <sheet name="CPR 106 Additions" sheetId="1" r:id="rId4"/>
    <sheet name="FP MD" sheetId="2" r:id="rId5"/>
  </sheets>
  <definedNames>
    <definedName name="\\" localSheetId="2" hidden="1">#REF!</definedName>
    <definedName name="\\" hidden="1">#REF!</definedName>
    <definedName name="\\\" localSheetId="2" hidden="1">#REF!</definedName>
    <definedName name="\\\" hidden="1">#REF!</definedName>
    <definedName name="\\\\" localSheetId="2" hidden="1">#REF!</definedName>
    <definedName name="\\\\" hidden="1">#REF!</definedName>
    <definedName name="__123Graph_A" localSheetId="2" hidden="1">#REF!</definedName>
    <definedName name="__123Graph_A" hidden="1">#REF!</definedName>
    <definedName name="__123Graph_B" localSheetId="2" hidden="1">#REF!</definedName>
    <definedName name="__123Graph_B" hidden="1">#REF!</definedName>
    <definedName name="__123Graph_C" localSheetId="2" hidden="1">#REF!</definedName>
    <definedName name="__123Graph_C" hidden="1">#REF!</definedName>
    <definedName name="__123Graph_D" localSheetId="2" hidden="1">#REF!</definedName>
    <definedName name="__123Graph_D" hidden="1">#REF!</definedName>
    <definedName name="__123Graph_E" localSheetId="2" hidden="1">#REF!</definedName>
    <definedName name="__123Graph_E" hidden="1">#REF!</definedName>
    <definedName name="__123Graph_F" localSheetId="2" hidden="1">#REF!</definedName>
    <definedName name="__123Graph_F" hidden="1">#REF!</definedName>
    <definedName name="__123Graph_X" localSheetId="2" hidden="1">#REF!</definedName>
    <definedName name="__123Graph_X" hidden="1">#REF!</definedName>
    <definedName name="__FDS_HYPERLINK_TOGGLE_STATE__" hidden="1">"ON"</definedName>
    <definedName name="__FDS_UNIQUE_RANGE_ID_GENERATOR_COUNTER" hidden="1">37</definedName>
    <definedName name="_1__FDSAUDITLINK__" localSheetId="2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87237510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localSheetId="2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45822P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0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2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3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4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5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7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08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09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3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5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1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9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2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2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24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2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8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29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0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1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4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4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5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3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3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1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43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5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6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6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47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9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2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54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55__FDSAUDITLINK__" localSheetId="2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5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6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7__FDSAUDITLINK__" localSheetId="2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7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8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9__FDSAUDITLINK__" localSheetId="2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0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1__FDSAUDITLINK__" localSheetId="2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1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2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3__FDSAUDITLINK__" localSheetId="2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3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4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5__FDSAUDITLINK__" localSheetId="2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6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7__FDSAUDITLINK__" localSheetId="2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7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8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69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9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0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71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2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74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5__FDSAUDITLINK__" localSheetId="2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5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6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7__FDSAUDITLINK__" localSheetId="2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7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8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9__FDSAUDITLINK__" localSheetId="2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9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0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1__FDSAUDITLINK__" localSheetId="2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1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2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3__FDSAUDITLINK__" localSheetId="2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3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5__FDSAUDITLINK__" localSheetId="2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5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6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7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8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8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0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0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091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092__FDSAUDITLINK__" localSheetId="2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2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3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4__FDSAUDITLINK__" localSheetId="2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5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6__FDSAUDITLINK__" localSheetId="2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6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8__FDSAUDITLINK__" localSheetId="2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8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9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9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localSheetId="2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qtrly_source_window.fat&amp;display_string=Audit&amp;DYN_ARGS=TRUE&amp;VAR:ID1=45822P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0__FDSAUDITLINK__" localSheetId="2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0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1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2__FDSAUDITLINK__" localSheetId="2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2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4__FDSAUDITLINK__" localSheetId="2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4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7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8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9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0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1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0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12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3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3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9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22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24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4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5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5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0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0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1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2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4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36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38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9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0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0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5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4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49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4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0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1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6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7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8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9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5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1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1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6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64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65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1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1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4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5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76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7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7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1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3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4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5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7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1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1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7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8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__123Graph_BCHART_1" localSheetId="2" hidden="1">#REF!</definedName>
    <definedName name="_12__123Graph_BCHART_1" hidden="1">#REF!</definedName>
    <definedName name="_12__FDSAUDITLINK__" localSheetId="2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01880210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00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1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02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3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09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1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3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3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4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16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7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1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3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4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26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28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29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30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31__FDSAUDITLINK__" localSheetId="2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1__FDSAUDITLINK__" hidden="1">{"fdsup://IBCentral/FAT Viewer?action=UPDATE&amp;creator=factset&amp;DOC_NAME=fat:reuters_qtrly_shs_src_window.fat&amp;display_string=Audit&amp;DYN_ARGS=TRUE&amp;VAR:ID1=87237510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localSheetId="2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2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3__FDSAUDITLINK__" localSheetId="2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3__FDSAUDITLINK__" hidden="1">{"fdsup://IBCentral/FAT Viewer?action=UPDATE&amp;creator=factset&amp;DOC_NAME=fat:reuters_qtrly_source_window.fat&amp;display_string=Audit&amp;DYN_ARGS=TRUE&amp;VAR:ID1=72348410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4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localSheetId="2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5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6__FDSAUDITLINK__" localSheetId="2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6__FDSAUDITLINK__" hidden="1">{"fdsup://IBCentral/FAT Viewer?action=UPDATE&amp;creator=factset&amp;DOC_NAME=fat:reuters_qtrly_source_window.fat&amp;display_string=Audit&amp;DYN_ARGS=TRUE&amp;VAR:ID1=45822P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7__FDSAUDITLINK__" localSheetId="2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7__FDSAUDITLINK__" hidden="1">{"fdsup://IBCentral/FAT Viewer?action=UPDATE&amp;creator=factset&amp;DOC_NAME=fat:reuters_qtrly_source_window.fat&amp;display_string=Audit&amp;DYN_ARGS=TRUE&amp;VAR:ID1=01880210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localSheetId="2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8__FDSAUDITLINK__" hidden="1">{"fdsup://IBCentral/FAT Viewer?action=UPDATE&amp;creator=factset&amp;DOC_NAME=fat:reuters_qtrly_shs_src_window.fat&amp;display_string=Audit&amp;DYN_ARGS=TRUE&amp;VAR:ID1=01880210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39__FDSAUDITLINK__" localSheetId="2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9__FDSAUDITLINK__" hidden="1">{"fdsup://IBCentral/FAT Viewer?action=UPDATE&amp;creator=factset&amp;DOC_NAME=fat:reuters_qtrly_source_window.fat&amp;display_string=Audit&amp;DYN_ARGS=TRUE&amp;VAR:ID1=95709T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localSheetId="2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0__FDSAUDITLINK__" hidden="1">{"fdsup://IBCentral/FAT Viewer?action=UPDATE&amp;creator=factset&amp;DOC_NAME=fat:reuters_qtrly_source_window.fat&amp;display_string=Audit&amp;DYN_ARGS=TRUE&amp;VAR:ID1=39116410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localSheetId="2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1__FDSAUDITLINK__" hidden="1">{"fdsup://IBCentral/FAT Viewer?action=UPDATE&amp;creator=factset&amp;DOC_NAME=fat:reuters_qtrly_shs_src_window.fat&amp;display_string=Audit&amp;DYN_ARGS=TRUE&amp;VAR:ID1=39116410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2__FDSAUDITLINK__" localSheetId="2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3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3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4__FDSAUDITLINK__" localSheetId="2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4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5__FDSAUDITLINK__" localSheetId="2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5__FDSAUDITLINK__" hidden="1">{"fdsup://IBCentral/FAT Viewer?action=UPDATE&amp;creator=factset&amp;DOC_NAME=fat:reuters_qtrly_source_window.fat&amp;display_string=Audit&amp;DYN_ARGS=TRUE&amp;VAR:ID1=12589610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6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6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7__FDSAUDITLINK__" localSheetId="2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7__FDSAUDITLINK__" hidden="1">{"fdsup://IBCentral/FAT Viewer?action=UPDATE&amp;creator=factset&amp;DOC_NAME=fat:reuters_qtrly_shs_src_window.fat&amp;display_string=Audit&amp;DYN_ARGS=TRUE&amp;VAR:ID1=67073Y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4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9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4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0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4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localSheetId="2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5__FDSAUDITLINK__" hidden="1">{"fdsup://IBCentral/FAT Viewer?action=UPDATE&amp;creator=factset&amp;DOC_NAME=fat:reuters_qtrly_source_window.fat&amp;display_string=Audit&amp;DYN_ARGS=TRUE&amp;VAR:ID1=87237510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7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58__FDSAUDITLINK__" localSheetId="2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8__FDSAUDITLINK__" hidden="1">{"fdsup://IBCentral/FAT Viewer?action=UPDATE&amp;creator=factset&amp;DOC_NAME=fat:reuters_qtrly_shs_src_window.fat&amp;display_string=Audit&amp;DYN_ARGS=TRUE&amp;VAR:ID1=72348410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59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0__FDSAUDITLINK__" localSheetId="2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0__FDSAUDITLINK__" hidden="1">{"fdsup://IBCentral/FAT Viewer?action=UPDATE&amp;creator=factset&amp;DOC_NAME=fat:reuters_qtrly_source_window.fat&amp;display_string=Audit&amp;DYN_ARGS=TRUE&amp;VAR:ID1=45822P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localSheetId="2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1__FDSAUDITLINK__" hidden="1">{"fdsup://IBCentral/FAT Viewer?action=UPDATE&amp;creator=factset&amp;DOC_NAME=fat:reuters_qtrly_shs_src_window.fat&amp;display_string=Audit&amp;DYN_ARGS=TRUE&amp;VAR:ID1=45822P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2__FDSAUDITLINK__" localSheetId="2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2__FDSAUDITLINK__" hidden="1">{"fdsup://IBCentral/FAT Viewer?action=UPDATE&amp;creator=factset&amp;DOC_NAME=fat:reuters_qtrly_source_window.fat&amp;display_string=Audit&amp;DYN_ARGS=TRUE&amp;VAR:ID1=01880210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3__FDSAUDITLINK__" localSheetId="2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3__FDSAUDITLINK__" hidden="1">{"fdsup://IBCentral/FAT Viewer?action=UPDATE&amp;creator=factset&amp;DOC_NAME=fat:reuters_qtrly_source_window.fat&amp;display_string=Audit&amp;DYN_ARGS=TRUE&amp;VAR:ID1=95709T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localSheetId="2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4__FDSAUDITLINK__" hidden="1">{"fdsup://IBCentral/FAT Viewer?action=UPDATE&amp;creator=factset&amp;DOC_NAME=fat:reuters_qtrly_shs_src_window.fat&amp;display_string=Audit&amp;DYN_ARGS=TRUE&amp;VAR:ID1=95709T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5__FDSAUDITLINK__" localSheetId="2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5__FDSAUDITLINK__" hidden="1">{"fdsup://IBCentral/FAT Viewer?action=UPDATE&amp;creator=factset&amp;DOC_NAME=fat:reuters_qtrly_source_window.fat&amp;display_string=Audit&amp;DYN_ARGS=TRUE&amp;VAR:ID1=39116410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6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67__FDSAUDITLINK__" localSheetId="2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7__FDSAUDITLINK__" hidden="1">{"fdsup://IBCentral/FAT Viewer?action=UPDATE&amp;creator=factset&amp;DOC_NAME=fat:reuters_qtrly_shs_src_window.fat&amp;display_string=Audit&amp;DYN_ARGS=TRUE&amp;VAR:ID1=67083710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8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9__FDSAUDITLINK__" localSheetId="2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69__FDSAUDITLINK__" hidden="1">{"fdsup://IBCentral/FAT Viewer?action=UPDATE&amp;creator=factset&amp;DOC_NAME=fat:reuters_qtrly_source_window.fat&amp;display_string=Audit&amp;DYN_ARGS=TRUE&amp;VAR:ID1=12589610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0__FDSAUDITLINK__" localSheetId="2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0__FDSAUDITLINK__" hidden="1">{"fdsup://IBCentral/FAT Viewer?action=UPDATE&amp;creator=factset&amp;DOC_NAME=fat:reuters_qtrly_shs_src_window.fat&amp;display_string=Audit&amp;DYN_ARGS=TRUE&amp;VAR:ID1=12589610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1__FDSAUDITLINK__" localSheetId="2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1__FDSAUDITLINK__" hidden="1">{"fdsup://IBCentral/FAT Viewer?action=UPDATE&amp;creator=factset&amp;DOC_NAME=fat:reuters_qtrly_source_window.fat&amp;display_string=Audit&amp;DYN_ARGS=TRUE&amp;VAR:ID1=67073Y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6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77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8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0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0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1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1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6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6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7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88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289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1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1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2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2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93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3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6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6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qtrly_source_window.fat&amp;display_string=Audit&amp;DYN_ARGS=TRUE&amp;VAR:ID1=01880210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4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06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8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8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09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2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3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4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315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5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7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18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8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19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1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22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24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2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123Graph_BCHART_29" localSheetId="2" hidden="1">#REF!</definedName>
    <definedName name="_14__123Graph_BCHART_29" hidden="1">#REF!</definedName>
    <definedName name="_14__FDSAUDITLINK__" localSheetId="2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95709T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2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7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9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__123Graph_CCHART_1" localSheetId="2" hidden="1">#REF!</definedName>
    <definedName name="_15__123Graph_CCHART_1" hidden="1">#REF!</definedName>
    <definedName name="_15__FDSAUDITLINK__" localSheetId="2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qtrly_source_window.fat&amp;display_string=Audit&amp;DYN_ARGS=TRUE&amp;VAR:ID1=95709T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1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52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3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5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123Graph_DCHART_1" localSheetId="2" hidden="1">#REF!</definedName>
    <definedName name="_16__123Graph_DCHART_1" hidden="1">#REF!</definedName>
    <definedName name="_16__FDSAUDITLINK__" localSheetId="2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39116410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1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7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__123Graph_XCHART_1" localSheetId="2" hidden="1">#REF!</definedName>
    <definedName name="_17__123Graph_XCHART_1" hidden="1">#REF!</definedName>
    <definedName name="_17__FDSAUDITLINK__" localSheetId="2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39116410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1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7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78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67083710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3__FDSAUDITLINK__" localSheetId="2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2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6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1" localSheetId="2" hidden="1">#REF!</definedName>
    <definedName name="_2__123Graph_ACHART_1" hidden="1">#REF!</definedName>
    <definedName name="_2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90920510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3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4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07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0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_0_0_K" localSheetId="2" hidden="1">#REF!</definedName>
    <definedName name="_21_0_0_K" hidden="1">#REF!</definedName>
    <definedName name="_210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2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4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5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6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7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9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12589610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3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5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6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7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29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33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4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6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8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67073Y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8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_0_0_S" localSheetId="2" hidden="1">#REF!</definedName>
    <definedName name="_25_0_0_S" hidden="1">#REF!</definedName>
    <definedName name="_250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5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57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8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59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__FDSAUDITLINK__" localSheetId="2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qtrly_shs_src_window.fat&amp;display_string=Audit&amp;DYN_ARGS=TRUE&amp;VAR:ID1=45110710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0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1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6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__FDSAUDITLINK__" localSheetId="2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hs_src_window.fat&amp;display_string=Audit&amp;DYN_ARGS=TRUE&amp;VAR:ID1=72348410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4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6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hs_src_window.fat&amp;display_string=Audit&amp;DYN_ARGS=TRUE&amp;VAR:ID1=12561W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0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281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3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8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hs_src_window.fat&amp;display_string=Audit&amp;DYN_ARGS=TRUE&amp;VAR:ID1=45822P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1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4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8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__FDSAUDITLINK__" localSheetId="2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__FDSAUDITLINK__" hidden="1">{"fdsup://IBCentral/FAT Viewer?action=UPDATE&amp;creator=factset&amp;DOC_NAME=fat:reuters_qtrly_shs_src_window.fat&amp;display_string=Audit&amp;DYN_ARGS=TRUE&amp;VAR:ID1=87237510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hs_src_window.fat&amp;display_string=Audit&amp;DYN_ARGS=TRUE&amp;VAR:ID1=01880210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0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1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4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05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9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qtrly_shs_src_window.fat&amp;display_string=Audit&amp;DYN_ARGS=TRUE&amp;VAR:ID1=95709T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0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1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2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4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5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hs_src_window.fat&amp;display_string=Audit&amp;DYN_ARGS=TRUE&amp;VAR:ID1=39116410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0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2__FDSAUDITLINK__" localSheetId="2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qtrly_source_window.fat&amp;display_string=Audit&amp;DYN_ARGS=TRUE&amp;VAR:ID1=67083710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4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28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29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qtrly_shs_src_window.fat&amp;display_string=Audit&amp;DYN_ARGS=TRUE&amp;VAR:ID1=67083710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2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4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5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6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8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9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hs_src_window.fat&amp;display_string=Audit&amp;DYN_ARGS=TRUE&amp;VAR:ID1=90920510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1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46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9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qtrly_shs_src_window.fat&amp;display_string=Audit&amp;DYN_ARGS=TRUE&amp;VAR:ID1=12589610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2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3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localSheetId="2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7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9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hs_src_window.fat&amp;display_string=Audit&amp;DYN_ARGS=TRUE&amp;VAR:ID1=67073Y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0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1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4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5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6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8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2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3__FDSAUDITLINK__" localSheetId="2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hs_src_window.fat&amp;display_string=Audit&amp;DYN_ARGS=TRUE&amp;VAR:ID1=01880210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4__FDSAUDITLINK__" localSheetId="2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qtrly_source_window.fat&amp;display_string=Audit&amp;DYN_ARGS=TRUE&amp;VAR:ID1=67073Y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5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6__FDSAUDITLINK__" localSheetId="2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39116410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8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379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1__FDSAUDITLINK__" localSheetId="2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12589610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localSheetId="2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qtrly_source_window.fat&amp;display_string=Audit&amp;DYN_ARGS=TRUE&amp;VAR:ID1=12561W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3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2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67083710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2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qtrly_source_window.fat&amp;display_string=Audit&amp;DYN_ARGS=TRUE&amp;VAR:ID1=90920510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6__FDSAUDITLINK__" localSheetId="2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qtrly_source_window.fat&amp;display_string=Audit&amp;DYN_ARGS=TRUE&amp;VAR:ID1=39116410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localSheetId="2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qtrly_source_window.fat&amp;display_string=Audit&amp;DYN_ARGS=TRUE&amp;VAR:ID1=12589610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8__FDSAUDITLINK__" localSheetId="2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12561W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2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qtrly_source_window.fat&amp;display_string=Audit&amp;DYN_ARGS=TRUE&amp;VAR:ID1=45110710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2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45822P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2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95709T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2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3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2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01880210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5__FDSAUDITLINK__" localSheetId="2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qtrly_source_window.fat&amp;display_string=Audit&amp;DYN_ARGS=TRUE&amp;VAR:ID1=72348410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2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45822P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7__FDSAUDITLINK__" localSheetId="2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qtrly_source_window.fat&amp;display_string=Audit&amp;DYN_ARGS=TRUE&amp;VAR:ID1=87237510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8__FDSAUDITLINK__" localSheetId="2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qtrly_shs_src_window.fat&amp;display_string=Audit&amp;DYN_ARGS=TRUE&amp;VAR:ID1=45822P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BCHART_1" localSheetId="2" hidden="1">#REF!</definedName>
    <definedName name="_4__123Graph_BCHART_1" hidden="1">#REF!</definedName>
    <definedName name="_4__FDSAUDITLINK__" localSheetId="2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45110710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2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07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09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1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3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6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8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9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3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8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2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6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7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3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8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7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9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0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4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65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8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9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9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0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3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5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8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89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5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6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__123Graph_ACHART_1" localSheetId="2" hidden="1">#REF!</definedName>
    <definedName name="_5__123Graph_ACHART_1" hidden="1">#REF!</definedName>
    <definedName name="_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3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4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6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09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1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15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9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4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7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29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2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3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5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38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9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1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6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2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5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58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9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5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1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6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8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69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0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1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2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7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7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1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2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4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5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58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7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8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9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8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2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94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9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7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98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72348410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0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4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7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8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0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67073Y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1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1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3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4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5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8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0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2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2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3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24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9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3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4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6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38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39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01880210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0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1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2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4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46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47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8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9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4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5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56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8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5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2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64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5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6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67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68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CM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72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73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4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5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76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0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1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2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4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5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88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89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8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95709T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1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6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98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9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ACHART_29" localSheetId="2" hidden="1">#REF!</definedName>
    <definedName name="_7__123Graph_ACHART_29" hidden="1">#REF!</definedName>
    <definedName name="_7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0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1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02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7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1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2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4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5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1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7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19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__FDSAUDITLINK__" localSheetId="2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T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2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24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7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28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4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7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8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3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67083710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1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4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3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4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5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8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4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2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95709T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0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2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3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4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9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45822P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3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4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6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68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69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9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0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1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1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2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2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3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4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4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5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76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6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77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7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8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8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9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79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0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1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2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3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4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5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5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6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6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7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8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8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1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2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94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4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5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5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6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6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97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7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8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8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9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12561W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0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1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02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2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3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3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4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4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5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5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06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7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9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0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0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1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1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2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2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3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4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4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15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5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6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6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8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8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9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19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2__FDSAUDITLINK__" localSheetId="2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01880210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0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1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1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3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3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6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6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7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8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8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9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29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0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0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1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32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2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3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4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5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6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7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7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3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9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1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1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2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3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4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4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5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5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4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7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7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49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49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localSheetId="2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PNW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1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2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2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54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7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58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2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90920510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4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5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6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6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67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7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8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8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69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localSheetId="2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01880210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0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1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1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72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2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3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3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4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4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75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5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8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8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79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__FDSAUDITLINK__" localSheetId="2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45110710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0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0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2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2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3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3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84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4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5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6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7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8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89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8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localSheetId="2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semi_source_window.fat&amp;display_string=Audit&amp;DYN_ARGS=TRUE&amp;VAR:ID1=NV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0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0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2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2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3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3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4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4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5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96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6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898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8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899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localSheetId="2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qtrly_source_window.fat&amp;display_string=Audit&amp;DYN_ARGS=TRUE&amp;VAR:ID1=12561W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localSheetId="2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39116410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0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0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1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1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2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3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4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0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6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6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7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7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08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8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09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__FDSAUDITLINK__" localSheetId="2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qtrly_source_window.fat&amp;display_string=Audit&amp;DYN_ARGS=TRUE&amp;VAR:ID1=12561W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10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0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3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3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5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5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6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7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18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8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19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2__FDSAUDITLINK__" localSheetId="2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87237510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0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1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1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2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2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3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3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24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4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5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5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26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6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28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8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29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12589610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2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2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3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3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4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4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5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6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6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8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8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3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2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95709T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0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0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1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2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4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5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6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6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7__FDSAUDITLINK__" localSheetId="2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7__FDSAUDITLINK__" hidden="1">{"fdsup://IBCentral/FAT Viewer?action=UPDATE&amp;creator=factset&amp;DOC_NAME=fat:reuters_qtrly_shs_src_window.fat&amp;display_string=Audit&amp;DYN_ARGS=TRUE&amp;VAR:ID1=01852230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48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8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9__FDSAUDITLINK__" localSheetId="2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49__FDSAUDITLINK__" hidden="1">{"fdsup://IBCentral/FAT Viewer?action=UPDATE&amp;creator=factset&amp;DOC_NAME=fat:reuters_semi_source_window.fat&amp;display_string=Audit&amp;DYN_ARGS=TRUE&amp;VAR:ID1=VVC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2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72348410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0__FDSAUDITLINK__" localSheetId="2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0__FDSAUDITLINK__" hidden="1">{"fdsup://IBCentral/FAT Viewer?action=UPDATE&amp;creator=factset&amp;DOC_NAME=fat:reuters_qtrly_shs_src_window.fat&amp;display_string=Audit&amp;DYN_ARGS=TRUE&amp;VAR:ID1=92240G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1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1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2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2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53__FDSAUDITLINK__" localSheetId="2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3__FDSAUDITLINK__" hidden="1">{"fdsup://IBCentral/FAT Viewer?action=UPDATE&amp;creator=factset&amp;DOC_NAME=fat:reuters_qtrly_shs_src_window.fat&amp;display_string=Audit&amp;DYN_ARGS=TRUE&amp;VAR:ID1=90920510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4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4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5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5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localSheetId="2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6__FDSAUDITLINK__" hidden="1">{"fdsup://IBCentral/FAT Viewer?action=UPDATE&amp;creator=factset&amp;DOC_NAME=fat:reuters_qtrly_shs_src_window.fat&amp;display_string=Audit&amp;DYN_ARGS=TRUE&amp;VAR:ID1=69349H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7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7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8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8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localSheetId="2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59__FDSAUDITLINK__" hidden="1">{"fdsup://IBCentral/FAT Viewer?action=UPDATE&amp;creator=factset&amp;DOC_NAME=fat:reuters_qtrly_shs_src_window.fat&amp;display_string=Audit&amp;DYN_ARGS=TRUE&amp;VAR:ID1=73650884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semi_source_window.fat&amp;display_string=Audit&amp;DYN_ARGS=TRUE&amp;VAR:ID1=OG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0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1__FDSAUDITLINK__" localSheetId="2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1__FDSAUDITLINK__" hidden="1">{"fdsup://IBCentral/FAT Viewer?action=UPDATE&amp;creator=factset&amp;DOC_NAME=fat:reuters_qtrly_source_window.fat&amp;display_string=Audit&amp;DYN_ARGS=TRUE&amp;VAR:ID1=68964810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localSheetId="2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2__FDSAUDITLINK__" hidden="1">{"fdsup://IBCentral/FAT Viewer?action=UPDATE&amp;creator=factset&amp;DOC_NAME=fat:reuters_qtrly_shs_src_window.fat&amp;display_string=Audit&amp;DYN_ARGS=TRUE&amp;VAR:ID1=68964810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3__FDSAUDITLINK__" localSheetId="2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3__FDSAUDITLINK__" hidden="1">{"fdsup://IBCentral/FAT Viewer?action=UPDATE&amp;creator=factset&amp;DOC_NAME=fat:reuters_qtrly_source_window.fat&amp;display_string=Audit&amp;DYN_ARGS=TRUE&amp;VAR:ID1=66807430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4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4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65__FDSAUDITLINK__" localSheetId="2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5__FDSAUDITLINK__" hidden="1">{"fdsup://IBCentral/FAT Viewer?action=UPDATE&amp;creator=factset&amp;DOC_NAME=fat:reuters_qtrly_shs_src_window.fat&amp;display_string=Audit&amp;DYN_ARGS=TRUE&amp;VAR:ID1=66807430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6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6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7__FDSAUDITLINK__" localSheetId="2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7__FDSAUDITLINK__" hidden="1">{"fdsup://IBCentral/FAT Viewer?action=UPDATE&amp;creator=factset&amp;DOC_NAME=fat:reuters_semi_source_window.fat&amp;display_string=Audit&amp;DYN_ARGS=TRUE&amp;VAR:ID1=ID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68__FDSAUDITLINK__" localSheetId="2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8__FDSAUDITLINK__" hidden="1">{"fdsup://IBCentral/FAT Viewer?action=UPDATE&amp;creator=factset&amp;DOC_NAME=fat:reuters_qtrly_shs_src_window.fat&amp;display_string=Audit&amp;DYN_ARGS=TRUE&amp;VAR:ID1=45110710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9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9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45822P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0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localSheetId="2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1__FDSAUDITLINK__" hidden="1">{"fdsup://IBCentral/FAT Viewer?action=UPDATE&amp;creator=factset&amp;DOC_NAME=fat:reuters_qtrly_shs_src_window.fat&amp;display_string=Audit&amp;DYN_ARGS=TRUE&amp;VAR:ID1=41987010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2__FDSAUDITLINK__" localSheetId="2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2__FDSAUDITLINK__" hidden="1">{"fdsup://IBCentral/FAT Viewer?action=UPDATE&amp;creator=factset&amp;DOC_NAME=fat:reuters_qtrly_source_window.fat&amp;display_string=Audit&amp;DYN_ARGS=TRUE&amp;VAR:ID1=28367785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3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3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74__FDSAUDITLINK__" localSheetId="2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4__FDSAUDITLINK__" hidden="1">{"fdsup://IBCentral/FAT Viewer?action=UPDATE&amp;creator=factset&amp;DOC_NAME=fat:reuters_qtrly_shs_src_window.fat&amp;display_string=Audit&amp;DYN_ARGS=TRUE&amp;VAR:ID1=28367785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5__FDSAUDITLINK__" localSheetId="2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5__FDSAUDITLINK__" hidden="1">{"fdsup://IBCentral/FAT Viewer?action=UPDATE&amp;creator=factset&amp;DOC_NAME=fat:reuters_qtrly_source_window.fat&amp;display_string=Audit&amp;DYN_ARGS=TRUE&amp;VAR:ID1=12561W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6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localSheetId="2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7__FDSAUDITLINK__" hidden="1">{"fdsup://IBCentral/FAT Viewer?action=UPDATE&amp;creator=factset&amp;DOC_NAME=fat:reuters_qtrly_shs_src_window.fat&amp;display_string=Audit&amp;DYN_ARGS=TRUE&amp;VAR:ID1=12561W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8__FDSAUDITLINK__" localSheetId="2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8__FDSAUDITLINK__" hidden="1">{"fdsup://IBCentral/FAT Viewer?action=UPDATE&amp;creator=factset&amp;DOC_NAME=fat:reuters_qtrly_source_window.fat&amp;display_string=Audit&amp;DYN_ARGS=TRUE&amp;VAR:ID1=09211310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9__FDSAUDITLINK__" localSheetId="2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79__FDSAUDITLINK__" hidden="1">{"fdsup://IBCentral/FAT Viewer?action=UPDATE&amp;creator=factset&amp;DOC_NAME=fat:reuters_semi_source_window.fat&amp;display_string=Audit&amp;DYN_ARGS=TRUE&amp;VAR:ID1=BK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__FDSAUDITLINK__" localSheetId="2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39116410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0__FDSAUDITLINK__" localSheetId="2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0__FDSAUDITLINK__" hidden="1">{"fdsup://IBCentral/FAT Viewer?action=UPDATE&amp;creator=factset&amp;DOC_NAME=fat:reuters_qtrly_shs_src_window.fat&amp;display_string=Audit&amp;DYN_ARGS=TRUE&amp;VAR:ID1=09211310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1__FDSAUDITLINK__" localSheetId="2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1__FDSAUDITLINK__" hidden="1">{"fdsup://IBCentral/FAT Viewer?action=UPDATE&amp;creator=factset&amp;DOC_NAME=fat:reuters_qtrly_source_window.fat&amp;display_string=Audit&amp;DYN_ARGS=TRUE&amp;VAR:ID1=05379B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2__FDSAUDITLINK__" localSheetId="2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2__FDSAUDITLINK__" hidden="1">{"fdsup://IBCentral/FAT Viewer?action=UPDATE&amp;creator=factset&amp;DOC_NAME=fat:reuters_semi_source_window.fat&amp;display_string=Audit&amp;DYN_ARGS=TRUE&amp;VAR:ID1=AVA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3__FDSAUDITLINK__" localSheetId="2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3__FDSAUDITLINK__" hidden="1">{"fdsup://IBCentral/FAT Viewer?action=UPDATE&amp;creator=factset&amp;DOC_NAME=fat:reuters_qtrly_shs_src_window.fat&amp;display_string=Audit&amp;DYN_ARGS=TRUE&amp;VAR:ID1=05379B10&amp;VAR:RCODE=FDSSHSOUTDEPS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4__FDSAUDITLINK__" localSheetId="2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4__FDSAUDITLINK__" hidden="1">{"fdsup://IBCentral/FAT Viewer?action=UPDATE&amp;creator=factset&amp;DOC_NAME=fat:reuters_qtrly_source_window.fat&amp;display_string=Audit&amp;DYN_ARGS=TRUE&amp;VAR:ID1=92240G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5__FDSAUDITLINK__" localSheetId="2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5__FDSAUDITLINK__" hidden="1">{"fdsup://IBCentral/FAT Viewer?action=UPDATE&amp;creator=factset&amp;DOC_NAME=fat:reuters_semi_source_window.fat&amp;display_string=Audit&amp;DYN_ARGS=TRUE&amp;VAR:ID1=UN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86__FDSAUDITLINK__" localSheetId="2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6__FDSAUDITLINK__" hidden="1">{"fdsup://IBCentral/FAT Viewer?action=UPDATE&amp;creator=factset&amp;DOC_NAME=fat:reuters_qtrly_source_window.fat&amp;display_string=Audit&amp;DYN_ARGS=TRUE&amp;VAR:ID1=41987010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localSheetId="2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7__FDSAUDITLINK__" hidden="1">{"fdsup://IBCentral/FAT Viewer?action=UPDATE&amp;creator=factset&amp;DOC_NAME=fat:reuters_qtrly_source_window.fat&amp;display_string=Audit&amp;DYN_ARGS=TRUE&amp;VAR:ID1=01852230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8__FDSAUDITLINK__" localSheetId="2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8__FDSAUDITLINK__" hidden="1">{"fdsup://IBCentral/FAT Viewer?action=UPDATE&amp;creator=factset&amp;DOC_NAME=fat:reuters_qtrly_source_window.fat&amp;display_string=Audit&amp;DYN_ARGS=TRUE&amp;VAR:ID1=41987010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localSheetId="2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9__FDSAUDITLINK__" hidden="1">{"fdsup://IBCentral/FAT Viewer?action=UPDATE&amp;creator=factset&amp;DOC_NAME=fat:reuters_qtrly_source_window.fat&amp;display_string=Audit&amp;DYN_ARGS=TRUE&amp;VAR:ID1=69349H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localSheetId="2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12561W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0__FDSAUDITLINK__" localSheetId="2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0__FDSAUDITLINK__" hidden="1">{"fdsup://IBCentral/FAT Viewer?action=UPDATE&amp;creator=factset&amp;DOC_NAME=fat:reuters_qtrly_source_window.fat&amp;display_string=Audit&amp;DYN_ARGS=TRUE&amp;VAR:ID1=73650884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1__FDSAUDITLINK__" localSheetId="2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1__FDSAUDITLINK__" hidden="1">{"fdsup://IBCentral/FAT Viewer?action=UPDATE&amp;creator=factset&amp;DOC_NAME=fat:reuters_qtrly_source_window.fat&amp;display_string=Audit&amp;DYN_ARGS=TRUE&amp;VAR:ID1=68964810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localSheetId="2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2__FDSAUDITLINK__" hidden="1">{"fdsup://IBCentral/FAT Viewer?action=UPDATE&amp;creator=factset&amp;DOC_NAME=fat:reuters_qtrly_source_window.fat&amp;display_string=Audit&amp;DYN_ARGS=TRUE&amp;VAR:ID1=69349H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3__FDSAUDITLINK__" localSheetId="2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3__FDSAUDITLINK__" hidden="1">{"fdsup://IBCentral/FAT Viewer?action=UPDATE&amp;creator=factset&amp;DOC_NAME=fat:reuters_semi_source_window.fat&amp;display_string=Audit&amp;DYN_ARGS=TRUE&amp;VAR:ID1=AL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994__FDSAUDITLINK__" localSheetId="2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4__FDSAUDITLINK__" hidden="1">{"fdsup://IBCentral/FAT Viewer?action=UPDATE&amp;creator=factset&amp;DOC_NAME=fat:reuters_qtrly_source_window.fat&amp;display_string=Audit&amp;DYN_ARGS=TRUE&amp;VAR:ID1=45110710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localSheetId="2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5__FDSAUDITLINK__" hidden="1">{"fdsup://IBCentral/FAT Viewer?action=UPDATE&amp;creator=factset&amp;DOC_NAME=fat:reuters_qtrly_source_window.fat&amp;display_string=Audit&amp;DYN_ARGS=TRUE&amp;VAR:ID1=73650884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6__FDSAUDITLINK__" localSheetId="2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6__FDSAUDITLINK__" hidden="1">{"fdsup://IBCentral/FAT Viewer?action=UPDATE&amp;creator=factset&amp;DOC_NAME=fat:reuters_qtrly_source_window.fat&amp;display_string=Audit&amp;DYN_ARGS=TRUE&amp;VAR:ID1=12561W10&amp;VAR:RCODE=FDSPFDSTKTOTAL&amp;VAR:SDATE=20100999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7__FDSAUDITLINK__" localSheetId="2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7__FDSAUDITLINK__" hidden="1">{"fdsup://IBCentral/FAT Viewer?action=UPDATE&amp;creator=factset&amp;DOC_NAME=fat:reuters_semi_source_window.fat&amp;display_string=Audit&amp;DYN_ARGS=TRUE&amp;VAR:ID1=EE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998__FDSAUDITLINK__" localSheetId="2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8__FDSAUDITLINK__" hidden="1">{"fdsup://IBCentral/FAT Viewer?action=UPDATE&amp;creator=factset&amp;DOC_NAME=fat:reuters_qtrly_source_window.fat&amp;display_string=Audit&amp;DYN_ARGS=TRUE&amp;VAR:ID1=90920510&amp;VAR:RCODE=STLD&amp;VAR:SDATE=20100999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9__FDSAUDITLINK__" localSheetId="2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99__FDSAUDITLINK__" hidden="1">{"fdsup://IBCentral/FAT Viewer?action=UPDATE&amp;creator=factset&amp;DOC_NAME=fat:reuters_semi_source_window.fat&amp;display_string=Audit&amp;DYN_ARGS=TRUE&amp;VAR:ID1=NWE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bdm.4268006C634044AEA5E0892C06DFA072.edm" localSheetId="2" hidden="1">#REF!</definedName>
    <definedName name="_bdm.4268006C634044AEA5E0892C06DFA072.edm" hidden="1">#REF!</definedName>
    <definedName name="_bdm.615DFE1869E845909877EEF25AA76DE8.edm" localSheetId="2" hidden="1">#REF!</definedName>
    <definedName name="_bdm.615DFE1869E845909877EEF25AA76DE8.edm" hidden="1">#REF!</definedName>
    <definedName name="_bdm.6787506B44D949C8854DE26640B4EA79.edm" localSheetId="2" hidden="1">#REF!</definedName>
    <definedName name="_bdm.6787506B44D949C8854DE26640B4EA79.edm" hidden="1">#REF!</definedName>
    <definedName name="_bdm.735FFA871BA14130BE4836E1A70365B1.edm" localSheetId="2" hidden="1">#REF!</definedName>
    <definedName name="_bdm.735FFA871BA14130BE4836E1A70365B1.edm" hidden="1">#REF!</definedName>
    <definedName name="_bdm.7883033627474877BCBBA36464A7F374.edm" localSheetId="2" hidden="1">#REF!</definedName>
    <definedName name="_bdm.7883033627474877BCBBA36464A7F374.edm" hidden="1">#REF!</definedName>
    <definedName name="_bdm.A7A4072B61FE461CBCB970DADBDFD100.edm" localSheetId="2" hidden="1">#REF!</definedName>
    <definedName name="_bdm.A7A4072B61FE461CBCB970DADBDFD100.edm" hidden="1">#REF!</definedName>
    <definedName name="_bdm.B07FB679FE7C4A3191D8B49EDE6CE0FE.edm" localSheetId="2" hidden="1">#REF!</definedName>
    <definedName name="_bdm.B07FB679FE7C4A3191D8B49EDE6CE0FE.edm" hidden="1">#REF!</definedName>
    <definedName name="_bdm.B165C2CC20F846B3A03636F3452B7EEA.edm" localSheetId="2" hidden="1">#REF!</definedName>
    <definedName name="_bdm.B165C2CC20F846B3A03636F3452B7EEA.edm" hidden="1">#REF!</definedName>
    <definedName name="_bdm.C917FB6589134FEC95C8297E55A91D54.edm" localSheetId="2" hidden="1">#REF!</definedName>
    <definedName name="_bdm.C917FB6589134FEC95C8297E55A91D54.edm" hidden="1">#REF!</definedName>
    <definedName name="_bdm.EFE7760B65B54C64BE11BDED1319D00B.edm" localSheetId="2" hidden="1">#REF!</definedName>
    <definedName name="_bdm.EFE7760B65B54C64BE11BDED1319D00B.edm" hidden="1">#REF!</definedName>
    <definedName name="_Dist_Bin" localSheetId="2" hidden="1">#REF!</definedName>
    <definedName name="_Dist_Bin" hidden="1">#REF!</definedName>
    <definedName name="_Dist_Values" localSheetId="2" hidden="1">#REF!</definedName>
    <definedName name="_Dist_Values" hidden="1">#REF!</definedName>
    <definedName name="_Fill" localSheetId="2" hidden="1">#REF!</definedName>
    <definedName name="_Fill" hidden="1">#REF!</definedName>
    <definedName name="_xlnm._FilterDatabase" localSheetId="3" hidden="1">'CPR 106 Additions'!$A$1:$N$3439</definedName>
    <definedName name="_xlnm._FilterDatabase" localSheetId="4" hidden="1">'FP MD'!$A$1:$F$9340</definedName>
    <definedName name="_xlnm._FilterDatabase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localSheetId="2" hidden="1">0</definedName>
    <definedName name="_Order2" hidden="1">255</definedName>
    <definedName name="_Regression_X" localSheetId="2" hidden="1">#REF!</definedName>
    <definedName name="_Regression_X" hidden="1">#REF!</definedName>
    <definedName name="_Sort" localSheetId="2" hidden="1">#REF!</definedName>
    <definedName name="_Sort" localSheetId="3" hidden="1">#REF!</definedName>
    <definedName name="_Sort" hidden="1">#REF!</definedName>
    <definedName name="aaaa" localSheetId="2" hidden="1">{"Benefits Summary",#N/A,FALSE,"Benefits Info without WC Amount";"Medical and Dental Costs",#N/A,FALSE,"Benefits Info without WC Amount";"Workers' Compensation",#N/A,FALSE,"Benefits Info without WC Amount"}</definedName>
    <definedName name="aaaa" hidden="1">{"Benefits Summary",#N/A,FALSE,"Benefits Info without WC Amount";"Medical and Dental Costs",#N/A,FALSE,"Benefits Info without WC Amount";"Workers' Compensation",#N/A,FALSE,"Benefits Info without WC Amount"}</definedName>
    <definedName name="anscount" hidden="1">3</definedName>
    <definedName name="AS2DocOpenMode" hidden="1">"AS2DocumentEdit"</definedName>
    <definedName name="AS2NamedRange" hidden="1">7</definedName>
    <definedName name="BLPH1" localSheetId="2" hidden="1">#REF!</definedName>
    <definedName name="BLPH1" hidden="1">#REF!</definedName>
    <definedName name="BLPH10" localSheetId="2" hidden="1">#REF!</definedName>
    <definedName name="BLPH10" hidden="1">#REF!</definedName>
    <definedName name="BLPH11" localSheetId="2" hidden="1">#REF!</definedName>
    <definedName name="BLPH11" hidden="1">#REF!</definedName>
    <definedName name="BLPH12" localSheetId="2" hidden="1">#REF!</definedName>
    <definedName name="BLPH12" hidden="1">#REF!</definedName>
    <definedName name="BLPH13" localSheetId="2" hidden="1">#REF!</definedName>
    <definedName name="BLPH13" hidden="1">#REF!</definedName>
    <definedName name="BLPH14" localSheetId="2" hidden="1">#REF!</definedName>
    <definedName name="BLPH14" hidden="1">#REF!</definedName>
    <definedName name="BLPH15" localSheetId="2" hidden="1">#REF!</definedName>
    <definedName name="BLPH15" hidden="1">#REF!</definedName>
    <definedName name="BLPH16" localSheetId="2" hidden="1">#REF!</definedName>
    <definedName name="BLPH16" hidden="1">#REF!</definedName>
    <definedName name="BLPH17" localSheetId="2" hidden="1">#REF!</definedName>
    <definedName name="BLPH17" hidden="1">#REF!</definedName>
    <definedName name="BLPH18" localSheetId="2" hidden="1">#REF!</definedName>
    <definedName name="BLPH18" hidden="1">#REF!</definedName>
    <definedName name="BLPH19" localSheetId="2" hidden="1">#REF!</definedName>
    <definedName name="BLPH19" hidden="1">#REF!</definedName>
    <definedName name="BLPH2" localSheetId="2" hidden="1">#REF!</definedName>
    <definedName name="BLPH2" hidden="1">#REF!</definedName>
    <definedName name="BLPH20" localSheetId="2" hidden="1">#REF!</definedName>
    <definedName name="BLPH20" hidden="1">#REF!</definedName>
    <definedName name="BLPH21" localSheetId="2" hidden="1">#REF!</definedName>
    <definedName name="BLPH21" hidden="1">#REF!</definedName>
    <definedName name="BLPH22" localSheetId="2" hidden="1">#REF!</definedName>
    <definedName name="BLPH22" hidden="1">#REF!</definedName>
    <definedName name="BLPH23" localSheetId="2" hidden="1">#REF!</definedName>
    <definedName name="BLPH23" hidden="1">#REF!</definedName>
    <definedName name="BLPH24" localSheetId="2" hidden="1">#REF!</definedName>
    <definedName name="BLPH24" hidden="1">#REF!</definedName>
    <definedName name="BLPH25" localSheetId="2" hidden="1">#REF!</definedName>
    <definedName name="BLPH25" hidden="1">#REF!</definedName>
    <definedName name="BLPH26" localSheetId="2" hidden="1">#REF!</definedName>
    <definedName name="BLPH26" hidden="1">#REF!</definedName>
    <definedName name="BLPH27" localSheetId="2" hidden="1">#REF!</definedName>
    <definedName name="BLPH27" hidden="1">#REF!</definedName>
    <definedName name="BLPH28" localSheetId="2" hidden="1">#REF!</definedName>
    <definedName name="BLPH28" hidden="1">#REF!</definedName>
    <definedName name="BLPH29" localSheetId="2" hidden="1">#REF!</definedName>
    <definedName name="BLPH29" hidden="1">#REF!</definedName>
    <definedName name="BLPH3" localSheetId="2" hidden="1">#REF!</definedName>
    <definedName name="BLPH3" hidden="1">#REF!</definedName>
    <definedName name="BLPH30" localSheetId="2" hidden="1">#REF!</definedName>
    <definedName name="BLPH30" hidden="1">#REF!</definedName>
    <definedName name="BLPH31" localSheetId="2" hidden="1">#REF!</definedName>
    <definedName name="BLPH31" hidden="1">#REF!</definedName>
    <definedName name="BLPH32" localSheetId="2" hidden="1">#REF!</definedName>
    <definedName name="BLPH32" hidden="1">#REF!</definedName>
    <definedName name="BLPH33" localSheetId="2" hidden="1">#REF!</definedName>
    <definedName name="BLPH33" hidden="1">#REF!</definedName>
    <definedName name="BLPH34" localSheetId="2" hidden="1">#REF!</definedName>
    <definedName name="BLPH34" hidden="1">#REF!</definedName>
    <definedName name="BLPH35" localSheetId="2" hidden="1">#REF!</definedName>
    <definedName name="BLPH35" hidden="1">#REF!</definedName>
    <definedName name="BLPH36" localSheetId="2" hidden="1">#REF!</definedName>
    <definedName name="BLPH36" hidden="1">#REF!</definedName>
    <definedName name="BLPH37" localSheetId="2" hidden="1">#REF!</definedName>
    <definedName name="BLPH37" hidden="1">#REF!</definedName>
    <definedName name="BLPH38" localSheetId="2" hidden="1">#REF!</definedName>
    <definedName name="BLPH38" hidden="1">#REF!</definedName>
    <definedName name="BLPH39" localSheetId="2" hidden="1">#REF!</definedName>
    <definedName name="BLPH39" hidden="1">#REF!</definedName>
    <definedName name="BLPH4" localSheetId="2" hidden="1">#REF!</definedName>
    <definedName name="BLPH4" hidden="1">#REF!</definedName>
    <definedName name="BLPH40" localSheetId="2" hidden="1">#REF!</definedName>
    <definedName name="BLPH40" hidden="1">#REF!</definedName>
    <definedName name="BLPH41" localSheetId="2" hidden="1">#REF!</definedName>
    <definedName name="BLPH41" hidden="1">#REF!</definedName>
    <definedName name="BLPH42" localSheetId="2" hidden="1">#REF!</definedName>
    <definedName name="BLPH42" hidden="1">#REF!</definedName>
    <definedName name="BLPH43" localSheetId="2" hidden="1">#REF!</definedName>
    <definedName name="BLPH43" hidden="1">#REF!</definedName>
    <definedName name="BLPH44" localSheetId="2" hidden="1">#REF!</definedName>
    <definedName name="BLPH44" hidden="1">#REF!</definedName>
    <definedName name="BLPH45" localSheetId="2" hidden="1">#REF!</definedName>
    <definedName name="BLPH45" hidden="1">#REF!</definedName>
    <definedName name="BLPH46" localSheetId="2" hidden="1">#REF!</definedName>
    <definedName name="BLPH46" hidden="1">#REF!</definedName>
    <definedName name="BLPH47" localSheetId="2" hidden="1">#REF!</definedName>
    <definedName name="BLPH47" hidden="1">#REF!</definedName>
    <definedName name="BLPH48" localSheetId="2" hidden="1">#REF!</definedName>
    <definedName name="BLPH48" hidden="1">#REF!</definedName>
    <definedName name="BLPH49" localSheetId="2" hidden="1">#REF!</definedName>
    <definedName name="BLPH49" hidden="1">#REF!</definedName>
    <definedName name="BLPH5" localSheetId="2" hidden="1">#REF!</definedName>
    <definedName name="BLPH5" hidden="1">#REF!</definedName>
    <definedName name="BLPH50" localSheetId="2" hidden="1">#REF!</definedName>
    <definedName name="BLPH50" hidden="1">#REF!</definedName>
    <definedName name="BLPH51" localSheetId="2" hidden="1">#REF!</definedName>
    <definedName name="BLPH51" hidden="1">#REF!</definedName>
    <definedName name="BLPH52" localSheetId="2" hidden="1">#REF!</definedName>
    <definedName name="BLPH52" hidden="1">#REF!</definedName>
    <definedName name="BLPH53" localSheetId="2" hidden="1">#REF!</definedName>
    <definedName name="BLPH53" hidden="1">#REF!</definedName>
    <definedName name="BLPH54" localSheetId="2" hidden="1">#REF!</definedName>
    <definedName name="BLPH54" hidden="1">#REF!</definedName>
    <definedName name="BLPH55" localSheetId="2" hidden="1">#REF!</definedName>
    <definedName name="BLPH55" hidden="1">#REF!</definedName>
    <definedName name="BLPH56" localSheetId="2" hidden="1">#REF!</definedName>
    <definedName name="BLPH56" hidden="1">#REF!</definedName>
    <definedName name="BLPH57" localSheetId="2" hidden="1">#REF!</definedName>
    <definedName name="BLPH57" hidden="1">#REF!</definedName>
    <definedName name="BLPH58" localSheetId="2" hidden="1">#REF!</definedName>
    <definedName name="BLPH58" hidden="1">#REF!</definedName>
    <definedName name="BLPH59" localSheetId="2" hidden="1">#REF!</definedName>
    <definedName name="BLPH59" hidden="1">#REF!</definedName>
    <definedName name="BLPH6" localSheetId="2" hidden="1">#REF!</definedName>
    <definedName name="BLPH6" hidden="1">#REF!</definedName>
    <definedName name="BLPH60" localSheetId="2" hidden="1">#REF!</definedName>
    <definedName name="BLPH60" hidden="1">#REF!</definedName>
    <definedName name="BLPH61" localSheetId="2" hidden="1">#REF!</definedName>
    <definedName name="BLPH61" hidden="1">#REF!</definedName>
    <definedName name="BLPH62" localSheetId="2" hidden="1">#REF!</definedName>
    <definedName name="BLPH62" hidden="1">#REF!</definedName>
    <definedName name="BLPH63" localSheetId="2" hidden="1">#REF!</definedName>
    <definedName name="BLPH63" hidden="1">#REF!</definedName>
    <definedName name="BLPH64" localSheetId="2" hidden="1">#REF!</definedName>
    <definedName name="BLPH64" hidden="1">#REF!</definedName>
    <definedName name="BLPH65" localSheetId="2" hidden="1">#REF!</definedName>
    <definedName name="BLPH65" hidden="1">#REF!</definedName>
    <definedName name="BLPH67" localSheetId="2" hidden="1">#REF!</definedName>
    <definedName name="BLPH67" hidden="1">#REF!</definedName>
    <definedName name="BLPH678" localSheetId="2" hidden="1">#REF!</definedName>
    <definedName name="BLPH678" hidden="1">#REF!</definedName>
    <definedName name="BLPH679" localSheetId="2" hidden="1">#REF!</definedName>
    <definedName name="BLPH679" hidden="1">#REF!</definedName>
    <definedName name="BLPH68" localSheetId="2" hidden="1">#REF!</definedName>
    <definedName name="BLPH68" hidden="1">#REF!</definedName>
    <definedName name="BLPH680" localSheetId="2" hidden="1">#REF!</definedName>
    <definedName name="BLPH680" hidden="1">#REF!</definedName>
    <definedName name="BLPH681" localSheetId="2" hidden="1">#REF!</definedName>
    <definedName name="BLPH681" hidden="1">#REF!</definedName>
    <definedName name="BLPH682" localSheetId="2" hidden="1">#REF!</definedName>
    <definedName name="BLPH682" hidden="1">#REF!</definedName>
    <definedName name="BLPH683" localSheetId="2" hidden="1">#REF!</definedName>
    <definedName name="BLPH683" hidden="1">#REF!</definedName>
    <definedName name="BLPH684" localSheetId="2" hidden="1">#REF!</definedName>
    <definedName name="BLPH684" hidden="1">#REF!</definedName>
    <definedName name="BLPH685" localSheetId="2" hidden="1">#REF!</definedName>
    <definedName name="BLPH685" hidden="1">#REF!</definedName>
    <definedName name="BLPH686" localSheetId="2" hidden="1">#REF!</definedName>
    <definedName name="BLPH686" hidden="1">#REF!</definedName>
    <definedName name="BLPH687" localSheetId="2" hidden="1">#REF!</definedName>
    <definedName name="BLPH687" hidden="1">#REF!</definedName>
    <definedName name="BLPH688" localSheetId="2" hidden="1">#REF!</definedName>
    <definedName name="BLPH688" hidden="1">#REF!</definedName>
    <definedName name="BLPH689" localSheetId="2" hidden="1">#REF!</definedName>
    <definedName name="BLPH689" hidden="1">#REF!</definedName>
    <definedName name="BLPH69" localSheetId="2" hidden="1">#REF!</definedName>
    <definedName name="BLPH69" hidden="1">#REF!</definedName>
    <definedName name="BLPH690" localSheetId="2" hidden="1">#REF!</definedName>
    <definedName name="BLPH690" hidden="1">#REF!</definedName>
    <definedName name="BLPH691" localSheetId="2" hidden="1">#REF!</definedName>
    <definedName name="BLPH691" hidden="1">#REF!</definedName>
    <definedName name="BLPH692" localSheetId="2" hidden="1">#REF!</definedName>
    <definedName name="BLPH692" hidden="1">#REF!</definedName>
    <definedName name="BLPH693" localSheetId="2" hidden="1">#REF!</definedName>
    <definedName name="BLPH693" hidden="1">#REF!</definedName>
    <definedName name="BLPH694" localSheetId="2" hidden="1">#REF!</definedName>
    <definedName name="BLPH694" hidden="1">#REF!</definedName>
    <definedName name="BLPH7" localSheetId="2" hidden="1">#REF!</definedName>
    <definedName name="BLPH7" hidden="1">#REF!</definedName>
    <definedName name="BLPH70" localSheetId="2" hidden="1">#REF!</definedName>
    <definedName name="BLPH70" hidden="1">#REF!</definedName>
    <definedName name="BLPH71" localSheetId="2" hidden="1">#REF!</definedName>
    <definedName name="BLPH71" hidden="1">#REF!</definedName>
    <definedName name="BLPH72" localSheetId="2" hidden="1">#REF!</definedName>
    <definedName name="BLPH72" hidden="1">#REF!</definedName>
    <definedName name="BLPH73" localSheetId="2" hidden="1">#REF!</definedName>
    <definedName name="BLPH73" hidden="1">#REF!</definedName>
    <definedName name="BLPH74" localSheetId="2" hidden="1">#REF!</definedName>
    <definedName name="BLPH74" hidden="1">#REF!</definedName>
    <definedName name="BLPH8" localSheetId="2" hidden="1">#REF!</definedName>
    <definedName name="BLPH8" hidden="1">#REF!</definedName>
    <definedName name="BLPH9" localSheetId="2" hidden="1">#REF!</definedName>
    <definedName name="BLPH9" hidden="1">#REF!</definedName>
    <definedName name="cccc" localSheetId="2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hris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hris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CIQWBGuid" hidden="1">"f0842c6b-4f67-4da4-8ab9-05f9b8d91da0"</definedName>
    <definedName name="cxx" localSheetId="2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dddd" localSheetId="2" hidden="1">#REF!</definedName>
    <definedName name="dddd" hidden="1">#REF!</definedName>
    <definedName name="ein" localSheetId="2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in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EPMWorkbookOptions_2" hidden="1">"9F3OxBOtzB60hFONCeryveGHd9WJr+7iO45h/1l2AQAA"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fadfas" localSheetId="2" hidden="1">{"Benefits Summary",#N/A,FALSE,"Benefits Info without WC Amount";"Medical and Dental Costs",#N/A,FALSE,"Benefits Info without WC Amount";"Workers' Compensation",#N/A,FALSE,"Benefits Info without WC Amount"}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TBA">#REF!</definedName>
    <definedName name="FTBAa">#REF!</definedName>
    <definedName name="FTBB">#REF!</definedName>
    <definedName name="Gordon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Gordon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_REUT" hidden="1">"c5403"</definedName>
    <definedName name="IQ_BV_EST_THOM" hidden="1">"c5147"</definedName>
    <definedName name="IQ_BV_HIGH_EST_REUT" hidden="1">"c5405"</definedName>
    <definedName name="IQ_BV_HIGH_EST_THOM" hidden="1">"c5149"</definedName>
    <definedName name="IQ_BV_LOW_EST_REUT" hidden="1">"c5406"</definedName>
    <definedName name="IQ_BV_LOW_EST_THOM" hidden="1">"c5150"</definedName>
    <definedName name="IQ_BV_MEDIAN_EST_REUT" hidden="1">"c5404"</definedName>
    <definedName name="IQ_BV_MEDIAN_EST_THOM" hidden="1">"c5148"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_REUT" hidden="1">"c5409"</definedName>
    <definedName name="IQ_EST_ACT_BV_THOM" hidden="1">"c5153"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REUT" hidden="1">"c3843"</definedName>
    <definedName name="IQ_EST_ACT_FFO_THOM" hidden="1">"c4005"</definedName>
    <definedName name="IQ_EST_ACT_REV" hidden="1">"c2113"</definedName>
    <definedName name="IQ_EST_ACT_REV_CIQ" hidden="1">"c3666"</definedName>
    <definedName name="IQ_EST_BV_DIFF_REUT" hidden="1">"c5433"</definedName>
    <definedName name="IQ_EST_BV_DIFF_THOM" hidden="1">"c5204"</definedName>
    <definedName name="IQ_EST_BV_SURPRISE_PERCENT_REUT" hidden="1">"c5434"</definedName>
    <definedName name="IQ_EST_BV_SURPRISE_PERCENT_THOM" hidden="1">"c5205"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_REUT" hidden="1">"c3890"</definedName>
    <definedName name="IQ_EST_FFO_DIFF_THOM" hidden="1">"c5186"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_CIQ" hidden="1">"c4960"</definedName>
    <definedName name="IQ_FFO_EST_REUT" hidden="1">"c3837"</definedName>
    <definedName name="IQ_FFO_EST_THOM" hidden="1">"c3999"</definedName>
    <definedName name="IQ_FFO_HIGH_EST_REUT" hidden="1">"c3839"</definedName>
    <definedName name="IQ_FFO_HIGH_EST_THOM" hidden="1">"c4001"</definedName>
    <definedName name="IQ_FFO_LOW_EST_REUT" hidden="1">"c3840"</definedName>
    <definedName name="IQ_FFO_LOW_EST_THOM" hidden="1">"c4002"</definedName>
    <definedName name="IQ_FFO_MEDIAN_EST_REUT" hidden="1">"c3838"</definedName>
    <definedName name="IQ_FFO_MEDIAN_EST_THOM" hidden="1">"c4000"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ISTING_CURRENCY" hidden="1">"c2127"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41829.3635416667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DATE" hidden="1">"c1069"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39314.6042013889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A105" hidden="1">"$A$106:$A$145"</definedName>
    <definedName name="IQRA141" hidden="1">"$A$142:$A$146"</definedName>
    <definedName name="IQRA142" hidden="1">"$A$143:$A$147"</definedName>
    <definedName name="IQRA147" hidden="1">"$A$148:$A$177"</definedName>
    <definedName name="IQRA148" hidden="1">"$A$149:$A$188"</definedName>
    <definedName name="IQRA151" hidden="1">"$A$152:$A$161"</definedName>
    <definedName name="IQRA152" hidden="1">"$A$153:$A$162"</definedName>
    <definedName name="IQRA153" hidden="1">"$A$154"</definedName>
    <definedName name="IQRA157" hidden="1">"$A$158"</definedName>
    <definedName name="IQRA158" hidden="1">"$A$159:$A$163"</definedName>
    <definedName name="IQRA159" hidden="1">"$A$160:$A$199"</definedName>
    <definedName name="IQRA160" hidden="1">"$A$161:$A$165"</definedName>
    <definedName name="IQRA163" hidden="1">"$A$164:$A$173"</definedName>
    <definedName name="IQRA165" hidden="1">"$A$166:$A$175"</definedName>
    <definedName name="IQRA166" hidden="1">"$A$167"</definedName>
    <definedName name="IQRA169" hidden="1">"$A$170:$A$174"</definedName>
    <definedName name="IQRA204" hidden="1">"$A$205:$A$244"</definedName>
    <definedName name="IQRA211" hidden="1">"$A$212:$A$251"</definedName>
    <definedName name="IQRA224" hidden="1">"$A$225:$A$264"</definedName>
    <definedName name="IQRA225" hidden="1">"$A$226:$A$230"</definedName>
    <definedName name="IQRA231" hidden="1">"$A$232:$A$271"</definedName>
    <definedName name="IQRA234" hidden="1">"$A$235:$A$274"</definedName>
    <definedName name="IQRA268" hidden="1">"$A$269:$A$308"</definedName>
    <definedName name="IQRA273" hidden="1">"$A$274:$A$313"</definedName>
    <definedName name="IQRA274" hidden="1">"$A$275:$A$314"</definedName>
    <definedName name="IQRA278" hidden="1">"$A$279:$A$318"</definedName>
    <definedName name="IQRA281" hidden="1">"$A$282:$A$321"</definedName>
    <definedName name="IQRA331" hidden="1">"$A$332:$A$371"</definedName>
    <definedName name="IQRA335" hidden="1">"$A$336:$A$375"</definedName>
    <definedName name="IQRA339" hidden="1">"$A$340:$A$379"</definedName>
    <definedName name="IQRA340" hidden="1">"$A$341:$A$380"</definedName>
    <definedName name="IQRA341" hidden="1">"$A$342:$A$381"</definedName>
    <definedName name="IQRA342" hidden="1">"$A$343:$A$382"</definedName>
    <definedName name="IQRA343" hidden="1">"$A$344:$A$383"</definedName>
    <definedName name="IQRA344" hidden="1">"$A$345:$A$384"</definedName>
    <definedName name="IQRA346" hidden="1">"$A$347:$A$386"</definedName>
    <definedName name="IQRA348" hidden="1">"$A$349:$A$388"</definedName>
    <definedName name="IQRA62" hidden="1">"$A$63:$A$102"</definedName>
    <definedName name="IQRA8" hidden="1">"$A$9:$A$48"</definedName>
    <definedName name="IQRAA161" hidden="1">"$AA$162:$AA$167"</definedName>
    <definedName name="IQRAA164" hidden="1">"$AA$165:$AA$170"</definedName>
    <definedName name="IQRAA166" hidden="1">"$AA$167:$AA$172"</definedName>
    <definedName name="IQRAA7" hidden="1">"$AA$8:$AA$16"</definedName>
    <definedName name="IQRAB161" hidden="1">"$AB$162:$AB$172"</definedName>
    <definedName name="IQRAC161" hidden="1">"$AC$162:$AC$172"</definedName>
    <definedName name="IQRAC166" hidden="1">"$AC$167:$AC$177"</definedName>
    <definedName name="IQRAC7" hidden="1">"$AC$8:$AC$18"</definedName>
    <definedName name="IQRAD161" hidden="1">"$AD$162:$AD$172"</definedName>
    <definedName name="IQRAD166" hidden="1">"$AD$167:$AD$177"</definedName>
    <definedName name="IQRAD7" hidden="1">"$AD$8:$AD$18"</definedName>
    <definedName name="IQRAN533" hidden="1">"$AN$534:$AN$539"</definedName>
    <definedName name="IQRAO533" hidden="1">"$AO$534:$AO$539"</definedName>
    <definedName name="IQRAQ533" hidden="1">"$AQ$534:$AQ$544"</definedName>
    <definedName name="IQRAR533" hidden="1">"$AR$534:$AR$544"</definedName>
    <definedName name="IQRB105" hidden="1">"$B$106:$B$145"</definedName>
    <definedName name="IQRB148" hidden="1">"$B$149:$B$188"</definedName>
    <definedName name="IQRB151" hidden="1">"$B$152:$B$161"</definedName>
    <definedName name="IQRB152" hidden="1">"$B$153:$B$162"</definedName>
    <definedName name="IQRB157" hidden="1">"$B$158"</definedName>
    <definedName name="IQRB158" hidden="1">"$B$159:$B$163"</definedName>
    <definedName name="IQRB160" hidden="1">"$B$161:$B$165"</definedName>
    <definedName name="IQRB163" hidden="1">"$B$164:$B$173"</definedName>
    <definedName name="IQRB165" hidden="1">"$B$166:$B$175"</definedName>
    <definedName name="IQRB166" hidden="1">"$B$167"</definedName>
    <definedName name="IQRB167" hidden="1">"$B$168:$B$177"</definedName>
    <definedName name="IQRB169" hidden="1">"$B$170:$B$174"</definedName>
    <definedName name="IQRB38" hidden="1">"$B$39:$B$45"</definedName>
    <definedName name="IQRC148" hidden="1">"$C$149:$C$188"</definedName>
    <definedName name="IQRC151" hidden="1">"$C$152:$C$161"</definedName>
    <definedName name="IQRC157" hidden="1">"$C$158"</definedName>
    <definedName name="IQRC158" hidden="1">"$C$159:$C$163"</definedName>
    <definedName name="IQRC160" hidden="1">"$C$161:$C$165"</definedName>
    <definedName name="IQRC163" hidden="1">"$C$164:$C$173"</definedName>
    <definedName name="IQRC165" hidden="1">"$C$166:$C$175"</definedName>
    <definedName name="IQRC166" hidden="1">"$C$167:$C$176"</definedName>
    <definedName name="IQRC167" hidden="1">"$C$168:$C$177"</definedName>
    <definedName name="IQRC169" hidden="1">"$C$170:$C$174"</definedName>
    <definedName name="IQRC38" hidden="1">"$C$39:$C$45"</definedName>
    <definedName name="IQRD151" hidden="1">"$D$152:$D$161"</definedName>
    <definedName name="IQRF105" hidden="1">"$F$106:$F$145"</definedName>
    <definedName name="IQRF157" hidden="1">"$F$158:$F$197"</definedName>
    <definedName name="IQRF159" hidden="1">"$F$160:$F$199"</definedName>
    <definedName name="IQRF204" hidden="1">"$F$205:$F$244"</definedName>
    <definedName name="IQRF211" hidden="1">"$F$212:$F$251"</definedName>
    <definedName name="IQRF224" hidden="1">"$F$225:$F$264"</definedName>
    <definedName name="IQRF231" hidden="1">"$F$232:$F$271"</definedName>
    <definedName name="IQRF234" hidden="1">"$F$235:$F$274"</definedName>
    <definedName name="IQRF268" hidden="1">"$F$269:$F$308"</definedName>
    <definedName name="IQRF273" hidden="1">"$F$274:$F$313"</definedName>
    <definedName name="IQRF274" hidden="1">"$F$275:$F$314"</definedName>
    <definedName name="IQRF278" hidden="1">"$F$279:$F$318"</definedName>
    <definedName name="IQRF281" hidden="1">"$F$282:$F$321"</definedName>
    <definedName name="IQRF331" hidden="1">"$F$332:$F$371"</definedName>
    <definedName name="IQRF335" hidden="1">"$F$336:$F$375"</definedName>
    <definedName name="IQRF339" hidden="1">"$F$340:$F$379"</definedName>
    <definedName name="IQRF340" hidden="1">"$F$341:$F$380"</definedName>
    <definedName name="IQRF341" hidden="1">"$F$342:$F$381"</definedName>
    <definedName name="IQRF342" hidden="1">"$F$343:$F$382"</definedName>
    <definedName name="IQRF343" hidden="1">"$F$344:$F$383"</definedName>
    <definedName name="IQRF344" hidden="1">"$F$345:$F$384"</definedName>
    <definedName name="IQRF346" hidden="1">"$F$347:$F$386"</definedName>
    <definedName name="IQRF348" hidden="1">"$F$349:$F$388"</definedName>
    <definedName name="IQRF4" hidden="1">"$F$5:$F$255"</definedName>
    <definedName name="IQRF62" hidden="1">"$F$63:$F$102"</definedName>
    <definedName name="IQRF8" hidden="1">"$F$9:$F$48"</definedName>
    <definedName name="IQRG105" hidden="1">"$G$106:$G$145"</definedName>
    <definedName name="IQRG157" hidden="1">"$G$158:$G$197"</definedName>
    <definedName name="IQRG159" hidden="1">"$G$160:$G$199"</definedName>
    <definedName name="IQRG204" hidden="1">"$G$205:$G$244"</definedName>
    <definedName name="IQRG211" hidden="1">"$G$212:$G$251"</definedName>
    <definedName name="IQRG224" hidden="1">"$G$225:$G$264"</definedName>
    <definedName name="IQRG231" hidden="1">"$G$232:$G$271"</definedName>
    <definedName name="IQRG234" hidden="1">"$G$235:$G$274"</definedName>
    <definedName name="IQRG268" hidden="1">"$G$269:$G$308"</definedName>
    <definedName name="IQRG273" hidden="1">"$G$274:$G$313"</definedName>
    <definedName name="IQRG274" hidden="1">"$G$275:$G$314"</definedName>
    <definedName name="IQRG278" hidden="1">"$G$279:$G$318"</definedName>
    <definedName name="IQRG281" hidden="1">"$G$282:$G$321"</definedName>
    <definedName name="IQRG331" hidden="1">"$G$332:$G$371"</definedName>
    <definedName name="IQRG335" hidden="1">"$G$336:$G$375"</definedName>
    <definedName name="IQRG339" hidden="1">"$G$340:$G$379"</definedName>
    <definedName name="IQRG340" hidden="1">"$G$341:$G$380"</definedName>
    <definedName name="IQRG341" hidden="1">"$G$342:$G$381"</definedName>
    <definedName name="IQRG342" hidden="1">"$G$343:$G$382"</definedName>
    <definedName name="IQRG343" hidden="1">"$G$344:$G$383"</definedName>
    <definedName name="IQRG344" hidden="1">"$G$345:$G$384"</definedName>
    <definedName name="IQRG346" hidden="1">"$G$347:$G$386"</definedName>
    <definedName name="IQRG348" hidden="1">"$G$349:$G$388"</definedName>
    <definedName name="IQRG62" hidden="1">"$G$63:$G$102"</definedName>
    <definedName name="IQRG8" hidden="1">"$G$9:$G$48"</definedName>
    <definedName name="IQRH105" hidden="1">"$H$106:$H$145"</definedName>
    <definedName name="IQRI105" hidden="1">"$I$106:$I$145"</definedName>
    <definedName name="IQRI112" hidden="1">"$I$113:$I$152"</definedName>
    <definedName name="IQRI148" hidden="1">"$I$149:$I$188"</definedName>
    <definedName name="IQRI151" hidden="1">"$I$152:$I$156"</definedName>
    <definedName name="IQRI159" hidden="1">"$I$160:$I$199"</definedName>
    <definedName name="IQRI204" hidden="1">"$I$205:$I$244"</definedName>
    <definedName name="IQRI211" hidden="1">"$I$212:$I$251"</definedName>
    <definedName name="IQRI231" hidden="1">"$I$232:$I$271"</definedName>
    <definedName name="IQRI273" hidden="1">"$I$274:$I$313"</definedName>
    <definedName name="IQRI274" hidden="1">"$I$275:$I$314"</definedName>
    <definedName name="IQRI281" hidden="1">"$I$282:$I$321"</definedName>
    <definedName name="IQRI335" hidden="1">"$I$336:$I$375"</definedName>
    <definedName name="IQRI339" hidden="1">"$I$340:$I$379"</definedName>
    <definedName name="IQRI341" hidden="1">"$I$342:$I$381"</definedName>
    <definedName name="IQRI343" hidden="1">"$I$344:$I$383"</definedName>
    <definedName name="IQRI348" hidden="1">"$I$349:$I$388"</definedName>
    <definedName name="IQRI62" hidden="1">"$I$63:$I$102"</definedName>
    <definedName name="IQRI8" hidden="1">"$I$9:$I$48"</definedName>
    <definedName name="IQRInvestorOverlapA8" localSheetId="2" hidden="1">#REF!</definedName>
    <definedName name="IQRInvestorOverlapA8" hidden="1">#REF!</definedName>
    <definedName name="IQRInvestorOverlapAC5" localSheetId="2" hidden="1">#REF!</definedName>
    <definedName name="IQRInvestorOverlapAC5" hidden="1">#REF!</definedName>
    <definedName name="IQRInvestorOverlapAD5" localSheetId="2" hidden="1">#REF!</definedName>
    <definedName name="IQRInvestorOverlapAD5" hidden="1">#REF!</definedName>
    <definedName name="IQRInvestorOverlapAE5" localSheetId="2" hidden="1">#REF!</definedName>
    <definedName name="IQRInvestorOverlapAE5" hidden="1">#REF!</definedName>
    <definedName name="IQRInvestorOverlapB8" localSheetId="2" hidden="1">#REF!</definedName>
    <definedName name="IQRInvestorOverlapB8" hidden="1">#REF!</definedName>
    <definedName name="IQRInvestorOverlapF5" localSheetId="2" hidden="1">#REF!</definedName>
    <definedName name="IQRInvestorOverlapF5" hidden="1">#REF!</definedName>
    <definedName name="IQRInvestorOverlapF8" localSheetId="2" hidden="1">#REF!</definedName>
    <definedName name="IQRInvestorOverlapF8" hidden="1">#REF!</definedName>
    <definedName name="IQRInvestorOverlapG5" localSheetId="2" hidden="1">#REF!</definedName>
    <definedName name="IQRInvestorOverlapG5" hidden="1">#REF!</definedName>
    <definedName name="IQRInvestorOverlapG8" localSheetId="2" hidden="1">#REF!</definedName>
    <definedName name="IQRInvestorOverlapG8" hidden="1">#REF!</definedName>
    <definedName name="IQRInvestorOverlapH8" localSheetId="2" hidden="1">#REF!</definedName>
    <definedName name="IQRInvestorOverlapH8" hidden="1">#REF!</definedName>
    <definedName name="IQRInvestorOverlapI5" localSheetId="2" hidden="1">#REF!</definedName>
    <definedName name="IQRInvestorOverlapI5" hidden="1">#REF!</definedName>
    <definedName name="IQRInvestorOverlapI8" localSheetId="2" hidden="1">#REF!</definedName>
    <definedName name="IQRInvestorOverlapI8" hidden="1">#REF!</definedName>
    <definedName name="IQRInvestorOverlapJ8" localSheetId="2" hidden="1">#REF!</definedName>
    <definedName name="IQRInvestorOverlapJ8" hidden="1">#REF!</definedName>
    <definedName name="IQRInvestorOverlapK5" localSheetId="2" hidden="1">#REF!</definedName>
    <definedName name="IQRInvestorOverlapK5" hidden="1">#REF!</definedName>
    <definedName name="IQRInvestorOverlapK8" localSheetId="2" hidden="1">#REF!</definedName>
    <definedName name="IQRInvestorOverlapK8" hidden="1">#REF!</definedName>
    <definedName name="IQRInvestorOverlapL5" localSheetId="2" hidden="1">#REF!</definedName>
    <definedName name="IQRInvestorOverlapL5" hidden="1">#REF!</definedName>
    <definedName name="IQRInvestorOverlapL8" localSheetId="2" hidden="1">#REF!</definedName>
    <definedName name="IQRInvestorOverlapL8" hidden="1">#REF!</definedName>
    <definedName name="IQRInvestorOverlapM5" localSheetId="2" hidden="1">#REF!</definedName>
    <definedName name="IQRInvestorOverlapM5" hidden="1">#REF!</definedName>
    <definedName name="IQRInvestorOverlapN5" localSheetId="2" hidden="1">#REF!</definedName>
    <definedName name="IQRInvestorOverlapN5" hidden="1">#REF!</definedName>
    <definedName name="IQRInvestorOverlapN8" localSheetId="2" hidden="1">#REF!</definedName>
    <definedName name="IQRInvestorOverlapN8" hidden="1">#REF!</definedName>
    <definedName name="IQRInvestorOverlapO5" localSheetId="2" hidden="1">#REF!</definedName>
    <definedName name="IQRInvestorOverlapO5" hidden="1">#REF!</definedName>
    <definedName name="IQRInvestorOverlapO8" localSheetId="2" hidden="1">#REF!</definedName>
    <definedName name="IQRInvestorOverlapO8" hidden="1">#REF!</definedName>
    <definedName name="IQRInvestorOverlapP5" localSheetId="2" hidden="1">#REF!</definedName>
    <definedName name="IQRInvestorOverlapP5" hidden="1">#REF!</definedName>
    <definedName name="IQRInvestorOverlapP8" localSheetId="2" hidden="1">#REF!</definedName>
    <definedName name="IQRInvestorOverlapP8" hidden="1">#REF!</definedName>
    <definedName name="IQRInvestorOverlapQ5" localSheetId="2" hidden="1">#REF!</definedName>
    <definedName name="IQRInvestorOverlapQ5" hidden="1">#REF!</definedName>
    <definedName name="IQRInvestorOverlapS5" localSheetId="2" hidden="1">#REF!</definedName>
    <definedName name="IQRInvestorOverlapS5" hidden="1">#REF!</definedName>
    <definedName name="IQRInvestorOverlapS8" localSheetId="2" hidden="1">#REF!</definedName>
    <definedName name="IQRInvestorOverlapS8" hidden="1">#REF!</definedName>
    <definedName name="IQRInvestorOverlapT5" localSheetId="2" hidden="1">#REF!</definedName>
    <definedName name="IQRInvestorOverlapT5" hidden="1">#REF!</definedName>
    <definedName name="IQRInvestorOverlapT8" localSheetId="2" hidden="1">#REF!</definedName>
    <definedName name="IQRInvestorOverlapT8" hidden="1">#REF!</definedName>
    <definedName name="IQRInvestorOverlapU5" localSheetId="2" hidden="1">#REF!</definedName>
    <definedName name="IQRInvestorOverlapU5" hidden="1">#REF!</definedName>
    <definedName name="IQRInvestorOverlapV5" localSheetId="2" hidden="1">#REF!</definedName>
    <definedName name="IQRInvestorOverlapV5" hidden="1">#REF!</definedName>
    <definedName name="IQRInvestorOverlapW5" localSheetId="2" hidden="1">#REF!</definedName>
    <definedName name="IQRInvestorOverlapW5" hidden="1">#REF!</definedName>
    <definedName name="IQRInvestorOverlapX5" localSheetId="2" hidden="1">#REF!</definedName>
    <definedName name="IQRInvestorOverlapX5" hidden="1">#REF!</definedName>
    <definedName name="IQRInvestorOverlapY5" localSheetId="2" hidden="1">#REF!</definedName>
    <definedName name="IQRInvestorOverlapY5" hidden="1">#REF!</definedName>
    <definedName name="IQRJ105" hidden="1">"$J$106:$J$145"</definedName>
    <definedName name="IQRJ148" hidden="1">"$J$149:$J$188"</definedName>
    <definedName name="IQRJ151" hidden="1">"$J$152:$J$156"</definedName>
    <definedName name="IQRK148" hidden="1">"$K$149:$K$188"</definedName>
    <definedName name="IQRK151" hidden="1">"$K$152:$K$156"</definedName>
    <definedName name="IQRK17" hidden="1">"$K$18:$K$39"</definedName>
    <definedName name="IQRM105" hidden="1">"$M$106:$M$145"</definedName>
    <definedName name="IQRN105" hidden="1">"$N$106:$N$145"</definedName>
    <definedName name="IQRN112" hidden="1">"$N$113:$N$152"</definedName>
    <definedName name="IQRN159" hidden="1">"$N$160:$N$199"</definedName>
    <definedName name="IQRN204" hidden="1">"$N$205:$N$244"</definedName>
    <definedName name="IQRN211" hidden="1">"$N$212:$N$251"</definedName>
    <definedName name="IQRN231" hidden="1">"$N$232:$N$271"</definedName>
    <definedName name="IQRN273" hidden="1">"$N$274:$N$313"</definedName>
    <definedName name="IQRN274" hidden="1">"$N$275:$N$314"</definedName>
    <definedName name="IQRN281" hidden="1">"$N$282:$N$321"</definedName>
    <definedName name="IQRN335" hidden="1">"$N$336:$N$375"</definedName>
    <definedName name="IQRN339" hidden="1">"$N$340:$N$379"</definedName>
    <definedName name="IQRN341" hidden="1">"$N$342:$N$381"</definedName>
    <definedName name="IQRN343" hidden="1">"$N$344:$N$383"</definedName>
    <definedName name="IQRN348" hidden="1">"$N$349:$N$388"</definedName>
    <definedName name="IQRN62" hidden="1">"$N$63:$N$102"</definedName>
    <definedName name="IQRN8" hidden="1">"$N$9:$N$48"</definedName>
    <definedName name="IQRO105" hidden="1">"$O$106:$O$145"</definedName>
    <definedName name="IQRO112" hidden="1">"$O$113:$O$152"</definedName>
    <definedName name="IQRO159" hidden="1">"$O$160:$O$199"</definedName>
    <definedName name="IQRO204" hidden="1">"$O$205:$O$244"</definedName>
    <definedName name="IQRO211" hidden="1">"$O$212:$O$251"</definedName>
    <definedName name="IQRO231" hidden="1">"$O$232:$O$271"</definedName>
    <definedName name="IQRO273" hidden="1">"$O$274:$O$313"</definedName>
    <definedName name="IQRO274" hidden="1">"$O$275:$O$314"</definedName>
    <definedName name="IQRO281" hidden="1">"$O$282:$O$321"</definedName>
    <definedName name="IQRO335" hidden="1">"$O$336:$O$375"</definedName>
    <definedName name="IQRO339" hidden="1">"$O$340:$O$379"</definedName>
    <definedName name="IQRO341" hidden="1">"$O$342:$O$381"</definedName>
    <definedName name="IQRO343" hidden="1">"$O$344:$O$383"</definedName>
    <definedName name="IQRO348" hidden="1">"$O$349:$O$388"</definedName>
    <definedName name="IQRO62" hidden="1">"$O$63:$O$102"</definedName>
    <definedName name="IQRO8" hidden="1">"$O$9:$O$48"</definedName>
    <definedName name="IQRP105" hidden="1">"$P$106:$P$145"</definedName>
    <definedName name="IQRR488" hidden="1">"$R$489:$R$494"</definedName>
    <definedName name="IQRR489" hidden="1">"$R$490:$R$495"</definedName>
    <definedName name="IQRS488" hidden="1">"$S$489:$S$494"</definedName>
    <definedName name="IQRS489" hidden="1">"$S$490:$S$495"</definedName>
    <definedName name="IQRS527" hidden="1">"$S$528:$S$533"</definedName>
    <definedName name="IQRT489" hidden="1">"$T$490:$T$495"</definedName>
    <definedName name="IQRT527" hidden="1">"$T$528:$T$533"</definedName>
    <definedName name="IQRU488" hidden="1">"$U$489:$U$499"</definedName>
    <definedName name="IQRU489" hidden="1">"$U$490:$U$495"</definedName>
    <definedName name="IQRV488" hidden="1">"$V$489:$V$499"</definedName>
    <definedName name="IQRV489" hidden="1">"$V$490:$V$500"</definedName>
    <definedName name="IQRV527" hidden="1">"$V$528:$V$538"</definedName>
    <definedName name="IQRW489" hidden="1">"$W$490:$W$500"</definedName>
    <definedName name="IQRW527" hidden="1">"$W$528:$W$538"</definedName>
    <definedName name="IQRX489" hidden="1">"$X$490:$X$500"</definedName>
    <definedName name="IQRY161" hidden="1">"$Y$162:$Y$167"</definedName>
    <definedName name="IQRZ161" hidden="1">"$Z$162:$Z$167"</definedName>
    <definedName name="IQRZ164" hidden="1">"$Z$165:$Z$170"</definedName>
    <definedName name="IQRZ166" hidden="1">"$Z$167:$Z$172"</definedName>
    <definedName name="IQRZ7" hidden="1">"$Z$8:$Z$16"</definedName>
    <definedName name="jjj" localSheetId="2" hidden="1">{"Page 1",#N/A,FALSE,"INDSDUE2";"Page 2",#N/A,FALSE,"INDSDUE2"}</definedName>
    <definedName name="jjj" hidden="1">{"Page 1",#N/A,FALSE,"INDSDUE2";"Page 2",#N/A,FALSE,"INDSDUE2"}</definedName>
    <definedName name="MEWarning" hidden="1">1</definedName>
    <definedName name="TBAa">#REF!</definedName>
    <definedName name="TBBa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What" localSheetId="2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hat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Worksheets." localSheetId="2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Benefits." localSheetId="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lculation._.Reports." localSheetId="2" hidden="1">{#N/A,#N/A,FALSE,"O&amp;M Costs";#N/A,#N/A,FALSE,"Energy Price"}</definedName>
    <definedName name="wrn.Calculation._.Reports." hidden="1">{#N/A,#N/A,FALSE,"O&amp;M Costs";#N/A,#N/A,FALSE,"Energy Price"}</definedName>
    <definedName name="wrn.directors." localSheetId="2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directors." hidden="1">{"systemytd98",#N/A,FALSE,"system";"mpytd98",#N/A,FALSE,"mp";"peytd98",#N/A,FALSE,"pe";"wpytd98",#N/A,FALSE,"wp";"aesytd98",#N/A,FALSE,"aes";"aypytd98",#N/A,FALSE,"ayp";"system12mos98",#N/A,FALSE,"system";"mp12mos98",#N/A,FALSE,"mp";"pe12mos98",#N/A,FALSE,"pe";"wp12mos98",#N/A,FALSE,"wp";"aes12mos98",#N/A,FALSE,"aes";"ayp12mos98",#N/A,FALSE,"ayp";"systemytd97",#N/A,FALSE,"system";"mpytd97",#N/A,FALSE,"mp";"peytd97",#N/A,FALSE,"pe";"wpytd97",#N/A,FALSE,"wp";"aesytd97",#N/A,FALSE,"aes";"aypytd97",#N/A,FALSE,"ayp";"system12mos97",#N/A,FALSE,"system";"mp12mos97",#N/A,FALSE,"mp";"pe12mos97",#N/A,FALSE,"pe";"wp12mos97",#N/A,FALSE,"wp";"aes12mos97",#N/A,FALSE,"aes";"ayp12mos97",#N/A,FALSE,"ayp"}</definedName>
    <definedName name="wrn.Input._.Reports." localSheetId="2" hidden="1">{#N/A,#N/A,FALSE,"Input Sheet";#N/A,#N/A,FALSE,"Capital Estimate";#N/A,#N/A,FALSE,"$1998 PDC's"}</definedName>
    <definedName name="wrn.Input._.Reports." hidden="1">{#N/A,#N/A,FALSE,"Input Sheet";#N/A,#N/A,FALSE,"Capital Estimate";#N/A,#N/A,FALSE,"$1998 PDC's"}</definedName>
    <definedName name="wrn.Output._.Reports." localSheetId="2" hidden="1">{#N/A,#N/A,FALSE,"Earnings Impact";#N/A,#N/A,FALSE,"Cash  Flow";#N/A,#N/A,FALSE,"Assumptions Summary"}</definedName>
    <definedName name="wrn.Output._.Reports." hidden="1">{#N/A,#N/A,FALSE,"Earnings Impact";#N/A,#N/A,FALSE,"Cash  Flow";#N/A,#N/A,FALSE,"Assumptions Summary"}</definedName>
    <definedName name="wrn.Presentation." localSheetId="2" hidden="1">{#N/A,#N/A,TRUE,"Cover";#N/A,#N/A,TRUE,"Assumptions";#N/A,#N/A,TRUE,"Benefits";#N/A,#N/A,TRUE,"Valuation Analysis";#N/A,#N/A,TRUE,"Valuation";#N/A,#N/A,TRUE,"TECO Impact";#N/A,#N/A,TRUE,"Target Impact"}</definedName>
    <definedName name="wrn.Presentation." hidden="1">{#N/A,#N/A,TRUE,"Cover";#N/A,#N/A,TRUE,"Assumptions";#N/A,#N/A,TRUE,"Benefits";#N/A,#N/A,TRUE,"Valuation Analysis";#N/A,#N/A,TRUE,"Valuation";#N/A,#N/A,TRUE,"TECO Impact";#N/A,#N/A,TRUE,"Target Impact"}</definedName>
    <definedName name="wrn.Print." localSheetId="2" hidden="1">{"Page 1",#N/A,FALSE,"INDSDUE2";"Page 2",#N/A,FALSE,"INDSDUE2"}</definedName>
    <definedName name="wrn.Print." hidden="1">{"Page 1",#N/A,FALSE,"INDSDUE2";"Page 2",#N/A,FALSE,"INDSDUE2"}</definedName>
    <definedName name="wrn.Print._.All._.Pages." localSheetId="2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All._.Pages." hidden="1">{#N/A,#N/A,FALSE,"Input Sheet";#N/A,#N/A,FALSE,"Capital Estimate";#N/A,#N/A,FALSE,"Earnings Impact";#N/A,#N/A,FALSE,"Cash  Flow";#N/A,#N/A,FALSE,"Financing Effects";#N/A,#N/A,FALSE,"O&amp;M Costs";#N/A,#N/A,FALSE,"Assets";#N/A,#N/A,FALSE,"Loan";#N/A,#N/A,FALSE,"Taxes";#N/A,#N/A,FALSE,"Energy Price";#N/A,#N/A,FALSE,"Escalation";#N/A,#N/A,FALSE,"Insurance";#N/A,#N/A,FALSE,"$1998 PDC's";#N/A,#N/A,FALSE,"$nominal PDC's";#N/A,#N/A,FALSE,"$nominal IPDC's";#N/A,#N/A,FALSE,"Assumptions Summary"}</definedName>
    <definedName name="wrn.Print._.B._.and._.O." localSheetId="2" hidden="1">{"B&amp;O Print",#N/A,FALSE,"B&amp;O"}</definedName>
    <definedName name="wrn.Print._.B._.and._.O." hidden="1">{"B&amp;O Print",#N/A,FALSE,"B&amp;O"}</definedName>
    <definedName name="wrn.Print._.Other._.Tax." localSheetId="2" hidden="1">{"OtherTax Print",#N/A,FALSE,"Othertax"}</definedName>
    <definedName name="wrn.Print._.Other._.Tax." hidden="1">{"OtherTax Print",#N/A,FALSE,"Othertax"}</definedName>
    <definedName name="wrn.Print._.PAGRT." localSheetId="2" hidden="1">{"GRT Print",#N/A,FALSE,"PA GRT"}</definedName>
    <definedName name="wrn.Print._.PAGRT." hidden="1">{"GRT Print",#N/A,FALSE,"PA GRT"}</definedName>
    <definedName name="wrn.Print._.Subschedule._.I." localSheetId="2" hidden="1">{"Subschedules Print",#N/A,FALSE,"Subschedules"}</definedName>
    <definedName name="wrn.Print._.Subschedule._.I." hidden="1">{"Subschedules Print",#N/A,FALSE,"Subschedules"}</definedName>
    <definedName name="wrn.Print._.WVProp." localSheetId="2" hidden="1">{"WVProp print",#N/A,FALSE,"WVProp"}</definedName>
    <definedName name="wrn.Print._.WVProp." hidden="1">{"WVProp print",#N/A,FALSE,"WVProp"}</definedName>
    <definedName name="wrn.PrintBandO." localSheetId="2" hidden="1">{"B&amp;O Print",#N/A,FALSE,"B&amp;O"}</definedName>
    <definedName name="wrn.PrintBandO." hidden="1">{"B&amp;O Print",#N/A,FALSE,"B&amp;O"}</definedName>
    <definedName name="wrn.PrintOtherTaxandSSI." localSheetId="2" hidden="1">{"OtherTax Print",#N/A,FALSE,"Othertax";"Subschedules Print",#N/A,FALSE,"Subschedules"}</definedName>
    <definedName name="wrn.PrintOtherTaxandSSI." hidden="1">{"OtherTax Print",#N/A,FALSE,"Othertax";"Subschedules Print",#N/A,FALSE,"Subschedules"}</definedName>
    <definedName name="wrn.Rating._.Agency." localSheetId="2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Rating._.Agency." hidden="1">{"Cover",#N/A,TRUE,"COVER";"Summary",#N/A,TRUE,"Financial Summary";"Consolidated",#N/A,TRUE,"CONSOL";"Parent",#N/A,TRUE,"ENER P";"Regulated",#N/A,TRUE,"REGULATED";"TEC",#N/A,TRUE,"ELEC";"PGS",#N/A,TRUE,"PGS";"Coal",#N/A,TRUE,"COAL";"TGI",#N/A,TRUE,"Guatemala";"Finance",#N/A,TRUE,"FINANCE";"SeaCoast",#N/A,TRUE,"SeaCoast"}</definedName>
    <definedName name="wrn.STETSON.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xx" localSheetId="2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y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y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Z_23F18827_7997_11D6_8750_00508BD3B3BA_.wvu.Cols" localSheetId="2" hidden="1">#REF!,#REF!</definedName>
    <definedName name="Z_23F18827_7997_11D6_8750_00508BD3B3BA_.wvu.Cols" hidden="1">#REF!,#REF!</definedName>
    <definedName name="Z_23F18827_7997_11D6_8750_00508BD3B3BA_.wvu.PrintArea" localSheetId="2" hidden="1">#REF!</definedName>
    <definedName name="Z_23F18827_7997_11D6_8750_00508BD3B3BA_.wvu.PrintArea" hidden="1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6" i="9" l="1"/>
  <c r="F115" i="9" s="1"/>
  <c r="F75" i="9"/>
  <c r="F114" i="9" s="1"/>
  <c r="F74" i="9"/>
  <c r="F113" i="9" s="1"/>
  <c r="F73" i="9"/>
  <c r="F112" i="9" s="1"/>
  <c r="F72" i="9"/>
  <c r="F71" i="9"/>
  <c r="F70" i="9"/>
  <c r="F69" i="9"/>
  <c r="F68" i="9"/>
  <c r="F107" i="9" s="1"/>
  <c r="F67" i="9"/>
  <c r="F106" i="9" s="1"/>
  <c r="F66" i="9"/>
  <c r="F105" i="9" s="1"/>
  <c r="F65" i="9"/>
  <c r="F64" i="9"/>
  <c r="F63" i="9"/>
  <c r="F62" i="9"/>
  <c r="F61" i="9"/>
  <c r="F60" i="9"/>
  <c r="F99" i="9" s="1"/>
  <c r="F59" i="9"/>
  <c r="F98" i="9" s="1"/>
  <c r="F58" i="9"/>
  <c r="F97" i="9" s="1"/>
  <c r="F57" i="9"/>
  <c r="F96" i="9" s="1"/>
  <c r="F56" i="9"/>
  <c r="F55" i="9"/>
  <c r="F54" i="9"/>
  <c r="F53" i="9"/>
  <c r="F52" i="9"/>
  <c r="F91" i="9" s="1"/>
  <c r="F51" i="9"/>
  <c r="F90" i="9" s="1"/>
  <c r="F50" i="9"/>
  <c r="F89" i="9" s="1"/>
  <c r="F49" i="9"/>
  <c r="F48" i="9"/>
  <c r="F47" i="9"/>
  <c r="F46" i="9"/>
  <c r="F85" i="9" s="1"/>
  <c r="F45" i="9"/>
  <c r="F76" i="7"/>
  <c r="F75" i="7"/>
  <c r="F114" i="7" s="1"/>
  <c r="F74" i="7"/>
  <c r="F73" i="7"/>
  <c r="F72" i="7"/>
  <c r="F71" i="7"/>
  <c r="G71" i="7" s="1"/>
  <c r="F70" i="7"/>
  <c r="F69" i="7"/>
  <c r="F108" i="7" s="1"/>
  <c r="F68" i="7"/>
  <c r="F67" i="7"/>
  <c r="F106" i="7" s="1"/>
  <c r="F66" i="7"/>
  <c r="F65" i="7"/>
  <c r="G65" i="7" s="1"/>
  <c r="F64" i="7"/>
  <c r="G64" i="7" s="1"/>
  <c r="F63" i="7"/>
  <c r="F102" i="7" s="1"/>
  <c r="F62" i="7"/>
  <c r="F61" i="7"/>
  <c r="G61" i="7" s="1"/>
  <c r="F60" i="7"/>
  <c r="F59" i="7"/>
  <c r="G59" i="7" s="1"/>
  <c r="F58" i="7"/>
  <c r="G58" i="7" s="1"/>
  <c r="F57" i="7"/>
  <c r="F96" i="7" s="1"/>
  <c r="F56" i="7"/>
  <c r="F55" i="7"/>
  <c r="F94" i="7" s="1"/>
  <c r="F54" i="7"/>
  <c r="F53" i="7"/>
  <c r="G53" i="7" s="1"/>
  <c r="F52" i="7"/>
  <c r="G52" i="7" s="1"/>
  <c r="F51" i="7"/>
  <c r="F90" i="7" s="1"/>
  <c r="F50" i="7"/>
  <c r="G50" i="7" s="1"/>
  <c r="F49" i="7"/>
  <c r="F48" i="7"/>
  <c r="G48" i="7" s="1"/>
  <c r="H48" i="7" s="1"/>
  <c r="I48" i="7" s="1"/>
  <c r="F47" i="7"/>
  <c r="F86" i="7" s="1"/>
  <c r="F46" i="7"/>
  <c r="F45" i="7"/>
  <c r="G45" i="7" s="1"/>
  <c r="F44" i="7"/>
  <c r="G44" i="7" s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F44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E43" i="9"/>
  <c r="D43" i="9"/>
  <c r="C43" i="9"/>
  <c r="F38" i="9"/>
  <c r="F39" i="9" s="1"/>
  <c r="E37" i="9"/>
  <c r="E76" i="9" s="1"/>
  <c r="E36" i="9"/>
  <c r="E75" i="9" s="1"/>
  <c r="E35" i="9"/>
  <c r="E74" i="9" s="1"/>
  <c r="E34" i="9"/>
  <c r="E73" i="9" s="1"/>
  <c r="E33" i="9"/>
  <c r="E72" i="9" s="1"/>
  <c r="E32" i="9"/>
  <c r="E71" i="9" s="1"/>
  <c r="E31" i="9"/>
  <c r="E70" i="9" s="1"/>
  <c r="E30" i="9"/>
  <c r="E69" i="9" s="1"/>
  <c r="E29" i="9"/>
  <c r="E68" i="9" s="1"/>
  <c r="E28" i="9"/>
  <c r="E67" i="9" s="1"/>
  <c r="E27" i="9"/>
  <c r="E66" i="9" s="1"/>
  <c r="E26" i="9"/>
  <c r="E65" i="9" s="1"/>
  <c r="E25" i="9"/>
  <c r="E64" i="9" s="1"/>
  <c r="E24" i="9"/>
  <c r="E63" i="9" s="1"/>
  <c r="E23" i="9"/>
  <c r="E62" i="9" s="1"/>
  <c r="E22" i="9"/>
  <c r="E61" i="9" s="1"/>
  <c r="E21" i="9"/>
  <c r="E60" i="9" s="1"/>
  <c r="E20" i="9"/>
  <c r="E59" i="9" s="1"/>
  <c r="E19" i="9"/>
  <c r="E58" i="9" s="1"/>
  <c r="E18" i="9"/>
  <c r="E57" i="9" s="1"/>
  <c r="E17" i="9"/>
  <c r="E56" i="9" s="1"/>
  <c r="E16" i="9"/>
  <c r="E55" i="9" s="1"/>
  <c r="E15" i="9"/>
  <c r="E54" i="9" s="1"/>
  <c r="E14" i="9"/>
  <c r="E53" i="9" s="1"/>
  <c r="E13" i="9"/>
  <c r="E52" i="9" s="1"/>
  <c r="E12" i="9"/>
  <c r="E51" i="9" s="1"/>
  <c r="E11" i="9"/>
  <c r="E50" i="9" s="1"/>
  <c r="E10" i="9"/>
  <c r="E49" i="9" s="1"/>
  <c r="E9" i="9"/>
  <c r="E48" i="9" s="1"/>
  <c r="E8" i="9"/>
  <c r="E47" i="9" s="1"/>
  <c r="E7" i="9"/>
  <c r="E46" i="9" s="1"/>
  <c r="E6" i="9"/>
  <c r="E45" i="9" s="1"/>
  <c r="E5" i="9"/>
  <c r="E44" i="9" s="1"/>
  <c r="B37" i="9"/>
  <c r="B76" i="9" s="1"/>
  <c r="A37" i="9"/>
  <c r="A76" i="9" s="1"/>
  <c r="B36" i="9"/>
  <c r="B75" i="9" s="1"/>
  <c r="A36" i="9"/>
  <c r="A75" i="9" s="1"/>
  <c r="B35" i="9"/>
  <c r="B74" i="9" s="1"/>
  <c r="A35" i="9"/>
  <c r="A74" i="9" s="1"/>
  <c r="B34" i="9"/>
  <c r="B73" i="9" s="1"/>
  <c r="A34" i="9"/>
  <c r="A73" i="9" s="1"/>
  <c r="B33" i="9"/>
  <c r="B72" i="9" s="1"/>
  <c r="A33" i="9"/>
  <c r="A72" i="9" s="1"/>
  <c r="B32" i="9"/>
  <c r="B71" i="9" s="1"/>
  <c r="A32" i="9"/>
  <c r="A71" i="9" s="1"/>
  <c r="B31" i="9"/>
  <c r="B70" i="9" s="1"/>
  <c r="A31" i="9"/>
  <c r="A70" i="9" s="1"/>
  <c r="B30" i="9"/>
  <c r="B69" i="9" s="1"/>
  <c r="A30" i="9"/>
  <c r="A69" i="9" s="1"/>
  <c r="B29" i="9"/>
  <c r="B68" i="9" s="1"/>
  <c r="A29" i="9"/>
  <c r="A68" i="9" s="1"/>
  <c r="B28" i="9"/>
  <c r="B67" i="9" s="1"/>
  <c r="A28" i="9"/>
  <c r="A67" i="9" s="1"/>
  <c r="B27" i="9"/>
  <c r="B66" i="9" s="1"/>
  <c r="A27" i="9"/>
  <c r="A66" i="9" s="1"/>
  <c r="B26" i="9"/>
  <c r="B65" i="9" s="1"/>
  <c r="A26" i="9"/>
  <c r="A65" i="9" s="1"/>
  <c r="B25" i="9"/>
  <c r="B64" i="9" s="1"/>
  <c r="A25" i="9"/>
  <c r="A64" i="9" s="1"/>
  <c r="B24" i="9"/>
  <c r="B63" i="9" s="1"/>
  <c r="A24" i="9"/>
  <c r="A63" i="9" s="1"/>
  <c r="B23" i="9"/>
  <c r="B62" i="9" s="1"/>
  <c r="A23" i="9"/>
  <c r="A62" i="9" s="1"/>
  <c r="B22" i="9"/>
  <c r="B61" i="9" s="1"/>
  <c r="A22" i="9"/>
  <c r="A61" i="9" s="1"/>
  <c r="B21" i="9"/>
  <c r="B60" i="9" s="1"/>
  <c r="A21" i="9"/>
  <c r="A60" i="9" s="1"/>
  <c r="B20" i="9"/>
  <c r="B59" i="9" s="1"/>
  <c r="A20" i="9"/>
  <c r="A59" i="9" s="1"/>
  <c r="B19" i="9"/>
  <c r="B58" i="9" s="1"/>
  <c r="A19" i="9"/>
  <c r="A58" i="9" s="1"/>
  <c r="B18" i="9"/>
  <c r="B57" i="9" s="1"/>
  <c r="A18" i="9"/>
  <c r="A57" i="9" s="1"/>
  <c r="B17" i="9"/>
  <c r="B56" i="9" s="1"/>
  <c r="A17" i="9"/>
  <c r="A56" i="9" s="1"/>
  <c r="B16" i="9"/>
  <c r="B55" i="9" s="1"/>
  <c r="A16" i="9"/>
  <c r="A55" i="9" s="1"/>
  <c r="B15" i="9"/>
  <c r="B54" i="9" s="1"/>
  <c r="A15" i="9"/>
  <c r="A54" i="9" s="1"/>
  <c r="B14" i="9"/>
  <c r="B53" i="9" s="1"/>
  <c r="A14" i="9"/>
  <c r="A53" i="9" s="1"/>
  <c r="B13" i="9"/>
  <c r="B52" i="9" s="1"/>
  <c r="A13" i="9"/>
  <c r="A52" i="9" s="1"/>
  <c r="B12" i="9"/>
  <c r="B51" i="9" s="1"/>
  <c r="A12" i="9"/>
  <c r="A51" i="9" s="1"/>
  <c r="B11" i="9"/>
  <c r="B50" i="9" s="1"/>
  <c r="A11" i="9"/>
  <c r="A50" i="9" s="1"/>
  <c r="B10" i="9"/>
  <c r="B49" i="9" s="1"/>
  <c r="A10" i="9"/>
  <c r="A49" i="9" s="1"/>
  <c r="B9" i="9"/>
  <c r="B48" i="9" s="1"/>
  <c r="A9" i="9"/>
  <c r="A48" i="9" s="1"/>
  <c r="B8" i="9"/>
  <c r="B47" i="9" s="1"/>
  <c r="A8" i="9"/>
  <c r="A47" i="9" s="1"/>
  <c r="B7" i="9"/>
  <c r="B46" i="9" s="1"/>
  <c r="A7" i="9"/>
  <c r="A46" i="9" s="1"/>
  <c r="B6" i="9"/>
  <c r="B45" i="9" s="1"/>
  <c r="A6" i="9"/>
  <c r="A45" i="9" s="1"/>
  <c r="D37" i="9"/>
  <c r="D76" i="9" s="1"/>
  <c r="D36" i="9"/>
  <c r="D75" i="9" s="1"/>
  <c r="D35" i="9"/>
  <c r="D74" i="9" s="1"/>
  <c r="D34" i="9"/>
  <c r="D73" i="9" s="1"/>
  <c r="D33" i="9"/>
  <c r="D72" i="9" s="1"/>
  <c r="D32" i="9"/>
  <c r="D71" i="9" s="1"/>
  <c r="D31" i="9"/>
  <c r="D70" i="9" s="1"/>
  <c r="D30" i="9"/>
  <c r="D69" i="9" s="1"/>
  <c r="D29" i="9"/>
  <c r="D68" i="9" s="1"/>
  <c r="D28" i="9"/>
  <c r="D67" i="9" s="1"/>
  <c r="D27" i="9"/>
  <c r="D66" i="9" s="1"/>
  <c r="D26" i="9"/>
  <c r="D65" i="9" s="1"/>
  <c r="D25" i="9"/>
  <c r="D24" i="9"/>
  <c r="D63" i="9" s="1"/>
  <c r="D23" i="9"/>
  <c r="D62" i="9" s="1"/>
  <c r="D22" i="9"/>
  <c r="D61" i="9" s="1"/>
  <c r="D21" i="9"/>
  <c r="D60" i="9" s="1"/>
  <c r="D20" i="9"/>
  <c r="D59" i="9" s="1"/>
  <c r="D19" i="9"/>
  <c r="D58" i="9" s="1"/>
  <c r="D18" i="9"/>
  <c r="D57" i="9" s="1"/>
  <c r="D17" i="9"/>
  <c r="D56" i="9" s="1"/>
  <c r="D16" i="9"/>
  <c r="D55" i="9" s="1"/>
  <c r="D15" i="9"/>
  <c r="D54" i="9" s="1"/>
  <c r="D14" i="9"/>
  <c r="D53" i="9" s="1"/>
  <c r="D13" i="9"/>
  <c r="D52" i="9" s="1"/>
  <c r="D12" i="9"/>
  <c r="D51" i="9" s="1"/>
  <c r="D11" i="9"/>
  <c r="D50" i="9" s="1"/>
  <c r="D10" i="9"/>
  <c r="D49" i="9" s="1"/>
  <c r="D9" i="9"/>
  <c r="D48" i="9" s="1"/>
  <c r="D8" i="9"/>
  <c r="D47" i="9" s="1"/>
  <c r="D7" i="9"/>
  <c r="D46" i="9" s="1"/>
  <c r="D6" i="9"/>
  <c r="D45" i="9" s="1"/>
  <c r="D5" i="9"/>
  <c r="D44" i="9" s="1"/>
  <c r="G25" i="9" l="1"/>
  <c r="G64" i="9" s="1"/>
  <c r="G103" i="9" s="1"/>
  <c r="F98" i="7"/>
  <c r="F100" i="7"/>
  <c r="G63" i="7"/>
  <c r="H63" i="7" s="1"/>
  <c r="D64" i="9"/>
  <c r="F110" i="7"/>
  <c r="G75" i="7"/>
  <c r="G114" i="7" s="1"/>
  <c r="F84" i="7"/>
  <c r="G47" i="7"/>
  <c r="H47" i="7" s="1"/>
  <c r="G51" i="7"/>
  <c r="H12" i="9" s="1"/>
  <c r="F92" i="7"/>
  <c r="G66" i="7"/>
  <c r="H66" i="7" s="1"/>
  <c r="I27" i="9" s="1"/>
  <c r="G87" i="7"/>
  <c r="H5" i="9"/>
  <c r="G91" i="7"/>
  <c r="G56" i="7"/>
  <c r="G95" i="7" s="1"/>
  <c r="G68" i="7"/>
  <c r="H29" i="9" s="1"/>
  <c r="H87" i="7"/>
  <c r="G103" i="7"/>
  <c r="G69" i="7"/>
  <c r="G108" i="7" s="1"/>
  <c r="G7" i="9"/>
  <c r="G46" i="9" s="1"/>
  <c r="F85" i="7"/>
  <c r="G46" i="7"/>
  <c r="G85" i="7" s="1"/>
  <c r="G15" i="9"/>
  <c r="G54" i="9" s="1"/>
  <c r="G93" i="9" s="1"/>
  <c r="F93" i="7"/>
  <c r="F101" i="7"/>
  <c r="G70" i="7"/>
  <c r="G31" i="9"/>
  <c r="G70" i="9" s="1"/>
  <c r="G109" i="9" s="1"/>
  <c r="F109" i="7"/>
  <c r="H45" i="7"/>
  <c r="H84" i="7" s="1"/>
  <c r="H14" i="9"/>
  <c r="H53" i="7"/>
  <c r="H92" i="7" s="1"/>
  <c r="H20" i="9"/>
  <c r="H59" i="7"/>
  <c r="H98" i="7" s="1"/>
  <c r="H58" i="7"/>
  <c r="H97" i="7" s="1"/>
  <c r="H19" i="9"/>
  <c r="G8" i="9"/>
  <c r="G47" i="9" s="1"/>
  <c r="G86" i="9" s="1"/>
  <c r="G16" i="9"/>
  <c r="G55" i="9" s="1"/>
  <c r="G24" i="9"/>
  <c r="G63" i="9" s="1"/>
  <c r="G102" i="7"/>
  <c r="G110" i="7"/>
  <c r="G54" i="7"/>
  <c r="G93" i="7" s="1"/>
  <c r="G60" i="7"/>
  <c r="H52" i="7"/>
  <c r="H13" i="9"/>
  <c r="H22" i="9"/>
  <c r="H61" i="7"/>
  <c r="G97" i="7"/>
  <c r="G23" i="9"/>
  <c r="G62" i="9" s="1"/>
  <c r="G101" i="9" s="1"/>
  <c r="G32" i="9"/>
  <c r="G71" i="9" s="1"/>
  <c r="G110" i="9" s="1"/>
  <c r="G10" i="9"/>
  <c r="G49" i="9" s="1"/>
  <c r="G88" i="9" s="1"/>
  <c r="G18" i="9"/>
  <c r="G57" i="9" s="1"/>
  <c r="G96" i="9" s="1"/>
  <c r="G26" i="9"/>
  <c r="G65" i="9" s="1"/>
  <c r="G104" i="7"/>
  <c r="G34" i="9"/>
  <c r="G73" i="9" s="1"/>
  <c r="G112" i="9" s="1"/>
  <c r="F112" i="7"/>
  <c r="G62" i="7"/>
  <c r="G73" i="7"/>
  <c r="G112" i="7" s="1"/>
  <c r="H6" i="9"/>
  <c r="H71" i="7"/>
  <c r="H110" i="7" s="1"/>
  <c r="H32" i="9"/>
  <c r="G11" i="9"/>
  <c r="G50" i="9" s="1"/>
  <c r="G89" i="9" s="1"/>
  <c r="F89" i="7"/>
  <c r="G19" i="9"/>
  <c r="G58" i="9" s="1"/>
  <c r="G97" i="9" s="1"/>
  <c r="F97" i="7"/>
  <c r="G27" i="9"/>
  <c r="G66" i="9" s="1"/>
  <c r="G105" i="9" s="1"/>
  <c r="F105" i="7"/>
  <c r="G35" i="9"/>
  <c r="G74" i="9" s="1"/>
  <c r="G113" i="9" s="1"/>
  <c r="F113" i="7"/>
  <c r="G49" i="7"/>
  <c r="G55" i="7"/>
  <c r="G74" i="7"/>
  <c r="H50" i="7"/>
  <c r="H11" i="9"/>
  <c r="H65" i="7"/>
  <c r="H104" i="7" s="1"/>
  <c r="H26" i="9"/>
  <c r="F83" i="9"/>
  <c r="H44" i="7"/>
  <c r="G13" i="9"/>
  <c r="G52" i="9" s="1"/>
  <c r="G91" i="9" s="1"/>
  <c r="F91" i="7"/>
  <c r="G21" i="9"/>
  <c r="G60" i="9" s="1"/>
  <c r="G99" i="9" s="1"/>
  <c r="F99" i="7"/>
  <c r="G29" i="9"/>
  <c r="G68" i="9" s="1"/>
  <c r="G107" i="9" s="1"/>
  <c r="F107" i="7"/>
  <c r="G37" i="9"/>
  <c r="G76" i="9" s="1"/>
  <c r="G115" i="9" s="1"/>
  <c r="F115" i="7"/>
  <c r="G76" i="7"/>
  <c r="G115" i="7" s="1"/>
  <c r="G57" i="7"/>
  <c r="H64" i="7"/>
  <c r="H25" i="9"/>
  <c r="F88" i="7"/>
  <c r="G89" i="7"/>
  <c r="H91" i="7"/>
  <c r="F104" i="7"/>
  <c r="G9" i="9"/>
  <c r="G48" i="9" s="1"/>
  <c r="G87" i="9" s="1"/>
  <c r="G17" i="9"/>
  <c r="G56" i="9" s="1"/>
  <c r="G95" i="9" s="1"/>
  <c r="G33" i="9"/>
  <c r="G72" i="9" s="1"/>
  <c r="G111" i="9" s="1"/>
  <c r="G67" i="7"/>
  <c r="G106" i="7" s="1"/>
  <c r="G72" i="7"/>
  <c r="F87" i="7"/>
  <c r="F95" i="7"/>
  <c r="F103" i="7"/>
  <c r="F111" i="7"/>
  <c r="G30" i="9"/>
  <c r="G69" i="9" s="1"/>
  <c r="G108" i="9" s="1"/>
  <c r="H30" i="9"/>
  <c r="F84" i="9"/>
  <c r="F92" i="9"/>
  <c r="F100" i="9"/>
  <c r="F108" i="9"/>
  <c r="H9" i="9"/>
  <c r="G12" i="9"/>
  <c r="G51" i="9" s="1"/>
  <c r="G20" i="9"/>
  <c r="G59" i="9" s="1"/>
  <c r="G22" i="9"/>
  <c r="G61" i="9" s="1"/>
  <c r="G100" i="9" s="1"/>
  <c r="G5" i="9"/>
  <c r="G28" i="9"/>
  <c r="G67" i="9" s="1"/>
  <c r="G36" i="9"/>
  <c r="G75" i="9" s="1"/>
  <c r="J48" i="7"/>
  <c r="J9" i="9"/>
  <c r="I87" i="7"/>
  <c r="I9" i="9"/>
  <c r="G14" i="9"/>
  <c r="G53" i="9" s="1"/>
  <c r="G92" i="9" s="1"/>
  <c r="G6" i="9"/>
  <c r="G45" i="9" s="1"/>
  <c r="G84" i="9" s="1"/>
  <c r="G84" i="7"/>
  <c r="G92" i="7"/>
  <c r="G98" i="7"/>
  <c r="G100" i="7"/>
  <c r="F93" i="9"/>
  <c r="F101" i="9"/>
  <c r="F109" i="9"/>
  <c r="F94" i="9"/>
  <c r="F110" i="9"/>
  <c r="F95" i="9"/>
  <c r="F111" i="9"/>
  <c r="F88" i="9"/>
  <c r="F104" i="9"/>
  <c r="F86" i="9"/>
  <c r="F102" i="9"/>
  <c r="F87" i="9"/>
  <c r="F103" i="9"/>
  <c r="F77" i="9"/>
  <c r="H36" i="9" l="1"/>
  <c r="H75" i="9" s="1"/>
  <c r="H114" i="9" s="1"/>
  <c r="H75" i="7"/>
  <c r="I36" i="9" s="1"/>
  <c r="H24" i="9"/>
  <c r="H63" i="9" s="1"/>
  <c r="H102" i="9" s="1"/>
  <c r="I66" i="7"/>
  <c r="J66" i="7" s="1"/>
  <c r="H64" i="9"/>
  <c r="H103" i="9" s="1"/>
  <c r="G107" i="7"/>
  <c r="H53" i="9"/>
  <c r="H92" i="9" s="1"/>
  <c r="G105" i="7"/>
  <c r="H51" i="7"/>
  <c r="I51" i="7" s="1"/>
  <c r="I90" i="7" s="1"/>
  <c r="H27" i="9"/>
  <c r="H66" i="9" s="1"/>
  <c r="G86" i="7"/>
  <c r="G90" i="7"/>
  <c r="H8" i="9"/>
  <c r="H47" i="9" s="1"/>
  <c r="H68" i="7"/>
  <c r="I68" i="7" s="1"/>
  <c r="H17" i="9"/>
  <c r="H56" i="9" s="1"/>
  <c r="H68" i="9"/>
  <c r="H107" i="9" s="1"/>
  <c r="H69" i="7"/>
  <c r="H108" i="7" s="1"/>
  <c r="H56" i="7"/>
  <c r="H95" i="7" s="1"/>
  <c r="H105" i="7"/>
  <c r="H33" i="9"/>
  <c r="H72" i="9" s="1"/>
  <c r="G111" i="7"/>
  <c r="H72" i="7"/>
  <c r="H111" i="7" s="1"/>
  <c r="H55" i="7"/>
  <c r="H16" i="9"/>
  <c r="H55" i="9" s="1"/>
  <c r="H94" i="9" s="1"/>
  <c r="G114" i="9"/>
  <c r="H67" i="7"/>
  <c r="H106" i="7" s="1"/>
  <c r="H28" i="9"/>
  <c r="H67" i="9" s="1"/>
  <c r="H51" i="9"/>
  <c r="H49" i="7"/>
  <c r="H10" i="9"/>
  <c r="H49" i="9" s="1"/>
  <c r="H60" i="7"/>
  <c r="H99" i="7" s="1"/>
  <c r="H21" i="9"/>
  <c r="H60" i="9" s="1"/>
  <c r="H7" i="9"/>
  <c r="H46" i="9" s="1"/>
  <c r="H85" i="9" s="1"/>
  <c r="H46" i="7"/>
  <c r="G90" i="9"/>
  <c r="H37" i="9"/>
  <c r="H76" i="9" s="1"/>
  <c r="H76" i="7"/>
  <c r="H52" i="9"/>
  <c r="I65" i="7"/>
  <c r="I26" i="9"/>
  <c r="G88" i="7"/>
  <c r="H54" i="7"/>
  <c r="H15" i="9"/>
  <c r="H54" i="9" s="1"/>
  <c r="I59" i="7"/>
  <c r="I20" i="9"/>
  <c r="H70" i="7"/>
  <c r="H31" i="9"/>
  <c r="H70" i="9" s="1"/>
  <c r="H65" i="9"/>
  <c r="G104" i="9"/>
  <c r="G106" i="9"/>
  <c r="I71" i="7"/>
  <c r="I32" i="9"/>
  <c r="I61" i="7"/>
  <c r="I22" i="9"/>
  <c r="G94" i="7"/>
  <c r="G101" i="7"/>
  <c r="I45" i="7"/>
  <c r="I6" i="9"/>
  <c r="K48" i="7"/>
  <c r="K87" i="7" s="1"/>
  <c r="K9" i="9"/>
  <c r="J87" i="7"/>
  <c r="H45" i="9"/>
  <c r="H84" i="9" s="1"/>
  <c r="H48" i="9"/>
  <c r="I5" i="9"/>
  <c r="I44" i="7"/>
  <c r="H114" i="7"/>
  <c r="G109" i="7"/>
  <c r="G96" i="7"/>
  <c r="H71" i="9"/>
  <c r="H61" i="9"/>
  <c r="H100" i="7"/>
  <c r="H59" i="9"/>
  <c r="H98" i="9" s="1"/>
  <c r="G98" i="9"/>
  <c r="I63" i="7"/>
  <c r="I24" i="9"/>
  <c r="H102" i="7"/>
  <c r="H50" i="9"/>
  <c r="G102" i="9"/>
  <c r="G85" i="9"/>
  <c r="H69" i="9"/>
  <c r="I64" i="7"/>
  <c r="I25" i="9"/>
  <c r="H103" i="7"/>
  <c r="H73" i="7"/>
  <c r="H34" i="9"/>
  <c r="H73" i="9" s="1"/>
  <c r="I52" i="7"/>
  <c r="I13" i="9"/>
  <c r="G99" i="7"/>
  <c r="G94" i="9"/>
  <c r="H58" i="9"/>
  <c r="I50" i="7"/>
  <c r="I89" i="7" s="1"/>
  <c r="I11" i="9"/>
  <c r="H89" i="7"/>
  <c r="I47" i="7"/>
  <c r="I8" i="9"/>
  <c r="H86" i="7"/>
  <c r="H23" i="9"/>
  <c r="H62" i="9" s="1"/>
  <c r="H62" i="7"/>
  <c r="H101" i="7" s="1"/>
  <c r="H57" i="7"/>
  <c r="H18" i="9"/>
  <c r="H57" i="9" s="1"/>
  <c r="H74" i="7"/>
  <c r="H35" i="9"/>
  <c r="H74" i="9" s="1"/>
  <c r="G113" i="7"/>
  <c r="I58" i="7"/>
  <c r="I19" i="9"/>
  <c r="I53" i="7"/>
  <c r="I14" i="9"/>
  <c r="B5" i="9"/>
  <c r="B44" i="9" s="1"/>
  <c r="B4" i="9"/>
  <c r="B43" i="9" s="1"/>
  <c r="A5" i="9"/>
  <c r="A4" i="9"/>
  <c r="H90" i="7" l="1"/>
  <c r="I75" i="7"/>
  <c r="I114" i="7" s="1"/>
  <c r="I12" i="9"/>
  <c r="J27" i="9"/>
  <c r="I105" i="7"/>
  <c r="I29" i="9"/>
  <c r="I68" i="9" s="1"/>
  <c r="I107" i="9" s="1"/>
  <c r="I53" i="9"/>
  <c r="H107" i="7"/>
  <c r="I64" i="9"/>
  <c r="I103" i="9" s="1"/>
  <c r="I17" i="9"/>
  <c r="I56" i="9" s="1"/>
  <c r="I95" i="9" s="1"/>
  <c r="I56" i="7"/>
  <c r="J17" i="9" s="1"/>
  <c r="I69" i="7"/>
  <c r="I108" i="7" s="1"/>
  <c r="I30" i="9"/>
  <c r="I69" i="9" s="1"/>
  <c r="H99" i="9"/>
  <c r="I92" i="9"/>
  <c r="H96" i="9"/>
  <c r="H112" i="9"/>
  <c r="H101" i="9"/>
  <c r="H113" i="9"/>
  <c r="H109" i="9"/>
  <c r="J53" i="7"/>
  <c r="J92" i="7" s="1"/>
  <c r="J14" i="9"/>
  <c r="I92" i="7"/>
  <c r="I52" i="9"/>
  <c r="I91" i="9" s="1"/>
  <c r="H91" i="9"/>
  <c r="H90" i="9"/>
  <c r="I23" i="9"/>
  <c r="I62" i="9" s="1"/>
  <c r="I62" i="7"/>
  <c r="I101" i="7" s="1"/>
  <c r="J47" i="7"/>
  <c r="J86" i="7" s="1"/>
  <c r="J8" i="9"/>
  <c r="J50" i="7"/>
  <c r="J11" i="9"/>
  <c r="I50" i="9"/>
  <c r="H89" i="9"/>
  <c r="J63" i="7"/>
  <c r="J102" i="7" s="1"/>
  <c r="J24" i="9"/>
  <c r="H113" i="7"/>
  <c r="L48" i="7"/>
  <c r="L9" i="9"/>
  <c r="I102" i="7"/>
  <c r="H95" i="9"/>
  <c r="H86" i="9"/>
  <c r="J75" i="7"/>
  <c r="J114" i="7" s="1"/>
  <c r="J36" i="9"/>
  <c r="K66" i="7"/>
  <c r="K27" i="9"/>
  <c r="J105" i="7"/>
  <c r="H111" i="9"/>
  <c r="I76" i="7"/>
  <c r="I115" i="7" s="1"/>
  <c r="I37" i="9"/>
  <c r="I76" i="9" s="1"/>
  <c r="I115" i="9" s="1"/>
  <c r="H115" i="7"/>
  <c r="J51" i="7"/>
  <c r="J12" i="9"/>
  <c r="I67" i="7"/>
  <c r="I28" i="9"/>
  <c r="I67" i="9" s="1"/>
  <c r="H108" i="9"/>
  <c r="J59" i="7"/>
  <c r="J98" i="7" s="1"/>
  <c r="J20" i="9"/>
  <c r="J65" i="7"/>
  <c r="J104" i="7" s="1"/>
  <c r="J26" i="9"/>
  <c r="J64" i="7"/>
  <c r="J103" i="7" s="1"/>
  <c r="J25" i="9"/>
  <c r="I103" i="7"/>
  <c r="J44" i="7"/>
  <c r="J5" i="9"/>
  <c r="I48" i="9"/>
  <c r="I87" i="9" s="1"/>
  <c r="H87" i="9"/>
  <c r="I45" i="9"/>
  <c r="I84" i="9" s="1"/>
  <c r="J45" i="7"/>
  <c r="J84" i="7" s="1"/>
  <c r="J6" i="9"/>
  <c r="I84" i="7"/>
  <c r="I75" i="9"/>
  <c r="I63" i="9"/>
  <c r="I70" i="7"/>
  <c r="I31" i="9"/>
  <c r="I70" i="9" s="1"/>
  <c r="H109" i="7"/>
  <c r="H115" i="9"/>
  <c r="I65" i="9"/>
  <c r="I49" i="7"/>
  <c r="I10" i="9"/>
  <c r="I49" i="9" s="1"/>
  <c r="I47" i="9"/>
  <c r="I86" i="9" s="1"/>
  <c r="I58" i="9"/>
  <c r="H97" i="9"/>
  <c r="J58" i="7"/>
  <c r="J97" i="7" s="1"/>
  <c r="J19" i="9"/>
  <c r="I97" i="7"/>
  <c r="I74" i="7"/>
  <c r="I35" i="9"/>
  <c r="I74" i="9" s="1"/>
  <c r="I57" i="7"/>
  <c r="I96" i="7" s="1"/>
  <c r="I18" i="9"/>
  <c r="I57" i="9" s="1"/>
  <c r="J52" i="7"/>
  <c r="J91" i="7" s="1"/>
  <c r="J13" i="9"/>
  <c r="I91" i="7"/>
  <c r="I59" i="9"/>
  <c r="I71" i="9"/>
  <c r="H110" i="9"/>
  <c r="I15" i="9"/>
  <c r="I54" i="9" s="1"/>
  <c r="I54" i="7"/>
  <c r="H93" i="7"/>
  <c r="I66" i="9"/>
  <c r="H105" i="9"/>
  <c r="I60" i="7"/>
  <c r="I21" i="9"/>
  <c r="I60" i="9" s="1"/>
  <c r="H88" i="7"/>
  <c r="I55" i="7"/>
  <c r="I16" i="9"/>
  <c r="I55" i="9" s="1"/>
  <c r="H94" i="7"/>
  <c r="H106" i="9"/>
  <c r="J68" i="7"/>
  <c r="J29" i="9"/>
  <c r="I107" i="7"/>
  <c r="H93" i="9"/>
  <c r="I51" i="9"/>
  <c r="I90" i="9" s="1"/>
  <c r="H104" i="9"/>
  <c r="I104" i="7"/>
  <c r="H96" i="7"/>
  <c r="I73" i="7"/>
  <c r="I112" i="7" s="1"/>
  <c r="I34" i="9"/>
  <c r="I73" i="9" s="1"/>
  <c r="H112" i="7"/>
  <c r="I86" i="7"/>
  <c r="I61" i="9"/>
  <c r="I100" i="9" s="1"/>
  <c r="H100" i="9"/>
  <c r="I98" i="7"/>
  <c r="J61" i="7"/>
  <c r="J100" i="7" s="1"/>
  <c r="J22" i="9"/>
  <c r="I100" i="7"/>
  <c r="J71" i="7"/>
  <c r="J32" i="9"/>
  <c r="I110" i="7"/>
  <c r="I46" i="7"/>
  <c r="I7" i="9"/>
  <c r="I46" i="9" s="1"/>
  <c r="H85" i="7"/>
  <c r="H88" i="9"/>
  <c r="I72" i="7"/>
  <c r="I33" i="9"/>
  <c r="I72" i="9" s="1"/>
  <c r="F918" i="1"/>
  <c r="F3168" i="1"/>
  <c r="E115" i="9"/>
  <c r="D115" i="9"/>
  <c r="C115" i="9"/>
  <c r="B115" i="9"/>
  <c r="A115" i="9"/>
  <c r="E114" i="9"/>
  <c r="D114" i="9"/>
  <c r="C114" i="9"/>
  <c r="B114" i="9"/>
  <c r="A114" i="9"/>
  <c r="E113" i="9"/>
  <c r="D113" i="9"/>
  <c r="C113" i="9"/>
  <c r="B113" i="9"/>
  <c r="A113" i="9"/>
  <c r="E112" i="9"/>
  <c r="D112" i="9"/>
  <c r="C112" i="9"/>
  <c r="B112" i="9"/>
  <c r="A112" i="9"/>
  <c r="E111" i="9"/>
  <c r="D111" i="9"/>
  <c r="C111" i="9"/>
  <c r="B111" i="9"/>
  <c r="A111" i="9"/>
  <c r="E110" i="9"/>
  <c r="D110" i="9"/>
  <c r="C110" i="9"/>
  <c r="B110" i="9"/>
  <c r="A110" i="9"/>
  <c r="E109" i="9"/>
  <c r="D109" i="9"/>
  <c r="C109" i="9"/>
  <c r="B109" i="9"/>
  <c r="A109" i="9"/>
  <c r="E108" i="9"/>
  <c r="D108" i="9"/>
  <c r="C108" i="9"/>
  <c r="B108" i="9"/>
  <c r="A108" i="9"/>
  <c r="E107" i="9"/>
  <c r="D107" i="9"/>
  <c r="C107" i="9"/>
  <c r="B107" i="9"/>
  <c r="A107" i="9"/>
  <c r="E106" i="9"/>
  <c r="D106" i="9"/>
  <c r="C106" i="9"/>
  <c r="B106" i="9"/>
  <c r="A106" i="9"/>
  <c r="E105" i="9"/>
  <c r="D105" i="9"/>
  <c r="C105" i="9"/>
  <c r="B105" i="9"/>
  <c r="A105" i="9"/>
  <c r="E104" i="9"/>
  <c r="D104" i="9"/>
  <c r="C104" i="9"/>
  <c r="B104" i="9"/>
  <c r="A104" i="9"/>
  <c r="E103" i="9"/>
  <c r="D103" i="9"/>
  <c r="C103" i="9"/>
  <c r="B103" i="9"/>
  <c r="A103" i="9"/>
  <c r="E102" i="9"/>
  <c r="D102" i="9"/>
  <c r="C102" i="9"/>
  <c r="B102" i="9"/>
  <c r="A102" i="9"/>
  <c r="E101" i="9"/>
  <c r="D101" i="9"/>
  <c r="C101" i="9"/>
  <c r="B101" i="9"/>
  <c r="A101" i="9"/>
  <c r="E100" i="9"/>
  <c r="D100" i="9"/>
  <c r="C100" i="9"/>
  <c r="B100" i="9"/>
  <c r="A100" i="9"/>
  <c r="E99" i="9"/>
  <c r="D99" i="9"/>
  <c r="C99" i="9"/>
  <c r="B99" i="9"/>
  <c r="A99" i="9"/>
  <c r="E98" i="9"/>
  <c r="D98" i="9"/>
  <c r="C98" i="9"/>
  <c r="B98" i="9"/>
  <c r="A98" i="9"/>
  <c r="E97" i="9"/>
  <c r="D97" i="9"/>
  <c r="C97" i="9"/>
  <c r="B97" i="9"/>
  <c r="A97" i="9"/>
  <c r="E96" i="9"/>
  <c r="D96" i="9"/>
  <c r="C96" i="9"/>
  <c r="B96" i="9"/>
  <c r="A96" i="9"/>
  <c r="E95" i="9"/>
  <c r="D95" i="9"/>
  <c r="C95" i="9"/>
  <c r="B95" i="9"/>
  <c r="A95" i="9"/>
  <c r="E94" i="9"/>
  <c r="D94" i="9"/>
  <c r="C94" i="9"/>
  <c r="B94" i="9"/>
  <c r="A94" i="9"/>
  <c r="E93" i="9"/>
  <c r="D93" i="9"/>
  <c r="C93" i="9"/>
  <c r="B93" i="9"/>
  <c r="A93" i="9"/>
  <c r="E92" i="9"/>
  <c r="D92" i="9"/>
  <c r="C92" i="9"/>
  <c r="B92" i="9"/>
  <c r="A92" i="9"/>
  <c r="E91" i="9"/>
  <c r="D91" i="9"/>
  <c r="C91" i="9"/>
  <c r="B91" i="9"/>
  <c r="A91" i="9"/>
  <c r="E90" i="9"/>
  <c r="D90" i="9"/>
  <c r="C90" i="9"/>
  <c r="B90" i="9"/>
  <c r="A90" i="9"/>
  <c r="E89" i="9"/>
  <c r="D89" i="9"/>
  <c r="C89" i="9"/>
  <c r="B89" i="9"/>
  <c r="A89" i="9"/>
  <c r="E88" i="9"/>
  <c r="D88" i="9"/>
  <c r="C88" i="9"/>
  <c r="B88" i="9"/>
  <c r="A88" i="9"/>
  <c r="E87" i="9"/>
  <c r="D87" i="9"/>
  <c r="C87" i="9"/>
  <c r="B87" i="9"/>
  <c r="A87" i="9"/>
  <c r="E86" i="9"/>
  <c r="D86" i="9"/>
  <c r="C86" i="9"/>
  <c r="B86" i="9"/>
  <c r="A86" i="9"/>
  <c r="E85" i="9"/>
  <c r="D85" i="9"/>
  <c r="C85" i="9"/>
  <c r="B85" i="9"/>
  <c r="A85" i="9"/>
  <c r="E84" i="9"/>
  <c r="D84" i="9"/>
  <c r="C84" i="9"/>
  <c r="B84" i="9"/>
  <c r="A84" i="9"/>
  <c r="E83" i="9"/>
  <c r="D83" i="9"/>
  <c r="C83" i="9"/>
  <c r="B83" i="9"/>
  <c r="A44" i="9"/>
  <c r="A83" i="9" s="1"/>
  <c r="BA43" i="9"/>
  <c r="BA82" i="9" s="1"/>
  <c r="AZ43" i="9"/>
  <c r="AZ82" i="9" s="1"/>
  <c r="AY43" i="9"/>
  <c r="AY82" i="9" s="1"/>
  <c r="AX43" i="9"/>
  <c r="AX82" i="9" s="1"/>
  <c r="AW43" i="9"/>
  <c r="AW82" i="9" s="1"/>
  <c r="AV43" i="9"/>
  <c r="AV82" i="9" s="1"/>
  <c r="AU43" i="9"/>
  <c r="AU82" i="9" s="1"/>
  <c r="AT43" i="9"/>
  <c r="AT82" i="9" s="1"/>
  <c r="AS43" i="9"/>
  <c r="AS82" i="9" s="1"/>
  <c r="AR43" i="9"/>
  <c r="AR82" i="9" s="1"/>
  <c r="AQ43" i="9"/>
  <c r="AQ82" i="9" s="1"/>
  <c r="AP43" i="9"/>
  <c r="AP82" i="9" s="1"/>
  <c r="AO43" i="9"/>
  <c r="AO82" i="9" s="1"/>
  <c r="AN43" i="9"/>
  <c r="AN82" i="9" s="1"/>
  <c r="AM43" i="9"/>
  <c r="AM82" i="9" s="1"/>
  <c r="AL43" i="9"/>
  <c r="AL82" i="9" s="1"/>
  <c r="AK43" i="9"/>
  <c r="AK82" i="9" s="1"/>
  <c r="AJ43" i="9"/>
  <c r="AJ82" i="9" s="1"/>
  <c r="AI43" i="9"/>
  <c r="AI82" i="9" s="1"/>
  <c r="AH43" i="9"/>
  <c r="AH82" i="9" s="1"/>
  <c r="AG43" i="9"/>
  <c r="AG82" i="9" s="1"/>
  <c r="AF43" i="9"/>
  <c r="AF82" i="9" s="1"/>
  <c r="AE43" i="9"/>
  <c r="AE82" i="9" s="1"/>
  <c r="AD43" i="9"/>
  <c r="AD82" i="9" s="1"/>
  <c r="AC43" i="9"/>
  <c r="AC82" i="9" s="1"/>
  <c r="AB43" i="9"/>
  <c r="AB82" i="9" s="1"/>
  <c r="AA43" i="9"/>
  <c r="AA82" i="9" s="1"/>
  <c r="Z43" i="9"/>
  <c r="Z82" i="9" s="1"/>
  <c r="Y43" i="9"/>
  <c r="Y82" i="9" s="1"/>
  <c r="X43" i="9"/>
  <c r="X82" i="9" s="1"/>
  <c r="W43" i="9"/>
  <c r="W82" i="9" s="1"/>
  <c r="V43" i="9"/>
  <c r="V82" i="9" s="1"/>
  <c r="U43" i="9"/>
  <c r="U82" i="9" s="1"/>
  <c r="T43" i="9"/>
  <c r="T82" i="9" s="1"/>
  <c r="S43" i="9"/>
  <c r="S82" i="9" s="1"/>
  <c r="R43" i="9"/>
  <c r="R82" i="9" s="1"/>
  <c r="Q43" i="9"/>
  <c r="Q82" i="9" s="1"/>
  <c r="P43" i="9"/>
  <c r="P82" i="9" s="1"/>
  <c r="O43" i="9"/>
  <c r="O82" i="9" s="1"/>
  <c r="N43" i="9"/>
  <c r="N82" i="9" s="1"/>
  <c r="M43" i="9"/>
  <c r="M82" i="9" s="1"/>
  <c r="L43" i="9"/>
  <c r="L82" i="9" s="1"/>
  <c r="K43" i="9"/>
  <c r="K82" i="9" s="1"/>
  <c r="J43" i="9"/>
  <c r="J82" i="9" s="1"/>
  <c r="I43" i="9"/>
  <c r="I82" i="9" s="1"/>
  <c r="H43" i="9"/>
  <c r="H82" i="9" s="1"/>
  <c r="G43" i="9"/>
  <c r="G82" i="9" s="1"/>
  <c r="F43" i="9"/>
  <c r="F82" i="9" s="1"/>
  <c r="E82" i="9"/>
  <c r="D82" i="9"/>
  <c r="C82" i="9"/>
  <c r="B82" i="9"/>
  <c r="A43" i="9"/>
  <c r="A82" i="9" s="1"/>
  <c r="E76" i="7"/>
  <c r="E115" i="7" s="1"/>
  <c r="D76" i="7"/>
  <c r="D115" i="7" s="1"/>
  <c r="C76" i="7"/>
  <c r="C115" i="7" s="1"/>
  <c r="B76" i="7"/>
  <c r="B115" i="7" s="1"/>
  <c r="A76" i="7"/>
  <c r="A115" i="7" s="1"/>
  <c r="E75" i="7"/>
  <c r="E114" i="7" s="1"/>
  <c r="D75" i="7"/>
  <c r="D114" i="7" s="1"/>
  <c r="C75" i="7"/>
  <c r="C114" i="7" s="1"/>
  <c r="B75" i="7"/>
  <c r="B114" i="7" s="1"/>
  <c r="A75" i="7"/>
  <c r="A114" i="7" s="1"/>
  <c r="E74" i="7"/>
  <c r="E113" i="7" s="1"/>
  <c r="D74" i="7"/>
  <c r="D113" i="7" s="1"/>
  <c r="C74" i="7"/>
  <c r="C113" i="7" s="1"/>
  <c r="B74" i="7"/>
  <c r="B113" i="7" s="1"/>
  <c r="A74" i="7"/>
  <c r="A113" i="7" s="1"/>
  <c r="E73" i="7"/>
  <c r="E112" i="7" s="1"/>
  <c r="D73" i="7"/>
  <c r="D112" i="7" s="1"/>
  <c r="C73" i="7"/>
  <c r="C112" i="7" s="1"/>
  <c r="B73" i="7"/>
  <c r="B112" i="7" s="1"/>
  <c r="A73" i="7"/>
  <c r="A112" i="7" s="1"/>
  <c r="E72" i="7"/>
  <c r="E111" i="7" s="1"/>
  <c r="D72" i="7"/>
  <c r="D111" i="7" s="1"/>
  <c r="C72" i="7"/>
  <c r="C111" i="7" s="1"/>
  <c r="B72" i="7"/>
  <c r="B111" i="7" s="1"/>
  <c r="A72" i="7"/>
  <c r="A111" i="7" s="1"/>
  <c r="E71" i="7"/>
  <c r="E110" i="7" s="1"/>
  <c r="D71" i="7"/>
  <c r="D110" i="7" s="1"/>
  <c r="C71" i="7"/>
  <c r="C110" i="7" s="1"/>
  <c r="B71" i="7"/>
  <c r="B110" i="7" s="1"/>
  <c r="A71" i="7"/>
  <c r="A110" i="7" s="1"/>
  <c r="E70" i="7"/>
  <c r="E109" i="7" s="1"/>
  <c r="D70" i="7"/>
  <c r="D109" i="7" s="1"/>
  <c r="C70" i="7"/>
  <c r="C109" i="7" s="1"/>
  <c r="B70" i="7"/>
  <c r="B109" i="7" s="1"/>
  <c r="A70" i="7"/>
  <c r="A109" i="7" s="1"/>
  <c r="E69" i="7"/>
  <c r="E108" i="7" s="1"/>
  <c r="D69" i="7"/>
  <c r="D108" i="7" s="1"/>
  <c r="C69" i="7"/>
  <c r="C108" i="7" s="1"/>
  <c r="B69" i="7"/>
  <c r="B108" i="7" s="1"/>
  <c r="A69" i="7"/>
  <c r="A108" i="7" s="1"/>
  <c r="E68" i="7"/>
  <c r="E107" i="7" s="1"/>
  <c r="D68" i="7"/>
  <c r="D107" i="7" s="1"/>
  <c r="C68" i="7"/>
  <c r="C107" i="7" s="1"/>
  <c r="B68" i="7"/>
  <c r="B107" i="7" s="1"/>
  <c r="A68" i="7"/>
  <c r="A107" i="7" s="1"/>
  <c r="E67" i="7"/>
  <c r="E106" i="7" s="1"/>
  <c r="D67" i="7"/>
  <c r="D106" i="7" s="1"/>
  <c r="C67" i="7"/>
  <c r="C106" i="7" s="1"/>
  <c r="B67" i="7"/>
  <c r="B106" i="7" s="1"/>
  <c r="A67" i="7"/>
  <c r="A106" i="7" s="1"/>
  <c r="E66" i="7"/>
  <c r="E105" i="7" s="1"/>
  <c r="D66" i="7"/>
  <c r="D105" i="7" s="1"/>
  <c r="C66" i="7"/>
  <c r="C105" i="7" s="1"/>
  <c r="B66" i="7"/>
  <c r="B105" i="7" s="1"/>
  <c r="A66" i="7"/>
  <c r="A105" i="7" s="1"/>
  <c r="E65" i="7"/>
  <c r="E104" i="7" s="1"/>
  <c r="D65" i="7"/>
  <c r="D104" i="7" s="1"/>
  <c r="C65" i="7"/>
  <c r="C104" i="7" s="1"/>
  <c r="B65" i="7"/>
  <c r="B104" i="7" s="1"/>
  <c r="A65" i="7"/>
  <c r="A104" i="7" s="1"/>
  <c r="E64" i="7"/>
  <c r="E103" i="7" s="1"/>
  <c r="D64" i="7"/>
  <c r="D103" i="7" s="1"/>
  <c r="C64" i="7"/>
  <c r="C103" i="7" s="1"/>
  <c r="B64" i="7"/>
  <c r="B103" i="7" s="1"/>
  <c r="A64" i="7"/>
  <c r="A103" i="7" s="1"/>
  <c r="E63" i="7"/>
  <c r="E102" i="7" s="1"/>
  <c r="D63" i="7"/>
  <c r="D102" i="7" s="1"/>
  <c r="C63" i="7"/>
  <c r="C102" i="7" s="1"/>
  <c r="B63" i="7"/>
  <c r="B102" i="7" s="1"/>
  <c r="A63" i="7"/>
  <c r="A102" i="7" s="1"/>
  <c r="E62" i="7"/>
  <c r="E101" i="7" s="1"/>
  <c r="D62" i="7"/>
  <c r="D101" i="7" s="1"/>
  <c r="C62" i="7"/>
  <c r="C101" i="7" s="1"/>
  <c r="B62" i="7"/>
  <c r="B101" i="7" s="1"/>
  <c r="A62" i="7"/>
  <c r="A101" i="7" s="1"/>
  <c r="E61" i="7"/>
  <c r="E100" i="7" s="1"/>
  <c r="D61" i="7"/>
  <c r="D100" i="7" s="1"/>
  <c r="C61" i="7"/>
  <c r="C100" i="7" s="1"/>
  <c r="B61" i="7"/>
  <c r="B100" i="7" s="1"/>
  <c r="A61" i="7"/>
  <c r="A100" i="7" s="1"/>
  <c r="E60" i="7"/>
  <c r="E99" i="7" s="1"/>
  <c r="D60" i="7"/>
  <c r="D99" i="7" s="1"/>
  <c r="C60" i="7"/>
  <c r="C99" i="7" s="1"/>
  <c r="B60" i="7"/>
  <c r="B99" i="7" s="1"/>
  <c r="A60" i="7"/>
  <c r="A99" i="7" s="1"/>
  <c r="E59" i="7"/>
  <c r="E98" i="7" s="1"/>
  <c r="D59" i="7"/>
  <c r="D98" i="7" s="1"/>
  <c r="C59" i="7"/>
  <c r="C98" i="7" s="1"/>
  <c r="B59" i="7"/>
  <c r="B98" i="7" s="1"/>
  <c r="A59" i="7"/>
  <c r="A98" i="7" s="1"/>
  <c r="E58" i="7"/>
  <c r="E97" i="7" s="1"/>
  <c r="D58" i="7"/>
  <c r="D97" i="7" s="1"/>
  <c r="C58" i="7"/>
  <c r="C97" i="7" s="1"/>
  <c r="B58" i="7"/>
  <c r="B97" i="7" s="1"/>
  <c r="A58" i="7"/>
  <c r="A97" i="7" s="1"/>
  <c r="E57" i="7"/>
  <c r="E96" i="7" s="1"/>
  <c r="D57" i="7"/>
  <c r="D96" i="7" s="1"/>
  <c r="C57" i="7"/>
  <c r="C96" i="7" s="1"/>
  <c r="B57" i="7"/>
  <c r="B96" i="7" s="1"/>
  <c r="A57" i="7"/>
  <c r="A96" i="7" s="1"/>
  <c r="E56" i="7"/>
  <c r="E95" i="7" s="1"/>
  <c r="D56" i="7"/>
  <c r="D95" i="7" s="1"/>
  <c r="C56" i="7"/>
  <c r="C95" i="7" s="1"/>
  <c r="B56" i="7"/>
  <c r="B95" i="7" s="1"/>
  <c r="A56" i="7"/>
  <c r="A95" i="7" s="1"/>
  <c r="E55" i="7"/>
  <c r="E94" i="7" s="1"/>
  <c r="D55" i="7"/>
  <c r="D94" i="7" s="1"/>
  <c r="C55" i="7"/>
  <c r="C94" i="7" s="1"/>
  <c r="B55" i="7"/>
  <c r="B94" i="7" s="1"/>
  <c r="A55" i="7"/>
  <c r="A94" i="7" s="1"/>
  <c r="E54" i="7"/>
  <c r="E93" i="7" s="1"/>
  <c r="D54" i="7"/>
  <c r="D93" i="7" s="1"/>
  <c r="C54" i="7"/>
  <c r="C93" i="7" s="1"/>
  <c r="B54" i="7"/>
  <c r="B93" i="7" s="1"/>
  <c r="A54" i="7"/>
  <c r="A93" i="7" s="1"/>
  <c r="E53" i="7"/>
  <c r="E92" i="7" s="1"/>
  <c r="D53" i="7"/>
  <c r="D92" i="7" s="1"/>
  <c r="C53" i="7"/>
  <c r="C92" i="7" s="1"/>
  <c r="B53" i="7"/>
  <c r="B92" i="7" s="1"/>
  <c r="A53" i="7"/>
  <c r="A92" i="7" s="1"/>
  <c r="E52" i="7"/>
  <c r="E91" i="7" s="1"/>
  <c r="D52" i="7"/>
  <c r="D91" i="7" s="1"/>
  <c r="C52" i="7"/>
  <c r="C91" i="7" s="1"/>
  <c r="B52" i="7"/>
  <c r="B91" i="7" s="1"/>
  <c r="A52" i="7"/>
  <c r="A91" i="7" s="1"/>
  <c r="E51" i="7"/>
  <c r="E90" i="7" s="1"/>
  <c r="D51" i="7"/>
  <c r="D90" i="7" s="1"/>
  <c r="C51" i="7"/>
  <c r="C90" i="7" s="1"/>
  <c r="B51" i="7"/>
  <c r="B90" i="7" s="1"/>
  <c r="A51" i="7"/>
  <c r="A90" i="7" s="1"/>
  <c r="E50" i="7"/>
  <c r="E89" i="7" s="1"/>
  <c r="D50" i="7"/>
  <c r="D89" i="7" s="1"/>
  <c r="C50" i="7"/>
  <c r="C89" i="7" s="1"/>
  <c r="B50" i="7"/>
  <c r="B89" i="7" s="1"/>
  <c r="A50" i="7"/>
  <c r="A89" i="7" s="1"/>
  <c r="E49" i="7"/>
  <c r="E88" i="7" s="1"/>
  <c r="D49" i="7"/>
  <c r="D88" i="7" s="1"/>
  <c r="C49" i="7"/>
  <c r="C88" i="7" s="1"/>
  <c r="B49" i="7"/>
  <c r="B88" i="7" s="1"/>
  <c r="A49" i="7"/>
  <c r="A88" i="7" s="1"/>
  <c r="E48" i="7"/>
  <c r="E87" i="7" s="1"/>
  <c r="D48" i="7"/>
  <c r="D87" i="7" s="1"/>
  <c r="C48" i="7"/>
  <c r="C87" i="7" s="1"/>
  <c r="B48" i="7"/>
  <c r="B87" i="7" s="1"/>
  <c r="A48" i="7"/>
  <c r="A87" i="7" s="1"/>
  <c r="E47" i="7"/>
  <c r="E86" i="7" s="1"/>
  <c r="D47" i="7"/>
  <c r="D86" i="7" s="1"/>
  <c r="C47" i="7"/>
  <c r="C86" i="7" s="1"/>
  <c r="B47" i="7"/>
  <c r="B86" i="7" s="1"/>
  <c r="A47" i="7"/>
  <c r="A86" i="7" s="1"/>
  <c r="E46" i="7"/>
  <c r="E85" i="7" s="1"/>
  <c r="D46" i="7"/>
  <c r="D85" i="7" s="1"/>
  <c r="C46" i="7"/>
  <c r="C85" i="7" s="1"/>
  <c r="B46" i="7"/>
  <c r="B85" i="7" s="1"/>
  <c r="A46" i="7"/>
  <c r="A85" i="7" s="1"/>
  <c r="E45" i="7"/>
  <c r="E84" i="7" s="1"/>
  <c r="D45" i="7"/>
  <c r="D84" i="7" s="1"/>
  <c r="C45" i="7"/>
  <c r="C84" i="7" s="1"/>
  <c r="B45" i="7"/>
  <c r="B84" i="7" s="1"/>
  <c r="A45" i="7"/>
  <c r="A84" i="7" s="1"/>
  <c r="E44" i="7"/>
  <c r="E83" i="7" s="1"/>
  <c r="D44" i="7"/>
  <c r="D83" i="7" s="1"/>
  <c r="C44" i="7"/>
  <c r="C83" i="7" s="1"/>
  <c r="B44" i="7"/>
  <c r="B83" i="7" s="1"/>
  <c r="A44" i="7"/>
  <c r="A83" i="7" s="1"/>
  <c r="BA43" i="7"/>
  <c r="BA82" i="7" s="1"/>
  <c r="AZ43" i="7"/>
  <c r="AZ82" i="7" s="1"/>
  <c r="AY43" i="7"/>
  <c r="AY82" i="7" s="1"/>
  <c r="AX43" i="7"/>
  <c r="AX82" i="7" s="1"/>
  <c r="AW43" i="7"/>
  <c r="AW82" i="7" s="1"/>
  <c r="AV43" i="7"/>
  <c r="AV82" i="7" s="1"/>
  <c r="AU43" i="7"/>
  <c r="AU82" i="7" s="1"/>
  <c r="AT43" i="7"/>
  <c r="AT82" i="7" s="1"/>
  <c r="AS43" i="7"/>
  <c r="AS82" i="7" s="1"/>
  <c r="AR43" i="7"/>
  <c r="AR82" i="7" s="1"/>
  <c r="AQ43" i="7"/>
  <c r="AQ82" i="7" s="1"/>
  <c r="AP43" i="7"/>
  <c r="AP82" i="7" s="1"/>
  <c r="AO43" i="7"/>
  <c r="AO82" i="7" s="1"/>
  <c r="AN43" i="7"/>
  <c r="AN82" i="7" s="1"/>
  <c r="AM43" i="7"/>
  <c r="AM82" i="7" s="1"/>
  <c r="AL43" i="7"/>
  <c r="AL82" i="7" s="1"/>
  <c r="AK43" i="7"/>
  <c r="AK82" i="7" s="1"/>
  <c r="AJ43" i="7"/>
  <c r="AJ82" i="7" s="1"/>
  <c r="AI43" i="7"/>
  <c r="AI82" i="7" s="1"/>
  <c r="AH43" i="7"/>
  <c r="AH82" i="7" s="1"/>
  <c r="AG43" i="7"/>
  <c r="AG82" i="7" s="1"/>
  <c r="AF43" i="7"/>
  <c r="AF82" i="7" s="1"/>
  <c r="AE43" i="7"/>
  <c r="AE82" i="7" s="1"/>
  <c r="AD43" i="7"/>
  <c r="AD82" i="7" s="1"/>
  <c r="AC43" i="7"/>
  <c r="AC82" i="7" s="1"/>
  <c r="AB43" i="7"/>
  <c r="AB82" i="7" s="1"/>
  <c r="AA43" i="7"/>
  <c r="AA82" i="7" s="1"/>
  <c r="Z43" i="7"/>
  <c r="Z82" i="7" s="1"/>
  <c r="Y43" i="7"/>
  <c r="Y82" i="7" s="1"/>
  <c r="X43" i="7"/>
  <c r="X82" i="7" s="1"/>
  <c r="W43" i="7"/>
  <c r="W82" i="7" s="1"/>
  <c r="V43" i="7"/>
  <c r="V82" i="7" s="1"/>
  <c r="U43" i="7"/>
  <c r="U82" i="7" s="1"/>
  <c r="T43" i="7"/>
  <c r="T82" i="7" s="1"/>
  <c r="S43" i="7"/>
  <c r="S82" i="7" s="1"/>
  <c r="R43" i="7"/>
  <c r="R82" i="7" s="1"/>
  <c r="Q43" i="7"/>
  <c r="Q82" i="7" s="1"/>
  <c r="P43" i="7"/>
  <c r="P82" i="7" s="1"/>
  <c r="O43" i="7"/>
  <c r="O82" i="7" s="1"/>
  <c r="N43" i="7"/>
  <c r="N82" i="7" s="1"/>
  <c r="M43" i="7"/>
  <c r="M82" i="7" s="1"/>
  <c r="L43" i="7"/>
  <c r="L82" i="7" s="1"/>
  <c r="K43" i="7"/>
  <c r="K82" i="7" s="1"/>
  <c r="J43" i="7"/>
  <c r="J82" i="7" s="1"/>
  <c r="I43" i="7"/>
  <c r="I82" i="7" s="1"/>
  <c r="H43" i="7"/>
  <c r="H82" i="7" s="1"/>
  <c r="G43" i="7"/>
  <c r="G82" i="7" s="1"/>
  <c r="F43" i="7"/>
  <c r="F82" i="7" s="1"/>
  <c r="E43" i="7"/>
  <c r="E82" i="7" s="1"/>
  <c r="D43" i="7"/>
  <c r="D82" i="7" s="1"/>
  <c r="C43" i="7"/>
  <c r="C82" i="7" s="1"/>
  <c r="B43" i="7"/>
  <c r="B82" i="7" s="1"/>
  <c r="A43" i="7"/>
  <c r="A82" i="7" s="1"/>
  <c r="I95" i="7" l="1"/>
  <c r="J56" i="7"/>
  <c r="J95" i="7" s="1"/>
  <c r="J53" i="9"/>
  <c r="J92" i="9" s="1"/>
  <c r="J68" i="9"/>
  <c r="J64" i="9"/>
  <c r="J103" i="9" s="1"/>
  <c r="J69" i="7"/>
  <c r="J30" i="9"/>
  <c r="J69" i="9" s="1"/>
  <c r="J108" i="9" s="1"/>
  <c r="I106" i="9"/>
  <c r="I99" i="9"/>
  <c r="I109" i="9"/>
  <c r="J107" i="9"/>
  <c r="I96" i="9"/>
  <c r="I113" i="9"/>
  <c r="I111" i="9"/>
  <c r="I85" i="9"/>
  <c r="I112" i="9"/>
  <c r="K44" i="7"/>
  <c r="K5" i="9"/>
  <c r="J54" i="7"/>
  <c r="J93" i="7" s="1"/>
  <c r="J15" i="9"/>
  <c r="J54" i="9" s="1"/>
  <c r="I93" i="7"/>
  <c r="I110" i="9"/>
  <c r="J57" i="7"/>
  <c r="J18" i="9"/>
  <c r="J57" i="9" s="1"/>
  <c r="J74" i="7"/>
  <c r="J35" i="9"/>
  <c r="J74" i="9" s="1"/>
  <c r="I113" i="7"/>
  <c r="J58" i="9"/>
  <c r="K65" i="7"/>
  <c r="K26" i="9"/>
  <c r="J62" i="7"/>
  <c r="J23" i="9"/>
  <c r="J62" i="9" s="1"/>
  <c r="K17" i="9"/>
  <c r="J55" i="7"/>
  <c r="J16" i="9"/>
  <c r="J55" i="9" s="1"/>
  <c r="J67" i="7"/>
  <c r="J28" i="9"/>
  <c r="J67" i="9" s="1"/>
  <c r="J106" i="9" s="1"/>
  <c r="I106" i="7"/>
  <c r="J56" i="9"/>
  <c r="I88" i="7"/>
  <c r="I88" i="9"/>
  <c r="J61" i="9"/>
  <c r="J73" i="7"/>
  <c r="J34" i="9"/>
  <c r="J73" i="9" s="1"/>
  <c r="J51" i="9"/>
  <c r="I99" i="7"/>
  <c r="I93" i="9"/>
  <c r="J59" i="9"/>
  <c r="I98" i="9"/>
  <c r="K52" i="7"/>
  <c r="K13" i="9"/>
  <c r="J47" i="9"/>
  <c r="J65" i="9"/>
  <c r="J63" i="9"/>
  <c r="J102" i="9" s="1"/>
  <c r="I102" i="9"/>
  <c r="J45" i="9"/>
  <c r="K59" i="7"/>
  <c r="K20" i="9"/>
  <c r="K105" i="7"/>
  <c r="J72" i="7"/>
  <c r="J111" i="7" s="1"/>
  <c r="J33" i="9"/>
  <c r="J72" i="9" s="1"/>
  <c r="I111" i="7"/>
  <c r="J50" i="9"/>
  <c r="J89" i="9" s="1"/>
  <c r="K58" i="7"/>
  <c r="K97" i="7" s="1"/>
  <c r="K19" i="9"/>
  <c r="K61" i="7"/>
  <c r="K22" i="9"/>
  <c r="K68" i="7"/>
  <c r="K107" i="7" s="1"/>
  <c r="K29" i="9"/>
  <c r="J107" i="7"/>
  <c r="J66" i="9"/>
  <c r="J105" i="9" s="1"/>
  <c r="J48" i="9"/>
  <c r="J87" i="9" s="1"/>
  <c r="I108" i="9"/>
  <c r="J76" i="7"/>
  <c r="J37" i="9"/>
  <c r="J76" i="9" s="1"/>
  <c r="K24" i="9"/>
  <c r="K63" i="7"/>
  <c r="K50" i="7"/>
  <c r="K89" i="7" s="1"/>
  <c r="K11" i="9"/>
  <c r="I94" i="7"/>
  <c r="J49" i="7"/>
  <c r="J10" i="9"/>
  <c r="J49" i="9" s="1"/>
  <c r="J70" i="7"/>
  <c r="J31" i="9"/>
  <c r="J70" i="9" s="1"/>
  <c r="J75" i="9"/>
  <c r="I114" i="9"/>
  <c r="K45" i="7"/>
  <c r="K84" i="7" s="1"/>
  <c r="K6" i="9"/>
  <c r="K51" i="7"/>
  <c r="K12" i="9"/>
  <c r="J90" i="7"/>
  <c r="I89" i="9"/>
  <c r="J71" i="9"/>
  <c r="I105" i="9"/>
  <c r="I94" i="9"/>
  <c r="J89" i="7"/>
  <c r="K64" i="7"/>
  <c r="K25" i="9"/>
  <c r="M48" i="7"/>
  <c r="M87" i="7" s="1"/>
  <c r="M9" i="9"/>
  <c r="L87" i="7"/>
  <c r="J60" i="7"/>
  <c r="J21" i="9"/>
  <c r="J60" i="9" s="1"/>
  <c r="I109" i="7"/>
  <c r="J46" i="7"/>
  <c r="J7" i="9"/>
  <c r="J46" i="9" s="1"/>
  <c r="I85" i="7"/>
  <c r="K32" i="9"/>
  <c r="K71" i="7"/>
  <c r="J110" i="7"/>
  <c r="I104" i="9"/>
  <c r="I97" i="9"/>
  <c r="L66" i="7"/>
  <c r="L27" i="9"/>
  <c r="K75" i="7"/>
  <c r="K36" i="9"/>
  <c r="K47" i="7"/>
  <c r="K8" i="9"/>
  <c r="J52" i="9"/>
  <c r="K53" i="7"/>
  <c r="K14" i="9"/>
  <c r="I101" i="9"/>
  <c r="G83" i="7"/>
  <c r="F83" i="7"/>
  <c r="F77" i="7"/>
  <c r="K53" i="9" l="1"/>
  <c r="K92" i="9" s="1"/>
  <c r="K56" i="7"/>
  <c r="L56" i="7" s="1"/>
  <c r="K68" i="9"/>
  <c r="K107" i="9" s="1"/>
  <c r="K56" i="9"/>
  <c r="K95" i="9" s="1"/>
  <c r="K64" i="9"/>
  <c r="K103" i="9" s="1"/>
  <c r="K71" i="9"/>
  <c r="K110" i="9" s="1"/>
  <c r="K63" i="9"/>
  <c r="K102" i="9" s="1"/>
  <c r="J108" i="7"/>
  <c r="K30" i="9"/>
  <c r="K69" i="9" s="1"/>
  <c r="K69" i="7"/>
  <c r="K108" i="7" s="1"/>
  <c r="J111" i="9"/>
  <c r="J109" i="9"/>
  <c r="J113" i="9"/>
  <c r="J112" i="9"/>
  <c r="J93" i="9"/>
  <c r="J85" i="9"/>
  <c r="L64" i="7"/>
  <c r="L103" i="7" s="1"/>
  <c r="L25" i="9"/>
  <c r="L45" i="7"/>
  <c r="L6" i="9"/>
  <c r="L50" i="7"/>
  <c r="L89" i="7" s="1"/>
  <c r="L11" i="9"/>
  <c r="K66" i="9"/>
  <c r="K72" i="7"/>
  <c r="K111" i="7" s="1"/>
  <c r="K33" i="9"/>
  <c r="K72" i="9" s="1"/>
  <c r="J106" i="7"/>
  <c r="K62" i="7"/>
  <c r="K101" i="7" s="1"/>
  <c r="K23" i="9"/>
  <c r="K62" i="9" s="1"/>
  <c r="J101" i="7"/>
  <c r="L65" i="7"/>
  <c r="L26" i="9"/>
  <c r="K104" i="7"/>
  <c r="J96" i="9"/>
  <c r="K103" i="7"/>
  <c r="L71" i="7"/>
  <c r="L110" i="7" s="1"/>
  <c r="L32" i="9"/>
  <c r="K110" i="7"/>
  <c r="M66" i="7"/>
  <c r="M105" i="7" s="1"/>
  <c r="M27" i="9"/>
  <c r="L53" i="7"/>
  <c r="L14" i="9"/>
  <c r="L53" i="9" s="1"/>
  <c r="K92" i="7"/>
  <c r="L63" i="7"/>
  <c r="L102" i="7" s="1"/>
  <c r="L24" i="9"/>
  <c r="K102" i="7"/>
  <c r="J94" i="9"/>
  <c r="L68" i="7"/>
  <c r="L107" i="7" s="1"/>
  <c r="L29" i="9"/>
  <c r="L68" i="9" s="1"/>
  <c r="J109" i="7"/>
  <c r="K73" i="7"/>
  <c r="K34" i="9"/>
  <c r="K73" i="9" s="1"/>
  <c r="J112" i="7"/>
  <c r="K15" i="9"/>
  <c r="K54" i="9" s="1"/>
  <c r="K54" i="7"/>
  <c r="L52" i="7"/>
  <c r="L91" i="7" s="1"/>
  <c r="L13" i="9"/>
  <c r="K91" i="7"/>
  <c r="J95" i="9"/>
  <c r="L59" i="7"/>
  <c r="L20" i="9"/>
  <c r="K98" i="7"/>
  <c r="K45" i="9"/>
  <c r="K84" i="9" s="1"/>
  <c r="J84" i="9"/>
  <c r="K59" i="9"/>
  <c r="K98" i="9" s="1"/>
  <c r="J98" i="9"/>
  <c r="K51" i="9"/>
  <c r="K90" i="9" s="1"/>
  <c r="J90" i="9"/>
  <c r="J114" i="9"/>
  <c r="L75" i="7"/>
  <c r="L114" i="7" s="1"/>
  <c r="L36" i="9"/>
  <c r="K114" i="7"/>
  <c r="K60" i="7"/>
  <c r="K21" i="9"/>
  <c r="K60" i="9" s="1"/>
  <c r="N48" i="7"/>
  <c r="N9" i="9"/>
  <c r="L58" i="7"/>
  <c r="L97" i="7" s="1"/>
  <c r="L19" i="9"/>
  <c r="K50" i="9"/>
  <c r="K89" i="9" s="1"/>
  <c r="K55" i="7"/>
  <c r="K16" i="9"/>
  <c r="K55" i="9" s="1"/>
  <c r="J94" i="7"/>
  <c r="L47" i="7"/>
  <c r="L8" i="9"/>
  <c r="K86" i="7"/>
  <c r="L105" i="7"/>
  <c r="J96" i="7"/>
  <c r="J115" i="7"/>
  <c r="K65" i="9"/>
  <c r="J104" i="9"/>
  <c r="K46" i="7"/>
  <c r="K85" i="7" s="1"/>
  <c r="K7" i="9"/>
  <c r="K46" i="9" s="1"/>
  <c r="J85" i="7"/>
  <c r="K49" i="7"/>
  <c r="K10" i="9"/>
  <c r="K49" i="9" s="1"/>
  <c r="J88" i="7"/>
  <c r="K52" i="9"/>
  <c r="J91" i="9"/>
  <c r="J99" i="7"/>
  <c r="L51" i="7"/>
  <c r="L12" i="9"/>
  <c r="K90" i="7"/>
  <c r="K75" i="9"/>
  <c r="K48" i="9"/>
  <c r="K61" i="9"/>
  <c r="K100" i="9" s="1"/>
  <c r="J115" i="9"/>
  <c r="J88" i="9"/>
  <c r="K67" i="7"/>
  <c r="K28" i="9"/>
  <c r="K67" i="9" s="1"/>
  <c r="J101" i="9"/>
  <c r="L44" i="7"/>
  <c r="L5" i="9"/>
  <c r="J110" i="9"/>
  <c r="K70" i="7"/>
  <c r="K31" i="9"/>
  <c r="K70" i="9" s="1"/>
  <c r="L61" i="7"/>
  <c r="L22" i="9"/>
  <c r="K100" i="7"/>
  <c r="K47" i="9"/>
  <c r="K86" i="9" s="1"/>
  <c r="J86" i="9"/>
  <c r="J100" i="9"/>
  <c r="K94" i="7"/>
  <c r="K76" i="7"/>
  <c r="K115" i="7" s="1"/>
  <c r="K37" i="9"/>
  <c r="K76" i="9" s="1"/>
  <c r="K58" i="9"/>
  <c r="K97" i="9" s="1"/>
  <c r="J97" i="9"/>
  <c r="K74" i="7"/>
  <c r="K35" i="9"/>
  <c r="K74" i="9" s="1"/>
  <c r="J113" i="7"/>
  <c r="K57" i="7"/>
  <c r="K18" i="9"/>
  <c r="K57" i="9" s="1"/>
  <c r="J99" i="9"/>
  <c r="G44" i="9"/>
  <c r="G38" i="9"/>
  <c r="F116" i="9"/>
  <c r="F116" i="7"/>
  <c r="H83" i="7"/>
  <c r="G77" i="7"/>
  <c r="K95" i="7" l="1"/>
  <c r="L17" i="9"/>
  <c r="L63" i="9"/>
  <c r="L102" i="9" s="1"/>
  <c r="L64" i="9"/>
  <c r="L103" i="9" s="1"/>
  <c r="L71" i="9"/>
  <c r="L110" i="9" s="1"/>
  <c r="L56" i="9"/>
  <c r="L95" i="9" s="1"/>
  <c r="L30" i="9"/>
  <c r="L69" i="9" s="1"/>
  <c r="L108" i="9" s="1"/>
  <c r="L69" i="7"/>
  <c r="L108" i="7" s="1"/>
  <c r="K101" i="9"/>
  <c r="K96" i="9"/>
  <c r="K85" i="9"/>
  <c r="K94" i="9"/>
  <c r="L92" i="9"/>
  <c r="K115" i="9"/>
  <c r="K113" i="9"/>
  <c r="K99" i="9"/>
  <c r="K112" i="9"/>
  <c r="M59" i="7"/>
  <c r="M98" i="7" s="1"/>
  <c r="M20" i="9"/>
  <c r="M53" i="7"/>
  <c r="M92" i="7" s="1"/>
  <c r="M14" i="9"/>
  <c r="M53" i="9" s="1"/>
  <c r="L52" i="9"/>
  <c r="L10" i="9"/>
  <c r="L49" i="9" s="1"/>
  <c r="L49" i="7"/>
  <c r="L98" i="7"/>
  <c r="M45" i="7"/>
  <c r="M6" i="9"/>
  <c r="L84" i="7"/>
  <c r="K87" i="9"/>
  <c r="K109" i="9"/>
  <c r="L70" i="7"/>
  <c r="L31" i="9"/>
  <c r="L70" i="9" s="1"/>
  <c r="M26" i="9"/>
  <c r="M65" i="7"/>
  <c r="M47" i="7"/>
  <c r="M86" i="7" s="1"/>
  <c r="M8" i="9"/>
  <c r="L57" i="7"/>
  <c r="L96" i="7" s="1"/>
  <c r="L18" i="9"/>
  <c r="L57" i="9" s="1"/>
  <c r="K96" i="7"/>
  <c r="M58" i="7"/>
  <c r="M19" i="9"/>
  <c r="K106" i="9"/>
  <c r="L104" i="7"/>
  <c r="M52" i="7"/>
  <c r="M13" i="9"/>
  <c r="K111" i="9"/>
  <c r="M44" i="7"/>
  <c r="M5" i="9"/>
  <c r="L62" i="7"/>
  <c r="L101" i="7" s="1"/>
  <c r="L23" i="9"/>
  <c r="L62" i="9" s="1"/>
  <c r="L55" i="7"/>
  <c r="L16" i="9"/>
  <c r="L55" i="9" s="1"/>
  <c r="L58" i="9"/>
  <c r="M61" i="7"/>
  <c r="M100" i="7" s="1"/>
  <c r="M22" i="9"/>
  <c r="M51" i="7"/>
  <c r="M90" i="7" s="1"/>
  <c r="M12" i="9"/>
  <c r="L90" i="7"/>
  <c r="L65" i="9"/>
  <c r="K88" i="7"/>
  <c r="K109" i="7"/>
  <c r="M75" i="7"/>
  <c r="M36" i="9"/>
  <c r="L59" i="9"/>
  <c r="L98" i="9" s="1"/>
  <c r="L45" i="9"/>
  <c r="M56" i="7"/>
  <c r="M17" i="9"/>
  <c r="L60" i="7"/>
  <c r="L99" i="7" s="1"/>
  <c r="L21" i="9"/>
  <c r="L60" i="9" s="1"/>
  <c r="L99" i="9" s="1"/>
  <c r="K99" i="7"/>
  <c r="L92" i="7"/>
  <c r="L47" i="9"/>
  <c r="N66" i="7"/>
  <c r="N27" i="9"/>
  <c r="L66" i="9"/>
  <c r="K105" i="9"/>
  <c r="M50" i="7"/>
  <c r="M11" i="9"/>
  <c r="L74" i="7"/>
  <c r="L35" i="9"/>
  <c r="L74" i="9" s="1"/>
  <c r="K91" i="9"/>
  <c r="L50" i="9"/>
  <c r="O48" i="7"/>
  <c r="O9" i="9"/>
  <c r="N87" i="7"/>
  <c r="L51" i="9"/>
  <c r="L90" i="9" s="1"/>
  <c r="L73" i="7"/>
  <c r="L112" i="7" s="1"/>
  <c r="L34" i="9"/>
  <c r="L73" i="9" s="1"/>
  <c r="K112" i="7"/>
  <c r="M68" i="7"/>
  <c r="M29" i="9"/>
  <c r="M68" i="9" s="1"/>
  <c r="M64" i="7"/>
  <c r="M25" i="9"/>
  <c r="K93" i="9"/>
  <c r="K88" i="9"/>
  <c r="L54" i="7"/>
  <c r="L93" i="7" s="1"/>
  <c r="L15" i="9"/>
  <c r="L54" i="9" s="1"/>
  <c r="L93" i="9" s="1"/>
  <c r="L75" i="9"/>
  <c r="K114" i="9"/>
  <c r="L46" i="7"/>
  <c r="L7" i="9"/>
  <c r="L46" i="9" s="1"/>
  <c r="H44" i="9"/>
  <c r="H83" i="9" s="1"/>
  <c r="G83" i="9"/>
  <c r="G116" i="9" s="1"/>
  <c r="L48" i="9"/>
  <c r="L76" i="7"/>
  <c r="L115" i="7" s="1"/>
  <c r="L37" i="9"/>
  <c r="L76" i="9" s="1"/>
  <c r="L100" i="7"/>
  <c r="L67" i="7"/>
  <c r="L28" i="9"/>
  <c r="L67" i="9" s="1"/>
  <c r="K106" i="7"/>
  <c r="L61" i="9"/>
  <c r="K104" i="9"/>
  <c r="K113" i="7"/>
  <c r="L86" i="7"/>
  <c r="K108" i="9"/>
  <c r="K93" i="7"/>
  <c r="L95" i="7"/>
  <c r="M63" i="7"/>
  <c r="M24" i="9"/>
  <c r="M63" i="9" s="1"/>
  <c r="M71" i="7"/>
  <c r="M32" i="9"/>
  <c r="L33" i="9"/>
  <c r="L72" i="9" s="1"/>
  <c r="L72" i="7"/>
  <c r="L107" i="9"/>
  <c r="H38" i="9"/>
  <c r="G77" i="9"/>
  <c r="G39" i="9"/>
  <c r="I83" i="7"/>
  <c r="G116" i="7"/>
  <c r="H77" i="7"/>
  <c r="M64" i="9" l="1"/>
  <c r="M103" i="9" s="1"/>
  <c r="M56" i="9"/>
  <c r="M95" i="9" s="1"/>
  <c r="M71" i="9"/>
  <c r="M110" i="9" s="1"/>
  <c r="H77" i="9"/>
  <c r="M30" i="9"/>
  <c r="M69" i="9" s="1"/>
  <c r="M69" i="7"/>
  <c r="M108" i="7" s="1"/>
  <c r="M107" i="9"/>
  <c r="L111" i="9"/>
  <c r="M102" i="9"/>
  <c r="L88" i="9"/>
  <c r="L85" i="9"/>
  <c r="L112" i="9"/>
  <c r="L101" i="9"/>
  <c r="L96" i="9"/>
  <c r="L106" i="9"/>
  <c r="L113" i="9"/>
  <c r="M92" i="9"/>
  <c r="M55" i="7"/>
  <c r="M16" i="9"/>
  <c r="M55" i="9" s="1"/>
  <c r="M45" i="9"/>
  <c r="L84" i="9"/>
  <c r="N53" i="7"/>
  <c r="N14" i="9"/>
  <c r="N53" i="9" s="1"/>
  <c r="L106" i="7"/>
  <c r="N68" i="7"/>
  <c r="N29" i="9"/>
  <c r="N68" i="9" s="1"/>
  <c r="M107" i="7"/>
  <c r="N64" i="7"/>
  <c r="N103" i="7" s="1"/>
  <c r="N25" i="9"/>
  <c r="N64" i="9" s="1"/>
  <c r="M103" i="7"/>
  <c r="O66" i="7"/>
  <c r="O27" i="9"/>
  <c r="N51" i="7"/>
  <c r="N12" i="9"/>
  <c r="M58" i="9"/>
  <c r="N58" i="7"/>
  <c r="N19" i="9"/>
  <c r="M97" i="7"/>
  <c r="L114" i="9"/>
  <c r="L97" i="9"/>
  <c r="L94" i="9"/>
  <c r="M73" i="7"/>
  <c r="M34" i="9"/>
  <c r="M73" i="9" s="1"/>
  <c r="M61" i="9"/>
  <c r="L100" i="9"/>
  <c r="I44" i="9"/>
  <c r="I83" i="9" s="1"/>
  <c r="M46" i="7"/>
  <c r="M7" i="9"/>
  <c r="M46" i="9" s="1"/>
  <c r="M75" i="9"/>
  <c r="M59" i="9"/>
  <c r="L86" i="9"/>
  <c r="M57" i="7"/>
  <c r="M18" i="9"/>
  <c r="M57" i="9" s="1"/>
  <c r="L109" i="7"/>
  <c r="M52" i="9"/>
  <c r="L91" i="9"/>
  <c r="M102" i="7"/>
  <c r="P48" i="7"/>
  <c r="P87" i="7" s="1"/>
  <c r="P9" i="9"/>
  <c r="O87" i="7"/>
  <c r="M67" i="7"/>
  <c r="M28" i="9"/>
  <c r="M67" i="9" s="1"/>
  <c r="M76" i="7"/>
  <c r="M37" i="9"/>
  <c r="M76" i="9" s="1"/>
  <c r="M115" i="9" s="1"/>
  <c r="M51" i="9"/>
  <c r="L113" i="7"/>
  <c r="L85" i="7"/>
  <c r="M114" i="7"/>
  <c r="N47" i="7"/>
  <c r="N86" i="7" s="1"/>
  <c r="N8" i="9"/>
  <c r="N65" i="7"/>
  <c r="N26" i="9"/>
  <c r="N105" i="7"/>
  <c r="M72" i="7"/>
  <c r="M33" i="9"/>
  <c r="M72" i="9" s="1"/>
  <c r="L111" i="7"/>
  <c r="N71" i="7"/>
  <c r="N110" i="7" s="1"/>
  <c r="N32" i="9"/>
  <c r="M110" i="7"/>
  <c r="L94" i="7"/>
  <c r="M47" i="9"/>
  <c r="M60" i="7"/>
  <c r="M21" i="9"/>
  <c r="M60" i="9" s="1"/>
  <c r="N56" i="7"/>
  <c r="N95" i="7" s="1"/>
  <c r="N17" i="9"/>
  <c r="N56" i="9" s="1"/>
  <c r="M95" i="7"/>
  <c r="N44" i="7"/>
  <c r="N5" i="9"/>
  <c r="N52" i="7"/>
  <c r="N13" i="9"/>
  <c r="M91" i="7"/>
  <c r="N45" i="7"/>
  <c r="N6" i="9"/>
  <c r="M84" i="7"/>
  <c r="L115" i="9"/>
  <c r="N63" i="7"/>
  <c r="N24" i="9"/>
  <c r="N63" i="9" s="1"/>
  <c r="M48" i="9"/>
  <c r="M87" i="9" s="1"/>
  <c r="L87" i="9"/>
  <c r="M54" i="7"/>
  <c r="M15" i="9"/>
  <c r="M54" i="9" s="1"/>
  <c r="N50" i="7"/>
  <c r="N11" i="9"/>
  <c r="M89" i="7"/>
  <c r="M66" i="9"/>
  <c r="L105" i="9"/>
  <c r="M65" i="9"/>
  <c r="M104" i="9" s="1"/>
  <c r="L104" i="9"/>
  <c r="N61" i="7"/>
  <c r="N22" i="9"/>
  <c r="M62" i="7"/>
  <c r="M23" i="9"/>
  <c r="M62" i="9" s="1"/>
  <c r="M104" i="7"/>
  <c r="M70" i="7"/>
  <c r="M31" i="9"/>
  <c r="M70" i="9" s="1"/>
  <c r="M49" i="7"/>
  <c r="M10" i="9"/>
  <c r="M49" i="9" s="1"/>
  <c r="L88" i="7"/>
  <c r="N59" i="7"/>
  <c r="N20" i="9"/>
  <c r="L109" i="9"/>
  <c r="M50" i="9"/>
  <c r="M89" i="9" s="1"/>
  <c r="L89" i="9"/>
  <c r="M74" i="7"/>
  <c r="M113" i="7" s="1"/>
  <c r="M35" i="9"/>
  <c r="M74" i="9" s="1"/>
  <c r="N75" i="7"/>
  <c r="N36" i="9"/>
  <c r="I38" i="9"/>
  <c r="H39" i="9"/>
  <c r="H116" i="9"/>
  <c r="J83" i="7"/>
  <c r="H116" i="7"/>
  <c r="I77" i="7"/>
  <c r="I77" i="9" l="1"/>
  <c r="N71" i="9"/>
  <c r="N110" i="9" s="1"/>
  <c r="N69" i="7"/>
  <c r="N30" i="9"/>
  <c r="N69" i="9" s="1"/>
  <c r="N108" i="9" s="1"/>
  <c r="M88" i="9"/>
  <c r="N103" i="9"/>
  <c r="N49" i="7"/>
  <c r="N10" i="9"/>
  <c r="N49" i="9" s="1"/>
  <c r="M88" i="7"/>
  <c r="M106" i="9"/>
  <c r="N107" i="9"/>
  <c r="M111" i="9"/>
  <c r="M109" i="9"/>
  <c r="N66" i="9"/>
  <c r="N105" i="9" s="1"/>
  <c r="M105" i="9"/>
  <c r="N72" i="7"/>
  <c r="N33" i="9"/>
  <c r="N72" i="9" s="1"/>
  <c r="M111" i="7"/>
  <c r="M113" i="9"/>
  <c r="N102" i="9"/>
  <c r="N95" i="9"/>
  <c r="N61" i="9"/>
  <c r="N100" i="9" s="1"/>
  <c r="M100" i="9"/>
  <c r="N58" i="9"/>
  <c r="M97" i="9"/>
  <c r="O63" i="7"/>
  <c r="O24" i="9"/>
  <c r="O63" i="9" s="1"/>
  <c r="N102" i="7"/>
  <c r="M112" i="9"/>
  <c r="N92" i="9"/>
  <c r="M93" i="9"/>
  <c r="M101" i="9"/>
  <c r="N60" i="7"/>
  <c r="N21" i="9"/>
  <c r="N60" i="9" s="1"/>
  <c r="M99" i="7"/>
  <c r="M85" i="9"/>
  <c r="M96" i="9"/>
  <c r="N45" i="9"/>
  <c r="M84" i="9"/>
  <c r="N50" i="9"/>
  <c r="N62" i="7"/>
  <c r="N23" i="9"/>
  <c r="N62" i="9" s="1"/>
  <c r="M101" i="7"/>
  <c r="O50" i="7"/>
  <c r="O11" i="9"/>
  <c r="N67" i="7"/>
  <c r="N106" i="7" s="1"/>
  <c r="N28" i="9"/>
  <c r="N67" i="9" s="1"/>
  <c r="M106" i="7"/>
  <c r="N46" i="7"/>
  <c r="N7" i="9"/>
  <c r="N46" i="9" s="1"/>
  <c r="N89" i="7"/>
  <c r="O52" i="7"/>
  <c r="O13" i="9"/>
  <c r="N91" i="7"/>
  <c r="N59" i="9"/>
  <c r="M98" i="9"/>
  <c r="N73" i="7"/>
  <c r="N34" i="9"/>
  <c r="N73" i="9" s="1"/>
  <c r="M112" i="7"/>
  <c r="O53" i="7"/>
  <c r="O14" i="9"/>
  <c r="O53" i="9" s="1"/>
  <c r="N92" i="7"/>
  <c r="O56" i="7"/>
  <c r="O17" i="9"/>
  <c r="O56" i="9" s="1"/>
  <c r="O47" i="7"/>
  <c r="O8" i="9"/>
  <c r="N57" i="7"/>
  <c r="N18" i="9"/>
  <c r="N57" i="9" s="1"/>
  <c r="M96" i="7"/>
  <c r="N75" i="9"/>
  <c r="M114" i="9"/>
  <c r="J44" i="9"/>
  <c r="J83" i="9" s="1"/>
  <c r="M99" i="9"/>
  <c r="N51" i="9"/>
  <c r="M90" i="9"/>
  <c r="N52" i="9"/>
  <c r="N91" i="9" s="1"/>
  <c r="O59" i="7"/>
  <c r="O20" i="9"/>
  <c r="O61" i="7"/>
  <c r="O22" i="9"/>
  <c r="N100" i="7"/>
  <c r="N65" i="9"/>
  <c r="N74" i="7"/>
  <c r="N35" i="9"/>
  <c r="N74" i="9" s="1"/>
  <c r="O44" i="7"/>
  <c r="O5" i="9"/>
  <c r="O65" i="7"/>
  <c r="O26" i="9"/>
  <c r="N104" i="7"/>
  <c r="O64" i="7"/>
  <c r="O103" i="7" s="1"/>
  <c r="O25" i="9"/>
  <c r="O64" i="9" s="1"/>
  <c r="O68" i="7"/>
  <c r="O29" i="9"/>
  <c r="O68" i="9" s="1"/>
  <c r="N54" i="7"/>
  <c r="N15" i="9"/>
  <c r="N54" i="9" s="1"/>
  <c r="O71" i="7"/>
  <c r="O32" i="9"/>
  <c r="P66" i="7"/>
  <c r="P27" i="9"/>
  <c r="O105" i="7"/>
  <c r="N70" i="7"/>
  <c r="N31" i="9"/>
  <c r="N70" i="9" s="1"/>
  <c r="M109" i="7"/>
  <c r="M108" i="9"/>
  <c r="N107" i="7"/>
  <c r="O75" i="7"/>
  <c r="O36" i="9"/>
  <c r="M94" i="9"/>
  <c r="Q48" i="7"/>
  <c r="Q9" i="9"/>
  <c r="O51" i="7"/>
  <c r="O12" i="9"/>
  <c r="N90" i="7"/>
  <c r="N114" i="7"/>
  <c r="N47" i="9"/>
  <c r="N86" i="9" s="1"/>
  <c r="M86" i="9"/>
  <c r="N76" i="7"/>
  <c r="N37" i="9"/>
  <c r="N76" i="9" s="1"/>
  <c r="M115" i="7"/>
  <c r="M91" i="9"/>
  <c r="M85" i="7"/>
  <c r="N98" i="7"/>
  <c r="O58" i="7"/>
  <c r="O19" i="9"/>
  <c r="N97" i="7"/>
  <c r="M93" i="7"/>
  <c r="N48" i="9"/>
  <c r="O45" i="7"/>
  <c r="O6" i="9"/>
  <c r="N84" i="7"/>
  <c r="N55" i="7"/>
  <c r="N16" i="9"/>
  <c r="N55" i="9" s="1"/>
  <c r="M94" i="7"/>
  <c r="K83" i="7"/>
  <c r="I39" i="9"/>
  <c r="I116" i="9"/>
  <c r="J38" i="9"/>
  <c r="L83" i="7"/>
  <c r="I116" i="7"/>
  <c r="J77" i="7"/>
  <c r="O71" i="9" l="1"/>
  <c r="O110" i="9" s="1"/>
  <c r="O30" i="9"/>
  <c r="O69" i="9" s="1"/>
  <c r="O69" i="7"/>
  <c r="N108" i="7"/>
  <c r="N115" i="9"/>
  <c r="N93" i="9"/>
  <c r="N112" i="9"/>
  <c r="N85" i="9"/>
  <c r="N109" i="9"/>
  <c r="O107" i="9"/>
  <c r="N101" i="9"/>
  <c r="N88" i="9"/>
  <c r="O95" i="9"/>
  <c r="O103" i="9"/>
  <c r="O92" i="9"/>
  <c r="O51" i="9"/>
  <c r="N90" i="9"/>
  <c r="P56" i="7"/>
  <c r="P17" i="9"/>
  <c r="P56" i="9" s="1"/>
  <c r="O95" i="7"/>
  <c r="O73" i="7"/>
  <c r="O34" i="9"/>
  <c r="O73" i="9" s="1"/>
  <c r="N112" i="7"/>
  <c r="O59" i="9"/>
  <c r="P52" i="7"/>
  <c r="P13" i="9"/>
  <c r="O91" i="7"/>
  <c r="O72" i="7"/>
  <c r="O33" i="9"/>
  <c r="O72" i="9" s="1"/>
  <c r="O49" i="7"/>
  <c r="O10" i="9"/>
  <c r="O49" i="9" s="1"/>
  <c r="N88" i="7"/>
  <c r="O62" i="7"/>
  <c r="O23" i="9"/>
  <c r="O62" i="9" s="1"/>
  <c r="N101" i="7"/>
  <c r="O60" i="7"/>
  <c r="O21" i="9"/>
  <c r="O60" i="9" s="1"/>
  <c r="N99" i="7"/>
  <c r="P75" i="7"/>
  <c r="P36" i="9"/>
  <c r="O114" i="7"/>
  <c r="P63" i="7"/>
  <c r="P24" i="9"/>
  <c r="P63" i="9" s="1"/>
  <c r="O102" i="7"/>
  <c r="O102" i="9"/>
  <c r="N111" i="9"/>
  <c r="N106" i="9"/>
  <c r="N94" i="9"/>
  <c r="P45" i="7"/>
  <c r="P6" i="9"/>
  <c r="O84" i="7"/>
  <c r="Q66" i="7"/>
  <c r="Q27" i="9"/>
  <c r="P105" i="7"/>
  <c r="P44" i="7"/>
  <c r="P5" i="9"/>
  <c r="O65" i="9"/>
  <c r="N104" i="9"/>
  <c r="O50" i="9"/>
  <c r="N89" i="9"/>
  <c r="O45" i="9"/>
  <c r="N84" i="9"/>
  <c r="O66" i="9"/>
  <c r="P58" i="7"/>
  <c r="P19" i="9"/>
  <c r="O97" i="7"/>
  <c r="P68" i="7"/>
  <c r="P29" i="9"/>
  <c r="P68" i="9" s="1"/>
  <c r="O107" i="7"/>
  <c r="O74" i="7"/>
  <c r="O35" i="9"/>
  <c r="O74" i="9" s="1"/>
  <c r="N113" i="7"/>
  <c r="P47" i="7"/>
  <c r="P8" i="9"/>
  <c r="O86" i="7"/>
  <c r="O55" i="7"/>
  <c r="O16" i="9"/>
  <c r="O55" i="9" s="1"/>
  <c r="N94" i="7"/>
  <c r="R48" i="7"/>
  <c r="R87" i="7" s="1"/>
  <c r="R9" i="9"/>
  <c r="Q87" i="7"/>
  <c r="O54" i="7"/>
  <c r="O15" i="9"/>
  <c r="O54" i="9" s="1"/>
  <c r="N93" i="7"/>
  <c r="O57" i="7"/>
  <c r="O18" i="9"/>
  <c r="O57" i="9" s="1"/>
  <c r="N96" i="7"/>
  <c r="P53" i="7"/>
  <c r="P14" i="9"/>
  <c r="P53" i="9" s="1"/>
  <c r="O92" i="7"/>
  <c r="O46" i="7"/>
  <c r="O7" i="9"/>
  <c r="O46" i="9" s="1"/>
  <c r="N85" i="7"/>
  <c r="P64" i="7"/>
  <c r="P25" i="9"/>
  <c r="P64" i="9" s="1"/>
  <c r="O75" i="9"/>
  <c r="N114" i="9"/>
  <c r="N98" i="9"/>
  <c r="O67" i="7"/>
  <c r="O28" i="9"/>
  <c r="O67" i="9" s="1"/>
  <c r="O58" i="9"/>
  <c r="N97" i="9"/>
  <c r="N111" i="7"/>
  <c r="O52" i="9"/>
  <c r="O76" i="7"/>
  <c r="O37" i="9"/>
  <c r="O76" i="9" s="1"/>
  <c r="N115" i="7"/>
  <c r="O48" i="9"/>
  <c r="N87" i="9"/>
  <c r="O47" i="9"/>
  <c r="P51" i="7"/>
  <c r="P12" i="9"/>
  <c r="O90" i="7"/>
  <c r="O70" i="7"/>
  <c r="O31" i="9"/>
  <c r="O70" i="9" s="1"/>
  <c r="N109" i="7"/>
  <c r="P59" i="7"/>
  <c r="P20" i="9"/>
  <c r="O98" i="7"/>
  <c r="N96" i="9"/>
  <c r="P50" i="7"/>
  <c r="P11" i="9"/>
  <c r="O89" i="7"/>
  <c r="P71" i="7"/>
  <c r="P32" i="9"/>
  <c r="O110" i="7"/>
  <c r="P65" i="7"/>
  <c r="P26" i="9"/>
  <c r="O104" i="7"/>
  <c r="N113" i="9"/>
  <c r="P61" i="7"/>
  <c r="P22" i="9"/>
  <c r="O100" i="7"/>
  <c r="N99" i="9"/>
  <c r="K44" i="9"/>
  <c r="O61" i="9"/>
  <c r="J77" i="9"/>
  <c r="K38" i="9"/>
  <c r="J39" i="9"/>
  <c r="J116" i="9"/>
  <c r="J116" i="7"/>
  <c r="M83" i="7"/>
  <c r="K77" i="7"/>
  <c r="P71" i="9" l="1"/>
  <c r="P110" i="9" s="1"/>
  <c r="O108" i="7"/>
  <c r="P69" i="7"/>
  <c r="P30" i="9"/>
  <c r="P69" i="9" s="1"/>
  <c r="O85" i="9"/>
  <c r="O94" i="9"/>
  <c r="O93" i="9"/>
  <c r="P107" i="9"/>
  <c r="O88" i="9"/>
  <c r="O115" i="9"/>
  <c r="O112" i="9"/>
  <c r="O101" i="9"/>
  <c r="P92" i="9"/>
  <c r="P103" i="9"/>
  <c r="P95" i="9"/>
  <c r="P46" i="7"/>
  <c r="P7" i="9"/>
  <c r="P46" i="9" s="1"/>
  <c r="Q45" i="7"/>
  <c r="Q6" i="9"/>
  <c r="P84" i="7"/>
  <c r="O106" i="9"/>
  <c r="O109" i="9"/>
  <c r="P61" i="9"/>
  <c r="O100" i="9"/>
  <c r="Q59" i="7"/>
  <c r="Q20" i="9"/>
  <c r="P98" i="7"/>
  <c r="P58" i="9"/>
  <c r="O97" i="9"/>
  <c r="Q58" i="7"/>
  <c r="Q19" i="9"/>
  <c r="P97" i="7"/>
  <c r="P51" i="9"/>
  <c r="O90" i="9"/>
  <c r="Q61" i="7"/>
  <c r="Q22" i="9"/>
  <c r="P100" i="7"/>
  <c r="Q75" i="7"/>
  <c r="Q36" i="9"/>
  <c r="P114" i="7"/>
  <c r="L44" i="9"/>
  <c r="L77" i="9" s="1"/>
  <c r="K83" i="9"/>
  <c r="K116" i="9" s="1"/>
  <c r="Q63" i="7"/>
  <c r="Q24" i="9"/>
  <c r="Q63" i="9" s="1"/>
  <c r="P102" i="7"/>
  <c r="P72" i="7"/>
  <c r="P33" i="9"/>
  <c r="P72" i="9" s="1"/>
  <c r="O111" i="7"/>
  <c r="P59" i="9"/>
  <c r="O98" i="9"/>
  <c r="P52" i="9"/>
  <c r="O91" i="9"/>
  <c r="Q44" i="7"/>
  <c r="Q5" i="9"/>
  <c r="P83" i="7"/>
  <c r="Q71" i="7"/>
  <c r="Q32" i="9"/>
  <c r="P110" i="7"/>
  <c r="P48" i="9"/>
  <c r="O87" i="9"/>
  <c r="P57" i="7"/>
  <c r="P18" i="9"/>
  <c r="P57" i="9" s="1"/>
  <c r="O96" i="7"/>
  <c r="O113" i="9"/>
  <c r="Q68" i="7"/>
  <c r="Q29" i="9"/>
  <c r="Q68" i="9" s="1"/>
  <c r="P107" i="7"/>
  <c r="P50" i="9"/>
  <c r="O89" i="9"/>
  <c r="O111" i="9"/>
  <c r="P62" i="7"/>
  <c r="P23" i="9"/>
  <c r="P62" i="9" s="1"/>
  <c r="O101" i="7"/>
  <c r="P47" i="9"/>
  <c r="O86" i="9"/>
  <c r="P76" i="7"/>
  <c r="P37" i="9"/>
  <c r="P76" i="9" s="1"/>
  <c r="O115" i="7"/>
  <c r="Q64" i="7"/>
  <c r="Q25" i="9"/>
  <c r="Q64" i="9" s="1"/>
  <c r="P103" i="7"/>
  <c r="O85" i="7"/>
  <c r="P54" i="7"/>
  <c r="P15" i="9"/>
  <c r="P54" i="9" s="1"/>
  <c r="O93" i="7"/>
  <c r="S48" i="7"/>
  <c r="S9" i="9"/>
  <c r="P74" i="7"/>
  <c r="P35" i="9"/>
  <c r="P74" i="9" s="1"/>
  <c r="O113" i="7"/>
  <c r="Q50" i="7"/>
  <c r="Q11" i="9"/>
  <c r="P89" i="7"/>
  <c r="O96" i="9"/>
  <c r="Q51" i="7"/>
  <c r="Q12" i="9"/>
  <c r="P90" i="7"/>
  <c r="Q53" i="7"/>
  <c r="Q14" i="9"/>
  <c r="Q53" i="9" s="1"/>
  <c r="P92" i="7"/>
  <c r="P65" i="9"/>
  <c r="O104" i="9"/>
  <c r="R66" i="7"/>
  <c r="R27" i="9"/>
  <c r="Q105" i="7"/>
  <c r="Q56" i="7"/>
  <c r="Q17" i="9"/>
  <c r="Q56" i="9" s="1"/>
  <c r="P95" i="7"/>
  <c r="Q65" i="7"/>
  <c r="Q26" i="9"/>
  <c r="P104" i="7"/>
  <c r="O108" i="9"/>
  <c r="P55" i="7"/>
  <c r="P16" i="9"/>
  <c r="P55" i="9" s="1"/>
  <c r="O94" i="7"/>
  <c r="Q47" i="7"/>
  <c r="Q8" i="9"/>
  <c r="P86" i="7"/>
  <c r="P66" i="9"/>
  <c r="O105" i="9"/>
  <c r="P45" i="9"/>
  <c r="O84" i="9"/>
  <c r="P102" i="9"/>
  <c r="P60" i="7"/>
  <c r="P21" i="9"/>
  <c r="P60" i="9" s="1"/>
  <c r="O99" i="7"/>
  <c r="O99" i="9"/>
  <c r="P70" i="7"/>
  <c r="P31" i="9"/>
  <c r="P70" i="9" s="1"/>
  <c r="O109" i="7"/>
  <c r="P67" i="7"/>
  <c r="P28" i="9"/>
  <c r="P67" i="9" s="1"/>
  <c r="O106" i="7"/>
  <c r="O114" i="9"/>
  <c r="P75" i="9"/>
  <c r="P49" i="7"/>
  <c r="P10" i="9"/>
  <c r="P49" i="9" s="1"/>
  <c r="O88" i="7"/>
  <c r="Q52" i="7"/>
  <c r="Q13" i="9"/>
  <c r="P91" i="7"/>
  <c r="P73" i="7"/>
  <c r="P34" i="9"/>
  <c r="P73" i="9" s="1"/>
  <c r="O112" i="7"/>
  <c r="K39" i="9"/>
  <c r="L38" i="9"/>
  <c r="K77" i="9"/>
  <c r="N83" i="7"/>
  <c r="K116" i="7"/>
  <c r="L77" i="7"/>
  <c r="Q71" i="9" l="1"/>
  <c r="Q69" i="7"/>
  <c r="Q108" i="7" s="1"/>
  <c r="Q30" i="9"/>
  <c r="Q69" i="9" s="1"/>
  <c r="P108" i="7"/>
  <c r="P96" i="9"/>
  <c r="P93" i="9"/>
  <c r="P115" i="9"/>
  <c r="P88" i="9"/>
  <c r="P109" i="9"/>
  <c r="P94" i="9"/>
  <c r="Q95" i="9"/>
  <c r="Q92" i="9"/>
  <c r="P112" i="9"/>
  <c r="P113" i="9"/>
  <c r="Q103" i="9"/>
  <c r="P101" i="9"/>
  <c r="Q110" i="9"/>
  <c r="P85" i="9"/>
  <c r="L39" i="9"/>
  <c r="Q70" i="7"/>
  <c r="Q31" i="9"/>
  <c r="Q70" i="9" s="1"/>
  <c r="P109" i="7"/>
  <c r="Q45" i="9"/>
  <c r="P84" i="9"/>
  <c r="Q55" i="7"/>
  <c r="Q16" i="9"/>
  <c r="Q55" i="9" s="1"/>
  <c r="P94" i="7"/>
  <c r="R53" i="7"/>
  <c r="R14" i="9"/>
  <c r="R53" i="9" s="1"/>
  <c r="Q92" i="7"/>
  <c r="R51" i="7"/>
  <c r="R12" i="9"/>
  <c r="Q90" i="7"/>
  <c r="Q74" i="7"/>
  <c r="Q35" i="9"/>
  <c r="Q74" i="9" s="1"/>
  <c r="P113" i="7"/>
  <c r="Q50" i="9"/>
  <c r="P89" i="9"/>
  <c r="Q57" i="7"/>
  <c r="Q18" i="9"/>
  <c r="Q57" i="9" s="1"/>
  <c r="P96" i="7"/>
  <c r="R44" i="7"/>
  <c r="R5" i="9"/>
  <c r="Q83" i="7"/>
  <c r="Q46" i="7"/>
  <c r="Q7" i="9"/>
  <c r="Q46" i="9" s="1"/>
  <c r="P85" i="7"/>
  <c r="Q47" i="9"/>
  <c r="P86" i="9"/>
  <c r="R63" i="7"/>
  <c r="R24" i="9"/>
  <c r="R63" i="9" s="1"/>
  <c r="Q102" i="7"/>
  <c r="S66" i="7"/>
  <c r="S27" i="9"/>
  <c r="R105" i="7"/>
  <c r="R61" i="7"/>
  <c r="R22" i="9"/>
  <c r="Q100" i="7"/>
  <c r="Q67" i="7"/>
  <c r="Q28" i="9"/>
  <c r="Q67" i="9" s="1"/>
  <c r="P106" i="7"/>
  <c r="R56" i="7"/>
  <c r="R17" i="9"/>
  <c r="R56" i="9" s="1"/>
  <c r="Q95" i="7"/>
  <c r="R50" i="7"/>
  <c r="R11" i="9"/>
  <c r="Q89" i="7"/>
  <c r="P111" i="9"/>
  <c r="Q59" i="9"/>
  <c r="P98" i="9"/>
  <c r="P99" i="9"/>
  <c r="R47" i="7"/>
  <c r="R8" i="9"/>
  <c r="Q86" i="7"/>
  <c r="R65" i="7"/>
  <c r="R26" i="9"/>
  <c r="Q104" i="7"/>
  <c r="Q76" i="7"/>
  <c r="Q37" i="9"/>
  <c r="Q76" i="9" s="1"/>
  <c r="P115" i="7"/>
  <c r="Q72" i="7"/>
  <c r="Q33" i="9"/>
  <c r="Q72" i="9" s="1"/>
  <c r="P111" i="7"/>
  <c r="R75" i="7"/>
  <c r="R36" i="9"/>
  <c r="Q114" i="7"/>
  <c r="R58" i="7"/>
  <c r="R19" i="9"/>
  <c r="Q97" i="7"/>
  <c r="R45" i="7"/>
  <c r="R6" i="9"/>
  <c r="Q84" i="7"/>
  <c r="Q62" i="7"/>
  <c r="Q23" i="9"/>
  <c r="Q62" i="9" s="1"/>
  <c r="P101" i="7"/>
  <c r="Q49" i="7"/>
  <c r="Q10" i="9"/>
  <c r="Q49" i="9" s="1"/>
  <c r="P88" i="7"/>
  <c r="P106" i="9"/>
  <c r="T48" i="7"/>
  <c r="T9" i="9"/>
  <c r="S87" i="7"/>
  <c r="R52" i="7"/>
  <c r="R13" i="9"/>
  <c r="Q91" i="7"/>
  <c r="Q107" i="9"/>
  <c r="Q61" i="9"/>
  <c r="P100" i="9"/>
  <c r="Q73" i="7"/>
  <c r="Q34" i="9"/>
  <c r="Q73" i="9" s="1"/>
  <c r="P112" i="7"/>
  <c r="R68" i="7"/>
  <c r="R29" i="9"/>
  <c r="R68" i="9" s="1"/>
  <c r="Q107" i="7"/>
  <c r="Q52" i="9"/>
  <c r="P91" i="9"/>
  <c r="M44" i="9"/>
  <c r="M77" i="9" s="1"/>
  <c r="L83" i="9"/>
  <c r="L116" i="9" s="1"/>
  <c r="Q51" i="9"/>
  <c r="P90" i="9"/>
  <c r="Q75" i="9"/>
  <c r="P114" i="9"/>
  <c r="Q60" i="7"/>
  <c r="Q21" i="9"/>
  <c r="Q60" i="9" s="1"/>
  <c r="P99" i="7"/>
  <c r="P108" i="9"/>
  <c r="R59" i="7"/>
  <c r="R20" i="9"/>
  <c r="Q98" i="7"/>
  <c r="Q66" i="9"/>
  <c r="P105" i="9"/>
  <c r="Q65" i="9"/>
  <c r="P104" i="9"/>
  <c r="Q15" i="9"/>
  <c r="Q54" i="9" s="1"/>
  <c r="Q54" i="7"/>
  <c r="P93" i="7"/>
  <c r="R64" i="7"/>
  <c r="R25" i="9"/>
  <c r="R64" i="9" s="1"/>
  <c r="Q103" i="7"/>
  <c r="Q48" i="9"/>
  <c r="P87" i="9"/>
  <c r="R71" i="7"/>
  <c r="R32" i="9"/>
  <c r="Q110" i="7"/>
  <c r="Q102" i="9"/>
  <c r="Q58" i="9"/>
  <c r="P97" i="9"/>
  <c r="M38" i="9"/>
  <c r="O83" i="7"/>
  <c r="L116" i="7"/>
  <c r="M77" i="7"/>
  <c r="R71" i="9" l="1"/>
  <c r="M39" i="9"/>
  <c r="R30" i="9"/>
  <c r="R69" i="9" s="1"/>
  <c r="R69" i="7"/>
  <c r="R108" i="7" s="1"/>
  <c r="Q113" i="9"/>
  <c r="Q88" i="9"/>
  <c r="Q93" i="9"/>
  <c r="Q112" i="9"/>
  <c r="Q99" i="9"/>
  <c r="Q96" i="9"/>
  <c r="Q111" i="9"/>
  <c r="Q101" i="9"/>
  <c r="Q85" i="9"/>
  <c r="Q94" i="9"/>
  <c r="R107" i="9"/>
  <c r="R92" i="9"/>
  <c r="R103" i="9"/>
  <c r="Q115" i="9"/>
  <c r="R95" i="9"/>
  <c r="R110" i="9"/>
  <c r="R65" i="9"/>
  <c r="Q104" i="9"/>
  <c r="S63" i="7"/>
  <c r="S24" i="9"/>
  <c r="S63" i="9" s="1"/>
  <c r="R102" i="7"/>
  <c r="R54" i="7"/>
  <c r="R15" i="9"/>
  <c r="R54" i="9" s="1"/>
  <c r="Q93" i="7"/>
  <c r="R51" i="9"/>
  <c r="Q90" i="9"/>
  <c r="Q91" i="9"/>
  <c r="U48" i="7"/>
  <c r="U9" i="9"/>
  <c r="T87" i="7"/>
  <c r="R62" i="7"/>
  <c r="R23" i="9"/>
  <c r="R62" i="9" s="1"/>
  <c r="Q101" i="7"/>
  <c r="S50" i="7"/>
  <c r="S11" i="9"/>
  <c r="R89" i="7"/>
  <c r="S51" i="7"/>
  <c r="S12" i="9"/>
  <c r="R90" i="7"/>
  <c r="R46" i="7"/>
  <c r="R7" i="9"/>
  <c r="R46" i="9" s="1"/>
  <c r="Q85" i="7"/>
  <c r="R57" i="7"/>
  <c r="R18" i="9"/>
  <c r="R57" i="9" s="1"/>
  <c r="Q96" i="7"/>
  <c r="R45" i="9"/>
  <c r="Q84" i="9"/>
  <c r="Q109" i="9"/>
  <c r="S59" i="7"/>
  <c r="S20" i="9"/>
  <c r="R98" i="7"/>
  <c r="R58" i="9"/>
  <c r="Q97" i="9"/>
  <c r="R102" i="9"/>
  <c r="R49" i="7"/>
  <c r="R10" i="9"/>
  <c r="R49" i="9" s="1"/>
  <c r="Q88" i="7"/>
  <c r="R76" i="7"/>
  <c r="R37" i="9"/>
  <c r="R76" i="9" s="1"/>
  <c r="Q115" i="7"/>
  <c r="R47" i="9"/>
  <c r="Q86" i="9"/>
  <c r="R75" i="9"/>
  <c r="Q114" i="9"/>
  <c r="M83" i="9"/>
  <c r="N44" i="9"/>
  <c r="N77" i="9" s="1"/>
  <c r="R61" i="9"/>
  <c r="Q100" i="9"/>
  <c r="R52" i="9"/>
  <c r="Q106" i="9"/>
  <c r="S75" i="7"/>
  <c r="S36" i="9"/>
  <c r="R114" i="7"/>
  <c r="R59" i="9"/>
  <c r="Q98" i="9"/>
  <c r="S71" i="7"/>
  <c r="S32" i="9"/>
  <c r="S71" i="9" s="1"/>
  <c r="R110" i="7"/>
  <c r="S52" i="7"/>
  <c r="S13" i="9"/>
  <c r="R91" i="7"/>
  <c r="S61" i="7"/>
  <c r="S22" i="9"/>
  <c r="R100" i="7"/>
  <c r="R74" i="7"/>
  <c r="R35" i="9"/>
  <c r="R74" i="9" s="1"/>
  <c r="Q113" i="7"/>
  <c r="S53" i="7"/>
  <c r="S14" i="9"/>
  <c r="S53" i="9" s="1"/>
  <c r="R92" i="7"/>
  <c r="R55" i="7"/>
  <c r="R16" i="9"/>
  <c r="R55" i="9" s="1"/>
  <c r="Q94" i="7"/>
  <c r="S68" i="7"/>
  <c r="S29" i="9"/>
  <c r="S68" i="9" s="1"/>
  <c r="R107" i="7"/>
  <c r="S58" i="7"/>
  <c r="S19" i="9"/>
  <c r="R97" i="7"/>
  <c r="S64" i="7"/>
  <c r="S25" i="9"/>
  <c r="S64" i="9" s="1"/>
  <c r="R103" i="7"/>
  <c r="R73" i="7"/>
  <c r="R34" i="9"/>
  <c r="R73" i="9" s="1"/>
  <c r="Q112" i="7"/>
  <c r="S47" i="7"/>
  <c r="S8" i="9"/>
  <c r="R86" i="7"/>
  <c r="R67" i="7"/>
  <c r="R28" i="9"/>
  <c r="R67" i="9" s="1"/>
  <c r="Q106" i="7"/>
  <c r="S44" i="7"/>
  <c r="S5" i="9"/>
  <c r="R83" i="7"/>
  <c r="Q108" i="9"/>
  <c r="R48" i="9"/>
  <c r="Q87" i="9"/>
  <c r="R66" i="9"/>
  <c r="Q105" i="9"/>
  <c r="R60" i="7"/>
  <c r="R21" i="9"/>
  <c r="R60" i="9" s="1"/>
  <c r="Q99" i="7"/>
  <c r="S45" i="7"/>
  <c r="S6" i="9"/>
  <c r="R84" i="7"/>
  <c r="R72" i="7"/>
  <c r="R33" i="9"/>
  <c r="R72" i="9" s="1"/>
  <c r="Q111" i="7"/>
  <c r="S65" i="7"/>
  <c r="S26" i="9"/>
  <c r="R104" i="7"/>
  <c r="S56" i="7"/>
  <c r="S17" i="9"/>
  <c r="S56" i="9" s="1"/>
  <c r="R95" i="7"/>
  <c r="T66" i="7"/>
  <c r="T27" i="9"/>
  <c r="S105" i="7"/>
  <c r="R50" i="9"/>
  <c r="Q89" i="9"/>
  <c r="R70" i="7"/>
  <c r="R31" i="9"/>
  <c r="R70" i="9" s="1"/>
  <c r="Q109" i="7"/>
  <c r="N38" i="9"/>
  <c r="M116" i="7"/>
  <c r="N77" i="7"/>
  <c r="N39" i="9" l="1"/>
  <c r="S69" i="7"/>
  <c r="S108" i="7" s="1"/>
  <c r="S30" i="9"/>
  <c r="R112" i="9"/>
  <c r="R113" i="9"/>
  <c r="R101" i="9"/>
  <c r="R88" i="9"/>
  <c r="S103" i="9"/>
  <c r="S110" i="9"/>
  <c r="R94" i="9"/>
  <c r="R115" i="9"/>
  <c r="R96" i="9"/>
  <c r="S107" i="9"/>
  <c r="R85" i="9"/>
  <c r="R106" i="9"/>
  <c r="R99" i="9"/>
  <c r="S92" i="9"/>
  <c r="S70" i="7"/>
  <c r="S31" i="9"/>
  <c r="S70" i="9" s="1"/>
  <c r="R109" i="7"/>
  <c r="T68" i="7"/>
  <c r="T29" i="9"/>
  <c r="T68" i="9" s="1"/>
  <c r="S107" i="7"/>
  <c r="R109" i="9"/>
  <c r="S60" i="7"/>
  <c r="S21" i="9"/>
  <c r="S60" i="9" s="1"/>
  <c r="R99" i="7"/>
  <c r="T58" i="7"/>
  <c r="T19" i="9"/>
  <c r="S97" i="7"/>
  <c r="S47" i="9"/>
  <c r="R86" i="9"/>
  <c r="S45" i="9"/>
  <c r="R84" i="9"/>
  <c r="S57" i="7"/>
  <c r="S18" i="9"/>
  <c r="S57" i="9" s="1"/>
  <c r="R96" i="7"/>
  <c r="S62" i="7"/>
  <c r="S23" i="9"/>
  <c r="S62" i="9" s="1"/>
  <c r="R101" i="7"/>
  <c r="S66" i="9"/>
  <c r="R105" i="9"/>
  <c r="S76" i="7"/>
  <c r="S37" i="9"/>
  <c r="S76" i="9" s="1"/>
  <c r="R115" i="7"/>
  <c r="S58" i="9"/>
  <c r="R97" i="9"/>
  <c r="S69" i="9"/>
  <c r="R108" i="9"/>
  <c r="S67" i="7"/>
  <c r="S28" i="9"/>
  <c r="S67" i="9" s="1"/>
  <c r="R106" i="7"/>
  <c r="T65" i="7"/>
  <c r="T26" i="9"/>
  <c r="S104" i="7"/>
  <c r="T44" i="7"/>
  <c r="T5" i="9"/>
  <c r="S83" i="7"/>
  <c r="T52" i="7"/>
  <c r="T13" i="9"/>
  <c r="S91" i="7"/>
  <c r="S54" i="7"/>
  <c r="S15" i="9"/>
  <c r="S54" i="9" s="1"/>
  <c r="R93" i="7"/>
  <c r="S65" i="9"/>
  <c r="R104" i="9"/>
  <c r="S50" i="9"/>
  <c r="R89" i="9"/>
  <c r="U66" i="7"/>
  <c r="U27" i="9"/>
  <c r="T105" i="7"/>
  <c r="S74" i="7"/>
  <c r="S35" i="9"/>
  <c r="S74" i="9" s="1"/>
  <c r="R113" i="7"/>
  <c r="S52" i="9"/>
  <c r="R91" i="9"/>
  <c r="T50" i="7"/>
  <c r="T11" i="9"/>
  <c r="S89" i="7"/>
  <c r="S51" i="9"/>
  <c r="R90" i="9"/>
  <c r="R111" i="9"/>
  <c r="S48" i="9"/>
  <c r="R87" i="9"/>
  <c r="T47" i="7"/>
  <c r="T8" i="9"/>
  <c r="S86" i="7"/>
  <c r="S73" i="7"/>
  <c r="S34" i="9"/>
  <c r="S73" i="9" s="1"/>
  <c r="R112" i="7"/>
  <c r="T75" i="7"/>
  <c r="T36" i="9"/>
  <c r="S114" i="7"/>
  <c r="S75" i="9"/>
  <c r="R114" i="9"/>
  <c r="S49" i="7"/>
  <c r="S10" i="9"/>
  <c r="S49" i="9" s="1"/>
  <c r="R88" i="7"/>
  <c r="T59" i="7"/>
  <c r="T20" i="9"/>
  <c r="S98" i="7"/>
  <c r="S46" i="7"/>
  <c r="S7" i="9"/>
  <c r="S46" i="9" s="1"/>
  <c r="R85" i="7"/>
  <c r="T61" i="7"/>
  <c r="T22" i="9"/>
  <c r="S100" i="7"/>
  <c r="T64" i="7"/>
  <c r="T25" i="9"/>
  <c r="T64" i="9" s="1"/>
  <c r="S103" i="7"/>
  <c r="T45" i="7"/>
  <c r="T6" i="9"/>
  <c r="S84" i="7"/>
  <c r="T71" i="7"/>
  <c r="T32" i="9"/>
  <c r="T71" i="9" s="1"/>
  <c r="S110" i="7"/>
  <c r="S59" i="9"/>
  <c r="R98" i="9"/>
  <c r="O44" i="9"/>
  <c r="O77" i="9" s="1"/>
  <c r="N83" i="9"/>
  <c r="N116" i="9" s="1"/>
  <c r="T51" i="7"/>
  <c r="T12" i="9"/>
  <c r="S90" i="7"/>
  <c r="V48" i="7"/>
  <c r="V9" i="9"/>
  <c r="U87" i="7"/>
  <c r="S95" i="9"/>
  <c r="R93" i="9"/>
  <c r="T56" i="7"/>
  <c r="T17" i="9"/>
  <c r="T56" i="9" s="1"/>
  <c r="S95" i="7"/>
  <c r="S55" i="7"/>
  <c r="S16" i="9"/>
  <c r="S55" i="9" s="1"/>
  <c r="R94" i="7"/>
  <c r="S72" i="7"/>
  <c r="S33" i="9"/>
  <c r="S72" i="9" s="1"/>
  <c r="R111" i="7"/>
  <c r="T53" i="7"/>
  <c r="T14" i="9"/>
  <c r="T53" i="9" s="1"/>
  <c r="S92" i="7"/>
  <c r="S61" i="9"/>
  <c r="R100" i="9"/>
  <c r="S102" i="9"/>
  <c r="T63" i="7"/>
  <c r="T24" i="9"/>
  <c r="T63" i="9" s="1"/>
  <c r="S102" i="7"/>
  <c r="O38" i="9"/>
  <c r="M116" i="9"/>
  <c r="N116" i="7"/>
  <c r="O77" i="7"/>
  <c r="O39" i="9" l="1"/>
  <c r="T30" i="9"/>
  <c r="T69" i="9" s="1"/>
  <c r="T69" i="7"/>
  <c r="T108" i="7" s="1"/>
  <c r="S85" i="9"/>
  <c r="S101" i="9"/>
  <c r="T95" i="9"/>
  <c r="T110" i="9"/>
  <c r="S99" i="9"/>
  <c r="S88" i="9"/>
  <c r="S113" i="9"/>
  <c r="S94" i="9"/>
  <c r="T107" i="9"/>
  <c r="S111" i="9"/>
  <c r="T102" i="9"/>
  <c r="S112" i="9"/>
  <c r="T103" i="9"/>
  <c r="T92" i="9"/>
  <c r="S115" i="9"/>
  <c r="S106" i="9"/>
  <c r="S109" i="9"/>
  <c r="T55" i="7"/>
  <c r="T16" i="9"/>
  <c r="T55" i="9" s="1"/>
  <c r="S94" i="7"/>
  <c r="U71" i="7"/>
  <c r="U32" i="9"/>
  <c r="U71" i="9" s="1"/>
  <c r="T110" i="7"/>
  <c r="T76" i="7"/>
  <c r="T37" i="9"/>
  <c r="T76" i="9" s="1"/>
  <c r="S115" i="7"/>
  <c r="T46" i="7"/>
  <c r="T7" i="9"/>
  <c r="T46" i="9" s="1"/>
  <c r="S85" i="7"/>
  <c r="U56" i="7"/>
  <c r="U17" i="9"/>
  <c r="U56" i="9" s="1"/>
  <c r="T95" i="7"/>
  <c r="T50" i="9"/>
  <c r="S89" i="9"/>
  <c r="T61" i="9"/>
  <c r="S100" i="9"/>
  <c r="U53" i="7"/>
  <c r="U14" i="9"/>
  <c r="U53" i="9" s="1"/>
  <c r="T92" i="7"/>
  <c r="U45" i="7"/>
  <c r="U6" i="9"/>
  <c r="T84" i="7"/>
  <c r="T75" i="9"/>
  <c r="S114" i="9"/>
  <c r="T67" i="7"/>
  <c r="T28" i="9"/>
  <c r="T67" i="9" s="1"/>
  <c r="S106" i="7"/>
  <c r="T57" i="7"/>
  <c r="T18" i="9"/>
  <c r="S96" i="7"/>
  <c r="U75" i="7"/>
  <c r="U36" i="9"/>
  <c r="T114" i="7"/>
  <c r="U59" i="7"/>
  <c r="U20" i="9"/>
  <c r="T98" i="7"/>
  <c r="U47" i="7"/>
  <c r="U8" i="9"/>
  <c r="T86" i="7"/>
  <c r="V27" i="9"/>
  <c r="V66" i="7"/>
  <c r="U105" i="7"/>
  <c r="T62" i="7"/>
  <c r="T23" i="9"/>
  <c r="T62" i="9" s="1"/>
  <c r="S101" i="7"/>
  <c r="U58" i="7"/>
  <c r="U19" i="9"/>
  <c r="T97" i="7"/>
  <c r="T57" i="9"/>
  <c r="S96" i="9"/>
  <c r="U63" i="7"/>
  <c r="U24" i="9"/>
  <c r="U63" i="9" s="1"/>
  <c r="T102" i="7"/>
  <c r="T72" i="7"/>
  <c r="T33" i="9"/>
  <c r="T72" i="9" s="1"/>
  <c r="S111" i="7"/>
  <c r="U51" i="7"/>
  <c r="U12" i="9"/>
  <c r="T90" i="7"/>
  <c r="T59" i="9"/>
  <c r="S98" i="9"/>
  <c r="T49" i="7"/>
  <c r="T10" i="9"/>
  <c r="T49" i="9" s="1"/>
  <c r="S88" i="7"/>
  <c r="T74" i="7"/>
  <c r="T35" i="9"/>
  <c r="T74" i="9" s="1"/>
  <c r="S113" i="7"/>
  <c r="U44" i="7"/>
  <c r="U5" i="9"/>
  <c r="T83" i="7"/>
  <c r="T66" i="9"/>
  <c r="S105" i="9"/>
  <c r="T70" i="7"/>
  <c r="T31" i="9"/>
  <c r="T70" i="9" s="1"/>
  <c r="S109" i="7"/>
  <c r="T60" i="7"/>
  <c r="T21" i="9"/>
  <c r="T60" i="9" s="1"/>
  <c r="S99" i="7"/>
  <c r="T52" i="9"/>
  <c r="S91" i="9"/>
  <c r="T54" i="7"/>
  <c r="T15" i="9"/>
  <c r="T54" i="9" s="1"/>
  <c r="S93" i="7"/>
  <c r="U65" i="7"/>
  <c r="U26" i="9"/>
  <c r="T104" i="7"/>
  <c r="T58" i="9"/>
  <c r="S97" i="9"/>
  <c r="S93" i="9"/>
  <c r="W48" i="7"/>
  <c r="W9" i="9"/>
  <c r="V87" i="7"/>
  <c r="P44" i="9"/>
  <c r="O83" i="9"/>
  <c r="U61" i="7"/>
  <c r="U22" i="9"/>
  <c r="T100" i="7"/>
  <c r="T73" i="7"/>
  <c r="T34" i="9"/>
  <c r="T73" i="9" s="1"/>
  <c r="S112" i="7"/>
  <c r="U50" i="7"/>
  <c r="U11" i="9"/>
  <c r="T89" i="7"/>
  <c r="S108" i="9"/>
  <c r="T45" i="9"/>
  <c r="S84" i="9"/>
  <c r="U68" i="7"/>
  <c r="U29" i="9"/>
  <c r="U68" i="9" s="1"/>
  <c r="T107" i="7"/>
  <c r="U64" i="7"/>
  <c r="U25" i="9"/>
  <c r="U64" i="9" s="1"/>
  <c r="T103" i="7"/>
  <c r="T48" i="9"/>
  <c r="S87" i="9"/>
  <c r="T51" i="9"/>
  <c r="S90" i="9"/>
  <c r="T65" i="9"/>
  <c r="S104" i="9"/>
  <c r="U52" i="7"/>
  <c r="U13" i="9"/>
  <c r="T91" i="7"/>
  <c r="T47" i="9"/>
  <c r="S86" i="9"/>
  <c r="P38" i="9"/>
  <c r="O116" i="7"/>
  <c r="P77" i="7"/>
  <c r="P39" i="9" l="1"/>
  <c r="U69" i="7"/>
  <c r="U30" i="9"/>
  <c r="U69" i="9" s="1"/>
  <c r="U102" i="9"/>
  <c r="U95" i="9"/>
  <c r="T113" i="9"/>
  <c r="U107" i="9"/>
  <c r="U103" i="9"/>
  <c r="T109" i="9"/>
  <c r="T106" i="9"/>
  <c r="T85" i="9"/>
  <c r="T111" i="9"/>
  <c r="T99" i="9"/>
  <c r="T112" i="9"/>
  <c r="V65" i="7"/>
  <c r="V26" i="9"/>
  <c r="U104" i="7"/>
  <c r="U60" i="7"/>
  <c r="U21" i="9"/>
  <c r="U60" i="9" s="1"/>
  <c r="T99" i="7"/>
  <c r="U50" i="9"/>
  <c r="T89" i="9"/>
  <c r="U48" i="9"/>
  <c r="T87" i="9"/>
  <c r="V44" i="7"/>
  <c r="V5" i="9"/>
  <c r="U83" i="7"/>
  <c r="T96" i="9"/>
  <c r="V53" i="7"/>
  <c r="V14" i="9"/>
  <c r="V53" i="9" s="1"/>
  <c r="U92" i="7"/>
  <c r="U92" i="9"/>
  <c r="T108" i="9"/>
  <c r="V64" i="7"/>
  <c r="V25" i="9"/>
  <c r="V64" i="9" s="1"/>
  <c r="U103" i="7"/>
  <c r="U52" i="9"/>
  <c r="T91" i="9"/>
  <c r="U65" i="9"/>
  <c r="T104" i="9"/>
  <c r="U45" i="9"/>
  <c r="T84" i="9"/>
  <c r="X48" i="7"/>
  <c r="X9" i="9"/>
  <c r="W87" i="7"/>
  <c r="U58" i="9"/>
  <c r="T97" i="9"/>
  <c r="U74" i="7"/>
  <c r="U35" i="9"/>
  <c r="U74" i="9" s="1"/>
  <c r="T113" i="7"/>
  <c r="U59" i="9"/>
  <c r="T98" i="9"/>
  <c r="V63" i="7"/>
  <c r="V24" i="9"/>
  <c r="V63" i="9" s="1"/>
  <c r="U102" i="7"/>
  <c r="U62" i="7"/>
  <c r="U23" i="9"/>
  <c r="U62" i="9" s="1"/>
  <c r="T101" i="7"/>
  <c r="V75" i="7"/>
  <c r="V36" i="9"/>
  <c r="U114" i="7"/>
  <c r="V71" i="7"/>
  <c r="V32" i="9"/>
  <c r="V71" i="9" s="1"/>
  <c r="U110" i="7"/>
  <c r="U66" i="9"/>
  <c r="V66" i="9" s="1"/>
  <c r="T105" i="9"/>
  <c r="T94" i="9"/>
  <c r="V68" i="7"/>
  <c r="V29" i="9"/>
  <c r="V68" i="9" s="1"/>
  <c r="U107" i="7"/>
  <c r="V51" i="7"/>
  <c r="V12" i="9"/>
  <c r="U90" i="7"/>
  <c r="V52" i="7"/>
  <c r="V13" i="9"/>
  <c r="U91" i="7"/>
  <c r="Q44" i="9"/>
  <c r="P83" i="9"/>
  <c r="V47" i="7"/>
  <c r="V8" i="9"/>
  <c r="U86" i="7"/>
  <c r="V59" i="7"/>
  <c r="V20" i="9"/>
  <c r="U98" i="7"/>
  <c r="U57" i="7"/>
  <c r="U18" i="9"/>
  <c r="U57" i="9" s="1"/>
  <c r="T96" i="7"/>
  <c r="U76" i="7"/>
  <c r="U37" i="9"/>
  <c r="U76" i="9" s="1"/>
  <c r="T115" i="7"/>
  <c r="U55" i="7"/>
  <c r="U16" i="9"/>
  <c r="U55" i="9" s="1"/>
  <c r="T94" i="7"/>
  <c r="U54" i="7"/>
  <c r="U15" i="9"/>
  <c r="U54" i="9" s="1"/>
  <c r="T93" i="7"/>
  <c r="T115" i="9"/>
  <c r="U67" i="7"/>
  <c r="U28" i="9"/>
  <c r="U67" i="9" s="1"/>
  <c r="T106" i="7"/>
  <c r="V56" i="7"/>
  <c r="V17" i="9"/>
  <c r="V56" i="9" s="1"/>
  <c r="U95" i="7"/>
  <c r="U110" i="9"/>
  <c r="U47" i="9"/>
  <c r="T86" i="9"/>
  <c r="V61" i="7"/>
  <c r="V22" i="9"/>
  <c r="U100" i="7"/>
  <c r="U73" i="7"/>
  <c r="U34" i="9"/>
  <c r="U73" i="9" s="1"/>
  <c r="T112" i="7"/>
  <c r="U70" i="7"/>
  <c r="U31" i="9"/>
  <c r="U70" i="9" s="1"/>
  <c r="T109" i="7"/>
  <c r="V58" i="7"/>
  <c r="V19" i="9"/>
  <c r="U97" i="7"/>
  <c r="W66" i="7"/>
  <c r="W27" i="9"/>
  <c r="V105" i="7"/>
  <c r="U75" i="9"/>
  <c r="T114" i="9"/>
  <c r="V45" i="7"/>
  <c r="V6" i="9"/>
  <c r="U84" i="7"/>
  <c r="V50" i="7"/>
  <c r="V11" i="9"/>
  <c r="U89" i="7"/>
  <c r="T93" i="9"/>
  <c r="U49" i="7"/>
  <c r="U10" i="9"/>
  <c r="U49" i="9" s="1"/>
  <c r="T88" i="7"/>
  <c r="T101" i="9"/>
  <c r="T88" i="9"/>
  <c r="U51" i="9"/>
  <c r="T90" i="9"/>
  <c r="U72" i="7"/>
  <c r="U33" i="9"/>
  <c r="U72" i="9" s="1"/>
  <c r="T111" i="7"/>
  <c r="U61" i="9"/>
  <c r="T100" i="9"/>
  <c r="U46" i="7"/>
  <c r="U7" i="9"/>
  <c r="U46" i="9" s="1"/>
  <c r="T85" i="7"/>
  <c r="O116" i="9"/>
  <c r="P77" i="9"/>
  <c r="Q38" i="9"/>
  <c r="P116" i="7"/>
  <c r="Q77" i="7"/>
  <c r="Q39" i="9" l="1"/>
  <c r="V69" i="7"/>
  <c r="V108" i="7" s="1"/>
  <c r="V30" i="9"/>
  <c r="V69" i="9" s="1"/>
  <c r="U108" i="7"/>
  <c r="U106" i="9"/>
  <c r="U94" i="9"/>
  <c r="V92" i="9"/>
  <c r="U93" i="9"/>
  <c r="U109" i="9"/>
  <c r="V110" i="9"/>
  <c r="V107" i="9"/>
  <c r="V103" i="9"/>
  <c r="U96" i="9"/>
  <c r="U85" i="9"/>
  <c r="V95" i="9"/>
  <c r="V102" i="9"/>
  <c r="U111" i="9"/>
  <c r="U88" i="9"/>
  <c r="U113" i="9"/>
  <c r="R44" i="9"/>
  <c r="Q83" i="9"/>
  <c r="W66" i="9"/>
  <c r="V105" i="9"/>
  <c r="V59" i="9"/>
  <c r="U98" i="9"/>
  <c r="V52" i="9"/>
  <c r="U91" i="9"/>
  <c r="V60" i="7"/>
  <c r="V21" i="9"/>
  <c r="U99" i="7"/>
  <c r="U112" i="9"/>
  <c r="V46" i="7"/>
  <c r="V7" i="9"/>
  <c r="V46" i="9" s="1"/>
  <c r="U85" i="7"/>
  <c r="V49" i="7"/>
  <c r="V10" i="9"/>
  <c r="V49" i="9" s="1"/>
  <c r="U88" i="7"/>
  <c r="V70" i="7"/>
  <c r="V31" i="9"/>
  <c r="V70" i="9" s="1"/>
  <c r="U109" i="7"/>
  <c r="W56" i="7"/>
  <c r="W17" i="9"/>
  <c r="W56" i="9" s="1"/>
  <c r="V95" i="7"/>
  <c r="V57" i="7"/>
  <c r="V18" i="9"/>
  <c r="V57" i="9" s="1"/>
  <c r="U96" i="7"/>
  <c r="W75" i="7"/>
  <c r="W36" i="9"/>
  <c r="V114" i="7"/>
  <c r="W63" i="7"/>
  <c r="W24" i="9"/>
  <c r="W63" i="9" s="1"/>
  <c r="V102" i="7"/>
  <c r="V48" i="9"/>
  <c r="U87" i="9"/>
  <c r="W45" i="7"/>
  <c r="W6" i="9"/>
  <c r="V84" i="7"/>
  <c r="V76" i="7"/>
  <c r="V37" i="9"/>
  <c r="V76" i="9" s="1"/>
  <c r="U115" i="7"/>
  <c r="V67" i="7"/>
  <c r="V28" i="9"/>
  <c r="V67" i="9" s="1"/>
  <c r="U106" i="7"/>
  <c r="V54" i="7"/>
  <c r="V15" i="9"/>
  <c r="V54" i="9" s="1"/>
  <c r="U93" i="7"/>
  <c r="V55" i="7"/>
  <c r="V16" i="9"/>
  <c r="V55" i="9" s="1"/>
  <c r="U94" i="7"/>
  <c r="W47" i="7"/>
  <c r="W8" i="9"/>
  <c r="V86" i="7"/>
  <c r="W51" i="7"/>
  <c r="W12" i="9"/>
  <c r="V90" i="7"/>
  <c r="Y48" i="7"/>
  <c r="Y9" i="9"/>
  <c r="X87" i="7"/>
  <c r="W53" i="7"/>
  <c r="W14" i="9"/>
  <c r="W53" i="9" s="1"/>
  <c r="V92" i="7"/>
  <c r="U101" i="9"/>
  <c r="X66" i="7"/>
  <c r="X27" i="9"/>
  <c r="W105" i="7"/>
  <c r="W61" i="7"/>
  <c r="W22" i="9"/>
  <c r="V100" i="7"/>
  <c r="U108" i="9"/>
  <c r="V51" i="9"/>
  <c r="U90" i="9"/>
  <c r="W50" i="7"/>
  <c r="W11" i="9"/>
  <c r="V89" i="7"/>
  <c r="W68" i="7"/>
  <c r="W29" i="9"/>
  <c r="W68" i="9" s="1"/>
  <c r="V107" i="7"/>
  <c r="W71" i="7"/>
  <c r="W32" i="9"/>
  <c r="W71" i="9" s="1"/>
  <c r="V110" i="7"/>
  <c r="V58" i="9"/>
  <c r="U97" i="9"/>
  <c r="W64" i="7"/>
  <c r="W25" i="9"/>
  <c r="W64" i="9" s="1"/>
  <c r="V103" i="7"/>
  <c r="V50" i="9"/>
  <c r="U89" i="9"/>
  <c r="V60" i="9"/>
  <c r="U99" i="9"/>
  <c r="V62" i="7"/>
  <c r="V23" i="9"/>
  <c r="V62" i="9" s="1"/>
  <c r="U101" i="7"/>
  <c r="V65" i="9"/>
  <c r="U104" i="9"/>
  <c r="W44" i="7"/>
  <c r="W5" i="9"/>
  <c r="V83" i="7"/>
  <c r="W65" i="7"/>
  <c r="W26" i="9"/>
  <c r="V104" i="7"/>
  <c r="V75" i="9"/>
  <c r="U114" i="9"/>
  <c r="V73" i="7"/>
  <c r="V34" i="9"/>
  <c r="V73" i="9" s="1"/>
  <c r="U112" i="7"/>
  <c r="U115" i="9"/>
  <c r="U105" i="9"/>
  <c r="V74" i="7"/>
  <c r="V35" i="9"/>
  <c r="V74" i="9" s="1"/>
  <c r="U113" i="7"/>
  <c r="V72" i="7"/>
  <c r="V33" i="9"/>
  <c r="V72" i="9" s="1"/>
  <c r="U111" i="7"/>
  <c r="W59" i="7"/>
  <c r="W20" i="9"/>
  <c r="V98" i="7"/>
  <c r="V61" i="9"/>
  <c r="U100" i="9"/>
  <c r="W58" i="7"/>
  <c r="W19" i="9"/>
  <c r="V97" i="7"/>
  <c r="V47" i="9"/>
  <c r="U86" i="9"/>
  <c r="W52" i="7"/>
  <c r="W13" i="9"/>
  <c r="V91" i="7"/>
  <c r="V45" i="9"/>
  <c r="U84" i="9"/>
  <c r="Q77" i="9"/>
  <c r="P116" i="9"/>
  <c r="R38" i="9"/>
  <c r="R39" i="9" s="1"/>
  <c r="Q116" i="7"/>
  <c r="R77" i="7"/>
  <c r="W30" i="9" l="1"/>
  <c r="W69" i="9" s="1"/>
  <c r="W69" i="7"/>
  <c r="W110" i="9"/>
  <c r="V94" i="9"/>
  <c r="W103" i="9"/>
  <c r="W107" i="9"/>
  <c r="V96" i="9"/>
  <c r="V88" i="9"/>
  <c r="W102" i="9"/>
  <c r="V93" i="9"/>
  <c r="W92" i="9"/>
  <c r="V111" i="9"/>
  <c r="V106" i="9"/>
  <c r="V85" i="9"/>
  <c r="W47" i="9"/>
  <c r="V86" i="9"/>
  <c r="W51" i="9"/>
  <c r="V90" i="9"/>
  <c r="W57" i="7"/>
  <c r="W18" i="9"/>
  <c r="W57" i="9" s="1"/>
  <c r="V96" i="7"/>
  <c r="W65" i="9"/>
  <c r="V104" i="9"/>
  <c r="X68" i="7"/>
  <c r="X29" i="9"/>
  <c r="X68" i="9" s="1"/>
  <c r="W107" i="7"/>
  <c r="X50" i="7"/>
  <c r="X11" i="9"/>
  <c r="W89" i="7"/>
  <c r="X61" i="7"/>
  <c r="X22" i="9"/>
  <c r="W100" i="7"/>
  <c r="X53" i="7"/>
  <c r="X14" i="9"/>
  <c r="X53" i="9" s="1"/>
  <c r="W92" i="7"/>
  <c r="X45" i="7"/>
  <c r="X6" i="9"/>
  <c r="W84" i="7"/>
  <c r="X75" i="7"/>
  <c r="X36" i="9"/>
  <c r="W114" i="7"/>
  <c r="W74" i="7"/>
  <c r="W35" i="9"/>
  <c r="W74" i="9" s="1"/>
  <c r="V113" i="7"/>
  <c r="W72" i="7"/>
  <c r="W33" i="9"/>
  <c r="W72" i="9" s="1"/>
  <c r="V111" i="7"/>
  <c r="V112" i="9"/>
  <c r="S44" i="9"/>
  <c r="R83" i="9"/>
  <c r="W95" i="9"/>
  <c r="V109" i="9"/>
  <c r="W75" i="9"/>
  <c r="V114" i="9"/>
  <c r="W54" i="7"/>
  <c r="W15" i="9"/>
  <c r="W54" i="9" s="1"/>
  <c r="V93" i="7"/>
  <c r="W49" i="7"/>
  <c r="W10" i="9"/>
  <c r="W49" i="9" s="1"/>
  <c r="V88" i="7"/>
  <c r="W52" i="9"/>
  <c r="V91" i="9"/>
  <c r="X66" i="9"/>
  <c r="W105" i="9"/>
  <c r="X65" i="7"/>
  <c r="X26" i="9"/>
  <c r="W104" i="7"/>
  <c r="V99" i="9"/>
  <c r="Z48" i="7"/>
  <c r="Z9" i="9"/>
  <c r="Y87" i="7"/>
  <c r="W59" i="9"/>
  <c r="V98" i="9"/>
  <c r="X63" i="7"/>
  <c r="X24" i="9"/>
  <c r="X63" i="9" s="1"/>
  <c r="W102" i="7"/>
  <c r="X59" i="7"/>
  <c r="X20" i="9"/>
  <c r="W98" i="7"/>
  <c r="W62" i="7"/>
  <c r="W23" i="9"/>
  <c r="W62" i="9" s="1"/>
  <c r="V101" i="7"/>
  <c r="V113" i="9"/>
  <c r="Y66" i="7"/>
  <c r="Y27" i="9"/>
  <c r="X105" i="7"/>
  <c r="W45" i="9"/>
  <c r="V84" i="9"/>
  <c r="X44" i="7"/>
  <c r="X5" i="9"/>
  <c r="W83" i="7"/>
  <c r="V101" i="9"/>
  <c r="W61" i="9"/>
  <c r="V100" i="9"/>
  <c r="W73" i="7"/>
  <c r="W34" i="9"/>
  <c r="W73" i="9" s="1"/>
  <c r="V112" i="7"/>
  <c r="W58" i="9"/>
  <c r="V97" i="9"/>
  <c r="X71" i="7"/>
  <c r="X32" i="9"/>
  <c r="X71" i="9" s="1"/>
  <c r="W110" i="7"/>
  <c r="V108" i="9"/>
  <c r="X47" i="7"/>
  <c r="X8" i="9"/>
  <c r="W86" i="7"/>
  <c r="W76" i="7"/>
  <c r="W37" i="9"/>
  <c r="W76" i="9" s="1"/>
  <c r="V115" i="7"/>
  <c r="W70" i="7"/>
  <c r="W31" i="9"/>
  <c r="W70" i="9" s="1"/>
  <c r="V109" i="7"/>
  <c r="W46" i="7"/>
  <c r="W7" i="9"/>
  <c r="W46" i="9" s="1"/>
  <c r="V85" i="7"/>
  <c r="X56" i="7"/>
  <c r="X17" i="9"/>
  <c r="X56" i="9" s="1"/>
  <c r="W95" i="7"/>
  <c r="W60" i="7"/>
  <c r="W21" i="9"/>
  <c r="W60" i="9" s="1"/>
  <c r="V99" i="7"/>
  <c r="X51" i="7"/>
  <c r="X12" i="9"/>
  <c r="W90" i="7"/>
  <c r="X52" i="7"/>
  <c r="X13" i="9"/>
  <c r="W91" i="7"/>
  <c r="X58" i="7"/>
  <c r="X19" i="9"/>
  <c r="W97" i="7"/>
  <c r="V115" i="9"/>
  <c r="W50" i="9"/>
  <c r="V89" i="9"/>
  <c r="X64" i="7"/>
  <c r="X25" i="9"/>
  <c r="X64" i="9" s="1"/>
  <c r="W103" i="7"/>
  <c r="W55" i="7"/>
  <c r="W16" i="9"/>
  <c r="W55" i="9" s="1"/>
  <c r="V94" i="7"/>
  <c r="W67" i="7"/>
  <c r="W28" i="9"/>
  <c r="W67" i="9" s="1"/>
  <c r="V106" i="7"/>
  <c r="W48" i="9"/>
  <c r="V87" i="9"/>
  <c r="Q116" i="9"/>
  <c r="S38" i="9"/>
  <c r="S39" i="9" s="1"/>
  <c r="R77" i="9"/>
  <c r="R116" i="7"/>
  <c r="S77" i="7"/>
  <c r="X69" i="7" l="1"/>
  <c r="X108" i="7" s="1"/>
  <c r="X30" i="9"/>
  <c r="W108" i="7"/>
  <c r="W85" i="9"/>
  <c r="W99" i="9"/>
  <c r="W111" i="9"/>
  <c r="W112" i="9"/>
  <c r="W96" i="9"/>
  <c r="X103" i="9"/>
  <c r="W109" i="9"/>
  <c r="W106" i="9"/>
  <c r="X102" i="9"/>
  <c r="X95" i="9"/>
  <c r="W88" i="9"/>
  <c r="X110" i="9"/>
  <c r="X107" i="9"/>
  <c r="AA48" i="7"/>
  <c r="AA9" i="9"/>
  <c r="Z87" i="7"/>
  <c r="X72" i="7"/>
  <c r="X33" i="9"/>
  <c r="X72" i="9" s="1"/>
  <c r="W111" i="7"/>
  <c r="W93" i="9"/>
  <c r="W115" i="9"/>
  <c r="Y58" i="7"/>
  <c r="Y19" i="9"/>
  <c r="X97" i="7"/>
  <c r="Y52" i="7"/>
  <c r="Y13" i="9"/>
  <c r="X91" i="7"/>
  <c r="Y51" i="7"/>
  <c r="Y12" i="9"/>
  <c r="X90" i="7"/>
  <c r="X69" i="9"/>
  <c r="W108" i="9"/>
  <c r="Y71" i="7"/>
  <c r="Y32" i="9"/>
  <c r="Y71" i="9" s="1"/>
  <c r="X110" i="7"/>
  <c r="Y63" i="7"/>
  <c r="Y24" i="9"/>
  <c r="Y63" i="9" s="1"/>
  <c r="X102" i="7"/>
  <c r="X65" i="9"/>
  <c r="W104" i="9"/>
  <c r="X51" i="9"/>
  <c r="W90" i="9"/>
  <c r="Y56" i="7"/>
  <c r="Y17" i="9"/>
  <c r="Y56" i="9" s="1"/>
  <c r="X95" i="7"/>
  <c r="T44" i="9"/>
  <c r="S83" i="9"/>
  <c r="X92" i="9"/>
  <c r="X50" i="9"/>
  <c r="W89" i="9"/>
  <c r="Y68" i="7"/>
  <c r="Y29" i="9"/>
  <c r="Y68" i="9" s="1"/>
  <c r="X107" i="7"/>
  <c r="X76" i="7"/>
  <c r="X37" i="9"/>
  <c r="X76" i="9" s="1"/>
  <c r="W115" i="7"/>
  <c r="X58" i="9"/>
  <c r="W97" i="9"/>
  <c r="W113" i="9"/>
  <c r="Y66" i="9"/>
  <c r="X105" i="9"/>
  <c r="X75" i="9"/>
  <c r="W114" i="9"/>
  <c r="Y61" i="7"/>
  <c r="Y22" i="9"/>
  <c r="X100" i="7"/>
  <c r="X52" i="9"/>
  <c r="W91" i="9"/>
  <c r="X70" i="7"/>
  <c r="X31" i="9"/>
  <c r="X70" i="9" s="1"/>
  <c r="W109" i="7"/>
  <c r="X67" i="7"/>
  <c r="X28" i="9"/>
  <c r="X67" i="9" s="1"/>
  <c r="W106" i="7"/>
  <c r="W101" i="9"/>
  <c r="Z66" i="7"/>
  <c r="Z27" i="9"/>
  <c r="Y105" i="7"/>
  <c r="Y59" i="7"/>
  <c r="Y20" i="9"/>
  <c r="X98" i="7"/>
  <c r="X59" i="9"/>
  <c r="W98" i="9"/>
  <c r="Y44" i="7"/>
  <c r="Y5" i="9"/>
  <c r="X83" i="7"/>
  <c r="X46" i="7"/>
  <c r="X7" i="9"/>
  <c r="X46" i="9" s="1"/>
  <c r="W85" i="7"/>
  <c r="Y50" i="7"/>
  <c r="Y11" i="9"/>
  <c r="X89" i="7"/>
  <c r="X48" i="9"/>
  <c r="W87" i="9"/>
  <c r="Y64" i="7"/>
  <c r="Y25" i="9"/>
  <c r="Y64" i="9" s="1"/>
  <c r="X103" i="7"/>
  <c r="Y47" i="7"/>
  <c r="Y8" i="9"/>
  <c r="X86" i="7"/>
  <c r="X73" i="7"/>
  <c r="X34" i="9"/>
  <c r="X73" i="9" s="1"/>
  <c r="W112" i="7"/>
  <c r="X61" i="9"/>
  <c r="W100" i="9"/>
  <c r="X62" i="7"/>
  <c r="X23" i="9"/>
  <c r="X62" i="9" s="1"/>
  <c r="W101" i="7"/>
  <c r="Y65" i="7"/>
  <c r="Y26" i="9"/>
  <c r="X104" i="7"/>
  <c r="X54" i="7"/>
  <c r="X15" i="9"/>
  <c r="X54" i="9" s="1"/>
  <c r="W93" i="7"/>
  <c r="X74" i="7"/>
  <c r="X35" i="9"/>
  <c r="X74" i="9" s="1"/>
  <c r="W113" i="7"/>
  <c r="X57" i="7"/>
  <c r="X18" i="9"/>
  <c r="X57" i="9" s="1"/>
  <c r="W96" i="7"/>
  <c r="W94" i="9"/>
  <c r="Y75" i="7"/>
  <c r="Y36" i="9"/>
  <c r="X114" i="7"/>
  <c r="X55" i="7"/>
  <c r="X16" i="9"/>
  <c r="X55" i="9" s="1"/>
  <c r="W94" i="7"/>
  <c r="X60" i="7"/>
  <c r="X21" i="9"/>
  <c r="X60" i="9" s="1"/>
  <c r="W99" i="7"/>
  <c r="X45" i="9"/>
  <c r="W84" i="9"/>
  <c r="X49" i="7"/>
  <c r="X10" i="9"/>
  <c r="X49" i="9" s="1"/>
  <c r="W88" i="7"/>
  <c r="Y45" i="7"/>
  <c r="Y6" i="9"/>
  <c r="X84" i="7"/>
  <c r="Y53" i="7"/>
  <c r="Y14" i="9"/>
  <c r="Y53" i="9" s="1"/>
  <c r="X92" i="7"/>
  <c r="X47" i="9"/>
  <c r="W86" i="9"/>
  <c r="R116" i="9"/>
  <c r="T38" i="9"/>
  <c r="T39" i="9" s="1"/>
  <c r="S77" i="9"/>
  <c r="S116" i="7"/>
  <c r="T77" i="7"/>
  <c r="Y69" i="7" l="1"/>
  <c r="Y108" i="7" s="1"/>
  <c r="Y30" i="9"/>
  <c r="X101" i="9"/>
  <c r="X99" i="9"/>
  <c r="X93" i="9"/>
  <c r="X85" i="9"/>
  <c r="Y110" i="9"/>
  <c r="X111" i="9"/>
  <c r="X115" i="9"/>
  <c r="X88" i="9"/>
  <c r="X109" i="9"/>
  <c r="Y92" i="9"/>
  <c r="Y102" i="9"/>
  <c r="X96" i="9"/>
  <c r="X112" i="9"/>
  <c r="X113" i="9"/>
  <c r="Y107" i="9"/>
  <c r="Y95" i="9"/>
  <c r="Y75" i="9"/>
  <c r="X114" i="9"/>
  <c r="Y60" i="7"/>
  <c r="Y21" i="9"/>
  <c r="Y60" i="9" s="1"/>
  <c r="X99" i="7"/>
  <c r="Y59" i="9"/>
  <c r="X98" i="9"/>
  <c r="Y51" i="9"/>
  <c r="X90" i="9"/>
  <c r="Y103" i="9"/>
  <c r="Z45" i="7"/>
  <c r="Z6" i="9"/>
  <c r="Y84" i="7"/>
  <c r="Y74" i="7"/>
  <c r="Y35" i="9"/>
  <c r="Y74" i="9" s="1"/>
  <c r="X113" i="7"/>
  <c r="Z47" i="7"/>
  <c r="Z8" i="9"/>
  <c r="Y86" i="7"/>
  <c r="AA66" i="7"/>
  <c r="AA27" i="9"/>
  <c r="Z105" i="7"/>
  <c r="Z63" i="7"/>
  <c r="Z24" i="9"/>
  <c r="Z63" i="9" s="1"/>
  <c r="Y102" i="7"/>
  <c r="X94" i="9"/>
  <c r="Z65" i="7"/>
  <c r="Z26" i="9"/>
  <c r="Y104" i="7"/>
  <c r="Z66" i="9"/>
  <c r="Y105" i="9"/>
  <c r="Z53" i="7"/>
  <c r="Z14" i="9"/>
  <c r="Z53" i="9" s="1"/>
  <c r="Y92" i="7"/>
  <c r="Z44" i="7"/>
  <c r="Z5" i="9"/>
  <c r="Y83" i="7"/>
  <c r="Z51" i="7"/>
  <c r="Z12" i="9"/>
  <c r="Y90" i="7"/>
  <c r="X106" i="9"/>
  <c r="Z75" i="7"/>
  <c r="Z36" i="9"/>
  <c r="Y114" i="7"/>
  <c r="Y54" i="7"/>
  <c r="Y15" i="9"/>
  <c r="Y54" i="9" s="1"/>
  <c r="X93" i="7"/>
  <c r="Y73" i="7"/>
  <c r="Y34" i="9"/>
  <c r="Y73" i="9" s="1"/>
  <c r="X112" i="7"/>
  <c r="Z56" i="7"/>
  <c r="Z17" i="9"/>
  <c r="Z56" i="9" s="1"/>
  <c r="Y95" i="7"/>
  <c r="Z58" i="7"/>
  <c r="Z19" i="9"/>
  <c r="Y97" i="7"/>
  <c r="AB48" i="7"/>
  <c r="AB9" i="9"/>
  <c r="AA87" i="7"/>
  <c r="Y55" i="7"/>
  <c r="Y16" i="9"/>
  <c r="Y55" i="9" s="1"/>
  <c r="X94" i="7"/>
  <c r="Z68" i="7"/>
  <c r="Z29" i="9"/>
  <c r="Z68" i="9" s="1"/>
  <c r="Y107" i="7"/>
  <c r="Y49" i="7"/>
  <c r="Y10" i="9"/>
  <c r="Y49" i="9" s="1"/>
  <c r="X88" i="7"/>
  <c r="Y45" i="9"/>
  <c r="X84" i="9"/>
  <c r="Y61" i="9"/>
  <c r="X100" i="9"/>
  <c r="Y46" i="7"/>
  <c r="Y7" i="9"/>
  <c r="Y46" i="9" s="1"/>
  <c r="X85" i="7"/>
  <c r="Y52" i="9"/>
  <c r="X91" i="9"/>
  <c r="Y58" i="9"/>
  <c r="X97" i="9"/>
  <c r="Y69" i="9"/>
  <c r="X108" i="9"/>
  <c r="Y48" i="9"/>
  <c r="X87" i="9"/>
  <c r="Y57" i="7"/>
  <c r="Y18" i="9"/>
  <c r="Y57" i="9" s="1"/>
  <c r="X96" i="7"/>
  <c r="Y62" i="7"/>
  <c r="Y23" i="9"/>
  <c r="Y62" i="9" s="1"/>
  <c r="X101" i="7"/>
  <c r="Z64" i="7"/>
  <c r="Z25" i="9"/>
  <c r="Z64" i="9" s="1"/>
  <c r="Y103" i="7"/>
  <c r="Z50" i="7"/>
  <c r="Z11" i="9"/>
  <c r="Y89" i="7"/>
  <c r="Y70" i="7"/>
  <c r="Y31" i="9"/>
  <c r="Y70" i="9" s="1"/>
  <c r="X109" i="7"/>
  <c r="Y76" i="7"/>
  <c r="Y37" i="9"/>
  <c r="Y76" i="9" s="1"/>
  <c r="X115" i="7"/>
  <c r="Z71" i="7"/>
  <c r="Z32" i="9"/>
  <c r="Z71" i="9" s="1"/>
  <c r="Y110" i="7"/>
  <c r="Z52" i="7"/>
  <c r="Z13" i="9"/>
  <c r="Y91" i="7"/>
  <c r="Y67" i="7"/>
  <c r="Y28" i="9"/>
  <c r="Y67" i="9" s="1"/>
  <c r="X106" i="7"/>
  <c r="Y47" i="9"/>
  <c r="X86" i="9"/>
  <c r="Z59" i="7"/>
  <c r="Z20" i="9"/>
  <c r="Y98" i="7"/>
  <c r="Y50" i="9"/>
  <c r="X89" i="9"/>
  <c r="U44" i="9"/>
  <c r="T83" i="9"/>
  <c r="Y65" i="9"/>
  <c r="X104" i="9"/>
  <c r="Y72" i="7"/>
  <c r="Y33" i="9"/>
  <c r="Y72" i="9" s="1"/>
  <c r="X111" i="7"/>
  <c r="Z61" i="7"/>
  <c r="Z22" i="9"/>
  <c r="Y100" i="7"/>
  <c r="S116" i="9"/>
  <c r="T77" i="9"/>
  <c r="U38" i="9"/>
  <c r="U39" i="9" s="1"/>
  <c r="T116" i="7"/>
  <c r="U77" i="7"/>
  <c r="Z69" i="7" l="1"/>
  <c r="Z30" i="9"/>
  <c r="Y113" i="9"/>
  <c r="Z103" i="9"/>
  <c r="Y109" i="9"/>
  <c r="Y112" i="9"/>
  <c r="Y85" i="9"/>
  <c r="Y101" i="9"/>
  <c r="Z107" i="9"/>
  <c r="Y93" i="9"/>
  <c r="Y106" i="9"/>
  <c r="Y94" i="9"/>
  <c r="Z92" i="9"/>
  <c r="Y88" i="9"/>
  <c r="Y115" i="9"/>
  <c r="Z110" i="9"/>
  <c r="Z55" i="7"/>
  <c r="Z16" i="9"/>
  <c r="Z55" i="9" s="1"/>
  <c r="Y94" i="7"/>
  <c r="Z54" i="7"/>
  <c r="Z15" i="9"/>
  <c r="Z54" i="9" s="1"/>
  <c r="Y93" i="7"/>
  <c r="AA66" i="9"/>
  <c r="Z105" i="9"/>
  <c r="AA45" i="7"/>
  <c r="AA6" i="9"/>
  <c r="Z84" i="7"/>
  <c r="Z58" i="9"/>
  <c r="Y97" i="9"/>
  <c r="AA63" i="7"/>
  <c r="AA24" i="9"/>
  <c r="Z102" i="7"/>
  <c r="Y96" i="9"/>
  <c r="AA65" i="7"/>
  <c r="AA26" i="9"/>
  <c r="Z104" i="7"/>
  <c r="AA47" i="7"/>
  <c r="AA8" i="9"/>
  <c r="Z86" i="7"/>
  <c r="Z74" i="7"/>
  <c r="Z35" i="9"/>
  <c r="Z74" i="9" s="1"/>
  <c r="Y113" i="7"/>
  <c r="Z51" i="9"/>
  <c r="Y90" i="9"/>
  <c r="Z60" i="7"/>
  <c r="Z21" i="9"/>
  <c r="Z60" i="9" s="1"/>
  <c r="Y99" i="7"/>
  <c r="AA52" i="7"/>
  <c r="AA13" i="9"/>
  <c r="Z91" i="7"/>
  <c r="AA75" i="7"/>
  <c r="AA36" i="9"/>
  <c r="Z114" i="7"/>
  <c r="Z95" i="9"/>
  <c r="Z65" i="9"/>
  <c r="Y104" i="9"/>
  <c r="Z47" i="9"/>
  <c r="Y86" i="9"/>
  <c r="Z62" i="7"/>
  <c r="Z23" i="9"/>
  <c r="Z62" i="9" s="1"/>
  <c r="Y101" i="7"/>
  <c r="AA64" i="7"/>
  <c r="AA25" i="9"/>
  <c r="AA64" i="9" s="1"/>
  <c r="Z103" i="7"/>
  <c r="AA61" i="7"/>
  <c r="AA22" i="9"/>
  <c r="Z100" i="7"/>
  <c r="Z61" i="9"/>
  <c r="Y100" i="9"/>
  <c r="Z75" i="9"/>
  <c r="Y114" i="9"/>
  <c r="AA63" i="9"/>
  <c r="Z102" i="9"/>
  <c r="Y99" i="9"/>
  <c r="Z46" i="7"/>
  <c r="Z7" i="9"/>
  <c r="Z46" i="9" s="1"/>
  <c r="Y85" i="7"/>
  <c r="AC48" i="7"/>
  <c r="AC9" i="9"/>
  <c r="AB87" i="7"/>
  <c r="Y111" i="9"/>
  <c r="Z69" i="9"/>
  <c r="Y108" i="9"/>
  <c r="AA56" i="7"/>
  <c r="AA17" i="9"/>
  <c r="AA56" i="9" s="1"/>
  <c r="Z95" i="7"/>
  <c r="AA59" i="7"/>
  <c r="AA20" i="9"/>
  <c r="Z98" i="7"/>
  <c r="Z76" i="7"/>
  <c r="Z37" i="9"/>
  <c r="Z76" i="9" s="1"/>
  <c r="Y115" i="7"/>
  <c r="Z48" i="9"/>
  <c r="Y87" i="9"/>
  <c r="Z52" i="9"/>
  <c r="Y91" i="9"/>
  <c r="AA68" i="7"/>
  <c r="AA29" i="9"/>
  <c r="AA68" i="9" s="1"/>
  <c r="Z107" i="7"/>
  <c r="Z73" i="7"/>
  <c r="Z34" i="9"/>
  <c r="Z73" i="9" s="1"/>
  <c r="Y112" i="7"/>
  <c r="AA51" i="7"/>
  <c r="AA12" i="9"/>
  <c r="Z90" i="7"/>
  <c r="AA53" i="7"/>
  <c r="AA14" i="9"/>
  <c r="AA53" i="9" s="1"/>
  <c r="Z92" i="7"/>
  <c r="AB66" i="7"/>
  <c r="AB27" i="9"/>
  <c r="AA105" i="7"/>
  <c r="Z59" i="9"/>
  <c r="Y98" i="9"/>
  <c r="Z67" i="7"/>
  <c r="Z28" i="9"/>
  <c r="Z67" i="9" s="1"/>
  <c r="Y106" i="7"/>
  <c r="Z70" i="7"/>
  <c r="Z31" i="9"/>
  <c r="Z70" i="9" s="1"/>
  <c r="Y109" i="7"/>
  <c r="Z50" i="9"/>
  <c r="Y89" i="9"/>
  <c r="Z49" i="7"/>
  <c r="Z10" i="9"/>
  <c r="Z49" i="9" s="1"/>
  <c r="Y88" i="7"/>
  <c r="AA58" i="7"/>
  <c r="AA19" i="9"/>
  <c r="Z97" i="7"/>
  <c r="AA71" i="7"/>
  <c r="AA32" i="9"/>
  <c r="AA71" i="9" s="1"/>
  <c r="Z110" i="7"/>
  <c r="AA50" i="7"/>
  <c r="AA11" i="9"/>
  <c r="Z89" i="7"/>
  <c r="Z72" i="7"/>
  <c r="Z33" i="9"/>
  <c r="Z72" i="9" s="1"/>
  <c r="Y111" i="7"/>
  <c r="U83" i="9"/>
  <c r="V44" i="9"/>
  <c r="Z57" i="7"/>
  <c r="Z18" i="9"/>
  <c r="Z57" i="9" s="1"/>
  <c r="Y96" i="7"/>
  <c r="Z45" i="9"/>
  <c r="Y84" i="9"/>
  <c r="AA44" i="7"/>
  <c r="AA5" i="9"/>
  <c r="Z83" i="7"/>
  <c r="T116" i="9"/>
  <c r="V38" i="9"/>
  <c r="V39" i="9" s="1"/>
  <c r="U77" i="9"/>
  <c r="U116" i="7"/>
  <c r="V77" i="7"/>
  <c r="AA30" i="9" l="1"/>
  <c r="AA69" i="7"/>
  <c r="AA108" i="7" s="1"/>
  <c r="Z108" i="7"/>
  <c r="Z88" i="9"/>
  <c r="Z106" i="9"/>
  <c r="AA92" i="9"/>
  <c r="Z115" i="9"/>
  <c r="Z85" i="9"/>
  <c r="Z101" i="9"/>
  <c r="Z96" i="9"/>
  <c r="Z93" i="9"/>
  <c r="Z113" i="9"/>
  <c r="AA107" i="9"/>
  <c r="Z109" i="9"/>
  <c r="Z112" i="9"/>
  <c r="AA95" i="9"/>
  <c r="AA103" i="9"/>
  <c r="Z94" i="9"/>
  <c r="AB45" i="7"/>
  <c r="AB6" i="9"/>
  <c r="AA84" i="7"/>
  <c r="AA54" i="7"/>
  <c r="AA15" i="9"/>
  <c r="AA54" i="9" s="1"/>
  <c r="Z93" i="7"/>
  <c r="AA110" i="9"/>
  <c r="W44" i="9"/>
  <c r="V83" i="9"/>
  <c r="AB51" i="7"/>
  <c r="AB12" i="9"/>
  <c r="AA90" i="7"/>
  <c r="AB61" i="7"/>
  <c r="AB22" i="9"/>
  <c r="AA100" i="7"/>
  <c r="AB65" i="7"/>
  <c r="AB26" i="9"/>
  <c r="AA104" i="7"/>
  <c r="AC66" i="7"/>
  <c r="AC27" i="9"/>
  <c r="AB105" i="7"/>
  <c r="Z111" i="9"/>
  <c r="AA49" i="7"/>
  <c r="AA10" i="9"/>
  <c r="AA49" i="9" s="1"/>
  <c r="Z88" i="7"/>
  <c r="AA50" i="9"/>
  <c r="Z89" i="9"/>
  <c r="AA70" i="7"/>
  <c r="AA31" i="9"/>
  <c r="AA70" i="9" s="1"/>
  <c r="Z109" i="7"/>
  <c r="Z99" i="9"/>
  <c r="AA47" i="9"/>
  <c r="Z86" i="9"/>
  <c r="AB75" i="7"/>
  <c r="AB36" i="9"/>
  <c r="AA114" i="7"/>
  <c r="AB52" i="7"/>
  <c r="AB13" i="9"/>
  <c r="AA91" i="7"/>
  <c r="AA58" i="9"/>
  <c r="Z97" i="9"/>
  <c r="AA59" i="9"/>
  <c r="Z98" i="9"/>
  <c r="AB50" i="7"/>
  <c r="AB11" i="9"/>
  <c r="AA89" i="7"/>
  <c r="AB59" i="7"/>
  <c r="AB20" i="9"/>
  <c r="AA98" i="7"/>
  <c r="AB63" i="7"/>
  <c r="AB24" i="9"/>
  <c r="AB63" i="9" s="1"/>
  <c r="AA102" i="7"/>
  <c r="AB66" i="9"/>
  <c r="AA105" i="9"/>
  <c r="AA46" i="7"/>
  <c r="AA7" i="9"/>
  <c r="AA46" i="9" s="1"/>
  <c r="Z85" i="7"/>
  <c r="AA75" i="9"/>
  <c r="Z114" i="9"/>
  <c r="AA51" i="9"/>
  <c r="Z90" i="9"/>
  <c r="AA57" i="7"/>
  <c r="AA18" i="9"/>
  <c r="AA57" i="9" s="1"/>
  <c r="Z96" i="7"/>
  <c r="AB58" i="7"/>
  <c r="AB19" i="9"/>
  <c r="AA97" i="7"/>
  <c r="AB68" i="7"/>
  <c r="AB29" i="9"/>
  <c r="AB68" i="9" s="1"/>
  <c r="AA107" i="7"/>
  <c r="AA69" i="9"/>
  <c r="Z108" i="9"/>
  <c r="AA60" i="7"/>
  <c r="AA21" i="9"/>
  <c r="AA60" i="9" s="1"/>
  <c r="Z99" i="7"/>
  <c r="AB47" i="7"/>
  <c r="AB8" i="9"/>
  <c r="AA86" i="7"/>
  <c r="AA55" i="7"/>
  <c r="AA16" i="9"/>
  <c r="AA55" i="9" s="1"/>
  <c r="Z94" i="7"/>
  <c r="AB71" i="7"/>
  <c r="AB32" i="9"/>
  <c r="AB71" i="9" s="1"/>
  <c r="AA110" i="7"/>
  <c r="AA45" i="9"/>
  <c r="Z84" i="9"/>
  <c r="AA72" i="7"/>
  <c r="AA33" i="9"/>
  <c r="AA72" i="9" s="1"/>
  <c r="Z111" i="7"/>
  <c r="AB53" i="7"/>
  <c r="AB14" i="9"/>
  <c r="AB53" i="9" s="1"/>
  <c r="AA92" i="7"/>
  <c r="AA52" i="9"/>
  <c r="Z91" i="9"/>
  <c r="AA102" i="9"/>
  <c r="AA61" i="9"/>
  <c r="Z100" i="9"/>
  <c r="AA62" i="7"/>
  <c r="AA23" i="9"/>
  <c r="AA62" i="9" s="1"/>
  <c r="Z101" i="7"/>
  <c r="AA74" i="7"/>
  <c r="AA35" i="9"/>
  <c r="AA74" i="9" s="1"/>
  <c r="Z113" i="7"/>
  <c r="AA73" i="7"/>
  <c r="AA34" i="9"/>
  <c r="AA73" i="9" s="1"/>
  <c r="Z112" i="7"/>
  <c r="AA48" i="9"/>
  <c r="Z87" i="9"/>
  <c r="AB44" i="7"/>
  <c r="AB5" i="9"/>
  <c r="AA83" i="7"/>
  <c r="AA67" i="7"/>
  <c r="AA28" i="9"/>
  <c r="AA67" i="9" s="1"/>
  <c r="Z106" i="7"/>
  <c r="AA76" i="7"/>
  <c r="AA37" i="9"/>
  <c r="AA76" i="9" s="1"/>
  <c r="Z115" i="7"/>
  <c r="AB56" i="7"/>
  <c r="AB17" i="9"/>
  <c r="AB56" i="9" s="1"/>
  <c r="AA95" i="7"/>
  <c r="AD48" i="7"/>
  <c r="AD9" i="9"/>
  <c r="AC87" i="7"/>
  <c r="AB64" i="7"/>
  <c r="AB25" i="9"/>
  <c r="AB64" i="9" s="1"/>
  <c r="AA103" i="7"/>
  <c r="AA65" i="9"/>
  <c r="Z104" i="9"/>
  <c r="V77" i="9"/>
  <c r="U116" i="9"/>
  <c r="W38" i="9"/>
  <c r="W39" i="9" s="1"/>
  <c r="V116" i="7"/>
  <c r="W77" i="7"/>
  <c r="AB30" i="9" l="1"/>
  <c r="AB69" i="9" s="1"/>
  <c r="AB69" i="7"/>
  <c r="AA101" i="9"/>
  <c r="AA115" i="9"/>
  <c r="AB92" i="9"/>
  <c r="AB110" i="9"/>
  <c r="AB107" i="9"/>
  <c r="AA106" i="9"/>
  <c r="AA99" i="9"/>
  <c r="AB103" i="9"/>
  <c r="AA112" i="9"/>
  <c r="AB95" i="9"/>
  <c r="AA111" i="9"/>
  <c r="AA94" i="9"/>
  <c r="AA85" i="9"/>
  <c r="AA88" i="9"/>
  <c r="AA93" i="9"/>
  <c r="AA113" i="9"/>
  <c r="AA96" i="9"/>
  <c r="AB73" i="7"/>
  <c r="AB34" i="9"/>
  <c r="AB73" i="9" s="1"/>
  <c r="AA112" i="7"/>
  <c r="AB74" i="7"/>
  <c r="AB35" i="9"/>
  <c r="AB74" i="9" s="1"/>
  <c r="AA113" i="7"/>
  <c r="AB62" i="7"/>
  <c r="AB23" i="9"/>
  <c r="AB62" i="9" s="1"/>
  <c r="AA101" i="7"/>
  <c r="AA108" i="9"/>
  <c r="AC58" i="7"/>
  <c r="AC19" i="9"/>
  <c r="AB97" i="7"/>
  <c r="AC59" i="7"/>
  <c r="AC20" i="9"/>
  <c r="AB98" i="7"/>
  <c r="AB59" i="9"/>
  <c r="AA98" i="9"/>
  <c r="AB65" i="9"/>
  <c r="AA104" i="9"/>
  <c r="AB76" i="7"/>
  <c r="AB37" i="9"/>
  <c r="AB76" i="9" s="1"/>
  <c r="AA115" i="7"/>
  <c r="AB48" i="9"/>
  <c r="AA87" i="9"/>
  <c r="AB55" i="7"/>
  <c r="AB16" i="9"/>
  <c r="AB55" i="9" s="1"/>
  <c r="AA94" i="7"/>
  <c r="AC68" i="7"/>
  <c r="AC29" i="9"/>
  <c r="AC68" i="9" s="1"/>
  <c r="AB107" i="7"/>
  <c r="AC50" i="7"/>
  <c r="AC11" i="9"/>
  <c r="AB89" i="7"/>
  <c r="AC52" i="7"/>
  <c r="AC13" i="9"/>
  <c r="AB91" i="7"/>
  <c r="AB47" i="9"/>
  <c r="AA86" i="9"/>
  <c r="AB50" i="9"/>
  <c r="AA89" i="9"/>
  <c r="AB49" i="7"/>
  <c r="AB10" i="9"/>
  <c r="AB49" i="9" s="1"/>
  <c r="AA88" i="7"/>
  <c r="AB54" i="7"/>
  <c r="AB15" i="9"/>
  <c r="AB54" i="9" s="1"/>
  <c r="AA93" i="7"/>
  <c r="AC64" i="7"/>
  <c r="AC25" i="9"/>
  <c r="AC64" i="9" s="1"/>
  <c r="AB103" i="7"/>
  <c r="AC61" i="7"/>
  <c r="AC22" i="9"/>
  <c r="AB100" i="7"/>
  <c r="AC45" i="7"/>
  <c r="AC6" i="9"/>
  <c r="AB84" i="7"/>
  <c r="AB57" i="7"/>
  <c r="AB18" i="9"/>
  <c r="AB57" i="9" s="1"/>
  <c r="AA96" i="7"/>
  <c r="AB51" i="9"/>
  <c r="AA90" i="9"/>
  <c r="AB46" i="7"/>
  <c r="AB7" i="9"/>
  <c r="AB46" i="9" s="1"/>
  <c r="AA85" i="7"/>
  <c r="AC66" i="9"/>
  <c r="AB105" i="9"/>
  <c r="AA109" i="9"/>
  <c r="AC63" i="7"/>
  <c r="AC24" i="9"/>
  <c r="AC63" i="9" s="1"/>
  <c r="AB102" i="7"/>
  <c r="AB52" i="9"/>
  <c r="AA91" i="9"/>
  <c r="AC71" i="7"/>
  <c r="AC32" i="9"/>
  <c r="AC71" i="9" s="1"/>
  <c r="AB110" i="7"/>
  <c r="AB58" i="9"/>
  <c r="AA97" i="9"/>
  <c r="AB70" i="7"/>
  <c r="AB31" i="9"/>
  <c r="AB70" i="9" s="1"/>
  <c r="AA109" i="7"/>
  <c r="AD66" i="7"/>
  <c r="AD27" i="9"/>
  <c r="AC105" i="7"/>
  <c r="AC44" i="7"/>
  <c r="AC5" i="9"/>
  <c r="AB83" i="7"/>
  <c r="AC53" i="7"/>
  <c r="AC14" i="9"/>
  <c r="AC53" i="9" s="1"/>
  <c r="AB92" i="7"/>
  <c r="AB60" i="7"/>
  <c r="AB21" i="9"/>
  <c r="AB60" i="9" s="1"/>
  <c r="AA99" i="7"/>
  <c r="AB45" i="9"/>
  <c r="AA84" i="9"/>
  <c r="AE48" i="7"/>
  <c r="AE9" i="9"/>
  <c r="AD87" i="7"/>
  <c r="AC75" i="7"/>
  <c r="AC36" i="9"/>
  <c r="AB114" i="7"/>
  <c r="X44" i="9"/>
  <c r="W83" i="9"/>
  <c r="AC47" i="7"/>
  <c r="AC8" i="9"/>
  <c r="AB86" i="7"/>
  <c r="AC56" i="7"/>
  <c r="AC17" i="9"/>
  <c r="AC56" i="9" s="1"/>
  <c r="AB95" i="7"/>
  <c r="AB61" i="9"/>
  <c r="AA100" i="9"/>
  <c r="AB67" i="7"/>
  <c r="AB28" i="9"/>
  <c r="AB67" i="9" s="1"/>
  <c r="AA106" i="7"/>
  <c r="AB102" i="9"/>
  <c r="AB33" i="9"/>
  <c r="AB72" i="9" s="1"/>
  <c r="AB72" i="7"/>
  <c r="AA111" i="7"/>
  <c r="AB75" i="9"/>
  <c r="AA114" i="9"/>
  <c r="AC65" i="7"/>
  <c r="AC26" i="9"/>
  <c r="AB104" i="7"/>
  <c r="AC51" i="7"/>
  <c r="AC12" i="9"/>
  <c r="AB90" i="7"/>
  <c r="V116" i="9"/>
  <c r="X38" i="9"/>
  <c r="X39" i="9" s="1"/>
  <c r="W77" i="9"/>
  <c r="W116" i="7"/>
  <c r="X77" i="7"/>
  <c r="AC30" i="9" l="1"/>
  <c r="AC69" i="9" s="1"/>
  <c r="AC69" i="7"/>
  <c r="AB108" i="7"/>
  <c r="AC103" i="9"/>
  <c r="AB112" i="9"/>
  <c r="AB94" i="9"/>
  <c r="AB96" i="9"/>
  <c r="AB85" i="9"/>
  <c r="AB101" i="9"/>
  <c r="AB88" i="9"/>
  <c r="AB93" i="9"/>
  <c r="AC107" i="9"/>
  <c r="AB115" i="9"/>
  <c r="AB111" i="9"/>
  <c r="AC95" i="9"/>
  <c r="AB99" i="9"/>
  <c r="AB113" i="9"/>
  <c r="AC92" i="9"/>
  <c r="AD51" i="7"/>
  <c r="AD12" i="9"/>
  <c r="AC90" i="7"/>
  <c r="AC76" i="7"/>
  <c r="AC37" i="9"/>
  <c r="AC76" i="9" s="1"/>
  <c r="AB115" i="7"/>
  <c r="AC74" i="7"/>
  <c r="AC35" i="9"/>
  <c r="AC74" i="9" s="1"/>
  <c r="AB113" i="7"/>
  <c r="AD56" i="7"/>
  <c r="AD17" i="9"/>
  <c r="AD56" i="9" s="1"/>
  <c r="AC95" i="7"/>
  <c r="AD44" i="7"/>
  <c r="AD5" i="9"/>
  <c r="AC83" i="7"/>
  <c r="AD71" i="7"/>
  <c r="AD32" i="9"/>
  <c r="AD71" i="9" s="1"/>
  <c r="AC110" i="7"/>
  <c r="AC46" i="7"/>
  <c r="AC7" i="9"/>
  <c r="AC46" i="9" s="1"/>
  <c r="AB85" i="7"/>
  <c r="AC57" i="7"/>
  <c r="AC18" i="9"/>
  <c r="AC57" i="9" s="1"/>
  <c r="AB96" i="7"/>
  <c r="AC50" i="9"/>
  <c r="AB89" i="9"/>
  <c r="AD68" i="7"/>
  <c r="AD29" i="9"/>
  <c r="AD68" i="9" s="1"/>
  <c r="AC107" i="7"/>
  <c r="AD59" i="7"/>
  <c r="AD20" i="9"/>
  <c r="AC98" i="7"/>
  <c r="AC62" i="7"/>
  <c r="AC23" i="9"/>
  <c r="AC62" i="9" s="1"/>
  <c r="AB101" i="7"/>
  <c r="AB109" i="9"/>
  <c r="AD61" i="7"/>
  <c r="AD22" i="9"/>
  <c r="AC100" i="7"/>
  <c r="AC110" i="9"/>
  <c r="AD47" i="7"/>
  <c r="AD8" i="9"/>
  <c r="AC86" i="7"/>
  <c r="AC67" i="7"/>
  <c r="AC28" i="9"/>
  <c r="AC67" i="9" s="1"/>
  <c r="AB106" i="7"/>
  <c r="AC61" i="9"/>
  <c r="AB100" i="9"/>
  <c r="AC58" i="9"/>
  <c r="AB97" i="9"/>
  <c r="AC48" i="9"/>
  <c r="AB87" i="9"/>
  <c r="AC59" i="9"/>
  <c r="AB98" i="9"/>
  <c r="AC45" i="9"/>
  <c r="AB84" i="9"/>
  <c r="AB106" i="9"/>
  <c r="AC52" i="9"/>
  <c r="AB91" i="9"/>
  <c r="AE66" i="7"/>
  <c r="AE27" i="9"/>
  <c r="AD105" i="7"/>
  <c r="AD64" i="7"/>
  <c r="AD25" i="9"/>
  <c r="AD64" i="9" s="1"/>
  <c r="AC103" i="7"/>
  <c r="AD50" i="7"/>
  <c r="AD11" i="9"/>
  <c r="AC89" i="7"/>
  <c r="AB108" i="9"/>
  <c r="AD58" i="7"/>
  <c r="AD19" i="9"/>
  <c r="AC97" i="7"/>
  <c r="AC70" i="7"/>
  <c r="AC31" i="9"/>
  <c r="AC70" i="9" s="1"/>
  <c r="AB109" i="7"/>
  <c r="AC75" i="9"/>
  <c r="AB114" i="9"/>
  <c r="AD53" i="7"/>
  <c r="AD14" i="9"/>
  <c r="AD53" i="9" s="1"/>
  <c r="AC92" i="7"/>
  <c r="AC73" i="7"/>
  <c r="AC34" i="9"/>
  <c r="AC73" i="9" s="1"/>
  <c r="AB112" i="7"/>
  <c r="AD65" i="7"/>
  <c r="AD26" i="9"/>
  <c r="AC104" i="7"/>
  <c r="AD45" i="7"/>
  <c r="AD6" i="9"/>
  <c r="AC84" i="7"/>
  <c r="AC47" i="9"/>
  <c r="AB86" i="9"/>
  <c r="AD75" i="7"/>
  <c r="AD36" i="9"/>
  <c r="AC114" i="7"/>
  <c r="AC60" i="7"/>
  <c r="AC21" i="9"/>
  <c r="AC60" i="9" s="1"/>
  <c r="AB99" i="7"/>
  <c r="AD66" i="9"/>
  <c r="AC105" i="9"/>
  <c r="AC51" i="9"/>
  <c r="AB90" i="9"/>
  <c r="AC49" i="7"/>
  <c r="AC10" i="9"/>
  <c r="AC49" i="9" s="1"/>
  <c r="AB88" i="7"/>
  <c r="AF48" i="7"/>
  <c r="AF9" i="9"/>
  <c r="AE87" i="7"/>
  <c r="AD63" i="7"/>
  <c r="AD24" i="9"/>
  <c r="AD63" i="9" s="1"/>
  <c r="AC102" i="7"/>
  <c r="AC54" i="7"/>
  <c r="AC15" i="9"/>
  <c r="AC54" i="9" s="1"/>
  <c r="AB93" i="7"/>
  <c r="AC102" i="9"/>
  <c r="AC72" i="7"/>
  <c r="AC33" i="9"/>
  <c r="AC72" i="9" s="1"/>
  <c r="AB111" i="7"/>
  <c r="Y44" i="9"/>
  <c r="X83" i="9"/>
  <c r="AD52" i="7"/>
  <c r="AD13" i="9"/>
  <c r="AC91" i="7"/>
  <c r="AC55" i="7"/>
  <c r="AC16" i="9"/>
  <c r="AC55" i="9" s="1"/>
  <c r="AB94" i="7"/>
  <c r="AC65" i="9"/>
  <c r="AB104" i="9"/>
  <c r="W116" i="9"/>
  <c r="Y38" i="9"/>
  <c r="Y39" i="9" s="1"/>
  <c r="X77" i="9"/>
  <c r="X116" i="7"/>
  <c r="Y77" i="7"/>
  <c r="AD69" i="7" l="1"/>
  <c r="AD108" i="7" s="1"/>
  <c r="AD30" i="9"/>
  <c r="AD69" i="9" s="1"/>
  <c r="AC108" i="7"/>
  <c r="AC113" i="9"/>
  <c r="AC112" i="9"/>
  <c r="AC109" i="9"/>
  <c r="AC96" i="9"/>
  <c r="AC106" i="9"/>
  <c r="AC93" i="9"/>
  <c r="AC99" i="9"/>
  <c r="AC88" i="9"/>
  <c r="AD107" i="9"/>
  <c r="AC85" i="9"/>
  <c r="AD92" i="9"/>
  <c r="AD95" i="9"/>
  <c r="AC94" i="9"/>
  <c r="AC111" i="9"/>
  <c r="AC101" i="9"/>
  <c r="AD103" i="9"/>
  <c r="AD70" i="7"/>
  <c r="AD31" i="9"/>
  <c r="AD70" i="9" s="1"/>
  <c r="AC109" i="7"/>
  <c r="AD51" i="9"/>
  <c r="AC90" i="9"/>
  <c r="AD50" i="9"/>
  <c r="AC89" i="9"/>
  <c r="AE50" i="7"/>
  <c r="AE11" i="9"/>
  <c r="AD89" i="7"/>
  <c r="AD102" i="9"/>
  <c r="AE63" i="7"/>
  <c r="AE24" i="9"/>
  <c r="AE63" i="9" s="1"/>
  <c r="AD102" i="7"/>
  <c r="AD49" i="7"/>
  <c r="AD10" i="9"/>
  <c r="AD49" i="9" s="1"/>
  <c r="AC88" i="7"/>
  <c r="AD75" i="9"/>
  <c r="AC114" i="9"/>
  <c r="AE58" i="7"/>
  <c r="AE19" i="9"/>
  <c r="AD97" i="7"/>
  <c r="AC108" i="9"/>
  <c r="AD67" i="7"/>
  <c r="AD28" i="9"/>
  <c r="AD67" i="9" s="1"/>
  <c r="AC106" i="7"/>
  <c r="AE47" i="7"/>
  <c r="AE8" i="9"/>
  <c r="AD86" i="7"/>
  <c r="AE61" i="7"/>
  <c r="AE22" i="9"/>
  <c r="AD100" i="7"/>
  <c r="AD62" i="7"/>
  <c r="AD23" i="9"/>
  <c r="AD62" i="9" s="1"/>
  <c r="AC101" i="7"/>
  <c r="AE44" i="7"/>
  <c r="AE5" i="9"/>
  <c r="AD83" i="7"/>
  <c r="AE56" i="7"/>
  <c r="AE17" i="9"/>
  <c r="AE56" i="9" s="1"/>
  <c r="AD95" i="7"/>
  <c r="AC115" i="9"/>
  <c r="AE52" i="7"/>
  <c r="AE13" i="9"/>
  <c r="AD91" i="7"/>
  <c r="AD72" i="7"/>
  <c r="AD33" i="9"/>
  <c r="AD72" i="9" s="1"/>
  <c r="AC111" i="7"/>
  <c r="AD55" i="7"/>
  <c r="AD16" i="9"/>
  <c r="AD55" i="9" s="1"/>
  <c r="AC94" i="7"/>
  <c r="AE45" i="7"/>
  <c r="AE6" i="9"/>
  <c r="AD84" i="7"/>
  <c r="AD73" i="7"/>
  <c r="AD34" i="9"/>
  <c r="AD73" i="9" s="1"/>
  <c r="AC112" i="7"/>
  <c r="Z44" i="9"/>
  <c r="Y83" i="9"/>
  <c r="AG48" i="7"/>
  <c r="AG9" i="9"/>
  <c r="AF87" i="7"/>
  <c r="AD48" i="9"/>
  <c r="AC87" i="9"/>
  <c r="AE65" i="7"/>
  <c r="AE26" i="9"/>
  <c r="AD104" i="7"/>
  <c r="AD59" i="9"/>
  <c r="AC98" i="9"/>
  <c r="AD61" i="9"/>
  <c r="AC100" i="9"/>
  <c r="AE71" i="7"/>
  <c r="AE32" i="9"/>
  <c r="AE71" i="9" s="1"/>
  <c r="AD110" i="7"/>
  <c r="AD76" i="7"/>
  <c r="AD37" i="9"/>
  <c r="AD76" i="9" s="1"/>
  <c r="AC115" i="7"/>
  <c r="AE51" i="7"/>
  <c r="AE12" i="9"/>
  <c r="AD90" i="7"/>
  <c r="AD60" i="7"/>
  <c r="AD21" i="9"/>
  <c r="AD60" i="9" s="1"/>
  <c r="AC99" i="7"/>
  <c r="AE75" i="7"/>
  <c r="AE36" i="9"/>
  <c r="AD114" i="7"/>
  <c r="AD47" i="9"/>
  <c r="AC86" i="9"/>
  <c r="AE53" i="7"/>
  <c r="AE14" i="9"/>
  <c r="AE53" i="9" s="1"/>
  <c r="AD92" i="7"/>
  <c r="AE64" i="7"/>
  <c r="AE25" i="9"/>
  <c r="AE64" i="9" s="1"/>
  <c r="AD103" i="7"/>
  <c r="AF66" i="7"/>
  <c r="AF27" i="9"/>
  <c r="AE105" i="7"/>
  <c r="AD52" i="9"/>
  <c r="AC91" i="9"/>
  <c r="AD110" i="9"/>
  <c r="AE68" i="7"/>
  <c r="AE29" i="9"/>
  <c r="AE68" i="9" s="1"/>
  <c r="AD107" i="7"/>
  <c r="AD65" i="9"/>
  <c r="AC104" i="9"/>
  <c r="AD54" i="7"/>
  <c r="AD15" i="9"/>
  <c r="AD54" i="9" s="1"/>
  <c r="AC93" i="7"/>
  <c r="AE66" i="9"/>
  <c r="AD105" i="9"/>
  <c r="AD58" i="9"/>
  <c r="AC97" i="9"/>
  <c r="AD46" i="7"/>
  <c r="AD7" i="9"/>
  <c r="AD46" i="9" s="1"/>
  <c r="AC85" i="7"/>
  <c r="AD45" i="9"/>
  <c r="AC84" i="9"/>
  <c r="AE59" i="7"/>
  <c r="AE20" i="9"/>
  <c r="AD98" i="7"/>
  <c r="AD57" i="7"/>
  <c r="AD18" i="9"/>
  <c r="AD57" i="9" s="1"/>
  <c r="AC96" i="7"/>
  <c r="AD74" i="7"/>
  <c r="AD35" i="9"/>
  <c r="AD74" i="9" s="1"/>
  <c r="AC113" i="7"/>
  <c r="Y77" i="9"/>
  <c r="Z38" i="9"/>
  <c r="Z39" i="9" s="1"/>
  <c r="X116" i="9"/>
  <c r="Y116" i="7"/>
  <c r="Z77" i="7"/>
  <c r="AE69" i="7" l="1"/>
  <c r="AE108" i="7" s="1"/>
  <c r="AE30" i="9"/>
  <c r="AE69" i="9" s="1"/>
  <c r="AE110" i="9"/>
  <c r="AE107" i="9"/>
  <c r="AD106" i="9"/>
  <c r="AD113" i="9"/>
  <c r="AE103" i="9"/>
  <c r="AD112" i="9"/>
  <c r="AE95" i="9"/>
  <c r="AD109" i="9"/>
  <c r="AD115" i="9"/>
  <c r="AD111" i="9"/>
  <c r="AD88" i="9"/>
  <c r="AD93" i="9"/>
  <c r="AD96" i="9"/>
  <c r="AD85" i="9"/>
  <c r="AE92" i="9"/>
  <c r="AD99" i="9"/>
  <c r="AF61" i="7"/>
  <c r="AF22" i="9"/>
  <c r="AE100" i="7"/>
  <c r="AE54" i="7"/>
  <c r="AE15" i="9"/>
  <c r="AE54" i="9" s="1"/>
  <c r="AD93" i="7"/>
  <c r="AF68" i="7"/>
  <c r="AF29" i="9"/>
  <c r="AF68" i="9" s="1"/>
  <c r="AE107" i="7"/>
  <c r="AE52" i="9"/>
  <c r="AD91" i="9"/>
  <c r="AE73" i="7"/>
  <c r="AE34" i="9"/>
  <c r="AE73" i="9" s="1"/>
  <c r="AD112" i="7"/>
  <c r="AE45" i="9"/>
  <c r="AD84" i="9"/>
  <c r="AE47" i="9"/>
  <c r="AD86" i="9"/>
  <c r="AF65" i="7"/>
  <c r="AF26" i="9"/>
  <c r="AE104" i="7"/>
  <c r="AE102" i="9"/>
  <c r="AE57" i="7"/>
  <c r="AE18" i="9"/>
  <c r="AE57" i="9" s="1"/>
  <c r="AD96" i="7"/>
  <c r="AF51" i="7"/>
  <c r="AF12" i="9"/>
  <c r="AE90" i="7"/>
  <c r="AE61" i="9"/>
  <c r="AD100" i="9"/>
  <c r="AE59" i="9"/>
  <c r="AD98" i="9"/>
  <c r="AD108" i="9"/>
  <c r="AE50" i="9"/>
  <c r="AD89" i="9"/>
  <c r="AE51" i="9"/>
  <c r="AD90" i="9"/>
  <c r="AF75" i="7"/>
  <c r="AF36" i="9"/>
  <c r="AE114" i="7"/>
  <c r="AH48" i="7"/>
  <c r="AH9" i="9"/>
  <c r="AG87" i="7"/>
  <c r="AD101" i="9"/>
  <c r="AD94" i="9"/>
  <c r="AE65" i="9"/>
  <c r="AD104" i="9"/>
  <c r="AE74" i="7"/>
  <c r="AE35" i="9"/>
  <c r="AE74" i="9" s="1"/>
  <c r="AD113" i="7"/>
  <c r="AF59" i="7"/>
  <c r="AF20" i="9"/>
  <c r="AE98" i="7"/>
  <c r="AF53" i="7"/>
  <c r="AF14" i="9"/>
  <c r="AF53" i="9" s="1"/>
  <c r="AE92" i="7"/>
  <c r="AE60" i="7"/>
  <c r="AE21" i="9"/>
  <c r="AE60" i="9" s="1"/>
  <c r="AD99" i="7"/>
  <c r="AE72" i="7"/>
  <c r="AE33" i="9"/>
  <c r="AE72" i="9" s="1"/>
  <c r="AD111" i="7"/>
  <c r="AF52" i="7"/>
  <c r="AF13" i="9"/>
  <c r="AE91" i="7"/>
  <c r="AF66" i="9"/>
  <c r="AE105" i="9"/>
  <c r="AF64" i="7"/>
  <c r="AF25" i="9"/>
  <c r="AF64" i="9" s="1"/>
  <c r="AE103" i="7"/>
  <c r="AF71" i="7"/>
  <c r="AF32" i="9"/>
  <c r="AF71" i="9" s="1"/>
  <c r="AE110" i="7"/>
  <c r="AE48" i="9"/>
  <c r="AD87" i="9"/>
  <c r="AF44" i="7"/>
  <c r="AF5" i="9"/>
  <c r="AE83" i="7"/>
  <c r="AE62" i="7"/>
  <c r="AE23" i="9"/>
  <c r="AE62" i="9" s="1"/>
  <c r="AD101" i="7"/>
  <c r="AE67" i="7"/>
  <c r="AE28" i="9"/>
  <c r="AE67" i="9" s="1"/>
  <c r="AD106" i="7"/>
  <c r="AF63" i="7"/>
  <c r="AF24" i="9"/>
  <c r="AF63" i="9" s="1"/>
  <c r="AE102" i="7"/>
  <c r="AE55" i="7"/>
  <c r="AE16" i="9"/>
  <c r="AE55" i="9" s="1"/>
  <c r="AD94" i="7"/>
  <c r="AF45" i="7"/>
  <c r="AF6" i="9"/>
  <c r="AE84" i="7"/>
  <c r="AE46" i="7"/>
  <c r="AE7" i="9"/>
  <c r="AE46" i="9" s="1"/>
  <c r="AD85" i="7"/>
  <c r="AE58" i="9"/>
  <c r="AD97" i="9"/>
  <c r="AG66" i="7"/>
  <c r="AG27" i="9"/>
  <c r="AF105" i="7"/>
  <c r="AE76" i="7"/>
  <c r="AE37" i="9"/>
  <c r="AE76" i="9" s="1"/>
  <c r="AD115" i="7"/>
  <c r="AA44" i="9"/>
  <c r="Z83" i="9"/>
  <c r="AF56" i="7"/>
  <c r="AF17" i="9"/>
  <c r="AF56" i="9" s="1"/>
  <c r="AE95" i="7"/>
  <c r="AF47" i="7"/>
  <c r="AF8" i="9"/>
  <c r="AE86" i="7"/>
  <c r="AF50" i="7"/>
  <c r="AF11" i="9"/>
  <c r="AE89" i="7"/>
  <c r="AE70" i="7"/>
  <c r="AE31" i="9"/>
  <c r="AE70" i="9" s="1"/>
  <c r="AD109" i="7"/>
  <c r="AF58" i="7"/>
  <c r="AF19" i="9"/>
  <c r="AE97" i="7"/>
  <c r="AE75" i="9"/>
  <c r="AD114" i="9"/>
  <c r="AE49" i="7"/>
  <c r="AE10" i="9"/>
  <c r="AE49" i="9" s="1"/>
  <c r="AD88" i="7"/>
  <c r="AA38" i="9"/>
  <c r="AA39" i="9" s="1"/>
  <c r="Z77" i="9"/>
  <c r="Y116" i="9"/>
  <c r="Z116" i="7"/>
  <c r="AA77" i="7"/>
  <c r="AF69" i="7" l="1"/>
  <c r="AF30" i="9"/>
  <c r="AF69" i="9" s="1"/>
  <c r="AE106" i="9"/>
  <c r="AE99" i="9"/>
  <c r="AE94" i="9"/>
  <c r="AE113" i="9"/>
  <c r="AE101" i="9"/>
  <c r="AF110" i="9"/>
  <c r="AE93" i="9"/>
  <c r="AE115" i="9"/>
  <c r="AF92" i="9"/>
  <c r="AE88" i="9"/>
  <c r="AE109" i="9"/>
  <c r="AF103" i="9"/>
  <c r="AE111" i="9"/>
  <c r="AE85" i="9"/>
  <c r="AF95" i="9"/>
  <c r="AE96" i="9"/>
  <c r="AG58" i="7"/>
  <c r="AG19" i="9"/>
  <c r="AF97" i="7"/>
  <c r="AB44" i="9"/>
  <c r="AA83" i="9"/>
  <c r="AG75" i="7"/>
  <c r="AG36" i="9"/>
  <c r="AF114" i="7"/>
  <c r="AF75" i="9"/>
  <c r="AE114" i="9"/>
  <c r="AF55" i="7"/>
  <c r="AF16" i="9"/>
  <c r="AF55" i="9" s="1"/>
  <c r="AE94" i="7"/>
  <c r="AF45" i="9"/>
  <c r="AE84" i="9"/>
  <c r="AF73" i="7"/>
  <c r="AF34" i="9"/>
  <c r="AF73" i="9" s="1"/>
  <c r="AE112" i="7"/>
  <c r="AG68" i="7"/>
  <c r="AG29" i="9"/>
  <c r="AG68" i="9" s="1"/>
  <c r="AF107" i="7"/>
  <c r="AE108" i="9"/>
  <c r="AG44" i="7"/>
  <c r="AG5" i="9"/>
  <c r="AF83" i="7"/>
  <c r="AF57" i="7"/>
  <c r="AF18" i="9"/>
  <c r="AF57" i="9" s="1"/>
  <c r="AE96" i="7"/>
  <c r="AG47" i="7"/>
  <c r="AG8" i="9"/>
  <c r="AF86" i="7"/>
  <c r="AF62" i="7"/>
  <c r="AF23" i="9"/>
  <c r="AF62" i="9" s="1"/>
  <c r="AE101" i="7"/>
  <c r="AG59" i="7"/>
  <c r="AG20" i="9"/>
  <c r="AF98" i="7"/>
  <c r="AF74" i="7"/>
  <c r="AF35" i="9"/>
  <c r="AF74" i="9" s="1"/>
  <c r="AE113" i="7"/>
  <c r="AI48" i="7"/>
  <c r="AI9" i="9"/>
  <c r="AH87" i="7"/>
  <c r="AF61" i="9"/>
  <c r="AE100" i="9"/>
  <c r="AF72" i="7"/>
  <c r="AF33" i="9"/>
  <c r="AF72" i="9" s="1"/>
  <c r="AE111" i="7"/>
  <c r="AG71" i="7"/>
  <c r="AG32" i="9"/>
  <c r="AG71" i="9" s="1"/>
  <c r="AF110" i="7"/>
  <c r="AF76" i="7"/>
  <c r="AF37" i="9"/>
  <c r="AF76" i="9" s="1"/>
  <c r="AE115" i="7"/>
  <c r="AF48" i="9"/>
  <c r="AE87" i="9"/>
  <c r="AG52" i="7"/>
  <c r="AG13" i="9"/>
  <c r="AF91" i="7"/>
  <c r="AG51" i="7"/>
  <c r="AG12" i="9"/>
  <c r="AF90" i="7"/>
  <c r="AF47" i="9"/>
  <c r="AE86" i="9"/>
  <c r="AF52" i="9"/>
  <c r="AE91" i="9"/>
  <c r="AG63" i="7"/>
  <c r="AG24" i="9"/>
  <c r="AG63" i="9" s="1"/>
  <c r="AF102" i="7"/>
  <c r="AE112" i="9"/>
  <c r="AF107" i="9"/>
  <c r="AF70" i="7"/>
  <c r="AF31" i="9"/>
  <c r="AF70" i="9" s="1"/>
  <c r="AE109" i="7"/>
  <c r="AG56" i="7"/>
  <c r="AG17" i="9"/>
  <c r="AG56" i="9" s="1"/>
  <c r="AF95" i="7"/>
  <c r="AG50" i="7"/>
  <c r="AG11" i="9"/>
  <c r="AF89" i="7"/>
  <c r="AF67" i="7"/>
  <c r="AF28" i="9"/>
  <c r="AF67" i="9" s="1"/>
  <c r="AE106" i="7"/>
  <c r="AG64" i="7"/>
  <c r="AG25" i="9"/>
  <c r="AG64" i="9" s="1"/>
  <c r="AF103" i="7"/>
  <c r="AG66" i="9"/>
  <c r="AF105" i="9"/>
  <c r="AF50" i="9"/>
  <c r="AE89" i="9"/>
  <c r="AF102" i="9"/>
  <c r="AG61" i="7"/>
  <c r="AG22" i="9"/>
  <c r="AF100" i="7"/>
  <c r="AF46" i="7"/>
  <c r="AF7" i="9"/>
  <c r="AF46" i="9" s="1"/>
  <c r="AE85" i="7"/>
  <c r="AG45" i="7"/>
  <c r="AG6" i="9"/>
  <c r="AF84" i="7"/>
  <c r="AF60" i="7"/>
  <c r="AF21" i="9"/>
  <c r="AF60" i="9" s="1"/>
  <c r="AE99" i="7"/>
  <c r="AG53" i="7"/>
  <c r="AG14" i="9"/>
  <c r="AG53" i="9" s="1"/>
  <c r="AF92" i="7"/>
  <c r="AG65" i="7"/>
  <c r="AG26" i="9"/>
  <c r="AF104" i="7"/>
  <c r="AF49" i="7"/>
  <c r="AF10" i="9"/>
  <c r="AF49" i="9" s="1"/>
  <c r="AE88" i="7"/>
  <c r="AH66" i="7"/>
  <c r="AH27" i="9"/>
  <c r="AG105" i="7"/>
  <c r="AF58" i="9"/>
  <c r="AE97" i="9"/>
  <c r="AF65" i="9"/>
  <c r="AE104" i="9"/>
  <c r="AF51" i="9"/>
  <c r="AE90" i="9"/>
  <c r="AF59" i="9"/>
  <c r="AE98" i="9"/>
  <c r="AF54" i="7"/>
  <c r="AF15" i="9"/>
  <c r="AF54" i="9" s="1"/>
  <c r="AE93" i="7"/>
  <c r="Z116" i="9"/>
  <c r="AB38" i="9"/>
  <c r="AB39" i="9" s="1"/>
  <c r="AA77" i="9"/>
  <c r="AA116" i="7"/>
  <c r="AB77" i="7"/>
  <c r="AG69" i="7" l="1"/>
  <c r="AG30" i="9"/>
  <c r="AG69" i="9" s="1"/>
  <c r="AF108" i="7"/>
  <c r="AF115" i="9"/>
  <c r="AF106" i="9"/>
  <c r="AF99" i="9"/>
  <c r="AG103" i="9"/>
  <c r="AF111" i="9"/>
  <c r="AG95" i="9"/>
  <c r="AF88" i="9"/>
  <c r="AF101" i="9"/>
  <c r="AF93" i="9"/>
  <c r="AF113" i="9"/>
  <c r="AF85" i="9"/>
  <c r="AF109" i="9"/>
  <c r="AF96" i="9"/>
  <c r="AF94" i="9"/>
  <c r="AH66" i="9"/>
  <c r="AG105" i="9"/>
  <c r="AJ48" i="7"/>
  <c r="AJ9" i="9"/>
  <c r="AI87" i="7"/>
  <c r="AG92" i="9"/>
  <c r="AG65" i="9"/>
  <c r="AF104" i="9"/>
  <c r="AG50" i="9"/>
  <c r="AF89" i="9"/>
  <c r="AH56" i="7"/>
  <c r="AH17" i="9"/>
  <c r="AH56" i="9" s="1"/>
  <c r="AG95" i="7"/>
  <c r="AG57" i="7"/>
  <c r="AG18" i="9"/>
  <c r="AG57" i="9" s="1"/>
  <c r="AF96" i="7"/>
  <c r="AH44" i="7"/>
  <c r="AH5" i="9"/>
  <c r="AG83" i="7"/>
  <c r="AG45" i="9"/>
  <c r="AF84" i="9"/>
  <c r="AG58" i="9"/>
  <c r="AF97" i="9"/>
  <c r="AH53" i="7"/>
  <c r="AH14" i="9"/>
  <c r="AH53" i="9" s="1"/>
  <c r="AG92" i="7"/>
  <c r="AG107" i="9"/>
  <c r="AG52" i="9"/>
  <c r="AF91" i="9"/>
  <c r="AH47" i="7"/>
  <c r="AH8" i="9"/>
  <c r="AG86" i="7"/>
  <c r="AI66" i="7"/>
  <c r="AI27" i="9"/>
  <c r="AH105" i="7"/>
  <c r="AH50" i="7"/>
  <c r="AH11" i="9"/>
  <c r="AG89" i="7"/>
  <c r="AH58" i="7"/>
  <c r="AH19" i="9"/>
  <c r="AG97" i="7"/>
  <c r="AH45" i="7"/>
  <c r="AH6" i="9"/>
  <c r="AG84" i="7"/>
  <c r="AH61" i="7"/>
  <c r="AH22" i="9"/>
  <c r="AG100" i="7"/>
  <c r="AH71" i="7"/>
  <c r="AH32" i="9"/>
  <c r="AH71" i="9" s="1"/>
  <c r="AG110" i="7"/>
  <c r="AG72" i="7"/>
  <c r="AG33" i="9"/>
  <c r="AG72" i="9" s="1"/>
  <c r="AF111" i="7"/>
  <c r="AG61" i="9"/>
  <c r="AF100" i="9"/>
  <c r="AG55" i="7"/>
  <c r="AG16" i="9"/>
  <c r="AG55" i="9" s="1"/>
  <c r="AF94" i="7"/>
  <c r="AH75" i="7"/>
  <c r="AH36" i="9"/>
  <c r="AG114" i="7"/>
  <c r="AC44" i="9"/>
  <c r="AB83" i="9"/>
  <c r="AG110" i="9"/>
  <c r="AF112" i="9"/>
  <c r="AH52" i="7"/>
  <c r="AH13" i="9"/>
  <c r="AG91" i="7"/>
  <c r="AG74" i="7"/>
  <c r="AG35" i="9"/>
  <c r="AG74" i="9" s="1"/>
  <c r="AF113" i="7"/>
  <c r="AH59" i="7"/>
  <c r="AH20" i="9"/>
  <c r="AG98" i="7"/>
  <c r="AG62" i="7"/>
  <c r="AG23" i="9"/>
  <c r="AG62" i="9" s="1"/>
  <c r="AF101" i="7"/>
  <c r="AG46" i="7"/>
  <c r="AG7" i="9"/>
  <c r="AG46" i="9" s="1"/>
  <c r="AF85" i="7"/>
  <c r="AG67" i="7"/>
  <c r="AG28" i="9"/>
  <c r="AG67" i="9" s="1"/>
  <c r="AF106" i="7"/>
  <c r="AH65" i="7"/>
  <c r="AH26" i="9"/>
  <c r="AG104" i="7"/>
  <c r="AH63" i="7"/>
  <c r="AH24" i="9"/>
  <c r="AH63" i="9" s="1"/>
  <c r="AG102" i="7"/>
  <c r="AH51" i="7"/>
  <c r="AH12" i="9"/>
  <c r="AG90" i="7"/>
  <c r="AG51" i="9"/>
  <c r="AF90" i="9"/>
  <c r="AH64" i="7"/>
  <c r="AH25" i="9"/>
  <c r="AH64" i="9" s="1"/>
  <c r="AG103" i="7"/>
  <c r="AG47" i="9"/>
  <c r="AF86" i="9"/>
  <c r="AG48" i="9"/>
  <c r="AF87" i="9"/>
  <c r="AG73" i="7"/>
  <c r="AG34" i="9"/>
  <c r="AG73" i="9" s="1"/>
  <c r="AF112" i="7"/>
  <c r="AG75" i="9"/>
  <c r="AF114" i="9"/>
  <c r="AG54" i="7"/>
  <c r="AG15" i="9"/>
  <c r="AG54" i="9" s="1"/>
  <c r="AF93" i="7"/>
  <c r="AG76" i="7"/>
  <c r="AG37" i="9"/>
  <c r="AG76" i="9" s="1"/>
  <c r="AF115" i="7"/>
  <c r="AG49" i="7"/>
  <c r="AG10" i="9"/>
  <c r="AG49" i="9" s="1"/>
  <c r="AF88" i="7"/>
  <c r="AG102" i="9"/>
  <c r="AG59" i="9"/>
  <c r="AF98" i="9"/>
  <c r="AG60" i="7"/>
  <c r="AG21" i="9"/>
  <c r="AG60" i="9" s="1"/>
  <c r="AF99" i="7"/>
  <c r="AG70" i="7"/>
  <c r="AG31" i="9"/>
  <c r="AG70" i="9" s="1"/>
  <c r="AF109" i="7"/>
  <c r="AF108" i="9"/>
  <c r="AH68" i="7"/>
  <c r="AH29" i="9"/>
  <c r="AH68" i="9" s="1"/>
  <c r="AG107" i="7"/>
  <c r="AA116" i="9"/>
  <c r="AC38" i="9"/>
  <c r="AC39" i="9" s="1"/>
  <c r="AB77" i="9"/>
  <c r="AB116" i="7"/>
  <c r="AC77" i="7"/>
  <c r="AH69" i="7" l="1"/>
  <c r="AH108" i="7" s="1"/>
  <c r="AH30" i="9"/>
  <c r="AH69" i="9" s="1"/>
  <c r="AG108" i="7"/>
  <c r="AH52" i="9"/>
  <c r="AH91" i="9" s="1"/>
  <c r="AG111" i="9"/>
  <c r="AG96" i="9"/>
  <c r="AG106" i="9"/>
  <c r="AH103" i="9"/>
  <c r="AG85" i="9"/>
  <c r="AH95" i="9"/>
  <c r="AG99" i="9"/>
  <c r="AG115" i="9"/>
  <c r="AG113" i="9"/>
  <c r="AG88" i="9"/>
  <c r="AH102" i="9"/>
  <c r="AG93" i="9"/>
  <c r="AG101" i="9"/>
  <c r="AG109" i="9"/>
  <c r="AI51" i="7"/>
  <c r="AI12" i="9"/>
  <c r="AH90" i="7"/>
  <c r="AI45" i="7"/>
  <c r="AI6" i="9"/>
  <c r="AH84" i="7"/>
  <c r="AH60" i="7"/>
  <c r="AH21" i="9"/>
  <c r="AH60" i="9" s="1"/>
  <c r="AG99" i="7"/>
  <c r="AI68" i="7"/>
  <c r="AI29" i="9"/>
  <c r="AI68" i="9" s="1"/>
  <c r="AH107" i="7"/>
  <c r="AH70" i="7"/>
  <c r="AH31" i="9"/>
  <c r="AH70" i="9" s="1"/>
  <c r="AG109" i="7"/>
  <c r="AH48" i="9"/>
  <c r="AG87" i="9"/>
  <c r="AH62" i="7"/>
  <c r="AH23" i="9"/>
  <c r="AH62" i="9" s="1"/>
  <c r="AG101" i="7"/>
  <c r="AI44" i="7"/>
  <c r="AI5" i="9"/>
  <c r="AH83" i="7"/>
  <c r="AI56" i="7"/>
  <c r="AI17" i="9"/>
  <c r="AI56" i="9" s="1"/>
  <c r="AH95" i="7"/>
  <c r="AH110" i="9"/>
  <c r="AH73" i="7"/>
  <c r="AH34" i="9"/>
  <c r="AH73" i="9" s="1"/>
  <c r="AG112" i="7"/>
  <c r="AI71" i="7"/>
  <c r="AI32" i="9"/>
  <c r="AI71" i="9" s="1"/>
  <c r="AH110" i="7"/>
  <c r="AJ66" i="7"/>
  <c r="AJ27" i="9"/>
  <c r="AI105" i="7"/>
  <c r="AI66" i="9"/>
  <c r="AH105" i="9"/>
  <c r="AH54" i="7"/>
  <c r="AH15" i="9"/>
  <c r="AH54" i="9" s="1"/>
  <c r="AG93" i="7"/>
  <c r="AG112" i="9"/>
  <c r="AG91" i="9"/>
  <c r="AG108" i="9"/>
  <c r="AH51" i="9"/>
  <c r="AG90" i="9"/>
  <c r="AI63" i="7"/>
  <c r="AI24" i="9"/>
  <c r="AI63" i="9" s="1"/>
  <c r="AH102" i="7"/>
  <c r="AH72" i="7"/>
  <c r="AH33" i="9"/>
  <c r="AH72" i="9" s="1"/>
  <c r="AG111" i="7"/>
  <c r="AH58" i="9"/>
  <c r="AG97" i="9"/>
  <c r="AH45" i="9"/>
  <c r="AG84" i="9"/>
  <c r="AI59" i="7"/>
  <c r="AI20" i="9"/>
  <c r="AH98" i="7"/>
  <c r="AH61" i="9"/>
  <c r="AG100" i="9"/>
  <c r="AH107" i="9"/>
  <c r="AH75" i="9"/>
  <c r="AG114" i="9"/>
  <c r="AH67" i="7"/>
  <c r="AH28" i="9"/>
  <c r="AH67" i="9" s="1"/>
  <c r="AG106" i="7"/>
  <c r="AI61" i="7"/>
  <c r="AI22" i="9"/>
  <c r="AH100" i="7"/>
  <c r="AI50" i="7"/>
  <c r="AI11" i="9"/>
  <c r="AH89" i="7"/>
  <c r="AI47" i="7"/>
  <c r="AI8" i="9"/>
  <c r="AH86" i="7"/>
  <c r="AG94" i="9"/>
  <c r="AH76" i="7"/>
  <c r="AH37" i="9"/>
  <c r="AH76" i="9" s="1"/>
  <c r="AG115" i="7"/>
  <c r="AI64" i="7"/>
  <c r="AI25" i="9"/>
  <c r="AI64" i="9" s="1"/>
  <c r="AH103" i="7"/>
  <c r="AI75" i="7"/>
  <c r="AI36" i="9"/>
  <c r="AH114" i="7"/>
  <c r="AH55" i="7"/>
  <c r="AH16" i="9"/>
  <c r="AH55" i="9" s="1"/>
  <c r="AG94" i="7"/>
  <c r="AH57" i="7"/>
  <c r="AH18" i="9"/>
  <c r="AH57" i="9" s="1"/>
  <c r="AG96" i="7"/>
  <c r="AH65" i="9"/>
  <c r="AG104" i="9"/>
  <c r="AH47" i="9"/>
  <c r="AG86" i="9"/>
  <c r="AI65" i="7"/>
  <c r="AI26" i="9"/>
  <c r="AH104" i="7"/>
  <c r="AI58" i="7"/>
  <c r="AI19" i="9"/>
  <c r="AH97" i="7"/>
  <c r="AI53" i="7"/>
  <c r="AI14" i="9"/>
  <c r="AI53" i="9" s="1"/>
  <c r="AH92" i="7"/>
  <c r="AK48" i="7"/>
  <c r="AK9" i="9"/>
  <c r="AJ87" i="7"/>
  <c r="AH50" i="9"/>
  <c r="AG89" i="9"/>
  <c r="AH46" i="7"/>
  <c r="AH7" i="9"/>
  <c r="AH46" i="9" s="1"/>
  <c r="AG85" i="7"/>
  <c r="AH59" i="9"/>
  <c r="AG98" i="9"/>
  <c r="AH49" i="7"/>
  <c r="AH10" i="9"/>
  <c r="AH49" i="9" s="1"/>
  <c r="AG88" i="7"/>
  <c r="AH74" i="7"/>
  <c r="AH35" i="9"/>
  <c r="AH74" i="9" s="1"/>
  <c r="AG113" i="7"/>
  <c r="AI52" i="7"/>
  <c r="AI13" i="9"/>
  <c r="AH91" i="7"/>
  <c r="AD44" i="9"/>
  <c r="AC83" i="9"/>
  <c r="AH92" i="9"/>
  <c r="AD38" i="9"/>
  <c r="AD39" i="9" s="1"/>
  <c r="AB116" i="9"/>
  <c r="AC77" i="9"/>
  <c r="AC116" i="7"/>
  <c r="AD77" i="7"/>
  <c r="AI52" i="9" l="1"/>
  <c r="AI91" i="9" s="1"/>
  <c r="AI69" i="7"/>
  <c r="AI108" i="7" s="1"/>
  <c r="AI30" i="9"/>
  <c r="AH93" i="9"/>
  <c r="AI103" i="9"/>
  <c r="AH106" i="9"/>
  <c r="AI95" i="9"/>
  <c r="AH101" i="9"/>
  <c r="AH85" i="9"/>
  <c r="AI110" i="9"/>
  <c r="AH99" i="9"/>
  <c r="AH96" i="9"/>
  <c r="AH115" i="9"/>
  <c r="AH88" i="9"/>
  <c r="AJ52" i="7"/>
  <c r="AJ13" i="9"/>
  <c r="AJ52" i="9" s="1"/>
  <c r="AI91" i="7"/>
  <c r="AI46" i="7"/>
  <c r="AI7" i="9"/>
  <c r="AI46" i="9" s="1"/>
  <c r="AH85" i="7"/>
  <c r="AI75" i="9"/>
  <c r="AH114" i="9"/>
  <c r="AI54" i="7"/>
  <c r="AI15" i="9"/>
  <c r="AI54" i="9" s="1"/>
  <c r="AH93" i="7"/>
  <c r="AJ71" i="7"/>
  <c r="AJ32" i="9"/>
  <c r="AJ71" i="9" s="1"/>
  <c r="AI110" i="7"/>
  <c r="AI48" i="9"/>
  <c r="AH87" i="9"/>
  <c r="AI74" i="7"/>
  <c r="AI35" i="9"/>
  <c r="AI74" i="9" s="1"/>
  <c r="AH113" i="7"/>
  <c r="AJ58" i="7"/>
  <c r="AJ19" i="9"/>
  <c r="AI97" i="7"/>
  <c r="AI107" i="9"/>
  <c r="AI62" i="7"/>
  <c r="AI23" i="9"/>
  <c r="AI62" i="9" s="1"/>
  <c r="AH101" i="7"/>
  <c r="AI102" i="9"/>
  <c r="AJ65" i="7"/>
  <c r="AJ26" i="9"/>
  <c r="AI104" i="7"/>
  <c r="AI57" i="7"/>
  <c r="AI18" i="9"/>
  <c r="AI57" i="9" s="1"/>
  <c r="AH96" i="7"/>
  <c r="AI73" i="7"/>
  <c r="AI34" i="9"/>
  <c r="AI73" i="9" s="1"/>
  <c r="AH112" i="7"/>
  <c r="AJ68" i="7"/>
  <c r="AJ29" i="9"/>
  <c r="AJ68" i="9" s="1"/>
  <c r="AI107" i="7"/>
  <c r="AJ45" i="7"/>
  <c r="AJ6" i="9"/>
  <c r="AI84" i="7"/>
  <c r="AI49" i="7"/>
  <c r="AI10" i="9"/>
  <c r="AI49" i="9" s="1"/>
  <c r="AH88" i="7"/>
  <c r="AI72" i="7"/>
  <c r="AI33" i="9"/>
  <c r="AI72" i="9" s="1"/>
  <c r="AH111" i="7"/>
  <c r="AH94" i="9"/>
  <c r="AJ47" i="7"/>
  <c r="AJ8" i="9"/>
  <c r="AI86" i="7"/>
  <c r="AI51" i="9"/>
  <c r="AH90" i="9"/>
  <c r="AJ66" i="9"/>
  <c r="AI105" i="9"/>
  <c r="AI65" i="9"/>
  <c r="AH104" i="9"/>
  <c r="AI58" i="9"/>
  <c r="AH97" i="9"/>
  <c r="AI60" i="7"/>
  <c r="AI21" i="9"/>
  <c r="AI60" i="9" s="1"/>
  <c r="AH99" i="7"/>
  <c r="AJ59" i="7"/>
  <c r="AJ20" i="9"/>
  <c r="AI98" i="7"/>
  <c r="AH113" i="9"/>
  <c r="AI59" i="9"/>
  <c r="AH98" i="9"/>
  <c r="AI55" i="7"/>
  <c r="AI16" i="9"/>
  <c r="AI55" i="9" s="1"/>
  <c r="AH94" i="7"/>
  <c r="AJ75" i="7"/>
  <c r="AJ36" i="9"/>
  <c r="AI114" i="7"/>
  <c r="AI69" i="9"/>
  <c r="AH108" i="9"/>
  <c r="AJ44" i="7"/>
  <c r="AJ5" i="9"/>
  <c r="AI83" i="7"/>
  <c r="AI50" i="9"/>
  <c r="AH89" i="9"/>
  <c r="AJ53" i="7"/>
  <c r="AJ14" i="9"/>
  <c r="AJ53" i="9" s="1"/>
  <c r="AI92" i="7"/>
  <c r="AE44" i="9"/>
  <c r="AD83" i="9"/>
  <c r="AI67" i="7"/>
  <c r="AI28" i="9"/>
  <c r="AI67" i="9" s="1"/>
  <c r="AH106" i="7"/>
  <c r="AI61" i="9"/>
  <c r="AH100" i="9"/>
  <c r="AH112" i="9"/>
  <c r="AI70" i="7"/>
  <c r="AI31" i="9"/>
  <c r="AI70" i="9" s="1"/>
  <c r="AH109" i="7"/>
  <c r="AI92" i="9"/>
  <c r="AL48" i="7"/>
  <c r="AL9" i="9"/>
  <c r="AK87" i="7"/>
  <c r="AI47" i="9"/>
  <c r="AH86" i="9"/>
  <c r="AJ61" i="7"/>
  <c r="AJ22" i="9"/>
  <c r="AI100" i="7"/>
  <c r="AJ63" i="7"/>
  <c r="AJ24" i="9"/>
  <c r="AJ63" i="9" s="1"/>
  <c r="AI102" i="7"/>
  <c r="AJ51" i="7"/>
  <c r="AJ12" i="9"/>
  <c r="AI90" i="7"/>
  <c r="AK66" i="7"/>
  <c r="AK27" i="9"/>
  <c r="AJ105" i="7"/>
  <c r="AH109" i="9"/>
  <c r="AH111" i="9"/>
  <c r="AI76" i="7"/>
  <c r="AI37" i="9"/>
  <c r="AI76" i="9" s="1"/>
  <c r="AH115" i="7"/>
  <c r="AJ64" i="7"/>
  <c r="AJ25" i="9"/>
  <c r="AJ64" i="9" s="1"/>
  <c r="AI103" i="7"/>
  <c r="AJ50" i="7"/>
  <c r="AJ11" i="9"/>
  <c r="AI89" i="7"/>
  <c r="AI45" i="9"/>
  <c r="AH84" i="9"/>
  <c r="AJ56" i="7"/>
  <c r="AJ17" i="9"/>
  <c r="AJ56" i="9" s="1"/>
  <c r="AI95" i="7"/>
  <c r="AD77" i="9"/>
  <c r="AC116" i="9"/>
  <c r="AE38" i="9"/>
  <c r="AE39" i="9" s="1"/>
  <c r="AD116" i="7"/>
  <c r="AE77" i="7"/>
  <c r="AJ69" i="7" l="1"/>
  <c r="AJ108" i="7" s="1"/>
  <c r="AJ30" i="9"/>
  <c r="AJ69" i="9" s="1"/>
  <c r="AJ110" i="9"/>
  <c r="AI88" i="9"/>
  <c r="AJ103" i="9"/>
  <c r="AI93" i="9"/>
  <c r="AI109" i="9"/>
  <c r="AI101" i="9"/>
  <c r="AI99" i="9"/>
  <c r="AJ107" i="9"/>
  <c r="AI111" i="9"/>
  <c r="AJ67" i="7"/>
  <c r="AJ28" i="9"/>
  <c r="AJ67" i="9" s="1"/>
  <c r="AI106" i="7"/>
  <c r="AI115" i="9"/>
  <c r="AI85" i="9"/>
  <c r="AJ91" i="9"/>
  <c r="AJ59" i="9"/>
  <c r="AI98" i="9"/>
  <c r="AJ51" i="9"/>
  <c r="AI90" i="9"/>
  <c r="AJ54" i="7"/>
  <c r="AJ15" i="9"/>
  <c r="AJ54" i="9" s="1"/>
  <c r="AI93" i="7"/>
  <c r="AK51" i="7"/>
  <c r="AK12" i="9"/>
  <c r="AJ90" i="7"/>
  <c r="AJ61" i="9"/>
  <c r="AI100" i="9"/>
  <c r="AJ65" i="9"/>
  <c r="AI104" i="9"/>
  <c r="AK66" i="9"/>
  <c r="AJ105" i="9"/>
  <c r="AK52" i="7"/>
  <c r="AK13" i="9"/>
  <c r="AK52" i="9" s="1"/>
  <c r="AJ91" i="7"/>
  <c r="AI94" i="9"/>
  <c r="AI108" i="9"/>
  <c r="AJ102" i="9"/>
  <c r="AJ74" i="7"/>
  <c r="AJ35" i="9"/>
  <c r="AJ74" i="9" s="1"/>
  <c r="AI113" i="7"/>
  <c r="AK71" i="7"/>
  <c r="AK32" i="9"/>
  <c r="AK71" i="9" s="1"/>
  <c r="AJ110" i="7"/>
  <c r="AJ95" i="9"/>
  <c r="AJ47" i="9"/>
  <c r="AI86" i="9"/>
  <c r="AK59" i="7"/>
  <c r="AK20" i="9"/>
  <c r="AJ98" i="7"/>
  <c r="AK64" i="7"/>
  <c r="AK25" i="9"/>
  <c r="AK64" i="9" s="1"/>
  <c r="AJ103" i="7"/>
  <c r="AK61" i="7"/>
  <c r="AK22" i="9"/>
  <c r="AJ100" i="7"/>
  <c r="AJ60" i="7"/>
  <c r="AJ21" i="9"/>
  <c r="AJ60" i="9" s="1"/>
  <c r="AI99" i="7"/>
  <c r="AK68" i="7"/>
  <c r="AK29" i="9"/>
  <c r="AK68" i="9" s="1"/>
  <c r="AJ107" i="7"/>
  <c r="AJ57" i="7"/>
  <c r="AJ18" i="9"/>
  <c r="AJ57" i="9" s="1"/>
  <c r="AI96" i="7"/>
  <c r="AJ46" i="7"/>
  <c r="AJ7" i="9"/>
  <c r="AJ46" i="9" s="1"/>
  <c r="AI85" i="7"/>
  <c r="AK56" i="7"/>
  <c r="AK17" i="9"/>
  <c r="AK56" i="9" s="1"/>
  <c r="AJ95" i="7"/>
  <c r="AJ92" i="9"/>
  <c r="AI96" i="9"/>
  <c r="AM48" i="7"/>
  <c r="AM9" i="9"/>
  <c r="AL87" i="7"/>
  <c r="AK53" i="7"/>
  <c r="AK14" i="9"/>
  <c r="AK53" i="9" s="1"/>
  <c r="AJ92" i="7"/>
  <c r="AJ73" i="7"/>
  <c r="AJ34" i="9"/>
  <c r="AJ73" i="9" s="1"/>
  <c r="AI112" i="7"/>
  <c r="AJ76" i="7"/>
  <c r="AJ37" i="9"/>
  <c r="AJ76" i="9" s="1"/>
  <c r="AI115" i="7"/>
  <c r="AF44" i="9"/>
  <c r="AE83" i="9"/>
  <c r="AJ50" i="9"/>
  <c r="AI89" i="9"/>
  <c r="AJ55" i="7"/>
  <c r="AJ16" i="9"/>
  <c r="AJ55" i="9" s="1"/>
  <c r="AI94" i="7"/>
  <c r="AI113" i="9"/>
  <c r="AJ49" i="7"/>
  <c r="AJ10" i="9"/>
  <c r="AJ49" i="9" s="1"/>
  <c r="AI88" i="7"/>
  <c r="AK58" i="7"/>
  <c r="AK19" i="9"/>
  <c r="AJ97" i="7"/>
  <c r="AJ48" i="9"/>
  <c r="AI87" i="9"/>
  <c r="AI106" i="9"/>
  <c r="AK50" i="7"/>
  <c r="AK11" i="9"/>
  <c r="AJ89" i="7"/>
  <c r="AK47" i="7"/>
  <c r="AK8" i="9"/>
  <c r="AJ86" i="7"/>
  <c r="AK45" i="7"/>
  <c r="AK6" i="9"/>
  <c r="AJ84" i="7"/>
  <c r="AJ75" i="9"/>
  <c r="AI114" i="9"/>
  <c r="AJ72" i="7"/>
  <c r="AJ33" i="9"/>
  <c r="AJ72" i="9" s="1"/>
  <c r="AI111" i="7"/>
  <c r="AK65" i="7"/>
  <c r="AK26" i="9"/>
  <c r="AJ104" i="7"/>
  <c r="AJ62" i="7"/>
  <c r="AJ23" i="9"/>
  <c r="AJ62" i="9" s="1"/>
  <c r="AI101" i="7"/>
  <c r="AL27" i="9"/>
  <c r="AL66" i="7"/>
  <c r="AK105" i="7"/>
  <c r="AK63" i="7"/>
  <c r="AK24" i="9"/>
  <c r="AK63" i="9" s="1"/>
  <c r="AJ102" i="7"/>
  <c r="AK44" i="7"/>
  <c r="AK5" i="9"/>
  <c r="AJ83" i="7"/>
  <c r="AK75" i="7"/>
  <c r="AK36" i="9"/>
  <c r="AJ114" i="7"/>
  <c r="AJ45" i="9"/>
  <c r="AI84" i="9"/>
  <c r="AJ70" i="7"/>
  <c r="AJ31" i="9"/>
  <c r="AJ70" i="9" s="1"/>
  <c r="AI109" i="7"/>
  <c r="AI112" i="9"/>
  <c r="AJ58" i="9"/>
  <c r="AI97" i="9"/>
  <c r="AD116" i="9"/>
  <c r="AF38" i="9"/>
  <c r="AF39" i="9" s="1"/>
  <c r="AE77" i="9"/>
  <c r="AE116" i="7"/>
  <c r="AF77" i="7"/>
  <c r="AK69" i="7" l="1"/>
  <c r="AK108" i="7" s="1"/>
  <c r="AK30" i="9"/>
  <c r="AK69" i="9" s="1"/>
  <c r="AK103" i="9"/>
  <c r="AJ93" i="9"/>
  <c r="AJ85" i="9"/>
  <c r="AK92" i="9"/>
  <c r="AK110" i="9"/>
  <c r="AJ106" i="9"/>
  <c r="AJ101" i="9"/>
  <c r="AJ99" i="9"/>
  <c r="AK102" i="9"/>
  <c r="AJ111" i="9"/>
  <c r="AJ115" i="9"/>
  <c r="AK107" i="9"/>
  <c r="AJ88" i="9"/>
  <c r="AJ109" i="9"/>
  <c r="AJ94" i="9"/>
  <c r="AL51" i="7"/>
  <c r="AL12" i="9"/>
  <c r="AK90" i="7"/>
  <c r="AK51" i="9"/>
  <c r="AJ90" i="9"/>
  <c r="AK67" i="7"/>
  <c r="AK28" i="9"/>
  <c r="AK67" i="9" s="1"/>
  <c r="AJ106" i="7"/>
  <c r="AN48" i="7"/>
  <c r="AN9" i="9"/>
  <c r="AM87" i="7"/>
  <c r="AK58" i="9"/>
  <c r="AJ97" i="9"/>
  <c r="AK60" i="7"/>
  <c r="AK21" i="9"/>
  <c r="AK60" i="9" s="1"/>
  <c r="AJ99" i="7"/>
  <c r="AL63" i="7"/>
  <c r="AL24" i="9"/>
  <c r="AL63" i="9" s="1"/>
  <c r="AK102" i="7"/>
  <c r="AK72" i="7"/>
  <c r="AK33" i="9"/>
  <c r="AK72" i="9" s="1"/>
  <c r="AJ111" i="7"/>
  <c r="AK76" i="7"/>
  <c r="AK37" i="9"/>
  <c r="AK76" i="9" s="1"/>
  <c r="AJ115" i="7"/>
  <c r="AK34" i="9"/>
  <c r="AK73" i="9" s="1"/>
  <c r="AK73" i="7"/>
  <c r="AJ112" i="7"/>
  <c r="AL53" i="7"/>
  <c r="AL14" i="9"/>
  <c r="AL53" i="9" s="1"/>
  <c r="AK92" i="7"/>
  <c r="AL44" i="7"/>
  <c r="AL5" i="9"/>
  <c r="AK83" i="7"/>
  <c r="AL47" i="7"/>
  <c r="AL8" i="9"/>
  <c r="AK86" i="7"/>
  <c r="AL58" i="7"/>
  <c r="AL19" i="9"/>
  <c r="AK97" i="7"/>
  <c r="AK55" i="7"/>
  <c r="AK16" i="9"/>
  <c r="AK55" i="9" s="1"/>
  <c r="AJ94" i="7"/>
  <c r="AL61" i="7"/>
  <c r="AL22" i="9"/>
  <c r="AK100" i="7"/>
  <c r="AK74" i="7"/>
  <c r="AK35" i="9"/>
  <c r="AK74" i="9" s="1"/>
  <c r="AJ113" i="7"/>
  <c r="AK95" i="9"/>
  <c r="AG44" i="9"/>
  <c r="AF83" i="9"/>
  <c r="AJ96" i="9"/>
  <c r="AL56" i="7"/>
  <c r="AL17" i="9"/>
  <c r="AL56" i="9" s="1"/>
  <c r="AK95" i="7"/>
  <c r="AJ108" i="9"/>
  <c r="AK65" i="9"/>
  <c r="AJ104" i="9"/>
  <c r="AL45" i="7"/>
  <c r="AL6" i="9"/>
  <c r="AK84" i="7"/>
  <c r="AJ112" i="9"/>
  <c r="AL50" i="7"/>
  <c r="AL11" i="9"/>
  <c r="AK89" i="7"/>
  <c r="AK49" i="7"/>
  <c r="AK10" i="9"/>
  <c r="AK49" i="9" s="1"/>
  <c r="AJ88" i="7"/>
  <c r="AK70" i="7"/>
  <c r="AK31" i="9"/>
  <c r="AK70" i="9" s="1"/>
  <c r="AJ109" i="7"/>
  <c r="AJ113" i="9"/>
  <c r="AK61" i="9"/>
  <c r="AJ100" i="9"/>
  <c r="AK59" i="9"/>
  <c r="AJ98" i="9"/>
  <c r="AK45" i="9"/>
  <c r="AJ84" i="9"/>
  <c r="AL75" i="7"/>
  <c r="AL36" i="9"/>
  <c r="AK114" i="7"/>
  <c r="AM66" i="7"/>
  <c r="AM27" i="9"/>
  <c r="AL105" i="7"/>
  <c r="AK75" i="9"/>
  <c r="AJ114" i="9"/>
  <c r="AK46" i="7"/>
  <c r="AK7" i="9"/>
  <c r="AK46" i="9" s="1"/>
  <c r="AJ85" i="7"/>
  <c r="AK62" i="7"/>
  <c r="AK23" i="9"/>
  <c r="AK62" i="9" s="1"/>
  <c r="AJ101" i="7"/>
  <c r="AL65" i="7"/>
  <c r="AL26" i="9"/>
  <c r="AK104" i="7"/>
  <c r="AK48" i="9"/>
  <c r="AJ87" i="9"/>
  <c r="AK47" i="9"/>
  <c r="AJ86" i="9"/>
  <c r="AK54" i="7"/>
  <c r="AK15" i="9"/>
  <c r="AK54" i="9" s="1"/>
  <c r="AJ93" i="7"/>
  <c r="AK50" i="9"/>
  <c r="AJ89" i="9"/>
  <c r="AK57" i="7"/>
  <c r="AK18" i="9"/>
  <c r="AK57" i="9" s="1"/>
  <c r="AJ96" i="7"/>
  <c r="AL59" i="7"/>
  <c r="AL20" i="9"/>
  <c r="AK98" i="7"/>
  <c r="AL71" i="7"/>
  <c r="AL32" i="9"/>
  <c r="AL71" i="9" s="1"/>
  <c r="AK110" i="7"/>
  <c r="AL68" i="7"/>
  <c r="AL29" i="9"/>
  <c r="AL68" i="9" s="1"/>
  <c r="AK107" i="7"/>
  <c r="AL64" i="7"/>
  <c r="AL25" i="9"/>
  <c r="AL64" i="9" s="1"/>
  <c r="AK103" i="7"/>
  <c r="AL52" i="7"/>
  <c r="AL13" i="9"/>
  <c r="AL52" i="9" s="1"/>
  <c r="AK91" i="7"/>
  <c r="AL66" i="9"/>
  <c r="AK105" i="9"/>
  <c r="AK91" i="9"/>
  <c r="AE116" i="9"/>
  <c r="AG38" i="9"/>
  <c r="AG39" i="9" s="1"/>
  <c r="AF77" i="9"/>
  <c r="AF116" i="7"/>
  <c r="AG77" i="7"/>
  <c r="AL30" i="9" l="1"/>
  <c r="AL69" i="9" s="1"/>
  <c r="AL69" i="7"/>
  <c r="AL108" i="7" s="1"/>
  <c r="AK99" i="9"/>
  <c r="AK106" i="9"/>
  <c r="AL103" i="9"/>
  <c r="AL92" i="9"/>
  <c r="AK85" i="9"/>
  <c r="AK93" i="9"/>
  <c r="AK109" i="9"/>
  <c r="AK111" i="9"/>
  <c r="AL110" i="9"/>
  <c r="AK115" i="9"/>
  <c r="AK101" i="9"/>
  <c r="AK96" i="9"/>
  <c r="AL102" i="9"/>
  <c r="AK88" i="9"/>
  <c r="AL54" i="7"/>
  <c r="AL15" i="9"/>
  <c r="AL54" i="9" s="1"/>
  <c r="AK93" i="7"/>
  <c r="AL46" i="7"/>
  <c r="AL7" i="9"/>
  <c r="AL46" i="9" s="1"/>
  <c r="AK85" i="7"/>
  <c r="AL107" i="9"/>
  <c r="AM66" i="9"/>
  <c r="AL105" i="9"/>
  <c r="AM71" i="7"/>
  <c r="AM32" i="9"/>
  <c r="AM71" i="9" s="1"/>
  <c r="AL110" i="7"/>
  <c r="AN66" i="7"/>
  <c r="AN27" i="9"/>
  <c r="AM105" i="7"/>
  <c r="AL59" i="9"/>
  <c r="AK98" i="9"/>
  <c r="AM44" i="7"/>
  <c r="AM5" i="9"/>
  <c r="AL83" i="7"/>
  <c r="AL67" i="7"/>
  <c r="AL28" i="9"/>
  <c r="AL67" i="9" s="1"/>
  <c r="AK106" i="7"/>
  <c r="AL70" i="7"/>
  <c r="AL31" i="9"/>
  <c r="AL70" i="9" s="1"/>
  <c r="AK109" i="7"/>
  <c r="AL65" i="9"/>
  <c r="AK104" i="9"/>
  <c r="AL72" i="7"/>
  <c r="AL33" i="9"/>
  <c r="AL72" i="9" s="1"/>
  <c r="AK111" i="7"/>
  <c r="AM50" i="7"/>
  <c r="AM11" i="9"/>
  <c r="AL89" i="7"/>
  <c r="AM53" i="7"/>
  <c r="AM14" i="9"/>
  <c r="AM53" i="9" s="1"/>
  <c r="AL92" i="7"/>
  <c r="AM51" i="7"/>
  <c r="AM12" i="9"/>
  <c r="AL90" i="7"/>
  <c r="AL62" i="7"/>
  <c r="AL23" i="9"/>
  <c r="AL62" i="9" s="1"/>
  <c r="AK101" i="7"/>
  <c r="AK113" i="9"/>
  <c r="AL49" i="7"/>
  <c r="AL10" i="9"/>
  <c r="AL49" i="9" s="1"/>
  <c r="AK88" i="7"/>
  <c r="AM45" i="7"/>
  <c r="AM6" i="9"/>
  <c r="AL84" i="7"/>
  <c r="AM56" i="7"/>
  <c r="AM17" i="9"/>
  <c r="AM56" i="9" s="1"/>
  <c r="AL95" i="7"/>
  <c r="AL95" i="9"/>
  <c r="AK94" i="9"/>
  <c r="AM47" i="7"/>
  <c r="AM8" i="9"/>
  <c r="AL86" i="7"/>
  <c r="AL73" i="7"/>
  <c r="AL34" i="9"/>
  <c r="AL73" i="9" s="1"/>
  <c r="AK112" i="7"/>
  <c r="AO48" i="7"/>
  <c r="AO9" i="9"/>
  <c r="AN87" i="7"/>
  <c r="AL51" i="9"/>
  <c r="AK90" i="9"/>
  <c r="AL75" i="9"/>
  <c r="AK114" i="9"/>
  <c r="AL45" i="9"/>
  <c r="AK84" i="9"/>
  <c r="AH44" i="9"/>
  <c r="AG83" i="9"/>
  <c r="AM61" i="7"/>
  <c r="AM22" i="9"/>
  <c r="AL100" i="7"/>
  <c r="AL55" i="7"/>
  <c r="AL16" i="9"/>
  <c r="AL55" i="9" s="1"/>
  <c r="AK94" i="7"/>
  <c r="AM63" i="7"/>
  <c r="AM24" i="9"/>
  <c r="AM63" i="9" s="1"/>
  <c r="AL102" i="7"/>
  <c r="AL61" i="9"/>
  <c r="AK100" i="9"/>
  <c r="AL74" i="7"/>
  <c r="AL35" i="9"/>
  <c r="AL74" i="9" s="1"/>
  <c r="AK113" i="7"/>
  <c r="AM58" i="7"/>
  <c r="AM19" i="9"/>
  <c r="AL97" i="7"/>
  <c r="AL50" i="9"/>
  <c r="AK89" i="9"/>
  <c r="AL48" i="9"/>
  <c r="AK87" i="9"/>
  <c r="AM64" i="7"/>
  <c r="AM25" i="9"/>
  <c r="AM64" i="9" s="1"/>
  <c r="AL103" i="7"/>
  <c r="AM59" i="7"/>
  <c r="AM20" i="9"/>
  <c r="AL98" i="7"/>
  <c r="AM75" i="7"/>
  <c r="AM36" i="9"/>
  <c r="AL114" i="7"/>
  <c r="AK108" i="9"/>
  <c r="AL76" i="7"/>
  <c r="AL37" i="9"/>
  <c r="AL76" i="9" s="1"/>
  <c r="AK115" i="7"/>
  <c r="AM68" i="7"/>
  <c r="AM29" i="9"/>
  <c r="AM68" i="9" s="1"/>
  <c r="AL107" i="7"/>
  <c r="AL57" i="7"/>
  <c r="AL18" i="9"/>
  <c r="AL57" i="9" s="1"/>
  <c r="AK96" i="7"/>
  <c r="AL91" i="9"/>
  <c r="AM52" i="7"/>
  <c r="AM13" i="9"/>
  <c r="AM52" i="9" s="1"/>
  <c r="AL91" i="7"/>
  <c r="AL47" i="9"/>
  <c r="AK86" i="9"/>
  <c r="AM65" i="7"/>
  <c r="AM26" i="9"/>
  <c r="AL104" i="7"/>
  <c r="AK112" i="9"/>
  <c r="AL60" i="7"/>
  <c r="AL21" i="9"/>
  <c r="AL60" i="9" s="1"/>
  <c r="AK99" i="7"/>
  <c r="AL58" i="9"/>
  <c r="AK97" i="9"/>
  <c r="AF116" i="9"/>
  <c r="AH38" i="9"/>
  <c r="AH39" i="9" s="1"/>
  <c r="AG77" i="9"/>
  <c r="AG116" i="7"/>
  <c r="AH77" i="7"/>
  <c r="AM69" i="7" l="1"/>
  <c r="AM108" i="7" s="1"/>
  <c r="AM30" i="9"/>
  <c r="AM69" i="9" s="1"/>
  <c r="AL99" i="9"/>
  <c r="AL93" i="9"/>
  <c r="AM107" i="9"/>
  <c r="AL113" i="9"/>
  <c r="AL94" i="9"/>
  <c r="AL111" i="9"/>
  <c r="AL106" i="9"/>
  <c r="AM91" i="9"/>
  <c r="AM92" i="9"/>
  <c r="AL115" i="9"/>
  <c r="AL101" i="9"/>
  <c r="AL85" i="9"/>
  <c r="AL96" i="9"/>
  <c r="AL109" i="9"/>
  <c r="AM103" i="9"/>
  <c r="AM110" i="9"/>
  <c r="AM58" i="9"/>
  <c r="AL97" i="9"/>
  <c r="AL112" i="9"/>
  <c r="AN52" i="7"/>
  <c r="AN13" i="9"/>
  <c r="AN52" i="9" s="1"/>
  <c r="AM91" i="7"/>
  <c r="AM57" i="7"/>
  <c r="AM18" i="9"/>
  <c r="AM57" i="9" s="1"/>
  <c r="AL96" i="7"/>
  <c r="AM48" i="9"/>
  <c r="AL87" i="9"/>
  <c r="AM74" i="7"/>
  <c r="AM35" i="9"/>
  <c r="AM74" i="9" s="1"/>
  <c r="AL113" i="7"/>
  <c r="AI44" i="9"/>
  <c r="AH83" i="9"/>
  <c r="AM51" i="9"/>
  <c r="AL90" i="9"/>
  <c r="AM62" i="7"/>
  <c r="AM23" i="9"/>
  <c r="AM62" i="9" s="1"/>
  <c r="AL101" i="7"/>
  <c r="AN51" i="7"/>
  <c r="AN12" i="9"/>
  <c r="AM90" i="7"/>
  <c r="AM59" i="9"/>
  <c r="AL98" i="9"/>
  <c r="AN58" i="7"/>
  <c r="AN19" i="9"/>
  <c r="AM97" i="7"/>
  <c r="AM70" i="7"/>
  <c r="AM31" i="9"/>
  <c r="AM70" i="9" s="1"/>
  <c r="AL109" i="7"/>
  <c r="AM72" i="7"/>
  <c r="AM33" i="9"/>
  <c r="AM72" i="9" s="1"/>
  <c r="AL111" i="7"/>
  <c r="AM75" i="9"/>
  <c r="AL114" i="9"/>
  <c r="AM95" i="9"/>
  <c r="AN44" i="7"/>
  <c r="AN5" i="9"/>
  <c r="AM83" i="7"/>
  <c r="AN66" i="9"/>
  <c r="AM105" i="9"/>
  <c r="AM46" i="7"/>
  <c r="AM7" i="9"/>
  <c r="AM46" i="9" s="1"/>
  <c r="AL85" i="7"/>
  <c r="AM54" i="7"/>
  <c r="AM15" i="9"/>
  <c r="AM54" i="9" s="1"/>
  <c r="AL93" i="7"/>
  <c r="AN63" i="7"/>
  <c r="AN24" i="9"/>
  <c r="AN63" i="9" s="1"/>
  <c r="AM102" i="7"/>
  <c r="AL88" i="9"/>
  <c r="AL108" i="9"/>
  <c r="AM50" i="9"/>
  <c r="AL89" i="9"/>
  <c r="AN47" i="7"/>
  <c r="AN8" i="9"/>
  <c r="AM86" i="7"/>
  <c r="AN56" i="7"/>
  <c r="AN17" i="9"/>
  <c r="AN56" i="9" s="1"/>
  <c r="AM95" i="7"/>
  <c r="AN50" i="7"/>
  <c r="AN11" i="9"/>
  <c r="AM89" i="7"/>
  <c r="AM67" i="7"/>
  <c r="AM28" i="9"/>
  <c r="AM67" i="9" s="1"/>
  <c r="AL106" i="7"/>
  <c r="AM76" i="7"/>
  <c r="AM37" i="9"/>
  <c r="AM76" i="9" s="1"/>
  <c r="AL115" i="7"/>
  <c r="AN64" i="7"/>
  <c r="AN25" i="9"/>
  <c r="AN64" i="9" s="1"/>
  <c r="AM103" i="7"/>
  <c r="AN68" i="7"/>
  <c r="AN29" i="9"/>
  <c r="AN68" i="9" s="1"/>
  <c r="AM107" i="7"/>
  <c r="AN75" i="7"/>
  <c r="AN36" i="9"/>
  <c r="AM114" i="7"/>
  <c r="AN59" i="7"/>
  <c r="AN20" i="9"/>
  <c r="AM98" i="7"/>
  <c r="AM55" i="7"/>
  <c r="AM16" i="9"/>
  <c r="AM55" i="9" s="1"/>
  <c r="AL94" i="7"/>
  <c r="AN61" i="7"/>
  <c r="AN22" i="9"/>
  <c r="AM100" i="7"/>
  <c r="AM49" i="7"/>
  <c r="AM10" i="9"/>
  <c r="AM49" i="9" s="1"/>
  <c r="AL88" i="7"/>
  <c r="AM65" i="9"/>
  <c r="AL104" i="9"/>
  <c r="AN45" i="7"/>
  <c r="AN6" i="9"/>
  <c r="AM84" i="7"/>
  <c r="AM47" i="9"/>
  <c r="AL86" i="9"/>
  <c r="AM45" i="9"/>
  <c r="AL84" i="9"/>
  <c r="AP48" i="7"/>
  <c r="AP9" i="9"/>
  <c r="AO87" i="7"/>
  <c r="AO66" i="7"/>
  <c r="AO27" i="9"/>
  <c r="AN105" i="7"/>
  <c r="AM102" i="9"/>
  <c r="AN65" i="7"/>
  <c r="AN26" i="9"/>
  <c r="AM104" i="7"/>
  <c r="AM60" i="7"/>
  <c r="AM21" i="9"/>
  <c r="AM60" i="9" s="1"/>
  <c r="AL99" i="7"/>
  <c r="AM61" i="9"/>
  <c r="AL100" i="9"/>
  <c r="AM73" i="7"/>
  <c r="AM34" i="9"/>
  <c r="AM73" i="9" s="1"/>
  <c r="AL112" i="7"/>
  <c r="AN53" i="7"/>
  <c r="AN14" i="9"/>
  <c r="AN53" i="9" s="1"/>
  <c r="AM92" i="7"/>
  <c r="AN71" i="7"/>
  <c r="AN32" i="9"/>
  <c r="AN71" i="9" s="1"/>
  <c r="AM110" i="7"/>
  <c r="AG116" i="9"/>
  <c r="AI38" i="9"/>
  <c r="AI39" i="9" s="1"/>
  <c r="AH77" i="9"/>
  <c r="AH116" i="7"/>
  <c r="AI77" i="7"/>
  <c r="AN69" i="7" l="1"/>
  <c r="AN108" i="7" s="1"/>
  <c r="AN30" i="9"/>
  <c r="AN69" i="9" s="1"/>
  <c r="AM99" i="9"/>
  <c r="AM101" i="9"/>
  <c r="AN91" i="9"/>
  <c r="AM93" i="9"/>
  <c r="AN92" i="9"/>
  <c r="AM115" i="9"/>
  <c r="AM94" i="9"/>
  <c r="AN95" i="9"/>
  <c r="AN103" i="9"/>
  <c r="AM106" i="9"/>
  <c r="AM109" i="9"/>
  <c r="AM112" i="9"/>
  <c r="AN107" i="9"/>
  <c r="AM96" i="9"/>
  <c r="AM88" i="9"/>
  <c r="AN102" i="9"/>
  <c r="AO71" i="7"/>
  <c r="AO32" i="9"/>
  <c r="AO71" i="9" s="1"/>
  <c r="AN110" i="7"/>
  <c r="AN49" i="7"/>
  <c r="AN10" i="9"/>
  <c r="AN49" i="9" s="1"/>
  <c r="AM88" i="7"/>
  <c r="AO64" i="7"/>
  <c r="AO25" i="9"/>
  <c r="AO64" i="9" s="1"/>
  <c r="AN103" i="7"/>
  <c r="AN51" i="9"/>
  <c r="AM90" i="9"/>
  <c r="AN110" i="9"/>
  <c r="AN73" i="7"/>
  <c r="AN34" i="9"/>
  <c r="AN73" i="9" s="1"/>
  <c r="AM112" i="7"/>
  <c r="AN76" i="7"/>
  <c r="AN37" i="9"/>
  <c r="AN76" i="9" s="1"/>
  <c r="AM115" i="7"/>
  <c r="AO50" i="7"/>
  <c r="AO11" i="9"/>
  <c r="AN89" i="7"/>
  <c r="AN70" i="7"/>
  <c r="AN31" i="9"/>
  <c r="AN70" i="9" s="1"/>
  <c r="AM109" i="7"/>
  <c r="AN58" i="9"/>
  <c r="AM97" i="9"/>
  <c r="AO45" i="7"/>
  <c r="AO6" i="9"/>
  <c r="AN84" i="7"/>
  <c r="AO56" i="7"/>
  <c r="AO17" i="9"/>
  <c r="AO56" i="9" s="1"/>
  <c r="AN95" i="7"/>
  <c r="AN61" i="9"/>
  <c r="AM100" i="9"/>
  <c r="AO65" i="7"/>
  <c r="AO26" i="9"/>
  <c r="AN104" i="7"/>
  <c r="AQ48" i="7"/>
  <c r="AQ9" i="9"/>
  <c r="AP87" i="7"/>
  <c r="AO68" i="7"/>
  <c r="AO29" i="9"/>
  <c r="AO68" i="9" s="1"/>
  <c r="AN107" i="7"/>
  <c r="AN54" i="7"/>
  <c r="AN15" i="9"/>
  <c r="AN54" i="9" s="1"/>
  <c r="AM93" i="7"/>
  <c r="AO66" i="9"/>
  <c r="AN105" i="9"/>
  <c r="AN60" i="7"/>
  <c r="AN21" i="9"/>
  <c r="AN60" i="9" s="1"/>
  <c r="AM99" i="7"/>
  <c r="AN47" i="9"/>
  <c r="AM86" i="9"/>
  <c r="AN65" i="9"/>
  <c r="AM104" i="9"/>
  <c r="AO59" i="7"/>
  <c r="AO20" i="9"/>
  <c r="AN98" i="7"/>
  <c r="AO58" i="7"/>
  <c r="AO19" i="9"/>
  <c r="AN97" i="7"/>
  <c r="AN74" i="7"/>
  <c r="AN35" i="9"/>
  <c r="AN74" i="9" s="1"/>
  <c r="AM113" i="7"/>
  <c r="AN67" i="7"/>
  <c r="AN28" i="9"/>
  <c r="AN67" i="9" s="1"/>
  <c r="AM106" i="7"/>
  <c r="AO63" i="7"/>
  <c r="AO24" i="9"/>
  <c r="AO63" i="9" s="1"/>
  <c r="AN102" i="7"/>
  <c r="AO44" i="7"/>
  <c r="AO5" i="9"/>
  <c r="AN83" i="7"/>
  <c r="AO52" i="7"/>
  <c r="AO13" i="9"/>
  <c r="AO52" i="9" s="1"/>
  <c r="AN91" i="7"/>
  <c r="AN55" i="7"/>
  <c r="AN16" i="9"/>
  <c r="AN55" i="9" s="1"/>
  <c r="AM94" i="7"/>
  <c r="AO75" i="7"/>
  <c r="AO36" i="9"/>
  <c r="AN114" i="7"/>
  <c r="AO51" i="7"/>
  <c r="AO12" i="9"/>
  <c r="AN90" i="7"/>
  <c r="AJ44" i="9"/>
  <c r="AI83" i="9"/>
  <c r="AM111" i="9"/>
  <c r="AM113" i="9"/>
  <c r="AO61" i="7"/>
  <c r="AO22" i="9"/>
  <c r="AN100" i="7"/>
  <c r="AM108" i="9"/>
  <c r="AN46" i="7"/>
  <c r="AN7" i="9"/>
  <c r="AN46" i="9" s="1"/>
  <c r="AM85" i="7"/>
  <c r="AN75" i="9"/>
  <c r="AM114" i="9"/>
  <c r="AN72" i="7"/>
  <c r="AN33" i="9"/>
  <c r="AN72" i="9" s="1"/>
  <c r="AM111" i="7"/>
  <c r="AN57" i="7"/>
  <c r="AN18" i="9"/>
  <c r="AN57" i="9" s="1"/>
  <c r="AM96" i="7"/>
  <c r="AM85" i="9"/>
  <c r="AP66" i="7"/>
  <c r="AP27" i="9"/>
  <c r="AO105" i="7"/>
  <c r="AN45" i="9"/>
  <c r="AM84" i="9"/>
  <c r="AN50" i="9"/>
  <c r="AM89" i="9"/>
  <c r="AN48" i="9"/>
  <c r="AM87" i="9"/>
  <c r="AO53" i="7"/>
  <c r="AO14" i="9"/>
  <c r="AO53" i="9" s="1"/>
  <c r="AN92" i="7"/>
  <c r="AO47" i="7"/>
  <c r="AO8" i="9"/>
  <c r="AN86" i="7"/>
  <c r="AN59" i="9"/>
  <c r="AM98" i="9"/>
  <c r="AN62" i="7"/>
  <c r="AN23" i="9"/>
  <c r="AN62" i="9" s="1"/>
  <c r="AM101" i="7"/>
  <c r="AH116" i="9"/>
  <c r="AI77" i="9"/>
  <c r="AJ38" i="9"/>
  <c r="AJ39" i="9" s="1"/>
  <c r="AI116" i="7"/>
  <c r="AJ77" i="7"/>
  <c r="AO30" i="9" l="1"/>
  <c r="AO69" i="9" s="1"/>
  <c r="AO69" i="7"/>
  <c r="AO108" i="7" s="1"/>
  <c r="AO92" i="9"/>
  <c r="AN99" i="9"/>
  <c r="AN109" i="9"/>
  <c r="AN96" i="9"/>
  <c r="AN101" i="9"/>
  <c r="AN115" i="9"/>
  <c r="AN94" i="9"/>
  <c r="AO91" i="9"/>
  <c r="AN106" i="9"/>
  <c r="AN111" i="9"/>
  <c r="AO102" i="9"/>
  <c r="AN93" i="9"/>
  <c r="AP47" i="7"/>
  <c r="AP8" i="9"/>
  <c r="AO86" i="7"/>
  <c r="AP53" i="7"/>
  <c r="AP14" i="9"/>
  <c r="AP53" i="9" s="1"/>
  <c r="AO92" i="7"/>
  <c r="AO57" i="7"/>
  <c r="AO18" i="9"/>
  <c r="AO57" i="9" s="1"/>
  <c r="AN96" i="7"/>
  <c r="AN113" i="9"/>
  <c r="AP51" i="7"/>
  <c r="AP12" i="9"/>
  <c r="AO90" i="7"/>
  <c r="AO76" i="7"/>
  <c r="AO37" i="9"/>
  <c r="AO76" i="9" s="1"/>
  <c r="AN115" i="7"/>
  <c r="AN88" i="9"/>
  <c r="AN112" i="9"/>
  <c r="AP61" i="7"/>
  <c r="AP22" i="9"/>
  <c r="AO100" i="7"/>
  <c r="AP63" i="7"/>
  <c r="AP24" i="9"/>
  <c r="AP63" i="9" s="1"/>
  <c r="AO102" i="7"/>
  <c r="AQ66" i="7"/>
  <c r="AQ27" i="9"/>
  <c r="AP105" i="7"/>
  <c r="AO75" i="9"/>
  <c r="AN114" i="9"/>
  <c r="AN108" i="9"/>
  <c r="AK44" i="9"/>
  <c r="AJ83" i="9"/>
  <c r="AP52" i="7"/>
  <c r="AP13" i="9"/>
  <c r="AP52" i="9" s="1"/>
  <c r="AO91" i="7"/>
  <c r="AO67" i="7"/>
  <c r="AO28" i="9"/>
  <c r="AO67" i="9" s="1"/>
  <c r="AN106" i="7"/>
  <c r="AP68" i="7"/>
  <c r="AP29" i="9"/>
  <c r="AP68" i="9" s="1"/>
  <c r="AO107" i="7"/>
  <c r="AO61" i="9"/>
  <c r="AN100" i="9"/>
  <c r="AP56" i="7"/>
  <c r="AP17" i="9"/>
  <c r="AP56" i="9" s="1"/>
  <c r="AO95" i="7"/>
  <c r="AP71" i="7"/>
  <c r="AP32" i="9"/>
  <c r="AP71" i="9" s="1"/>
  <c r="AO110" i="7"/>
  <c r="AO103" i="9"/>
  <c r="AO59" i="9"/>
  <c r="AN98" i="9"/>
  <c r="AO45" i="9"/>
  <c r="AN84" i="9"/>
  <c r="AP44" i="7"/>
  <c r="AP5" i="9"/>
  <c r="AO83" i="7"/>
  <c r="AO65" i="9"/>
  <c r="AN104" i="9"/>
  <c r="AP65" i="7"/>
  <c r="AP26" i="9"/>
  <c r="AO104" i="7"/>
  <c r="AO110" i="9"/>
  <c r="AO48" i="9"/>
  <c r="AN87" i="9"/>
  <c r="AO54" i="7"/>
  <c r="AO15" i="9"/>
  <c r="AO54" i="9" s="1"/>
  <c r="AN93" i="7"/>
  <c r="AP58" i="7"/>
  <c r="AP19" i="9"/>
  <c r="AO97" i="7"/>
  <c r="AP66" i="9"/>
  <c r="AO105" i="9"/>
  <c r="AO58" i="9"/>
  <c r="AN97" i="9"/>
  <c r="AO70" i="7"/>
  <c r="AO31" i="9"/>
  <c r="AO70" i="9" s="1"/>
  <c r="AN109" i="7"/>
  <c r="AP50" i="7"/>
  <c r="AP11" i="9"/>
  <c r="AO89" i="7"/>
  <c r="AP64" i="7"/>
  <c r="AP25" i="9"/>
  <c r="AP64" i="9" s="1"/>
  <c r="AO103" i="7"/>
  <c r="AO95" i="9"/>
  <c r="AO62" i="7"/>
  <c r="AO23" i="9"/>
  <c r="AO62" i="9" s="1"/>
  <c r="AN101" i="7"/>
  <c r="AO50" i="9"/>
  <c r="AN89" i="9"/>
  <c r="AO72" i="7"/>
  <c r="AO33" i="9"/>
  <c r="AO72" i="9" s="1"/>
  <c r="AN111" i="7"/>
  <c r="AP75" i="7"/>
  <c r="AP36" i="9"/>
  <c r="AO114" i="7"/>
  <c r="AP59" i="7"/>
  <c r="AP20" i="9"/>
  <c r="AO98" i="7"/>
  <c r="AO60" i="7"/>
  <c r="AO21" i="9"/>
  <c r="AO60" i="9" s="1"/>
  <c r="AN99" i="7"/>
  <c r="AP45" i="7"/>
  <c r="AP6" i="9"/>
  <c r="AO84" i="7"/>
  <c r="AO55" i="7"/>
  <c r="AO16" i="9"/>
  <c r="AO55" i="9" s="1"/>
  <c r="AN94" i="7"/>
  <c r="AO49" i="7"/>
  <c r="AO10" i="9"/>
  <c r="AO49" i="9" s="1"/>
  <c r="AN88" i="7"/>
  <c r="AN85" i="9"/>
  <c r="AO46" i="7"/>
  <c r="AO7" i="9"/>
  <c r="AO46" i="9" s="1"/>
  <c r="AN85" i="7"/>
  <c r="AO47" i="9"/>
  <c r="AN86" i="9"/>
  <c r="AR48" i="7"/>
  <c r="AR9" i="9"/>
  <c r="AQ87" i="7"/>
  <c r="AO73" i="7"/>
  <c r="AO34" i="9"/>
  <c r="AO73" i="9" s="1"/>
  <c r="AN112" i="7"/>
  <c r="AO74" i="7"/>
  <c r="AO35" i="9"/>
  <c r="AO74" i="9" s="1"/>
  <c r="AN113" i="7"/>
  <c r="AO51" i="9"/>
  <c r="AN90" i="9"/>
  <c r="AO107" i="9"/>
  <c r="AI116" i="9"/>
  <c r="AK38" i="9"/>
  <c r="AK39" i="9" s="1"/>
  <c r="AJ77" i="9"/>
  <c r="AJ116" i="7"/>
  <c r="AK77" i="7"/>
  <c r="AP69" i="7" l="1"/>
  <c r="AP108" i="7" s="1"/>
  <c r="AP30" i="9"/>
  <c r="AP69" i="9" s="1"/>
  <c r="AO88" i="9"/>
  <c r="AP107" i="9"/>
  <c r="AO101" i="9"/>
  <c r="AO99" i="9"/>
  <c r="AO109" i="9"/>
  <c r="AO96" i="9"/>
  <c r="AO112" i="9"/>
  <c r="AO94" i="9"/>
  <c r="AO93" i="9"/>
  <c r="AP95" i="9"/>
  <c r="AO111" i="9"/>
  <c r="AO115" i="9"/>
  <c r="AO113" i="9"/>
  <c r="AP91" i="9"/>
  <c r="AQ45" i="7"/>
  <c r="AQ6" i="9"/>
  <c r="AP84" i="7"/>
  <c r="AP72" i="7"/>
  <c r="AP33" i="9"/>
  <c r="AP72" i="9" s="1"/>
  <c r="AO111" i="7"/>
  <c r="AQ44" i="7"/>
  <c r="AQ5" i="9"/>
  <c r="AP83" i="7"/>
  <c r="AP103" i="9"/>
  <c r="AO85" i="9"/>
  <c r="AP48" i="9"/>
  <c r="AO87" i="9"/>
  <c r="AP45" i="9"/>
  <c r="AO84" i="9"/>
  <c r="AP70" i="7"/>
  <c r="AP31" i="9"/>
  <c r="AP70" i="9" s="1"/>
  <c r="AO109" i="7"/>
  <c r="AP61" i="9"/>
  <c r="AO100" i="9"/>
  <c r="AP75" i="9"/>
  <c r="AO114" i="9"/>
  <c r="AQ53" i="7"/>
  <c r="AQ14" i="9"/>
  <c r="AQ53" i="9" s="1"/>
  <c r="AP92" i="7"/>
  <c r="AP58" i="9"/>
  <c r="AO97" i="9"/>
  <c r="AP73" i="7"/>
  <c r="AP34" i="9"/>
  <c r="AP73" i="9" s="1"/>
  <c r="AO112" i="7"/>
  <c r="AQ65" i="7"/>
  <c r="AQ26" i="9"/>
  <c r="AP104" i="7"/>
  <c r="AP76" i="7"/>
  <c r="AP37" i="9"/>
  <c r="AP76" i="9" s="1"/>
  <c r="AO115" i="7"/>
  <c r="AQ51" i="7"/>
  <c r="AQ12" i="9"/>
  <c r="AP90" i="7"/>
  <c r="AS48" i="7"/>
  <c r="AS9" i="9"/>
  <c r="AR87" i="7"/>
  <c r="AQ50" i="7"/>
  <c r="AQ11" i="9"/>
  <c r="AP89" i="7"/>
  <c r="AQ66" i="9"/>
  <c r="AP105" i="9"/>
  <c r="AO108" i="9"/>
  <c r="AP55" i="7"/>
  <c r="AP16" i="9"/>
  <c r="AP55" i="9" s="1"/>
  <c r="AO94" i="7"/>
  <c r="AQ58" i="7"/>
  <c r="AQ19" i="9"/>
  <c r="AP97" i="7"/>
  <c r="AP59" i="9"/>
  <c r="AO98" i="9"/>
  <c r="AP49" i="7"/>
  <c r="AP10" i="9"/>
  <c r="AP49" i="9" s="1"/>
  <c r="AO88" i="7"/>
  <c r="AP60" i="7"/>
  <c r="AP21" i="9"/>
  <c r="AP60" i="9" s="1"/>
  <c r="AO99" i="7"/>
  <c r="AP65" i="9"/>
  <c r="AO104" i="9"/>
  <c r="AL44" i="9"/>
  <c r="AK83" i="9"/>
  <c r="AP62" i="7"/>
  <c r="AP23" i="9"/>
  <c r="AP62" i="9" s="1"/>
  <c r="AO101" i="7"/>
  <c r="AP54" i="7"/>
  <c r="AP15" i="9"/>
  <c r="AP54" i="9" s="1"/>
  <c r="AO93" i="7"/>
  <c r="AP110" i="9"/>
  <c r="AQ52" i="7"/>
  <c r="AQ13" i="9"/>
  <c r="AQ52" i="9" s="1"/>
  <c r="AP91" i="7"/>
  <c r="AQ61" i="7"/>
  <c r="AQ22" i="9"/>
  <c r="AP100" i="7"/>
  <c r="AQ59" i="7"/>
  <c r="AQ20" i="9"/>
  <c r="AP98" i="7"/>
  <c r="AR66" i="7"/>
  <c r="AR27" i="9"/>
  <c r="AQ105" i="7"/>
  <c r="AQ63" i="7"/>
  <c r="AQ24" i="9"/>
  <c r="AQ63" i="9" s="1"/>
  <c r="AP102" i="7"/>
  <c r="AP57" i="7"/>
  <c r="AP18" i="9"/>
  <c r="AP57" i="9" s="1"/>
  <c r="AO96" i="7"/>
  <c r="AQ47" i="7"/>
  <c r="AQ8" i="9"/>
  <c r="AP86" i="7"/>
  <c r="AP47" i="9"/>
  <c r="AO86" i="9"/>
  <c r="AP46" i="7"/>
  <c r="AP7" i="9"/>
  <c r="AP46" i="9" s="1"/>
  <c r="AO85" i="7"/>
  <c r="AQ71" i="7"/>
  <c r="AQ32" i="9"/>
  <c r="AQ71" i="9" s="1"/>
  <c r="AP110" i="7"/>
  <c r="AP67" i="7"/>
  <c r="AP28" i="9"/>
  <c r="AP67" i="9" s="1"/>
  <c r="AO106" i="7"/>
  <c r="AP102" i="9"/>
  <c r="AO106" i="9"/>
  <c r="AP92" i="9"/>
  <c r="AQ75" i="7"/>
  <c r="AQ36" i="9"/>
  <c r="AP114" i="7"/>
  <c r="AP74" i="7"/>
  <c r="AP35" i="9"/>
  <c r="AP74" i="9" s="1"/>
  <c r="AO113" i="7"/>
  <c r="AP50" i="9"/>
  <c r="AO89" i="9"/>
  <c r="AQ64" i="7"/>
  <c r="AQ25" i="9"/>
  <c r="AQ64" i="9" s="1"/>
  <c r="AP103" i="7"/>
  <c r="AQ56" i="7"/>
  <c r="AQ17" i="9"/>
  <c r="AQ56" i="9" s="1"/>
  <c r="AP95" i="7"/>
  <c r="AP51" i="9"/>
  <c r="AO90" i="9"/>
  <c r="AQ68" i="7"/>
  <c r="AQ29" i="9"/>
  <c r="AQ68" i="9" s="1"/>
  <c r="AP107" i="7"/>
  <c r="AJ116" i="9"/>
  <c r="AK77" i="9"/>
  <c r="AL38" i="9"/>
  <c r="AL39" i="9" s="1"/>
  <c r="AK116" i="7"/>
  <c r="AL77" i="7"/>
  <c r="AQ69" i="7" l="1"/>
  <c r="AQ108" i="7" s="1"/>
  <c r="AQ30" i="9"/>
  <c r="AQ69" i="9" s="1"/>
  <c r="AP85" i="9"/>
  <c r="AP115" i="9"/>
  <c r="AP88" i="9"/>
  <c r="AP101" i="9"/>
  <c r="AQ103" i="9"/>
  <c r="AQ102" i="9"/>
  <c r="AP93" i="9"/>
  <c r="AP113" i="9"/>
  <c r="AQ95" i="9"/>
  <c r="AQ91" i="9"/>
  <c r="AP96" i="9"/>
  <c r="AQ107" i="9"/>
  <c r="AQ110" i="9"/>
  <c r="AP109" i="9"/>
  <c r="AR56" i="7"/>
  <c r="AR17" i="9"/>
  <c r="AR56" i="9" s="1"/>
  <c r="AQ95" i="7"/>
  <c r="AR75" i="7"/>
  <c r="AR36" i="9"/>
  <c r="AQ114" i="7"/>
  <c r="AQ65" i="9"/>
  <c r="AP104" i="9"/>
  <c r="AT48" i="7"/>
  <c r="AT9" i="9"/>
  <c r="AS87" i="7"/>
  <c r="AQ67" i="7"/>
  <c r="AQ28" i="9"/>
  <c r="AQ67" i="9" s="1"/>
  <c r="AP106" i="7"/>
  <c r="AR66" i="9"/>
  <c r="AQ105" i="9"/>
  <c r="AQ74" i="7"/>
  <c r="AQ35" i="9"/>
  <c r="AQ74" i="9" s="1"/>
  <c r="AP113" i="7"/>
  <c r="AQ47" i="9"/>
  <c r="AP86" i="9"/>
  <c r="AM44" i="9"/>
  <c r="AL83" i="9"/>
  <c r="AR58" i="7"/>
  <c r="AR19" i="9"/>
  <c r="AQ97" i="7"/>
  <c r="AQ58" i="9"/>
  <c r="AP97" i="9"/>
  <c r="AQ73" i="7"/>
  <c r="AQ34" i="9"/>
  <c r="AQ73" i="9" s="1"/>
  <c r="AP112" i="7"/>
  <c r="AQ61" i="9"/>
  <c r="AP100" i="9"/>
  <c r="AQ70" i="7"/>
  <c r="AQ31" i="9"/>
  <c r="AQ70" i="9" s="1"/>
  <c r="AP109" i="7"/>
  <c r="AR44" i="7"/>
  <c r="AR5" i="9"/>
  <c r="AQ83" i="7"/>
  <c r="AP94" i="9"/>
  <c r="AP112" i="9"/>
  <c r="AQ92" i="9"/>
  <c r="AR71" i="7"/>
  <c r="AR32" i="9"/>
  <c r="AR71" i="9" s="1"/>
  <c r="AQ110" i="7"/>
  <c r="AR59" i="7"/>
  <c r="AR20" i="9"/>
  <c r="AQ98" i="7"/>
  <c r="AR61" i="7"/>
  <c r="AR22" i="9"/>
  <c r="AQ100" i="7"/>
  <c r="AQ54" i="7"/>
  <c r="AQ15" i="9"/>
  <c r="AQ54" i="9" s="1"/>
  <c r="AP93" i="7"/>
  <c r="AP108" i="9"/>
  <c r="AQ48" i="9"/>
  <c r="AP87" i="9"/>
  <c r="AS66" i="7"/>
  <c r="AS27" i="9"/>
  <c r="AR105" i="7"/>
  <c r="AQ50" i="9"/>
  <c r="AP89" i="9"/>
  <c r="AQ49" i="7"/>
  <c r="AQ10" i="9"/>
  <c r="AQ49" i="9" s="1"/>
  <c r="AP88" i="7"/>
  <c r="AR50" i="7"/>
  <c r="AR11" i="9"/>
  <c r="AQ89" i="7"/>
  <c r="AQ75" i="9"/>
  <c r="AP114" i="9"/>
  <c r="AP99" i="9"/>
  <c r="AQ57" i="7"/>
  <c r="AQ18" i="9"/>
  <c r="AQ57" i="9" s="1"/>
  <c r="AP96" i="7"/>
  <c r="AQ76" i="7"/>
  <c r="AQ37" i="9"/>
  <c r="AQ76" i="9" s="1"/>
  <c r="AP115" i="7"/>
  <c r="AQ45" i="9"/>
  <c r="AP84" i="9"/>
  <c r="AQ62" i="7"/>
  <c r="AQ23" i="9"/>
  <c r="AQ62" i="9" s="1"/>
  <c r="AP101" i="7"/>
  <c r="AQ46" i="7"/>
  <c r="AQ7" i="9"/>
  <c r="AQ46" i="9" s="1"/>
  <c r="AP85" i="7"/>
  <c r="AQ59" i="9"/>
  <c r="AP98" i="9"/>
  <c r="AR63" i="7"/>
  <c r="AR24" i="9"/>
  <c r="AR63" i="9" s="1"/>
  <c r="AQ102" i="7"/>
  <c r="AR64" i="7"/>
  <c r="AR25" i="9"/>
  <c r="AR64" i="9" s="1"/>
  <c r="AQ103" i="7"/>
  <c r="AP106" i="9"/>
  <c r="AR47" i="7"/>
  <c r="AR8" i="9"/>
  <c r="AQ86" i="7"/>
  <c r="AQ55" i="7"/>
  <c r="AQ16" i="9"/>
  <c r="AQ55" i="9" s="1"/>
  <c r="AP94" i="7"/>
  <c r="AR51" i="7"/>
  <c r="AR12" i="9"/>
  <c r="AQ90" i="7"/>
  <c r="AR65" i="7"/>
  <c r="AR26" i="9"/>
  <c r="AQ104" i="7"/>
  <c r="AR45" i="7"/>
  <c r="AR6" i="9"/>
  <c r="AQ84" i="7"/>
  <c r="AR68" i="7"/>
  <c r="AR29" i="9"/>
  <c r="AR68" i="9" s="1"/>
  <c r="AQ107" i="7"/>
  <c r="AQ51" i="9"/>
  <c r="AP90" i="9"/>
  <c r="AR52" i="7"/>
  <c r="AR13" i="9"/>
  <c r="AR52" i="9" s="1"/>
  <c r="AQ91" i="7"/>
  <c r="AQ60" i="7"/>
  <c r="AQ21" i="9"/>
  <c r="AQ60" i="9" s="1"/>
  <c r="AP99" i="7"/>
  <c r="AR53" i="7"/>
  <c r="AR14" i="9"/>
  <c r="AR53" i="9" s="1"/>
  <c r="AQ92" i="7"/>
  <c r="AQ72" i="7"/>
  <c r="AQ33" i="9"/>
  <c r="AQ72" i="9" s="1"/>
  <c r="AP111" i="7"/>
  <c r="AP111" i="9"/>
  <c r="AK116" i="9"/>
  <c r="AL77" i="9"/>
  <c r="AM38" i="9"/>
  <c r="AM39" i="9" s="1"/>
  <c r="AL116" i="7"/>
  <c r="AM77" i="7"/>
  <c r="AR69" i="7" l="1"/>
  <c r="AR108" i="7" s="1"/>
  <c r="AR30" i="9"/>
  <c r="AR69" i="9" s="1"/>
  <c r="AQ94" i="9"/>
  <c r="AR92" i="9"/>
  <c r="AQ85" i="9"/>
  <c r="AR102" i="9"/>
  <c r="AQ101" i="9"/>
  <c r="AQ93" i="9"/>
  <c r="AQ99" i="9"/>
  <c r="AR107" i="9"/>
  <c r="AR103" i="9"/>
  <c r="AQ115" i="9"/>
  <c r="AQ111" i="9"/>
  <c r="AQ109" i="9"/>
  <c r="AQ96" i="9"/>
  <c r="AR91" i="9"/>
  <c r="AQ88" i="9"/>
  <c r="AQ113" i="9"/>
  <c r="AR62" i="7"/>
  <c r="AR23" i="9"/>
  <c r="AR62" i="9" s="1"/>
  <c r="AQ101" i="7"/>
  <c r="AR76" i="7"/>
  <c r="AR37" i="9"/>
  <c r="AR76" i="9" s="1"/>
  <c r="AQ115" i="7"/>
  <c r="AT66" i="7"/>
  <c r="AT27" i="9"/>
  <c r="AS105" i="7"/>
  <c r="AR48" i="9"/>
  <c r="AQ87" i="9"/>
  <c r="AS61" i="7"/>
  <c r="AS22" i="9"/>
  <c r="AR100" i="7"/>
  <c r="AR61" i="9"/>
  <c r="AQ100" i="9"/>
  <c r="AS75" i="7"/>
  <c r="AS36" i="9"/>
  <c r="AR114" i="7"/>
  <c r="AQ112" i="9"/>
  <c r="AS65" i="7"/>
  <c r="AS26" i="9"/>
  <c r="AR104" i="7"/>
  <c r="AS47" i="7"/>
  <c r="AS8" i="9"/>
  <c r="AR86" i="7"/>
  <c r="AR59" i="9"/>
  <c r="AQ98" i="9"/>
  <c r="AR54" i="7"/>
  <c r="AR15" i="9"/>
  <c r="AR54" i="9" s="1"/>
  <c r="AQ93" i="7"/>
  <c r="AS66" i="9"/>
  <c r="AR105" i="9"/>
  <c r="AR65" i="9"/>
  <c r="AQ104" i="9"/>
  <c r="AR57" i="7"/>
  <c r="AR18" i="9"/>
  <c r="AR57" i="9" s="1"/>
  <c r="AQ96" i="7"/>
  <c r="AR60" i="7"/>
  <c r="AR21" i="9"/>
  <c r="AR60" i="9" s="1"/>
  <c r="AQ99" i="7"/>
  <c r="AS68" i="7"/>
  <c r="AS29" i="9"/>
  <c r="AS68" i="9" s="1"/>
  <c r="AR107" i="7"/>
  <c r="AS64" i="7"/>
  <c r="AS25" i="9"/>
  <c r="AS64" i="9" s="1"/>
  <c r="AR103" i="7"/>
  <c r="AR45" i="9"/>
  <c r="AQ84" i="9"/>
  <c r="AR50" i="9"/>
  <c r="AQ89" i="9"/>
  <c r="AR70" i="7"/>
  <c r="AR31" i="9"/>
  <c r="AR70" i="9" s="1"/>
  <c r="AQ109" i="7"/>
  <c r="AR73" i="7"/>
  <c r="AR34" i="9"/>
  <c r="AR73" i="9" s="1"/>
  <c r="AQ112" i="7"/>
  <c r="AN44" i="9"/>
  <c r="AM83" i="9"/>
  <c r="AS45" i="7"/>
  <c r="AS6" i="9"/>
  <c r="AR84" i="7"/>
  <c r="AS63" i="7"/>
  <c r="AS24" i="9"/>
  <c r="AS63" i="9" s="1"/>
  <c r="AR102" i="7"/>
  <c r="AQ108" i="9"/>
  <c r="AS59" i="7"/>
  <c r="AS20" i="9"/>
  <c r="AR98" i="7"/>
  <c r="AS56" i="7"/>
  <c r="AS17" i="9"/>
  <c r="AS56" i="9" s="1"/>
  <c r="AR95" i="7"/>
  <c r="AR95" i="9"/>
  <c r="AR75" i="9"/>
  <c r="AQ114" i="9"/>
  <c r="AR49" i="7"/>
  <c r="AR10" i="9"/>
  <c r="AR49" i="9" s="1"/>
  <c r="AQ88" i="7"/>
  <c r="AS71" i="7"/>
  <c r="AS32" i="9"/>
  <c r="AS71" i="9" s="1"/>
  <c r="AR110" i="7"/>
  <c r="AS51" i="7"/>
  <c r="AS12" i="9"/>
  <c r="AR90" i="7"/>
  <c r="AR72" i="7"/>
  <c r="AR33" i="9"/>
  <c r="AR72" i="9" s="1"/>
  <c r="AQ111" i="7"/>
  <c r="AR51" i="9"/>
  <c r="AQ90" i="9"/>
  <c r="AR55" i="7"/>
  <c r="AR16" i="9"/>
  <c r="AR55" i="9" s="1"/>
  <c r="AQ94" i="7"/>
  <c r="AR46" i="7"/>
  <c r="AR7" i="9"/>
  <c r="AR46" i="9" s="1"/>
  <c r="AQ85" i="7"/>
  <c r="AS50" i="7"/>
  <c r="AS11" i="9"/>
  <c r="AR89" i="7"/>
  <c r="AS44" i="7"/>
  <c r="AS5" i="9"/>
  <c r="AR83" i="7"/>
  <c r="AR110" i="9"/>
  <c r="AS53" i="7"/>
  <c r="AS14" i="9"/>
  <c r="AS53" i="9" s="1"/>
  <c r="AR92" i="7"/>
  <c r="AS52" i="7"/>
  <c r="AS13" i="9"/>
  <c r="AS52" i="9" s="1"/>
  <c r="AR91" i="7"/>
  <c r="AQ106" i="9"/>
  <c r="AR58" i="9"/>
  <c r="AQ97" i="9"/>
  <c r="AS58" i="7"/>
  <c r="AS19" i="9"/>
  <c r="AR97" i="7"/>
  <c r="AR47" i="9"/>
  <c r="AQ86" i="9"/>
  <c r="AR74" i="7"/>
  <c r="AR35" i="9"/>
  <c r="AR74" i="9" s="1"/>
  <c r="AQ113" i="7"/>
  <c r="AR67" i="7"/>
  <c r="AR28" i="9"/>
  <c r="AR67" i="9" s="1"/>
  <c r="AQ106" i="7"/>
  <c r="AU48" i="7"/>
  <c r="AU9" i="9"/>
  <c r="AT87" i="7"/>
  <c r="AN38" i="9"/>
  <c r="AN39" i="9" s="1"/>
  <c r="AL116" i="9"/>
  <c r="AM77" i="9"/>
  <c r="AM116" i="7"/>
  <c r="AN77" i="7"/>
  <c r="AS69" i="7" l="1"/>
  <c r="AS108" i="7" s="1"/>
  <c r="AS30" i="9"/>
  <c r="AS69" i="9" s="1"/>
  <c r="AR96" i="9"/>
  <c r="AR94" i="9"/>
  <c r="AR109" i="9"/>
  <c r="AR106" i="9"/>
  <c r="AS92" i="9"/>
  <c r="AR115" i="9"/>
  <c r="AR113" i="9"/>
  <c r="AR111" i="9"/>
  <c r="AR112" i="9"/>
  <c r="AR99" i="9"/>
  <c r="AR101" i="9"/>
  <c r="AR85" i="9"/>
  <c r="AS102" i="9"/>
  <c r="AR88" i="9"/>
  <c r="AS91" i="9"/>
  <c r="AS103" i="9"/>
  <c r="AR93" i="9"/>
  <c r="AV48" i="7"/>
  <c r="AV9" i="9"/>
  <c r="AU87" i="7"/>
  <c r="AO44" i="9"/>
  <c r="AN83" i="9"/>
  <c r="AT51" i="7"/>
  <c r="AT12" i="9"/>
  <c r="AS90" i="7"/>
  <c r="AR108" i="9"/>
  <c r="AS48" i="9"/>
  <c r="AR87" i="9"/>
  <c r="AS49" i="7"/>
  <c r="AS10" i="9"/>
  <c r="AS49" i="9" s="1"/>
  <c r="AR88" i="7"/>
  <c r="AS50" i="9"/>
  <c r="AR89" i="9"/>
  <c r="AS57" i="7"/>
  <c r="AS18" i="9"/>
  <c r="AS57" i="9" s="1"/>
  <c r="AR96" i="7"/>
  <c r="AT65" i="7"/>
  <c r="AT26" i="9"/>
  <c r="AS104" i="7"/>
  <c r="AT75" i="7"/>
  <c r="AT36" i="9"/>
  <c r="AS114" i="7"/>
  <c r="AS76" i="7"/>
  <c r="AS37" i="9"/>
  <c r="AS76" i="9" s="1"/>
  <c r="AR115" i="7"/>
  <c r="AT68" i="7"/>
  <c r="AT29" i="9"/>
  <c r="AT68" i="9" s="1"/>
  <c r="AS107" i="7"/>
  <c r="AT52" i="7"/>
  <c r="AT13" i="9"/>
  <c r="AT52" i="9" s="1"/>
  <c r="AS91" i="7"/>
  <c r="AT59" i="7"/>
  <c r="AT20" i="9"/>
  <c r="AS98" i="7"/>
  <c r="AS54" i="7"/>
  <c r="AS15" i="9"/>
  <c r="AS54" i="9" s="1"/>
  <c r="AR93" i="7"/>
  <c r="AT56" i="7"/>
  <c r="AT17" i="9"/>
  <c r="AT56" i="9" s="1"/>
  <c r="AS95" i="7"/>
  <c r="AT58" i="7"/>
  <c r="AT19" i="9"/>
  <c r="AS97" i="7"/>
  <c r="AS110" i="9"/>
  <c r="AS95" i="9"/>
  <c r="AU66" i="7"/>
  <c r="AU27" i="9"/>
  <c r="AT105" i="7"/>
  <c r="AS74" i="7"/>
  <c r="AS35" i="9"/>
  <c r="AS74" i="9" s="1"/>
  <c r="AR113" i="7"/>
  <c r="AT50" i="7"/>
  <c r="AT11" i="9"/>
  <c r="AS89" i="7"/>
  <c r="AS67" i="7"/>
  <c r="AS28" i="9"/>
  <c r="AS67" i="9" s="1"/>
  <c r="AR106" i="7"/>
  <c r="AS47" i="9"/>
  <c r="AR86" i="9"/>
  <c r="AS58" i="9"/>
  <c r="AR97" i="9"/>
  <c r="AT53" i="7"/>
  <c r="AT14" i="9"/>
  <c r="AT53" i="9" s="1"/>
  <c r="AS92" i="7"/>
  <c r="AT44" i="7"/>
  <c r="AT5" i="9"/>
  <c r="AS83" i="7"/>
  <c r="AS55" i="7"/>
  <c r="AS16" i="9"/>
  <c r="AS55" i="9" s="1"/>
  <c r="AR94" i="7"/>
  <c r="AS72" i="7"/>
  <c r="AS33" i="9"/>
  <c r="AS72" i="9" s="1"/>
  <c r="AR111" i="7"/>
  <c r="AS75" i="9"/>
  <c r="AR114" i="9"/>
  <c r="AS73" i="7"/>
  <c r="AS34" i="9"/>
  <c r="AS73" i="9" s="1"/>
  <c r="AR112" i="7"/>
  <c r="AT64" i="7"/>
  <c r="AT25" i="9"/>
  <c r="AT64" i="9" s="1"/>
  <c r="AS103" i="7"/>
  <c r="AT66" i="9"/>
  <c r="AS105" i="9"/>
  <c r="AT47" i="7"/>
  <c r="AT8" i="9"/>
  <c r="AS86" i="7"/>
  <c r="AT61" i="7"/>
  <c r="AT22" i="9"/>
  <c r="AS100" i="7"/>
  <c r="AT71" i="7"/>
  <c r="AT32" i="9"/>
  <c r="AT71" i="9" s="1"/>
  <c r="AS110" i="7"/>
  <c r="AT45" i="7"/>
  <c r="AT6" i="9"/>
  <c r="AS84" i="7"/>
  <c r="AS107" i="9"/>
  <c r="AS46" i="7"/>
  <c r="AS7" i="9"/>
  <c r="AS46" i="9" s="1"/>
  <c r="AR85" i="7"/>
  <c r="AT63" i="7"/>
  <c r="AT24" i="9"/>
  <c r="AT63" i="9" s="1"/>
  <c r="AS102" i="7"/>
  <c r="AS70" i="7"/>
  <c r="AS31" i="9"/>
  <c r="AS70" i="9" s="1"/>
  <c r="AR109" i="7"/>
  <c r="AS45" i="9"/>
  <c r="AR84" i="9"/>
  <c r="AS60" i="7"/>
  <c r="AS21" i="9"/>
  <c r="AS60" i="9" s="1"/>
  <c r="AR99" i="7"/>
  <c r="AS62" i="7"/>
  <c r="AS23" i="9"/>
  <c r="AS62" i="9" s="1"/>
  <c r="AR101" i="7"/>
  <c r="AS61" i="9"/>
  <c r="AR100" i="9"/>
  <c r="AS51" i="9"/>
  <c r="AR90" i="9"/>
  <c r="AS65" i="9"/>
  <c r="AR104" i="9"/>
  <c r="AS59" i="9"/>
  <c r="AR98" i="9"/>
  <c r="AM116" i="9"/>
  <c r="AO38" i="9"/>
  <c r="AO39" i="9" s="1"/>
  <c r="AN77" i="9"/>
  <c r="AN116" i="7"/>
  <c r="AO77" i="7"/>
  <c r="AT69" i="7" l="1"/>
  <c r="AT108" i="7" s="1"/>
  <c r="AT30" i="9"/>
  <c r="AS109" i="9"/>
  <c r="AT103" i="9"/>
  <c r="AS106" i="9"/>
  <c r="AS115" i="9"/>
  <c r="AT92" i="9"/>
  <c r="AT95" i="9"/>
  <c r="AS96" i="9"/>
  <c r="AS94" i="9"/>
  <c r="AT102" i="9"/>
  <c r="AS101" i="9"/>
  <c r="AT110" i="9"/>
  <c r="AT107" i="9"/>
  <c r="AS112" i="9"/>
  <c r="AS85" i="9"/>
  <c r="AS88" i="9"/>
  <c r="AS99" i="9"/>
  <c r="AT74" i="7"/>
  <c r="AT35" i="9"/>
  <c r="AT74" i="9" s="1"/>
  <c r="AS113" i="7"/>
  <c r="AS93" i="9"/>
  <c r="AT60" i="7"/>
  <c r="AT21" i="9"/>
  <c r="AT60" i="9" s="1"/>
  <c r="AS99" i="7"/>
  <c r="AU47" i="7"/>
  <c r="AU8" i="9"/>
  <c r="AT86" i="7"/>
  <c r="AU68" i="7"/>
  <c r="AU29" i="9"/>
  <c r="AU68" i="9" s="1"/>
  <c r="AT107" i="7"/>
  <c r="AT57" i="7"/>
  <c r="AT18" i="9"/>
  <c r="AT57" i="9" s="1"/>
  <c r="AS96" i="7"/>
  <c r="AP44" i="9"/>
  <c r="AO83" i="9"/>
  <c r="AT67" i="7"/>
  <c r="AT28" i="9"/>
  <c r="AT67" i="9" s="1"/>
  <c r="AS106" i="7"/>
  <c r="AT73" i="7"/>
  <c r="AT34" i="9"/>
  <c r="AT73" i="9" s="1"/>
  <c r="AS112" i="7"/>
  <c r="AU75" i="7"/>
  <c r="AU36" i="9"/>
  <c r="AT114" i="7"/>
  <c r="AT69" i="9"/>
  <c r="AS108" i="9"/>
  <c r="AS111" i="9"/>
  <c r="AS113" i="9"/>
  <c r="AT55" i="7"/>
  <c r="AT16" i="9"/>
  <c r="AT55" i="9" s="1"/>
  <c r="AS94" i="7"/>
  <c r="AT47" i="9"/>
  <c r="AS86" i="9"/>
  <c r="AU56" i="7"/>
  <c r="AU17" i="9"/>
  <c r="AU56" i="9" s="1"/>
  <c r="AT95" i="7"/>
  <c r="AU52" i="7"/>
  <c r="AU13" i="9"/>
  <c r="AU52" i="9" s="1"/>
  <c r="AT91" i="7"/>
  <c r="AU64" i="7"/>
  <c r="AU25" i="9"/>
  <c r="AU64" i="9" s="1"/>
  <c r="AT103" i="7"/>
  <c r="AT59" i="9"/>
  <c r="AS98" i="9"/>
  <c r="AU45" i="7"/>
  <c r="AU6" i="9"/>
  <c r="AT84" i="7"/>
  <c r="AU53" i="7"/>
  <c r="AU14" i="9"/>
  <c r="AU53" i="9" s="1"/>
  <c r="AT92" i="7"/>
  <c r="AT49" i="7"/>
  <c r="AT10" i="9"/>
  <c r="AT49" i="9" s="1"/>
  <c r="AS88" i="7"/>
  <c r="AW48" i="7"/>
  <c r="AW9" i="9"/>
  <c r="AV87" i="7"/>
  <c r="AT62" i="7"/>
  <c r="AT23" i="9"/>
  <c r="AT62" i="9" s="1"/>
  <c r="AS101" i="7"/>
  <c r="AT72" i="7"/>
  <c r="AT33" i="9"/>
  <c r="AT72" i="9" s="1"/>
  <c r="AS111" i="7"/>
  <c r="AT58" i="9"/>
  <c r="AS97" i="9"/>
  <c r="AT51" i="9"/>
  <c r="AS90" i="9"/>
  <c r="AT45" i="9"/>
  <c r="AS84" i="9"/>
  <c r="AT61" i="9"/>
  <c r="AS100" i="9"/>
  <c r="AT70" i="7"/>
  <c r="AT31" i="9"/>
  <c r="AT70" i="9" s="1"/>
  <c r="AS109" i="7"/>
  <c r="AT75" i="9"/>
  <c r="AS114" i="9"/>
  <c r="AU50" i="7"/>
  <c r="AU11" i="9"/>
  <c r="AT89" i="7"/>
  <c r="AV66" i="7"/>
  <c r="AV27" i="9"/>
  <c r="AU105" i="7"/>
  <c r="AT76" i="7"/>
  <c r="AT37" i="9"/>
  <c r="AT76" i="9" s="1"/>
  <c r="AS115" i="7"/>
  <c r="AU51" i="7"/>
  <c r="AU12" i="9"/>
  <c r="AT90" i="7"/>
  <c r="AU63" i="7"/>
  <c r="AU24" i="9"/>
  <c r="AU63" i="9" s="1"/>
  <c r="AT102" i="7"/>
  <c r="AU61" i="7"/>
  <c r="AU22" i="9"/>
  <c r="AT100" i="7"/>
  <c r="AT54" i="7"/>
  <c r="AT15" i="9"/>
  <c r="AT54" i="9" s="1"/>
  <c r="AS93" i="7"/>
  <c r="AU59" i="7"/>
  <c r="AU20" i="9"/>
  <c r="AT98" i="7"/>
  <c r="AU65" i="7"/>
  <c r="AU26" i="9"/>
  <c r="AT104" i="7"/>
  <c r="AT50" i="9"/>
  <c r="AS89" i="9"/>
  <c r="AT91" i="9"/>
  <c r="AT65" i="9"/>
  <c r="AS104" i="9"/>
  <c r="AU66" i="9"/>
  <c r="AT105" i="9"/>
  <c r="AT46" i="7"/>
  <c r="AT7" i="9"/>
  <c r="AT46" i="9" s="1"/>
  <c r="AS85" i="7"/>
  <c r="AU71" i="7"/>
  <c r="AU32" i="9"/>
  <c r="AU71" i="9" s="1"/>
  <c r="AT110" i="7"/>
  <c r="AU44" i="7"/>
  <c r="AU5" i="9"/>
  <c r="AT83" i="7"/>
  <c r="AU58" i="7"/>
  <c r="AU19" i="9"/>
  <c r="AT97" i="7"/>
  <c r="AT48" i="9"/>
  <c r="AS87" i="9"/>
  <c r="AN116" i="9"/>
  <c r="AP38" i="9"/>
  <c r="AP39" i="9" s="1"/>
  <c r="AO77" i="9"/>
  <c r="AO116" i="7"/>
  <c r="AP77" i="7"/>
  <c r="AU69" i="7" l="1"/>
  <c r="AU30" i="9"/>
  <c r="AU108" i="7"/>
  <c r="AT106" i="9"/>
  <c r="AU107" i="9"/>
  <c r="AU103" i="9"/>
  <c r="AU92" i="9"/>
  <c r="AT115" i="9"/>
  <c r="AU91" i="9"/>
  <c r="AT94" i="9"/>
  <c r="AT111" i="9"/>
  <c r="AU102" i="9"/>
  <c r="AU95" i="9"/>
  <c r="AT112" i="9"/>
  <c r="AT88" i="9"/>
  <c r="AT85" i="9"/>
  <c r="AT101" i="9"/>
  <c r="AT99" i="9"/>
  <c r="AV58" i="7"/>
  <c r="AV19" i="9"/>
  <c r="AU97" i="7"/>
  <c r="AU75" i="9"/>
  <c r="AT114" i="9"/>
  <c r="AW66" i="7"/>
  <c r="AW27" i="9"/>
  <c r="AV105" i="7"/>
  <c r="AV53" i="7"/>
  <c r="AV14" i="9"/>
  <c r="AV53" i="9" s="1"/>
  <c r="AU92" i="7"/>
  <c r="AU46" i="7"/>
  <c r="AU7" i="9"/>
  <c r="AU46" i="9" s="1"/>
  <c r="AT85" i="7"/>
  <c r="AV51" i="7"/>
  <c r="AV12" i="9"/>
  <c r="AU90" i="7"/>
  <c r="AX48" i="7"/>
  <c r="AX9" i="9"/>
  <c r="AW87" i="7"/>
  <c r="AV56" i="7"/>
  <c r="AV17" i="9"/>
  <c r="AV56" i="9" s="1"/>
  <c r="AU95" i="7"/>
  <c r="AT93" i="9"/>
  <c r="AV61" i="7"/>
  <c r="AV22" i="9"/>
  <c r="AU100" i="7"/>
  <c r="AU72" i="7"/>
  <c r="AU33" i="9"/>
  <c r="AU72" i="9" s="1"/>
  <c r="AT111" i="7"/>
  <c r="AV45" i="7"/>
  <c r="AV6" i="9"/>
  <c r="AU84" i="7"/>
  <c r="AU47" i="9"/>
  <c r="AT86" i="9"/>
  <c r="AU67" i="7"/>
  <c r="AU28" i="9"/>
  <c r="AU67" i="9" s="1"/>
  <c r="AT106" i="7"/>
  <c r="AU73" i="7"/>
  <c r="AU34" i="9"/>
  <c r="AU73" i="9" s="1"/>
  <c r="AT112" i="7"/>
  <c r="AT109" i="9"/>
  <c r="AU65" i="9"/>
  <c r="AT104" i="9"/>
  <c r="AT96" i="9"/>
  <c r="AU48" i="9"/>
  <c r="AT87" i="9"/>
  <c r="AV44" i="7"/>
  <c r="AV5" i="9"/>
  <c r="AU83" i="7"/>
  <c r="AU45" i="9"/>
  <c r="AT84" i="9"/>
  <c r="AV64" i="7"/>
  <c r="AV25" i="9"/>
  <c r="AV64" i="9" s="1"/>
  <c r="AU103" i="7"/>
  <c r="AT113" i="9"/>
  <c r="AV47" i="7"/>
  <c r="AV8" i="9"/>
  <c r="AU86" i="7"/>
  <c r="AV65" i="7"/>
  <c r="AV26" i="9"/>
  <c r="AU104" i="7"/>
  <c r="AU51" i="9"/>
  <c r="AT90" i="9"/>
  <c r="AV75" i="7"/>
  <c r="AV36" i="9"/>
  <c r="AU114" i="7"/>
  <c r="AU57" i="7"/>
  <c r="AU18" i="9"/>
  <c r="AU57" i="9" s="1"/>
  <c r="AT96" i="7"/>
  <c r="AU74" i="7"/>
  <c r="AU35" i="9"/>
  <c r="AU74" i="9" s="1"/>
  <c r="AT113" i="7"/>
  <c r="AV71" i="7"/>
  <c r="AV32" i="9"/>
  <c r="AV71" i="9" s="1"/>
  <c r="AU110" i="7"/>
  <c r="AV59" i="7"/>
  <c r="AV20" i="9"/>
  <c r="AU98" i="7"/>
  <c r="AU55" i="7"/>
  <c r="AU16" i="9"/>
  <c r="AU55" i="9" s="1"/>
  <c r="AT94" i="7"/>
  <c r="AV66" i="9"/>
  <c r="AU105" i="9"/>
  <c r="AU54" i="7"/>
  <c r="AU15" i="9"/>
  <c r="AU54" i="9" s="1"/>
  <c r="AT93" i="7"/>
  <c r="AV63" i="7"/>
  <c r="AV24" i="9"/>
  <c r="AV63" i="9" s="1"/>
  <c r="AU102" i="7"/>
  <c r="AV50" i="7"/>
  <c r="AV11" i="9"/>
  <c r="AU89" i="7"/>
  <c r="AU49" i="7"/>
  <c r="AU10" i="9"/>
  <c r="AU49" i="9" s="1"/>
  <c r="AT88" i="7"/>
  <c r="AU59" i="9"/>
  <c r="AT98" i="9"/>
  <c r="AU70" i="7"/>
  <c r="AU31" i="9"/>
  <c r="AU70" i="9" s="1"/>
  <c r="AT109" i="7"/>
  <c r="AU61" i="9"/>
  <c r="AT100" i="9"/>
  <c r="AU58" i="9"/>
  <c r="AT97" i="9"/>
  <c r="AU62" i="7"/>
  <c r="AU23" i="9"/>
  <c r="AU62" i="9" s="1"/>
  <c r="AT101" i="7"/>
  <c r="AV52" i="7"/>
  <c r="AV13" i="9"/>
  <c r="AV52" i="9" s="1"/>
  <c r="AU91" i="7"/>
  <c r="AQ44" i="9"/>
  <c r="AP83" i="9"/>
  <c r="AU110" i="9"/>
  <c r="AU50" i="9"/>
  <c r="AT89" i="9"/>
  <c r="AU76" i="7"/>
  <c r="AU37" i="9"/>
  <c r="AU76" i="9" s="1"/>
  <c r="AT115" i="7"/>
  <c r="AU69" i="9"/>
  <c r="AT108" i="9"/>
  <c r="AV68" i="7"/>
  <c r="AV29" i="9"/>
  <c r="AV68" i="9" s="1"/>
  <c r="AU107" i="7"/>
  <c r="AU60" i="7"/>
  <c r="AU21" i="9"/>
  <c r="AU60" i="9" s="1"/>
  <c r="AT99" i="7"/>
  <c r="AO116" i="9"/>
  <c r="AP77" i="9"/>
  <c r="AQ38" i="9"/>
  <c r="AQ39" i="9" s="1"/>
  <c r="AP116" i="7"/>
  <c r="AQ77" i="7"/>
  <c r="AV69" i="7" l="1"/>
  <c r="AV30" i="9"/>
  <c r="AV108" i="7"/>
  <c r="AV95" i="9"/>
  <c r="AU94" i="9"/>
  <c r="AU85" i="9"/>
  <c r="AU88" i="9"/>
  <c r="AU109" i="9"/>
  <c r="AV107" i="9"/>
  <c r="AV102" i="9"/>
  <c r="AU113" i="9"/>
  <c r="AU99" i="9"/>
  <c r="AU115" i="9"/>
  <c r="AV91" i="9"/>
  <c r="AV103" i="9"/>
  <c r="AV110" i="9"/>
  <c r="AU112" i="9"/>
  <c r="AU96" i="9"/>
  <c r="AU106" i="9"/>
  <c r="AU111" i="9"/>
  <c r="AV62" i="7"/>
  <c r="AV23" i="9"/>
  <c r="AU101" i="7"/>
  <c r="AV57" i="7"/>
  <c r="AV18" i="9"/>
  <c r="AV57" i="9" s="1"/>
  <c r="AU96" i="7"/>
  <c r="AW45" i="7"/>
  <c r="AW6" i="9"/>
  <c r="AV84" i="7"/>
  <c r="AW56" i="7"/>
  <c r="AW17" i="9"/>
  <c r="AW56" i="9" s="1"/>
  <c r="AV95" i="7"/>
  <c r="AX66" i="7"/>
  <c r="AX27" i="9"/>
  <c r="AW105" i="7"/>
  <c r="AV69" i="9"/>
  <c r="AU108" i="9"/>
  <c r="AV92" i="9"/>
  <c r="AR44" i="9"/>
  <c r="AQ83" i="9"/>
  <c r="AV46" i="7"/>
  <c r="AV7" i="9"/>
  <c r="AV46" i="9" s="1"/>
  <c r="AU85" i="7"/>
  <c r="AV73" i="7"/>
  <c r="AV34" i="9"/>
  <c r="AV73" i="9" s="1"/>
  <c r="AU112" i="7"/>
  <c r="AW58" i="7"/>
  <c r="AW19" i="9"/>
  <c r="AV97" i="7"/>
  <c r="AV49" i="7"/>
  <c r="AV10" i="9"/>
  <c r="AV49" i="9" s="1"/>
  <c r="AU88" i="7"/>
  <c r="AV58" i="9"/>
  <c r="AU97" i="9"/>
  <c r="AW65" i="7"/>
  <c r="AW26" i="9"/>
  <c r="AV104" i="7"/>
  <c r="AV70" i="7"/>
  <c r="AV31" i="9"/>
  <c r="AV70" i="9" s="1"/>
  <c r="AU109" i="7"/>
  <c r="AV55" i="7"/>
  <c r="AV16" i="9"/>
  <c r="AV55" i="9" s="1"/>
  <c r="AU94" i="7"/>
  <c r="AW71" i="7"/>
  <c r="AW32" i="9"/>
  <c r="AW71" i="9" s="1"/>
  <c r="AV110" i="7"/>
  <c r="AV65" i="9"/>
  <c r="AU104" i="9"/>
  <c r="AV67" i="7"/>
  <c r="AV28" i="9"/>
  <c r="AV67" i="9" s="1"/>
  <c r="AU106" i="7"/>
  <c r="AW61" i="7"/>
  <c r="AW22" i="9"/>
  <c r="AV100" i="7"/>
  <c r="AV75" i="9"/>
  <c r="AU114" i="9"/>
  <c r="AV61" i="9"/>
  <c r="AU100" i="9"/>
  <c r="AW50" i="7"/>
  <c r="AW11" i="9"/>
  <c r="AV89" i="7"/>
  <c r="AW68" i="7"/>
  <c r="AW29" i="9"/>
  <c r="AW68" i="9" s="1"/>
  <c r="AV107" i="7"/>
  <c r="AU93" i="9"/>
  <c r="AW53" i="7"/>
  <c r="AW14" i="9"/>
  <c r="AW53" i="9" s="1"/>
  <c r="AV92" i="7"/>
  <c r="AV50" i="9"/>
  <c r="AU89" i="9"/>
  <c r="AY48" i="7"/>
  <c r="AY9" i="9"/>
  <c r="AX87" i="7"/>
  <c r="AV62" i="9"/>
  <c r="AU101" i="9"/>
  <c r="AW52" i="7"/>
  <c r="AW13" i="9"/>
  <c r="AW52" i="9" s="1"/>
  <c r="AV91" i="7"/>
  <c r="AV72" i="7"/>
  <c r="AV33" i="9"/>
  <c r="AV72" i="9" s="1"/>
  <c r="AU111" i="7"/>
  <c r="AV59" i="9"/>
  <c r="AU98" i="9"/>
  <c r="AV74" i="7"/>
  <c r="AV35" i="9"/>
  <c r="AV74" i="9" s="1"/>
  <c r="AU113" i="7"/>
  <c r="AV51" i="9"/>
  <c r="AU90" i="9"/>
  <c r="AW47" i="7"/>
  <c r="AW8" i="9"/>
  <c r="AV86" i="7"/>
  <c r="AW63" i="7"/>
  <c r="AW24" i="9"/>
  <c r="AW63" i="9" s="1"/>
  <c r="AV102" i="7"/>
  <c r="AW66" i="9"/>
  <c r="AV105" i="9"/>
  <c r="AW59" i="7"/>
  <c r="AW20" i="9"/>
  <c r="AV98" i="7"/>
  <c r="AV45" i="9"/>
  <c r="AU84" i="9"/>
  <c r="AV76" i="7"/>
  <c r="AV37" i="9"/>
  <c r="AV76" i="9" s="1"/>
  <c r="AU115" i="7"/>
  <c r="AV54" i="7"/>
  <c r="AV15" i="9"/>
  <c r="AV54" i="9" s="1"/>
  <c r="AU93" i="7"/>
  <c r="AW75" i="7"/>
  <c r="AW36" i="9"/>
  <c r="AV114" i="7"/>
  <c r="AW64" i="7"/>
  <c r="AW25" i="9"/>
  <c r="AW64" i="9" s="1"/>
  <c r="AV103" i="7"/>
  <c r="AW44" i="7"/>
  <c r="AW5" i="9"/>
  <c r="AV83" i="7"/>
  <c r="AV47" i="9"/>
  <c r="AU86" i="9"/>
  <c r="AV60" i="7"/>
  <c r="AV21" i="9"/>
  <c r="AV60" i="9" s="1"/>
  <c r="AU99" i="7"/>
  <c r="AV48" i="9"/>
  <c r="AU87" i="9"/>
  <c r="AW51" i="7"/>
  <c r="AW12" i="9"/>
  <c r="AV90" i="7"/>
  <c r="AQ77" i="9"/>
  <c r="AP116" i="9"/>
  <c r="AR38" i="9"/>
  <c r="AR39" i="9" s="1"/>
  <c r="AQ116" i="7"/>
  <c r="AR77" i="7"/>
  <c r="AW69" i="7" l="1"/>
  <c r="AW108" i="7" s="1"/>
  <c r="AW30" i="9"/>
  <c r="AV99" i="9"/>
  <c r="AW103" i="9"/>
  <c r="AV115" i="9"/>
  <c r="AW107" i="9"/>
  <c r="AV109" i="9"/>
  <c r="AW95" i="9"/>
  <c r="AV112" i="9"/>
  <c r="AW102" i="9"/>
  <c r="AW91" i="9"/>
  <c r="AW110" i="9"/>
  <c r="AV85" i="9"/>
  <c r="AV93" i="9"/>
  <c r="AV106" i="9"/>
  <c r="AV96" i="9"/>
  <c r="AW49" i="7"/>
  <c r="AW10" i="9"/>
  <c r="AW49" i="9" s="1"/>
  <c r="AV88" i="7"/>
  <c r="AW92" i="9"/>
  <c r="AX71" i="7"/>
  <c r="AX32" i="9"/>
  <c r="AX71" i="9" s="1"/>
  <c r="AW110" i="7"/>
  <c r="AW73" i="7"/>
  <c r="AW34" i="9"/>
  <c r="AW73" i="9" s="1"/>
  <c r="AV112" i="7"/>
  <c r="AX56" i="7"/>
  <c r="AX17" i="9"/>
  <c r="AX56" i="9" s="1"/>
  <c r="AW95" i="7"/>
  <c r="AW57" i="7"/>
  <c r="AW18" i="9"/>
  <c r="AW57" i="9" s="1"/>
  <c r="AV96" i="7"/>
  <c r="AV88" i="9"/>
  <c r="AX44" i="7"/>
  <c r="AX5" i="9"/>
  <c r="AW83" i="7"/>
  <c r="AX75" i="7"/>
  <c r="AX36" i="9"/>
  <c r="AW114" i="7"/>
  <c r="AX63" i="7"/>
  <c r="AX24" i="9"/>
  <c r="AX63" i="9" s="1"/>
  <c r="AW102" i="7"/>
  <c r="AW72" i="7"/>
  <c r="AW33" i="9"/>
  <c r="AW72" i="9" s="1"/>
  <c r="AV111" i="7"/>
  <c r="AW61" i="9"/>
  <c r="AV100" i="9"/>
  <c r="AV101" i="9"/>
  <c r="AX50" i="7"/>
  <c r="AX11" i="9"/>
  <c r="AW89" i="7"/>
  <c r="AX61" i="7"/>
  <c r="AX22" i="9"/>
  <c r="AW100" i="7"/>
  <c r="AV113" i="9"/>
  <c r="AX51" i="7"/>
  <c r="AX12" i="9"/>
  <c r="AW90" i="7"/>
  <c r="AW45" i="9"/>
  <c r="AV84" i="9"/>
  <c r="AW60" i="7"/>
  <c r="AW21" i="9"/>
  <c r="AW60" i="9" s="1"/>
  <c r="AV99" i="7"/>
  <c r="AZ48" i="7"/>
  <c r="AZ9" i="9"/>
  <c r="AY87" i="7"/>
  <c r="AX65" i="7"/>
  <c r="AX26" i="9"/>
  <c r="AW104" i="7"/>
  <c r="AX58" i="7"/>
  <c r="AX19" i="9"/>
  <c r="AW97" i="7"/>
  <c r="AW69" i="9"/>
  <c r="AV108" i="9"/>
  <c r="AW62" i="7"/>
  <c r="AW23" i="9"/>
  <c r="AW62" i="9" s="1"/>
  <c r="AV101" i="7"/>
  <c r="AW76" i="7"/>
  <c r="AW37" i="9"/>
  <c r="AW76" i="9" s="1"/>
  <c r="AV115" i="7"/>
  <c r="AX53" i="7"/>
  <c r="AX14" i="9"/>
  <c r="AX53" i="9" s="1"/>
  <c r="AW92" i="7"/>
  <c r="AW74" i="7"/>
  <c r="AW35" i="9"/>
  <c r="AW74" i="9" s="1"/>
  <c r="AV113" i="7"/>
  <c r="AW67" i="7"/>
  <c r="AW28" i="9"/>
  <c r="AW67" i="9" s="1"/>
  <c r="AV106" i="7"/>
  <c r="AW55" i="7"/>
  <c r="AW16" i="9"/>
  <c r="AW55" i="9" s="1"/>
  <c r="AV94" i="7"/>
  <c r="AW46" i="7"/>
  <c r="AW7" i="9"/>
  <c r="AW46" i="9" s="1"/>
  <c r="AV85" i="7"/>
  <c r="AX45" i="7"/>
  <c r="AX6" i="9"/>
  <c r="AW84" i="7"/>
  <c r="AX59" i="7"/>
  <c r="AX20" i="9"/>
  <c r="AW98" i="7"/>
  <c r="AW50" i="9"/>
  <c r="AV89" i="9"/>
  <c r="AW48" i="9"/>
  <c r="AV87" i="9"/>
  <c r="AW47" i="9"/>
  <c r="AV86" i="9"/>
  <c r="AW54" i="7"/>
  <c r="AW15" i="9"/>
  <c r="AW54" i="9" s="1"/>
  <c r="AV93" i="7"/>
  <c r="AX68" i="7"/>
  <c r="AX29" i="9"/>
  <c r="AX68" i="9" s="1"/>
  <c r="AW107" i="7"/>
  <c r="AW75" i="9"/>
  <c r="AV114" i="9"/>
  <c r="AW58" i="9"/>
  <c r="AV97" i="9"/>
  <c r="AV111" i="9"/>
  <c r="AV94" i="9"/>
  <c r="AX64" i="7"/>
  <c r="AX25" i="9"/>
  <c r="AX64" i="9" s="1"/>
  <c r="AW103" i="7"/>
  <c r="AX47" i="7"/>
  <c r="AX8" i="9"/>
  <c r="AW86" i="7"/>
  <c r="AW59" i="9"/>
  <c r="AV98" i="9"/>
  <c r="AW65" i="9"/>
  <c r="AV104" i="9"/>
  <c r="AS44" i="9"/>
  <c r="AR83" i="9"/>
  <c r="AY66" i="7"/>
  <c r="AY27" i="9"/>
  <c r="AX105" i="7"/>
  <c r="AX52" i="7"/>
  <c r="AX13" i="9"/>
  <c r="AX52" i="9" s="1"/>
  <c r="AW91" i="7"/>
  <c r="AX66" i="9"/>
  <c r="AW105" i="9"/>
  <c r="AW70" i="7"/>
  <c r="AW31" i="9"/>
  <c r="AW70" i="9" s="1"/>
  <c r="AV109" i="7"/>
  <c r="AW51" i="9"/>
  <c r="AV90" i="9"/>
  <c r="AQ116" i="9"/>
  <c r="AS38" i="9"/>
  <c r="AS39" i="9" s="1"/>
  <c r="AR77" i="9"/>
  <c r="AR116" i="7"/>
  <c r="AS77" i="7"/>
  <c r="AX69" i="7" l="1"/>
  <c r="AX108" i="7" s="1"/>
  <c r="AX30" i="9"/>
  <c r="AX69" i="9" s="1"/>
  <c r="AW99" i="9"/>
  <c r="AX107" i="9"/>
  <c r="AW115" i="9"/>
  <c r="AW112" i="9"/>
  <c r="AW85" i="9"/>
  <c r="AX91" i="9"/>
  <c r="AW93" i="9"/>
  <c r="AW113" i="9"/>
  <c r="AX95" i="9"/>
  <c r="AW106" i="9"/>
  <c r="AX110" i="9"/>
  <c r="AX103" i="9"/>
  <c r="AW109" i="9"/>
  <c r="AX92" i="9"/>
  <c r="AX50" i="9"/>
  <c r="AW89" i="9"/>
  <c r="AX59" i="9"/>
  <c r="AW98" i="9"/>
  <c r="AW94" i="9"/>
  <c r="AW111" i="9"/>
  <c r="AY68" i="7"/>
  <c r="AY29" i="9"/>
  <c r="AY68" i="9" s="1"/>
  <c r="AX107" i="7"/>
  <c r="AX67" i="7"/>
  <c r="AX28" i="9"/>
  <c r="AX67" i="9" s="1"/>
  <c r="AW106" i="7"/>
  <c r="AX76" i="7"/>
  <c r="AX37" i="9"/>
  <c r="AX76" i="9" s="1"/>
  <c r="AW115" i="7"/>
  <c r="AY58" i="7"/>
  <c r="AY19" i="9"/>
  <c r="AX97" i="7"/>
  <c r="AW101" i="9"/>
  <c r="AY63" i="7"/>
  <c r="AY24" i="9"/>
  <c r="AY63" i="9" s="1"/>
  <c r="AX102" i="7"/>
  <c r="AW88" i="9"/>
  <c r="AX102" i="9"/>
  <c r="AX73" i="7"/>
  <c r="AX34" i="9"/>
  <c r="AX73" i="9" s="1"/>
  <c r="AW112" i="7"/>
  <c r="AX49" i="7"/>
  <c r="AX10" i="9"/>
  <c r="AX49" i="9" s="1"/>
  <c r="AW88" i="7"/>
  <c r="AX46" i="7"/>
  <c r="AX7" i="9"/>
  <c r="AX46" i="9" s="1"/>
  <c r="AW85" i="7"/>
  <c r="AX60" i="7"/>
  <c r="AX21" i="9"/>
  <c r="AX60" i="9" s="1"/>
  <c r="AW99" i="7"/>
  <c r="AX65" i="9"/>
  <c r="AW104" i="9"/>
  <c r="AX54" i="7"/>
  <c r="AX15" i="9"/>
  <c r="AX54" i="9" s="1"/>
  <c r="AW93" i="7"/>
  <c r="AX74" i="7"/>
  <c r="AX35" i="9"/>
  <c r="AX74" i="9" s="1"/>
  <c r="AW113" i="7"/>
  <c r="AX61" i="9"/>
  <c r="AW100" i="9"/>
  <c r="AY47" i="7"/>
  <c r="AY8" i="9"/>
  <c r="AX86" i="7"/>
  <c r="AX70" i="7"/>
  <c r="AX31" i="9"/>
  <c r="AX70" i="9" s="1"/>
  <c r="AW109" i="7"/>
  <c r="AY66" i="9"/>
  <c r="AX105" i="9"/>
  <c r="AY64" i="7"/>
  <c r="AY25" i="9"/>
  <c r="AY64" i="9" s="1"/>
  <c r="AX103" i="7"/>
  <c r="AX57" i="7"/>
  <c r="AX18" i="9"/>
  <c r="AX57" i="9" s="1"/>
  <c r="AW96" i="7"/>
  <c r="AW96" i="9"/>
  <c r="AZ66" i="7"/>
  <c r="AZ27" i="9"/>
  <c r="AY105" i="7"/>
  <c r="AX58" i="9"/>
  <c r="AW97" i="9"/>
  <c r="AX75" i="9"/>
  <c r="AW114" i="9"/>
  <c r="AY59" i="7"/>
  <c r="AY20" i="9"/>
  <c r="AX98" i="7"/>
  <c r="AX62" i="7"/>
  <c r="AX23" i="9"/>
  <c r="AX62" i="9" s="1"/>
  <c r="AW101" i="7"/>
  <c r="AY65" i="7"/>
  <c r="AY26" i="9"/>
  <c r="AX104" i="7"/>
  <c r="AX45" i="9"/>
  <c r="AW84" i="9"/>
  <c r="AY61" i="7"/>
  <c r="AY22" i="9"/>
  <c r="AX100" i="7"/>
  <c r="AY75" i="7"/>
  <c r="AY36" i="9"/>
  <c r="AX114" i="7"/>
  <c r="AT44" i="9"/>
  <c r="AS83" i="9"/>
  <c r="AX47" i="9"/>
  <c r="AW86" i="9"/>
  <c r="AX55" i="7"/>
  <c r="AX16" i="9"/>
  <c r="AX55" i="9" s="1"/>
  <c r="AW94" i="7"/>
  <c r="AY71" i="7"/>
  <c r="AY32" i="9"/>
  <c r="AY71" i="9" s="1"/>
  <c r="AX110" i="7"/>
  <c r="AX72" i="7"/>
  <c r="AX33" i="9"/>
  <c r="AX72" i="9" s="1"/>
  <c r="AW111" i="7"/>
  <c r="AY53" i="7"/>
  <c r="AY14" i="9"/>
  <c r="AY53" i="9" s="1"/>
  <c r="AX92" i="7"/>
  <c r="AW108" i="9"/>
  <c r="AX51" i="9"/>
  <c r="AW90" i="9"/>
  <c r="AY52" i="7"/>
  <c r="AY13" i="9"/>
  <c r="AY52" i="9" s="1"/>
  <c r="AX91" i="7"/>
  <c r="AX48" i="9"/>
  <c r="AW87" i="9"/>
  <c r="AY45" i="7"/>
  <c r="AY6" i="9"/>
  <c r="AX84" i="7"/>
  <c r="BA48" i="7"/>
  <c r="BA87" i="7" s="1"/>
  <c r="BA9" i="9"/>
  <c r="AZ87" i="7"/>
  <c r="AY51" i="7"/>
  <c r="AY12" i="9"/>
  <c r="AX90" i="7"/>
  <c r="AY50" i="7"/>
  <c r="AY11" i="9"/>
  <c r="AX89" i="7"/>
  <c r="AY44" i="7"/>
  <c r="AY5" i="9"/>
  <c r="AX83" i="7"/>
  <c r="AY56" i="7"/>
  <c r="AY17" i="9"/>
  <c r="AY56" i="9" s="1"/>
  <c r="AX95" i="7"/>
  <c r="AR116" i="9"/>
  <c r="AS77" i="9"/>
  <c r="AT38" i="9"/>
  <c r="AT39" i="9" s="1"/>
  <c r="AS116" i="7"/>
  <c r="AT77" i="7"/>
  <c r="AY69" i="7" l="1"/>
  <c r="AY108" i="7" s="1"/>
  <c r="AY30" i="9"/>
  <c r="AY92" i="9"/>
  <c r="AX88" i="9"/>
  <c r="AY91" i="9"/>
  <c r="AX94" i="9"/>
  <c r="AX113" i="9"/>
  <c r="AX101" i="9"/>
  <c r="AX112" i="9"/>
  <c r="AX106" i="9"/>
  <c r="AY103" i="9"/>
  <c r="AX85" i="9"/>
  <c r="AY110" i="9"/>
  <c r="AY107" i="9"/>
  <c r="AY48" i="9"/>
  <c r="AX87" i="9"/>
  <c r="AY69" i="9"/>
  <c r="AX108" i="9"/>
  <c r="AY58" i="9"/>
  <c r="AX97" i="9"/>
  <c r="AY70" i="7"/>
  <c r="AY31" i="9"/>
  <c r="AY70" i="9" s="1"/>
  <c r="AX109" i="7"/>
  <c r="AY74" i="7"/>
  <c r="AY35" i="9"/>
  <c r="AY74" i="9" s="1"/>
  <c r="AX113" i="7"/>
  <c r="AY60" i="7"/>
  <c r="AY21" i="9"/>
  <c r="AX99" i="7"/>
  <c r="AZ63" i="7"/>
  <c r="AZ24" i="9"/>
  <c r="AZ63" i="9" s="1"/>
  <c r="AY102" i="7"/>
  <c r="AX111" i="9"/>
  <c r="AZ71" i="7"/>
  <c r="AZ32" i="9"/>
  <c r="AZ71" i="9" s="1"/>
  <c r="AY110" i="7"/>
  <c r="AZ61" i="7"/>
  <c r="AZ22" i="9"/>
  <c r="AY100" i="7"/>
  <c r="AY62" i="7"/>
  <c r="AY23" i="9"/>
  <c r="AY62" i="9" s="1"/>
  <c r="AX101" i="7"/>
  <c r="AY73" i="7"/>
  <c r="AY34" i="9"/>
  <c r="AY73" i="9" s="1"/>
  <c r="AX112" i="7"/>
  <c r="AY50" i="9"/>
  <c r="AX89" i="9"/>
  <c r="AX93" i="9"/>
  <c r="AZ66" i="9"/>
  <c r="AY105" i="9"/>
  <c r="AY61" i="9"/>
  <c r="AX100" i="9"/>
  <c r="AX109" i="9"/>
  <c r="AY95" i="9"/>
  <c r="AZ45" i="7"/>
  <c r="AZ6" i="9"/>
  <c r="AY84" i="7"/>
  <c r="AY72" i="7"/>
  <c r="AY33" i="9"/>
  <c r="AY72" i="9" s="1"/>
  <c r="AX111" i="7"/>
  <c r="AY47" i="9"/>
  <c r="AX86" i="9"/>
  <c r="AZ75" i="7"/>
  <c r="AZ36" i="9"/>
  <c r="AY114" i="7"/>
  <c r="AZ65" i="7"/>
  <c r="AZ26" i="9"/>
  <c r="AY104" i="7"/>
  <c r="AY75" i="9"/>
  <c r="AX114" i="9"/>
  <c r="AY49" i="7"/>
  <c r="AY10" i="9"/>
  <c r="AY49" i="9" s="1"/>
  <c r="AX88" i="7"/>
  <c r="AZ68" i="7"/>
  <c r="AZ29" i="9"/>
  <c r="AZ68" i="9" s="1"/>
  <c r="AY107" i="7"/>
  <c r="AZ51" i="7"/>
  <c r="AZ12" i="9"/>
  <c r="AY90" i="7"/>
  <c r="AY57" i="7"/>
  <c r="AY18" i="9"/>
  <c r="AY57" i="9" s="1"/>
  <c r="AX96" i="7"/>
  <c r="AY76" i="7"/>
  <c r="AY37" i="9"/>
  <c r="AY76" i="9" s="1"/>
  <c r="AX115" i="7"/>
  <c r="AX115" i="9"/>
  <c r="AZ44" i="7"/>
  <c r="AZ5" i="9"/>
  <c r="AY83" i="7"/>
  <c r="AY55" i="7"/>
  <c r="AY16" i="9"/>
  <c r="AY55" i="9" s="1"/>
  <c r="AX94" i="7"/>
  <c r="AZ59" i="7"/>
  <c r="AZ20" i="9"/>
  <c r="AY98" i="7"/>
  <c r="AZ50" i="7"/>
  <c r="AZ11" i="9"/>
  <c r="AY89" i="7"/>
  <c r="AY51" i="9"/>
  <c r="AX90" i="9"/>
  <c r="AX96" i="9"/>
  <c r="AY65" i="9"/>
  <c r="AX104" i="9"/>
  <c r="AZ58" i="7"/>
  <c r="AZ19" i="9"/>
  <c r="AY97" i="7"/>
  <c r="AY60" i="9"/>
  <c r="AX99" i="9"/>
  <c r="AZ56" i="7"/>
  <c r="AZ17" i="9"/>
  <c r="AZ56" i="9" s="1"/>
  <c r="AY95" i="7"/>
  <c r="AY59" i="9"/>
  <c r="AX98" i="9"/>
  <c r="AZ52" i="7"/>
  <c r="AZ13" i="9"/>
  <c r="AZ52" i="9" s="1"/>
  <c r="AY91" i="7"/>
  <c r="AZ53" i="7"/>
  <c r="AZ14" i="9"/>
  <c r="AZ53" i="9" s="1"/>
  <c r="AY92" i="7"/>
  <c r="AU44" i="9"/>
  <c r="AT83" i="9"/>
  <c r="AY45" i="9"/>
  <c r="AX84" i="9"/>
  <c r="BA66" i="7"/>
  <c r="BA105" i="7" s="1"/>
  <c r="BA27" i="9"/>
  <c r="AZ105" i="7"/>
  <c r="AZ64" i="7"/>
  <c r="AZ25" i="9"/>
  <c r="AZ64" i="9" s="1"/>
  <c r="AY103" i="7"/>
  <c r="AZ47" i="7"/>
  <c r="AZ8" i="9"/>
  <c r="AY86" i="7"/>
  <c r="AY54" i="7"/>
  <c r="AY15" i="9"/>
  <c r="AY54" i="9" s="1"/>
  <c r="AX93" i="7"/>
  <c r="AY46" i="7"/>
  <c r="AY7" i="9"/>
  <c r="AY46" i="9" s="1"/>
  <c r="AX85" i="7"/>
  <c r="AY102" i="9"/>
  <c r="AY67" i="7"/>
  <c r="AY28" i="9"/>
  <c r="AY67" i="9" s="1"/>
  <c r="AX106" i="7"/>
  <c r="AT77" i="9"/>
  <c r="AU38" i="9"/>
  <c r="AU39" i="9" s="1"/>
  <c r="AS116" i="9"/>
  <c r="AT116" i="7"/>
  <c r="AU77" i="7"/>
  <c r="AZ69" i="7" l="1"/>
  <c r="AZ30" i="9"/>
  <c r="AZ108" i="7"/>
  <c r="AZ102" i="9"/>
  <c r="AY94" i="9"/>
  <c r="AZ46" i="9"/>
  <c r="AY85" i="9"/>
  <c r="AZ107" i="9"/>
  <c r="AY111" i="9"/>
  <c r="AZ103" i="9"/>
  <c r="AY93" i="9"/>
  <c r="AZ95" i="9"/>
  <c r="AY88" i="9"/>
  <c r="AY101" i="9"/>
  <c r="AY106" i="9"/>
  <c r="AZ46" i="7"/>
  <c r="AZ7" i="9"/>
  <c r="AY85" i="7"/>
  <c r="AZ55" i="7"/>
  <c r="AZ16" i="9"/>
  <c r="AZ55" i="9" s="1"/>
  <c r="AY94" i="7"/>
  <c r="AZ48" i="9"/>
  <c r="AY87" i="9"/>
  <c r="AY113" i="9"/>
  <c r="AZ92" i="9"/>
  <c r="BA64" i="7"/>
  <c r="BA103" i="7" s="1"/>
  <c r="BA25" i="9"/>
  <c r="BA64" i="9" s="1"/>
  <c r="BA103" i="9" s="1"/>
  <c r="AZ103" i="7"/>
  <c r="AV44" i="9"/>
  <c r="AU83" i="9"/>
  <c r="AZ59" i="9"/>
  <c r="AY98" i="9"/>
  <c r="BA58" i="7"/>
  <c r="BA97" i="7" s="1"/>
  <c r="BA19" i="9"/>
  <c r="AZ97" i="7"/>
  <c r="BA68" i="7"/>
  <c r="BA107" i="7" s="1"/>
  <c r="BA29" i="9"/>
  <c r="BA68" i="9" s="1"/>
  <c r="BA107" i="9" s="1"/>
  <c r="AZ107" i="7"/>
  <c r="BA65" i="7"/>
  <c r="BA104" i="7" s="1"/>
  <c r="BA26" i="9"/>
  <c r="AZ104" i="7"/>
  <c r="AZ72" i="7"/>
  <c r="AZ33" i="9"/>
  <c r="AZ72" i="9" s="1"/>
  <c r="AY111" i="7"/>
  <c r="BA61" i="7"/>
  <c r="BA100" i="7" s="1"/>
  <c r="BA22" i="9"/>
  <c r="AZ100" i="7"/>
  <c r="BA63" i="7"/>
  <c r="BA102" i="7" s="1"/>
  <c r="BA24" i="9"/>
  <c r="BA63" i="9" s="1"/>
  <c r="BA102" i="9" s="1"/>
  <c r="AZ102" i="7"/>
  <c r="AZ76" i="7"/>
  <c r="AZ37" i="9"/>
  <c r="AZ76" i="9" s="1"/>
  <c r="AY115" i="7"/>
  <c r="AZ50" i="9"/>
  <c r="AY89" i="9"/>
  <c r="BA50" i="7"/>
  <c r="BA89" i="7" s="1"/>
  <c r="BA11" i="9"/>
  <c r="AZ89" i="7"/>
  <c r="AZ61" i="9"/>
  <c r="AY100" i="9"/>
  <c r="AZ70" i="7"/>
  <c r="AZ31" i="9"/>
  <c r="AZ70" i="9" s="1"/>
  <c r="AY109" i="7"/>
  <c r="AY109" i="9"/>
  <c r="AZ67" i="7"/>
  <c r="AZ28" i="9"/>
  <c r="AZ67" i="9" s="1"/>
  <c r="AY106" i="7"/>
  <c r="AZ54" i="7"/>
  <c r="AZ15" i="9"/>
  <c r="AZ54" i="9" s="1"/>
  <c r="AY93" i="7"/>
  <c r="AZ65" i="9"/>
  <c r="AY104" i="9"/>
  <c r="BA44" i="7"/>
  <c r="BA83" i="7" s="1"/>
  <c r="BA5" i="9"/>
  <c r="AZ83" i="7"/>
  <c r="AZ57" i="7"/>
  <c r="AZ18" i="9"/>
  <c r="AZ57" i="9" s="1"/>
  <c r="AY96" i="7"/>
  <c r="AZ73" i="7"/>
  <c r="AZ34" i="9"/>
  <c r="AZ73" i="9" s="1"/>
  <c r="AY112" i="7"/>
  <c r="AZ49" i="7"/>
  <c r="AZ10" i="9"/>
  <c r="AZ49" i="9" s="1"/>
  <c r="AY88" i="7"/>
  <c r="BA75" i="7"/>
  <c r="BA114" i="7" s="1"/>
  <c r="BA36" i="9"/>
  <c r="AZ114" i="7"/>
  <c r="BA45" i="7"/>
  <c r="BA84" i="7" s="1"/>
  <c r="BA6" i="9"/>
  <c r="AZ84" i="7"/>
  <c r="BA71" i="7"/>
  <c r="BA110" i="7" s="1"/>
  <c r="BA32" i="9"/>
  <c r="BA71" i="9" s="1"/>
  <c r="BA110" i="9" s="1"/>
  <c r="AZ110" i="7"/>
  <c r="AZ58" i="9"/>
  <c r="AY97" i="9"/>
  <c r="AY112" i="9"/>
  <c r="AY96" i="9"/>
  <c r="BA59" i="7"/>
  <c r="BA98" i="7" s="1"/>
  <c r="BA20" i="9"/>
  <c r="AZ98" i="7"/>
  <c r="AY115" i="9"/>
  <c r="BA53" i="7"/>
  <c r="BA92" i="7" s="1"/>
  <c r="BA14" i="9"/>
  <c r="BA53" i="9" s="1"/>
  <c r="BA92" i="9" s="1"/>
  <c r="AZ92" i="7"/>
  <c r="AZ91" i="9"/>
  <c r="BA47" i="7"/>
  <c r="BA86" i="7" s="1"/>
  <c r="BA8" i="9"/>
  <c r="AZ86" i="7"/>
  <c r="AZ45" i="9"/>
  <c r="AY84" i="9"/>
  <c r="AY99" i="9"/>
  <c r="BA51" i="7"/>
  <c r="BA90" i="7" s="1"/>
  <c r="BA12" i="9"/>
  <c r="AZ90" i="7"/>
  <c r="AZ75" i="9"/>
  <c r="AY114" i="9"/>
  <c r="AZ47" i="9"/>
  <c r="AY86" i="9"/>
  <c r="AZ62" i="7"/>
  <c r="AZ23" i="9"/>
  <c r="AZ62" i="9" s="1"/>
  <c r="AY101" i="7"/>
  <c r="AZ69" i="9"/>
  <c r="AY108" i="9"/>
  <c r="BA56" i="7"/>
  <c r="BA95" i="7" s="1"/>
  <c r="BA17" i="9"/>
  <c r="BA56" i="9" s="1"/>
  <c r="BA95" i="9" s="1"/>
  <c r="AZ95" i="7"/>
  <c r="BA66" i="9"/>
  <c r="BA105" i="9" s="1"/>
  <c r="AZ105" i="9"/>
  <c r="AZ60" i="7"/>
  <c r="AZ21" i="9"/>
  <c r="AZ60" i="9" s="1"/>
  <c r="AY99" i="7"/>
  <c r="AZ110" i="9"/>
  <c r="BA52" i="7"/>
  <c r="BA91" i="7" s="1"/>
  <c r="BA13" i="9"/>
  <c r="BA52" i="9" s="1"/>
  <c r="BA91" i="9" s="1"/>
  <c r="AZ91" i="7"/>
  <c r="AZ51" i="9"/>
  <c r="AY90" i="9"/>
  <c r="AZ74" i="7"/>
  <c r="AZ35" i="9"/>
  <c r="AZ74" i="9" s="1"/>
  <c r="AY113" i="7"/>
  <c r="AU77" i="9"/>
  <c r="AT116" i="9"/>
  <c r="AV38" i="9"/>
  <c r="AV39" i="9" s="1"/>
  <c r="AU116" i="7"/>
  <c r="AV77" i="7"/>
  <c r="BA69" i="7" l="1"/>
  <c r="BA108" i="7" s="1"/>
  <c r="BA30" i="9"/>
  <c r="BA69" i="9" s="1"/>
  <c r="BA108" i="9" s="1"/>
  <c r="AZ111" i="9"/>
  <c r="AZ88" i="9"/>
  <c r="AZ113" i="9"/>
  <c r="AZ115" i="9"/>
  <c r="AZ94" i="9"/>
  <c r="AZ106" i="9"/>
  <c r="AZ101" i="9"/>
  <c r="BA62" i="7"/>
  <c r="BA101" i="7" s="1"/>
  <c r="BA23" i="9"/>
  <c r="BA62" i="9" s="1"/>
  <c r="BA101" i="9" s="1"/>
  <c r="AZ101" i="7"/>
  <c r="BA54" i="7"/>
  <c r="BA93" i="7" s="1"/>
  <c r="BA15" i="9"/>
  <c r="BA54" i="9" s="1"/>
  <c r="BA93" i="9" s="1"/>
  <c r="AZ93" i="7"/>
  <c r="AW44" i="9"/>
  <c r="AV83" i="9"/>
  <c r="AZ99" i="9"/>
  <c r="BA49" i="7"/>
  <c r="BA88" i="7" s="1"/>
  <c r="BA10" i="9"/>
  <c r="BA49" i="9" s="1"/>
  <c r="BA88" i="9" s="1"/>
  <c r="AZ88" i="7"/>
  <c r="BA61" i="9"/>
  <c r="BA100" i="9" s="1"/>
  <c r="AZ100" i="9"/>
  <c r="BA76" i="7"/>
  <c r="BA115" i="7" s="1"/>
  <c r="BA37" i="9"/>
  <c r="BA76" i="9" s="1"/>
  <c r="BA115" i="9" s="1"/>
  <c r="AZ115" i="7"/>
  <c r="BA75" i="9"/>
  <c r="BA114" i="9" s="1"/>
  <c r="AZ114" i="9"/>
  <c r="AZ112" i="9"/>
  <c r="BA51" i="9"/>
  <c r="BA90" i="9" s="1"/>
  <c r="AZ90" i="9"/>
  <c r="BA65" i="9"/>
  <c r="BA104" i="9" s="1"/>
  <c r="AZ104" i="9"/>
  <c r="AZ109" i="9"/>
  <c r="BA60" i="7"/>
  <c r="BA99" i="7" s="1"/>
  <c r="BA21" i="9"/>
  <c r="BA60" i="9" s="1"/>
  <c r="BA99" i="9" s="1"/>
  <c r="AZ99" i="7"/>
  <c r="BA58" i="9"/>
  <c r="BA97" i="9" s="1"/>
  <c r="AZ97" i="9"/>
  <c r="BA59" i="9"/>
  <c r="BA98" i="9" s="1"/>
  <c r="AZ98" i="9"/>
  <c r="BA47" i="9"/>
  <c r="BA86" i="9" s="1"/>
  <c r="AZ86" i="9"/>
  <c r="AZ96" i="9"/>
  <c r="BA55" i="7"/>
  <c r="BA94" i="7" s="1"/>
  <c r="BA16" i="9"/>
  <c r="BA55" i="9" s="1"/>
  <c r="BA94" i="9" s="1"/>
  <c r="AZ94" i="7"/>
  <c r="AZ108" i="9"/>
  <c r="BA73" i="7"/>
  <c r="BA112" i="7" s="1"/>
  <c r="BA34" i="9"/>
  <c r="BA73" i="9" s="1"/>
  <c r="BA112" i="9" s="1"/>
  <c r="AZ112" i="7"/>
  <c r="BA50" i="9"/>
  <c r="BA89" i="9" s="1"/>
  <c r="AZ89" i="9"/>
  <c r="BA46" i="7"/>
  <c r="BA85" i="7" s="1"/>
  <c r="BA7" i="9"/>
  <c r="BA46" i="9" s="1"/>
  <c r="BA85" i="9" s="1"/>
  <c r="AZ85" i="7"/>
  <c r="BA48" i="9"/>
  <c r="BA87" i="9" s="1"/>
  <c r="AZ87" i="9"/>
  <c r="AZ93" i="9"/>
  <c r="AZ85" i="9"/>
  <c r="BA70" i="7"/>
  <c r="BA109" i="7" s="1"/>
  <c r="BA31" i="9"/>
  <c r="BA70" i="9" s="1"/>
  <c r="BA109" i="9" s="1"/>
  <c r="AZ109" i="7"/>
  <c r="BA74" i="7"/>
  <c r="BA113" i="7" s="1"/>
  <c r="BA35" i="9"/>
  <c r="BA74" i="9" s="1"/>
  <c r="BA113" i="9" s="1"/>
  <c r="AZ113" i="7"/>
  <c r="BA45" i="9"/>
  <c r="BA84" i="9" s="1"/>
  <c r="AZ84" i="9"/>
  <c r="BA67" i="7"/>
  <c r="BA106" i="7" s="1"/>
  <c r="BA28" i="9"/>
  <c r="BA67" i="9" s="1"/>
  <c r="BA106" i="9" s="1"/>
  <c r="AZ106" i="7"/>
  <c r="BA72" i="7"/>
  <c r="BA111" i="7" s="1"/>
  <c r="BA33" i="9"/>
  <c r="BA72" i="9" s="1"/>
  <c r="BA111" i="9" s="1"/>
  <c r="AZ111" i="7"/>
  <c r="BA57" i="7"/>
  <c r="BA96" i="7" s="1"/>
  <c r="BA18" i="9"/>
  <c r="BA57" i="9" s="1"/>
  <c r="BA96" i="9" s="1"/>
  <c r="AZ96" i="7"/>
  <c r="AU116" i="9"/>
  <c r="AW38" i="9"/>
  <c r="AW39" i="9" s="1"/>
  <c r="AV77" i="9"/>
  <c r="AV116" i="7"/>
  <c r="AW77" i="7"/>
  <c r="AX44" i="9" l="1"/>
  <c r="AW83" i="9"/>
  <c r="AV116" i="9"/>
  <c r="AW77" i="9"/>
  <c r="AX38" i="9"/>
  <c r="AX39" i="9" s="1"/>
  <c r="AW116" i="7"/>
  <c r="AX77" i="7"/>
  <c r="AY44" i="9" l="1"/>
  <c r="AX83" i="9"/>
  <c r="AW116" i="9"/>
  <c r="AX77" i="9"/>
  <c r="AY38" i="9"/>
  <c r="AY39" i="9" s="1"/>
  <c r="AX116" i="7"/>
  <c r="BB44" i="7"/>
  <c r="AY77" i="7"/>
  <c r="AZ44" i="9" l="1"/>
  <c r="AY83" i="9"/>
  <c r="AX116" i="9"/>
  <c r="AY77" i="9"/>
  <c r="BB48" i="7"/>
  <c r="AZ38" i="9"/>
  <c r="AZ39" i="9" s="1"/>
  <c r="BB54" i="7"/>
  <c r="AY116" i="7"/>
  <c r="BB52" i="7"/>
  <c r="BB65" i="7"/>
  <c r="BB56" i="7"/>
  <c r="BB67" i="7"/>
  <c r="BB69" i="7"/>
  <c r="BB73" i="7"/>
  <c r="BB63" i="7"/>
  <c r="BB59" i="7"/>
  <c r="BB61" i="7"/>
  <c r="BB75" i="7"/>
  <c r="AZ77" i="7"/>
  <c r="BA44" i="9" l="1"/>
  <c r="BA83" i="9" s="1"/>
  <c r="AZ83" i="9"/>
  <c r="AY116" i="9"/>
  <c r="BB46" i="7"/>
  <c r="BB70" i="7"/>
  <c r="BB53" i="7"/>
  <c r="BB49" i="7"/>
  <c r="BA38" i="9"/>
  <c r="BB57" i="7"/>
  <c r="BB50" i="7"/>
  <c r="AZ77" i="9"/>
  <c r="AZ116" i="7"/>
  <c r="BB74" i="7"/>
  <c r="BB47" i="7"/>
  <c r="BB60" i="7"/>
  <c r="BB76" i="7"/>
  <c r="BB58" i="7"/>
  <c r="BB55" i="7"/>
  <c r="BB64" i="7"/>
  <c r="BB68" i="7"/>
  <c r="BB66" i="7"/>
  <c r="BB51" i="7"/>
  <c r="BB71" i="7"/>
  <c r="BB62" i="7"/>
  <c r="BB72" i="7"/>
  <c r="BB45" i="7"/>
  <c r="BA77" i="7"/>
  <c r="BB77" i="7" s="1"/>
  <c r="AZ116" i="9" l="1"/>
  <c r="BA39" i="9"/>
  <c r="BA77" i="9"/>
  <c r="BA78" i="9" s="1"/>
  <c r="BA116" i="9"/>
  <c r="BA116" i="7"/>
  <c r="BX1291" i="1" l="1"/>
  <c r="BX1290" i="1"/>
  <c r="BX587" i="1"/>
  <c r="BX586" i="1"/>
  <c r="BX585" i="1"/>
  <c r="BX588" i="1"/>
  <c r="BX3356" i="1"/>
  <c r="L3356" i="1"/>
  <c r="K3356" i="1"/>
  <c r="J3356" i="1"/>
  <c r="F3356" i="1"/>
  <c r="BX3439" i="1"/>
  <c r="L3439" i="1"/>
  <c r="K3439" i="1"/>
  <c r="J3439" i="1"/>
  <c r="F3439" i="1"/>
  <c r="BX3346" i="1"/>
  <c r="L3346" i="1"/>
  <c r="K3346" i="1"/>
  <c r="J3346" i="1"/>
  <c r="F3346" i="1"/>
  <c r="BX3412" i="1"/>
  <c r="L3412" i="1"/>
  <c r="K3412" i="1"/>
  <c r="J3412" i="1"/>
  <c r="F3412" i="1"/>
  <c r="BX3168" i="1"/>
  <c r="L3168" i="1"/>
  <c r="K3168" i="1"/>
  <c r="J3168" i="1"/>
  <c r="BX3411" i="1"/>
  <c r="L3411" i="1"/>
  <c r="K3411" i="1"/>
  <c r="J3411" i="1"/>
  <c r="F3411" i="1"/>
  <c r="BX3167" i="1"/>
  <c r="L3167" i="1"/>
  <c r="K3167" i="1"/>
  <c r="J3167" i="1"/>
  <c r="F3167" i="1"/>
  <c r="BX3316" i="1"/>
  <c r="L3316" i="1"/>
  <c r="K3316" i="1"/>
  <c r="J3316" i="1"/>
  <c r="F3316" i="1"/>
  <c r="BX3241" i="1"/>
  <c r="L3241" i="1"/>
  <c r="K3241" i="1"/>
  <c r="J3241" i="1"/>
  <c r="F3241" i="1"/>
  <c r="BX3242" i="1"/>
  <c r="L3242" i="1"/>
  <c r="K3242" i="1"/>
  <c r="J3242" i="1"/>
  <c r="F3242" i="1"/>
  <c r="BX3187" i="1"/>
  <c r="L3187" i="1"/>
  <c r="K3187" i="1"/>
  <c r="J3187" i="1"/>
  <c r="F3187" i="1"/>
  <c r="BX3186" i="1"/>
  <c r="L3186" i="1"/>
  <c r="K3186" i="1"/>
  <c r="J3186" i="1"/>
  <c r="F3186" i="1"/>
  <c r="BX3185" i="1"/>
  <c r="L3185" i="1"/>
  <c r="K3185" i="1"/>
  <c r="J3185" i="1"/>
  <c r="F3185" i="1"/>
  <c r="BX3184" i="1"/>
  <c r="L3184" i="1"/>
  <c r="K3184" i="1"/>
  <c r="J3184" i="1"/>
  <c r="F3184" i="1"/>
  <c r="BX3183" i="1"/>
  <c r="L3183" i="1"/>
  <c r="K3183" i="1"/>
  <c r="J3183" i="1"/>
  <c r="F3183" i="1"/>
  <c r="BX3182" i="1"/>
  <c r="L3182" i="1"/>
  <c r="K3182" i="1"/>
  <c r="J3182" i="1"/>
  <c r="F3182" i="1"/>
  <c r="BX3181" i="1"/>
  <c r="L3181" i="1"/>
  <c r="K3181" i="1"/>
  <c r="J3181" i="1"/>
  <c r="F3181" i="1"/>
  <c r="BX3180" i="1"/>
  <c r="L3180" i="1"/>
  <c r="K3180" i="1"/>
  <c r="J3180" i="1"/>
  <c r="F3180" i="1"/>
  <c r="BX3179" i="1"/>
  <c r="L3179" i="1"/>
  <c r="K3179" i="1"/>
  <c r="J3179" i="1"/>
  <c r="F3179" i="1"/>
  <c r="BX3373" i="1"/>
  <c r="L3373" i="1"/>
  <c r="K3373" i="1"/>
  <c r="J3373" i="1"/>
  <c r="F3373" i="1"/>
  <c r="BX3427" i="1"/>
  <c r="L3427" i="1"/>
  <c r="K3427" i="1"/>
  <c r="J3427" i="1"/>
  <c r="F3427" i="1"/>
  <c r="BX3383" i="1"/>
  <c r="L3383" i="1"/>
  <c r="K3383" i="1"/>
  <c r="J3383" i="1"/>
  <c r="F3383" i="1"/>
  <c r="BX3332" i="1"/>
  <c r="L3332" i="1"/>
  <c r="K3332" i="1"/>
  <c r="J3332" i="1"/>
  <c r="F3332" i="1"/>
  <c r="BX3331" i="1"/>
  <c r="L3331" i="1"/>
  <c r="K3331" i="1"/>
  <c r="J3331" i="1"/>
  <c r="F3331" i="1"/>
  <c r="BX3372" i="1"/>
  <c r="L3372" i="1"/>
  <c r="K3372" i="1"/>
  <c r="J3372" i="1"/>
  <c r="F3372" i="1"/>
  <c r="BX3424" i="1"/>
  <c r="L3424" i="1"/>
  <c r="K3424" i="1"/>
  <c r="J3424" i="1"/>
  <c r="F3424" i="1"/>
  <c r="BX3423" i="1"/>
  <c r="L3423" i="1"/>
  <c r="K3423" i="1"/>
  <c r="J3423" i="1"/>
  <c r="F3423" i="1"/>
  <c r="BX3334" i="1"/>
  <c r="L3334" i="1"/>
  <c r="K3334" i="1"/>
  <c r="J3334" i="1"/>
  <c r="F3334" i="1"/>
  <c r="BX3333" i="1"/>
  <c r="L3333" i="1"/>
  <c r="K3333" i="1"/>
  <c r="J3333" i="1"/>
  <c r="F3333" i="1"/>
  <c r="BX3370" i="1"/>
  <c r="L3370" i="1"/>
  <c r="K3370" i="1"/>
  <c r="J3370" i="1"/>
  <c r="F3370" i="1"/>
  <c r="BX3367" i="1"/>
  <c r="L3367" i="1"/>
  <c r="K3367" i="1"/>
  <c r="J3367" i="1"/>
  <c r="F3367" i="1"/>
  <c r="BX3366" i="1"/>
  <c r="L3366" i="1"/>
  <c r="K3366" i="1"/>
  <c r="J3366" i="1"/>
  <c r="F3366" i="1"/>
  <c r="BX3425" i="1"/>
  <c r="L3425" i="1"/>
  <c r="K3425" i="1"/>
  <c r="J3425" i="1"/>
  <c r="F3425" i="1"/>
  <c r="BX3369" i="1"/>
  <c r="L3369" i="1"/>
  <c r="K3369" i="1"/>
  <c r="J3369" i="1"/>
  <c r="F3369" i="1"/>
  <c r="BX3368" i="1"/>
  <c r="L3368" i="1"/>
  <c r="K3368" i="1"/>
  <c r="J3368" i="1"/>
  <c r="F3368" i="1"/>
  <c r="BX3436" i="1"/>
  <c r="L3436" i="1"/>
  <c r="K3436" i="1"/>
  <c r="J3436" i="1"/>
  <c r="F3436" i="1"/>
  <c r="BX3435" i="1"/>
  <c r="L3435" i="1"/>
  <c r="K3435" i="1"/>
  <c r="J3435" i="1"/>
  <c r="F3435" i="1"/>
  <c r="BX3422" i="1"/>
  <c r="L3422" i="1"/>
  <c r="K3422" i="1"/>
  <c r="J3422" i="1"/>
  <c r="F3422" i="1"/>
  <c r="BX3192" i="1"/>
  <c r="L3192" i="1"/>
  <c r="K3192" i="1"/>
  <c r="J3192" i="1"/>
  <c r="F3192" i="1"/>
  <c r="BX3438" i="1"/>
  <c r="L3438" i="1"/>
  <c r="K3438" i="1"/>
  <c r="J3438" i="1"/>
  <c r="F3438" i="1"/>
  <c r="BX3437" i="1"/>
  <c r="L3437" i="1"/>
  <c r="K3437" i="1"/>
  <c r="J3437" i="1"/>
  <c r="F3437" i="1"/>
  <c r="BX3161" i="1"/>
  <c r="L3161" i="1"/>
  <c r="K3161" i="1"/>
  <c r="J3161" i="1"/>
  <c r="F3161" i="1"/>
  <c r="BX3355" i="1"/>
  <c r="L3355" i="1"/>
  <c r="K3355" i="1"/>
  <c r="J3355" i="1"/>
  <c r="F3355" i="1"/>
  <c r="BX3354" i="1"/>
  <c r="L3354" i="1"/>
  <c r="K3354" i="1"/>
  <c r="J3354" i="1"/>
  <c r="F3354" i="1"/>
  <c r="BX3330" i="1"/>
  <c r="L3330" i="1"/>
  <c r="K3330" i="1"/>
  <c r="J3330" i="1"/>
  <c r="F3330" i="1"/>
  <c r="BX3429" i="1"/>
  <c r="L3429" i="1"/>
  <c r="K3429" i="1"/>
  <c r="J3429" i="1"/>
  <c r="F3429" i="1"/>
  <c r="BX3428" i="1"/>
  <c r="L3428" i="1"/>
  <c r="K3428" i="1"/>
  <c r="J3428" i="1"/>
  <c r="F3428" i="1"/>
  <c r="BX3324" i="1"/>
  <c r="L3324" i="1"/>
  <c r="K3324" i="1"/>
  <c r="J3324" i="1"/>
  <c r="F3324" i="1"/>
  <c r="BX3151" i="1"/>
  <c r="L3151" i="1"/>
  <c r="K3151" i="1"/>
  <c r="J3151" i="1"/>
  <c r="F3151" i="1"/>
  <c r="BX3426" i="1"/>
  <c r="L3426" i="1"/>
  <c r="K3426" i="1"/>
  <c r="J3426" i="1"/>
  <c r="F3426" i="1"/>
  <c r="BX3353" i="1"/>
  <c r="L3353" i="1"/>
  <c r="K3353" i="1"/>
  <c r="J3353" i="1"/>
  <c r="F3353" i="1"/>
  <c r="BX3352" i="1"/>
  <c r="L3352" i="1"/>
  <c r="K3352" i="1"/>
  <c r="J3352" i="1"/>
  <c r="F3352" i="1"/>
  <c r="BX3325" i="1"/>
  <c r="L3325" i="1"/>
  <c r="K3325" i="1"/>
  <c r="J3325" i="1"/>
  <c r="F3325" i="1"/>
  <c r="BX3434" i="1"/>
  <c r="L3434" i="1"/>
  <c r="K3434" i="1"/>
  <c r="J3434" i="1"/>
  <c r="F3434" i="1"/>
  <c r="BX3433" i="1"/>
  <c r="L3433" i="1"/>
  <c r="K3433" i="1"/>
  <c r="J3433" i="1"/>
  <c r="F3433" i="1"/>
  <c r="BX3329" i="1"/>
  <c r="L3329" i="1"/>
  <c r="K3329" i="1"/>
  <c r="J3329" i="1"/>
  <c r="F3329" i="1"/>
  <c r="BX3328" i="1"/>
  <c r="L3328" i="1"/>
  <c r="K3328" i="1"/>
  <c r="J3328" i="1"/>
  <c r="F3328" i="1"/>
  <c r="BX3327" i="1"/>
  <c r="L3327" i="1"/>
  <c r="K3327" i="1"/>
  <c r="J3327" i="1"/>
  <c r="F3327" i="1"/>
  <c r="BX3326" i="1"/>
  <c r="L3326" i="1"/>
  <c r="K3326" i="1"/>
  <c r="J3326" i="1"/>
  <c r="F3326" i="1"/>
  <c r="BX3189" i="1"/>
  <c r="L3189" i="1"/>
  <c r="K3189" i="1"/>
  <c r="J3189" i="1"/>
  <c r="F3189" i="1"/>
  <c r="BX3229" i="1"/>
  <c r="L3229" i="1"/>
  <c r="K3229" i="1"/>
  <c r="J3229" i="1"/>
  <c r="F3229" i="1"/>
  <c r="BX3371" i="1"/>
  <c r="L3371" i="1"/>
  <c r="K3371" i="1"/>
  <c r="J3371" i="1"/>
  <c r="F3371" i="1"/>
  <c r="BX3243" i="1"/>
  <c r="L3243" i="1"/>
  <c r="K3243" i="1"/>
  <c r="J3243" i="1"/>
  <c r="F3243" i="1"/>
  <c r="BX3410" i="1"/>
  <c r="L3410" i="1"/>
  <c r="K3410" i="1"/>
  <c r="J3410" i="1"/>
  <c r="F3410" i="1"/>
  <c r="BX3406" i="1"/>
  <c r="L3406" i="1"/>
  <c r="K3406" i="1"/>
  <c r="J3406" i="1"/>
  <c r="F3406" i="1"/>
  <c r="BX3405" i="1"/>
  <c r="L3405" i="1"/>
  <c r="K3405" i="1"/>
  <c r="J3405" i="1"/>
  <c r="F3405" i="1"/>
  <c r="BX3404" i="1"/>
  <c r="L3404" i="1"/>
  <c r="K3404" i="1"/>
  <c r="J3404" i="1"/>
  <c r="F3404" i="1"/>
  <c r="BX3403" i="1"/>
  <c r="L3403" i="1"/>
  <c r="K3403" i="1"/>
  <c r="J3403" i="1"/>
  <c r="F3403" i="1"/>
  <c r="BX3188" i="1"/>
  <c r="L3188" i="1"/>
  <c r="K3188" i="1"/>
  <c r="J3188" i="1"/>
  <c r="F3188" i="1"/>
  <c r="BX3231" i="1"/>
  <c r="L3231" i="1"/>
  <c r="K3231" i="1"/>
  <c r="J3231" i="1"/>
  <c r="F3231" i="1"/>
  <c r="BX3230" i="1"/>
  <c r="L3230" i="1"/>
  <c r="K3230" i="1"/>
  <c r="J3230" i="1"/>
  <c r="F3230" i="1"/>
  <c r="BX3351" i="1"/>
  <c r="L3351" i="1"/>
  <c r="K3351" i="1"/>
  <c r="J3351" i="1"/>
  <c r="F3351" i="1"/>
  <c r="BX3350" i="1"/>
  <c r="L3350" i="1"/>
  <c r="K3350" i="1"/>
  <c r="J3350" i="1"/>
  <c r="F3350" i="1"/>
  <c r="BX3349" i="1"/>
  <c r="L3349" i="1"/>
  <c r="K3349" i="1"/>
  <c r="J3349" i="1"/>
  <c r="F3349" i="1"/>
  <c r="BX3348" i="1"/>
  <c r="L3348" i="1"/>
  <c r="K3348" i="1"/>
  <c r="J3348" i="1"/>
  <c r="F3348" i="1"/>
  <c r="BX3347" i="1"/>
  <c r="L3347" i="1"/>
  <c r="K3347" i="1"/>
  <c r="J3347" i="1"/>
  <c r="F3347" i="1"/>
  <c r="BX3169" i="1"/>
  <c r="L3169" i="1"/>
  <c r="K3169" i="1"/>
  <c r="J3169" i="1"/>
  <c r="F3169" i="1"/>
  <c r="BX3228" i="1"/>
  <c r="L3228" i="1"/>
  <c r="K3228" i="1"/>
  <c r="J3228" i="1"/>
  <c r="F3228" i="1"/>
  <c r="BX3011" i="1"/>
  <c r="L3011" i="1"/>
  <c r="K3011" i="1"/>
  <c r="J3011" i="1"/>
  <c r="F3011" i="1"/>
  <c r="BX3010" i="1"/>
  <c r="L3010" i="1"/>
  <c r="K3010" i="1"/>
  <c r="J3010" i="1"/>
  <c r="F3010" i="1"/>
  <c r="BX3009" i="1"/>
  <c r="L3009" i="1"/>
  <c r="K3009" i="1"/>
  <c r="J3009" i="1"/>
  <c r="F3009" i="1"/>
  <c r="BX3031" i="1"/>
  <c r="L3031" i="1"/>
  <c r="K3031" i="1"/>
  <c r="J3031" i="1"/>
  <c r="F3031" i="1"/>
  <c r="BX2986" i="1"/>
  <c r="L2986" i="1"/>
  <c r="K2986" i="1"/>
  <c r="J2986" i="1"/>
  <c r="F2986" i="1"/>
  <c r="BX2985" i="1"/>
  <c r="L2985" i="1"/>
  <c r="K2985" i="1"/>
  <c r="J2985" i="1"/>
  <c r="F2985" i="1"/>
  <c r="BX2961" i="1"/>
  <c r="L2961" i="1"/>
  <c r="K2961" i="1"/>
  <c r="J2961" i="1"/>
  <c r="F2961" i="1"/>
  <c r="BX2960" i="1"/>
  <c r="L2960" i="1"/>
  <c r="K2960" i="1"/>
  <c r="J2960" i="1"/>
  <c r="F2960" i="1"/>
  <c r="BX3118" i="1"/>
  <c r="L3118" i="1"/>
  <c r="K3118" i="1"/>
  <c r="J3118" i="1"/>
  <c r="F3118" i="1"/>
  <c r="BX3117" i="1"/>
  <c r="L3117" i="1"/>
  <c r="K3117" i="1"/>
  <c r="J3117" i="1"/>
  <c r="F3117" i="1"/>
  <c r="BX3022" i="1"/>
  <c r="L3022" i="1"/>
  <c r="K3022" i="1"/>
  <c r="J3022" i="1"/>
  <c r="F3022" i="1"/>
  <c r="BX3021" i="1"/>
  <c r="L3021" i="1"/>
  <c r="K3021" i="1"/>
  <c r="J3021" i="1"/>
  <c r="F3021" i="1"/>
  <c r="BX3020" i="1"/>
  <c r="L3020" i="1"/>
  <c r="K3020" i="1"/>
  <c r="J3020" i="1"/>
  <c r="F3020" i="1"/>
  <c r="BX3019" i="1"/>
  <c r="L3019" i="1"/>
  <c r="K3019" i="1"/>
  <c r="J3019" i="1"/>
  <c r="F3019" i="1"/>
  <c r="BX3018" i="1"/>
  <c r="L3018" i="1"/>
  <c r="K3018" i="1"/>
  <c r="J3018" i="1"/>
  <c r="F3018" i="1"/>
  <c r="BX3017" i="1"/>
  <c r="L3017" i="1"/>
  <c r="K3017" i="1"/>
  <c r="J3017" i="1"/>
  <c r="F3017" i="1"/>
  <c r="BX3016" i="1"/>
  <c r="L3016" i="1"/>
  <c r="K3016" i="1"/>
  <c r="J3016" i="1"/>
  <c r="F3016" i="1"/>
  <c r="BX3015" i="1"/>
  <c r="L3015" i="1"/>
  <c r="K3015" i="1"/>
  <c r="J3015" i="1"/>
  <c r="F3015" i="1"/>
  <c r="BX3014" i="1"/>
  <c r="L3014" i="1"/>
  <c r="K3014" i="1"/>
  <c r="J3014" i="1"/>
  <c r="F3014" i="1"/>
  <c r="BX2990" i="1"/>
  <c r="L2990" i="1"/>
  <c r="K2990" i="1"/>
  <c r="J2990" i="1"/>
  <c r="F2990" i="1"/>
  <c r="BX2989" i="1"/>
  <c r="L2989" i="1"/>
  <c r="K2989" i="1"/>
  <c r="J2989" i="1"/>
  <c r="F2989" i="1"/>
  <c r="BX2988" i="1"/>
  <c r="L2988" i="1"/>
  <c r="K2988" i="1"/>
  <c r="J2988" i="1"/>
  <c r="F2988" i="1"/>
  <c r="BX2987" i="1"/>
  <c r="L2987" i="1"/>
  <c r="K2987" i="1"/>
  <c r="J2987" i="1"/>
  <c r="F2987" i="1"/>
  <c r="BX2983" i="1"/>
  <c r="L2983" i="1"/>
  <c r="K2983" i="1"/>
  <c r="J2983" i="1"/>
  <c r="F2983" i="1"/>
  <c r="BX3119" i="1"/>
  <c r="L3119" i="1"/>
  <c r="K3119" i="1"/>
  <c r="J3119" i="1"/>
  <c r="F3119" i="1"/>
  <c r="BX2930" i="1"/>
  <c r="L2930" i="1"/>
  <c r="K2930" i="1"/>
  <c r="J2930" i="1"/>
  <c r="F2930" i="1"/>
  <c r="BX2929" i="1"/>
  <c r="L2929" i="1"/>
  <c r="K2929" i="1"/>
  <c r="J2929" i="1"/>
  <c r="F2929" i="1"/>
  <c r="BX2928" i="1"/>
  <c r="L2928" i="1"/>
  <c r="K2928" i="1"/>
  <c r="J2928" i="1"/>
  <c r="F2928" i="1"/>
  <c r="BX2927" i="1"/>
  <c r="L2927" i="1"/>
  <c r="K2927" i="1"/>
  <c r="J2927" i="1"/>
  <c r="F2927" i="1"/>
  <c r="BX2977" i="1"/>
  <c r="L2977" i="1"/>
  <c r="K2977" i="1"/>
  <c r="J2977" i="1"/>
  <c r="F2977" i="1"/>
  <c r="BX3042" i="1"/>
  <c r="L3042" i="1"/>
  <c r="K3042" i="1"/>
  <c r="J3042" i="1"/>
  <c r="F3042" i="1"/>
  <c r="BX3041" i="1"/>
  <c r="L3041" i="1"/>
  <c r="K3041" i="1"/>
  <c r="J3041" i="1"/>
  <c r="F3041" i="1"/>
  <c r="BX3040" i="1"/>
  <c r="L3040" i="1"/>
  <c r="K3040" i="1"/>
  <c r="J3040" i="1"/>
  <c r="F3040" i="1"/>
  <c r="BX3039" i="1"/>
  <c r="L3039" i="1"/>
  <c r="K3039" i="1"/>
  <c r="J3039" i="1"/>
  <c r="F3039" i="1"/>
  <c r="BX2959" i="1"/>
  <c r="L2959" i="1"/>
  <c r="K2959" i="1"/>
  <c r="J2959" i="1"/>
  <c r="F2959" i="1"/>
  <c r="BX2958" i="1"/>
  <c r="L2958" i="1"/>
  <c r="K2958" i="1"/>
  <c r="J2958" i="1"/>
  <c r="F2958" i="1"/>
  <c r="BX2957" i="1"/>
  <c r="L2957" i="1"/>
  <c r="K2957" i="1"/>
  <c r="J2957" i="1"/>
  <c r="F2957" i="1"/>
  <c r="BX2950" i="1"/>
  <c r="L2950" i="1"/>
  <c r="K2950" i="1"/>
  <c r="J2950" i="1"/>
  <c r="F2950" i="1"/>
  <c r="BX2949" i="1"/>
  <c r="L2949" i="1"/>
  <c r="K2949" i="1"/>
  <c r="J2949" i="1"/>
  <c r="F2949" i="1"/>
  <c r="BX2948" i="1"/>
  <c r="L2948" i="1"/>
  <c r="K2948" i="1"/>
  <c r="J2948" i="1"/>
  <c r="F2948" i="1"/>
  <c r="BX3091" i="1"/>
  <c r="L3091" i="1"/>
  <c r="K3091" i="1"/>
  <c r="J3091" i="1"/>
  <c r="F3091" i="1"/>
  <c r="BX3059" i="1"/>
  <c r="L3059" i="1"/>
  <c r="K3059" i="1"/>
  <c r="J3059" i="1"/>
  <c r="F3059" i="1"/>
  <c r="BX3058" i="1"/>
  <c r="L3058" i="1"/>
  <c r="K3058" i="1"/>
  <c r="J3058" i="1"/>
  <c r="F3058" i="1"/>
  <c r="BX3057" i="1"/>
  <c r="L3057" i="1"/>
  <c r="K3057" i="1"/>
  <c r="J3057" i="1"/>
  <c r="F3057" i="1"/>
  <c r="BX2905" i="1"/>
  <c r="L2905" i="1"/>
  <c r="K2905" i="1"/>
  <c r="J2905" i="1"/>
  <c r="F2905" i="1"/>
  <c r="BX2904" i="1"/>
  <c r="L2904" i="1"/>
  <c r="K2904" i="1"/>
  <c r="J2904" i="1"/>
  <c r="F2904" i="1"/>
  <c r="BX3110" i="1"/>
  <c r="L3110" i="1"/>
  <c r="K3110" i="1"/>
  <c r="J3110" i="1"/>
  <c r="F3110" i="1"/>
  <c r="BX3109" i="1"/>
  <c r="L3109" i="1"/>
  <c r="K3109" i="1"/>
  <c r="J3109" i="1"/>
  <c r="F3109" i="1"/>
  <c r="BX2926" i="1"/>
  <c r="L2926" i="1"/>
  <c r="K2926" i="1"/>
  <c r="J2926" i="1"/>
  <c r="F2926" i="1"/>
  <c r="BX2925" i="1"/>
  <c r="L2925" i="1"/>
  <c r="K2925" i="1"/>
  <c r="J2925" i="1"/>
  <c r="F2925" i="1"/>
  <c r="BX3070" i="1"/>
  <c r="L3070" i="1"/>
  <c r="K3070" i="1"/>
  <c r="J3070" i="1"/>
  <c r="F3070" i="1"/>
  <c r="BX3061" i="1"/>
  <c r="L3061" i="1"/>
  <c r="K3061" i="1"/>
  <c r="J3061" i="1"/>
  <c r="F3061" i="1"/>
  <c r="BX3060" i="1"/>
  <c r="L3060" i="1"/>
  <c r="K3060" i="1"/>
  <c r="J3060" i="1"/>
  <c r="F3060" i="1"/>
  <c r="BX2979" i="1"/>
  <c r="L2979" i="1"/>
  <c r="K2979" i="1"/>
  <c r="J2979" i="1"/>
  <c r="F2979" i="1"/>
  <c r="BX3030" i="1"/>
  <c r="L3030" i="1"/>
  <c r="K3030" i="1"/>
  <c r="J3030" i="1"/>
  <c r="F3030" i="1"/>
  <c r="BX3029" i="1"/>
  <c r="L3029" i="1"/>
  <c r="K3029" i="1"/>
  <c r="J3029" i="1"/>
  <c r="F3029" i="1"/>
  <c r="BX3027" i="1"/>
  <c r="L3027" i="1"/>
  <c r="K3027" i="1"/>
  <c r="J3027" i="1"/>
  <c r="F3027" i="1"/>
  <c r="BX3026" i="1"/>
  <c r="L3026" i="1"/>
  <c r="K3026" i="1"/>
  <c r="J3026" i="1"/>
  <c r="F3026" i="1"/>
  <c r="BX3025" i="1"/>
  <c r="L3025" i="1"/>
  <c r="K3025" i="1"/>
  <c r="J3025" i="1"/>
  <c r="F3025" i="1"/>
  <c r="BX3024" i="1"/>
  <c r="L3024" i="1"/>
  <c r="K3024" i="1"/>
  <c r="J3024" i="1"/>
  <c r="F3024" i="1"/>
  <c r="BX2718" i="1"/>
  <c r="L2718" i="1"/>
  <c r="K2718" i="1"/>
  <c r="J2718" i="1"/>
  <c r="F2718" i="1"/>
  <c r="BX3112" i="1"/>
  <c r="L3112" i="1"/>
  <c r="K3112" i="1"/>
  <c r="J3112" i="1"/>
  <c r="F3112" i="1"/>
  <c r="BX3111" i="1"/>
  <c r="L3111" i="1"/>
  <c r="K3111" i="1"/>
  <c r="J3111" i="1"/>
  <c r="F3111" i="1"/>
  <c r="BX3045" i="1"/>
  <c r="L3045" i="1"/>
  <c r="K3045" i="1"/>
  <c r="J3045" i="1"/>
  <c r="F3045" i="1"/>
  <c r="BX2947" i="1"/>
  <c r="L2947" i="1"/>
  <c r="K2947" i="1"/>
  <c r="J2947" i="1"/>
  <c r="F2947" i="1"/>
  <c r="BX2946" i="1"/>
  <c r="L2946" i="1"/>
  <c r="K2946" i="1"/>
  <c r="J2946" i="1"/>
  <c r="F2946" i="1"/>
  <c r="BX2945" i="1"/>
  <c r="L2945" i="1"/>
  <c r="K2945" i="1"/>
  <c r="J2945" i="1"/>
  <c r="F2945" i="1"/>
  <c r="BX2944" i="1"/>
  <c r="L2944" i="1"/>
  <c r="K2944" i="1"/>
  <c r="J2944" i="1"/>
  <c r="F2944" i="1"/>
  <c r="BX2734" i="1"/>
  <c r="L2734" i="1"/>
  <c r="K2734" i="1"/>
  <c r="J2734" i="1"/>
  <c r="F2734" i="1"/>
  <c r="BX2709" i="1"/>
  <c r="L2709" i="1"/>
  <c r="K2709" i="1"/>
  <c r="J2709" i="1"/>
  <c r="F2709" i="1"/>
  <c r="BX3062" i="1"/>
  <c r="L3062" i="1"/>
  <c r="K3062" i="1"/>
  <c r="J3062" i="1"/>
  <c r="F3062" i="1"/>
  <c r="BX2656" i="1"/>
  <c r="L2656" i="1"/>
  <c r="K2656" i="1"/>
  <c r="J2656" i="1"/>
  <c r="F2656" i="1"/>
  <c r="BX3023" i="1"/>
  <c r="L3023" i="1"/>
  <c r="K3023" i="1"/>
  <c r="J3023" i="1"/>
  <c r="F3023" i="1"/>
  <c r="BX3093" i="1"/>
  <c r="L3093" i="1"/>
  <c r="K3093" i="1"/>
  <c r="J3093" i="1"/>
  <c r="F3093" i="1"/>
  <c r="BX2813" i="1"/>
  <c r="L2813" i="1"/>
  <c r="K2813" i="1"/>
  <c r="J2813" i="1"/>
  <c r="F2813" i="1"/>
  <c r="BX2812" i="1"/>
  <c r="L2812" i="1"/>
  <c r="K2812" i="1"/>
  <c r="J2812" i="1"/>
  <c r="F2812" i="1"/>
  <c r="BX3108" i="1"/>
  <c r="L3108" i="1"/>
  <c r="K3108" i="1"/>
  <c r="J3108" i="1"/>
  <c r="F3108" i="1"/>
  <c r="BX3107" i="1"/>
  <c r="L3107" i="1"/>
  <c r="K3107" i="1"/>
  <c r="J3107" i="1"/>
  <c r="F3107" i="1"/>
  <c r="BX2635" i="1"/>
  <c r="L2635" i="1"/>
  <c r="K2635" i="1"/>
  <c r="J2635" i="1"/>
  <c r="F2635" i="1"/>
  <c r="BX3056" i="1"/>
  <c r="L3056" i="1"/>
  <c r="K3056" i="1"/>
  <c r="J3056" i="1"/>
  <c r="F3056" i="1"/>
  <c r="BX3055" i="1"/>
  <c r="L3055" i="1"/>
  <c r="K3055" i="1"/>
  <c r="J3055" i="1"/>
  <c r="F3055" i="1"/>
  <c r="BX3054" i="1"/>
  <c r="L3054" i="1"/>
  <c r="K3054" i="1"/>
  <c r="J3054" i="1"/>
  <c r="F3054" i="1"/>
  <c r="BX2994" i="1"/>
  <c r="L2994" i="1"/>
  <c r="K2994" i="1"/>
  <c r="J2994" i="1"/>
  <c r="F2994" i="1"/>
  <c r="BX2993" i="1"/>
  <c r="L2993" i="1"/>
  <c r="K2993" i="1"/>
  <c r="J2993" i="1"/>
  <c r="F2993" i="1"/>
  <c r="BX2992" i="1"/>
  <c r="L2992" i="1"/>
  <c r="K2992" i="1"/>
  <c r="J2992" i="1"/>
  <c r="F2992" i="1"/>
  <c r="BX2991" i="1"/>
  <c r="L2991" i="1"/>
  <c r="K2991" i="1"/>
  <c r="J2991" i="1"/>
  <c r="F2991" i="1"/>
  <c r="BX3089" i="1"/>
  <c r="L3089" i="1"/>
  <c r="K3089" i="1"/>
  <c r="J3089" i="1"/>
  <c r="F3089" i="1"/>
  <c r="BX3092" i="1"/>
  <c r="L3092" i="1"/>
  <c r="K3092" i="1"/>
  <c r="J3092" i="1"/>
  <c r="F3092" i="1"/>
  <c r="BX3034" i="1"/>
  <c r="L3034" i="1"/>
  <c r="K3034" i="1"/>
  <c r="J3034" i="1"/>
  <c r="F3034" i="1"/>
  <c r="BX3001" i="1"/>
  <c r="L3001" i="1"/>
  <c r="K3001" i="1"/>
  <c r="J3001" i="1"/>
  <c r="F3001" i="1"/>
  <c r="BX3000" i="1"/>
  <c r="L3000" i="1"/>
  <c r="K3000" i="1"/>
  <c r="J3000" i="1"/>
  <c r="F3000" i="1"/>
  <c r="BX2999" i="1"/>
  <c r="L2999" i="1"/>
  <c r="K2999" i="1"/>
  <c r="J2999" i="1"/>
  <c r="F2999" i="1"/>
  <c r="BX2998" i="1"/>
  <c r="L2998" i="1"/>
  <c r="K2998" i="1"/>
  <c r="J2998" i="1"/>
  <c r="F2998" i="1"/>
  <c r="BX2984" i="1"/>
  <c r="L2984" i="1"/>
  <c r="K2984" i="1"/>
  <c r="J2984" i="1"/>
  <c r="F2984" i="1"/>
  <c r="BX3116" i="1"/>
  <c r="L3116" i="1"/>
  <c r="K3116" i="1"/>
  <c r="J3116" i="1"/>
  <c r="F3116" i="1"/>
  <c r="BX3090" i="1"/>
  <c r="L3090" i="1"/>
  <c r="K3090" i="1"/>
  <c r="J3090" i="1"/>
  <c r="F3090" i="1"/>
  <c r="BX2919" i="1"/>
  <c r="L2919" i="1"/>
  <c r="K2919" i="1"/>
  <c r="J2919" i="1"/>
  <c r="F2919" i="1"/>
  <c r="BX2963" i="1"/>
  <c r="L2963" i="1"/>
  <c r="K2963" i="1"/>
  <c r="J2963" i="1"/>
  <c r="F2963" i="1"/>
  <c r="BX2996" i="1"/>
  <c r="L2996" i="1"/>
  <c r="K2996" i="1"/>
  <c r="J2996" i="1"/>
  <c r="F2996" i="1"/>
  <c r="BX2995" i="1"/>
  <c r="L2995" i="1"/>
  <c r="K2995" i="1"/>
  <c r="J2995" i="1"/>
  <c r="F2995" i="1"/>
  <c r="BX3069" i="1"/>
  <c r="L3069" i="1"/>
  <c r="K3069" i="1"/>
  <c r="J3069" i="1"/>
  <c r="F3069" i="1"/>
  <c r="BX2976" i="1"/>
  <c r="L2976" i="1"/>
  <c r="K2976" i="1"/>
  <c r="J2976" i="1"/>
  <c r="F2976" i="1"/>
  <c r="BX2975" i="1"/>
  <c r="L2975" i="1"/>
  <c r="K2975" i="1"/>
  <c r="J2975" i="1"/>
  <c r="F2975" i="1"/>
  <c r="BX2964" i="1"/>
  <c r="L2964" i="1"/>
  <c r="K2964" i="1"/>
  <c r="J2964" i="1"/>
  <c r="F2964" i="1"/>
  <c r="BX3013" i="1"/>
  <c r="L3013" i="1"/>
  <c r="K3013" i="1"/>
  <c r="J3013" i="1"/>
  <c r="F3013" i="1"/>
  <c r="BX3012" i="1"/>
  <c r="L3012" i="1"/>
  <c r="K3012" i="1"/>
  <c r="J3012" i="1"/>
  <c r="F3012" i="1"/>
  <c r="BX3115" i="1"/>
  <c r="L3115" i="1"/>
  <c r="K3115" i="1"/>
  <c r="J3115" i="1"/>
  <c r="F3115" i="1"/>
  <c r="BX3114" i="1"/>
  <c r="L3114" i="1"/>
  <c r="K3114" i="1"/>
  <c r="J3114" i="1"/>
  <c r="F3114" i="1"/>
  <c r="BX2982" i="1"/>
  <c r="L2982" i="1"/>
  <c r="K2982" i="1"/>
  <c r="J2982" i="1"/>
  <c r="F2982" i="1"/>
  <c r="BX2981" i="1"/>
  <c r="L2981" i="1"/>
  <c r="K2981" i="1"/>
  <c r="J2981" i="1"/>
  <c r="F2981" i="1"/>
  <c r="BX2969" i="1"/>
  <c r="L2969" i="1"/>
  <c r="K2969" i="1"/>
  <c r="J2969" i="1"/>
  <c r="F2969" i="1"/>
  <c r="BX2968" i="1"/>
  <c r="L2968" i="1"/>
  <c r="K2968" i="1"/>
  <c r="J2968" i="1"/>
  <c r="F2968" i="1"/>
  <c r="BX2967" i="1"/>
  <c r="L2967" i="1"/>
  <c r="K2967" i="1"/>
  <c r="J2967" i="1"/>
  <c r="F2967" i="1"/>
  <c r="BX2966" i="1"/>
  <c r="L2966" i="1"/>
  <c r="K2966" i="1"/>
  <c r="J2966" i="1"/>
  <c r="F2966" i="1"/>
  <c r="BX2965" i="1"/>
  <c r="L2965" i="1"/>
  <c r="K2965" i="1"/>
  <c r="J2965" i="1"/>
  <c r="F2965" i="1"/>
  <c r="BX3033" i="1"/>
  <c r="L3033" i="1"/>
  <c r="K3033" i="1"/>
  <c r="J3033" i="1"/>
  <c r="F3033" i="1"/>
  <c r="BX2939" i="1"/>
  <c r="L2939" i="1"/>
  <c r="K2939" i="1"/>
  <c r="J2939" i="1"/>
  <c r="F2939" i="1"/>
  <c r="BX2695" i="1"/>
  <c r="L2695" i="1"/>
  <c r="K2695" i="1"/>
  <c r="J2695" i="1"/>
  <c r="F2695" i="1"/>
  <c r="BX3032" i="1"/>
  <c r="L3032" i="1"/>
  <c r="K3032" i="1"/>
  <c r="J3032" i="1"/>
  <c r="F3032" i="1"/>
  <c r="BX3035" i="1"/>
  <c r="L3035" i="1"/>
  <c r="K3035" i="1"/>
  <c r="J3035" i="1"/>
  <c r="F3035" i="1"/>
  <c r="BX2954" i="1"/>
  <c r="L2954" i="1"/>
  <c r="K2954" i="1"/>
  <c r="J2954" i="1"/>
  <c r="F2954" i="1"/>
  <c r="BX2953" i="1"/>
  <c r="L2953" i="1"/>
  <c r="K2953" i="1"/>
  <c r="J2953" i="1"/>
  <c r="F2953" i="1"/>
  <c r="BX2952" i="1"/>
  <c r="L2952" i="1"/>
  <c r="K2952" i="1"/>
  <c r="J2952" i="1"/>
  <c r="F2952" i="1"/>
  <c r="BX3065" i="1"/>
  <c r="L3065" i="1"/>
  <c r="K3065" i="1"/>
  <c r="J3065" i="1"/>
  <c r="F3065" i="1"/>
  <c r="BX2974" i="1"/>
  <c r="L2974" i="1"/>
  <c r="K2974" i="1"/>
  <c r="J2974" i="1"/>
  <c r="F2974" i="1"/>
  <c r="BX2973" i="1"/>
  <c r="L2973" i="1"/>
  <c r="K2973" i="1"/>
  <c r="J2973" i="1"/>
  <c r="F2973" i="1"/>
  <c r="BX2972" i="1"/>
  <c r="L2972" i="1"/>
  <c r="K2972" i="1"/>
  <c r="J2972" i="1"/>
  <c r="F2972" i="1"/>
  <c r="BX2971" i="1"/>
  <c r="L2971" i="1"/>
  <c r="K2971" i="1"/>
  <c r="J2971" i="1"/>
  <c r="F2971" i="1"/>
  <c r="BX2970" i="1"/>
  <c r="L2970" i="1"/>
  <c r="K2970" i="1"/>
  <c r="J2970" i="1"/>
  <c r="F2970" i="1"/>
  <c r="BX2978" i="1"/>
  <c r="L2978" i="1"/>
  <c r="K2978" i="1"/>
  <c r="J2978" i="1"/>
  <c r="F2978" i="1"/>
  <c r="BX3038" i="1"/>
  <c r="L3038" i="1"/>
  <c r="K3038" i="1"/>
  <c r="J3038" i="1"/>
  <c r="F3038" i="1"/>
  <c r="BX3037" i="1"/>
  <c r="L3037" i="1"/>
  <c r="K3037" i="1"/>
  <c r="J3037" i="1"/>
  <c r="F3037" i="1"/>
  <c r="BX3036" i="1"/>
  <c r="L3036" i="1"/>
  <c r="K3036" i="1"/>
  <c r="J3036" i="1"/>
  <c r="F3036" i="1"/>
  <c r="BX2962" i="1"/>
  <c r="L2962" i="1"/>
  <c r="K2962" i="1"/>
  <c r="J2962" i="1"/>
  <c r="F2962" i="1"/>
  <c r="BX2923" i="1"/>
  <c r="L2923" i="1"/>
  <c r="K2923" i="1"/>
  <c r="J2923" i="1"/>
  <c r="F2923" i="1"/>
  <c r="BX2956" i="1"/>
  <c r="L2956" i="1"/>
  <c r="K2956" i="1"/>
  <c r="J2956" i="1"/>
  <c r="F2956" i="1"/>
  <c r="BX2955" i="1"/>
  <c r="L2955" i="1"/>
  <c r="K2955" i="1"/>
  <c r="J2955" i="1"/>
  <c r="F2955" i="1"/>
  <c r="BX2728" i="1"/>
  <c r="L2728" i="1"/>
  <c r="K2728" i="1"/>
  <c r="J2728" i="1"/>
  <c r="F2728" i="1"/>
  <c r="BX2924" i="1"/>
  <c r="L2924" i="1"/>
  <c r="K2924" i="1"/>
  <c r="J2924" i="1"/>
  <c r="F2924" i="1"/>
  <c r="BX3094" i="1"/>
  <c r="L3094" i="1"/>
  <c r="K3094" i="1"/>
  <c r="J3094" i="1"/>
  <c r="F3094" i="1"/>
  <c r="BX2903" i="1"/>
  <c r="L2903" i="1"/>
  <c r="K2903" i="1"/>
  <c r="J2903" i="1"/>
  <c r="F2903" i="1"/>
  <c r="BX3043" i="1"/>
  <c r="L3043" i="1"/>
  <c r="K3043" i="1"/>
  <c r="J3043" i="1"/>
  <c r="F3043" i="1"/>
  <c r="BX2811" i="1"/>
  <c r="L2811" i="1"/>
  <c r="K2811" i="1"/>
  <c r="J2811" i="1"/>
  <c r="F2811" i="1"/>
  <c r="BX2696" i="1"/>
  <c r="L2696" i="1"/>
  <c r="K2696" i="1"/>
  <c r="J2696" i="1"/>
  <c r="F2696" i="1"/>
  <c r="BX2682" i="1"/>
  <c r="L2682" i="1"/>
  <c r="K2682" i="1"/>
  <c r="J2682" i="1"/>
  <c r="F2682" i="1"/>
  <c r="BX2681" i="1"/>
  <c r="L2681" i="1"/>
  <c r="K2681" i="1"/>
  <c r="J2681" i="1"/>
  <c r="F2681" i="1"/>
  <c r="BX2680" i="1"/>
  <c r="L2680" i="1"/>
  <c r="K2680" i="1"/>
  <c r="J2680" i="1"/>
  <c r="F2680" i="1"/>
  <c r="BX2679" i="1"/>
  <c r="L2679" i="1"/>
  <c r="K2679" i="1"/>
  <c r="J2679" i="1"/>
  <c r="F2679" i="1"/>
  <c r="BX2678" i="1"/>
  <c r="L2678" i="1"/>
  <c r="K2678" i="1"/>
  <c r="J2678" i="1"/>
  <c r="F2678" i="1"/>
  <c r="BX2677" i="1"/>
  <c r="L2677" i="1"/>
  <c r="K2677" i="1"/>
  <c r="J2677" i="1"/>
  <c r="F2677" i="1"/>
  <c r="BX2918" i="1"/>
  <c r="L2918" i="1"/>
  <c r="K2918" i="1"/>
  <c r="J2918" i="1"/>
  <c r="F2918" i="1"/>
  <c r="BX2917" i="1"/>
  <c r="L2917" i="1"/>
  <c r="K2917" i="1"/>
  <c r="J2917" i="1"/>
  <c r="F2917" i="1"/>
  <c r="BX3067" i="1"/>
  <c r="L3067" i="1"/>
  <c r="K3067" i="1"/>
  <c r="J3067" i="1"/>
  <c r="F3067" i="1"/>
  <c r="BX2794" i="1"/>
  <c r="L2794" i="1"/>
  <c r="K2794" i="1"/>
  <c r="J2794" i="1"/>
  <c r="F2794" i="1"/>
  <c r="BX3049" i="1"/>
  <c r="L3049" i="1"/>
  <c r="K3049" i="1"/>
  <c r="J3049" i="1"/>
  <c r="F3049" i="1"/>
  <c r="BX3048" i="1"/>
  <c r="L3048" i="1"/>
  <c r="K3048" i="1"/>
  <c r="J3048" i="1"/>
  <c r="F3048" i="1"/>
  <c r="BX3047" i="1"/>
  <c r="L3047" i="1"/>
  <c r="K3047" i="1"/>
  <c r="J3047" i="1"/>
  <c r="F3047" i="1"/>
  <c r="BX3046" i="1"/>
  <c r="L3046" i="1"/>
  <c r="K3046" i="1"/>
  <c r="J3046" i="1"/>
  <c r="F3046" i="1"/>
  <c r="BX3068" i="1"/>
  <c r="L3068" i="1"/>
  <c r="K3068" i="1"/>
  <c r="J3068" i="1"/>
  <c r="F3068" i="1"/>
  <c r="BX3028" i="1"/>
  <c r="L3028" i="1"/>
  <c r="K3028" i="1"/>
  <c r="J3028" i="1"/>
  <c r="F3028" i="1"/>
  <c r="BX3066" i="1"/>
  <c r="L3066" i="1"/>
  <c r="K3066" i="1"/>
  <c r="J3066" i="1"/>
  <c r="F3066" i="1"/>
  <c r="BX3113" i="1"/>
  <c r="L3113" i="1"/>
  <c r="K3113" i="1"/>
  <c r="J3113" i="1"/>
  <c r="F3113" i="1"/>
  <c r="BX3004" i="1"/>
  <c r="L3004" i="1"/>
  <c r="K3004" i="1"/>
  <c r="J3004" i="1"/>
  <c r="F3004" i="1"/>
  <c r="BX3003" i="1"/>
  <c r="L3003" i="1"/>
  <c r="K3003" i="1"/>
  <c r="J3003" i="1"/>
  <c r="F3003" i="1"/>
  <c r="BX3002" i="1"/>
  <c r="L3002" i="1"/>
  <c r="K3002" i="1"/>
  <c r="J3002" i="1"/>
  <c r="F3002" i="1"/>
  <c r="BX2667" i="1"/>
  <c r="L2667" i="1"/>
  <c r="K2667" i="1"/>
  <c r="J2667" i="1"/>
  <c r="F2667" i="1"/>
  <c r="BX2666" i="1"/>
  <c r="L2666" i="1"/>
  <c r="K2666" i="1"/>
  <c r="J2666" i="1"/>
  <c r="F2666" i="1"/>
  <c r="BX2980" i="1"/>
  <c r="L2980" i="1"/>
  <c r="K2980" i="1"/>
  <c r="J2980" i="1"/>
  <c r="F2980" i="1"/>
  <c r="BX2942" i="1"/>
  <c r="L2942" i="1"/>
  <c r="K2942" i="1"/>
  <c r="J2942" i="1"/>
  <c r="F2942" i="1"/>
  <c r="BX2941" i="1"/>
  <c r="L2941" i="1"/>
  <c r="K2941" i="1"/>
  <c r="J2941" i="1"/>
  <c r="F2941" i="1"/>
  <c r="BX2940" i="1"/>
  <c r="L2940" i="1"/>
  <c r="K2940" i="1"/>
  <c r="J2940" i="1"/>
  <c r="F2940" i="1"/>
  <c r="BX2654" i="1"/>
  <c r="L2654" i="1"/>
  <c r="K2654" i="1"/>
  <c r="J2654" i="1"/>
  <c r="F2654" i="1"/>
  <c r="BX2943" i="1"/>
  <c r="L2943" i="1"/>
  <c r="K2943" i="1"/>
  <c r="J2943" i="1"/>
  <c r="F2943" i="1"/>
  <c r="BX2730" i="1"/>
  <c r="L2730" i="1"/>
  <c r="K2730" i="1"/>
  <c r="J2730" i="1"/>
  <c r="F2730" i="1"/>
  <c r="BX2665" i="1"/>
  <c r="L2665" i="1"/>
  <c r="K2665" i="1"/>
  <c r="J2665" i="1"/>
  <c r="F2665" i="1"/>
  <c r="BX2922" i="1"/>
  <c r="L2922" i="1"/>
  <c r="K2922" i="1"/>
  <c r="J2922" i="1"/>
  <c r="F2922" i="1"/>
  <c r="BX2921" i="1"/>
  <c r="L2921" i="1"/>
  <c r="K2921" i="1"/>
  <c r="J2921" i="1"/>
  <c r="F2921" i="1"/>
  <c r="BX2920" i="1"/>
  <c r="L2920" i="1"/>
  <c r="K2920" i="1"/>
  <c r="J2920" i="1"/>
  <c r="F2920" i="1"/>
  <c r="BX3007" i="1"/>
  <c r="L3007" i="1"/>
  <c r="K3007" i="1"/>
  <c r="J3007" i="1"/>
  <c r="F3007" i="1"/>
  <c r="BX3006" i="1"/>
  <c r="L3006" i="1"/>
  <c r="K3006" i="1"/>
  <c r="J3006" i="1"/>
  <c r="F3006" i="1"/>
  <c r="BX3005" i="1"/>
  <c r="L3005" i="1"/>
  <c r="K3005" i="1"/>
  <c r="J3005" i="1"/>
  <c r="F3005" i="1"/>
  <c r="BX2906" i="1"/>
  <c r="L2906" i="1"/>
  <c r="K2906" i="1"/>
  <c r="J2906" i="1"/>
  <c r="F2906" i="1"/>
  <c r="BX3087" i="1"/>
  <c r="L3087" i="1"/>
  <c r="K3087" i="1"/>
  <c r="J3087" i="1"/>
  <c r="F3087" i="1"/>
  <c r="BX3086" i="1"/>
  <c r="L3086" i="1"/>
  <c r="K3086" i="1"/>
  <c r="J3086" i="1"/>
  <c r="F3086" i="1"/>
  <c r="BX3085" i="1"/>
  <c r="L3085" i="1"/>
  <c r="K3085" i="1"/>
  <c r="J3085" i="1"/>
  <c r="F3085" i="1"/>
  <c r="BX3084" i="1"/>
  <c r="L3084" i="1"/>
  <c r="K3084" i="1"/>
  <c r="J3084" i="1"/>
  <c r="F3084" i="1"/>
  <c r="BX3083" i="1"/>
  <c r="L3083" i="1"/>
  <c r="K3083" i="1"/>
  <c r="J3083" i="1"/>
  <c r="F3083" i="1"/>
  <c r="BX2701" i="1"/>
  <c r="L2701" i="1"/>
  <c r="K2701" i="1"/>
  <c r="J2701" i="1"/>
  <c r="F2701" i="1"/>
  <c r="BX2698" i="1"/>
  <c r="L2698" i="1"/>
  <c r="K2698" i="1"/>
  <c r="J2698" i="1"/>
  <c r="F2698" i="1"/>
  <c r="BX2644" i="1"/>
  <c r="L2644" i="1"/>
  <c r="K2644" i="1"/>
  <c r="J2644" i="1"/>
  <c r="F2644" i="1"/>
  <c r="BX3064" i="1"/>
  <c r="L3064" i="1"/>
  <c r="K3064" i="1"/>
  <c r="J3064" i="1"/>
  <c r="F3064" i="1"/>
  <c r="BX3063" i="1"/>
  <c r="L3063" i="1"/>
  <c r="K3063" i="1"/>
  <c r="J3063" i="1"/>
  <c r="F3063" i="1"/>
  <c r="BX2805" i="1"/>
  <c r="L2805" i="1"/>
  <c r="K2805" i="1"/>
  <c r="J2805" i="1"/>
  <c r="F2805" i="1"/>
  <c r="BX2804" i="1"/>
  <c r="L2804" i="1"/>
  <c r="K2804" i="1"/>
  <c r="J2804" i="1"/>
  <c r="F2804" i="1"/>
  <c r="BX2801" i="1"/>
  <c r="L2801" i="1"/>
  <c r="K2801" i="1"/>
  <c r="J2801" i="1"/>
  <c r="F2801" i="1"/>
  <c r="BX2800" i="1"/>
  <c r="L2800" i="1"/>
  <c r="K2800" i="1"/>
  <c r="J2800" i="1"/>
  <c r="F2800" i="1"/>
  <c r="BX2799" i="1"/>
  <c r="L2799" i="1"/>
  <c r="K2799" i="1"/>
  <c r="J2799" i="1"/>
  <c r="F2799" i="1"/>
  <c r="BX2798" i="1"/>
  <c r="L2798" i="1"/>
  <c r="K2798" i="1"/>
  <c r="J2798" i="1"/>
  <c r="F2798" i="1"/>
  <c r="BX2803" i="1"/>
  <c r="L2803" i="1"/>
  <c r="K2803" i="1"/>
  <c r="J2803" i="1"/>
  <c r="F2803" i="1"/>
  <c r="BX2802" i="1"/>
  <c r="L2802" i="1"/>
  <c r="K2802" i="1"/>
  <c r="J2802" i="1"/>
  <c r="F2802" i="1"/>
  <c r="BX2795" i="1"/>
  <c r="L2795" i="1"/>
  <c r="K2795" i="1"/>
  <c r="J2795" i="1"/>
  <c r="F2795" i="1"/>
  <c r="BX2797" i="1"/>
  <c r="L2797" i="1"/>
  <c r="K2797" i="1"/>
  <c r="J2797" i="1"/>
  <c r="F2797" i="1"/>
  <c r="BX2796" i="1"/>
  <c r="L2796" i="1"/>
  <c r="K2796" i="1"/>
  <c r="J2796" i="1"/>
  <c r="F2796" i="1"/>
  <c r="BX2951" i="1"/>
  <c r="L2951" i="1"/>
  <c r="K2951" i="1"/>
  <c r="J2951" i="1"/>
  <c r="F2951" i="1"/>
  <c r="BX3044" i="1"/>
  <c r="L3044" i="1"/>
  <c r="K3044" i="1"/>
  <c r="J3044" i="1"/>
  <c r="F3044" i="1"/>
  <c r="BX2615" i="1"/>
  <c r="L2615" i="1"/>
  <c r="K2615" i="1"/>
  <c r="J2615" i="1"/>
  <c r="F2615" i="1"/>
  <c r="BX2616" i="1"/>
  <c r="L2616" i="1"/>
  <c r="K2616" i="1"/>
  <c r="J2616" i="1"/>
  <c r="F2616" i="1"/>
  <c r="BX2617" i="1"/>
  <c r="L2617" i="1"/>
  <c r="K2617" i="1"/>
  <c r="J2617" i="1"/>
  <c r="F2617" i="1"/>
  <c r="BX2618" i="1"/>
  <c r="L2618" i="1"/>
  <c r="K2618" i="1"/>
  <c r="J2618" i="1"/>
  <c r="F2618" i="1"/>
  <c r="BX2621" i="1"/>
  <c r="L2621" i="1"/>
  <c r="K2621" i="1"/>
  <c r="J2621" i="1"/>
  <c r="F2621" i="1"/>
  <c r="BX2620" i="1"/>
  <c r="L2620" i="1"/>
  <c r="K2620" i="1"/>
  <c r="J2620" i="1"/>
  <c r="F2620" i="1"/>
  <c r="BX2619" i="1"/>
  <c r="L2619" i="1"/>
  <c r="K2619" i="1"/>
  <c r="J2619" i="1"/>
  <c r="F2619" i="1"/>
  <c r="BX2614" i="1"/>
  <c r="L2614" i="1"/>
  <c r="K2614" i="1"/>
  <c r="J2614" i="1"/>
  <c r="F2614" i="1"/>
  <c r="BX2627" i="1"/>
  <c r="L2627" i="1"/>
  <c r="K2627" i="1"/>
  <c r="J2627" i="1"/>
  <c r="F2627" i="1"/>
  <c r="BX2622" i="1"/>
  <c r="L2622" i="1"/>
  <c r="K2622" i="1"/>
  <c r="J2622" i="1"/>
  <c r="F2622" i="1"/>
  <c r="BX2599" i="1"/>
  <c r="L2599" i="1"/>
  <c r="K2599" i="1"/>
  <c r="J2599" i="1"/>
  <c r="F2599" i="1"/>
  <c r="BX2589" i="1"/>
  <c r="L2589" i="1"/>
  <c r="K2589" i="1"/>
  <c r="J2589" i="1"/>
  <c r="F2589" i="1"/>
  <c r="BX2590" i="1"/>
  <c r="L2590" i="1"/>
  <c r="K2590" i="1"/>
  <c r="J2590" i="1"/>
  <c r="F2590" i="1"/>
  <c r="BX2587" i="1"/>
  <c r="L2587" i="1"/>
  <c r="K2587" i="1"/>
  <c r="J2587" i="1"/>
  <c r="F2587" i="1"/>
  <c r="BX2600" i="1"/>
  <c r="L2600" i="1"/>
  <c r="K2600" i="1"/>
  <c r="J2600" i="1"/>
  <c r="F2600" i="1"/>
  <c r="BX2573" i="1"/>
  <c r="L2573" i="1"/>
  <c r="K2573" i="1"/>
  <c r="J2573" i="1"/>
  <c r="F2573" i="1"/>
  <c r="BX2566" i="1"/>
  <c r="L2566" i="1"/>
  <c r="K2566" i="1"/>
  <c r="J2566" i="1"/>
  <c r="F2566" i="1"/>
  <c r="BX2580" i="1"/>
  <c r="L2580" i="1"/>
  <c r="K2580" i="1"/>
  <c r="J2580" i="1"/>
  <c r="F2580" i="1"/>
  <c r="BX2579" i="1"/>
  <c r="L2579" i="1"/>
  <c r="K2579" i="1"/>
  <c r="J2579" i="1"/>
  <c r="F2579" i="1"/>
  <c r="BX2581" i="1"/>
  <c r="L2581" i="1"/>
  <c r="K2581" i="1"/>
  <c r="J2581" i="1"/>
  <c r="F2581" i="1"/>
  <c r="BX2559" i="1"/>
  <c r="L2559" i="1"/>
  <c r="K2559" i="1"/>
  <c r="J2559" i="1"/>
  <c r="F2559" i="1"/>
  <c r="BX2571" i="1"/>
  <c r="L2571" i="1"/>
  <c r="K2571" i="1"/>
  <c r="J2571" i="1"/>
  <c r="F2571" i="1"/>
  <c r="BX2576" i="1"/>
  <c r="L2576" i="1"/>
  <c r="K2576" i="1"/>
  <c r="J2576" i="1"/>
  <c r="F2576" i="1"/>
  <c r="BX2560" i="1"/>
  <c r="L2560" i="1"/>
  <c r="K2560" i="1"/>
  <c r="J2560" i="1"/>
  <c r="F2560" i="1"/>
  <c r="BX2515" i="1"/>
  <c r="L2515" i="1"/>
  <c r="K2515" i="1"/>
  <c r="J2515" i="1"/>
  <c r="F2515" i="1"/>
  <c r="BX2544" i="1"/>
  <c r="L2544" i="1"/>
  <c r="K2544" i="1"/>
  <c r="J2544" i="1"/>
  <c r="F2544" i="1"/>
  <c r="BX2547" i="1"/>
  <c r="L2547" i="1"/>
  <c r="K2547" i="1"/>
  <c r="J2547" i="1"/>
  <c r="F2547" i="1"/>
  <c r="BX2574" i="1"/>
  <c r="L2574" i="1"/>
  <c r="K2574" i="1"/>
  <c r="J2574" i="1"/>
  <c r="F2574" i="1"/>
  <c r="BX2575" i="1"/>
  <c r="L2575" i="1"/>
  <c r="K2575" i="1"/>
  <c r="J2575" i="1"/>
  <c r="F2575" i="1"/>
  <c r="BX2520" i="1"/>
  <c r="L2520" i="1"/>
  <c r="K2520" i="1"/>
  <c r="J2520" i="1"/>
  <c r="F2520" i="1"/>
  <c r="BX2578" i="1"/>
  <c r="L2578" i="1"/>
  <c r="K2578" i="1"/>
  <c r="J2578" i="1"/>
  <c r="F2578" i="1"/>
  <c r="BX2577" i="1"/>
  <c r="L2577" i="1"/>
  <c r="K2577" i="1"/>
  <c r="J2577" i="1"/>
  <c r="F2577" i="1"/>
  <c r="BX2530" i="1"/>
  <c r="L2530" i="1"/>
  <c r="K2530" i="1"/>
  <c r="J2530" i="1"/>
  <c r="F2530" i="1"/>
  <c r="BX2529" i="1"/>
  <c r="L2529" i="1"/>
  <c r="K2529" i="1"/>
  <c r="J2529" i="1"/>
  <c r="F2529" i="1"/>
  <c r="BX2572" i="1"/>
  <c r="L2572" i="1"/>
  <c r="K2572" i="1"/>
  <c r="J2572" i="1"/>
  <c r="F2572" i="1"/>
  <c r="BX2514" i="1"/>
  <c r="L2514" i="1"/>
  <c r="K2514" i="1"/>
  <c r="J2514" i="1"/>
  <c r="F2514" i="1"/>
  <c r="BX2472" i="1"/>
  <c r="L2472" i="1"/>
  <c r="K2472" i="1"/>
  <c r="J2472" i="1"/>
  <c r="F2472" i="1"/>
  <c r="BX2474" i="1"/>
  <c r="L2474" i="1"/>
  <c r="K2474" i="1"/>
  <c r="J2474" i="1"/>
  <c r="F2474" i="1"/>
  <c r="BX2485" i="1"/>
  <c r="L2485" i="1"/>
  <c r="K2485" i="1"/>
  <c r="J2485" i="1"/>
  <c r="F2485" i="1"/>
  <c r="BX2475" i="1"/>
  <c r="L2475" i="1"/>
  <c r="K2475" i="1"/>
  <c r="J2475" i="1"/>
  <c r="F2475" i="1"/>
  <c r="BX2473" i="1"/>
  <c r="L2473" i="1"/>
  <c r="K2473" i="1"/>
  <c r="J2473" i="1"/>
  <c r="F2473" i="1"/>
  <c r="BX2469" i="1"/>
  <c r="L2469" i="1"/>
  <c r="K2469" i="1"/>
  <c r="J2469" i="1"/>
  <c r="F2469" i="1"/>
  <c r="BX2466" i="1"/>
  <c r="L2466" i="1"/>
  <c r="K2466" i="1"/>
  <c r="J2466" i="1"/>
  <c r="F2466" i="1"/>
  <c r="BX2427" i="1"/>
  <c r="L2427" i="1"/>
  <c r="K2427" i="1"/>
  <c r="J2427" i="1"/>
  <c r="F2427" i="1"/>
  <c r="BX2444" i="1"/>
  <c r="L2444" i="1"/>
  <c r="K2444" i="1"/>
  <c r="J2444" i="1"/>
  <c r="F2444" i="1"/>
  <c r="BX2434" i="1"/>
  <c r="L2434" i="1"/>
  <c r="K2434" i="1"/>
  <c r="J2434" i="1"/>
  <c r="F2434" i="1"/>
  <c r="BX2449" i="1"/>
  <c r="L2449" i="1"/>
  <c r="K2449" i="1"/>
  <c r="J2449" i="1"/>
  <c r="F2449" i="1"/>
  <c r="BX2448" i="1"/>
  <c r="L2448" i="1"/>
  <c r="K2448" i="1"/>
  <c r="J2448" i="1"/>
  <c r="F2448" i="1"/>
  <c r="BX2447" i="1"/>
  <c r="L2447" i="1"/>
  <c r="K2447" i="1"/>
  <c r="J2447" i="1"/>
  <c r="F2447" i="1"/>
  <c r="BX2446" i="1"/>
  <c r="L2446" i="1"/>
  <c r="K2446" i="1"/>
  <c r="J2446" i="1"/>
  <c r="F2446" i="1"/>
  <c r="BX2442" i="1"/>
  <c r="L2442" i="1"/>
  <c r="K2442" i="1"/>
  <c r="J2442" i="1"/>
  <c r="F2442" i="1"/>
  <c r="BX2451" i="1"/>
  <c r="L2451" i="1"/>
  <c r="K2451" i="1"/>
  <c r="J2451" i="1"/>
  <c r="F2451" i="1"/>
  <c r="BX2450" i="1"/>
  <c r="L2450" i="1"/>
  <c r="K2450" i="1"/>
  <c r="J2450" i="1"/>
  <c r="F2450" i="1"/>
  <c r="BX2443" i="1"/>
  <c r="L2443" i="1"/>
  <c r="K2443" i="1"/>
  <c r="J2443" i="1"/>
  <c r="F2443" i="1"/>
  <c r="BX2401" i="1"/>
  <c r="L2401" i="1"/>
  <c r="K2401" i="1"/>
  <c r="J2401" i="1"/>
  <c r="F2401" i="1"/>
  <c r="BX2398" i="1"/>
  <c r="L2398" i="1"/>
  <c r="K2398" i="1"/>
  <c r="J2398" i="1"/>
  <c r="F2398" i="1"/>
  <c r="BX2441" i="1"/>
  <c r="L2441" i="1"/>
  <c r="K2441" i="1"/>
  <c r="J2441" i="1"/>
  <c r="F2441" i="1"/>
  <c r="BX2439" i="1"/>
  <c r="L2439" i="1"/>
  <c r="K2439" i="1"/>
  <c r="J2439" i="1"/>
  <c r="F2439" i="1"/>
  <c r="BX2440" i="1"/>
  <c r="L2440" i="1"/>
  <c r="K2440" i="1"/>
  <c r="J2440" i="1"/>
  <c r="F2440" i="1"/>
  <c r="BX2435" i="1"/>
  <c r="L2435" i="1"/>
  <c r="K2435" i="1"/>
  <c r="J2435" i="1"/>
  <c r="F2435" i="1"/>
  <c r="BX2445" i="1"/>
  <c r="L2445" i="1"/>
  <c r="K2445" i="1"/>
  <c r="J2445" i="1"/>
  <c r="F2445" i="1"/>
  <c r="BX2433" i="1"/>
  <c r="L2433" i="1"/>
  <c r="K2433" i="1"/>
  <c r="J2433" i="1"/>
  <c r="F2433" i="1"/>
  <c r="BX2432" i="1"/>
  <c r="L2432" i="1"/>
  <c r="K2432" i="1"/>
  <c r="J2432" i="1"/>
  <c r="F2432" i="1"/>
  <c r="BX2431" i="1"/>
  <c r="L2431" i="1"/>
  <c r="K2431" i="1"/>
  <c r="J2431" i="1"/>
  <c r="F2431" i="1"/>
  <c r="BX2391" i="1"/>
  <c r="L2391" i="1"/>
  <c r="K2391" i="1"/>
  <c r="J2391" i="1"/>
  <c r="F2391" i="1"/>
  <c r="BX2419" i="1"/>
  <c r="L2419" i="1"/>
  <c r="K2419" i="1"/>
  <c r="J2419" i="1"/>
  <c r="F2419" i="1"/>
  <c r="BX2368" i="1"/>
  <c r="L2368" i="1"/>
  <c r="K2368" i="1"/>
  <c r="J2368" i="1"/>
  <c r="F2368" i="1"/>
  <c r="BX2364" i="1"/>
  <c r="L2364" i="1"/>
  <c r="K2364" i="1"/>
  <c r="J2364" i="1"/>
  <c r="F2364" i="1"/>
  <c r="BX2363" i="1"/>
  <c r="L2363" i="1"/>
  <c r="K2363" i="1"/>
  <c r="J2363" i="1"/>
  <c r="F2363" i="1"/>
  <c r="BX2372" i="1"/>
  <c r="L2372" i="1"/>
  <c r="K2372" i="1"/>
  <c r="J2372" i="1"/>
  <c r="F2372" i="1"/>
  <c r="BX2371" i="1"/>
  <c r="L2371" i="1"/>
  <c r="K2371" i="1"/>
  <c r="J2371" i="1"/>
  <c r="F2371" i="1"/>
  <c r="BX2296" i="1"/>
  <c r="L2296" i="1"/>
  <c r="K2296" i="1"/>
  <c r="J2296" i="1"/>
  <c r="F2296" i="1"/>
  <c r="BX2308" i="1"/>
  <c r="L2308" i="1"/>
  <c r="K2308" i="1"/>
  <c r="J2308" i="1"/>
  <c r="F2308" i="1"/>
  <c r="BX2299" i="1"/>
  <c r="L2299" i="1"/>
  <c r="K2299" i="1"/>
  <c r="J2299" i="1"/>
  <c r="F2299" i="1"/>
  <c r="BX2141" i="1"/>
  <c r="L2141" i="1"/>
  <c r="K2141" i="1"/>
  <c r="J2141" i="1"/>
  <c r="F2141" i="1"/>
  <c r="BX2287" i="1"/>
  <c r="L2287" i="1"/>
  <c r="K2287" i="1"/>
  <c r="J2287" i="1"/>
  <c r="F2287" i="1"/>
  <c r="BX2153" i="1"/>
  <c r="L2153" i="1"/>
  <c r="K2153" i="1"/>
  <c r="J2153" i="1"/>
  <c r="F2153" i="1"/>
  <c r="BX2307" i="1"/>
  <c r="L2307" i="1"/>
  <c r="K2307" i="1"/>
  <c r="J2307" i="1"/>
  <c r="F2307" i="1"/>
  <c r="BX2358" i="1"/>
  <c r="L2358" i="1"/>
  <c r="K2358" i="1"/>
  <c r="J2358" i="1"/>
  <c r="F2358" i="1"/>
  <c r="BX2357" i="1"/>
  <c r="L2357" i="1"/>
  <c r="K2357" i="1"/>
  <c r="J2357" i="1"/>
  <c r="F2357" i="1"/>
  <c r="BX2350" i="1"/>
  <c r="L2350" i="1"/>
  <c r="K2350" i="1"/>
  <c r="J2350" i="1"/>
  <c r="F2350" i="1"/>
  <c r="BX2343" i="1"/>
  <c r="L2343" i="1"/>
  <c r="K2343" i="1"/>
  <c r="J2343" i="1"/>
  <c r="F2343" i="1"/>
  <c r="BX2185" i="1"/>
  <c r="L2185" i="1"/>
  <c r="K2185" i="1"/>
  <c r="J2185" i="1"/>
  <c r="F2185" i="1"/>
  <c r="BX2136" i="1"/>
  <c r="L2136" i="1"/>
  <c r="K2136" i="1"/>
  <c r="J2136" i="1"/>
  <c r="F2136" i="1"/>
  <c r="BX2353" i="1"/>
  <c r="L2353" i="1"/>
  <c r="K2353" i="1"/>
  <c r="J2353" i="1"/>
  <c r="F2353" i="1"/>
  <c r="BX2303" i="1"/>
  <c r="L2303" i="1"/>
  <c r="K2303" i="1"/>
  <c r="J2303" i="1"/>
  <c r="F2303" i="1"/>
  <c r="BX2189" i="1"/>
  <c r="L2189" i="1"/>
  <c r="K2189" i="1"/>
  <c r="J2189" i="1"/>
  <c r="F2189" i="1"/>
  <c r="BX2293" i="1"/>
  <c r="L2293" i="1"/>
  <c r="K2293" i="1"/>
  <c r="J2293" i="1"/>
  <c r="F2293" i="1"/>
  <c r="BX2187" i="1"/>
  <c r="L2187" i="1"/>
  <c r="K2187" i="1"/>
  <c r="J2187" i="1"/>
  <c r="F2187" i="1"/>
  <c r="BX2310" i="1"/>
  <c r="L2310" i="1"/>
  <c r="K2310" i="1"/>
  <c r="J2310" i="1"/>
  <c r="F2310" i="1"/>
  <c r="BX2267" i="1"/>
  <c r="L2267" i="1"/>
  <c r="K2267" i="1"/>
  <c r="J2267" i="1"/>
  <c r="F2267" i="1"/>
  <c r="BX2301" i="1"/>
  <c r="L2301" i="1"/>
  <c r="K2301" i="1"/>
  <c r="J2301" i="1"/>
  <c r="F2301" i="1"/>
  <c r="BX2347" i="1"/>
  <c r="L2347" i="1"/>
  <c r="K2347" i="1"/>
  <c r="J2347" i="1"/>
  <c r="F2347" i="1"/>
  <c r="BX2344" i="1"/>
  <c r="L2344" i="1"/>
  <c r="K2344" i="1"/>
  <c r="J2344" i="1"/>
  <c r="F2344" i="1"/>
  <c r="BX2292" i="1"/>
  <c r="L2292" i="1"/>
  <c r="K2292" i="1"/>
  <c r="J2292" i="1"/>
  <c r="F2292" i="1"/>
  <c r="BX2311" i="1"/>
  <c r="L2311" i="1"/>
  <c r="K2311" i="1"/>
  <c r="J2311" i="1"/>
  <c r="F2311" i="1"/>
  <c r="BX2247" i="1"/>
  <c r="L2247" i="1"/>
  <c r="K2247" i="1"/>
  <c r="J2247" i="1"/>
  <c r="F2247" i="1"/>
  <c r="BX2150" i="1"/>
  <c r="L2150" i="1"/>
  <c r="K2150" i="1"/>
  <c r="J2150" i="1"/>
  <c r="F2150" i="1"/>
  <c r="BX2306" i="1"/>
  <c r="L2306" i="1"/>
  <c r="K2306" i="1"/>
  <c r="J2306" i="1"/>
  <c r="F2306" i="1"/>
  <c r="BX2302" i="1"/>
  <c r="L2302" i="1"/>
  <c r="K2302" i="1"/>
  <c r="J2302" i="1"/>
  <c r="F2302" i="1"/>
  <c r="BX2295" i="1"/>
  <c r="L2295" i="1"/>
  <c r="K2295" i="1"/>
  <c r="J2295" i="1"/>
  <c r="F2295" i="1"/>
  <c r="BX2300" i="1"/>
  <c r="L2300" i="1"/>
  <c r="K2300" i="1"/>
  <c r="J2300" i="1"/>
  <c r="F2300" i="1"/>
  <c r="BX2309" i="1"/>
  <c r="L2309" i="1"/>
  <c r="K2309" i="1"/>
  <c r="J2309" i="1"/>
  <c r="F2309" i="1"/>
  <c r="BX2298" i="1"/>
  <c r="L2298" i="1"/>
  <c r="K2298" i="1"/>
  <c r="J2298" i="1"/>
  <c r="F2298" i="1"/>
  <c r="BX2297" i="1"/>
  <c r="L2297" i="1"/>
  <c r="K2297" i="1"/>
  <c r="J2297" i="1"/>
  <c r="F2297" i="1"/>
  <c r="BX2305" i="1"/>
  <c r="L2305" i="1"/>
  <c r="K2305" i="1"/>
  <c r="J2305" i="1"/>
  <c r="F2305" i="1"/>
  <c r="BX2289" i="1"/>
  <c r="L2289" i="1"/>
  <c r="K2289" i="1"/>
  <c r="J2289" i="1"/>
  <c r="F2289" i="1"/>
  <c r="BX2162" i="1"/>
  <c r="L2162" i="1"/>
  <c r="K2162" i="1"/>
  <c r="J2162" i="1"/>
  <c r="F2162" i="1"/>
  <c r="BX2290" i="1"/>
  <c r="L2290" i="1"/>
  <c r="K2290" i="1"/>
  <c r="J2290" i="1"/>
  <c r="F2290" i="1"/>
  <c r="BX2163" i="1"/>
  <c r="L2163" i="1"/>
  <c r="K2163" i="1"/>
  <c r="J2163" i="1"/>
  <c r="F2163" i="1"/>
  <c r="BX2304" i="1"/>
  <c r="L2304" i="1"/>
  <c r="K2304" i="1"/>
  <c r="J2304" i="1"/>
  <c r="F2304" i="1"/>
  <c r="BX2291" i="1"/>
  <c r="L2291" i="1"/>
  <c r="K2291" i="1"/>
  <c r="J2291" i="1"/>
  <c r="F2291" i="1"/>
  <c r="BX2164" i="1"/>
  <c r="L2164" i="1"/>
  <c r="K2164" i="1"/>
  <c r="J2164" i="1"/>
  <c r="F2164" i="1"/>
  <c r="BX2288" i="1"/>
  <c r="L2288" i="1"/>
  <c r="K2288" i="1"/>
  <c r="J2288" i="1"/>
  <c r="F2288" i="1"/>
  <c r="BX2243" i="1"/>
  <c r="L2243" i="1"/>
  <c r="K2243" i="1"/>
  <c r="J2243" i="1"/>
  <c r="F2243" i="1"/>
  <c r="BX2294" i="1"/>
  <c r="L2294" i="1"/>
  <c r="K2294" i="1"/>
  <c r="J2294" i="1"/>
  <c r="F2294" i="1"/>
  <c r="BX2193" i="1"/>
  <c r="L2193" i="1"/>
  <c r="K2193" i="1"/>
  <c r="J2193" i="1"/>
  <c r="F2193" i="1"/>
  <c r="BX2356" i="1"/>
  <c r="L2356" i="1"/>
  <c r="K2356" i="1"/>
  <c r="J2356" i="1"/>
  <c r="F2356" i="1"/>
  <c r="BX2236" i="1"/>
  <c r="L2236" i="1"/>
  <c r="K2236" i="1"/>
  <c r="J2236" i="1"/>
  <c r="F2236" i="1"/>
  <c r="BX2076" i="1"/>
  <c r="L2076" i="1"/>
  <c r="K2076" i="1"/>
  <c r="J2076" i="1"/>
  <c r="F2076" i="1"/>
  <c r="BX2075" i="1"/>
  <c r="L2075" i="1"/>
  <c r="K2075" i="1"/>
  <c r="J2075" i="1"/>
  <c r="F2075" i="1"/>
  <c r="BX2074" i="1"/>
  <c r="L2074" i="1"/>
  <c r="K2074" i="1"/>
  <c r="J2074" i="1"/>
  <c r="F2074" i="1"/>
  <c r="BX2073" i="1"/>
  <c r="L2073" i="1"/>
  <c r="K2073" i="1"/>
  <c r="J2073" i="1"/>
  <c r="F2073" i="1"/>
  <c r="BX2072" i="1"/>
  <c r="L2072" i="1"/>
  <c r="K2072" i="1"/>
  <c r="J2072" i="1"/>
  <c r="F2072" i="1"/>
  <c r="BX2071" i="1"/>
  <c r="L2071" i="1"/>
  <c r="K2071" i="1"/>
  <c r="J2071" i="1"/>
  <c r="F2071" i="1"/>
  <c r="BX2070" i="1"/>
  <c r="L2070" i="1"/>
  <c r="K2070" i="1"/>
  <c r="J2070" i="1"/>
  <c r="F2070" i="1"/>
  <c r="BX2069" i="1"/>
  <c r="L2069" i="1"/>
  <c r="K2069" i="1"/>
  <c r="J2069" i="1"/>
  <c r="F2069" i="1"/>
  <c r="BX2068" i="1"/>
  <c r="L2068" i="1"/>
  <c r="K2068" i="1"/>
  <c r="J2068" i="1"/>
  <c r="F2068" i="1"/>
  <c r="BX2067" i="1"/>
  <c r="L2067" i="1"/>
  <c r="K2067" i="1"/>
  <c r="J2067" i="1"/>
  <c r="F2067" i="1"/>
  <c r="BX2050" i="1"/>
  <c r="L2050" i="1"/>
  <c r="K2050" i="1"/>
  <c r="J2050" i="1"/>
  <c r="F2050" i="1"/>
  <c r="BX2045" i="1"/>
  <c r="L2045" i="1"/>
  <c r="K2045" i="1"/>
  <c r="J2045" i="1"/>
  <c r="F2045" i="1"/>
  <c r="BX2048" i="1"/>
  <c r="L2048" i="1"/>
  <c r="K2048" i="1"/>
  <c r="J2048" i="1"/>
  <c r="F2048" i="1"/>
  <c r="BX2044" i="1"/>
  <c r="L2044" i="1"/>
  <c r="K2044" i="1"/>
  <c r="J2044" i="1"/>
  <c r="F2044" i="1"/>
  <c r="BX2049" i="1"/>
  <c r="L2049" i="1"/>
  <c r="K2049" i="1"/>
  <c r="J2049" i="1"/>
  <c r="F2049" i="1"/>
  <c r="BX2051" i="1"/>
  <c r="L2051" i="1"/>
  <c r="K2051" i="1"/>
  <c r="J2051" i="1"/>
  <c r="F2051" i="1"/>
  <c r="BX2046" i="1"/>
  <c r="L2046" i="1"/>
  <c r="K2046" i="1"/>
  <c r="J2046" i="1"/>
  <c r="F2046" i="1"/>
  <c r="BX2043" i="1"/>
  <c r="L2043" i="1"/>
  <c r="K2043" i="1"/>
  <c r="J2043" i="1"/>
  <c r="F2043" i="1"/>
  <c r="BX2026" i="1"/>
  <c r="L2026" i="1"/>
  <c r="K2026" i="1"/>
  <c r="J2026" i="1"/>
  <c r="F2026" i="1"/>
  <c r="BX1305" i="1"/>
  <c r="L1305" i="1"/>
  <c r="K1305" i="1"/>
  <c r="J1305" i="1"/>
  <c r="F1305" i="1"/>
  <c r="BX1298" i="1"/>
  <c r="L1298" i="1"/>
  <c r="K1298" i="1"/>
  <c r="J1298" i="1"/>
  <c r="F1298" i="1"/>
  <c r="BX1231" i="1"/>
  <c r="L1231" i="1"/>
  <c r="K1231" i="1"/>
  <c r="J1231" i="1"/>
  <c r="F1231" i="1"/>
  <c r="BX1272" i="1"/>
  <c r="L1272" i="1"/>
  <c r="K1272" i="1"/>
  <c r="J1272" i="1"/>
  <c r="F1272" i="1"/>
  <c r="BX1193" i="1"/>
  <c r="L1193" i="1"/>
  <c r="K1193" i="1"/>
  <c r="J1193" i="1"/>
  <c r="F1193" i="1"/>
  <c r="BX1259" i="1"/>
  <c r="L1259" i="1"/>
  <c r="K1259" i="1"/>
  <c r="J1259" i="1"/>
  <c r="F1259" i="1"/>
  <c r="BX1274" i="1"/>
  <c r="L1274" i="1"/>
  <c r="K1274" i="1"/>
  <c r="J1274" i="1"/>
  <c r="F1274" i="1"/>
  <c r="BX1273" i="1"/>
  <c r="L1273" i="1"/>
  <c r="K1273" i="1"/>
  <c r="J1273" i="1"/>
  <c r="F1273" i="1"/>
  <c r="BX1265" i="1"/>
  <c r="L1265" i="1"/>
  <c r="K1265" i="1"/>
  <c r="J1265" i="1"/>
  <c r="F1265" i="1"/>
  <c r="BX1216" i="1"/>
  <c r="L1216" i="1"/>
  <c r="K1216" i="1"/>
  <c r="J1216" i="1"/>
  <c r="F1216" i="1"/>
  <c r="BX1266" i="1"/>
  <c r="L1266" i="1"/>
  <c r="K1266" i="1"/>
  <c r="J1266" i="1"/>
  <c r="F1266" i="1"/>
  <c r="BX1275" i="1"/>
  <c r="L1275" i="1"/>
  <c r="K1275" i="1"/>
  <c r="J1275" i="1"/>
  <c r="F1275" i="1"/>
  <c r="BX1267" i="1"/>
  <c r="L1267" i="1"/>
  <c r="K1267" i="1"/>
  <c r="J1267" i="1"/>
  <c r="F1267" i="1"/>
  <c r="BX1170" i="1"/>
  <c r="L1170" i="1"/>
  <c r="K1170" i="1"/>
  <c r="J1170" i="1"/>
  <c r="F1170" i="1"/>
  <c r="BX1172" i="1"/>
  <c r="L1172" i="1"/>
  <c r="K1172" i="1"/>
  <c r="J1172" i="1"/>
  <c r="F1172" i="1"/>
  <c r="BX1158" i="1"/>
  <c r="L1158" i="1"/>
  <c r="K1158" i="1"/>
  <c r="J1158" i="1"/>
  <c r="F1158" i="1"/>
  <c r="BX1160" i="1"/>
  <c r="L1160" i="1"/>
  <c r="K1160" i="1"/>
  <c r="J1160" i="1"/>
  <c r="F1160" i="1"/>
  <c r="BX1163" i="1"/>
  <c r="L1163" i="1"/>
  <c r="K1163" i="1"/>
  <c r="J1163" i="1"/>
  <c r="F1163" i="1"/>
  <c r="BX1164" i="1"/>
  <c r="L1164" i="1"/>
  <c r="K1164" i="1"/>
  <c r="J1164" i="1"/>
  <c r="F1164" i="1"/>
  <c r="BX1161" i="1"/>
  <c r="L1161" i="1"/>
  <c r="K1161" i="1"/>
  <c r="J1161" i="1"/>
  <c r="F1161" i="1"/>
  <c r="BX1162" i="1"/>
  <c r="L1162" i="1"/>
  <c r="K1162" i="1"/>
  <c r="J1162" i="1"/>
  <c r="F1162" i="1"/>
  <c r="BX1157" i="1"/>
  <c r="L1157" i="1"/>
  <c r="K1157" i="1"/>
  <c r="J1157" i="1"/>
  <c r="F1157" i="1"/>
  <c r="BX1159" i="1"/>
  <c r="L1159" i="1"/>
  <c r="K1159" i="1"/>
  <c r="J1159" i="1"/>
  <c r="F1159" i="1"/>
  <c r="BX1171" i="1"/>
  <c r="L1171" i="1"/>
  <c r="K1171" i="1"/>
  <c r="J1171" i="1"/>
  <c r="F1171" i="1"/>
  <c r="BX1168" i="1"/>
  <c r="L1168" i="1"/>
  <c r="K1168" i="1"/>
  <c r="J1168" i="1"/>
  <c r="F1168" i="1"/>
  <c r="BX1167" i="1"/>
  <c r="L1167" i="1"/>
  <c r="K1167" i="1"/>
  <c r="J1167" i="1"/>
  <c r="F1167" i="1"/>
  <c r="BX1169" i="1"/>
  <c r="L1169" i="1"/>
  <c r="K1169" i="1"/>
  <c r="J1169" i="1"/>
  <c r="F1169" i="1"/>
  <c r="BX1165" i="1"/>
  <c r="L1165" i="1"/>
  <c r="K1165" i="1"/>
  <c r="J1165" i="1"/>
  <c r="F1165" i="1"/>
  <c r="BX1148" i="1"/>
  <c r="L1148" i="1"/>
  <c r="K1148" i="1"/>
  <c r="J1148" i="1"/>
  <c r="F1148" i="1"/>
  <c r="BX1145" i="1"/>
  <c r="L1145" i="1"/>
  <c r="K1145" i="1"/>
  <c r="J1145" i="1"/>
  <c r="F1145" i="1"/>
  <c r="BX1142" i="1"/>
  <c r="L1142" i="1"/>
  <c r="K1142" i="1"/>
  <c r="J1142" i="1"/>
  <c r="F1142" i="1"/>
  <c r="BX1143" i="1"/>
  <c r="L1143" i="1"/>
  <c r="K1143" i="1"/>
  <c r="J1143" i="1"/>
  <c r="F1143" i="1"/>
  <c r="BX1141" i="1"/>
  <c r="L1141" i="1"/>
  <c r="K1141" i="1"/>
  <c r="J1141" i="1"/>
  <c r="F1141" i="1"/>
  <c r="BX1137" i="1"/>
  <c r="L1137" i="1"/>
  <c r="K1137" i="1"/>
  <c r="J1137" i="1"/>
  <c r="F1137" i="1"/>
  <c r="BX1144" i="1"/>
  <c r="L1144" i="1"/>
  <c r="K1144" i="1"/>
  <c r="J1144" i="1"/>
  <c r="F1144" i="1"/>
  <c r="BX1125" i="1"/>
  <c r="L1125" i="1"/>
  <c r="K1125" i="1"/>
  <c r="J1125" i="1"/>
  <c r="F1125" i="1"/>
  <c r="BX1116" i="1"/>
  <c r="L1116" i="1"/>
  <c r="K1116" i="1"/>
  <c r="J1116" i="1"/>
  <c r="F1116" i="1"/>
  <c r="BX1122" i="1"/>
  <c r="L1122" i="1"/>
  <c r="K1122" i="1"/>
  <c r="J1122" i="1"/>
  <c r="F1122" i="1"/>
  <c r="BX1123" i="1"/>
  <c r="L1123" i="1"/>
  <c r="K1123" i="1"/>
  <c r="J1123" i="1"/>
  <c r="F1123" i="1"/>
  <c r="BX1117" i="1"/>
  <c r="L1117" i="1"/>
  <c r="K1117" i="1"/>
  <c r="J1117" i="1"/>
  <c r="F1117" i="1"/>
  <c r="BX1124" i="1"/>
  <c r="L1124" i="1"/>
  <c r="K1124" i="1"/>
  <c r="J1124" i="1"/>
  <c r="F1124" i="1"/>
  <c r="BX1109" i="1"/>
  <c r="L1109" i="1"/>
  <c r="K1109" i="1"/>
  <c r="J1109" i="1"/>
  <c r="F1109" i="1"/>
  <c r="BX1105" i="1"/>
  <c r="L1105" i="1"/>
  <c r="K1105" i="1"/>
  <c r="J1105" i="1"/>
  <c r="F1105" i="1"/>
  <c r="BX1107" i="1"/>
  <c r="L1107" i="1"/>
  <c r="K1107" i="1"/>
  <c r="J1107" i="1"/>
  <c r="F1107" i="1"/>
  <c r="BX1106" i="1"/>
  <c r="L1106" i="1"/>
  <c r="K1106" i="1"/>
  <c r="J1106" i="1"/>
  <c r="F1106" i="1"/>
  <c r="BX1102" i="1"/>
  <c r="L1102" i="1"/>
  <c r="K1102" i="1"/>
  <c r="J1102" i="1"/>
  <c r="F1102" i="1"/>
  <c r="BX1108" i="1"/>
  <c r="L1108" i="1"/>
  <c r="K1108" i="1"/>
  <c r="J1108" i="1"/>
  <c r="F1108" i="1"/>
  <c r="BX1095" i="1"/>
  <c r="L1095" i="1"/>
  <c r="K1095" i="1"/>
  <c r="J1095" i="1"/>
  <c r="F1095" i="1"/>
  <c r="BX1094" i="1"/>
  <c r="L1094" i="1"/>
  <c r="K1094" i="1"/>
  <c r="J1094" i="1"/>
  <c r="F1094" i="1"/>
  <c r="BX1083" i="1"/>
  <c r="L1083" i="1"/>
  <c r="K1083" i="1"/>
  <c r="J1083" i="1"/>
  <c r="F1083" i="1"/>
  <c r="BX1082" i="1"/>
  <c r="L1082" i="1"/>
  <c r="K1082" i="1"/>
  <c r="J1082" i="1"/>
  <c r="F1082" i="1"/>
  <c r="BX1090" i="1"/>
  <c r="L1090" i="1"/>
  <c r="K1090" i="1"/>
  <c r="J1090" i="1"/>
  <c r="F1090" i="1"/>
  <c r="BX1088" i="1"/>
  <c r="L1088" i="1"/>
  <c r="K1088" i="1"/>
  <c r="J1088" i="1"/>
  <c r="F1088" i="1"/>
  <c r="BX1077" i="1"/>
  <c r="L1077" i="1"/>
  <c r="K1077" i="1"/>
  <c r="J1077" i="1"/>
  <c r="F1077" i="1"/>
  <c r="BX1089" i="1"/>
  <c r="L1089" i="1"/>
  <c r="K1089" i="1"/>
  <c r="J1089" i="1"/>
  <c r="F1089" i="1"/>
  <c r="BX1092" i="1"/>
  <c r="L1092" i="1"/>
  <c r="K1092" i="1"/>
  <c r="J1092" i="1"/>
  <c r="F1092" i="1"/>
  <c r="BX1091" i="1"/>
  <c r="L1091" i="1"/>
  <c r="K1091" i="1"/>
  <c r="J1091" i="1"/>
  <c r="F1091" i="1"/>
  <c r="BX1093" i="1"/>
  <c r="L1093" i="1"/>
  <c r="K1093" i="1"/>
  <c r="J1093" i="1"/>
  <c r="F1093" i="1"/>
  <c r="BX1078" i="1"/>
  <c r="L1078" i="1"/>
  <c r="K1078" i="1"/>
  <c r="J1078" i="1"/>
  <c r="F1078" i="1"/>
  <c r="BX1032" i="1"/>
  <c r="L1032" i="1"/>
  <c r="K1032" i="1"/>
  <c r="J1032" i="1"/>
  <c r="F1032" i="1"/>
  <c r="BX1070" i="1"/>
  <c r="L1070" i="1"/>
  <c r="K1070" i="1"/>
  <c r="J1070" i="1"/>
  <c r="F1070" i="1"/>
  <c r="BX1071" i="1"/>
  <c r="L1071" i="1"/>
  <c r="K1071" i="1"/>
  <c r="J1071" i="1"/>
  <c r="F1071" i="1"/>
  <c r="BX1065" i="1"/>
  <c r="L1065" i="1"/>
  <c r="K1065" i="1"/>
  <c r="J1065" i="1"/>
  <c r="F1065" i="1"/>
  <c r="BX1029" i="1"/>
  <c r="L1029" i="1"/>
  <c r="K1029" i="1"/>
  <c r="J1029" i="1"/>
  <c r="F1029" i="1"/>
  <c r="BX1069" i="1"/>
  <c r="L1069" i="1"/>
  <c r="K1069" i="1"/>
  <c r="J1069" i="1"/>
  <c r="F1069" i="1"/>
  <c r="BX1039" i="1"/>
  <c r="L1039" i="1"/>
  <c r="K1039" i="1"/>
  <c r="J1039" i="1"/>
  <c r="F1039" i="1"/>
  <c r="BX1028" i="1"/>
  <c r="L1028" i="1"/>
  <c r="K1028" i="1"/>
  <c r="J1028" i="1"/>
  <c r="F1028" i="1"/>
  <c r="BX1038" i="1"/>
  <c r="L1038" i="1"/>
  <c r="K1038" i="1"/>
  <c r="J1038" i="1"/>
  <c r="F1038" i="1"/>
  <c r="BX1062" i="1"/>
  <c r="L1062" i="1"/>
  <c r="K1062" i="1"/>
  <c r="J1062" i="1"/>
  <c r="F1062" i="1"/>
  <c r="BX1035" i="1"/>
  <c r="L1035" i="1"/>
  <c r="K1035" i="1"/>
  <c r="J1035" i="1"/>
  <c r="F1035" i="1"/>
  <c r="BX1027" i="1"/>
  <c r="L1027" i="1"/>
  <c r="K1027" i="1"/>
  <c r="J1027" i="1"/>
  <c r="F1027" i="1"/>
  <c r="BX1066" i="1"/>
  <c r="L1066" i="1"/>
  <c r="K1066" i="1"/>
  <c r="J1066" i="1"/>
  <c r="F1066" i="1"/>
  <c r="BX1067" i="1"/>
  <c r="L1067" i="1"/>
  <c r="K1067" i="1"/>
  <c r="J1067" i="1"/>
  <c r="F1067" i="1"/>
  <c r="BX1068" i="1"/>
  <c r="L1068" i="1"/>
  <c r="K1068" i="1"/>
  <c r="J1068" i="1"/>
  <c r="F1068" i="1"/>
  <c r="BX1033" i="1"/>
  <c r="L1033" i="1"/>
  <c r="K1033" i="1"/>
  <c r="J1033" i="1"/>
  <c r="F1033" i="1"/>
  <c r="BX1030" i="1"/>
  <c r="L1030" i="1"/>
  <c r="K1030" i="1"/>
  <c r="J1030" i="1"/>
  <c r="F1030" i="1"/>
  <c r="BX1037" i="1"/>
  <c r="L1037" i="1"/>
  <c r="K1037" i="1"/>
  <c r="J1037" i="1"/>
  <c r="F1037" i="1"/>
  <c r="BX1034" i="1"/>
  <c r="L1034" i="1"/>
  <c r="K1034" i="1"/>
  <c r="J1034" i="1"/>
  <c r="F1034" i="1"/>
  <c r="BX1041" i="1"/>
  <c r="L1041" i="1"/>
  <c r="K1041" i="1"/>
  <c r="J1041" i="1"/>
  <c r="F1041" i="1"/>
  <c r="BX1061" i="1"/>
  <c r="L1061" i="1"/>
  <c r="K1061" i="1"/>
  <c r="J1061" i="1"/>
  <c r="F1061" i="1"/>
  <c r="BX1036" i="1"/>
  <c r="L1036" i="1"/>
  <c r="K1036" i="1"/>
  <c r="J1036" i="1"/>
  <c r="F1036" i="1"/>
  <c r="BX1015" i="1"/>
  <c r="L1015" i="1"/>
  <c r="K1015" i="1"/>
  <c r="J1015" i="1"/>
  <c r="F1015" i="1"/>
  <c r="BX1021" i="1"/>
  <c r="L1021" i="1"/>
  <c r="K1021" i="1"/>
  <c r="J1021" i="1"/>
  <c r="F1021" i="1"/>
  <c r="BX1010" i="1"/>
  <c r="L1010" i="1"/>
  <c r="K1010" i="1"/>
  <c r="J1010" i="1"/>
  <c r="F1010" i="1"/>
  <c r="BX1020" i="1"/>
  <c r="L1020" i="1"/>
  <c r="K1020" i="1"/>
  <c r="J1020" i="1"/>
  <c r="F1020" i="1"/>
  <c r="BX1019" i="1"/>
  <c r="L1019" i="1"/>
  <c r="K1019" i="1"/>
  <c r="J1019" i="1"/>
  <c r="F1019" i="1"/>
  <c r="BX1018" i="1"/>
  <c r="L1018" i="1"/>
  <c r="K1018" i="1"/>
  <c r="J1018" i="1"/>
  <c r="F1018" i="1"/>
  <c r="BX1007" i="1"/>
  <c r="L1007" i="1"/>
  <c r="K1007" i="1"/>
  <c r="J1007" i="1"/>
  <c r="F1007" i="1"/>
  <c r="BX990" i="1"/>
  <c r="L990" i="1"/>
  <c r="K990" i="1"/>
  <c r="J990" i="1"/>
  <c r="F990" i="1"/>
  <c r="BX1003" i="1"/>
  <c r="L1003" i="1"/>
  <c r="K1003" i="1"/>
  <c r="J1003" i="1"/>
  <c r="F1003" i="1"/>
  <c r="BX982" i="1"/>
  <c r="L982" i="1"/>
  <c r="K982" i="1"/>
  <c r="J982" i="1"/>
  <c r="F982" i="1"/>
  <c r="BX1002" i="1"/>
  <c r="L1002" i="1"/>
  <c r="K1002" i="1"/>
  <c r="J1002" i="1"/>
  <c r="F1002" i="1"/>
  <c r="BX981" i="1"/>
  <c r="L981" i="1"/>
  <c r="K981" i="1"/>
  <c r="J981" i="1"/>
  <c r="F981" i="1"/>
  <c r="BX1001" i="1"/>
  <c r="L1001" i="1"/>
  <c r="K1001" i="1"/>
  <c r="J1001" i="1"/>
  <c r="F1001" i="1"/>
  <c r="BX980" i="1"/>
  <c r="L980" i="1"/>
  <c r="K980" i="1"/>
  <c r="J980" i="1"/>
  <c r="F980" i="1"/>
  <c r="BX1011" i="1"/>
  <c r="L1011" i="1"/>
  <c r="K1011" i="1"/>
  <c r="J1011" i="1"/>
  <c r="F1011" i="1"/>
  <c r="BX1008" i="1"/>
  <c r="L1008" i="1"/>
  <c r="K1008" i="1"/>
  <c r="J1008" i="1"/>
  <c r="F1008" i="1"/>
  <c r="BX1009" i="1"/>
  <c r="L1009" i="1"/>
  <c r="K1009" i="1"/>
  <c r="J1009" i="1"/>
  <c r="F1009" i="1"/>
  <c r="BX1000" i="1"/>
  <c r="L1000" i="1"/>
  <c r="K1000" i="1"/>
  <c r="J1000" i="1"/>
  <c r="F1000" i="1"/>
  <c r="BX986" i="1"/>
  <c r="L986" i="1"/>
  <c r="K986" i="1"/>
  <c r="J986" i="1"/>
  <c r="F986" i="1"/>
  <c r="BX1006" i="1"/>
  <c r="L1006" i="1"/>
  <c r="K1006" i="1"/>
  <c r="J1006" i="1"/>
  <c r="F1006" i="1"/>
  <c r="BX999" i="1"/>
  <c r="L999" i="1"/>
  <c r="K999" i="1"/>
  <c r="J999" i="1"/>
  <c r="F999" i="1"/>
  <c r="BX1012" i="1"/>
  <c r="L1012" i="1"/>
  <c r="K1012" i="1"/>
  <c r="J1012" i="1"/>
  <c r="F1012" i="1"/>
  <c r="BX972" i="1"/>
  <c r="L972" i="1"/>
  <c r="K972" i="1"/>
  <c r="J972" i="1"/>
  <c r="F972" i="1"/>
  <c r="BX998" i="1"/>
  <c r="L998" i="1"/>
  <c r="K998" i="1"/>
  <c r="J998" i="1"/>
  <c r="F998" i="1"/>
  <c r="BX973" i="1"/>
  <c r="L973" i="1"/>
  <c r="K973" i="1"/>
  <c r="J973" i="1"/>
  <c r="F973" i="1"/>
  <c r="BX1016" i="1"/>
  <c r="L1016" i="1"/>
  <c r="K1016" i="1"/>
  <c r="J1016" i="1"/>
  <c r="F1016" i="1"/>
  <c r="BX1017" i="1"/>
  <c r="L1017" i="1"/>
  <c r="K1017" i="1"/>
  <c r="J1017" i="1"/>
  <c r="F1017" i="1"/>
  <c r="BX978" i="1"/>
  <c r="L978" i="1"/>
  <c r="K978" i="1"/>
  <c r="J978" i="1"/>
  <c r="F978" i="1"/>
  <c r="BX971" i="1"/>
  <c r="L971" i="1"/>
  <c r="K971" i="1"/>
  <c r="J971" i="1"/>
  <c r="F971" i="1"/>
  <c r="BX968" i="1"/>
  <c r="L968" i="1"/>
  <c r="K968" i="1"/>
  <c r="J968" i="1"/>
  <c r="F968" i="1"/>
  <c r="BX963" i="1"/>
  <c r="L963" i="1"/>
  <c r="K963" i="1"/>
  <c r="J963" i="1"/>
  <c r="F963" i="1"/>
  <c r="BX967" i="1"/>
  <c r="L967" i="1"/>
  <c r="K967" i="1"/>
  <c r="J967" i="1"/>
  <c r="F967" i="1"/>
  <c r="BX969" i="1"/>
  <c r="L969" i="1"/>
  <c r="K969" i="1"/>
  <c r="J969" i="1"/>
  <c r="F969" i="1"/>
  <c r="BX960" i="1"/>
  <c r="L960" i="1"/>
  <c r="K960" i="1"/>
  <c r="J960" i="1"/>
  <c r="F960" i="1"/>
  <c r="BX958" i="1"/>
  <c r="L958" i="1"/>
  <c r="K958" i="1"/>
  <c r="J958" i="1"/>
  <c r="F958" i="1"/>
  <c r="BX953" i="1"/>
  <c r="L953" i="1"/>
  <c r="K953" i="1"/>
  <c r="J953" i="1"/>
  <c r="F953" i="1"/>
  <c r="BX950" i="1"/>
  <c r="L950" i="1"/>
  <c r="K950" i="1"/>
  <c r="J950" i="1"/>
  <c r="F950" i="1"/>
  <c r="BX951" i="1"/>
  <c r="L951" i="1"/>
  <c r="K951" i="1"/>
  <c r="J951" i="1"/>
  <c r="F951" i="1"/>
  <c r="BX944" i="1"/>
  <c r="L944" i="1"/>
  <c r="K944" i="1"/>
  <c r="J944" i="1"/>
  <c r="F944" i="1"/>
  <c r="BX948" i="1"/>
  <c r="L948" i="1"/>
  <c r="K948" i="1"/>
  <c r="J948" i="1"/>
  <c r="F948" i="1"/>
  <c r="BX949" i="1"/>
  <c r="L949" i="1"/>
  <c r="K949" i="1"/>
  <c r="J949" i="1"/>
  <c r="F949" i="1"/>
  <c r="BX947" i="1"/>
  <c r="L947" i="1"/>
  <c r="K947" i="1"/>
  <c r="J947" i="1"/>
  <c r="F947" i="1"/>
  <c r="BX941" i="1"/>
  <c r="L941" i="1"/>
  <c r="K941" i="1"/>
  <c r="J941" i="1"/>
  <c r="F941" i="1"/>
  <c r="BX937" i="1"/>
  <c r="L937" i="1"/>
  <c r="K937" i="1"/>
  <c r="J937" i="1"/>
  <c r="F937" i="1"/>
  <c r="BX935" i="1"/>
  <c r="L935" i="1"/>
  <c r="K935" i="1"/>
  <c r="J935" i="1"/>
  <c r="F935" i="1"/>
  <c r="BX900" i="1"/>
  <c r="L900" i="1"/>
  <c r="K900" i="1"/>
  <c r="J900" i="1"/>
  <c r="F900" i="1"/>
  <c r="BX899" i="1"/>
  <c r="L899" i="1"/>
  <c r="K899" i="1"/>
  <c r="J899" i="1"/>
  <c r="F899" i="1"/>
  <c r="BX922" i="1"/>
  <c r="L922" i="1"/>
  <c r="K922" i="1"/>
  <c r="J922" i="1"/>
  <c r="F922" i="1"/>
  <c r="BX821" i="1"/>
  <c r="L821" i="1"/>
  <c r="K821" i="1"/>
  <c r="J821" i="1"/>
  <c r="F821" i="1"/>
  <c r="BX820" i="1"/>
  <c r="L820" i="1"/>
  <c r="K820" i="1"/>
  <c r="J820" i="1"/>
  <c r="F820" i="1"/>
  <c r="BX819" i="1"/>
  <c r="L819" i="1"/>
  <c r="K819" i="1"/>
  <c r="J819" i="1"/>
  <c r="F819" i="1"/>
  <c r="BX870" i="1"/>
  <c r="L870" i="1"/>
  <c r="K870" i="1"/>
  <c r="J870" i="1"/>
  <c r="F870" i="1"/>
  <c r="BX886" i="1"/>
  <c r="L886" i="1"/>
  <c r="K886" i="1"/>
  <c r="J886" i="1"/>
  <c r="F886" i="1"/>
  <c r="BX838" i="1"/>
  <c r="L838" i="1"/>
  <c r="K838" i="1"/>
  <c r="J838" i="1"/>
  <c r="F838" i="1"/>
  <c r="BX869" i="1"/>
  <c r="L869" i="1"/>
  <c r="K869" i="1"/>
  <c r="J869" i="1"/>
  <c r="F869" i="1"/>
  <c r="BX842" i="1"/>
  <c r="L842" i="1"/>
  <c r="K842" i="1"/>
  <c r="J842" i="1"/>
  <c r="F842" i="1"/>
  <c r="BX924" i="1"/>
  <c r="L924" i="1"/>
  <c r="K924" i="1"/>
  <c r="J924" i="1"/>
  <c r="F924" i="1"/>
  <c r="BX927" i="1"/>
  <c r="L927" i="1"/>
  <c r="K927" i="1"/>
  <c r="J927" i="1"/>
  <c r="F927" i="1"/>
  <c r="BX915" i="1"/>
  <c r="L915" i="1"/>
  <c r="K915" i="1"/>
  <c r="J915" i="1"/>
  <c r="F915" i="1"/>
  <c r="BX891" i="1"/>
  <c r="L891" i="1"/>
  <c r="K891" i="1"/>
  <c r="J891" i="1"/>
  <c r="F891" i="1"/>
  <c r="BX901" i="1"/>
  <c r="L901" i="1"/>
  <c r="K901" i="1"/>
  <c r="J901" i="1"/>
  <c r="F901" i="1"/>
  <c r="BX921" i="1"/>
  <c r="L921" i="1"/>
  <c r="K921" i="1"/>
  <c r="J921" i="1"/>
  <c r="F921" i="1"/>
  <c r="BX932" i="1"/>
  <c r="L932" i="1"/>
  <c r="K932" i="1"/>
  <c r="J932" i="1"/>
  <c r="F932" i="1"/>
  <c r="BX931" i="1"/>
  <c r="L931" i="1"/>
  <c r="K931" i="1"/>
  <c r="J931" i="1"/>
  <c r="F931" i="1"/>
  <c r="BX930" i="1"/>
  <c r="L930" i="1"/>
  <c r="K930" i="1"/>
  <c r="J930" i="1"/>
  <c r="F930" i="1"/>
  <c r="BX929" i="1"/>
  <c r="L929" i="1"/>
  <c r="K929" i="1"/>
  <c r="J929" i="1"/>
  <c r="F929" i="1"/>
  <c r="BX923" i="1"/>
  <c r="L923" i="1"/>
  <c r="K923" i="1"/>
  <c r="J923" i="1"/>
  <c r="F923" i="1"/>
  <c r="BX928" i="1"/>
  <c r="L928" i="1"/>
  <c r="K928" i="1"/>
  <c r="J928" i="1"/>
  <c r="F928" i="1"/>
  <c r="BX916" i="1"/>
  <c r="L916" i="1"/>
  <c r="K916" i="1"/>
  <c r="J916" i="1"/>
  <c r="F916" i="1"/>
  <c r="BX812" i="1"/>
  <c r="L812" i="1"/>
  <c r="K812" i="1"/>
  <c r="J812" i="1"/>
  <c r="F812" i="1"/>
  <c r="BX803" i="1"/>
  <c r="L803" i="1"/>
  <c r="K803" i="1"/>
  <c r="J803" i="1"/>
  <c r="F803" i="1"/>
  <c r="BX811" i="1"/>
  <c r="L811" i="1"/>
  <c r="K811" i="1"/>
  <c r="J811" i="1"/>
  <c r="F811" i="1"/>
  <c r="BX810" i="1"/>
  <c r="L810" i="1"/>
  <c r="K810" i="1"/>
  <c r="J810" i="1"/>
  <c r="F810" i="1"/>
  <c r="BX809" i="1"/>
  <c r="L809" i="1"/>
  <c r="K809" i="1"/>
  <c r="J809" i="1"/>
  <c r="F809" i="1"/>
  <c r="BX804" i="1"/>
  <c r="L804" i="1"/>
  <c r="K804" i="1"/>
  <c r="J804" i="1"/>
  <c r="F804" i="1"/>
  <c r="BX814" i="1"/>
  <c r="L814" i="1"/>
  <c r="K814" i="1"/>
  <c r="J814" i="1"/>
  <c r="F814" i="1"/>
  <c r="BX813" i="1"/>
  <c r="L813" i="1"/>
  <c r="K813" i="1"/>
  <c r="J813" i="1"/>
  <c r="F813" i="1"/>
  <c r="BX806" i="1"/>
  <c r="L806" i="1"/>
  <c r="K806" i="1"/>
  <c r="J806" i="1"/>
  <c r="F806" i="1"/>
  <c r="BX745" i="1"/>
  <c r="L745" i="1"/>
  <c r="K745" i="1"/>
  <c r="J745" i="1"/>
  <c r="F745" i="1"/>
  <c r="BX805" i="1"/>
  <c r="L805" i="1"/>
  <c r="K805" i="1"/>
  <c r="J805" i="1"/>
  <c r="F805" i="1"/>
  <c r="BX731" i="1"/>
  <c r="L731" i="1"/>
  <c r="K731" i="1"/>
  <c r="J731" i="1"/>
  <c r="F731" i="1"/>
  <c r="BX737" i="1"/>
  <c r="L737" i="1"/>
  <c r="K737" i="1"/>
  <c r="J737" i="1"/>
  <c r="F737" i="1"/>
  <c r="BX621" i="1"/>
  <c r="L621" i="1"/>
  <c r="K621" i="1"/>
  <c r="J621" i="1"/>
  <c r="F621" i="1"/>
  <c r="BX733" i="1"/>
  <c r="L733" i="1"/>
  <c r="K733" i="1"/>
  <c r="J733" i="1"/>
  <c r="F733" i="1"/>
  <c r="BX620" i="1"/>
  <c r="L620" i="1"/>
  <c r="K620" i="1"/>
  <c r="J620" i="1"/>
  <c r="F620" i="1"/>
  <c r="BX734" i="1"/>
  <c r="L734" i="1"/>
  <c r="K734" i="1"/>
  <c r="J734" i="1"/>
  <c r="F734" i="1"/>
  <c r="BX624" i="1"/>
  <c r="L624" i="1"/>
  <c r="K624" i="1"/>
  <c r="J624" i="1"/>
  <c r="F624" i="1"/>
  <c r="BX732" i="1"/>
  <c r="L732" i="1"/>
  <c r="K732" i="1"/>
  <c r="J732" i="1"/>
  <c r="F732" i="1"/>
  <c r="BX727" i="1"/>
  <c r="L727" i="1"/>
  <c r="K727" i="1"/>
  <c r="J727" i="1"/>
  <c r="F727" i="1"/>
  <c r="BX726" i="1"/>
  <c r="L726" i="1"/>
  <c r="K726" i="1"/>
  <c r="J726" i="1"/>
  <c r="F726" i="1"/>
  <c r="BX715" i="1"/>
  <c r="L715" i="1"/>
  <c r="K715" i="1"/>
  <c r="J715" i="1"/>
  <c r="F715" i="1"/>
  <c r="BX738" i="1"/>
  <c r="L738" i="1"/>
  <c r="K738" i="1"/>
  <c r="J738" i="1"/>
  <c r="F738" i="1"/>
  <c r="BX736" i="1"/>
  <c r="L736" i="1"/>
  <c r="K736" i="1"/>
  <c r="J736" i="1"/>
  <c r="F736" i="1"/>
  <c r="BX718" i="1"/>
  <c r="L718" i="1"/>
  <c r="K718" i="1"/>
  <c r="J718" i="1"/>
  <c r="F718" i="1"/>
  <c r="BX695" i="1"/>
  <c r="L695" i="1"/>
  <c r="K695" i="1"/>
  <c r="J695" i="1"/>
  <c r="F695" i="1"/>
  <c r="BX717" i="1"/>
  <c r="L717" i="1"/>
  <c r="K717" i="1"/>
  <c r="J717" i="1"/>
  <c r="F717" i="1"/>
  <c r="BX716" i="1"/>
  <c r="L716" i="1"/>
  <c r="K716" i="1"/>
  <c r="J716" i="1"/>
  <c r="F716" i="1"/>
  <c r="BX615" i="1"/>
  <c r="L615" i="1"/>
  <c r="K615" i="1"/>
  <c r="J615" i="1"/>
  <c r="F615" i="1"/>
  <c r="BX722" i="1"/>
  <c r="L722" i="1"/>
  <c r="K722" i="1"/>
  <c r="J722" i="1"/>
  <c r="F722" i="1"/>
  <c r="BX721" i="1"/>
  <c r="L721" i="1"/>
  <c r="K721" i="1"/>
  <c r="J721" i="1"/>
  <c r="F721" i="1"/>
  <c r="BX724" i="1"/>
  <c r="L724" i="1"/>
  <c r="K724" i="1"/>
  <c r="J724" i="1"/>
  <c r="F724" i="1"/>
  <c r="BX720" i="1"/>
  <c r="L720" i="1"/>
  <c r="K720" i="1"/>
  <c r="J720" i="1"/>
  <c r="F720" i="1"/>
  <c r="BX723" i="1"/>
  <c r="L723" i="1"/>
  <c r="K723" i="1"/>
  <c r="J723" i="1"/>
  <c r="F723" i="1"/>
  <c r="BX719" i="1"/>
  <c r="L719" i="1"/>
  <c r="K719" i="1"/>
  <c r="J719" i="1"/>
  <c r="F719" i="1"/>
  <c r="BX735" i="1"/>
  <c r="L735" i="1"/>
  <c r="K735" i="1"/>
  <c r="J735" i="1"/>
  <c r="F735" i="1"/>
  <c r="BX608" i="1"/>
  <c r="L608" i="1"/>
  <c r="K608" i="1"/>
  <c r="J608" i="1"/>
  <c r="F608" i="1"/>
  <c r="BX592" i="1"/>
  <c r="L592" i="1"/>
  <c r="K592" i="1"/>
  <c r="J592" i="1"/>
  <c r="F592" i="1"/>
  <c r="BX601" i="1"/>
  <c r="L601" i="1"/>
  <c r="K601" i="1"/>
  <c r="J601" i="1"/>
  <c r="F601" i="1"/>
  <c r="BX602" i="1"/>
  <c r="L602" i="1"/>
  <c r="K602" i="1"/>
  <c r="J602" i="1"/>
  <c r="F602" i="1"/>
  <c r="BX600" i="1"/>
  <c r="L600" i="1"/>
  <c r="K600" i="1"/>
  <c r="J600" i="1"/>
  <c r="F600" i="1"/>
  <c r="BX591" i="1"/>
  <c r="L591" i="1"/>
  <c r="K591" i="1"/>
  <c r="J591" i="1"/>
  <c r="F591" i="1"/>
  <c r="BX569" i="1"/>
  <c r="L569" i="1"/>
  <c r="K569" i="1"/>
  <c r="J569" i="1"/>
  <c r="F569" i="1"/>
  <c r="BX566" i="1"/>
  <c r="L566" i="1"/>
  <c r="K566" i="1"/>
  <c r="J566" i="1"/>
  <c r="F566" i="1"/>
  <c r="BX570" i="1"/>
  <c r="L570" i="1"/>
  <c r="K570" i="1"/>
  <c r="J570" i="1"/>
  <c r="F570" i="1"/>
  <c r="BX537" i="1"/>
  <c r="L537" i="1"/>
  <c r="K537" i="1"/>
  <c r="J537" i="1"/>
  <c r="F537" i="1"/>
  <c r="BX486" i="1"/>
  <c r="L486" i="1"/>
  <c r="K486" i="1"/>
  <c r="J486" i="1"/>
  <c r="F486" i="1"/>
  <c r="BX505" i="1"/>
  <c r="L505" i="1"/>
  <c r="K505" i="1"/>
  <c r="J505" i="1"/>
  <c r="F505" i="1"/>
  <c r="BX477" i="1"/>
  <c r="L477" i="1"/>
  <c r="K477" i="1"/>
  <c r="J477" i="1"/>
  <c r="F477" i="1"/>
  <c r="BX514" i="1"/>
  <c r="L514" i="1"/>
  <c r="K514" i="1"/>
  <c r="J514" i="1"/>
  <c r="F514" i="1"/>
  <c r="BX552" i="1"/>
  <c r="L552" i="1"/>
  <c r="K552" i="1"/>
  <c r="J552" i="1"/>
  <c r="F552" i="1"/>
  <c r="BX516" i="1"/>
  <c r="L516" i="1"/>
  <c r="K516" i="1"/>
  <c r="J516" i="1"/>
  <c r="F516" i="1"/>
  <c r="BX484" i="1"/>
  <c r="L484" i="1"/>
  <c r="K484" i="1"/>
  <c r="J484" i="1"/>
  <c r="F484" i="1"/>
  <c r="BX538" i="1"/>
  <c r="L538" i="1"/>
  <c r="K538" i="1"/>
  <c r="J538" i="1"/>
  <c r="F538" i="1"/>
  <c r="BX515" i="1"/>
  <c r="L515" i="1"/>
  <c r="K515" i="1"/>
  <c r="J515" i="1"/>
  <c r="F515" i="1"/>
  <c r="BX544" i="1"/>
  <c r="L544" i="1"/>
  <c r="K544" i="1"/>
  <c r="J544" i="1"/>
  <c r="F544" i="1"/>
  <c r="BX543" i="1"/>
  <c r="L543" i="1"/>
  <c r="K543" i="1"/>
  <c r="J543" i="1"/>
  <c r="F543" i="1"/>
  <c r="BX539" i="1"/>
  <c r="L539" i="1"/>
  <c r="K539" i="1"/>
  <c r="J539" i="1"/>
  <c r="F539" i="1"/>
  <c r="BX535" i="1"/>
  <c r="L535" i="1"/>
  <c r="K535" i="1"/>
  <c r="J535" i="1"/>
  <c r="F535" i="1"/>
  <c r="BX542" i="1"/>
  <c r="L542" i="1"/>
  <c r="K542" i="1"/>
  <c r="J542" i="1"/>
  <c r="F542" i="1"/>
  <c r="BX550" i="1"/>
  <c r="L550" i="1"/>
  <c r="K550" i="1"/>
  <c r="J550" i="1"/>
  <c r="F550" i="1"/>
  <c r="BX541" i="1"/>
  <c r="L541" i="1"/>
  <c r="K541" i="1"/>
  <c r="J541" i="1"/>
  <c r="F541" i="1"/>
  <c r="BX513" i="1"/>
  <c r="L513" i="1"/>
  <c r="K513" i="1"/>
  <c r="J513" i="1"/>
  <c r="F513" i="1"/>
  <c r="BX540" i="1"/>
  <c r="L540" i="1"/>
  <c r="K540" i="1"/>
  <c r="J540" i="1"/>
  <c r="F540" i="1"/>
  <c r="BX551" i="1"/>
  <c r="L551" i="1"/>
  <c r="K551" i="1"/>
  <c r="J551" i="1"/>
  <c r="F551" i="1"/>
  <c r="BX546" i="1"/>
  <c r="L546" i="1"/>
  <c r="K546" i="1"/>
  <c r="J546" i="1"/>
  <c r="F546" i="1"/>
  <c r="BX549" i="1"/>
  <c r="L549" i="1"/>
  <c r="K549" i="1"/>
  <c r="J549" i="1"/>
  <c r="F549" i="1"/>
  <c r="BX548" i="1"/>
  <c r="L548" i="1"/>
  <c r="K548" i="1"/>
  <c r="J548" i="1"/>
  <c r="F548" i="1"/>
  <c r="BX547" i="1"/>
  <c r="L547" i="1"/>
  <c r="K547" i="1"/>
  <c r="J547" i="1"/>
  <c r="F547" i="1"/>
  <c r="BX517" i="1"/>
  <c r="L517" i="1"/>
  <c r="K517" i="1"/>
  <c r="J517" i="1"/>
  <c r="F517" i="1"/>
  <c r="BX534" i="1"/>
  <c r="L534" i="1"/>
  <c r="K534" i="1"/>
  <c r="J534" i="1"/>
  <c r="F534" i="1"/>
  <c r="BX533" i="1"/>
  <c r="L533" i="1"/>
  <c r="K533" i="1"/>
  <c r="J533" i="1"/>
  <c r="F533" i="1"/>
  <c r="BX491" i="1"/>
  <c r="L491" i="1"/>
  <c r="K491" i="1"/>
  <c r="J491" i="1"/>
  <c r="F491" i="1"/>
  <c r="BX449" i="1"/>
  <c r="L449" i="1"/>
  <c r="K449" i="1"/>
  <c r="J449" i="1"/>
  <c r="F449" i="1"/>
  <c r="BX390" i="1"/>
  <c r="L390" i="1"/>
  <c r="K390" i="1"/>
  <c r="J390" i="1"/>
  <c r="F390" i="1"/>
  <c r="BX414" i="1"/>
  <c r="L414" i="1"/>
  <c r="K414" i="1"/>
  <c r="J414" i="1"/>
  <c r="F414" i="1"/>
  <c r="BX470" i="1"/>
  <c r="L470" i="1"/>
  <c r="K470" i="1"/>
  <c r="J470" i="1"/>
  <c r="F470" i="1"/>
  <c r="BX381" i="1"/>
  <c r="L381" i="1"/>
  <c r="K381" i="1"/>
  <c r="J381" i="1"/>
  <c r="F381" i="1"/>
  <c r="BX467" i="1"/>
  <c r="L467" i="1"/>
  <c r="K467" i="1"/>
  <c r="J467" i="1"/>
  <c r="F467" i="1"/>
  <c r="BX420" i="1"/>
  <c r="L420" i="1"/>
  <c r="K420" i="1"/>
  <c r="J420" i="1"/>
  <c r="F420" i="1"/>
  <c r="BX407" i="1"/>
  <c r="L407" i="1"/>
  <c r="K407" i="1"/>
  <c r="J407" i="1"/>
  <c r="F407" i="1"/>
  <c r="BX388" i="1"/>
  <c r="L388" i="1"/>
  <c r="K388" i="1"/>
  <c r="J388" i="1"/>
  <c r="F388" i="1"/>
  <c r="BX455" i="1"/>
  <c r="L455" i="1"/>
  <c r="K455" i="1"/>
  <c r="J455" i="1"/>
  <c r="F455" i="1"/>
  <c r="BX453" i="1"/>
  <c r="L453" i="1"/>
  <c r="K453" i="1"/>
  <c r="J453" i="1"/>
  <c r="F453" i="1"/>
  <c r="BX445" i="1"/>
  <c r="L445" i="1"/>
  <c r="K445" i="1"/>
  <c r="J445" i="1"/>
  <c r="F445" i="1"/>
  <c r="BX393" i="1"/>
  <c r="L393" i="1"/>
  <c r="K393" i="1"/>
  <c r="J393" i="1"/>
  <c r="F393" i="1"/>
  <c r="BX392" i="1"/>
  <c r="L392" i="1"/>
  <c r="K392" i="1"/>
  <c r="J392" i="1"/>
  <c r="F392" i="1"/>
  <c r="BX405" i="1"/>
  <c r="L405" i="1"/>
  <c r="K405" i="1"/>
  <c r="J405" i="1"/>
  <c r="F405" i="1"/>
  <c r="BX448" i="1"/>
  <c r="L448" i="1"/>
  <c r="K448" i="1"/>
  <c r="J448" i="1"/>
  <c r="F448" i="1"/>
  <c r="BX473" i="1"/>
  <c r="L473" i="1"/>
  <c r="K473" i="1"/>
  <c r="J473" i="1"/>
  <c r="F473" i="1"/>
  <c r="BX452" i="1"/>
  <c r="L452" i="1"/>
  <c r="K452" i="1"/>
  <c r="J452" i="1"/>
  <c r="F452" i="1"/>
  <c r="BX458" i="1"/>
  <c r="L458" i="1"/>
  <c r="K458" i="1"/>
  <c r="J458" i="1"/>
  <c r="F458" i="1"/>
  <c r="BX454" i="1"/>
  <c r="L454" i="1"/>
  <c r="K454" i="1"/>
  <c r="J454" i="1"/>
  <c r="F454" i="1"/>
  <c r="BX457" i="1"/>
  <c r="L457" i="1"/>
  <c r="K457" i="1"/>
  <c r="J457" i="1"/>
  <c r="F457" i="1"/>
  <c r="BX411" i="1"/>
  <c r="L411" i="1"/>
  <c r="K411" i="1"/>
  <c r="J411" i="1"/>
  <c r="F411" i="1"/>
  <c r="BX456" i="1"/>
  <c r="L456" i="1"/>
  <c r="K456" i="1"/>
  <c r="J456" i="1"/>
  <c r="F456" i="1"/>
  <c r="BX466" i="1"/>
  <c r="L466" i="1"/>
  <c r="K466" i="1"/>
  <c r="J466" i="1"/>
  <c r="F466" i="1"/>
  <c r="BX465" i="1"/>
  <c r="L465" i="1"/>
  <c r="K465" i="1"/>
  <c r="J465" i="1"/>
  <c r="F465" i="1"/>
  <c r="BX464" i="1"/>
  <c r="L464" i="1"/>
  <c r="K464" i="1"/>
  <c r="J464" i="1"/>
  <c r="F464" i="1"/>
  <c r="BX463" i="1"/>
  <c r="L463" i="1"/>
  <c r="K463" i="1"/>
  <c r="J463" i="1"/>
  <c r="F463" i="1"/>
  <c r="BX440" i="1"/>
  <c r="L440" i="1"/>
  <c r="K440" i="1"/>
  <c r="J440" i="1"/>
  <c r="F440" i="1"/>
  <c r="BX385" i="1"/>
  <c r="L385" i="1"/>
  <c r="K385" i="1"/>
  <c r="J385" i="1"/>
  <c r="F385" i="1"/>
  <c r="BX446" i="1"/>
  <c r="L446" i="1"/>
  <c r="K446" i="1"/>
  <c r="J446" i="1"/>
  <c r="F446" i="1"/>
  <c r="BX447" i="1"/>
  <c r="L447" i="1"/>
  <c r="K447" i="1"/>
  <c r="J447" i="1"/>
  <c r="F447" i="1"/>
  <c r="BX425" i="1"/>
  <c r="L425" i="1"/>
  <c r="K425" i="1"/>
  <c r="J425" i="1"/>
  <c r="F425" i="1"/>
  <c r="BX424" i="1"/>
  <c r="L424" i="1"/>
  <c r="K424" i="1"/>
  <c r="J424" i="1"/>
  <c r="F424" i="1"/>
  <c r="BX418" i="1"/>
  <c r="L418" i="1"/>
  <c r="K418" i="1"/>
  <c r="J418" i="1"/>
  <c r="F418" i="1"/>
  <c r="BX417" i="1"/>
  <c r="L417" i="1"/>
  <c r="K417" i="1"/>
  <c r="J417" i="1"/>
  <c r="F417" i="1"/>
  <c r="BX416" i="1"/>
  <c r="L416" i="1"/>
  <c r="K416" i="1"/>
  <c r="J416" i="1"/>
  <c r="F416" i="1"/>
  <c r="BX415" i="1"/>
  <c r="L415" i="1"/>
  <c r="K415" i="1"/>
  <c r="J415" i="1"/>
  <c r="F415" i="1"/>
  <c r="BX444" i="1"/>
  <c r="L444" i="1"/>
  <c r="K444" i="1"/>
  <c r="J444" i="1"/>
  <c r="F444" i="1"/>
  <c r="BX474" i="1"/>
  <c r="L474" i="1"/>
  <c r="K474" i="1"/>
  <c r="J474" i="1"/>
  <c r="F474" i="1"/>
  <c r="BX472" i="1"/>
  <c r="L472" i="1"/>
  <c r="K472" i="1"/>
  <c r="J472" i="1"/>
  <c r="F472" i="1"/>
  <c r="BX469" i="1"/>
  <c r="L469" i="1"/>
  <c r="K469" i="1"/>
  <c r="J469" i="1"/>
  <c r="F469" i="1"/>
  <c r="BX450" i="1"/>
  <c r="L450" i="1"/>
  <c r="K450" i="1"/>
  <c r="J450" i="1"/>
  <c r="F450" i="1"/>
  <c r="BX409" i="1"/>
  <c r="L409" i="1"/>
  <c r="K409" i="1"/>
  <c r="J409" i="1"/>
  <c r="F409" i="1"/>
  <c r="BX398" i="1"/>
  <c r="L398" i="1"/>
  <c r="K398" i="1"/>
  <c r="J398" i="1"/>
  <c r="F398" i="1"/>
  <c r="BX451" i="1"/>
  <c r="L451" i="1"/>
  <c r="K451" i="1"/>
  <c r="J451" i="1"/>
  <c r="F451" i="1"/>
  <c r="BX370" i="1"/>
  <c r="L370" i="1"/>
  <c r="K370" i="1"/>
  <c r="J370" i="1"/>
  <c r="F370" i="1"/>
  <c r="BX142" i="1"/>
  <c r="L142" i="1"/>
  <c r="K142" i="1"/>
  <c r="J142" i="1"/>
  <c r="F142" i="1"/>
  <c r="BX289" i="1"/>
  <c r="L289" i="1"/>
  <c r="K289" i="1"/>
  <c r="J289" i="1"/>
  <c r="F289" i="1"/>
  <c r="BX288" i="1"/>
  <c r="L288" i="1"/>
  <c r="K288" i="1"/>
  <c r="J288" i="1"/>
  <c r="F288" i="1"/>
  <c r="BX287" i="1"/>
  <c r="L287" i="1"/>
  <c r="K287" i="1"/>
  <c r="J287" i="1"/>
  <c r="F287" i="1"/>
  <c r="BX286" i="1"/>
  <c r="L286" i="1"/>
  <c r="K286" i="1"/>
  <c r="J286" i="1"/>
  <c r="F286" i="1"/>
  <c r="BX285" i="1"/>
  <c r="L285" i="1"/>
  <c r="K285" i="1"/>
  <c r="J285" i="1"/>
  <c r="F285" i="1"/>
  <c r="BX70" i="1"/>
  <c r="L70" i="1"/>
  <c r="K70" i="1"/>
  <c r="J70" i="1"/>
  <c r="F70" i="1"/>
  <c r="BX266" i="1"/>
  <c r="L266" i="1"/>
  <c r="K266" i="1"/>
  <c r="J266" i="1"/>
  <c r="F266" i="1"/>
  <c r="BX118" i="1"/>
  <c r="L118" i="1"/>
  <c r="K118" i="1"/>
  <c r="J118" i="1"/>
  <c r="F118" i="1"/>
  <c r="BX117" i="1"/>
  <c r="L117" i="1"/>
  <c r="K117" i="1"/>
  <c r="J117" i="1"/>
  <c r="F117" i="1"/>
  <c r="BX248" i="1"/>
  <c r="L248" i="1"/>
  <c r="K248" i="1"/>
  <c r="J248" i="1"/>
  <c r="F248" i="1"/>
  <c r="BX342" i="1"/>
  <c r="L342" i="1"/>
  <c r="K342" i="1"/>
  <c r="J342" i="1"/>
  <c r="F342" i="1"/>
  <c r="BX284" i="1"/>
  <c r="L284" i="1"/>
  <c r="K284" i="1"/>
  <c r="J284" i="1"/>
  <c r="F284" i="1"/>
  <c r="BX338" i="1"/>
  <c r="L338" i="1"/>
  <c r="K338" i="1"/>
  <c r="J338" i="1"/>
  <c r="F338" i="1"/>
  <c r="BX239" i="1"/>
  <c r="L239" i="1"/>
  <c r="K239" i="1"/>
  <c r="J239" i="1"/>
  <c r="F239" i="1"/>
  <c r="BX245" i="1"/>
  <c r="L245" i="1"/>
  <c r="K245" i="1"/>
  <c r="J245" i="1"/>
  <c r="F245" i="1"/>
  <c r="BX76" i="1"/>
  <c r="L76" i="1"/>
  <c r="K76" i="1"/>
  <c r="J76" i="1"/>
  <c r="F76" i="1"/>
  <c r="BX238" i="1"/>
  <c r="L238" i="1"/>
  <c r="K238" i="1"/>
  <c r="J238" i="1"/>
  <c r="F238" i="1"/>
  <c r="BX273" i="1"/>
  <c r="L273" i="1"/>
  <c r="K273" i="1"/>
  <c r="J273" i="1"/>
  <c r="F273" i="1"/>
  <c r="BX40" i="1"/>
  <c r="L40" i="1"/>
  <c r="K40" i="1"/>
  <c r="J40" i="1"/>
  <c r="F40" i="1"/>
  <c r="BX292" i="1"/>
  <c r="L292" i="1"/>
  <c r="K292" i="1"/>
  <c r="J292" i="1"/>
  <c r="F292" i="1"/>
  <c r="BX177" i="1"/>
  <c r="L177" i="1"/>
  <c r="K177" i="1"/>
  <c r="J177" i="1"/>
  <c r="F177" i="1"/>
  <c r="BX190" i="1"/>
  <c r="L190" i="1"/>
  <c r="K190" i="1"/>
  <c r="J190" i="1"/>
  <c r="F190" i="1"/>
  <c r="BX31" i="1"/>
  <c r="L31" i="1"/>
  <c r="K31" i="1"/>
  <c r="J31" i="1"/>
  <c r="F31" i="1"/>
  <c r="BX216" i="1"/>
  <c r="L216" i="1"/>
  <c r="K216" i="1"/>
  <c r="J216" i="1"/>
  <c r="F216" i="1"/>
  <c r="BX265" i="1"/>
  <c r="L265" i="1"/>
  <c r="K265" i="1"/>
  <c r="J265" i="1"/>
  <c r="F265" i="1"/>
  <c r="BX264" i="1"/>
  <c r="L264" i="1"/>
  <c r="K264" i="1"/>
  <c r="J264" i="1"/>
  <c r="F264" i="1"/>
  <c r="BX263" i="1"/>
  <c r="L263" i="1"/>
  <c r="K263" i="1"/>
  <c r="J263" i="1"/>
  <c r="F263" i="1"/>
  <c r="BX262" i="1"/>
  <c r="L262" i="1"/>
  <c r="K262" i="1"/>
  <c r="J262" i="1"/>
  <c r="F262" i="1"/>
  <c r="BX261" i="1"/>
  <c r="L261" i="1"/>
  <c r="K261" i="1"/>
  <c r="J261" i="1"/>
  <c r="F261" i="1"/>
  <c r="BX138" i="1"/>
  <c r="L138" i="1"/>
  <c r="K138" i="1"/>
  <c r="J138" i="1"/>
  <c r="F138" i="1"/>
  <c r="BX272" i="1"/>
  <c r="L272" i="1"/>
  <c r="K272" i="1"/>
  <c r="J272" i="1"/>
  <c r="F272" i="1"/>
  <c r="BX271" i="1"/>
  <c r="L271" i="1"/>
  <c r="K271" i="1"/>
  <c r="J271" i="1"/>
  <c r="F271" i="1"/>
  <c r="BX25" i="1"/>
  <c r="L25" i="1"/>
  <c r="K25" i="1"/>
  <c r="J25" i="1"/>
  <c r="F25" i="1"/>
  <c r="BX270" i="1"/>
  <c r="L270" i="1"/>
  <c r="K270" i="1"/>
  <c r="J270" i="1"/>
  <c r="F270" i="1"/>
  <c r="BX124" i="1"/>
  <c r="L124" i="1"/>
  <c r="K124" i="1"/>
  <c r="J124" i="1"/>
  <c r="F124" i="1"/>
  <c r="BX123" i="1"/>
  <c r="L123" i="1"/>
  <c r="K123" i="1"/>
  <c r="J123" i="1"/>
  <c r="F123" i="1"/>
  <c r="BX225" i="1"/>
  <c r="L225" i="1"/>
  <c r="K225" i="1"/>
  <c r="J225" i="1"/>
  <c r="F225" i="1"/>
  <c r="BX73" i="1"/>
  <c r="L73" i="1"/>
  <c r="K73" i="1"/>
  <c r="J73" i="1"/>
  <c r="F73" i="1"/>
  <c r="BX260" i="1"/>
  <c r="L260" i="1"/>
  <c r="K260" i="1"/>
  <c r="J260" i="1"/>
  <c r="F260" i="1"/>
  <c r="BX277" i="1"/>
  <c r="L277" i="1"/>
  <c r="K277" i="1"/>
  <c r="J277" i="1"/>
  <c r="F277" i="1"/>
  <c r="BX184" i="1"/>
  <c r="L184" i="1"/>
  <c r="K184" i="1"/>
  <c r="J184" i="1"/>
  <c r="F184" i="1"/>
  <c r="BX183" i="1"/>
  <c r="L183" i="1"/>
  <c r="K183" i="1"/>
  <c r="J183" i="1"/>
  <c r="F183" i="1"/>
  <c r="BX182" i="1"/>
  <c r="L182" i="1"/>
  <c r="K182" i="1"/>
  <c r="J182" i="1"/>
  <c r="F182" i="1"/>
  <c r="BX181" i="1"/>
  <c r="L181" i="1"/>
  <c r="K181" i="1"/>
  <c r="J181" i="1"/>
  <c r="F181" i="1"/>
  <c r="BX259" i="1"/>
  <c r="L259" i="1"/>
  <c r="K259" i="1"/>
  <c r="J259" i="1"/>
  <c r="F259" i="1"/>
  <c r="BX207" i="1"/>
  <c r="L207" i="1"/>
  <c r="K207" i="1"/>
  <c r="J207" i="1"/>
  <c r="F207" i="1"/>
  <c r="BX206" i="1"/>
  <c r="L206" i="1"/>
  <c r="K206" i="1"/>
  <c r="J206" i="1"/>
  <c r="F206" i="1"/>
  <c r="BX205" i="1"/>
  <c r="L205" i="1"/>
  <c r="K205" i="1"/>
  <c r="J205" i="1"/>
  <c r="F205" i="1"/>
  <c r="BX295" i="1"/>
  <c r="L295" i="1"/>
  <c r="K295" i="1"/>
  <c r="J295" i="1"/>
  <c r="F295" i="1"/>
  <c r="BX258" i="1"/>
  <c r="L258" i="1"/>
  <c r="K258" i="1"/>
  <c r="J258" i="1"/>
  <c r="F258" i="1"/>
  <c r="BX200" i="1"/>
  <c r="L200" i="1"/>
  <c r="K200" i="1"/>
  <c r="J200" i="1"/>
  <c r="F200" i="1"/>
  <c r="BX199" i="1"/>
  <c r="L199" i="1"/>
  <c r="K199" i="1"/>
  <c r="J199" i="1"/>
  <c r="F199" i="1"/>
  <c r="BX198" i="1"/>
  <c r="L198" i="1"/>
  <c r="K198" i="1"/>
  <c r="J198" i="1"/>
  <c r="F198" i="1"/>
  <c r="BX122" i="1"/>
  <c r="L122" i="1"/>
  <c r="K122" i="1"/>
  <c r="J122" i="1"/>
  <c r="F122" i="1"/>
  <c r="BX121" i="1"/>
  <c r="L121" i="1"/>
  <c r="K121" i="1"/>
  <c r="J121" i="1"/>
  <c r="F121" i="1"/>
  <c r="BX120" i="1"/>
  <c r="L120" i="1"/>
  <c r="K120" i="1"/>
  <c r="J120" i="1"/>
  <c r="F120" i="1"/>
  <c r="BX44" i="1"/>
  <c r="L44" i="1"/>
  <c r="K44" i="1"/>
  <c r="J44" i="1"/>
  <c r="F44" i="1"/>
  <c r="BX257" i="1"/>
  <c r="L257" i="1"/>
  <c r="K257" i="1"/>
  <c r="J257" i="1"/>
  <c r="F257" i="1"/>
  <c r="BX256" i="1"/>
  <c r="L256" i="1"/>
  <c r="K256" i="1"/>
  <c r="J256" i="1"/>
  <c r="F256" i="1"/>
  <c r="BX46" i="1"/>
  <c r="L46" i="1"/>
  <c r="K46" i="1"/>
  <c r="J46" i="1"/>
  <c r="F46" i="1"/>
  <c r="BX130" i="1"/>
  <c r="L130" i="1"/>
  <c r="K130" i="1"/>
  <c r="J130" i="1"/>
  <c r="F130" i="1"/>
  <c r="BX56" i="1"/>
  <c r="L56" i="1"/>
  <c r="K56" i="1"/>
  <c r="J56" i="1"/>
  <c r="F56" i="1"/>
  <c r="BX191" i="1"/>
  <c r="L191" i="1"/>
  <c r="K191" i="1"/>
  <c r="J191" i="1"/>
  <c r="F191" i="1"/>
  <c r="BX276" i="1"/>
  <c r="L276" i="1"/>
  <c r="K276" i="1"/>
  <c r="J276" i="1"/>
  <c r="F276" i="1"/>
  <c r="BX188" i="1"/>
  <c r="L188" i="1"/>
  <c r="K188" i="1"/>
  <c r="J188" i="1"/>
  <c r="F188" i="1"/>
  <c r="BX187" i="1"/>
  <c r="L187" i="1"/>
  <c r="K187" i="1"/>
  <c r="J187" i="1"/>
  <c r="F187" i="1"/>
  <c r="BX186" i="1"/>
  <c r="L186" i="1"/>
  <c r="K186" i="1"/>
  <c r="J186" i="1"/>
  <c r="F186" i="1"/>
  <c r="BX185" i="1"/>
  <c r="L185" i="1"/>
  <c r="K185" i="1"/>
  <c r="J185" i="1"/>
  <c r="F185" i="1"/>
  <c r="BX55" i="1"/>
  <c r="L55" i="1"/>
  <c r="K55" i="1"/>
  <c r="J55" i="1"/>
  <c r="F55" i="1"/>
  <c r="BX213" i="1"/>
  <c r="L213" i="1"/>
  <c r="K213" i="1"/>
  <c r="J213" i="1"/>
  <c r="F213" i="1"/>
  <c r="BX212" i="1"/>
  <c r="L212" i="1"/>
  <c r="K212" i="1"/>
  <c r="J212" i="1"/>
  <c r="F212" i="1"/>
  <c r="BX32" i="1"/>
  <c r="L32" i="1"/>
  <c r="K32" i="1"/>
  <c r="J32" i="1"/>
  <c r="F32" i="1"/>
  <c r="BX250" i="1"/>
  <c r="L250" i="1"/>
  <c r="K250" i="1"/>
  <c r="J250" i="1"/>
  <c r="F250" i="1"/>
  <c r="BX53" i="1"/>
  <c r="L53" i="1"/>
  <c r="K53" i="1"/>
  <c r="J53" i="1"/>
  <c r="F53" i="1"/>
  <c r="BX67" i="1"/>
  <c r="L67" i="1"/>
  <c r="K67" i="1"/>
  <c r="J67" i="1"/>
  <c r="F67" i="1"/>
  <c r="BX27" i="1"/>
  <c r="L27" i="1"/>
  <c r="K27" i="1"/>
  <c r="J27" i="1"/>
  <c r="F27" i="1"/>
  <c r="BX39" i="1"/>
  <c r="L39" i="1"/>
  <c r="K39" i="1"/>
  <c r="J39" i="1"/>
  <c r="F39" i="1"/>
  <c r="BX204" i="1"/>
  <c r="L204" i="1"/>
  <c r="K204" i="1"/>
  <c r="J204" i="1"/>
  <c r="F204" i="1"/>
  <c r="BX203" i="1"/>
  <c r="L203" i="1"/>
  <c r="K203" i="1"/>
  <c r="J203" i="1"/>
  <c r="F203" i="1"/>
  <c r="BX202" i="1"/>
  <c r="L202" i="1"/>
  <c r="K202" i="1"/>
  <c r="J202" i="1"/>
  <c r="F202" i="1"/>
  <c r="BX269" i="1"/>
  <c r="L269" i="1"/>
  <c r="K269" i="1"/>
  <c r="J269" i="1"/>
  <c r="F269" i="1"/>
  <c r="BX243" i="1"/>
  <c r="L243" i="1"/>
  <c r="K243" i="1"/>
  <c r="J243" i="1"/>
  <c r="F243" i="1"/>
  <c r="BX247" i="1"/>
  <c r="L247" i="1"/>
  <c r="K247" i="1"/>
  <c r="J247" i="1"/>
  <c r="F247" i="1"/>
  <c r="BX283" i="1"/>
  <c r="L283" i="1"/>
  <c r="K283" i="1"/>
  <c r="J283" i="1"/>
  <c r="F283" i="1"/>
  <c r="BX274" i="1"/>
  <c r="L274" i="1"/>
  <c r="K274" i="1"/>
  <c r="J274" i="1"/>
  <c r="F274" i="1"/>
  <c r="BX209" i="1"/>
  <c r="L209" i="1"/>
  <c r="K209" i="1"/>
  <c r="J209" i="1"/>
  <c r="F209" i="1"/>
  <c r="BX208" i="1"/>
  <c r="L208" i="1"/>
  <c r="K208" i="1"/>
  <c r="J208" i="1"/>
  <c r="F208" i="1"/>
  <c r="BX255" i="1"/>
  <c r="L255" i="1"/>
  <c r="K255" i="1"/>
  <c r="J255" i="1"/>
  <c r="F255" i="1"/>
  <c r="BX119" i="1"/>
  <c r="L119" i="1"/>
  <c r="K119" i="1"/>
  <c r="J119" i="1"/>
  <c r="F119" i="1"/>
  <c r="BX132" i="1"/>
  <c r="L132" i="1"/>
  <c r="K132" i="1"/>
  <c r="J132" i="1"/>
  <c r="F132" i="1"/>
  <c r="BX249" i="1"/>
  <c r="L249" i="1"/>
  <c r="K249" i="1"/>
  <c r="J249" i="1"/>
  <c r="F249" i="1"/>
  <c r="BX37" i="1"/>
  <c r="L37" i="1"/>
  <c r="K37" i="1"/>
  <c r="J37" i="1"/>
  <c r="F37" i="1"/>
  <c r="BX148" i="1"/>
  <c r="L148" i="1"/>
  <c r="K148" i="1"/>
  <c r="J148" i="1"/>
  <c r="F148" i="1"/>
  <c r="BX128" i="1"/>
  <c r="L128" i="1"/>
  <c r="K128" i="1"/>
  <c r="J128" i="1"/>
  <c r="F128" i="1"/>
  <c r="BX127" i="1"/>
  <c r="L127" i="1"/>
  <c r="K127" i="1"/>
  <c r="J127" i="1"/>
  <c r="F127" i="1"/>
  <c r="BX218" i="1"/>
  <c r="L218" i="1"/>
  <c r="K218" i="1"/>
  <c r="J218" i="1"/>
  <c r="F218" i="1"/>
  <c r="BX65" i="1"/>
  <c r="L65" i="1"/>
  <c r="K65" i="1"/>
  <c r="J65" i="1"/>
  <c r="F65" i="1"/>
  <c r="BX38" i="1"/>
  <c r="L38" i="1"/>
  <c r="K38" i="1"/>
  <c r="J38" i="1"/>
  <c r="F38" i="1"/>
  <c r="BX219" i="1"/>
  <c r="L219" i="1"/>
  <c r="K219" i="1"/>
  <c r="J219" i="1"/>
  <c r="F219" i="1"/>
  <c r="BX215" i="1"/>
  <c r="L215" i="1"/>
  <c r="K215" i="1"/>
  <c r="J215" i="1"/>
  <c r="F215" i="1"/>
  <c r="BX214" i="1"/>
  <c r="L214" i="1"/>
  <c r="K214" i="1"/>
  <c r="J214" i="1"/>
  <c r="F214" i="1"/>
  <c r="BX254" i="1"/>
  <c r="L254" i="1"/>
  <c r="K254" i="1"/>
  <c r="J254" i="1"/>
  <c r="F254" i="1"/>
  <c r="BX220" i="1"/>
  <c r="L220" i="1"/>
  <c r="K220" i="1"/>
  <c r="J220" i="1"/>
  <c r="F220" i="1"/>
  <c r="BX131" i="1"/>
  <c r="L131" i="1"/>
  <c r="K131" i="1"/>
  <c r="J131" i="1"/>
  <c r="F131" i="1"/>
  <c r="BX134" i="1"/>
  <c r="L134" i="1"/>
  <c r="K134" i="1"/>
  <c r="J134" i="1"/>
  <c r="F134" i="1"/>
  <c r="BX133" i="1"/>
  <c r="L133" i="1"/>
  <c r="K133" i="1"/>
  <c r="J133" i="1"/>
  <c r="F133" i="1"/>
  <c r="BX140" i="1"/>
  <c r="L140" i="1"/>
  <c r="K140" i="1"/>
  <c r="J140" i="1"/>
  <c r="F140" i="1"/>
  <c r="BX77" i="1"/>
  <c r="L77" i="1"/>
  <c r="K77" i="1"/>
  <c r="J77" i="1"/>
  <c r="F77" i="1"/>
  <c r="BX26" i="1"/>
  <c r="L26" i="1"/>
  <c r="K26" i="1"/>
  <c r="J26" i="1"/>
  <c r="F26" i="1"/>
  <c r="BX343" i="1"/>
  <c r="L343" i="1"/>
  <c r="K343" i="1"/>
  <c r="J343" i="1"/>
  <c r="F343" i="1"/>
  <c r="BX268" i="1"/>
  <c r="L268" i="1"/>
  <c r="K268" i="1"/>
  <c r="J268" i="1"/>
  <c r="F268" i="1"/>
  <c r="BX367" i="1"/>
  <c r="L367" i="1"/>
  <c r="K367" i="1"/>
  <c r="J367" i="1"/>
  <c r="F367" i="1"/>
  <c r="BX29" i="1"/>
  <c r="L29" i="1"/>
  <c r="K29" i="1"/>
  <c r="J29" i="1"/>
  <c r="F29" i="1"/>
  <c r="BX178" i="1"/>
  <c r="L178" i="1"/>
  <c r="K178" i="1"/>
  <c r="J178" i="1"/>
  <c r="F178" i="1"/>
  <c r="BX136" i="1"/>
  <c r="L136" i="1"/>
  <c r="K136" i="1"/>
  <c r="J136" i="1"/>
  <c r="F136" i="1"/>
  <c r="BX95" i="1"/>
  <c r="L95" i="1"/>
  <c r="K95" i="1"/>
  <c r="J95" i="1"/>
  <c r="F95" i="1"/>
  <c r="BX291" i="1"/>
  <c r="L291" i="1"/>
  <c r="K291" i="1"/>
  <c r="J291" i="1"/>
  <c r="F291" i="1"/>
  <c r="BX235" i="1"/>
  <c r="L235" i="1"/>
  <c r="K235" i="1"/>
  <c r="J235" i="1"/>
  <c r="F235" i="1"/>
  <c r="BX234" i="1"/>
  <c r="L234" i="1"/>
  <c r="K234" i="1"/>
  <c r="J234" i="1"/>
  <c r="F234" i="1"/>
  <c r="BX57" i="1"/>
  <c r="L57" i="1"/>
  <c r="K57" i="1"/>
  <c r="J57" i="1"/>
  <c r="F57" i="1"/>
  <c r="BX236" i="1"/>
  <c r="L236" i="1"/>
  <c r="K236" i="1"/>
  <c r="J236" i="1"/>
  <c r="F236" i="1"/>
  <c r="BX228" i="1"/>
  <c r="L228" i="1"/>
  <c r="K228" i="1"/>
  <c r="J228" i="1"/>
  <c r="F228" i="1"/>
  <c r="BX253" i="1"/>
  <c r="L253" i="1"/>
  <c r="K253" i="1"/>
  <c r="J253" i="1"/>
  <c r="F253" i="1"/>
  <c r="BX252" i="1"/>
  <c r="L252" i="1"/>
  <c r="K252" i="1"/>
  <c r="J252" i="1"/>
  <c r="F252" i="1"/>
  <c r="BX143" i="1"/>
  <c r="L143" i="1"/>
  <c r="K143" i="1"/>
  <c r="J143" i="1"/>
  <c r="F143" i="1"/>
  <c r="BX217" i="1"/>
  <c r="L217" i="1"/>
  <c r="K217" i="1"/>
  <c r="J217" i="1"/>
  <c r="F217" i="1"/>
  <c r="BX81" i="1"/>
  <c r="L81" i="1"/>
  <c r="K81" i="1"/>
  <c r="J81" i="1"/>
  <c r="F81" i="1"/>
  <c r="BX363" i="1"/>
  <c r="L363" i="1"/>
  <c r="K363" i="1"/>
  <c r="J363" i="1"/>
  <c r="F363" i="1"/>
  <c r="BX362" i="1"/>
  <c r="L362" i="1"/>
  <c r="K362" i="1"/>
  <c r="J362" i="1"/>
  <c r="F362" i="1"/>
  <c r="BX361" i="1"/>
  <c r="L361" i="1"/>
  <c r="K361" i="1"/>
  <c r="J361" i="1"/>
  <c r="F361" i="1"/>
  <c r="BX360" i="1"/>
  <c r="L360" i="1"/>
  <c r="K360" i="1"/>
  <c r="J360" i="1"/>
  <c r="F360" i="1"/>
  <c r="BX327" i="1"/>
  <c r="L327" i="1"/>
  <c r="K327" i="1"/>
  <c r="J327" i="1"/>
  <c r="F327" i="1"/>
  <c r="BX326" i="1"/>
  <c r="L326" i="1"/>
  <c r="K326" i="1"/>
  <c r="J326" i="1"/>
  <c r="F326" i="1"/>
  <c r="BX126" i="1"/>
  <c r="L126" i="1"/>
  <c r="K126" i="1"/>
  <c r="J126" i="1"/>
  <c r="F126" i="1"/>
  <c r="BX278" i="1"/>
  <c r="L278" i="1"/>
  <c r="K278" i="1"/>
  <c r="J278" i="1"/>
  <c r="F278" i="1"/>
  <c r="BX282" i="1"/>
  <c r="L282" i="1"/>
  <c r="K282" i="1"/>
  <c r="J282" i="1"/>
  <c r="F282" i="1"/>
  <c r="BX281" i="1"/>
  <c r="L281" i="1"/>
  <c r="K281" i="1"/>
  <c r="J281" i="1"/>
  <c r="F281" i="1"/>
  <c r="BX280" i="1"/>
  <c r="L280" i="1"/>
  <c r="K280" i="1"/>
  <c r="J280" i="1"/>
  <c r="F280" i="1"/>
  <c r="BX279" i="1"/>
  <c r="L279" i="1"/>
  <c r="K279" i="1"/>
  <c r="J279" i="1"/>
  <c r="F279" i="1"/>
  <c r="BX320" i="1"/>
  <c r="L320" i="1"/>
  <c r="K320" i="1"/>
  <c r="J320" i="1"/>
  <c r="F320" i="1"/>
  <c r="BX244" i="1"/>
  <c r="L244" i="1"/>
  <c r="K244" i="1"/>
  <c r="J244" i="1"/>
  <c r="F244" i="1"/>
  <c r="BX355" i="1"/>
  <c r="L355" i="1"/>
  <c r="K355" i="1"/>
  <c r="J355" i="1"/>
  <c r="F355" i="1"/>
  <c r="BX354" i="1"/>
  <c r="L354" i="1"/>
  <c r="K354" i="1"/>
  <c r="J354" i="1"/>
  <c r="F354" i="1"/>
  <c r="BX353" i="1"/>
  <c r="L353" i="1"/>
  <c r="K353" i="1"/>
  <c r="J353" i="1"/>
  <c r="F353" i="1"/>
  <c r="BX352" i="1"/>
  <c r="L352" i="1"/>
  <c r="K352" i="1"/>
  <c r="J352" i="1"/>
  <c r="F352" i="1"/>
  <c r="BX344" i="1"/>
  <c r="L344" i="1"/>
  <c r="K344" i="1"/>
  <c r="J344" i="1"/>
  <c r="F344" i="1"/>
  <c r="BX325" i="1"/>
  <c r="L325" i="1"/>
  <c r="K325" i="1"/>
  <c r="J325" i="1"/>
  <c r="F325" i="1"/>
  <c r="BX359" i="1"/>
  <c r="L359" i="1"/>
  <c r="K359" i="1"/>
  <c r="J359" i="1"/>
  <c r="F359" i="1"/>
  <c r="BX358" i="1"/>
  <c r="L358" i="1"/>
  <c r="K358" i="1"/>
  <c r="J358" i="1"/>
  <c r="F358" i="1"/>
  <c r="BX357" i="1"/>
  <c r="L357" i="1"/>
  <c r="K357" i="1"/>
  <c r="J357" i="1"/>
  <c r="F357" i="1"/>
  <c r="BX356" i="1"/>
  <c r="L356" i="1"/>
  <c r="K356" i="1"/>
  <c r="J356" i="1"/>
  <c r="F356" i="1"/>
  <c r="BX345" i="1"/>
  <c r="L345" i="1"/>
  <c r="K345" i="1"/>
  <c r="J345" i="1"/>
  <c r="F345" i="1"/>
  <c r="BX323" i="1"/>
  <c r="L323" i="1"/>
  <c r="K323" i="1"/>
  <c r="J323" i="1"/>
  <c r="F323" i="1"/>
  <c r="BX275" i="1"/>
  <c r="L275" i="1"/>
  <c r="K275" i="1"/>
  <c r="J275" i="1"/>
  <c r="F275" i="1"/>
  <c r="BX125" i="1"/>
  <c r="L125" i="1"/>
  <c r="K125" i="1"/>
  <c r="J125" i="1"/>
  <c r="F125" i="1"/>
  <c r="BX226" i="1"/>
  <c r="L226" i="1"/>
  <c r="K226" i="1"/>
  <c r="J226" i="1"/>
  <c r="F226" i="1"/>
  <c r="BX47" i="1"/>
  <c r="L47" i="1"/>
  <c r="K47" i="1"/>
  <c r="J47" i="1"/>
  <c r="F47" i="1"/>
  <c r="BX251" i="1"/>
  <c r="L251" i="1"/>
  <c r="K251" i="1"/>
  <c r="J251" i="1"/>
  <c r="F251" i="1"/>
  <c r="BX364" i="1"/>
  <c r="L364" i="1"/>
  <c r="K364" i="1"/>
  <c r="J364" i="1"/>
  <c r="F364" i="1"/>
  <c r="BX48" i="1"/>
  <c r="L48" i="1"/>
  <c r="K48" i="1"/>
  <c r="J48" i="1"/>
  <c r="F48" i="1"/>
  <c r="BX211" i="1"/>
  <c r="L211" i="1"/>
  <c r="K211" i="1"/>
  <c r="J211" i="1"/>
  <c r="F211" i="1"/>
  <c r="BX224" i="1"/>
  <c r="L224" i="1"/>
  <c r="K224" i="1"/>
  <c r="J224" i="1"/>
  <c r="F224" i="1"/>
  <c r="BX201" i="1"/>
  <c r="L201" i="1"/>
  <c r="K201" i="1"/>
  <c r="J201" i="1"/>
  <c r="F201" i="1"/>
  <c r="BX267" i="1"/>
  <c r="L267" i="1"/>
  <c r="K267" i="1"/>
  <c r="J267" i="1"/>
  <c r="F267" i="1"/>
  <c r="BX189" i="1"/>
  <c r="L189" i="1"/>
  <c r="K189" i="1"/>
  <c r="J189" i="1"/>
  <c r="F189" i="1"/>
  <c r="BX141" i="1"/>
  <c r="L141" i="1"/>
  <c r="K141" i="1"/>
  <c r="J141" i="1"/>
  <c r="F141" i="1"/>
  <c r="BX222" i="1"/>
  <c r="L222" i="1"/>
  <c r="K222" i="1"/>
  <c r="J222" i="1"/>
  <c r="F222" i="1"/>
  <c r="BX240" i="1"/>
  <c r="L240" i="1"/>
  <c r="K240" i="1"/>
  <c r="J240" i="1"/>
  <c r="F240" i="1"/>
  <c r="BX241" i="1"/>
  <c r="L241" i="1"/>
  <c r="K241" i="1"/>
  <c r="J241" i="1"/>
  <c r="F241" i="1"/>
  <c r="BX227" i="1"/>
  <c r="L227" i="1"/>
  <c r="K227" i="1"/>
  <c r="J227" i="1"/>
  <c r="F227" i="1"/>
  <c r="BX290" i="1"/>
  <c r="L290" i="1"/>
  <c r="K290" i="1"/>
  <c r="J290" i="1"/>
  <c r="F290" i="1"/>
  <c r="BX176" i="1"/>
  <c r="L176" i="1"/>
  <c r="K176" i="1"/>
  <c r="J176" i="1"/>
  <c r="F176" i="1"/>
  <c r="BX175" i="1"/>
  <c r="L175" i="1"/>
  <c r="K175" i="1"/>
  <c r="J175" i="1"/>
  <c r="F175" i="1"/>
  <c r="BX174" i="1"/>
  <c r="L174" i="1"/>
  <c r="K174" i="1"/>
  <c r="J174" i="1"/>
  <c r="F174" i="1"/>
  <c r="BX173" i="1"/>
  <c r="L173" i="1"/>
  <c r="K173" i="1"/>
  <c r="J173" i="1"/>
  <c r="F173" i="1"/>
  <c r="BX324" i="1"/>
  <c r="L324" i="1"/>
  <c r="K324" i="1"/>
  <c r="J324" i="1"/>
  <c r="F324" i="1"/>
  <c r="BX66" i="1"/>
  <c r="L66" i="1"/>
  <c r="K66" i="1"/>
  <c r="J66" i="1"/>
  <c r="F66" i="1"/>
  <c r="BX18" i="1"/>
  <c r="L18" i="1"/>
  <c r="K18" i="1"/>
  <c r="J18" i="1"/>
  <c r="F18" i="1"/>
  <c r="BX17" i="1"/>
  <c r="L17" i="1"/>
  <c r="K17" i="1"/>
  <c r="J17" i="1"/>
  <c r="F17" i="1"/>
  <c r="BX16" i="1"/>
  <c r="L16" i="1"/>
  <c r="K16" i="1"/>
  <c r="J16" i="1"/>
  <c r="F16" i="1"/>
  <c r="BX15" i="1"/>
  <c r="L15" i="1"/>
  <c r="K15" i="1"/>
  <c r="J15" i="1"/>
  <c r="F15" i="1"/>
  <c r="BX246" i="1"/>
  <c r="L246" i="1"/>
  <c r="K246" i="1"/>
  <c r="J246" i="1"/>
  <c r="F246" i="1"/>
  <c r="BX6" i="1"/>
  <c r="L6" i="1"/>
  <c r="K6" i="1"/>
  <c r="J6" i="1"/>
  <c r="F6" i="1"/>
  <c r="BX7" i="1"/>
  <c r="L7" i="1"/>
  <c r="K7" i="1"/>
  <c r="J7" i="1"/>
  <c r="F7" i="1"/>
  <c r="BX3088" i="1"/>
  <c r="L3088" i="1"/>
  <c r="K3088" i="1"/>
  <c r="J3088" i="1"/>
  <c r="F3088" i="1"/>
  <c r="BX2806" i="1"/>
  <c r="L2806" i="1"/>
  <c r="K2806" i="1"/>
  <c r="J2806" i="1"/>
  <c r="F2806" i="1"/>
  <c r="BX2714" i="1"/>
  <c r="L2714" i="1"/>
  <c r="K2714" i="1"/>
  <c r="J2714" i="1"/>
  <c r="F2714" i="1"/>
  <c r="BX2932" i="1"/>
  <c r="L2932" i="1"/>
  <c r="K2932" i="1"/>
  <c r="J2932" i="1"/>
  <c r="F2932" i="1"/>
  <c r="BX2814" i="1"/>
  <c r="L2814" i="1"/>
  <c r="K2814" i="1"/>
  <c r="J2814" i="1"/>
  <c r="F2814" i="1"/>
  <c r="BX2602" i="1"/>
  <c r="L2602" i="1"/>
  <c r="K2602" i="1"/>
  <c r="J2602" i="1"/>
  <c r="F2602" i="1"/>
  <c r="BX2601" i="1"/>
  <c r="L2601" i="1"/>
  <c r="K2601" i="1"/>
  <c r="J2601" i="1"/>
  <c r="F2601" i="1"/>
  <c r="BX2603" i="1"/>
  <c r="L2603" i="1"/>
  <c r="K2603" i="1"/>
  <c r="J2603" i="1"/>
  <c r="F2603" i="1"/>
  <c r="BX2585" i="1"/>
  <c r="L2585" i="1"/>
  <c r="K2585" i="1"/>
  <c r="J2585" i="1"/>
  <c r="F2585" i="1"/>
  <c r="BX2558" i="1"/>
  <c r="L2558" i="1"/>
  <c r="K2558" i="1"/>
  <c r="J2558" i="1"/>
  <c r="F2558" i="1"/>
  <c r="BX2557" i="1"/>
  <c r="L2557" i="1"/>
  <c r="K2557" i="1"/>
  <c r="J2557" i="1"/>
  <c r="F2557" i="1"/>
  <c r="BX2582" i="1"/>
  <c r="L2582" i="1"/>
  <c r="K2582" i="1"/>
  <c r="J2582" i="1"/>
  <c r="F2582" i="1"/>
  <c r="BX2355" i="1"/>
  <c r="L2355" i="1"/>
  <c r="K2355" i="1"/>
  <c r="J2355" i="1"/>
  <c r="F2355" i="1"/>
  <c r="BX1468" i="1"/>
  <c r="L1468" i="1"/>
  <c r="K1468" i="1"/>
  <c r="J1468" i="1"/>
  <c r="F1468" i="1"/>
  <c r="BX1469" i="1"/>
  <c r="L1469" i="1"/>
  <c r="K1469" i="1"/>
  <c r="J1469" i="1"/>
  <c r="F1469" i="1"/>
  <c r="BX1473" i="1"/>
  <c r="L1473" i="1"/>
  <c r="K1473" i="1"/>
  <c r="J1473" i="1"/>
  <c r="F1473" i="1"/>
  <c r="BX1481" i="1"/>
  <c r="L1481" i="1"/>
  <c r="K1481" i="1"/>
  <c r="J1481" i="1"/>
  <c r="F1481" i="1"/>
  <c r="BX1480" i="1"/>
  <c r="L1480" i="1"/>
  <c r="K1480" i="1"/>
  <c r="J1480" i="1"/>
  <c r="F1480" i="1"/>
  <c r="BX1479" i="1"/>
  <c r="L1479" i="1"/>
  <c r="K1479" i="1"/>
  <c r="J1479" i="1"/>
  <c r="F1479" i="1"/>
  <c r="BX1478" i="1"/>
  <c r="L1478" i="1"/>
  <c r="K1478" i="1"/>
  <c r="J1478" i="1"/>
  <c r="F1478" i="1"/>
  <c r="BX1477" i="1"/>
  <c r="L1477" i="1"/>
  <c r="K1477" i="1"/>
  <c r="J1477" i="1"/>
  <c r="F1477" i="1"/>
  <c r="BX1476" i="1"/>
  <c r="L1476" i="1"/>
  <c r="K1476" i="1"/>
  <c r="J1476" i="1"/>
  <c r="F1476" i="1"/>
  <c r="BX1475" i="1"/>
  <c r="L1475" i="1"/>
  <c r="K1475" i="1"/>
  <c r="J1475" i="1"/>
  <c r="F1475" i="1"/>
  <c r="BX1474" i="1"/>
  <c r="L1474" i="1"/>
  <c r="K1474" i="1"/>
  <c r="J1474" i="1"/>
  <c r="F1474" i="1"/>
  <c r="BX1467" i="1"/>
  <c r="L1467" i="1"/>
  <c r="K1467" i="1"/>
  <c r="J1467" i="1"/>
  <c r="F1467" i="1"/>
  <c r="BX1466" i="1"/>
  <c r="L1466" i="1"/>
  <c r="K1466" i="1"/>
  <c r="J1466" i="1"/>
  <c r="F1466" i="1"/>
  <c r="BX1465" i="1"/>
  <c r="L1465" i="1"/>
  <c r="K1465" i="1"/>
  <c r="J1465" i="1"/>
  <c r="F1465" i="1"/>
  <c r="BX1464" i="1"/>
  <c r="L1464" i="1"/>
  <c r="K1464" i="1"/>
  <c r="J1464" i="1"/>
  <c r="F1464" i="1"/>
  <c r="BX1472" i="1"/>
  <c r="L1472" i="1"/>
  <c r="K1472" i="1"/>
  <c r="J1472" i="1"/>
  <c r="F1472" i="1"/>
  <c r="BX1471" i="1"/>
  <c r="L1471" i="1"/>
  <c r="K1471" i="1"/>
  <c r="J1471" i="1"/>
  <c r="F1471" i="1"/>
  <c r="BX1470" i="1"/>
  <c r="L1470" i="1"/>
  <c r="K1470" i="1"/>
  <c r="J1470" i="1"/>
  <c r="F1470" i="1"/>
  <c r="BX1371" i="1"/>
  <c r="L1371" i="1"/>
  <c r="K1371" i="1"/>
  <c r="J1371" i="1"/>
  <c r="F1371" i="1"/>
  <c r="BX1374" i="1"/>
  <c r="L1374" i="1"/>
  <c r="K1374" i="1"/>
  <c r="J1374" i="1"/>
  <c r="F1374" i="1"/>
  <c r="BX1373" i="1"/>
  <c r="L1373" i="1"/>
  <c r="K1373" i="1"/>
  <c r="J1373" i="1"/>
  <c r="F1373" i="1"/>
  <c r="BX1375" i="1"/>
  <c r="L1375" i="1"/>
  <c r="K1375" i="1"/>
  <c r="J1375" i="1"/>
  <c r="F1375" i="1"/>
  <c r="BX1372" i="1"/>
  <c r="L1372" i="1"/>
  <c r="K1372" i="1"/>
  <c r="J1372" i="1"/>
  <c r="F1372" i="1"/>
  <c r="BX1376" i="1"/>
  <c r="L1376" i="1"/>
  <c r="K1376" i="1"/>
  <c r="J1376" i="1"/>
  <c r="F1376" i="1"/>
  <c r="BX1301" i="1"/>
  <c r="L1301" i="1"/>
  <c r="K1301" i="1"/>
  <c r="J1301" i="1"/>
  <c r="F1301" i="1"/>
  <c r="BX1299" i="1"/>
  <c r="L1299" i="1"/>
  <c r="K1299" i="1"/>
  <c r="J1299" i="1"/>
  <c r="F1299" i="1"/>
  <c r="BX1300" i="1"/>
  <c r="L1300" i="1"/>
  <c r="K1300" i="1"/>
  <c r="J1300" i="1"/>
  <c r="F1300" i="1"/>
  <c r="BX1302" i="1"/>
  <c r="L1302" i="1"/>
  <c r="K1302" i="1"/>
  <c r="J1302" i="1"/>
  <c r="F1302" i="1"/>
  <c r="BX371" i="1"/>
  <c r="L371" i="1"/>
  <c r="K371" i="1"/>
  <c r="J371" i="1"/>
  <c r="F371" i="1"/>
  <c r="BX83" i="1"/>
  <c r="L83" i="1"/>
  <c r="K83" i="1"/>
  <c r="J83" i="1"/>
  <c r="F83" i="1"/>
  <c r="BX144" i="1"/>
  <c r="L144" i="1"/>
  <c r="K144" i="1"/>
  <c r="J144" i="1"/>
  <c r="F144" i="1"/>
  <c r="BX300" i="1"/>
  <c r="L300" i="1"/>
  <c r="K300" i="1"/>
  <c r="J300" i="1"/>
  <c r="F300" i="1"/>
  <c r="BX303" i="1"/>
  <c r="L303" i="1"/>
  <c r="K303" i="1"/>
  <c r="J303" i="1"/>
  <c r="F303" i="1"/>
  <c r="BX306" i="1"/>
  <c r="L306" i="1"/>
  <c r="K306" i="1"/>
  <c r="J306" i="1"/>
  <c r="F306" i="1"/>
  <c r="BX366" i="1"/>
  <c r="L366" i="1"/>
  <c r="K366" i="1"/>
  <c r="J366" i="1"/>
  <c r="F366" i="1"/>
  <c r="BX165" i="1"/>
  <c r="L165" i="1"/>
  <c r="K165" i="1"/>
  <c r="J165" i="1"/>
  <c r="F165" i="1"/>
  <c r="BX351" i="1"/>
  <c r="L351" i="1"/>
  <c r="K351" i="1"/>
  <c r="J351" i="1"/>
  <c r="F351" i="1"/>
  <c r="BX350" i="1"/>
  <c r="L350" i="1"/>
  <c r="K350" i="1"/>
  <c r="J350" i="1"/>
  <c r="F350" i="1"/>
  <c r="BX349" i="1"/>
  <c r="L349" i="1"/>
  <c r="K349" i="1"/>
  <c r="J349" i="1"/>
  <c r="F349" i="1"/>
  <c r="BX348" i="1"/>
  <c r="L348" i="1"/>
  <c r="K348" i="1"/>
  <c r="J348" i="1"/>
  <c r="F348" i="1"/>
  <c r="BX347" i="1"/>
  <c r="L347" i="1"/>
  <c r="K347" i="1"/>
  <c r="J347" i="1"/>
  <c r="F347" i="1"/>
  <c r="BX13" i="1"/>
  <c r="L13" i="1"/>
  <c r="K13" i="1"/>
  <c r="J13" i="1"/>
  <c r="F13" i="1"/>
  <c r="BX307" i="1"/>
  <c r="L307" i="1"/>
  <c r="K307" i="1"/>
  <c r="J307" i="1"/>
  <c r="F307" i="1"/>
  <c r="BX368" i="1"/>
  <c r="L368" i="1"/>
  <c r="K368" i="1"/>
  <c r="J368" i="1"/>
  <c r="F368" i="1"/>
  <c r="BX221" i="1"/>
  <c r="L221" i="1"/>
  <c r="K221" i="1"/>
  <c r="J221" i="1"/>
  <c r="F221" i="1"/>
  <c r="BX242" i="1"/>
  <c r="L242" i="1"/>
  <c r="K242" i="1"/>
  <c r="J242" i="1"/>
  <c r="F242" i="1"/>
  <c r="BX237" i="1"/>
  <c r="L237" i="1"/>
  <c r="K237" i="1"/>
  <c r="J237" i="1"/>
  <c r="F237" i="1"/>
  <c r="BX302" i="1"/>
  <c r="L302" i="1"/>
  <c r="K302" i="1"/>
  <c r="J302" i="1"/>
  <c r="F302" i="1"/>
  <c r="BX301" i="1"/>
  <c r="L301" i="1"/>
  <c r="K301" i="1"/>
  <c r="J301" i="1"/>
  <c r="F301" i="1"/>
  <c r="BX231" i="1"/>
  <c r="L231" i="1"/>
  <c r="K231" i="1"/>
  <c r="J231" i="1"/>
  <c r="F231" i="1"/>
  <c r="BX223" i="1"/>
  <c r="L223" i="1"/>
  <c r="K223" i="1"/>
  <c r="J223" i="1"/>
  <c r="F223" i="1"/>
  <c r="BX146" i="1"/>
  <c r="L146" i="1"/>
  <c r="K146" i="1"/>
  <c r="J146" i="1"/>
  <c r="F146" i="1"/>
  <c r="BX3365" i="1"/>
  <c r="L3365" i="1"/>
  <c r="K3365" i="1"/>
  <c r="J3365" i="1"/>
  <c r="F3365" i="1"/>
  <c r="BX3193" i="1"/>
  <c r="L3193" i="1"/>
  <c r="K3193" i="1"/>
  <c r="J3193" i="1"/>
  <c r="F3193" i="1"/>
  <c r="BX3361" i="1"/>
  <c r="L3361" i="1"/>
  <c r="K3361" i="1"/>
  <c r="J3361" i="1"/>
  <c r="F3361" i="1"/>
  <c r="BX3360" i="1"/>
  <c r="L3360" i="1"/>
  <c r="K3360" i="1"/>
  <c r="J3360" i="1"/>
  <c r="F3360" i="1"/>
  <c r="BX3359" i="1"/>
  <c r="L3359" i="1"/>
  <c r="K3359" i="1"/>
  <c r="J3359" i="1"/>
  <c r="F3359" i="1"/>
  <c r="BX3053" i="1"/>
  <c r="L3053" i="1"/>
  <c r="K3053" i="1"/>
  <c r="J3053" i="1"/>
  <c r="F3053" i="1"/>
  <c r="BX3052" i="1"/>
  <c r="L3052" i="1"/>
  <c r="K3052" i="1"/>
  <c r="J3052" i="1"/>
  <c r="F3052" i="1"/>
  <c r="BX3051" i="1"/>
  <c r="L3051" i="1"/>
  <c r="K3051" i="1"/>
  <c r="J3051" i="1"/>
  <c r="F3051" i="1"/>
  <c r="BX3050" i="1"/>
  <c r="L3050" i="1"/>
  <c r="K3050" i="1"/>
  <c r="J3050" i="1"/>
  <c r="F3050" i="1"/>
  <c r="BX2127" i="1"/>
  <c r="L2127" i="1"/>
  <c r="K2127" i="1"/>
  <c r="J2127" i="1"/>
  <c r="F2127" i="1"/>
  <c r="BX1296" i="1"/>
  <c r="L1296" i="1"/>
  <c r="K1296" i="1"/>
  <c r="J1296" i="1"/>
  <c r="F1296" i="1"/>
  <c r="BX1297" i="1"/>
  <c r="L1297" i="1"/>
  <c r="K1297" i="1"/>
  <c r="J1297" i="1"/>
  <c r="F1297" i="1"/>
  <c r="BX1303" i="1"/>
  <c r="L1303" i="1"/>
  <c r="K1303" i="1"/>
  <c r="J1303" i="1"/>
  <c r="F1303" i="1"/>
  <c r="BX1295" i="1"/>
  <c r="L1295" i="1"/>
  <c r="K1295" i="1"/>
  <c r="J1295" i="1"/>
  <c r="F1295" i="1"/>
  <c r="BX1294" i="1"/>
  <c r="L1294" i="1"/>
  <c r="K1294" i="1"/>
  <c r="J1294" i="1"/>
  <c r="F1294" i="1"/>
  <c r="BX1293" i="1"/>
  <c r="L1293" i="1"/>
  <c r="K1293" i="1"/>
  <c r="J1293" i="1"/>
  <c r="F1293" i="1"/>
  <c r="BX2527" i="1"/>
  <c r="L2527" i="1"/>
  <c r="K2527" i="1"/>
  <c r="J2527" i="1"/>
  <c r="F2527" i="1"/>
  <c r="BX2522" i="1"/>
  <c r="L2522" i="1"/>
  <c r="K2522" i="1"/>
  <c r="J2522" i="1"/>
  <c r="F2522" i="1"/>
  <c r="BX2395" i="1"/>
  <c r="L2395" i="1"/>
  <c r="K2395" i="1"/>
  <c r="J2395" i="1"/>
  <c r="F2395" i="1"/>
  <c r="BX2352" i="1"/>
  <c r="L2352" i="1"/>
  <c r="K2352" i="1"/>
  <c r="J2352" i="1"/>
  <c r="F2352" i="1"/>
  <c r="BX2324" i="1"/>
  <c r="L2324" i="1"/>
  <c r="K2324" i="1"/>
  <c r="J2324" i="1"/>
  <c r="F2324" i="1"/>
  <c r="BX2316" i="1"/>
  <c r="L2316" i="1"/>
  <c r="K2316" i="1"/>
  <c r="J2316" i="1"/>
  <c r="F2316" i="1"/>
  <c r="BX2315" i="1"/>
  <c r="L2315" i="1"/>
  <c r="K2315" i="1"/>
  <c r="J2315" i="1"/>
  <c r="F2315" i="1"/>
  <c r="BX2314" i="1"/>
  <c r="L2314" i="1"/>
  <c r="K2314" i="1"/>
  <c r="J2314" i="1"/>
  <c r="F2314" i="1"/>
  <c r="BX2312" i="1"/>
  <c r="L2312" i="1"/>
  <c r="K2312" i="1"/>
  <c r="J2312" i="1"/>
  <c r="F2312" i="1"/>
  <c r="BX2147" i="1"/>
  <c r="L2147" i="1"/>
  <c r="K2147" i="1"/>
  <c r="J2147" i="1"/>
  <c r="F2147" i="1"/>
  <c r="BX2125" i="1"/>
  <c r="L2125" i="1"/>
  <c r="K2125" i="1"/>
  <c r="J2125" i="1"/>
  <c r="F2125" i="1"/>
  <c r="BX2118" i="1"/>
  <c r="L2118" i="1"/>
  <c r="K2118" i="1"/>
  <c r="J2118" i="1"/>
  <c r="F2118" i="1"/>
  <c r="BX2117" i="1"/>
  <c r="L2117" i="1"/>
  <c r="K2117" i="1"/>
  <c r="J2117" i="1"/>
  <c r="F2117" i="1"/>
  <c r="BX2040" i="1"/>
  <c r="L2040" i="1"/>
  <c r="K2040" i="1"/>
  <c r="J2040" i="1"/>
  <c r="F2040" i="1"/>
  <c r="BX2021" i="1"/>
  <c r="L2021" i="1"/>
  <c r="K2021" i="1"/>
  <c r="J2021" i="1"/>
  <c r="F2021" i="1"/>
  <c r="BX1270" i="1"/>
  <c r="L1270" i="1"/>
  <c r="K1270" i="1"/>
  <c r="J1270" i="1"/>
  <c r="F1270" i="1"/>
  <c r="BX82" i="1"/>
  <c r="L82" i="1"/>
  <c r="K82" i="1"/>
  <c r="J82" i="1"/>
  <c r="F82" i="1"/>
  <c r="BX35" i="1"/>
  <c r="L35" i="1"/>
  <c r="K35" i="1"/>
  <c r="J35" i="1"/>
  <c r="F35" i="1"/>
  <c r="BX34" i="1"/>
  <c r="L34" i="1"/>
  <c r="K34" i="1"/>
  <c r="J34" i="1"/>
  <c r="F34" i="1"/>
  <c r="BX33" i="1"/>
  <c r="L33" i="1"/>
  <c r="K33" i="1"/>
  <c r="J33" i="1"/>
  <c r="F33" i="1"/>
  <c r="BX12" i="1"/>
  <c r="L12" i="1"/>
  <c r="K12" i="1"/>
  <c r="J12" i="1"/>
  <c r="F12" i="1"/>
  <c r="BX961" i="1"/>
  <c r="L961" i="1"/>
  <c r="K961" i="1"/>
  <c r="J961" i="1"/>
  <c r="F961" i="1"/>
  <c r="BX955" i="1"/>
  <c r="L955" i="1"/>
  <c r="K955" i="1"/>
  <c r="J955" i="1"/>
  <c r="F955" i="1"/>
  <c r="BX946" i="1"/>
  <c r="L946" i="1"/>
  <c r="K946" i="1"/>
  <c r="J946" i="1"/>
  <c r="F946" i="1"/>
  <c r="BX943" i="1"/>
  <c r="L943" i="1"/>
  <c r="K943" i="1"/>
  <c r="J943" i="1"/>
  <c r="F943" i="1"/>
  <c r="BX372" i="1"/>
  <c r="L372" i="1"/>
  <c r="K372" i="1"/>
  <c r="J372" i="1"/>
  <c r="F372" i="1"/>
  <c r="BX3416" i="1"/>
  <c r="L3416" i="1"/>
  <c r="K3416" i="1"/>
  <c r="J3416" i="1"/>
  <c r="F3416" i="1"/>
  <c r="BX3413" i="1"/>
  <c r="L3413" i="1"/>
  <c r="K3413" i="1"/>
  <c r="J3413" i="1"/>
  <c r="F3413" i="1"/>
  <c r="BX3414" i="1"/>
  <c r="L3414" i="1"/>
  <c r="K3414" i="1"/>
  <c r="J3414" i="1"/>
  <c r="F3414" i="1"/>
  <c r="BX3415" i="1"/>
  <c r="L3415" i="1"/>
  <c r="K3415" i="1"/>
  <c r="J3415" i="1"/>
  <c r="F3415" i="1"/>
  <c r="BX3378" i="1"/>
  <c r="L3378" i="1"/>
  <c r="K3378" i="1"/>
  <c r="J3378" i="1"/>
  <c r="F3378" i="1"/>
  <c r="BX3374" i="1"/>
  <c r="L3374" i="1"/>
  <c r="K3374" i="1"/>
  <c r="J3374" i="1"/>
  <c r="F3374" i="1"/>
  <c r="BX3376" i="1"/>
  <c r="L3376" i="1"/>
  <c r="K3376" i="1"/>
  <c r="J3376" i="1"/>
  <c r="F3376" i="1"/>
  <c r="BX3375" i="1"/>
  <c r="L3375" i="1"/>
  <c r="K3375" i="1"/>
  <c r="J3375" i="1"/>
  <c r="F3375" i="1"/>
  <c r="BX3379" i="1"/>
  <c r="L3379" i="1"/>
  <c r="K3379" i="1"/>
  <c r="J3379" i="1"/>
  <c r="F3379" i="1"/>
  <c r="BX3244" i="1"/>
  <c r="L3244" i="1"/>
  <c r="K3244" i="1"/>
  <c r="J3244" i="1"/>
  <c r="F3244" i="1"/>
  <c r="BX3245" i="1"/>
  <c r="L3245" i="1"/>
  <c r="K3245" i="1"/>
  <c r="J3245" i="1"/>
  <c r="F3245" i="1"/>
  <c r="BX3246" i="1"/>
  <c r="L3246" i="1"/>
  <c r="K3246" i="1"/>
  <c r="J3246" i="1"/>
  <c r="F3246" i="1"/>
  <c r="BX3236" i="1"/>
  <c r="L3236" i="1"/>
  <c r="K3236" i="1"/>
  <c r="J3236" i="1"/>
  <c r="F3236" i="1"/>
  <c r="BX3240" i="1"/>
  <c r="L3240" i="1"/>
  <c r="K3240" i="1"/>
  <c r="J3240" i="1"/>
  <c r="F3240" i="1"/>
  <c r="BX3239" i="1"/>
  <c r="L3239" i="1"/>
  <c r="K3239" i="1"/>
  <c r="J3239" i="1"/>
  <c r="F3239" i="1"/>
  <c r="BX3224" i="1"/>
  <c r="L3224" i="1"/>
  <c r="K3224" i="1"/>
  <c r="J3224" i="1"/>
  <c r="F3224" i="1"/>
  <c r="BX3225" i="1"/>
  <c r="L3225" i="1"/>
  <c r="K3225" i="1"/>
  <c r="J3225" i="1"/>
  <c r="F3225" i="1"/>
  <c r="BX3238" i="1"/>
  <c r="L3238" i="1"/>
  <c r="K3238" i="1"/>
  <c r="J3238" i="1"/>
  <c r="F3238" i="1"/>
  <c r="BX3237" i="1"/>
  <c r="L3237" i="1"/>
  <c r="K3237" i="1"/>
  <c r="J3237" i="1"/>
  <c r="F3237" i="1"/>
  <c r="BX3235" i="1"/>
  <c r="L3235" i="1"/>
  <c r="K3235" i="1"/>
  <c r="J3235" i="1"/>
  <c r="F3235" i="1"/>
  <c r="BX3234" i="1"/>
  <c r="L3234" i="1"/>
  <c r="K3234" i="1"/>
  <c r="J3234" i="1"/>
  <c r="F3234" i="1"/>
  <c r="BX3233" i="1"/>
  <c r="L3233" i="1"/>
  <c r="K3233" i="1"/>
  <c r="J3233" i="1"/>
  <c r="F3233" i="1"/>
  <c r="BX3232" i="1"/>
  <c r="L3232" i="1"/>
  <c r="K3232" i="1"/>
  <c r="J3232" i="1"/>
  <c r="F3232" i="1"/>
  <c r="BX3200" i="1"/>
  <c r="L3200" i="1"/>
  <c r="K3200" i="1"/>
  <c r="J3200" i="1"/>
  <c r="F3200" i="1"/>
  <c r="BX3201" i="1"/>
  <c r="L3201" i="1"/>
  <c r="K3201" i="1"/>
  <c r="J3201" i="1"/>
  <c r="F3201" i="1"/>
  <c r="BX3154" i="1"/>
  <c r="L3154" i="1"/>
  <c r="K3154" i="1"/>
  <c r="J3154" i="1"/>
  <c r="F3154" i="1"/>
  <c r="BX3202" i="1"/>
  <c r="L3202" i="1"/>
  <c r="K3202" i="1"/>
  <c r="J3202" i="1"/>
  <c r="F3202" i="1"/>
  <c r="BX3203" i="1"/>
  <c r="L3203" i="1"/>
  <c r="K3203" i="1"/>
  <c r="J3203" i="1"/>
  <c r="F3203" i="1"/>
  <c r="BX3377" i="1"/>
  <c r="L3377" i="1"/>
  <c r="K3377" i="1"/>
  <c r="J3377" i="1"/>
  <c r="F3377" i="1"/>
  <c r="BX3248" i="1"/>
  <c r="L3248" i="1"/>
  <c r="K3248" i="1"/>
  <c r="J3248" i="1"/>
  <c r="F3248" i="1"/>
  <c r="BX3247" i="1"/>
  <c r="L3247" i="1"/>
  <c r="K3247" i="1"/>
  <c r="J3247" i="1"/>
  <c r="F3247" i="1"/>
  <c r="BX3223" i="1"/>
  <c r="L3223" i="1"/>
  <c r="K3223" i="1"/>
  <c r="J3223" i="1"/>
  <c r="F3223" i="1"/>
  <c r="BX3221" i="1"/>
  <c r="L3221" i="1"/>
  <c r="K3221" i="1"/>
  <c r="J3221" i="1"/>
  <c r="F3221" i="1"/>
  <c r="BX3220" i="1"/>
  <c r="L3220" i="1"/>
  <c r="K3220" i="1"/>
  <c r="J3220" i="1"/>
  <c r="F3220" i="1"/>
  <c r="BX3219" i="1"/>
  <c r="L3219" i="1"/>
  <c r="K3219" i="1"/>
  <c r="J3219" i="1"/>
  <c r="F3219" i="1"/>
  <c r="BX3218" i="1"/>
  <c r="L3218" i="1"/>
  <c r="K3218" i="1"/>
  <c r="J3218" i="1"/>
  <c r="F3218" i="1"/>
  <c r="BX3217" i="1"/>
  <c r="L3217" i="1"/>
  <c r="K3217" i="1"/>
  <c r="J3217" i="1"/>
  <c r="F3217" i="1"/>
  <c r="BX3216" i="1"/>
  <c r="L3216" i="1"/>
  <c r="K3216" i="1"/>
  <c r="J3216" i="1"/>
  <c r="F3216" i="1"/>
  <c r="BX3215" i="1"/>
  <c r="L3215" i="1"/>
  <c r="K3215" i="1"/>
  <c r="J3215" i="1"/>
  <c r="F3215" i="1"/>
  <c r="BX3214" i="1"/>
  <c r="L3214" i="1"/>
  <c r="K3214" i="1"/>
  <c r="J3214" i="1"/>
  <c r="F3214" i="1"/>
  <c r="BX3213" i="1"/>
  <c r="L3213" i="1"/>
  <c r="K3213" i="1"/>
  <c r="J3213" i="1"/>
  <c r="F3213" i="1"/>
  <c r="BX3212" i="1"/>
  <c r="L3212" i="1"/>
  <c r="K3212" i="1"/>
  <c r="J3212" i="1"/>
  <c r="F3212" i="1"/>
  <c r="BX3211" i="1"/>
  <c r="L3211" i="1"/>
  <c r="K3211" i="1"/>
  <c r="J3211" i="1"/>
  <c r="F3211" i="1"/>
  <c r="BX3210" i="1"/>
  <c r="L3210" i="1"/>
  <c r="K3210" i="1"/>
  <c r="J3210" i="1"/>
  <c r="F3210" i="1"/>
  <c r="BX3209" i="1"/>
  <c r="L3209" i="1"/>
  <c r="K3209" i="1"/>
  <c r="J3209" i="1"/>
  <c r="F3209" i="1"/>
  <c r="BX3208" i="1"/>
  <c r="L3208" i="1"/>
  <c r="K3208" i="1"/>
  <c r="J3208" i="1"/>
  <c r="F3208" i="1"/>
  <c r="BX3207" i="1"/>
  <c r="L3207" i="1"/>
  <c r="K3207" i="1"/>
  <c r="J3207" i="1"/>
  <c r="F3207" i="1"/>
  <c r="BX3206" i="1"/>
  <c r="L3206" i="1"/>
  <c r="K3206" i="1"/>
  <c r="J3206" i="1"/>
  <c r="F3206" i="1"/>
  <c r="BX3205" i="1"/>
  <c r="L3205" i="1"/>
  <c r="K3205" i="1"/>
  <c r="J3205" i="1"/>
  <c r="F3205" i="1"/>
  <c r="BX3204" i="1"/>
  <c r="L3204" i="1"/>
  <c r="K3204" i="1"/>
  <c r="J3204" i="1"/>
  <c r="F3204" i="1"/>
  <c r="BX3196" i="1"/>
  <c r="L3196" i="1"/>
  <c r="K3196" i="1"/>
  <c r="J3196" i="1"/>
  <c r="F3196" i="1"/>
  <c r="BX3195" i="1"/>
  <c r="L3195" i="1"/>
  <c r="K3195" i="1"/>
  <c r="J3195" i="1"/>
  <c r="F3195" i="1"/>
  <c r="BX3194" i="1"/>
  <c r="L3194" i="1"/>
  <c r="K3194" i="1"/>
  <c r="J3194" i="1"/>
  <c r="F3194" i="1"/>
  <c r="BX3175" i="1"/>
  <c r="L3175" i="1"/>
  <c r="K3175" i="1"/>
  <c r="J3175" i="1"/>
  <c r="F3175" i="1"/>
  <c r="BX3174" i="1"/>
  <c r="L3174" i="1"/>
  <c r="K3174" i="1"/>
  <c r="J3174" i="1"/>
  <c r="F3174" i="1"/>
  <c r="BX3165" i="1"/>
  <c r="L3165" i="1"/>
  <c r="K3165" i="1"/>
  <c r="J3165" i="1"/>
  <c r="F3165" i="1"/>
  <c r="BX3163" i="1"/>
  <c r="L3163" i="1"/>
  <c r="K3163" i="1"/>
  <c r="J3163" i="1"/>
  <c r="F3163" i="1"/>
  <c r="BX3162" i="1"/>
  <c r="L3162" i="1"/>
  <c r="K3162" i="1"/>
  <c r="J3162" i="1"/>
  <c r="F3162" i="1"/>
  <c r="BX3160" i="1"/>
  <c r="L3160" i="1"/>
  <c r="K3160" i="1"/>
  <c r="J3160" i="1"/>
  <c r="F3160" i="1"/>
  <c r="BX3158" i="1"/>
  <c r="L3158" i="1"/>
  <c r="K3158" i="1"/>
  <c r="J3158" i="1"/>
  <c r="F3158" i="1"/>
  <c r="BX3152" i="1"/>
  <c r="L3152" i="1"/>
  <c r="K3152" i="1"/>
  <c r="J3152" i="1"/>
  <c r="F3152" i="1"/>
  <c r="BX3150" i="1"/>
  <c r="L3150" i="1"/>
  <c r="K3150" i="1"/>
  <c r="J3150" i="1"/>
  <c r="F3150" i="1"/>
  <c r="BX3149" i="1"/>
  <c r="L3149" i="1"/>
  <c r="K3149" i="1"/>
  <c r="J3149" i="1"/>
  <c r="F3149" i="1"/>
  <c r="BX3148" i="1"/>
  <c r="L3148" i="1"/>
  <c r="K3148" i="1"/>
  <c r="J3148" i="1"/>
  <c r="F3148" i="1"/>
  <c r="BX3141" i="1"/>
  <c r="L3141" i="1"/>
  <c r="K3141" i="1"/>
  <c r="J3141" i="1"/>
  <c r="F3141" i="1"/>
  <c r="BX3134" i="1"/>
  <c r="L3134" i="1"/>
  <c r="K3134" i="1"/>
  <c r="J3134" i="1"/>
  <c r="F3134" i="1"/>
  <c r="BX3133" i="1"/>
  <c r="L3133" i="1"/>
  <c r="K3133" i="1"/>
  <c r="J3133" i="1"/>
  <c r="F3133" i="1"/>
  <c r="BX3130" i="1"/>
  <c r="L3130" i="1"/>
  <c r="K3130" i="1"/>
  <c r="J3130" i="1"/>
  <c r="F3130" i="1"/>
  <c r="BX3126" i="1"/>
  <c r="L3126" i="1"/>
  <c r="K3126" i="1"/>
  <c r="J3126" i="1"/>
  <c r="F3126" i="1"/>
  <c r="BX3124" i="1"/>
  <c r="L3124" i="1"/>
  <c r="K3124" i="1"/>
  <c r="J3124" i="1"/>
  <c r="F3124" i="1"/>
  <c r="BX3222" i="1"/>
  <c r="L3222" i="1"/>
  <c r="K3222" i="1"/>
  <c r="J3222" i="1"/>
  <c r="F3222" i="1"/>
  <c r="BX3170" i="1"/>
  <c r="L3170" i="1"/>
  <c r="K3170" i="1"/>
  <c r="J3170" i="1"/>
  <c r="F3170" i="1"/>
  <c r="BX3166" i="1"/>
  <c r="L3166" i="1"/>
  <c r="K3166" i="1"/>
  <c r="J3166" i="1"/>
  <c r="F3166" i="1"/>
  <c r="BX3164" i="1"/>
  <c r="L3164" i="1"/>
  <c r="K3164" i="1"/>
  <c r="J3164" i="1"/>
  <c r="F3164" i="1"/>
  <c r="BX3147" i="1"/>
  <c r="L3147" i="1"/>
  <c r="K3147" i="1"/>
  <c r="J3147" i="1"/>
  <c r="F3147" i="1"/>
  <c r="BX3140" i="1"/>
  <c r="L3140" i="1"/>
  <c r="K3140" i="1"/>
  <c r="J3140" i="1"/>
  <c r="F3140" i="1"/>
  <c r="BX3139" i="1"/>
  <c r="L3139" i="1"/>
  <c r="K3139" i="1"/>
  <c r="J3139" i="1"/>
  <c r="F3139" i="1"/>
  <c r="BX3138" i="1"/>
  <c r="L3138" i="1"/>
  <c r="K3138" i="1"/>
  <c r="J3138" i="1"/>
  <c r="F3138" i="1"/>
  <c r="BX3131" i="1"/>
  <c r="L3131" i="1"/>
  <c r="K3131" i="1"/>
  <c r="J3131" i="1"/>
  <c r="F3131" i="1"/>
  <c r="BX3129" i="1"/>
  <c r="L3129" i="1"/>
  <c r="K3129" i="1"/>
  <c r="J3129" i="1"/>
  <c r="F3129" i="1"/>
  <c r="BX3128" i="1"/>
  <c r="L3128" i="1"/>
  <c r="K3128" i="1"/>
  <c r="J3128" i="1"/>
  <c r="F3128" i="1"/>
  <c r="BX3227" i="1"/>
  <c r="L3227" i="1"/>
  <c r="K3227" i="1"/>
  <c r="J3227" i="1"/>
  <c r="F3227" i="1"/>
  <c r="BX2690" i="1"/>
  <c r="L2690" i="1"/>
  <c r="K2690" i="1"/>
  <c r="J2690" i="1"/>
  <c r="F2690" i="1"/>
  <c r="BX2684" i="1"/>
  <c r="L2684" i="1"/>
  <c r="K2684" i="1"/>
  <c r="J2684" i="1"/>
  <c r="F2684" i="1"/>
  <c r="BX3076" i="1"/>
  <c r="L3076" i="1"/>
  <c r="K3076" i="1"/>
  <c r="J3076" i="1"/>
  <c r="F3076" i="1"/>
  <c r="BX3095" i="1"/>
  <c r="L3095" i="1"/>
  <c r="K3095" i="1"/>
  <c r="J3095" i="1"/>
  <c r="F3095" i="1"/>
  <c r="BX2827" i="1"/>
  <c r="L2827" i="1"/>
  <c r="K2827" i="1"/>
  <c r="J2827" i="1"/>
  <c r="F2827" i="1"/>
  <c r="BX2692" i="1"/>
  <c r="L2692" i="1"/>
  <c r="K2692" i="1"/>
  <c r="J2692" i="1"/>
  <c r="F2692" i="1"/>
  <c r="BX2674" i="1"/>
  <c r="L2674" i="1"/>
  <c r="K2674" i="1"/>
  <c r="J2674" i="1"/>
  <c r="F2674" i="1"/>
  <c r="BX2784" i="1"/>
  <c r="L2784" i="1"/>
  <c r="K2784" i="1"/>
  <c r="J2784" i="1"/>
  <c r="F2784" i="1"/>
  <c r="BX2781" i="1"/>
  <c r="L2781" i="1"/>
  <c r="K2781" i="1"/>
  <c r="J2781" i="1"/>
  <c r="F2781" i="1"/>
  <c r="BX2780" i="1"/>
  <c r="L2780" i="1"/>
  <c r="K2780" i="1"/>
  <c r="J2780" i="1"/>
  <c r="F2780" i="1"/>
  <c r="BX2779" i="1"/>
  <c r="L2779" i="1"/>
  <c r="K2779" i="1"/>
  <c r="J2779" i="1"/>
  <c r="F2779" i="1"/>
  <c r="BX2778" i="1"/>
  <c r="L2778" i="1"/>
  <c r="K2778" i="1"/>
  <c r="J2778" i="1"/>
  <c r="F2778" i="1"/>
  <c r="BX2777" i="1"/>
  <c r="L2777" i="1"/>
  <c r="K2777" i="1"/>
  <c r="J2777" i="1"/>
  <c r="F2777" i="1"/>
  <c r="BX2776" i="1"/>
  <c r="L2776" i="1"/>
  <c r="K2776" i="1"/>
  <c r="J2776" i="1"/>
  <c r="F2776" i="1"/>
  <c r="BX2775" i="1"/>
  <c r="L2775" i="1"/>
  <c r="K2775" i="1"/>
  <c r="J2775" i="1"/>
  <c r="F2775" i="1"/>
  <c r="BX2774" i="1"/>
  <c r="L2774" i="1"/>
  <c r="K2774" i="1"/>
  <c r="J2774" i="1"/>
  <c r="F2774" i="1"/>
  <c r="BX2773" i="1"/>
  <c r="L2773" i="1"/>
  <c r="K2773" i="1"/>
  <c r="J2773" i="1"/>
  <c r="F2773" i="1"/>
  <c r="BX2772" i="1"/>
  <c r="L2772" i="1"/>
  <c r="K2772" i="1"/>
  <c r="J2772" i="1"/>
  <c r="F2772" i="1"/>
  <c r="BX2771" i="1"/>
  <c r="L2771" i="1"/>
  <c r="K2771" i="1"/>
  <c r="J2771" i="1"/>
  <c r="F2771" i="1"/>
  <c r="BX2770" i="1"/>
  <c r="L2770" i="1"/>
  <c r="K2770" i="1"/>
  <c r="J2770" i="1"/>
  <c r="F2770" i="1"/>
  <c r="BX2769" i="1"/>
  <c r="L2769" i="1"/>
  <c r="K2769" i="1"/>
  <c r="J2769" i="1"/>
  <c r="F2769" i="1"/>
  <c r="BX2768" i="1"/>
  <c r="L2768" i="1"/>
  <c r="K2768" i="1"/>
  <c r="J2768" i="1"/>
  <c r="F2768" i="1"/>
  <c r="BX2767" i="1"/>
  <c r="L2767" i="1"/>
  <c r="K2767" i="1"/>
  <c r="J2767" i="1"/>
  <c r="F2767" i="1"/>
  <c r="BX2766" i="1"/>
  <c r="L2766" i="1"/>
  <c r="K2766" i="1"/>
  <c r="J2766" i="1"/>
  <c r="F2766" i="1"/>
  <c r="BX2765" i="1"/>
  <c r="L2765" i="1"/>
  <c r="K2765" i="1"/>
  <c r="J2765" i="1"/>
  <c r="F2765" i="1"/>
  <c r="BX2764" i="1"/>
  <c r="L2764" i="1"/>
  <c r="K2764" i="1"/>
  <c r="J2764" i="1"/>
  <c r="F2764" i="1"/>
  <c r="BX2763" i="1"/>
  <c r="L2763" i="1"/>
  <c r="K2763" i="1"/>
  <c r="J2763" i="1"/>
  <c r="F2763" i="1"/>
  <c r="BX2762" i="1"/>
  <c r="L2762" i="1"/>
  <c r="K2762" i="1"/>
  <c r="J2762" i="1"/>
  <c r="F2762" i="1"/>
  <c r="BX2761" i="1"/>
  <c r="L2761" i="1"/>
  <c r="K2761" i="1"/>
  <c r="J2761" i="1"/>
  <c r="F2761" i="1"/>
  <c r="BX2760" i="1"/>
  <c r="L2760" i="1"/>
  <c r="K2760" i="1"/>
  <c r="J2760" i="1"/>
  <c r="F2760" i="1"/>
  <c r="BX2759" i="1"/>
  <c r="L2759" i="1"/>
  <c r="K2759" i="1"/>
  <c r="J2759" i="1"/>
  <c r="F2759" i="1"/>
  <c r="BX2758" i="1"/>
  <c r="L2758" i="1"/>
  <c r="K2758" i="1"/>
  <c r="J2758" i="1"/>
  <c r="F2758" i="1"/>
  <c r="BX2757" i="1"/>
  <c r="L2757" i="1"/>
  <c r="K2757" i="1"/>
  <c r="J2757" i="1"/>
  <c r="F2757" i="1"/>
  <c r="BX2756" i="1"/>
  <c r="L2756" i="1"/>
  <c r="K2756" i="1"/>
  <c r="J2756" i="1"/>
  <c r="F2756" i="1"/>
  <c r="BX2755" i="1"/>
  <c r="L2755" i="1"/>
  <c r="K2755" i="1"/>
  <c r="J2755" i="1"/>
  <c r="F2755" i="1"/>
  <c r="BX2754" i="1"/>
  <c r="L2754" i="1"/>
  <c r="K2754" i="1"/>
  <c r="J2754" i="1"/>
  <c r="F2754" i="1"/>
  <c r="BX2753" i="1"/>
  <c r="L2753" i="1"/>
  <c r="K2753" i="1"/>
  <c r="J2753" i="1"/>
  <c r="F2753" i="1"/>
  <c r="BX2752" i="1"/>
  <c r="L2752" i="1"/>
  <c r="K2752" i="1"/>
  <c r="J2752" i="1"/>
  <c r="F2752" i="1"/>
  <c r="BX2751" i="1"/>
  <c r="L2751" i="1"/>
  <c r="K2751" i="1"/>
  <c r="J2751" i="1"/>
  <c r="F2751" i="1"/>
  <c r="BX2750" i="1"/>
  <c r="L2750" i="1"/>
  <c r="K2750" i="1"/>
  <c r="J2750" i="1"/>
  <c r="F2750" i="1"/>
  <c r="BX2736" i="1"/>
  <c r="L2736" i="1"/>
  <c r="K2736" i="1"/>
  <c r="J2736" i="1"/>
  <c r="F2736" i="1"/>
  <c r="BX2735" i="1"/>
  <c r="L2735" i="1"/>
  <c r="K2735" i="1"/>
  <c r="J2735" i="1"/>
  <c r="F2735" i="1"/>
  <c r="BX2732" i="1"/>
  <c r="L2732" i="1"/>
  <c r="K2732" i="1"/>
  <c r="J2732" i="1"/>
  <c r="F2732" i="1"/>
  <c r="BX2731" i="1"/>
  <c r="L2731" i="1"/>
  <c r="K2731" i="1"/>
  <c r="J2731" i="1"/>
  <c r="F2731" i="1"/>
  <c r="BX2723" i="1"/>
  <c r="L2723" i="1"/>
  <c r="K2723" i="1"/>
  <c r="J2723" i="1"/>
  <c r="F2723" i="1"/>
  <c r="BX2722" i="1"/>
  <c r="L2722" i="1"/>
  <c r="K2722" i="1"/>
  <c r="J2722" i="1"/>
  <c r="F2722" i="1"/>
  <c r="BX2720" i="1"/>
  <c r="L2720" i="1"/>
  <c r="K2720" i="1"/>
  <c r="J2720" i="1"/>
  <c r="F2720" i="1"/>
  <c r="BX2717" i="1"/>
  <c r="L2717" i="1"/>
  <c r="K2717" i="1"/>
  <c r="J2717" i="1"/>
  <c r="F2717" i="1"/>
  <c r="BX2716" i="1"/>
  <c r="L2716" i="1"/>
  <c r="K2716" i="1"/>
  <c r="J2716" i="1"/>
  <c r="F2716" i="1"/>
  <c r="BX2713" i="1"/>
  <c r="L2713" i="1"/>
  <c r="K2713" i="1"/>
  <c r="J2713" i="1"/>
  <c r="F2713" i="1"/>
  <c r="BX2712" i="1"/>
  <c r="L2712" i="1"/>
  <c r="K2712" i="1"/>
  <c r="J2712" i="1"/>
  <c r="F2712" i="1"/>
  <c r="BX2708" i="1"/>
  <c r="L2708" i="1"/>
  <c r="K2708" i="1"/>
  <c r="J2708" i="1"/>
  <c r="F2708" i="1"/>
  <c r="BX2703" i="1"/>
  <c r="L2703" i="1"/>
  <c r="K2703" i="1"/>
  <c r="J2703" i="1"/>
  <c r="F2703" i="1"/>
  <c r="BX2702" i="1"/>
  <c r="L2702" i="1"/>
  <c r="K2702" i="1"/>
  <c r="J2702" i="1"/>
  <c r="F2702" i="1"/>
  <c r="BX2700" i="1"/>
  <c r="L2700" i="1"/>
  <c r="K2700" i="1"/>
  <c r="J2700" i="1"/>
  <c r="F2700" i="1"/>
  <c r="BX2699" i="1"/>
  <c r="L2699" i="1"/>
  <c r="K2699" i="1"/>
  <c r="J2699" i="1"/>
  <c r="F2699" i="1"/>
  <c r="BX2697" i="1"/>
  <c r="L2697" i="1"/>
  <c r="K2697" i="1"/>
  <c r="J2697" i="1"/>
  <c r="F2697" i="1"/>
  <c r="BX2694" i="1"/>
  <c r="L2694" i="1"/>
  <c r="K2694" i="1"/>
  <c r="J2694" i="1"/>
  <c r="F2694" i="1"/>
  <c r="BX2693" i="1"/>
  <c r="L2693" i="1"/>
  <c r="K2693" i="1"/>
  <c r="J2693" i="1"/>
  <c r="F2693" i="1"/>
  <c r="BX2691" i="1"/>
  <c r="L2691" i="1"/>
  <c r="K2691" i="1"/>
  <c r="J2691" i="1"/>
  <c r="F2691" i="1"/>
  <c r="BX2688" i="1"/>
  <c r="L2688" i="1"/>
  <c r="K2688" i="1"/>
  <c r="J2688" i="1"/>
  <c r="F2688" i="1"/>
  <c r="BX2686" i="1"/>
  <c r="L2686" i="1"/>
  <c r="K2686" i="1"/>
  <c r="J2686" i="1"/>
  <c r="F2686" i="1"/>
  <c r="BX2676" i="1"/>
  <c r="L2676" i="1"/>
  <c r="K2676" i="1"/>
  <c r="J2676" i="1"/>
  <c r="F2676" i="1"/>
  <c r="BX2673" i="1"/>
  <c r="L2673" i="1"/>
  <c r="K2673" i="1"/>
  <c r="J2673" i="1"/>
  <c r="F2673" i="1"/>
  <c r="BX2668" i="1"/>
  <c r="L2668" i="1"/>
  <c r="K2668" i="1"/>
  <c r="J2668" i="1"/>
  <c r="F2668" i="1"/>
  <c r="BX2662" i="1"/>
  <c r="L2662" i="1"/>
  <c r="K2662" i="1"/>
  <c r="J2662" i="1"/>
  <c r="F2662" i="1"/>
  <c r="BX2657" i="1"/>
  <c r="L2657" i="1"/>
  <c r="K2657" i="1"/>
  <c r="J2657" i="1"/>
  <c r="F2657" i="1"/>
  <c r="BX2652" i="1"/>
  <c r="L2652" i="1"/>
  <c r="K2652" i="1"/>
  <c r="J2652" i="1"/>
  <c r="F2652" i="1"/>
  <c r="BX2641" i="1"/>
  <c r="L2641" i="1"/>
  <c r="K2641" i="1"/>
  <c r="J2641" i="1"/>
  <c r="F2641" i="1"/>
  <c r="BX2640" i="1"/>
  <c r="L2640" i="1"/>
  <c r="K2640" i="1"/>
  <c r="J2640" i="1"/>
  <c r="F2640" i="1"/>
  <c r="BX2638" i="1"/>
  <c r="L2638" i="1"/>
  <c r="K2638" i="1"/>
  <c r="J2638" i="1"/>
  <c r="F2638" i="1"/>
  <c r="BX2632" i="1"/>
  <c r="L2632" i="1"/>
  <c r="K2632" i="1"/>
  <c r="J2632" i="1"/>
  <c r="F2632" i="1"/>
  <c r="BX2631" i="1"/>
  <c r="L2631" i="1"/>
  <c r="K2631" i="1"/>
  <c r="J2631" i="1"/>
  <c r="F2631" i="1"/>
  <c r="BX2653" i="1"/>
  <c r="L2653" i="1"/>
  <c r="K2653" i="1"/>
  <c r="J2653" i="1"/>
  <c r="F2653" i="1"/>
  <c r="BX2052" i="1"/>
  <c r="L2052" i="1"/>
  <c r="K2052" i="1"/>
  <c r="J2052" i="1"/>
  <c r="F2052" i="1"/>
  <c r="BX2809" i="1"/>
  <c r="L2809" i="1"/>
  <c r="K2809" i="1"/>
  <c r="J2809" i="1"/>
  <c r="F2809" i="1"/>
  <c r="BX3097" i="1"/>
  <c r="L3097" i="1"/>
  <c r="K3097" i="1"/>
  <c r="J3097" i="1"/>
  <c r="F3097" i="1"/>
  <c r="BX3096" i="1"/>
  <c r="L3096" i="1"/>
  <c r="K3096" i="1"/>
  <c r="J3096" i="1"/>
  <c r="F3096" i="1"/>
  <c r="BX3077" i="1"/>
  <c r="L3077" i="1"/>
  <c r="K3077" i="1"/>
  <c r="J3077" i="1"/>
  <c r="F3077" i="1"/>
  <c r="BX2729" i="1"/>
  <c r="L2729" i="1"/>
  <c r="K2729" i="1"/>
  <c r="J2729" i="1"/>
  <c r="F2729" i="1"/>
  <c r="BX2727" i="1"/>
  <c r="L2727" i="1"/>
  <c r="K2727" i="1"/>
  <c r="J2727" i="1"/>
  <c r="F2727" i="1"/>
  <c r="BX2711" i="1"/>
  <c r="L2711" i="1"/>
  <c r="K2711" i="1"/>
  <c r="J2711" i="1"/>
  <c r="F2711" i="1"/>
  <c r="BX2670" i="1"/>
  <c r="L2670" i="1"/>
  <c r="K2670" i="1"/>
  <c r="J2670" i="1"/>
  <c r="F2670" i="1"/>
  <c r="BX2669" i="1"/>
  <c r="L2669" i="1"/>
  <c r="K2669" i="1"/>
  <c r="J2669" i="1"/>
  <c r="F2669" i="1"/>
  <c r="BX2663" i="1"/>
  <c r="L2663" i="1"/>
  <c r="K2663" i="1"/>
  <c r="J2663" i="1"/>
  <c r="F2663" i="1"/>
  <c r="BX2661" i="1"/>
  <c r="L2661" i="1"/>
  <c r="K2661" i="1"/>
  <c r="J2661" i="1"/>
  <c r="F2661" i="1"/>
  <c r="BX2658" i="1"/>
  <c r="L2658" i="1"/>
  <c r="K2658" i="1"/>
  <c r="J2658" i="1"/>
  <c r="F2658" i="1"/>
  <c r="BX3073" i="1"/>
  <c r="L3073" i="1"/>
  <c r="K3073" i="1"/>
  <c r="J3073" i="1"/>
  <c r="F3073" i="1"/>
  <c r="BX3079" i="1"/>
  <c r="L3079" i="1"/>
  <c r="K3079" i="1"/>
  <c r="J3079" i="1"/>
  <c r="F3079" i="1"/>
  <c r="BX3078" i="1"/>
  <c r="L3078" i="1"/>
  <c r="K3078" i="1"/>
  <c r="J3078" i="1"/>
  <c r="F3078" i="1"/>
  <c r="BX3071" i="1"/>
  <c r="L3071" i="1"/>
  <c r="K3071" i="1"/>
  <c r="J3071" i="1"/>
  <c r="F3071" i="1"/>
  <c r="BX3075" i="1"/>
  <c r="L3075" i="1"/>
  <c r="K3075" i="1"/>
  <c r="J3075" i="1"/>
  <c r="F3075" i="1"/>
  <c r="BX3081" i="1"/>
  <c r="L3081" i="1"/>
  <c r="K3081" i="1"/>
  <c r="J3081" i="1"/>
  <c r="F3081" i="1"/>
  <c r="BX3074" i="1"/>
  <c r="L3074" i="1"/>
  <c r="K3074" i="1"/>
  <c r="J3074" i="1"/>
  <c r="F3074" i="1"/>
  <c r="BX3080" i="1"/>
  <c r="L3080" i="1"/>
  <c r="K3080" i="1"/>
  <c r="J3080" i="1"/>
  <c r="F3080" i="1"/>
  <c r="BX3082" i="1"/>
  <c r="L3082" i="1"/>
  <c r="K3082" i="1"/>
  <c r="J3082" i="1"/>
  <c r="F3082" i="1"/>
  <c r="BX3072" i="1"/>
  <c r="L3072" i="1"/>
  <c r="K3072" i="1"/>
  <c r="J3072" i="1"/>
  <c r="F3072" i="1"/>
  <c r="BX2826" i="1"/>
  <c r="L2826" i="1"/>
  <c r="K2826" i="1"/>
  <c r="J2826" i="1"/>
  <c r="F2826" i="1"/>
  <c r="BX2825" i="1"/>
  <c r="L2825" i="1"/>
  <c r="K2825" i="1"/>
  <c r="J2825" i="1"/>
  <c r="F2825" i="1"/>
  <c r="BX2824" i="1"/>
  <c r="L2824" i="1"/>
  <c r="K2824" i="1"/>
  <c r="J2824" i="1"/>
  <c r="F2824" i="1"/>
  <c r="BX2818" i="1"/>
  <c r="L2818" i="1"/>
  <c r="K2818" i="1"/>
  <c r="J2818" i="1"/>
  <c r="F2818" i="1"/>
  <c r="BX2817" i="1"/>
  <c r="L2817" i="1"/>
  <c r="K2817" i="1"/>
  <c r="J2817" i="1"/>
  <c r="F2817" i="1"/>
  <c r="BX2820" i="1"/>
  <c r="L2820" i="1"/>
  <c r="K2820" i="1"/>
  <c r="J2820" i="1"/>
  <c r="F2820" i="1"/>
  <c r="BX2823" i="1"/>
  <c r="L2823" i="1"/>
  <c r="K2823" i="1"/>
  <c r="J2823" i="1"/>
  <c r="F2823" i="1"/>
  <c r="BX2819" i="1"/>
  <c r="L2819" i="1"/>
  <c r="K2819" i="1"/>
  <c r="J2819" i="1"/>
  <c r="F2819" i="1"/>
  <c r="BX2822" i="1"/>
  <c r="L2822" i="1"/>
  <c r="K2822" i="1"/>
  <c r="J2822" i="1"/>
  <c r="F2822" i="1"/>
  <c r="BX2832" i="1"/>
  <c r="L2832" i="1"/>
  <c r="K2832" i="1"/>
  <c r="J2832" i="1"/>
  <c r="F2832" i="1"/>
  <c r="BX2816" i="1"/>
  <c r="L2816" i="1"/>
  <c r="K2816" i="1"/>
  <c r="J2816" i="1"/>
  <c r="F2816" i="1"/>
  <c r="BX2821" i="1"/>
  <c r="L2821" i="1"/>
  <c r="K2821" i="1"/>
  <c r="J2821" i="1"/>
  <c r="F2821" i="1"/>
  <c r="BX2815" i="1"/>
  <c r="L2815" i="1"/>
  <c r="K2815" i="1"/>
  <c r="J2815" i="1"/>
  <c r="F2815" i="1"/>
  <c r="BX2808" i="1"/>
  <c r="L2808" i="1"/>
  <c r="K2808" i="1"/>
  <c r="J2808" i="1"/>
  <c r="F2808" i="1"/>
  <c r="BX2807" i="1"/>
  <c r="L2807" i="1"/>
  <c r="K2807" i="1"/>
  <c r="J2807" i="1"/>
  <c r="F2807" i="1"/>
  <c r="BX2785" i="1"/>
  <c r="L2785" i="1"/>
  <c r="K2785" i="1"/>
  <c r="J2785" i="1"/>
  <c r="F2785" i="1"/>
  <c r="BX2689" i="1"/>
  <c r="L2689" i="1"/>
  <c r="K2689" i="1"/>
  <c r="J2689" i="1"/>
  <c r="F2689" i="1"/>
  <c r="BX2786" i="1"/>
  <c r="L2786" i="1"/>
  <c r="K2786" i="1"/>
  <c r="J2786" i="1"/>
  <c r="F2786" i="1"/>
  <c r="BX2740" i="1"/>
  <c r="L2740" i="1"/>
  <c r="K2740" i="1"/>
  <c r="J2740" i="1"/>
  <c r="F2740" i="1"/>
  <c r="BX2783" i="1"/>
  <c r="L2783" i="1"/>
  <c r="K2783" i="1"/>
  <c r="J2783" i="1"/>
  <c r="F2783" i="1"/>
  <c r="BX2639" i="1"/>
  <c r="L2639" i="1"/>
  <c r="K2639" i="1"/>
  <c r="J2639" i="1"/>
  <c r="F2639" i="1"/>
  <c r="BX2744" i="1"/>
  <c r="L2744" i="1"/>
  <c r="K2744" i="1"/>
  <c r="J2744" i="1"/>
  <c r="F2744" i="1"/>
  <c r="BX2742" i="1"/>
  <c r="L2742" i="1"/>
  <c r="K2742" i="1"/>
  <c r="J2742" i="1"/>
  <c r="F2742" i="1"/>
  <c r="BX2726" i="1"/>
  <c r="L2726" i="1"/>
  <c r="K2726" i="1"/>
  <c r="J2726" i="1"/>
  <c r="F2726" i="1"/>
  <c r="BX2675" i="1"/>
  <c r="L2675" i="1"/>
  <c r="K2675" i="1"/>
  <c r="J2675" i="1"/>
  <c r="F2675" i="1"/>
  <c r="BX2743" i="1"/>
  <c r="L2743" i="1"/>
  <c r="K2743" i="1"/>
  <c r="J2743" i="1"/>
  <c r="F2743" i="1"/>
  <c r="BX2789" i="1"/>
  <c r="L2789" i="1"/>
  <c r="K2789" i="1"/>
  <c r="J2789" i="1"/>
  <c r="F2789" i="1"/>
  <c r="BX2737" i="1"/>
  <c r="L2737" i="1"/>
  <c r="K2737" i="1"/>
  <c r="J2737" i="1"/>
  <c r="F2737" i="1"/>
  <c r="BX2747" i="1"/>
  <c r="L2747" i="1"/>
  <c r="K2747" i="1"/>
  <c r="J2747" i="1"/>
  <c r="F2747" i="1"/>
  <c r="BX2748" i="1"/>
  <c r="L2748" i="1"/>
  <c r="K2748" i="1"/>
  <c r="J2748" i="1"/>
  <c r="F2748" i="1"/>
  <c r="BX2707" i="1"/>
  <c r="L2707" i="1"/>
  <c r="K2707" i="1"/>
  <c r="J2707" i="1"/>
  <c r="F2707" i="1"/>
  <c r="BX2793" i="1"/>
  <c r="L2793" i="1"/>
  <c r="K2793" i="1"/>
  <c r="J2793" i="1"/>
  <c r="F2793" i="1"/>
  <c r="BX2733" i="1"/>
  <c r="L2733" i="1"/>
  <c r="K2733" i="1"/>
  <c r="J2733" i="1"/>
  <c r="F2733" i="1"/>
  <c r="BX2719" i="1"/>
  <c r="L2719" i="1"/>
  <c r="K2719" i="1"/>
  <c r="J2719" i="1"/>
  <c r="F2719" i="1"/>
  <c r="BX2705" i="1"/>
  <c r="L2705" i="1"/>
  <c r="K2705" i="1"/>
  <c r="J2705" i="1"/>
  <c r="F2705" i="1"/>
  <c r="BX2664" i="1"/>
  <c r="L2664" i="1"/>
  <c r="K2664" i="1"/>
  <c r="J2664" i="1"/>
  <c r="F2664" i="1"/>
  <c r="BX2782" i="1"/>
  <c r="L2782" i="1"/>
  <c r="K2782" i="1"/>
  <c r="J2782" i="1"/>
  <c r="F2782" i="1"/>
  <c r="BX2721" i="1"/>
  <c r="L2721" i="1"/>
  <c r="K2721" i="1"/>
  <c r="J2721" i="1"/>
  <c r="F2721" i="1"/>
  <c r="BX2715" i="1"/>
  <c r="L2715" i="1"/>
  <c r="K2715" i="1"/>
  <c r="J2715" i="1"/>
  <c r="F2715" i="1"/>
  <c r="BX2749" i="1"/>
  <c r="L2749" i="1"/>
  <c r="K2749" i="1"/>
  <c r="J2749" i="1"/>
  <c r="F2749" i="1"/>
  <c r="BX2710" i="1"/>
  <c r="L2710" i="1"/>
  <c r="K2710" i="1"/>
  <c r="J2710" i="1"/>
  <c r="F2710" i="1"/>
  <c r="BX2741" i="1"/>
  <c r="L2741" i="1"/>
  <c r="K2741" i="1"/>
  <c r="J2741" i="1"/>
  <c r="F2741" i="1"/>
  <c r="BX2745" i="1"/>
  <c r="L2745" i="1"/>
  <c r="K2745" i="1"/>
  <c r="J2745" i="1"/>
  <c r="F2745" i="1"/>
  <c r="BX2738" i="1"/>
  <c r="L2738" i="1"/>
  <c r="K2738" i="1"/>
  <c r="J2738" i="1"/>
  <c r="F2738" i="1"/>
  <c r="BX2746" i="1"/>
  <c r="L2746" i="1"/>
  <c r="K2746" i="1"/>
  <c r="J2746" i="1"/>
  <c r="F2746" i="1"/>
  <c r="BX2790" i="1"/>
  <c r="L2790" i="1"/>
  <c r="K2790" i="1"/>
  <c r="J2790" i="1"/>
  <c r="F2790" i="1"/>
  <c r="BX2739" i="1"/>
  <c r="L2739" i="1"/>
  <c r="K2739" i="1"/>
  <c r="J2739" i="1"/>
  <c r="F2739" i="1"/>
  <c r="BX2608" i="1"/>
  <c r="L2608" i="1"/>
  <c r="K2608" i="1"/>
  <c r="J2608" i="1"/>
  <c r="F2608" i="1"/>
  <c r="BX2607" i="1"/>
  <c r="L2607" i="1"/>
  <c r="K2607" i="1"/>
  <c r="J2607" i="1"/>
  <c r="F2607" i="1"/>
  <c r="BX2606" i="1"/>
  <c r="L2606" i="1"/>
  <c r="K2606" i="1"/>
  <c r="J2606" i="1"/>
  <c r="F2606" i="1"/>
  <c r="BX2605" i="1"/>
  <c r="L2605" i="1"/>
  <c r="K2605" i="1"/>
  <c r="J2605" i="1"/>
  <c r="F2605" i="1"/>
  <c r="BX2626" i="1"/>
  <c r="L2626" i="1"/>
  <c r="K2626" i="1"/>
  <c r="J2626" i="1"/>
  <c r="F2626" i="1"/>
  <c r="BX2625" i="1"/>
  <c r="L2625" i="1"/>
  <c r="K2625" i="1"/>
  <c r="J2625" i="1"/>
  <c r="F2625" i="1"/>
  <c r="BX2624" i="1"/>
  <c r="L2624" i="1"/>
  <c r="K2624" i="1"/>
  <c r="J2624" i="1"/>
  <c r="F2624" i="1"/>
  <c r="BX2623" i="1"/>
  <c r="L2623" i="1"/>
  <c r="K2623" i="1"/>
  <c r="J2623" i="1"/>
  <c r="F2623" i="1"/>
  <c r="BX2588" i="1"/>
  <c r="L2588" i="1"/>
  <c r="K2588" i="1"/>
  <c r="J2588" i="1"/>
  <c r="F2588" i="1"/>
  <c r="BX2598" i="1"/>
  <c r="L2598" i="1"/>
  <c r="K2598" i="1"/>
  <c r="J2598" i="1"/>
  <c r="F2598" i="1"/>
  <c r="BX2596" i="1"/>
  <c r="L2596" i="1"/>
  <c r="K2596" i="1"/>
  <c r="J2596" i="1"/>
  <c r="F2596" i="1"/>
  <c r="BX2595" i="1"/>
  <c r="L2595" i="1"/>
  <c r="K2595" i="1"/>
  <c r="J2595" i="1"/>
  <c r="F2595" i="1"/>
  <c r="BX2594" i="1"/>
  <c r="L2594" i="1"/>
  <c r="K2594" i="1"/>
  <c r="J2594" i="1"/>
  <c r="F2594" i="1"/>
  <c r="BX2593" i="1"/>
  <c r="L2593" i="1"/>
  <c r="K2593" i="1"/>
  <c r="J2593" i="1"/>
  <c r="F2593" i="1"/>
  <c r="BX2591" i="1"/>
  <c r="L2591" i="1"/>
  <c r="K2591" i="1"/>
  <c r="J2591" i="1"/>
  <c r="F2591" i="1"/>
  <c r="BX2586" i="1"/>
  <c r="L2586" i="1"/>
  <c r="K2586" i="1"/>
  <c r="J2586" i="1"/>
  <c r="F2586" i="1"/>
  <c r="BX2528" i="1"/>
  <c r="L2528" i="1"/>
  <c r="K2528" i="1"/>
  <c r="J2528" i="1"/>
  <c r="F2528" i="1"/>
  <c r="BX2531" i="1"/>
  <c r="L2531" i="1"/>
  <c r="K2531" i="1"/>
  <c r="J2531" i="1"/>
  <c r="F2531" i="1"/>
  <c r="BX2569" i="1"/>
  <c r="L2569" i="1"/>
  <c r="K2569" i="1"/>
  <c r="J2569" i="1"/>
  <c r="F2569" i="1"/>
  <c r="BX2563" i="1"/>
  <c r="L2563" i="1"/>
  <c r="K2563" i="1"/>
  <c r="J2563" i="1"/>
  <c r="F2563" i="1"/>
  <c r="BX2568" i="1"/>
  <c r="L2568" i="1"/>
  <c r="K2568" i="1"/>
  <c r="J2568" i="1"/>
  <c r="F2568" i="1"/>
  <c r="BX2565" i="1"/>
  <c r="L2565" i="1"/>
  <c r="K2565" i="1"/>
  <c r="J2565" i="1"/>
  <c r="F2565" i="1"/>
  <c r="BX2564" i="1"/>
  <c r="L2564" i="1"/>
  <c r="K2564" i="1"/>
  <c r="J2564" i="1"/>
  <c r="F2564" i="1"/>
  <c r="BX2545" i="1"/>
  <c r="L2545" i="1"/>
  <c r="K2545" i="1"/>
  <c r="J2545" i="1"/>
  <c r="F2545" i="1"/>
  <c r="BX2570" i="1"/>
  <c r="L2570" i="1"/>
  <c r="K2570" i="1"/>
  <c r="J2570" i="1"/>
  <c r="F2570" i="1"/>
  <c r="BX2562" i="1"/>
  <c r="L2562" i="1"/>
  <c r="K2562" i="1"/>
  <c r="J2562" i="1"/>
  <c r="F2562" i="1"/>
  <c r="BX2561" i="1"/>
  <c r="L2561" i="1"/>
  <c r="K2561" i="1"/>
  <c r="J2561" i="1"/>
  <c r="F2561" i="1"/>
  <c r="BX2543" i="1"/>
  <c r="L2543" i="1"/>
  <c r="K2543" i="1"/>
  <c r="J2543" i="1"/>
  <c r="F2543" i="1"/>
  <c r="BX2533" i="1"/>
  <c r="L2533" i="1"/>
  <c r="K2533" i="1"/>
  <c r="J2533" i="1"/>
  <c r="F2533" i="1"/>
  <c r="BX2583" i="1"/>
  <c r="L2583" i="1"/>
  <c r="K2583" i="1"/>
  <c r="J2583" i="1"/>
  <c r="F2583" i="1"/>
  <c r="BX2556" i="1"/>
  <c r="L2556" i="1"/>
  <c r="K2556" i="1"/>
  <c r="J2556" i="1"/>
  <c r="F2556" i="1"/>
  <c r="BX2555" i="1"/>
  <c r="L2555" i="1"/>
  <c r="K2555" i="1"/>
  <c r="J2555" i="1"/>
  <c r="F2555" i="1"/>
  <c r="BX2523" i="1"/>
  <c r="L2523" i="1"/>
  <c r="K2523" i="1"/>
  <c r="J2523" i="1"/>
  <c r="F2523" i="1"/>
  <c r="BX2532" i="1"/>
  <c r="L2532" i="1"/>
  <c r="K2532" i="1"/>
  <c r="J2532" i="1"/>
  <c r="F2532" i="1"/>
  <c r="BX2517" i="1"/>
  <c r="L2517" i="1"/>
  <c r="K2517" i="1"/>
  <c r="J2517" i="1"/>
  <c r="F2517" i="1"/>
  <c r="BX2512" i="1"/>
  <c r="L2512" i="1"/>
  <c r="K2512" i="1"/>
  <c r="J2512" i="1"/>
  <c r="F2512" i="1"/>
  <c r="BX2554" i="1"/>
  <c r="L2554" i="1"/>
  <c r="K2554" i="1"/>
  <c r="J2554" i="1"/>
  <c r="F2554" i="1"/>
  <c r="BX2553" i="1"/>
  <c r="L2553" i="1"/>
  <c r="K2553" i="1"/>
  <c r="J2553" i="1"/>
  <c r="F2553" i="1"/>
  <c r="BX2552" i="1"/>
  <c r="L2552" i="1"/>
  <c r="K2552" i="1"/>
  <c r="J2552" i="1"/>
  <c r="F2552" i="1"/>
  <c r="BX2551" i="1"/>
  <c r="L2551" i="1"/>
  <c r="K2551" i="1"/>
  <c r="J2551" i="1"/>
  <c r="F2551" i="1"/>
  <c r="BX2550" i="1"/>
  <c r="L2550" i="1"/>
  <c r="K2550" i="1"/>
  <c r="J2550" i="1"/>
  <c r="F2550" i="1"/>
  <c r="BX2549" i="1"/>
  <c r="L2549" i="1"/>
  <c r="K2549" i="1"/>
  <c r="J2549" i="1"/>
  <c r="F2549" i="1"/>
  <c r="BX2524" i="1"/>
  <c r="L2524" i="1"/>
  <c r="K2524" i="1"/>
  <c r="J2524" i="1"/>
  <c r="F2524" i="1"/>
  <c r="BX2506" i="1"/>
  <c r="L2506" i="1"/>
  <c r="K2506" i="1"/>
  <c r="J2506" i="1"/>
  <c r="F2506" i="1"/>
  <c r="BX2504" i="1"/>
  <c r="L2504" i="1"/>
  <c r="K2504" i="1"/>
  <c r="J2504" i="1"/>
  <c r="F2504" i="1"/>
  <c r="BX2503" i="1"/>
  <c r="L2503" i="1"/>
  <c r="K2503" i="1"/>
  <c r="J2503" i="1"/>
  <c r="F2503" i="1"/>
  <c r="BX2502" i="1"/>
  <c r="L2502" i="1"/>
  <c r="K2502" i="1"/>
  <c r="J2502" i="1"/>
  <c r="F2502" i="1"/>
  <c r="BX2501" i="1"/>
  <c r="L2501" i="1"/>
  <c r="K2501" i="1"/>
  <c r="J2501" i="1"/>
  <c r="F2501" i="1"/>
  <c r="BX2500" i="1"/>
  <c r="L2500" i="1"/>
  <c r="K2500" i="1"/>
  <c r="J2500" i="1"/>
  <c r="F2500" i="1"/>
  <c r="BX2499" i="1"/>
  <c r="L2499" i="1"/>
  <c r="K2499" i="1"/>
  <c r="J2499" i="1"/>
  <c r="F2499" i="1"/>
  <c r="BX2505" i="1"/>
  <c r="L2505" i="1"/>
  <c r="K2505" i="1"/>
  <c r="J2505" i="1"/>
  <c r="F2505" i="1"/>
  <c r="BX2508" i="1"/>
  <c r="L2508" i="1"/>
  <c r="K2508" i="1"/>
  <c r="J2508" i="1"/>
  <c r="F2508" i="1"/>
  <c r="BX2507" i="1"/>
  <c r="L2507" i="1"/>
  <c r="K2507" i="1"/>
  <c r="J2507" i="1"/>
  <c r="F2507" i="1"/>
  <c r="BX2495" i="1"/>
  <c r="L2495" i="1"/>
  <c r="K2495" i="1"/>
  <c r="J2495" i="1"/>
  <c r="F2495" i="1"/>
  <c r="BX2489" i="1"/>
  <c r="L2489" i="1"/>
  <c r="K2489" i="1"/>
  <c r="J2489" i="1"/>
  <c r="F2489" i="1"/>
  <c r="BX2496" i="1"/>
  <c r="L2496" i="1"/>
  <c r="K2496" i="1"/>
  <c r="J2496" i="1"/>
  <c r="F2496" i="1"/>
  <c r="BX2497" i="1"/>
  <c r="L2497" i="1"/>
  <c r="K2497" i="1"/>
  <c r="J2497" i="1"/>
  <c r="F2497" i="1"/>
  <c r="BX2492" i="1"/>
  <c r="L2492" i="1"/>
  <c r="K2492" i="1"/>
  <c r="J2492" i="1"/>
  <c r="F2492" i="1"/>
  <c r="BX2493" i="1"/>
  <c r="L2493" i="1"/>
  <c r="K2493" i="1"/>
  <c r="J2493" i="1"/>
  <c r="F2493" i="1"/>
  <c r="BX2494" i="1"/>
  <c r="L2494" i="1"/>
  <c r="K2494" i="1"/>
  <c r="J2494" i="1"/>
  <c r="F2494" i="1"/>
  <c r="BX2487" i="1"/>
  <c r="L2487" i="1"/>
  <c r="K2487" i="1"/>
  <c r="J2487" i="1"/>
  <c r="F2487" i="1"/>
  <c r="BX2490" i="1"/>
  <c r="L2490" i="1"/>
  <c r="K2490" i="1"/>
  <c r="J2490" i="1"/>
  <c r="F2490" i="1"/>
  <c r="BX2491" i="1"/>
  <c r="L2491" i="1"/>
  <c r="K2491" i="1"/>
  <c r="J2491" i="1"/>
  <c r="F2491" i="1"/>
  <c r="BX2488" i="1"/>
  <c r="L2488" i="1"/>
  <c r="K2488" i="1"/>
  <c r="J2488" i="1"/>
  <c r="F2488" i="1"/>
  <c r="BX2478" i="1"/>
  <c r="L2478" i="1"/>
  <c r="K2478" i="1"/>
  <c r="J2478" i="1"/>
  <c r="F2478" i="1"/>
  <c r="BX2479" i="1"/>
  <c r="L2479" i="1"/>
  <c r="K2479" i="1"/>
  <c r="J2479" i="1"/>
  <c r="F2479" i="1"/>
  <c r="BX2482" i="1"/>
  <c r="L2482" i="1"/>
  <c r="K2482" i="1"/>
  <c r="J2482" i="1"/>
  <c r="F2482" i="1"/>
  <c r="BX2481" i="1"/>
  <c r="L2481" i="1"/>
  <c r="K2481" i="1"/>
  <c r="J2481" i="1"/>
  <c r="F2481" i="1"/>
  <c r="BX2480" i="1"/>
  <c r="L2480" i="1"/>
  <c r="K2480" i="1"/>
  <c r="J2480" i="1"/>
  <c r="F2480" i="1"/>
  <c r="BX2471" i="1"/>
  <c r="L2471" i="1"/>
  <c r="K2471" i="1"/>
  <c r="J2471" i="1"/>
  <c r="F2471" i="1"/>
  <c r="BX2470" i="1"/>
  <c r="L2470" i="1"/>
  <c r="K2470" i="1"/>
  <c r="J2470" i="1"/>
  <c r="F2470" i="1"/>
  <c r="BX2477" i="1"/>
  <c r="L2477" i="1"/>
  <c r="K2477" i="1"/>
  <c r="J2477" i="1"/>
  <c r="F2477" i="1"/>
  <c r="BX2476" i="1"/>
  <c r="L2476" i="1"/>
  <c r="K2476" i="1"/>
  <c r="J2476" i="1"/>
  <c r="F2476" i="1"/>
  <c r="BX2457" i="1"/>
  <c r="L2457" i="1"/>
  <c r="K2457" i="1"/>
  <c r="J2457" i="1"/>
  <c r="F2457" i="1"/>
  <c r="BX2454" i="1"/>
  <c r="L2454" i="1"/>
  <c r="K2454" i="1"/>
  <c r="J2454" i="1"/>
  <c r="F2454" i="1"/>
  <c r="BX2468" i="1"/>
  <c r="L2468" i="1"/>
  <c r="K2468" i="1"/>
  <c r="J2468" i="1"/>
  <c r="F2468" i="1"/>
  <c r="BX2456" i="1"/>
  <c r="L2456" i="1"/>
  <c r="K2456" i="1"/>
  <c r="J2456" i="1"/>
  <c r="F2456" i="1"/>
  <c r="BX2455" i="1"/>
  <c r="L2455" i="1"/>
  <c r="K2455" i="1"/>
  <c r="J2455" i="1"/>
  <c r="F2455" i="1"/>
  <c r="BX2467" i="1"/>
  <c r="L2467" i="1"/>
  <c r="K2467" i="1"/>
  <c r="J2467" i="1"/>
  <c r="F2467" i="1"/>
  <c r="BX2465" i="1"/>
  <c r="L2465" i="1"/>
  <c r="K2465" i="1"/>
  <c r="J2465" i="1"/>
  <c r="F2465" i="1"/>
  <c r="BX2464" i="1"/>
  <c r="L2464" i="1"/>
  <c r="K2464" i="1"/>
  <c r="J2464" i="1"/>
  <c r="F2464" i="1"/>
  <c r="BX2463" i="1"/>
  <c r="L2463" i="1"/>
  <c r="K2463" i="1"/>
  <c r="J2463" i="1"/>
  <c r="F2463" i="1"/>
  <c r="BX2462" i="1"/>
  <c r="L2462" i="1"/>
  <c r="K2462" i="1"/>
  <c r="J2462" i="1"/>
  <c r="F2462" i="1"/>
  <c r="BX2461" i="1"/>
  <c r="L2461" i="1"/>
  <c r="K2461" i="1"/>
  <c r="J2461" i="1"/>
  <c r="F2461" i="1"/>
  <c r="BX2460" i="1"/>
  <c r="L2460" i="1"/>
  <c r="K2460" i="1"/>
  <c r="J2460" i="1"/>
  <c r="F2460" i="1"/>
  <c r="BX2459" i="1"/>
  <c r="L2459" i="1"/>
  <c r="K2459" i="1"/>
  <c r="J2459" i="1"/>
  <c r="F2459" i="1"/>
  <c r="BX2458" i="1"/>
  <c r="L2458" i="1"/>
  <c r="K2458" i="1"/>
  <c r="J2458" i="1"/>
  <c r="F2458" i="1"/>
  <c r="BX2418" i="1"/>
  <c r="L2418" i="1"/>
  <c r="K2418" i="1"/>
  <c r="J2418" i="1"/>
  <c r="F2418" i="1"/>
  <c r="BX2417" i="1"/>
  <c r="L2417" i="1"/>
  <c r="K2417" i="1"/>
  <c r="J2417" i="1"/>
  <c r="F2417" i="1"/>
  <c r="BX2412" i="1"/>
  <c r="L2412" i="1"/>
  <c r="K2412" i="1"/>
  <c r="J2412" i="1"/>
  <c r="F2412" i="1"/>
  <c r="BX2430" i="1"/>
  <c r="L2430" i="1"/>
  <c r="K2430" i="1"/>
  <c r="J2430" i="1"/>
  <c r="F2430" i="1"/>
  <c r="BX2429" i="1"/>
  <c r="L2429" i="1"/>
  <c r="K2429" i="1"/>
  <c r="J2429" i="1"/>
  <c r="F2429" i="1"/>
  <c r="BX2428" i="1"/>
  <c r="L2428" i="1"/>
  <c r="K2428" i="1"/>
  <c r="J2428" i="1"/>
  <c r="F2428" i="1"/>
  <c r="BX2437" i="1"/>
  <c r="L2437" i="1"/>
  <c r="K2437" i="1"/>
  <c r="J2437" i="1"/>
  <c r="F2437" i="1"/>
  <c r="BX2424" i="1"/>
  <c r="L2424" i="1"/>
  <c r="K2424" i="1"/>
  <c r="J2424" i="1"/>
  <c r="F2424" i="1"/>
  <c r="BX2414" i="1"/>
  <c r="L2414" i="1"/>
  <c r="K2414" i="1"/>
  <c r="J2414" i="1"/>
  <c r="F2414" i="1"/>
  <c r="BX2409" i="1"/>
  <c r="L2409" i="1"/>
  <c r="K2409" i="1"/>
  <c r="J2409" i="1"/>
  <c r="F2409" i="1"/>
  <c r="BX2408" i="1"/>
  <c r="L2408" i="1"/>
  <c r="K2408" i="1"/>
  <c r="J2408" i="1"/>
  <c r="F2408" i="1"/>
  <c r="BX2397" i="1"/>
  <c r="L2397" i="1"/>
  <c r="K2397" i="1"/>
  <c r="J2397" i="1"/>
  <c r="F2397" i="1"/>
  <c r="BX2438" i="1"/>
  <c r="L2438" i="1"/>
  <c r="K2438" i="1"/>
  <c r="J2438" i="1"/>
  <c r="F2438" i="1"/>
  <c r="BX2413" i="1"/>
  <c r="L2413" i="1"/>
  <c r="K2413" i="1"/>
  <c r="J2413" i="1"/>
  <c r="F2413" i="1"/>
  <c r="BX2411" i="1"/>
  <c r="L2411" i="1"/>
  <c r="K2411" i="1"/>
  <c r="J2411" i="1"/>
  <c r="F2411" i="1"/>
  <c r="BX2410" i="1"/>
  <c r="L2410" i="1"/>
  <c r="K2410" i="1"/>
  <c r="J2410" i="1"/>
  <c r="F2410" i="1"/>
  <c r="BX2436" i="1"/>
  <c r="L2436" i="1"/>
  <c r="K2436" i="1"/>
  <c r="J2436" i="1"/>
  <c r="F2436" i="1"/>
  <c r="BX2400" i="1"/>
  <c r="L2400" i="1"/>
  <c r="K2400" i="1"/>
  <c r="J2400" i="1"/>
  <c r="F2400" i="1"/>
  <c r="BX2405" i="1"/>
  <c r="L2405" i="1"/>
  <c r="K2405" i="1"/>
  <c r="J2405" i="1"/>
  <c r="F2405" i="1"/>
  <c r="BX2404" i="1"/>
  <c r="L2404" i="1"/>
  <c r="K2404" i="1"/>
  <c r="J2404" i="1"/>
  <c r="F2404" i="1"/>
  <c r="BX2426" i="1"/>
  <c r="L2426" i="1"/>
  <c r="K2426" i="1"/>
  <c r="J2426" i="1"/>
  <c r="F2426" i="1"/>
  <c r="BX2423" i="1"/>
  <c r="L2423" i="1"/>
  <c r="K2423" i="1"/>
  <c r="J2423" i="1"/>
  <c r="F2423" i="1"/>
  <c r="BX2422" i="1"/>
  <c r="L2422" i="1"/>
  <c r="K2422" i="1"/>
  <c r="J2422" i="1"/>
  <c r="F2422" i="1"/>
  <c r="BX2416" i="1"/>
  <c r="L2416" i="1"/>
  <c r="K2416" i="1"/>
  <c r="J2416" i="1"/>
  <c r="F2416" i="1"/>
  <c r="BX2421" i="1"/>
  <c r="L2421" i="1"/>
  <c r="K2421" i="1"/>
  <c r="J2421" i="1"/>
  <c r="F2421" i="1"/>
  <c r="BX2396" i="1"/>
  <c r="L2396" i="1"/>
  <c r="K2396" i="1"/>
  <c r="J2396" i="1"/>
  <c r="F2396" i="1"/>
  <c r="BX2420" i="1"/>
  <c r="L2420" i="1"/>
  <c r="K2420" i="1"/>
  <c r="J2420" i="1"/>
  <c r="F2420" i="1"/>
  <c r="BX2415" i="1"/>
  <c r="L2415" i="1"/>
  <c r="K2415" i="1"/>
  <c r="J2415" i="1"/>
  <c r="F2415" i="1"/>
  <c r="BX2407" i="1"/>
  <c r="L2407" i="1"/>
  <c r="K2407" i="1"/>
  <c r="J2407" i="1"/>
  <c r="F2407" i="1"/>
  <c r="BX2406" i="1"/>
  <c r="L2406" i="1"/>
  <c r="K2406" i="1"/>
  <c r="J2406" i="1"/>
  <c r="F2406" i="1"/>
  <c r="BX2394" i="1"/>
  <c r="L2394" i="1"/>
  <c r="K2394" i="1"/>
  <c r="J2394" i="1"/>
  <c r="F2394" i="1"/>
  <c r="BX2387" i="1"/>
  <c r="L2387" i="1"/>
  <c r="K2387" i="1"/>
  <c r="J2387" i="1"/>
  <c r="F2387" i="1"/>
  <c r="BX2386" i="1"/>
  <c r="L2386" i="1"/>
  <c r="K2386" i="1"/>
  <c r="J2386" i="1"/>
  <c r="F2386" i="1"/>
  <c r="BX2381" i="1"/>
  <c r="L2381" i="1"/>
  <c r="K2381" i="1"/>
  <c r="J2381" i="1"/>
  <c r="F2381" i="1"/>
  <c r="BX2383" i="1"/>
  <c r="L2383" i="1"/>
  <c r="K2383" i="1"/>
  <c r="J2383" i="1"/>
  <c r="F2383" i="1"/>
  <c r="BX2382" i="1"/>
  <c r="L2382" i="1"/>
  <c r="K2382" i="1"/>
  <c r="J2382" i="1"/>
  <c r="F2382" i="1"/>
  <c r="BX2373" i="1"/>
  <c r="L2373" i="1"/>
  <c r="K2373" i="1"/>
  <c r="J2373" i="1"/>
  <c r="F2373" i="1"/>
  <c r="BX2374" i="1"/>
  <c r="L2374" i="1"/>
  <c r="K2374" i="1"/>
  <c r="J2374" i="1"/>
  <c r="F2374" i="1"/>
  <c r="BX2377" i="1"/>
  <c r="L2377" i="1"/>
  <c r="K2377" i="1"/>
  <c r="J2377" i="1"/>
  <c r="F2377" i="1"/>
  <c r="BX2360" i="1"/>
  <c r="L2360" i="1"/>
  <c r="K2360" i="1"/>
  <c r="J2360" i="1"/>
  <c r="F2360" i="1"/>
  <c r="BX2361" i="1"/>
  <c r="L2361" i="1"/>
  <c r="K2361" i="1"/>
  <c r="J2361" i="1"/>
  <c r="F2361" i="1"/>
  <c r="BX2367" i="1"/>
  <c r="L2367" i="1"/>
  <c r="K2367" i="1"/>
  <c r="J2367" i="1"/>
  <c r="F2367" i="1"/>
  <c r="BX2366" i="1"/>
  <c r="L2366" i="1"/>
  <c r="K2366" i="1"/>
  <c r="J2366" i="1"/>
  <c r="F2366" i="1"/>
  <c r="BX2369" i="1"/>
  <c r="L2369" i="1"/>
  <c r="K2369" i="1"/>
  <c r="J2369" i="1"/>
  <c r="F2369" i="1"/>
  <c r="BX2365" i="1"/>
  <c r="L2365" i="1"/>
  <c r="K2365" i="1"/>
  <c r="J2365" i="1"/>
  <c r="F2365" i="1"/>
  <c r="BX2370" i="1"/>
  <c r="L2370" i="1"/>
  <c r="K2370" i="1"/>
  <c r="J2370" i="1"/>
  <c r="F2370" i="1"/>
  <c r="BX2359" i="1"/>
  <c r="L2359" i="1"/>
  <c r="K2359" i="1"/>
  <c r="J2359" i="1"/>
  <c r="F2359" i="1"/>
  <c r="BX2322" i="1"/>
  <c r="L2322" i="1"/>
  <c r="K2322" i="1"/>
  <c r="J2322" i="1"/>
  <c r="F2322" i="1"/>
  <c r="BX2319" i="1"/>
  <c r="L2319" i="1"/>
  <c r="K2319" i="1"/>
  <c r="J2319" i="1"/>
  <c r="F2319" i="1"/>
  <c r="BX2327" i="1"/>
  <c r="L2327" i="1"/>
  <c r="K2327" i="1"/>
  <c r="J2327" i="1"/>
  <c r="F2327" i="1"/>
  <c r="BX2284" i="1"/>
  <c r="L2284" i="1"/>
  <c r="K2284" i="1"/>
  <c r="J2284" i="1"/>
  <c r="F2284" i="1"/>
  <c r="BX2286" i="1"/>
  <c r="L2286" i="1"/>
  <c r="K2286" i="1"/>
  <c r="J2286" i="1"/>
  <c r="F2286" i="1"/>
  <c r="BX2285" i="1"/>
  <c r="L2285" i="1"/>
  <c r="K2285" i="1"/>
  <c r="J2285" i="1"/>
  <c r="F2285" i="1"/>
  <c r="BX2334" i="1"/>
  <c r="L2334" i="1"/>
  <c r="K2334" i="1"/>
  <c r="J2334" i="1"/>
  <c r="F2334" i="1"/>
  <c r="BX2273" i="1"/>
  <c r="L2273" i="1"/>
  <c r="K2273" i="1"/>
  <c r="J2273" i="1"/>
  <c r="F2273" i="1"/>
  <c r="BX2264" i="1"/>
  <c r="L2264" i="1"/>
  <c r="K2264" i="1"/>
  <c r="J2264" i="1"/>
  <c r="F2264" i="1"/>
  <c r="BX2263" i="1"/>
  <c r="L2263" i="1"/>
  <c r="K2263" i="1"/>
  <c r="J2263" i="1"/>
  <c r="F2263" i="1"/>
  <c r="BX2262" i="1"/>
  <c r="L2262" i="1"/>
  <c r="K2262" i="1"/>
  <c r="J2262" i="1"/>
  <c r="F2262" i="1"/>
  <c r="BX2252" i="1"/>
  <c r="L2252" i="1"/>
  <c r="K2252" i="1"/>
  <c r="J2252" i="1"/>
  <c r="F2252" i="1"/>
  <c r="BX2239" i="1"/>
  <c r="L2239" i="1"/>
  <c r="K2239" i="1"/>
  <c r="J2239" i="1"/>
  <c r="F2239" i="1"/>
  <c r="BX2238" i="1"/>
  <c r="L2238" i="1"/>
  <c r="K2238" i="1"/>
  <c r="J2238" i="1"/>
  <c r="F2238" i="1"/>
  <c r="BX2237" i="1"/>
  <c r="L2237" i="1"/>
  <c r="K2237" i="1"/>
  <c r="J2237" i="1"/>
  <c r="F2237" i="1"/>
  <c r="BX2219" i="1"/>
  <c r="L2219" i="1"/>
  <c r="K2219" i="1"/>
  <c r="J2219" i="1"/>
  <c r="F2219" i="1"/>
  <c r="BX2215" i="1"/>
  <c r="L2215" i="1"/>
  <c r="K2215" i="1"/>
  <c r="J2215" i="1"/>
  <c r="F2215" i="1"/>
  <c r="BX2213" i="1"/>
  <c r="L2213" i="1"/>
  <c r="K2213" i="1"/>
  <c r="J2213" i="1"/>
  <c r="F2213" i="1"/>
  <c r="BX2194" i="1"/>
  <c r="L2194" i="1"/>
  <c r="K2194" i="1"/>
  <c r="J2194" i="1"/>
  <c r="F2194" i="1"/>
  <c r="BX2192" i="1"/>
  <c r="L2192" i="1"/>
  <c r="K2192" i="1"/>
  <c r="J2192" i="1"/>
  <c r="F2192" i="1"/>
  <c r="BX2160" i="1"/>
  <c r="L2160" i="1"/>
  <c r="K2160" i="1"/>
  <c r="J2160" i="1"/>
  <c r="F2160" i="1"/>
  <c r="BX2137" i="1"/>
  <c r="L2137" i="1"/>
  <c r="K2137" i="1"/>
  <c r="J2137" i="1"/>
  <c r="F2137" i="1"/>
  <c r="BX2122" i="1"/>
  <c r="L2122" i="1"/>
  <c r="K2122" i="1"/>
  <c r="J2122" i="1"/>
  <c r="F2122" i="1"/>
  <c r="BX2161" i="1"/>
  <c r="L2161" i="1"/>
  <c r="K2161" i="1"/>
  <c r="J2161" i="1"/>
  <c r="F2161" i="1"/>
  <c r="BX2283" i="1"/>
  <c r="L2283" i="1"/>
  <c r="K2283" i="1"/>
  <c r="J2283" i="1"/>
  <c r="F2283" i="1"/>
  <c r="BX2282" i="1"/>
  <c r="L2282" i="1"/>
  <c r="K2282" i="1"/>
  <c r="J2282" i="1"/>
  <c r="F2282" i="1"/>
  <c r="BX2281" i="1"/>
  <c r="L2281" i="1"/>
  <c r="K2281" i="1"/>
  <c r="J2281" i="1"/>
  <c r="F2281" i="1"/>
  <c r="BX2278" i="1"/>
  <c r="L2278" i="1"/>
  <c r="K2278" i="1"/>
  <c r="J2278" i="1"/>
  <c r="F2278" i="1"/>
  <c r="BX2280" i="1"/>
  <c r="L2280" i="1"/>
  <c r="K2280" i="1"/>
  <c r="J2280" i="1"/>
  <c r="F2280" i="1"/>
  <c r="BX2279" i="1"/>
  <c r="L2279" i="1"/>
  <c r="K2279" i="1"/>
  <c r="J2279" i="1"/>
  <c r="F2279" i="1"/>
  <c r="BX2135" i="1"/>
  <c r="L2135" i="1"/>
  <c r="K2135" i="1"/>
  <c r="J2135" i="1"/>
  <c r="F2135" i="1"/>
  <c r="BX2342" i="1"/>
  <c r="L2342" i="1"/>
  <c r="K2342" i="1"/>
  <c r="J2342" i="1"/>
  <c r="F2342" i="1"/>
  <c r="BX2328" i="1"/>
  <c r="L2328" i="1"/>
  <c r="K2328" i="1"/>
  <c r="J2328" i="1"/>
  <c r="F2328" i="1"/>
  <c r="BX2329" i="1"/>
  <c r="L2329" i="1"/>
  <c r="K2329" i="1"/>
  <c r="J2329" i="1"/>
  <c r="F2329" i="1"/>
  <c r="BX2335" i="1"/>
  <c r="L2335" i="1"/>
  <c r="K2335" i="1"/>
  <c r="J2335" i="1"/>
  <c r="F2335" i="1"/>
  <c r="BX2138" i="1"/>
  <c r="L2138" i="1"/>
  <c r="K2138" i="1"/>
  <c r="J2138" i="1"/>
  <c r="F2138" i="1"/>
  <c r="BX2123" i="1"/>
  <c r="L2123" i="1"/>
  <c r="K2123" i="1"/>
  <c r="J2123" i="1"/>
  <c r="F2123" i="1"/>
  <c r="BX2339" i="1"/>
  <c r="L2339" i="1"/>
  <c r="K2339" i="1"/>
  <c r="J2339" i="1"/>
  <c r="F2339" i="1"/>
  <c r="BX2333" i="1"/>
  <c r="L2333" i="1"/>
  <c r="K2333" i="1"/>
  <c r="J2333" i="1"/>
  <c r="F2333" i="1"/>
  <c r="BX2338" i="1"/>
  <c r="L2338" i="1"/>
  <c r="K2338" i="1"/>
  <c r="J2338" i="1"/>
  <c r="F2338" i="1"/>
  <c r="BX2275" i="1"/>
  <c r="L2275" i="1"/>
  <c r="K2275" i="1"/>
  <c r="J2275" i="1"/>
  <c r="F2275" i="1"/>
  <c r="BX2277" i="1"/>
  <c r="L2277" i="1"/>
  <c r="K2277" i="1"/>
  <c r="J2277" i="1"/>
  <c r="F2277" i="1"/>
  <c r="BX2276" i="1"/>
  <c r="L2276" i="1"/>
  <c r="K2276" i="1"/>
  <c r="J2276" i="1"/>
  <c r="F2276" i="1"/>
  <c r="BX2330" i="1"/>
  <c r="L2330" i="1"/>
  <c r="K2330" i="1"/>
  <c r="J2330" i="1"/>
  <c r="F2330" i="1"/>
  <c r="BX2336" i="1"/>
  <c r="L2336" i="1"/>
  <c r="K2336" i="1"/>
  <c r="J2336" i="1"/>
  <c r="F2336" i="1"/>
  <c r="BX2139" i="1"/>
  <c r="L2139" i="1"/>
  <c r="K2139" i="1"/>
  <c r="J2139" i="1"/>
  <c r="F2139" i="1"/>
  <c r="BX2133" i="1"/>
  <c r="L2133" i="1"/>
  <c r="K2133" i="1"/>
  <c r="J2133" i="1"/>
  <c r="F2133" i="1"/>
  <c r="BX2259" i="1"/>
  <c r="L2259" i="1"/>
  <c r="K2259" i="1"/>
  <c r="J2259" i="1"/>
  <c r="F2259" i="1"/>
  <c r="BX2251" i="1"/>
  <c r="L2251" i="1"/>
  <c r="K2251" i="1"/>
  <c r="J2251" i="1"/>
  <c r="F2251" i="1"/>
  <c r="BX2222" i="1"/>
  <c r="L2222" i="1"/>
  <c r="K2222" i="1"/>
  <c r="J2222" i="1"/>
  <c r="F2222" i="1"/>
  <c r="BX2197" i="1"/>
  <c r="L2197" i="1"/>
  <c r="K2197" i="1"/>
  <c r="J2197" i="1"/>
  <c r="F2197" i="1"/>
  <c r="BX2177" i="1"/>
  <c r="L2177" i="1"/>
  <c r="K2177" i="1"/>
  <c r="J2177" i="1"/>
  <c r="F2177" i="1"/>
  <c r="BX2176" i="1"/>
  <c r="L2176" i="1"/>
  <c r="K2176" i="1"/>
  <c r="J2176" i="1"/>
  <c r="F2176" i="1"/>
  <c r="BX2175" i="1"/>
  <c r="L2175" i="1"/>
  <c r="K2175" i="1"/>
  <c r="J2175" i="1"/>
  <c r="F2175" i="1"/>
  <c r="BX2174" i="1"/>
  <c r="L2174" i="1"/>
  <c r="K2174" i="1"/>
  <c r="J2174" i="1"/>
  <c r="F2174" i="1"/>
  <c r="BX2172" i="1"/>
  <c r="L2172" i="1"/>
  <c r="K2172" i="1"/>
  <c r="J2172" i="1"/>
  <c r="F2172" i="1"/>
  <c r="BX2171" i="1"/>
  <c r="L2171" i="1"/>
  <c r="K2171" i="1"/>
  <c r="J2171" i="1"/>
  <c r="F2171" i="1"/>
  <c r="BX2170" i="1"/>
  <c r="L2170" i="1"/>
  <c r="K2170" i="1"/>
  <c r="J2170" i="1"/>
  <c r="F2170" i="1"/>
  <c r="BX2159" i="1"/>
  <c r="L2159" i="1"/>
  <c r="K2159" i="1"/>
  <c r="J2159" i="1"/>
  <c r="F2159" i="1"/>
  <c r="BX2272" i="1"/>
  <c r="L2272" i="1"/>
  <c r="K2272" i="1"/>
  <c r="J2272" i="1"/>
  <c r="F2272" i="1"/>
  <c r="BX2129" i="1"/>
  <c r="L2129" i="1"/>
  <c r="K2129" i="1"/>
  <c r="J2129" i="1"/>
  <c r="F2129" i="1"/>
  <c r="BX2230" i="1"/>
  <c r="L2230" i="1"/>
  <c r="K2230" i="1"/>
  <c r="J2230" i="1"/>
  <c r="F2230" i="1"/>
  <c r="BX2165" i="1"/>
  <c r="L2165" i="1"/>
  <c r="K2165" i="1"/>
  <c r="J2165" i="1"/>
  <c r="F2165" i="1"/>
  <c r="BX2134" i="1"/>
  <c r="L2134" i="1"/>
  <c r="K2134" i="1"/>
  <c r="J2134" i="1"/>
  <c r="F2134" i="1"/>
  <c r="BX2132" i="1"/>
  <c r="L2132" i="1"/>
  <c r="K2132" i="1"/>
  <c r="J2132" i="1"/>
  <c r="F2132" i="1"/>
  <c r="BX2274" i="1"/>
  <c r="L2274" i="1"/>
  <c r="K2274" i="1"/>
  <c r="J2274" i="1"/>
  <c r="F2274" i="1"/>
  <c r="BX2121" i="1"/>
  <c r="L2121" i="1"/>
  <c r="K2121" i="1"/>
  <c r="J2121" i="1"/>
  <c r="F2121" i="1"/>
  <c r="BX2326" i="1"/>
  <c r="L2326" i="1"/>
  <c r="K2326" i="1"/>
  <c r="J2326" i="1"/>
  <c r="F2326" i="1"/>
  <c r="BX2325" i="1"/>
  <c r="L2325" i="1"/>
  <c r="K2325" i="1"/>
  <c r="J2325" i="1"/>
  <c r="F2325" i="1"/>
  <c r="BX2318" i="1"/>
  <c r="L2318" i="1"/>
  <c r="K2318" i="1"/>
  <c r="J2318" i="1"/>
  <c r="F2318" i="1"/>
  <c r="BX2317" i="1"/>
  <c r="L2317" i="1"/>
  <c r="K2317" i="1"/>
  <c r="J2317" i="1"/>
  <c r="F2317" i="1"/>
  <c r="BX2216" i="1"/>
  <c r="L2216" i="1"/>
  <c r="K2216" i="1"/>
  <c r="J2216" i="1"/>
  <c r="F2216" i="1"/>
  <c r="BX2209" i="1"/>
  <c r="L2209" i="1"/>
  <c r="K2209" i="1"/>
  <c r="J2209" i="1"/>
  <c r="F2209" i="1"/>
  <c r="BX2156" i="1"/>
  <c r="L2156" i="1"/>
  <c r="K2156" i="1"/>
  <c r="J2156" i="1"/>
  <c r="F2156" i="1"/>
  <c r="BX2179" i="1"/>
  <c r="L2179" i="1"/>
  <c r="K2179" i="1"/>
  <c r="J2179" i="1"/>
  <c r="F2179" i="1"/>
  <c r="BX2332" i="1"/>
  <c r="L2332" i="1"/>
  <c r="K2332" i="1"/>
  <c r="J2332" i="1"/>
  <c r="F2332" i="1"/>
  <c r="BX2331" i="1"/>
  <c r="L2331" i="1"/>
  <c r="K2331" i="1"/>
  <c r="J2331" i="1"/>
  <c r="F2331" i="1"/>
  <c r="BX2270" i="1"/>
  <c r="L2270" i="1"/>
  <c r="K2270" i="1"/>
  <c r="J2270" i="1"/>
  <c r="F2270" i="1"/>
  <c r="BX2188" i="1"/>
  <c r="L2188" i="1"/>
  <c r="K2188" i="1"/>
  <c r="J2188" i="1"/>
  <c r="F2188" i="1"/>
  <c r="BX2186" i="1"/>
  <c r="L2186" i="1"/>
  <c r="K2186" i="1"/>
  <c r="J2186" i="1"/>
  <c r="F2186" i="1"/>
  <c r="BX2268" i="1"/>
  <c r="L2268" i="1"/>
  <c r="K2268" i="1"/>
  <c r="J2268" i="1"/>
  <c r="F2268" i="1"/>
  <c r="BX2346" i="1"/>
  <c r="L2346" i="1"/>
  <c r="K2346" i="1"/>
  <c r="J2346" i="1"/>
  <c r="F2346" i="1"/>
  <c r="BX2345" i="1"/>
  <c r="L2345" i="1"/>
  <c r="K2345" i="1"/>
  <c r="J2345" i="1"/>
  <c r="F2345" i="1"/>
  <c r="BX2269" i="1"/>
  <c r="L2269" i="1"/>
  <c r="K2269" i="1"/>
  <c r="J2269" i="1"/>
  <c r="F2269" i="1"/>
  <c r="BX2266" i="1"/>
  <c r="L2266" i="1"/>
  <c r="K2266" i="1"/>
  <c r="J2266" i="1"/>
  <c r="F2266" i="1"/>
  <c r="BX2337" i="1"/>
  <c r="L2337" i="1"/>
  <c r="K2337" i="1"/>
  <c r="J2337" i="1"/>
  <c r="F2337" i="1"/>
  <c r="BX2228" i="1"/>
  <c r="L2228" i="1"/>
  <c r="K2228" i="1"/>
  <c r="J2228" i="1"/>
  <c r="F2228" i="1"/>
  <c r="BX2184" i="1"/>
  <c r="L2184" i="1"/>
  <c r="K2184" i="1"/>
  <c r="J2184" i="1"/>
  <c r="F2184" i="1"/>
  <c r="BX2173" i="1"/>
  <c r="L2173" i="1"/>
  <c r="K2173" i="1"/>
  <c r="J2173" i="1"/>
  <c r="F2173" i="1"/>
  <c r="BX2145" i="1"/>
  <c r="L2145" i="1"/>
  <c r="K2145" i="1"/>
  <c r="J2145" i="1"/>
  <c r="F2145" i="1"/>
  <c r="BX2149" i="1"/>
  <c r="L2149" i="1"/>
  <c r="K2149" i="1"/>
  <c r="J2149" i="1"/>
  <c r="F2149" i="1"/>
  <c r="BX2181" i="1"/>
  <c r="L2181" i="1"/>
  <c r="K2181" i="1"/>
  <c r="J2181" i="1"/>
  <c r="F2181" i="1"/>
  <c r="BX2151" i="1"/>
  <c r="L2151" i="1"/>
  <c r="K2151" i="1"/>
  <c r="J2151" i="1"/>
  <c r="F2151" i="1"/>
  <c r="BX2257" i="1"/>
  <c r="L2257" i="1"/>
  <c r="K2257" i="1"/>
  <c r="J2257" i="1"/>
  <c r="F2257" i="1"/>
  <c r="BX2253" i="1"/>
  <c r="L2253" i="1"/>
  <c r="K2253" i="1"/>
  <c r="J2253" i="1"/>
  <c r="F2253" i="1"/>
  <c r="BX2248" i="1"/>
  <c r="L2248" i="1"/>
  <c r="K2248" i="1"/>
  <c r="J2248" i="1"/>
  <c r="F2248" i="1"/>
  <c r="BX2152" i="1"/>
  <c r="L2152" i="1"/>
  <c r="K2152" i="1"/>
  <c r="J2152" i="1"/>
  <c r="F2152" i="1"/>
  <c r="BX2148" i="1"/>
  <c r="L2148" i="1"/>
  <c r="K2148" i="1"/>
  <c r="J2148" i="1"/>
  <c r="F2148" i="1"/>
  <c r="BX2223" i="1"/>
  <c r="L2223" i="1"/>
  <c r="K2223" i="1"/>
  <c r="J2223" i="1"/>
  <c r="F2223" i="1"/>
  <c r="BX2255" i="1"/>
  <c r="L2255" i="1"/>
  <c r="K2255" i="1"/>
  <c r="J2255" i="1"/>
  <c r="F2255" i="1"/>
  <c r="BX2254" i="1"/>
  <c r="L2254" i="1"/>
  <c r="K2254" i="1"/>
  <c r="J2254" i="1"/>
  <c r="F2254" i="1"/>
  <c r="BX2250" i="1"/>
  <c r="L2250" i="1"/>
  <c r="K2250" i="1"/>
  <c r="J2250" i="1"/>
  <c r="F2250" i="1"/>
  <c r="BX2244" i="1"/>
  <c r="L2244" i="1"/>
  <c r="K2244" i="1"/>
  <c r="J2244" i="1"/>
  <c r="F2244" i="1"/>
  <c r="BX2242" i="1"/>
  <c r="L2242" i="1"/>
  <c r="K2242" i="1"/>
  <c r="J2242" i="1"/>
  <c r="F2242" i="1"/>
  <c r="BX2240" i="1"/>
  <c r="L2240" i="1"/>
  <c r="K2240" i="1"/>
  <c r="J2240" i="1"/>
  <c r="F2240" i="1"/>
  <c r="BX2233" i="1"/>
  <c r="L2233" i="1"/>
  <c r="K2233" i="1"/>
  <c r="J2233" i="1"/>
  <c r="F2233" i="1"/>
  <c r="BX2229" i="1"/>
  <c r="L2229" i="1"/>
  <c r="K2229" i="1"/>
  <c r="J2229" i="1"/>
  <c r="F2229" i="1"/>
  <c r="BX2226" i="1"/>
  <c r="L2226" i="1"/>
  <c r="K2226" i="1"/>
  <c r="J2226" i="1"/>
  <c r="F2226" i="1"/>
  <c r="BX2224" i="1"/>
  <c r="L2224" i="1"/>
  <c r="K2224" i="1"/>
  <c r="J2224" i="1"/>
  <c r="F2224" i="1"/>
  <c r="BX2218" i="1"/>
  <c r="L2218" i="1"/>
  <c r="K2218" i="1"/>
  <c r="J2218" i="1"/>
  <c r="F2218" i="1"/>
  <c r="BX2217" i="1"/>
  <c r="L2217" i="1"/>
  <c r="K2217" i="1"/>
  <c r="J2217" i="1"/>
  <c r="F2217" i="1"/>
  <c r="BX2212" i="1"/>
  <c r="L2212" i="1"/>
  <c r="K2212" i="1"/>
  <c r="J2212" i="1"/>
  <c r="F2212" i="1"/>
  <c r="BX2211" i="1"/>
  <c r="L2211" i="1"/>
  <c r="K2211" i="1"/>
  <c r="J2211" i="1"/>
  <c r="F2211" i="1"/>
  <c r="BX2158" i="1"/>
  <c r="L2158" i="1"/>
  <c r="K2158" i="1"/>
  <c r="J2158" i="1"/>
  <c r="F2158" i="1"/>
  <c r="BX2146" i="1"/>
  <c r="L2146" i="1"/>
  <c r="K2146" i="1"/>
  <c r="J2146" i="1"/>
  <c r="F2146" i="1"/>
  <c r="BX2144" i="1"/>
  <c r="L2144" i="1"/>
  <c r="K2144" i="1"/>
  <c r="J2144" i="1"/>
  <c r="F2144" i="1"/>
  <c r="BX2142" i="1"/>
  <c r="L2142" i="1"/>
  <c r="K2142" i="1"/>
  <c r="J2142" i="1"/>
  <c r="F2142" i="1"/>
  <c r="BX2265" i="1"/>
  <c r="L2265" i="1"/>
  <c r="K2265" i="1"/>
  <c r="J2265" i="1"/>
  <c r="F2265" i="1"/>
  <c r="BX2241" i="1"/>
  <c r="L2241" i="1"/>
  <c r="K2241" i="1"/>
  <c r="J2241" i="1"/>
  <c r="F2241" i="1"/>
  <c r="BX2235" i="1"/>
  <c r="L2235" i="1"/>
  <c r="K2235" i="1"/>
  <c r="J2235" i="1"/>
  <c r="F2235" i="1"/>
  <c r="BX2234" i="1"/>
  <c r="L2234" i="1"/>
  <c r="K2234" i="1"/>
  <c r="J2234" i="1"/>
  <c r="F2234" i="1"/>
  <c r="BX2183" i="1"/>
  <c r="L2183" i="1"/>
  <c r="K2183" i="1"/>
  <c r="J2183" i="1"/>
  <c r="F2183" i="1"/>
  <c r="BX2182" i="1"/>
  <c r="L2182" i="1"/>
  <c r="K2182" i="1"/>
  <c r="J2182" i="1"/>
  <c r="F2182" i="1"/>
  <c r="BX2154" i="1"/>
  <c r="L2154" i="1"/>
  <c r="K2154" i="1"/>
  <c r="J2154" i="1"/>
  <c r="F2154" i="1"/>
  <c r="BX2256" i="1"/>
  <c r="L2256" i="1"/>
  <c r="K2256" i="1"/>
  <c r="J2256" i="1"/>
  <c r="F2256" i="1"/>
  <c r="BX2246" i="1"/>
  <c r="L2246" i="1"/>
  <c r="K2246" i="1"/>
  <c r="J2246" i="1"/>
  <c r="F2246" i="1"/>
  <c r="BX2245" i="1"/>
  <c r="L2245" i="1"/>
  <c r="K2245" i="1"/>
  <c r="J2245" i="1"/>
  <c r="F2245" i="1"/>
  <c r="BX2225" i="1"/>
  <c r="L2225" i="1"/>
  <c r="K2225" i="1"/>
  <c r="J2225" i="1"/>
  <c r="F2225" i="1"/>
  <c r="BX2221" i="1"/>
  <c r="L2221" i="1"/>
  <c r="K2221" i="1"/>
  <c r="J2221" i="1"/>
  <c r="F2221" i="1"/>
  <c r="BX2220" i="1"/>
  <c r="L2220" i="1"/>
  <c r="K2220" i="1"/>
  <c r="J2220" i="1"/>
  <c r="F2220" i="1"/>
  <c r="BX2198" i="1"/>
  <c r="L2198" i="1"/>
  <c r="K2198" i="1"/>
  <c r="J2198" i="1"/>
  <c r="F2198" i="1"/>
  <c r="BX2140" i="1"/>
  <c r="L2140" i="1"/>
  <c r="K2140" i="1"/>
  <c r="J2140" i="1"/>
  <c r="F2140" i="1"/>
  <c r="BX2143" i="1"/>
  <c r="L2143" i="1"/>
  <c r="K2143" i="1"/>
  <c r="J2143" i="1"/>
  <c r="F2143" i="1"/>
  <c r="BX2227" i="1"/>
  <c r="L2227" i="1"/>
  <c r="K2227" i="1"/>
  <c r="J2227" i="1"/>
  <c r="F2227" i="1"/>
  <c r="BX2214" i="1"/>
  <c r="L2214" i="1"/>
  <c r="K2214" i="1"/>
  <c r="J2214" i="1"/>
  <c r="F2214" i="1"/>
  <c r="BX2166" i="1"/>
  <c r="L2166" i="1"/>
  <c r="K2166" i="1"/>
  <c r="J2166" i="1"/>
  <c r="F2166" i="1"/>
  <c r="BX2155" i="1"/>
  <c r="L2155" i="1"/>
  <c r="K2155" i="1"/>
  <c r="J2155" i="1"/>
  <c r="F2155" i="1"/>
  <c r="BX2249" i="1"/>
  <c r="L2249" i="1"/>
  <c r="K2249" i="1"/>
  <c r="J2249" i="1"/>
  <c r="F2249" i="1"/>
  <c r="BX2232" i="1"/>
  <c r="L2232" i="1"/>
  <c r="K2232" i="1"/>
  <c r="J2232" i="1"/>
  <c r="F2232" i="1"/>
  <c r="BX2231" i="1"/>
  <c r="L2231" i="1"/>
  <c r="K2231" i="1"/>
  <c r="J2231" i="1"/>
  <c r="F2231" i="1"/>
  <c r="BX2191" i="1"/>
  <c r="L2191" i="1"/>
  <c r="K2191" i="1"/>
  <c r="J2191" i="1"/>
  <c r="F2191" i="1"/>
  <c r="BX2210" i="1"/>
  <c r="L2210" i="1"/>
  <c r="K2210" i="1"/>
  <c r="J2210" i="1"/>
  <c r="F2210" i="1"/>
  <c r="BX2180" i="1"/>
  <c r="L2180" i="1"/>
  <c r="K2180" i="1"/>
  <c r="J2180" i="1"/>
  <c r="F2180" i="1"/>
  <c r="BX2178" i="1"/>
  <c r="L2178" i="1"/>
  <c r="K2178" i="1"/>
  <c r="J2178" i="1"/>
  <c r="F2178" i="1"/>
  <c r="BX2034" i="1"/>
  <c r="L2034" i="1"/>
  <c r="K2034" i="1"/>
  <c r="J2034" i="1"/>
  <c r="F2034" i="1"/>
  <c r="BX2033" i="1"/>
  <c r="L2033" i="1"/>
  <c r="K2033" i="1"/>
  <c r="J2033" i="1"/>
  <c r="F2033" i="1"/>
  <c r="BX2035" i="1"/>
  <c r="L2035" i="1"/>
  <c r="K2035" i="1"/>
  <c r="J2035" i="1"/>
  <c r="F2035" i="1"/>
  <c r="BX2037" i="1"/>
  <c r="L2037" i="1"/>
  <c r="K2037" i="1"/>
  <c r="J2037" i="1"/>
  <c r="F2037" i="1"/>
  <c r="BX2036" i="1"/>
  <c r="L2036" i="1"/>
  <c r="K2036" i="1"/>
  <c r="J2036" i="1"/>
  <c r="F2036" i="1"/>
  <c r="BX2038" i="1"/>
  <c r="L2038" i="1"/>
  <c r="K2038" i="1"/>
  <c r="J2038" i="1"/>
  <c r="F2038" i="1"/>
  <c r="BX2031" i="1"/>
  <c r="L2031" i="1"/>
  <c r="K2031" i="1"/>
  <c r="J2031" i="1"/>
  <c r="F2031" i="1"/>
  <c r="BX2028" i="1"/>
  <c r="L2028" i="1"/>
  <c r="K2028" i="1"/>
  <c r="J2028" i="1"/>
  <c r="F2028" i="1"/>
  <c r="BX2032" i="1"/>
  <c r="L2032" i="1"/>
  <c r="K2032" i="1"/>
  <c r="J2032" i="1"/>
  <c r="F2032" i="1"/>
  <c r="BX2030" i="1"/>
  <c r="L2030" i="1"/>
  <c r="K2030" i="1"/>
  <c r="J2030" i="1"/>
  <c r="F2030" i="1"/>
  <c r="BX2029" i="1"/>
  <c r="L2029" i="1"/>
  <c r="K2029" i="1"/>
  <c r="J2029" i="1"/>
  <c r="F2029" i="1"/>
  <c r="BX2020" i="1"/>
  <c r="L2020" i="1"/>
  <c r="K2020" i="1"/>
  <c r="J2020" i="1"/>
  <c r="F2020" i="1"/>
  <c r="BX2019" i="1"/>
  <c r="L2019" i="1"/>
  <c r="K2019" i="1"/>
  <c r="J2019" i="1"/>
  <c r="F2019" i="1"/>
  <c r="BX2018" i="1"/>
  <c r="L2018" i="1"/>
  <c r="K2018" i="1"/>
  <c r="J2018" i="1"/>
  <c r="F2018" i="1"/>
  <c r="BX1292" i="1"/>
  <c r="L1292" i="1"/>
  <c r="K1292" i="1"/>
  <c r="J1292" i="1"/>
  <c r="F1292" i="1"/>
  <c r="BX1254" i="1"/>
  <c r="L1254" i="1"/>
  <c r="K1254" i="1"/>
  <c r="J1254" i="1"/>
  <c r="F1254" i="1"/>
  <c r="BX1257" i="1"/>
  <c r="L1257" i="1"/>
  <c r="K1257" i="1"/>
  <c r="J1257" i="1"/>
  <c r="F1257" i="1"/>
  <c r="BX1242" i="1"/>
  <c r="L1242" i="1"/>
  <c r="K1242" i="1"/>
  <c r="J1242" i="1"/>
  <c r="F1242" i="1"/>
  <c r="BX1227" i="1"/>
  <c r="L1227" i="1"/>
  <c r="K1227" i="1"/>
  <c r="J1227" i="1"/>
  <c r="F1227" i="1"/>
  <c r="BX1219" i="1"/>
  <c r="L1219" i="1"/>
  <c r="K1219" i="1"/>
  <c r="J1219" i="1"/>
  <c r="F1219" i="1"/>
  <c r="BX1217" i="1"/>
  <c r="L1217" i="1"/>
  <c r="K1217" i="1"/>
  <c r="J1217" i="1"/>
  <c r="F1217" i="1"/>
  <c r="BX1250" i="1"/>
  <c r="L1250" i="1"/>
  <c r="K1250" i="1"/>
  <c r="J1250" i="1"/>
  <c r="F1250" i="1"/>
  <c r="BX1238" i="1"/>
  <c r="L1238" i="1"/>
  <c r="K1238" i="1"/>
  <c r="J1238" i="1"/>
  <c r="F1238" i="1"/>
  <c r="BX1207" i="1"/>
  <c r="L1207" i="1"/>
  <c r="K1207" i="1"/>
  <c r="J1207" i="1"/>
  <c r="F1207" i="1"/>
  <c r="BX1201" i="1"/>
  <c r="L1201" i="1"/>
  <c r="K1201" i="1"/>
  <c r="J1201" i="1"/>
  <c r="F1201" i="1"/>
  <c r="BX1189" i="1"/>
  <c r="L1189" i="1"/>
  <c r="K1189" i="1"/>
  <c r="J1189" i="1"/>
  <c r="F1189" i="1"/>
  <c r="BX1184" i="1"/>
  <c r="L1184" i="1"/>
  <c r="K1184" i="1"/>
  <c r="J1184" i="1"/>
  <c r="F1184" i="1"/>
  <c r="BX1248" i="1"/>
  <c r="L1248" i="1"/>
  <c r="K1248" i="1"/>
  <c r="J1248" i="1"/>
  <c r="F1248" i="1"/>
  <c r="BX1237" i="1"/>
  <c r="L1237" i="1"/>
  <c r="K1237" i="1"/>
  <c r="J1237" i="1"/>
  <c r="F1237" i="1"/>
  <c r="BX1224" i="1"/>
  <c r="L1224" i="1"/>
  <c r="K1224" i="1"/>
  <c r="J1224" i="1"/>
  <c r="F1224" i="1"/>
  <c r="BX1255" i="1"/>
  <c r="L1255" i="1"/>
  <c r="K1255" i="1"/>
  <c r="J1255" i="1"/>
  <c r="F1255" i="1"/>
  <c r="BX1205" i="1"/>
  <c r="L1205" i="1"/>
  <c r="K1205" i="1"/>
  <c r="J1205" i="1"/>
  <c r="F1205" i="1"/>
  <c r="BX1204" i="1"/>
  <c r="L1204" i="1"/>
  <c r="K1204" i="1"/>
  <c r="J1204" i="1"/>
  <c r="F1204" i="1"/>
  <c r="BX1261" i="1"/>
  <c r="L1261" i="1"/>
  <c r="K1261" i="1"/>
  <c r="J1261" i="1"/>
  <c r="F1261" i="1"/>
  <c r="BX1241" i="1"/>
  <c r="L1241" i="1"/>
  <c r="K1241" i="1"/>
  <c r="J1241" i="1"/>
  <c r="F1241" i="1"/>
  <c r="BX1229" i="1"/>
  <c r="L1229" i="1"/>
  <c r="K1229" i="1"/>
  <c r="J1229" i="1"/>
  <c r="F1229" i="1"/>
  <c r="BX1198" i="1"/>
  <c r="L1198" i="1"/>
  <c r="K1198" i="1"/>
  <c r="J1198" i="1"/>
  <c r="F1198" i="1"/>
  <c r="BX1249" i="1"/>
  <c r="L1249" i="1"/>
  <c r="K1249" i="1"/>
  <c r="J1249" i="1"/>
  <c r="F1249" i="1"/>
  <c r="BX1236" i="1"/>
  <c r="L1236" i="1"/>
  <c r="K1236" i="1"/>
  <c r="J1236" i="1"/>
  <c r="F1236" i="1"/>
  <c r="BX1225" i="1"/>
  <c r="L1225" i="1"/>
  <c r="K1225" i="1"/>
  <c r="J1225" i="1"/>
  <c r="F1225" i="1"/>
  <c r="BX1186" i="1"/>
  <c r="L1186" i="1"/>
  <c r="K1186" i="1"/>
  <c r="J1186" i="1"/>
  <c r="F1186" i="1"/>
  <c r="BX1263" i="1"/>
  <c r="L1263" i="1"/>
  <c r="K1263" i="1"/>
  <c r="J1263" i="1"/>
  <c r="F1263" i="1"/>
  <c r="BX1264" i="1"/>
  <c r="L1264" i="1"/>
  <c r="K1264" i="1"/>
  <c r="J1264" i="1"/>
  <c r="F1264" i="1"/>
  <c r="BX1253" i="1"/>
  <c r="L1253" i="1"/>
  <c r="K1253" i="1"/>
  <c r="J1253" i="1"/>
  <c r="F1253" i="1"/>
  <c r="BX1233" i="1"/>
  <c r="L1233" i="1"/>
  <c r="K1233" i="1"/>
  <c r="J1233" i="1"/>
  <c r="F1233" i="1"/>
  <c r="BX1222" i="1"/>
  <c r="L1222" i="1"/>
  <c r="K1222" i="1"/>
  <c r="J1222" i="1"/>
  <c r="F1222" i="1"/>
  <c r="BX1262" i="1"/>
  <c r="L1262" i="1"/>
  <c r="K1262" i="1"/>
  <c r="J1262" i="1"/>
  <c r="F1262" i="1"/>
  <c r="BX1243" i="1"/>
  <c r="L1243" i="1"/>
  <c r="K1243" i="1"/>
  <c r="J1243" i="1"/>
  <c r="F1243" i="1"/>
  <c r="BX1228" i="1"/>
  <c r="L1228" i="1"/>
  <c r="K1228" i="1"/>
  <c r="J1228" i="1"/>
  <c r="F1228" i="1"/>
  <c r="BX1218" i="1"/>
  <c r="L1218" i="1"/>
  <c r="K1218" i="1"/>
  <c r="J1218" i="1"/>
  <c r="F1218" i="1"/>
  <c r="BX1252" i="1"/>
  <c r="L1252" i="1"/>
  <c r="K1252" i="1"/>
  <c r="J1252" i="1"/>
  <c r="F1252" i="1"/>
  <c r="BX1235" i="1"/>
  <c r="L1235" i="1"/>
  <c r="K1235" i="1"/>
  <c r="J1235" i="1"/>
  <c r="F1235" i="1"/>
  <c r="BX1226" i="1"/>
  <c r="L1226" i="1"/>
  <c r="K1226" i="1"/>
  <c r="J1226" i="1"/>
  <c r="F1226" i="1"/>
  <c r="BX1220" i="1"/>
  <c r="L1220" i="1"/>
  <c r="K1220" i="1"/>
  <c r="J1220" i="1"/>
  <c r="F1220" i="1"/>
  <c r="BX1211" i="1"/>
  <c r="L1211" i="1"/>
  <c r="K1211" i="1"/>
  <c r="J1211" i="1"/>
  <c r="F1211" i="1"/>
  <c r="BX1256" i="1"/>
  <c r="L1256" i="1"/>
  <c r="K1256" i="1"/>
  <c r="J1256" i="1"/>
  <c r="F1256" i="1"/>
  <c r="BX1212" i="1"/>
  <c r="L1212" i="1"/>
  <c r="K1212" i="1"/>
  <c r="J1212" i="1"/>
  <c r="F1212" i="1"/>
  <c r="BX1210" i="1"/>
  <c r="L1210" i="1"/>
  <c r="K1210" i="1"/>
  <c r="J1210" i="1"/>
  <c r="F1210" i="1"/>
  <c r="BX1209" i="1"/>
  <c r="L1209" i="1"/>
  <c r="K1209" i="1"/>
  <c r="J1209" i="1"/>
  <c r="F1209" i="1"/>
  <c r="BX1206" i="1"/>
  <c r="L1206" i="1"/>
  <c r="K1206" i="1"/>
  <c r="J1206" i="1"/>
  <c r="F1206" i="1"/>
  <c r="BX1199" i="1"/>
  <c r="L1199" i="1"/>
  <c r="K1199" i="1"/>
  <c r="J1199" i="1"/>
  <c r="F1199" i="1"/>
  <c r="BX1192" i="1"/>
  <c r="L1192" i="1"/>
  <c r="K1192" i="1"/>
  <c r="J1192" i="1"/>
  <c r="F1192" i="1"/>
  <c r="BX1191" i="1"/>
  <c r="L1191" i="1"/>
  <c r="K1191" i="1"/>
  <c r="J1191" i="1"/>
  <c r="F1191" i="1"/>
  <c r="BX1258" i="1"/>
  <c r="L1258" i="1"/>
  <c r="K1258" i="1"/>
  <c r="J1258" i="1"/>
  <c r="F1258" i="1"/>
  <c r="BX1251" i="1"/>
  <c r="L1251" i="1"/>
  <c r="K1251" i="1"/>
  <c r="J1251" i="1"/>
  <c r="F1251" i="1"/>
  <c r="BX1244" i="1"/>
  <c r="L1244" i="1"/>
  <c r="K1244" i="1"/>
  <c r="J1244" i="1"/>
  <c r="F1244" i="1"/>
  <c r="BX1240" i="1"/>
  <c r="L1240" i="1"/>
  <c r="K1240" i="1"/>
  <c r="J1240" i="1"/>
  <c r="F1240" i="1"/>
  <c r="BX1239" i="1"/>
  <c r="L1239" i="1"/>
  <c r="K1239" i="1"/>
  <c r="J1239" i="1"/>
  <c r="F1239" i="1"/>
  <c r="BX1232" i="1"/>
  <c r="L1232" i="1"/>
  <c r="K1232" i="1"/>
  <c r="J1232" i="1"/>
  <c r="F1232" i="1"/>
  <c r="BX1208" i="1"/>
  <c r="L1208" i="1"/>
  <c r="K1208" i="1"/>
  <c r="J1208" i="1"/>
  <c r="F1208" i="1"/>
  <c r="BX1202" i="1"/>
  <c r="L1202" i="1"/>
  <c r="K1202" i="1"/>
  <c r="J1202" i="1"/>
  <c r="F1202" i="1"/>
  <c r="BX1196" i="1"/>
  <c r="L1196" i="1"/>
  <c r="K1196" i="1"/>
  <c r="J1196" i="1"/>
  <c r="F1196" i="1"/>
  <c r="BX1195" i="1"/>
  <c r="L1195" i="1"/>
  <c r="K1195" i="1"/>
  <c r="J1195" i="1"/>
  <c r="F1195" i="1"/>
  <c r="BX1246" i="1"/>
  <c r="L1246" i="1"/>
  <c r="K1246" i="1"/>
  <c r="J1246" i="1"/>
  <c r="F1246" i="1"/>
  <c r="BX1221" i="1"/>
  <c r="L1221" i="1"/>
  <c r="K1221" i="1"/>
  <c r="J1221" i="1"/>
  <c r="F1221" i="1"/>
  <c r="BX1214" i="1"/>
  <c r="L1214" i="1"/>
  <c r="K1214" i="1"/>
  <c r="J1214" i="1"/>
  <c r="F1214" i="1"/>
  <c r="BX1197" i="1"/>
  <c r="L1197" i="1"/>
  <c r="K1197" i="1"/>
  <c r="J1197" i="1"/>
  <c r="F1197" i="1"/>
  <c r="BX1260" i="1"/>
  <c r="L1260" i="1"/>
  <c r="K1260" i="1"/>
  <c r="J1260" i="1"/>
  <c r="F1260" i="1"/>
  <c r="BX1230" i="1"/>
  <c r="L1230" i="1"/>
  <c r="K1230" i="1"/>
  <c r="J1230" i="1"/>
  <c r="F1230" i="1"/>
  <c r="BX1247" i="1"/>
  <c r="L1247" i="1"/>
  <c r="K1247" i="1"/>
  <c r="J1247" i="1"/>
  <c r="F1247" i="1"/>
  <c r="BX1234" i="1"/>
  <c r="L1234" i="1"/>
  <c r="K1234" i="1"/>
  <c r="J1234" i="1"/>
  <c r="F1234" i="1"/>
  <c r="BX1223" i="1"/>
  <c r="L1223" i="1"/>
  <c r="K1223" i="1"/>
  <c r="J1223" i="1"/>
  <c r="F1223" i="1"/>
  <c r="BX1213" i="1"/>
  <c r="L1213" i="1"/>
  <c r="K1213" i="1"/>
  <c r="J1213" i="1"/>
  <c r="F1213" i="1"/>
  <c r="BX1194" i="1"/>
  <c r="L1194" i="1"/>
  <c r="K1194" i="1"/>
  <c r="J1194" i="1"/>
  <c r="F1194" i="1"/>
  <c r="BX1166" i="1"/>
  <c r="L1166" i="1"/>
  <c r="K1166" i="1"/>
  <c r="J1166" i="1"/>
  <c r="F1166" i="1"/>
  <c r="BX1156" i="1"/>
  <c r="L1156" i="1"/>
  <c r="K1156" i="1"/>
  <c r="J1156" i="1"/>
  <c r="F1156" i="1"/>
  <c r="BX1155" i="1"/>
  <c r="L1155" i="1"/>
  <c r="K1155" i="1"/>
  <c r="J1155" i="1"/>
  <c r="F1155" i="1"/>
  <c r="BX1154" i="1"/>
  <c r="L1154" i="1"/>
  <c r="K1154" i="1"/>
  <c r="J1154" i="1"/>
  <c r="F1154" i="1"/>
  <c r="BX1133" i="1"/>
  <c r="L1133" i="1"/>
  <c r="K1133" i="1"/>
  <c r="J1133" i="1"/>
  <c r="F1133" i="1"/>
  <c r="BX1139" i="1"/>
  <c r="L1139" i="1"/>
  <c r="K1139" i="1"/>
  <c r="J1139" i="1"/>
  <c r="F1139" i="1"/>
  <c r="BX1136" i="1"/>
  <c r="L1136" i="1"/>
  <c r="K1136" i="1"/>
  <c r="J1136" i="1"/>
  <c r="F1136" i="1"/>
  <c r="BX1135" i="1"/>
  <c r="L1135" i="1"/>
  <c r="K1135" i="1"/>
  <c r="J1135" i="1"/>
  <c r="F1135" i="1"/>
  <c r="BX1134" i="1"/>
  <c r="L1134" i="1"/>
  <c r="K1134" i="1"/>
  <c r="J1134" i="1"/>
  <c r="F1134" i="1"/>
  <c r="BX1131" i="1"/>
  <c r="L1131" i="1"/>
  <c r="K1131" i="1"/>
  <c r="J1131" i="1"/>
  <c r="F1131" i="1"/>
  <c r="BX1132" i="1"/>
  <c r="L1132" i="1"/>
  <c r="K1132" i="1"/>
  <c r="J1132" i="1"/>
  <c r="F1132" i="1"/>
  <c r="BX1130" i="1"/>
  <c r="L1130" i="1"/>
  <c r="K1130" i="1"/>
  <c r="J1130" i="1"/>
  <c r="F1130" i="1"/>
  <c r="BX1120" i="1"/>
  <c r="L1120" i="1"/>
  <c r="K1120" i="1"/>
  <c r="J1120" i="1"/>
  <c r="F1120" i="1"/>
  <c r="BX1115" i="1"/>
  <c r="L1115" i="1"/>
  <c r="K1115" i="1"/>
  <c r="J1115" i="1"/>
  <c r="F1115" i="1"/>
  <c r="BX1114" i="1"/>
  <c r="L1114" i="1"/>
  <c r="K1114" i="1"/>
  <c r="J1114" i="1"/>
  <c r="F1114" i="1"/>
  <c r="BX1113" i="1"/>
  <c r="L1113" i="1"/>
  <c r="K1113" i="1"/>
  <c r="J1113" i="1"/>
  <c r="F1113" i="1"/>
  <c r="BX1112" i="1"/>
  <c r="L1112" i="1"/>
  <c r="K1112" i="1"/>
  <c r="J1112" i="1"/>
  <c r="F1112" i="1"/>
  <c r="BX1103" i="1"/>
  <c r="L1103" i="1"/>
  <c r="K1103" i="1"/>
  <c r="J1103" i="1"/>
  <c r="F1103" i="1"/>
  <c r="BX1101" i="1"/>
  <c r="L1101" i="1"/>
  <c r="K1101" i="1"/>
  <c r="J1101" i="1"/>
  <c r="F1101" i="1"/>
  <c r="BX1100" i="1"/>
  <c r="L1100" i="1"/>
  <c r="K1100" i="1"/>
  <c r="J1100" i="1"/>
  <c r="F1100" i="1"/>
  <c r="BX1099" i="1"/>
  <c r="L1099" i="1"/>
  <c r="K1099" i="1"/>
  <c r="J1099" i="1"/>
  <c r="F1099" i="1"/>
  <c r="BX1098" i="1"/>
  <c r="L1098" i="1"/>
  <c r="K1098" i="1"/>
  <c r="J1098" i="1"/>
  <c r="F1098" i="1"/>
  <c r="BX1084" i="1"/>
  <c r="L1084" i="1"/>
  <c r="K1084" i="1"/>
  <c r="J1084" i="1"/>
  <c r="F1084" i="1"/>
  <c r="BX1081" i="1"/>
  <c r="L1081" i="1"/>
  <c r="K1081" i="1"/>
  <c r="J1081" i="1"/>
  <c r="F1081" i="1"/>
  <c r="BX1080" i="1"/>
  <c r="L1080" i="1"/>
  <c r="K1080" i="1"/>
  <c r="J1080" i="1"/>
  <c r="F1080" i="1"/>
  <c r="BX1079" i="1"/>
  <c r="L1079" i="1"/>
  <c r="K1079" i="1"/>
  <c r="J1079" i="1"/>
  <c r="F1079" i="1"/>
  <c r="BX1076" i="1"/>
  <c r="L1076" i="1"/>
  <c r="K1076" i="1"/>
  <c r="J1076" i="1"/>
  <c r="F1076" i="1"/>
  <c r="BX1063" i="1"/>
  <c r="L1063" i="1"/>
  <c r="K1063" i="1"/>
  <c r="J1063" i="1"/>
  <c r="F1063" i="1"/>
  <c r="BX1057" i="1"/>
  <c r="L1057" i="1"/>
  <c r="K1057" i="1"/>
  <c r="J1057" i="1"/>
  <c r="F1057" i="1"/>
  <c r="BX1056" i="1"/>
  <c r="L1056" i="1"/>
  <c r="K1056" i="1"/>
  <c r="J1056" i="1"/>
  <c r="F1056" i="1"/>
  <c r="BX1055" i="1"/>
  <c r="L1055" i="1"/>
  <c r="K1055" i="1"/>
  <c r="J1055" i="1"/>
  <c r="F1055" i="1"/>
  <c r="BX1048" i="1"/>
  <c r="L1048" i="1"/>
  <c r="K1048" i="1"/>
  <c r="J1048" i="1"/>
  <c r="F1048" i="1"/>
  <c r="BX1043" i="1"/>
  <c r="L1043" i="1"/>
  <c r="K1043" i="1"/>
  <c r="J1043" i="1"/>
  <c r="F1043" i="1"/>
  <c r="BX1044" i="1"/>
  <c r="L1044" i="1"/>
  <c r="K1044" i="1"/>
  <c r="J1044" i="1"/>
  <c r="F1044" i="1"/>
  <c r="BX1060" i="1"/>
  <c r="L1060" i="1"/>
  <c r="K1060" i="1"/>
  <c r="J1060" i="1"/>
  <c r="F1060" i="1"/>
  <c r="BX1059" i="1"/>
  <c r="L1059" i="1"/>
  <c r="K1059" i="1"/>
  <c r="J1059" i="1"/>
  <c r="F1059" i="1"/>
  <c r="BX1058" i="1"/>
  <c r="L1058" i="1"/>
  <c r="K1058" i="1"/>
  <c r="J1058" i="1"/>
  <c r="F1058" i="1"/>
  <c r="BX1025" i="1"/>
  <c r="L1025" i="1"/>
  <c r="K1025" i="1"/>
  <c r="J1025" i="1"/>
  <c r="F1025" i="1"/>
  <c r="BX1064" i="1"/>
  <c r="L1064" i="1"/>
  <c r="K1064" i="1"/>
  <c r="J1064" i="1"/>
  <c r="F1064" i="1"/>
  <c r="BX1053" i="1"/>
  <c r="L1053" i="1"/>
  <c r="K1053" i="1"/>
  <c r="J1053" i="1"/>
  <c r="F1053" i="1"/>
  <c r="BX1052" i="1"/>
  <c r="L1052" i="1"/>
  <c r="K1052" i="1"/>
  <c r="J1052" i="1"/>
  <c r="F1052" i="1"/>
  <c r="BX1051" i="1"/>
  <c r="L1051" i="1"/>
  <c r="K1051" i="1"/>
  <c r="J1051" i="1"/>
  <c r="F1051" i="1"/>
  <c r="BX1050" i="1"/>
  <c r="L1050" i="1"/>
  <c r="K1050" i="1"/>
  <c r="J1050" i="1"/>
  <c r="F1050" i="1"/>
  <c r="BX1047" i="1"/>
  <c r="L1047" i="1"/>
  <c r="K1047" i="1"/>
  <c r="J1047" i="1"/>
  <c r="F1047" i="1"/>
  <c r="BX1046" i="1"/>
  <c r="L1046" i="1"/>
  <c r="K1046" i="1"/>
  <c r="J1046" i="1"/>
  <c r="F1046" i="1"/>
  <c r="BX1045" i="1"/>
  <c r="L1045" i="1"/>
  <c r="K1045" i="1"/>
  <c r="J1045" i="1"/>
  <c r="F1045" i="1"/>
  <c r="BX1042" i="1"/>
  <c r="L1042" i="1"/>
  <c r="K1042" i="1"/>
  <c r="J1042" i="1"/>
  <c r="F1042" i="1"/>
  <c r="BX1031" i="1"/>
  <c r="L1031" i="1"/>
  <c r="K1031" i="1"/>
  <c r="J1031" i="1"/>
  <c r="F1031" i="1"/>
  <c r="BX1026" i="1"/>
  <c r="L1026" i="1"/>
  <c r="K1026" i="1"/>
  <c r="J1026" i="1"/>
  <c r="F1026" i="1"/>
  <c r="BX1013" i="1"/>
  <c r="L1013" i="1"/>
  <c r="K1013" i="1"/>
  <c r="J1013" i="1"/>
  <c r="F1013" i="1"/>
  <c r="BX994" i="1"/>
  <c r="L994" i="1"/>
  <c r="K994" i="1"/>
  <c r="J994" i="1"/>
  <c r="F994" i="1"/>
  <c r="BX993" i="1"/>
  <c r="L993" i="1"/>
  <c r="K993" i="1"/>
  <c r="J993" i="1"/>
  <c r="F993" i="1"/>
  <c r="BX992" i="1"/>
  <c r="L992" i="1"/>
  <c r="K992" i="1"/>
  <c r="J992" i="1"/>
  <c r="F992" i="1"/>
  <c r="BX987" i="1"/>
  <c r="L987" i="1"/>
  <c r="K987" i="1"/>
  <c r="J987" i="1"/>
  <c r="F987" i="1"/>
  <c r="BX984" i="1"/>
  <c r="L984" i="1"/>
  <c r="K984" i="1"/>
  <c r="J984" i="1"/>
  <c r="F984" i="1"/>
  <c r="BX979" i="1"/>
  <c r="L979" i="1"/>
  <c r="K979" i="1"/>
  <c r="J979" i="1"/>
  <c r="F979" i="1"/>
  <c r="BX977" i="1"/>
  <c r="L977" i="1"/>
  <c r="K977" i="1"/>
  <c r="J977" i="1"/>
  <c r="F977" i="1"/>
  <c r="BX1004" i="1"/>
  <c r="L1004" i="1"/>
  <c r="K1004" i="1"/>
  <c r="J1004" i="1"/>
  <c r="F1004" i="1"/>
  <c r="BX991" i="1"/>
  <c r="L991" i="1"/>
  <c r="K991" i="1"/>
  <c r="J991" i="1"/>
  <c r="F991" i="1"/>
  <c r="BX997" i="1"/>
  <c r="L997" i="1"/>
  <c r="K997" i="1"/>
  <c r="J997" i="1"/>
  <c r="F997" i="1"/>
  <c r="BX996" i="1"/>
  <c r="L996" i="1"/>
  <c r="K996" i="1"/>
  <c r="J996" i="1"/>
  <c r="F996" i="1"/>
  <c r="BX995" i="1"/>
  <c r="L995" i="1"/>
  <c r="K995" i="1"/>
  <c r="J995" i="1"/>
  <c r="F995" i="1"/>
  <c r="BX976" i="1"/>
  <c r="L976" i="1"/>
  <c r="K976" i="1"/>
  <c r="J976" i="1"/>
  <c r="F976" i="1"/>
  <c r="BX1005" i="1"/>
  <c r="L1005" i="1"/>
  <c r="K1005" i="1"/>
  <c r="J1005" i="1"/>
  <c r="F1005" i="1"/>
  <c r="BX983" i="1"/>
  <c r="L983" i="1"/>
  <c r="K983" i="1"/>
  <c r="J983" i="1"/>
  <c r="F983" i="1"/>
  <c r="BX985" i="1"/>
  <c r="L985" i="1"/>
  <c r="K985" i="1"/>
  <c r="J985" i="1"/>
  <c r="F985" i="1"/>
  <c r="BX970" i="1"/>
  <c r="L970" i="1"/>
  <c r="K970" i="1"/>
  <c r="J970" i="1"/>
  <c r="F970" i="1"/>
  <c r="BX965" i="1"/>
  <c r="L965" i="1"/>
  <c r="K965" i="1"/>
  <c r="J965" i="1"/>
  <c r="F965" i="1"/>
  <c r="BX964" i="1"/>
  <c r="L964" i="1"/>
  <c r="K964" i="1"/>
  <c r="J964" i="1"/>
  <c r="F964" i="1"/>
  <c r="BX962" i="1"/>
  <c r="L962" i="1"/>
  <c r="K962" i="1"/>
  <c r="J962" i="1"/>
  <c r="F962" i="1"/>
  <c r="BX959" i="1"/>
  <c r="L959" i="1"/>
  <c r="K959" i="1"/>
  <c r="J959" i="1"/>
  <c r="F959" i="1"/>
  <c r="BX956" i="1"/>
  <c r="L956" i="1"/>
  <c r="K956" i="1"/>
  <c r="J956" i="1"/>
  <c r="F956" i="1"/>
  <c r="BX954" i="1"/>
  <c r="L954" i="1"/>
  <c r="K954" i="1"/>
  <c r="J954" i="1"/>
  <c r="F954" i="1"/>
  <c r="BX952" i="1"/>
  <c r="L952" i="1"/>
  <c r="K952" i="1"/>
  <c r="J952" i="1"/>
  <c r="F952" i="1"/>
  <c r="BX945" i="1"/>
  <c r="L945" i="1"/>
  <c r="K945" i="1"/>
  <c r="J945" i="1"/>
  <c r="F945" i="1"/>
  <c r="BX942" i="1"/>
  <c r="L942" i="1"/>
  <c r="K942" i="1"/>
  <c r="J942" i="1"/>
  <c r="F942" i="1"/>
  <c r="BX940" i="1"/>
  <c r="L940" i="1"/>
  <c r="K940" i="1"/>
  <c r="J940" i="1"/>
  <c r="F940" i="1"/>
  <c r="BX939" i="1"/>
  <c r="L939" i="1"/>
  <c r="K939" i="1"/>
  <c r="J939" i="1"/>
  <c r="F939" i="1"/>
  <c r="BX938" i="1"/>
  <c r="L938" i="1"/>
  <c r="K938" i="1"/>
  <c r="J938" i="1"/>
  <c r="F938" i="1"/>
  <c r="BX934" i="1"/>
  <c r="L934" i="1"/>
  <c r="K934" i="1"/>
  <c r="J934" i="1"/>
  <c r="F934" i="1"/>
  <c r="BX933" i="1"/>
  <c r="L933" i="1"/>
  <c r="K933" i="1"/>
  <c r="J933" i="1"/>
  <c r="F933" i="1"/>
  <c r="BX898" i="1"/>
  <c r="L898" i="1"/>
  <c r="K898" i="1"/>
  <c r="J898" i="1"/>
  <c r="F898" i="1"/>
  <c r="BX896" i="1"/>
  <c r="L896" i="1"/>
  <c r="K896" i="1"/>
  <c r="J896" i="1"/>
  <c r="F896" i="1"/>
  <c r="BX875" i="1"/>
  <c r="L875" i="1"/>
  <c r="K875" i="1"/>
  <c r="J875" i="1"/>
  <c r="F875" i="1"/>
  <c r="BX926" i="1"/>
  <c r="L926" i="1"/>
  <c r="K926" i="1"/>
  <c r="J926" i="1"/>
  <c r="F926" i="1"/>
  <c r="BX912" i="1"/>
  <c r="L912" i="1"/>
  <c r="K912" i="1"/>
  <c r="J912" i="1"/>
  <c r="F912" i="1"/>
  <c r="BX925" i="1"/>
  <c r="L925" i="1"/>
  <c r="K925" i="1"/>
  <c r="J925" i="1"/>
  <c r="F925" i="1"/>
  <c r="BX907" i="1"/>
  <c r="L907" i="1"/>
  <c r="K907" i="1"/>
  <c r="J907" i="1"/>
  <c r="F907" i="1"/>
  <c r="BX904" i="1"/>
  <c r="L904" i="1"/>
  <c r="K904" i="1"/>
  <c r="J904" i="1"/>
  <c r="F904" i="1"/>
  <c r="BX897" i="1"/>
  <c r="L897" i="1"/>
  <c r="K897" i="1"/>
  <c r="J897" i="1"/>
  <c r="F897" i="1"/>
  <c r="BX890" i="1"/>
  <c r="L890" i="1"/>
  <c r="K890" i="1"/>
  <c r="J890" i="1"/>
  <c r="F890" i="1"/>
  <c r="BX889" i="1"/>
  <c r="L889" i="1"/>
  <c r="K889" i="1"/>
  <c r="J889" i="1"/>
  <c r="F889" i="1"/>
  <c r="BX888" i="1"/>
  <c r="L888" i="1"/>
  <c r="K888" i="1"/>
  <c r="J888" i="1"/>
  <c r="F888" i="1"/>
  <c r="BX883" i="1"/>
  <c r="L883" i="1"/>
  <c r="K883" i="1"/>
  <c r="J883" i="1"/>
  <c r="F883" i="1"/>
  <c r="BX881" i="1"/>
  <c r="L881" i="1"/>
  <c r="K881" i="1"/>
  <c r="J881" i="1"/>
  <c r="F881" i="1"/>
  <c r="BX874" i="1"/>
  <c r="L874" i="1"/>
  <c r="K874" i="1"/>
  <c r="J874" i="1"/>
  <c r="F874" i="1"/>
  <c r="BX873" i="1"/>
  <c r="L873" i="1"/>
  <c r="K873" i="1"/>
  <c r="J873" i="1"/>
  <c r="F873" i="1"/>
  <c r="BX872" i="1"/>
  <c r="L872" i="1"/>
  <c r="K872" i="1"/>
  <c r="J872" i="1"/>
  <c r="F872" i="1"/>
  <c r="BX871" i="1"/>
  <c r="L871" i="1"/>
  <c r="K871" i="1"/>
  <c r="J871" i="1"/>
  <c r="F871" i="1"/>
  <c r="BX843" i="1"/>
  <c r="L843" i="1"/>
  <c r="K843" i="1"/>
  <c r="J843" i="1"/>
  <c r="F843" i="1"/>
  <c r="BX913" i="1"/>
  <c r="L913" i="1"/>
  <c r="K913" i="1"/>
  <c r="J913" i="1"/>
  <c r="F913" i="1"/>
  <c r="BX882" i="1"/>
  <c r="L882" i="1"/>
  <c r="K882" i="1"/>
  <c r="J882" i="1"/>
  <c r="F882" i="1"/>
  <c r="BX796" i="1"/>
  <c r="L796" i="1"/>
  <c r="K796" i="1"/>
  <c r="J796" i="1"/>
  <c r="F796" i="1"/>
  <c r="BX780" i="1"/>
  <c r="L780" i="1"/>
  <c r="K780" i="1"/>
  <c r="J780" i="1"/>
  <c r="F780" i="1"/>
  <c r="BX771" i="1"/>
  <c r="L771" i="1"/>
  <c r="K771" i="1"/>
  <c r="J771" i="1"/>
  <c r="F771" i="1"/>
  <c r="BX769" i="1"/>
  <c r="L769" i="1"/>
  <c r="K769" i="1"/>
  <c r="J769" i="1"/>
  <c r="F769" i="1"/>
  <c r="BX768" i="1"/>
  <c r="L768" i="1"/>
  <c r="K768" i="1"/>
  <c r="J768" i="1"/>
  <c r="F768" i="1"/>
  <c r="BX766" i="1"/>
  <c r="L766" i="1"/>
  <c r="K766" i="1"/>
  <c r="J766" i="1"/>
  <c r="F766" i="1"/>
  <c r="BX807" i="1"/>
  <c r="L807" i="1"/>
  <c r="K807" i="1"/>
  <c r="J807" i="1"/>
  <c r="F807" i="1"/>
  <c r="BX797" i="1"/>
  <c r="L797" i="1"/>
  <c r="K797" i="1"/>
  <c r="J797" i="1"/>
  <c r="F797" i="1"/>
  <c r="BX770" i="1"/>
  <c r="L770" i="1"/>
  <c r="K770" i="1"/>
  <c r="J770" i="1"/>
  <c r="F770" i="1"/>
  <c r="BX767" i="1"/>
  <c r="L767" i="1"/>
  <c r="K767" i="1"/>
  <c r="J767" i="1"/>
  <c r="F767" i="1"/>
  <c r="BX755" i="1"/>
  <c r="L755" i="1"/>
  <c r="K755" i="1"/>
  <c r="J755" i="1"/>
  <c r="F755" i="1"/>
  <c r="BX795" i="1"/>
  <c r="L795" i="1"/>
  <c r="K795" i="1"/>
  <c r="J795" i="1"/>
  <c r="F795" i="1"/>
  <c r="BX808" i="1"/>
  <c r="L808" i="1"/>
  <c r="K808" i="1"/>
  <c r="J808" i="1"/>
  <c r="F808" i="1"/>
  <c r="BX782" i="1"/>
  <c r="L782" i="1"/>
  <c r="K782" i="1"/>
  <c r="J782" i="1"/>
  <c r="F782" i="1"/>
  <c r="BX781" i="1"/>
  <c r="L781" i="1"/>
  <c r="K781" i="1"/>
  <c r="J781" i="1"/>
  <c r="F781" i="1"/>
  <c r="BX779" i="1"/>
  <c r="L779" i="1"/>
  <c r="K779" i="1"/>
  <c r="J779" i="1"/>
  <c r="F779" i="1"/>
  <c r="BX778" i="1"/>
  <c r="L778" i="1"/>
  <c r="K778" i="1"/>
  <c r="J778" i="1"/>
  <c r="F778" i="1"/>
  <c r="BX777" i="1"/>
  <c r="L777" i="1"/>
  <c r="K777" i="1"/>
  <c r="J777" i="1"/>
  <c r="F777" i="1"/>
  <c r="BX776" i="1"/>
  <c r="L776" i="1"/>
  <c r="K776" i="1"/>
  <c r="J776" i="1"/>
  <c r="F776" i="1"/>
  <c r="BX775" i="1"/>
  <c r="L775" i="1"/>
  <c r="K775" i="1"/>
  <c r="J775" i="1"/>
  <c r="F775" i="1"/>
  <c r="BX774" i="1"/>
  <c r="L774" i="1"/>
  <c r="K774" i="1"/>
  <c r="J774" i="1"/>
  <c r="F774" i="1"/>
  <c r="BX773" i="1"/>
  <c r="L773" i="1"/>
  <c r="K773" i="1"/>
  <c r="J773" i="1"/>
  <c r="F773" i="1"/>
  <c r="BX772" i="1"/>
  <c r="L772" i="1"/>
  <c r="K772" i="1"/>
  <c r="J772" i="1"/>
  <c r="F772" i="1"/>
  <c r="BX765" i="1"/>
  <c r="L765" i="1"/>
  <c r="K765" i="1"/>
  <c r="J765" i="1"/>
  <c r="F765" i="1"/>
  <c r="BX764" i="1"/>
  <c r="L764" i="1"/>
  <c r="K764" i="1"/>
  <c r="J764" i="1"/>
  <c r="F764" i="1"/>
  <c r="BX758" i="1"/>
  <c r="L758" i="1"/>
  <c r="K758" i="1"/>
  <c r="J758" i="1"/>
  <c r="F758" i="1"/>
  <c r="BX757" i="1"/>
  <c r="L757" i="1"/>
  <c r="K757" i="1"/>
  <c r="J757" i="1"/>
  <c r="F757" i="1"/>
  <c r="BX756" i="1"/>
  <c r="L756" i="1"/>
  <c r="K756" i="1"/>
  <c r="J756" i="1"/>
  <c r="F756" i="1"/>
  <c r="BX792" i="1"/>
  <c r="L792" i="1"/>
  <c r="K792" i="1"/>
  <c r="J792" i="1"/>
  <c r="F792" i="1"/>
  <c r="BX791" i="1"/>
  <c r="L791" i="1"/>
  <c r="K791" i="1"/>
  <c r="J791" i="1"/>
  <c r="F791" i="1"/>
  <c r="BX790" i="1"/>
  <c r="L790" i="1"/>
  <c r="K790" i="1"/>
  <c r="J790" i="1"/>
  <c r="F790" i="1"/>
  <c r="BX789" i="1"/>
  <c r="L789" i="1"/>
  <c r="K789" i="1"/>
  <c r="J789" i="1"/>
  <c r="F789" i="1"/>
  <c r="BX728" i="1"/>
  <c r="L728" i="1"/>
  <c r="K728" i="1"/>
  <c r="J728" i="1"/>
  <c r="F728" i="1"/>
  <c r="BX730" i="1"/>
  <c r="L730" i="1"/>
  <c r="K730" i="1"/>
  <c r="J730" i="1"/>
  <c r="F730" i="1"/>
  <c r="BX729" i="1"/>
  <c r="L729" i="1"/>
  <c r="K729" i="1"/>
  <c r="J729" i="1"/>
  <c r="F729" i="1"/>
  <c r="BX687" i="1"/>
  <c r="L687" i="1"/>
  <c r="K687" i="1"/>
  <c r="J687" i="1"/>
  <c r="F687" i="1"/>
  <c r="BX698" i="1"/>
  <c r="L698" i="1"/>
  <c r="K698" i="1"/>
  <c r="J698" i="1"/>
  <c r="F698" i="1"/>
  <c r="BX694" i="1"/>
  <c r="L694" i="1"/>
  <c r="K694" i="1"/>
  <c r="J694" i="1"/>
  <c r="F694" i="1"/>
  <c r="BX725" i="1"/>
  <c r="L725" i="1"/>
  <c r="K725" i="1"/>
  <c r="J725" i="1"/>
  <c r="F725" i="1"/>
  <c r="BX701" i="1"/>
  <c r="L701" i="1"/>
  <c r="K701" i="1"/>
  <c r="J701" i="1"/>
  <c r="F701" i="1"/>
  <c r="BX700" i="1"/>
  <c r="L700" i="1"/>
  <c r="K700" i="1"/>
  <c r="J700" i="1"/>
  <c r="F700" i="1"/>
  <c r="BX689" i="1"/>
  <c r="L689" i="1"/>
  <c r="K689" i="1"/>
  <c r="J689" i="1"/>
  <c r="F689" i="1"/>
  <c r="BX688" i="1"/>
  <c r="L688" i="1"/>
  <c r="K688" i="1"/>
  <c r="J688" i="1"/>
  <c r="F688" i="1"/>
  <c r="BX684" i="1"/>
  <c r="L684" i="1"/>
  <c r="K684" i="1"/>
  <c r="J684" i="1"/>
  <c r="F684" i="1"/>
  <c r="BX683" i="1"/>
  <c r="L683" i="1"/>
  <c r="K683" i="1"/>
  <c r="J683" i="1"/>
  <c r="F683" i="1"/>
  <c r="BX680" i="1"/>
  <c r="L680" i="1"/>
  <c r="K680" i="1"/>
  <c r="J680" i="1"/>
  <c r="F680" i="1"/>
  <c r="BX679" i="1"/>
  <c r="L679" i="1"/>
  <c r="K679" i="1"/>
  <c r="J679" i="1"/>
  <c r="F679" i="1"/>
  <c r="BX663" i="1"/>
  <c r="L663" i="1"/>
  <c r="K663" i="1"/>
  <c r="J663" i="1"/>
  <c r="F663" i="1"/>
  <c r="BX662" i="1"/>
  <c r="L662" i="1"/>
  <c r="K662" i="1"/>
  <c r="J662" i="1"/>
  <c r="F662" i="1"/>
  <c r="BX660" i="1"/>
  <c r="L660" i="1"/>
  <c r="K660" i="1"/>
  <c r="J660" i="1"/>
  <c r="F660" i="1"/>
  <c r="BX658" i="1"/>
  <c r="L658" i="1"/>
  <c r="K658" i="1"/>
  <c r="J658" i="1"/>
  <c r="F658" i="1"/>
  <c r="BX639" i="1"/>
  <c r="L639" i="1"/>
  <c r="K639" i="1"/>
  <c r="J639" i="1"/>
  <c r="F639" i="1"/>
  <c r="BX638" i="1"/>
  <c r="L638" i="1"/>
  <c r="K638" i="1"/>
  <c r="J638" i="1"/>
  <c r="F638" i="1"/>
  <c r="BX633" i="1"/>
  <c r="L633" i="1"/>
  <c r="K633" i="1"/>
  <c r="J633" i="1"/>
  <c r="F633" i="1"/>
  <c r="BX632" i="1"/>
  <c r="L632" i="1"/>
  <c r="K632" i="1"/>
  <c r="J632" i="1"/>
  <c r="F632" i="1"/>
  <c r="BX699" i="1"/>
  <c r="L699" i="1"/>
  <c r="K699" i="1"/>
  <c r="J699" i="1"/>
  <c r="F699" i="1"/>
  <c r="BX706" i="1"/>
  <c r="L706" i="1"/>
  <c r="K706" i="1"/>
  <c r="J706" i="1"/>
  <c r="F706" i="1"/>
  <c r="BX661" i="1"/>
  <c r="L661" i="1"/>
  <c r="K661" i="1"/>
  <c r="J661" i="1"/>
  <c r="F661" i="1"/>
  <c r="BX627" i="1"/>
  <c r="L627" i="1"/>
  <c r="K627" i="1"/>
  <c r="J627" i="1"/>
  <c r="F627" i="1"/>
  <c r="BX682" i="1"/>
  <c r="L682" i="1"/>
  <c r="K682" i="1"/>
  <c r="J682" i="1"/>
  <c r="F682" i="1"/>
  <c r="BX690" i="1"/>
  <c r="L690" i="1"/>
  <c r="K690" i="1"/>
  <c r="J690" i="1"/>
  <c r="F690" i="1"/>
  <c r="BX659" i="1"/>
  <c r="L659" i="1"/>
  <c r="K659" i="1"/>
  <c r="J659" i="1"/>
  <c r="F659" i="1"/>
  <c r="BX599" i="1"/>
  <c r="L599" i="1"/>
  <c r="K599" i="1"/>
  <c r="J599" i="1"/>
  <c r="F599" i="1"/>
  <c r="BX593" i="1"/>
  <c r="L593" i="1"/>
  <c r="K593" i="1"/>
  <c r="J593" i="1"/>
  <c r="F593" i="1"/>
  <c r="BX594" i="1"/>
  <c r="L594" i="1"/>
  <c r="K594" i="1"/>
  <c r="J594" i="1"/>
  <c r="F594" i="1"/>
  <c r="BX597" i="1"/>
  <c r="L597" i="1"/>
  <c r="K597" i="1"/>
  <c r="J597" i="1"/>
  <c r="F597" i="1"/>
  <c r="BX598" i="1"/>
  <c r="L598" i="1"/>
  <c r="K598" i="1"/>
  <c r="J598" i="1"/>
  <c r="F598" i="1"/>
  <c r="BX596" i="1"/>
  <c r="L596" i="1"/>
  <c r="K596" i="1"/>
  <c r="J596" i="1"/>
  <c r="F596" i="1"/>
  <c r="BX595" i="1"/>
  <c r="L595" i="1"/>
  <c r="K595" i="1"/>
  <c r="J595" i="1"/>
  <c r="F595" i="1"/>
  <c r="BX603" i="1"/>
  <c r="L603" i="1"/>
  <c r="K603" i="1"/>
  <c r="J603" i="1"/>
  <c r="F603" i="1"/>
  <c r="BX590" i="1"/>
  <c r="L590" i="1"/>
  <c r="K590" i="1"/>
  <c r="J590" i="1"/>
  <c r="F590" i="1"/>
  <c r="BX573" i="1"/>
  <c r="L573" i="1"/>
  <c r="K573" i="1"/>
  <c r="J573" i="1"/>
  <c r="F573" i="1"/>
  <c r="BX571" i="1"/>
  <c r="L571" i="1"/>
  <c r="K571" i="1"/>
  <c r="J571" i="1"/>
  <c r="F571" i="1"/>
  <c r="BX560" i="1"/>
  <c r="L560" i="1"/>
  <c r="K560" i="1"/>
  <c r="J560" i="1"/>
  <c r="F560" i="1"/>
  <c r="BX559" i="1"/>
  <c r="L559" i="1"/>
  <c r="K559" i="1"/>
  <c r="J559" i="1"/>
  <c r="F559" i="1"/>
  <c r="BX558" i="1"/>
  <c r="L558" i="1"/>
  <c r="K558" i="1"/>
  <c r="J558" i="1"/>
  <c r="F558" i="1"/>
  <c r="BX557" i="1"/>
  <c r="L557" i="1"/>
  <c r="K557" i="1"/>
  <c r="J557" i="1"/>
  <c r="F557" i="1"/>
  <c r="BX501" i="1"/>
  <c r="L501" i="1"/>
  <c r="K501" i="1"/>
  <c r="J501" i="1"/>
  <c r="F501" i="1"/>
  <c r="BX500" i="1"/>
  <c r="L500" i="1"/>
  <c r="K500" i="1"/>
  <c r="J500" i="1"/>
  <c r="F500" i="1"/>
  <c r="BX545" i="1"/>
  <c r="L545" i="1"/>
  <c r="K545" i="1"/>
  <c r="J545" i="1"/>
  <c r="F545" i="1"/>
  <c r="BX519" i="1"/>
  <c r="L519" i="1"/>
  <c r="K519" i="1"/>
  <c r="J519" i="1"/>
  <c r="F519" i="1"/>
  <c r="BX512" i="1"/>
  <c r="L512" i="1"/>
  <c r="K512" i="1"/>
  <c r="J512" i="1"/>
  <c r="F512" i="1"/>
  <c r="BX511" i="1"/>
  <c r="L511" i="1"/>
  <c r="K511" i="1"/>
  <c r="J511" i="1"/>
  <c r="F511" i="1"/>
  <c r="BX510" i="1"/>
  <c r="L510" i="1"/>
  <c r="K510" i="1"/>
  <c r="J510" i="1"/>
  <c r="F510" i="1"/>
  <c r="BX509" i="1"/>
  <c r="L509" i="1"/>
  <c r="K509" i="1"/>
  <c r="J509" i="1"/>
  <c r="F509" i="1"/>
  <c r="BX508" i="1"/>
  <c r="L508" i="1"/>
  <c r="K508" i="1"/>
  <c r="J508" i="1"/>
  <c r="F508" i="1"/>
  <c r="BX507" i="1"/>
  <c r="L507" i="1"/>
  <c r="K507" i="1"/>
  <c r="J507" i="1"/>
  <c r="F507" i="1"/>
  <c r="BX506" i="1"/>
  <c r="L506" i="1"/>
  <c r="K506" i="1"/>
  <c r="J506" i="1"/>
  <c r="F506" i="1"/>
  <c r="BX504" i="1"/>
  <c r="L504" i="1"/>
  <c r="K504" i="1"/>
  <c r="J504" i="1"/>
  <c r="F504" i="1"/>
  <c r="BX502" i="1"/>
  <c r="L502" i="1"/>
  <c r="K502" i="1"/>
  <c r="J502" i="1"/>
  <c r="F502" i="1"/>
  <c r="BX499" i="1"/>
  <c r="L499" i="1"/>
  <c r="K499" i="1"/>
  <c r="J499" i="1"/>
  <c r="F499" i="1"/>
  <c r="BX498" i="1"/>
  <c r="L498" i="1"/>
  <c r="K498" i="1"/>
  <c r="J498" i="1"/>
  <c r="F498" i="1"/>
  <c r="BX497" i="1"/>
  <c r="L497" i="1"/>
  <c r="K497" i="1"/>
  <c r="J497" i="1"/>
  <c r="F497" i="1"/>
  <c r="BX496" i="1"/>
  <c r="L496" i="1"/>
  <c r="K496" i="1"/>
  <c r="J496" i="1"/>
  <c r="F496" i="1"/>
  <c r="BX495" i="1"/>
  <c r="L495" i="1"/>
  <c r="K495" i="1"/>
  <c r="J495" i="1"/>
  <c r="F495" i="1"/>
  <c r="BX494" i="1"/>
  <c r="L494" i="1"/>
  <c r="K494" i="1"/>
  <c r="J494" i="1"/>
  <c r="F494" i="1"/>
  <c r="BX493" i="1"/>
  <c r="L493" i="1"/>
  <c r="K493" i="1"/>
  <c r="J493" i="1"/>
  <c r="F493" i="1"/>
  <c r="BX492" i="1"/>
  <c r="L492" i="1"/>
  <c r="K492" i="1"/>
  <c r="J492" i="1"/>
  <c r="F492" i="1"/>
  <c r="BX478" i="1"/>
  <c r="L478" i="1"/>
  <c r="K478" i="1"/>
  <c r="J478" i="1"/>
  <c r="F478" i="1"/>
  <c r="BX481" i="1"/>
  <c r="L481" i="1"/>
  <c r="K481" i="1"/>
  <c r="J481" i="1"/>
  <c r="F481" i="1"/>
  <c r="BX412" i="1"/>
  <c r="L412" i="1"/>
  <c r="K412" i="1"/>
  <c r="J412" i="1"/>
  <c r="F412" i="1"/>
  <c r="BX408" i="1"/>
  <c r="L408" i="1"/>
  <c r="K408" i="1"/>
  <c r="J408" i="1"/>
  <c r="F408" i="1"/>
  <c r="BX406" i="1"/>
  <c r="L406" i="1"/>
  <c r="K406" i="1"/>
  <c r="J406" i="1"/>
  <c r="F406" i="1"/>
  <c r="BX403" i="1"/>
  <c r="L403" i="1"/>
  <c r="K403" i="1"/>
  <c r="J403" i="1"/>
  <c r="F403" i="1"/>
  <c r="BX410" i="1"/>
  <c r="L410" i="1"/>
  <c r="K410" i="1"/>
  <c r="J410" i="1"/>
  <c r="F410" i="1"/>
  <c r="BX461" i="1"/>
  <c r="L461" i="1"/>
  <c r="K461" i="1"/>
  <c r="J461" i="1"/>
  <c r="F461" i="1"/>
  <c r="BX399" i="1"/>
  <c r="L399" i="1"/>
  <c r="K399" i="1"/>
  <c r="J399" i="1"/>
  <c r="F399" i="1"/>
  <c r="BX395" i="1"/>
  <c r="L395" i="1"/>
  <c r="K395" i="1"/>
  <c r="J395" i="1"/>
  <c r="F395" i="1"/>
  <c r="BX376" i="1"/>
  <c r="L376" i="1"/>
  <c r="K376" i="1"/>
  <c r="J376" i="1"/>
  <c r="F376" i="1"/>
  <c r="BX460" i="1"/>
  <c r="L460" i="1"/>
  <c r="K460" i="1"/>
  <c r="J460" i="1"/>
  <c r="F460" i="1"/>
  <c r="BX432" i="1"/>
  <c r="L432" i="1"/>
  <c r="K432" i="1"/>
  <c r="J432" i="1"/>
  <c r="F432" i="1"/>
  <c r="BX431" i="1"/>
  <c r="L431" i="1"/>
  <c r="K431" i="1"/>
  <c r="J431" i="1"/>
  <c r="F431" i="1"/>
  <c r="BX430" i="1"/>
  <c r="L430" i="1"/>
  <c r="K430" i="1"/>
  <c r="J430" i="1"/>
  <c r="F430" i="1"/>
  <c r="BX423" i="1"/>
  <c r="L423" i="1"/>
  <c r="K423" i="1"/>
  <c r="J423" i="1"/>
  <c r="F423" i="1"/>
  <c r="BX422" i="1"/>
  <c r="L422" i="1"/>
  <c r="K422" i="1"/>
  <c r="J422" i="1"/>
  <c r="F422" i="1"/>
  <c r="BX421" i="1"/>
  <c r="L421" i="1"/>
  <c r="K421" i="1"/>
  <c r="J421" i="1"/>
  <c r="F421" i="1"/>
  <c r="BX413" i="1"/>
  <c r="L413" i="1"/>
  <c r="K413" i="1"/>
  <c r="J413" i="1"/>
  <c r="F413" i="1"/>
  <c r="BX402" i="1"/>
  <c r="L402" i="1"/>
  <c r="K402" i="1"/>
  <c r="J402" i="1"/>
  <c r="F402" i="1"/>
  <c r="BX401" i="1"/>
  <c r="L401" i="1"/>
  <c r="K401" i="1"/>
  <c r="J401" i="1"/>
  <c r="F401" i="1"/>
  <c r="BX400" i="1"/>
  <c r="L400" i="1"/>
  <c r="K400" i="1"/>
  <c r="J400" i="1"/>
  <c r="F400" i="1"/>
  <c r="BX397" i="1"/>
  <c r="L397" i="1"/>
  <c r="K397" i="1"/>
  <c r="J397" i="1"/>
  <c r="F397" i="1"/>
  <c r="BX396" i="1"/>
  <c r="L396" i="1"/>
  <c r="K396" i="1"/>
  <c r="J396" i="1"/>
  <c r="F396" i="1"/>
  <c r="BX435" i="1"/>
  <c r="L435" i="1"/>
  <c r="K435" i="1"/>
  <c r="J435" i="1"/>
  <c r="F435" i="1"/>
  <c r="BX383" i="1"/>
  <c r="L383" i="1"/>
  <c r="K383" i="1"/>
  <c r="J383" i="1"/>
  <c r="F383" i="1"/>
  <c r="BX382" i="1"/>
  <c r="L382" i="1"/>
  <c r="K382" i="1"/>
  <c r="J382" i="1"/>
  <c r="F382" i="1"/>
  <c r="BX404" i="1"/>
  <c r="L404" i="1"/>
  <c r="K404" i="1"/>
  <c r="J404" i="1"/>
  <c r="F404" i="1"/>
  <c r="BX384" i="1"/>
  <c r="L384" i="1"/>
  <c r="K384" i="1"/>
  <c r="J384" i="1"/>
  <c r="F384" i="1"/>
  <c r="BX459" i="1"/>
  <c r="L459" i="1"/>
  <c r="K459" i="1"/>
  <c r="J459" i="1"/>
  <c r="F459" i="1"/>
  <c r="BX462" i="1"/>
  <c r="L462" i="1"/>
  <c r="K462" i="1"/>
  <c r="J462" i="1"/>
  <c r="F462" i="1"/>
  <c r="BX429" i="1"/>
  <c r="L429" i="1"/>
  <c r="K429" i="1"/>
  <c r="J429" i="1"/>
  <c r="F429" i="1"/>
  <c r="BX428" i="1"/>
  <c r="L428" i="1"/>
  <c r="K428" i="1"/>
  <c r="J428" i="1"/>
  <c r="F428" i="1"/>
  <c r="BX427" i="1"/>
  <c r="L427" i="1"/>
  <c r="K427" i="1"/>
  <c r="J427" i="1"/>
  <c r="F427" i="1"/>
  <c r="BX426" i="1"/>
  <c r="L426" i="1"/>
  <c r="K426" i="1"/>
  <c r="J426" i="1"/>
  <c r="F426" i="1"/>
  <c r="BX394" i="1"/>
  <c r="L394" i="1"/>
  <c r="K394" i="1"/>
  <c r="J394" i="1"/>
  <c r="F394" i="1"/>
  <c r="BX471" i="1"/>
  <c r="L471" i="1"/>
  <c r="K471" i="1"/>
  <c r="J471" i="1"/>
  <c r="F471" i="1"/>
  <c r="BX468" i="1"/>
  <c r="L468" i="1"/>
  <c r="K468" i="1"/>
  <c r="J468" i="1"/>
  <c r="F468" i="1"/>
  <c r="BX373" i="1"/>
  <c r="L373" i="1"/>
  <c r="K373" i="1"/>
  <c r="J373" i="1"/>
  <c r="F373" i="1"/>
  <c r="BX375" i="1"/>
  <c r="L375" i="1"/>
  <c r="K375" i="1"/>
  <c r="J375" i="1"/>
  <c r="F375" i="1"/>
  <c r="BX374" i="1"/>
  <c r="L374" i="1"/>
  <c r="K374" i="1"/>
  <c r="J374" i="1"/>
  <c r="F374" i="1"/>
  <c r="BX210" i="1"/>
  <c r="L210" i="1"/>
  <c r="K210" i="1"/>
  <c r="J210" i="1"/>
  <c r="F210" i="1"/>
  <c r="BX194" i="1"/>
  <c r="L194" i="1"/>
  <c r="K194" i="1"/>
  <c r="J194" i="1"/>
  <c r="F194" i="1"/>
  <c r="BX193" i="1"/>
  <c r="L193" i="1"/>
  <c r="K193" i="1"/>
  <c r="J193" i="1"/>
  <c r="F193" i="1"/>
  <c r="BX192" i="1"/>
  <c r="L192" i="1"/>
  <c r="K192" i="1"/>
  <c r="J192" i="1"/>
  <c r="F192" i="1"/>
  <c r="BX197" i="1"/>
  <c r="L197" i="1"/>
  <c r="K197" i="1"/>
  <c r="J197" i="1"/>
  <c r="F197" i="1"/>
  <c r="BX196" i="1"/>
  <c r="L196" i="1"/>
  <c r="K196" i="1"/>
  <c r="J196" i="1"/>
  <c r="F196" i="1"/>
  <c r="BX195" i="1"/>
  <c r="L195" i="1"/>
  <c r="K195" i="1"/>
  <c r="J195" i="1"/>
  <c r="F195" i="1"/>
  <c r="BX69" i="1"/>
  <c r="L69" i="1"/>
  <c r="K69" i="1"/>
  <c r="J69" i="1"/>
  <c r="F69" i="1"/>
  <c r="BX52" i="1"/>
  <c r="L52" i="1"/>
  <c r="K52" i="1"/>
  <c r="J52" i="1"/>
  <c r="F52" i="1"/>
  <c r="BX152" i="1"/>
  <c r="L152" i="1"/>
  <c r="K152" i="1"/>
  <c r="J152" i="1"/>
  <c r="F152" i="1"/>
  <c r="BX129" i="1"/>
  <c r="L129" i="1"/>
  <c r="K129" i="1"/>
  <c r="J129" i="1"/>
  <c r="F129" i="1"/>
  <c r="BX97" i="1"/>
  <c r="L97" i="1"/>
  <c r="K97" i="1"/>
  <c r="J97" i="1"/>
  <c r="F97" i="1"/>
  <c r="BX96" i="1"/>
  <c r="L96" i="1"/>
  <c r="K96" i="1"/>
  <c r="J96" i="1"/>
  <c r="F96" i="1"/>
  <c r="BX163" i="1"/>
  <c r="L163" i="1"/>
  <c r="K163" i="1"/>
  <c r="J163" i="1"/>
  <c r="F163" i="1"/>
  <c r="BX115" i="1"/>
  <c r="L115" i="1"/>
  <c r="K115" i="1"/>
  <c r="J115" i="1"/>
  <c r="F115" i="1"/>
  <c r="BX108" i="1"/>
  <c r="L108" i="1"/>
  <c r="K108" i="1"/>
  <c r="J108" i="1"/>
  <c r="F108" i="1"/>
  <c r="BX107" i="1"/>
  <c r="L107" i="1"/>
  <c r="K107" i="1"/>
  <c r="J107" i="1"/>
  <c r="F107" i="1"/>
  <c r="BX1173" i="1"/>
  <c r="L1173" i="1"/>
  <c r="K1173" i="1"/>
  <c r="J1173" i="1"/>
  <c r="F1173" i="1"/>
  <c r="BX1174" i="1"/>
  <c r="L1174" i="1"/>
  <c r="K1174" i="1"/>
  <c r="J1174" i="1"/>
  <c r="F1174" i="1"/>
  <c r="BX3345" i="1"/>
  <c r="L3345" i="1"/>
  <c r="K3345" i="1"/>
  <c r="J3345" i="1"/>
  <c r="F3345" i="1"/>
  <c r="BX3344" i="1"/>
  <c r="L3344" i="1"/>
  <c r="K3344" i="1"/>
  <c r="J3344" i="1"/>
  <c r="F3344" i="1"/>
  <c r="BX3343" i="1"/>
  <c r="L3343" i="1"/>
  <c r="K3343" i="1"/>
  <c r="J3343" i="1"/>
  <c r="F3343" i="1"/>
  <c r="BX3342" i="1"/>
  <c r="L3342" i="1"/>
  <c r="K3342" i="1"/>
  <c r="J3342" i="1"/>
  <c r="F3342" i="1"/>
  <c r="BX3341" i="1"/>
  <c r="L3341" i="1"/>
  <c r="K3341" i="1"/>
  <c r="J3341" i="1"/>
  <c r="F3341" i="1"/>
  <c r="BX3340" i="1"/>
  <c r="L3340" i="1"/>
  <c r="K3340" i="1"/>
  <c r="J3340" i="1"/>
  <c r="F3340" i="1"/>
  <c r="BX3339" i="1"/>
  <c r="L3339" i="1"/>
  <c r="K3339" i="1"/>
  <c r="J3339" i="1"/>
  <c r="F3339" i="1"/>
  <c r="BX3338" i="1"/>
  <c r="L3338" i="1"/>
  <c r="K3338" i="1"/>
  <c r="J3338" i="1"/>
  <c r="F3338" i="1"/>
  <c r="BX3296" i="1"/>
  <c r="L3296" i="1"/>
  <c r="K3296" i="1"/>
  <c r="J3296" i="1"/>
  <c r="F3296" i="1"/>
  <c r="BX3295" i="1"/>
  <c r="L3295" i="1"/>
  <c r="K3295" i="1"/>
  <c r="J3295" i="1"/>
  <c r="F3295" i="1"/>
  <c r="BX3294" i="1"/>
  <c r="L3294" i="1"/>
  <c r="K3294" i="1"/>
  <c r="J3294" i="1"/>
  <c r="F3294" i="1"/>
  <c r="BX3293" i="1"/>
  <c r="L3293" i="1"/>
  <c r="K3293" i="1"/>
  <c r="J3293" i="1"/>
  <c r="F3293" i="1"/>
  <c r="BX3292" i="1"/>
  <c r="L3292" i="1"/>
  <c r="K3292" i="1"/>
  <c r="J3292" i="1"/>
  <c r="F3292" i="1"/>
  <c r="BX3291" i="1"/>
  <c r="L3291" i="1"/>
  <c r="K3291" i="1"/>
  <c r="J3291" i="1"/>
  <c r="F3291" i="1"/>
  <c r="BX3290" i="1"/>
  <c r="L3290" i="1"/>
  <c r="K3290" i="1"/>
  <c r="J3290" i="1"/>
  <c r="F3290" i="1"/>
  <c r="BX3289" i="1"/>
  <c r="L3289" i="1"/>
  <c r="K3289" i="1"/>
  <c r="J3289" i="1"/>
  <c r="F3289" i="1"/>
  <c r="BX3288" i="1"/>
  <c r="L3288" i="1"/>
  <c r="K3288" i="1"/>
  <c r="J3288" i="1"/>
  <c r="F3288" i="1"/>
  <c r="BX3287" i="1"/>
  <c r="L3287" i="1"/>
  <c r="K3287" i="1"/>
  <c r="J3287" i="1"/>
  <c r="F3287" i="1"/>
  <c r="BX3286" i="1"/>
  <c r="L3286" i="1"/>
  <c r="K3286" i="1"/>
  <c r="J3286" i="1"/>
  <c r="F3286" i="1"/>
  <c r="BX3173" i="1"/>
  <c r="L3173" i="1"/>
  <c r="K3173" i="1"/>
  <c r="J3173" i="1"/>
  <c r="F3173" i="1"/>
  <c r="BX3171" i="1"/>
  <c r="L3171" i="1"/>
  <c r="K3171" i="1"/>
  <c r="J3171" i="1"/>
  <c r="F3171" i="1"/>
  <c r="BX3303" i="1"/>
  <c r="L3303" i="1"/>
  <c r="K3303" i="1"/>
  <c r="J3303" i="1"/>
  <c r="F3303" i="1"/>
  <c r="BX3302" i="1"/>
  <c r="L3302" i="1"/>
  <c r="K3302" i="1"/>
  <c r="J3302" i="1"/>
  <c r="F3302" i="1"/>
  <c r="BX3301" i="1"/>
  <c r="L3301" i="1"/>
  <c r="K3301" i="1"/>
  <c r="J3301" i="1"/>
  <c r="F3301" i="1"/>
  <c r="BX3300" i="1"/>
  <c r="L3300" i="1"/>
  <c r="K3300" i="1"/>
  <c r="J3300" i="1"/>
  <c r="F3300" i="1"/>
  <c r="BX3299" i="1"/>
  <c r="L3299" i="1"/>
  <c r="K3299" i="1"/>
  <c r="J3299" i="1"/>
  <c r="F3299" i="1"/>
  <c r="BX3122" i="1"/>
  <c r="L3122" i="1"/>
  <c r="K3122" i="1"/>
  <c r="J3122" i="1"/>
  <c r="F3122" i="1"/>
  <c r="BX3008" i="1"/>
  <c r="L3008" i="1"/>
  <c r="K3008" i="1"/>
  <c r="J3008" i="1"/>
  <c r="F3008" i="1"/>
  <c r="BX2882" i="1"/>
  <c r="L2882" i="1"/>
  <c r="K2882" i="1"/>
  <c r="J2882" i="1"/>
  <c r="F2882" i="1"/>
  <c r="BX2881" i="1"/>
  <c r="L2881" i="1"/>
  <c r="K2881" i="1"/>
  <c r="J2881" i="1"/>
  <c r="F2881" i="1"/>
  <c r="BX2880" i="1"/>
  <c r="L2880" i="1"/>
  <c r="K2880" i="1"/>
  <c r="J2880" i="1"/>
  <c r="F2880" i="1"/>
  <c r="BX2879" i="1"/>
  <c r="L2879" i="1"/>
  <c r="K2879" i="1"/>
  <c r="J2879" i="1"/>
  <c r="F2879" i="1"/>
  <c r="BX2878" i="1"/>
  <c r="L2878" i="1"/>
  <c r="K2878" i="1"/>
  <c r="J2878" i="1"/>
  <c r="F2878" i="1"/>
  <c r="BX2660" i="1"/>
  <c r="L2660" i="1"/>
  <c r="K2660" i="1"/>
  <c r="J2660" i="1"/>
  <c r="F2660" i="1"/>
  <c r="BX2168" i="1"/>
  <c r="L2168" i="1"/>
  <c r="K2168" i="1"/>
  <c r="J2168" i="1"/>
  <c r="F2168" i="1"/>
  <c r="BX2167" i="1"/>
  <c r="L2167" i="1"/>
  <c r="K2167" i="1"/>
  <c r="J2167" i="1"/>
  <c r="F2167" i="1"/>
  <c r="BX604" i="1"/>
  <c r="L604" i="1"/>
  <c r="K604" i="1"/>
  <c r="J604" i="1"/>
  <c r="F604" i="1"/>
  <c r="BX616" i="1"/>
  <c r="L616" i="1"/>
  <c r="K616" i="1"/>
  <c r="J616" i="1"/>
  <c r="F616" i="1"/>
  <c r="BX555" i="1"/>
  <c r="L555" i="1"/>
  <c r="K555" i="1"/>
  <c r="J555" i="1"/>
  <c r="F555" i="1"/>
  <c r="BX475" i="1"/>
  <c r="L475" i="1"/>
  <c r="K475" i="1"/>
  <c r="J475" i="1"/>
  <c r="F475" i="1"/>
  <c r="BX377" i="1"/>
  <c r="L377" i="1"/>
  <c r="K377" i="1"/>
  <c r="J377" i="1"/>
  <c r="F377" i="1"/>
  <c r="BX681" i="1"/>
  <c r="L681" i="1"/>
  <c r="K681" i="1"/>
  <c r="J681" i="1"/>
  <c r="F681" i="1"/>
  <c r="BX685" i="1"/>
  <c r="L685" i="1"/>
  <c r="K685" i="1"/>
  <c r="J685" i="1"/>
  <c r="F685" i="1"/>
  <c r="BX651" i="1"/>
  <c r="L651" i="1"/>
  <c r="K651" i="1"/>
  <c r="J651" i="1"/>
  <c r="F651" i="1"/>
  <c r="BX2349" i="1"/>
  <c r="L2349" i="1"/>
  <c r="K2349" i="1"/>
  <c r="J2349" i="1"/>
  <c r="F2349" i="1"/>
  <c r="BX2597" i="1"/>
  <c r="L2597" i="1"/>
  <c r="K2597" i="1"/>
  <c r="J2597" i="1"/>
  <c r="F2597" i="1"/>
  <c r="BX2592" i="1"/>
  <c r="L2592" i="1"/>
  <c r="K2592" i="1"/>
  <c r="J2592" i="1"/>
  <c r="F2592" i="1"/>
  <c r="BX2567" i="1"/>
  <c r="L2567" i="1"/>
  <c r="K2567" i="1"/>
  <c r="J2567" i="1"/>
  <c r="F2567" i="1"/>
  <c r="BX2548" i="1"/>
  <c r="L2548" i="1"/>
  <c r="K2548" i="1"/>
  <c r="J2548" i="1"/>
  <c r="F2548" i="1"/>
  <c r="BX8" i="1"/>
  <c r="L8" i="1"/>
  <c r="K8" i="1"/>
  <c r="J8" i="1"/>
  <c r="F8" i="1"/>
  <c r="BX10" i="1"/>
  <c r="L10" i="1"/>
  <c r="K10" i="1"/>
  <c r="J10" i="1"/>
  <c r="F10" i="1"/>
  <c r="BX9" i="1"/>
  <c r="L9" i="1"/>
  <c r="K9" i="1"/>
  <c r="J9" i="1"/>
  <c r="F9" i="1"/>
  <c r="BX2115" i="1"/>
  <c r="L2115" i="1"/>
  <c r="K2115" i="1"/>
  <c r="J2115" i="1"/>
  <c r="F2115" i="1"/>
  <c r="BX2109" i="1"/>
  <c r="L2109" i="1"/>
  <c r="K2109" i="1"/>
  <c r="J2109" i="1"/>
  <c r="F2109" i="1"/>
  <c r="BX2077" i="1"/>
  <c r="L2077" i="1"/>
  <c r="K2077" i="1"/>
  <c r="J2077" i="1"/>
  <c r="F2077" i="1"/>
  <c r="BX2114" i="1"/>
  <c r="L2114" i="1"/>
  <c r="K2114" i="1"/>
  <c r="J2114" i="1"/>
  <c r="F2114" i="1"/>
  <c r="BX2113" i="1"/>
  <c r="L2113" i="1"/>
  <c r="K2113" i="1"/>
  <c r="J2113" i="1"/>
  <c r="F2113" i="1"/>
  <c r="BX2112" i="1"/>
  <c r="L2112" i="1"/>
  <c r="K2112" i="1"/>
  <c r="J2112" i="1"/>
  <c r="F2112" i="1"/>
  <c r="BX2108" i="1"/>
  <c r="L2108" i="1"/>
  <c r="K2108" i="1"/>
  <c r="J2108" i="1"/>
  <c r="F2108" i="1"/>
  <c r="BX2107" i="1"/>
  <c r="L2107" i="1"/>
  <c r="K2107" i="1"/>
  <c r="J2107" i="1"/>
  <c r="F2107" i="1"/>
  <c r="BX2106" i="1"/>
  <c r="L2106" i="1"/>
  <c r="K2106" i="1"/>
  <c r="J2106" i="1"/>
  <c r="F2106" i="1"/>
  <c r="BX2105" i="1"/>
  <c r="L2105" i="1"/>
  <c r="K2105" i="1"/>
  <c r="J2105" i="1"/>
  <c r="F2105" i="1"/>
  <c r="BX2104" i="1"/>
  <c r="L2104" i="1"/>
  <c r="K2104" i="1"/>
  <c r="J2104" i="1"/>
  <c r="F2104" i="1"/>
  <c r="BX2103" i="1"/>
  <c r="L2103" i="1"/>
  <c r="K2103" i="1"/>
  <c r="J2103" i="1"/>
  <c r="F2103" i="1"/>
  <c r="BX2102" i="1"/>
  <c r="L2102" i="1"/>
  <c r="K2102" i="1"/>
  <c r="J2102" i="1"/>
  <c r="F2102" i="1"/>
  <c r="BX2101" i="1"/>
  <c r="L2101" i="1"/>
  <c r="K2101" i="1"/>
  <c r="J2101" i="1"/>
  <c r="F2101" i="1"/>
  <c r="BX2100" i="1"/>
  <c r="L2100" i="1"/>
  <c r="K2100" i="1"/>
  <c r="J2100" i="1"/>
  <c r="F2100" i="1"/>
  <c r="BX2099" i="1"/>
  <c r="L2099" i="1"/>
  <c r="K2099" i="1"/>
  <c r="J2099" i="1"/>
  <c r="F2099" i="1"/>
  <c r="BX2098" i="1"/>
  <c r="L2098" i="1"/>
  <c r="K2098" i="1"/>
  <c r="J2098" i="1"/>
  <c r="F2098" i="1"/>
  <c r="BX2097" i="1"/>
  <c r="L2097" i="1"/>
  <c r="K2097" i="1"/>
  <c r="J2097" i="1"/>
  <c r="F2097" i="1"/>
  <c r="BX2096" i="1"/>
  <c r="L2096" i="1"/>
  <c r="K2096" i="1"/>
  <c r="J2096" i="1"/>
  <c r="F2096" i="1"/>
  <c r="BX2095" i="1"/>
  <c r="L2095" i="1"/>
  <c r="K2095" i="1"/>
  <c r="J2095" i="1"/>
  <c r="F2095" i="1"/>
  <c r="BX2094" i="1"/>
  <c r="L2094" i="1"/>
  <c r="K2094" i="1"/>
  <c r="J2094" i="1"/>
  <c r="F2094" i="1"/>
  <c r="BX2093" i="1"/>
  <c r="L2093" i="1"/>
  <c r="K2093" i="1"/>
  <c r="J2093" i="1"/>
  <c r="F2093" i="1"/>
  <c r="BX2092" i="1"/>
  <c r="L2092" i="1"/>
  <c r="K2092" i="1"/>
  <c r="J2092" i="1"/>
  <c r="F2092" i="1"/>
  <c r="BX2091" i="1"/>
  <c r="L2091" i="1"/>
  <c r="K2091" i="1"/>
  <c r="J2091" i="1"/>
  <c r="F2091" i="1"/>
  <c r="BX2090" i="1"/>
  <c r="L2090" i="1"/>
  <c r="K2090" i="1"/>
  <c r="J2090" i="1"/>
  <c r="F2090" i="1"/>
  <c r="BX2089" i="1"/>
  <c r="L2089" i="1"/>
  <c r="K2089" i="1"/>
  <c r="J2089" i="1"/>
  <c r="F2089" i="1"/>
  <c r="BX2088" i="1"/>
  <c r="L2088" i="1"/>
  <c r="K2088" i="1"/>
  <c r="J2088" i="1"/>
  <c r="F2088" i="1"/>
  <c r="BX2087" i="1"/>
  <c r="L2087" i="1"/>
  <c r="K2087" i="1"/>
  <c r="J2087" i="1"/>
  <c r="F2087" i="1"/>
  <c r="BX2086" i="1"/>
  <c r="L2086" i="1"/>
  <c r="K2086" i="1"/>
  <c r="J2086" i="1"/>
  <c r="F2086" i="1"/>
  <c r="BX2085" i="1"/>
  <c r="L2085" i="1"/>
  <c r="K2085" i="1"/>
  <c r="J2085" i="1"/>
  <c r="F2085" i="1"/>
  <c r="BX2084" i="1"/>
  <c r="L2084" i="1"/>
  <c r="K2084" i="1"/>
  <c r="J2084" i="1"/>
  <c r="F2084" i="1"/>
  <c r="BX2083" i="1"/>
  <c r="L2083" i="1"/>
  <c r="K2083" i="1"/>
  <c r="J2083" i="1"/>
  <c r="F2083" i="1"/>
  <c r="BX2082" i="1"/>
  <c r="L2082" i="1"/>
  <c r="K2082" i="1"/>
  <c r="J2082" i="1"/>
  <c r="F2082" i="1"/>
  <c r="BX2081" i="1"/>
  <c r="L2081" i="1"/>
  <c r="K2081" i="1"/>
  <c r="J2081" i="1"/>
  <c r="F2081" i="1"/>
  <c r="BX2080" i="1"/>
  <c r="L2080" i="1"/>
  <c r="K2080" i="1"/>
  <c r="J2080" i="1"/>
  <c r="F2080" i="1"/>
  <c r="BX2079" i="1"/>
  <c r="L2079" i="1"/>
  <c r="K2079" i="1"/>
  <c r="J2079" i="1"/>
  <c r="F2079" i="1"/>
  <c r="BX2066" i="1"/>
  <c r="L2066" i="1"/>
  <c r="K2066" i="1"/>
  <c r="J2066" i="1"/>
  <c r="F2066" i="1"/>
  <c r="BX2065" i="1"/>
  <c r="L2065" i="1"/>
  <c r="K2065" i="1"/>
  <c r="J2065" i="1"/>
  <c r="F2065" i="1"/>
  <c r="BX2064" i="1"/>
  <c r="L2064" i="1"/>
  <c r="K2064" i="1"/>
  <c r="J2064" i="1"/>
  <c r="F2064" i="1"/>
  <c r="BX2063" i="1"/>
  <c r="L2063" i="1"/>
  <c r="K2063" i="1"/>
  <c r="J2063" i="1"/>
  <c r="F2063" i="1"/>
  <c r="BX2062" i="1"/>
  <c r="L2062" i="1"/>
  <c r="K2062" i="1"/>
  <c r="J2062" i="1"/>
  <c r="F2062" i="1"/>
  <c r="BX2061" i="1"/>
  <c r="L2061" i="1"/>
  <c r="K2061" i="1"/>
  <c r="J2061" i="1"/>
  <c r="F2061" i="1"/>
  <c r="BX2060" i="1"/>
  <c r="L2060" i="1"/>
  <c r="K2060" i="1"/>
  <c r="J2060" i="1"/>
  <c r="F2060" i="1"/>
  <c r="BX2059" i="1"/>
  <c r="L2059" i="1"/>
  <c r="K2059" i="1"/>
  <c r="J2059" i="1"/>
  <c r="F2059" i="1"/>
  <c r="BX2058" i="1"/>
  <c r="L2058" i="1"/>
  <c r="K2058" i="1"/>
  <c r="J2058" i="1"/>
  <c r="F2058" i="1"/>
  <c r="BX2057" i="1"/>
  <c r="L2057" i="1"/>
  <c r="K2057" i="1"/>
  <c r="J2057" i="1"/>
  <c r="F2057" i="1"/>
  <c r="BX2056" i="1"/>
  <c r="L2056" i="1"/>
  <c r="K2056" i="1"/>
  <c r="J2056" i="1"/>
  <c r="F2056" i="1"/>
  <c r="BX2055" i="1"/>
  <c r="L2055" i="1"/>
  <c r="K2055" i="1"/>
  <c r="J2055" i="1"/>
  <c r="F2055" i="1"/>
  <c r="BX2054" i="1"/>
  <c r="L2054" i="1"/>
  <c r="K2054" i="1"/>
  <c r="J2054" i="1"/>
  <c r="F2054" i="1"/>
  <c r="BX2053" i="1"/>
  <c r="L2053" i="1"/>
  <c r="K2053" i="1"/>
  <c r="J2053" i="1"/>
  <c r="F2053" i="1"/>
  <c r="BX2078" i="1"/>
  <c r="L2078" i="1"/>
  <c r="K2078" i="1"/>
  <c r="J2078" i="1"/>
  <c r="F2078" i="1"/>
  <c r="BX2111" i="1"/>
  <c r="L2111" i="1"/>
  <c r="K2111" i="1"/>
  <c r="J2111" i="1"/>
  <c r="F2111" i="1"/>
  <c r="BX2110" i="1"/>
  <c r="L2110" i="1"/>
  <c r="K2110" i="1"/>
  <c r="J2110" i="1"/>
  <c r="F2110" i="1"/>
  <c r="BX2116" i="1"/>
  <c r="L2116" i="1"/>
  <c r="K2116" i="1"/>
  <c r="J2116" i="1"/>
  <c r="F2116" i="1"/>
  <c r="BX2039" i="1"/>
  <c r="L2039" i="1"/>
  <c r="K2039" i="1"/>
  <c r="J2039" i="1"/>
  <c r="F2039" i="1"/>
  <c r="BX2042" i="1"/>
  <c r="L2042" i="1"/>
  <c r="K2042" i="1"/>
  <c r="J2042" i="1"/>
  <c r="F2042" i="1"/>
  <c r="BX2354" i="1"/>
  <c r="L2354" i="1"/>
  <c r="K2354" i="1"/>
  <c r="J2354" i="1"/>
  <c r="F2354" i="1"/>
  <c r="BX3255" i="1"/>
  <c r="L3255" i="1"/>
  <c r="K3255" i="1"/>
  <c r="J3255" i="1"/>
  <c r="F3255" i="1"/>
  <c r="BX3254" i="1"/>
  <c r="L3254" i="1"/>
  <c r="K3254" i="1"/>
  <c r="J3254" i="1"/>
  <c r="F3254" i="1"/>
  <c r="BX3253" i="1"/>
  <c r="L3253" i="1"/>
  <c r="K3253" i="1"/>
  <c r="J3253" i="1"/>
  <c r="F3253" i="1"/>
  <c r="BX3178" i="1"/>
  <c r="L3178" i="1"/>
  <c r="K3178" i="1"/>
  <c r="J3178" i="1"/>
  <c r="F3178" i="1"/>
  <c r="BX3177" i="1"/>
  <c r="L3177" i="1"/>
  <c r="K3177" i="1"/>
  <c r="J3177" i="1"/>
  <c r="F3177" i="1"/>
  <c r="BX3176" i="1"/>
  <c r="L3176" i="1"/>
  <c r="K3176" i="1"/>
  <c r="J3176" i="1"/>
  <c r="F3176" i="1"/>
  <c r="BX3136" i="1"/>
  <c r="L3136" i="1"/>
  <c r="K3136" i="1"/>
  <c r="J3136" i="1"/>
  <c r="F3136" i="1"/>
  <c r="BX3135" i="1"/>
  <c r="L3135" i="1"/>
  <c r="K3135" i="1"/>
  <c r="J3135" i="1"/>
  <c r="F3135" i="1"/>
  <c r="BX3125" i="1"/>
  <c r="L3125" i="1"/>
  <c r="K3125" i="1"/>
  <c r="J3125" i="1"/>
  <c r="F3125" i="1"/>
  <c r="BX3262" i="1"/>
  <c r="L3262" i="1"/>
  <c r="K3262" i="1"/>
  <c r="J3262" i="1"/>
  <c r="F3262" i="1"/>
  <c r="BX3261" i="1"/>
  <c r="L3261" i="1"/>
  <c r="K3261" i="1"/>
  <c r="J3261" i="1"/>
  <c r="F3261" i="1"/>
  <c r="BX3260" i="1"/>
  <c r="L3260" i="1"/>
  <c r="K3260" i="1"/>
  <c r="J3260" i="1"/>
  <c r="F3260" i="1"/>
  <c r="BX3123" i="1"/>
  <c r="L3123" i="1"/>
  <c r="K3123" i="1"/>
  <c r="J3123" i="1"/>
  <c r="F3123" i="1"/>
  <c r="BX3322" i="1"/>
  <c r="L3322" i="1"/>
  <c r="K3322" i="1"/>
  <c r="J3322" i="1"/>
  <c r="F3322" i="1"/>
  <c r="BX3321" i="1"/>
  <c r="L3321" i="1"/>
  <c r="K3321" i="1"/>
  <c r="J3321" i="1"/>
  <c r="F3321" i="1"/>
  <c r="BX3320" i="1"/>
  <c r="L3320" i="1"/>
  <c r="K3320" i="1"/>
  <c r="J3320" i="1"/>
  <c r="F3320" i="1"/>
  <c r="BX3319" i="1"/>
  <c r="L3319" i="1"/>
  <c r="K3319" i="1"/>
  <c r="J3319" i="1"/>
  <c r="F3319" i="1"/>
  <c r="BX3318" i="1"/>
  <c r="L3318" i="1"/>
  <c r="K3318" i="1"/>
  <c r="J3318" i="1"/>
  <c r="F3318" i="1"/>
  <c r="BX3317" i="1"/>
  <c r="L3317" i="1"/>
  <c r="K3317" i="1"/>
  <c r="J3317" i="1"/>
  <c r="F3317" i="1"/>
  <c r="BX3159" i="1"/>
  <c r="L3159" i="1"/>
  <c r="K3159" i="1"/>
  <c r="J3159" i="1"/>
  <c r="F3159" i="1"/>
  <c r="BX3226" i="1"/>
  <c r="L3226" i="1"/>
  <c r="K3226" i="1"/>
  <c r="J3226" i="1"/>
  <c r="F3226" i="1"/>
  <c r="BX3252" i="1"/>
  <c r="L3252" i="1"/>
  <c r="K3252" i="1"/>
  <c r="J3252" i="1"/>
  <c r="F3252" i="1"/>
  <c r="BX3265" i="1"/>
  <c r="L3265" i="1"/>
  <c r="K3265" i="1"/>
  <c r="J3265" i="1"/>
  <c r="F3265" i="1"/>
  <c r="BX3264" i="1"/>
  <c r="L3264" i="1"/>
  <c r="K3264" i="1"/>
  <c r="J3264" i="1"/>
  <c r="F3264" i="1"/>
  <c r="BX3263" i="1"/>
  <c r="L3263" i="1"/>
  <c r="K3263" i="1"/>
  <c r="J3263" i="1"/>
  <c r="F3263" i="1"/>
  <c r="BX3190" i="1"/>
  <c r="L3190" i="1"/>
  <c r="K3190" i="1"/>
  <c r="J3190" i="1"/>
  <c r="F3190" i="1"/>
  <c r="BX3256" i="1"/>
  <c r="L3256" i="1"/>
  <c r="K3256" i="1"/>
  <c r="J3256" i="1"/>
  <c r="F3256" i="1"/>
  <c r="BX3274" i="1"/>
  <c r="L3274" i="1"/>
  <c r="K3274" i="1"/>
  <c r="J3274" i="1"/>
  <c r="F3274" i="1"/>
  <c r="BX3273" i="1"/>
  <c r="L3273" i="1"/>
  <c r="K3273" i="1"/>
  <c r="J3273" i="1"/>
  <c r="F3273" i="1"/>
  <c r="BX3272" i="1"/>
  <c r="L3272" i="1"/>
  <c r="K3272" i="1"/>
  <c r="J3272" i="1"/>
  <c r="F3272" i="1"/>
  <c r="BX3142" i="1"/>
  <c r="L3142" i="1"/>
  <c r="K3142" i="1"/>
  <c r="J3142" i="1"/>
  <c r="F3142" i="1"/>
  <c r="BX3120" i="1"/>
  <c r="L3120" i="1"/>
  <c r="K3120" i="1"/>
  <c r="J3120" i="1"/>
  <c r="F3120" i="1"/>
  <c r="BX3417" i="1"/>
  <c r="L3417" i="1"/>
  <c r="K3417" i="1"/>
  <c r="J3417" i="1"/>
  <c r="F3417" i="1"/>
  <c r="BX3309" i="1"/>
  <c r="L3309" i="1"/>
  <c r="K3309" i="1"/>
  <c r="J3309" i="1"/>
  <c r="F3309" i="1"/>
  <c r="BX3278" i="1"/>
  <c r="L3278" i="1"/>
  <c r="K3278" i="1"/>
  <c r="J3278" i="1"/>
  <c r="F3278" i="1"/>
  <c r="BX3259" i="1"/>
  <c r="L3259" i="1"/>
  <c r="K3259" i="1"/>
  <c r="J3259" i="1"/>
  <c r="F3259" i="1"/>
  <c r="BX3258" i="1"/>
  <c r="L3258" i="1"/>
  <c r="K3258" i="1"/>
  <c r="J3258" i="1"/>
  <c r="F3258" i="1"/>
  <c r="BX3257" i="1"/>
  <c r="L3257" i="1"/>
  <c r="K3257" i="1"/>
  <c r="J3257" i="1"/>
  <c r="F3257" i="1"/>
  <c r="BX3199" i="1"/>
  <c r="L3199" i="1"/>
  <c r="K3199" i="1"/>
  <c r="J3199" i="1"/>
  <c r="F3199" i="1"/>
  <c r="BX3198" i="1"/>
  <c r="L3198" i="1"/>
  <c r="K3198" i="1"/>
  <c r="J3198" i="1"/>
  <c r="F3198" i="1"/>
  <c r="BX3381" i="1"/>
  <c r="L3381" i="1"/>
  <c r="K3381" i="1"/>
  <c r="J3381" i="1"/>
  <c r="F3381" i="1"/>
  <c r="BX3380" i="1"/>
  <c r="L3380" i="1"/>
  <c r="K3380" i="1"/>
  <c r="J3380" i="1"/>
  <c r="F3380" i="1"/>
  <c r="BX3277" i="1"/>
  <c r="L3277" i="1"/>
  <c r="K3277" i="1"/>
  <c r="J3277" i="1"/>
  <c r="F3277" i="1"/>
  <c r="BX3315" i="1"/>
  <c r="L3315" i="1"/>
  <c r="K3315" i="1"/>
  <c r="J3315" i="1"/>
  <c r="F3315" i="1"/>
  <c r="BX3314" i="1"/>
  <c r="L3314" i="1"/>
  <c r="K3314" i="1"/>
  <c r="J3314" i="1"/>
  <c r="F3314" i="1"/>
  <c r="BX3197" i="1"/>
  <c r="L3197" i="1"/>
  <c r="K3197" i="1"/>
  <c r="J3197" i="1"/>
  <c r="F3197" i="1"/>
  <c r="BX3280" i="1"/>
  <c r="L3280" i="1"/>
  <c r="K3280" i="1"/>
  <c r="J3280" i="1"/>
  <c r="F3280" i="1"/>
  <c r="BX3279" i="1"/>
  <c r="L3279" i="1"/>
  <c r="K3279" i="1"/>
  <c r="J3279" i="1"/>
  <c r="F3279" i="1"/>
  <c r="BX3143" i="1"/>
  <c r="L3143" i="1"/>
  <c r="K3143" i="1"/>
  <c r="J3143" i="1"/>
  <c r="F3143" i="1"/>
  <c r="BX3323" i="1"/>
  <c r="L3323" i="1"/>
  <c r="K3323" i="1"/>
  <c r="J3323" i="1"/>
  <c r="F3323" i="1"/>
  <c r="BX3251" i="1"/>
  <c r="L3251" i="1"/>
  <c r="K3251" i="1"/>
  <c r="J3251" i="1"/>
  <c r="F3251" i="1"/>
  <c r="BX3250" i="1"/>
  <c r="L3250" i="1"/>
  <c r="K3250" i="1"/>
  <c r="J3250" i="1"/>
  <c r="F3250" i="1"/>
  <c r="BX3121" i="1"/>
  <c r="L3121" i="1"/>
  <c r="K3121" i="1"/>
  <c r="J3121" i="1"/>
  <c r="F3121" i="1"/>
  <c r="BX3146" i="1"/>
  <c r="L3146" i="1"/>
  <c r="K3146" i="1"/>
  <c r="J3146" i="1"/>
  <c r="F3146" i="1"/>
  <c r="BX3145" i="1"/>
  <c r="L3145" i="1"/>
  <c r="K3145" i="1"/>
  <c r="J3145" i="1"/>
  <c r="F3145" i="1"/>
  <c r="BX3144" i="1"/>
  <c r="L3144" i="1"/>
  <c r="K3144" i="1"/>
  <c r="J3144" i="1"/>
  <c r="F3144" i="1"/>
  <c r="BX3127" i="1"/>
  <c r="L3127" i="1"/>
  <c r="K3127" i="1"/>
  <c r="J3127" i="1"/>
  <c r="F3127" i="1"/>
  <c r="BX3313" i="1"/>
  <c r="L3313" i="1"/>
  <c r="K3313" i="1"/>
  <c r="J3313" i="1"/>
  <c r="F3313" i="1"/>
  <c r="BX3312" i="1"/>
  <c r="L3312" i="1"/>
  <c r="K3312" i="1"/>
  <c r="J3312" i="1"/>
  <c r="F3312" i="1"/>
  <c r="BX3311" i="1"/>
  <c r="L3311" i="1"/>
  <c r="K3311" i="1"/>
  <c r="J3311" i="1"/>
  <c r="F3311" i="1"/>
  <c r="BX3310" i="1"/>
  <c r="L3310" i="1"/>
  <c r="K3310" i="1"/>
  <c r="J3310" i="1"/>
  <c r="F3310" i="1"/>
  <c r="BX3157" i="1"/>
  <c r="L3157" i="1"/>
  <c r="K3157" i="1"/>
  <c r="J3157" i="1"/>
  <c r="F3157" i="1"/>
  <c r="BX3156" i="1"/>
  <c r="L3156" i="1"/>
  <c r="K3156" i="1"/>
  <c r="J3156" i="1"/>
  <c r="F3156" i="1"/>
  <c r="BX3432" i="1"/>
  <c r="L3432" i="1"/>
  <c r="K3432" i="1"/>
  <c r="J3432" i="1"/>
  <c r="F3432" i="1"/>
  <c r="BX3431" i="1"/>
  <c r="L3431" i="1"/>
  <c r="K3431" i="1"/>
  <c r="J3431" i="1"/>
  <c r="F3431" i="1"/>
  <c r="BX3420" i="1"/>
  <c r="L3420" i="1"/>
  <c r="K3420" i="1"/>
  <c r="J3420" i="1"/>
  <c r="F3420" i="1"/>
  <c r="BX3419" i="1"/>
  <c r="L3419" i="1"/>
  <c r="K3419" i="1"/>
  <c r="J3419" i="1"/>
  <c r="F3419" i="1"/>
  <c r="BX3418" i="1"/>
  <c r="L3418" i="1"/>
  <c r="K3418" i="1"/>
  <c r="J3418" i="1"/>
  <c r="F3418" i="1"/>
  <c r="BX3249" i="1"/>
  <c r="L3249" i="1"/>
  <c r="K3249" i="1"/>
  <c r="J3249" i="1"/>
  <c r="F3249" i="1"/>
  <c r="BX3155" i="1"/>
  <c r="L3155" i="1"/>
  <c r="K3155" i="1"/>
  <c r="J3155" i="1"/>
  <c r="F3155" i="1"/>
  <c r="BX3132" i="1"/>
  <c r="L3132" i="1"/>
  <c r="K3132" i="1"/>
  <c r="J3132" i="1"/>
  <c r="F3132" i="1"/>
  <c r="BX3384" i="1"/>
  <c r="L3384" i="1"/>
  <c r="K3384" i="1"/>
  <c r="J3384" i="1"/>
  <c r="F3384" i="1"/>
  <c r="BX3153" i="1"/>
  <c r="L3153" i="1"/>
  <c r="K3153" i="1"/>
  <c r="J3153" i="1"/>
  <c r="F3153" i="1"/>
  <c r="BX3421" i="1"/>
  <c r="L3421" i="1"/>
  <c r="K3421" i="1"/>
  <c r="J3421" i="1"/>
  <c r="F3421" i="1"/>
  <c r="BX3298" i="1"/>
  <c r="L3298" i="1"/>
  <c r="K3298" i="1"/>
  <c r="J3298" i="1"/>
  <c r="F3298" i="1"/>
  <c r="BX3297" i="1"/>
  <c r="L3297" i="1"/>
  <c r="K3297" i="1"/>
  <c r="J3297" i="1"/>
  <c r="F3297" i="1"/>
  <c r="BX3382" i="1"/>
  <c r="L3382" i="1"/>
  <c r="K3382" i="1"/>
  <c r="J3382" i="1"/>
  <c r="F3382" i="1"/>
  <c r="BX3266" i="1"/>
  <c r="L3266" i="1"/>
  <c r="K3266" i="1"/>
  <c r="J3266" i="1"/>
  <c r="F3266" i="1"/>
  <c r="BX3430" i="1"/>
  <c r="L3430" i="1"/>
  <c r="K3430" i="1"/>
  <c r="J3430" i="1"/>
  <c r="F3430" i="1"/>
  <c r="BX3305" i="1"/>
  <c r="L3305" i="1"/>
  <c r="K3305" i="1"/>
  <c r="J3305" i="1"/>
  <c r="F3305" i="1"/>
  <c r="BX3304" i="1"/>
  <c r="L3304" i="1"/>
  <c r="K3304" i="1"/>
  <c r="J3304" i="1"/>
  <c r="F3304" i="1"/>
  <c r="BX2935" i="1"/>
  <c r="L2935" i="1"/>
  <c r="K2935" i="1"/>
  <c r="J2935" i="1"/>
  <c r="F2935" i="1"/>
  <c r="BX2934" i="1"/>
  <c r="L2934" i="1"/>
  <c r="K2934" i="1"/>
  <c r="J2934" i="1"/>
  <c r="F2934" i="1"/>
  <c r="BX2933" i="1"/>
  <c r="L2933" i="1"/>
  <c r="K2933" i="1"/>
  <c r="J2933" i="1"/>
  <c r="F2933" i="1"/>
  <c r="BX2849" i="1"/>
  <c r="L2849" i="1"/>
  <c r="K2849" i="1"/>
  <c r="J2849" i="1"/>
  <c r="F2849" i="1"/>
  <c r="BX2848" i="1"/>
  <c r="L2848" i="1"/>
  <c r="K2848" i="1"/>
  <c r="J2848" i="1"/>
  <c r="F2848" i="1"/>
  <c r="BX2838" i="1"/>
  <c r="L2838" i="1"/>
  <c r="K2838" i="1"/>
  <c r="J2838" i="1"/>
  <c r="F2838" i="1"/>
  <c r="BX2837" i="1"/>
  <c r="L2837" i="1"/>
  <c r="K2837" i="1"/>
  <c r="J2837" i="1"/>
  <c r="F2837" i="1"/>
  <c r="BX2836" i="1"/>
  <c r="L2836" i="1"/>
  <c r="K2836" i="1"/>
  <c r="J2836" i="1"/>
  <c r="F2836" i="1"/>
  <c r="BX2725" i="1"/>
  <c r="L2725" i="1"/>
  <c r="K2725" i="1"/>
  <c r="J2725" i="1"/>
  <c r="F2725" i="1"/>
  <c r="BX2724" i="1"/>
  <c r="L2724" i="1"/>
  <c r="K2724" i="1"/>
  <c r="J2724" i="1"/>
  <c r="F2724" i="1"/>
  <c r="BX2659" i="1"/>
  <c r="L2659" i="1"/>
  <c r="K2659" i="1"/>
  <c r="J2659" i="1"/>
  <c r="F2659" i="1"/>
  <c r="BX2915" i="1"/>
  <c r="L2915" i="1"/>
  <c r="K2915" i="1"/>
  <c r="J2915" i="1"/>
  <c r="F2915" i="1"/>
  <c r="BX2914" i="1"/>
  <c r="L2914" i="1"/>
  <c r="K2914" i="1"/>
  <c r="J2914" i="1"/>
  <c r="F2914" i="1"/>
  <c r="BX2835" i="1"/>
  <c r="L2835" i="1"/>
  <c r="K2835" i="1"/>
  <c r="J2835" i="1"/>
  <c r="F2835" i="1"/>
  <c r="BX2834" i="1"/>
  <c r="L2834" i="1"/>
  <c r="K2834" i="1"/>
  <c r="J2834" i="1"/>
  <c r="F2834" i="1"/>
  <c r="BX2651" i="1"/>
  <c r="L2651" i="1"/>
  <c r="K2651" i="1"/>
  <c r="J2651" i="1"/>
  <c r="F2651" i="1"/>
  <c r="BX2650" i="1"/>
  <c r="L2650" i="1"/>
  <c r="K2650" i="1"/>
  <c r="J2650" i="1"/>
  <c r="F2650" i="1"/>
  <c r="BX2649" i="1"/>
  <c r="L2649" i="1"/>
  <c r="K2649" i="1"/>
  <c r="J2649" i="1"/>
  <c r="F2649" i="1"/>
  <c r="BX2648" i="1"/>
  <c r="L2648" i="1"/>
  <c r="K2648" i="1"/>
  <c r="J2648" i="1"/>
  <c r="F2648" i="1"/>
  <c r="BX2647" i="1"/>
  <c r="L2647" i="1"/>
  <c r="K2647" i="1"/>
  <c r="J2647" i="1"/>
  <c r="F2647" i="1"/>
  <c r="BX2646" i="1"/>
  <c r="L2646" i="1"/>
  <c r="K2646" i="1"/>
  <c r="J2646" i="1"/>
  <c r="F2646" i="1"/>
  <c r="BX2706" i="1"/>
  <c r="L2706" i="1"/>
  <c r="K2706" i="1"/>
  <c r="J2706" i="1"/>
  <c r="F2706" i="1"/>
  <c r="BX3106" i="1"/>
  <c r="L3106" i="1"/>
  <c r="K3106" i="1"/>
  <c r="J3106" i="1"/>
  <c r="F3106" i="1"/>
  <c r="BX3105" i="1"/>
  <c r="L3105" i="1"/>
  <c r="K3105" i="1"/>
  <c r="J3105" i="1"/>
  <c r="F3105" i="1"/>
  <c r="BX2860" i="1"/>
  <c r="L2860" i="1"/>
  <c r="K2860" i="1"/>
  <c r="J2860" i="1"/>
  <c r="F2860" i="1"/>
  <c r="BX2636" i="1"/>
  <c r="L2636" i="1"/>
  <c r="K2636" i="1"/>
  <c r="J2636" i="1"/>
  <c r="F2636" i="1"/>
  <c r="BX2873" i="1"/>
  <c r="L2873" i="1"/>
  <c r="K2873" i="1"/>
  <c r="J2873" i="1"/>
  <c r="F2873" i="1"/>
  <c r="BX2872" i="1"/>
  <c r="L2872" i="1"/>
  <c r="K2872" i="1"/>
  <c r="J2872" i="1"/>
  <c r="F2872" i="1"/>
  <c r="BX2843" i="1"/>
  <c r="L2843" i="1"/>
  <c r="K2843" i="1"/>
  <c r="J2843" i="1"/>
  <c r="F2843" i="1"/>
  <c r="BX2871" i="1"/>
  <c r="L2871" i="1"/>
  <c r="K2871" i="1"/>
  <c r="J2871" i="1"/>
  <c r="F2871" i="1"/>
  <c r="BX2916" i="1"/>
  <c r="L2916" i="1"/>
  <c r="K2916" i="1"/>
  <c r="J2916" i="1"/>
  <c r="F2916" i="1"/>
  <c r="BX3102" i="1"/>
  <c r="L3102" i="1"/>
  <c r="K3102" i="1"/>
  <c r="J3102" i="1"/>
  <c r="F3102" i="1"/>
  <c r="BX2787" i="1"/>
  <c r="L2787" i="1"/>
  <c r="K2787" i="1"/>
  <c r="J2787" i="1"/>
  <c r="F2787" i="1"/>
  <c r="BX2788" i="1"/>
  <c r="L2788" i="1"/>
  <c r="K2788" i="1"/>
  <c r="J2788" i="1"/>
  <c r="F2788" i="1"/>
  <c r="BX2894" i="1"/>
  <c r="L2894" i="1"/>
  <c r="K2894" i="1"/>
  <c r="J2894" i="1"/>
  <c r="F2894" i="1"/>
  <c r="BX2885" i="1"/>
  <c r="L2885" i="1"/>
  <c r="K2885" i="1"/>
  <c r="J2885" i="1"/>
  <c r="F2885" i="1"/>
  <c r="BX2884" i="1"/>
  <c r="L2884" i="1"/>
  <c r="K2884" i="1"/>
  <c r="J2884" i="1"/>
  <c r="F2884" i="1"/>
  <c r="BX3101" i="1"/>
  <c r="L3101" i="1"/>
  <c r="K3101" i="1"/>
  <c r="J3101" i="1"/>
  <c r="F3101" i="1"/>
  <c r="BX3100" i="1"/>
  <c r="L3100" i="1"/>
  <c r="K3100" i="1"/>
  <c r="J3100" i="1"/>
  <c r="F3100" i="1"/>
  <c r="BX2851" i="1"/>
  <c r="L2851" i="1"/>
  <c r="K2851" i="1"/>
  <c r="J2851" i="1"/>
  <c r="F2851" i="1"/>
  <c r="BX2850" i="1"/>
  <c r="L2850" i="1"/>
  <c r="K2850" i="1"/>
  <c r="J2850" i="1"/>
  <c r="F2850" i="1"/>
  <c r="BX2637" i="1"/>
  <c r="L2637" i="1"/>
  <c r="K2637" i="1"/>
  <c r="J2637" i="1"/>
  <c r="F2637" i="1"/>
  <c r="BX2931" i="1"/>
  <c r="L2931" i="1"/>
  <c r="K2931" i="1"/>
  <c r="J2931" i="1"/>
  <c r="F2931" i="1"/>
  <c r="BX2842" i="1"/>
  <c r="L2842" i="1"/>
  <c r="K2842" i="1"/>
  <c r="J2842" i="1"/>
  <c r="F2842" i="1"/>
  <c r="BX2841" i="1"/>
  <c r="L2841" i="1"/>
  <c r="K2841" i="1"/>
  <c r="J2841" i="1"/>
  <c r="F2841" i="1"/>
  <c r="BX2840" i="1"/>
  <c r="L2840" i="1"/>
  <c r="K2840" i="1"/>
  <c r="J2840" i="1"/>
  <c r="F2840" i="1"/>
  <c r="BX2839" i="1"/>
  <c r="L2839" i="1"/>
  <c r="K2839" i="1"/>
  <c r="J2839" i="1"/>
  <c r="F2839" i="1"/>
  <c r="BX2633" i="1"/>
  <c r="L2633" i="1"/>
  <c r="K2633" i="1"/>
  <c r="J2633" i="1"/>
  <c r="F2633" i="1"/>
  <c r="BX2866" i="1"/>
  <c r="L2866" i="1"/>
  <c r="K2866" i="1"/>
  <c r="J2866" i="1"/>
  <c r="F2866" i="1"/>
  <c r="BX2865" i="1"/>
  <c r="L2865" i="1"/>
  <c r="K2865" i="1"/>
  <c r="J2865" i="1"/>
  <c r="F2865" i="1"/>
  <c r="BX2864" i="1"/>
  <c r="L2864" i="1"/>
  <c r="K2864" i="1"/>
  <c r="J2864" i="1"/>
  <c r="F2864" i="1"/>
  <c r="BX2863" i="1"/>
  <c r="L2863" i="1"/>
  <c r="K2863" i="1"/>
  <c r="J2863" i="1"/>
  <c r="F2863" i="1"/>
  <c r="BX2862" i="1"/>
  <c r="L2862" i="1"/>
  <c r="K2862" i="1"/>
  <c r="J2862" i="1"/>
  <c r="F2862" i="1"/>
  <c r="BX2861" i="1"/>
  <c r="L2861" i="1"/>
  <c r="K2861" i="1"/>
  <c r="J2861" i="1"/>
  <c r="F2861" i="1"/>
  <c r="BX2907" i="1"/>
  <c r="L2907" i="1"/>
  <c r="K2907" i="1"/>
  <c r="J2907" i="1"/>
  <c r="F2907" i="1"/>
  <c r="BX2897" i="1"/>
  <c r="L2897" i="1"/>
  <c r="K2897" i="1"/>
  <c r="J2897" i="1"/>
  <c r="F2897" i="1"/>
  <c r="BX2896" i="1"/>
  <c r="L2896" i="1"/>
  <c r="K2896" i="1"/>
  <c r="J2896" i="1"/>
  <c r="F2896" i="1"/>
  <c r="BX2895" i="1"/>
  <c r="L2895" i="1"/>
  <c r="K2895" i="1"/>
  <c r="J2895" i="1"/>
  <c r="F2895" i="1"/>
  <c r="BX2888" i="1"/>
  <c r="L2888" i="1"/>
  <c r="K2888" i="1"/>
  <c r="J2888" i="1"/>
  <c r="F2888" i="1"/>
  <c r="BX2887" i="1"/>
  <c r="L2887" i="1"/>
  <c r="K2887" i="1"/>
  <c r="J2887" i="1"/>
  <c r="F2887" i="1"/>
  <c r="BX2886" i="1"/>
  <c r="L2886" i="1"/>
  <c r="K2886" i="1"/>
  <c r="J2886" i="1"/>
  <c r="F2886" i="1"/>
  <c r="BX2630" i="1"/>
  <c r="L2630" i="1"/>
  <c r="K2630" i="1"/>
  <c r="J2630" i="1"/>
  <c r="F2630" i="1"/>
  <c r="BX2629" i="1"/>
  <c r="L2629" i="1"/>
  <c r="K2629" i="1"/>
  <c r="J2629" i="1"/>
  <c r="F2629" i="1"/>
  <c r="BX2628" i="1"/>
  <c r="L2628" i="1"/>
  <c r="K2628" i="1"/>
  <c r="J2628" i="1"/>
  <c r="F2628" i="1"/>
  <c r="BX2847" i="1"/>
  <c r="L2847" i="1"/>
  <c r="K2847" i="1"/>
  <c r="J2847" i="1"/>
  <c r="F2847" i="1"/>
  <c r="BX2867" i="1"/>
  <c r="L2867" i="1"/>
  <c r="K2867" i="1"/>
  <c r="J2867" i="1"/>
  <c r="F2867" i="1"/>
  <c r="BX2868" i="1"/>
  <c r="L2868" i="1"/>
  <c r="K2868" i="1"/>
  <c r="J2868" i="1"/>
  <c r="F2868" i="1"/>
  <c r="BX2846" i="1"/>
  <c r="L2846" i="1"/>
  <c r="K2846" i="1"/>
  <c r="J2846" i="1"/>
  <c r="F2846" i="1"/>
  <c r="BX2845" i="1"/>
  <c r="L2845" i="1"/>
  <c r="K2845" i="1"/>
  <c r="J2845" i="1"/>
  <c r="F2845" i="1"/>
  <c r="BX2844" i="1"/>
  <c r="L2844" i="1"/>
  <c r="K2844" i="1"/>
  <c r="J2844" i="1"/>
  <c r="F2844" i="1"/>
  <c r="BX2645" i="1"/>
  <c r="L2645" i="1"/>
  <c r="K2645" i="1"/>
  <c r="J2645" i="1"/>
  <c r="F2645" i="1"/>
  <c r="BX2855" i="1"/>
  <c r="L2855" i="1"/>
  <c r="K2855" i="1"/>
  <c r="J2855" i="1"/>
  <c r="F2855" i="1"/>
  <c r="BX2854" i="1"/>
  <c r="L2854" i="1"/>
  <c r="K2854" i="1"/>
  <c r="J2854" i="1"/>
  <c r="F2854" i="1"/>
  <c r="BX2853" i="1"/>
  <c r="L2853" i="1"/>
  <c r="K2853" i="1"/>
  <c r="J2853" i="1"/>
  <c r="F2853" i="1"/>
  <c r="BX2683" i="1"/>
  <c r="L2683" i="1"/>
  <c r="K2683" i="1"/>
  <c r="J2683" i="1"/>
  <c r="F2683" i="1"/>
  <c r="BX2672" i="1"/>
  <c r="L2672" i="1"/>
  <c r="K2672" i="1"/>
  <c r="J2672" i="1"/>
  <c r="F2672" i="1"/>
  <c r="BX2643" i="1"/>
  <c r="L2643" i="1"/>
  <c r="K2643" i="1"/>
  <c r="J2643" i="1"/>
  <c r="F2643" i="1"/>
  <c r="BX2870" i="1"/>
  <c r="L2870" i="1"/>
  <c r="K2870" i="1"/>
  <c r="J2870" i="1"/>
  <c r="F2870" i="1"/>
  <c r="BX2869" i="1"/>
  <c r="L2869" i="1"/>
  <c r="K2869" i="1"/>
  <c r="J2869" i="1"/>
  <c r="F2869" i="1"/>
  <c r="BX2671" i="1"/>
  <c r="L2671" i="1"/>
  <c r="K2671" i="1"/>
  <c r="J2671" i="1"/>
  <c r="F2671" i="1"/>
  <c r="BX2852" i="1"/>
  <c r="L2852" i="1"/>
  <c r="K2852" i="1"/>
  <c r="J2852" i="1"/>
  <c r="F2852" i="1"/>
  <c r="BX2634" i="1"/>
  <c r="L2634" i="1"/>
  <c r="K2634" i="1"/>
  <c r="J2634" i="1"/>
  <c r="F2634" i="1"/>
  <c r="BX2859" i="1"/>
  <c r="L2859" i="1"/>
  <c r="K2859" i="1"/>
  <c r="J2859" i="1"/>
  <c r="F2859" i="1"/>
  <c r="BX2858" i="1"/>
  <c r="L2858" i="1"/>
  <c r="K2858" i="1"/>
  <c r="J2858" i="1"/>
  <c r="F2858" i="1"/>
  <c r="BX2857" i="1"/>
  <c r="L2857" i="1"/>
  <c r="K2857" i="1"/>
  <c r="J2857" i="1"/>
  <c r="F2857" i="1"/>
  <c r="BX2856" i="1"/>
  <c r="L2856" i="1"/>
  <c r="K2856" i="1"/>
  <c r="J2856" i="1"/>
  <c r="F2856" i="1"/>
  <c r="BX2687" i="1"/>
  <c r="L2687" i="1"/>
  <c r="K2687" i="1"/>
  <c r="J2687" i="1"/>
  <c r="F2687" i="1"/>
  <c r="BX2685" i="1"/>
  <c r="L2685" i="1"/>
  <c r="K2685" i="1"/>
  <c r="J2685" i="1"/>
  <c r="F2685" i="1"/>
  <c r="BX2642" i="1"/>
  <c r="L2642" i="1"/>
  <c r="K2642" i="1"/>
  <c r="J2642" i="1"/>
  <c r="F2642" i="1"/>
  <c r="BX2893" i="1"/>
  <c r="L2893" i="1"/>
  <c r="K2893" i="1"/>
  <c r="J2893" i="1"/>
  <c r="F2893" i="1"/>
  <c r="BX2892" i="1"/>
  <c r="L2892" i="1"/>
  <c r="K2892" i="1"/>
  <c r="J2892" i="1"/>
  <c r="F2892" i="1"/>
  <c r="BX2833" i="1"/>
  <c r="L2833" i="1"/>
  <c r="K2833" i="1"/>
  <c r="J2833" i="1"/>
  <c r="F2833" i="1"/>
  <c r="BX2901" i="1"/>
  <c r="L2901" i="1"/>
  <c r="K2901" i="1"/>
  <c r="J2901" i="1"/>
  <c r="F2901" i="1"/>
  <c r="BX2900" i="1"/>
  <c r="L2900" i="1"/>
  <c r="K2900" i="1"/>
  <c r="J2900" i="1"/>
  <c r="F2900" i="1"/>
  <c r="BX2899" i="1"/>
  <c r="L2899" i="1"/>
  <c r="K2899" i="1"/>
  <c r="J2899" i="1"/>
  <c r="F2899" i="1"/>
  <c r="BX2898" i="1"/>
  <c r="L2898" i="1"/>
  <c r="K2898" i="1"/>
  <c r="J2898" i="1"/>
  <c r="F2898" i="1"/>
  <c r="BX2791" i="1"/>
  <c r="L2791" i="1"/>
  <c r="K2791" i="1"/>
  <c r="J2791" i="1"/>
  <c r="F2791" i="1"/>
  <c r="BX3103" i="1"/>
  <c r="L3103" i="1"/>
  <c r="K3103" i="1"/>
  <c r="J3103" i="1"/>
  <c r="F3103" i="1"/>
  <c r="BX2831" i="1"/>
  <c r="L2831" i="1"/>
  <c r="K2831" i="1"/>
  <c r="J2831" i="1"/>
  <c r="F2831" i="1"/>
  <c r="BX2830" i="1"/>
  <c r="L2830" i="1"/>
  <c r="K2830" i="1"/>
  <c r="J2830" i="1"/>
  <c r="F2830" i="1"/>
  <c r="BX2829" i="1"/>
  <c r="L2829" i="1"/>
  <c r="K2829" i="1"/>
  <c r="J2829" i="1"/>
  <c r="F2829" i="1"/>
  <c r="BX2828" i="1"/>
  <c r="L2828" i="1"/>
  <c r="K2828" i="1"/>
  <c r="J2828" i="1"/>
  <c r="F2828" i="1"/>
  <c r="BX2909" i="1"/>
  <c r="L2909" i="1"/>
  <c r="K2909" i="1"/>
  <c r="J2909" i="1"/>
  <c r="F2909" i="1"/>
  <c r="BX2908" i="1"/>
  <c r="L2908" i="1"/>
  <c r="K2908" i="1"/>
  <c r="J2908" i="1"/>
  <c r="F2908" i="1"/>
  <c r="BX2655" i="1"/>
  <c r="L2655" i="1"/>
  <c r="K2655" i="1"/>
  <c r="J2655" i="1"/>
  <c r="F2655" i="1"/>
  <c r="BX3104" i="1"/>
  <c r="L3104" i="1"/>
  <c r="K3104" i="1"/>
  <c r="J3104" i="1"/>
  <c r="F3104" i="1"/>
  <c r="BX2902" i="1"/>
  <c r="L2902" i="1"/>
  <c r="K2902" i="1"/>
  <c r="J2902" i="1"/>
  <c r="F2902" i="1"/>
  <c r="BX3099" i="1"/>
  <c r="L3099" i="1"/>
  <c r="K3099" i="1"/>
  <c r="J3099" i="1"/>
  <c r="F3099" i="1"/>
  <c r="BX3098" i="1"/>
  <c r="L3098" i="1"/>
  <c r="K3098" i="1"/>
  <c r="J3098" i="1"/>
  <c r="F3098" i="1"/>
  <c r="BX2938" i="1"/>
  <c r="L2938" i="1"/>
  <c r="K2938" i="1"/>
  <c r="J2938" i="1"/>
  <c r="F2938" i="1"/>
  <c r="BX2937" i="1"/>
  <c r="L2937" i="1"/>
  <c r="K2937" i="1"/>
  <c r="J2937" i="1"/>
  <c r="F2937" i="1"/>
  <c r="BX2936" i="1"/>
  <c r="L2936" i="1"/>
  <c r="K2936" i="1"/>
  <c r="J2936" i="1"/>
  <c r="F2936" i="1"/>
  <c r="BX2912" i="1"/>
  <c r="L2912" i="1"/>
  <c r="K2912" i="1"/>
  <c r="J2912" i="1"/>
  <c r="F2912" i="1"/>
  <c r="BX2911" i="1"/>
  <c r="L2911" i="1"/>
  <c r="K2911" i="1"/>
  <c r="J2911" i="1"/>
  <c r="F2911" i="1"/>
  <c r="BX2910" i="1"/>
  <c r="L2910" i="1"/>
  <c r="K2910" i="1"/>
  <c r="J2910" i="1"/>
  <c r="F2910" i="1"/>
  <c r="BX2792" i="1"/>
  <c r="L2792" i="1"/>
  <c r="K2792" i="1"/>
  <c r="J2792" i="1"/>
  <c r="F2792" i="1"/>
  <c r="BX2883" i="1"/>
  <c r="L2883" i="1"/>
  <c r="K2883" i="1"/>
  <c r="J2883" i="1"/>
  <c r="F2883" i="1"/>
  <c r="BX2877" i="1"/>
  <c r="L2877" i="1"/>
  <c r="K2877" i="1"/>
  <c r="J2877" i="1"/>
  <c r="F2877" i="1"/>
  <c r="BX2890" i="1"/>
  <c r="L2890" i="1"/>
  <c r="K2890" i="1"/>
  <c r="J2890" i="1"/>
  <c r="F2890" i="1"/>
  <c r="BX2889" i="1"/>
  <c r="L2889" i="1"/>
  <c r="K2889" i="1"/>
  <c r="J2889" i="1"/>
  <c r="F2889" i="1"/>
  <c r="BX2913" i="1"/>
  <c r="L2913" i="1"/>
  <c r="K2913" i="1"/>
  <c r="J2913" i="1"/>
  <c r="F2913" i="1"/>
  <c r="BX2704" i="1"/>
  <c r="L2704" i="1"/>
  <c r="K2704" i="1"/>
  <c r="J2704" i="1"/>
  <c r="F2704" i="1"/>
  <c r="BX2891" i="1"/>
  <c r="L2891" i="1"/>
  <c r="K2891" i="1"/>
  <c r="J2891" i="1"/>
  <c r="F2891" i="1"/>
  <c r="BX2613" i="1"/>
  <c r="L2613" i="1"/>
  <c r="K2613" i="1"/>
  <c r="J2613" i="1"/>
  <c r="F2613" i="1"/>
  <c r="BX2612" i="1"/>
  <c r="L2612" i="1"/>
  <c r="K2612" i="1"/>
  <c r="J2612" i="1"/>
  <c r="F2612" i="1"/>
  <c r="BX2611" i="1"/>
  <c r="L2611" i="1"/>
  <c r="K2611" i="1"/>
  <c r="J2611" i="1"/>
  <c r="F2611" i="1"/>
  <c r="BX2610" i="1"/>
  <c r="L2610" i="1"/>
  <c r="K2610" i="1"/>
  <c r="J2610" i="1"/>
  <c r="F2610" i="1"/>
  <c r="BX2525" i="1"/>
  <c r="L2525" i="1"/>
  <c r="K2525" i="1"/>
  <c r="J2525" i="1"/>
  <c r="F2525" i="1"/>
  <c r="BX2516" i="1"/>
  <c r="L2516" i="1"/>
  <c r="K2516" i="1"/>
  <c r="J2516" i="1"/>
  <c r="F2516" i="1"/>
  <c r="BX2534" i="1"/>
  <c r="L2534" i="1"/>
  <c r="K2534" i="1"/>
  <c r="J2534" i="1"/>
  <c r="F2534" i="1"/>
  <c r="BX2511" i="1"/>
  <c r="L2511" i="1"/>
  <c r="K2511" i="1"/>
  <c r="J2511" i="1"/>
  <c r="F2511" i="1"/>
  <c r="BX2526" i="1"/>
  <c r="L2526" i="1"/>
  <c r="K2526" i="1"/>
  <c r="J2526" i="1"/>
  <c r="F2526" i="1"/>
  <c r="BX2513" i="1"/>
  <c r="L2513" i="1"/>
  <c r="K2513" i="1"/>
  <c r="J2513" i="1"/>
  <c r="F2513" i="1"/>
  <c r="BX2542" i="1"/>
  <c r="L2542" i="1"/>
  <c r="K2542" i="1"/>
  <c r="J2542" i="1"/>
  <c r="F2542" i="1"/>
  <c r="BX2541" i="1"/>
  <c r="L2541" i="1"/>
  <c r="K2541" i="1"/>
  <c r="J2541" i="1"/>
  <c r="F2541" i="1"/>
  <c r="BX2540" i="1"/>
  <c r="L2540" i="1"/>
  <c r="K2540" i="1"/>
  <c r="J2540" i="1"/>
  <c r="F2540" i="1"/>
  <c r="BX2539" i="1"/>
  <c r="L2539" i="1"/>
  <c r="K2539" i="1"/>
  <c r="J2539" i="1"/>
  <c r="F2539" i="1"/>
  <c r="BX2538" i="1"/>
  <c r="L2538" i="1"/>
  <c r="K2538" i="1"/>
  <c r="J2538" i="1"/>
  <c r="F2538" i="1"/>
  <c r="BX2537" i="1"/>
  <c r="L2537" i="1"/>
  <c r="K2537" i="1"/>
  <c r="J2537" i="1"/>
  <c r="F2537" i="1"/>
  <c r="BX2536" i="1"/>
  <c r="L2536" i="1"/>
  <c r="K2536" i="1"/>
  <c r="J2536" i="1"/>
  <c r="F2536" i="1"/>
  <c r="BX2535" i="1"/>
  <c r="L2535" i="1"/>
  <c r="K2535" i="1"/>
  <c r="J2535" i="1"/>
  <c r="F2535" i="1"/>
  <c r="BX2519" i="1"/>
  <c r="L2519" i="1"/>
  <c r="K2519" i="1"/>
  <c r="J2519" i="1"/>
  <c r="F2519" i="1"/>
  <c r="BX2546" i="1"/>
  <c r="L2546" i="1"/>
  <c r="K2546" i="1"/>
  <c r="J2546" i="1"/>
  <c r="F2546" i="1"/>
  <c r="BX2521" i="1"/>
  <c r="L2521" i="1"/>
  <c r="K2521" i="1"/>
  <c r="J2521" i="1"/>
  <c r="F2521" i="1"/>
  <c r="BX2518" i="1"/>
  <c r="L2518" i="1"/>
  <c r="K2518" i="1"/>
  <c r="J2518" i="1"/>
  <c r="F2518" i="1"/>
  <c r="BX2584" i="1"/>
  <c r="L2584" i="1"/>
  <c r="K2584" i="1"/>
  <c r="J2584" i="1"/>
  <c r="F2584" i="1"/>
  <c r="BX2498" i="1"/>
  <c r="L2498" i="1"/>
  <c r="K2498" i="1"/>
  <c r="J2498" i="1"/>
  <c r="F2498" i="1"/>
  <c r="BX2486" i="1"/>
  <c r="L2486" i="1"/>
  <c r="K2486" i="1"/>
  <c r="J2486" i="1"/>
  <c r="F2486" i="1"/>
  <c r="BX2484" i="1"/>
  <c r="L2484" i="1"/>
  <c r="K2484" i="1"/>
  <c r="J2484" i="1"/>
  <c r="F2484" i="1"/>
  <c r="BX2483" i="1"/>
  <c r="L2483" i="1"/>
  <c r="K2483" i="1"/>
  <c r="J2483" i="1"/>
  <c r="F2483" i="1"/>
  <c r="BX2425" i="1"/>
  <c r="L2425" i="1"/>
  <c r="K2425" i="1"/>
  <c r="J2425" i="1"/>
  <c r="F2425" i="1"/>
  <c r="BX2403" i="1"/>
  <c r="L2403" i="1"/>
  <c r="K2403" i="1"/>
  <c r="J2403" i="1"/>
  <c r="F2403" i="1"/>
  <c r="BX2402" i="1"/>
  <c r="L2402" i="1"/>
  <c r="K2402" i="1"/>
  <c r="J2402" i="1"/>
  <c r="F2402" i="1"/>
  <c r="BX2376" i="1"/>
  <c r="L2376" i="1"/>
  <c r="K2376" i="1"/>
  <c r="J2376" i="1"/>
  <c r="F2376" i="1"/>
  <c r="BX2375" i="1"/>
  <c r="L2375" i="1"/>
  <c r="K2375" i="1"/>
  <c r="J2375" i="1"/>
  <c r="F2375" i="1"/>
  <c r="BX2385" i="1"/>
  <c r="L2385" i="1"/>
  <c r="K2385" i="1"/>
  <c r="J2385" i="1"/>
  <c r="F2385" i="1"/>
  <c r="BX2380" i="1"/>
  <c r="L2380" i="1"/>
  <c r="K2380" i="1"/>
  <c r="J2380" i="1"/>
  <c r="F2380" i="1"/>
  <c r="BX2389" i="1"/>
  <c r="L2389" i="1"/>
  <c r="K2389" i="1"/>
  <c r="J2389" i="1"/>
  <c r="F2389" i="1"/>
  <c r="BX2379" i="1"/>
  <c r="L2379" i="1"/>
  <c r="K2379" i="1"/>
  <c r="J2379" i="1"/>
  <c r="F2379" i="1"/>
  <c r="BX2388" i="1"/>
  <c r="L2388" i="1"/>
  <c r="K2388" i="1"/>
  <c r="J2388" i="1"/>
  <c r="F2388" i="1"/>
  <c r="BX2378" i="1"/>
  <c r="L2378" i="1"/>
  <c r="K2378" i="1"/>
  <c r="J2378" i="1"/>
  <c r="F2378" i="1"/>
  <c r="BX2362" i="1"/>
  <c r="L2362" i="1"/>
  <c r="K2362" i="1"/>
  <c r="J2362" i="1"/>
  <c r="F2362" i="1"/>
  <c r="BX2271" i="1"/>
  <c r="L2271" i="1"/>
  <c r="K2271" i="1"/>
  <c r="J2271" i="1"/>
  <c r="F2271" i="1"/>
  <c r="BX2128" i="1"/>
  <c r="L2128" i="1"/>
  <c r="K2128" i="1"/>
  <c r="J2128" i="1"/>
  <c r="F2128" i="1"/>
  <c r="BX2341" i="1"/>
  <c r="L2341" i="1"/>
  <c r="K2341" i="1"/>
  <c r="J2341" i="1"/>
  <c r="F2341" i="1"/>
  <c r="BX2340" i="1"/>
  <c r="L2340" i="1"/>
  <c r="K2340" i="1"/>
  <c r="J2340" i="1"/>
  <c r="F2340" i="1"/>
  <c r="BX2196" i="1"/>
  <c r="L2196" i="1"/>
  <c r="K2196" i="1"/>
  <c r="J2196" i="1"/>
  <c r="F2196" i="1"/>
  <c r="BX2157" i="1"/>
  <c r="L2157" i="1"/>
  <c r="K2157" i="1"/>
  <c r="J2157" i="1"/>
  <c r="F2157" i="1"/>
  <c r="BX2351" i="1"/>
  <c r="L2351" i="1"/>
  <c r="K2351" i="1"/>
  <c r="J2351" i="1"/>
  <c r="F2351" i="1"/>
  <c r="BX2323" i="1"/>
  <c r="L2323" i="1"/>
  <c r="K2323" i="1"/>
  <c r="J2323" i="1"/>
  <c r="F2323" i="1"/>
  <c r="BX2169" i="1"/>
  <c r="L2169" i="1"/>
  <c r="K2169" i="1"/>
  <c r="J2169" i="1"/>
  <c r="F2169" i="1"/>
  <c r="BX2126" i="1"/>
  <c r="L2126" i="1"/>
  <c r="K2126" i="1"/>
  <c r="J2126" i="1"/>
  <c r="F2126" i="1"/>
  <c r="BX2047" i="1"/>
  <c r="L2047" i="1"/>
  <c r="K2047" i="1"/>
  <c r="J2047" i="1"/>
  <c r="F2047" i="1"/>
  <c r="BX2041" i="1"/>
  <c r="L2041" i="1"/>
  <c r="K2041" i="1"/>
  <c r="J2041" i="1"/>
  <c r="F2041" i="1"/>
  <c r="BX2027" i="1"/>
  <c r="L2027" i="1"/>
  <c r="K2027" i="1"/>
  <c r="J2027" i="1"/>
  <c r="F2027" i="1"/>
  <c r="BX2022" i="1"/>
  <c r="L2022" i="1"/>
  <c r="K2022" i="1"/>
  <c r="J2022" i="1"/>
  <c r="F2022" i="1"/>
  <c r="BX2024" i="1"/>
  <c r="L2024" i="1"/>
  <c r="K2024" i="1"/>
  <c r="J2024" i="1"/>
  <c r="F2024" i="1"/>
  <c r="BX2025" i="1"/>
  <c r="L2025" i="1"/>
  <c r="K2025" i="1"/>
  <c r="J2025" i="1"/>
  <c r="F2025" i="1"/>
  <c r="BX2023" i="1"/>
  <c r="L2023" i="1"/>
  <c r="K2023" i="1"/>
  <c r="J2023" i="1"/>
  <c r="F2023" i="1"/>
  <c r="BX1187" i="1"/>
  <c r="L1187" i="1"/>
  <c r="K1187" i="1"/>
  <c r="J1187" i="1"/>
  <c r="F1187" i="1"/>
  <c r="BX1185" i="1"/>
  <c r="L1185" i="1"/>
  <c r="K1185" i="1"/>
  <c r="J1185" i="1"/>
  <c r="F1185" i="1"/>
  <c r="BX1153" i="1"/>
  <c r="L1153" i="1"/>
  <c r="K1153" i="1"/>
  <c r="J1153" i="1"/>
  <c r="F1153" i="1"/>
  <c r="BX1150" i="1"/>
  <c r="L1150" i="1"/>
  <c r="K1150" i="1"/>
  <c r="J1150" i="1"/>
  <c r="F1150" i="1"/>
  <c r="BX1147" i="1"/>
  <c r="L1147" i="1"/>
  <c r="K1147" i="1"/>
  <c r="J1147" i="1"/>
  <c r="F1147" i="1"/>
  <c r="BX1152" i="1"/>
  <c r="L1152" i="1"/>
  <c r="K1152" i="1"/>
  <c r="J1152" i="1"/>
  <c r="F1152" i="1"/>
  <c r="BX1151" i="1"/>
  <c r="L1151" i="1"/>
  <c r="K1151" i="1"/>
  <c r="J1151" i="1"/>
  <c r="F1151" i="1"/>
  <c r="BX1149" i="1"/>
  <c r="L1149" i="1"/>
  <c r="K1149" i="1"/>
  <c r="J1149" i="1"/>
  <c r="F1149" i="1"/>
  <c r="BX1140" i="1"/>
  <c r="L1140" i="1"/>
  <c r="K1140" i="1"/>
  <c r="J1140" i="1"/>
  <c r="F1140" i="1"/>
  <c r="BX1129" i="1"/>
  <c r="L1129" i="1"/>
  <c r="K1129" i="1"/>
  <c r="J1129" i="1"/>
  <c r="F1129" i="1"/>
  <c r="BX1128" i="1"/>
  <c r="L1128" i="1"/>
  <c r="K1128" i="1"/>
  <c r="J1128" i="1"/>
  <c r="F1128" i="1"/>
  <c r="BX1121" i="1"/>
  <c r="L1121" i="1"/>
  <c r="K1121" i="1"/>
  <c r="J1121" i="1"/>
  <c r="F1121" i="1"/>
  <c r="BX1111" i="1"/>
  <c r="L1111" i="1"/>
  <c r="K1111" i="1"/>
  <c r="J1111" i="1"/>
  <c r="F1111" i="1"/>
  <c r="BX1110" i="1"/>
  <c r="L1110" i="1"/>
  <c r="K1110" i="1"/>
  <c r="J1110" i="1"/>
  <c r="F1110" i="1"/>
  <c r="BX1104" i="1"/>
  <c r="L1104" i="1"/>
  <c r="K1104" i="1"/>
  <c r="J1104" i="1"/>
  <c r="F1104" i="1"/>
  <c r="BX1097" i="1"/>
  <c r="L1097" i="1"/>
  <c r="K1097" i="1"/>
  <c r="J1097" i="1"/>
  <c r="F1097" i="1"/>
  <c r="BX1096" i="1"/>
  <c r="L1096" i="1"/>
  <c r="K1096" i="1"/>
  <c r="J1096" i="1"/>
  <c r="F1096" i="1"/>
  <c r="BX1085" i="1"/>
  <c r="L1085" i="1"/>
  <c r="K1085" i="1"/>
  <c r="J1085" i="1"/>
  <c r="F1085" i="1"/>
  <c r="BX1074" i="1"/>
  <c r="L1074" i="1"/>
  <c r="K1074" i="1"/>
  <c r="J1074" i="1"/>
  <c r="F1074" i="1"/>
  <c r="BX1073" i="1"/>
  <c r="L1073" i="1"/>
  <c r="K1073" i="1"/>
  <c r="J1073" i="1"/>
  <c r="F1073" i="1"/>
  <c r="BX1086" i="1"/>
  <c r="L1086" i="1"/>
  <c r="K1086" i="1"/>
  <c r="J1086" i="1"/>
  <c r="F1086" i="1"/>
  <c r="BX1075" i="1"/>
  <c r="L1075" i="1"/>
  <c r="K1075" i="1"/>
  <c r="J1075" i="1"/>
  <c r="F1075" i="1"/>
  <c r="BX1087" i="1"/>
  <c r="L1087" i="1"/>
  <c r="K1087" i="1"/>
  <c r="J1087" i="1"/>
  <c r="F1087" i="1"/>
  <c r="BX1024" i="1"/>
  <c r="L1024" i="1"/>
  <c r="K1024" i="1"/>
  <c r="J1024" i="1"/>
  <c r="F1024" i="1"/>
  <c r="BX1023" i="1"/>
  <c r="L1023" i="1"/>
  <c r="K1023" i="1"/>
  <c r="J1023" i="1"/>
  <c r="F1023" i="1"/>
  <c r="BX1040" i="1"/>
  <c r="L1040" i="1"/>
  <c r="K1040" i="1"/>
  <c r="J1040" i="1"/>
  <c r="F1040" i="1"/>
  <c r="BX1022" i="1"/>
  <c r="L1022" i="1"/>
  <c r="K1022" i="1"/>
  <c r="J1022" i="1"/>
  <c r="F1022" i="1"/>
  <c r="BX1054" i="1"/>
  <c r="L1054" i="1"/>
  <c r="K1054" i="1"/>
  <c r="J1054" i="1"/>
  <c r="F1054" i="1"/>
  <c r="BX974" i="1"/>
  <c r="L974" i="1"/>
  <c r="K974" i="1"/>
  <c r="J974" i="1"/>
  <c r="F974" i="1"/>
  <c r="BX989" i="1"/>
  <c r="L989" i="1"/>
  <c r="K989" i="1"/>
  <c r="J989" i="1"/>
  <c r="F989" i="1"/>
  <c r="BX988" i="1"/>
  <c r="L988" i="1"/>
  <c r="K988" i="1"/>
  <c r="J988" i="1"/>
  <c r="F988" i="1"/>
  <c r="BX975" i="1"/>
  <c r="L975" i="1"/>
  <c r="K975" i="1"/>
  <c r="J975" i="1"/>
  <c r="F975" i="1"/>
  <c r="BX966" i="1"/>
  <c r="L966" i="1"/>
  <c r="K966" i="1"/>
  <c r="J966" i="1"/>
  <c r="F966" i="1"/>
  <c r="BX957" i="1"/>
  <c r="L957" i="1"/>
  <c r="K957" i="1"/>
  <c r="J957" i="1"/>
  <c r="F957" i="1"/>
  <c r="BX936" i="1"/>
  <c r="L936" i="1"/>
  <c r="K936" i="1"/>
  <c r="J936" i="1"/>
  <c r="F936" i="1"/>
  <c r="BX837" i="1"/>
  <c r="L837" i="1"/>
  <c r="K837" i="1"/>
  <c r="J837" i="1"/>
  <c r="F837" i="1"/>
  <c r="BX833" i="1"/>
  <c r="L833" i="1"/>
  <c r="K833" i="1"/>
  <c r="J833" i="1"/>
  <c r="F833" i="1"/>
  <c r="BX836" i="1"/>
  <c r="L836" i="1"/>
  <c r="K836" i="1"/>
  <c r="J836" i="1"/>
  <c r="F836" i="1"/>
  <c r="BX832" i="1"/>
  <c r="L832" i="1"/>
  <c r="K832" i="1"/>
  <c r="J832" i="1"/>
  <c r="F832" i="1"/>
  <c r="BX835" i="1"/>
  <c r="L835" i="1"/>
  <c r="K835" i="1"/>
  <c r="J835" i="1"/>
  <c r="F835" i="1"/>
  <c r="BX834" i="1"/>
  <c r="L834" i="1"/>
  <c r="K834" i="1"/>
  <c r="J834" i="1"/>
  <c r="F834" i="1"/>
  <c r="BX815" i="1"/>
  <c r="L815" i="1"/>
  <c r="K815" i="1"/>
  <c r="J815" i="1"/>
  <c r="F815" i="1"/>
  <c r="BX831" i="1"/>
  <c r="L831" i="1"/>
  <c r="K831" i="1"/>
  <c r="J831" i="1"/>
  <c r="F831" i="1"/>
  <c r="BX829" i="1"/>
  <c r="L829" i="1"/>
  <c r="K829" i="1"/>
  <c r="J829" i="1"/>
  <c r="F829" i="1"/>
  <c r="BX817" i="1"/>
  <c r="L817" i="1"/>
  <c r="K817" i="1"/>
  <c r="J817" i="1"/>
  <c r="F817" i="1"/>
  <c r="BX920" i="1"/>
  <c r="L920" i="1"/>
  <c r="K920" i="1"/>
  <c r="J920" i="1"/>
  <c r="F920" i="1"/>
  <c r="BX908" i="1"/>
  <c r="L908" i="1"/>
  <c r="K908" i="1"/>
  <c r="J908" i="1"/>
  <c r="F908" i="1"/>
  <c r="BX816" i="1"/>
  <c r="L816" i="1"/>
  <c r="K816" i="1"/>
  <c r="J816" i="1"/>
  <c r="F816" i="1"/>
  <c r="BX919" i="1"/>
  <c r="L919" i="1"/>
  <c r="K919" i="1"/>
  <c r="J919" i="1"/>
  <c r="F919" i="1"/>
  <c r="BX914" i="1"/>
  <c r="L914" i="1"/>
  <c r="K914" i="1"/>
  <c r="J914" i="1"/>
  <c r="F914" i="1"/>
  <c r="BX860" i="1"/>
  <c r="L860" i="1"/>
  <c r="K860" i="1"/>
  <c r="J860" i="1"/>
  <c r="F860" i="1"/>
  <c r="BX917" i="1"/>
  <c r="L917" i="1"/>
  <c r="K917" i="1"/>
  <c r="J917" i="1"/>
  <c r="F917" i="1"/>
  <c r="BX906" i="1"/>
  <c r="L906" i="1"/>
  <c r="K906" i="1"/>
  <c r="J906" i="1"/>
  <c r="F906" i="1"/>
  <c r="BX903" i="1"/>
  <c r="L903" i="1"/>
  <c r="K903" i="1"/>
  <c r="J903" i="1"/>
  <c r="F903" i="1"/>
  <c r="BX902" i="1"/>
  <c r="L902" i="1"/>
  <c r="K902" i="1"/>
  <c r="J902" i="1"/>
  <c r="F902" i="1"/>
  <c r="BX895" i="1"/>
  <c r="L895" i="1"/>
  <c r="K895" i="1"/>
  <c r="J895" i="1"/>
  <c r="F895" i="1"/>
  <c r="BX894" i="1"/>
  <c r="L894" i="1"/>
  <c r="K894" i="1"/>
  <c r="J894" i="1"/>
  <c r="F894" i="1"/>
  <c r="BX893" i="1"/>
  <c r="L893" i="1"/>
  <c r="K893" i="1"/>
  <c r="J893" i="1"/>
  <c r="F893" i="1"/>
  <c r="BX892" i="1"/>
  <c r="L892" i="1"/>
  <c r="K892" i="1"/>
  <c r="J892" i="1"/>
  <c r="F892" i="1"/>
  <c r="BX885" i="1"/>
  <c r="L885" i="1"/>
  <c r="K885" i="1"/>
  <c r="J885" i="1"/>
  <c r="F885" i="1"/>
  <c r="BX884" i="1"/>
  <c r="L884" i="1"/>
  <c r="K884" i="1"/>
  <c r="J884" i="1"/>
  <c r="F884" i="1"/>
  <c r="BX841" i="1"/>
  <c r="L841" i="1"/>
  <c r="K841" i="1"/>
  <c r="J841" i="1"/>
  <c r="F841" i="1"/>
  <c r="BX840" i="1"/>
  <c r="L840" i="1"/>
  <c r="K840" i="1"/>
  <c r="J840" i="1"/>
  <c r="F840" i="1"/>
  <c r="BX905" i="1"/>
  <c r="L905" i="1"/>
  <c r="K905" i="1"/>
  <c r="J905" i="1"/>
  <c r="F905" i="1"/>
  <c r="BX839" i="1"/>
  <c r="L839" i="1"/>
  <c r="K839" i="1"/>
  <c r="J839" i="1"/>
  <c r="F839" i="1"/>
  <c r="BX823" i="1"/>
  <c r="L823" i="1"/>
  <c r="K823" i="1"/>
  <c r="J823" i="1"/>
  <c r="F823" i="1"/>
  <c r="BX750" i="1"/>
  <c r="L750" i="1"/>
  <c r="K750" i="1"/>
  <c r="J750" i="1"/>
  <c r="F750" i="1"/>
  <c r="BX800" i="1"/>
  <c r="L800" i="1"/>
  <c r="K800" i="1"/>
  <c r="J800" i="1"/>
  <c r="F800" i="1"/>
  <c r="BX799" i="1"/>
  <c r="L799" i="1"/>
  <c r="K799" i="1"/>
  <c r="J799" i="1"/>
  <c r="F799" i="1"/>
  <c r="BX798" i="1"/>
  <c r="L798" i="1"/>
  <c r="K798" i="1"/>
  <c r="J798" i="1"/>
  <c r="F798" i="1"/>
  <c r="BX740" i="1"/>
  <c r="L740" i="1"/>
  <c r="K740" i="1"/>
  <c r="J740" i="1"/>
  <c r="F740" i="1"/>
  <c r="BX802" i="1"/>
  <c r="L802" i="1"/>
  <c r="K802" i="1"/>
  <c r="J802" i="1"/>
  <c r="F802" i="1"/>
  <c r="BX801" i="1"/>
  <c r="L801" i="1"/>
  <c r="K801" i="1"/>
  <c r="J801" i="1"/>
  <c r="F801" i="1"/>
  <c r="BX749" i="1"/>
  <c r="L749" i="1"/>
  <c r="K749" i="1"/>
  <c r="J749" i="1"/>
  <c r="F749" i="1"/>
  <c r="BX739" i="1"/>
  <c r="L739" i="1"/>
  <c r="K739" i="1"/>
  <c r="J739" i="1"/>
  <c r="F739" i="1"/>
  <c r="BX794" i="1"/>
  <c r="L794" i="1"/>
  <c r="K794" i="1"/>
  <c r="J794" i="1"/>
  <c r="F794" i="1"/>
  <c r="BX784" i="1"/>
  <c r="L784" i="1"/>
  <c r="K784" i="1"/>
  <c r="J784" i="1"/>
  <c r="F784" i="1"/>
  <c r="BX793" i="1"/>
  <c r="L793" i="1"/>
  <c r="K793" i="1"/>
  <c r="J793" i="1"/>
  <c r="F793" i="1"/>
  <c r="BX783" i="1"/>
  <c r="L783" i="1"/>
  <c r="K783" i="1"/>
  <c r="J783" i="1"/>
  <c r="F783" i="1"/>
  <c r="BX742" i="1"/>
  <c r="L742" i="1"/>
  <c r="K742" i="1"/>
  <c r="J742" i="1"/>
  <c r="F742" i="1"/>
  <c r="BX741" i="1"/>
  <c r="L741" i="1"/>
  <c r="K741" i="1"/>
  <c r="J741" i="1"/>
  <c r="F741" i="1"/>
  <c r="BX744" i="1"/>
  <c r="L744" i="1"/>
  <c r="K744" i="1"/>
  <c r="J744" i="1"/>
  <c r="F744" i="1"/>
  <c r="BX747" i="1"/>
  <c r="L747" i="1"/>
  <c r="K747" i="1"/>
  <c r="J747" i="1"/>
  <c r="F747" i="1"/>
  <c r="BX763" i="1"/>
  <c r="L763" i="1"/>
  <c r="K763" i="1"/>
  <c r="J763" i="1"/>
  <c r="F763" i="1"/>
  <c r="BX751" i="1"/>
  <c r="L751" i="1"/>
  <c r="K751" i="1"/>
  <c r="J751" i="1"/>
  <c r="F751" i="1"/>
  <c r="BX712" i="1"/>
  <c r="L712" i="1"/>
  <c r="K712" i="1"/>
  <c r="J712" i="1"/>
  <c r="F712" i="1"/>
  <c r="BX711" i="1"/>
  <c r="L711" i="1"/>
  <c r="K711" i="1"/>
  <c r="J711" i="1"/>
  <c r="F711" i="1"/>
  <c r="BX710" i="1"/>
  <c r="L710" i="1"/>
  <c r="K710" i="1"/>
  <c r="J710" i="1"/>
  <c r="F710" i="1"/>
  <c r="BX709" i="1"/>
  <c r="L709" i="1"/>
  <c r="K709" i="1"/>
  <c r="J709" i="1"/>
  <c r="F709" i="1"/>
  <c r="BX656" i="1"/>
  <c r="L656" i="1"/>
  <c r="K656" i="1"/>
  <c r="J656" i="1"/>
  <c r="F656" i="1"/>
  <c r="BX713" i="1"/>
  <c r="L713" i="1"/>
  <c r="K713" i="1"/>
  <c r="J713" i="1"/>
  <c r="F713" i="1"/>
  <c r="BX693" i="1"/>
  <c r="L693" i="1"/>
  <c r="K693" i="1"/>
  <c r="J693" i="1"/>
  <c r="F693" i="1"/>
  <c r="BX610" i="1"/>
  <c r="L610" i="1"/>
  <c r="K610" i="1"/>
  <c r="J610" i="1"/>
  <c r="F610" i="1"/>
  <c r="BX703" i="1"/>
  <c r="L703" i="1"/>
  <c r="K703" i="1"/>
  <c r="J703" i="1"/>
  <c r="F703" i="1"/>
  <c r="BX714" i="1"/>
  <c r="L714" i="1"/>
  <c r="K714" i="1"/>
  <c r="J714" i="1"/>
  <c r="F714" i="1"/>
  <c r="BX708" i="1"/>
  <c r="L708" i="1"/>
  <c r="K708" i="1"/>
  <c r="J708" i="1"/>
  <c r="F708" i="1"/>
  <c r="BX622" i="1"/>
  <c r="L622" i="1"/>
  <c r="K622" i="1"/>
  <c r="J622" i="1"/>
  <c r="F622" i="1"/>
  <c r="BX623" i="1"/>
  <c r="L623" i="1"/>
  <c r="K623" i="1"/>
  <c r="J623" i="1"/>
  <c r="F623" i="1"/>
  <c r="BX704" i="1"/>
  <c r="L704" i="1"/>
  <c r="K704" i="1"/>
  <c r="J704" i="1"/>
  <c r="F704" i="1"/>
  <c r="BX678" i="1"/>
  <c r="L678" i="1"/>
  <c r="K678" i="1"/>
  <c r="J678" i="1"/>
  <c r="F678" i="1"/>
  <c r="BX677" i="1"/>
  <c r="L677" i="1"/>
  <c r="K677" i="1"/>
  <c r="J677" i="1"/>
  <c r="F677" i="1"/>
  <c r="BX676" i="1"/>
  <c r="L676" i="1"/>
  <c r="K676" i="1"/>
  <c r="J676" i="1"/>
  <c r="F676" i="1"/>
  <c r="BX675" i="1"/>
  <c r="L675" i="1"/>
  <c r="K675" i="1"/>
  <c r="J675" i="1"/>
  <c r="F675" i="1"/>
  <c r="BX674" i="1"/>
  <c r="L674" i="1"/>
  <c r="K674" i="1"/>
  <c r="J674" i="1"/>
  <c r="F674" i="1"/>
  <c r="BX673" i="1"/>
  <c r="L673" i="1"/>
  <c r="K673" i="1"/>
  <c r="J673" i="1"/>
  <c r="F673" i="1"/>
  <c r="BX672" i="1"/>
  <c r="L672" i="1"/>
  <c r="K672" i="1"/>
  <c r="J672" i="1"/>
  <c r="F672" i="1"/>
  <c r="BX671" i="1"/>
  <c r="L671" i="1"/>
  <c r="K671" i="1"/>
  <c r="J671" i="1"/>
  <c r="F671" i="1"/>
  <c r="BX670" i="1"/>
  <c r="L670" i="1"/>
  <c r="K670" i="1"/>
  <c r="J670" i="1"/>
  <c r="F670" i="1"/>
  <c r="BX669" i="1"/>
  <c r="L669" i="1"/>
  <c r="K669" i="1"/>
  <c r="J669" i="1"/>
  <c r="F669" i="1"/>
  <c r="BX668" i="1"/>
  <c r="L668" i="1"/>
  <c r="K668" i="1"/>
  <c r="J668" i="1"/>
  <c r="F668" i="1"/>
  <c r="BX667" i="1"/>
  <c r="L667" i="1"/>
  <c r="K667" i="1"/>
  <c r="J667" i="1"/>
  <c r="F667" i="1"/>
  <c r="BX666" i="1"/>
  <c r="L666" i="1"/>
  <c r="K666" i="1"/>
  <c r="J666" i="1"/>
  <c r="F666" i="1"/>
  <c r="BX665" i="1"/>
  <c r="L665" i="1"/>
  <c r="K665" i="1"/>
  <c r="J665" i="1"/>
  <c r="F665" i="1"/>
  <c r="BX664" i="1"/>
  <c r="L664" i="1"/>
  <c r="K664" i="1"/>
  <c r="J664" i="1"/>
  <c r="F664" i="1"/>
  <c r="BX655" i="1"/>
  <c r="L655" i="1"/>
  <c r="K655" i="1"/>
  <c r="J655" i="1"/>
  <c r="F655" i="1"/>
  <c r="BX654" i="1"/>
  <c r="L654" i="1"/>
  <c r="K654" i="1"/>
  <c r="J654" i="1"/>
  <c r="F654" i="1"/>
  <c r="BX653" i="1"/>
  <c r="L653" i="1"/>
  <c r="K653" i="1"/>
  <c r="J653" i="1"/>
  <c r="F653" i="1"/>
  <c r="BX650" i="1"/>
  <c r="L650" i="1"/>
  <c r="K650" i="1"/>
  <c r="J650" i="1"/>
  <c r="F650" i="1"/>
  <c r="BX649" i="1"/>
  <c r="L649" i="1"/>
  <c r="K649" i="1"/>
  <c r="J649" i="1"/>
  <c r="F649" i="1"/>
  <c r="BX648" i="1"/>
  <c r="L648" i="1"/>
  <c r="K648" i="1"/>
  <c r="J648" i="1"/>
  <c r="F648" i="1"/>
  <c r="BX647" i="1"/>
  <c r="L647" i="1"/>
  <c r="K647" i="1"/>
  <c r="J647" i="1"/>
  <c r="F647" i="1"/>
  <c r="BX646" i="1"/>
  <c r="L646" i="1"/>
  <c r="K646" i="1"/>
  <c r="J646" i="1"/>
  <c r="F646" i="1"/>
  <c r="BX645" i="1"/>
  <c r="L645" i="1"/>
  <c r="K645" i="1"/>
  <c r="J645" i="1"/>
  <c r="F645" i="1"/>
  <c r="BX644" i="1"/>
  <c r="L644" i="1"/>
  <c r="K644" i="1"/>
  <c r="J644" i="1"/>
  <c r="F644" i="1"/>
  <c r="BX643" i="1"/>
  <c r="L643" i="1"/>
  <c r="K643" i="1"/>
  <c r="J643" i="1"/>
  <c r="F643" i="1"/>
  <c r="BX642" i="1"/>
  <c r="L642" i="1"/>
  <c r="K642" i="1"/>
  <c r="J642" i="1"/>
  <c r="F642" i="1"/>
  <c r="BX641" i="1"/>
  <c r="L641" i="1"/>
  <c r="K641" i="1"/>
  <c r="J641" i="1"/>
  <c r="F641" i="1"/>
  <c r="BX625" i="1"/>
  <c r="L625" i="1"/>
  <c r="K625" i="1"/>
  <c r="J625" i="1"/>
  <c r="F625" i="1"/>
  <c r="BX702" i="1"/>
  <c r="L702" i="1"/>
  <c r="K702" i="1"/>
  <c r="J702" i="1"/>
  <c r="F702" i="1"/>
  <c r="BX686" i="1"/>
  <c r="L686" i="1"/>
  <c r="K686" i="1"/>
  <c r="J686" i="1"/>
  <c r="F686" i="1"/>
  <c r="BX612" i="1"/>
  <c r="L612" i="1"/>
  <c r="K612" i="1"/>
  <c r="J612" i="1"/>
  <c r="F612" i="1"/>
  <c r="BX697" i="1"/>
  <c r="L697" i="1"/>
  <c r="K697" i="1"/>
  <c r="J697" i="1"/>
  <c r="F697" i="1"/>
  <c r="BX652" i="1"/>
  <c r="L652" i="1"/>
  <c r="K652" i="1"/>
  <c r="J652" i="1"/>
  <c r="F652" i="1"/>
  <c r="BX611" i="1"/>
  <c r="L611" i="1"/>
  <c r="K611" i="1"/>
  <c r="J611" i="1"/>
  <c r="F611" i="1"/>
  <c r="BX657" i="1"/>
  <c r="L657" i="1"/>
  <c r="K657" i="1"/>
  <c r="J657" i="1"/>
  <c r="F657" i="1"/>
  <c r="BX609" i="1"/>
  <c r="L609" i="1"/>
  <c r="K609" i="1"/>
  <c r="J609" i="1"/>
  <c r="F609" i="1"/>
  <c r="BX705" i="1"/>
  <c r="L705" i="1"/>
  <c r="K705" i="1"/>
  <c r="J705" i="1"/>
  <c r="F705" i="1"/>
  <c r="BX691" i="1"/>
  <c r="L691" i="1"/>
  <c r="K691" i="1"/>
  <c r="J691" i="1"/>
  <c r="F691" i="1"/>
  <c r="BX614" i="1"/>
  <c r="L614" i="1"/>
  <c r="K614" i="1"/>
  <c r="J614" i="1"/>
  <c r="F614" i="1"/>
  <c r="BX696" i="1"/>
  <c r="L696" i="1"/>
  <c r="K696" i="1"/>
  <c r="J696" i="1"/>
  <c r="F696" i="1"/>
  <c r="BX707" i="1"/>
  <c r="L707" i="1"/>
  <c r="K707" i="1"/>
  <c r="J707" i="1"/>
  <c r="F707" i="1"/>
  <c r="BX589" i="1"/>
  <c r="L589" i="1"/>
  <c r="K589" i="1"/>
  <c r="J589" i="1"/>
  <c r="F589" i="1"/>
  <c r="BX574" i="1"/>
  <c r="L574" i="1"/>
  <c r="K574" i="1"/>
  <c r="J574" i="1"/>
  <c r="F574" i="1"/>
  <c r="BX575" i="1"/>
  <c r="L575" i="1"/>
  <c r="K575" i="1"/>
  <c r="J575" i="1"/>
  <c r="F575" i="1"/>
  <c r="BX572" i="1"/>
  <c r="L572" i="1"/>
  <c r="K572" i="1"/>
  <c r="J572" i="1"/>
  <c r="F572" i="1"/>
  <c r="BX562" i="1"/>
  <c r="L562" i="1"/>
  <c r="K562" i="1"/>
  <c r="J562" i="1"/>
  <c r="F562" i="1"/>
  <c r="BX561" i="1"/>
  <c r="L561" i="1"/>
  <c r="K561" i="1"/>
  <c r="J561" i="1"/>
  <c r="F561" i="1"/>
  <c r="BX554" i="1"/>
  <c r="L554" i="1"/>
  <c r="K554" i="1"/>
  <c r="J554" i="1"/>
  <c r="F554" i="1"/>
  <c r="BX553" i="1"/>
  <c r="L553" i="1"/>
  <c r="K553" i="1"/>
  <c r="J553" i="1"/>
  <c r="F553" i="1"/>
  <c r="BX568" i="1"/>
  <c r="L568" i="1"/>
  <c r="K568" i="1"/>
  <c r="J568" i="1"/>
  <c r="F568" i="1"/>
  <c r="BX563" i="1"/>
  <c r="L563" i="1"/>
  <c r="K563" i="1"/>
  <c r="J563" i="1"/>
  <c r="F563" i="1"/>
  <c r="BX556" i="1"/>
  <c r="L556" i="1"/>
  <c r="K556" i="1"/>
  <c r="J556" i="1"/>
  <c r="F556" i="1"/>
  <c r="BX565" i="1"/>
  <c r="L565" i="1"/>
  <c r="K565" i="1"/>
  <c r="J565" i="1"/>
  <c r="F565" i="1"/>
  <c r="BX567" i="1"/>
  <c r="L567" i="1"/>
  <c r="K567" i="1"/>
  <c r="J567" i="1"/>
  <c r="F567" i="1"/>
  <c r="BX564" i="1"/>
  <c r="L564" i="1"/>
  <c r="K564" i="1"/>
  <c r="J564" i="1"/>
  <c r="F564" i="1"/>
  <c r="BX536" i="1"/>
  <c r="L536" i="1"/>
  <c r="K536" i="1"/>
  <c r="J536" i="1"/>
  <c r="F536" i="1"/>
  <c r="BX530" i="1"/>
  <c r="L530" i="1"/>
  <c r="K530" i="1"/>
  <c r="J530" i="1"/>
  <c r="F530" i="1"/>
  <c r="BX524" i="1"/>
  <c r="L524" i="1"/>
  <c r="K524" i="1"/>
  <c r="J524" i="1"/>
  <c r="F524" i="1"/>
  <c r="BX531" i="1"/>
  <c r="L531" i="1"/>
  <c r="K531" i="1"/>
  <c r="J531" i="1"/>
  <c r="F531" i="1"/>
  <c r="BX488" i="1"/>
  <c r="L488" i="1"/>
  <c r="K488" i="1"/>
  <c r="J488" i="1"/>
  <c r="F488" i="1"/>
  <c r="BX526" i="1"/>
  <c r="L526" i="1"/>
  <c r="K526" i="1"/>
  <c r="J526" i="1"/>
  <c r="F526" i="1"/>
  <c r="BX483" i="1"/>
  <c r="L483" i="1"/>
  <c r="K483" i="1"/>
  <c r="J483" i="1"/>
  <c r="F483" i="1"/>
  <c r="BX529" i="1"/>
  <c r="L529" i="1"/>
  <c r="K529" i="1"/>
  <c r="J529" i="1"/>
  <c r="F529" i="1"/>
  <c r="BX532" i="1"/>
  <c r="L532" i="1"/>
  <c r="K532" i="1"/>
  <c r="J532" i="1"/>
  <c r="F532" i="1"/>
  <c r="BX527" i="1"/>
  <c r="L527" i="1"/>
  <c r="K527" i="1"/>
  <c r="J527" i="1"/>
  <c r="F527" i="1"/>
  <c r="BX480" i="1"/>
  <c r="L480" i="1"/>
  <c r="K480" i="1"/>
  <c r="J480" i="1"/>
  <c r="F480" i="1"/>
  <c r="BX490" i="1"/>
  <c r="L490" i="1"/>
  <c r="K490" i="1"/>
  <c r="J490" i="1"/>
  <c r="F490" i="1"/>
  <c r="BX525" i="1"/>
  <c r="L525" i="1"/>
  <c r="K525" i="1"/>
  <c r="J525" i="1"/>
  <c r="F525" i="1"/>
  <c r="BX482" i="1"/>
  <c r="L482" i="1"/>
  <c r="K482" i="1"/>
  <c r="J482" i="1"/>
  <c r="F482" i="1"/>
  <c r="BX489" i="1"/>
  <c r="L489" i="1"/>
  <c r="K489" i="1"/>
  <c r="J489" i="1"/>
  <c r="F489" i="1"/>
  <c r="BX503" i="1"/>
  <c r="L503" i="1"/>
  <c r="K503" i="1"/>
  <c r="J503" i="1"/>
  <c r="F503" i="1"/>
  <c r="BX485" i="1"/>
  <c r="L485" i="1"/>
  <c r="K485" i="1"/>
  <c r="J485" i="1"/>
  <c r="F485" i="1"/>
  <c r="BX520" i="1"/>
  <c r="L520" i="1"/>
  <c r="K520" i="1"/>
  <c r="J520" i="1"/>
  <c r="F520" i="1"/>
  <c r="BX523" i="1"/>
  <c r="L523" i="1"/>
  <c r="K523" i="1"/>
  <c r="J523" i="1"/>
  <c r="F523" i="1"/>
  <c r="BX518" i="1"/>
  <c r="L518" i="1"/>
  <c r="K518" i="1"/>
  <c r="J518" i="1"/>
  <c r="F518" i="1"/>
  <c r="BX479" i="1"/>
  <c r="L479" i="1"/>
  <c r="K479" i="1"/>
  <c r="J479" i="1"/>
  <c r="F479" i="1"/>
  <c r="BX528" i="1"/>
  <c r="L528" i="1"/>
  <c r="K528" i="1"/>
  <c r="J528" i="1"/>
  <c r="F528" i="1"/>
  <c r="BX476" i="1"/>
  <c r="L476" i="1"/>
  <c r="K476" i="1"/>
  <c r="J476" i="1"/>
  <c r="F476" i="1"/>
  <c r="BX522" i="1"/>
  <c r="L522" i="1"/>
  <c r="K522" i="1"/>
  <c r="J522" i="1"/>
  <c r="F522" i="1"/>
  <c r="BX521" i="1"/>
  <c r="L521" i="1"/>
  <c r="K521" i="1"/>
  <c r="J521" i="1"/>
  <c r="F521" i="1"/>
  <c r="BX380" i="1"/>
  <c r="L380" i="1"/>
  <c r="K380" i="1"/>
  <c r="J380" i="1"/>
  <c r="F380" i="1"/>
  <c r="BX379" i="1"/>
  <c r="L379" i="1"/>
  <c r="K379" i="1"/>
  <c r="J379" i="1"/>
  <c r="F379" i="1"/>
  <c r="BX378" i="1"/>
  <c r="L378" i="1"/>
  <c r="K378" i="1"/>
  <c r="J378" i="1"/>
  <c r="F378" i="1"/>
  <c r="BX391" i="1"/>
  <c r="L391" i="1"/>
  <c r="K391" i="1"/>
  <c r="J391" i="1"/>
  <c r="F391" i="1"/>
  <c r="BX434" i="1"/>
  <c r="L434" i="1"/>
  <c r="K434" i="1"/>
  <c r="J434" i="1"/>
  <c r="F434" i="1"/>
  <c r="BX442" i="1"/>
  <c r="L442" i="1"/>
  <c r="K442" i="1"/>
  <c r="J442" i="1"/>
  <c r="F442" i="1"/>
  <c r="BX436" i="1"/>
  <c r="L436" i="1"/>
  <c r="K436" i="1"/>
  <c r="J436" i="1"/>
  <c r="F436" i="1"/>
  <c r="BX441" i="1"/>
  <c r="L441" i="1"/>
  <c r="K441" i="1"/>
  <c r="J441" i="1"/>
  <c r="F441" i="1"/>
  <c r="BX419" i="1"/>
  <c r="L419" i="1"/>
  <c r="K419" i="1"/>
  <c r="J419" i="1"/>
  <c r="F419" i="1"/>
  <c r="BX439" i="1"/>
  <c r="L439" i="1"/>
  <c r="K439" i="1"/>
  <c r="J439" i="1"/>
  <c r="F439" i="1"/>
  <c r="BX389" i="1"/>
  <c r="L389" i="1"/>
  <c r="K389" i="1"/>
  <c r="J389" i="1"/>
  <c r="F389" i="1"/>
  <c r="BX443" i="1"/>
  <c r="L443" i="1"/>
  <c r="K443" i="1"/>
  <c r="J443" i="1"/>
  <c r="F443" i="1"/>
  <c r="BX433" i="1"/>
  <c r="L433" i="1"/>
  <c r="K433" i="1"/>
  <c r="J433" i="1"/>
  <c r="F433" i="1"/>
  <c r="BX438" i="1"/>
  <c r="L438" i="1"/>
  <c r="K438" i="1"/>
  <c r="J438" i="1"/>
  <c r="F438" i="1"/>
  <c r="BX386" i="1"/>
  <c r="L386" i="1"/>
  <c r="K386" i="1"/>
  <c r="J386" i="1"/>
  <c r="F386" i="1"/>
  <c r="BX369" i="1"/>
  <c r="L369" i="1"/>
  <c r="K369" i="1"/>
  <c r="J369" i="1"/>
  <c r="F369" i="1"/>
  <c r="BX91" i="1"/>
  <c r="L91" i="1"/>
  <c r="K91" i="1"/>
  <c r="J91" i="1"/>
  <c r="F91" i="1"/>
  <c r="BX90" i="1"/>
  <c r="L90" i="1"/>
  <c r="K90" i="1"/>
  <c r="J90" i="1"/>
  <c r="F90" i="1"/>
  <c r="BX89" i="1"/>
  <c r="L89" i="1"/>
  <c r="K89" i="1"/>
  <c r="J89" i="1"/>
  <c r="F89" i="1"/>
  <c r="BX88" i="1"/>
  <c r="L88" i="1"/>
  <c r="K88" i="1"/>
  <c r="J88" i="1"/>
  <c r="F88" i="1"/>
  <c r="BX162" i="1"/>
  <c r="L162" i="1"/>
  <c r="K162" i="1"/>
  <c r="J162" i="1"/>
  <c r="F162" i="1"/>
  <c r="BX54" i="1"/>
  <c r="L54" i="1"/>
  <c r="K54" i="1"/>
  <c r="J54" i="1"/>
  <c r="F54" i="1"/>
  <c r="BX172" i="1"/>
  <c r="L172" i="1"/>
  <c r="K172" i="1"/>
  <c r="J172" i="1"/>
  <c r="F172" i="1"/>
  <c r="BX116" i="1"/>
  <c r="L116" i="1"/>
  <c r="K116" i="1"/>
  <c r="J116" i="1"/>
  <c r="F116" i="1"/>
  <c r="BX110" i="1"/>
  <c r="L110" i="1"/>
  <c r="K110" i="1"/>
  <c r="J110" i="1"/>
  <c r="F110" i="1"/>
  <c r="BX109" i="1"/>
  <c r="L109" i="1"/>
  <c r="K109" i="1"/>
  <c r="J109" i="1"/>
  <c r="F109" i="1"/>
  <c r="BX171" i="1"/>
  <c r="L171" i="1"/>
  <c r="K171" i="1"/>
  <c r="J171" i="1"/>
  <c r="F171" i="1"/>
  <c r="BX170" i="1"/>
  <c r="L170" i="1"/>
  <c r="K170" i="1"/>
  <c r="J170" i="1"/>
  <c r="F170" i="1"/>
  <c r="BX169" i="1"/>
  <c r="L169" i="1"/>
  <c r="K169" i="1"/>
  <c r="J169" i="1"/>
  <c r="F169" i="1"/>
  <c r="BX50" i="1"/>
  <c r="L50" i="1"/>
  <c r="K50" i="1"/>
  <c r="J50" i="1"/>
  <c r="F50" i="1"/>
  <c r="BX111" i="1"/>
  <c r="L111" i="1"/>
  <c r="K111" i="1"/>
  <c r="J111" i="1"/>
  <c r="F111" i="1"/>
  <c r="BX113" i="1"/>
  <c r="L113" i="1"/>
  <c r="K113" i="1"/>
  <c r="J113" i="1"/>
  <c r="F113" i="1"/>
  <c r="BX105" i="1"/>
  <c r="L105" i="1"/>
  <c r="K105" i="1"/>
  <c r="J105" i="1"/>
  <c r="F105" i="1"/>
  <c r="BX104" i="1"/>
  <c r="L104" i="1"/>
  <c r="K104" i="1"/>
  <c r="J104" i="1"/>
  <c r="F104" i="1"/>
  <c r="BX43" i="1"/>
  <c r="L43" i="1"/>
  <c r="K43" i="1"/>
  <c r="J43" i="1"/>
  <c r="F43" i="1"/>
  <c r="BX42" i="1"/>
  <c r="L42" i="1"/>
  <c r="K42" i="1"/>
  <c r="J42" i="1"/>
  <c r="F42" i="1"/>
  <c r="BX102" i="1"/>
  <c r="L102" i="1"/>
  <c r="K102" i="1"/>
  <c r="J102" i="1"/>
  <c r="F102" i="1"/>
  <c r="BX49" i="1"/>
  <c r="L49" i="1"/>
  <c r="K49" i="1"/>
  <c r="J49" i="1"/>
  <c r="F49" i="1"/>
  <c r="BX161" i="1"/>
  <c r="L161" i="1"/>
  <c r="K161" i="1"/>
  <c r="J161" i="1"/>
  <c r="F161" i="1"/>
  <c r="BX160" i="1"/>
  <c r="L160" i="1"/>
  <c r="K160" i="1"/>
  <c r="J160" i="1"/>
  <c r="F160" i="1"/>
  <c r="BX98" i="1"/>
  <c r="L98" i="1"/>
  <c r="K98" i="1"/>
  <c r="J98" i="1"/>
  <c r="F98" i="1"/>
  <c r="BX159" i="1"/>
  <c r="L159" i="1"/>
  <c r="K159" i="1"/>
  <c r="J159" i="1"/>
  <c r="F159" i="1"/>
  <c r="BX45" i="1"/>
  <c r="L45" i="1"/>
  <c r="K45" i="1"/>
  <c r="J45" i="1"/>
  <c r="F45" i="1"/>
  <c r="BX168" i="1"/>
  <c r="L168" i="1"/>
  <c r="K168" i="1"/>
  <c r="J168" i="1"/>
  <c r="F168" i="1"/>
  <c r="BX156" i="1"/>
  <c r="L156" i="1"/>
  <c r="K156" i="1"/>
  <c r="J156" i="1"/>
  <c r="F156" i="1"/>
  <c r="BX114" i="1"/>
  <c r="L114" i="1"/>
  <c r="K114" i="1"/>
  <c r="J114" i="1"/>
  <c r="F114" i="1"/>
  <c r="BX106" i="1"/>
  <c r="L106" i="1"/>
  <c r="K106" i="1"/>
  <c r="J106" i="1"/>
  <c r="F106" i="1"/>
  <c r="BX93" i="1"/>
  <c r="L93" i="1"/>
  <c r="K93" i="1"/>
  <c r="J93" i="1"/>
  <c r="F93" i="1"/>
  <c r="BX94" i="1"/>
  <c r="L94" i="1"/>
  <c r="K94" i="1"/>
  <c r="J94" i="1"/>
  <c r="F94" i="1"/>
  <c r="BX100" i="1"/>
  <c r="L100" i="1"/>
  <c r="K100" i="1"/>
  <c r="J100" i="1"/>
  <c r="F100" i="1"/>
  <c r="BX103" i="1"/>
  <c r="L103" i="1"/>
  <c r="K103" i="1"/>
  <c r="J103" i="1"/>
  <c r="F103" i="1"/>
  <c r="BX158" i="1"/>
  <c r="L158" i="1"/>
  <c r="K158" i="1"/>
  <c r="J158" i="1"/>
  <c r="F158" i="1"/>
  <c r="BX157" i="1"/>
  <c r="L157" i="1"/>
  <c r="K157" i="1"/>
  <c r="J157" i="1"/>
  <c r="F157" i="1"/>
  <c r="BX167" i="1"/>
  <c r="L167" i="1"/>
  <c r="K167" i="1"/>
  <c r="J167" i="1"/>
  <c r="F167" i="1"/>
  <c r="BX79" i="1"/>
  <c r="L79" i="1"/>
  <c r="K79" i="1"/>
  <c r="J79" i="1"/>
  <c r="F79" i="1"/>
  <c r="BX101" i="1"/>
  <c r="L101" i="1"/>
  <c r="K101" i="1"/>
  <c r="J101" i="1"/>
  <c r="F101" i="1"/>
  <c r="BX41" i="1"/>
  <c r="L41" i="1"/>
  <c r="K41" i="1"/>
  <c r="J41" i="1"/>
  <c r="F41" i="1"/>
  <c r="BX155" i="1"/>
  <c r="L155" i="1"/>
  <c r="K155" i="1"/>
  <c r="J155" i="1"/>
  <c r="F155" i="1"/>
  <c r="BX154" i="1"/>
  <c r="L154" i="1"/>
  <c r="K154" i="1"/>
  <c r="J154" i="1"/>
  <c r="F154" i="1"/>
  <c r="BX153" i="1"/>
  <c r="L153" i="1"/>
  <c r="K153" i="1"/>
  <c r="J153" i="1"/>
  <c r="F153" i="1"/>
  <c r="BX112" i="1"/>
  <c r="L112" i="1"/>
  <c r="K112" i="1"/>
  <c r="J112" i="1"/>
  <c r="F112" i="1"/>
  <c r="BX341" i="1"/>
  <c r="L341" i="1"/>
  <c r="K341" i="1"/>
  <c r="J341" i="1"/>
  <c r="F341" i="1"/>
  <c r="BX340" i="1"/>
  <c r="L340" i="1"/>
  <c r="K340" i="1"/>
  <c r="J340" i="1"/>
  <c r="F340" i="1"/>
  <c r="BX137" i="1"/>
  <c r="L137" i="1"/>
  <c r="K137" i="1"/>
  <c r="J137" i="1"/>
  <c r="F137" i="1"/>
  <c r="BX85" i="1"/>
  <c r="L85" i="1"/>
  <c r="K85" i="1"/>
  <c r="J85" i="1"/>
  <c r="F85" i="1"/>
  <c r="BX87" i="1"/>
  <c r="L87" i="1"/>
  <c r="K87" i="1"/>
  <c r="J87" i="1"/>
  <c r="F87" i="1"/>
  <c r="BX151" i="1"/>
  <c r="L151" i="1"/>
  <c r="K151" i="1"/>
  <c r="J151" i="1"/>
  <c r="F151" i="1"/>
  <c r="BX99" i="1"/>
  <c r="L99" i="1"/>
  <c r="K99" i="1"/>
  <c r="J99" i="1"/>
  <c r="F99" i="1"/>
  <c r="BX51" i="1"/>
  <c r="L51" i="1"/>
  <c r="K51" i="1"/>
  <c r="J51" i="1"/>
  <c r="F51" i="1"/>
  <c r="BX135" i="1"/>
  <c r="L135" i="1"/>
  <c r="K135" i="1"/>
  <c r="J135" i="1"/>
  <c r="F135" i="1"/>
  <c r="BX64" i="1"/>
  <c r="L64" i="1"/>
  <c r="K64" i="1"/>
  <c r="J64" i="1"/>
  <c r="F64" i="1"/>
  <c r="BX59" i="1"/>
  <c r="L59" i="1"/>
  <c r="K59" i="1"/>
  <c r="J59" i="1"/>
  <c r="F59" i="1"/>
  <c r="BX58" i="1"/>
  <c r="L58" i="1"/>
  <c r="K58" i="1"/>
  <c r="J58" i="1"/>
  <c r="F58" i="1"/>
  <c r="BX4" i="1"/>
  <c r="L4" i="1"/>
  <c r="K4" i="1"/>
  <c r="J4" i="1"/>
  <c r="F4" i="1"/>
  <c r="BX3" i="1"/>
  <c r="L3" i="1"/>
  <c r="K3" i="1"/>
  <c r="J3" i="1"/>
  <c r="F3" i="1"/>
  <c r="BX1072" i="1"/>
  <c r="L1072" i="1"/>
  <c r="K1072" i="1"/>
  <c r="J1072" i="1"/>
  <c r="F1072" i="1"/>
  <c r="BX1049" i="1"/>
  <c r="L1049" i="1"/>
  <c r="K1049" i="1"/>
  <c r="J1049" i="1"/>
  <c r="F1049" i="1"/>
  <c r="BX1146" i="1"/>
  <c r="L1146" i="1"/>
  <c r="K1146" i="1"/>
  <c r="J1146" i="1"/>
  <c r="F1146" i="1"/>
  <c r="BX1138" i="1"/>
  <c r="L1138" i="1"/>
  <c r="K1138" i="1"/>
  <c r="J1138" i="1"/>
  <c r="F1138" i="1"/>
  <c r="BX1127" i="1"/>
  <c r="L1127" i="1"/>
  <c r="K1127" i="1"/>
  <c r="J1127" i="1"/>
  <c r="F1127" i="1"/>
  <c r="BX1119" i="1"/>
  <c r="L1119" i="1"/>
  <c r="K1119" i="1"/>
  <c r="J1119" i="1"/>
  <c r="F1119" i="1"/>
  <c r="BX1126" i="1"/>
  <c r="L1126" i="1"/>
  <c r="K1126" i="1"/>
  <c r="J1126" i="1"/>
  <c r="F1126" i="1"/>
  <c r="BX1118" i="1"/>
  <c r="L1118" i="1"/>
  <c r="K1118" i="1"/>
  <c r="J1118" i="1"/>
  <c r="F1118" i="1"/>
  <c r="BX2321" i="1"/>
  <c r="L2321" i="1"/>
  <c r="K2321" i="1"/>
  <c r="J2321" i="1"/>
  <c r="F2321" i="1"/>
  <c r="BX2320" i="1"/>
  <c r="L2320" i="1"/>
  <c r="K2320" i="1"/>
  <c r="J2320" i="1"/>
  <c r="F2320" i="1"/>
  <c r="BX2313" i="1"/>
  <c r="L2313" i="1"/>
  <c r="K2313" i="1"/>
  <c r="J2313" i="1"/>
  <c r="F2313" i="1"/>
  <c r="BX2260" i="1"/>
  <c r="L2260" i="1"/>
  <c r="K2260" i="1"/>
  <c r="J2260" i="1"/>
  <c r="F2260" i="1"/>
  <c r="BX2131" i="1"/>
  <c r="L2131" i="1"/>
  <c r="K2131" i="1"/>
  <c r="J2131" i="1"/>
  <c r="F2131" i="1"/>
  <c r="BX2120" i="1"/>
  <c r="L2120" i="1"/>
  <c r="K2120" i="1"/>
  <c r="J2120" i="1"/>
  <c r="F2120" i="1"/>
  <c r="BX2119" i="1"/>
  <c r="L2119" i="1"/>
  <c r="K2119" i="1"/>
  <c r="J2119" i="1"/>
  <c r="F2119" i="1"/>
  <c r="BX3285" i="1"/>
  <c r="L3285" i="1"/>
  <c r="K3285" i="1"/>
  <c r="J3285" i="1"/>
  <c r="F3285" i="1"/>
  <c r="BX3284" i="1"/>
  <c r="L3284" i="1"/>
  <c r="K3284" i="1"/>
  <c r="J3284" i="1"/>
  <c r="F3284" i="1"/>
  <c r="BX3283" i="1"/>
  <c r="L3283" i="1"/>
  <c r="K3283" i="1"/>
  <c r="J3283" i="1"/>
  <c r="F3283" i="1"/>
  <c r="BX3282" i="1"/>
  <c r="L3282" i="1"/>
  <c r="K3282" i="1"/>
  <c r="J3282" i="1"/>
  <c r="F3282" i="1"/>
  <c r="BX3281" i="1"/>
  <c r="L3281" i="1"/>
  <c r="K3281" i="1"/>
  <c r="J3281" i="1"/>
  <c r="F3281" i="1"/>
  <c r="BX3191" i="1"/>
  <c r="L3191" i="1"/>
  <c r="K3191" i="1"/>
  <c r="J3191" i="1"/>
  <c r="F3191" i="1"/>
  <c r="BX3137" i="1"/>
  <c r="L3137" i="1"/>
  <c r="K3137" i="1"/>
  <c r="J3137" i="1"/>
  <c r="F3137" i="1"/>
  <c r="BX2876" i="1"/>
  <c r="L2876" i="1"/>
  <c r="K2876" i="1"/>
  <c r="J2876" i="1"/>
  <c r="F2876" i="1"/>
  <c r="BX2875" i="1"/>
  <c r="L2875" i="1"/>
  <c r="K2875" i="1"/>
  <c r="J2875" i="1"/>
  <c r="F2875" i="1"/>
  <c r="BX2874" i="1"/>
  <c r="L2874" i="1"/>
  <c r="K2874" i="1"/>
  <c r="J2874" i="1"/>
  <c r="F2874" i="1"/>
  <c r="BX607" i="1"/>
  <c r="L607" i="1"/>
  <c r="K607" i="1"/>
  <c r="J607" i="1"/>
  <c r="F607" i="1"/>
  <c r="BX606" i="1"/>
  <c r="L606" i="1"/>
  <c r="K606" i="1"/>
  <c r="J606" i="1"/>
  <c r="F606" i="1"/>
  <c r="BX605" i="1"/>
  <c r="L605" i="1"/>
  <c r="K605" i="1"/>
  <c r="J605" i="1"/>
  <c r="F605" i="1"/>
  <c r="BX3392" i="1"/>
  <c r="L3392" i="1"/>
  <c r="K3392" i="1"/>
  <c r="J3392" i="1"/>
  <c r="F3392" i="1"/>
  <c r="BX3401" i="1"/>
  <c r="L3401" i="1"/>
  <c r="K3401" i="1"/>
  <c r="J3401" i="1"/>
  <c r="F3401" i="1"/>
  <c r="BX3395" i="1"/>
  <c r="L3395" i="1"/>
  <c r="K3395" i="1"/>
  <c r="J3395" i="1"/>
  <c r="F3395" i="1"/>
  <c r="BX3398" i="1"/>
  <c r="L3398" i="1"/>
  <c r="K3398" i="1"/>
  <c r="J3398" i="1"/>
  <c r="F3398" i="1"/>
  <c r="BX3393" i="1"/>
  <c r="L3393" i="1"/>
  <c r="K3393" i="1"/>
  <c r="J3393" i="1"/>
  <c r="F3393" i="1"/>
  <c r="BX3396" i="1"/>
  <c r="L3396" i="1"/>
  <c r="K3396" i="1"/>
  <c r="J3396" i="1"/>
  <c r="F3396" i="1"/>
  <c r="BX3386" i="1"/>
  <c r="L3386" i="1"/>
  <c r="K3386" i="1"/>
  <c r="J3386" i="1"/>
  <c r="F3386" i="1"/>
  <c r="BX3388" i="1"/>
  <c r="L3388" i="1"/>
  <c r="K3388" i="1"/>
  <c r="J3388" i="1"/>
  <c r="F3388" i="1"/>
  <c r="BX3394" i="1"/>
  <c r="L3394" i="1"/>
  <c r="K3394" i="1"/>
  <c r="J3394" i="1"/>
  <c r="F3394" i="1"/>
  <c r="BX3399" i="1"/>
  <c r="L3399" i="1"/>
  <c r="K3399" i="1"/>
  <c r="J3399" i="1"/>
  <c r="F3399" i="1"/>
  <c r="BX3390" i="1"/>
  <c r="L3390" i="1"/>
  <c r="K3390" i="1"/>
  <c r="J3390" i="1"/>
  <c r="F3390" i="1"/>
  <c r="BX3408" i="1"/>
  <c r="L3408" i="1"/>
  <c r="K3408" i="1"/>
  <c r="J3408" i="1"/>
  <c r="F3408" i="1"/>
  <c r="BX3407" i="1"/>
  <c r="L3407" i="1"/>
  <c r="K3407" i="1"/>
  <c r="J3407" i="1"/>
  <c r="F3407" i="1"/>
  <c r="BX3400" i="1"/>
  <c r="L3400" i="1"/>
  <c r="K3400" i="1"/>
  <c r="J3400" i="1"/>
  <c r="F3400" i="1"/>
  <c r="BX3409" i="1"/>
  <c r="L3409" i="1"/>
  <c r="K3409" i="1"/>
  <c r="J3409" i="1"/>
  <c r="F3409" i="1"/>
  <c r="BX3385" i="1"/>
  <c r="L3385" i="1"/>
  <c r="K3385" i="1"/>
  <c r="J3385" i="1"/>
  <c r="F3385" i="1"/>
  <c r="BX3402" i="1"/>
  <c r="L3402" i="1"/>
  <c r="K3402" i="1"/>
  <c r="J3402" i="1"/>
  <c r="F3402" i="1"/>
  <c r="BX3391" i="1"/>
  <c r="L3391" i="1"/>
  <c r="K3391" i="1"/>
  <c r="J3391" i="1"/>
  <c r="F3391" i="1"/>
  <c r="BX3389" i="1"/>
  <c r="L3389" i="1"/>
  <c r="K3389" i="1"/>
  <c r="J3389" i="1"/>
  <c r="F3389" i="1"/>
  <c r="BX3387" i="1"/>
  <c r="L3387" i="1"/>
  <c r="K3387" i="1"/>
  <c r="J3387" i="1"/>
  <c r="F3387" i="1"/>
  <c r="BX3397" i="1"/>
  <c r="L3397" i="1"/>
  <c r="K3397" i="1"/>
  <c r="J3397" i="1"/>
  <c r="F3397" i="1"/>
  <c r="BX2017" i="1"/>
  <c r="L2017" i="1"/>
  <c r="K2017" i="1"/>
  <c r="J2017" i="1"/>
  <c r="F2017" i="1"/>
  <c r="BX2016" i="1"/>
  <c r="L2016" i="1"/>
  <c r="K2016" i="1"/>
  <c r="J2016" i="1"/>
  <c r="F2016" i="1"/>
  <c r="BX2015" i="1"/>
  <c r="L2015" i="1"/>
  <c r="K2015" i="1"/>
  <c r="J2015" i="1"/>
  <c r="F2015" i="1"/>
  <c r="BX2014" i="1"/>
  <c r="L2014" i="1"/>
  <c r="K2014" i="1"/>
  <c r="J2014" i="1"/>
  <c r="F2014" i="1"/>
  <c r="BX2013" i="1"/>
  <c r="L2013" i="1"/>
  <c r="K2013" i="1"/>
  <c r="J2013" i="1"/>
  <c r="F2013" i="1"/>
  <c r="BX2012" i="1"/>
  <c r="L2012" i="1"/>
  <c r="K2012" i="1"/>
  <c r="J2012" i="1"/>
  <c r="F2012" i="1"/>
  <c r="BX2011" i="1"/>
  <c r="L2011" i="1"/>
  <c r="K2011" i="1"/>
  <c r="J2011" i="1"/>
  <c r="F2011" i="1"/>
  <c r="BX2010" i="1"/>
  <c r="L2010" i="1"/>
  <c r="K2010" i="1"/>
  <c r="J2010" i="1"/>
  <c r="F2010" i="1"/>
  <c r="BX2009" i="1"/>
  <c r="L2009" i="1"/>
  <c r="K2009" i="1"/>
  <c r="J2009" i="1"/>
  <c r="F2009" i="1"/>
  <c r="BX2008" i="1"/>
  <c r="L2008" i="1"/>
  <c r="K2008" i="1"/>
  <c r="J2008" i="1"/>
  <c r="F2008" i="1"/>
  <c r="BX2007" i="1"/>
  <c r="L2007" i="1"/>
  <c r="K2007" i="1"/>
  <c r="J2007" i="1"/>
  <c r="F2007" i="1"/>
  <c r="BX2006" i="1"/>
  <c r="L2006" i="1"/>
  <c r="K2006" i="1"/>
  <c r="J2006" i="1"/>
  <c r="F2006" i="1"/>
  <c r="BX2005" i="1"/>
  <c r="L2005" i="1"/>
  <c r="K2005" i="1"/>
  <c r="J2005" i="1"/>
  <c r="F2005" i="1"/>
  <c r="BX2004" i="1"/>
  <c r="L2004" i="1"/>
  <c r="K2004" i="1"/>
  <c r="J2004" i="1"/>
  <c r="F2004" i="1"/>
  <c r="BX2003" i="1"/>
  <c r="L2003" i="1"/>
  <c r="K2003" i="1"/>
  <c r="J2003" i="1"/>
  <c r="F2003" i="1"/>
  <c r="BX2002" i="1"/>
  <c r="L2002" i="1"/>
  <c r="K2002" i="1"/>
  <c r="J2002" i="1"/>
  <c r="F2002" i="1"/>
  <c r="BX2001" i="1"/>
  <c r="L2001" i="1"/>
  <c r="K2001" i="1"/>
  <c r="J2001" i="1"/>
  <c r="F2001" i="1"/>
  <c r="BX2000" i="1"/>
  <c r="L2000" i="1"/>
  <c r="K2000" i="1"/>
  <c r="J2000" i="1"/>
  <c r="F2000" i="1"/>
  <c r="BX1999" i="1"/>
  <c r="L1999" i="1"/>
  <c r="K1999" i="1"/>
  <c r="J1999" i="1"/>
  <c r="F1999" i="1"/>
  <c r="BX1998" i="1"/>
  <c r="L1998" i="1"/>
  <c r="K1998" i="1"/>
  <c r="J1998" i="1"/>
  <c r="F1998" i="1"/>
  <c r="BX1997" i="1"/>
  <c r="L1997" i="1"/>
  <c r="K1997" i="1"/>
  <c r="J1997" i="1"/>
  <c r="F1997" i="1"/>
  <c r="BX1996" i="1"/>
  <c r="L1996" i="1"/>
  <c r="K1996" i="1"/>
  <c r="J1996" i="1"/>
  <c r="F1996" i="1"/>
  <c r="BX1995" i="1"/>
  <c r="L1995" i="1"/>
  <c r="K1995" i="1"/>
  <c r="J1995" i="1"/>
  <c r="F1995" i="1"/>
  <c r="BX1994" i="1"/>
  <c r="L1994" i="1"/>
  <c r="K1994" i="1"/>
  <c r="J1994" i="1"/>
  <c r="F1994" i="1"/>
  <c r="BX1993" i="1"/>
  <c r="L1993" i="1"/>
  <c r="K1993" i="1"/>
  <c r="J1993" i="1"/>
  <c r="F1993" i="1"/>
  <c r="BX1992" i="1"/>
  <c r="L1992" i="1"/>
  <c r="K1992" i="1"/>
  <c r="J1992" i="1"/>
  <c r="F1992" i="1"/>
  <c r="BX1991" i="1"/>
  <c r="L1991" i="1"/>
  <c r="K1991" i="1"/>
  <c r="J1991" i="1"/>
  <c r="F1991" i="1"/>
  <c r="BX1990" i="1"/>
  <c r="L1990" i="1"/>
  <c r="K1990" i="1"/>
  <c r="J1990" i="1"/>
  <c r="F1990" i="1"/>
  <c r="BX1989" i="1"/>
  <c r="L1989" i="1"/>
  <c r="K1989" i="1"/>
  <c r="J1989" i="1"/>
  <c r="F1989" i="1"/>
  <c r="BX1988" i="1"/>
  <c r="L1988" i="1"/>
  <c r="K1988" i="1"/>
  <c r="J1988" i="1"/>
  <c r="F1988" i="1"/>
  <c r="BX1987" i="1"/>
  <c r="L1987" i="1"/>
  <c r="K1987" i="1"/>
  <c r="J1987" i="1"/>
  <c r="F1987" i="1"/>
  <c r="BX1986" i="1"/>
  <c r="L1986" i="1"/>
  <c r="K1986" i="1"/>
  <c r="J1986" i="1"/>
  <c r="F1986" i="1"/>
  <c r="BX1985" i="1"/>
  <c r="L1985" i="1"/>
  <c r="K1985" i="1"/>
  <c r="J1985" i="1"/>
  <c r="F1985" i="1"/>
  <c r="BX1984" i="1"/>
  <c r="L1984" i="1"/>
  <c r="K1984" i="1"/>
  <c r="J1984" i="1"/>
  <c r="F1984" i="1"/>
  <c r="BX1983" i="1"/>
  <c r="L1983" i="1"/>
  <c r="K1983" i="1"/>
  <c r="J1983" i="1"/>
  <c r="F1983" i="1"/>
  <c r="BX1982" i="1"/>
  <c r="L1982" i="1"/>
  <c r="K1982" i="1"/>
  <c r="J1982" i="1"/>
  <c r="F1982" i="1"/>
  <c r="BX1981" i="1"/>
  <c r="L1981" i="1"/>
  <c r="K1981" i="1"/>
  <c r="J1981" i="1"/>
  <c r="F1981" i="1"/>
  <c r="BX1980" i="1"/>
  <c r="L1980" i="1"/>
  <c r="K1980" i="1"/>
  <c r="J1980" i="1"/>
  <c r="F1980" i="1"/>
  <c r="BX1979" i="1"/>
  <c r="L1979" i="1"/>
  <c r="K1979" i="1"/>
  <c r="J1979" i="1"/>
  <c r="F1979" i="1"/>
  <c r="BX1978" i="1"/>
  <c r="L1978" i="1"/>
  <c r="K1978" i="1"/>
  <c r="J1978" i="1"/>
  <c r="F1978" i="1"/>
  <c r="BX1977" i="1"/>
  <c r="L1977" i="1"/>
  <c r="K1977" i="1"/>
  <c r="J1977" i="1"/>
  <c r="F1977" i="1"/>
  <c r="BX1976" i="1"/>
  <c r="L1976" i="1"/>
  <c r="K1976" i="1"/>
  <c r="J1976" i="1"/>
  <c r="F1976" i="1"/>
  <c r="BX1975" i="1"/>
  <c r="L1975" i="1"/>
  <c r="K1975" i="1"/>
  <c r="J1975" i="1"/>
  <c r="F1975" i="1"/>
  <c r="BX1974" i="1"/>
  <c r="L1974" i="1"/>
  <c r="K1974" i="1"/>
  <c r="J1974" i="1"/>
  <c r="F1974" i="1"/>
  <c r="BX1973" i="1"/>
  <c r="L1973" i="1"/>
  <c r="K1973" i="1"/>
  <c r="J1973" i="1"/>
  <c r="F1973" i="1"/>
  <c r="BX1972" i="1"/>
  <c r="L1972" i="1"/>
  <c r="K1972" i="1"/>
  <c r="J1972" i="1"/>
  <c r="F1972" i="1"/>
  <c r="BX1971" i="1"/>
  <c r="L1971" i="1"/>
  <c r="K1971" i="1"/>
  <c r="J1971" i="1"/>
  <c r="F1971" i="1"/>
  <c r="BX1970" i="1"/>
  <c r="L1970" i="1"/>
  <c r="K1970" i="1"/>
  <c r="J1970" i="1"/>
  <c r="F1970" i="1"/>
  <c r="BX1969" i="1"/>
  <c r="L1969" i="1"/>
  <c r="K1969" i="1"/>
  <c r="J1969" i="1"/>
  <c r="F1969" i="1"/>
  <c r="BX1968" i="1"/>
  <c r="L1968" i="1"/>
  <c r="K1968" i="1"/>
  <c r="J1968" i="1"/>
  <c r="F1968" i="1"/>
  <c r="BX1967" i="1"/>
  <c r="L1967" i="1"/>
  <c r="K1967" i="1"/>
  <c r="J1967" i="1"/>
  <c r="F1967" i="1"/>
  <c r="BX1966" i="1"/>
  <c r="L1966" i="1"/>
  <c r="K1966" i="1"/>
  <c r="J1966" i="1"/>
  <c r="F1966" i="1"/>
  <c r="BX1965" i="1"/>
  <c r="L1965" i="1"/>
  <c r="K1965" i="1"/>
  <c r="J1965" i="1"/>
  <c r="F1965" i="1"/>
  <c r="BX1964" i="1"/>
  <c r="L1964" i="1"/>
  <c r="K1964" i="1"/>
  <c r="J1964" i="1"/>
  <c r="F1964" i="1"/>
  <c r="BX1963" i="1"/>
  <c r="L1963" i="1"/>
  <c r="K1963" i="1"/>
  <c r="J1963" i="1"/>
  <c r="F1963" i="1"/>
  <c r="BX1962" i="1"/>
  <c r="L1962" i="1"/>
  <c r="K1962" i="1"/>
  <c r="J1962" i="1"/>
  <c r="F1962" i="1"/>
  <c r="BX1961" i="1"/>
  <c r="L1961" i="1"/>
  <c r="K1961" i="1"/>
  <c r="J1961" i="1"/>
  <c r="F1961" i="1"/>
  <c r="BX1960" i="1"/>
  <c r="L1960" i="1"/>
  <c r="K1960" i="1"/>
  <c r="J1960" i="1"/>
  <c r="F1960" i="1"/>
  <c r="BX1959" i="1"/>
  <c r="L1959" i="1"/>
  <c r="K1959" i="1"/>
  <c r="J1959" i="1"/>
  <c r="F1959" i="1"/>
  <c r="BX1958" i="1"/>
  <c r="L1958" i="1"/>
  <c r="K1958" i="1"/>
  <c r="J1958" i="1"/>
  <c r="F1958" i="1"/>
  <c r="BX1957" i="1"/>
  <c r="L1957" i="1"/>
  <c r="K1957" i="1"/>
  <c r="J1957" i="1"/>
  <c r="F1957" i="1"/>
  <c r="BX1956" i="1"/>
  <c r="L1956" i="1"/>
  <c r="K1956" i="1"/>
  <c r="J1956" i="1"/>
  <c r="F1956" i="1"/>
  <c r="BX1955" i="1"/>
  <c r="L1955" i="1"/>
  <c r="K1955" i="1"/>
  <c r="J1955" i="1"/>
  <c r="F1955" i="1"/>
  <c r="BX1954" i="1"/>
  <c r="L1954" i="1"/>
  <c r="K1954" i="1"/>
  <c r="J1954" i="1"/>
  <c r="F1954" i="1"/>
  <c r="BX1953" i="1"/>
  <c r="L1953" i="1"/>
  <c r="K1953" i="1"/>
  <c r="J1953" i="1"/>
  <c r="F1953" i="1"/>
  <c r="BX1952" i="1"/>
  <c r="L1952" i="1"/>
  <c r="K1952" i="1"/>
  <c r="J1952" i="1"/>
  <c r="F1952" i="1"/>
  <c r="BX1951" i="1"/>
  <c r="L1951" i="1"/>
  <c r="K1951" i="1"/>
  <c r="J1951" i="1"/>
  <c r="F1951" i="1"/>
  <c r="BX1950" i="1"/>
  <c r="L1950" i="1"/>
  <c r="K1950" i="1"/>
  <c r="J1950" i="1"/>
  <c r="F1950" i="1"/>
  <c r="BX1949" i="1"/>
  <c r="L1949" i="1"/>
  <c r="K1949" i="1"/>
  <c r="J1949" i="1"/>
  <c r="F1949" i="1"/>
  <c r="BX1948" i="1"/>
  <c r="L1948" i="1"/>
  <c r="K1948" i="1"/>
  <c r="J1948" i="1"/>
  <c r="F1948" i="1"/>
  <c r="BX1947" i="1"/>
  <c r="L1947" i="1"/>
  <c r="K1947" i="1"/>
  <c r="J1947" i="1"/>
  <c r="F1947" i="1"/>
  <c r="BX1946" i="1"/>
  <c r="L1946" i="1"/>
  <c r="K1946" i="1"/>
  <c r="J1946" i="1"/>
  <c r="F1946" i="1"/>
  <c r="BX1945" i="1"/>
  <c r="L1945" i="1"/>
  <c r="K1945" i="1"/>
  <c r="J1945" i="1"/>
  <c r="F1945" i="1"/>
  <c r="BX1944" i="1"/>
  <c r="L1944" i="1"/>
  <c r="K1944" i="1"/>
  <c r="J1944" i="1"/>
  <c r="F1944" i="1"/>
  <c r="BX1943" i="1"/>
  <c r="L1943" i="1"/>
  <c r="K1943" i="1"/>
  <c r="J1943" i="1"/>
  <c r="F1943" i="1"/>
  <c r="BX1942" i="1"/>
  <c r="L1942" i="1"/>
  <c r="K1942" i="1"/>
  <c r="J1942" i="1"/>
  <c r="F1942" i="1"/>
  <c r="BX1941" i="1"/>
  <c r="L1941" i="1"/>
  <c r="K1941" i="1"/>
  <c r="J1941" i="1"/>
  <c r="F1941" i="1"/>
  <c r="BX1940" i="1"/>
  <c r="L1940" i="1"/>
  <c r="K1940" i="1"/>
  <c r="J1940" i="1"/>
  <c r="F1940" i="1"/>
  <c r="BX1939" i="1"/>
  <c r="L1939" i="1"/>
  <c r="K1939" i="1"/>
  <c r="J1939" i="1"/>
  <c r="F1939" i="1"/>
  <c r="BX1938" i="1"/>
  <c r="L1938" i="1"/>
  <c r="K1938" i="1"/>
  <c r="J1938" i="1"/>
  <c r="F1938" i="1"/>
  <c r="BX1937" i="1"/>
  <c r="L1937" i="1"/>
  <c r="K1937" i="1"/>
  <c r="J1937" i="1"/>
  <c r="F1937" i="1"/>
  <c r="BX1936" i="1"/>
  <c r="L1936" i="1"/>
  <c r="K1936" i="1"/>
  <c r="J1936" i="1"/>
  <c r="F1936" i="1"/>
  <c r="BX1935" i="1"/>
  <c r="L1935" i="1"/>
  <c r="K1935" i="1"/>
  <c r="J1935" i="1"/>
  <c r="F1935" i="1"/>
  <c r="BX1934" i="1"/>
  <c r="L1934" i="1"/>
  <c r="K1934" i="1"/>
  <c r="J1934" i="1"/>
  <c r="F1934" i="1"/>
  <c r="BX1933" i="1"/>
  <c r="L1933" i="1"/>
  <c r="K1933" i="1"/>
  <c r="J1933" i="1"/>
  <c r="F1933" i="1"/>
  <c r="BX1932" i="1"/>
  <c r="L1932" i="1"/>
  <c r="K1932" i="1"/>
  <c r="J1932" i="1"/>
  <c r="F1932" i="1"/>
  <c r="BX1931" i="1"/>
  <c r="L1931" i="1"/>
  <c r="K1931" i="1"/>
  <c r="J1931" i="1"/>
  <c r="F1931" i="1"/>
  <c r="BX1930" i="1"/>
  <c r="L1930" i="1"/>
  <c r="K1930" i="1"/>
  <c r="J1930" i="1"/>
  <c r="F1930" i="1"/>
  <c r="BX1929" i="1"/>
  <c r="L1929" i="1"/>
  <c r="K1929" i="1"/>
  <c r="J1929" i="1"/>
  <c r="F1929" i="1"/>
  <c r="BX1928" i="1"/>
  <c r="L1928" i="1"/>
  <c r="K1928" i="1"/>
  <c r="J1928" i="1"/>
  <c r="F1928" i="1"/>
  <c r="BX1927" i="1"/>
  <c r="L1927" i="1"/>
  <c r="K1927" i="1"/>
  <c r="J1927" i="1"/>
  <c r="F1927" i="1"/>
  <c r="BX1926" i="1"/>
  <c r="L1926" i="1"/>
  <c r="K1926" i="1"/>
  <c r="J1926" i="1"/>
  <c r="F1926" i="1"/>
  <c r="BX1925" i="1"/>
  <c r="L1925" i="1"/>
  <c r="K1925" i="1"/>
  <c r="J1925" i="1"/>
  <c r="F1925" i="1"/>
  <c r="BX1924" i="1"/>
  <c r="L1924" i="1"/>
  <c r="K1924" i="1"/>
  <c r="J1924" i="1"/>
  <c r="F1924" i="1"/>
  <c r="BX1923" i="1"/>
  <c r="L1923" i="1"/>
  <c r="K1923" i="1"/>
  <c r="J1923" i="1"/>
  <c r="F1923" i="1"/>
  <c r="BX1922" i="1"/>
  <c r="L1922" i="1"/>
  <c r="K1922" i="1"/>
  <c r="J1922" i="1"/>
  <c r="F1922" i="1"/>
  <c r="BX1921" i="1"/>
  <c r="L1921" i="1"/>
  <c r="K1921" i="1"/>
  <c r="J1921" i="1"/>
  <c r="F1921" i="1"/>
  <c r="BX1920" i="1"/>
  <c r="L1920" i="1"/>
  <c r="K1920" i="1"/>
  <c r="J1920" i="1"/>
  <c r="F1920" i="1"/>
  <c r="BX1919" i="1"/>
  <c r="L1919" i="1"/>
  <c r="K1919" i="1"/>
  <c r="J1919" i="1"/>
  <c r="F1919" i="1"/>
  <c r="BX1918" i="1"/>
  <c r="L1918" i="1"/>
  <c r="K1918" i="1"/>
  <c r="J1918" i="1"/>
  <c r="F1918" i="1"/>
  <c r="BX1917" i="1"/>
  <c r="L1917" i="1"/>
  <c r="K1917" i="1"/>
  <c r="J1917" i="1"/>
  <c r="F1917" i="1"/>
  <c r="BX1916" i="1"/>
  <c r="L1916" i="1"/>
  <c r="K1916" i="1"/>
  <c r="J1916" i="1"/>
  <c r="F1916" i="1"/>
  <c r="BX1915" i="1"/>
  <c r="L1915" i="1"/>
  <c r="K1915" i="1"/>
  <c r="J1915" i="1"/>
  <c r="F1915" i="1"/>
  <c r="BX1914" i="1"/>
  <c r="L1914" i="1"/>
  <c r="K1914" i="1"/>
  <c r="J1914" i="1"/>
  <c r="F1914" i="1"/>
  <c r="BX1913" i="1"/>
  <c r="L1913" i="1"/>
  <c r="K1913" i="1"/>
  <c r="J1913" i="1"/>
  <c r="F1913" i="1"/>
  <c r="BX1912" i="1"/>
  <c r="L1912" i="1"/>
  <c r="K1912" i="1"/>
  <c r="J1912" i="1"/>
  <c r="F1912" i="1"/>
  <c r="BX1911" i="1"/>
  <c r="L1911" i="1"/>
  <c r="K1911" i="1"/>
  <c r="J1911" i="1"/>
  <c r="F1911" i="1"/>
  <c r="BX1910" i="1"/>
  <c r="L1910" i="1"/>
  <c r="K1910" i="1"/>
  <c r="J1910" i="1"/>
  <c r="F1910" i="1"/>
  <c r="BX1909" i="1"/>
  <c r="L1909" i="1"/>
  <c r="K1909" i="1"/>
  <c r="J1909" i="1"/>
  <c r="F1909" i="1"/>
  <c r="BX1908" i="1"/>
  <c r="L1908" i="1"/>
  <c r="K1908" i="1"/>
  <c r="J1908" i="1"/>
  <c r="F1908" i="1"/>
  <c r="BX1907" i="1"/>
  <c r="L1907" i="1"/>
  <c r="K1907" i="1"/>
  <c r="J1907" i="1"/>
  <c r="F1907" i="1"/>
  <c r="BX1906" i="1"/>
  <c r="L1906" i="1"/>
  <c r="K1906" i="1"/>
  <c r="J1906" i="1"/>
  <c r="F1906" i="1"/>
  <c r="BX1905" i="1"/>
  <c r="L1905" i="1"/>
  <c r="K1905" i="1"/>
  <c r="J1905" i="1"/>
  <c r="F1905" i="1"/>
  <c r="BX1904" i="1"/>
  <c r="L1904" i="1"/>
  <c r="K1904" i="1"/>
  <c r="J1904" i="1"/>
  <c r="F1904" i="1"/>
  <c r="BX1903" i="1"/>
  <c r="L1903" i="1"/>
  <c r="K1903" i="1"/>
  <c r="J1903" i="1"/>
  <c r="F1903" i="1"/>
  <c r="BX1902" i="1"/>
  <c r="L1902" i="1"/>
  <c r="K1902" i="1"/>
  <c r="J1902" i="1"/>
  <c r="F1902" i="1"/>
  <c r="BX1901" i="1"/>
  <c r="L1901" i="1"/>
  <c r="K1901" i="1"/>
  <c r="J1901" i="1"/>
  <c r="F1901" i="1"/>
  <c r="BX1900" i="1"/>
  <c r="L1900" i="1"/>
  <c r="K1900" i="1"/>
  <c r="J1900" i="1"/>
  <c r="F1900" i="1"/>
  <c r="BX1899" i="1"/>
  <c r="L1899" i="1"/>
  <c r="K1899" i="1"/>
  <c r="J1899" i="1"/>
  <c r="F1899" i="1"/>
  <c r="BX1898" i="1"/>
  <c r="L1898" i="1"/>
  <c r="K1898" i="1"/>
  <c r="J1898" i="1"/>
  <c r="F1898" i="1"/>
  <c r="BX1897" i="1"/>
  <c r="L1897" i="1"/>
  <c r="K1897" i="1"/>
  <c r="J1897" i="1"/>
  <c r="F1897" i="1"/>
  <c r="BX1896" i="1"/>
  <c r="L1896" i="1"/>
  <c r="K1896" i="1"/>
  <c r="J1896" i="1"/>
  <c r="F1896" i="1"/>
  <c r="BX1895" i="1"/>
  <c r="L1895" i="1"/>
  <c r="K1895" i="1"/>
  <c r="J1895" i="1"/>
  <c r="F1895" i="1"/>
  <c r="BX1894" i="1"/>
  <c r="L1894" i="1"/>
  <c r="K1894" i="1"/>
  <c r="J1894" i="1"/>
  <c r="F1894" i="1"/>
  <c r="BX1893" i="1"/>
  <c r="L1893" i="1"/>
  <c r="K1893" i="1"/>
  <c r="J1893" i="1"/>
  <c r="F1893" i="1"/>
  <c r="BX1892" i="1"/>
  <c r="L1892" i="1"/>
  <c r="K1892" i="1"/>
  <c r="J1892" i="1"/>
  <c r="F1892" i="1"/>
  <c r="BX1891" i="1"/>
  <c r="L1891" i="1"/>
  <c r="K1891" i="1"/>
  <c r="J1891" i="1"/>
  <c r="F1891" i="1"/>
  <c r="BX1890" i="1"/>
  <c r="L1890" i="1"/>
  <c r="K1890" i="1"/>
  <c r="J1890" i="1"/>
  <c r="F1890" i="1"/>
  <c r="BX1889" i="1"/>
  <c r="L1889" i="1"/>
  <c r="K1889" i="1"/>
  <c r="J1889" i="1"/>
  <c r="F1889" i="1"/>
  <c r="BX1888" i="1"/>
  <c r="L1888" i="1"/>
  <c r="K1888" i="1"/>
  <c r="J1888" i="1"/>
  <c r="F1888" i="1"/>
  <c r="BX1887" i="1"/>
  <c r="L1887" i="1"/>
  <c r="K1887" i="1"/>
  <c r="J1887" i="1"/>
  <c r="F1887" i="1"/>
  <c r="BX1886" i="1"/>
  <c r="L1886" i="1"/>
  <c r="K1886" i="1"/>
  <c r="J1886" i="1"/>
  <c r="F1886" i="1"/>
  <c r="BX1885" i="1"/>
  <c r="L1885" i="1"/>
  <c r="K1885" i="1"/>
  <c r="J1885" i="1"/>
  <c r="F1885" i="1"/>
  <c r="BX1884" i="1"/>
  <c r="L1884" i="1"/>
  <c r="K1884" i="1"/>
  <c r="J1884" i="1"/>
  <c r="F1884" i="1"/>
  <c r="BX1883" i="1"/>
  <c r="L1883" i="1"/>
  <c r="K1883" i="1"/>
  <c r="J1883" i="1"/>
  <c r="F1883" i="1"/>
  <c r="BX1882" i="1"/>
  <c r="L1882" i="1"/>
  <c r="K1882" i="1"/>
  <c r="J1882" i="1"/>
  <c r="F1882" i="1"/>
  <c r="BX1881" i="1"/>
  <c r="L1881" i="1"/>
  <c r="K1881" i="1"/>
  <c r="J1881" i="1"/>
  <c r="F1881" i="1"/>
  <c r="BX1880" i="1"/>
  <c r="L1880" i="1"/>
  <c r="K1880" i="1"/>
  <c r="J1880" i="1"/>
  <c r="F1880" i="1"/>
  <c r="BX1879" i="1"/>
  <c r="L1879" i="1"/>
  <c r="K1879" i="1"/>
  <c r="J1879" i="1"/>
  <c r="F1879" i="1"/>
  <c r="BX1878" i="1"/>
  <c r="L1878" i="1"/>
  <c r="K1878" i="1"/>
  <c r="J1878" i="1"/>
  <c r="F1878" i="1"/>
  <c r="BX1877" i="1"/>
  <c r="L1877" i="1"/>
  <c r="K1877" i="1"/>
  <c r="J1877" i="1"/>
  <c r="F1877" i="1"/>
  <c r="BX1876" i="1"/>
  <c r="L1876" i="1"/>
  <c r="K1876" i="1"/>
  <c r="J1876" i="1"/>
  <c r="F1876" i="1"/>
  <c r="BX1875" i="1"/>
  <c r="L1875" i="1"/>
  <c r="K1875" i="1"/>
  <c r="J1875" i="1"/>
  <c r="F1875" i="1"/>
  <c r="BX1874" i="1"/>
  <c r="L1874" i="1"/>
  <c r="K1874" i="1"/>
  <c r="J1874" i="1"/>
  <c r="F1874" i="1"/>
  <c r="BX1873" i="1"/>
  <c r="L1873" i="1"/>
  <c r="K1873" i="1"/>
  <c r="J1873" i="1"/>
  <c r="F1873" i="1"/>
  <c r="BX1872" i="1"/>
  <c r="L1872" i="1"/>
  <c r="K1872" i="1"/>
  <c r="J1872" i="1"/>
  <c r="F1872" i="1"/>
  <c r="BX1871" i="1"/>
  <c r="L1871" i="1"/>
  <c r="K1871" i="1"/>
  <c r="J1871" i="1"/>
  <c r="F1871" i="1"/>
  <c r="BX1870" i="1"/>
  <c r="L1870" i="1"/>
  <c r="K1870" i="1"/>
  <c r="J1870" i="1"/>
  <c r="F1870" i="1"/>
  <c r="BX1869" i="1"/>
  <c r="L1869" i="1"/>
  <c r="K1869" i="1"/>
  <c r="J1869" i="1"/>
  <c r="F1869" i="1"/>
  <c r="BX1868" i="1"/>
  <c r="L1868" i="1"/>
  <c r="K1868" i="1"/>
  <c r="J1868" i="1"/>
  <c r="F1868" i="1"/>
  <c r="BX1867" i="1"/>
  <c r="L1867" i="1"/>
  <c r="K1867" i="1"/>
  <c r="J1867" i="1"/>
  <c r="F1867" i="1"/>
  <c r="BX1866" i="1"/>
  <c r="L1866" i="1"/>
  <c r="K1866" i="1"/>
  <c r="J1866" i="1"/>
  <c r="F1866" i="1"/>
  <c r="BX1865" i="1"/>
  <c r="L1865" i="1"/>
  <c r="K1865" i="1"/>
  <c r="J1865" i="1"/>
  <c r="F1865" i="1"/>
  <c r="BX1864" i="1"/>
  <c r="L1864" i="1"/>
  <c r="K1864" i="1"/>
  <c r="J1864" i="1"/>
  <c r="F1864" i="1"/>
  <c r="BX1863" i="1"/>
  <c r="L1863" i="1"/>
  <c r="K1863" i="1"/>
  <c r="J1863" i="1"/>
  <c r="F1863" i="1"/>
  <c r="BX1862" i="1"/>
  <c r="L1862" i="1"/>
  <c r="K1862" i="1"/>
  <c r="J1862" i="1"/>
  <c r="F1862" i="1"/>
  <c r="BX1861" i="1"/>
  <c r="L1861" i="1"/>
  <c r="K1861" i="1"/>
  <c r="J1861" i="1"/>
  <c r="F1861" i="1"/>
  <c r="BX1860" i="1"/>
  <c r="L1860" i="1"/>
  <c r="K1860" i="1"/>
  <c r="J1860" i="1"/>
  <c r="F1860" i="1"/>
  <c r="BX1859" i="1"/>
  <c r="L1859" i="1"/>
  <c r="K1859" i="1"/>
  <c r="J1859" i="1"/>
  <c r="F1859" i="1"/>
  <c r="BX1858" i="1"/>
  <c r="L1858" i="1"/>
  <c r="K1858" i="1"/>
  <c r="J1858" i="1"/>
  <c r="F1858" i="1"/>
  <c r="BX1857" i="1"/>
  <c r="L1857" i="1"/>
  <c r="K1857" i="1"/>
  <c r="J1857" i="1"/>
  <c r="F1857" i="1"/>
  <c r="BX1856" i="1"/>
  <c r="L1856" i="1"/>
  <c r="K1856" i="1"/>
  <c r="J1856" i="1"/>
  <c r="F1856" i="1"/>
  <c r="BX1855" i="1"/>
  <c r="L1855" i="1"/>
  <c r="K1855" i="1"/>
  <c r="J1855" i="1"/>
  <c r="F1855" i="1"/>
  <c r="BX1854" i="1"/>
  <c r="L1854" i="1"/>
  <c r="K1854" i="1"/>
  <c r="J1854" i="1"/>
  <c r="F1854" i="1"/>
  <c r="BX1853" i="1"/>
  <c r="L1853" i="1"/>
  <c r="K1853" i="1"/>
  <c r="J1853" i="1"/>
  <c r="F1853" i="1"/>
  <c r="BX1852" i="1"/>
  <c r="L1852" i="1"/>
  <c r="K1852" i="1"/>
  <c r="J1852" i="1"/>
  <c r="F1852" i="1"/>
  <c r="BX1851" i="1"/>
  <c r="L1851" i="1"/>
  <c r="K1851" i="1"/>
  <c r="J1851" i="1"/>
  <c r="F1851" i="1"/>
  <c r="BX1850" i="1"/>
  <c r="L1850" i="1"/>
  <c r="K1850" i="1"/>
  <c r="J1850" i="1"/>
  <c r="F1850" i="1"/>
  <c r="BX1849" i="1"/>
  <c r="L1849" i="1"/>
  <c r="K1849" i="1"/>
  <c r="J1849" i="1"/>
  <c r="F1849" i="1"/>
  <c r="BX1848" i="1"/>
  <c r="L1848" i="1"/>
  <c r="K1848" i="1"/>
  <c r="J1848" i="1"/>
  <c r="F1848" i="1"/>
  <c r="BX1847" i="1"/>
  <c r="L1847" i="1"/>
  <c r="K1847" i="1"/>
  <c r="J1847" i="1"/>
  <c r="F1847" i="1"/>
  <c r="BX1846" i="1"/>
  <c r="L1846" i="1"/>
  <c r="K1846" i="1"/>
  <c r="J1846" i="1"/>
  <c r="F1846" i="1"/>
  <c r="BX1845" i="1"/>
  <c r="L1845" i="1"/>
  <c r="K1845" i="1"/>
  <c r="J1845" i="1"/>
  <c r="F1845" i="1"/>
  <c r="BX1844" i="1"/>
  <c r="L1844" i="1"/>
  <c r="K1844" i="1"/>
  <c r="J1844" i="1"/>
  <c r="F1844" i="1"/>
  <c r="BX1843" i="1"/>
  <c r="L1843" i="1"/>
  <c r="K1843" i="1"/>
  <c r="J1843" i="1"/>
  <c r="F1843" i="1"/>
  <c r="BX1842" i="1"/>
  <c r="L1842" i="1"/>
  <c r="K1842" i="1"/>
  <c r="J1842" i="1"/>
  <c r="F1842" i="1"/>
  <c r="BX1841" i="1"/>
  <c r="L1841" i="1"/>
  <c r="K1841" i="1"/>
  <c r="J1841" i="1"/>
  <c r="F1841" i="1"/>
  <c r="BX1840" i="1"/>
  <c r="L1840" i="1"/>
  <c r="K1840" i="1"/>
  <c r="J1840" i="1"/>
  <c r="F1840" i="1"/>
  <c r="BX1839" i="1"/>
  <c r="L1839" i="1"/>
  <c r="K1839" i="1"/>
  <c r="J1839" i="1"/>
  <c r="F1839" i="1"/>
  <c r="BX1838" i="1"/>
  <c r="L1838" i="1"/>
  <c r="K1838" i="1"/>
  <c r="J1838" i="1"/>
  <c r="F1838" i="1"/>
  <c r="BX1837" i="1"/>
  <c r="L1837" i="1"/>
  <c r="K1837" i="1"/>
  <c r="J1837" i="1"/>
  <c r="F1837" i="1"/>
  <c r="BX1836" i="1"/>
  <c r="L1836" i="1"/>
  <c r="K1836" i="1"/>
  <c r="J1836" i="1"/>
  <c r="F1836" i="1"/>
  <c r="BX1835" i="1"/>
  <c r="L1835" i="1"/>
  <c r="K1835" i="1"/>
  <c r="J1835" i="1"/>
  <c r="F1835" i="1"/>
  <c r="BX1834" i="1"/>
  <c r="L1834" i="1"/>
  <c r="K1834" i="1"/>
  <c r="J1834" i="1"/>
  <c r="F1834" i="1"/>
  <c r="BX1833" i="1"/>
  <c r="L1833" i="1"/>
  <c r="K1833" i="1"/>
  <c r="J1833" i="1"/>
  <c r="F1833" i="1"/>
  <c r="BX1832" i="1"/>
  <c r="L1832" i="1"/>
  <c r="K1832" i="1"/>
  <c r="J1832" i="1"/>
  <c r="F1832" i="1"/>
  <c r="BX1831" i="1"/>
  <c r="L1831" i="1"/>
  <c r="K1831" i="1"/>
  <c r="J1831" i="1"/>
  <c r="F1831" i="1"/>
  <c r="BX1830" i="1"/>
  <c r="L1830" i="1"/>
  <c r="K1830" i="1"/>
  <c r="J1830" i="1"/>
  <c r="F1830" i="1"/>
  <c r="BX1829" i="1"/>
  <c r="L1829" i="1"/>
  <c r="K1829" i="1"/>
  <c r="J1829" i="1"/>
  <c r="F1829" i="1"/>
  <c r="BX1828" i="1"/>
  <c r="L1828" i="1"/>
  <c r="K1828" i="1"/>
  <c r="J1828" i="1"/>
  <c r="F1828" i="1"/>
  <c r="BX1827" i="1"/>
  <c r="L1827" i="1"/>
  <c r="K1827" i="1"/>
  <c r="J1827" i="1"/>
  <c r="F1827" i="1"/>
  <c r="BX1826" i="1"/>
  <c r="L1826" i="1"/>
  <c r="K1826" i="1"/>
  <c r="J1826" i="1"/>
  <c r="F1826" i="1"/>
  <c r="BX1825" i="1"/>
  <c r="L1825" i="1"/>
  <c r="K1825" i="1"/>
  <c r="J1825" i="1"/>
  <c r="F1825" i="1"/>
  <c r="BX1824" i="1"/>
  <c r="L1824" i="1"/>
  <c r="K1824" i="1"/>
  <c r="J1824" i="1"/>
  <c r="F1824" i="1"/>
  <c r="BX1823" i="1"/>
  <c r="L1823" i="1"/>
  <c r="K1823" i="1"/>
  <c r="J1823" i="1"/>
  <c r="F1823" i="1"/>
  <c r="BX1822" i="1"/>
  <c r="L1822" i="1"/>
  <c r="K1822" i="1"/>
  <c r="J1822" i="1"/>
  <c r="F1822" i="1"/>
  <c r="BX1821" i="1"/>
  <c r="L1821" i="1"/>
  <c r="K1821" i="1"/>
  <c r="J1821" i="1"/>
  <c r="F1821" i="1"/>
  <c r="BX1820" i="1"/>
  <c r="L1820" i="1"/>
  <c r="K1820" i="1"/>
  <c r="J1820" i="1"/>
  <c r="F1820" i="1"/>
  <c r="BX1819" i="1"/>
  <c r="L1819" i="1"/>
  <c r="K1819" i="1"/>
  <c r="J1819" i="1"/>
  <c r="F1819" i="1"/>
  <c r="BX1818" i="1"/>
  <c r="L1818" i="1"/>
  <c r="K1818" i="1"/>
  <c r="J1818" i="1"/>
  <c r="F1818" i="1"/>
  <c r="BX1817" i="1"/>
  <c r="L1817" i="1"/>
  <c r="K1817" i="1"/>
  <c r="J1817" i="1"/>
  <c r="F1817" i="1"/>
  <c r="BX1816" i="1"/>
  <c r="L1816" i="1"/>
  <c r="K1816" i="1"/>
  <c r="J1816" i="1"/>
  <c r="F1816" i="1"/>
  <c r="BX1815" i="1"/>
  <c r="L1815" i="1"/>
  <c r="K1815" i="1"/>
  <c r="J1815" i="1"/>
  <c r="F1815" i="1"/>
  <c r="BX1814" i="1"/>
  <c r="L1814" i="1"/>
  <c r="K1814" i="1"/>
  <c r="J1814" i="1"/>
  <c r="F1814" i="1"/>
  <c r="BX1813" i="1"/>
  <c r="L1813" i="1"/>
  <c r="K1813" i="1"/>
  <c r="J1813" i="1"/>
  <c r="F1813" i="1"/>
  <c r="BX1812" i="1"/>
  <c r="L1812" i="1"/>
  <c r="K1812" i="1"/>
  <c r="J1812" i="1"/>
  <c r="F1812" i="1"/>
  <c r="BX1811" i="1"/>
  <c r="L1811" i="1"/>
  <c r="K1811" i="1"/>
  <c r="J1811" i="1"/>
  <c r="F1811" i="1"/>
  <c r="BX1810" i="1"/>
  <c r="L1810" i="1"/>
  <c r="K1810" i="1"/>
  <c r="J1810" i="1"/>
  <c r="F1810" i="1"/>
  <c r="BX1809" i="1"/>
  <c r="L1809" i="1"/>
  <c r="K1809" i="1"/>
  <c r="J1809" i="1"/>
  <c r="F1809" i="1"/>
  <c r="BX1808" i="1"/>
  <c r="L1808" i="1"/>
  <c r="K1808" i="1"/>
  <c r="J1808" i="1"/>
  <c r="F1808" i="1"/>
  <c r="BX1807" i="1"/>
  <c r="L1807" i="1"/>
  <c r="K1807" i="1"/>
  <c r="J1807" i="1"/>
  <c r="F1807" i="1"/>
  <c r="BX1806" i="1"/>
  <c r="L1806" i="1"/>
  <c r="K1806" i="1"/>
  <c r="J1806" i="1"/>
  <c r="F1806" i="1"/>
  <c r="BX1805" i="1"/>
  <c r="L1805" i="1"/>
  <c r="K1805" i="1"/>
  <c r="J1805" i="1"/>
  <c r="F1805" i="1"/>
  <c r="BX1804" i="1"/>
  <c r="L1804" i="1"/>
  <c r="K1804" i="1"/>
  <c r="J1804" i="1"/>
  <c r="F1804" i="1"/>
  <c r="BX1803" i="1"/>
  <c r="L1803" i="1"/>
  <c r="K1803" i="1"/>
  <c r="J1803" i="1"/>
  <c r="F1803" i="1"/>
  <c r="BX1802" i="1"/>
  <c r="L1802" i="1"/>
  <c r="K1802" i="1"/>
  <c r="J1802" i="1"/>
  <c r="F1802" i="1"/>
  <c r="BX1801" i="1"/>
  <c r="L1801" i="1"/>
  <c r="K1801" i="1"/>
  <c r="J1801" i="1"/>
  <c r="F1801" i="1"/>
  <c r="BX1800" i="1"/>
  <c r="L1800" i="1"/>
  <c r="K1800" i="1"/>
  <c r="J1800" i="1"/>
  <c r="F1800" i="1"/>
  <c r="BX1799" i="1"/>
  <c r="L1799" i="1"/>
  <c r="K1799" i="1"/>
  <c r="J1799" i="1"/>
  <c r="F1799" i="1"/>
  <c r="BX1798" i="1"/>
  <c r="L1798" i="1"/>
  <c r="K1798" i="1"/>
  <c r="J1798" i="1"/>
  <c r="F1798" i="1"/>
  <c r="BX1797" i="1"/>
  <c r="L1797" i="1"/>
  <c r="K1797" i="1"/>
  <c r="J1797" i="1"/>
  <c r="F1797" i="1"/>
  <c r="BX1796" i="1"/>
  <c r="L1796" i="1"/>
  <c r="K1796" i="1"/>
  <c r="J1796" i="1"/>
  <c r="F1796" i="1"/>
  <c r="BX1795" i="1"/>
  <c r="L1795" i="1"/>
  <c r="K1795" i="1"/>
  <c r="J1795" i="1"/>
  <c r="F1795" i="1"/>
  <c r="BX1794" i="1"/>
  <c r="L1794" i="1"/>
  <c r="K1794" i="1"/>
  <c r="J1794" i="1"/>
  <c r="F1794" i="1"/>
  <c r="BX1793" i="1"/>
  <c r="L1793" i="1"/>
  <c r="K1793" i="1"/>
  <c r="J1793" i="1"/>
  <c r="F1793" i="1"/>
  <c r="BX1792" i="1"/>
  <c r="L1792" i="1"/>
  <c r="K1792" i="1"/>
  <c r="J1792" i="1"/>
  <c r="F1792" i="1"/>
  <c r="BX1791" i="1"/>
  <c r="L1791" i="1"/>
  <c r="K1791" i="1"/>
  <c r="J1791" i="1"/>
  <c r="F1791" i="1"/>
  <c r="BX1790" i="1"/>
  <c r="L1790" i="1"/>
  <c r="K1790" i="1"/>
  <c r="J1790" i="1"/>
  <c r="F1790" i="1"/>
  <c r="BX1789" i="1"/>
  <c r="L1789" i="1"/>
  <c r="K1789" i="1"/>
  <c r="J1789" i="1"/>
  <c r="F1789" i="1"/>
  <c r="BX1788" i="1"/>
  <c r="L1788" i="1"/>
  <c r="K1788" i="1"/>
  <c r="J1788" i="1"/>
  <c r="F1788" i="1"/>
  <c r="BX1787" i="1"/>
  <c r="L1787" i="1"/>
  <c r="K1787" i="1"/>
  <c r="J1787" i="1"/>
  <c r="F1787" i="1"/>
  <c r="BX1786" i="1"/>
  <c r="L1786" i="1"/>
  <c r="K1786" i="1"/>
  <c r="J1786" i="1"/>
  <c r="F1786" i="1"/>
  <c r="BX1785" i="1"/>
  <c r="L1785" i="1"/>
  <c r="K1785" i="1"/>
  <c r="J1785" i="1"/>
  <c r="F1785" i="1"/>
  <c r="BX1784" i="1"/>
  <c r="L1784" i="1"/>
  <c r="K1784" i="1"/>
  <c r="J1784" i="1"/>
  <c r="F1784" i="1"/>
  <c r="BX1783" i="1"/>
  <c r="L1783" i="1"/>
  <c r="K1783" i="1"/>
  <c r="J1783" i="1"/>
  <c r="F1783" i="1"/>
  <c r="BX1782" i="1"/>
  <c r="L1782" i="1"/>
  <c r="K1782" i="1"/>
  <c r="J1782" i="1"/>
  <c r="F1782" i="1"/>
  <c r="BX1781" i="1"/>
  <c r="L1781" i="1"/>
  <c r="K1781" i="1"/>
  <c r="J1781" i="1"/>
  <c r="F1781" i="1"/>
  <c r="BX1780" i="1"/>
  <c r="L1780" i="1"/>
  <c r="K1780" i="1"/>
  <c r="J1780" i="1"/>
  <c r="F1780" i="1"/>
  <c r="BX1779" i="1"/>
  <c r="L1779" i="1"/>
  <c r="K1779" i="1"/>
  <c r="J1779" i="1"/>
  <c r="F1779" i="1"/>
  <c r="BX1778" i="1"/>
  <c r="L1778" i="1"/>
  <c r="K1778" i="1"/>
  <c r="J1778" i="1"/>
  <c r="F1778" i="1"/>
  <c r="BX1777" i="1"/>
  <c r="L1777" i="1"/>
  <c r="K1777" i="1"/>
  <c r="J1777" i="1"/>
  <c r="F1777" i="1"/>
  <c r="BX1776" i="1"/>
  <c r="L1776" i="1"/>
  <c r="K1776" i="1"/>
  <c r="J1776" i="1"/>
  <c r="F1776" i="1"/>
  <c r="BX1775" i="1"/>
  <c r="L1775" i="1"/>
  <c r="K1775" i="1"/>
  <c r="J1775" i="1"/>
  <c r="F1775" i="1"/>
  <c r="BX1774" i="1"/>
  <c r="L1774" i="1"/>
  <c r="K1774" i="1"/>
  <c r="J1774" i="1"/>
  <c r="F1774" i="1"/>
  <c r="BX1773" i="1"/>
  <c r="L1773" i="1"/>
  <c r="K1773" i="1"/>
  <c r="J1773" i="1"/>
  <c r="F1773" i="1"/>
  <c r="BX1772" i="1"/>
  <c r="L1772" i="1"/>
  <c r="K1772" i="1"/>
  <c r="J1772" i="1"/>
  <c r="F1772" i="1"/>
  <c r="BX1771" i="1"/>
  <c r="L1771" i="1"/>
  <c r="K1771" i="1"/>
  <c r="J1771" i="1"/>
  <c r="F1771" i="1"/>
  <c r="BX1770" i="1"/>
  <c r="L1770" i="1"/>
  <c r="K1770" i="1"/>
  <c r="J1770" i="1"/>
  <c r="F1770" i="1"/>
  <c r="BX1769" i="1"/>
  <c r="L1769" i="1"/>
  <c r="K1769" i="1"/>
  <c r="J1769" i="1"/>
  <c r="F1769" i="1"/>
  <c r="BX1768" i="1"/>
  <c r="L1768" i="1"/>
  <c r="K1768" i="1"/>
  <c r="J1768" i="1"/>
  <c r="F1768" i="1"/>
  <c r="BX1767" i="1"/>
  <c r="L1767" i="1"/>
  <c r="K1767" i="1"/>
  <c r="J1767" i="1"/>
  <c r="F1767" i="1"/>
  <c r="BX1766" i="1"/>
  <c r="L1766" i="1"/>
  <c r="K1766" i="1"/>
  <c r="J1766" i="1"/>
  <c r="F1766" i="1"/>
  <c r="BX1765" i="1"/>
  <c r="L1765" i="1"/>
  <c r="K1765" i="1"/>
  <c r="J1765" i="1"/>
  <c r="F1765" i="1"/>
  <c r="BX1764" i="1"/>
  <c r="L1764" i="1"/>
  <c r="K1764" i="1"/>
  <c r="J1764" i="1"/>
  <c r="F1764" i="1"/>
  <c r="BX1763" i="1"/>
  <c r="L1763" i="1"/>
  <c r="K1763" i="1"/>
  <c r="J1763" i="1"/>
  <c r="F1763" i="1"/>
  <c r="BX1762" i="1"/>
  <c r="L1762" i="1"/>
  <c r="K1762" i="1"/>
  <c r="J1762" i="1"/>
  <c r="F1762" i="1"/>
  <c r="BX1761" i="1"/>
  <c r="L1761" i="1"/>
  <c r="K1761" i="1"/>
  <c r="J1761" i="1"/>
  <c r="F1761" i="1"/>
  <c r="BX1760" i="1"/>
  <c r="L1760" i="1"/>
  <c r="K1760" i="1"/>
  <c r="J1760" i="1"/>
  <c r="F1760" i="1"/>
  <c r="BX1759" i="1"/>
  <c r="L1759" i="1"/>
  <c r="K1759" i="1"/>
  <c r="J1759" i="1"/>
  <c r="F1759" i="1"/>
  <c r="BX1758" i="1"/>
  <c r="L1758" i="1"/>
  <c r="K1758" i="1"/>
  <c r="J1758" i="1"/>
  <c r="F1758" i="1"/>
  <c r="BX1757" i="1"/>
  <c r="L1757" i="1"/>
  <c r="K1757" i="1"/>
  <c r="J1757" i="1"/>
  <c r="F1757" i="1"/>
  <c r="BX1756" i="1"/>
  <c r="L1756" i="1"/>
  <c r="K1756" i="1"/>
  <c r="J1756" i="1"/>
  <c r="F1756" i="1"/>
  <c r="BX1755" i="1"/>
  <c r="L1755" i="1"/>
  <c r="K1755" i="1"/>
  <c r="J1755" i="1"/>
  <c r="F1755" i="1"/>
  <c r="BX1754" i="1"/>
  <c r="L1754" i="1"/>
  <c r="K1754" i="1"/>
  <c r="J1754" i="1"/>
  <c r="F1754" i="1"/>
  <c r="BX1753" i="1"/>
  <c r="L1753" i="1"/>
  <c r="K1753" i="1"/>
  <c r="J1753" i="1"/>
  <c r="F1753" i="1"/>
  <c r="BX1752" i="1"/>
  <c r="L1752" i="1"/>
  <c r="K1752" i="1"/>
  <c r="J1752" i="1"/>
  <c r="F1752" i="1"/>
  <c r="BX1751" i="1"/>
  <c r="L1751" i="1"/>
  <c r="K1751" i="1"/>
  <c r="J1751" i="1"/>
  <c r="F1751" i="1"/>
  <c r="BX1750" i="1"/>
  <c r="L1750" i="1"/>
  <c r="K1750" i="1"/>
  <c r="J1750" i="1"/>
  <c r="F1750" i="1"/>
  <c r="BX1749" i="1"/>
  <c r="L1749" i="1"/>
  <c r="K1749" i="1"/>
  <c r="J1749" i="1"/>
  <c r="F1749" i="1"/>
  <c r="BX1748" i="1"/>
  <c r="L1748" i="1"/>
  <c r="K1748" i="1"/>
  <c r="J1748" i="1"/>
  <c r="F1748" i="1"/>
  <c r="BX1747" i="1"/>
  <c r="L1747" i="1"/>
  <c r="K1747" i="1"/>
  <c r="J1747" i="1"/>
  <c r="F1747" i="1"/>
  <c r="BX1746" i="1"/>
  <c r="L1746" i="1"/>
  <c r="K1746" i="1"/>
  <c r="J1746" i="1"/>
  <c r="F1746" i="1"/>
  <c r="BX1745" i="1"/>
  <c r="L1745" i="1"/>
  <c r="K1745" i="1"/>
  <c r="J1745" i="1"/>
  <c r="F1745" i="1"/>
  <c r="BX1744" i="1"/>
  <c r="L1744" i="1"/>
  <c r="K1744" i="1"/>
  <c r="J1744" i="1"/>
  <c r="F1744" i="1"/>
  <c r="BX1743" i="1"/>
  <c r="L1743" i="1"/>
  <c r="K1743" i="1"/>
  <c r="J1743" i="1"/>
  <c r="F1743" i="1"/>
  <c r="BX1742" i="1"/>
  <c r="L1742" i="1"/>
  <c r="K1742" i="1"/>
  <c r="J1742" i="1"/>
  <c r="F1742" i="1"/>
  <c r="BX1741" i="1"/>
  <c r="L1741" i="1"/>
  <c r="K1741" i="1"/>
  <c r="J1741" i="1"/>
  <c r="F1741" i="1"/>
  <c r="BX1740" i="1"/>
  <c r="L1740" i="1"/>
  <c r="K1740" i="1"/>
  <c r="J1740" i="1"/>
  <c r="F1740" i="1"/>
  <c r="BX1739" i="1"/>
  <c r="L1739" i="1"/>
  <c r="K1739" i="1"/>
  <c r="J1739" i="1"/>
  <c r="F1739" i="1"/>
  <c r="BX1738" i="1"/>
  <c r="L1738" i="1"/>
  <c r="K1738" i="1"/>
  <c r="J1738" i="1"/>
  <c r="F1738" i="1"/>
  <c r="BX1737" i="1"/>
  <c r="L1737" i="1"/>
  <c r="K1737" i="1"/>
  <c r="J1737" i="1"/>
  <c r="F1737" i="1"/>
  <c r="BX1736" i="1"/>
  <c r="L1736" i="1"/>
  <c r="K1736" i="1"/>
  <c r="J1736" i="1"/>
  <c r="F1736" i="1"/>
  <c r="BX1735" i="1"/>
  <c r="L1735" i="1"/>
  <c r="K1735" i="1"/>
  <c r="J1735" i="1"/>
  <c r="F1735" i="1"/>
  <c r="BX1734" i="1"/>
  <c r="L1734" i="1"/>
  <c r="K1734" i="1"/>
  <c r="J1734" i="1"/>
  <c r="F1734" i="1"/>
  <c r="BX1733" i="1"/>
  <c r="L1733" i="1"/>
  <c r="K1733" i="1"/>
  <c r="J1733" i="1"/>
  <c r="F1733" i="1"/>
  <c r="BX1732" i="1"/>
  <c r="L1732" i="1"/>
  <c r="K1732" i="1"/>
  <c r="J1732" i="1"/>
  <c r="F1732" i="1"/>
  <c r="BX1731" i="1"/>
  <c r="L1731" i="1"/>
  <c r="K1731" i="1"/>
  <c r="J1731" i="1"/>
  <c r="F1731" i="1"/>
  <c r="BX1730" i="1"/>
  <c r="L1730" i="1"/>
  <c r="K1730" i="1"/>
  <c r="J1730" i="1"/>
  <c r="F1730" i="1"/>
  <c r="BX1729" i="1"/>
  <c r="L1729" i="1"/>
  <c r="K1729" i="1"/>
  <c r="J1729" i="1"/>
  <c r="F1729" i="1"/>
  <c r="BX1728" i="1"/>
  <c r="L1728" i="1"/>
  <c r="K1728" i="1"/>
  <c r="J1728" i="1"/>
  <c r="F1728" i="1"/>
  <c r="BX1727" i="1"/>
  <c r="L1727" i="1"/>
  <c r="K1727" i="1"/>
  <c r="J1727" i="1"/>
  <c r="F1727" i="1"/>
  <c r="BX1726" i="1"/>
  <c r="L1726" i="1"/>
  <c r="K1726" i="1"/>
  <c r="J1726" i="1"/>
  <c r="F1726" i="1"/>
  <c r="BX1725" i="1"/>
  <c r="L1725" i="1"/>
  <c r="K1725" i="1"/>
  <c r="J1725" i="1"/>
  <c r="F1725" i="1"/>
  <c r="BX1724" i="1"/>
  <c r="L1724" i="1"/>
  <c r="K1724" i="1"/>
  <c r="J1724" i="1"/>
  <c r="F1724" i="1"/>
  <c r="BX1723" i="1"/>
  <c r="L1723" i="1"/>
  <c r="K1723" i="1"/>
  <c r="J1723" i="1"/>
  <c r="F1723" i="1"/>
  <c r="BX1722" i="1"/>
  <c r="L1722" i="1"/>
  <c r="K1722" i="1"/>
  <c r="J1722" i="1"/>
  <c r="F1722" i="1"/>
  <c r="BX1721" i="1"/>
  <c r="L1721" i="1"/>
  <c r="K1721" i="1"/>
  <c r="J1721" i="1"/>
  <c r="F1721" i="1"/>
  <c r="BX1720" i="1"/>
  <c r="L1720" i="1"/>
  <c r="K1720" i="1"/>
  <c r="J1720" i="1"/>
  <c r="F1720" i="1"/>
  <c r="BX1719" i="1"/>
  <c r="L1719" i="1"/>
  <c r="K1719" i="1"/>
  <c r="J1719" i="1"/>
  <c r="F1719" i="1"/>
  <c r="BX1718" i="1"/>
  <c r="L1718" i="1"/>
  <c r="K1718" i="1"/>
  <c r="J1718" i="1"/>
  <c r="F1718" i="1"/>
  <c r="BX1717" i="1"/>
  <c r="L1717" i="1"/>
  <c r="K1717" i="1"/>
  <c r="J1717" i="1"/>
  <c r="F1717" i="1"/>
  <c r="BX1716" i="1"/>
  <c r="L1716" i="1"/>
  <c r="K1716" i="1"/>
  <c r="J1716" i="1"/>
  <c r="F1716" i="1"/>
  <c r="BX1715" i="1"/>
  <c r="L1715" i="1"/>
  <c r="K1715" i="1"/>
  <c r="J1715" i="1"/>
  <c r="F1715" i="1"/>
  <c r="BX1714" i="1"/>
  <c r="L1714" i="1"/>
  <c r="K1714" i="1"/>
  <c r="J1714" i="1"/>
  <c r="F1714" i="1"/>
  <c r="BX1713" i="1"/>
  <c r="L1713" i="1"/>
  <c r="K1713" i="1"/>
  <c r="J1713" i="1"/>
  <c r="F1713" i="1"/>
  <c r="BX1712" i="1"/>
  <c r="L1712" i="1"/>
  <c r="K1712" i="1"/>
  <c r="J1712" i="1"/>
  <c r="F1712" i="1"/>
  <c r="BX1711" i="1"/>
  <c r="L1711" i="1"/>
  <c r="K1711" i="1"/>
  <c r="J1711" i="1"/>
  <c r="F1711" i="1"/>
  <c r="BX1710" i="1"/>
  <c r="L1710" i="1"/>
  <c r="K1710" i="1"/>
  <c r="J1710" i="1"/>
  <c r="F1710" i="1"/>
  <c r="BX1709" i="1"/>
  <c r="L1709" i="1"/>
  <c r="K1709" i="1"/>
  <c r="J1709" i="1"/>
  <c r="F1709" i="1"/>
  <c r="BX1708" i="1"/>
  <c r="L1708" i="1"/>
  <c r="K1708" i="1"/>
  <c r="J1708" i="1"/>
  <c r="F1708" i="1"/>
  <c r="BX1707" i="1"/>
  <c r="L1707" i="1"/>
  <c r="K1707" i="1"/>
  <c r="J1707" i="1"/>
  <c r="F1707" i="1"/>
  <c r="BX1706" i="1"/>
  <c r="L1706" i="1"/>
  <c r="K1706" i="1"/>
  <c r="J1706" i="1"/>
  <c r="F1706" i="1"/>
  <c r="BX1705" i="1"/>
  <c r="L1705" i="1"/>
  <c r="K1705" i="1"/>
  <c r="J1705" i="1"/>
  <c r="F1705" i="1"/>
  <c r="BX1704" i="1"/>
  <c r="L1704" i="1"/>
  <c r="K1704" i="1"/>
  <c r="J1704" i="1"/>
  <c r="F1704" i="1"/>
  <c r="BX1703" i="1"/>
  <c r="L1703" i="1"/>
  <c r="K1703" i="1"/>
  <c r="J1703" i="1"/>
  <c r="F1703" i="1"/>
  <c r="BX1702" i="1"/>
  <c r="L1702" i="1"/>
  <c r="K1702" i="1"/>
  <c r="J1702" i="1"/>
  <c r="F1702" i="1"/>
  <c r="BX1701" i="1"/>
  <c r="L1701" i="1"/>
  <c r="K1701" i="1"/>
  <c r="J1701" i="1"/>
  <c r="F1701" i="1"/>
  <c r="BX1700" i="1"/>
  <c r="L1700" i="1"/>
  <c r="K1700" i="1"/>
  <c r="J1700" i="1"/>
  <c r="F1700" i="1"/>
  <c r="BX1699" i="1"/>
  <c r="L1699" i="1"/>
  <c r="K1699" i="1"/>
  <c r="J1699" i="1"/>
  <c r="F1699" i="1"/>
  <c r="BX1698" i="1"/>
  <c r="L1698" i="1"/>
  <c r="K1698" i="1"/>
  <c r="J1698" i="1"/>
  <c r="F1698" i="1"/>
  <c r="BX1697" i="1"/>
  <c r="L1697" i="1"/>
  <c r="K1697" i="1"/>
  <c r="J1697" i="1"/>
  <c r="F1697" i="1"/>
  <c r="BX1696" i="1"/>
  <c r="L1696" i="1"/>
  <c r="K1696" i="1"/>
  <c r="J1696" i="1"/>
  <c r="F1696" i="1"/>
  <c r="BX1695" i="1"/>
  <c r="L1695" i="1"/>
  <c r="K1695" i="1"/>
  <c r="J1695" i="1"/>
  <c r="F1695" i="1"/>
  <c r="BX1694" i="1"/>
  <c r="L1694" i="1"/>
  <c r="K1694" i="1"/>
  <c r="J1694" i="1"/>
  <c r="F1694" i="1"/>
  <c r="BX1693" i="1"/>
  <c r="L1693" i="1"/>
  <c r="K1693" i="1"/>
  <c r="J1693" i="1"/>
  <c r="F1693" i="1"/>
  <c r="BX1692" i="1"/>
  <c r="L1692" i="1"/>
  <c r="K1692" i="1"/>
  <c r="J1692" i="1"/>
  <c r="F1692" i="1"/>
  <c r="BX1691" i="1"/>
  <c r="L1691" i="1"/>
  <c r="K1691" i="1"/>
  <c r="J1691" i="1"/>
  <c r="F1691" i="1"/>
  <c r="BX1690" i="1"/>
  <c r="L1690" i="1"/>
  <c r="K1690" i="1"/>
  <c r="J1690" i="1"/>
  <c r="F1690" i="1"/>
  <c r="BX1689" i="1"/>
  <c r="L1689" i="1"/>
  <c r="K1689" i="1"/>
  <c r="J1689" i="1"/>
  <c r="F1689" i="1"/>
  <c r="BX1688" i="1"/>
  <c r="L1688" i="1"/>
  <c r="K1688" i="1"/>
  <c r="J1688" i="1"/>
  <c r="F1688" i="1"/>
  <c r="BX1687" i="1"/>
  <c r="L1687" i="1"/>
  <c r="K1687" i="1"/>
  <c r="J1687" i="1"/>
  <c r="F1687" i="1"/>
  <c r="BX1686" i="1"/>
  <c r="L1686" i="1"/>
  <c r="K1686" i="1"/>
  <c r="J1686" i="1"/>
  <c r="F1686" i="1"/>
  <c r="BX1685" i="1"/>
  <c r="L1685" i="1"/>
  <c r="K1685" i="1"/>
  <c r="J1685" i="1"/>
  <c r="F1685" i="1"/>
  <c r="BX1684" i="1"/>
  <c r="L1684" i="1"/>
  <c r="K1684" i="1"/>
  <c r="J1684" i="1"/>
  <c r="F1684" i="1"/>
  <c r="BX1683" i="1"/>
  <c r="L1683" i="1"/>
  <c r="K1683" i="1"/>
  <c r="J1683" i="1"/>
  <c r="F1683" i="1"/>
  <c r="BX1682" i="1"/>
  <c r="L1682" i="1"/>
  <c r="K1682" i="1"/>
  <c r="J1682" i="1"/>
  <c r="F1682" i="1"/>
  <c r="BX1681" i="1"/>
  <c r="L1681" i="1"/>
  <c r="K1681" i="1"/>
  <c r="J1681" i="1"/>
  <c r="F1681" i="1"/>
  <c r="BX1680" i="1"/>
  <c r="L1680" i="1"/>
  <c r="K1680" i="1"/>
  <c r="J1680" i="1"/>
  <c r="F1680" i="1"/>
  <c r="BX1679" i="1"/>
  <c r="L1679" i="1"/>
  <c r="K1679" i="1"/>
  <c r="J1679" i="1"/>
  <c r="F1679" i="1"/>
  <c r="BX1678" i="1"/>
  <c r="L1678" i="1"/>
  <c r="K1678" i="1"/>
  <c r="J1678" i="1"/>
  <c r="F1678" i="1"/>
  <c r="BX1677" i="1"/>
  <c r="L1677" i="1"/>
  <c r="K1677" i="1"/>
  <c r="J1677" i="1"/>
  <c r="F1677" i="1"/>
  <c r="BX1676" i="1"/>
  <c r="L1676" i="1"/>
  <c r="K1676" i="1"/>
  <c r="J1676" i="1"/>
  <c r="F1676" i="1"/>
  <c r="BX1675" i="1"/>
  <c r="L1675" i="1"/>
  <c r="K1675" i="1"/>
  <c r="J1675" i="1"/>
  <c r="F1675" i="1"/>
  <c r="BX1674" i="1"/>
  <c r="L1674" i="1"/>
  <c r="K1674" i="1"/>
  <c r="J1674" i="1"/>
  <c r="F1674" i="1"/>
  <c r="BX1673" i="1"/>
  <c r="L1673" i="1"/>
  <c r="K1673" i="1"/>
  <c r="J1673" i="1"/>
  <c r="F1673" i="1"/>
  <c r="BX1672" i="1"/>
  <c r="L1672" i="1"/>
  <c r="K1672" i="1"/>
  <c r="J1672" i="1"/>
  <c r="F1672" i="1"/>
  <c r="BX1671" i="1"/>
  <c r="L1671" i="1"/>
  <c r="K1671" i="1"/>
  <c r="J1671" i="1"/>
  <c r="F1671" i="1"/>
  <c r="BX1670" i="1"/>
  <c r="L1670" i="1"/>
  <c r="K1670" i="1"/>
  <c r="J1670" i="1"/>
  <c r="F1670" i="1"/>
  <c r="BX1669" i="1"/>
  <c r="L1669" i="1"/>
  <c r="K1669" i="1"/>
  <c r="J1669" i="1"/>
  <c r="F1669" i="1"/>
  <c r="BX1668" i="1"/>
  <c r="L1668" i="1"/>
  <c r="K1668" i="1"/>
  <c r="J1668" i="1"/>
  <c r="F1668" i="1"/>
  <c r="BX1667" i="1"/>
  <c r="L1667" i="1"/>
  <c r="K1667" i="1"/>
  <c r="J1667" i="1"/>
  <c r="F1667" i="1"/>
  <c r="BX1666" i="1"/>
  <c r="L1666" i="1"/>
  <c r="K1666" i="1"/>
  <c r="J1666" i="1"/>
  <c r="F1666" i="1"/>
  <c r="BX1665" i="1"/>
  <c r="L1665" i="1"/>
  <c r="K1665" i="1"/>
  <c r="J1665" i="1"/>
  <c r="F1665" i="1"/>
  <c r="BX1664" i="1"/>
  <c r="L1664" i="1"/>
  <c r="K1664" i="1"/>
  <c r="J1664" i="1"/>
  <c r="F1664" i="1"/>
  <c r="BX1663" i="1"/>
  <c r="L1663" i="1"/>
  <c r="K1663" i="1"/>
  <c r="J1663" i="1"/>
  <c r="F1663" i="1"/>
  <c r="BX1662" i="1"/>
  <c r="L1662" i="1"/>
  <c r="K1662" i="1"/>
  <c r="J1662" i="1"/>
  <c r="F1662" i="1"/>
  <c r="BX1661" i="1"/>
  <c r="L1661" i="1"/>
  <c r="K1661" i="1"/>
  <c r="J1661" i="1"/>
  <c r="F1661" i="1"/>
  <c r="BX1660" i="1"/>
  <c r="L1660" i="1"/>
  <c r="K1660" i="1"/>
  <c r="J1660" i="1"/>
  <c r="F1660" i="1"/>
  <c r="BX1659" i="1"/>
  <c r="L1659" i="1"/>
  <c r="K1659" i="1"/>
  <c r="J1659" i="1"/>
  <c r="F1659" i="1"/>
  <c r="BX1658" i="1"/>
  <c r="L1658" i="1"/>
  <c r="K1658" i="1"/>
  <c r="J1658" i="1"/>
  <c r="F1658" i="1"/>
  <c r="BX1657" i="1"/>
  <c r="L1657" i="1"/>
  <c r="K1657" i="1"/>
  <c r="J1657" i="1"/>
  <c r="F1657" i="1"/>
  <c r="BX1656" i="1"/>
  <c r="L1656" i="1"/>
  <c r="K1656" i="1"/>
  <c r="J1656" i="1"/>
  <c r="F1656" i="1"/>
  <c r="BX1655" i="1"/>
  <c r="L1655" i="1"/>
  <c r="K1655" i="1"/>
  <c r="J1655" i="1"/>
  <c r="F1655" i="1"/>
  <c r="BX1654" i="1"/>
  <c r="L1654" i="1"/>
  <c r="K1654" i="1"/>
  <c r="J1654" i="1"/>
  <c r="F1654" i="1"/>
  <c r="BX1653" i="1"/>
  <c r="L1653" i="1"/>
  <c r="K1653" i="1"/>
  <c r="J1653" i="1"/>
  <c r="F1653" i="1"/>
  <c r="BX1652" i="1"/>
  <c r="L1652" i="1"/>
  <c r="K1652" i="1"/>
  <c r="J1652" i="1"/>
  <c r="F1652" i="1"/>
  <c r="BX1651" i="1"/>
  <c r="L1651" i="1"/>
  <c r="K1651" i="1"/>
  <c r="J1651" i="1"/>
  <c r="F1651" i="1"/>
  <c r="BX1650" i="1"/>
  <c r="L1650" i="1"/>
  <c r="K1650" i="1"/>
  <c r="J1650" i="1"/>
  <c r="F1650" i="1"/>
  <c r="BX1649" i="1"/>
  <c r="L1649" i="1"/>
  <c r="K1649" i="1"/>
  <c r="J1649" i="1"/>
  <c r="F1649" i="1"/>
  <c r="BX1648" i="1"/>
  <c r="L1648" i="1"/>
  <c r="K1648" i="1"/>
  <c r="J1648" i="1"/>
  <c r="F1648" i="1"/>
  <c r="BX1647" i="1"/>
  <c r="L1647" i="1"/>
  <c r="K1647" i="1"/>
  <c r="J1647" i="1"/>
  <c r="F1647" i="1"/>
  <c r="BX1646" i="1"/>
  <c r="L1646" i="1"/>
  <c r="K1646" i="1"/>
  <c r="J1646" i="1"/>
  <c r="F1646" i="1"/>
  <c r="BX1645" i="1"/>
  <c r="L1645" i="1"/>
  <c r="K1645" i="1"/>
  <c r="J1645" i="1"/>
  <c r="F1645" i="1"/>
  <c r="BX1644" i="1"/>
  <c r="L1644" i="1"/>
  <c r="K1644" i="1"/>
  <c r="J1644" i="1"/>
  <c r="F1644" i="1"/>
  <c r="BX1643" i="1"/>
  <c r="L1643" i="1"/>
  <c r="K1643" i="1"/>
  <c r="J1643" i="1"/>
  <c r="F1643" i="1"/>
  <c r="BX1642" i="1"/>
  <c r="L1642" i="1"/>
  <c r="K1642" i="1"/>
  <c r="J1642" i="1"/>
  <c r="F1642" i="1"/>
  <c r="BX1641" i="1"/>
  <c r="L1641" i="1"/>
  <c r="K1641" i="1"/>
  <c r="J1641" i="1"/>
  <c r="F1641" i="1"/>
  <c r="BX1640" i="1"/>
  <c r="L1640" i="1"/>
  <c r="K1640" i="1"/>
  <c r="J1640" i="1"/>
  <c r="F1640" i="1"/>
  <c r="BX1639" i="1"/>
  <c r="L1639" i="1"/>
  <c r="K1639" i="1"/>
  <c r="J1639" i="1"/>
  <c r="F1639" i="1"/>
  <c r="BX1638" i="1"/>
  <c r="L1638" i="1"/>
  <c r="K1638" i="1"/>
  <c r="J1638" i="1"/>
  <c r="F1638" i="1"/>
  <c r="BX1637" i="1"/>
  <c r="L1637" i="1"/>
  <c r="K1637" i="1"/>
  <c r="J1637" i="1"/>
  <c r="F1637" i="1"/>
  <c r="BX1636" i="1"/>
  <c r="L1636" i="1"/>
  <c r="K1636" i="1"/>
  <c r="J1636" i="1"/>
  <c r="F1636" i="1"/>
  <c r="BX1635" i="1"/>
  <c r="L1635" i="1"/>
  <c r="K1635" i="1"/>
  <c r="J1635" i="1"/>
  <c r="F1635" i="1"/>
  <c r="BX1634" i="1"/>
  <c r="L1634" i="1"/>
  <c r="K1634" i="1"/>
  <c r="J1634" i="1"/>
  <c r="F1634" i="1"/>
  <c r="BX1633" i="1"/>
  <c r="L1633" i="1"/>
  <c r="K1633" i="1"/>
  <c r="J1633" i="1"/>
  <c r="F1633" i="1"/>
  <c r="BX1632" i="1"/>
  <c r="L1632" i="1"/>
  <c r="K1632" i="1"/>
  <c r="J1632" i="1"/>
  <c r="F1632" i="1"/>
  <c r="BX1631" i="1"/>
  <c r="L1631" i="1"/>
  <c r="K1631" i="1"/>
  <c r="J1631" i="1"/>
  <c r="F1631" i="1"/>
  <c r="BX1630" i="1"/>
  <c r="L1630" i="1"/>
  <c r="K1630" i="1"/>
  <c r="J1630" i="1"/>
  <c r="F1630" i="1"/>
  <c r="BX1629" i="1"/>
  <c r="L1629" i="1"/>
  <c r="K1629" i="1"/>
  <c r="J1629" i="1"/>
  <c r="F1629" i="1"/>
  <c r="BX1628" i="1"/>
  <c r="L1628" i="1"/>
  <c r="K1628" i="1"/>
  <c r="J1628" i="1"/>
  <c r="F1628" i="1"/>
  <c r="BX1627" i="1"/>
  <c r="L1627" i="1"/>
  <c r="K1627" i="1"/>
  <c r="J1627" i="1"/>
  <c r="F1627" i="1"/>
  <c r="BX1626" i="1"/>
  <c r="L1626" i="1"/>
  <c r="K1626" i="1"/>
  <c r="J1626" i="1"/>
  <c r="F1626" i="1"/>
  <c r="BX1625" i="1"/>
  <c r="L1625" i="1"/>
  <c r="K1625" i="1"/>
  <c r="J1625" i="1"/>
  <c r="F1625" i="1"/>
  <c r="BX1624" i="1"/>
  <c r="L1624" i="1"/>
  <c r="K1624" i="1"/>
  <c r="J1624" i="1"/>
  <c r="F1624" i="1"/>
  <c r="BX1623" i="1"/>
  <c r="L1623" i="1"/>
  <c r="K1623" i="1"/>
  <c r="J1623" i="1"/>
  <c r="F1623" i="1"/>
  <c r="BX1622" i="1"/>
  <c r="L1622" i="1"/>
  <c r="K1622" i="1"/>
  <c r="J1622" i="1"/>
  <c r="F1622" i="1"/>
  <c r="BX1621" i="1"/>
  <c r="L1621" i="1"/>
  <c r="K1621" i="1"/>
  <c r="J1621" i="1"/>
  <c r="F1621" i="1"/>
  <c r="BX1620" i="1"/>
  <c r="L1620" i="1"/>
  <c r="K1620" i="1"/>
  <c r="J1620" i="1"/>
  <c r="F1620" i="1"/>
  <c r="BX1619" i="1"/>
  <c r="L1619" i="1"/>
  <c r="K1619" i="1"/>
  <c r="J1619" i="1"/>
  <c r="F1619" i="1"/>
  <c r="BX1618" i="1"/>
  <c r="L1618" i="1"/>
  <c r="K1618" i="1"/>
  <c r="J1618" i="1"/>
  <c r="F1618" i="1"/>
  <c r="BX1617" i="1"/>
  <c r="L1617" i="1"/>
  <c r="K1617" i="1"/>
  <c r="J1617" i="1"/>
  <c r="F1617" i="1"/>
  <c r="BX1616" i="1"/>
  <c r="L1616" i="1"/>
  <c r="K1616" i="1"/>
  <c r="J1616" i="1"/>
  <c r="F1616" i="1"/>
  <c r="BX1615" i="1"/>
  <c r="L1615" i="1"/>
  <c r="K1615" i="1"/>
  <c r="J1615" i="1"/>
  <c r="F1615" i="1"/>
  <c r="BX1614" i="1"/>
  <c r="L1614" i="1"/>
  <c r="K1614" i="1"/>
  <c r="J1614" i="1"/>
  <c r="F1614" i="1"/>
  <c r="BX1613" i="1"/>
  <c r="L1613" i="1"/>
  <c r="K1613" i="1"/>
  <c r="J1613" i="1"/>
  <c r="F1613" i="1"/>
  <c r="BX1612" i="1"/>
  <c r="L1612" i="1"/>
  <c r="K1612" i="1"/>
  <c r="J1612" i="1"/>
  <c r="F1612" i="1"/>
  <c r="BX1611" i="1"/>
  <c r="L1611" i="1"/>
  <c r="K1611" i="1"/>
  <c r="J1611" i="1"/>
  <c r="F1611" i="1"/>
  <c r="BX1610" i="1"/>
  <c r="L1610" i="1"/>
  <c r="K1610" i="1"/>
  <c r="J1610" i="1"/>
  <c r="F1610" i="1"/>
  <c r="BX1609" i="1"/>
  <c r="L1609" i="1"/>
  <c r="K1609" i="1"/>
  <c r="J1609" i="1"/>
  <c r="F1609" i="1"/>
  <c r="BX1608" i="1"/>
  <c r="L1608" i="1"/>
  <c r="K1608" i="1"/>
  <c r="J1608" i="1"/>
  <c r="F1608" i="1"/>
  <c r="BX1607" i="1"/>
  <c r="L1607" i="1"/>
  <c r="K1607" i="1"/>
  <c r="J1607" i="1"/>
  <c r="F1607" i="1"/>
  <c r="BX1606" i="1"/>
  <c r="L1606" i="1"/>
  <c r="K1606" i="1"/>
  <c r="J1606" i="1"/>
  <c r="F1606" i="1"/>
  <c r="BX1605" i="1"/>
  <c r="L1605" i="1"/>
  <c r="K1605" i="1"/>
  <c r="J1605" i="1"/>
  <c r="F1605" i="1"/>
  <c r="BX1604" i="1"/>
  <c r="L1604" i="1"/>
  <c r="K1604" i="1"/>
  <c r="J1604" i="1"/>
  <c r="F1604" i="1"/>
  <c r="BX1603" i="1"/>
  <c r="L1603" i="1"/>
  <c r="K1603" i="1"/>
  <c r="J1603" i="1"/>
  <c r="F1603" i="1"/>
  <c r="BX1602" i="1"/>
  <c r="L1602" i="1"/>
  <c r="K1602" i="1"/>
  <c r="J1602" i="1"/>
  <c r="F1602" i="1"/>
  <c r="BX1601" i="1"/>
  <c r="L1601" i="1"/>
  <c r="K1601" i="1"/>
  <c r="J1601" i="1"/>
  <c r="F1601" i="1"/>
  <c r="BX1600" i="1"/>
  <c r="L1600" i="1"/>
  <c r="K1600" i="1"/>
  <c r="J1600" i="1"/>
  <c r="F1600" i="1"/>
  <c r="BX1599" i="1"/>
  <c r="L1599" i="1"/>
  <c r="K1599" i="1"/>
  <c r="J1599" i="1"/>
  <c r="F1599" i="1"/>
  <c r="BX1598" i="1"/>
  <c r="L1598" i="1"/>
  <c r="K1598" i="1"/>
  <c r="J1598" i="1"/>
  <c r="F1598" i="1"/>
  <c r="BX1597" i="1"/>
  <c r="L1597" i="1"/>
  <c r="K1597" i="1"/>
  <c r="J1597" i="1"/>
  <c r="F1597" i="1"/>
  <c r="BX1596" i="1"/>
  <c r="L1596" i="1"/>
  <c r="K1596" i="1"/>
  <c r="J1596" i="1"/>
  <c r="F1596" i="1"/>
  <c r="BX1595" i="1"/>
  <c r="L1595" i="1"/>
  <c r="K1595" i="1"/>
  <c r="J1595" i="1"/>
  <c r="F1595" i="1"/>
  <c r="BX1594" i="1"/>
  <c r="L1594" i="1"/>
  <c r="K1594" i="1"/>
  <c r="J1594" i="1"/>
  <c r="F1594" i="1"/>
  <c r="BX1593" i="1"/>
  <c r="L1593" i="1"/>
  <c r="K1593" i="1"/>
  <c r="J1593" i="1"/>
  <c r="F1593" i="1"/>
  <c r="BX1592" i="1"/>
  <c r="L1592" i="1"/>
  <c r="K1592" i="1"/>
  <c r="J1592" i="1"/>
  <c r="F1592" i="1"/>
  <c r="BX1591" i="1"/>
  <c r="L1591" i="1"/>
  <c r="K1591" i="1"/>
  <c r="J1591" i="1"/>
  <c r="F1591" i="1"/>
  <c r="BX1590" i="1"/>
  <c r="L1590" i="1"/>
  <c r="K1590" i="1"/>
  <c r="J1590" i="1"/>
  <c r="F1590" i="1"/>
  <c r="BX1589" i="1"/>
  <c r="L1589" i="1"/>
  <c r="K1589" i="1"/>
  <c r="J1589" i="1"/>
  <c r="F1589" i="1"/>
  <c r="BX1588" i="1"/>
  <c r="L1588" i="1"/>
  <c r="K1588" i="1"/>
  <c r="J1588" i="1"/>
  <c r="F1588" i="1"/>
  <c r="BX1587" i="1"/>
  <c r="L1587" i="1"/>
  <c r="K1587" i="1"/>
  <c r="J1587" i="1"/>
  <c r="F1587" i="1"/>
  <c r="BX1586" i="1"/>
  <c r="L1586" i="1"/>
  <c r="K1586" i="1"/>
  <c r="J1586" i="1"/>
  <c r="F1586" i="1"/>
  <c r="BX1585" i="1"/>
  <c r="L1585" i="1"/>
  <c r="K1585" i="1"/>
  <c r="J1585" i="1"/>
  <c r="F1585" i="1"/>
  <c r="BX1584" i="1"/>
  <c r="L1584" i="1"/>
  <c r="K1584" i="1"/>
  <c r="J1584" i="1"/>
  <c r="F1584" i="1"/>
  <c r="BX1583" i="1"/>
  <c r="L1583" i="1"/>
  <c r="K1583" i="1"/>
  <c r="J1583" i="1"/>
  <c r="F1583" i="1"/>
  <c r="BX1582" i="1"/>
  <c r="L1582" i="1"/>
  <c r="K1582" i="1"/>
  <c r="J1582" i="1"/>
  <c r="F1582" i="1"/>
  <c r="BX1581" i="1"/>
  <c r="L1581" i="1"/>
  <c r="K1581" i="1"/>
  <c r="J1581" i="1"/>
  <c r="F1581" i="1"/>
  <c r="BX1580" i="1"/>
  <c r="L1580" i="1"/>
  <c r="K1580" i="1"/>
  <c r="J1580" i="1"/>
  <c r="F1580" i="1"/>
  <c r="BX1579" i="1"/>
  <c r="L1579" i="1"/>
  <c r="K1579" i="1"/>
  <c r="J1579" i="1"/>
  <c r="F1579" i="1"/>
  <c r="BX1578" i="1"/>
  <c r="L1578" i="1"/>
  <c r="K1578" i="1"/>
  <c r="J1578" i="1"/>
  <c r="F1578" i="1"/>
  <c r="BX1577" i="1"/>
  <c r="L1577" i="1"/>
  <c r="K1577" i="1"/>
  <c r="J1577" i="1"/>
  <c r="F1577" i="1"/>
  <c r="BX1576" i="1"/>
  <c r="L1576" i="1"/>
  <c r="K1576" i="1"/>
  <c r="J1576" i="1"/>
  <c r="F1576" i="1"/>
  <c r="BX1575" i="1"/>
  <c r="L1575" i="1"/>
  <c r="K1575" i="1"/>
  <c r="J1575" i="1"/>
  <c r="F1575" i="1"/>
  <c r="BX1574" i="1"/>
  <c r="L1574" i="1"/>
  <c r="K1574" i="1"/>
  <c r="J1574" i="1"/>
  <c r="F1574" i="1"/>
  <c r="BX1573" i="1"/>
  <c r="L1573" i="1"/>
  <c r="K1573" i="1"/>
  <c r="J1573" i="1"/>
  <c r="F1573" i="1"/>
  <c r="BX1572" i="1"/>
  <c r="L1572" i="1"/>
  <c r="K1572" i="1"/>
  <c r="J1572" i="1"/>
  <c r="F1572" i="1"/>
  <c r="BX1571" i="1"/>
  <c r="L1571" i="1"/>
  <c r="K1571" i="1"/>
  <c r="J1571" i="1"/>
  <c r="F1571" i="1"/>
  <c r="BX1570" i="1"/>
  <c r="L1570" i="1"/>
  <c r="K1570" i="1"/>
  <c r="J1570" i="1"/>
  <c r="F1570" i="1"/>
  <c r="BX1569" i="1"/>
  <c r="L1569" i="1"/>
  <c r="K1569" i="1"/>
  <c r="J1569" i="1"/>
  <c r="F1569" i="1"/>
  <c r="BX1568" i="1"/>
  <c r="L1568" i="1"/>
  <c r="K1568" i="1"/>
  <c r="J1568" i="1"/>
  <c r="F1568" i="1"/>
  <c r="BX1567" i="1"/>
  <c r="L1567" i="1"/>
  <c r="K1567" i="1"/>
  <c r="J1567" i="1"/>
  <c r="F1567" i="1"/>
  <c r="BX1566" i="1"/>
  <c r="L1566" i="1"/>
  <c r="K1566" i="1"/>
  <c r="J1566" i="1"/>
  <c r="F1566" i="1"/>
  <c r="BX1565" i="1"/>
  <c r="L1565" i="1"/>
  <c r="K1565" i="1"/>
  <c r="J1565" i="1"/>
  <c r="F1565" i="1"/>
  <c r="BX1564" i="1"/>
  <c r="L1564" i="1"/>
  <c r="K1564" i="1"/>
  <c r="J1564" i="1"/>
  <c r="F1564" i="1"/>
  <c r="BX1563" i="1"/>
  <c r="L1563" i="1"/>
  <c r="K1563" i="1"/>
  <c r="J1563" i="1"/>
  <c r="F1563" i="1"/>
  <c r="BX1562" i="1"/>
  <c r="L1562" i="1"/>
  <c r="K1562" i="1"/>
  <c r="J1562" i="1"/>
  <c r="F1562" i="1"/>
  <c r="BX1561" i="1"/>
  <c r="L1561" i="1"/>
  <c r="K1561" i="1"/>
  <c r="J1561" i="1"/>
  <c r="F1561" i="1"/>
  <c r="BX1560" i="1"/>
  <c r="L1560" i="1"/>
  <c r="K1560" i="1"/>
  <c r="J1560" i="1"/>
  <c r="F1560" i="1"/>
  <c r="BX1559" i="1"/>
  <c r="L1559" i="1"/>
  <c r="K1559" i="1"/>
  <c r="J1559" i="1"/>
  <c r="F1559" i="1"/>
  <c r="BX1558" i="1"/>
  <c r="L1558" i="1"/>
  <c r="K1558" i="1"/>
  <c r="J1558" i="1"/>
  <c r="F1558" i="1"/>
  <c r="BX1557" i="1"/>
  <c r="L1557" i="1"/>
  <c r="K1557" i="1"/>
  <c r="J1557" i="1"/>
  <c r="F1557" i="1"/>
  <c r="BX1556" i="1"/>
  <c r="L1556" i="1"/>
  <c r="K1556" i="1"/>
  <c r="J1556" i="1"/>
  <c r="F1556" i="1"/>
  <c r="BX1555" i="1"/>
  <c r="L1555" i="1"/>
  <c r="K1555" i="1"/>
  <c r="J1555" i="1"/>
  <c r="F1555" i="1"/>
  <c r="BX1554" i="1"/>
  <c r="L1554" i="1"/>
  <c r="K1554" i="1"/>
  <c r="J1554" i="1"/>
  <c r="F1554" i="1"/>
  <c r="BX1553" i="1"/>
  <c r="L1553" i="1"/>
  <c r="K1553" i="1"/>
  <c r="J1553" i="1"/>
  <c r="F1553" i="1"/>
  <c r="BX1552" i="1"/>
  <c r="L1552" i="1"/>
  <c r="K1552" i="1"/>
  <c r="J1552" i="1"/>
  <c r="F1552" i="1"/>
  <c r="BX1551" i="1"/>
  <c r="L1551" i="1"/>
  <c r="K1551" i="1"/>
  <c r="J1551" i="1"/>
  <c r="F1551" i="1"/>
  <c r="BX1550" i="1"/>
  <c r="L1550" i="1"/>
  <c r="K1550" i="1"/>
  <c r="J1550" i="1"/>
  <c r="F1550" i="1"/>
  <c r="BX1549" i="1"/>
  <c r="L1549" i="1"/>
  <c r="K1549" i="1"/>
  <c r="J1549" i="1"/>
  <c r="F1549" i="1"/>
  <c r="BX1548" i="1"/>
  <c r="L1548" i="1"/>
  <c r="K1548" i="1"/>
  <c r="J1548" i="1"/>
  <c r="F1548" i="1"/>
  <c r="BX1547" i="1"/>
  <c r="L1547" i="1"/>
  <c r="K1547" i="1"/>
  <c r="J1547" i="1"/>
  <c r="F1547" i="1"/>
  <c r="BX1546" i="1"/>
  <c r="L1546" i="1"/>
  <c r="K1546" i="1"/>
  <c r="J1546" i="1"/>
  <c r="F1546" i="1"/>
  <c r="BX1545" i="1"/>
  <c r="L1545" i="1"/>
  <c r="K1545" i="1"/>
  <c r="J1545" i="1"/>
  <c r="F1545" i="1"/>
  <c r="BX1544" i="1"/>
  <c r="L1544" i="1"/>
  <c r="K1544" i="1"/>
  <c r="J1544" i="1"/>
  <c r="F1544" i="1"/>
  <c r="BX1543" i="1"/>
  <c r="L1543" i="1"/>
  <c r="K1543" i="1"/>
  <c r="J1543" i="1"/>
  <c r="F1543" i="1"/>
  <c r="BX1542" i="1"/>
  <c r="L1542" i="1"/>
  <c r="K1542" i="1"/>
  <c r="J1542" i="1"/>
  <c r="F1542" i="1"/>
  <c r="BX1541" i="1"/>
  <c r="L1541" i="1"/>
  <c r="K1541" i="1"/>
  <c r="J1541" i="1"/>
  <c r="F1541" i="1"/>
  <c r="BX1540" i="1"/>
  <c r="L1540" i="1"/>
  <c r="K1540" i="1"/>
  <c r="J1540" i="1"/>
  <c r="F1540" i="1"/>
  <c r="BX1539" i="1"/>
  <c r="L1539" i="1"/>
  <c r="K1539" i="1"/>
  <c r="J1539" i="1"/>
  <c r="F1539" i="1"/>
  <c r="BX1538" i="1"/>
  <c r="L1538" i="1"/>
  <c r="K1538" i="1"/>
  <c r="J1538" i="1"/>
  <c r="F1538" i="1"/>
  <c r="BX1537" i="1"/>
  <c r="L1537" i="1"/>
  <c r="K1537" i="1"/>
  <c r="J1537" i="1"/>
  <c r="F1537" i="1"/>
  <c r="BX1536" i="1"/>
  <c r="L1536" i="1"/>
  <c r="K1536" i="1"/>
  <c r="J1536" i="1"/>
  <c r="F1536" i="1"/>
  <c r="BX1535" i="1"/>
  <c r="L1535" i="1"/>
  <c r="K1535" i="1"/>
  <c r="J1535" i="1"/>
  <c r="F1535" i="1"/>
  <c r="BX1534" i="1"/>
  <c r="L1534" i="1"/>
  <c r="K1534" i="1"/>
  <c r="J1534" i="1"/>
  <c r="F1534" i="1"/>
  <c r="BX1533" i="1"/>
  <c r="L1533" i="1"/>
  <c r="K1533" i="1"/>
  <c r="J1533" i="1"/>
  <c r="F1533" i="1"/>
  <c r="BX1532" i="1"/>
  <c r="L1532" i="1"/>
  <c r="K1532" i="1"/>
  <c r="J1532" i="1"/>
  <c r="F1532" i="1"/>
  <c r="BX1531" i="1"/>
  <c r="L1531" i="1"/>
  <c r="K1531" i="1"/>
  <c r="J1531" i="1"/>
  <c r="F1531" i="1"/>
  <c r="BX1530" i="1"/>
  <c r="L1530" i="1"/>
  <c r="K1530" i="1"/>
  <c r="J1530" i="1"/>
  <c r="F1530" i="1"/>
  <c r="BX1529" i="1"/>
  <c r="L1529" i="1"/>
  <c r="K1529" i="1"/>
  <c r="J1529" i="1"/>
  <c r="F1529" i="1"/>
  <c r="BX1528" i="1"/>
  <c r="L1528" i="1"/>
  <c r="K1528" i="1"/>
  <c r="J1528" i="1"/>
  <c r="F1528" i="1"/>
  <c r="BX1527" i="1"/>
  <c r="L1527" i="1"/>
  <c r="K1527" i="1"/>
  <c r="J1527" i="1"/>
  <c r="F1527" i="1"/>
  <c r="BX1526" i="1"/>
  <c r="L1526" i="1"/>
  <c r="K1526" i="1"/>
  <c r="J1526" i="1"/>
  <c r="F1526" i="1"/>
  <c r="BX1525" i="1"/>
  <c r="L1525" i="1"/>
  <c r="K1525" i="1"/>
  <c r="J1525" i="1"/>
  <c r="F1525" i="1"/>
  <c r="BX1524" i="1"/>
  <c r="L1524" i="1"/>
  <c r="K1524" i="1"/>
  <c r="J1524" i="1"/>
  <c r="F1524" i="1"/>
  <c r="BX1523" i="1"/>
  <c r="L1523" i="1"/>
  <c r="K1523" i="1"/>
  <c r="J1523" i="1"/>
  <c r="F1523" i="1"/>
  <c r="BX1522" i="1"/>
  <c r="L1522" i="1"/>
  <c r="K1522" i="1"/>
  <c r="J1522" i="1"/>
  <c r="F1522" i="1"/>
  <c r="BX1521" i="1"/>
  <c r="L1521" i="1"/>
  <c r="K1521" i="1"/>
  <c r="J1521" i="1"/>
  <c r="F1521" i="1"/>
  <c r="BX1520" i="1"/>
  <c r="L1520" i="1"/>
  <c r="K1520" i="1"/>
  <c r="J1520" i="1"/>
  <c r="F1520" i="1"/>
  <c r="BX1519" i="1"/>
  <c r="L1519" i="1"/>
  <c r="K1519" i="1"/>
  <c r="J1519" i="1"/>
  <c r="F1519" i="1"/>
  <c r="BX1518" i="1"/>
  <c r="L1518" i="1"/>
  <c r="K1518" i="1"/>
  <c r="J1518" i="1"/>
  <c r="F1518" i="1"/>
  <c r="BX1517" i="1"/>
  <c r="L1517" i="1"/>
  <c r="K1517" i="1"/>
  <c r="J1517" i="1"/>
  <c r="F1517" i="1"/>
  <c r="BX1516" i="1"/>
  <c r="L1516" i="1"/>
  <c r="K1516" i="1"/>
  <c r="J1516" i="1"/>
  <c r="F1516" i="1"/>
  <c r="BX1515" i="1"/>
  <c r="L1515" i="1"/>
  <c r="K1515" i="1"/>
  <c r="J1515" i="1"/>
  <c r="F1515" i="1"/>
  <c r="BX1514" i="1"/>
  <c r="L1514" i="1"/>
  <c r="K1514" i="1"/>
  <c r="J1514" i="1"/>
  <c r="F1514" i="1"/>
  <c r="BX1513" i="1"/>
  <c r="L1513" i="1"/>
  <c r="K1513" i="1"/>
  <c r="J1513" i="1"/>
  <c r="F1513" i="1"/>
  <c r="BX1512" i="1"/>
  <c r="L1512" i="1"/>
  <c r="K1512" i="1"/>
  <c r="J1512" i="1"/>
  <c r="F1512" i="1"/>
  <c r="BX1511" i="1"/>
  <c r="L1511" i="1"/>
  <c r="K1511" i="1"/>
  <c r="J1511" i="1"/>
  <c r="F1511" i="1"/>
  <c r="BX1510" i="1"/>
  <c r="L1510" i="1"/>
  <c r="K1510" i="1"/>
  <c r="J1510" i="1"/>
  <c r="F1510" i="1"/>
  <c r="BX1509" i="1"/>
  <c r="L1509" i="1"/>
  <c r="K1509" i="1"/>
  <c r="J1509" i="1"/>
  <c r="F1509" i="1"/>
  <c r="BX1508" i="1"/>
  <c r="L1508" i="1"/>
  <c r="K1508" i="1"/>
  <c r="J1508" i="1"/>
  <c r="F1508" i="1"/>
  <c r="BX1507" i="1"/>
  <c r="L1507" i="1"/>
  <c r="K1507" i="1"/>
  <c r="J1507" i="1"/>
  <c r="F1507" i="1"/>
  <c r="BX1506" i="1"/>
  <c r="L1506" i="1"/>
  <c r="K1506" i="1"/>
  <c r="J1506" i="1"/>
  <c r="F1506" i="1"/>
  <c r="BX1505" i="1"/>
  <c r="L1505" i="1"/>
  <c r="K1505" i="1"/>
  <c r="J1505" i="1"/>
  <c r="F1505" i="1"/>
  <c r="BX1504" i="1"/>
  <c r="L1504" i="1"/>
  <c r="K1504" i="1"/>
  <c r="J1504" i="1"/>
  <c r="F1504" i="1"/>
  <c r="BX1503" i="1"/>
  <c r="L1503" i="1"/>
  <c r="K1503" i="1"/>
  <c r="J1503" i="1"/>
  <c r="F1503" i="1"/>
  <c r="BX1502" i="1"/>
  <c r="L1502" i="1"/>
  <c r="K1502" i="1"/>
  <c r="J1502" i="1"/>
  <c r="F1502" i="1"/>
  <c r="BX1501" i="1"/>
  <c r="L1501" i="1"/>
  <c r="K1501" i="1"/>
  <c r="J1501" i="1"/>
  <c r="F1501" i="1"/>
  <c r="BX1500" i="1"/>
  <c r="L1500" i="1"/>
  <c r="K1500" i="1"/>
  <c r="J1500" i="1"/>
  <c r="F1500" i="1"/>
  <c r="BX1499" i="1"/>
  <c r="L1499" i="1"/>
  <c r="K1499" i="1"/>
  <c r="J1499" i="1"/>
  <c r="F1499" i="1"/>
  <c r="BX1498" i="1"/>
  <c r="L1498" i="1"/>
  <c r="K1498" i="1"/>
  <c r="J1498" i="1"/>
  <c r="F1498" i="1"/>
  <c r="BX1497" i="1"/>
  <c r="L1497" i="1"/>
  <c r="K1497" i="1"/>
  <c r="J1497" i="1"/>
  <c r="F1497" i="1"/>
  <c r="BX1496" i="1"/>
  <c r="L1496" i="1"/>
  <c r="K1496" i="1"/>
  <c r="J1496" i="1"/>
  <c r="F1496" i="1"/>
  <c r="BX1495" i="1"/>
  <c r="L1495" i="1"/>
  <c r="K1495" i="1"/>
  <c r="J1495" i="1"/>
  <c r="F1495" i="1"/>
  <c r="BX1494" i="1"/>
  <c r="L1494" i="1"/>
  <c r="K1494" i="1"/>
  <c r="J1494" i="1"/>
  <c r="F1494" i="1"/>
  <c r="BX1493" i="1"/>
  <c r="L1493" i="1"/>
  <c r="K1493" i="1"/>
  <c r="J1493" i="1"/>
  <c r="F1493" i="1"/>
  <c r="BX1492" i="1"/>
  <c r="L1492" i="1"/>
  <c r="K1492" i="1"/>
  <c r="J1492" i="1"/>
  <c r="F1492" i="1"/>
  <c r="BX1491" i="1"/>
  <c r="L1491" i="1"/>
  <c r="K1491" i="1"/>
  <c r="J1491" i="1"/>
  <c r="F1491" i="1"/>
  <c r="BX1490" i="1"/>
  <c r="L1490" i="1"/>
  <c r="K1490" i="1"/>
  <c r="J1490" i="1"/>
  <c r="F1490" i="1"/>
  <c r="BX1489" i="1"/>
  <c r="L1489" i="1"/>
  <c r="K1489" i="1"/>
  <c r="J1489" i="1"/>
  <c r="F1489" i="1"/>
  <c r="BX1488" i="1"/>
  <c r="L1488" i="1"/>
  <c r="K1488" i="1"/>
  <c r="J1488" i="1"/>
  <c r="F1488" i="1"/>
  <c r="BX1487" i="1"/>
  <c r="L1487" i="1"/>
  <c r="K1487" i="1"/>
  <c r="J1487" i="1"/>
  <c r="F1487" i="1"/>
  <c r="BX1486" i="1"/>
  <c r="L1486" i="1"/>
  <c r="K1486" i="1"/>
  <c r="J1486" i="1"/>
  <c r="F1486" i="1"/>
  <c r="BX1485" i="1"/>
  <c r="L1485" i="1"/>
  <c r="K1485" i="1"/>
  <c r="J1485" i="1"/>
  <c r="F1485" i="1"/>
  <c r="BX1484" i="1"/>
  <c r="L1484" i="1"/>
  <c r="K1484" i="1"/>
  <c r="J1484" i="1"/>
  <c r="F1484" i="1"/>
  <c r="BX1483" i="1"/>
  <c r="L1483" i="1"/>
  <c r="K1483" i="1"/>
  <c r="J1483" i="1"/>
  <c r="F1483" i="1"/>
  <c r="BX1482" i="1"/>
  <c r="L1482" i="1"/>
  <c r="K1482" i="1"/>
  <c r="J1482" i="1"/>
  <c r="F1482" i="1"/>
  <c r="BX1457" i="1"/>
  <c r="L1457" i="1"/>
  <c r="K1457" i="1"/>
  <c r="J1457" i="1"/>
  <c r="F1457" i="1"/>
  <c r="BX1445" i="1"/>
  <c r="L1445" i="1"/>
  <c r="K1445" i="1"/>
  <c r="J1445" i="1"/>
  <c r="F1445" i="1"/>
  <c r="BX1397" i="1"/>
  <c r="L1397" i="1"/>
  <c r="K1397" i="1"/>
  <c r="J1397" i="1"/>
  <c r="F1397" i="1"/>
  <c r="BX1425" i="1"/>
  <c r="L1425" i="1"/>
  <c r="K1425" i="1"/>
  <c r="J1425" i="1"/>
  <c r="F1425" i="1"/>
  <c r="BX1405" i="1"/>
  <c r="L1405" i="1"/>
  <c r="K1405" i="1"/>
  <c r="J1405" i="1"/>
  <c r="F1405" i="1"/>
  <c r="BX1448" i="1"/>
  <c r="L1448" i="1"/>
  <c r="K1448" i="1"/>
  <c r="J1448" i="1"/>
  <c r="F1448" i="1"/>
  <c r="BX1450" i="1"/>
  <c r="L1450" i="1"/>
  <c r="K1450" i="1"/>
  <c r="J1450" i="1"/>
  <c r="F1450" i="1"/>
  <c r="BX1460" i="1"/>
  <c r="L1460" i="1"/>
  <c r="K1460" i="1"/>
  <c r="J1460" i="1"/>
  <c r="F1460" i="1"/>
  <c r="BX1414" i="1"/>
  <c r="L1414" i="1"/>
  <c r="K1414" i="1"/>
  <c r="J1414" i="1"/>
  <c r="F1414" i="1"/>
  <c r="BX1409" i="1"/>
  <c r="L1409" i="1"/>
  <c r="K1409" i="1"/>
  <c r="J1409" i="1"/>
  <c r="F1409" i="1"/>
  <c r="BX1421" i="1"/>
  <c r="L1421" i="1"/>
  <c r="K1421" i="1"/>
  <c r="J1421" i="1"/>
  <c r="F1421" i="1"/>
  <c r="BX1420" i="1"/>
  <c r="L1420" i="1"/>
  <c r="K1420" i="1"/>
  <c r="J1420" i="1"/>
  <c r="F1420" i="1"/>
  <c r="BX1400" i="1"/>
  <c r="L1400" i="1"/>
  <c r="K1400" i="1"/>
  <c r="J1400" i="1"/>
  <c r="F1400" i="1"/>
  <c r="BX1426" i="1"/>
  <c r="L1426" i="1"/>
  <c r="K1426" i="1"/>
  <c r="J1426" i="1"/>
  <c r="F1426" i="1"/>
  <c r="BX1458" i="1"/>
  <c r="L1458" i="1"/>
  <c r="K1458" i="1"/>
  <c r="J1458" i="1"/>
  <c r="F1458" i="1"/>
  <c r="BX1454" i="1"/>
  <c r="L1454" i="1"/>
  <c r="K1454" i="1"/>
  <c r="J1454" i="1"/>
  <c r="F1454" i="1"/>
  <c r="BX1417" i="1"/>
  <c r="L1417" i="1"/>
  <c r="K1417" i="1"/>
  <c r="J1417" i="1"/>
  <c r="F1417" i="1"/>
  <c r="BX1408" i="1"/>
  <c r="L1408" i="1"/>
  <c r="K1408" i="1"/>
  <c r="J1408" i="1"/>
  <c r="F1408" i="1"/>
  <c r="BX1433" i="1"/>
  <c r="L1433" i="1"/>
  <c r="K1433" i="1"/>
  <c r="J1433" i="1"/>
  <c r="F1433" i="1"/>
  <c r="BX1432" i="1"/>
  <c r="L1432" i="1"/>
  <c r="K1432" i="1"/>
  <c r="J1432" i="1"/>
  <c r="F1432" i="1"/>
  <c r="BX1386" i="1"/>
  <c r="L1386" i="1"/>
  <c r="K1386" i="1"/>
  <c r="J1386" i="1"/>
  <c r="F1386" i="1"/>
  <c r="BX1413" i="1"/>
  <c r="L1413" i="1"/>
  <c r="K1413" i="1"/>
  <c r="J1413" i="1"/>
  <c r="F1413" i="1"/>
  <c r="BX1418" i="1"/>
  <c r="L1418" i="1"/>
  <c r="K1418" i="1"/>
  <c r="J1418" i="1"/>
  <c r="F1418" i="1"/>
  <c r="BX1429" i="1"/>
  <c r="L1429" i="1"/>
  <c r="K1429" i="1"/>
  <c r="J1429" i="1"/>
  <c r="F1429" i="1"/>
  <c r="BX1456" i="1"/>
  <c r="L1456" i="1"/>
  <c r="K1456" i="1"/>
  <c r="J1456" i="1"/>
  <c r="F1456" i="1"/>
  <c r="BX1412" i="1"/>
  <c r="L1412" i="1"/>
  <c r="K1412" i="1"/>
  <c r="J1412" i="1"/>
  <c r="F1412" i="1"/>
  <c r="BX1451" i="1"/>
  <c r="L1451" i="1"/>
  <c r="K1451" i="1"/>
  <c r="J1451" i="1"/>
  <c r="F1451" i="1"/>
  <c r="BX1452" i="1"/>
  <c r="L1452" i="1"/>
  <c r="K1452" i="1"/>
  <c r="J1452" i="1"/>
  <c r="F1452" i="1"/>
  <c r="BX1438" i="1"/>
  <c r="L1438" i="1"/>
  <c r="K1438" i="1"/>
  <c r="J1438" i="1"/>
  <c r="F1438" i="1"/>
  <c r="BX1437" i="1"/>
  <c r="L1437" i="1"/>
  <c r="K1437" i="1"/>
  <c r="J1437" i="1"/>
  <c r="F1437" i="1"/>
  <c r="BX1385" i="1"/>
  <c r="L1385" i="1"/>
  <c r="K1385" i="1"/>
  <c r="J1385" i="1"/>
  <c r="F1385" i="1"/>
  <c r="BX1402" i="1"/>
  <c r="L1402" i="1"/>
  <c r="K1402" i="1"/>
  <c r="J1402" i="1"/>
  <c r="F1402" i="1"/>
  <c r="BX1401" i="1"/>
  <c r="L1401" i="1"/>
  <c r="K1401" i="1"/>
  <c r="J1401" i="1"/>
  <c r="F1401" i="1"/>
  <c r="BX1391" i="1"/>
  <c r="L1391" i="1"/>
  <c r="K1391" i="1"/>
  <c r="J1391" i="1"/>
  <c r="F1391" i="1"/>
  <c r="BX1384" i="1"/>
  <c r="L1384" i="1"/>
  <c r="K1384" i="1"/>
  <c r="J1384" i="1"/>
  <c r="F1384" i="1"/>
  <c r="BX1403" i="1"/>
  <c r="L1403" i="1"/>
  <c r="K1403" i="1"/>
  <c r="J1403" i="1"/>
  <c r="F1403" i="1"/>
  <c r="BX1390" i="1"/>
  <c r="L1390" i="1"/>
  <c r="K1390" i="1"/>
  <c r="J1390" i="1"/>
  <c r="F1390" i="1"/>
  <c r="BX1383" i="1"/>
  <c r="L1383" i="1"/>
  <c r="K1383" i="1"/>
  <c r="J1383" i="1"/>
  <c r="F1383" i="1"/>
  <c r="BX1463" i="1"/>
  <c r="L1463" i="1"/>
  <c r="K1463" i="1"/>
  <c r="J1463" i="1"/>
  <c r="F1463" i="1"/>
  <c r="BX1427" i="1"/>
  <c r="L1427" i="1"/>
  <c r="K1427" i="1"/>
  <c r="J1427" i="1"/>
  <c r="F1427" i="1"/>
  <c r="BX1431" i="1"/>
  <c r="L1431" i="1"/>
  <c r="K1431" i="1"/>
  <c r="J1431" i="1"/>
  <c r="F1431" i="1"/>
  <c r="BX1430" i="1"/>
  <c r="L1430" i="1"/>
  <c r="K1430" i="1"/>
  <c r="J1430" i="1"/>
  <c r="F1430" i="1"/>
  <c r="BX1404" i="1"/>
  <c r="L1404" i="1"/>
  <c r="K1404" i="1"/>
  <c r="J1404" i="1"/>
  <c r="F1404" i="1"/>
  <c r="BX1453" i="1"/>
  <c r="L1453" i="1"/>
  <c r="K1453" i="1"/>
  <c r="J1453" i="1"/>
  <c r="F1453" i="1"/>
  <c r="BX1398" i="1"/>
  <c r="L1398" i="1"/>
  <c r="K1398" i="1"/>
  <c r="J1398" i="1"/>
  <c r="F1398" i="1"/>
  <c r="BX1389" i="1"/>
  <c r="L1389" i="1"/>
  <c r="K1389" i="1"/>
  <c r="J1389" i="1"/>
  <c r="F1389" i="1"/>
  <c r="BX1444" i="1"/>
  <c r="L1444" i="1"/>
  <c r="K1444" i="1"/>
  <c r="J1444" i="1"/>
  <c r="F1444" i="1"/>
  <c r="BX1443" i="1"/>
  <c r="L1443" i="1"/>
  <c r="K1443" i="1"/>
  <c r="J1443" i="1"/>
  <c r="F1443" i="1"/>
  <c r="BX1442" i="1"/>
  <c r="L1442" i="1"/>
  <c r="K1442" i="1"/>
  <c r="J1442" i="1"/>
  <c r="F1442" i="1"/>
  <c r="BX1439" i="1"/>
  <c r="L1439" i="1"/>
  <c r="K1439" i="1"/>
  <c r="J1439" i="1"/>
  <c r="F1439" i="1"/>
  <c r="BX1436" i="1"/>
  <c r="L1436" i="1"/>
  <c r="K1436" i="1"/>
  <c r="J1436" i="1"/>
  <c r="F1436" i="1"/>
  <c r="BX1449" i="1"/>
  <c r="L1449" i="1"/>
  <c r="K1449" i="1"/>
  <c r="J1449" i="1"/>
  <c r="F1449" i="1"/>
  <c r="BX1407" i="1"/>
  <c r="L1407" i="1"/>
  <c r="K1407" i="1"/>
  <c r="J1407" i="1"/>
  <c r="F1407" i="1"/>
  <c r="BX1388" i="1"/>
  <c r="L1388" i="1"/>
  <c r="K1388" i="1"/>
  <c r="J1388" i="1"/>
  <c r="F1388" i="1"/>
  <c r="BX1387" i="1"/>
  <c r="L1387" i="1"/>
  <c r="K1387" i="1"/>
  <c r="J1387" i="1"/>
  <c r="F1387" i="1"/>
  <c r="BX1459" i="1"/>
  <c r="L1459" i="1"/>
  <c r="K1459" i="1"/>
  <c r="J1459" i="1"/>
  <c r="F1459" i="1"/>
  <c r="BX1440" i="1"/>
  <c r="L1440" i="1"/>
  <c r="K1440" i="1"/>
  <c r="J1440" i="1"/>
  <c r="F1440" i="1"/>
  <c r="BX1396" i="1"/>
  <c r="L1396" i="1"/>
  <c r="K1396" i="1"/>
  <c r="J1396" i="1"/>
  <c r="F1396" i="1"/>
  <c r="BX1395" i="1"/>
  <c r="L1395" i="1"/>
  <c r="K1395" i="1"/>
  <c r="J1395" i="1"/>
  <c r="F1395" i="1"/>
  <c r="BX1410" i="1"/>
  <c r="L1410" i="1"/>
  <c r="K1410" i="1"/>
  <c r="J1410" i="1"/>
  <c r="F1410" i="1"/>
  <c r="BX1424" i="1"/>
  <c r="L1424" i="1"/>
  <c r="K1424" i="1"/>
  <c r="J1424" i="1"/>
  <c r="F1424" i="1"/>
  <c r="BX1411" i="1"/>
  <c r="L1411" i="1"/>
  <c r="K1411" i="1"/>
  <c r="J1411" i="1"/>
  <c r="F1411" i="1"/>
  <c r="BX1381" i="1"/>
  <c r="L1381" i="1"/>
  <c r="K1381" i="1"/>
  <c r="J1381" i="1"/>
  <c r="F1381" i="1"/>
  <c r="BX1423" i="1"/>
  <c r="L1423" i="1"/>
  <c r="K1423" i="1"/>
  <c r="J1423" i="1"/>
  <c r="F1423" i="1"/>
  <c r="BX1447" i="1"/>
  <c r="L1447" i="1"/>
  <c r="K1447" i="1"/>
  <c r="J1447" i="1"/>
  <c r="F1447" i="1"/>
  <c r="BX1428" i="1"/>
  <c r="L1428" i="1"/>
  <c r="K1428" i="1"/>
  <c r="J1428" i="1"/>
  <c r="F1428" i="1"/>
  <c r="BX1455" i="1"/>
  <c r="L1455" i="1"/>
  <c r="K1455" i="1"/>
  <c r="J1455" i="1"/>
  <c r="F1455" i="1"/>
  <c r="BX1461" i="1"/>
  <c r="L1461" i="1"/>
  <c r="K1461" i="1"/>
  <c r="J1461" i="1"/>
  <c r="F1461" i="1"/>
  <c r="BX1462" i="1"/>
  <c r="L1462" i="1"/>
  <c r="K1462" i="1"/>
  <c r="J1462" i="1"/>
  <c r="F1462" i="1"/>
  <c r="BX1406" i="1"/>
  <c r="L1406" i="1"/>
  <c r="K1406" i="1"/>
  <c r="J1406" i="1"/>
  <c r="F1406" i="1"/>
  <c r="BX1382" i="1"/>
  <c r="L1382" i="1"/>
  <c r="K1382" i="1"/>
  <c r="J1382" i="1"/>
  <c r="F1382" i="1"/>
  <c r="BX1416" i="1"/>
  <c r="L1416" i="1"/>
  <c r="K1416" i="1"/>
  <c r="J1416" i="1"/>
  <c r="F1416" i="1"/>
  <c r="BX1435" i="1"/>
  <c r="L1435" i="1"/>
  <c r="K1435" i="1"/>
  <c r="J1435" i="1"/>
  <c r="F1435" i="1"/>
  <c r="BX1419" i="1"/>
  <c r="L1419" i="1"/>
  <c r="K1419" i="1"/>
  <c r="J1419" i="1"/>
  <c r="F1419" i="1"/>
  <c r="BX1422" i="1"/>
  <c r="L1422" i="1"/>
  <c r="K1422" i="1"/>
  <c r="J1422" i="1"/>
  <c r="F1422" i="1"/>
  <c r="BX1415" i="1"/>
  <c r="L1415" i="1"/>
  <c r="K1415" i="1"/>
  <c r="J1415" i="1"/>
  <c r="F1415" i="1"/>
  <c r="BX1434" i="1"/>
  <c r="L1434" i="1"/>
  <c r="K1434" i="1"/>
  <c r="J1434" i="1"/>
  <c r="F1434" i="1"/>
  <c r="BX1399" i="1"/>
  <c r="L1399" i="1"/>
  <c r="K1399" i="1"/>
  <c r="J1399" i="1"/>
  <c r="F1399" i="1"/>
  <c r="BX1392" i="1"/>
  <c r="L1392" i="1"/>
  <c r="K1392" i="1"/>
  <c r="J1392" i="1"/>
  <c r="F1392" i="1"/>
  <c r="BX1394" i="1"/>
  <c r="L1394" i="1"/>
  <c r="K1394" i="1"/>
  <c r="J1394" i="1"/>
  <c r="F1394" i="1"/>
  <c r="BX1441" i="1"/>
  <c r="L1441" i="1"/>
  <c r="K1441" i="1"/>
  <c r="J1441" i="1"/>
  <c r="F1441" i="1"/>
  <c r="BX1446" i="1"/>
  <c r="L1446" i="1"/>
  <c r="K1446" i="1"/>
  <c r="J1446" i="1"/>
  <c r="F1446" i="1"/>
  <c r="BX1393" i="1"/>
  <c r="L1393" i="1"/>
  <c r="K1393" i="1"/>
  <c r="J1393" i="1"/>
  <c r="F1393" i="1"/>
  <c r="BX1380" i="1"/>
  <c r="L1380" i="1"/>
  <c r="K1380" i="1"/>
  <c r="J1380" i="1"/>
  <c r="F1380" i="1"/>
  <c r="BX1379" i="1"/>
  <c r="L1379" i="1"/>
  <c r="K1379" i="1"/>
  <c r="J1379" i="1"/>
  <c r="F1379" i="1"/>
  <c r="BX1378" i="1"/>
  <c r="L1378" i="1"/>
  <c r="K1378" i="1"/>
  <c r="J1378" i="1"/>
  <c r="F1378" i="1"/>
  <c r="BX1377" i="1"/>
  <c r="L1377" i="1"/>
  <c r="K1377" i="1"/>
  <c r="J1377" i="1"/>
  <c r="F1377" i="1"/>
  <c r="BX1369" i="1"/>
  <c r="L1369" i="1"/>
  <c r="K1369" i="1"/>
  <c r="J1369" i="1"/>
  <c r="F1369" i="1"/>
  <c r="BX1353" i="1"/>
  <c r="L1353" i="1"/>
  <c r="K1353" i="1"/>
  <c r="J1353" i="1"/>
  <c r="F1353" i="1"/>
  <c r="BX1342" i="1"/>
  <c r="L1342" i="1"/>
  <c r="K1342" i="1"/>
  <c r="J1342" i="1"/>
  <c r="F1342" i="1"/>
  <c r="BX1350" i="1"/>
  <c r="L1350" i="1"/>
  <c r="K1350" i="1"/>
  <c r="J1350" i="1"/>
  <c r="F1350" i="1"/>
  <c r="BX1355" i="1"/>
  <c r="L1355" i="1"/>
  <c r="K1355" i="1"/>
  <c r="J1355" i="1"/>
  <c r="F1355" i="1"/>
  <c r="BX1346" i="1"/>
  <c r="L1346" i="1"/>
  <c r="K1346" i="1"/>
  <c r="J1346" i="1"/>
  <c r="F1346" i="1"/>
  <c r="BX1348" i="1"/>
  <c r="L1348" i="1"/>
  <c r="K1348" i="1"/>
  <c r="J1348" i="1"/>
  <c r="F1348" i="1"/>
  <c r="BX1344" i="1"/>
  <c r="L1344" i="1"/>
  <c r="K1344" i="1"/>
  <c r="J1344" i="1"/>
  <c r="F1344" i="1"/>
  <c r="BX1364" i="1"/>
  <c r="L1364" i="1"/>
  <c r="K1364" i="1"/>
  <c r="J1364" i="1"/>
  <c r="F1364" i="1"/>
  <c r="BX1360" i="1"/>
  <c r="L1360" i="1"/>
  <c r="K1360" i="1"/>
  <c r="J1360" i="1"/>
  <c r="F1360" i="1"/>
  <c r="BX1359" i="1"/>
  <c r="L1359" i="1"/>
  <c r="K1359" i="1"/>
  <c r="J1359" i="1"/>
  <c r="F1359" i="1"/>
  <c r="BX1340" i="1"/>
  <c r="L1340" i="1"/>
  <c r="K1340" i="1"/>
  <c r="J1340" i="1"/>
  <c r="F1340" i="1"/>
  <c r="BX1363" i="1"/>
  <c r="L1363" i="1"/>
  <c r="K1363" i="1"/>
  <c r="J1363" i="1"/>
  <c r="F1363" i="1"/>
  <c r="BX1347" i="1"/>
  <c r="L1347" i="1"/>
  <c r="K1347" i="1"/>
  <c r="J1347" i="1"/>
  <c r="F1347" i="1"/>
  <c r="BX1351" i="1"/>
  <c r="L1351" i="1"/>
  <c r="K1351" i="1"/>
  <c r="J1351" i="1"/>
  <c r="F1351" i="1"/>
  <c r="BX1334" i="1"/>
  <c r="L1334" i="1"/>
  <c r="K1334" i="1"/>
  <c r="J1334" i="1"/>
  <c r="F1334" i="1"/>
  <c r="BX1313" i="1"/>
  <c r="L1313" i="1"/>
  <c r="K1313" i="1"/>
  <c r="J1313" i="1"/>
  <c r="F1313" i="1"/>
  <c r="BX1370" i="1"/>
  <c r="L1370" i="1"/>
  <c r="K1370" i="1"/>
  <c r="J1370" i="1"/>
  <c r="F1370" i="1"/>
  <c r="BX1358" i="1"/>
  <c r="L1358" i="1"/>
  <c r="K1358" i="1"/>
  <c r="J1358" i="1"/>
  <c r="F1358" i="1"/>
  <c r="BX1312" i="1"/>
  <c r="L1312" i="1"/>
  <c r="K1312" i="1"/>
  <c r="J1312" i="1"/>
  <c r="F1312" i="1"/>
  <c r="BX1345" i="1"/>
  <c r="L1345" i="1"/>
  <c r="K1345" i="1"/>
  <c r="J1345" i="1"/>
  <c r="F1345" i="1"/>
  <c r="BX1366" i="1"/>
  <c r="L1366" i="1"/>
  <c r="K1366" i="1"/>
  <c r="J1366" i="1"/>
  <c r="F1366" i="1"/>
  <c r="BX1335" i="1"/>
  <c r="L1335" i="1"/>
  <c r="K1335" i="1"/>
  <c r="J1335" i="1"/>
  <c r="F1335" i="1"/>
  <c r="BX1356" i="1"/>
  <c r="L1356" i="1"/>
  <c r="K1356" i="1"/>
  <c r="J1356" i="1"/>
  <c r="F1356" i="1"/>
  <c r="BX1368" i="1"/>
  <c r="L1368" i="1"/>
  <c r="K1368" i="1"/>
  <c r="J1368" i="1"/>
  <c r="F1368" i="1"/>
  <c r="BX1354" i="1"/>
  <c r="L1354" i="1"/>
  <c r="K1354" i="1"/>
  <c r="J1354" i="1"/>
  <c r="F1354" i="1"/>
  <c r="BX1367" i="1"/>
  <c r="L1367" i="1"/>
  <c r="K1367" i="1"/>
  <c r="J1367" i="1"/>
  <c r="F1367" i="1"/>
  <c r="BX1315" i="1"/>
  <c r="L1315" i="1"/>
  <c r="K1315" i="1"/>
  <c r="J1315" i="1"/>
  <c r="F1315" i="1"/>
  <c r="BX1309" i="1"/>
  <c r="L1309" i="1"/>
  <c r="K1309" i="1"/>
  <c r="J1309" i="1"/>
  <c r="F1309" i="1"/>
  <c r="BX1326" i="1"/>
  <c r="L1326" i="1"/>
  <c r="K1326" i="1"/>
  <c r="J1326" i="1"/>
  <c r="F1326" i="1"/>
  <c r="BX1349" i="1"/>
  <c r="L1349" i="1"/>
  <c r="K1349" i="1"/>
  <c r="J1349" i="1"/>
  <c r="F1349" i="1"/>
  <c r="BX1339" i="1"/>
  <c r="L1339" i="1"/>
  <c r="K1339" i="1"/>
  <c r="J1339" i="1"/>
  <c r="F1339" i="1"/>
  <c r="BX1343" i="1"/>
  <c r="L1343" i="1"/>
  <c r="K1343" i="1"/>
  <c r="J1343" i="1"/>
  <c r="F1343" i="1"/>
  <c r="BX1316" i="1"/>
  <c r="L1316" i="1"/>
  <c r="K1316" i="1"/>
  <c r="J1316" i="1"/>
  <c r="F1316" i="1"/>
  <c r="BX1338" i="1"/>
  <c r="L1338" i="1"/>
  <c r="K1338" i="1"/>
  <c r="J1338" i="1"/>
  <c r="F1338" i="1"/>
  <c r="BX1341" i="1"/>
  <c r="L1341" i="1"/>
  <c r="K1341" i="1"/>
  <c r="J1341" i="1"/>
  <c r="F1341" i="1"/>
  <c r="BX1310" i="1"/>
  <c r="L1310" i="1"/>
  <c r="K1310" i="1"/>
  <c r="J1310" i="1"/>
  <c r="F1310" i="1"/>
  <c r="BX1331" i="1"/>
  <c r="L1331" i="1"/>
  <c r="K1331" i="1"/>
  <c r="J1331" i="1"/>
  <c r="F1331" i="1"/>
  <c r="BX1307" i="1"/>
  <c r="L1307" i="1"/>
  <c r="K1307" i="1"/>
  <c r="J1307" i="1"/>
  <c r="F1307" i="1"/>
  <c r="BX1306" i="1"/>
  <c r="L1306" i="1"/>
  <c r="K1306" i="1"/>
  <c r="J1306" i="1"/>
  <c r="F1306" i="1"/>
  <c r="BX1320" i="1"/>
  <c r="L1320" i="1"/>
  <c r="K1320" i="1"/>
  <c r="J1320" i="1"/>
  <c r="F1320" i="1"/>
  <c r="BX1330" i="1"/>
  <c r="L1330" i="1"/>
  <c r="K1330" i="1"/>
  <c r="J1330" i="1"/>
  <c r="F1330" i="1"/>
  <c r="BX1323" i="1"/>
  <c r="L1323" i="1"/>
  <c r="K1323" i="1"/>
  <c r="J1323" i="1"/>
  <c r="F1323" i="1"/>
  <c r="BX1327" i="1"/>
  <c r="L1327" i="1"/>
  <c r="K1327" i="1"/>
  <c r="J1327" i="1"/>
  <c r="F1327" i="1"/>
  <c r="BX1321" i="1"/>
  <c r="L1321" i="1"/>
  <c r="K1321" i="1"/>
  <c r="J1321" i="1"/>
  <c r="F1321" i="1"/>
  <c r="BX1314" i="1"/>
  <c r="L1314" i="1"/>
  <c r="K1314" i="1"/>
  <c r="J1314" i="1"/>
  <c r="F1314" i="1"/>
  <c r="BX1329" i="1"/>
  <c r="L1329" i="1"/>
  <c r="K1329" i="1"/>
  <c r="J1329" i="1"/>
  <c r="F1329" i="1"/>
  <c r="BX1322" i="1"/>
  <c r="L1322" i="1"/>
  <c r="K1322" i="1"/>
  <c r="J1322" i="1"/>
  <c r="F1322" i="1"/>
  <c r="BX1332" i="1"/>
  <c r="L1332" i="1"/>
  <c r="K1332" i="1"/>
  <c r="J1332" i="1"/>
  <c r="F1332" i="1"/>
  <c r="BX1311" i="1"/>
  <c r="L1311" i="1"/>
  <c r="K1311" i="1"/>
  <c r="J1311" i="1"/>
  <c r="F1311" i="1"/>
  <c r="BX1333" i="1"/>
  <c r="L1333" i="1"/>
  <c r="K1333" i="1"/>
  <c r="J1333" i="1"/>
  <c r="F1333" i="1"/>
  <c r="BX1365" i="1"/>
  <c r="L1365" i="1"/>
  <c r="K1365" i="1"/>
  <c r="J1365" i="1"/>
  <c r="F1365" i="1"/>
  <c r="BX1362" i="1"/>
  <c r="L1362" i="1"/>
  <c r="K1362" i="1"/>
  <c r="J1362" i="1"/>
  <c r="F1362" i="1"/>
  <c r="BX1361" i="1"/>
  <c r="L1361" i="1"/>
  <c r="K1361" i="1"/>
  <c r="J1361" i="1"/>
  <c r="F1361" i="1"/>
  <c r="BX1325" i="1"/>
  <c r="L1325" i="1"/>
  <c r="K1325" i="1"/>
  <c r="J1325" i="1"/>
  <c r="F1325" i="1"/>
  <c r="BX1336" i="1"/>
  <c r="L1336" i="1"/>
  <c r="K1336" i="1"/>
  <c r="J1336" i="1"/>
  <c r="F1336" i="1"/>
  <c r="BX1337" i="1"/>
  <c r="L1337" i="1"/>
  <c r="K1337" i="1"/>
  <c r="J1337" i="1"/>
  <c r="F1337" i="1"/>
  <c r="BX1318" i="1"/>
  <c r="L1318" i="1"/>
  <c r="K1318" i="1"/>
  <c r="J1318" i="1"/>
  <c r="F1318" i="1"/>
  <c r="BX1317" i="1"/>
  <c r="L1317" i="1"/>
  <c r="K1317" i="1"/>
  <c r="J1317" i="1"/>
  <c r="F1317" i="1"/>
  <c r="BX1319" i="1"/>
  <c r="L1319" i="1"/>
  <c r="K1319" i="1"/>
  <c r="J1319" i="1"/>
  <c r="F1319" i="1"/>
  <c r="BX1328" i="1"/>
  <c r="L1328" i="1"/>
  <c r="K1328" i="1"/>
  <c r="J1328" i="1"/>
  <c r="F1328" i="1"/>
  <c r="BX1357" i="1"/>
  <c r="L1357" i="1"/>
  <c r="K1357" i="1"/>
  <c r="J1357" i="1"/>
  <c r="F1357" i="1"/>
  <c r="BX1352" i="1"/>
  <c r="L1352" i="1"/>
  <c r="K1352" i="1"/>
  <c r="J1352" i="1"/>
  <c r="F1352" i="1"/>
  <c r="BX1308" i="1"/>
  <c r="L1308" i="1"/>
  <c r="K1308" i="1"/>
  <c r="J1308" i="1"/>
  <c r="F1308" i="1"/>
  <c r="BX1324" i="1"/>
  <c r="L1324" i="1"/>
  <c r="K1324" i="1"/>
  <c r="J1324" i="1"/>
  <c r="F1324" i="1"/>
  <c r="BX2810" i="1"/>
  <c r="L2810" i="1"/>
  <c r="K2810" i="1"/>
  <c r="J2810" i="1"/>
  <c r="F2810" i="1"/>
  <c r="BX2609" i="1"/>
  <c r="L2609" i="1"/>
  <c r="K2609" i="1"/>
  <c r="J2609" i="1"/>
  <c r="F2609" i="1"/>
  <c r="BX2452" i="1"/>
  <c r="L2452" i="1"/>
  <c r="K2452" i="1"/>
  <c r="J2452" i="1"/>
  <c r="F2452" i="1"/>
  <c r="BX2399" i="1"/>
  <c r="L2399" i="1"/>
  <c r="K2399" i="1"/>
  <c r="J2399" i="1"/>
  <c r="F2399" i="1"/>
  <c r="BX2453" i="1"/>
  <c r="L2453" i="1"/>
  <c r="K2453" i="1"/>
  <c r="J2453" i="1"/>
  <c r="F2453" i="1"/>
  <c r="BX2393" i="1"/>
  <c r="L2393" i="1"/>
  <c r="K2393" i="1"/>
  <c r="J2393" i="1"/>
  <c r="F2393" i="1"/>
  <c r="BX2392" i="1"/>
  <c r="L2392" i="1"/>
  <c r="K2392" i="1"/>
  <c r="J2392" i="1"/>
  <c r="F2392" i="1"/>
  <c r="BX2384" i="1"/>
  <c r="L2384" i="1"/>
  <c r="K2384" i="1"/>
  <c r="J2384" i="1"/>
  <c r="F2384" i="1"/>
  <c r="BX2390" i="1"/>
  <c r="L2390" i="1"/>
  <c r="K2390" i="1"/>
  <c r="J2390" i="1"/>
  <c r="F2390" i="1"/>
  <c r="BX2195" i="1"/>
  <c r="L2195" i="1"/>
  <c r="K2195" i="1"/>
  <c r="J2195" i="1"/>
  <c r="F2195" i="1"/>
  <c r="BX2258" i="1"/>
  <c r="L2258" i="1"/>
  <c r="K2258" i="1"/>
  <c r="J2258" i="1"/>
  <c r="F2258" i="1"/>
  <c r="BX2261" i="1"/>
  <c r="L2261" i="1"/>
  <c r="K2261" i="1"/>
  <c r="J2261" i="1"/>
  <c r="F2261" i="1"/>
  <c r="BX2208" i="1"/>
  <c r="L2208" i="1"/>
  <c r="K2208" i="1"/>
  <c r="J2208" i="1"/>
  <c r="F2208" i="1"/>
  <c r="BX2207" i="1"/>
  <c r="L2207" i="1"/>
  <c r="K2207" i="1"/>
  <c r="J2207" i="1"/>
  <c r="F2207" i="1"/>
  <c r="BX2206" i="1"/>
  <c r="L2206" i="1"/>
  <c r="K2206" i="1"/>
  <c r="J2206" i="1"/>
  <c r="F2206" i="1"/>
  <c r="BX2205" i="1"/>
  <c r="L2205" i="1"/>
  <c r="K2205" i="1"/>
  <c r="J2205" i="1"/>
  <c r="F2205" i="1"/>
  <c r="BX2204" i="1"/>
  <c r="L2204" i="1"/>
  <c r="K2204" i="1"/>
  <c r="J2204" i="1"/>
  <c r="F2204" i="1"/>
  <c r="BX2203" i="1"/>
  <c r="L2203" i="1"/>
  <c r="K2203" i="1"/>
  <c r="J2203" i="1"/>
  <c r="F2203" i="1"/>
  <c r="BX2202" i="1"/>
  <c r="L2202" i="1"/>
  <c r="K2202" i="1"/>
  <c r="J2202" i="1"/>
  <c r="F2202" i="1"/>
  <c r="BX2201" i="1"/>
  <c r="L2201" i="1"/>
  <c r="K2201" i="1"/>
  <c r="J2201" i="1"/>
  <c r="F2201" i="1"/>
  <c r="BX2200" i="1"/>
  <c r="L2200" i="1"/>
  <c r="K2200" i="1"/>
  <c r="J2200" i="1"/>
  <c r="F2200" i="1"/>
  <c r="BX2199" i="1"/>
  <c r="L2199" i="1"/>
  <c r="K2199" i="1"/>
  <c r="J2199" i="1"/>
  <c r="F2199" i="1"/>
  <c r="BX2124" i="1"/>
  <c r="L2124" i="1"/>
  <c r="K2124" i="1"/>
  <c r="J2124" i="1"/>
  <c r="F2124" i="1"/>
  <c r="BX2130" i="1"/>
  <c r="L2130" i="1"/>
  <c r="K2130" i="1"/>
  <c r="J2130" i="1"/>
  <c r="F2130" i="1"/>
  <c r="BX2190" i="1"/>
  <c r="L2190" i="1"/>
  <c r="K2190" i="1"/>
  <c r="J2190" i="1"/>
  <c r="F2190" i="1"/>
  <c r="BX2348" i="1"/>
  <c r="L2348" i="1"/>
  <c r="K2348" i="1"/>
  <c r="J2348" i="1"/>
  <c r="F2348" i="1"/>
  <c r="BX1200" i="1"/>
  <c r="L1200" i="1"/>
  <c r="K1200" i="1"/>
  <c r="J1200" i="1"/>
  <c r="F1200" i="1"/>
  <c r="BX1014" i="1"/>
  <c r="L1014" i="1"/>
  <c r="K1014" i="1"/>
  <c r="J1014" i="1"/>
  <c r="F1014" i="1"/>
  <c r="BX828" i="1"/>
  <c r="L828" i="1"/>
  <c r="K828" i="1"/>
  <c r="J828" i="1"/>
  <c r="F828" i="1"/>
  <c r="BX830" i="1"/>
  <c r="L830" i="1"/>
  <c r="K830" i="1"/>
  <c r="J830" i="1"/>
  <c r="F830" i="1"/>
  <c r="BX818" i="1"/>
  <c r="L818" i="1"/>
  <c r="K818" i="1"/>
  <c r="J818" i="1"/>
  <c r="F818" i="1"/>
  <c r="BX911" i="1"/>
  <c r="L911" i="1"/>
  <c r="K911" i="1"/>
  <c r="J911" i="1"/>
  <c r="F911" i="1"/>
  <c r="BX910" i="1"/>
  <c r="L910" i="1"/>
  <c r="K910" i="1"/>
  <c r="J910" i="1"/>
  <c r="F910" i="1"/>
  <c r="BX909" i="1"/>
  <c r="L909" i="1"/>
  <c r="K909" i="1"/>
  <c r="J909" i="1"/>
  <c r="F909" i="1"/>
  <c r="BX887" i="1"/>
  <c r="L887" i="1"/>
  <c r="K887" i="1"/>
  <c r="J887" i="1"/>
  <c r="F887" i="1"/>
  <c r="BX868" i="1"/>
  <c r="L868" i="1"/>
  <c r="K868" i="1"/>
  <c r="J868" i="1"/>
  <c r="F868" i="1"/>
  <c r="BX867" i="1"/>
  <c r="L867" i="1"/>
  <c r="K867" i="1"/>
  <c r="J867" i="1"/>
  <c r="F867" i="1"/>
  <c r="BX866" i="1"/>
  <c r="L866" i="1"/>
  <c r="K866" i="1"/>
  <c r="J866" i="1"/>
  <c r="F866" i="1"/>
  <c r="BX865" i="1"/>
  <c r="L865" i="1"/>
  <c r="K865" i="1"/>
  <c r="J865" i="1"/>
  <c r="F865" i="1"/>
  <c r="BX864" i="1"/>
  <c r="L864" i="1"/>
  <c r="K864" i="1"/>
  <c r="J864" i="1"/>
  <c r="F864" i="1"/>
  <c r="BX863" i="1"/>
  <c r="L863" i="1"/>
  <c r="K863" i="1"/>
  <c r="J863" i="1"/>
  <c r="F863" i="1"/>
  <c r="BX862" i="1"/>
  <c r="L862" i="1"/>
  <c r="K862" i="1"/>
  <c r="J862" i="1"/>
  <c r="F862" i="1"/>
  <c r="BX861" i="1"/>
  <c r="L861" i="1"/>
  <c r="K861" i="1"/>
  <c r="J861" i="1"/>
  <c r="F861" i="1"/>
  <c r="BX859" i="1"/>
  <c r="L859" i="1"/>
  <c r="K859" i="1"/>
  <c r="J859" i="1"/>
  <c r="F859" i="1"/>
  <c r="BX858" i="1"/>
  <c r="L858" i="1"/>
  <c r="K858" i="1"/>
  <c r="J858" i="1"/>
  <c r="F858" i="1"/>
  <c r="BX857" i="1"/>
  <c r="L857" i="1"/>
  <c r="K857" i="1"/>
  <c r="J857" i="1"/>
  <c r="F857" i="1"/>
  <c r="BX856" i="1"/>
  <c r="L856" i="1"/>
  <c r="K856" i="1"/>
  <c r="J856" i="1"/>
  <c r="F856" i="1"/>
  <c r="BX855" i="1"/>
  <c r="L855" i="1"/>
  <c r="K855" i="1"/>
  <c r="J855" i="1"/>
  <c r="F855" i="1"/>
  <c r="BX854" i="1"/>
  <c r="L854" i="1"/>
  <c r="K854" i="1"/>
  <c r="J854" i="1"/>
  <c r="F854" i="1"/>
  <c r="BX853" i="1"/>
  <c r="L853" i="1"/>
  <c r="K853" i="1"/>
  <c r="J853" i="1"/>
  <c r="F853" i="1"/>
  <c r="BX852" i="1"/>
  <c r="L852" i="1"/>
  <c r="K852" i="1"/>
  <c r="J852" i="1"/>
  <c r="F852" i="1"/>
  <c r="BX851" i="1"/>
  <c r="L851" i="1"/>
  <c r="K851" i="1"/>
  <c r="J851" i="1"/>
  <c r="F851" i="1"/>
  <c r="BX850" i="1"/>
  <c r="L850" i="1"/>
  <c r="K850" i="1"/>
  <c r="J850" i="1"/>
  <c r="F850" i="1"/>
  <c r="BX849" i="1"/>
  <c r="L849" i="1"/>
  <c r="K849" i="1"/>
  <c r="J849" i="1"/>
  <c r="F849" i="1"/>
  <c r="BX848" i="1"/>
  <c r="L848" i="1"/>
  <c r="K848" i="1"/>
  <c r="J848" i="1"/>
  <c r="F848" i="1"/>
  <c r="BX847" i="1"/>
  <c r="L847" i="1"/>
  <c r="K847" i="1"/>
  <c r="J847" i="1"/>
  <c r="F847" i="1"/>
  <c r="BX846" i="1"/>
  <c r="L846" i="1"/>
  <c r="K846" i="1"/>
  <c r="J846" i="1"/>
  <c r="F846" i="1"/>
  <c r="BX845" i="1"/>
  <c r="L845" i="1"/>
  <c r="K845" i="1"/>
  <c r="J845" i="1"/>
  <c r="F845" i="1"/>
  <c r="BX844" i="1"/>
  <c r="L844" i="1"/>
  <c r="K844" i="1"/>
  <c r="J844" i="1"/>
  <c r="F844" i="1"/>
  <c r="BX827" i="1"/>
  <c r="L827" i="1"/>
  <c r="K827" i="1"/>
  <c r="J827" i="1"/>
  <c r="F827" i="1"/>
  <c r="BX826" i="1"/>
  <c r="L826" i="1"/>
  <c r="K826" i="1"/>
  <c r="J826" i="1"/>
  <c r="F826" i="1"/>
  <c r="BX825" i="1"/>
  <c r="L825" i="1"/>
  <c r="K825" i="1"/>
  <c r="J825" i="1"/>
  <c r="F825" i="1"/>
  <c r="BX824" i="1"/>
  <c r="L824" i="1"/>
  <c r="K824" i="1"/>
  <c r="J824" i="1"/>
  <c r="F824" i="1"/>
  <c r="BX918" i="1"/>
  <c r="L918" i="1"/>
  <c r="K918" i="1"/>
  <c r="J918" i="1"/>
  <c r="BX880" i="1"/>
  <c r="L880" i="1"/>
  <c r="K880" i="1"/>
  <c r="J880" i="1"/>
  <c r="F880" i="1"/>
  <c r="BX879" i="1"/>
  <c r="L879" i="1"/>
  <c r="K879" i="1"/>
  <c r="J879" i="1"/>
  <c r="F879" i="1"/>
  <c r="BX878" i="1"/>
  <c r="L878" i="1"/>
  <c r="K878" i="1"/>
  <c r="J878" i="1"/>
  <c r="F878" i="1"/>
  <c r="BX877" i="1"/>
  <c r="L877" i="1"/>
  <c r="K877" i="1"/>
  <c r="J877" i="1"/>
  <c r="F877" i="1"/>
  <c r="BX876" i="1"/>
  <c r="L876" i="1"/>
  <c r="K876" i="1"/>
  <c r="J876" i="1"/>
  <c r="F876" i="1"/>
  <c r="BX822" i="1"/>
  <c r="L822" i="1"/>
  <c r="K822" i="1"/>
  <c r="J822" i="1"/>
  <c r="F822" i="1"/>
  <c r="BX788" i="1"/>
  <c r="L788" i="1"/>
  <c r="K788" i="1"/>
  <c r="J788" i="1"/>
  <c r="F788" i="1"/>
  <c r="BX787" i="1"/>
  <c r="L787" i="1"/>
  <c r="K787" i="1"/>
  <c r="J787" i="1"/>
  <c r="F787" i="1"/>
  <c r="BX786" i="1"/>
  <c r="L786" i="1"/>
  <c r="K786" i="1"/>
  <c r="J786" i="1"/>
  <c r="F786" i="1"/>
  <c r="BX785" i="1"/>
  <c r="L785" i="1"/>
  <c r="K785" i="1"/>
  <c r="J785" i="1"/>
  <c r="F785" i="1"/>
  <c r="BX754" i="1"/>
  <c r="L754" i="1"/>
  <c r="K754" i="1"/>
  <c r="J754" i="1"/>
  <c r="F754" i="1"/>
  <c r="BX753" i="1"/>
  <c r="L753" i="1"/>
  <c r="K753" i="1"/>
  <c r="J753" i="1"/>
  <c r="F753" i="1"/>
  <c r="BX752" i="1"/>
  <c r="L752" i="1"/>
  <c r="K752" i="1"/>
  <c r="J752" i="1"/>
  <c r="F752" i="1"/>
  <c r="BX748" i="1"/>
  <c r="L748" i="1"/>
  <c r="K748" i="1"/>
  <c r="J748" i="1"/>
  <c r="F748" i="1"/>
  <c r="BX746" i="1"/>
  <c r="L746" i="1"/>
  <c r="K746" i="1"/>
  <c r="J746" i="1"/>
  <c r="F746" i="1"/>
  <c r="BX743" i="1"/>
  <c r="L743" i="1"/>
  <c r="K743" i="1"/>
  <c r="J743" i="1"/>
  <c r="F743" i="1"/>
  <c r="BX762" i="1"/>
  <c r="L762" i="1"/>
  <c r="K762" i="1"/>
  <c r="J762" i="1"/>
  <c r="F762" i="1"/>
  <c r="BX761" i="1"/>
  <c r="L761" i="1"/>
  <c r="K761" i="1"/>
  <c r="J761" i="1"/>
  <c r="F761" i="1"/>
  <c r="BX760" i="1"/>
  <c r="L760" i="1"/>
  <c r="K760" i="1"/>
  <c r="J760" i="1"/>
  <c r="F760" i="1"/>
  <c r="BX759" i="1"/>
  <c r="L759" i="1"/>
  <c r="K759" i="1"/>
  <c r="J759" i="1"/>
  <c r="F759" i="1"/>
  <c r="BX640" i="1"/>
  <c r="L640" i="1"/>
  <c r="K640" i="1"/>
  <c r="J640" i="1"/>
  <c r="F640" i="1"/>
  <c r="BX637" i="1"/>
  <c r="L637" i="1"/>
  <c r="K637" i="1"/>
  <c r="J637" i="1"/>
  <c r="F637" i="1"/>
  <c r="BX636" i="1"/>
  <c r="L636" i="1"/>
  <c r="K636" i="1"/>
  <c r="J636" i="1"/>
  <c r="F636" i="1"/>
  <c r="BX635" i="1"/>
  <c r="L635" i="1"/>
  <c r="K635" i="1"/>
  <c r="J635" i="1"/>
  <c r="F635" i="1"/>
  <c r="BX634" i="1"/>
  <c r="L634" i="1"/>
  <c r="K634" i="1"/>
  <c r="J634" i="1"/>
  <c r="F634" i="1"/>
  <c r="BX631" i="1"/>
  <c r="L631" i="1"/>
  <c r="K631" i="1"/>
  <c r="J631" i="1"/>
  <c r="F631" i="1"/>
  <c r="BX630" i="1"/>
  <c r="L630" i="1"/>
  <c r="K630" i="1"/>
  <c r="J630" i="1"/>
  <c r="F630" i="1"/>
  <c r="BX629" i="1"/>
  <c r="L629" i="1"/>
  <c r="K629" i="1"/>
  <c r="J629" i="1"/>
  <c r="F629" i="1"/>
  <c r="BX628" i="1"/>
  <c r="L628" i="1"/>
  <c r="K628" i="1"/>
  <c r="J628" i="1"/>
  <c r="F628" i="1"/>
  <c r="BX619" i="1"/>
  <c r="L619" i="1"/>
  <c r="K619" i="1"/>
  <c r="J619" i="1"/>
  <c r="F619" i="1"/>
  <c r="BX618" i="1"/>
  <c r="L618" i="1"/>
  <c r="K618" i="1"/>
  <c r="J618" i="1"/>
  <c r="F618" i="1"/>
  <c r="BX617" i="1"/>
  <c r="L617" i="1"/>
  <c r="K617" i="1"/>
  <c r="J617" i="1"/>
  <c r="F617" i="1"/>
  <c r="BX692" i="1"/>
  <c r="L692" i="1"/>
  <c r="K692" i="1"/>
  <c r="J692" i="1"/>
  <c r="F692" i="1"/>
  <c r="BX626" i="1"/>
  <c r="L626" i="1"/>
  <c r="K626" i="1"/>
  <c r="J626" i="1"/>
  <c r="F626" i="1"/>
  <c r="BX613" i="1"/>
  <c r="L613" i="1"/>
  <c r="K613" i="1"/>
  <c r="J613" i="1"/>
  <c r="F613" i="1"/>
  <c r="BX487" i="1"/>
  <c r="L487" i="1"/>
  <c r="K487" i="1"/>
  <c r="J487" i="1"/>
  <c r="F487" i="1"/>
  <c r="BX437" i="1"/>
  <c r="L437" i="1"/>
  <c r="K437" i="1"/>
  <c r="J437" i="1"/>
  <c r="F437" i="1"/>
  <c r="BX387" i="1"/>
  <c r="L387" i="1"/>
  <c r="K387" i="1"/>
  <c r="J387" i="1"/>
  <c r="F387" i="1"/>
  <c r="BX365" i="1"/>
  <c r="L365" i="1"/>
  <c r="K365" i="1"/>
  <c r="J365" i="1"/>
  <c r="F365" i="1"/>
  <c r="BX299" i="1"/>
  <c r="L299" i="1"/>
  <c r="K299" i="1"/>
  <c r="J299" i="1"/>
  <c r="F299" i="1"/>
  <c r="BX304" i="1"/>
  <c r="L304" i="1"/>
  <c r="K304" i="1"/>
  <c r="J304" i="1"/>
  <c r="F304" i="1"/>
  <c r="BX72" i="1"/>
  <c r="L72" i="1"/>
  <c r="K72" i="1"/>
  <c r="J72" i="1"/>
  <c r="F72" i="1"/>
  <c r="BX297" i="1"/>
  <c r="L297" i="1"/>
  <c r="K297" i="1"/>
  <c r="J297" i="1"/>
  <c r="F297" i="1"/>
  <c r="BX14" i="1"/>
  <c r="L14" i="1"/>
  <c r="K14" i="1"/>
  <c r="J14" i="1"/>
  <c r="F14" i="1"/>
  <c r="BX139" i="1"/>
  <c r="L139" i="1"/>
  <c r="K139" i="1"/>
  <c r="J139" i="1"/>
  <c r="F139" i="1"/>
  <c r="BX36" i="1"/>
  <c r="L36" i="1"/>
  <c r="K36" i="1"/>
  <c r="J36" i="1"/>
  <c r="F36" i="1"/>
  <c r="BX336" i="1"/>
  <c r="L336" i="1"/>
  <c r="K336" i="1"/>
  <c r="J336" i="1"/>
  <c r="F336" i="1"/>
  <c r="BX330" i="1"/>
  <c r="L330" i="1"/>
  <c r="K330" i="1"/>
  <c r="J330" i="1"/>
  <c r="F330" i="1"/>
  <c r="BX296" i="1"/>
  <c r="L296" i="1"/>
  <c r="K296" i="1"/>
  <c r="J296" i="1"/>
  <c r="F296" i="1"/>
  <c r="BX312" i="1"/>
  <c r="L312" i="1"/>
  <c r="K312" i="1"/>
  <c r="J312" i="1"/>
  <c r="F312" i="1"/>
  <c r="BX305" i="1"/>
  <c r="L305" i="1"/>
  <c r="K305" i="1"/>
  <c r="J305" i="1"/>
  <c r="F305" i="1"/>
  <c r="BX74" i="1"/>
  <c r="L74" i="1"/>
  <c r="K74" i="1"/>
  <c r="J74" i="1"/>
  <c r="F74" i="1"/>
  <c r="BX293" i="1"/>
  <c r="L293" i="1"/>
  <c r="K293" i="1"/>
  <c r="J293" i="1"/>
  <c r="F293" i="1"/>
  <c r="BX308" i="1"/>
  <c r="L308" i="1"/>
  <c r="K308" i="1"/>
  <c r="J308" i="1"/>
  <c r="F308" i="1"/>
  <c r="BX319" i="1"/>
  <c r="L319" i="1"/>
  <c r="K319" i="1"/>
  <c r="J319" i="1"/>
  <c r="F319" i="1"/>
  <c r="BX322" i="1"/>
  <c r="L322" i="1"/>
  <c r="K322" i="1"/>
  <c r="J322" i="1"/>
  <c r="F322" i="1"/>
  <c r="BX329" i="1"/>
  <c r="L329" i="1"/>
  <c r="K329" i="1"/>
  <c r="J329" i="1"/>
  <c r="F329" i="1"/>
  <c r="BX11" i="1"/>
  <c r="L11" i="1"/>
  <c r="K11" i="1"/>
  <c r="J11" i="1"/>
  <c r="F11" i="1"/>
  <c r="BX339" i="1"/>
  <c r="L339" i="1"/>
  <c r="K339" i="1"/>
  <c r="J339" i="1"/>
  <c r="F339" i="1"/>
  <c r="BX166" i="1"/>
  <c r="L166" i="1"/>
  <c r="K166" i="1"/>
  <c r="J166" i="1"/>
  <c r="F166" i="1"/>
  <c r="BX180" i="1"/>
  <c r="L180" i="1"/>
  <c r="K180" i="1"/>
  <c r="J180" i="1"/>
  <c r="F180" i="1"/>
  <c r="BX179" i="1"/>
  <c r="L179" i="1"/>
  <c r="K179" i="1"/>
  <c r="J179" i="1"/>
  <c r="F179" i="1"/>
  <c r="BX316" i="1"/>
  <c r="L316" i="1"/>
  <c r="K316" i="1"/>
  <c r="J316" i="1"/>
  <c r="F316" i="1"/>
  <c r="BX318" i="1"/>
  <c r="L318" i="1"/>
  <c r="K318" i="1"/>
  <c r="J318" i="1"/>
  <c r="F318" i="1"/>
  <c r="BX317" i="1"/>
  <c r="L317" i="1"/>
  <c r="K317" i="1"/>
  <c r="J317" i="1"/>
  <c r="F317" i="1"/>
  <c r="BX333" i="1"/>
  <c r="L333" i="1"/>
  <c r="K333" i="1"/>
  <c r="J333" i="1"/>
  <c r="F333" i="1"/>
  <c r="BX233" i="1"/>
  <c r="L233" i="1"/>
  <c r="K233" i="1"/>
  <c r="J233" i="1"/>
  <c r="F233" i="1"/>
  <c r="BX63" i="1"/>
  <c r="L63" i="1"/>
  <c r="K63" i="1"/>
  <c r="J63" i="1"/>
  <c r="F63" i="1"/>
  <c r="BX62" i="1"/>
  <c r="L62" i="1"/>
  <c r="K62" i="1"/>
  <c r="J62" i="1"/>
  <c r="F62" i="1"/>
  <c r="BX61" i="1"/>
  <c r="L61" i="1"/>
  <c r="K61" i="1"/>
  <c r="J61" i="1"/>
  <c r="F61" i="1"/>
  <c r="BX60" i="1"/>
  <c r="L60" i="1"/>
  <c r="K60" i="1"/>
  <c r="J60" i="1"/>
  <c r="F60" i="1"/>
  <c r="BX314" i="1"/>
  <c r="L314" i="1"/>
  <c r="K314" i="1"/>
  <c r="J314" i="1"/>
  <c r="F314" i="1"/>
  <c r="BX313" i="1"/>
  <c r="L313" i="1"/>
  <c r="K313" i="1"/>
  <c r="J313" i="1"/>
  <c r="F313" i="1"/>
  <c r="BX331" i="1"/>
  <c r="L331" i="1"/>
  <c r="K331" i="1"/>
  <c r="J331" i="1"/>
  <c r="F331" i="1"/>
  <c r="BX335" i="1"/>
  <c r="L335" i="1"/>
  <c r="K335" i="1"/>
  <c r="J335" i="1"/>
  <c r="F335" i="1"/>
  <c r="BX294" i="1"/>
  <c r="L294" i="1"/>
  <c r="K294" i="1"/>
  <c r="J294" i="1"/>
  <c r="F294" i="1"/>
  <c r="BX78" i="1"/>
  <c r="L78" i="1"/>
  <c r="K78" i="1"/>
  <c r="J78" i="1"/>
  <c r="F78" i="1"/>
  <c r="BX298" i="1"/>
  <c r="L298" i="1"/>
  <c r="K298" i="1"/>
  <c r="J298" i="1"/>
  <c r="F298" i="1"/>
  <c r="BX332" i="1"/>
  <c r="L332" i="1"/>
  <c r="K332" i="1"/>
  <c r="J332" i="1"/>
  <c r="F332" i="1"/>
  <c r="BX328" i="1"/>
  <c r="L328" i="1"/>
  <c r="K328" i="1"/>
  <c r="J328" i="1"/>
  <c r="F328" i="1"/>
  <c r="BX334" i="1"/>
  <c r="L334" i="1"/>
  <c r="K334" i="1"/>
  <c r="J334" i="1"/>
  <c r="F334" i="1"/>
  <c r="BX321" i="1"/>
  <c r="L321" i="1"/>
  <c r="K321" i="1"/>
  <c r="J321" i="1"/>
  <c r="F321" i="1"/>
  <c r="BX310" i="1"/>
  <c r="L310" i="1"/>
  <c r="K310" i="1"/>
  <c r="J310" i="1"/>
  <c r="F310" i="1"/>
  <c r="BX164" i="1"/>
  <c r="L164" i="1"/>
  <c r="K164" i="1"/>
  <c r="J164" i="1"/>
  <c r="F164" i="1"/>
  <c r="BX315" i="1"/>
  <c r="L315" i="1"/>
  <c r="K315" i="1"/>
  <c r="J315" i="1"/>
  <c r="F315" i="1"/>
  <c r="BX71" i="1"/>
  <c r="L71" i="1"/>
  <c r="K71" i="1"/>
  <c r="J71" i="1"/>
  <c r="F71" i="1"/>
  <c r="BX229" i="1"/>
  <c r="L229" i="1"/>
  <c r="K229" i="1"/>
  <c r="J229" i="1"/>
  <c r="F229" i="1"/>
  <c r="BX230" i="1"/>
  <c r="L230" i="1"/>
  <c r="K230" i="1"/>
  <c r="J230" i="1"/>
  <c r="F230" i="1"/>
  <c r="BX68" i="1"/>
  <c r="L68" i="1"/>
  <c r="K68" i="1"/>
  <c r="J68" i="1"/>
  <c r="F68" i="1"/>
  <c r="BX30" i="1"/>
  <c r="L30" i="1"/>
  <c r="K30" i="1"/>
  <c r="J30" i="1"/>
  <c r="F30" i="1"/>
  <c r="BX28" i="1"/>
  <c r="L28" i="1"/>
  <c r="K28" i="1"/>
  <c r="J28" i="1"/>
  <c r="F28" i="1"/>
  <c r="BX24" i="1"/>
  <c r="L24" i="1"/>
  <c r="K24" i="1"/>
  <c r="J24" i="1"/>
  <c r="F24" i="1"/>
  <c r="BX23" i="1"/>
  <c r="L23" i="1"/>
  <c r="K23" i="1"/>
  <c r="J23" i="1"/>
  <c r="F23" i="1"/>
  <c r="BX22" i="1"/>
  <c r="L22" i="1"/>
  <c r="K22" i="1"/>
  <c r="J22" i="1"/>
  <c r="F22" i="1"/>
  <c r="BX21" i="1"/>
  <c r="L21" i="1"/>
  <c r="K21" i="1"/>
  <c r="J21" i="1"/>
  <c r="F21" i="1"/>
  <c r="BX20" i="1"/>
  <c r="L20" i="1"/>
  <c r="K20" i="1"/>
  <c r="J20" i="1"/>
  <c r="F20" i="1"/>
  <c r="BX19" i="1"/>
  <c r="L19" i="1"/>
  <c r="K19" i="1"/>
  <c r="J19" i="1"/>
  <c r="F19" i="1"/>
  <c r="BX84" i="1"/>
  <c r="L84" i="1"/>
  <c r="K84" i="1"/>
  <c r="J84" i="1"/>
  <c r="F84" i="1"/>
  <c r="BX309" i="1"/>
  <c r="L309" i="1"/>
  <c r="K309" i="1"/>
  <c r="J309" i="1"/>
  <c r="F309" i="1"/>
  <c r="BX337" i="1"/>
  <c r="L337" i="1"/>
  <c r="K337" i="1"/>
  <c r="J337" i="1"/>
  <c r="F337" i="1"/>
  <c r="BX86" i="1"/>
  <c r="L86" i="1"/>
  <c r="K86" i="1"/>
  <c r="J86" i="1"/>
  <c r="F86" i="1"/>
  <c r="BX75" i="1"/>
  <c r="L75" i="1"/>
  <c r="K75" i="1"/>
  <c r="J75" i="1"/>
  <c r="F75" i="1"/>
  <c r="BX311" i="1"/>
  <c r="L311" i="1"/>
  <c r="K311" i="1"/>
  <c r="J311" i="1"/>
  <c r="F311" i="1"/>
  <c r="BX150" i="1"/>
  <c r="L150" i="1"/>
  <c r="K150" i="1"/>
  <c r="J150" i="1"/>
  <c r="F150" i="1"/>
  <c r="BX149" i="1"/>
  <c r="L149" i="1"/>
  <c r="K149" i="1"/>
  <c r="J149" i="1"/>
  <c r="F149" i="1"/>
  <c r="BX92" i="1"/>
  <c r="L92" i="1"/>
  <c r="K92" i="1"/>
  <c r="J92" i="1"/>
  <c r="F92" i="1"/>
  <c r="BX232" i="1"/>
  <c r="L232" i="1"/>
  <c r="K232" i="1"/>
  <c r="J232" i="1"/>
  <c r="F232" i="1"/>
  <c r="BX145" i="1"/>
  <c r="L145" i="1"/>
  <c r="K145" i="1"/>
  <c r="J145" i="1"/>
  <c r="F145" i="1"/>
  <c r="BX147" i="1"/>
  <c r="L147" i="1"/>
  <c r="K147" i="1"/>
  <c r="J147" i="1"/>
  <c r="F147" i="1"/>
  <c r="BX346" i="1"/>
  <c r="L346" i="1"/>
  <c r="K346" i="1"/>
  <c r="J346" i="1"/>
  <c r="F346" i="1"/>
  <c r="BX80" i="1"/>
  <c r="L80" i="1"/>
  <c r="K80" i="1"/>
  <c r="J80" i="1"/>
  <c r="F80" i="1"/>
  <c r="BX1181" i="1"/>
  <c r="L1181" i="1"/>
  <c r="K1181" i="1"/>
  <c r="J1181" i="1"/>
  <c r="F1181" i="1"/>
  <c r="BX1178" i="1"/>
  <c r="L1178" i="1"/>
  <c r="K1178" i="1"/>
  <c r="J1178" i="1"/>
  <c r="F1178" i="1"/>
  <c r="BX2604" i="1"/>
  <c r="L2604" i="1"/>
  <c r="K2604" i="1"/>
  <c r="J2604" i="1"/>
  <c r="F2604" i="1"/>
  <c r="BX1188" i="1"/>
  <c r="L1188" i="1"/>
  <c r="K1188" i="1"/>
  <c r="J1188" i="1"/>
  <c r="F1188" i="1"/>
  <c r="BX2" i="1"/>
  <c r="L2" i="1"/>
  <c r="K2" i="1"/>
  <c r="J2" i="1"/>
  <c r="F2" i="1"/>
  <c r="BX1179" i="1"/>
  <c r="L1179" i="1"/>
  <c r="K1179" i="1"/>
  <c r="J1179" i="1"/>
  <c r="F1179" i="1"/>
  <c r="BX1268" i="1"/>
  <c r="L1268" i="1"/>
  <c r="K1268" i="1"/>
  <c r="J1268" i="1"/>
  <c r="F1268" i="1"/>
  <c r="BX3308" i="1"/>
  <c r="L3308" i="1"/>
  <c r="K3308" i="1"/>
  <c r="J3308" i="1"/>
  <c r="F3308" i="1"/>
  <c r="BX1183" i="1"/>
  <c r="L1183" i="1"/>
  <c r="K1183" i="1"/>
  <c r="J1183" i="1"/>
  <c r="F1183" i="1"/>
  <c r="BX3307" i="1"/>
  <c r="L3307" i="1"/>
  <c r="K3307" i="1"/>
  <c r="J3307" i="1"/>
  <c r="F3307" i="1"/>
  <c r="BX3306" i="1"/>
  <c r="L3306" i="1"/>
  <c r="K3306" i="1"/>
  <c r="J3306" i="1"/>
  <c r="F3306" i="1"/>
  <c r="BX3267" i="1"/>
  <c r="L3267" i="1"/>
  <c r="K3267" i="1"/>
  <c r="J3267" i="1"/>
  <c r="F3267" i="1"/>
  <c r="BX3276" i="1"/>
  <c r="L3276" i="1"/>
  <c r="K3276" i="1"/>
  <c r="J3276" i="1"/>
  <c r="F3276" i="1"/>
  <c r="BX3275" i="1"/>
  <c r="L3275" i="1"/>
  <c r="K3275" i="1"/>
  <c r="J3275" i="1"/>
  <c r="F3275" i="1"/>
  <c r="BX1277" i="1"/>
  <c r="L1277" i="1"/>
  <c r="K1277" i="1"/>
  <c r="J1277" i="1"/>
  <c r="F1277" i="1"/>
  <c r="BX1182" i="1"/>
  <c r="L1182" i="1"/>
  <c r="K1182" i="1"/>
  <c r="J1182" i="1"/>
  <c r="F1182" i="1"/>
  <c r="BX1176" i="1"/>
  <c r="L1176" i="1"/>
  <c r="K1176" i="1"/>
  <c r="J1176" i="1"/>
  <c r="F1176" i="1"/>
  <c r="BX1180" i="1"/>
  <c r="L1180" i="1"/>
  <c r="K1180" i="1"/>
  <c r="J1180" i="1"/>
  <c r="F1180" i="1"/>
  <c r="BX583" i="1"/>
  <c r="L583" i="1"/>
  <c r="K583" i="1"/>
  <c r="J583" i="1"/>
  <c r="F583" i="1"/>
  <c r="BX584" i="1"/>
  <c r="L584" i="1"/>
  <c r="K584" i="1"/>
  <c r="J584" i="1"/>
  <c r="F584" i="1"/>
  <c r="BX576" i="1"/>
  <c r="L576" i="1"/>
  <c r="K576" i="1"/>
  <c r="J576" i="1"/>
  <c r="F576" i="1"/>
  <c r="BX5" i="1"/>
  <c r="L5" i="1"/>
  <c r="K5" i="1"/>
  <c r="J5" i="1"/>
  <c r="F5" i="1"/>
  <c r="BX3364" i="1"/>
  <c r="L3364" i="1"/>
  <c r="K3364" i="1"/>
  <c r="J3364" i="1"/>
  <c r="F3364" i="1"/>
  <c r="BX3271" i="1"/>
  <c r="L3271" i="1"/>
  <c r="K3271" i="1"/>
  <c r="J3271" i="1"/>
  <c r="F3271" i="1"/>
  <c r="BX3270" i="1"/>
  <c r="L3270" i="1"/>
  <c r="K3270" i="1"/>
  <c r="J3270" i="1"/>
  <c r="F3270" i="1"/>
  <c r="BX3269" i="1"/>
  <c r="L3269" i="1"/>
  <c r="K3269" i="1"/>
  <c r="J3269" i="1"/>
  <c r="F3269" i="1"/>
  <c r="BX3268" i="1"/>
  <c r="L3268" i="1"/>
  <c r="K3268" i="1"/>
  <c r="J3268" i="1"/>
  <c r="F3268" i="1"/>
  <c r="BX3358" i="1"/>
  <c r="L3358" i="1"/>
  <c r="K3358" i="1"/>
  <c r="J3358" i="1"/>
  <c r="F3358" i="1"/>
  <c r="BX3357" i="1"/>
  <c r="L3357" i="1"/>
  <c r="K3357" i="1"/>
  <c r="J3357" i="1"/>
  <c r="F3357" i="1"/>
  <c r="BX3337" i="1"/>
  <c r="L3337" i="1"/>
  <c r="K3337" i="1"/>
  <c r="J3337" i="1"/>
  <c r="F3337" i="1"/>
  <c r="BX3336" i="1"/>
  <c r="L3336" i="1"/>
  <c r="K3336" i="1"/>
  <c r="J3336" i="1"/>
  <c r="F3336" i="1"/>
  <c r="BX3335" i="1"/>
  <c r="L3335" i="1"/>
  <c r="K3335" i="1"/>
  <c r="J3335" i="1"/>
  <c r="F3335" i="1"/>
  <c r="BX3172" i="1"/>
  <c r="L3172" i="1"/>
  <c r="K3172" i="1"/>
  <c r="J3172" i="1"/>
  <c r="F3172" i="1"/>
  <c r="BX2997" i="1"/>
  <c r="L2997" i="1"/>
  <c r="K2997" i="1"/>
  <c r="J2997" i="1"/>
  <c r="F2997" i="1"/>
  <c r="BX2510" i="1"/>
  <c r="L2510" i="1"/>
  <c r="K2510" i="1"/>
  <c r="J2510" i="1"/>
  <c r="F2510" i="1"/>
  <c r="BX2509" i="1"/>
  <c r="L2509" i="1"/>
  <c r="K2509" i="1"/>
  <c r="J2509" i="1"/>
  <c r="F2509" i="1"/>
  <c r="BX1271" i="1"/>
  <c r="L1271" i="1"/>
  <c r="K1271" i="1"/>
  <c r="J1271" i="1"/>
  <c r="F1271" i="1"/>
  <c r="BX1269" i="1"/>
  <c r="L1269" i="1"/>
  <c r="K1269" i="1"/>
  <c r="J1269" i="1"/>
  <c r="F1269" i="1"/>
  <c r="BX1190" i="1"/>
  <c r="L1190" i="1"/>
  <c r="K1190" i="1"/>
  <c r="J1190" i="1"/>
  <c r="F1190" i="1"/>
  <c r="BX1281" i="1"/>
  <c r="L1281" i="1"/>
  <c r="K1281" i="1"/>
  <c r="J1281" i="1"/>
  <c r="F1281" i="1"/>
  <c r="BX1276" i="1"/>
  <c r="L1276" i="1"/>
  <c r="K1276" i="1"/>
  <c r="J1276" i="1"/>
  <c r="F1276" i="1"/>
  <c r="BX1177" i="1"/>
  <c r="L1177" i="1"/>
  <c r="K1177" i="1"/>
  <c r="J1177" i="1"/>
  <c r="F1177" i="1"/>
  <c r="BX1175" i="1"/>
  <c r="L1175" i="1"/>
  <c r="K1175" i="1"/>
  <c r="J1175" i="1"/>
  <c r="F1175" i="1"/>
  <c r="BX1215" i="1"/>
  <c r="L1215" i="1"/>
  <c r="K1215" i="1"/>
  <c r="J1215" i="1"/>
  <c r="F1215" i="1"/>
  <c r="BX1285" i="1"/>
  <c r="L1285" i="1"/>
  <c r="K1285" i="1"/>
  <c r="J1285" i="1"/>
  <c r="F1285" i="1"/>
  <c r="BX1203" i="1"/>
  <c r="L1203" i="1"/>
  <c r="K1203" i="1"/>
  <c r="J1203" i="1"/>
  <c r="F1203" i="1"/>
  <c r="BX3363" i="1"/>
  <c r="L3363" i="1"/>
  <c r="K3363" i="1"/>
  <c r="J3363" i="1"/>
  <c r="F3363" i="1"/>
  <c r="BX3362" i="1"/>
  <c r="L3362" i="1"/>
  <c r="K3362" i="1"/>
  <c r="J3362" i="1"/>
  <c r="F3362" i="1"/>
  <c r="BX1286" i="1"/>
  <c r="L1286" i="1"/>
  <c r="K1286" i="1"/>
  <c r="J1286" i="1"/>
  <c r="F1286" i="1"/>
  <c r="BX1287" i="1"/>
  <c r="L1287" i="1"/>
  <c r="K1287" i="1"/>
  <c r="J1287" i="1"/>
  <c r="F1287" i="1"/>
  <c r="BX1245" i="1"/>
  <c r="L1245" i="1"/>
  <c r="K1245" i="1"/>
  <c r="J1245" i="1"/>
  <c r="F1245" i="1"/>
  <c r="BX1288" i="1"/>
  <c r="L1288" i="1"/>
  <c r="K1288" i="1"/>
  <c r="J1288" i="1"/>
  <c r="F1288" i="1"/>
  <c r="BX1304" i="1"/>
  <c r="L1304" i="1"/>
  <c r="K1304" i="1"/>
  <c r="J1304" i="1"/>
  <c r="F1304" i="1"/>
  <c r="BX1289" i="1"/>
  <c r="L1289" i="1"/>
  <c r="K1289" i="1"/>
  <c r="J1289" i="1"/>
  <c r="F1289" i="1"/>
  <c r="BX1284" i="1"/>
  <c r="L1284" i="1"/>
  <c r="K1284" i="1"/>
  <c r="J1284" i="1"/>
  <c r="F1284" i="1"/>
  <c r="BX1283" i="1"/>
  <c r="L1283" i="1"/>
  <c r="K1283" i="1"/>
  <c r="J1283" i="1"/>
  <c r="F1283" i="1"/>
  <c r="BX1282" i="1"/>
  <c r="L1282" i="1"/>
  <c r="K1282" i="1"/>
  <c r="J1282" i="1"/>
  <c r="F1282" i="1"/>
  <c r="BX578" i="1"/>
  <c r="L578" i="1"/>
  <c r="K578" i="1"/>
  <c r="J578" i="1"/>
  <c r="F578" i="1"/>
  <c r="BX582" i="1"/>
  <c r="L582" i="1"/>
  <c r="K582" i="1"/>
  <c r="J582" i="1"/>
  <c r="F582" i="1"/>
  <c r="BX581" i="1"/>
  <c r="L581" i="1"/>
  <c r="K581" i="1"/>
  <c r="J581" i="1"/>
  <c r="F581" i="1"/>
  <c r="BX580" i="1"/>
  <c r="L580" i="1"/>
  <c r="K580" i="1"/>
  <c r="J580" i="1"/>
  <c r="F580" i="1"/>
  <c r="BX579" i="1"/>
  <c r="L579" i="1"/>
  <c r="K579" i="1"/>
  <c r="J579" i="1"/>
  <c r="F579" i="1"/>
  <c r="BX577" i="1"/>
  <c r="L577" i="1"/>
  <c r="K577" i="1"/>
  <c r="J577" i="1"/>
  <c r="F577" i="1"/>
  <c r="BX1278" i="1"/>
  <c r="L1278" i="1"/>
  <c r="K1278" i="1"/>
  <c r="J1278" i="1"/>
  <c r="F1278" i="1"/>
  <c r="BX1279" i="1"/>
  <c r="L1279" i="1"/>
  <c r="K1279" i="1"/>
  <c r="J1279" i="1"/>
  <c r="F1279" i="1"/>
  <c r="BX1280" i="1"/>
  <c r="L1280" i="1"/>
  <c r="K1280" i="1"/>
  <c r="J1280" i="1"/>
  <c r="F1280" i="1"/>
  <c r="L1291" i="1"/>
  <c r="K1291" i="1"/>
  <c r="J1291" i="1"/>
  <c r="F1291" i="1"/>
  <c r="L1290" i="1"/>
  <c r="K1290" i="1"/>
  <c r="J1290" i="1"/>
  <c r="F1290" i="1"/>
  <c r="L587" i="1"/>
  <c r="K587" i="1"/>
  <c r="J587" i="1"/>
  <c r="F587" i="1"/>
  <c r="L586" i="1"/>
  <c r="K586" i="1"/>
  <c r="J586" i="1"/>
  <c r="F586" i="1"/>
  <c r="L585" i="1"/>
  <c r="K585" i="1"/>
  <c r="J585" i="1"/>
  <c r="F585" i="1"/>
  <c r="L588" i="1"/>
  <c r="K588" i="1"/>
  <c r="J588" i="1"/>
  <c r="F588" i="1"/>
</calcChain>
</file>

<file path=xl/sharedStrings.xml><?xml version="1.0" encoding="utf-8"?>
<sst xmlns="http://schemas.openxmlformats.org/spreadsheetml/2006/main" count="73454" uniqueCount="23251">
  <si>
    <t xml:space="preserve">Remaining forecasted additions that have occurred since Jan 2024 </t>
  </si>
  <si>
    <t>Monthly</t>
  </si>
  <si>
    <t>Total 2024-2027</t>
  </si>
  <si>
    <t>Additions</t>
  </si>
  <si>
    <t>Values</t>
  </si>
  <si>
    <t>Q&amp;A Mapping</t>
  </si>
  <si>
    <t>WO In Service Date</t>
  </si>
  <si>
    <t>FP</t>
  </si>
  <si>
    <t>Fp Description</t>
  </si>
  <si>
    <t>300</t>
  </si>
  <si>
    <t>. 202401</t>
  </si>
  <si>
    <t>. 202402</t>
  </si>
  <si>
    <t>. 202403</t>
  </si>
  <si>
    <t>. 202404</t>
  </si>
  <si>
    <t>. 202405</t>
  </si>
  <si>
    <t>. 202406</t>
  </si>
  <si>
    <t>. 202407</t>
  </si>
  <si>
    <t>. 202408</t>
  </si>
  <si>
    <t>. 202409</t>
  </si>
  <si>
    <t>. 202410</t>
  </si>
  <si>
    <t>. 202411</t>
  </si>
  <si>
    <t>. 202412</t>
  </si>
  <si>
    <t>. 202501</t>
  </si>
  <si>
    <t>. 202502</t>
  </si>
  <si>
    <t>. 202503</t>
  </si>
  <si>
    <t>. 202504</t>
  </si>
  <si>
    <t>. 202505</t>
  </si>
  <si>
    <t>. 202506</t>
  </si>
  <si>
    <t>. 202507</t>
  </si>
  <si>
    <t>. 202508</t>
  </si>
  <si>
    <t>. 202509</t>
  </si>
  <si>
    <t>. 202510</t>
  </si>
  <si>
    <t>. 202511</t>
  </si>
  <si>
    <t>. 202512</t>
  </si>
  <si>
    <t>. 202601</t>
  </si>
  <si>
    <t>. 202602</t>
  </si>
  <si>
    <t>. 202603</t>
  </si>
  <si>
    <t>. 202604</t>
  </si>
  <si>
    <t>. 202605</t>
  </si>
  <si>
    <t>. 202606</t>
  </si>
  <si>
    <t>. 202607</t>
  </si>
  <si>
    <t>. 202608</t>
  </si>
  <si>
    <t>. 202609</t>
  </si>
  <si>
    <t>. 202610</t>
  </si>
  <si>
    <t>. 202611</t>
  </si>
  <si>
    <t>. 202612</t>
  </si>
  <si>
    <t>. 202701</t>
  </si>
  <si>
    <t>. 202702</t>
  </si>
  <si>
    <t>. 202703</t>
  </si>
  <si>
    <t>. 202704</t>
  </si>
  <si>
    <t>. 202705</t>
  </si>
  <si>
    <t>. 202706</t>
  </si>
  <si>
    <t>. 202707</t>
  </si>
  <si>
    <t>. 202708</t>
  </si>
  <si>
    <t>. 202709</t>
  </si>
  <si>
    <t>. 202710</t>
  </si>
  <si>
    <t>. 202711</t>
  </si>
  <si>
    <t>. 202712</t>
  </si>
  <si>
    <t>. Total Thru 2027</t>
  </si>
  <si>
    <t>CE - Customer Digitalization</t>
  </si>
  <si>
    <t>NCP-16876</t>
  </si>
  <si>
    <t>CMS &amp; Web Platform (2024)</t>
  </si>
  <si>
    <t>NCP-12405</t>
  </si>
  <si>
    <t>AMI Web Presentment</t>
  </si>
  <si>
    <t>NCP-16865</t>
  </si>
  <si>
    <t>Interactive Bill Enhancements</t>
  </si>
  <si>
    <t>NCP-16869</t>
  </si>
  <si>
    <t>Notifications &amp; Pref Center (2024)</t>
  </si>
  <si>
    <t>NCP-16874</t>
  </si>
  <si>
    <t>New Construction Portal Phase 2</t>
  </si>
  <si>
    <t>NCP-12390</t>
  </si>
  <si>
    <t>CE Strategy Digitilization 2025</t>
  </si>
  <si>
    <t>NCP-12398</t>
  </si>
  <si>
    <t>Website &amp; Portal Automation 2025</t>
  </si>
  <si>
    <t>CE - Operational Excellence</t>
  </si>
  <si>
    <t>NCP-15925</t>
  </si>
  <si>
    <t>IVR/CCM 2023</t>
  </si>
  <si>
    <t>NCP-16926</t>
  </si>
  <si>
    <t>eGAIN R21 Upgrade</t>
  </si>
  <si>
    <t>NCP-16875</t>
  </si>
  <si>
    <t>TEC Rate Case (2024)</t>
  </si>
  <si>
    <t>NCP-12380</t>
  </si>
  <si>
    <t>CRB Enhancements 2024</t>
  </si>
  <si>
    <t>NCP-12388</t>
  </si>
  <si>
    <t>Business Customer Enhancements</t>
  </si>
  <si>
    <t>NCP-15928</t>
  </si>
  <si>
    <t>IVR/CCM 2024</t>
  </si>
  <si>
    <t>NCP-16870</t>
  </si>
  <si>
    <t>Intrado Replacement</t>
  </si>
  <si>
    <t>NCP-16873</t>
  </si>
  <si>
    <t>Equifax/POS ID Check Replacement</t>
  </si>
  <si>
    <t>NCP-12408</t>
  </si>
  <si>
    <t>CE Council Intiatives 2025</t>
  </si>
  <si>
    <t>NCP-12381</t>
  </si>
  <si>
    <t>CRB Enhancements 2025</t>
  </si>
  <si>
    <t>NCP-15929</t>
  </si>
  <si>
    <t>IVR/CCM 2025</t>
  </si>
  <si>
    <t>monthly</t>
  </si>
  <si>
    <t>NCP-05000</t>
  </si>
  <si>
    <t>Cust Serv-Offc Equip-PC's &amp; Servers</t>
  </si>
  <si>
    <t>NCP-12374</t>
  </si>
  <si>
    <t>CE Carryover Projects</t>
  </si>
  <si>
    <t>CE - Optional Customer Programs</t>
  </si>
  <si>
    <t>NCP-16828</t>
  </si>
  <si>
    <t>C&amp;I Rooftop Solar</t>
  </si>
  <si>
    <t>NCP-16551</t>
  </si>
  <si>
    <t>Decentralization Initiatives</t>
  </si>
  <si>
    <t>NCP-14169</t>
  </si>
  <si>
    <t>Grid Edge - Backup Power as Service</t>
  </si>
  <si>
    <t>NCP-16269</t>
  </si>
  <si>
    <t>Residential EV Charging</t>
  </si>
  <si>
    <t>NCP-16270</t>
  </si>
  <si>
    <t xml:space="preserve">Fleet EV Charging </t>
  </si>
  <si>
    <t>NCP-16271</t>
  </si>
  <si>
    <t xml:space="preserve">Public EV Charging </t>
  </si>
  <si>
    <t>NCP-16274</t>
  </si>
  <si>
    <t>Hart Bus Charging Program</t>
  </si>
  <si>
    <t>NCP-16656</t>
  </si>
  <si>
    <t>EV Charger Upgrades (CE)</t>
  </si>
  <si>
    <t>CE - Outage Enhancements</t>
  </si>
  <si>
    <t>NCP-16871</t>
  </si>
  <si>
    <t>Outage Map Enhancements</t>
  </si>
  <si>
    <t>CE - Voice of Customer / Data</t>
  </si>
  <si>
    <t>NCP-16866</t>
  </si>
  <si>
    <t>Qualtrics (2024)</t>
  </si>
  <si>
    <t>NCP-16867</t>
  </si>
  <si>
    <t>System Segmentation Personas</t>
  </si>
  <si>
    <t>Grand Total</t>
  </si>
  <si>
    <t>Plant</t>
  </si>
  <si>
    <t>Balance</t>
  </si>
  <si>
    <t>Variance</t>
  </si>
  <si>
    <t>Plant Balance</t>
  </si>
  <si>
    <t>13-Mth Avg</t>
  </si>
  <si>
    <t>Plant 13-Mth Avg</t>
  </si>
  <si>
    <t>Depreciation</t>
  </si>
  <si>
    <t>Expense</t>
  </si>
  <si>
    <t>Existing Depr Rate</t>
  </si>
  <si>
    <t>2025 Depr Rate</t>
  </si>
  <si>
    <t>Depr Exp</t>
  </si>
  <si>
    <t>YTD</t>
  </si>
  <si>
    <t>Reserve</t>
  </si>
  <si>
    <t>Reserve Balance</t>
  </si>
  <si>
    <t>Reserve 13-mth Avg</t>
  </si>
  <si>
    <t>Reserve DEPR Expense</t>
  </si>
  <si>
    <t>Depr</t>
  </si>
  <si>
    <t>Approved</t>
  </si>
  <si>
    <t>Draft</t>
  </si>
  <si>
    <t>Account</t>
  </si>
  <si>
    <t>PowerPlant Depr Group</t>
  </si>
  <si>
    <t>Rates</t>
  </si>
  <si>
    <t>105.01 Future Use Non Depreciable A</t>
  </si>
  <si>
    <t>108.03-Accum Reserve Dismantling</t>
  </si>
  <si>
    <t>108.04-Sebring Acquisition Adj</t>
  </si>
  <si>
    <t>108.50-Dismantling Gannon Common</t>
  </si>
  <si>
    <t>108.51-Dismantling Gannon Unit 1</t>
  </si>
  <si>
    <t>108.52-Dismantling Gannon Unit 2</t>
  </si>
  <si>
    <t>108.53-Dismantling Gannon Unit 3</t>
  </si>
  <si>
    <t>108.54-Dismantling Gannon Unit 4</t>
  </si>
  <si>
    <t>108.55-Dismantling Gannon Unit 5</t>
  </si>
  <si>
    <t>108.56-Dismantling Gannon Unit 6</t>
  </si>
  <si>
    <t>114.01-OUC Acquisition Adj</t>
  </si>
  <si>
    <t>114.02-FPL Acquisition Adj</t>
  </si>
  <si>
    <t>114.03-Union Hall Acquisition Adj</t>
  </si>
  <si>
    <t>121.00 Non-Utility Non-Depreciable</t>
  </si>
  <si>
    <t>121.12 Non-Utility Zap Cap Res 15yr</t>
  </si>
  <si>
    <t>121.14 Non-Utility Zap Cap Bus 15yr</t>
  </si>
  <si>
    <t>121.22 Non-Utility GTE FCU 5yr</t>
  </si>
  <si>
    <t>121.26 Non-Utility Rest 2002 5yr</t>
  </si>
  <si>
    <t>121.27 Non-Utility Rest 2008 5yr</t>
  </si>
  <si>
    <t>121.30 Non-Utility Restuarant 5yr</t>
  </si>
  <si>
    <t>121.88 Solar Lighting - Non Reg</t>
  </si>
  <si>
    <t>121.99 Solar Lighting - Regulated</t>
  </si>
  <si>
    <t>303.00 Misc Intangible Plant 5yr</t>
  </si>
  <si>
    <t>303.01 SAP Intangible Plant 10yr</t>
  </si>
  <si>
    <t>303.02 ARO Costs-Intangible</t>
  </si>
  <si>
    <t>303.15 Intangible Software 15yr</t>
  </si>
  <si>
    <t>303.99 Intangible Software Solar</t>
  </si>
  <si>
    <t>310.01 Land &amp; Land Rights-Misc</t>
  </si>
  <si>
    <t>310.11 Land &amp; LR-Dinner Lake</t>
  </si>
  <si>
    <t>310.40 Land &amp; Land Rights-BBCM</t>
  </si>
  <si>
    <t>311.01 Str &amp; Improvements-Misc</t>
  </si>
  <si>
    <t>311.30 Str &amp; Improvements-BPC</t>
  </si>
  <si>
    <t>311.31 Str &amp; Improvements-BP1</t>
  </si>
  <si>
    <t>311.32 Str &amp; Improvements-BP2</t>
  </si>
  <si>
    <t>311.33 Str &amp; Improvements-BP3</t>
  </si>
  <si>
    <t>311.34 Str &amp; Improvements-BP4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</si>
  <si>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</si>
  <si>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</si>
  <si>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</si>
  <si>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</si>
  <si>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</si>
  <si>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</si>
  <si>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</si>
  <si>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</si>
  <si>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</si>
  <si>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</si>
  <si>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</si>
  <si>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</si>
  <si>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</si>
  <si>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</si>
  <si>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</si>
  <si>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</si>
  <si>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</si>
  <si>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</si>
  <si>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</si>
  <si>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</si>
  <si>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</si>
  <si>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</si>
  <si>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</si>
  <si>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</si>
  <si>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312.47 Fuel Clause Big Bend</t>
  </si>
  <si>
    <t>312.51 Boiler Plant Eq-BB1 SCR</t>
  </si>
  <si>
    <t>312.52 Boiler Plant Eq-BB2 SCR</t>
  </si>
  <si>
    <t>312.53 Boiler Plant Eq-BB3 SCR</t>
  </si>
  <si>
    <t>312.54 Boiler Plant Eq-BB4 SCR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</si>
  <si>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</si>
  <si>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</si>
  <si>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</si>
  <si>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</si>
  <si>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</si>
  <si>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</si>
  <si>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</si>
  <si>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</si>
  <si>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</si>
  <si>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</si>
  <si>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</si>
  <si>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</si>
  <si>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</si>
  <si>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</si>
  <si>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</si>
  <si>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</si>
  <si>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</si>
  <si>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</si>
  <si>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</si>
  <si>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</si>
  <si>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</si>
  <si>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</si>
  <si>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</si>
  <si>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</si>
  <si>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</si>
  <si>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</si>
  <si>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</si>
  <si>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</si>
  <si>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</si>
  <si>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</si>
  <si>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316.31 Misc Power Plant Eq-BP1</t>
  </si>
  <si>
    <t>316.32 Misc Power Plant Eq-BP2</t>
  </si>
  <si>
    <t>316.33 Misc Power Plant Eq-BP3</t>
  </si>
  <si>
    <t>316.34 Misc Power Plant Eq-BP4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</si>
  <si>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</si>
  <si>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</si>
  <si>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</si>
  <si>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</si>
  <si>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</si>
  <si>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</si>
  <si>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</si>
  <si>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</si>
  <si>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</si>
  <si>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</si>
  <si>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</si>
  <si>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</si>
  <si>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</si>
  <si>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</si>
  <si>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</si>
  <si>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340.42 Land &amp; Land Rights-BBCT1&amp;3</t>
  </si>
  <si>
    <t>340.81 Land &amp; Land Rights-Polk U1</t>
  </si>
  <si>
    <t>340.99 Land &amp; Land Rights-Solar</t>
  </si>
  <si>
    <t>341.20 Str and Improvements-MDAFB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</si>
  <si>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</si>
  <si>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</si>
  <si>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</si>
  <si>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</si>
  <si>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</si>
  <si>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</si>
  <si>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</si>
  <si>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</si>
  <si>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</si>
  <si>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341.42 Str and Improvements-BBCT2&amp;3</t>
  </si>
  <si>
    <t>341.43 Str and Improvements-BBCCST1</t>
  </si>
  <si>
    <t>341.44 Str and Improvements-BBCT4</t>
  </si>
  <si>
    <t>341.45 Str and Improvements-BBCT5</t>
  </si>
  <si>
    <t>341.46 Str and Improvements-BBCT6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</si>
  <si>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</si>
  <si>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</si>
  <si>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</si>
  <si>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</si>
  <si>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</si>
  <si>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</si>
  <si>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</si>
  <si>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341.98 Str and Improvements-DCMG</t>
  </si>
  <si>
    <t>341.99 Str and Improvements-Solar</t>
  </si>
  <si>
    <t>342.20 Fuel Holders,Prod Acc-MDAFB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</si>
  <si>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</si>
  <si>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</si>
  <si>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</si>
  <si>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</si>
  <si>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</si>
  <si>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</si>
  <si>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</si>
  <si>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</si>
  <si>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</si>
  <si>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342.42 Fuel Holders,ProdAcc-BBCT2&amp;3</t>
  </si>
  <si>
    <t>342.43 Fuel Holders,ProdAcc-BBCCST1</t>
  </si>
  <si>
    <t>342.44 Fuel Holders,Prod Acc-BBCT4</t>
  </si>
  <si>
    <t>342.45 Fuel Holders,Prod Acc-BBCT5</t>
  </si>
  <si>
    <t>342.46 Fuel Holders,Prod Acc-BBCT6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</si>
  <si>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</si>
  <si>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</si>
  <si>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</si>
  <si>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</si>
  <si>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</si>
  <si>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</si>
  <si>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</si>
  <si>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</si>
  <si>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343.20 Prime Movers-MDAFB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</si>
  <si>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</si>
  <si>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</si>
  <si>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</si>
  <si>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</si>
  <si>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</si>
  <si>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</si>
  <si>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</si>
  <si>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</si>
  <si>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343.41 Prime Movers-BBCT1</t>
  </si>
  <si>
    <t>343.42 Prime Movers-BBCT2&amp;3</t>
  </si>
  <si>
    <t>343.43 Prime Movers-BBCCST1</t>
  </si>
  <si>
    <t>343.44 Prime Movers-BBCT4</t>
  </si>
  <si>
    <t>343.45 Prime Movers-BBCT5</t>
  </si>
  <si>
    <t>343.46 Prime Movers-BBCT6</t>
  </si>
  <si>
    <t>343.52 Prime Movers-Gannon Dismantl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</si>
  <si>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</si>
  <si>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</si>
  <si>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</si>
  <si>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</si>
  <si>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</si>
  <si>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</si>
  <si>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</si>
  <si>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</si>
  <si>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343.98 Prime Movers-DCMG</t>
  </si>
  <si>
    <t>343.99 Prime Movers-Solar</t>
  </si>
  <si>
    <t>345.20 Accessory Electric Eq-MDAFB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</si>
  <si>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</si>
  <si>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</si>
  <si>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</si>
  <si>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</si>
  <si>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</si>
  <si>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</si>
  <si>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</si>
  <si>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</si>
  <si>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</si>
  <si>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345.42 Accessory Elect Eq-BBCT2&amp;3</t>
  </si>
  <si>
    <t>345.43 Accessory ElectricEq-BBCCST1</t>
  </si>
  <si>
    <t>345.44 Accessory Electric Eq-BBCT4</t>
  </si>
  <si>
    <t>345.45 Accessory Electric Eq-BBCT5</t>
  </si>
  <si>
    <t>345.46 Accessory Electric Eq-BBCT6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</si>
  <si>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</si>
  <si>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</si>
  <si>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</si>
  <si>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</si>
  <si>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</si>
  <si>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</si>
  <si>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</si>
  <si>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345.98 Accessory Electric Eq-DCMG</t>
  </si>
  <si>
    <t>345.99 Accessory Elect Eq-Solar</t>
  </si>
  <si>
    <t>346.20 Misc Power Plant Eq-MDAFB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</si>
  <si>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</si>
  <si>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</si>
  <si>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</si>
  <si>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</si>
  <si>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</si>
  <si>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</si>
  <si>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</si>
  <si>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</si>
  <si>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</si>
  <si>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346.41 Misc Power Plant Eq-BBCT1</t>
  </si>
  <si>
    <t>346.43 Misc Power Plant Eq-BBCCST1</t>
  </si>
  <si>
    <t>346.44 Misc Power Plant Eq-BBCT4</t>
  </si>
  <si>
    <t>346.45 Misc Power Plant Eq-BBCT5</t>
  </si>
  <si>
    <t>346.46 Misc Power Plant Eq-BBCT6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</si>
  <si>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</si>
  <si>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</si>
  <si>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</si>
  <si>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</si>
  <si>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</si>
  <si>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</si>
  <si>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</si>
  <si>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</si>
  <si>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</si>
  <si>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343.00 Unapproved Distributed Gen 30yr</t>
  </si>
  <si>
    <t>348.00 Unapproved Energy Storage 10yr</t>
  </si>
  <si>
    <t>348.20 Energy Storage Battery-MDAFB</t>
  </si>
  <si>
    <t>348.98 Energy Storage Battery-DCMG</t>
  </si>
  <si>
    <t>348.99 Energy Storage Battery Equip</t>
  </si>
  <si>
    <t>350.00 Land</t>
  </si>
  <si>
    <t>350.01 Land Rights</t>
  </si>
  <si>
    <t>351.00 Energy Storage Battery Equip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</si>
  <si>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</si>
  <si>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</si>
  <si>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</si>
  <si>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</si>
  <si>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</si>
  <si>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</si>
  <si>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</si>
  <si>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</si>
  <si>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</si>
  <si>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359.10 ARO Costs-Transmission</t>
  </si>
  <si>
    <t>360.00 Land</t>
  </si>
  <si>
    <t>361.00 Structures &amp; Improvements</t>
  </si>
  <si>
    <t>362.00 Station Equipment</t>
  </si>
  <si>
    <t>363.00 Energy Storage Battery Equip</t>
  </si>
  <si>
    <t>364.00 Poles, Towers &amp; Fixtures</t>
  </si>
  <si>
    <t>365.00 OH Conductors &amp; Devices</t>
  </si>
  <si>
    <t>366.00 UG Conduit &amp; Others</t>
  </si>
  <si>
    <t>367.00 UG Conductors &amp; Devices</t>
  </si>
  <si>
    <t>368.00 Line Transformers OH,UG,Net</t>
  </si>
  <si>
    <t>369.00 Services - OH</t>
  </si>
  <si>
    <t>369.02 Services - UG</t>
  </si>
  <si>
    <t>370.00 Meters - Analog &amp; AMR</t>
  </si>
  <si>
    <t>370.01 Meters - AMI</t>
  </si>
  <si>
    <t>370.10 EV Charging Stations</t>
  </si>
  <si>
    <t>371.01 Unapproved Placeholder 10yr</t>
  </si>
  <si>
    <t>371.02 Unapproved Placeholder 15yr</t>
  </si>
  <si>
    <t>371.03 Unapproved Placeholder 30yr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</si>
  <si>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</si>
  <si>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</si>
  <si>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</si>
  <si>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</si>
  <si>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</si>
  <si>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</si>
  <si>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</si>
  <si>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</si>
  <si>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</si>
  <si>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392.01 Trans Equipment - Invalid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</si>
  <si>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</si>
  <si>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</si>
  <si>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</si>
  <si>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</si>
  <si>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</si>
  <si>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</si>
  <si>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</si>
  <si>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</si>
  <si>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394.01 ECCR Solar Car Port 5yr</t>
  </si>
  <si>
    <t>394.03 Tool Vehicles 7yr - Invalid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</si>
  <si>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</si>
  <si>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</si>
  <si>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</si>
  <si>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</si>
  <si>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</si>
  <si>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</si>
  <si>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T</t>
  </si>
  <si>
    <t>D</t>
  </si>
  <si>
    <t>WO Closing Option</t>
  </si>
  <si>
    <t>work_order_number</t>
  </si>
  <si>
    <t>Wo Description</t>
  </si>
  <si>
    <t>Function</t>
  </si>
  <si>
    <t>Major Location</t>
  </si>
  <si>
    <t>Asset Location</t>
  </si>
  <si>
    <t>Fp Rpa Project Group</t>
  </si>
  <si>
    <t>Fp Rpa Project Group Solar</t>
  </si>
  <si>
    <t>Fp Rpa Project Group Spp</t>
  </si>
  <si>
    <t>Blank</t>
  </si>
  <si>
    <t>Total Thru 2027</t>
  </si>
  <si>
    <t>Standard Close</t>
  </si>
  <si>
    <t>D0069063</t>
  </si>
  <si>
    <t>Future Solar Site</t>
  </si>
  <si>
    <t>NCP-11386</t>
  </si>
  <si>
    <t>Electric Property Held Future Use</t>
  </si>
  <si>
    <t>Solar Array (TBD)</t>
  </si>
  <si>
    <t>Manual Blanket</t>
  </si>
  <si>
    <t>NCP-02517</t>
  </si>
  <si>
    <t>PHFFU</t>
  </si>
  <si>
    <t>Future Use Land - ED</t>
  </si>
  <si>
    <t>(blank)</t>
  </si>
  <si>
    <t>NCP-02517.4</t>
  </si>
  <si>
    <t>Varrea Substation Site</t>
  </si>
  <si>
    <t>Varrea Substation Site Future Use Land</t>
  </si>
  <si>
    <t>NCP-16390</t>
  </si>
  <si>
    <t>Wave 3 Reserve Land Purchase PHFFU</t>
  </si>
  <si>
    <t>Monthly Close</t>
  </si>
  <si>
    <t>NCP-02126</t>
  </si>
  <si>
    <t>Zap Cap Program</t>
  </si>
  <si>
    <t>Electric Non-Utility Property</t>
  </si>
  <si>
    <t>Non-Utility Property</t>
  </si>
  <si>
    <t>NCP-09381</t>
  </si>
  <si>
    <t>Residential UPS</t>
  </si>
  <si>
    <t>NEW-15833</t>
  </si>
  <si>
    <t>Ranches at Lake McCleod</t>
  </si>
  <si>
    <t>LS2 Lighting</t>
  </si>
  <si>
    <t>NEW-15834</t>
  </si>
  <si>
    <t>Fernandina Beach</t>
  </si>
  <si>
    <t>NEW-15837</t>
  </si>
  <si>
    <t>Oakfield Trails</t>
  </si>
  <si>
    <t>A2838352</t>
  </si>
  <si>
    <t>Productionize the ESRI Portal</t>
  </si>
  <si>
    <t>NCP-16134</t>
  </si>
  <si>
    <t>Electric General Plant</t>
  </si>
  <si>
    <t>Operation Centers</t>
  </si>
  <si>
    <t>Energy Control Center</t>
  </si>
  <si>
    <t>A2874376</t>
  </si>
  <si>
    <t>EMS Upgrade Work</t>
  </si>
  <si>
    <t>NCP-12350</t>
  </si>
  <si>
    <t>A2881265</t>
  </si>
  <si>
    <t>AMI Meter Firmware Upgrades</t>
  </si>
  <si>
    <t>NCP-16578</t>
  </si>
  <si>
    <t>A2886034</t>
  </si>
  <si>
    <t>Vendor Management &amp; Onboarding</t>
  </si>
  <si>
    <t>NCP-16802</t>
  </si>
  <si>
    <t>General Offices</t>
  </si>
  <si>
    <t>TECO Plaza - Office</t>
  </si>
  <si>
    <t>CRR-17488</t>
  </si>
  <si>
    <t>2025 Procurement Budget</t>
  </si>
  <si>
    <t>Electric Intangible Plant</t>
  </si>
  <si>
    <t>CRR-17489</t>
  </si>
  <si>
    <t>2026 Procurement Budget</t>
  </si>
  <si>
    <t>CRR-17490</t>
  </si>
  <si>
    <t>2027 Procurement Budget</t>
  </si>
  <si>
    <t>CRR-17491</t>
  </si>
  <si>
    <t>2028 Procurement Budget</t>
  </si>
  <si>
    <t>D0091549</t>
  </si>
  <si>
    <t>CSF NAC &amp; Segmentation - SW</t>
  </si>
  <si>
    <t>NCP-14088</t>
  </si>
  <si>
    <t>Data Center - Ybor</t>
  </si>
  <si>
    <t>D0098352</t>
  </si>
  <si>
    <t>Rsk Mgmnt Framework Automation 2022</t>
  </si>
  <si>
    <t>D0099368</t>
  </si>
  <si>
    <t>Emera CSF-ES OT Security</t>
  </si>
  <si>
    <t>D0099369</t>
  </si>
  <si>
    <t>Emera CSF-Decarb OT Security</t>
  </si>
  <si>
    <t>D0099370</t>
  </si>
  <si>
    <t>Emera CSF-ED OT Security</t>
  </si>
  <si>
    <t>D0099371</t>
  </si>
  <si>
    <t>Emera CSF-Gas OT Security</t>
  </si>
  <si>
    <t>D0099408</t>
  </si>
  <si>
    <t>SOAR SW 2022</t>
  </si>
  <si>
    <t>NCP-15654</t>
  </si>
  <si>
    <t>D0099429</t>
  </si>
  <si>
    <t>IT "ServiceNow" Implement SW 2022</t>
  </si>
  <si>
    <t>NCP-16151</t>
  </si>
  <si>
    <t>D0100111</t>
  </si>
  <si>
    <t>PP Regulatory Module - SW</t>
  </si>
  <si>
    <t>NCP-15329</t>
  </si>
  <si>
    <t>D0100131</t>
  </si>
  <si>
    <t>CSF- Program Manager Capital Work</t>
  </si>
  <si>
    <t>D0100175</t>
  </si>
  <si>
    <t>Financial Reporting Enhancements</t>
  </si>
  <si>
    <t>NCP-16139</t>
  </si>
  <si>
    <t>D0100256</t>
  </si>
  <si>
    <t>Emera CSF - NMG OT Security</t>
  </si>
  <si>
    <t>D0100362</t>
  </si>
  <si>
    <t>TaaS Automation / Enhancements 2022</t>
  </si>
  <si>
    <t>NCP-16155</t>
  </si>
  <si>
    <t>D0101004</t>
  </si>
  <si>
    <t>Redwood RunMyJobs Implement 2022</t>
  </si>
  <si>
    <t>NCP-16642</t>
  </si>
  <si>
    <t>D0101042</t>
  </si>
  <si>
    <t>EMS Upgrade: ED Owners Costs</t>
  </si>
  <si>
    <t>Energy Control Center - Office</t>
  </si>
  <si>
    <t>D0101043</t>
  </si>
  <si>
    <t>EMS Upgrade: IT Owners Costs</t>
  </si>
  <si>
    <t>D0101044</t>
  </si>
  <si>
    <t>EMS Upgrade: Change Enablement</t>
  </si>
  <si>
    <t>D0101110</t>
  </si>
  <si>
    <t>Towers Modeling Capital WO</t>
  </si>
  <si>
    <t>NCP-16132</t>
  </si>
  <si>
    <t>Distribution Lines</t>
  </si>
  <si>
    <t>MASS DISTRIBUTION LINES</t>
  </si>
  <si>
    <t>D0101160</t>
  </si>
  <si>
    <t>Network Topology/Mapping SW 2023</t>
  </si>
  <si>
    <t>NCP-16433</t>
  </si>
  <si>
    <t>D0101162</t>
  </si>
  <si>
    <t>NERC CIP Patch Mgmt Enh/Rep SW 2023</t>
  </si>
  <si>
    <t>NCP-16583</t>
  </si>
  <si>
    <t>D0101164</t>
  </si>
  <si>
    <t>Patch Mgmnt Enh/Repl Corp SW 2023</t>
  </si>
  <si>
    <t>NCP-16584</t>
  </si>
  <si>
    <t>D0101166</t>
  </si>
  <si>
    <t>Threat Intelligence Platform SW 22</t>
  </si>
  <si>
    <t>NCP-15269</t>
  </si>
  <si>
    <t>D0101167</t>
  </si>
  <si>
    <t>Inc Response Forensic Sol SW 2023</t>
  </si>
  <si>
    <t>NCP-15851</t>
  </si>
  <si>
    <t>D0101178</t>
  </si>
  <si>
    <t>SIEM Repl/Enhance - NERC SW 2023</t>
  </si>
  <si>
    <t>NCP-15873</t>
  </si>
  <si>
    <t>D0101179</t>
  </si>
  <si>
    <t>SIEM Repl/Enhance - NERC HW 2023</t>
  </si>
  <si>
    <t>D0101180</t>
  </si>
  <si>
    <t>Security Tools SW 2023</t>
  </si>
  <si>
    <t>NCP-16021</t>
  </si>
  <si>
    <t>D0101182</t>
  </si>
  <si>
    <t>SharePoint Upgrade SW 2023</t>
  </si>
  <si>
    <t>NCP-15831</t>
  </si>
  <si>
    <t>D0101183</t>
  </si>
  <si>
    <t>Security Admin Enhancements SW 2023</t>
  </si>
  <si>
    <t>NCP-16445</t>
  </si>
  <si>
    <t>D0101184</t>
  </si>
  <si>
    <t>CRB Data Refresh and Copy SW 2023</t>
  </si>
  <si>
    <t>NCP-16579</t>
  </si>
  <si>
    <t>D0101185</t>
  </si>
  <si>
    <t>Compliance Rptng Conn/Rpts SW 2023</t>
  </si>
  <si>
    <t>NCP-16650</t>
  </si>
  <si>
    <t>D0101205</t>
  </si>
  <si>
    <t>SIEM Repl/Enhancment - CORP SW 2023</t>
  </si>
  <si>
    <t>NCP-15869</t>
  </si>
  <si>
    <t>D0101212</t>
  </si>
  <si>
    <t>SQL Server Upgrades SW 2023</t>
  </si>
  <si>
    <t>NCP-15839</t>
  </si>
  <si>
    <t>D0101214</t>
  </si>
  <si>
    <t>BizTalk Upgrades SW 2023</t>
  </si>
  <si>
    <t>NCP-15837</t>
  </si>
  <si>
    <t>D0101269</t>
  </si>
  <si>
    <t>ERP Technical Enhancements SW 2023</t>
  </si>
  <si>
    <t>NCP-15637</t>
  </si>
  <si>
    <t>D0101272</t>
  </si>
  <si>
    <t>Process Auto Implement SW 2023</t>
  </si>
  <si>
    <t>NCP-16570</t>
  </si>
  <si>
    <t>D0101277</t>
  </si>
  <si>
    <t>User Provisioning Automtion SW 2023</t>
  </si>
  <si>
    <t>NCP-15827</t>
  </si>
  <si>
    <t>D0101279</t>
  </si>
  <si>
    <t>SAP Business Process Des SW 2023</t>
  </si>
  <si>
    <t>NCP-16580</t>
  </si>
  <si>
    <t>D0101281</t>
  </si>
  <si>
    <t>SAP SupportPack Implement SW 2023</t>
  </si>
  <si>
    <t>NCP-16581</t>
  </si>
  <si>
    <t>D0101341</t>
  </si>
  <si>
    <t>FERC 881: IT Owners Cost</t>
  </si>
  <si>
    <t>NCP-16678</t>
  </si>
  <si>
    <t>ECC Office</t>
  </si>
  <si>
    <t>D0101418</t>
  </si>
  <si>
    <t>ARCOS Intgr: ED Owners Costs</t>
  </si>
  <si>
    <t>NCP-16051</t>
  </si>
  <si>
    <t>D0101419</t>
  </si>
  <si>
    <t>ARCOS Intrg: IT Owners Costs</t>
  </si>
  <si>
    <t>D0101430</t>
  </si>
  <si>
    <t>Storm Assist Upg: ED Owners Costs</t>
  </si>
  <si>
    <t>NCP-16658</t>
  </si>
  <si>
    <t>D0101431</t>
  </si>
  <si>
    <t>Storm Assist Upg: IT Owners Costs</t>
  </si>
  <si>
    <t>D0101432</t>
  </si>
  <si>
    <t>Storm Assist Upg: CE Owners Costs</t>
  </si>
  <si>
    <t>D0101433</t>
  </si>
  <si>
    <t>Storm Assist Upg: CM Owners Costs</t>
  </si>
  <si>
    <t>D0101553</t>
  </si>
  <si>
    <t>ARCOS Intgr:Change En Owners Cost</t>
  </si>
  <si>
    <t>D0101566</t>
  </si>
  <si>
    <t>NERC CIP Patch Mngmnt AssurX 2023</t>
  </si>
  <si>
    <t>NCP-16436</t>
  </si>
  <si>
    <t>D0101573</t>
  </si>
  <si>
    <t>A/V Upg &amp; Repl 2023</t>
  </si>
  <si>
    <t>NCP-16437</t>
  </si>
  <si>
    <t>D0101579</t>
  </si>
  <si>
    <t>Privileged Access Mgmt 2023 - 5649</t>
  </si>
  <si>
    <t>NCP-16800</t>
  </si>
  <si>
    <t>D0101587</t>
  </si>
  <si>
    <t>Emera 5779 ECSF Non Windw Mgmt &amp; CS</t>
  </si>
  <si>
    <t>D0101609</t>
  </si>
  <si>
    <t>Safety App Development</t>
  </si>
  <si>
    <t>NCP-15347</t>
  </si>
  <si>
    <t>D0101657</t>
  </si>
  <si>
    <t>VIM Enhancements 2023</t>
  </si>
  <si>
    <t>NCP-16770</t>
  </si>
  <si>
    <t>D0101715</t>
  </si>
  <si>
    <t>DER Technology Foundation</t>
  </si>
  <si>
    <t>D0101732</t>
  </si>
  <si>
    <t>VIM Upgrade 2023</t>
  </si>
  <si>
    <t>NCP-16829</t>
  </si>
  <si>
    <t>D0101747</t>
  </si>
  <si>
    <t>HANA Migration</t>
  </si>
  <si>
    <t>NCP-16571</t>
  </si>
  <si>
    <t>D0101758</t>
  </si>
  <si>
    <t>Service Now ITSM Replacement - 5570</t>
  </si>
  <si>
    <t>NCP-16830</t>
  </si>
  <si>
    <t>D0101768</t>
  </si>
  <si>
    <t>D0101773</t>
  </si>
  <si>
    <t>Total Rewards Statement</t>
  </si>
  <si>
    <t>NCP-16407</t>
  </si>
  <si>
    <t>D0101778</t>
  </si>
  <si>
    <t>IT PMO - Back to Basics</t>
  </si>
  <si>
    <t>NCP-16907</t>
  </si>
  <si>
    <t>D0101790</t>
  </si>
  <si>
    <t>Legal Hold Solution 2023</t>
  </si>
  <si>
    <t>NCP-16918</t>
  </si>
  <si>
    <t>D0101819</t>
  </si>
  <si>
    <t>D0101862</t>
  </si>
  <si>
    <t>5950 PowerPlan Tax Remediation-SW</t>
  </si>
  <si>
    <t>NCP-16927</t>
  </si>
  <si>
    <t>D0101870</t>
  </si>
  <si>
    <t>EMS Upgrade - 2023</t>
  </si>
  <si>
    <t>NCP-12352</t>
  </si>
  <si>
    <t>Work Management Upgrade</t>
  </si>
  <si>
    <t>NCP-12400</t>
  </si>
  <si>
    <t>Website &amp; Portal Automation 2026</t>
  </si>
  <si>
    <t>NCP-12401</t>
  </si>
  <si>
    <t>Website &amp; Portal Automation 2027</t>
  </si>
  <si>
    <t>NCP-12402</t>
  </si>
  <si>
    <t>Website &amp; Portal Automation 2028</t>
  </si>
  <si>
    <t>NCP-12411</t>
  </si>
  <si>
    <t>Preference Center 2028</t>
  </si>
  <si>
    <t>NCP-12412</t>
  </si>
  <si>
    <t>Outage Automation 2026</t>
  </si>
  <si>
    <t>NCP-15332</t>
  </si>
  <si>
    <t>Finance Improvements 2025</t>
  </si>
  <si>
    <t>NCP-15639</t>
  </si>
  <si>
    <t>ERP Enhancements 2024</t>
  </si>
  <si>
    <t>NCP-15641</t>
  </si>
  <si>
    <t>ERP Enhancements 2025</t>
  </si>
  <si>
    <t>NCP-15832</t>
  </si>
  <si>
    <t>SharePoint Upgrade 2025</t>
  </si>
  <si>
    <t>NCP-15838</t>
  </si>
  <si>
    <t>BizTalk Upgrades 2025</t>
  </si>
  <si>
    <t>NCP-15841</t>
  </si>
  <si>
    <t>Open Text Upgrade 2024</t>
  </si>
  <si>
    <t>NCP-15853</t>
  </si>
  <si>
    <t>Incident Response Forensic Sol 2025</t>
  </si>
  <si>
    <t>NCP-15870</t>
  </si>
  <si>
    <t>SIEM Repl/Enhancement - CORP 2024</t>
  </si>
  <si>
    <t>NCP-15872</t>
  </si>
  <si>
    <t>NERC CIP Compliance 2025</t>
  </si>
  <si>
    <t>NCP-15874</t>
  </si>
  <si>
    <t>SIEM Repl/Enhancement - NERC 2024</t>
  </si>
  <si>
    <t>NCP-15875</t>
  </si>
  <si>
    <t>SIEM Repl/Enhancement - NERC 2025</t>
  </si>
  <si>
    <t>NCP-15879</t>
  </si>
  <si>
    <t>Security Tools - NERC 2025</t>
  </si>
  <si>
    <t>NCP-15888</t>
  </si>
  <si>
    <t>Enterprise Data Backup 2024</t>
  </si>
  <si>
    <t>NCP-15889</t>
  </si>
  <si>
    <t>Enterprise Data Backup 2025</t>
  </si>
  <si>
    <t>NCP-15900</t>
  </si>
  <si>
    <t>Upgrade Vmware Environment 2024</t>
  </si>
  <si>
    <t>NCP-15901</t>
  </si>
  <si>
    <t>Upgrade Vmware Environment 2025</t>
  </si>
  <si>
    <t>NCP-15938</t>
  </si>
  <si>
    <t>SPAM Infrastructure Upgrade 2026</t>
  </si>
  <si>
    <t>NCP-15939</t>
  </si>
  <si>
    <t>EDR/Ent Threat Mediation Tool 2026</t>
  </si>
  <si>
    <t>NCP-15943</t>
  </si>
  <si>
    <t>SIEM Repl/Enhancement - NERC 2026</t>
  </si>
  <si>
    <t>NCP-15944</t>
  </si>
  <si>
    <t>Security Tools - NERC 2026</t>
  </si>
  <si>
    <t>NCP-15984</t>
  </si>
  <si>
    <t>Enterprise Data Backup 2026</t>
  </si>
  <si>
    <t>NCP-15986</t>
  </si>
  <si>
    <t>Upgrade Vmware Environment 2026</t>
  </si>
  <si>
    <t>NCP-16016</t>
  </si>
  <si>
    <t>User Provisioning Automation 2025</t>
  </si>
  <si>
    <t>NCP-16017</t>
  </si>
  <si>
    <t>User Provisioning Automation 2026</t>
  </si>
  <si>
    <t>NCP-16020</t>
  </si>
  <si>
    <t>Open Text Upgrade 2026</t>
  </si>
  <si>
    <t>NCP-16022</t>
  </si>
  <si>
    <t>Security Tools 2024</t>
  </si>
  <si>
    <t>NCP-16023</t>
  </si>
  <si>
    <t>Security Tools 2025</t>
  </si>
  <si>
    <t>NCP-16024</t>
  </si>
  <si>
    <t>Security Tools 2026</t>
  </si>
  <si>
    <t>NCP-16025</t>
  </si>
  <si>
    <t>SIEM Repl/Enhancement - CORP 2025</t>
  </si>
  <si>
    <t>NCP-16026</t>
  </si>
  <si>
    <t>SIEM Repl/Enhancement - CORP 2026</t>
  </si>
  <si>
    <t>NCP-16027</t>
  </si>
  <si>
    <t>CSOC Security Architec Imprv 2026</t>
  </si>
  <si>
    <t>NCP-16029</t>
  </si>
  <si>
    <t>Deception Technology 2026</t>
  </si>
  <si>
    <t>NCP-16030</t>
  </si>
  <si>
    <t>NERC CIP Virtualization 2024</t>
  </si>
  <si>
    <t>NCP-16031</t>
  </si>
  <si>
    <t>NERC CIP Virtualization 2025</t>
  </si>
  <si>
    <t>NCP-16033</t>
  </si>
  <si>
    <t>ERP Enhancements 2026</t>
  </si>
  <si>
    <t>NCP-16034</t>
  </si>
  <si>
    <t>SAP Upgrade 2026</t>
  </si>
  <si>
    <t>NCP-16039</t>
  </si>
  <si>
    <t>NAC Solution Lifecycle Upgrade 2027</t>
  </si>
  <si>
    <t>NCP-16040</t>
  </si>
  <si>
    <t>Ntwk Segmentation Lifecycle Upgr 27</t>
  </si>
  <si>
    <t>NCP-16046</t>
  </si>
  <si>
    <t>Load Balancer Upgrade 2025</t>
  </si>
  <si>
    <t>NCP-16047</t>
  </si>
  <si>
    <t>Load Balancer Upgrade 2026</t>
  </si>
  <si>
    <t>Arcos Integration to SAP &amp; WORKPro</t>
  </si>
  <si>
    <t>NCP-16056</t>
  </si>
  <si>
    <t>Finance Improvements 2026</t>
  </si>
  <si>
    <t>NCP-16066</t>
  </si>
  <si>
    <t>CRB Enhancements 2026</t>
  </si>
  <si>
    <t>NCP-16096</t>
  </si>
  <si>
    <t>Solar Integrations/Forecasting</t>
  </si>
  <si>
    <t>Trans Tower Structual Models</t>
  </si>
  <si>
    <t>NCP-16199.1</t>
  </si>
  <si>
    <t>Lighting Growth &amp; Acq Mngmnt Tool</t>
  </si>
  <si>
    <t>NCP-16199</t>
  </si>
  <si>
    <t>NCP-16255</t>
  </si>
  <si>
    <t>Asset Mgmt Barcoding Project</t>
  </si>
  <si>
    <t>NCP-16257</t>
  </si>
  <si>
    <t>Water Chemistry Dashboard</t>
  </si>
  <si>
    <t>NCP-16258</t>
  </si>
  <si>
    <t>Equipment Testing Dashboards</t>
  </si>
  <si>
    <t>NCP-16268</t>
  </si>
  <si>
    <t>UIQ Integration</t>
  </si>
  <si>
    <t>NCP-16276</t>
  </si>
  <si>
    <t>ADMS Major Release (2028-2029)</t>
  </si>
  <si>
    <t>NCP-16278</t>
  </si>
  <si>
    <t>ADMS Annual Release 2026</t>
  </si>
  <si>
    <t>NCP-16279</t>
  </si>
  <si>
    <t>ADMS Annual Release 2027</t>
  </si>
  <si>
    <t>NCP-16295</t>
  </si>
  <si>
    <t>NERC Program Improvements</t>
  </si>
  <si>
    <t>NCP-16312</t>
  </si>
  <si>
    <t>Asset Reliability Analytics System</t>
  </si>
  <si>
    <t>NCP-16312.1</t>
  </si>
  <si>
    <t>Energized Wire Down Use Case</t>
  </si>
  <si>
    <t>NCP-16336</t>
  </si>
  <si>
    <t>BizTalk Upgrades 2027</t>
  </si>
  <si>
    <t>NCP-16337</t>
  </si>
  <si>
    <t>ERP Enhancements 2027</t>
  </si>
  <si>
    <t>NCP-16338</t>
  </si>
  <si>
    <t>ERP Portfolio Optimization 2025</t>
  </si>
  <si>
    <t>NCP-16339</t>
  </si>
  <si>
    <t>ERP Portfolio Optimization 2026</t>
  </si>
  <si>
    <t>NCP-16340</t>
  </si>
  <si>
    <t>ERP Portfolio Optimization 2027</t>
  </si>
  <si>
    <t>NCP-16341</t>
  </si>
  <si>
    <t>Security Tools - NERC 2027</t>
  </si>
  <si>
    <t>NCP-16344</t>
  </si>
  <si>
    <t>NERC - User Provisioning 2025</t>
  </si>
  <si>
    <t>NCP-16345</t>
  </si>
  <si>
    <t>NERC - User Provisioning 2027</t>
  </si>
  <si>
    <t>NCP-16346</t>
  </si>
  <si>
    <t>SharePoint Upgrade 2024</t>
  </si>
  <si>
    <t>NCP-16347</t>
  </si>
  <si>
    <t>SharePoint Upgrade 2026</t>
  </si>
  <si>
    <t>NCP-16348</t>
  </si>
  <si>
    <t>SharePoint Upgrade 2027</t>
  </si>
  <si>
    <t>NCP-16349</t>
  </si>
  <si>
    <t>User Provisioning Automation 2027</t>
  </si>
  <si>
    <t>NCP-16350</t>
  </si>
  <si>
    <t>Enterprise Data Backup 2027</t>
  </si>
  <si>
    <t>NCP-16352</t>
  </si>
  <si>
    <t>EMS 2027-2028</t>
  </si>
  <si>
    <t>NCP-16354</t>
  </si>
  <si>
    <t>Pragma CAD 2026-2027</t>
  </si>
  <si>
    <t>NCP-16355</t>
  </si>
  <si>
    <t>Pragma CAD 2026</t>
  </si>
  <si>
    <t>NCP-16358</t>
  </si>
  <si>
    <t>Load Balancer Upgrade 2027</t>
  </si>
  <si>
    <t>NCP-16368</t>
  </si>
  <si>
    <t>Security Tools 2027</t>
  </si>
  <si>
    <t>NCP-16369</t>
  </si>
  <si>
    <t>SQL Server Upgrades 2024</t>
  </si>
  <si>
    <t>NCP-16370</t>
  </si>
  <si>
    <t>SQL Server Upgrades 2026</t>
  </si>
  <si>
    <t>NCP-16371</t>
  </si>
  <si>
    <t>SQL Server Upgrades 2027</t>
  </si>
  <si>
    <t>NCP-16372</t>
  </si>
  <si>
    <t>Upgrade Vmware Environment 2027</t>
  </si>
  <si>
    <t>NCP-16375</t>
  </si>
  <si>
    <t>Allegro 2024</t>
  </si>
  <si>
    <t>NCP-16376</t>
  </si>
  <si>
    <t>Allegro 2025</t>
  </si>
  <si>
    <t>NCP-16377</t>
  </si>
  <si>
    <t>Allegro 2026</t>
  </si>
  <si>
    <t>NCP-16378</t>
  </si>
  <si>
    <t>Allegro 2027</t>
  </si>
  <si>
    <t>NCP-16380</t>
  </si>
  <si>
    <t>Tax RPA 2025</t>
  </si>
  <si>
    <t>NCP-16381</t>
  </si>
  <si>
    <t>Finance Improvements 2027</t>
  </si>
  <si>
    <t>NCP-16383</t>
  </si>
  <si>
    <t>PowerPlan Upgrade 2025</t>
  </si>
  <si>
    <t>NCP-16384</t>
  </si>
  <si>
    <t>PowerPlan Upgrade 2027</t>
  </si>
  <si>
    <t>NCP-16413</t>
  </si>
  <si>
    <t>SF Enhancements 2024</t>
  </si>
  <si>
    <t>NCP-16414</t>
  </si>
  <si>
    <t>SF Enhancements 2025</t>
  </si>
  <si>
    <t>NCP-16415</t>
  </si>
  <si>
    <t>SF Enhancements 2026</t>
  </si>
  <si>
    <t>NCP-16416</t>
  </si>
  <si>
    <t>SF Enhancements 2027</t>
  </si>
  <si>
    <t>NCP-16417</t>
  </si>
  <si>
    <t>SAP Enhancements 2024</t>
  </si>
  <si>
    <t>NCP-16418</t>
  </si>
  <si>
    <t>SAP Enhancements 2025</t>
  </si>
  <si>
    <t>NCP-16419</t>
  </si>
  <si>
    <t>SAP Enhancements 2026</t>
  </si>
  <si>
    <t>NCP-16420</t>
  </si>
  <si>
    <t>SAP Enhancements 2027</t>
  </si>
  <si>
    <t>NCP-16421</t>
  </si>
  <si>
    <t>Benefits EE Experience 2.0</t>
  </si>
  <si>
    <t>NCP-16448</t>
  </si>
  <si>
    <t>TaaS Automation / Enhancements 2024</t>
  </si>
  <si>
    <t>NCP-16453</t>
  </si>
  <si>
    <t>SAP S4 Enhancements 2027</t>
  </si>
  <si>
    <t>NCP-16455</t>
  </si>
  <si>
    <t>ServiceNow Enhancements 2025</t>
  </si>
  <si>
    <t>NCP-16456</t>
  </si>
  <si>
    <t>ServiceNow Enhancements 2026</t>
  </si>
  <si>
    <t>NCP-16457</t>
  </si>
  <si>
    <t>ServiceNow Enhancements 2027</t>
  </si>
  <si>
    <t>NCP-16459</t>
  </si>
  <si>
    <t>Security Admin Enhancements 2025</t>
  </si>
  <si>
    <t>NCP-16460</t>
  </si>
  <si>
    <t>Security Admin Enhancements 2026</t>
  </si>
  <si>
    <t>NCP-16461</t>
  </si>
  <si>
    <t>Security Admin Enhancements 2027</t>
  </si>
  <si>
    <t>NCP-16463</t>
  </si>
  <si>
    <t>Security Vulnerability Mgmnt 2025</t>
  </si>
  <si>
    <t>NCP-16464</t>
  </si>
  <si>
    <t>Security Vulnerability Mgmnt 2026</t>
  </si>
  <si>
    <t>NCP-16465</t>
  </si>
  <si>
    <t>Security Vulnerability Mgmnt 2027</t>
  </si>
  <si>
    <t>NCP-16467</t>
  </si>
  <si>
    <t>CMDB Enhancements 2026</t>
  </si>
  <si>
    <t>NCP-16469</t>
  </si>
  <si>
    <t>Patch Management Enh/Repl 2025</t>
  </si>
  <si>
    <t>NCP-16470</t>
  </si>
  <si>
    <t>Patch Management Enh/Repl 2026</t>
  </si>
  <si>
    <t>NCP-16471</t>
  </si>
  <si>
    <t>Patch Management Enh/Repl 2027</t>
  </si>
  <si>
    <t>NCP-16473</t>
  </si>
  <si>
    <t>Service Desk Automation 2025</t>
  </si>
  <si>
    <t>NCP-16474</t>
  </si>
  <si>
    <t>Service Desk Automation 2026</t>
  </si>
  <si>
    <t>NCP-16475</t>
  </si>
  <si>
    <t>Service Desk Automation 2027</t>
  </si>
  <si>
    <t>NCP-16477</t>
  </si>
  <si>
    <t>Oracle Database Upgrades 2025</t>
  </si>
  <si>
    <t>NCP-16478</t>
  </si>
  <si>
    <t>Oracle Database Upgrades 2027</t>
  </si>
  <si>
    <t>NCP-16483</t>
  </si>
  <si>
    <t>UC - Upgrades 2024</t>
  </si>
  <si>
    <t>NCP-16488</t>
  </si>
  <si>
    <t>Collaboration Automation 2024</t>
  </si>
  <si>
    <t>NCP-16493</t>
  </si>
  <si>
    <t>Rightfax Upgrade 2026</t>
  </si>
  <si>
    <t>NCP-16495</t>
  </si>
  <si>
    <t>Risk Mgmnt Framework Automation</t>
  </si>
  <si>
    <t>NCP-16500</t>
  </si>
  <si>
    <t>NERC CIP Compliance 2026</t>
  </si>
  <si>
    <t>NCP-16501</t>
  </si>
  <si>
    <t>NERC CIP Compliance 2027</t>
  </si>
  <si>
    <t>NCP-16503</t>
  </si>
  <si>
    <t>TaaS Automation / Enhancements - 25</t>
  </si>
  <si>
    <t>NCP-16504</t>
  </si>
  <si>
    <t>Enterprise Program Mgt (PWA Repl)</t>
  </si>
  <si>
    <t>NCP-16505</t>
  </si>
  <si>
    <t>NERC CIP Supply Chain Risk Mgt - Lo</t>
  </si>
  <si>
    <t>NCP-16506</t>
  </si>
  <si>
    <t>NERC CIP Network Monitoring 26</t>
  </si>
  <si>
    <t>NCP-16509</t>
  </si>
  <si>
    <t>NERC - User Provisioning 2026</t>
  </si>
  <si>
    <t>NCP-16539</t>
  </si>
  <si>
    <t>GIS Visualization Maps &amp; FieldMaps</t>
  </si>
  <si>
    <t>NCP-16543.1</t>
  </si>
  <si>
    <t>Analytics Systems - Trans. Asset</t>
  </si>
  <si>
    <t>NCP-16543</t>
  </si>
  <si>
    <t>NCP-16548</t>
  </si>
  <si>
    <t>ADMS DER Frcasting/Gateway Implment</t>
  </si>
  <si>
    <t>NCP-16561.1</t>
  </si>
  <si>
    <t>CMI Use Case</t>
  </si>
  <si>
    <t>NCP-16561</t>
  </si>
  <si>
    <t>Sidecar to BW4HANA Migration 2023</t>
  </si>
  <si>
    <t>CRB Data Refresh and Copy 2023</t>
  </si>
  <si>
    <t>NCP-16598</t>
  </si>
  <si>
    <t>AM Data Historian System</t>
  </si>
  <si>
    <t>NCP-16599.1</t>
  </si>
  <si>
    <t>Phase 3 ES Dashboard</t>
  </si>
  <si>
    <t>NCP-16599</t>
  </si>
  <si>
    <t>NCP-16611</t>
  </si>
  <si>
    <t>DAP Infrastructure Upgrades</t>
  </si>
  <si>
    <t>NCP-16612</t>
  </si>
  <si>
    <t>DAP Analytics Upgrade</t>
  </si>
  <si>
    <t>NCP-16616</t>
  </si>
  <si>
    <t>AMI Convergence - Network Replacemt</t>
  </si>
  <si>
    <t>NCP-16618</t>
  </si>
  <si>
    <t>AMI SLV Operational Transition</t>
  </si>
  <si>
    <t>Outage Assist System Upgrade</t>
  </si>
  <si>
    <t>FERC 881 implementation</t>
  </si>
  <si>
    <t>NCP-16678.1</t>
  </si>
  <si>
    <t>FERC Order 881 WO</t>
  </si>
  <si>
    <t>NCP-16688</t>
  </si>
  <si>
    <t>eSOMS  Line-ups Software</t>
  </si>
  <si>
    <t>NCP-16689</t>
  </si>
  <si>
    <t>eGIS Migration</t>
  </si>
  <si>
    <t>NCP-16690</t>
  </si>
  <si>
    <t>TL:Asset Perform &amp; Capability Model</t>
  </si>
  <si>
    <t>NCP-16691</t>
  </si>
  <si>
    <t>Trans Risk System through Asset Hub</t>
  </si>
  <si>
    <t>NCP-16692</t>
  </si>
  <si>
    <t>AMI SMOCC Sust Placeholder</t>
  </si>
  <si>
    <t>NCP-16693</t>
  </si>
  <si>
    <t>AMI SMOCC Growth Placeholder</t>
  </si>
  <si>
    <t>NCP-16694</t>
  </si>
  <si>
    <t>EV Awareness</t>
  </si>
  <si>
    <t>NCP-16695</t>
  </si>
  <si>
    <t>OWCM Upgrade &amp; Refresh</t>
  </si>
  <si>
    <t>NCP-16697</t>
  </si>
  <si>
    <t>DAP Near Real Time Data 2024</t>
  </si>
  <si>
    <t>NCP-16698</t>
  </si>
  <si>
    <t>Trans Risk Iden &amp; Exp Sys(PLS-GRID)</t>
  </si>
  <si>
    <t>NCP-16699</t>
  </si>
  <si>
    <t>Advanced System Monitoring Capabil</t>
  </si>
  <si>
    <t>NCP-16704</t>
  </si>
  <si>
    <t>Oracle Upgrades 2028</t>
  </si>
  <si>
    <t>NCP-16711</t>
  </si>
  <si>
    <t>Upgrade Vmware Environment 2028</t>
  </si>
  <si>
    <t>NCP-16717</t>
  </si>
  <si>
    <t>Network Topology/Mapping 2028</t>
  </si>
  <si>
    <t>NCP-16718</t>
  </si>
  <si>
    <t>Proxy Lifecycle 2028</t>
  </si>
  <si>
    <t>NCP-16723</t>
  </si>
  <si>
    <t>Corporate Systems Refresh 2028</t>
  </si>
  <si>
    <t>NCP-16725</t>
  </si>
  <si>
    <t>ERP Enhancements 2028</t>
  </si>
  <si>
    <t>NCP-16728</t>
  </si>
  <si>
    <t>ERP Portfolio Optimization 2028</t>
  </si>
  <si>
    <t>NCP-16729</t>
  </si>
  <si>
    <t>NERC - User Provisioning 2028</t>
  </si>
  <si>
    <t>NCP-16730</t>
  </si>
  <si>
    <t>Open Text Upgrade 2028</t>
  </si>
  <si>
    <t>NCP-16731</t>
  </si>
  <si>
    <t>Security Admin Enhancements 2028</t>
  </si>
  <si>
    <t>NCP-16732</t>
  </si>
  <si>
    <t>Security Tools - NERC 2028</t>
  </si>
  <si>
    <t>NCP-16733</t>
  </si>
  <si>
    <t>Security Vulnerability Mgmnt 2028</t>
  </si>
  <si>
    <t>NCP-16734</t>
  </si>
  <si>
    <t>ServiceNow Enhancements 2028</t>
  </si>
  <si>
    <t>NCP-16735</t>
  </si>
  <si>
    <t>SharePoint Upgrade 2028</t>
  </si>
  <si>
    <t>NCP-16736</t>
  </si>
  <si>
    <t>Solution Manager Enhancements 2024</t>
  </si>
  <si>
    <t>NCP-16737</t>
  </si>
  <si>
    <t>Solution Manager Enhancements 2025</t>
  </si>
  <si>
    <t>NCP-16738</t>
  </si>
  <si>
    <t>Solution Manager Enhancements 2026</t>
  </si>
  <si>
    <t>NCP-16739</t>
  </si>
  <si>
    <t>Solution Manager Enhancements 2027</t>
  </si>
  <si>
    <t>NCP-16740</t>
  </si>
  <si>
    <t>Solution Manager Enhancements 2028</t>
  </si>
  <si>
    <t>NCP-16741</t>
  </si>
  <si>
    <t>User Provisioning Automation 2028</t>
  </si>
  <si>
    <t>NCP-16742</t>
  </si>
  <si>
    <t>Cisco DNA Refresh 2028</t>
  </si>
  <si>
    <t>NCP-16743</t>
  </si>
  <si>
    <t>Incident Respnse Forensic Sol 2028</t>
  </si>
  <si>
    <t>NCP-16744</t>
  </si>
  <si>
    <t>Packet Capture Detection 2028</t>
  </si>
  <si>
    <t>NCP-16746</t>
  </si>
  <si>
    <t>SIEM Repl/Enhancement - NERC 2028</t>
  </si>
  <si>
    <t>NCP-16749</t>
  </si>
  <si>
    <t>SOAR - MDR - MSSP 2025</t>
  </si>
  <si>
    <t>NCP-16752</t>
  </si>
  <si>
    <t>SOAR - MDR - MSSP 2028</t>
  </si>
  <si>
    <t>NCP-16753</t>
  </si>
  <si>
    <t>Threat Intelligence Platform 2028</t>
  </si>
  <si>
    <t>NCP-16755</t>
  </si>
  <si>
    <t>Oracle Upgrades 2024</t>
  </si>
  <si>
    <t>NCP-16756</t>
  </si>
  <si>
    <t>Cyber Security Framework V2</t>
  </si>
  <si>
    <t>NCP-16759</t>
  </si>
  <si>
    <t>SAP Enhancements 2028</t>
  </si>
  <si>
    <t>NCP-16760</t>
  </si>
  <si>
    <t>SF Enhancements 2028</t>
  </si>
  <si>
    <t>NCP-16762</t>
  </si>
  <si>
    <t>Data Strategy Implementation 2025</t>
  </si>
  <si>
    <t>NCP-16763</t>
  </si>
  <si>
    <t>Data Gov Implement and Enh 2025</t>
  </si>
  <si>
    <t>NCP-16764</t>
  </si>
  <si>
    <t>Data Gov Implement and Enh 2026</t>
  </si>
  <si>
    <t>NCP-16765</t>
  </si>
  <si>
    <t>Data Gov Implement and Enh 2027</t>
  </si>
  <si>
    <t>NCP-16766</t>
  </si>
  <si>
    <t>Data Gov Implement and Enh 2028</t>
  </si>
  <si>
    <t>NCP-16767</t>
  </si>
  <si>
    <t>Oracle Upgrades 2026</t>
  </si>
  <si>
    <t>NCP-16768</t>
  </si>
  <si>
    <t>Tripwire(Ncircle) Upgrade (NERC)</t>
  </si>
  <si>
    <t>NCP-16771</t>
  </si>
  <si>
    <t>VIM Enhancements 2024</t>
  </si>
  <si>
    <t>NCP-16772</t>
  </si>
  <si>
    <t>VIM Enhancements 2025</t>
  </si>
  <si>
    <t>NCP-16773</t>
  </si>
  <si>
    <t>VIM Enhancements 2026</t>
  </si>
  <si>
    <t>NCP-16774</t>
  </si>
  <si>
    <t>VIM Enhancements 2027</t>
  </si>
  <si>
    <t>NCP-16775</t>
  </si>
  <si>
    <t>VIM Enhancements 2028</t>
  </si>
  <si>
    <t>NCP-16776</t>
  </si>
  <si>
    <t>Allegro 2028</t>
  </si>
  <si>
    <t>NCP-16777</t>
  </si>
  <si>
    <t>Finance Improvement 2028</t>
  </si>
  <si>
    <t>NCP-16779</t>
  </si>
  <si>
    <t>Tax RPA 2026</t>
  </si>
  <si>
    <t>NCP-16784</t>
  </si>
  <si>
    <t>NCP-16788</t>
  </si>
  <si>
    <t>NERC CIP Compliance 2028</t>
  </si>
  <si>
    <t>NCP-16789</t>
  </si>
  <si>
    <t>SEEM Project</t>
  </si>
  <si>
    <t>NCP-16801</t>
  </si>
  <si>
    <t>Supplier Portal</t>
  </si>
  <si>
    <t>Vendor Management and Onboarding</t>
  </si>
  <si>
    <t>NCP-16804</t>
  </si>
  <si>
    <t>Inventory Optmization Adds</t>
  </si>
  <si>
    <t>NCP-16815</t>
  </si>
  <si>
    <t>Warehouse Opportunities</t>
  </si>
  <si>
    <t>NCP-16816</t>
  </si>
  <si>
    <t>Synergy Upgrade Phase II</t>
  </si>
  <si>
    <t>NCP-16817</t>
  </si>
  <si>
    <t>CRB Device Expansion</t>
  </si>
  <si>
    <t>NCP-16819</t>
  </si>
  <si>
    <t>Distribution Design Tool</t>
  </si>
  <si>
    <t>NCP-16822</t>
  </si>
  <si>
    <t>SCADA Based Switchgear</t>
  </si>
  <si>
    <t>Service Now ITSM Replacement</t>
  </si>
  <si>
    <t>NCP-16831</t>
  </si>
  <si>
    <t>PV Awareness</t>
  </si>
  <si>
    <t>NCP-16834</t>
  </si>
  <si>
    <t>Line Sensing Ample Software</t>
  </si>
  <si>
    <t>NCP-16836</t>
  </si>
  <si>
    <t>SAP Support Pack Imp (CRB)</t>
  </si>
  <si>
    <t>NCP-16837</t>
  </si>
  <si>
    <t>Contractor Mgmt Solution</t>
  </si>
  <si>
    <t>NCP-16838</t>
  </si>
  <si>
    <t>Enterprise Threat &amp; Vul Mgmt Progrm</t>
  </si>
  <si>
    <t>NCP-16839</t>
  </si>
  <si>
    <t>Assurx NERC-CIP Patch Proc Impr P2</t>
  </si>
  <si>
    <t>NCP-16840</t>
  </si>
  <si>
    <t>Substation Subnet</t>
  </si>
  <si>
    <t>NCP-16845</t>
  </si>
  <si>
    <t>Ntwrk Infra Montring Rpl/Enh - CORP</t>
  </si>
  <si>
    <t>NCP-16846</t>
  </si>
  <si>
    <t>Ntwrk Infra Montring Rpl/Enh - NERC</t>
  </si>
  <si>
    <t>NCP-16850</t>
  </si>
  <si>
    <t>Disaster Recovery Hardening</t>
  </si>
  <si>
    <t>NCP-16851</t>
  </si>
  <si>
    <t>PowerPlan Upgrade 2024</t>
  </si>
  <si>
    <t>NCP-16852</t>
  </si>
  <si>
    <t>Payroll Process Enhancements</t>
  </si>
  <si>
    <t>NCP-16854</t>
  </si>
  <si>
    <t>Payroll Time Capture Enhancements</t>
  </si>
  <si>
    <t>NCP-16856</t>
  </si>
  <si>
    <t>Safety Reporting Tool</t>
  </si>
  <si>
    <t>NCP-16857</t>
  </si>
  <si>
    <t>DAP UIQ Interface</t>
  </si>
  <si>
    <t>NCP-16859</t>
  </si>
  <si>
    <t>EPM Enhancement</t>
  </si>
  <si>
    <t>NCP-16860</t>
  </si>
  <si>
    <t>Reporting/AO Enhancements</t>
  </si>
  <si>
    <t>NCP-16861</t>
  </si>
  <si>
    <t>DAP Ad Hoc Analytics &amp; Support</t>
  </si>
  <si>
    <t>NCP-16862</t>
  </si>
  <si>
    <t>AI &amp; ML Program Development</t>
  </si>
  <si>
    <t>NCP-16863</t>
  </si>
  <si>
    <t>DAP Cloud Analytics Tech Services</t>
  </si>
  <si>
    <t>NCP-16864</t>
  </si>
  <si>
    <t>DI Apps Operationalization &amp; Analyt</t>
  </si>
  <si>
    <t>NCP-16864.1</t>
  </si>
  <si>
    <t>NCP-16877</t>
  </si>
  <si>
    <t>Transmission Digital Twin (U&amp;U)</t>
  </si>
  <si>
    <t>NCP-16881</t>
  </si>
  <si>
    <t>Procurement Blankets</t>
  </si>
  <si>
    <t>NCP-16884</t>
  </si>
  <si>
    <t>DI App - Anomaly Detection</t>
  </si>
  <si>
    <t>NCP-16885</t>
  </si>
  <si>
    <t>DI APP - Storm mode</t>
  </si>
  <si>
    <t>NCP-16902</t>
  </si>
  <si>
    <t>Turbine Systems Digitial Twin (U&amp;U)</t>
  </si>
  <si>
    <t>NCP-16908.1</t>
  </si>
  <si>
    <t>Intelligent HR Virtual Agent</t>
  </si>
  <si>
    <t>NCP-16908</t>
  </si>
  <si>
    <t>NCP-16924</t>
  </si>
  <si>
    <t>DAP Infrastructure 2024</t>
  </si>
  <si>
    <t>NCP-16925</t>
  </si>
  <si>
    <t>DAP Analytics 2024</t>
  </si>
  <si>
    <t>5950 PowerPlan Tax Remediation</t>
  </si>
  <si>
    <t>NCP-16928</t>
  </si>
  <si>
    <t>Meter Firmware Improvements 2024</t>
  </si>
  <si>
    <t>NCP-16929</t>
  </si>
  <si>
    <t>Meter Firmware Improvements 2025</t>
  </si>
  <si>
    <t>NCP-16930</t>
  </si>
  <si>
    <t>Meter Firmware Improvements 2026</t>
  </si>
  <si>
    <t>NCP-16931</t>
  </si>
  <si>
    <t>Meter Firmware Improvements 2027</t>
  </si>
  <si>
    <t>NCP-16932</t>
  </si>
  <si>
    <t>Meter Firmware Improvements 2028</t>
  </si>
  <si>
    <t>NCP-16939</t>
  </si>
  <si>
    <t>DAP Infrastructure Upgrades 2025</t>
  </si>
  <si>
    <t>NCP-16940</t>
  </si>
  <si>
    <t>DAP Infrastructure Upgrades 2026</t>
  </si>
  <si>
    <t>NCP-16941</t>
  </si>
  <si>
    <t>DAP Infrastructure Upgrades 2027</t>
  </si>
  <si>
    <t>NCP-16942</t>
  </si>
  <si>
    <t>DAP Infrastructure Upgrades 2028</t>
  </si>
  <si>
    <t>NCP-16943</t>
  </si>
  <si>
    <t>DAP Analytics Upgrade 2025</t>
  </si>
  <si>
    <t>NCP-16944</t>
  </si>
  <si>
    <t>DAP Analytics Upgrade 2026</t>
  </si>
  <si>
    <t>NCP-16945</t>
  </si>
  <si>
    <t>DAP Analytics Upgrade 2027</t>
  </si>
  <si>
    <t>NCP-16946</t>
  </si>
  <si>
    <t>DAP Analytics Upgrade 2028</t>
  </si>
  <si>
    <t>NCP-16947</t>
  </si>
  <si>
    <t>DI Apps Operationalization 2025</t>
  </si>
  <si>
    <t>NCP-16948</t>
  </si>
  <si>
    <t>DI Apps Operationalization 2026</t>
  </si>
  <si>
    <t>NCP-16949</t>
  </si>
  <si>
    <t>DI Apps Operationalization 2027</t>
  </si>
  <si>
    <t>NCP-16950</t>
  </si>
  <si>
    <t>DI Apps Operationalization 2028</t>
  </si>
  <si>
    <t>NCP-16953</t>
  </si>
  <si>
    <t>Control Systems</t>
  </si>
  <si>
    <t>NCP-16959</t>
  </si>
  <si>
    <t>WorkMan Mod. SOW2 Asset Registry</t>
  </si>
  <si>
    <t>NEW-15481</t>
  </si>
  <si>
    <t>Premium Network Service</t>
  </si>
  <si>
    <t>NEW-15483</t>
  </si>
  <si>
    <t>Grid Mod Training</t>
  </si>
  <si>
    <t>NEW-15766</t>
  </si>
  <si>
    <t>Grid Readiness DAP</t>
  </si>
  <si>
    <t>Electric Other Production Plant</t>
  </si>
  <si>
    <t>DERMS (TBD)</t>
  </si>
  <si>
    <t>A2882388</t>
  </si>
  <si>
    <t>Capital - IT SCADA - Solar In-House</t>
  </si>
  <si>
    <t>CRR-16843</t>
  </si>
  <si>
    <t>Other Structures</t>
  </si>
  <si>
    <t>SOLAR OPS WAREHOUSE</t>
  </si>
  <si>
    <t>NCP-16549</t>
  </si>
  <si>
    <t>Short Term Solar Forecasting Tool</t>
  </si>
  <si>
    <t>NCP-16550</t>
  </si>
  <si>
    <t>RCC Solar Consolidation</t>
  </si>
  <si>
    <t>A2874200</t>
  </si>
  <si>
    <t>BBCT4 Storage Building</t>
  </si>
  <si>
    <t>CRR-16096</t>
  </si>
  <si>
    <t>Big Bend Station</t>
  </si>
  <si>
    <t>BIG BEND CT 4</t>
  </si>
  <si>
    <t>A2888442</t>
  </si>
  <si>
    <t>BB retention pond Installation of r</t>
  </si>
  <si>
    <t>NCP-15803</t>
  </si>
  <si>
    <t>MISCELLANEOUS</t>
  </si>
  <si>
    <t>A2891833</t>
  </si>
  <si>
    <t>BB TSS Tool Room HVAC Replacement</t>
  </si>
  <si>
    <t>NCP-15812</t>
  </si>
  <si>
    <t>BIG BEND COMMON</t>
  </si>
  <si>
    <t>A2891836</t>
  </si>
  <si>
    <t>BB Waste Handling</t>
  </si>
  <si>
    <t>A2386850</t>
  </si>
  <si>
    <t>BBC PE&amp;M Misc. ES-CAPT-BLKT</t>
  </si>
  <si>
    <t>CRR-02008</t>
  </si>
  <si>
    <t>Electric Steam Production Plant</t>
  </si>
  <si>
    <t>A2605288</t>
  </si>
  <si>
    <t>BBC ECRC FGD Waste Inj.</t>
  </si>
  <si>
    <t>NEW-09392</t>
  </si>
  <si>
    <t>A2701175</t>
  </si>
  <si>
    <t>BBC FGD B VACUUM DRUM VAT REPL (CAP</t>
  </si>
  <si>
    <t>CRR-13647</t>
  </si>
  <si>
    <t>A2748108</t>
  </si>
  <si>
    <t>BB FGD ADMIN BUILDING ROOF REPLACEM</t>
  </si>
  <si>
    <t>CRR-16460</t>
  </si>
  <si>
    <t>A2829798</t>
  </si>
  <si>
    <t>BB FGD WASTE HANDLING BLDG ELEC ROO</t>
  </si>
  <si>
    <t>CRR-13649</t>
  </si>
  <si>
    <t>A2829805</t>
  </si>
  <si>
    <t>NCP-16213  - Power Plant WIFI - BBC</t>
  </si>
  <si>
    <t>NCP-16213</t>
  </si>
  <si>
    <t>A2844036</t>
  </si>
  <si>
    <t>S3 Contractor Support</t>
  </si>
  <si>
    <t>CRR-17147</t>
  </si>
  <si>
    <t>A2859198</t>
  </si>
  <si>
    <t>BBC Ammonia BLDG Relay Replacement</t>
  </si>
  <si>
    <t>A2861955</t>
  </si>
  <si>
    <t>BB3B fine mesh screen</t>
  </si>
  <si>
    <t>CRR-17383</t>
  </si>
  <si>
    <t>BIG BEND UNIT 3 BOILER</t>
  </si>
  <si>
    <t>A2862770</t>
  </si>
  <si>
    <t>STG Building Fire Loop</t>
  </si>
  <si>
    <t>CRR-17126</t>
  </si>
  <si>
    <t>A2868339</t>
  </si>
  <si>
    <t>BBC Admin Building First Floor Remo</t>
  </si>
  <si>
    <t>CRR-17026</t>
  </si>
  <si>
    <t>A2869300</t>
  </si>
  <si>
    <t>BBC DCS Common System Upgrade</t>
  </si>
  <si>
    <t>CRR-17013</t>
  </si>
  <si>
    <t>A2869338</t>
  </si>
  <si>
    <t>Screenwell Crane Replacement</t>
  </si>
  <si>
    <t>CRR-17337</t>
  </si>
  <si>
    <t>A2869372</t>
  </si>
  <si>
    <t>BB4 D Booster Fan Reactor/VFD Insta</t>
  </si>
  <si>
    <t>CRR-17219</t>
  </si>
  <si>
    <t>A2869376</t>
  </si>
  <si>
    <t>BB4 CEMS Shelter Replacement</t>
  </si>
  <si>
    <t>CRR-17348</t>
  </si>
  <si>
    <t>A2869377</t>
  </si>
  <si>
    <t>BBCT4 CEMS Shelter Replacement</t>
  </si>
  <si>
    <t>CRR-17349</t>
  </si>
  <si>
    <t>A2869673</t>
  </si>
  <si>
    <t>Electronic Operator Rounds</t>
  </si>
  <si>
    <t>NCP-16314</t>
  </si>
  <si>
    <t>A2870843</t>
  </si>
  <si>
    <t>eSOMS Electronic LOTO Module</t>
  </si>
  <si>
    <t>NCP-16546</t>
  </si>
  <si>
    <t>Big Bend Capital Spares</t>
  </si>
  <si>
    <t>A2870939</t>
  </si>
  <si>
    <t>BB Tools Skid Steer Loaders</t>
  </si>
  <si>
    <t>CRR-17391</t>
  </si>
  <si>
    <t>A2872276</t>
  </si>
  <si>
    <t>PECO Hold and Close</t>
  </si>
  <si>
    <t>CRR-17387</t>
  </si>
  <si>
    <t>A2875257</t>
  </si>
  <si>
    <t>BBC RO "A" Sump Pump</t>
  </si>
  <si>
    <t>CRR-17385</t>
  </si>
  <si>
    <t>A2875485</t>
  </si>
  <si>
    <t>BBC #2 screenwell valves</t>
  </si>
  <si>
    <t>A2876182</t>
  </si>
  <si>
    <t>Power Plant Equipment Barcoding - E</t>
  </si>
  <si>
    <t>A2876860</t>
  </si>
  <si>
    <t>(BBCAP) Railhose Venitilation Fan</t>
  </si>
  <si>
    <t>A2876879</t>
  </si>
  <si>
    <t>#6 Sanitary Sump B Lift Pump</t>
  </si>
  <si>
    <t>A2877250</t>
  </si>
  <si>
    <t>Unit5 and Unit 6 Nitrogen Generator</t>
  </si>
  <si>
    <t>A2878211</t>
  </si>
  <si>
    <t>BBAR Conference Room Chairs</t>
  </si>
  <si>
    <t>A2879729</t>
  </si>
  <si>
    <t>BBC FGD Area Sump Pump A</t>
  </si>
  <si>
    <t>CRR-17386</t>
  </si>
  <si>
    <t>A2879938</t>
  </si>
  <si>
    <t>BB3A DEBRIS FILTER</t>
  </si>
  <si>
    <t>A2880673</t>
  </si>
  <si>
    <t>NCP-16628 - DAP Asset Hub Project</t>
  </si>
  <si>
    <t>NCP-16628</t>
  </si>
  <si>
    <t>A2880879</t>
  </si>
  <si>
    <t>FGD Area Sump Pump B</t>
  </si>
  <si>
    <t>A2883682</t>
  </si>
  <si>
    <t>BBC #2 Screenwell Bridge Crane</t>
  </si>
  <si>
    <t>A2888948</t>
  </si>
  <si>
    <t>BBC FGD C Limestone Mill</t>
  </si>
  <si>
    <t>A2890211</t>
  </si>
  <si>
    <t>BB Coal Field PECO VFD Upgrades</t>
  </si>
  <si>
    <t>CRR-17418</t>
  </si>
  <si>
    <t>A2890222</t>
  </si>
  <si>
    <t>Big Bend CT4 AERO Catalyst Install</t>
  </si>
  <si>
    <t>CRR-17388</t>
  </si>
  <si>
    <t>A2895175</t>
  </si>
  <si>
    <t>Cable</t>
  </si>
  <si>
    <t>CRR-17548</t>
  </si>
  <si>
    <t>A2895722</t>
  </si>
  <si>
    <t>BBC FGD C LIMESTONE MILL</t>
  </si>
  <si>
    <t>A2896397</t>
  </si>
  <si>
    <t>Golf Cart Bridge</t>
  </si>
  <si>
    <t>A2896989</t>
  </si>
  <si>
    <t>Toolhound</t>
  </si>
  <si>
    <t>NCP-16895</t>
  </si>
  <si>
    <t>A2897395</t>
  </si>
  <si>
    <t>BBC No.1 Air Compressor</t>
  </si>
  <si>
    <t>CRR-17377</t>
  </si>
  <si>
    <t>A2897396</t>
  </si>
  <si>
    <t>BBC No.2 Air Compressor</t>
  </si>
  <si>
    <t>A2897397</t>
  </si>
  <si>
    <t>BBC No.3 Air Compressor</t>
  </si>
  <si>
    <t>A2897398</t>
  </si>
  <si>
    <t>BBC No.4 Air Compressor</t>
  </si>
  <si>
    <t>A2897588</t>
  </si>
  <si>
    <t>BBC Breaker Monitoring</t>
  </si>
  <si>
    <t>CRR-17220</t>
  </si>
  <si>
    <t>A2897742</t>
  </si>
  <si>
    <t>BBC Seawall Intake Structure</t>
  </si>
  <si>
    <t>CRR-17606</t>
  </si>
  <si>
    <t>A2899638</t>
  </si>
  <si>
    <t>BBC Sump Pump Replacement</t>
  </si>
  <si>
    <t>A2900680</t>
  </si>
  <si>
    <t>BBC East Freight Elevator</t>
  </si>
  <si>
    <t>A2900682</t>
  </si>
  <si>
    <t>BBC #2 Turbine Room Bridge Crane</t>
  </si>
  <si>
    <t>A2901013</t>
  </si>
  <si>
    <t>BBC No.1 Compressed Air Dryer</t>
  </si>
  <si>
    <t>A2901018</t>
  </si>
  <si>
    <t>BBC No.2 Compressed Air Dryer</t>
  </si>
  <si>
    <t>A2901163</t>
  </si>
  <si>
    <t>High Current Test Bench</t>
  </si>
  <si>
    <t>A2901432</t>
  </si>
  <si>
    <t>Remote Racking Devices</t>
  </si>
  <si>
    <t>A2901519</t>
  </si>
  <si>
    <t>Electrical Tools - Rescue Hooks</t>
  </si>
  <si>
    <t>A2901978</t>
  </si>
  <si>
    <t>Digital Whiteboard</t>
  </si>
  <si>
    <t>A2902701</t>
  </si>
  <si>
    <t>Filtrate Sump Pump</t>
  </si>
  <si>
    <t>A2902702</t>
  </si>
  <si>
    <t>North Pipe Trench Sump Pump</t>
  </si>
  <si>
    <t>A2902703</t>
  </si>
  <si>
    <t>Ash Sluice Sump Pump</t>
  </si>
  <si>
    <t>A2902739</t>
  </si>
  <si>
    <t>4B Fine Mesh Screen</t>
  </si>
  <si>
    <t>CRR-17232</t>
  </si>
  <si>
    <t>CRR-16219</t>
  </si>
  <si>
    <t>CRR-16811</t>
  </si>
  <si>
    <t>BBC Indeterminant 2022</t>
  </si>
  <si>
    <t>CRR-17019</t>
  </si>
  <si>
    <t>BBC Gate 50 &amp; Fencing</t>
  </si>
  <si>
    <t>CRR-17022</t>
  </si>
  <si>
    <t>Big Bend Solar Carport Construction</t>
  </si>
  <si>
    <t>BIG BEND SOLAR CARPORT</t>
  </si>
  <si>
    <t>CRR-17025</t>
  </si>
  <si>
    <t>BB1 Elevator Replacement</t>
  </si>
  <si>
    <t>BIG BEND UNIT 1 BOILER</t>
  </si>
  <si>
    <t>CRR-17088</t>
  </si>
  <si>
    <t>BB4 Emergency Generator</t>
  </si>
  <si>
    <t>BBC FireWater Header Repl. Md. PH1</t>
  </si>
  <si>
    <t>CRR-17227</t>
  </si>
  <si>
    <t>BBC ScreenWell Crane &amp; Strctr Unit1</t>
  </si>
  <si>
    <t>CRR-17230</t>
  </si>
  <si>
    <t>BB4 CWP Motor Replacement A</t>
  </si>
  <si>
    <t>CRR-17252</t>
  </si>
  <si>
    <t>BB Station Anti-Climb Fence Phase 2</t>
  </si>
  <si>
    <t>CRR-17342</t>
  </si>
  <si>
    <t>FGD Waste Handling MCC Replacement</t>
  </si>
  <si>
    <t>CRR-17354</t>
  </si>
  <si>
    <t>BBC Ammonia Header Repl</t>
  </si>
  <si>
    <t>BB4 Compressed Air Upgrades</t>
  </si>
  <si>
    <t>CRR-17378</t>
  </si>
  <si>
    <t>Bottom Ash Pond Piping Replacement</t>
  </si>
  <si>
    <t>CRR-17381</t>
  </si>
  <si>
    <t>Used Oil Shed Replacement</t>
  </si>
  <si>
    <t>CRR-17419</t>
  </si>
  <si>
    <t>Admin Building Plumbing Replacement</t>
  </si>
  <si>
    <t>CRR-17424</t>
  </si>
  <si>
    <t>BBC Water &amp; Fuels Lab</t>
  </si>
  <si>
    <t>CRR-17425</t>
  </si>
  <si>
    <t>MCS Pond Discharge to Bay</t>
  </si>
  <si>
    <t>CRR-17436</t>
  </si>
  <si>
    <t>BBC Relay Monitoring</t>
  </si>
  <si>
    <t>CRR-17507</t>
  </si>
  <si>
    <t>Operations Center Renovations</t>
  </si>
  <si>
    <t>CRR-17547</t>
  </si>
  <si>
    <t>BBC Lightning Alert System</t>
  </si>
  <si>
    <t>BBC Power Cable - Critical Spare</t>
  </si>
  <si>
    <t>CRR-17552</t>
  </si>
  <si>
    <t>BBC Reserve 1 Cable Install</t>
  </si>
  <si>
    <t>CRR-17577</t>
  </si>
  <si>
    <t>BB1 Indeterminate 2024</t>
  </si>
  <si>
    <t>CRR-17579</t>
  </si>
  <si>
    <t>BBC Indeterminate 2024</t>
  </si>
  <si>
    <t>CRR-17581</t>
  </si>
  <si>
    <t>CDR Indeterminate 2024</t>
  </si>
  <si>
    <t>CRR-17585</t>
  </si>
  <si>
    <t>BB Tools / Equipment 2024</t>
  </si>
  <si>
    <t>CRR-17596</t>
  </si>
  <si>
    <t>BBC Hot Air Ducts 4A</t>
  </si>
  <si>
    <t>CRR-17597</t>
  </si>
  <si>
    <t>BBC Hot Air Ducts 4B</t>
  </si>
  <si>
    <t>CRR-17598</t>
  </si>
  <si>
    <t>BBC Hot Air Ducts 4C</t>
  </si>
  <si>
    <t>CRR-17599</t>
  </si>
  <si>
    <t>BBC Hot Air Ducts 4D</t>
  </si>
  <si>
    <t>Seawall Cathodic Protection</t>
  </si>
  <si>
    <t>NCP-15966</t>
  </si>
  <si>
    <t>BB HVAC Systems 2026</t>
  </si>
  <si>
    <t>NCP-16293</t>
  </si>
  <si>
    <t>BB Gen Monitoring &amp; Integration</t>
  </si>
  <si>
    <t>NCP-16396</t>
  </si>
  <si>
    <t>TEC BB Gate 50 Sfty Sec Proj</t>
  </si>
  <si>
    <t>NCP-16452</t>
  </si>
  <si>
    <t>BB HVAC Systems 2027</t>
  </si>
  <si>
    <t>NCP-16685</t>
  </si>
  <si>
    <t>BB Remote Relay Montioring System</t>
  </si>
  <si>
    <t>NCP-16905</t>
  </si>
  <si>
    <t>BBMOD &amp; BBC Cap Spare MV Breakers</t>
  </si>
  <si>
    <t>PRE-10195</t>
  </si>
  <si>
    <t>BB Rplcmt GE Motor Relays</t>
  </si>
  <si>
    <t>A2709944</t>
  </si>
  <si>
    <t>BBC 316(b) study ECRC BB3&amp;4</t>
  </si>
  <si>
    <t>NEW-12503</t>
  </si>
  <si>
    <t>BIG BEND UNIT 4 BOILER</t>
  </si>
  <si>
    <t>A2748100</t>
  </si>
  <si>
    <t>BB4 ALTERREX REWIND (CAP) (2025)</t>
  </si>
  <si>
    <t>CRR-17012</t>
  </si>
  <si>
    <t>A2775250</t>
  </si>
  <si>
    <t>Cascade and Doble Data Management</t>
  </si>
  <si>
    <t>NCP-16069</t>
  </si>
  <si>
    <t>A2826914</t>
  </si>
  <si>
    <t>BB4 D Mill Hot &amp; Temp, Air Duct Exp</t>
  </si>
  <si>
    <t>CRR-17384</t>
  </si>
  <si>
    <t>A2830972</t>
  </si>
  <si>
    <t>BB4 Waterwall Replacement (CAP)</t>
  </si>
  <si>
    <t>CRR-16977</t>
  </si>
  <si>
    <t>A2840141</t>
  </si>
  <si>
    <t>BB4 LCI Controls Upgrade (Engineeri</t>
  </si>
  <si>
    <t>CRR-17011</t>
  </si>
  <si>
    <t>A2840251</t>
  </si>
  <si>
    <t>BB4 #3 Flyash Silo Piping Access Pl</t>
  </si>
  <si>
    <t>CRR-17146</t>
  </si>
  <si>
    <t>A2841369</t>
  </si>
  <si>
    <t>BB4 High Energy Pipe Hangers Ph2 (C</t>
  </si>
  <si>
    <t>CRR-17135</t>
  </si>
  <si>
    <t>A2842951</t>
  </si>
  <si>
    <t>BB4 PT Cabinet Replacement</t>
  </si>
  <si>
    <t>CRR-17009</t>
  </si>
  <si>
    <t>A2843662</t>
  </si>
  <si>
    <t>BB4 Drum Swell Valve</t>
  </si>
  <si>
    <t>CRR-17328</t>
  </si>
  <si>
    <t>A2844304</t>
  </si>
  <si>
    <t>BB4 5KV Standby Diesel Generator</t>
  </si>
  <si>
    <t>A2861845</t>
  </si>
  <si>
    <t>BB4 MCC Replacements</t>
  </si>
  <si>
    <t>CRR-17355</t>
  </si>
  <si>
    <t>A2869368</t>
  </si>
  <si>
    <t>BB4 4A Aux SS Transformer Replaceme</t>
  </si>
  <si>
    <t>CRR-16188</t>
  </si>
  <si>
    <t>A2869369</t>
  </si>
  <si>
    <t>BB4 Remote Hydrogen Venting System</t>
  </si>
  <si>
    <t>CRR-16461</t>
  </si>
  <si>
    <t>A2869370</t>
  </si>
  <si>
    <t>BB4 GSU Replacement</t>
  </si>
  <si>
    <t>CRR-17010</t>
  </si>
  <si>
    <t>A2869371</t>
  </si>
  <si>
    <t>BB4 ID Fans A &amp; B Wheel Replacement</t>
  </si>
  <si>
    <t>CRR-17028</t>
  </si>
  <si>
    <t>A2869374</t>
  </si>
  <si>
    <t>FGD FD/ID Fan Isolation Transformer</t>
  </si>
  <si>
    <t>CRR-17308</t>
  </si>
  <si>
    <t>A2870176</t>
  </si>
  <si>
    <t>BB4 Precipitator Ash Handling Swap</t>
  </si>
  <si>
    <t>A2870461</t>
  </si>
  <si>
    <t>bb4 B cooling tower</t>
  </si>
  <si>
    <t>A2871127</t>
  </si>
  <si>
    <t>BB4 Desuperheaters Replacement</t>
  </si>
  <si>
    <t>A2871132</t>
  </si>
  <si>
    <t>BB4 NG Scanner Cooling Air Fan Inle</t>
  </si>
  <si>
    <t>A2874381</t>
  </si>
  <si>
    <t>BB4 A Mill Hot &amp; Temp, Air Duct Exp</t>
  </si>
  <si>
    <t>A2874382</t>
  </si>
  <si>
    <t>BB4 B Mill Hot &amp; Temp, Air Duct Exp</t>
  </si>
  <si>
    <t>A2874383</t>
  </si>
  <si>
    <t>BB4 C Mill Hot &amp; Temp, Air Duct Exp</t>
  </si>
  <si>
    <t>A2874385</t>
  </si>
  <si>
    <t>BB4 E Mill Hot &amp; Temp, Air Duct Exp</t>
  </si>
  <si>
    <t>A2874833</t>
  </si>
  <si>
    <t>Arc Flash Printer and Labels</t>
  </si>
  <si>
    <t>A2875802</t>
  </si>
  <si>
    <t>BB1 BB4 Cooling Towers</t>
  </si>
  <si>
    <t>A2878430</t>
  </si>
  <si>
    <t>BB4 C debris filter</t>
  </si>
  <si>
    <t>A2879831</t>
  </si>
  <si>
    <t>BB4 STEAM TURBINE FIRE PROTECTION</t>
  </si>
  <si>
    <t>CRR-11618</t>
  </si>
  <si>
    <t>A2881767</t>
  </si>
  <si>
    <t>BB4 DCS Drop 9 Fiber</t>
  </si>
  <si>
    <t>A2892214</t>
  </si>
  <si>
    <t>BB4 Primary Hot Air Supply Duct Exp</t>
  </si>
  <si>
    <t>A2895215</t>
  </si>
  <si>
    <t>BB4 APH Motor Replacement</t>
  </si>
  <si>
    <t>A2895218</t>
  </si>
  <si>
    <t>BB4 4A+4B CWP Meg Alert</t>
  </si>
  <si>
    <t>A2895489</t>
  </si>
  <si>
    <t>BB4 A1 CLINKER GRINDER</t>
  </si>
  <si>
    <t>A2895490</t>
  </si>
  <si>
    <t>BB4 B1 CLINKER GRINDER</t>
  </si>
  <si>
    <t>A2896497</t>
  </si>
  <si>
    <t>BB4 A Precipitator Flyash Tiger Val</t>
  </si>
  <si>
    <t>A2896505</t>
  </si>
  <si>
    <t>BB4 B Precipitator Flyash Tiger Val</t>
  </si>
  <si>
    <t>A2896525</t>
  </si>
  <si>
    <t>BB4 SEL Relays Upgrade</t>
  </si>
  <si>
    <t>A2896580</t>
  </si>
  <si>
    <t>BB4 CEMS Particulate Monitor</t>
  </si>
  <si>
    <t>CRR-17351</t>
  </si>
  <si>
    <t>A2897402</t>
  </si>
  <si>
    <t>BB4 Bottom Ash Discharge Piping</t>
  </si>
  <si>
    <t>A2898649</t>
  </si>
  <si>
    <t>BB4 Turbine Bull Gear</t>
  </si>
  <si>
    <t>CRR-17375</t>
  </si>
  <si>
    <t>A2899239</t>
  </si>
  <si>
    <t>Capital Spares MV Circuit Breakers</t>
  </si>
  <si>
    <t>A2900579</t>
  </si>
  <si>
    <t>BB4 4GSU Oil Processing Skid</t>
  </si>
  <si>
    <t>CRR-17613</t>
  </si>
  <si>
    <t>A2901404</t>
  </si>
  <si>
    <t>BB4 Course Mesh Screen</t>
  </si>
  <si>
    <t>A2902740</t>
  </si>
  <si>
    <t>BB4 Air Preheater</t>
  </si>
  <si>
    <t>CRR-05270</t>
  </si>
  <si>
    <t>BB4 EH5 Replacement</t>
  </si>
  <si>
    <t>CRR-14290</t>
  </si>
  <si>
    <t>BB4 4A Recirc Pump Repl</t>
  </si>
  <si>
    <t>CRR-14291</t>
  </si>
  <si>
    <t>BB4 4B Recirc Pump Repl</t>
  </si>
  <si>
    <t>CRR-14292</t>
  </si>
  <si>
    <t>BB4 DCS Upgrade</t>
  </si>
  <si>
    <t>CRR-15636</t>
  </si>
  <si>
    <t>BB4 Structural Steel Coating</t>
  </si>
  <si>
    <t>CRR-17006</t>
  </si>
  <si>
    <t>BB4 HRSG Valve Upgrades</t>
  </si>
  <si>
    <t>BB4 ID FD Fan LCI Control Upgrade</t>
  </si>
  <si>
    <t>BB4 Alterrex Rewind</t>
  </si>
  <si>
    <t>CRR-17014</t>
  </si>
  <si>
    <t>BB4 Mark Vle Control Card Upgrd</t>
  </si>
  <si>
    <t>CRR-17023</t>
  </si>
  <si>
    <t>BB4 West Turbine Roof Replacement</t>
  </si>
  <si>
    <t>CRR-17221</t>
  </si>
  <si>
    <t>BB4 Stack pennguard liner addition</t>
  </si>
  <si>
    <t>CRR-17233</t>
  </si>
  <si>
    <t>BB4 Intake Scrn 4C FM&amp;4B CoarseMesh</t>
  </si>
  <si>
    <t>BB4 4A/B FD/ID Trnsfrmr 2025 (Qty5)</t>
  </si>
  <si>
    <t>CRR-17309</t>
  </si>
  <si>
    <t>BB4 4A/B Transformer</t>
  </si>
  <si>
    <t>CRR-17336</t>
  </si>
  <si>
    <t>BB4 Intake Screen B</t>
  </si>
  <si>
    <t>CT4 CEMS Shelter Repl</t>
  </si>
  <si>
    <t>Unit 4 MCC Replacement</t>
  </si>
  <si>
    <t>BB4 STG Bull Gear &amp; Spare Gearbox</t>
  </si>
  <si>
    <t>CRR-17423</t>
  </si>
  <si>
    <t>BB4 Precip (NW Corner) Area Stl Rpl</t>
  </si>
  <si>
    <t>CRR-17428</t>
  </si>
  <si>
    <t>BB4 C&amp;D Booster Fan Cooler Rplmnts</t>
  </si>
  <si>
    <t>CRR-17429</t>
  </si>
  <si>
    <t>BB4 Cold Gas Duct Expnsn Jnt(Qty4)</t>
  </si>
  <si>
    <t>CRR-17430</t>
  </si>
  <si>
    <t>BB4 FD Fan Discharge Expsn JntsQty2</t>
  </si>
  <si>
    <t>CRR-17538</t>
  </si>
  <si>
    <t>BB4 SST4B Cable Fault</t>
  </si>
  <si>
    <t>CRR-17551</t>
  </si>
  <si>
    <t>BB4 Station Service 4B Cable Instal</t>
  </si>
  <si>
    <t>CRR-17578</t>
  </si>
  <si>
    <t>BB4 Indeterminate 2024</t>
  </si>
  <si>
    <t>CRR-17605</t>
  </si>
  <si>
    <t>BB4 Boiler Circ. Water 4D</t>
  </si>
  <si>
    <t>CRR-17615</t>
  </si>
  <si>
    <t>BB4 A Mill Hot &amp; Tempering Air Duct</t>
  </si>
  <si>
    <t>CRR-17616</t>
  </si>
  <si>
    <t>BB4 B Mill Hot &amp; Tempering Air Duct</t>
  </si>
  <si>
    <t>CRR-17619</t>
  </si>
  <si>
    <t>BB4 E Mill Hot &amp; Tempering Air Duct</t>
  </si>
  <si>
    <t>CRR-17621</t>
  </si>
  <si>
    <t>BB4 Boiler Lighting</t>
  </si>
  <si>
    <t>NCP-16319</t>
  </si>
  <si>
    <t>Boiler Reliability: BB4 Boiler</t>
  </si>
  <si>
    <t>A2691519</t>
  </si>
  <si>
    <t>FGD Waste Handling Common Pipe Rack</t>
  </si>
  <si>
    <t>CRR-13219</t>
  </si>
  <si>
    <t>BIG BEND UNIT 3&amp;4 FGD</t>
  </si>
  <si>
    <t>A2701180</t>
  </si>
  <si>
    <t>BB FGD WH MCCs Repl (CAP)</t>
  </si>
  <si>
    <t>A2802350</t>
  </si>
  <si>
    <t>CCR North Gypsum Stackout 3B</t>
  </si>
  <si>
    <t>NEW-15597</t>
  </si>
  <si>
    <t>A2846273</t>
  </si>
  <si>
    <t>BB4 FGD D3 Absorber Recycle Pump Re</t>
  </si>
  <si>
    <t>CRR-17244</t>
  </si>
  <si>
    <t>A2892014</t>
  </si>
  <si>
    <t>FGD C Tower Quencher Piping (CAP)</t>
  </si>
  <si>
    <t>A2892015</t>
  </si>
  <si>
    <t>FGD D Tower Quencher Piping</t>
  </si>
  <si>
    <t>A2896476</t>
  </si>
  <si>
    <t>FGD D1 Quencher Recycle Pump</t>
  </si>
  <si>
    <t>A2896479</t>
  </si>
  <si>
    <t>FGD D1 Absorber Recycle Pump</t>
  </si>
  <si>
    <t>FGD Waste handling electric Room</t>
  </si>
  <si>
    <t>CRR-17223</t>
  </si>
  <si>
    <t>Fly Ash Baghouse Replacement</t>
  </si>
  <si>
    <t>CRR-17224</t>
  </si>
  <si>
    <t>FGD Structural Steel Integrity</t>
  </si>
  <si>
    <t>CRR-17234</t>
  </si>
  <si>
    <t>BB3&amp;4 Organisim Return Pumps A</t>
  </si>
  <si>
    <t>CRR-17239</t>
  </si>
  <si>
    <t>BBC Environmental Sump Pumps</t>
  </si>
  <si>
    <t>CRR-17240</t>
  </si>
  <si>
    <t>FGD C2 Absorber Pump</t>
  </si>
  <si>
    <t>CRR-17246</t>
  </si>
  <si>
    <t>BB4 Hot Air Supply Duct Expsn Joint</t>
  </si>
  <si>
    <t>CRR-17248</t>
  </si>
  <si>
    <t>FGD Tower External Piping</t>
  </si>
  <si>
    <t>CRR-17427</t>
  </si>
  <si>
    <t>FGD Limestone Unloading Building</t>
  </si>
  <si>
    <t>CRR-17435</t>
  </si>
  <si>
    <t>BB4 GE Motor Protection Relays FGD</t>
  </si>
  <si>
    <t>CRR-17580</t>
  </si>
  <si>
    <t>FGD Indeterminate 2024</t>
  </si>
  <si>
    <t>CRR-12636</t>
  </si>
  <si>
    <t>FGD Blankets/ECRC</t>
  </si>
  <si>
    <t>BIG BEND UNIT 1&amp;2 FGD</t>
  </si>
  <si>
    <t>203012</t>
  </si>
  <si>
    <t>A2892389</t>
  </si>
  <si>
    <t>BB4 SCR Air Cannons</t>
  </si>
  <si>
    <t>BIG BEND UNIT 4 SCR</t>
  </si>
  <si>
    <t>CRR-17217</t>
  </si>
  <si>
    <t>BB4 Intk Scrn 4A Course &amp; Fine Mesh</t>
  </si>
  <si>
    <t>CRR-17237</t>
  </si>
  <si>
    <t>BB4 #3 Stack Elevator</t>
  </si>
  <si>
    <t>D0069048</t>
  </si>
  <si>
    <t>English Creek Solar Land</t>
  </si>
  <si>
    <t>NCP-11265</t>
  </si>
  <si>
    <t>English Creek Solar</t>
  </si>
  <si>
    <t>NCP-16129</t>
  </si>
  <si>
    <t>Solar W4 P1 Land Solvay 2026</t>
  </si>
  <si>
    <t>NCP-16130</t>
  </si>
  <si>
    <t>Solar W4 P7 TBD 2028</t>
  </si>
  <si>
    <t>NCP-16131</t>
  </si>
  <si>
    <t>Solar W4 P3 Land Clear Springs 2027</t>
  </si>
  <si>
    <t>NCP-16387</t>
  </si>
  <si>
    <t>Solar W4 P4 Land ROOD 2027</t>
  </si>
  <si>
    <t>NCP-16388</t>
  </si>
  <si>
    <t>Solar W4 P5 Land CLR springs 2 2028</t>
  </si>
  <si>
    <t>NCP-16389</t>
  </si>
  <si>
    <t>Solar W4 P6 Land Mattianiah 2028</t>
  </si>
  <si>
    <t>NCP-16597</t>
  </si>
  <si>
    <t>FFD Solar Land Purchase</t>
  </si>
  <si>
    <t>NCP-16882</t>
  </si>
  <si>
    <t>Farmland Solar Land Purchase</t>
  </si>
  <si>
    <t>NCP-16965</t>
  </si>
  <si>
    <t>W5 P1 2029</t>
  </si>
  <si>
    <t>Solar Generation</t>
  </si>
  <si>
    <t>Solar Land</t>
  </si>
  <si>
    <t>NCP-16966</t>
  </si>
  <si>
    <t>W5 P2 2029</t>
  </si>
  <si>
    <t>NCP-16968</t>
  </si>
  <si>
    <t>W5 P4 2030</t>
  </si>
  <si>
    <t>NCP-16975</t>
  </si>
  <si>
    <t>W5 P3 2030</t>
  </si>
  <si>
    <t>A2771935</t>
  </si>
  <si>
    <t>BPS INTAKE STRUCTURE REFURB (CAP)</t>
  </si>
  <si>
    <t>CRR-16758</t>
  </si>
  <si>
    <t>Bayside Station</t>
  </si>
  <si>
    <t>BAYSIDE POWER COMMON</t>
  </si>
  <si>
    <t>CRR-17286</t>
  </si>
  <si>
    <t>PK HVAC Systens 2027</t>
  </si>
  <si>
    <t>Polk Station</t>
  </si>
  <si>
    <t>CRR-17195</t>
  </si>
  <si>
    <t>PK CT2-5 Gen Brg Fire Protection</t>
  </si>
  <si>
    <t>POLK STATION UNIT 4 CT</t>
  </si>
  <si>
    <t>A2832098</t>
  </si>
  <si>
    <t>Solar Energy Center Capital General</t>
  </si>
  <si>
    <t>CRR-17092</t>
  </si>
  <si>
    <t>Solar Energy Center</t>
  </si>
  <si>
    <t>Solar Energy Center - Warehouses</t>
  </si>
  <si>
    <t>A2878105</t>
  </si>
  <si>
    <t>Capital Modular on-site building Wi</t>
  </si>
  <si>
    <t>CRR-16884</t>
  </si>
  <si>
    <t>Wimauma Solar</t>
  </si>
  <si>
    <t>A2878118</t>
  </si>
  <si>
    <t>Capital Modular on-site building LM</t>
  </si>
  <si>
    <t>CRR-16676</t>
  </si>
  <si>
    <t>Little Manatee River Solar</t>
  </si>
  <si>
    <t>A2878125</t>
  </si>
  <si>
    <t>Capital Modular on-site building Du</t>
  </si>
  <si>
    <t>CRR-17045</t>
  </si>
  <si>
    <t>Durrance Solar</t>
  </si>
  <si>
    <t>A2878219</t>
  </si>
  <si>
    <t>Capital- Erosion Mitigation Durranc</t>
  </si>
  <si>
    <t>A2878222</t>
  </si>
  <si>
    <t>Capital- Road Replacement Jamison S</t>
  </si>
  <si>
    <t>CRR-17112</t>
  </si>
  <si>
    <t>Jamison Solar</t>
  </si>
  <si>
    <t>A2878223</t>
  </si>
  <si>
    <t>Capital- Eliminate Double Gates Dur</t>
  </si>
  <si>
    <t>A2892629</t>
  </si>
  <si>
    <t>Storm Prep &amp; Restoration for Wimaum</t>
  </si>
  <si>
    <t>A2893774</t>
  </si>
  <si>
    <t>Capital Modular on-site building Bo</t>
  </si>
  <si>
    <t>NCP-16900</t>
  </si>
  <si>
    <t>Bonnie Mine Solar</t>
  </si>
  <si>
    <t>A2893776</t>
  </si>
  <si>
    <t>Capital Modular on-site building Pa</t>
  </si>
  <si>
    <t>NCP-16899</t>
  </si>
  <si>
    <t>A2893777</t>
  </si>
  <si>
    <t>Capital Modular on-site building MV</t>
  </si>
  <si>
    <t>NCP-16898</t>
  </si>
  <si>
    <t>A2895670</t>
  </si>
  <si>
    <t>BB1 Foundation Upgrades</t>
  </si>
  <si>
    <t>CRR-12177</t>
  </si>
  <si>
    <t>SOLAR BIG BEND</t>
  </si>
  <si>
    <t>A2743112</t>
  </si>
  <si>
    <t>Distributed Generation -Project 2</t>
  </si>
  <si>
    <t>NEW-13143</t>
  </si>
  <si>
    <t>Distributed Generation (TBD)</t>
  </si>
  <si>
    <t>A2743107</t>
  </si>
  <si>
    <t>South Tampa Resiliency Project</t>
  </si>
  <si>
    <t>NEW-12225</t>
  </si>
  <si>
    <t>MacDill AFB DG</t>
  </si>
  <si>
    <t>A2842616</t>
  </si>
  <si>
    <t>South Tampa Resiliency (MacDill)</t>
  </si>
  <si>
    <t>A2896474</t>
  </si>
  <si>
    <t>South Tampa Resiliency Project Add</t>
  </si>
  <si>
    <t>CRR-17559</t>
  </si>
  <si>
    <t>BPS MacDill CSA</t>
  </si>
  <si>
    <t>A2674562</t>
  </si>
  <si>
    <t>BPS DCS Harmony Rack Consol Upgrade</t>
  </si>
  <si>
    <t>CRR-12475</t>
  </si>
  <si>
    <t>A2716058</t>
  </si>
  <si>
    <t>BPS RO Replacement</t>
  </si>
  <si>
    <t>CRR-14736</t>
  </si>
  <si>
    <t>A2719541</t>
  </si>
  <si>
    <t>BPS Demineralizer System Upgrades (</t>
  </si>
  <si>
    <t>CRR-14838</t>
  </si>
  <si>
    <t>A2757421</t>
  </si>
  <si>
    <t>BPS IR Windows for Switchgear</t>
  </si>
  <si>
    <t>CRR-16185</t>
  </si>
  <si>
    <t>A2761337</t>
  </si>
  <si>
    <t>Aero Controls Upgrade Phase 2</t>
  </si>
  <si>
    <t>CRR-17156</t>
  </si>
  <si>
    <t>A2775572</t>
  </si>
  <si>
    <t>BPS 2 GE Mark VI Controller Upgrade</t>
  </si>
  <si>
    <t>CRR-14616</t>
  </si>
  <si>
    <t>A2784907</t>
  </si>
  <si>
    <t>BPS Building Civil Upgrades (CAP)</t>
  </si>
  <si>
    <t>CRR-17082</t>
  </si>
  <si>
    <t>A2804969</t>
  </si>
  <si>
    <t>BPS ECRC Impingement Reduction 316</t>
  </si>
  <si>
    <t>CRR-17127</t>
  </si>
  <si>
    <t>A2811992</t>
  </si>
  <si>
    <t>1C-SDS-V377 IP Econ Pres Relf Vv  S</t>
  </si>
  <si>
    <t>CRR-15996</t>
  </si>
  <si>
    <t>BAYSIDE POWER UNIT 1 CT (ABC)</t>
  </si>
  <si>
    <t>A2811994</t>
  </si>
  <si>
    <t>1B-SDS-V377 IP Econ Pres Relf Vv  S</t>
  </si>
  <si>
    <t>A2811996</t>
  </si>
  <si>
    <t>1A-SDS-V377 IP Econ Pres Relf Vv  S</t>
  </si>
  <si>
    <t>A2815866</t>
  </si>
  <si>
    <t>BPS - HRSG</t>
  </si>
  <si>
    <t>NCP-16203</t>
  </si>
  <si>
    <t>A2838362</t>
  </si>
  <si>
    <t>Bayside 1 and 2 High Energy Piping</t>
  </si>
  <si>
    <t>PRE-10112</t>
  </si>
  <si>
    <t>A2845277</t>
  </si>
  <si>
    <t>BPS Pond 1 Partition Wall Replaceme</t>
  </si>
  <si>
    <t>CRR-17316</t>
  </si>
  <si>
    <t>A2845306</t>
  </si>
  <si>
    <t>BPS Pond 1 Berm Refurbushment (CAP)</t>
  </si>
  <si>
    <t>CRR-17315</t>
  </si>
  <si>
    <t>A2846035</t>
  </si>
  <si>
    <t>HEP BPS Unit #1</t>
  </si>
  <si>
    <t>NCP-16075</t>
  </si>
  <si>
    <t>A2862083</t>
  </si>
  <si>
    <t>BPS Non Steam Safety Relief Valves</t>
  </si>
  <si>
    <t>CRR-16716</t>
  </si>
  <si>
    <t>A2870866</t>
  </si>
  <si>
    <t>AERO CONTROLS UPGRADE</t>
  </si>
  <si>
    <t>A2871387</t>
  </si>
  <si>
    <t>OLD GANNON CONTROL ROOM</t>
  </si>
  <si>
    <t>CRR-17363</t>
  </si>
  <si>
    <t>A2873455</t>
  </si>
  <si>
    <t>BPS Advanced Hardware Upgd</t>
  </si>
  <si>
    <t>A2873456</t>
  </si>
  <si>
    <t>A2873457</t>
  </si>
  <si>
    <t>A2873458</t>
  </si>
  <si>
    <t>A2875157</t>
  </si>
  <si>
    <t>Eta-Pro Software</t>
  </si>
  <si>
    <t>CRR-17368</t>
  </si>
  <si>
    <t>A2875268</t>
  </si>
  <si>
    <t>MCC Relocations</t>
  </si>
  <si>
    <t>A2875952</t>
  </si>
  <si>
    <t>A2875953</t>
  </si>
  <si>
    <t>A2875954</t>
  </si>
  <si>
    <t>A2875955</t>
  </si>
  <si>
    <t>A2876017</t>
  </si>
  <si>
    <t>(CAP) UNIT 2 ABB DCS HARDWARE UPGRA</t>
  </si>
  <si>
    <t>A2876020</t>
  </si>
  <si>
    <t>(CAP) UNIT 1 ABB DCS HARDWARE UPGRA</t>
  </si>
  <si>
    <t>A2876077</t>
  </si>
  <si>
    <t>BPS 2 Gas Turbine AGP Upgrade (CAP)</t>
  </si>
  <si>
    <t>BAYSIDE POWER UNIT 2 CT (ABCD)</t>
  </si>
  <si>
    <t>A2877462</t>
  </si>
  <si>
    <t>Instrument Air Dryer 102</t>
  </si>
  <si>
    <t>A2877464</t>
  </si>
  <si>
    <t>Instrument Air Dryer 105</t>
  </si>
  <si>
    <t>A2877465</t>
  </si>
  <si>
    <t>Instrument Air Dryer 109</t>
  </si>
  <si>
    <t>A2877470</t>
  </si>
  <si>
    <t>Instrument Air Dryer 112</t>
  </si>
  <si>
    <t>A2877471</t>
  </si>
  <si>
    <t>Instrument Air Dryer 115</t>
  </si>
  <si>
    <t>A2877475</t>
  </si>
  <si>
    <t>Air Receiver 103</t>
  </si>
  <si>
    <t>A2877476</t>
  </si>
  <si>
    <t>Air Receiver 105</t>
  </si>
  <si>
    <t>A2877477</t>
  </si>
  <si>
    <t>BPS Air Receiver 108 (BPSCAP)</t>
  </si>
  <si>
    <t>A2877478</t>
  </si>
  <si>
    <t>BPS Air Receiver 109 (BPSCAP)</t>
  </si>
  <si>
    <t>A2877479</t>
  </si>
  <si>
    <t>Air Receiver 113</t>
  </si>
  <si>
    <t>A2877558</t>
  </si>
  <si>
    <t>BPS Outlet Flume ICCP Refurbishment</t>
  </si>
  <si>
    <t>CRR-17540</t>
  </si>
  <si>
    <t>A2877843</t>
  </si>
  <si>
    <t>BPS 1 Hazardous Area Classifi. Upgr</t>
  </si>
  <si>
    <t>CRR-17317</t>
  </si>
  <si>
    <t>A2878411</t>
  </si>
  <si>
    <t>Air Receiver 114</t>
  </si>
  <si>
    <t>A2878412</t>
  </si>
  <si>
    <t>Air Receiver 115</t>
  </si>
  <si>
    <t>A2878413</t>
  </si>
  <si>
    <t>Air Receiver 116 Located south side</t>
  </si>
  <si>
    <t>A2880015</t>
  </si>
  <si>
    <t>Steam Plant Water Removal Piping</t>
  </si>
  <si>
    <t>CRR-09878</t>
  </si>
  <si>
    <t>A2880509</t>
  </si>
  <si>
    <t>BPS DSC Harmony Rack Upgrade (2025)</t>
  </si>
  <si>
    <t>A2880562</t>
  </si>
  <si>
    <t>Best Building</t>
  </si>
  <si>
    <t>A2880567</t>
  </si>
  <si>
    <t>Bayside</t>
  </si>
  <si>
    <t>CRR-16822</t>
  </si>
  <si>
    <t>Bayside Station - Office</t>
  </si>
  <si>
    <t>A2880589</t>
  </si>
  <si>
    <t>BPS DCS CABINETS (BPSCAP)</t>
  </si>
  <si>
    <t>A2880592</t>
  </si>
  <si>
    <t>BPS DCS UPGRADE POWER TO CABINET (B</t>
  </si>
  <si>
    <t>CRR-17367</t>
  </si>
  <si>
    <t>A2881882</t>
  </si>
  <si>
    <t>CT GAS SKID NITROGEN GENERATORS</t>
  </si>
  <si>
    <t>A2885342</t>
  </si>
  <si>
    <t>BPS Building Upgrades</t>
  </si>
  <si>
    <t>A2885431</t>
  </si>
  <si>
    <t>Instrument Air Dryer 102B</t>
  </si>
  <si>
    <t>A2885432</t>
  </si>
  <si>
    <t>A2885433</t>
  </si>
  <si>
    <t>A2885434</t>
  </si>
  <si>
    <t>Instrument Air Dryer 112B</t>
  </si>
  <si>
    <t>A2885761</t>
  </si>
  <si>
    <t>Power Block CO2 Bulk Storage Silo S</t>
  </si>
  <si>
    <t>A2885762</t>
  </si>
  <si>
    <t>A2885763</t>
  </si>
  <si>
    <t>A2885765</t>
  </si>
  <si>
    <t>Steam Plant North Silo CO2 Bulk Sto</t>
  </si>
  <si>
    <t>A2885767</t>
  </si>
  <si>
    <t>A2885768</t>
  </si>
  <si>
    <t>A2885784</t>
  </si>
  <si>
    <t>A2885912</t>
  </si>
  <si>
    <t>Instrument Air Dryer 120</t>
  </si>
  <si>
    <t>A2885917</t>
  </si>
  <si>
    <t>Instrument Air Dryer 120B</t>
  </si>
  <si>
    <t>A2885920</t>
  </si>
  <si>
    <t>Instrument Air Dryer 102B After Fil</t>
  </si>
  <si>
    <t>A2886644</t>
  </si>
  <si>
    <t>Polisher Non-Steam Safety Valves (B</t>
  </si>
  <si>
    <t>A2887500</t>
  </si>
  <si>
    <t>BEST Building</t>
  </si>
  <si>
    <t>A2888122</t>
  </si>
  <si>
    <t>Bayside Gate # (7)  Vehicle Turn ar</t>
  </si>
  <si>
    <t>A2889278</t>
  </si>
  <si>
    <t>BPS 2 ST GSU Bushing Replacement (B</t>
  </si>
  <si>
    <t>CRR-17539</t>
  </si>
  <si>
    <t>A2889532</t>
  </si>
  <si>
    <t>COC - Bldg. F</t>
  </si>
  <si>
    <t>A2890753</t>
  </si>
  <si>
    <t>BPS Steam Plant Hurricane Shelter</t>
  </si>
  <si>
    <t>A2890932</t>
  </si>
  <si>
    <t>BAYSIDE FUEL &amp; WATER LAB</t>
  </si>
  <si>
    <t>A2891763</t>
  </si>
  <si>
    <t>BPS Seawall Refurbishment Project (</t>
  </si>
  <si>
    <t>A2892144</t>
  </si>
  <si>
    <t>UF Backwash System Upgrades</t>
  </si>
  <si>
    <t>CRR-16197</t>
  </si>
  <si>
    <t>A2892876</t>
  </si>
  <si>
    <t>Bayside Capital Spares</t>
  </si>
  <si>
    <t>A2893814</t>
  </si>
  <si>
    <t>Bayside 1&amp;2 Steam Plant Roll Up Doo</t>
  </si>
  <si>
    <t>A2894135</t>
  </si>
  <si>
    <t>POWERBLOCK ELEVATOR CONTROLLER</t>
  </si>
  <si>
    <t>A2894440</t>
  </si>
  <si>
    <t>A2895968</t>
  </si>
  <si>
    <t>BPS Admin Building Project (CAP)</t>
  </si>
  <si>
    <t>CRR-10953</t>
  </si>
  <si>
    <t>A2895970</t>
  </si>
  <si>
    <t>BPS 1 GE HMI Upgrades (CAP)</t>
  </si>
  <si>
    <t>CRR-14617</t>
  </si>
  <si>
    <t>A2895971</t>
  </si>
  <si>
    <t>BPS RO Replacement Project</t>
  </si>
  <si>
    <t>A2895994</t>
  </si>
  <si>
    <t>BPS Common 0-CPX Sample PNL Chiller</t>
  </si>
  <si>
    <t>CRR-16852</t>
  </si>
  <si>
    <t>A2895999</t>
  </si>
  <si>
    <t>BPS Gannon Operators Building (CAP)</t>
  </si>
  <si>
    <t>CRR-17083</t>
  </si>
  <si>
    <t>A2896004</t>
  </si>
  <si>
    <t>BPS 1 GE Mark VI Controller Upgrade</t>
  </si>
  <si>
    <t>CRR-12474</t>
  </si>
  <si>
    <t>A2896026</t>
  </si>
  <si>
    <t>A2896031</t>
  </si>
  <si>
    <t>816560  STEAM PLANT SOUTH ELEVATOR</t>
  </si>
  <si>
    <t>A2896034</t>
  </si>
  <si>
    <t>Reseve 2 Bushings</t>
  </si>
  <si>
    <t>CRR-17162</t>
  </si>
  <si>
    <t>A2897570</t>
  </si>
  <si>
    <t>BPS natural gas system upgrade proj</t>
  </si>
  <si>
    <t>A2901512</t>
  </si>
  <si>
    <t>BPS BOB Building Carport (BPS CAP)</t>
  </si>
  <si>
    <t>BPS Iron Filtration System Install</t>
  </si>
  <si>
    <t>CRR-16198</t>
  </si>
  <si>
    <t>BPS RO Membrane Replacement</t>
  </si>
  <si>
    <t>BPS Non-Steam Safety Valve Replace</t>
  </si>
  <si>
    <t>CRR-16865</t>
  </si>
  <si>
    <t>BPS CT Advanced HW Critical Spares</t>
  </si>
  <si>
    <t>CRR-16887</t>
  </si>
  <si>
    <t>Bayside Blanket (Budget Only)</t>
  </si>
  <si>
    <t>CRR-17044</t>
  </si>
  <si>
    <t>BAYSIDE CSA</t>
  </si>
  <si>
    <t>CRR-17165</t>
  </si>
  <si>
    <t>BPS Pond 2 Berm Sys Upgrade</t>
  </si>
  <si>
    <t>CRR-17166</t>
  </si>
  <si>
    <t>BPS UF &amp; DeminMembrane Replacement</t>
  </si>
  <si>
    <t>CRR-17167</t>
  </si>
  <si>
    <t>BPS UF Valve Upgrade</t>
  </si>
  <si>
    <t>CRR-17168</t>
  </si>
  <si>
    <t>BPS UF&amp;Cond Polisher DCS Controls M</t>
  </si>
  <si>
    <t>CRR-17169</t>
  </si>
  <si>
    <t>BPS Wharf Demo</t>
  </si>
  <si>
    <t>CRR-17170</t>
  </si>
  <si>
    <t>BPS Seawall Refurbishment</t>
  </si>
  <si>
    <t>CRR-17171</t>
  </si>
  <si>
    <t>BPS Power Block Hydro Header Split</t>
  </si>
  <si>
    <t>CRR-17251</t>
  </si>
  <si>
    <t>BS Pwr Station CT's Security Proj</t>
  </si>
  <si>
    <t>CRR-17406</t>
  </si>
  <si>
    <t>BPS CT1C Generator Rotor Rewind</t>
  </si>
  <si>
    <t>CRR-17407</t>
  </si>
  <si>
    <t>BPS CT1C Generator Stator Rewind</t>
  </si>
  <si>
    <t>CRR-17503</t>
  </si>
  <si>
    <t>BPS MacDill Engines SpareParts&amp;Misc</t>
  </si>
  <si>
    <t>CRR-17533</t>
  </si>
  <si>
    <t>BPS 4A Aero Engine Overhaul</t>
  </si>
  <si>
    <t>CRR-17534</t>
  </si>
  <si>
    <t>BPS 5A Aero Engine Overhaul</t>
  </si>
  <si>
    <t>CRR-17535</t>
  </si>
  <si>
    <t>BPS 6A Aero Engine Overhaul</t>
  </si>
  <si>
    <t>CRR-17536</t>
  </si>
  <si>
    <t>BPS 6B Aero Engine Overhaul</t>
  </si>
  <si>
    <t>CRR-17557</t>
  </si>
  <si>
    <t>BPS 4B AERO Engine Overhaul</t>
  </si>
  <si>
    <t>CRR-17558</t>
  </si>
  <si>
    <t>BPS 5B AERO Engine Overhaul</t>
  </si>
  <si>
    <t>CRR-17566</t>
  </si>
  <si>
    <t>Bayside Common Blanket 2024</t>
  </si>
  <si>
    <t>CRR-17622</t>
  </si>
  <si>
    <t>CT Cutsforth Brush Upgrade BY1</t>
  </si>
  <si>
    <t>CRR-17624</t>
  </si>
  <si>
    <t>CT Cutsforth Brush Upgrade BY2</t>
  </si>
  <si>
    <t>NCP-15935</t>
  </si>
  <si>
    <t>BS HVAC Systems BUDGET 2026 - 2029</t>
  </si>
  <si>
    <t>NCP-15937</t>
  </si>
  <si>
    <t>BS HVAC Systems 2025</t>
  </si>
  <si>
    <t>NCP-15967</t>
  </si>
  <si>
    <t>BS HVAC Systems 2026</t>
  </si>
  <si>
    <t>NCP-16214</t>
  </si>
  <si>
    <t>Station WIFI: Bayside</t>
  </si>
  <si>
    <t>NCP-16316</t>
  </si>
  <si>
    <t>ES HRSG Reliability: BPS T/Cs HPSH</t>
  </si>
  <si>
    <t>NCP-16321</t>
  </si>
  <si>
    <t>HRSG Reliability:BPS Life Mngmnt Pr</t>
  </si>
  <si>
    <t>NCP-16322</t>
  </si>
  <si>
    <t>HEP Reliability: Bayside (3x1&amp;4x1)</t>
  </si>
  <si>
    <t>NCP-16327</t>
  </si>
  <si>
    <t>Bayside HEP Shear Lugs</t>
  </si>
  <si>
    <t>NCP-16687</t>
  </si>
  <si>
    <t>BPS Remote Relay Monitoring System</t>
  </si>
  <si>
    <t>Install HEP Snubbers-BS</t>
  </si>
  <si>
    <t>PRE-10193</t>
  </si>
  <si>
    <t>BPS Rplcmt Reserve Transformer</t>
  </si>
  <si>
    <t>A2560900</t>
  </si>
  <si>
    <t>BPS ST1 Auxilary Equipment</t>
  </si>
  <si>
    <t>CRR-08952</t>
  </si>
  <si>
    <t>BAYSIDE POWER UNIT 1 CCST (ABC)</t>
  </si>
  <si>
    <t>A2626059</t>
  </si>
  <si>
    <t>BPS1 Air Inlet Filters (2027)</t>
  </si>
  <si>
    <t>CRR-10944</t>
  </si>
  <si>
    <t>A2674530</t>
  </si>
  <si>
    <t>BPS 1ST Valves Rplc Project</t>
  </si>
  <si>
    <t>CRR-12461</t>
  </si>
  <si>
    <t>A2708296</t>
  </si>
  <si>
    <t>BPS CEMs NOX &amp; CO Analyzers (2025)</t>
  </si>
  <si>
    <t>CRR-14016</t>
  </si>
  <si>
    <t>A2738348</t>
  </si>
  <si>
    <t>BPS CT Advanced Hardware Upgrade (C</t>
  </si>
  <si>
    <t>A2757956</t>
  </si>
  <si>
    <t>BPS 1&amp;2 Steam Plant Sample Panel (G</t>
  </si>
  <si>
    <t>CRR-16817</t>
  </si>
  <si>
    <t>A2771126</t>
  </si>
  <si>
    <t>BPS 1 Circulating Water Pumps</t>
  </si>
  <si>
    <t>CRR-16900</t>
  </si>
  <si>
    <t>A2783205</t>
  </si>
  <si>
    <t>BPS AGP Capital Spare Parts (CAP)</t>
  </si>
  <si>
    <t>A2783957</t>
  </si>
  <si>
    <t>BPS 1 ST LP Rotor CRR-17078 (CAP) (</t>
  </si>
  <si>
    <t>CRR-17078</t>
  </si>
  <si>
    <t>A2802716</t>
  </si>
  <si>
    <t>Boiler Feed Pump Upgrades (CAP)</t>
  </si>
  <si>
    <t>A2816174</t>
  </si>
  <si>
    <t>BPS 1 ST HP/IP GE Retrofit (CAP) (2</t>
  </si>
  <si>
    <t>CRR-17143</t>
  </si>
  <si>
    <t>A2816459</t>
  </si>
  <si>
    <t>BPS 2 ST LP Reburishment (CAP) (202</t>
  </si>
  <si>
    <t>CRR-17087</t>
  </si>
  <si>
    <t>A2819697</t>
  </si>
  <si>
    <t>A2826501</t>
  </si>
  <si>
    <t>BPS 1A Oil Reservoir FME area (CAP)</t>
  </si>
  <si>
    <t>A2826503</t>
  </si>
  <si>
    <t>BPS 1B Oil Reservoir FME area (CAP)</t>
  </si>
  <si>
    <t>A2826506</t>
  </si>
  <si>
    <t>BPS 1C Oil Reservoir FME area (CAP)</t>
  </si>
  <si>
    <t>A2861271</t>
  </si>
  <si>
    <t>BPS 1A Aux Cooling Tower Motor (BPS</t>
  </si>
  <si>
    <t>CRR-17157</t>
  </si>
  <si>
    <t>A2862812</t>
  </si>
  <si>
    <t>1A MAINSTEAM OUTLET FLOW NOZZLE</t>
  </si>
  <si>
    <t>CRR-17364</t>
  </si>
  <si>
    <t>A2862813</t>
  </si>
  <si>
    <t>1B MAINSTEAM OUTLET FLOW NOZZLE</t>
  </si>
  <si>
    <t>A2862814</t>
  </si>
  <si>
    <t>1C MAINSTEAM OUTLET FLOW NOZZLE</t>
  </si>
  <si>
    <t>A2871241</t>
  </si>
  <si>
    <t>BPS 1A CT Relay Upgrades (CAP)</t>
  </si>
  <si>
    <t>CRR-16181</t>
  </si>
  <si>
    <t>A2871244</t>
  </si>
  <si>
    <t>CT 1B Relay Upgrades (CAP)</t>
  </si>
  <si>
    <t>A2871245</t>
  </si>
  <si>
    <t>CT 1C Relay Upgrades (CAP)</t>
  </si>
  <si>
    <t>A2871249</t>
  </si>
  <si>
    <t>Unit 1 Electrical Building Relay Up</t>
  </si>
  <si>
    <t>A2871443</t>
  </si>
  <si>
    <t>BPS CSA (2023) (Capital)</t>
  </si>
  <si>
    <t>A2874280</t>
  </si>
  <si>
    <t>1A Exhaust Frame Blower 88TK-1</t>
  </si>
  <si>
    <t>A2875377</t>
  </si>
  <si>
    <t>Unit 1 Power  Block Battery Monitor</t>
  </si>
  <si>
    <t>A2875382</t>
  </si>
  <si>
    <t>BPS 2 Power  Block Battery Monitor</t>
  </si>
  <si>
    <t>CRR-17365</t>
  </si>
  <si>
    <t>A2875383</t>
  </si>
  <si>
    <t>Steam Turbine 1 Battery Monitor</t>
  </si>
  <si>
    <t>A2875385</t>
  </si>
  <si>
    <t>BPS 2 Steam Turbine  Battery Monito</t>
  </si>
  <si>
    <t>CRR-17366</t>
  </si>
  <si>
    <t>A2875387</t>
  </si>
  <si>
    <t>BPS 3 AERO Battery Monitor</t>
  </si>
  <si>
    <t>A2880495</t>
  </si>
  <si>
    <t>1-SLP-V157 LOW PRESSURE STEAM DRAIN</t>
  </si>
  <si>
    <t>A2880670</t>
  </si>
  <si>
    <t>BPS1 CT Aux Cooling Water Pump Capi</t>
  </si>
  <si>
    <t>A2880887</t>
  </si>
  <si>
    <t>CT Aux Cooling Tower Motor</t>
  </si>
  <si>
    <t>A2881738</t>
  </si>
  <si>
    <t>CT 1A PECC  Battery Monitor</t>
  </si>
  <si>
    <t>A2881740</t>
  </si>
  <si>
    <t>CT 1B PECC  Battery Monitor</t>
  </si>
  <si>
    <t>A2881741</t>
  </si>
  <si>
    <t>CT 1C PECC  Battery Monitor</t>
  </si>
  <si>
    <t>A2881742</t>
  </si>
  <si>
    <t>BPS 2A CT PECC  Battery Monitor (BP</t>
  </si>
  <si>
    <t>A2881743</t>
  </si>
  <si>
    <t>BPS 2B CT PECC  Battery Monitor (BP</t>
  </si>
  <si>
    <t>A2881744</t>
  </si>
  <si>
    <t>BPS 2C CT PECC  Battery Monitor (BP</t>
  </si>
  <si>
    <t>A2881745</t>
  </si>
  <si>
    <t>BPS 2D CT PECC  Battery Monitor (BP</t>
  </si>
  <si>
    <t>A2882570</t>
  </si>
  <si>
    <t>spare boiler feed pump motors</t>
  </si>
  <si>
    <t>A2882966</t>
  </si>
  <si>
    <t>1A CT #1 Turbine bearing</t>
  </si>
  <si>
    <t>A2885429</t>
  </si>
  <si>
    <t>1B Exhaust Frame Blower 88TK-1</t>
  </si>
  <si>
    <t>A2895978</t>
  </si>
  <si>
    <t>BPS 1 Sample Panel Upgrades (CAP)</t>
  </si>
  <si>
    <t>CRR-15156</t>
  </si>
  <si>
    <t>A2895982</t>
  </si>
  <si>
    <t>BPS 2 Sample Panel Upgrades (CAP) C</t>
  </si>
  <si>
    <t>CRR-15157</t>
  </si>
  <si>
    <t>A2895984</t>
  </si>
  <si>
    <t>A2895985</t>
  </si>
  <si>
    <t>BPS 1A-HRSG-Gas Path and Tube Fins</t>
  </si>
  <si>
    <t>A2895986</t>
  </si>
  <si>
    <t>BPS 1B-HRSG-Gas Path and Tube Fins</t>
  </si>
  <si>
    <t>A2895987</t>
  </si>
  <si>
    <t>BPS 1C-HRSG-Gas Path and Tube Fins</t>
  </si>
  <si>
    <t>A2895988</t>
  </si>
  <si>
    <t>1B HPSH-2 West Expansion Joint</t>
  </si>
  <si>
    <t>CRR-16848</t>
  </si>
  <si>
    <t>A2895991</t>
  </si>
  <si>
    <t>1B RHTR-1 West Expansion Joint</t>
  </si>
  <si>
    <t>A2895992</t>
  </si>
  <si>
    <t>1B RHTR-2 West Expansion Joint</t>
  </si>
  <si>
    <t>A2895993</t>
  </si>
  <si>
    <t>1B RHTR-2 East Expansion Joint</t>
  </si>
  <si>
    <t>A2896006</t>
  </si>
  <si>
    <t>A2896015</t>
  </si>
  <si>
    <t>A2896027</t>
  </si>
  <si>
    <t>BPS ST1 Condenser Water Makeup Flow</t>
  </si>
  <si>
    <t>CRR-16847</t>
  </si>
  <si>
    <t>A2896032</t>
  </si>
  <si>
    <t>BPS CT FGS Performance Heater Chann</t>
  </si>
  <si>
    <t>A2897099</t>
  </si>
  <si>
    <t>Unit 1 Steam Turbine 1A Cooling Tow</t>
  </si>
  <si>
    <t>CRR-10977</t>
  </si>
  <si>
    <t>BPS1A LP Evap link Replacements (20</t>
  </si>
  <si>
    <t>CRR-10978</t>
  </si>
  <si>
    <t>BPS1B LP Evap link Replacements (20</t>
  </si>
  <si>
    <t>CRR-10979</t>
  </si>
  <si>
    <t>BPS1C LP Evap link Replacements (20</t>
  </si>
  <si>
    <t>CRR-16190</t>
  </si>
  <si>
    <t>BPS ST1 MHC to EHC Upgrade</t>
  </si>
  <si>
    <t>CRR-17163</t>
  </si>
  <si>
    <t>BPS Unit 1 Drain Pot Upgrades</t>
  </si>
  <si>
    <t>CRR-17399</t>
  </si>
  <si>
    <t>BPS U1 Tunnel Coatng Sys Install</t>
  </si>
  <si>
    <t>CRR-17410</t>
  </si>
  <si>
    <t>BPS BEST Parking Solar Installation</t>
  </si>
  <si>
    <t>CRR-17504</t>
  </si>
  <si>
    <t>BPS 1 Circ Water Discharge Piping R</t>
  </si>
  <si>
    <t>CRR-17529</t>
  </si>
  <si>
    <t>BPS 1 HP Drum Downcomer Thermocoupl</t>
  </si>
  <si>
    <t>CRR-17561</t>
  </si>
  <si>
    <t>Bayside 1 ST Blanket 2024</t>
  </si>
  <si>
    <t>CRR-17562</t>
  </si>
  <si>
    <t>Bayside 1 CT Blanket 2024</t>
  </si>
  <si>
    <t>CRR-17574</t>
  </si>
  <si>
    <t>BPS CT1 Rotor Life Extension 1</t>
  </si>
  <si>
    <t>CRR-17575</t>
  </si>
  <si>
    <t>BPS CT1 Rotor Life Extension 2</t>
  </si>
  <si>
    <t>CRR-17627</t>
  </si>
  <si>
    <t>BPS New Spare CT Rotor #2</t>
  </si>
  <si>
    <t>NCP-16544</t>
  </si>
  <si>
    <t>HRSG Acoustic System: BPS (Unit 1)</t>
  </si>
  <si>
    <t>NCP-16912</t>
  </si>
  <si>
    <t>BPS 1A HRSG Monitoring Equip</t>
  </si>
  <si>
    <t>NCP-16913</t>
  </si>
  <si>
    <t>BPS 1C HRSG Monitoring Equip</t>
  </si>
  <si>
    <t>A2447059</t>
  </si>
  <si>
    <t>BPS2A HRSG SCR Catalyst (2023)</t>
  </si>
  <si>
    <t>CRR-06657</t>
  </si>
  <si>
    <t>202806</t>
  </si>
  <si>
    <t>A2626054</t>
  </si>
  <si>
    <t>BPS Unit Cooling Wtr Rebuild (2026)</t>
  </si>
  <si>
    <t>CRR-10939</t>
  </si>
  <si>
    <t>A2626060</t>
  </si>
  <si>
    <t>BPS2 Air Inlet Filters (2028)</t>
  </si>
  <si>
    <t>CRR-10945</t>
  </si>
  <si>
    <t>202612</t>
  </si>
  <si>
    <t>A2672965</t>
  </si>
  <si>
    <t>BPS 2 STG Hydrogen Panel Replacemen</t>
  </si>
  <si>
    <t>CRR-12336</t>
  </si>
  <si>
    <t>A2675441</t>
  </si>
  <si>
    <t>BPS 2B-HRSG-Small Bore Pipe Corrosi</t>
  </si>
  <si>
    <t>CRR-17444</t>
  </si>
  <si>
    <t>A2675442</t>
  </si>
  <si>
    <t>BPS 2C-HRSG-Small Bore Pipe Corrosi</t>
  </si>
  <si>
    <t>A2675443</t>
  </si>
  <si>
    <t>BPS 2D-HRSG-Small Bore Pipe Corrosi</t>
  </si>
  <si>
    <t>A2693965</t>
  </si>
  <si>
    <t>BPS 2 LCI Static Starter Upgrade (C</t>
  </si>
  <si>
    <t>CRR-13337</t>
  </si>
  <si>
    <t>A2725142</t>
  </si>
  <si>
    <t>BPS 2 STG Fast Degas Addition (CAP)</t>
  </si>
  <si>
    <t>CRR-14837</t>
  </si>
  <si>
    <t>A2738051</t>
  </si>
  <si>
    <t>BPS 2A CT GE AGP Upgrade (CAP)</t>
  </si>
  <si>
    <t>A2738052</t>
  </si>
  <si>
    <t>BPS 2B CT GE AGP Upgrade (CAP)</t>
  </si>
  <si>
    <t>A2738053</t>
  </si>
  <si>
    <t>BPS 2C CT GE AGP Upgrade (CAP)</t>
  </si>
  <si>
    <t>A2738054</t>
  </si>
  <si>
    <t>BPS 2D CT GE AGP Upgrade (CAP)</t>
  </si>
  <si>
    <t>A2742700</t>
  </si>
  <si>
    <t>BPS ST2 PLI Modification (CAP)</t>
  </si>
  <si>
    <t>CRR-17318</t>
  </si>
  <si>
    <t>A2757426</t>
  </si>
  <si>
    <t>BPS 2 Potential Transformer Replace</t>
  </si>
  <si>
    <t>CRR-14876</t>
  </si>
  <si>
    <t>A2757440</t>
  </si>
  <si>
    <t>BPS 2 STG Controls MHC to EHC Upgra</t>
  </si>
  <si>
    <t>CRR-16191</t>
  </si>
  <si>
    <t>A2757798</t>
  </si>
  <si>
    <t>BPS 2A REHEAT ATTEMPERATOR REPLACEM</t>
  </si>
  <si>
    <t>CRR-10926</t>
  </si>
  <si>
    <t>A2757800</t>
  </si>
  <si>
    <t>BPS 2C REHEAT ATTEMPERATOR REPLACEM</t>
  </si>
  <si>
    <t>CRR-10928</t>
  </si>
  <si>
    <t>A2757801</t>
  </si>
  <si>
    <t>BPS 2D REHEAT ATTEMPERATOR REPLACEM</t>
  </si>
  <si>
    <t>CRR-10929</t>
  </si>
  <si>
    <t>A2757978</t>
  </si>
  <si>
    <t>BPS 2A LP Evaperator Outlet Link (B</t>
  </si>
  <si>
    <t>CRR-10980</t>
  </si>
  <si>
    <t>A2757979</t>
  </si>
  <si>
    <t>BPS 2B LP Evaperator Outlet Links (</t>
  </si>
  <si>
    <t>CRR-10981</t>
  </si>
  <si>
    <t>A2757980</t>
  </si>
  <si>
    <t>BPS 2C LP Evaperator Outlet Link (B</t>
  </si>
  <si>
    <t>CRR-10982</t>
  </si>
  <si>
    <t>A2757981</t>
  </si>
  <si>
    <t>BPS 2D LP Evaperator Outlet Link (B</t>
  </si>
  <si>
    <t>CRR-10983</t>
  </si>
  <si>
    <t>A2766368</t>
  </si>
  <si>
    <t>BPS 2 Circ Water Tunnel Coating Sys</t>
  </si>
  <si>
    <t>CRR-17398</t>
  </si>
  <si>
    <t>A2771525</t>
  </si>
  <si>
    <t>BPS 2 CT Exciter Controls EX2100 to</t>
  </si>
  <si>
    <t>CRR-16180</t>
  </si>
  <si>
    <t>A2786457</t>
  </si>
  <si>
    <t>BPS 2A Condenser 72" Inlet Valve (C</t>
  </si>
  <si>
    <t>A2786458</t>
  </si>
  <si>
    <t>BPS 2B Condenser 72" Inlet Valve (C</t>
  </si>
  <si>
    <t>A2816173</t>
  </si>
  <si>
    <t>BPS 2 Turbine HP/IP Retrofit  (CAP)</t>
  </si>
  <si>
    <t>CRR-17144</t>
  </si>
  <si>
    <t>A2836716</t>
  </si>
  <si>
    <t>BPS 2-MSS V127 Main Steam Common Hd</t>
  </si>
  <si>
    <t>BAYSIDE POWER UNIT 2 CCST (ABCD)</t>
  </si>
  <si>
    <t>A2838483</t>
  </si>
  <si>
    <t>2A-SDS-V310 HRH Hdr Prs Rlf Vv Set</t>
  </si>
  <si>
    <t>A2838485</t>
  </si>
  <si>
    <t>2B-SDS-V310 HRH Hdr Prs Rlf Vv Set</t>
  </si>
  <si>
    <t>A2838486</t>
  </si>
  <si>
    <t>2C-SDS-V310 HRH Hdr Prs Rlf Vv Set</t>
  </si>
  <si>
    <t>A2838487</t>
  </si>
  <si>
    <t>2D-SDS-V310 HRH Hdr Prs Rlf Vv Set</t>
  </si>
  <si>
    <t>A2838502</t>
  </si>
  <si>
    <t>2A-SDS-V257 HP Spr Htr Pres Rel Vv</t>
  </si>
  <si>
    <t>A2838503</t>
  </si>
  <si>
    <t>2B-SDS-V257 HP Spr Htr Pres Rel Vv</t>
  </si>
  <si>
    <t>A2838504</t>
  </si>
  <si>
    <t>2C-SDS-V257 HP Spr Htr Pres Rel Vv</t>
  </si>
  <si>
    <t>A2838505</t>
  </si>
  <si>
    <t>2D-SDS-V257 HP Spr Htr Pres Rel Vv</t>
  </si>
  <si>
    <t>A2838514</t>
  </si>
  <si>
    <t>2A-SDS-V372 IP Sup Htr Prs Rf Vv Se</t>
  </si>
  <si>
    <t>A2838515</t>
  </si>
  <si>
    <t>2B-SDS-V372 IP Sup Htr Prs Rf Vv Se</t>
  </si>
  <si>
    <t>A2838516</t>
  </si>
  <si>
    <t>2C-SDS-V372 IP Sup Htr Prs Rf Vv Se</t>
  </si>
  <si>
    <t>A2838517</t>
  </si>
  <si>
    <t>2D-SDS-V372 IP Sup Htr Prs Rf Vv Se</t>
  </si>
  <si>
    <t>A2838526</t>
  </si>
  <si>
    <t>2A-SDS-V352 LP Spr Htr Prs Rlf Vv S</t>
  </si>
  <si>
    <t>A2838527</t>
  </si>
  <si>
    <t>2B-SDS-V352 LP Spr Htr Prs Rlf Vv S</t>
  </si>
  <si>
    <t>A2838528</t>
  </si>
  <si>
    <t>2C-SDS-V352 LP Spr Htr Prs Rlf Vv S</t>
  </si>
  <si>
    <t>A2838529</t>
  </si>
  <si>
    <t>2D-SDS-V352 LP Spr Htr Prs Rlf Vv S</t>
  </si>
  <si>
    <t>A2842947</t>
  </si>
  <si>
    <t>BPS 2 ST Exciter Replacement Projec</t>
  </si>
  <si>
    <t>CRR-16183</t>
  </si>
  <si>
    <t>A2846184</t>
  </si>
  <si>
    <t>BPS 2A Ammonia Skid Purge Credit(CA</t>
  </si>
  <si>
    <t>A2846186</t>
  </si>
  <si>
    <t>BPS 2A Fuel Gas Compartment (CAP)</t>
  </si>
  <si>
    <t>A2846187</t>
  </si>
  <si>
    <t>BPS 2B Fuel Gas Compartment (CAP)</t>
  </si>
  <si>
    <t>A2846188</t>
  </si>
  <si>
    <t>BPS 2B Ammonia Skid Purge Credit (C</t>
  </si>
  <si>
    <t>A2846191</t>
  </si>
  <si>
    <t>BPS 2C Ammonia Skid Purge Credit (C</t>
  </si>
  <si>
    <t>A2846192</t>
  </si>
  <si>
    <t>BPS 2D Ammonia Skid Purge Cedit (CA</t>
  </si>
  <si>
    <t>A2846193</t>
  </si>
  <si>
    <t>BPS 2C Fuel Gas Compartment (CAP)</t>
  </si>
  <si>
    <t>A2846194</t>
  </si>
  <si>
    <t>BPS 2D Fuel Gas Compartment (CAP)</t>
  </si>
  <si>
    <t>A2856919</t>
  </si>
  <si>
    <t>BPS 2A Circulating Water Pump (BPSC</t>
  </si>
  <si>
    <t>CRR-17347</t>
  </si>
  <si>
    <t>A2862217</t>
  </si>
  <si>
    <t>BPS 2 CT Aux Replc - Partial Discha</t>
  </si>
  <si>
    <t>CRR-17155</t>
  </si>
  <si>
    <t>A2862815</t>
  </si>
  <si>
    <t>BPS 2A MAINSTEAM OUTLET FLOW NOZZLE</t>
  </si>
  <si>
    <t>A2862816</t>
  </si>
  <si>
    <t>BPS 2B MAINSTEAM OUTLET FLOW NOZZLE</t>
  </si>
  <si>
    <t>A2862817</t>
  </si>
  <si>
    <t>BPS 2C MAINSTEAM OUTLET FLOW NOZZLE</t>
  </si>
  <si>
    <t>A2862818</t>
  </si>
  <si>
    <t>BPS 2D MAINSTEAM OUTLET FLOW NOZZLE</t>
  </si>
  <si>
    <t>A2863341</t>
  </si>
  <si>
    <t>BPS 2 Fall Major Shared Funding Sup</t>
  </si>
  <si>
    <t>A2871234</t>
  </si>
  <si>
    <t>BPS 2A CT Relay Upgrades (BPSCAP)</t>
  </si>
  <si>
    <t>A2871235</t>
  </si>
  <si>
    <t>BPS 2B CT Relay Upgrades (BPSCAP)</t>
  </si>
  <si>
    <t>A2871237</t>
  </si>
  <si>
    <t>BPS 2C CT Relay Upgrades (BPSCAP)</t>
  </si>
  <si>
    <t>A2871238</t>
  </si>
  <si>
    <t>BPS 2D CT Relay Upgrades (BPSCAP)</t>
  </si>
  <si>
    <t>A2871250</t>
  </si>
  <si>
    <t>Unit 2 Electrical Building Relay Up</t>
  </si>
  <si>
    <t>A2871400</t>
  </si>
  <si>
    <t>2C CT EXHAUST FRAME BLOWER 2 C-88TK</t>
  </si>
  <si>
    <t>A2874621</t>
  </si>
  <si>
    <t>Brush Holder Spings</t>
  </si>
  <si>
    <t>A2875956</t>
  </si>
  <si>
    <t>BPS 2A CT Inlet Bleed Heat Control</t>
  </si>
  <si>
    <t>A2876191</t>
  </si>
  <si>
    <t>BPS 2 A &amp; B Condenser Debris Filter</t>
  </si>
  <si>
    <t>A2876198</t>
  </si>
  <si>
    <t>BPS 2 ZBL Ball Strain Shaft &amp; Inter</t>
  </si>
  <si>
    <t>A2876211</t>
  </si>
  <si>
    <t>BPS 2 Condenser Waterboxes Inlet/Ou</t>
  </si>
  <si>
    <t>A2876278</t>
  </si>
  <si>
    <t>BPS 2 AGP Miscellaneous Services 20</t>
  </si>
  <si>
    <t>A2876484</t>
  </si>
  <si>
    <t>BPS 2B CT Inlet Bleed Heat Control</t>
  </si>
  <si>
    <t>A2876485</t>
  </si>
  <si>
    <t>BPS 2C CT Inlet Bleed Heat Control</t>
  </si>
  <si>
    <t>A2876486</t>
  </si>
  <si>
    <t>BPS 2D CT Inlet Bleed Heat Control</t>
  </si>
  <si>
    <t>A2878640</t>
  </si>
  <si>
    <t>BPS 2A Spare GT Rotor (CAP)</t>
  </si>
  <si>
    <t>CRR-17485</t>
  </si>
  <si>
    <t>A2879129</t>
  </si>
  <si>
    <t>BPS 2B Condensate Pump (BPSCAP)</t>
  </si>
  <si>
    <t>A2879133</t>
  </si>
  <si>
    <t>BPS 2A Condensate Pump (BPSCAP)</t>
  </si>
  <si>
    <t>A2879444</t>
  </si>
  <si>
    <t>BPS 2A Condenser Inlet Waterbox Exp</t>
  </si>
  <si>
    <t>A2879454</t>
  </si>
  <si>
    <t>BPS 2B Condenser Inlet Waterbox Exp</t>
  </si>
  <si>
    <t>A2880672</t>
  </si>
  <si>
    <t>BPS2 CT Aux Cooling Water Pump Capi</t>
  </si>
  <si>
    <t>A2880888</t>
  </si>
  <si>
    <t>A2883224</t>
  </si>
  <si>
    <t>BPS 2 Spring Major Shared Funding S</t>
  </si>
  <si>
    <t>A2883443</t>
  </si>
  <si>
    <t>BPS 1 Common High Energy Piping (CA</t>
  </si>
  <si>
    <t>A2883444</t>
  </si>
  <si>
    <t>BPS 2 Common High Energy Piping (CA</t>
  </si>
  <si>
    <t>A2883591</t>
  </si>
  <si>
    <t>BPS 2B Generator Field (Rotor) (CAP</t>
  </si>
  <si>
    <t>CRR-17396</t>
  </si>
  <si>
    <t>A2886318</t>
  </si>
  <si>
    <t>BPS 2 ST Debris Filter Flushing MOV</t>
  </si>
  <si>
    <t>A2886326</t>
  </si>
  <si>
    <t>A2886335</t>
  </si>
  <si>
    <t>BPS 2C HPSH-2 West bottom Expansion</t>
  </si>
  <si>
    <t>A2890219</t>
  </si>
  <si>
    <t>BPS 2 Hazardous Area Classification</t>
  </si>
  <si>
    <t>A2891015</t>
  </si>
  <si>
    <t>BPS 2 Steam Turbine Major Outage Au</t>
  </si>
  <si>
    <t>A2891386</t>
  </si>
  <si>
    <t>BPS 2 CT Aux Clg Wtr Pps Recirc Man</t>
  </si>
  <si>
    <t>A2896001</t>
  </si>
  <si>
    <t>BPS2 Air Inlet Filters</t>
  </si>
  <si>
    <t>CRR-10941</t>
  </si>
  <si>
    <t>A2896021</t>
  </si>
  <si>
    <t>BPS 2A-HRSG-Gas Path and Tube Fins</t>
  </si>
  <si>
    <t>A2896022</t>
  </si>
  <si>
    <t>BPS 2C-HRSG-Gas Path and Tube Fins</t>
  </si>
  <si>
    <t>A2896023</t>
  </si>
  <si>
    <t>BPS 2D-HRSG-Gas Path and Tube Fins</t>
  </si>
  <si>
    <t>A2896028</t>
  </si>
  <si>
    <t>Unit 2 Hotwell Makeup Water Flowmet</t>
  </si>
  <si>
    <t>CRR-16849</t>
  </si>
  <si>
    <t>A2896030</t>
  </si>
  <si>
    <t>BS-2 CT Aux Clg Wtr Pps Recirc Manu</t>
  </si>
  <si>
    <t>CRR-16850</t>
  </si>
  <si>
    <t>A2900569</t>
  </si>
  <si>
    <t>BPS 2 Drain Pot Upgrades (CAP)</t>
  </si>
  <si>
    <t>CRR-17164</t>
  </si>
  <si>
    <t>A2901222</t>
  </si>
  <si>
    <t>GT Rotor LTE</t>
  </si>
  <si>
    <t>CRR-17571</t>
  </si>
  <si>
    <t>A2901733</t>
  </si>
  <si>
    <t>BPS 2D Generator Field Exchange / R</t>
  </si>
  <si>
    <t>CRR-17614</t>
  </si>
  <si>
    <t>BPS ST2 Auxilary Equipment (2023)</t>
  </si>
  <si>
    <t>BPS 2 Switchgear Relay Upgrades</t>
  </si>
  <si>
    <t>BPS Unit 2 Drain Pot Upgrades</t>
  </si>
  <si>
    <t>CRR-17394</t>
  </si>
  <si>
    <t>CRR-17395</t>
  </si>
  <si>
    <t>BPS Anhydrous Ammonia Pipeline</t>
  </si>
  <si>
    <t>BPS2A-2D HRSG VENTS AND DRAINS REPL</t>
  </si>
  <si>
    <t>CRR-17484</t>
  </si>
  <si>
    <t>BPS 2 Steam Turbine Valves Capital</t>
  </si>
  <si>
    <t>CRR-17498</t>
  </si>
  <si>
    <t>BPS Reserve 2 Transformer Replaceme</t>
  </si>
  <si>
    <t>CRR-17563</t>
  </si>
  <si>
    <t>Bayside 2 CT Blanket Capital 2024</t>
  </si>
  <si>
    <t>CRR-17564</t>
  </si>
  <si>
    <t>Bayside 2 ST Blanket 2024</t>
  </si>
  <si>
    <t>BPS CT2 Rotor Life Extension 1</t>
  </si>
  <si>
    <t>2D Generator Field</t>
  </si>
  <si>
    <t>NCP-16914</t>
  </si>
  <si>
    <t>BPS 2A HRSG Monitoring Equip</t>
  </si>
  <si>
    <t>NCP-16915</t>
  </si>
  <si>
    <t>BPS 2B HRSG Monitoring Equip</t>
  </si>
  <si>
    <t>NCP-16916</t>
  </si>
  <si>
    <t>BPS 2C HRSG Monitoring Equip</t>
  </si>
  <si>
    <t>NCP-16917</t>
  </si>
  <si>
    <t>BPS 2D HRSG Monitoring Equip</t>
  </si>
  <si>
    <t>A2812181</t>
  </si>
  <si>
    <t>Aero CT3 2023 Spring Outage - Inlet</t>
  </si>
  <si>
    <t>BAYSIDE POWER UNIT 3 CT</t>
  </si>
  <si>
    <t>A2879443</t>
  </si>
  <si>
    <t>Aero Tooling</t>
  </si>
  <si>
    <t>A2891625</t>
  </si>
  <si>
    <t>BPS CT3A (CAP)</t>
  </si>
  <si>
    <t>CRR-16866</t>
  </si>
  <si>
    <t>CRR-13476</t>
  </si>
  <si>
    <t>BPS Aero AVR Replacements</t>
  </si>
  <si>
    <t>CRR-16867</t>
  </si>
  <si>
    <t>BPS 3B Aero Engine Overhaul</t>
  </si>
  <si>
    <t>CRR-17565</t>
  </si>
  <si>
    <t>Bayside Aero Blanket 2024</t>
  </si>
  <si>
    <t>A2812182</t>
  </si>
  <si>
    <t>BSP CT4 2023 Spring Outage Inlet Fi</t>
  </si>
  <si>
    <t>BAYSIDE POWER UNIT 4 CT</t>
  </si>
  <si>
    <t>A2812184</t>
  </si>
  <si>
    <t>BSP Aero CT5 2022 Spring Outage - I</t>
  </si>
  <si>
    <t>BAYSIDE POWER UNIT 5 CT</t>
  </si>
  <si>
    <t>A2888070</t>
  </si>
  <si>
    <t>BPS Aero CT 5 &amp; 6 Combustion Sectio</t>
  </si>
  <si>
    <t>CRR-17505</t>
  </si>
  <si>
    <t>A2812185</t>
  </si>
  <si>
    <t>BSP Aero CT6 2022 Spring Outage - I</t>
  </si>
  <si>
    <t>BAYSIDE POWER UNIT 6 CT</t>
  </si>
  <si>
    <t>A2767523</t>
  </si>
  <si>
    <t>GE CSA Cap CT5 and CT6</t>
  </si>
  <si>
    <t>BIG BEND CT 5</t>
  </si>
  <si>
    <t>A2893750</t>
  </si>
  <si>
    <t>CRR-17546 ST1 Breaker Monitoring</t>
  </si>
  <si>
    <t>CRR-17546</t>
  </si>
  <si>
    <t>BIG BEND ST 1 for CT 5&amp;6</t>
  </si>
  <si>
    <t>A2898639</t>
  </si>
  <si>
    <t>ST1 Traveling Water Screens</t>
  </si>
  <si>
    <t>CRR-17382</t>
  </si>
  <si>
    <t>CSA 5 &amp; 6</t>
  </si>
  <si>
    <t>CRR-17420</t>
  </si>
  <si>
    <t>BB1 Intake Screens</t>
  </si>
  <si>
    <t>BIG BEND CT 1</t>
  </si>
  <si>
    <t>CRR-17431</t>
  </si>
  <si>
    <t>BB1 STG Valve Rebuild</t>
  </si>
  <si>
    <t>CRR-17432</t>
  </si>
  <si>
    <t>BB1 Ovation Controls Upgrades</t>
  </si>
  <si>
    <t>CRR-17531</t>
  </si>
  <si>
    <t>Upgd BB Gen Line Prtctn 311L-411L</t>
  </si>
  <si>
    <t>ST1 Breaker Monitoring</t>
  </si>
  <si>
    <t>A2879368</t>
  </si>
  <si>
    <t>CT4B Aero Cold Air Buffer Heat Exch</t>
  </si>
  <si>
    <t>A2891651</t>
  </si>
  <si>
    <t>Big Bend CT4A</t>
  </si>
  <si>
    <t>CRR-17508</t>
  </si>
  <si>
    <t>CRR-17582</t>
  </si>
  <si>
    <t>CT4 Indeterminate 2024</t>
  </si>
  <si>
    <t>A2872278</t>
  </si>
  <si>
    <t>GE CSA CT5 EBI Outage</t>
  </si>
  <si>
    <t>A2895635</t>
  </si>
  <si>
    <t>CT5 Water Mist Skid</t>
  </si>
  <si>
    <t>CRR-17389</t>
  </si>
  <si>
    <t>CRR-17003</t>
  </si>
  <si>
    <t>CT5 HGP Outage</t>
  </si>
  <si>
    <t>CRR-17544</t>
  </si>
  <si>
    <t>CT5 Breaker Monitoring</t>
  </si>
  <si>
    <t>CRR-17583</t>
  </si>
  <si>
    <t>CT5 Indeterminate 2024</t>
  </si>
  <si>
    <t>NCP-16961</t>
  </si>
  <si>
    <t>Monitoring Equip for BB 1 HRSG #5</t>
  </si>
  <si>
    <t>A2878220</t>
  </si>
  <si>
    <t>BBCT6 GE CSA EBI Outage</t>
  </si>
  <si>
    <t>BIG BEND CT 6</t>
  </si>
  <si>
    <t>A2882989</t>
  </si>
  <si>
    <t>BB6 FGS Primary Isolation Valve</t>
  </si>
  <si>
    <t>A2893749</t>
  </si>
  <si>
    <t>CRR-17545 CT6 Breaker Monitoring</t>
  </si>
  <si>
    <t>CRR-17545</t>
  </si>
  <si>
    <t>A2895779</t>
  </si>
  <si>
    <t>CT6 Water Mist Skid</t>
  </si>
  <si>
    <t>CRR-17390</t>
  </si>
  <si>
    <t>A2896582</t>
  </si>
  <si>
    <t>CT6 Capital Spare - Neutral Ground</t>
  </si>
  <si>
    <t>CRR-17004</t>
  </si>
  <si>
    <t>CT6 HGP Outage</t>
  </si>
  <si>
    <t>CRR-17434</t>
  </si>
  <si>
    <t>BB6 HRSG Valve Upgrades</t>
  </si>
  <si>
    <t>CT6 Breaker Monitoring</t>
  </si>
  <si>
    <t>CRR-17568</t>
  </si>
  <si>
    <t>BB CT6 VT4 Failure</t>
  </si>
  <si>
    <t>CRR-17584</t>
  </si>
  <si>
    <t>CT6 Indeterminate 2024</t>
  </si>
  <si>
    <t>NCP-16962</t>
  </si>
  <si>
    <t>Monitoring Equip for BB 1 HRSG #6</t>
  </si>
  <si>
    <t>A2784028</t>
  </si>
  <si>
    <t>Unit 1 Auxiliary cooling Water Syst</t>
  </si>
  <si>
    <t>CRR-17178</t>
  </si>
  <si>
    <t>POLK STATION COMMON</t>
  </si>
  <si>
    <t>A2859886</t>
  </si>
  <si>
    <t>Polk Unit 2 High Energy Piping Syst</t>
  </si>
  <si>
    <t>PRE-10113</t>
  </si>
  <si>
    <t>A2873375</t>
  </si>
  <si>
    <t>PK Unit 2 A Instrument Air Compress</t>
  </si>
  <si>
    <t>CRR-16396</t>
  </si>
  <si>
    <t>A2873452</t>
  </si>
  <si>
    <t>PK HRSG 2 - 5 Layup Equip (CAP)</t>
  </si>
  <si>
    <t>CRR-16339</t>
  </si>
  <si>
    <t>A2881193</t>
  </si>
  <si>
    <t>CAP - D00-2 FIBER INSTALL TO MICROW</t>
  </si>
  <si>
    <t>CRR-16960</t>
  </si>
  <si>
    <t>A2881195</t>
  </si>
  <si>
    <t>CAP - FIBER INSTALL FROM THE GUARD</t>
  </si>
  <si>
    <t>CRR-16954</t>
  </si>
  <si>
    <t>A2885937</t>
  </si>
  <si>
    <t>AssetTagging Pilot (NCP-16255)</t>
  </si>
  <si>
    <t>A2890196</t>
  </si>
  <si>
    <t>CAP - Polk Cooling Tower Analyzer S</t>
  </si>
  <si>
    <t>A2890223</t>
  </si>
  <si>
    <t>RTP RO Train A</t>
  </si>
  <si>
    <t>CRR-16974</t>
  </si>
  <si>
    <t>A2890224</t>
  </si>
  <si>
    <t>Polk RTP RO Train B</t>
  </si>
  <si>
    <t>CRR-16975</t>
  </si>
  <si>
    <t>A2890225</t>
  </si>
  <si>
    <t>RTP RO Train C</t>
  </si>
  <si>
    <t>CRR-16976</t>
  </si>
  <si>
    <t>A2890536</t>
  </si>
  <si>
    <t>HRSG 2, 3, 4 and 5 sodium analyzers</t>
  </si>
  <si>
    <t>CRR-16941</t>
  </si>
  <si>
    <t>A2892763</t>
  </si>
  <si>
    <t>Capital - RWTP "A" Air Compressor</t>
  </si>
  <si>
    <t>A2896410</t>
  </si>
  <si>
    <t>Polk Power Bldg B Corporate Securit</t>
  </si>
  <si>
    <t>CRR-16903</t>
  </si>
  <si>
    <t>Polk Station - Office</t>
  </si>
  <si>
    <t>A2897378</t>
  </si>
  <si>
    <t>CAP- HRSGs Main Steam Stop Valves (</t>
  </si>
  <si>
    <t>CRR-17445</t>
  </si>
  <si>
    <t>A2903477</t>
  </si>
  <si>
    <t>RWTP INSTRUMENT AIR SYSTEM</t>
  </si>
  <si>
    <t>CRR-12256</t>
  </si>
  <si>
    <t>PK CT2-5 Electrical Reliability</t>
  </si>
  <si>
    <t>CRR-12256.1</t>
  </si>
  <si>
    <t>Polk Reliability Improvement Projec</t>
  </si>
  <si>
    <t>Electric Transmission Plant</t>
  </si>
  <si>
    <t>CRR-16836</t>
  </si>
  <si>
    <t>PK RWTP UF Pretreatment</t>
  </si>
  <si>
    <t>CRR-16923</t>
  </si>
  <si>
    <t>PK HVAC Systems BUDGET 2026 - 2029</t>
  </si>
  <si>
    <t>CRR-16955</t>
  </si>
  <si>
    <t>PK RWTP 2024 Blanket</t>
  </si>
  <si>
    <t>CRR-16956</t>
  </si>
  <si>
    <t>PK RWTP 2025 Blanket</t>
  </si>
  <si>
    <t>CRR-16957</t>
  </si>
  <si>
    <t>PK RWTP 2026 Blanket</t>
  </si>
  <si>
    <t>CRR-16961</t>
  </si>
  <si>
    <t>PK Common 2024 Blanket</t>
  </si>
  <si>
    <t>CRR-16962</t>
  </si>
  <si>
    <t>PK Common 2025 Blanket</t>
  </si>
  <si>
    <t>CRR-16963</t>
  </si>
  <si>
    <t>PK Common 2026 Blanket</t>
  </si>
  <si>
    <t>CRR-17185</t>
  </si>
  <si>
    <t>PK Admin Building A Renovations</t>
  </si>
  <si>
    <t>CRR-17197</t>
  </si>
  <si>
    <t>PK Common Backup CR</t>
  </si>
  <si>
    <t>CRR-17199</t>
  </si>
  <si>
    <t>PK Outfall Controls Upgrade</t>
  </si>
  <si>
    <t>CRR-17200</t>
  </si>
  <si>
    <t>PK RWTP A RO Train Membrane Repl</t>
  </si>
  <si>
    <t>CRR-17201</t>
  </si>
  <si>
    <t>PK RWTP B RO Train Membrane Repl</t>
  </si>
  <si>
    <t>CRR-17202</t>
  </si>
  <si>
    <t>PK RWTP C RO Train Membrane Repl</t>
  </si>
  <si>
    <t>CRR-17208</t>
  </si>
  <si>
    <t>PK RWTP - 2027 Blanket</t>
  </si>
  <si>
    <t>CRR-17209</t>
  </si>
  <si>
    <t>PK Common - 2027 Blanket</t>
  </si>
  <si>
    <t>CRR-17238</t>
  </si>
  <si>
    <t>PK Common Demin System Upgrades</t>
  </si>
  <si>
    <t>CRR-17408</t>
  </si>
  <si>
    <t>Polk CT2 Generator Rotor Rewind</t>
  </si>
  <si>
    <t>CRR-17464</t>
  </si>
  <si>
    <t>PK Replacement Mobile Hydraulic Cra</t>
  </si>
  <si>
    <t>CRR-17466</t>
  </si>
  <si>
    <t>PK Replacement All Terrain Forklift</t>
  </si>
  <si>
    <t>CRR-17469</t>
  </si>
  <si>
    <t>Polk Remote Relay Monitoring and GP</t>
  </si>
  <si>
    <t>CRR-17474</t>
  </si>
  <si>
    <t>PK RWTP - 2028 Blanket</t>
  </si>
  <si>
    <t>CRR-17475</t>
  </si>
  <si>
    <t>PK Common - 2028 Blanket</t>
  </si>
  <si>
    <t>NCP-02133</t>
  </si>
  <si>
    <t>POLK STATION EQUIPMENT TOOLS</t>
  </si>
  <si>
    <t>NCP-05042</t>
  </si>
  <si>
    <t>PK ES Computers &amp; Related Purchases</t>
  </si>
  <si>
    <t>NCP-16215</t>
  </si>
  <si>
    <t>Station WIFI: Polk</t>
  </si>
  <si>
    <t>NCP-16317</t>
  </si>
  <si>
    <t>HRSG Reliability: Polk 2,3,4 &amp; 5</t>
  </si>
  <si>
    <t>NCP-16323</t>
  </si>
  <si>
    <t>HEP Reliability: Polk 2,3,4 &amp; 5</t>
  </si>
  <si>
    <t>NCP-16329</t>
  </si>
  <si>
    <t>Polk HEP Shear Lugs</t>
  </si>
  <si>
    <t>NCP-16330</t>
  </si>
  <si>
    <t>Polk MSS Stop Check Valve Addition</t>
  </si>
  <si>
    <t>NCP-16331</t>
  </si>
  <si>
    <t>Polk MSS Stop Valve Replacement</t>
  </si>
  <si>
    <t>NCP-16686</t>
  </si>
  <si>
    <t>Polk Remote Relay Monitoring System</t>
  </si>
  <si>
    <t>A2690567</t>
  </si>
  <si>
    <t>Polk Unit 1 AGR Lean/Rich Heat Exch</t>
  </si>
  <si>
    <t>CRR-13098</t>
  </si>
  <si>
    <t>POLK STATION UNIT 1 IG</t>
  </si>
  <si>
    <t>A2747106</t>
  </si>
  <si>
    <t>HRSG1 Evaporator and Economizer Dra</t>
  </si>
  <si>
    <t>CRR-13096</t>
  </si>
  <si>
    <t>POLK STATION UNIT 1 CCST</t>
  </si>
  <si>
    <t>A2748621</t>
  </si>
  <si>
    <t>RO EDI Reliability</t>
  </si>
  <si>
    <t>CRR-16316</t>
  </si>
  <si>
    <t>A2776841</t>
  </si>
  <si>
    <t>1-ASN-P-351A HP GAN Gear Driven Lub</t>
  </si>
  <si>
    <t>CRR-16945</t>
  </si>
  <si>
    <t>A2788930</t>
  </si>
  <si>
    <t>D001 and D002 Outfall Flowmeter</t>
  </si>
  <si>
    <t>CRR-16958</t>
  </si>
  <si>
    <t>A2812282</t>
  </si>
  <si>
    <t>CT1 Spare Combustion Hardware 1-PWR</t>
  </si>
  <si>
    <t>CRR-17137</t>
  </si>
  <si>
    <t>Polk Capital Spares</t>
  </si>
  <si>
    <t>A2829710</t>
  </si>
  <si>
    <t>General Plant Abandoned Equipment</t>
  </si>
  <si>
    <t>CRR-15356</t>
  </si>
  <si>
    <t>A2829713</t>
  </si>
  <si>
    <t>ST1 Hydrogen Analyzer 1-GMH-???-???</t>
  </si>
  <si>
    <t>CRR-17085</t>
  </si>
  <si>
    <t>A2829714</t>
  </si>
  <si>
    <t>CT1 CO2 Tank.</t>
  </si>
  <si>
    <t>CRR-17176</t>
  </si>
  <si>
    <t>POLK STATION UNIT 1 CT</t>
  </si>
  <si>
    <t>A2847543</t>
  </si>
  <si>
    <t>Station Gym Renovations</t>
  </si>
  <si>
    <t>CRR-16959</t>
  </si>
  <si>
    <t>A2859179</t>
  </si>
  <si>
    <t>Polk WIFI Project - NCP-16215</t>
  </si>
  <si>
    <t>A2861206</t>
  </si>
  <si>
    <t>Unit 1 CO2 Tank</t>
  </si>
  <si>
    <t>A2863145</t>
  </si>
  <si>
    <t>Water World Demin Production System</t>
  </si>
  <si>
    <t>A2873348</t>
  </si>
  <si>
    <t>Polk CT1 CEMS SpectraPak Replacemen</t>
  </si>
  <si>
    <t>CRR-16968</t>
  </si>
  <si>
    <t>A2873356</t>
  </si>
  <si>
    <t>Polk Admin Building A Renovations (</t>
  </si>
  <si>
    <t>A2873362</t>
  </si>
  <si>
    <t>Polk CT1 Remote Hydrogen Purge Addi</t>
  </si>
  <si>
    <t>CRR-17177</t>
  </si>
  <si>
    <t>A2873377</t>
  </si>
  <si>
    <t>Polk Common Fire Alarm Network Addi</t>
  </si>
  <si>
    <t>CRR-16965</t>
  </si>
  <si>
    <t>A2873379</t>
  </si>
  <si>
    <t>Polk Common Outfall Controls Replac</t>
  </si>
  <si>
    <t>A2875188</t>
  </si>
  <si>
    <t>CT1 PEECC Batteries 1-BVS-BAT-1CT1</t>
  </si>
  <si>
    <t>CRR-05786</t>
  </si>
  <si>
    <t>Electric x Miscellaneous Other</t>
  </si>
  <si>
    <t>A2876063</t>
  </si>
  <si>
    <t>Distributed Control System Power Su</t>
  </si>
  <si>
    <t>CRR-17198</t>
  </si>
  <si>
    <t>A2876768</t>
  </si>
  <si>
    <t>PPS Cooling Reservior Road Drainage</t>
  </si>
  <si>
    <t>A2876859</t>
  </si>
  <si>
    <t>POLK 1 HRSG BLOWDOWN DRAIN SYSTEM R</t>
  </si>
  <si>
    <t>CRR-16934</t>
  </si>
  <si>
    <t>A2877976</t>
  </si>
  <si>
    <t>RO EDI Skid - 1st and 2nd RO Passes</t>
  </si>
  <si>
    <t>A2884630</t>
  </si>
  <si>
    <t>Poly-pipe Crest Drain</t>
  </si>
  <si>
    <t>A2887860</t>
  </si>
  <si>
    <t>Capital Purchase - Emerg 200kW Dies</t>
  </si>
  <si>
    <t>A2889288</t>
  </si>
  <si>
    <t>RTP RO/EDI Analyzer Sensors</t>
  </si>
  <si>
    <t>A2889636</t>
  </si>
  <si>
    <t>PK1 Capital Purchase Replacement Xf</t>
  </si>
  <si>
    <t>CRR-16935</t>
  </si>
  <si>
    <t>A2891487</t>
  </si>
  <si>
    <t>Polk Unit 1 Fuel Resiliency Project</t>
  </si>
  <si>
    <t>NEW-15788</t>
  </si>
  <si>
    <t>A2899343</t>
  </si>
  <si>
    <t>CAP - Polk Air Handler Units 1&amp;2 Re</t>
  </si>
  <si>
    <t>A2901797</t>
  </si>
  <si>
    <t>PKC STORMWATER DITCHES SOUTH OF POW</t>
  </si>
  <si>
    <t>A2902636</t>
  </si>
  <si>
    <t>Capital WO to purchase new Doble Te</t>
  </si>
  <si>
    <t>A2903488</t>
  </si>
  <si>
    <t>Wellwater Pump B 1-FWS-P-040B</t>
  </si>
  <si>
    <t>CRR-16379</t>
  </si>
  <si>
    <t>Loop 1 DCS Virtualization</t>
  </si>
  <si>
    <t>CRR-16936</t>
  </si>
  <si>
    <t>PK Unit 1 Power Block 2024 Blanket</t>
  </si>
  <si>
    <t>CRR-16937</t>
  </si>
  <si>
    <t>PK Unit 1 Power Block 2025 Blanket</t>
  </si>
  <si>
    <t>CRR-16938</t>
  </si>
  <si>
    <t>PK Unit 1 Power Block 2026 Blanket</t>
  </si>
  <si>
    <t>CRR-16948</t>
  </si>
  <si>
    <t>PK Gasifier 2024 Blanket</t>
  </si>
  <si>
    <t>CRR-16949</t>
  </si>
  <si>
    <t>PK Gasifier 2025 Blanket</t>
  </si>
  <si>
    <t>CRR-16951</t>
  </si>
  <si>
    <t>PK Gasifier 2026 Blanket</t>
  </si>
  <si>
    <t>CRR-17180</t>
  </si>
  <si>
    <t>PK CC1 Gantry Crane Replacement</t>
  </si>
  <si>
    <t>CRR-17181</t>
  </si>
  <si>
    <t>PK CT1/ST1 Controls Upgrades</t>
  </si>
  <si>
    <t>CRR-17205</t>
  </si>
  <si>
    <t>PK1 Power Block - 2027 Blanket</t>
  </si>
  <si>
    <t>CRR-17207</t>
  </si>
  <si>
    <t>PK Gasifier - 2027 Blanket</t>
  </si>
  <si>
    <t>CRR-17210</t>
  </si>
  <si>
    <t>Pk1 CSA Expense</t>
  </si>
  <si>
    <t>CRR-17393</t>
  </si>
  <si>
    <t>PK CT1 Inlet Air Filter Replacement</t>
  </si>
  <si>
    <t>CRR-17416</t>
  </si>
  <si>
    <t>PK CT1 Gen Brg Fire Protection</t>
  </si>
  <si>
    <t>CRR-17437</t>
  </si>
  <si>
    <t>PK CT1 Gen Breaker Replacement</t>
  </si>
  <si>
    <t>CRR-17456</t>
  </si>
  <si>
    <t>PK S8A Transformer 1-NJS-XS-8A and</t>
  </si>
  <si>
    <t>CRR-17470</t>
  </si>
  <si>
    <t>PK1 Power Block - 2028 Blanket</t>
  </si>
  <si>
    <t>CRR-17473</t>
  </si>
  <si>
    <t>PK1 Gasifier - 2028 Blanket</t>
  </si>
  <si>
    <t>Polk 1 Flexibility Project</t>
  </si>
  <si>
    <t>A2593064</t>
  </si>
  <si>
    <t>PK2 CSA (Capital) Payments</t>
  </si>
  <si>
    <t>CRR-02102</t>
  </si>
  <si>
    <t>POLK STATION UNIT 2 CT</t>
  </si>
  <si>
    <t>A2594915</t>
  </si>
  <si>
    <t>Polk 2 CSA</t>
  </si>
  <si>
    <t>A2674435</t>
  </si>
  <si>
    <t>PK2 HRSG Duct Burners</t>
  </si>
  <si>
    <t>CRR-12435</t>
  </si>
  <si>
    <t>A2840254</t>
  </si>
  <si>
    <t>Polk CT2 230kV PT Switch 767</t>
  </si>
  <si>
    <t>CRR-16940</t>
  </si>
  <si>
    <t>A2873361</t>
  </si>
  <si>
    <t>Polk CT2 GSU Replacement (CAP)</t>
  </si>
  <si>
    <t>CRR-17196</t>
  </si>
  <si>
    <t>A2873454</t>
  </si>
  <si>
    <t>Polk CT 2-5 CEMS SpectraPak Replace</t>
  </si>
  <si>
    <t>CRR-16967</t>
  </si>
  <si>
    <t>A2875946</t>
  </si>
  <si>
    <t>CT3 Inlet Bellmouth and Plenum</t>
  </si>
  <si>
    <t>A2879713</t>
  </si>
  <si>
    <t>2 HRSG MSS Attemp. Nozzle Replaceme</t>
  </si>
  <si>
    <t>A2879716</t>
  </si>
  <si>
    <t>2 HRSG HRH Attemp. Nozzle Replaceme</t>
  </si>
  <si>
    <t>A2881617</t>
  </si>
  <si>
    <t>PK CT 2-3 PEECC MCC Replacement Pro</t>
  </si>
  <si>
    <t>CRR-17194</t>
  </si>
  <si>
    <t>A2888355</t>
  </si>
  <si>
    <t>CSA Capital Parts</t>
  </si>
  <si>
    <t>CRR-17190</t>
  </si>
  <si>
    <t>A2903487</t>
  </si>
  <si>
    <t>Polk CT #2 gas heater 2-FGS-H-901</t>
  </si>
  <si>
    <t>POLK 2 - CSA</t>
  </si>
  <si>
    <t>CRR-12436</t>
  </si>
  <si>
    <t>PK2 HRSG Catalyst</t>
  </si>
  <si>
    <t>PK CT2 GSU Replacement</t>
  </si>
  <si>
    <t>CRR-17450</t>
  </si>
  <si>
    <t>PK CT2 Generator Rotor Rewind</t>
  </si>
  <si>
    <t>CRR-17451</t>
  </si>
  <si>
    <t>PK CT2 Inlet Air Filter Replacement</t>
  </si>
  <si>
    <t>CRR-17452</t>
  </si>
  <si>
    <t>PK CT2 Fuel Gas Heater Skid Replace</t>
  </si>
  <si>
    <t>CRR-17460</t>
  </si>
  <si>
    <t>PK CT2 Generator Breaker Replacemen</t>
  </si>
  <si>
    <t>CRR-17472</t>
  </si>
  <si>
    <t>PK CT HRSG2 Coating Replacement</t>
  </si>
  <si>
    <t>CRR-17530</t>
  </si>
  <si>
    <t>Polk 2 MSS Vent NRV&amp;MOV 135-1 HRSG</t>
  </si>
  <si>
    <t>NCP-16919</t>
  </si>
  <si>
    <t>Polk HRSG 2 Risk AssessmentModelDev</t>
  </si>
  <si>
    <t>A2593065</t>
  </si>
  <si>
    <t>PK3 CSA (Capital) Payments</t>
  </si>
  <si>
    <t>CRR-03524</t>
  </si>
  <si>
    <t>POLK STATION UNIT 3 CT</t>
  </si>
  <si>
    <t>A2594917</t>
  </si>
  <si>
    <t>Polk 3 CSA</t>
  </si>
  <si>
    <t>A2840256</t>
  </si>
  <si>
    <t>Polk CT3 230kV PT Switch 768</t>
  </si>
  <si>
    <t>A2875936</t>
  </si>
  <si>
    <t>PK2 CT Inlet Bellmouth &amp; Plenum</t>
  </si>
  <si>
    <t>A2879721</t>
  </si>
  <si>
    <t>Polk 3 HRSG HRH Attemperator Nozzle</t>
  </si>
  <si>
    <t>A2879722</t>
  </si>
  <si>
    <t>Polk 3 HRSG MSS Attemperator Nozzle</t>
  </si>
  <si>
    <t>A2888357</t>
  </si>
  <si>
    <t>A2900881</t>
  </si>
  <si>
    <t>Polk CT3 Gen Field Brush Rigging</t>
  </si>
  <si>
    <t>POLK 3 - CSA</t>
  </si>
  <si>
    <t>CRR-17453</t>
  </si>
  <si>
    <t>PK CT3 Inlet Air Filter Replacement</t>
  </si>
  <si>
    <t>CRR-17454</t>
  </si>
  <si>
    <t>PK CT3 Fuel Gas Heater Skid Replace</t>
  </si>
  <si>
    <t>CRR-17463</t>
  </si>
  <si>
    <t>PK CT3 Generator Breaker Replacemen</t>
  </si>
  <si>
    <t>CRR-17476</t>
  </si>
  <si>
    <t>PK CT/HRSG3 Coating Replacement</t>
  </si>
  <si>
    <t>NCP-16920</t>
  </si>
  <si>
    <t>Polk HRSG 3 Risk AssessmentModelDev</t>
  </si>
  <si>
    <t>A2593066</t>
  </si>
  <si>
    <t>PK4 CSA (Capital) Payments</t>
  </si>
  <si>
    <t>CRR-02104</t>
  </si>
  <si>
    <t>A2594918</t>
  </si>
  <si>
    <t>Polk 4 CSA</t>
  </si>
  <si>
    <t>A2840257</t>
  </si>
  <si>
    <t>Polk CT4 230kV PT Switch 1742</t>
  </si>
  <si>
    <t>A2876878</t>
  </si>
  <si>
    <t>Unit 4 88TK-1 Exhaust Frame Blower</t>
  </si>
  <si>
    <t>A2879723</t>
  </si>
  <si>
    <t>Polk 4 HRSG HRH Attemperator Nozzle</t>
  </si>
  <si>
    <t>A2879725</t>
  </si>
  <si>
    <t>Polk 4 HRSG MSS Attemperator Nozzle</t>
  </si>
  <si>
    <t>A2881618</t>
  </si>
  <si>
    <t>PK CT 4-5 PEECC MCC Replacement Pro</t>
  </si>
  <si>
    <t>CRR-17193</t>
  </si>
  <si>
    <t>A2888358</t>
  </si>
  <si>
    <t>A2891827</t>
  </si>
  <si>
    <t>Polk Unit 4 and 5 Fuel Resiliency</t>
  </si>
  <si>
    <t>NEW-15436</t>
  </si>
  <si>
    <t>A2891827a</t>
  </si>
  <si>
    <t>A2900883</t>
  </si>
  <si>
    <t>Polk CT4 Gen Field Brush Rigging</t>
  </si>
  <si>
    <t>POLK 4 - CSA</t>
  </si>
  <si>
    <t>CRR-17455</t>
  </si>
  <si>
    <t>PK CT4 Inlet Air Filter Replacement</t>
  </si>
  <si>
    <t>CRR-17465</t>
  </si>
  <si>
    <t>PK CT4 Generator Breaker Replacemen</t>
  </si>
  <si>
    <t>CRR-17478</t>
  </si>
  <si>
    <t>PK CT HRSG4 Coating Replacement</t>
  </si>
  <si>
    <t>NCP-16921</t>
  </si>
  <si>
    <t>Polk HRSG 4 Risk AssessmentModelDev</t>
  </si>
  <si>
    <t>Polk Fuel Diversity Project</t>
  </si>
  <si>
    <t>NEW-15436a</t>
  </si>
  <si>
    <t>A2593067</t>
  </si>
  <si>
    <t>PK5 CSA (Capital) Payments</t>
  </si>
  <si>
    <t>CRR-03525</t>
  </si>
  <si>
    <t>POLK STATION UNIT 5 CT</t>
  </si>
  <si>
    <t>A2594919</t>
  </si>
  <si>
    <t>Polk 5 CSA</t>
  </si>
  <si>
    <t>A2840259</t>
  </si>
  <si>
    <t>Polk CT5 230kV PT Switch 1743</t>
  </si>
  <si>
    <t>A2846917</t>
  </si>
  <si>
    <t>PK5 CT Inlet Bellmouth and Plenum</t>
  </si>
  <si>
    <t>A2876873</t>
  </si>
  <si>
    <t>CT4/5 300kva 480v Transformer Repla</t>
  </si>
  <si>
    <t>A2876881</t>
  </si>
  <si>
    <t>CT 5 Seal Air Fan Replacement</t>
  </si>
  <si>
    <t>A2879726</t>
  </si>
  <si>
    <t>Polk 5 HRSG HRH Attemperator Nozzle</t>
  </si>
  <si>
    <t>A2879727</t>
  </si>
  <si>
    <t>Polk 5 HRSG MSS Attemperator Nozzle</t>
  </si>
  <si>
    <t>A2882793</t>
  </si>
  <si>
    <t>CT4/5 APE Batteries 4-BVS-BAT-1</t>
  </si>
  <si>
    <t>A2888359</t>
  </si>
  <si>
    <t>A2891827b</t>
  </si>
  <si>
    <t>A2900885</t>
  </si>
  <si>
    <t>Polk CT5 Gen Field Brush Rigging</t>
  </si>
  <si>
    <t>POLK 5 - CSA</t>
  </si>
  <si>
    <t>CRR-17446</t>
  </si>
  <si>
    <t>PK CT5 Fuel Gas Heater Transformer</t>
  </si>
  <si>
    <t>CRR-17457</t>
  </si>
  <si>
    <t>PK CT5 Inlet Air Filter Replacement</t>
  </si>
  <si>
    <t>CRR-17468</t>
  </si>
  <si>
    <t>PK CT5 Generator Breaker Replacemen</t>
  </si>
  <si>
    <t>CRR-17479</t>
  </si>
  <si>
    <t>PK CT HRSG5 Coating Replacement</t>
  </si>
  <si>
    <t>NCP-16922</t>
  </si>
  <si>
    <t>Polk HRSG 5 Risk AssessmentModelDev</t>
  </si>
  <si>
    <t>NEW-15436b</t>
  </si>
  <si>
    <t>A2746786</t>
  </si>
  <si>
    <t>Polk CT2-5 Electrical Reliability</t>
  </si>
  <si>
    <t>A2869611</t>
  </si>
  <si>
    <t>CT 2-5 Replacement 3rd Stage Bucket</t>
  </si>
  <si>
    <t>CRR-17191</t>
  </si>
  <si>
    <t>HRSG Nitrogen Generators</t>
  </si>
  <si>
    <t>POLK STATION UNIT 2-5 CCST</t>
  </si>
  <si>
    <t>Polk 2 CC IA Compressor Replacement</t>
  </si>
  <si>
    <t>CRR-16397</t>
  </si>
  <si>
    <t>HRSG2 BFP Overhaul</t>
  </si>
  <si>
    <t>CRR-16398</t>
  </si>
  <si>
    <t>HRSG3 BFP Overhaul</t>
  </si>
  <si>
    <t>CRR-16399</t>
  </si>
  <si>
    <t>ST2 Control System Replacement</t>
  </si>
  <si>
    <t>CRR-16942</t>
  </si>
  <si>
    <t>PK 2 CC Power Block 2024 Blanket</t>
  </si>
  <si>
    <t>CRR-16943</t>
  </si>
  <si>
    <t>PK 2 CC Power Block 2025 Blanket</t>
  </si>
  <si>
    <t>CRR-16944</t>
  </si>
  <si>
    <t>PK 2 CC Power Block 2026 Blanket</t>
  </si>
  <si>
    <t>CRR-16969</t>
  </si>
  <si>
    <t>PK ST2 Cond Clg Pmp A Rebuild</t>
  </si>
  <si>
    <t>CRR-16970</t>
  </si>
  <si>
    <t>PK ST2 Condensate Pump A Overhaul</t>
  </si>
  <si>
    <t>CRR-16971</t>
  </si>
  <si>
    <t>PK ST2 Cond Clg Pmp A Motor Rebuild</t>
  </si>
  <si>
    <t>CRR-16972</t>
  </si>
  <si>
    <t>PK ST2 Condensate Pump A Motor</t>
  </si>
  <si>
    <t>CRR-17186</t>
  </si>
  <si>
    <t>PK ST2 Cond Clg Pmp B Refurbishment</t>
  </si>
  <si>
    <t>CRR-17187</t>
  </si>
  <si>
    <t>PK ST2 Cond Clg Pmp B Mtr Refurb</t>
  </si>
  <si>
    <t>CRR-17188</t>
  </si>
  <si>
    <t>PK ST2 Condensate Pmp B Refurb</t>
  </si>
  <si>
    <t>CRR-17189</t>
  </si>
  <si>
    <t>PK ST2 Condensate Pmp B Mtr Refurb</t>
  </si>
  <si>
    <t>PK CT2-5 Hot Gas Path Parts</t>
  </si>
  <si>
    <t>CRR-17206</t>
  </si>
  <si>
    <t>PK2-5 Power Block - 2027 Blanket</t>
  </si>
  <si>
    <t>PK HRSG 2-5 MS Block Valve Replacem</t>
  </si>
  <si>
    <t>CRR-17447</t>
  </si>
  <si>
    <t>PK HRSG 2-5 NH3 Bullet Scrubber Tan</t>
  </si>
  <si>
    <t>CRR-17448</t>
  </si>
  <si>
    <t>PK CTs 2-5 Inlet Filter House Coati</t>
  </si>
  <si>
    <t>CRR-17471</t>
  </si>
  <si>
    <t>PK2-5 Power Block - 2028 Blanket</t>
  </si>
  <si>
    <t>CRR-17480</t>
  </si>
  <si>
    <t>PK HRSG2-5 Elevator Replacement</t>
  </si>
  <si>
    <t>CRR-17506</t>
  </si>
  <si>
    <t>PK- Steam Turbine 2 Major Overhaul</t>
  </si>
  <si>
    <t>NEW-15760</t>
  </si>
  <si>
    <t>Polk Unit 2 Carbon Capture Install</t>
  </si>
  <si>
    <t>NEW-15957</t>
  </si>
  <si>
    <t>CarbonSAFE III (2711) Well Project</t>
  </si>
  <si>
    <t>A2646132</t>
  </si>
  <si>
    <t>English Creek Solar Development</t>
  </si>
  <si>
    <t>NEW-10607</t>
  </si>
  <si>
    <t>A2649183</t>
  </si>
  <si>
    <t>Dover Solar Development</t>
  </si>
  <si>
    <t>NEW-10603</t>
  </si>
  <si>
    <t>Dover Solar</t>
  </si>
  <si>
    <t>A2649190</t>
  </si>
  <si>
    <t>English Creek Solar Construction</t>
  </si>
  <si>
    <t>A2649198</t>
  </si>
  <si>
    <t>Quail Meadow Solar Construction</t>
  </si>
  <si>
    <t>NEW-10723</t>
  </si>
  <si>
    <t>Quail Meadow Solar</t>
  </si>
  <si>
    <t>A2649205</t>
  </si>
  <si>
    <t>Mountain View Solar Development</t>
  </si>
  <si>
    <t>NEW-10729</t>
  </si>
  <si>
    <t>Mountain View Solar</t>
  </si>
  <si>
    <t>A2649596</t>
  </si>
  <si>
    <t>Alafia Solar Development</t>
  </si>
  <si>
    <t>NEW-10816</t>
  </si>
  <si>
    <t>Alafia Solar</t>
  </si>
  <si>
    <t>A2658140</t>
  </si>
  <si>
    <t>Quail Meadow Solar Site</t>
  </si>
  <si>
    <t>A2708159</t>
  </si>
  <si>
    <t>Lake Mabel Solar Dev</t>
  </si>
  <si>
    <t>NEW-12466</t>
  </si>
  <si>
    <t>Lake Mabel Solar</t>
  </si>
  <si>
    <t>A2708161</t>
  </si>
  <si>
    <t>Juniper Solar Dev</t>
  </si>
  <si>
    <t>NEW-12467</t>
  </si>
  <si>
    <t>Juniper Solar</t>
  </si>
  <si>
    <t>A2748998</t>
  </si>
  <si>
    <t>Peace Creek Capital Blanket</t>
  </si>
  <si>
    <t>CRR-14262</t>
  </si>
  <si>
    <t>A2771899</t>
  </si>
  <si>
    <t>Solar In-house Capital</t>
  </si>
  <si>
    <t>A2804571</t>
  </si>
  <si>
    <t>Lithia Gopher Tortoise Conservation</t>
  </si>
  <si>
    <t>CRR-14261</t>
  </si>
  <si>
    <t>Lithia Solar</t>
  </si>
  <si>
    <t>A2810608</t>
  </si>
  <si>
    <t>GE APM Installation</t>
  </si>
  <si>
    <t>A2830601</t>
  </si>
  <si>
    <t>Tampa Convention Center Rooftop</t>
  </si>
  <si>
    <t>NEW-15429</t>
  </si>
  <si>
    <t>Tampa Convention Center Solar</t>
  </si>
  <si>
    <t>A2832028</t>
  </si>
  <si>
    <t>Peace Creek Remediation for Undergr</t>
  </si>
  <si>
    <t>Peace Creek Solar</t>
  </si>
  <si>
    <t>A2843275</t>
  </si>
  <si>
    <t>Wave 3 Solar Modules 15% Deposit</t>
  </si>
  <si>
    <t>NEW-15662</t>
  </si>
  <si>
    <t>A2849336</t>
  </si>
  <si>
    <t>SCADA Solar Installation</t>
  </si>
  <si>
    <t>CRR-14336</t>
  </si>
  <si>
    <t>A2861939</t>
  </si>
  <si>
    <t>Solar Truck Radios</t>
  </si>
  <si>
    <t>A2863456</t>
  </si>
  <si>
    <t>Durrance Solar WiFi (NCP-16216)</t>
  </si>
  <si>
    <t>NCP-16216</t>
  </si>
  <si>
    <t>A2865500</t>
  </si>
  <si>
    <t>Balm Power Electronics FRU</t>
  </si>
  <si>
    <t>CRR-14259</t>
  </si>
  <si>
    <t>Balm Solar</t>
  </si>
  <si>
    <t>A2865871</t>
  </si>
  <si>
    <t>Bentek Combiner Box Replacements Bo</t>
  </si>
  <si>
    <t>CRR-14263</t>
  </si>
  <si>
    <t>A2865895</t>
  </si>
  <si>
    <t>Mid-State New Road construction Bon</t>
  </si>
  <si>
    <t>A2865897</t>
  </si>
  <si>
    <t>Moretrench New Road construction Bi</t>
  </si>
  <si>
    <t>A2868934</t>
  </si>
  <si>
    <t>LMR row labels</t>
  </si>
  <si>
    <t>A2874975</t>
  </si>
  <si>
    <t>Magnolia Hurricane Ian Capital</t>
  </si>
  <si>
    <t>Magnolia Solar</t>
  </si>
  <si>
    <t>A2876664</t>
  </si>
  <si>
    <t>Big Bend Parking Lot Solar Cover</t>
  </si>
  <si>
    <t>A2878213</t>
  </si>
  <si>
    <t>Capital- Water Mitigation Peace Cre</t>
  </si>
  <si>
    <t>A2878217</t>
  </si>
  <si>
    <t>Capital-Combiner Box Replacement Bo</t>
  </si>
  <si>
    <t>A2879292</t>
  </si>
  <si>
    <t>Bullfrog Creek Solar Development</t>
  </si>
  <si>
    <t>NEW-15699</t>
  </si>
  <si>
    <t>Bullfrog Creek Solar</t>
  </si>
  <si>
    <t>A2879390</t>
  </si>
  <si>
    <t>Capital - Mountain View TMEIC Inver</t>
  </si>
  <si>
    <t>CRR-14267</t>
  </si>
  <si>
    <t>A2879961</t>
  </si>
  <si>
    <t>Capital-Rice Intermodel-Mountain Vi</t>
  </si>
  <si>
    <t>A2879965</t>
  </si>
  <si>
    <t>Capital-Rice Intermodel-Big Bend 2</t>
  </si>
  <si>
    <t>Big Bend II Solar</t>
  </si>
  <si>
    <t>A2880009</t>
  </si>
  <si>
    <t>Capital-Rice Intermodel-Peace Creek</t>
  </si>
  <si>
    <t>A2880012</t>
  </si>
  <si>
    <t>Capital-Rice Intermodel-Bonnie Mine</t>
  </si>
  <si>
    <t>A2880014</t>
  </si>
  <si>
    <t>Capital-Rice Intermodel-Jamison Sol</t>
  </si>
  <si>
    <t>A2880016</t>
  </si>
  <si>
    <t>Capital-Rice Intermodel-Laurel Oaks</t>
  </si>
  <si>
    <t>Laurel Oaks Solar</t>
  </si>
  <si>
    <t>A2880020</t>
  </si>
  <si>
    <t>Capital-Rice Intermodel-Grange Hall</t>
  </si>
  <si>
    <t>CRR-14264</t>
  </si>
  <si>
    <t>Grange Hall Solar</t>
  </si>
  <si>
    <t>A2880022</t>
  </si>
  <si>
    <t>Capital-Rice Intermodel-Riverside S</t>
  </si>
  <si>
    <t>Riverside Solar</t>
  </si>
  <si>
    <t>A2880027</t>
  </si>
  <si>
    <t>Capital-Rice Intermodel-Balm Solar</t>
  </si>
  <si>
    <t>A2885247</t>
  </si>
  <si>
    <t>SMA Inverter replacement</t>
  </si>
  <si>
    <t>A2887761</t>
  </si>
  <si>
    <t>Bullfrog Creek T-line</t>
  </si>
  <si>
    <t>NEW-15806</t>
  </si>
  <si>
    <t>A2888343</t>
  </si>
  <si>
    <t>Jamison Inverter Skid 1203 Replacem</t>
  </si>
  <si>
    <t>CRR-17541</t>
  </si>
  <si>
    <t>A2891075</t>
  </si>
  <si>
    <t>WMA - Transformer 01-07 Rebuild</t>
  </si>
  <si>
    <t>A2894011</t>
  </si>
  <si>
    <t>JAM - 1203 Transformer (Old)</t>
  </si>
  <si>
    <t>A2894449</t>
  </si>
  <si>
    <t>WMA - Transformer Capital Spare</t>
  </si>
  <si>
    <t>A2894450</t>
  </si>
  <si>
    <t>GRG GCS Master controller</t>
  </si>
  <si>
    <t>A2895338</t>
  </si>
  <si>
    <t>BB1 Solar Site</t>
  </si>
  <si>
    <t>A2895343</t>
  </si>
  <si>
    <t>LAK Solar Site</t>
  </si>
  <si>
    <t>CRR-14265</t>
  </si>
  <si>
    <t>Lake Hancock Solar</t>
  </si>
  <si>
    <t>A2895630</t>
  </si>
  <si>
    <t>Capital - Balm Solar Operations</t>
  </si>
  <si>
    <t>A2895631</t>
  </si>
  <si>
    <t>Capital - Payne Creek Solar Operati</t>
  </si>
  <si>
    <t>CRR-14260</t>
  </si>
  <si>
    <t>Payne Creek Solar</t>
  </si>
  <si>
    <t>A2895636</t>
  </si>
  <si>
    <t>Capital - Lithia Solar Operations</t>
  </si>
  <si>
    <t>A2895655</t>
  </si>
  <si>
    <t>Capital - Grange Hall Solar Operati</t>
  </si>
  <si>
    <t>A2895659</t>
  </si>
  <si>
    <t>Capital - Wimauma Solar Operations</t>
  </si>
  <si>
    <t>A2895672</t>
  </si>
  <si>
    <t>Solar Module Replacements Jamison S</t>
  </si>
  <si>
    <t>A2895673</t>
  </si>
  <si>
    <t>Capital - Magnolia Solar Operations</t>
  </si>
  <si>
    <t>CRR-17111</t>
  </si>
  <si>
    <t>A2897005</t>
  </si>
  <si>
    <t>Capital - Big Bend 2 Solar Ops - Co</t>
  </si>
  <si>
    <t>CRR-17110</t>
  </si>
  <si>
    <t>A2897101</t>
  </si>
  <si>
    <t>Capital GameChange Equipment Replac</t>
  </si>
  <si>
    <t>CRR-17590</t>
  </si>
  <si>
    <t>A2897835</t>
  </si>
  <si>
    <t>Bonnie Mine - Equipment Replacement</t>
  </si>
  <si>
    <t>A2897839</t>
  </si>
  <si>
    <t>Lake Hancock Equipment Replacement</t>
  </si>
  <si>
    <t>A2897840</t>
  </si>
  <si>
    <t>Balm Solar Equipment Replacement</t>
  </si>
  <si>
    <t>A2897843</t>
  </si>
  <si>
    <t>Grange Hall Equipment Replacement</t>
  </si>
  <si>
    <t>A2897846</t>
  </si>
  <si>
    <t>Lithia Solar Equipment Replacement</t>
  </si>
  <si>
    <t>A2897847</t>
  </si>
  <si>
    <t>Payne Creek Equipment Replacement</t>
  </si>
  <si>
    <t>A2897849</t>
  </si>
  <si>
    <t>Peace Creek Equipment Replacement</t>
  </si>
  <si>
    <t>A2898385</t>
  </si>
  <si>
    <t>BNM - Transformer 5</t>
  </si>
  <si>
    <t>A2898388</t>
  </si>
  <si>
    <t>A2899085</t>
  </si>
  <si>
    <t>CAPITAL - MAG - INSTALL NEW SETS OF</t>
  </si>
  <si>
    <t>A2899087</t>
  </si>
  <si>
    <t>CAPITAL - WMA - INSTALL NEW SETS OF</t>
  </si>
  <si>
    <t>A2900016</t>
  </si>
  <si>
    <t>JAM - Transformer Spare</t>
  </si>
  <si>
    <t>A2900567</t>
  </si>
  <si>
    <t>BNM - Combiner Boxes</t>
  </si>
  <si>
    <t>A2902172</t>
  </si>
  <si>
    <t>Cottonmouth Ranch Solar Project</t>
  </si>
  <si>
    <t>NEW-15701</t>
  </si>
  <si>
    <t>Cottonmouth Ranch Solar</t>
  </si>
  <si>
    <t>Big Bend I Solar (BLANKET)</t>
  </si>
  <si>
    <t>Big Bend I Solar</t>
  </si>
  <si>
    <t>Balm Solar Capital Blanket</t>
  </si>
  <si>
    <t>Payne Creek Solar Capital</t>
  </si>
  <si>
    <t>Lithia Solar Blanket Capital</t>
  </si>
  <si>
    <t>CRR-14266</t>
  </si>
  <si>
    <t>Wimauma Solar Blanket Capital</t>
  </si>
  <si>
    <t>Mountain View Solar Blanket Capital</t>
  </si>
  <si>
    <t>ES Solar Operations General Capital</t>
  </si>
  <si>
    <t>Wimauma Solar Blanket</t>
  </si>
  <si>
    <t>Standard Close Auto</t>
  </si>
  <si>
    <t>Durrance Solar Capital Blanket</t>
  </si>
  <si>
    <t>CRR-17109</t>
  </si>
  <si>
    <t>Riverside Solar Capital</t>
  </si>
  <si>
    <t>BB2 Solar Blanket Capital</t>
  </si>
  <si>
    <t>Magnolia Solar Blanket Capital</t>
  </si>
  <si>
    <t>Jamison Solar Blanket Capital</t>
  </si>
  <si>
    <t>CRR-17113</t>
  </si>
  <si>
    <t>Laurel Oaks Solar Blanket Capital</t>
  </si>
  <si>
    <t>CRR-17600</t>
  </si>
  <si>
    <t>Lake Mabel Solar Capital Blanket</t>
  </si>
  <si>
    <t>CRR-17601</t>
  </si>
  <si>
    <t>Juniper Solar Capital Blanket</t>
  </si>
  <si>
    <t>CRR-17602</t>
  </si>
  <si>
    <t>Dover Solar Capital Blanket</t>
  </si>
  <si>
    <t>CRR-17603</t>
  </si>
  <si>
    <t>Alafia Solar Capital Blanket</t>
  </si>
  <si>
    <t>D0100544</t>
  </si>
  <si>
    <t>Jamison Solar Development</t>
  </si>
  <si>
    <t>NEW-15343</t>
  </si>
  <si>
    <t>D0100792</t>
  </si>
  <si>
    <t>Solar Wave 3 Trackers</t>
  </si>
  <si>
    <t>NEW-15688</t>
  </si>
  <si>
    <t>D0101659</t>
  </si>
  <si>
    <t>Bearss Operations Ctr Solar Canopy</t>
  </si>
  <si>
    <t>NEW-15424</t>
  </si>
  <si>
    <t>Bearss Operations Center (ECC/DC)</t>
  </si>
  <si>
    <t>D0101713</t>
  </si>
  <si>
    <t>Solar Wave 3 Inverters</t>
  </si>
  <si>
    <t>Station WIFI: Durrance Solar</t>
  </si>
  <si>
    <t>Mountain View Modular Building</t>
  </si>
  <si>
    <t>Payne Creek Modular Building</t>
  </si>
  <si>
    <t>Bonnie Mine Modular Building</t>
  </si>
  <si>
    <t>NEW-15502</t>
  </si>
  <si>
    <t>Solar W4 P1 Solvay 2026</t>
  </si>
  <si>
    <t>NEW-15503</t>
  </si>
  <si>
    <t>Solar W4 P2 Wimauma 3 2026</t>
  </si>
  <si>
    <t>NEW-15512</t>
  </si>
  <si>
    <t>Solar W4 P3 Clear springs 2027</t>
  </si>
  <si>
    <t>NEW-15642</t>
  </si>
  <si>
    <t>Farmland Reserve Solar Construction</t>
  </si>
  <si>
    <t>NEW-15643</t>
  </si>
  <si>
    <t>Solar W4 P 4 ROOD 2027</t>
  </si>
  <si>
    <t>NEW-15644</t>
  </si>
  <si>
    <t>Solar W4 P5 Clr Springs 2 2028</t>
  </si>
  <si>
    <t>NEW-15645</t>
  </si>
  <si>
    <t>Solar W4 P6 Mattianiah 2028</t>
  </si>
  <si>
    <t>Bullfrog Creek Solar Construction</t>
  </si>
  <si>
    <t>NEW-15700</t>
  </si>
  <si>
    <t>FFD Solar Construction</t>
  </si>
  <si>
    <t>NEW-15702</t>
  </si>
  <si>
    <t>Big Four Mine Solar Construction</t>
  </si>
  <si>
    <t>NEW-15845</t>
  </si>
  <si>
    <t>NEW-15945</t>
  </si>
  <si>
    <t>NEW-15946</t>
  </si>
  <si>
    <t>A2872040</t>
  </si>
  <si>
    <t>BPS 2 STEAM TURBINE DCS PCU CABINET</t>
  </si>
  <si>
    <t>A2876656</t>
  </si>
  <si>
    <t>MacDill Battery Energy Storage Syst</t>
  </si>
  <si>
    <t>NEW-15754</t>
  </si>
  <si>
    <t>A2811932</t>
  </si>
  <si>
    <t>Big Bend II Flow Battery AC Vanadiu</t>
  </si>
  <si>
    <t>NEW-15526</t>
  </si>
  <si>
    <t>A2840390</t>
  </si>
  <si>
    <t>Dover 15 MW Battery Project</t>
  </si>
  <si>
    <t>NEW-15505</t>
  </si>
  <si>
    <t>A2876868</t>
  </si>
  <si>
    <t>Wimauma Battery Energ Storage Syste</t>
  </si>
  <si>
    <t>NEW-15753</t>
  </si>
  <si>
    <t>A2876871</t>
  </si>
  <si>
    <t>Lake Mabel Battery Energy Storage S</t>
  </si>
  <si>
    <t>NEW-15755</t>
  </si>
  <si>
    <t>CRR-17482</t>
  </si>
  <si>
    <t>BB1 Battery Augmentation</t>
  </si>
  <si>
    <t>Battery Storage - Production</t>
  </si>
  <si>
    <t>Big Bend Battery Storage</t>
  </si>
  <si>
    <t>NEW-15636</t>
  </si>
  <si>
    <t>DERMS controlled larger scale (DER)</t>
  </si>
  <si>
    <t>NEW-15637</t>
  </si>
  <si>
    <t>DERMS controlled battery storage</t>
  </si>
  <si>
    <t>NEW-15639</t>
  </si>
  <si>
    <t>DERMS Perpetual Upgrades</t>
  </si>
  <si>
    <t>NEW-15640</t>
  </si>
  <si>
    <t>DER aggregation capabilities</t>
  </si>
  <si>
    <t>NEW-15844</t>
  </si>
  <si>
    <t>Future Increm 100MW Energy Storage</t>
  </si>
  <si>
    <t>Battery Storage (TBD)</t>
  </si>
  <si>
    <t>NEW-15846</t>
  </si>
  <si>
    <t>Solar W4 spare panels</t>
  </si>
  <si>
    <t>A2830925</t>
  </si>
  <si>
    <t>Big Bend Substation</t>
  </si>
  <si>
    <t>CRR-17250</t>
  </si>
  <si>
    <t>A2861101</t>
  </si>
  <si>
    <t>SPP TAU - Circuit 66032 GT Relo</t>
  </si>
  <si>
    <t>PRE-10047</t>
  </si>
  <si>
    <t>Transmission Lines</t>
  </si>
  <si>
    <t>230 KV TRANS LINES</t>
  </si>
  <si>
    <t>A2874933</t>
  </si>
  <si>
    <t>SPP TAU - Circuit 66032 Gopher Turt</t>
  </si>
  <si>
    <t>PRE-09360</t>
  </si>
  <si>
    <t>SPP - Transmission Hardening (TAU)</t>
  </si>
  <si>
    <t>69 KV TRANS LINES</t>
  </si>
  <si>
    <t>PRE-09705.1</t>
  </si>
  <si>
    <t>SPP TAU - Circuit 66046</t>
  </si>
  <si>
    <t>PRE-09705</t>
  </si>
  <si>
    <t>PRE-09753.1</t>
  </si>
  <si>
    <t>SPP TAU - Circuit 66033</t>
  </si>
  <si>
    <t>PRE-09753</t>
  </si>
  <si>
    <t>PRE-09754.1</t>
  </si>
  <si>
    <t>SPP TAU - Circuit 66016</t>
  </si>
  <si>
    <t>PRE-09754</t>
  </si>
  <si>
    <t>PRE-09755.1</t>
  </si>
  <si>
    <t>SPP TAU - Circuit 66415</t>
  </si>
  <si>
    <t>PRE-09755</t>
  </si>
  <si>
    <t>PRE-09756.1</t>
  </si>
  <si>
    <t>SPP TAU - Circuit 66427</t>
  </si>
  <si>
    <t>PRE-09756</t>
  </si>
  <si>
    <t>PRE-09758.1</t>
  </si>
  <si>
    <t>SPP TAU - Circuit 66022</t>
  </si>
  <si>
    <t>PRE-09758</t>
  </si>
  <si>
    <t>PRE-09760.1</t>
  </si>
  <si>
    <t>SPP TAU - Circuit 66048</t>
  </si>
  <si>
    <t>PRE-09760</t>
  </si>
  <si>
    <t>PRE-09762.1</t>
  </si>
  <si>
    <t>SPP TAU - Circuit 66036</t>
  </si>
  <si>
    <t>PRE-09762</t>
  </si>
  <si>
    <t>PRE-09763.1</t>
  </si>
  <si>
    <t>SPP TAU - Circuit 230402</t>
  </si>
  <si>
    <t>PRE-09763</t>
  </si>
  <si>
    <t>PRE-09824.1</t>
  </si>
  <si>
    <t>SPP TAU - Circuit 230602</t>
  </si>
  <si>
    <t>PRE-09824</t>
  </si>
  <si>
    <t>PRE-09827.1</t>
  </si>
  <si>
    <t>SPP TAU - Circuit 230033</t>
  </si>
  <si>
    <t>PRE-09827</t>
  </si>
  <si>
    <t>PRE-09830.1</t>
  </si>
  <si>
    <t>SPP TAU - Circuit 66030</t>
  </si>
  <si>
    <t>PRE-09830</t>
  </si>
  <si>
    <t>PRE-09831.1</t>
  </si>
  <si>
    <t>SPP TAU - Circuit 66025</t>
  </si>
  <si>
    <t>PRE-09831</t>
  </si>
  <si>
    <t>PRE-09832.1</t>
  </si>
  <si>
    <t>SPP TAU - Circuit 66020</t>
  </si>
  <si>
    <t>PRE-09832</t>
  </si>
  <si>
    <t>PRE-09833.1</t>
  </si>
  <si>
    <t>SPP TAU - Circuit 66027</t>
  </si>
  <si>
    <t>PRE-09833</t>
  </si>
  <si>
    <t>PRE-09834.1</t>
  </si>
  <si>
    <t>DNU SPP TAU - Circuit 66008</t>
  </si>
  <si>
    <t>PRE-09834</t>
  </si>
  <si>
    <t>202403</t>
  </si>
  <si>
    <t>PRE-09835.1</t>
  </si>
  <si>
    <t>SPP TAU - Circuit 66001</t>
  </si>
  <si>
    <t>PRE-09835</t>
  </si>
  <si>
    <t>PRE-10042.1</t>
  </si>
  <si>
    <t>SPP TAU - Circuit 66045</t>
  </si>
  <si>
    <t>PRE-10042</t>
  </si>
  <si>
    <t>PRE-10043.1</t>
  </si>
  <si>
    <t>SPP TAU - Circuit 66026</t>
  </si>
  <si>
    <t>PRE-10043</t>
  </si>
  <si>
    <t>PRE-10044.1</t>
  </si>
  <si>
    <t>SPP TAU - Circuit 230006</t>
  </si>
  <si>
    <t>PRE-10044</t>
  </si>
  <si>
    <t>PRE-10045.1</t>
  </si>
  <si>
    <t>SPP TAU - Circuit 66021</t>
  </si>
  <si>
    <t>PRE-10045</t>
  </si>
  <si>
    <t>PRE-10046.1</t>
  </si>
  <si>
    <t>SPP TAU - Circuit 66028</t>
  </si>
  <si>
    <t>PRE-10046</t>
  </si>
  <si>
    <t>PRE-10047.1</t>
  </si>
  <si>
    <t>SPP TAU - Circuit 66032</t>
  </si>
  <si>
    <t>PRE-10048.1</t>
  </si>
  <si>
    <t>SPP TAU - Circuit 66017</t>
  </si>
  <si>
    <t>PRE-10048</t>
  </si>
  <si>
    <t>PRE-10049.1</t>
  </si>
  <si>
    <t>SPP TAU - Circuit 66011</t>
  </si>
  <si>
    <t>PRE-10049</t>
  </si>
  <si>
    <t>PRE-10051.1</t>
  </si>
  <si>
    <t>SPP TAU - Circuit 66436</t>
  </si>
  <si>
    <t>PRE-10051</t>
  </si>
  <si>
    <t>PRE-10052.1</t>
  </si>
  <si>
    <t>SPP TAU - Circuit 66098</t>
  </si>
  <si>
    <t>PRE-10052</t>
  </si>
  <si>
    <t>PRE-10054.1</t>
  </si>
  <si>
    <t>SPP TAU - Circuit 230623</t>
  </si>
  <si>
    <t>PRE-10054</t>
  </si>
  <si>
    <t>PRE-10055.1</t>
  </si>
  <si>
    <t>SPP TAU - Circuit 230604</t>
  </si>
  <si>
    <t>PRE-10055</t>
  </si>
  <si>
    <t>PRE-10056.1</t>
  </si>
  <si>
    <t>SPP TAU - Circuit 66035</t>
  </si>
  <si>
    <t>PRE-10056</t>
  </si>
  <si>
    <t>PRE-10126.1</t>
  </si>
  <si>
    <t>SPP TAU - Circuit 66042</t>
  </si>
  <si>
    <t>PRE-10126</t>
  </si>
  <si>
    <t>PRE-10127.1</t>
  </si>
  <si>
    <t>SPP TAU - Circuit 66652</t>
  </si>
  <si>
    <t>PRE-10127</t>
  </si>
  <si>
    <t>PRE-10130.1</t>
  </si>
  <si>
    <t>SPP TAU - Circuit 66034</t>
  </si>
  <si>
    <t>PRE-10130</t>
  </si>
  <si>
    <t>PRE-10131.1</t>
  </si>
  <si>
    <t>SPP TAU - Circuit 66838</t>
  </si>
  <si>
    <t>PRE-10131</t>
  </si>
  <si>
    <t>PRE-10132.1</t>
  </si>
  <si>
    <t>SPP TAU - Circuit 66040</t>
  </si>
  <si>
    <t>PRE-10132</t>
  </si>
  <si>
    <t>PRE-10133.1</t>
  </si>
  <si>
    <t>SPP TAU - Circuit 66656</t>
  </si>
  <si>
    <t>PRE-10133</t>
  </si>
  <si>
    <t>PRE-10134.1</t>
  </si>
  <si>
    <t>SPP TAU - Circuit 66412</t>
  </si>
  <si>
    <t>PRE-10134</t>
  </si>
  <si>
    <t>PRE-10150.1</t>
  </si>
  <si>
    <t>SPP TAU - Circuit 66830</t>
  </si>
  <si>
    <t>PRE-10150</t>
  </si>
  <si>
    <t>PRE-10151.1</t>
  </si>
  <si>
    <t>SPP TAU - Circuit 66650</t>
  </si>
  <si>
    <t>PRE-10151</t>
  </si>
  <si>
    <t>PRE-10152.1</t>
  </si>
  <si>
    <t>SPP TAU - Circuit 66657</t>
  </si>
  <si>
    <t>PRE-10152</t>
  </si>
  <si>
    <t>PRE-10154.1</t>
  </si>
  <si>
    <t>SPP TAU - Circuit 66043</t>
  </si>
  <si>
    <t>PRE-10154</t>
  </si>
  <si>
    <t>PRE-10155.1</t>
  </si>
  <si>
    <t>SPP TAU - Circuit 66837</t>
  </si>
  <si>
    <t>PRE-10155</t>
  </si>
  <si>
    <t>PRE-10156.1</t>
  </si>
  <si>
    <t>SPP TAU - Circuit 66603</t>
  </si>
  <si>
    <t>PRE-10156</t>
  </si>
  <si>
    <t>PRE-10210.1</t>
  </si>
  <si>
    <t>SPP TAU - Circuit 138003</t>
  </si>
  <si>
    <t>PRE-10210</t>
  </si>
  <si>
    <t>138 KV TRANS LINES</t>
  </si>
  <si>
    <t>PRE-10211.1</t>
  </si>
  <si>
    <t>SPP TAU - Circuit 66839</t>
  </si>
  <si>
    <t>PRE-10211</t>
  </si>
  <si>
    <t>Electric Distribution Plant</t>
  </si>
  <si>
    <t>PRE-10212.1</t>
  </si>
  <si>
    <t>SPP TAU - Circuit 66061</t>
  </si>
  <si>
    <t>PRE-10212</t>
  </si>
  <si>
    <t>PRE-10213.1</t>
  </si>
  <si>
    <t>SPP TAU - Circuit 66833</t>
  </si>
  <si>
    <t>PRE-10213</t>
  </si>
  <si>
    <t>PRE-10214.1</t>
  </si>
  <si>
    <t>SPP TAU - Circuit 66091</t>
  </si>
  <si>
    <t>PRE-10214</t>
  </si>
  <si>
    <t>PRE-10215.1</t>
  </si>
  <si>
    <t>SPP TAU - Circuit 138006</t>
  </si>
  <si>
    <t>PRE-10215</t>
  </si>
  <si>
    <t>PRE-10241.1</t>
  </si>
  <si>
    <t>SPP TAU - Circuit 66416</t>
  </si>
  <si>
    <t>PRE-10241</t>
  </si>
  <si>
    <t>PRE-10242</t>
  </si>
  <si>
    <t>SPP TAU - Circuit 66653</t>
  </si>
  <si>
    <t>PRE-10242.1</t>
  </si>
  <si>
    <t>PRE-10243</t>
  </si>
  <si>
    <t>SPP TAU - Circuit 66004</t>
  </si>
  <si>
    <t>PRE-10243.1</t>
  </si>
  <si>
    <t>PRE-10244.1</t>
  </si>
  <si>
    <t>SPP TAU - Circuit 66651</t>
  </si>
  <si>
    <t>PRE-10244</t>
  </si>
  <si>
    <t>PRE-10282</t>
  </si>
  <si>
    <t>SPP TAU - Circuit 66655</t>
  </si>
  <si>
    <t>PRE-10284</t>
  </si>
  <si>
    <t>SPP TAU - Circuit 66010</t>
  </si>
  <si>
    <t>PRE-10285</t>
  </si>
  <si>
    <t>SPP TAU - Circuit 66404</t>
  </si>
  <si>
    <t>PRE-10286</t>
  </si>
  <si>
    <t>SPP TAU - Circuit 66057</t>
  </si>
  <si>
    <t>PRE-10287</t>
  </si>
  <si>
    <t>SPP TAU - Circuit 66062</t>
  </si>
  <si>
    <t>PRE-10288</t>
  </si>
  <si>
    <t>SPP TAU - Circuit 66842</t>
  </si>
  <si>
    <t>PRE-10289</t>
  </si>
  <si>
    <t>SPP TAU - Circuit 66426</t>
  </si>
  <si>
    <t>NCP-16272</t>
  </si>
  <si>
    <t>Vehicle to Grid Intergration (VGI)</t>
  </si>
  <si>
    <t>NCP-16833</t>
  </si>
  <si>
    <t>EV Distrib Infra Dist TXs &amp; Second</t>
  </si>
  <si>
    <t>NEW-15548</t>
  </si>
  <si>
    <t>Smart Inverter Pilot</t>
  </si>
  <si>
    <t>NEW-15548.1</t>
  </si>
  <si>
    <t>SMART INVERTER PILOT- PHASE 1A &amp; 1B</t>
  </si>
  <si>
    <t>NEW-15633</t>
  </si>
  <si>
    <t>Interconnet Standards for Smart Inv</t>
  </si>
  <si>
    <t>NEW-15638</t>
  </si>
  <si>
    <t>DERMS controlled PV systems</t>
  </si>
  <si>
    <t>PRE-09400</t>
  </si>
  <si>
    <t>SPP - Sub Extreme Weather (SEW)</t>
  </si>
  <si>
    <t>Distribution Substation</t>
  </si>
  <si>
    <t>994D-MOBILE SUBSTATION</t>
  </si>
  <si>
    <t>PRE-10219.1</t>
  </si>
  <si>
    <t>SPP SEW - MacDill (D)</t>
  </si>
  <si>
    <t>PRE-10219</t>
  </si>
  <si>
    <t>023D-MACDILL</t>
  </si>
  <si>
    <t>PRE-10220</t>
  </si>
  <si>
    <t>SPP SEW - Maritime (D)</t>
  </si>
  <si>
    <t>164D-MARITIME</t>
  </si>
  <si>
    <t>PRE-10220.1</t>
  </si>
  <si>
    <t>A2841474</t>
  </si>
  <si>
    <t>ADD R_5904 into SNDHL28</t>
  </si>
  <si>
    <t>PRE-10105</t>
  </si>
  <si>
    <t>A2857306</t>
  </si>
  <si>
    <t>INSTALL 5 OCRs on PLNTCTY9 and 1 OC</t>
  </si>
  <si>
    <t>PRE-10082</t>
  </si>
  <si>
    <t>A2857325</t>
  </si>
  <si>
    <t>LUCERNE PARK TX UPGRADE AND CB 1397</t>
  </si>
  <si>
    <t>PRE-10061</t>
  </si>
  <si>
    <t>234D-LUCERN PARK SUB</t>
  </si>
  <si>
    <t>A2869292</t>
  </si>
  <si>
    <t>CARRIER ETHERNET COMMUNICATIONS UPG</t>
  </si>
  <si>
    <t>PRE-10060</t>
  </si>
  <si>
    <t>095D-DAIRY ROAD</t>
  </si>
  <si>
    <t>A2874362</t>
  </si>
  <si>
    <t>REPLACE CB 13772: SPP UNDER LAKE JU</t>
  </si>
  <si>
    <t>PRE-10182</t>
  </si>
  <si>
    <t>148D-TWENTY SEVENTH ST</t>
  </si>
  <si>
    <t>A2874413</t>
  </si>
  <si>
    <t>PEARSON - REPLACE CB13687</t>
  </si>
  <si>
    <t>PRE-10178</t>
  </si>
  <si>
    <t>190D-PEARSON ROAD</t>
  </si>
  <si>
    <t>A2875169</t>
  </si>
  <si>
    <t>INSTALL OCR on CRSTWN01</t>
  </si>
  <si>
    <t>PRE-10083</t>
  </si>
  <si>
    <t>A2878189</t>
  </si>
  <si>
    <t>INSTALL 1 TAVs on FTLONES7 (ECCL7)</t>
  </si>
  <si>
    <t>A2878401</t>
  </si>
  <si>
    <t>INSTALL 2 OCRs on SNDHIL28</t>
  </si>
  <si>
    <t>PRE-10057</t>
  </si>
  <si>
    <t>A2879387</t>
  </si>
  <si>
    <t>ADD 1 TAV to ECCL2_MX140_66 (WHVN11</t>
  </si>
  <si>
    <t>A2881999</t>
  </si>
  <si>
    <t>LAKE ALFRED SUB - S. TRF UPGRADE, C</t>
  </si>
  <si>
    <t>131D-LAKE ALFRED</t>
  </si>
  <si>
    <t>A2883687</t>
  </si>
  <si>
    <t>ADD 1 TAV to ECCL15_ETH_3555_R151_0</t>
  </si>
  <si>
    <t>PRE-10058</t>
  </si>
  <si>
    <t>D0101383</t>
  </si>
  <si>
    <t>DAP DI Apps - Location (SPPCRC)</t>
  </si>
  <si>
    <t>NCP-16610</t>
  </si>
  <si>
    <t>PRE-09362</t>
  </si>
  <si>
    <t>SPP - Dist Feeder Hardening (FH)</t>
  </si>
  <si>
    <t>PRE-09860.1</t>
  </si>
  <si>
    <t>SPP FH - E. Winter Haven 13313 - OH</t>
  </si>
  <si>
    <t>PRE-09860</t>
  </si>
  <si>
    <t>PRE-09861.1</t>
  </si>
  <si>
    <t>SPP FH - E Winter Haven 13314 - OH</t>
  </si>
  <si>
    <t>PRE-09861</t>
  </si>
  <si>
    <t>PRE-09862.1</t>
  </si>
  <si>
    <t>SPP FH - Waters Avenue 13339 - OH</t>
  </si>
  <si>
    <t>PRE-09862</t>
  </si>
  <si>
    <t>PRE-10057.1</t>
  </si>
  <si>
    <t>SPP FH - Hopewell 13148 - OH</t>
  </si>
  <si>
    <t>PRE-10058.1</t>
  </si>
  <si>
    <t>SPP FH - 14th St 13048 - OH</t>
  </si>
  <si>
    <t>PRE-10059.1</t>
  </si>
  <si>
    <t>SPP FH - Plymouth St 13094 - OH</t>
  </si>
  <si>
    <t>PRE-10059</t>
  </si>
  <si>
    <t>PRE-10060.1</t>
  </si>
  <si>
    <t>SPP FH - Lake Juliana 13770 - OH</t>
  </si>
  <si>
    <t>PRE-10060.2</t>
  </si>
  <si>
    <t>SPP FH - Lake Juliana 13770-S&amp;E/R&amp;C</t>
  </si>
  <si>
    <t>283D-LAKE JULIANA</t>
  </si>
  <si>
    <t>PRE-10061.1</t>
  </si>
  <si>
    <t>SPP FH - Lake Alfred 13118 - OH</t>
  </si>
  <si>
    <t>PRE-10062.1</t>
  </si>
  <si>
    <t>SPP FH - Jan Phyl 13296 - OH</t>
  </si>
  <si>
    <t>PRE-10062</t>
  </si>
  <si>
    <t>PRE-10063.1</t>
  </si>
  <si>
    <t>SPP FH - Trout Creek 13989 - OH</t>
  </si>
  <si>
    <t>PRE-10063</t>
  </si>
  <si>
    <t>PRE-10082.1</t>
  </si>
  <si>
    <t>SPP FH - Coronet 13984 - OH</t>
  </si>
  <si>
    <t>PRE-10083.1</t>
  </si>
  <si>
    <t>SPP FH - Fishhawk 14123 - OH</t>
  </si>
  <si>
    <t>PRE-10102.1</t>
  </si>
  <si>
    <t>SPP FH - Pebble Creek 14094 - OH</t>
  </si>
  <si>
    <t>PRE-10102</t>
  </si>
  <si>
    <t>PRE-10103.1</t>
  </si>
  <si>
    <t>SPP FH - Rhodine 13651 - OH</t>
  </si>
  <si>
    <t>PRE-10103</t>
  </si>
  <si>
    <t>PRE-10104.1</t>
  </si>
  <si>
    <t>SPP FH - East Bay 13346 - OH</t>
  </si>
  <si>
    <t>PRE-10104</t>
  </si>
  <si>
    <t>PRE-10105.1</t>
  </si>
  <si>
    <t>SPP FH - E. Winterhaven 13312 - OH</t>
  </si>
  <si>
    <t>PRE-10157.1</t>
  </si>
  <si>
    <t>SPP FH - Lake Silver 13292 - OH</t>
  </si>
  <si>
    <t>PRE-10157</t>
  </si>
  <si>
    <t>PRE-10161.1</t>
  </si>
  <si>
    <t>SPP FH - Mulberry 13008 - OH</t>
  </si>
  <si>
    <t>PRE-10161</t>
  </si>
  <si>
    <t>PRE-10162.1</t>
  </si>
  <si>
    <t>SPP FH - Temple Terrace 13028 - OH</t>
  </si>
  <si>
    <t>PRE-10162</t>
  </si>
  <si>
    <t>PRE-10163.1</t>
  </si>
  <si>
    <t>SPP FH - Bloomingdale 13039 - OH</t>
  </si>
  <si>
    <t>PRE-10163</t>
  </si>
  <si>
    <t>PRE-10164.1</t>
  </si>
  <si>
    <t>SPP FH - Coolidge 13077 - OH</t>
  </si>
  <si>
    <t>PRE-10164</t>
  </si>
  <si>
    <t>PRE-10165.1</t>
  </si>
  <si>
    <t>SPP FH - Pine Lake 13187 - OH</t>
  </si>
  <si>
    <t>PRE-10165</t>
  </si>
  <si>
    <t>PRE-10166.1</t>
  </si>
  <si>
    <t>SPP FH - Lois Ave 13072 - OH</t>
  </si>
  <si>
    <t>PRE-10166</t>
  </si>
  <si>
    <t>PRE-10167.1</t>
  </si>
  <si>
    <t>SPP FH - Brandon 13230 - OH</t>
  </si>
  <si>
    <t>PRE-10167</t>
  </si>
  <si>
    <t>PRE-10168.1</t>
  </si>
  <si>
    <t>SPP FH - Polk City 13299 -OH</t>
  </si>
  <si>
    <t>PRE-10168</t>
  </si>
  <si>
    <t>PRE-10168.2</t>
  </si>
  <si>
    <t>SPP FH-Polk 13299-Lake Juliana S&amp;E</t>
  </si>
  <si>
    <t>PRE-10169.1</t>
  </si>
  <si>
    <t>SPP FH - Brandon 13226 - OH</t>
  </si>
  <si>
    <t>PRE-10169</t>
  </si>
  <si>
    <t>PRE-10170.1</t>
  </si>
  <si>
    <t>SPP FH - E. Winter Haven 13311 - OH</t>
  </si>
  <si>
    <t>PRE-10170</t>
  </si>
  <si>
    <t>PRE-10171.1</t>
  </si>
  <si>
    <t>SPP FH - East Bay 13343 - OH</t>
  </si>
  <si>
    <t>PRE-10171</t>
  </si>
  <si>
    <t>PRE-10172.1</t>
  </si>
  <si>
    <t>SPP FH - Univ of S FL 13364 - OH</t>
  </si>
  <si>
    <t>PRE-10172</t>
  </si>
  <si>
    <t>PRE-10173.1</t>
  </si>
  <si>
    <t>SPP FH - Plant City 13414 - OH</t>
  </si>
  <si>
    <t>PRE-10173</t>
  </si>
  <si>
    <t>PRE-10174.1</t>
  </si>
  <si>
    <t>SPP FH - Juneau 13417 - OH</t>
  </si>
  <si>
    <t>PRE-10174</t>
  </si>
  <si>
    <t>PRE-10175.1</t>
  </si>
  <si>
    <t>SPP FH - Del Webb 13438 - OH</t>
  </si>
  <si>
    <t>PRE-10175</t>
  </si>
  <si>
    <t>PRE-10176.1</t>
  </si>
  <si>
    <t>SPP FH - Lakewood 13457 - OH</t>
  </si>
  <si>
    <t>PRE-10176</t>
  </si>
  <si>
    <t>PRE-10177.1</t>
  </si>
  <si>
    <t>SPP FH - Juneau 13024 - OH</t>
  </si>
  <si>
    <t>PRE-10177</t>
  </si>
  <si>
    <t>PRE-10177.2</t>
  </si>
  <si>
    <t>SPP FH-Juneau 13024-Fern St S&amp;E/R&amp;C</t>
  </si>
  <si>
    <t>016D-FERN STREET</t>
  </si>
  <si>
    <t>PRE-10178.1</t>
  </si>
  <si>
    <t>SPP FH - Pearson Rd 13687 - OH</t>
  </si>
  <si>
    <t>PRE-10178.2</t>
  </si>
  <si>
    <t>SPP FH - Pearson Rd 13687 - S&amp;E/R&amp;C</t>
  </si>
  <si>
    <t>PRE-10179.1</t>
  </si>
  <si>
    <t>SPP FH - Berkley Rd 13695 - OH</t>
  </si>
  <si>
    <t>PRE-10179</t>
  </si>
  <si>
    <t>PRE-10180.1</t>
  </si>
  <si>
    <t>SPP FH - Clearview 13737 - OH</t>
  </si>
  <si>
    <t>PRE-10180</t>
  </si>
  <si>
    <t>PRE-10181.1</t>
  </si>
  <si>
    <t>SPP FH - Granada 13753 -OH</t>
  </si>
  <si>
    <t>PRE-10181</t>
  </si>
  <si>
    <t>PRE-10182.1</t>
  </si>
  <si>
    <t>SPP FH - Lake Juliana 13772 - OH</t>
  </si>
  <si>
    <t>PRE-10182.2</t>
  </si>
  <si>
    <t>SPP FH - Lake Juliana 13772 - S&amp;E/R</t>
  </si>
  <si>
    <t>PRE-10183.1</t>
  </si>
  <si>
    <t>SPP FH - Granada 13754 - OH</t>
  </si>
  <si>
    <t>PRE-10183</t>
  </si>
  <si>
    <t>PRE-10184.1</t>
  </si>
  <si>
    <t>SPP FH - Ehrlich Rd 13892 - OH</t>
  </si>
  <si>
    <t>PRE-10184</t>
  </si>
  <si>
    <t>PRE-10185.1</t>
  </si>
  <si>
    <t>SPP FH - Estuary 13944</t>
  </si>
  <si>
    <t>PRE-10185</t>
  </si>
  <si>
    <t>PRE-10186.1</t>
  </si>
  <si>
    <t>SPP FH - GTE Collier 14014 - OH</t>
  </si>
  <si>
    <t>PRE-10186</t>
  </si>
  <si>
    <t>PRE-10187.1</t>
  </si>
  <si>
    <t>SPP FH - Harney Rd 14040 -OH</t>
  </si>
  <si>
    <t>PRE-10187</t>
  </si>
  <si>
    <t>PRE-10188.1</t>
  </si>
  <si>
    <t>SPP FH - Harney Rd 14042 -OH</t>
  </si>
  <si>
    <t>PRE-10188</t>
  </si>
  <si>
    <t>PRE-10189.1</t>
  </si>
  <si>
    <t>SPP FH - Westchase 14083 -OH</t>
  </si>
  <si>
    <t>PRE-10189</t>
  </si>
  <si>
    <t>PRE-10290</t>
  </si>
  <si>
    <t>SPP FH - Bloomingdale S 13039</t>
  </si>
  <si>
    <t>PRE-10292</t>
  </si>
  <si>
    <t>SPP FH - Double Branch S 13191</t>
  </si>
  <si>
    <t>PRE-10293</t>
  </si>
  <si>
    <t>SPP FH - Third Ave S 13397</t>
  </si>
  <si>
    <t>PRE-10294</t>
  </si>
  <si>
    <t>SPP FH - Fowler W 13826</t>
  </si>
  <si>
    <t>PRE-10295</t>
  </si>
  <si>
    <t>SPP FH - Terrace 13962</t>
  </si>
  <si>
    <t>PRE-10296</t>
  </si>
  <si>
    <t>SPP FH - Lake Ruby S 13918</t>
  </si>
  <si>
    <t>PRE-10297</t>
  </si>
  <si>
    <t>SPP FH - Lake Ruby S 13916</t>
  </si>
  <si>
    <t>PRE-10298</t>
  </si>
  <si>
    <t>SPP FH - Imperial Lakes 13853</t>
  </si>
  <si>
    <t>PRE-10299</t>
  </si>
  <si>
    <t>SPP FH - Pine Lake S 13630</t>
  </si>
  <si>
    <t>PRE-10300</t>
  </si>
  <si>
    <t>SPP FH - Dairy Road 13370</t>
  </si>
  <si>
    <t>PRE-10301</t>
  </si>
  <si>
    <t>SPP FH - Lake Silver N 13293</t>
  </si>
  <si>
    <t>PRE-10302</t>
  </si>
  <si>
    <t>SPP FH - Yukon 13948</t>
  </si>
  <si>
    <t>PRE-10303</t>
  </si>
  <si>
    <t>SPP FH - Pinecrest 13786</t>
  </si>
  <si>
    <t>PRE-10304</t>
  </si>
  <si>
    <t>SPP FH - El Prado 13610</t>
  </si>
  <si>
    <t>PRE-10305</t>
  </si>
  <si>
    <t>SPP FH - Temple Terrace 13204</t>
  </si>
  <si>
    <t>PRE-10306</t>
  </si>
  <si>
    <t>SPP FH - Cypress Gardens 13153</t>
  </si>
  <si>
    <t>PRE-10307</t>
  </si>
  <si>
    <t>SPP FH - Cypress Gardens 13151</t>
  </si>
  <si>
    <t>PRE-10308</t>
  </si>
  <si>
    <t>SPP FH - Lake Alfred 13117</t>
  </si>
  <si>
    <t>A2874752</t>
  </si>
  <si>
    <t>FERN STREET</t>
  </si>
  <si>
    <t>NEW-15635</t>
  </si>
  <si>
    <t>A2878009</t>
  </si>
  <si>
    <t>WOODLANDS - CB 13480 REPLACEMENT AN</t>
  </si>
  <si>
    <t>270D-WOODLANDS</t>
  </si>
  <si>
    <t>A2881511</t>
  </si>
  <si>
    <t>LAKE MAGDALENE</t>
  </si>
  <si>
    <t>174D-RHODINE ROAD</t>
  </si>
  <si>
    <t>A2881971</t>
  </si>
  <si>
    <t>CARROLLWOOD - TWO 13KV CBs and RELA</t>
  </si>
  <si>
    <t>120D-GORDONVILLE</t>
  </si>
  <si>
    <t>CRR-17411</t>
  </si>
  <si>
    <t>Replcmt of Obsolete SEL 351 Relays</t>
  </si>
  <si>
    <t>NCP-16684</t>
  </si>
  <si>
    <t>Non-SPP Line Sensing</t>
  </si>
  <si>
    <t>NCP-16823</t>
  </si>
  <si>
    <t>ADI Reclosers</t>
  </si>
  <si>
    <t>NCP-16824</t>
  </si>
  <si>
    <t>ADI Regulators</t>
  </si>
  <si>
    <t>NCP-16825</t>
  </si>
  <si>
    <t>ADI Trip Savers</t>
  </si>
  <si>
    <t>NCP-16826</t>
  </si>
  <si>
    <t>LTC Upgrades to support IVVC</t>
  </si>
  <si>
    <t>Grid Mod Upgrade to digital relays</t>
  </si>
  <si>
    <t>NEW-15635.10</t>
  </si>
  <si>
    <t>Yukon 26D</t>
  </si>
  <si>
    <t>026D-YUKON</t>
  </si>
  <si>
    <t>NEW-15635.11</t>
  </si>
  <si>
    <t>Patterson 211D</t>
  </si>
  <si>
    <t>211D-PATTERSON ROAD</t>
  </si>
  <si>
    <t>NEW-15635.12</t>
  </si>
  <si>
    <t>11th avenue 3T</t>
  </si>
  <si>
    <t>Transmission Substation</t>
  </si>
  <si>
    <t>003T-ELEVENTH AVENUE</t>
  </si>
  <si>
    <t>NEW-15635.13</t>
  </si>
  <si>
    <t>Manhattan 81D</t>
  </si>
  <si>
    <t>081D-MANHATTAN</t>
  </si>
  <si>
    <t>NEW-15635.2</t>
  </si>
  <si>
    <t>Fairgrounds 301D ( R2 CBs)</t>
  </si>
  <si>
    <t>301D-FAIR GROUNDS</t>
  </si>
  <si>
    <t>NEW-15635.7</t>
  </si>
  <si>
    <t>Woodlands 270D</t>
  </si>
  <si>
    <t>NEW-15635.9</t>
  </si>
  <si>
    <t>14th street 17D</t>
  </si>
  <si>
    <t>017D-FOURTEENTH STREET</t>
  </si>
  <si>
    <t>A2774485</t>
  </si>
  <si>
    <t>SPP LUG TELE - 09361.50 ROCKY CREEK</t>
  </si>
  <si>
    <t>PRE-09361</t>
  </si>
  <si>
    <t>Undefined Area WorkMan - CS</t>
  </si>
  <si>
    <t>A2789081</t>
  </si>
  <si>
    <t>SPP LUG Tele - 09361.47 PINECREST</t>
  </si>
  <si>
    <t>A2886551</t>
  </si>
  <si>
    <t>SPP FH TELE-09361.1 TURKEY FORD</t>
  </si>
  <si>
    <t>SPP - Dist OH to UG Conversion (LUG</t>
  </si>
  <si>
    <t>PRE-09361.101</t>
  </si>
  <si>
    <t>LUG ESA 13230.10471354</t>
  </si>
  <si>
    <t>PRE-09361.102</t>
  </si>
  <si>
    <t>HOLD LUG ESA 13502.92679861</t>
  </si>
  <si>
    <t>PRE-09361.106</t>
  </si>
  <si>
    <t>LUG ESA 13433.10466911</t>
  </si>
  <si>
    <t>PRE-09361.109</t>
  </si>
  <si>
    <t>LUG ESA 13509.90504849</t>
  </si>
  <si>
    <t>PRE-09361.110</t>
  </si>
  <si>
    <t>LUG ESA 13502.92573944</t>
  </si>
  <si>
    <t>PRE-09361.111</t>
  </si>
  <si>
    <t>LUG ESA 13799.60395568</t>
  </si>
  <si>
    <t>PRE-09361.112</t>
  </si>
  <si>
    <t>LUG ESA 13226.10462583</t>
  </si>
  <si>
    <t>PRE-09361.115</t>
  </si>
  <si>
    <t>HOLD LUG ESA 13226.92664597</t>
  </si>
  <si>
    <t>PRE-09361.116</t>
  </si>
  <si>
    <t>LUG ESA 13796.92728705</t>
  </si>
  <si>
    <t>PRE-09361.119</t>
  </si>
  <si>
    <t>LUG ESA 13796.92884623</t>
  </si>
  <si>
    <t>PRE-09361.121</t>
  </si>
  <si>
    <t>LUG ESA 13225.60139973</t>
  </si>
  <si>
    <t>PRE-09361.122</t>
  </si>
  <si>
    <t>LUG ESA 13796.10842823</t>
  </si>
  <si>
    <t>PRE-09361.126</t>
  </si>
  <si>
    <t>LUG ESA 13509.91772133</t>
  </si>
  <si>
    <t>PRE-09361.127</t>
  </si>
  <si>
    <t>LUG ESA 13509.10501150</t>
  </si>
  <si>
    <t>PRE-09361.128</t>
  </si>
  <si>
    <t>LUG ESA 13454.90429155</t>
  </si>
  <si>
    <t>PRE-09361.131</t>
  </si>
  <si>
    <t>LUG ESA 13433.93369551</t>
  </si>
  <si>
    <t>PRE-09361.133</t>
  </si>
  <si>
    <t>LUG ESA 13883.92008787</t>
  </si>
  <si>
    <t>PRE-09361.134</t>
  </si>
  <si>
    <t>LUG ESA 13230.92180224</t>
  </si>
  <si>
    <t>PRE-09361.135</t>
  </si>
  <si>
    <t>HOLD LUG WSA 13162.92185426</t>
  </si>
  <si>
    <t>PRE-09361.136</t>
  </si>
  <si>
    <t>LUG WSA 13194.90645535</t>
  </si>
  <si>
    <t>PRE-09361.137</t>
  </si>
  <si>
    <t>LUG WSA 13079.60077624</t>
  </si>
  <si>
    <t>PRE-09361.140</t>
  </si>
  <si>
    <t>LUG WSA 13864.10310477</t>
  </si>
  <si>
    <t>PRE-09361.144</t>
  </si>
  <si>
    <t>LUG WSA 13333.91785740</t>
  </si>
  <si>
    <t>PRE-09361.145</t>
  </si>
  <si>
    <t>LUG WSA 13863.60279838</t>
  </si>
  <si>
    <t>PRE-09361.148</t>
  </si>
  <si>
    <t>HOLD LUG WSA 13756.90207831</t>
  </si>
  <si>
    <t>PRE-09361.149</t>
  </si>
  <si>
    <t>HOLD LUG WSA 13672.60106849</t>
  </si>
  <si>
    <t>PRE-09361.150</t>
  </si>
  <si>
    <t>LUG WSA 13860.10307215</t>
  </si>
  <si>
    <t>PRE-09361.151</t>
  </si>
  <si>
    <t>LUG WSA 13756.60165355</t>
  </si>
  <si>
    <t>PRE-09361.156</t>
  </si>
  <si>
    <t>LUG WSA 13672.91971930</t>
  </si>
  <si>
    <t>PRE-09361.160</t>
  </si>
  <si>
    <t>LUG WSA 13756.10589587</t>
  </si>
  <si>
    <t>PRE-09361.161</t>
  </si>
  <si>
    <t>LUG WSA 13864.10310505</t>
  </si>
  <si>
    <t>PRE-09361.163</t>
  </si>
  <si>
    <t>LUG WSA 13111.60072751</t>
  </si>
  <si>
    <t>PRE-09361.164</t>
  </si>
  <si>
    <t>LUG WSA 13333.10007588</t>
  </si>
  <si>
    <t>PRE-09361.167</t>
  </si>
  <si>
    <t>LUG WSA 13113.90422522</t>
  </si>
  <si>
    <t>PRE-09361.168</t>
  </si>
  <si>
    <t>LUG WSA 13756.10589595</t>
  </si>
  <si>
    <t>PRE-09361.17</t>
  </si>
  <si>
    <t>LUG ESA 13174.10913196</t>
  </si>
  <si>
    <t>PRE-09361.172</t>
  </si>
  <si>
    <t>LUG WSA 13141.91575422</t>
  </si>
  <si>
    <t>PRE-09361.178</t>
  </si>
  <si>
    <t>HOLD LUG WSA 13141.92442350</t>
  </si>
  <si>
    <t>PRE-09361.179</t>
  </si>
  <si>
    <t>HOLD LUG WSA 13141.10147371</t>
  </si>
  <si>
    <t>PRE-09361.18</t>
  </si>
  <si>
    <t>LUG ESA 13171.90598389</t>
  </si>
  <si>
    <t>PRE-09361.184</t>
  </si>
  <si>
    <t>LUG WSA 13865.90531031</t>
  </si>
  <si>
    <t>PRE-09361.188</t>
  </si>
  <si>
    <t>LUG WSA 13522.10392924</t>
  </si>
  <si>
    <t>PRE-09361.193</t>
  </si>
  <si>
    <t>LUG WSA 13059.60302601</t>
  </si>
  <si>
    <t>PRE-09361.194</t>
  </si>
  <si>
    <t>LUG WSA 13738.10298299</t>
  </si>
  <si>
    <t>PRE-09361.196</t>
  </si>
  <si>
    <t>LUG WSA 13207.90146892</t>
  </si>
  <si>
    <t>PRE-09361.197</t>
  </si>
  <si>
    <t>LUG WSA 13162.10158434</t>
  </si>
  <si>
    <t>PRE-09361.20</t>
  </si>
  <si>
    <t>LUG ESA 13231.10868138</t>
  </si>
  <si>
    <t>PRE-09361.200</t>
  </si>
  <si>
    <t>LUG WSA 13737.91960399</t>
  </si>
  <si>
    <t>PRE-09361.202</t>
  </si>
  <si>
    <t>LUG WSA 13078.10127958</t>
  </si>
  <si>
    <t>PRE-09361.207</t>
  </si>
  <si>
    <t>LUG WSA 13873.60311122</t>
  </si>
  <si>
    <t>PRE-09361.208</t>
  </si>
  <si>
    <t>LUG WSA 13207.90613782</t>
  </si>
  <si>
    <t>PRE-09361.21</t>
  </si>
  <si>
    <t>HOLD LUG CSA 14040.10786382</t>
  </si>
  <si>
    <t>PRE-09361.210</t>
  </si>
  <si>
    <t>LUG WSA 13208.92767537</t>
  </si>
  <si>
    <t>PRE-09361.211</t>
  </si>
  <si>
    <t>LUG WSA 13737.60311396</t>
  </si>
  <si>
    <t>PRE-09361.212</t>
  </si>
  <si>
    <t>LUG WSA 13198.92655424</t>
  </si>
  <si>
    <t>PRE-09361.216</t>
  </si>
  <si>
    <t>LUG WSA 13483.60393455</t>
  </si>
  <si>
    <t>PRE-09361.218</t>
  </si>
  <si>
    <t>LUG WSA 13892.10338448</t>
  </si>
  <si>
    <t>PRE-09361.219</t>
  </si>
  <si>
    <t>LUG WSA 13612.90312305</t>
  </si>
  <si>
    <t>PRE-09361.220</t>
  </si>
  <si>
    <t>HOLD LUG WSA 13522.91947423</t>
  </si>
  <si>
    <t>PRE-09361.222</t>
  </si>
  <si>
    <t>LUG WSA 13490.92815117</t>
  </si>
  <si>
    <t>PRE-09361.223</t>
  </si>
  <si>
    <t>LUG WSA 13522.10392902</t>
  </si>
  <si>
    <t>PRE-09361.227</t>
  </si>
  <si>
    <t>LUG WSA 13220.10191173</t>
  </si>
  <si>
    <t>PRE-09361.228</t>
  </si>
  <si>
    <t>LUG WSA 13612.60022877</t>
  </si>
  <si>
    <t>PRE-09361.229</t>
  </si>
  <si>
    <t>LUG WSA 13220.90901917</t>
  </si>
  <si>
    <t>PRE-09361.230</t>
  </si>
  <si>
    <t>LUG WSA 13535.92983661</t>
  </si>
  <si>
    <t>PRE-09361.231</t>
  </si>
  <si>
    <t>LUG WSA 13535.91618829</t>
  </si>
  <si>
    <t>PRE-09361.232</t>
  </si>
  <si>
    <t>LUG WSA 13669.92770538</t>
  </si>
  <si>
    <t>PRE-09361.234</t>
  </si>
  <si>
    <t>LUG WSA 13079.60104344</t>
  </si>
  <si>
    <t>PRE-09361.235</t>
  </si>
  <si>
    <t>LUG WSA 13575.90054924</t>
  </si>
  <si>
    <t>PRE-09361.237</t>
  </si>
  <si>
    <t>LUG WSA 13198.10051875</t>
  </si>
  <si>
    <t>PRE-09361.238</t>
  </si>
  <si>
    <t>LUG WSA 13612.92956326</t>
  </si>
  <si>
    <t>PRE-09361.240</t>
  </si>
  <si>
    <t>LUG WSA 13522.10392905</t>
  </si>
  <si>
    <t>PRE-09361.241</t>
  </si>
  <si>
    <t>LUG WSA 14030.92669942</t>
  </si>
  <si>
    <t>PRE-09361.243</t>
  </si>
  <si>
    <t>LUG WSA 13612.60003135</t>
  </si>
  <si>
    <t>PRE-09361.245</t>
  </si>
  <si>
    <t>LUG WSA 13522.92169062</t>
  </si>
  <si>
    <t>PRE-09361.247</t>
  </si>
  <si>
    <t>LUG WSA 13522.10392882</t>
  </si>
  <si>
    <t>PRE-09361.248</t>
  </si>
  <si>
    <t>LUG WSA 13198.10051851</t>
  </si>
  <si>
    <t>PRE-09361.251</t>
  </si>
  <si>
    <t>DNU LUG WSA 13162.93124277</t>
  </si>
  <si>
    <t>PRE-09361.253</t>
  </si>
  <si>
    <t>LUG WSA 13198.10051896</t>
  </si>
  <si>
    <t>PRE-09361.258</t>
  </si>
  <si>
    <t>LUG WSA 13071.92377934</t>
  </si>
  <si>
    <t>PRE-09361.259</t>
  </si>
  <si>
    <t>LUG WSA 13138.60170460</t>
  </si>
  <si>
    <t>PRE-09361.263</t>
  </si>
  <si>
    <t>LUG WSA 13162.90435139</t>
  </si>
  <si>
    <t>PRE-09361.266</t>
  </si>
  <si>
    <t>LUG WSA 13737.90740214</t>
  </si>
  <si>
    <t>PRE-09361.274</t>
  </si>
  <si>
    <t>LUG WSA 13612.90291123</t>
  </si>
  <si>
    <t>PRE-09361.275</t>
  </si>
  <si>
    <t>HOLD LUG WSA 13109.60233901</t>
  </si>
  <si>
    <t>PRE-09361.276</t>
  </si>
  <si>
    <t>LUG WSA 13737.10297934</t>
  </si>
  <si>
    <t>PRE-09361.28</t>
  </si>
  <si>
    <t>HOLD LUG CSA 13183.60036344</t>
  </si>
  <si>
    <t>PRE-09361.286</t>
  </si>
  <si>
    <t>LUG PCA 13785.92299245</t>
  </si>
  <si>
    <t>PRE-09361.296</t>
  </si>
  <si>
    <t>LUG WHA 13313.90084626</t>
  </si>
  <si>
    <t>PRE-09361.297</t>
  </si>
  <si>
    <t>LUG WHA 13699.10637242</t>
  </si>
  <si>
    <t>PRE-09361.298</t>
  </si>
  <si>
    <t>LUG WHA 13313.10684614</t>
  </si>
  <si>
    <t>PRE-09361.303</t>
  </si>
  <si>
    <t>LUG WHA 13473.60168916</t>
  </si>
  <si>
    <t>PRE-09361.306</t>
  </si>
  <si>
    <t>LUG WHA 13297.10560425</t>
  </si>
  <si>
    <t>PRE-09361.307</t>
  </si>
  <si>
    <t>LUG WHA 13296.60531111</t>
  </si>
  <si>
    <t>PRE-09361.309</t>
  </si>
  <si>
    <t>LUG WHA 13473.60168942</t>
  </si>
  <si>
    <t>PRE-09361.312</t>
  </si>
  <si>
    <t>LUG WHA 13699.10637240</t>
  </si>
  <si>
    <t>PRE-09361.314</t>
  </si>
  <si>
    <t>LUG WHA 13118.92204382</t>
  </si>
  <si>
    <t>PRE-09361.315</t>
  </si>
  <si>
    <t>LUG WHA 13118.92659172</t>
  </si>
  <si>
    <t>PRE-09361.317</t>
  </si>
  <si>
    <t>LUG WHA 13296.90010289</t>
  </si>
  <si>
    <t>PRE-09361.319</t>
  </si>
  <si>
    <t>LUG WHA 13118.10535999</t>
  </si>
  <si>
    <t>PRE-09361.321</t>
  </si>
  <si>
    <t>LUG WHA 13916.91386005</t>
  </si>
  <si>
    <t>PRE-09361.324</t>
  </si>
  <si>
    <t>LUG WHA 13297.10560432</t>
  </si>
  <si>
    <t>PRE-09361.328</t>
  </si>
  <si>
    <t>LUG PCA 13268.91633548</t>
  </si>
  <si>
    <t>PRE-09361.329</t>
  </si>
  <si>
    <t>LUG PCA 13724.10671319</t>
  </si>
  <si>
    <t>PRE-09361.333</t>
  </si>
  <si>
    <t>LUG PCA 13655.90431393</t>
  </si>
  <si>
    <t>PRE-09361.336</t>
  </si>
  <si>
    <t>LUG PCA 13724.10671229</t>
  </si>
  <si>
    <t>PRE-09361.340</t>
  </si>
  <si>
    <t>LUG PCA 13724.91049435</t>
  </si>
  <si>
    <t>PRE-09361.343</t>
  </si>
  <si>
    <t>LUG CSA 13026.60059524</t>
  </si>
  <si>
    <t>PRE-09361.344</t>
  </si>
  <si>
    <t>LUG CSA 13835.10429522</t>
  </si>
  <si>
    <t>PRE-09361.345</t>
  </si>
  <si>
    <t>LUG CSA 13204.91532149</t>
  </si>
  <si>
    <t>PRE-09361.346</t>
  </si>
  <si>
    <t>DNU LUG CSA 13836.91406642</t>
  </si>
  <si>
    <t>PRE-09361.351</t>
  </si>
  <si>
    <t>LUG CSA 13939.60144164</t>
  </si>
  <si>
    <t>PRE-09361.354</t>
  </si>
  <si>
    <t>LUG CSA 13835.60314670</t>
  </si>
  <si>
    <t>PRE-09361.356</t>
  </si>
  <si>
    <t>LUG CSA 13592.91365233</t>
  </si>
  <si>
    <t>PRE-09361.358</t>
  </si>
  <si>
    <t>LUG CSA 13354.10582069</t>
  </si>
  <si>
    <t>PRE-09361.359</t>
  </si>
  <si>
    <t>LUG CSA 13468.60128378</t>
  </si>
  <si>
    <t>PRE-09361.360</t>
  </si>
  <si>
    <t>LUG CSA 13632.60305848</t>
  </si>
  <si>
    <t>PRE-09361.362</t>
  </si>
  <si>
    <t>LUG CSA 13099.60125388</t>
  </si>
  <si>
    <t>PRE-09361.365</t>
  </si>
  <si>
    <t>HOLD LUG CSA 13399.60037987</t>
  </si>
  <si>
    <t>PRE-09361.367</t>
  </si>
  <si>
    <t>LUG CSA 13418.92018190</t>
  </si>
  <si>
    <t>PRE-09361.368</t>
  </si>
  <si>
    <t>LUG CSA 13105.10580690</t>
  </si>
  <si>
    <t>PRE-09361.370</t>
  </si>
  <si>
    <t>LUG CSA 13418.91924595</t>
  </si>
  <si>
    <t>PRE-09361.373</t>
  </si>
  <si>
    <t>LUG CSA 13205.90442230</t>
  </si>
  <si>
    <t>PRE-09361.375</t>
  </si>
  <si>
    <t>LUG CSA 13105.10580689</t>
  </si>
  <si>
    <t>PRE-09361.379</t>
  </si>
  <si>
    <t>LUG CSA 13993.10433144</t>
  </si>
  <si>
    <t>PRE-09361.388</t>
  </si>
  <si>
    <t>LUG DCA 13432.10761257</t>
  </si>
  <si>
    <t>PRE-09361.389</t>
  </si>
  <si>
    <t>DNU LUG CSA 13826.60127680</t>
  </si>
  <si>
    <t>PRE-09361.390</t>
  </si>
  <si>
    <t>LUG CSA 13632.10408290</t>
  </si>
  <si>
    <t>PRE-09361.391</t>
  </si>
  <si>
    <t>LUG CSA 13204.60170504</t>
  </si>
  <si>
    <t>PRE-09361.392</t>
  </si>
  <si>
    <t>LUG CSA 13176.10375141</t>
  </si>
  <si>
    <t>PRE-09361.394</t>
  </si>
  <si>
    <t>LUG CSA 13835.10429505</t>
  </si>
  <si>
    <t>PRE-09361.395</t>
  </si>
  <si>
    <t>LUG CSA 13026.60059509</t>
  </si>
  <si>
    <t>PRE-09361.400</t>
  </si>
  <si>
    <t>LUG CSA 13632.10408272</t>
  </si>
  <si>
    <t>PRE-09361.402</t>
  </si>
  <si>
    <t>LUG CSA 13099.10368943</t>
  </si>
  <si>
    <t>PRE-09361.406</t>
  </si>
  <si>
    <t>LUG ESA 13230.10471377</t>
  </si>
  <si>
    <t>PRE-09361.407</t>
  </si>
  <si>
    <t>LUG ESA 13509.60346595</t>
  </si>
  <si>
    <t>PRE-09361.408</t>
  </si>
  <si>
    <t>LUG ESA 13502.10497396</t>
  </si>
  <si>
    <t>PRE-09361.411</t>
  </si>
  <si>
    <t>LUG ESA 13509.92890860</t>
  </si>
  <si>
    <t>PRE-09361.412</t>
  </si>
  <si>
    <t>LUG ESA 13230.92496254</t>
  </si>
  <si>
    <t>PRE-09361.413</t>
  </si>
  <si>
    <t>LUG ESA 13509.10501141</t>
  </si>
  <si>
    <t>PRE-09361.417</t>
  </si>
  <si>
    <t>LUG ESA 14116.91073265</t>
  </si>
  <si>
    <t>PRE-09361.418</t>
  </si>
  <si>
    <t>LUG SHA 13900.10717269</t>
  </si>
  <si>
    <t>PRE-09361.419</t>
  </si>
  <si>
    <t>LUG SHA 13652.92748361</t>
  </si>
  <si>
    <t>PRE-09361.420</t>
  </si>
  <si>
    <t>LUG SHA 13001.93346473</t>
  </si>
  <si>
    <t>PRE-09361.421</t>
  </si>
  <si>
    <t>LUG SHA 14022.90591555</t>
  </si>
  <si>
    <t>PRE-09361.422</t>
  </si>
  <si>
    <t>LUG SHA 13001.60179144</t>
  </si>
  <si>
    <t>PRE-09361.423</t>
  </si>
  <si>
    <t>LUG SHA 13645.91519309</t>
  </si>
  <si>
    <t>PRE-09361.424</t>
  </si>
  <si>
    <t>LUG SHA 13780.10723993</t>
  </si>
  <si>
    <t>PRE-09361.425</t>
  </si>
  <si>
    <t>DNU LUG SHA 13001.92048269</t>
  </si>
  <si>
    <t>PRE-09361.426</t>
  </si>
  <si>
    <t>LUG SHA 13001.60179191</t>
  </si>
  <si>
    <t>PRE-09361.427</t>
  </si>
  <si>
    <t>LUG SHA 13001.10663240</t>
  </si>
  <si>
    <t>PRE-09361.428</t>
  </si>
  <si>
    <t>LUG SHA 13900.92336596</t>
  </si>
  <si>
    <t>PRE-09361.429</t>
  </si>
  <si>
    <t>LUG SHA 13645.92207754</t>
  </si>
  <si>
    <t>PRE-09361.430</t>
  </si>
  <si>
    <t>LUG SHA 13900.91863298</t>
  </si>
  <si>
    <t>PRE-09361.431</t>
  </si>
  <si>
    <t>LUG SHA 13001.10663269</t>
  </si>
  <si>
    <t>PRE-09361.432</t>
  </si>
  <si>
    <t>LUG SHA 13001.10663262</t>
  </si>
  <si>
    <t>PRE-09361.433</t>
  </si>
  <si>
    <t>LUG ESA 13127.90334707</t>
  </si>
  <si>
    <t>PRE-09361.434</t>
  </si>
  <si>
    <t>LUG ESA 13878.10105723</t>
  </si>
  <si>
    <t>PRE-09361.435</t>
  </si>
  <si>
    <t>LUG ESA 13911.92679866</t>
  </si>
  <si>
    <t>PRE-09361.436</t>
  </si>
  <si>
    <t>LUG ESA 13229.92525393</t>
  </si>
  <si>
    <t>PRE-09361.437</t>
  </si>
  <si>
    <t>LUG ESA 13909.92173076</t>
  </si>
  <si>
    <t>PRE-09361.438</t>
  </si>
  <si>
    <t>LUG ESA 14355.60258173</t>
  </si>
  <si>
    <t>PRE-09361.439</t>
  </si>
  <si>
    <t>LUG ESA 13457.10482593</t>
  </si>
  <si>
    <t>PRE-09361.440</t>
  </si>
  <si>
    <t>LUG ESA 13127.90334731</t>
  </si>
  <si>
    <t>PRE-09361.441</t>
  </si>
  <si>
    <t>LUG ESA 13906.10096968</t>
  </si>
  <si>
    <t>PRE-09361.442</t>
  </si>
  <si>
    <t>LUG ESA 13909.90380435</t>
  </si>
  <si>
    <t>PRE-09361.443</t>
  </si>
  <si>
    <t>LUG ESA 13906.92282884</t>
  </si>
  <si>
    <t>PRE-09361.444</t>
  </si>
  <si>
    <t>LUG ESA 13911.60157737</t>
  </si>
  <si>
    <t>PRE-09361.445</t>
  </si>
  <si>
    <t>LUG ESA 13710.92354144</t>
  </si>
  <si>
    <t>PRE-09361.446</t>
  </si>
  <si>
    <t>LUG ESA 13793.92685255</t>
  </si>
  <si>
    <t>PRE-09361.447</t>
  </si>
  <si>
    <t>LUG ESA 13906.10096960</t>
  </si>
  <si>
    <t>PRE-09361.448</t>
  </si>
  <si>
    <t>LUG ESA 13793.92686002</t>
  </si>
  <si>
    <t>PRE-09361.449</t>
  </si>
  <si>
    <t>LUG ESA 13686.93697046</t>
  </si>
  <si>
    <t>PRE-09361.450</t>
  </si>
  <si>
    <t>LUG ESA 13906.10096964</t>
  </si>
  <si>
    <t>PRE-09361.451</t>
  </si>
  <si>
    <t>LUG ESA 13911.90130568</t>
  </si>
  <si>
    <t>PRE-09361.452</t>
  </si>
  <si>
    <t>LUG ESA 13906.90137810</t>
  </si>
  <si>
    <t>PRE-09361.453</t>
  </si>
  <si>
    <t>LUG ESA 13793.92686712</t>
  </si>
  <si>
    <t>PRE-09361.454</t>
  </si>
  <si>
    <t>LUG ESA 13127.92663180</t>
  </si>
  <si>
    <t>PRE-09361.455</t>
  </si>
  <si>
    <t>LUG ESA 13457.90176591</t>
  </si>
  <si>
    <t>PRE-09361.456</t>
  </si>
  <si>
    <t>DNU LUG ESA 14355.92354352</t>
  </si>
  <si>
    <t>PRE-09361.457</t>
  </si>
  <si>
    <t>LUG ESA 13793.92686736</t>
  </si>
  <si>
    <t>PRE-09361.458</t>
  </si>
  <si>
    <t>LUG ESA 13911.10554595</t>
  </si>
  <si>
    <t>PRE-09361.459</t>
  </si>
  <si>
    <t>LUG ESA 13911.91995336</t>
  </si>
  <si>
    <t>PRE-09361.460</t>
  </si>
  <si>
    <t>LUG ESA 13127.92661768</t>
  </si>
  <si>
    <t>PRE-09361.461</t>
  </si>
  <si>
    <t>LUG ESA 13878.10105726</t>
  </si>
  <si>
    <t>PRE-09361.462</t>
  </si>
  <si>
    <t>LUG ESA 13454.90188551</t>
  </si>
  <si>
    <t>PRE-09361.463</t>
  </si>
  <si>
    <t>LUG ESA 13878.10105717</t>
  </si>
  <si>
    <t>PRE-09361.464</t>
  </si>
  <si>
    <t>LUG ESA 13231.10868121</t>
  </si>
  <si>
    <t>PRE-09361.465</t>
  </si>
  <si>
    <t>LUG ESA 13911.60157736</t>
  </si>
  <si>
    <t>PRE-09361.466</t>
  </si>
  <si>
    <t>LUG ESA 13171.10455381</t>
  </si>
  <si>
    <t>PRE-09361.467</t>
  </si>
  <si>
    <t>LUG ESA 13878.10105728</t>
  </si>
  <si>
    <t>PRE-09361.468</t>
  </si>
  <si>
    <t>LUG SHA 14024.10747874</t>
  </si>
  <si>
    <t>PRE-09361.469</t>
  </si>
  <si>
    <t>LUG SHA 13342.91010293</t>
  </si>
  <si>
    <t>PRE-09361.47</t>
  </si>
  <si>
    <t>LUG PCA 13785.92466250</t>
  </si>
  <si>
    <t>PRE-09361.470</t>
  </si>
  <si>
    <t>LUG SHA 14020.60223573</t>
  </si>
  <si>
    <t>PRE-09361.471</t>
  </si>
  <si>
    <t>LUG SHA 13342.10925094</t>
  </si>
  <si>
    <t>PRE-09361.472</t>
  </si>
  <si>
    <t>LUG SHA 14024.90116190</t>
  </si>
  <si>
    <t>PRE-09361.473</t>
  </si>
  <si>
    <t>LUG SHA 13817.10722417</t>
  </si>
  <si>
    <t>PRE-09361.474</t>
  </si>
  <si>
    <t>LUG SHA 13003.10895211</t>
  </si>
  <si>
    <t>PRE-09361.475</t>
  </si>
  <si>
    <t>LUG SHA 13342.90527363</t>
  </si>
  <si>
    <t>PRE-09361.476</t>
  </si>
  <si>
    <t>LUG CSA 13104.10362869</t>
  </si>
  <si>
    <t>PRE-09361.478</t>
  </si>
  <si>
    <t>LUG CSA 13158.60011810</t>
  </si>
  <si>
    <t>PRE-09361.479</t>
  </si>
  <si>
    <t>LUG CSA 13633.90564142</t>
  </si>
  <si>
    <t>PRE-09361.48</t>
  </si>
  <si>
    <t>LUG WSA 13198.92183966</t>
  </si>
  <si>
    <t>PRE-09361.480</t>
  </si>
  <si>
    <t>LUG CSA 13106.10361901</t>
  </si>
  <si>
    <t>PRE-09361.481</t>
  </si>
  <si>
    <t>LUG CSA 13102.90748252</t>
  </si>
  <si>
    <t>PRE-09361.482</t>
  </si>
  <si>
    <t>LUG CSA 13176.10375136</t>
  </si>
  <si>
    <t>PRE-09361.483</t>
  </si>
  <si>
    <t>SPP LUG General Costs</t>
  </si>
  <si>
    <t>PRE-09361.488</t>
  </si>
  <si>
    <t>PRE-09361.489</t>
  </si>
  <si>
    <t>PRE-09361.490</t>
  </si>
  <si>
    <t>PRE-09361.491</t>
  </si>
  <si>
    <t>PRE-09361.492</t>
  </si>
  <si>
    <t>LUG PCA 13655.92356441</t>
  </si>
  <si>
    <t>PRE-09361.493</t>
  </si>
  <si>
    <t>LUG PCA 13655.92357753</t>
  </si>
  <si>
    <t>PRE-09361.494</t>
  </si>
  <si>
    <t>LUG PCA 13655.92356416</t>
  </si>
  <si>
    <t>PRE-09361.495</t>
  </si>
  <si>
    <t>LUG WHA 13296.94308782</t>
  </si>
  <si>
    <t>PRE-09361.496</t>
  </si>
  <si>
    <t>LUG PCA 13268.10705889</t>
  </si>
  <si>
    <t>PRE-09361.497</t>
  </si>
  <si>
    <t>LUG PCA 13268.10705883</t>
  </si>
  <si>
    <t>PRE-09361.498</t>
  </si>
  <si>
    <t>LUG PCA 13268.90378808</t>
  </si>
  <si>
    <t>PRE-09361.499</t>
  </si>
  <si>
    <t>LUG PCA 13785.60326099</t>
  </si>
  <si>
    <t>PRE-09361.500</t>
  </si>
  <si>
    <t>LUG PCA 13785.60427328</t>
  </si>
  <si>
    <t>PRE-09361.501</t>
  </si>
  <si>
    <t>LUG PCA 13785.60422027</t>
  </si>
  <si>
    <t>PRE-09361.502</t>
  </si>
  <si>
    <t>LUG PCA 13785.90848304</t>
  </si>
  <si>
    <t>PRE-09361.503</t>
  </si>
  <si>
    <t>LUG CSA 13205.94398705</t>
  </si>
  <si>
    <t>PRE-09361.504</t>
  </si>
  <si>
    <t>LUG CSA 13205.94398719</t>
  </si>
  <si>
    <t>PRE-09361.505</t>
  </si>
  <si>
    <t>LUG CSA 13205.94398670</t>
  </si>
  <si>
    <t>PRE-09361.506</t>
  </si>
  <si>
    <t>LUG CSA 13592.60128815</t>
  </si>
  <si>
    <t>PRE-09361.507</t>
  </si>
  <si>
    <t>LUG CSA 13948.93885043</t>
  </si>
  <si>
    <t>PRE-09361.508</t>
  </si>
  <si>
    <t>LUG DCA 13815.93961736</t>
  </si>
  <si>
    <t>PRE-09361.510</t>
  </si>
  <si>
    <t>LUG WSA 13079.10128507</t>
  </si>
  <si>
    <t>PRE-09361.511</t>
  </si>
  <si>
    <t>LUG WSA 13079.60087041</t>
  </si>
  <si>
    <t>PRE-09361.512</t>
  </si>
  <si>
    <t>LUG WSA 13198.94019819</t>
  </si>
  <si>
    <t>PRE-09361.513</t>
  </si>
  <si>
    <t>LUG WSA 13071.94257594</t>
  </si>
  <si>
    <t>PRE-09361.514</t>
  </si>
  <si>
    <t>LUG WSA 13138.94080005</t>
  </si>
  <si>
    <t>PRE-09361.515</t>
  </si>
  <si>
    <t>LUG WSA 13138.10145624</t>
  </si>
  <si>
    <t>PRE-09361.518</t>
  </si>
  <si>
    <t>LUG WSA 13162.94434120</t>
  </si>
  <si>
    <t>PRE-09361.519</t>
  </si>
  <si>
    <t>LUG WSA 13164.60087359</t>
  </si>
  <si>
    <t>PRE-09361.520</t>
  </si>
  <si>
    <t>LUG WSA 13198.93974430</t>
  </si>
  <si>
    <t>PRE-09361.521</t>
  </si>
  <si>
    <t>LUG WSA 13514.94181750</t>
  </si>
  <si>
    <t>PRE-09361.522</t>
  </si>
  <si>
    <t>LUG CSA 13034.10142238</t>
  </si>
  <si>
    <t>PRE-09361.523</t>
  </si>
  <si>
    <t>LUG CSA 13034.93113905</t>
  </si>
  <si>
    <t>PRE-09361.524</t>
  </si>
  <si>
    <t>LUG DCA 13329.90823812</t>
  </si>
  <si>
    <t>PRE-09361.525</t>
  </si>
  <si>
    <t>LUG DCA 13328.90830976</t>
  </si>
  <si>
    <t>PRE-09361.526</t>
  </si>
  <si>
    <t>LUG DCA 13330.92197131</t>
  </si>
  <si>
    <t>PRE-09361.527</t>
  </si>
  <si>
    <t>LUG DCA 13329.92835651</t>
  </si>
  <si>
    <t>PRE-09361.528</t>
  </si>
  <si>
    <t>LUG CSA 13175.60060554</t>
  </si>
  <si>
    <t>PRE-09361.529</t>
  </si>
  <si>
    <t>LUG CSA 13175.93247243</t>
  </si>
  <si>
    <t>PRE-09361.530</t>
  </si>
  <si>
    <t>LUG CSA 13175.93249426</t>
  </si>
  <si>
    <t>PRE-09361.531</t>
  </si>
  <si>
    <t>LUG CSA 13043.10093646</t>
  </si>
  <si>
    <t>PRE-09361.532</t>
  </si>
  <si>
    <t>LUG CSA 13043.10093658</t>
  </si>
  <si>
    <t>PRE-09361.533</t>
  </si>
  <si>
    <t>LUG CSA 13045.10165356</t>
  </si>
  <si>
    <t>PRE-09361.534</t>
  </si>
  <si>
    <t>LUG CSA 13045.10165381</t>
  </si>
  <si>
    <t>PRE-09361.535</t>
  </si>
  <si>
    <t>LUG CSA 13045.10165382</t>
  </si>
  <si>
    <t>PRE-09361.536</t>
  </si>
  <si>
    <t>LUG CSA 13044.91565159</t>
  </si>
  <si>
    <t>PRE-09361.537</t>
  </si>
  <si>
    <t>LUG CSA 13042.93264130</t>
  </si>
  <si>
    <t>PRE-09361.538</t>
  </si>
  <si>
    <t>LUG CSA 13042.93266650</t>
  </si>
  <si>
    <t>PRE-09361.539</t>
  </si>
  <si>
    <t>LUG CSA 13042.93267158</t>
  </si>
  <si>
    <t>PRE-09361.540</t>
  </si>
  <si>
    <t>LUG CSA 13224.92856634</t>
  </si>
  <si>
    <t>PRE-09361.541</t>
  </si>
  <si>
    <t>LUG CSA 13224.92922162</t>
  </si>
  <si>
    <t>PRE-09361.542</t>
  </si>
  <si>
    <t>LUG CSA 13835.10429550</t>
  </si>
  <si>
    <t>PRE-09361.543</t>
  </si>
  <si>
    <t>LUG CSA 13838.93033231</t>
  </si>
  <si>
    <t>PRE-09361.544</t>
  </si>
  <si>
    <t>LUG DCA 13004.92543665</t>
  </si>
  <si>
    <t>PRE-09361.545</t>
  </si>
  <si>
    <t>LUG CSA 13053.10120786</t>
  </si>
  <si>
    <t>PRE-09361.546</t>
  </si>
  <si>
    <t>LUG CSA 13053.10120788</t>
  </si>
  <si>
    <t>PRE-09361.547</t>
  </si>
  <si>
    <t>LUG CSA 13048.10100716</t>
  </si>
  <si>
    <t>PRE-09361.549</t>
  </si>
  <si>
    <t>LUG CSA 13046.10101247</t>
  </si>
  <si>
    <t>PRE-09361.55</t>
  </si>
  <si>
    <t>LUG WSA 13109.90641822</t>
  </si>
  <si>
    <t>PRE-09361.550</t>
  </si>
  <si>
    <t>LUG CSA 13047.60011392</t>
  </si>
  <si>
    <t>PRE-09361.551</t>
  </si>
  <si>
    <t>LUG CSA 13049.60016282</t>
  </si>
  <si>
    <t>PRE-09361.553</t>
  </si>
  <si>
    <t>LUG CSA 13046.91016874</t>
  </si>
  <si>
    <t>PRE-09361.554</t>
  </si>
  <si>
    <t>LUG CSA 13048.91076397</t>
  </si>
  <si>
    <t>PRE-09361.555</t>
  </si>
  <si>
    <t>LUG CSA 13048.91154995</t>
  </si>
  <si>
    <t>PRE-09361.556</t>
  </si>
  <si>
    <t>LUG CSA 13828.10424221</t>
  </si>
  <si>
    <t>PRE-09361.557</t>
  </si>
  <si>
    <t>LUG CSA 13829.10425054</t>
  </si>
  <si>
    <t>PRE-09361.558</t>
  </si>
  <si>
    <t>LUG CSA 13831.10427678</t>
  </si>
  <si>
    <t>PRE-09361.559</t>
  </si>
  <si>
    <t>LUG CSA 13832.91532289</t>
  </si>
  <si>
    <t>PRE-09361.560</t>
  </si>
  <si>
    <t>LUG CSA 13826.92905104</t>
  </si>
  <si>
    <t>PRE-09361.561</t>
  </si>
  <si>
    <t>LUG CSA 14012.91702481</t>
  </si>
  <si>
    <t>PRE-09361.562</t>
  </si>
  <si>
    <t>LUG CSA 14042.90668793</t>
  </si>
  <si>
    <t>PRE-09361.563</t>
  </si>
  <si>
    <t>LUG CSA 13419.10055000</t>
  </si>
  <si>
    <t>PRE-09361.564</t>
  </si>
  <si>
    <t>LUG CSA 13420.10055941</t>
  </si>
  <si>
    <t>PRE-09361.565</t>
  </si>
  <si>
    <t>LUG CSA 13419.90399851</t>
  </si>
  <si>
    <t>PRE-09361.566</t>
  </si>
  <si>
    <t>LUG CSA 13420.92027991</t>
  </si>
  <si>
    <t>PRE-09361.567</t>
  </si>
  <si>
    <t>LUG CSA 13417.92035203</t>
  </si>
  <si>
    <t>PRE-09361.568</t>
  </si>
  <si>
    <t>LUG CSA 13106.10361894</t>
  </si>
  <si>
    <t>PRE-09361.569</t>
  </si>
  <si>
    <t>LUG CSA 13106.91643964</t>
  </si>
  <si>
    <t>PRE-09361.57</t>
  </si>
  <si>
    <t>LUG WSA 13756.60165357</t>
  </si>
  <si>
    <t>PRE-09361.570</t>
  </si>
  <si>
    <t>LUG CSA 13630.90179103</t>
  </si>
  <si>
    <t>PRE-09361.571</t>
  </si>
  <si>
    <t>LUG CSA 13631.91774500</t>
  </si>
  <si>
    <t>PRE-09361.572</t>
  </si>
  <si>
    <t>LUG CSA 13091.10163224</t>
  </si>
  <si>
    <t>PRE-09361.573</t>
  </si>
  <si>
    <t>LUG CSA 13094.60013778</t>
  </si>
  <si>
    <t>PRE-09361.574</t>
  </si>
  <si>
    <t>LUG CSA 13088.60029011</t>
  </si>
  <si>
    <t>PRE-09361.575</t>
  </si>
  <si>
    <t>LUG CSA 13093.60029776</t>
  </si>
  <si>
    <t>PRE-09361.576</t>
  </si>
  <si>
    <t>LUG CSA 13091.60029925</t>
  </si>
  <si>
    <t>PRE-09361.577</t>
  </si>
  <si>
    <t>LUG CSA 13093.60031511</t>
  </si>
  <si>
    <t>PRE-09361.578</t>
  </si>
  <si>
    <t>LUG CSA 13091.60302651</t>
  </si>
  <si>
    <t>PRE-09361.579</t>
  </si>
  <si>
    <t>LUG DCA 13431.90165527</t>
  </si>
  <si>
    <t>PRE-09361.580</t>
  </si>
  <si>
    <t>LUG CSA 13592.91550764</t>
  </si>
  <si>
    <t>PRE-09361.581</t>
  </si>
  <si>
    <t>LUG CSA 13096.10363933</t>
  </si>
  <si>
    <t>PRE-09361.582</t>
  </si>
  <si>
    <t>LUG CSA 13097.60350024</t>
  </si>
  <si>
    <t>PRE-09361.583</t>
  </si>
  <si>
    <t>LUG CSA 13097.91147533</t>
  </si>
  <si>
    <t>PRE-09361.584</t>
  </si>
  <si>
    <t>LUG CSA 13029.60017429</t>
  </si>
  <si>
    <t>PRE-09361.585</t>
  </si>
  <si>
    <t>LUG CSA 13351.10384706</t>
  </si>
  <si>
    <t>PRE-09361.586</t>
  </si>
  <si>
    <t>LUG CSA 13351.10384723</t>
  </si>
  <si>
    <t>PRE-09361.587</t>
  </si>
  <si>
    <t>LUG CSA 13350.60047463</t>
  </si>
  <si>
    <t>PRE-09361.588</t>
  </si>
  <si>
    <t>LUG CSA 13351.93283244</t>
  </si>
  <si>
    <t>PRE-09361.589</t>
  </si>
  <si>
    <t>LUG CSA 13351.93283740</t>
  </si>
  <si>
    <t>PRE-09361.59</t>
  </si>
  <si>
    <t>LUG WSA 13141.92630916</t>
  </si>
  <si>
    <t>PRE-09361.591</t>
  </si>
  <si>
    <t>LUG CSA 13364.91151734</t>
  </si>
  <si>
    <t>PRE-09361.592</t>
  </si>
  <si>
    <t>LUG CSA 13103.90748138</t>
  </si>
  <si>
    <t>PRE-09361.593</t>
  </si>
  <si>
    <t>LUG CSA 13103.91232937</t>
  </si>
  <si>
    <t>PRE-09361.594</t>
  </si>
  <si>
    <t>LUG WSA 13210.93118819</t>
  </si>
  <si>
    <t>PRE-09361.595</t>
  </si>
  <si>
    <t>LUG PCA 13668.60061785</t>
  </si>
  <si>
    <t>PRE-09361.596</t>
  </si>
  <si>
    <t>LUG PCA 13656.10075336</t>
  </si>
  <si>
    <t>PRE-09361.597</t>
  </si>
  <si>
    <t>LUG PCA 13723.60422059</t>
  </si>
  <si>
    <t>PRE-09361.598</t>
  </si>
  <si>
    <t>LUG PCA 13390.92622569</t>
  </si>
  <si>
    <t>PRE-09361.599</t>
  </si>
  <si>
    <t>LUG PCA 13390.92597622</t>
  </si>
  <si>
    <t>PRE-09361.600</t>
  </si>
  <si>
    <t>LUG PCA 13007.60028650</t>
  </si>
  <si>
    <t>PRE-09361.601</t>
  </si>
  <si>
    <t>LUG PCA 13962.60365361</t>
  </si>
  <si>
    <t>PRE-09361.602</t>
  </si>
  <si>
    <t>LUG PCA 13464.91337725</t>
  </si>
  <si>
    <t>PRE-09361.603</t>
  </si>
  <si>
    <t>LUG PCA 13656.90848130</t>
  </si>
  <si>
    <t>PRE-09361.604</t>
  </si>
  <si>
    <t>LUG PCA 13008.60015117</t>
  </si>
  <si>
    <t>PRE-09361.605</t>
  </si>
  <si>
    <t>LUG PCA 13241.92937437</t>
  </si>
  <si>
    <t>PRE-09361.606</t>
  </si>
  <si>
    <t>LUG PCA 13724.10640103</t>
  </si>
  <si>
    <t>PRE-09361.607</t>
  </si>
  <si>
    <t>LUG PCA 13656.92320131</t>
  </si>
  <si>
    <t>PRE-09361.608</t>
  </si>
  <si>
    <t>LUG PCA 13805.91404359</t>
  </si>
  <si>
    <t>PRE-09361.609</t>
  </si>
  <si>
    <t>LUG PCA 13389.90377733</t>
  </si>
  <si>
    <t>PRE-09361.610</t>
  </si>
  <si>
    <t>LUG PCA 13462.91382618</t>
  </si>
  <si>
    <t>PRE-09361.611</t>
  </si>
  <si>
    <t>LUG PCA 13390.92609981</t>
  </si>
  <si>
    <t>PRE-09361.612</t>
  </si>
  <si>
    <t>LUG PCA 13243.10791889</t>
  </si>
  <si>
    <t>PRE-09361.613</t>
  </si>
  <si>
    <t>LUG PCA 13959.10716315</t>
  </si>
  <si>
    <t>PRE-09361.614</t>
  </si>
  <si>
    <t>LUG PCA 13147.92901825</t>
  </si>
  <si>
    <t>PRE-09361.615</t>
  </si>
  <si>
    <t>LUG PCA 13414.10674240</t>
  </si>
  <si>
    <t>PRE-09361.616</t>
  </si>
  <si>
    <t>LUG PCA 13148.90852788</t>
  </si>
  <si>
    <t>PRE-09361.617</t>
  </si>
  <si>
    <t>LUG PCA 13008.60015427</t>
  </si>
  <si>
    <t>PRE-09361.618</t>
  </si>
  <si>
    <t>LUG PCA 13464.91334566</t>
  </si>
  <si>
    <t>PRE-09361.619</t>
  </si>
  <si>
    <t>LUG PCA 13805.10916743</t>
  </si>
  <si>
    <t>PRE-09361.62</t>
  </si>
  <si>
    <t>HOLD LUG WSA 13141.92442349</t>
  </si>
  <si>
    <t>PRE-09361.620</t>
  </si>
  <si>
    <t>LUG PCA 13390.92605381</t>
  </si>
  <si>
    <t>PRE-09361.621</t>
  </si>
  <si>
    <t>LUG PCA 13146.91161524</t>
  </si>
  <si>
    <t>PRE-09361.622</t>
  </si>
  <si>
    <t>LUG PCA 13390.92610250</t>
  </si>
  <si>
    <t>PRE-09361.623</t>
  </si>
  <si>
    <t>LUG PCA 13463.10692803</t>
  </si>
  <si>
    <t>PRE-09361.624</t>
  </si>
  <si>
    <t>LUG PCA 13147.92897362</t>
  </si>
  <si>
    <t>PRE-09361.625</t>
  </si>
  <si>
    <t>LUG PCA 13390.92620889</t>
  </si>
  <si>
    <t>PRE-09361.626</t>
  </si>
  <si>
    <t>LUG PCA 13808.10686006</t>
  </si>
  <si>
    <t>PRE-09361.628</t>
  </si>
  <si>
    <t>LUG PCA 13853.60463714</t>
  </si>
  <si>
    <t>PRE-09361.629</t>
  </si>
  <si>
    <t>LUG PCA 13388.60181011</t>
  </si>
  <si>
    <t>PRE-09361.630</t>
  </si>
  <si>
    <t>LUG PCA 13463.10692795</t>
  </si>
  <si>
    <t>PRE-09361.631</t>
  </si>
  <si>
    <t>LUG PCA 13390.92599120</t>
  </si>
  <si>
    <t>PRE-09361.632</t>
  </si>
  <si>
    <t>LUG PCA 14000.10710623</t>
  </si>
  <si>
    <t>PRE-09361.633</t>
  </si>
  <si>
    <t>LUG PCA 13805.92678765</t>
  </si>
  <si>
    <t>PRE-09361.634</t>
  </si>
  <si>
    <t>LUG PCA 13243.10791877</t>
  </si>
  <si>
    <t>PRE-09361.635</t>
  </si>
  <si>
    <t>LUG PCA 13808.93294943</t>
  </si>
  <si>
    <t>PRE-09361.636</t>
  </si>
  <si>
    <t>LUG PCA 13010.92602262</t>
  </si>
  <si>
    <t>PRE-09361.637</t>
  </si>
  <si>
    <t>LUG PCA 13724.10671179</t>
  </si>
  <si>
    <t>PRE-09361.638</t>
  </si>
  <si>
    <t>LUG PCA 13723.93324791</t>
  </si>
  <si>
    <t>PRE-09361.639</t>
  </si>
  <si>
    <t>LUG PCA 13787.91096289</t>
  </si>
  <si>
    <t>PRE-09361.64</t>
  </si>
  <si>
    <t>LUG WSA 13586.92298267</t>
  </si>
  <si>
    <t>PRE-09361.640</t>
  </si>
  <si>
    <t>LUG PCA 13124.91234338</t>
  </si>
  <si>
    <t>PRE-09361.641</t>
  </si>
  <si>
    <t>LUG PCA 13147.90393849</t>
  </si>
  <si>
    <t>PRE-09361.642</t>
  </si>
  <si>
    <t>LUG PCA 13241.10633695</t>
  </si>
  <si>
    <t>PRE-09361.643</t>
  </si>
  <si>
    <t>LUG PCA 13787.92354169</t>
  </si>
  <si>
    <t>PRE-09361.644</t>
  </si>
  <si>
    <t>LUG PCA 14001.60337684</t>
  </si>
  <si>
    <t>PRE-09361.645</t>
  </si>
  <si>
    <t>LUG PCA 13414.10674224</t>
  </si>
  <si>
    <t>PRE-09361.646</t>
  </si>
  <si>
    <t>LUG PCA 13961.10696420</t>
  </si>
  <si>
    <t>PRE-09361.647</t>
  </si>
  <si>
    <t>LUG PCA 13011.10625698</t>
  </si>
  <si>
    <t>PRE-09361.649</t>
  </si>
  <si>
    <t>LUG PCA 13464.10674784</t>
  </si>
  <si>
    <t>PRE-09361.65</t>
  </si>
  <si>
    <t>LUG WSA 13138.10145625</t>
  </si>
  <si>
    <t>PRE-09361.650</t>
  </si>
  <si>
    <t>LUG PCA 13390.92612860</t>
  </si>
  <si>
    <t>PRE-09361.651</t>
  </si>
  <si>
    <t>LUG PCA 13959.10716318</t>
  </si>
  <si>
    <t>PRE-09361.652</t>
  </si>
  <si>
    <t>LUG PCA 13961.10696464</t>
  </si>
  <si>
    <t>PRE-09361.653</t>
  </si>
  <si>
    <t>LUG PCA 13959.10716303</t>
  </si>
  <si>
    <t>PRE-09361.654</t>
  </si>
  <si>
    <t>LUG PCA 13961.60200737</t>
  </si>
  <si>
    <t>PRE-09361.655</t>
  </si>
  <si>
    <t>LUG PCA 13146.92497118</t>
  </si>
  <si>
    <t>PRE-09361.658</t>
  </si>
  <si>
    <t>LUG ESA 13326.10477228</t>
  </si>
  <si>
    <t>PRE-09361.659</t>
  </si>
  <si>
    <t>LUG ESA 13326.94364041</t>
  </si>
  <si>
    <t>PRE-09361.66</t>
  </si>
  <si>
    <t>HOLD LUG WSA 13140.10013916</t>
  </si>
  <si>
    <t>PRE-09361.660</t>
  </si>
  <si>
    <t>LUG ESA 13326.94363981</t>
  </si>
  <si>
    <t>PRE-09361.661</t>
  </si>
  <si>
    <t>LUG ESA 13227.92257437</t>
  </si>
  <si>
    <t>PRE-09361.662</t>
  </si>
  <si>
    <t>LUG SHA 13303.93355196</t>
  </si>
  <si>
    <t>PRE-09361.663</t>
  </si>
  <si>
    <t>LUG ESA 13324.93118733</t>
  </si>
  <si>
    <t>PRE-09361.664</t>
  </si>
  <si>
    <t>LUG ESA 13324.93501052</t>
  </si>
  <si>
    <t>PRE-09361.665</t>
  </si>
  <si>
    <t>LUG ESA 13324.93501061</t>
  </si>
  <si>
    <t>PRE-09361.666</t>
  </si>
  <si>
    <t>LUG ESA 14356.93292955</t>
  </si>
  <si>
    <t>PRE-09361.667</t>
  </si>
  <si>
    <t>LUG ESA 13910.10545847</t>
  </si>
  <si>
    <t>PRE-09361.668</t>
  </si>
  <si>
    <t>LUG ESA 13910.94218580</t>
  </si>
  <si>
    <t>PRE-09361.669</t>
  </si>
  <si>
    <t>HOLD LUG ESA 13910.94218134</t>
  </si>
  <si>
    <t>PRE-09361.67</t>
  </si>
  <si>
    <t>LUG WSA 13113.90796385</t>
  </si>
  <si>
    <t>PRE-09361.670</t>
  </si>
  <si>
    <t>LUG SHA 13896.10933157</t>
  </si>
  <si>
    <t>PRE-09361.671</t>
  </si>
  <si>
    <t>LUG SHA 13896.10933156</t>
  </si>
  <si>
    <t>PRE-09361.672</t>
  </si>
  <si>
    <t>LUG ESA 13039.93090160</t>
  </si>
  <si>
    <t>PRE-09361.673</t>
  </si>
  <si>
    <t>LUG ESA 13039.92496615</t>
  </si>
  <si>
    <t>PRE-09361.674</t>
  </si>
  <si>
    <t>LUG ESA 13213.93172625</t>
  </si>
  <si>
    <t>PRE-09361.675</t>
  </si>
  <si>
    <t>LUG ESA 13213.93276507</t>
  </si>
  <si>
    <t>PRE-09361.676</t>
  </si>
  <si>
    <t>LUG ESA 13213.93276297</t>
  </si>
  <si>
    <t>PRE-09361.677</t>
  </si>
  <si>
    <t>LUG SHA 13899.60005954</t>
  </si>
  <si>
    <t>PRE-09361.678</t>
  </si>
  <si>
    <t>LUG SHA 13899.60005952</t>
  </si>
  <si>
    <t>PRE-09361.679</t>
  </si>
  <si>
    <t>LUG ESA 13460.92859507</t>
  </si>
  <si>
    <t>PRE-09361.680</t>
  </si>
  <si>
    <t>LUG ESA 13460.92863550</t>
  </si>
  <si>
    <t>PRE-09361.681</t>
  </si>
  <si>
    <t>LUG SHA 13020.92570284</t>
  </si>
  <si>
    <t>PRE-09361.682</t>
  </si>
  <si>
    <t>LUG SHA 13651.10823013</t>
  </si>
  <si>
    <t>PRE-09361.683</t>
  </si>
  <si>
    <t>LUG ESA 14117.10475330</t>
  </si>
  <si>
    <t>PRE-09361.684</t>
  </si>
  <si>
    <t>LUG ESA 13795.90398961</t>
  </si>
  <si>
    <t>PRE-09361.685</t>
  </si>
  <si>
    <t>LUG ESA 13795.10640160</t>
  </si>
  <si>
    <t>PRE-09361.686</t>
  </si>
  <si>
    <t>LUG ESA 13434.91782844</t>
  </si>
  <si>
    <t>PRE-09361.69</t>
  </si>
  <si>
    <t>LUG WSA 13164.10158909</t>
  </si>
  <si>
    <t>PRE-09361.690</t>
  </si>
  <si>
    <t>LUG ESA 13229.10457713</t>
  </si>
  <si>
    <t>PRE-09361.691</t>
  </si>
  <si>
    <t>LUG ESA 13229.11273871</t>
  </si>
  <si>
    <t>PRE-09361.692</t>
  </si>
  <si>
    <t>LUG WSA 13190.90098676</t>
  </si>
  <si>
    <t>PRE-09361.693</t>
  </si>
  <si>
    <t>LUG WSA 13190.93257667</t>
  </si>
  <si>
    <t>PRE-09361.694</t>
  </si>
  <si>
    <t>LUG WSA 13754.90097474</t>
  </si>
  <si>
    <t>PRE-09361.695</t>
  </si>
  <si>
    <t>LUG WSA 13754.90915815</t>
  </si>
  <si>
    <t>PRE-09361.696</t>
  </si>
  <si>
    <t>LUG WSA 13754.91040852</t>
  </si>
  <si>
    <t>PRE-09361.697</t>
  </si>
  <si>
    <t>LUG WSA 13754.90423524</t>
  </si>
  <si>
    <t>PRE-09361.698</t>
  </si>
  <si>
    <t>LUG WSA 13359.90522517</t>
  </si>
  <si>
    <t>PRE-09361.699</t>
  </si>
  <si>
    <t>LUG WSA 13359.92321581</t>
  </si>
  <si>
    <t>PRE-09361.70</t>
  </si>
  <si>
    <t>LUG WSA 13140.91873275</t>
  </si>
  <si>
    <t>PRE-09361.700</t>
  </si>
  <si>
    <t>LUG WSA 13638.91177941</t>
  </si>
  <si>
    <t>PRE-09361.701</t>
  </si>
  <si>
    <t>LUG WSA 13206.90482454</t>
  </si>
  <si>
    <t>PRE-09361.702</t>
  </si>
  <si>
    <t>LUG WSA 13218.60124027</t>
  </si>
  <si>
    <t>PRE-09361.703</t>
  </si>
  <si>
    <t>LUG WSA 13199.10050730</t>
  </si>
  <si>
    <t>PRE-09361.704</t>
  </si>
  <si>
    <t>LUG WSA 13191.10173522</t>
  </si>
  <si>
    <t>PRE-09361.705</t>
  </si>
  <si>
    <t>HOLD LUG WSA 13143.60034479</t>
  </si>
  <si>
    <t>PRE-09361.706</t>
  </si>
  <si>
    <t>HOLD LUG WSA 13143.60034477</t>
  </si>
  <si>
    <t>PRE-09361.707</t>
  </si>
  <si>
    <t>LUG WSA 13510.60088567</t>
  </si>
  <si>
    <t>PRE-09361.708</t>
  </si>
  <si>
    <t>LUG WSA 13063.10124545</t>
  </si>
  <si>
    <t>PRE-09361.709</t>
  </si>
  <si>
    <t>LUG WSA 13532.93432382</t>
  </si>
  <si>
    <t>PRE-09361.71</t>
  </si>
  <si>
    <t>LUG WSA 13605.91052996</t>
  </si>
  <si>
    <t>PRE-09361.710</t>
  </si>
  <si>
    <t>LUG WSA 13624.10274748</t>
  </si>
  <si>
    <t>PRE-09361.711</t>
  </si>
  <si>
    <t>LUG WSA 13624.10274749</t>
  </si>
  <si>
    <t>PRE-09361.712</t>
  </si>
  <si>
    <t>LUG WSA 13191.60474882</t>
  </si>
  <si>
    <t>PRE-09361.713</t>
  </si>
  <si>
    <t>LUG WSA 13611.10092875</t>
  </si>
  <si>
    <t>PRE-09361.714</t>
  </si>
  <si>
    <t>LUG WSA 13754.90847913</t>
  </si>
  <si>
    <t>PRE-09361.715</t>
  </si>
  <si>
    <t>LUG WSA 13082.60073788</t>
  </si>
  <si>
    <t>PRE-09361.716</t>
  </si>
  <si>
    <t>LUG WSA 13219.92005809</t>
  </si>
  <si>
    <t>PRE-09361.718</t>
  </si>
  <si>
    <t>LUG WSA 13165.91910924</t>
  </si>
  <si>
    <t>PRE-09361.719</t>
  </si>
  <si>
    <t>LUG WSA 13533.91060899</t>
  </si>
  <si>
    <t>PRE-09361.720</t>
  </si>
  <si>
    <t>LUG WSA 13163.91066431</t>
  </si>
  <si>
    <t>PRE-09361.721</t>
  </si>
  <si>
    <t>LUG WSA 13072.10165789</t>
  </si>
  <si>
    <t>PRE-09361.722</t>
  </si>
  <si>
    <t>LUG WSA 13139.60088186</t>
  </si>
  <si>
    <t>PRE-09361.723</t>
  </si>
  <si>
    <t>LUG WSA 13191.10173500</t>
  </si>
  <si>
    <t>PRE-09361.724</t>
  </si>
  <si>
    <t>LUG WSA 13219.92527637</t>
  </si>
  <si>
    <t>PRE-09361.725</t>
  </si>
  <si>
    <t>LUG WSA 13191.10173494</t>
  </si>
  <si>
    <t>PRE-09361.726</t>
  </si>
  <si>
    <t>LUG WSA 13067.90157556</t>
  </si>
  <si>
    <t>PRE-09361.727</t>
  </si>
  <si>
    <t>LUG WSA 13217.92097014</t>
  </si>
  <si>
    <t>PRE-09361.728</t>
  </si>
  <si>
    <t>LUG WSA 13217.10247858</t>
  </si>
  <si>
    <t>PRE-09361.729</t>
  </si>
  <si>
    <t>HOLD LUG WSA 13141.10147338</t>
  </si>
  <si>
    <t>PRE-09361.73</t>
  </si>
  <si>
    <t>LUG WSA 13111.92999604</t>
  </si>
  <si>
    <t>PRE-09361.730</t>
  </si>
  <si>
    <t>LUG WSA 13199.90526768</t>
  </si>
  <si>
    <t>PRE-09361.731</t>
  </si>
  <si>
    <t>LUG WSA 13206.10167762</t>
  </si>
  <si>
    <t>PRE-09361.733</t>
  </si>
  <si>
    <t>LUG WSA 13112.92890357</t>
  </si>
  <si>
    <t>PRE-09361.734</t>
  </si>
  <si>
    <t>LUG WSA 13740.60614298</t>
  </si>
  <si>
    <t>PRE-09361.735</t>
  </si>
  <si>
    <t>LUG WSA 13065.91354294</t>
  </si>
  <si>
    <t>PRE-09361.736</t>
  </si>
  <si>
    <t>LUG WSA 13082.60073803</t>
  </si>
  <si>
    <t>PRE-09361.737</t>
  </si>
  <si>
    <t>LUG WSA 13621.91418404</t>
  </si>
  <si>
    <t>PRE-09361.738</t>
  </si>
  <si>
    <t>HOLD LUG WSA 13141.91623641</t>
  </si>
  <si>
    <t>PRE-09361.740</t>
  </si>
  <si>
    <t>LUG WSA 13622.60048809</t>
  </si>
  <si>
    <t>PRE-09361.741</t>
  </si>
  <si>
    <t>LUG WSA 13756.10589590</t>
  </si>
  <si>
    <t>PRE-09361.742</t>
  </si>
  <si>
    <t>LUG WSA 13865.60305740</t>
  </si>
  <si>
    <t>PRE-09361.743</t>
  </si>
  <si>
    <t>LUG WSA 13754.10297442</t>
  </si>
  <si>
    <t>PRE-09361.744</t>
  </si>
  <si>
    <t>LUG WSA 13065.92238609</t>
  </si>
  <si>
    <t>PRE-09361.745</t>
  </si>
  <si>
    <t>LUG WSA 13112.92874488</t>
  </si>
  <si>
    <t>PRE-09361.746</t>
  </si>
  <si>
    <t>LUG WSA 13219.60518342</t>
  </si>
  <si>
    <t>PRE-09361.747</t>
  </si>
  <si>
    <t>LUG WSA 13754.90630567</t>
  </si>
  <si>
    <t>PRE-09361.748</t>
  </si>
  <si>
    <t>LUG WSA 13405.60048514</t>
  </si>
  <si>
    <t>PRE-09361.749</t>
  </si>
  <si>
    <t>LUG WSA 13638.92079502</t>
  </si>
  <si>
    <t>PRE-09361.750</t>
  </si>
  <si>
    <t>LUG WSA 13163.60033370</t>
  </si>
  <si>
    <t>PRE-09361.751</t>
  </si>
  <si>
    <t>LUG WSA 13740.90487798</t>
  </si>
  <si>
    <t>PRE-09361.752</t>
  </si>
  <si>
    <t>LUG WSA 13016.92132257</t>
  </si>
  <si>
    <t>PRE-09361.753</t>
  </si>
  <si>
    <t>LUG WSA 13072.10165803</t>
  </si>
  <si>
    <t>PRE-09361.754</t>
  </si>
  <si>
    <t>LUG WSA 13167.92398222</t>
  </si>
  <si>
    <t>PRE-09361.755</t>
  </si>
  <si>
    <t>LUG WSA 13754.10297440</t>
  </si>
  <si>
    <t>PRE-09361.756</t>
  </si>
  <si>
    <t>LUG WSA 13610.60058616</t>
  </si>
  <si>
    <t>PRE-09361.757</t>
  </si>
  <si>
    <t>LUG WSA 13201.91868130</t>
  </si>
  <si>
    <t>PRE-09361.759</t>
  </si>
  <si>
    <t>LUG WSA 13219.90098743</t>
  </si>
  <si>
    <t>PRE-09361.760</t>
  </si>
  <si>
    <t>LUG WSA 13210.90098744</t>
  </si>
  <si>
    <t>PRE-09361.761</t>
  </si>
  <si>
    <t>LUG WSA 13068.10688316</t>
  </si>
  <si>
    <t>PRE-09361.762</t>
  </si>
  <si>
    <t>LUG WSA 13068.60010034</t>
  </si>
  <si>
    <t>PRE-09361.763</t>
  </si>
  <si>
    <t>LUG WSA 13143.10928275</t>
  </si>
  <si>
    <t>PRE-09361.764</t>
  </si>
  <si>
    <t>LUG WSA 13522.10392877</t>
  </si>
  <si>
    <t>PRE-09361.765</t>
  </si>
  <si>
    <t>LUG WSA 13164.10158932</t>
  </si>
  <si>
    <t>PRE-09361.767</t>
  </si>
  <si>
    <t>LUG WSA 13081.90416605</t>
  </si>
  <si>
    <t>PRE-09361.768</t>
  </si>
  <si>
    <t>LUG WSA 13140.92408051</t>
  </si>
  <si>
    <t>PRE-09361.769</t>
  </si>
  <si>
    <t>LUG WSA 13737.10007252</t>
  </si>
  <si>
    <t>PRE-09361.770</t>
  </si>
  <si>
    <t>LUG WSA 13210.92775767</t>
  </si>
  <si>
    <t>PRE-09361.771</t>
  </si>
  <si>
    <t>LUG WSA 13510.10218987</t>
  </si>
  <si>
    <t>PRE-09361.772</t>
  </si>
  <si>
    <t>LUG WSA 13208.90152415</t>
  </si>
  <si>
    <t>PRE-09361.773</t>
  </si>
  <si>
    <t>LUG WSA 13162.90211134</t>
  </si>
  <si>
    <t>PRE-09361.774</t>
  </si>
  <si>
    <t>LUG WSA 13081.60008652</t>
  </si>
  <si>
    <t>PRE-09361.775</t>
  </si>
  <si>
    <t>LUG WSA 13198.10051863</t>
  </si>
  <si>
    <t>PRE-09361.776</t>
  </si>
  <si>
    <t>LUG WSA 13198.92655421</t>
  </si>
  <si>
    <t>PRE-09361.778</t>
  </si>
  <si>
    <t>LUG WSA 13167.10160212</t>
  </si>
  <si>
    <t>PRE-09361.779</t>
  </si>
  <si>
    <t>LUG WSA 13612.93082436</t>
  </si>
  <si>
    <t>PRE-09361.780</t>
  </si>
  <si>
    <t>HOLD LUG WSA 13359.60087052</t>
  </si>
  <si>
    <t>PRE-09361.781</t>
  </si>
  <si>
    <t>LUG WSA 13060.92907479</t>
  </si>
  <si>
    <t>PRE-09361.783</t>
  </si>
  <si>
    <t>LUG WSA 13533.10247860</t>
  </si>
  <si>
    <t>PRE-09361.784</t>
  </si>
  <si>
    <t>LUG WSA 13738.90267141</t>
  </si>
  <si>
    <t>PRE-09361.785</t>
  </si>
  <si>
    <t>LUG WSA 13194.90645500</t>
  </si>
  <si>
    <t>PRE-09361.786</t>
  </si>
  <si>
    <t>LUG WSA 13194.10286125</t>
  </si>
  <si>
    <t>PRE-09361.787</t>
  </si>
  <si>
    <t>LUG WSA 13078.10127937</t>
  </si>
  <si>
    <t>PRE-09361.788</t>
  </si>
  <si>
    <t>LUG WSA 13078.90444684</t>
  </si>
  <si>
    <t>PRE-09361.797</t>
  </si>
  <si>
    <t>LUG ESA 13436.10476050</t>
  </si>
  <si>
    <t>PRE-09361.798</t>
  </si>
  <si>
    <t>LUG CSA 41012.10483757</t>
  </si>
  <si>
    <t>PRE-09361.804</t>
  </si>
  <si>
    <t>LUG CSA 13098.10657027</t>
  </si>
  <si>
    <t>PRE-09361.806</t>
  </si>
  <si>
    <t>LUG CSA 13098.10657025</t>
  </si>
  <si>
    <t>PRE-09361.808</t>
  </si>
  <si>
    <t>LUG ESA 13506.10801788</t>
  </si>
  <si>
    <t>PRE-09361.810</t>
  </si>
  <si>
    <t>LUG ESA 13712.10904182</t>
  </si>
  <si>
    <t>PRE-09361.818</t>
  </si>
  <si>
    <t>LUG CSA 13748.60111391</t>
  </si>
  <si>
    <t>PRE-09361.820</t>
  </si>
  <si>
    <t>DNU LUG ESA 14123.60183106</t>
  </si>
  <si>
    <t>PRE-09361.823</t>
  </si>
  <si>
    <t>LUG SHA 14021.60274637</t>
  </si>
  <si>
    <t>PRE-09361.824</t>
  </si>
  <si>
    <t>LUG CSA 13218.60318065</t>
  </si>
  <si>
    <t>PRE-09361.826</t>
  </si>
  <si>
    <t>DNU LUG SHA 13896.60584220</t>
  </si>
  <si>
    <t>PRE-09361.827</t>
  </si>
  <si>
    <t>LUG SHA 14024.90106483</t>
  </si>
  <si>
    <t>PRE-09361.834</t>
  </si>
  <si>
    <t>LUG CSA 13037.91168509</t>
  </si>
  <si>
    <t>PRE-09361.837</t>
  </si>
  <si>
    <t>LUG CSA 13036.91479826</t>
  </si>
  <si>
    <t>PRE-09361.838</t>
  </si>
  <si>
    <t>LUG CSA 13036.10143504</t>
  </si>
  <si>
    <t>PRE-09361.839</t>
  </si>
  <si>
    <t>LUG CSA 13036.10143568</t>
  </si>
  <si>
    <t>PRE-09361.84</t>
  </si>
  <si>
    <t>LUG CSA 13836.91377944</t>
  </si>
  <si>
    <t>PRE-09361.841</t>
  </si>
  <si>
    <t>LUG SHA 13254.91621768</t>
  </si>
  <si>
    <t>PRE-09361.843</t>
  </si>
  <si>
    <t>LUG CSA 13837.91812632</t>
  </si>
  <si>
    <t>PRE-09361.844</t>
  </si>
  <si>
    <t>LUG CSA 13837.91563454</t>
  </si>
  <si>
    <t>PRE-09361.845</t>
  </si>
  <si>
    <t>LUG CSA 13024.91937629</t>
  </si>
  <si>
    <t>PRE-09361.848</t>
  </si>
  <si>
    <t>LUG CSA 13024.60002476</t>
  </si>
  <si>
    <t>PRE-09361.849</t>
  </si>
  <si>
    <t>LUG CSA 13219.91965410</t>
  </si>
  <si>
    <t>PRE-09361.851</t>
  </si>
  <si>
    <t>LUG SHA 13020.92134864</t>
  </si>
  <si>
    <t>PRE-09361.854</t>
  </si>
  <si>
    <t>LUG CSA 13219.90469050</t>
  </si>
  <si>
    <t>PRE-09361.855</t>
  </si>
  <si>
    <t>LUG CSA 14012.92299193</t>
  </si>
  <si>
    <t>PRE-09361.86</t>
  </si>
  <si>
    <t>DNU LUG CSA 13158.92874802</t>
  </si>
  <si>
    <t>PRE-09361.870</t>
  </si>
  <si>
    <t>LUG CSA 14012.91573736</t>
  </si>
  <si>
    <t>PRE-09361.871</t>
  </si>
  <si>
    <t>LUG CSA 14012.91181114</t>
  </si>
  <si>
    <t>PRE-09361.92</t>
  </si>
  <si>
    <t>LUG CSA 13100.91340554</t>
  </si>
  <si>
    <t>PRE-09361.98</t>
  </si>
  <si>
    <t>HOLD LUG CSA 13188.10655453</t>
  </si>
  <si>
    <t>CRR-03643</t>
  </si>
  <si>
    <t>M-CRR-Replace</t>
  </si>
  <si>
    <t>Meters</t>
  </si>
  <si>
    <t>Meter Department</t>
  </si>
  <si>
    <t>NEW-02647</t>
  </si>
  <si>
    <t>M-NEW</t>
  </si>
  <si>
    <t>CRR-16994</t>
  </si>
  <si>
    <t>EV Charging Stations Budget 26-29</t>
  </si>
  <si>
    <t>D0101772</t>
  </si>
  <si>
    <t>Bearss Operations Center EV Charge</t>
  </si>
  <si>
    <t>Fleet EV Charging</t>
  </si>
  <si>
    <t>Public EV Charging</t>
  </si>
  <si>
    <t>Solar Mobile Gen</t>
  </si>
  <si>
    <t>CRR-02639</t>
  </si>
  <si>
    <t>L-CRR-Street-OH &amp; UG</t>
  </si>
  <si>
    <t>CRR-02656</t>
  </si>
  <si>
    <t>L-CRR-Area-OH &amp; UG</t>
  </si>
  <si>
    <t>CRR-02658</t>
  </si>
  <si>
    <t>L-CRR-Area-UG</t>
  </si>
  <si>
    <t>CRR-04358</t>
  </si>
  <si>
    <t>L-CRR-Street-UG</t>
  </si>
  <si>
    <t>CRR-16929</t>
  </si>
  <si>
    <t>L-CRR-Lighting-3rd Party Damage</t>
  </si>
  <si>
    <t>NEW-02640</t>
  </si>
  <si>
    <t>L-NEW-Street-OH</t>
  </si>
  <si>
    <t>NEW-02641</t>
  </si>
  <si>
    <t>L-NEW-Street-UG</t>
  </si>
  <si>
    <t>NEW-02643</t>
  </si>
  <si>
    <t>L-NEW-Street-Conduit</t>
  </si>
  <si>
    <t>NEW-02655</t>
  </si>
  <si>
    <t>L-NEW-Area-OH</t>
  </si>
  <si>
    <t>NEW-02657</t>
  </si>
  <si>
    <t>L-NEW-Area-UG</t>
  </si>
  <si>
    <t>NEW-02676</t>
  </si>
  <si>
    <t>L-NEW-Area-Conduit</t>
  </si>
  <si>
    <t>NEW-09784</t>
  </si>
  <si>
    <t>Smart Street Light</t>
  </si>
  <si>
    <t>NEW-15424.4</t>
  </si>
  <si>
    <t>BOC - Lighting Temporary</t>
  </si>
  <si>
    <t>NEW-15520.3</t>
  </si>
  <si>
    <t>Bay Oaks Ph 1 - Lighting</t>
  </si>
  <si>
    <t>NEW-15520</t>
  </si>
  <si>
    <t>NEW-15603</t>
  </si>
  <si>
    <t>FDOT Regulated</t>
  </si>
  <si>
    <t>NEW-15607.3</t>
  </si>
  <si>
    <t>Balm E-W Subdivision - Lighting</t>
  </si>
  <si>
    <t>NEW-15607</t>
  </si>
  <si>
    <t>NEW-15614.5</t>
  </si>
  <si>
    <t>Hinton Ph1-1B - Lighting</t>
  </si>
  <si>
    <t>NEW-15614</t>
  </si>
  <si>
    <t>NEW-15623.7</t>
  </si>
  <si>
    <t>Two Rivers Ranch - Lighting</t>
  </si>
  <si>
    <t>NEW-15623</t>
  </si>
  <si>
    <t>NEW-15650.5</t>
  </si>
  <si>
    <t>Eden Hills Ph 2 - Lighting</t>
  </si>
  <si>
    <t>NEW-15650</t>
  </si>
  <si>
    <t>NEW-15658.3</t>
  </si>
  <si>
    <t>Wolf Creek - Lighting</t>
  </si>
  <si>
    <t>NEW-15658</t>
  </si>
  <si>
    <t>NEW-15693.4</t>
  </si>
  <si>
    <t>Simmons Village South - Lighting</t>
  </si>
  <si>
    <t>NEW-15693</t>
  </si>
  <si>
    <t>NEW-15708.4</t>
  </si>
  <si>
    <t>Harmony at Lake Eloise - Lighting</t>
  </si>
  <si>
    <t>NEW-15708</t>
  </si>
  <si>
    <t>NEW-15841.3</t>
  </si>
  <si>
    <t>Vista Walk Subdiv - Lighting</t>
  </si>
  <si>
    <t>NEW-15841</t>
  </si>
  <si>
    <t>NEW-15862.4</t>
  </si>
  <si>
    <t>Gas Worx Redev - Lighting</t>
  </si>
  <si>
    <t>NEW-15862</t>
  </si>
  <si>
    <t>REL-05360</t>
  </si>
  <si>
    <t>L-REL-OH+UG</t>
  </si>
  <si>
    <t>NEW-15535.16</t>
  </si>
  <si>
    <t>TIA - CARGO FUEL ACCESS RD</t>
  </si>
  <si>
    <t>NEW-15535</t>
  </si>
  <si>
    <t>2A033 TIA - Cargo Fuel Access Rd</t>
  </si>
  <si>
    <t>NEW-15535.17</t>
  </si>
  <si>
    <t>TIA - Parking Garage 1&amp;2</t>
  </si>
  <si>
    <t>2A034 TIA - Parking Garage 1&amp;2</t>
  </si>
  <si>
    <t>NEW-15535.18</t>
  </si>
  <si>
    <t>HILLS CO -MOBLEY, RCTR-MOBLEYHILLS</t>
  </si>
  <si>
    <t>2A037 Hills CO - Mobley, RCTR-Mobley</t>
  </si>
  <si>
    <t>NEW-15535.22</t>
  </si>
  <si>
    <t>COT - HYDE PARK</t>
  </si>
  <si>
    <t>2A030 COT - Hyde Park</t>
  </si>
  <si>
    <t>NEW-15535.23</t>
  </si>
  <si>
    <t>TIA - EMPLOYEE PARKING LOT</t>
  </si>
  <si>
    <t>2A035 TIA - Employee Parking Lot</t>
  </si>
  <si>
    <t>NEW-15535.27</t>
  </si>
  <si>
    <t>STEINBRENNER FIELD PARKING LOT</t>
  </si>
  <si>
    <t>2A041 Steinbrenner Field Parking Lot</t>
  </si>
  <si>
    <t>NEW-15535.31</t>
  </si>
  <si>
    <t>West Tampa CRA</t>
  </si>
  <si>
    <t>2A036 COT- West Tampa CRA</t>
  </si>
  <si>
    <t>NEW-15535.32</t>
  </si>
  <si>
    <t>HILLS Co- KEYSTONE</t>
  </si>
  <si>
    <t>2A043 Hills Co - Keystone</t>
  </si>
  <si>
    <t>NEW-15535.54</t>
  </si>
  <si>
    <t>RANCHES AT LAKE MCLEOD-MAIN</t>
  </si>
  <si>
    <t>2A055 Ranches at Lake McLeod - Main</t>
  </si>
  <si>
    <t>NEW-15535.55</t>
  </si>
  <si>
    <t>RANCHES AT LAKE MCLEOD-CENTRAL RANC</t>
  </si>
  <si>
    <t>2A056 Ranches at Lake McLeod - Central Ranch</t>
  </si>
  <si>
    <t>NEW-15535.56</t>
  </si>
  <si>
    <t>RANCHES AT LAKE MCLEOD-EAST RANCH</t>
  </si>
  <si>
    <t>2A057 Ranches at Lake McLeod - East Ranch</t>
  </si>
  <si>
    <t>NEW-15535.6</t>
  </si>
  <si>
    <t>COT -FRANKLIN ST, CASS-KENNEDY</t>
  </si>
  <si>
    <t>2A008 COT Franklin St, Cass-Kennedy</t>
  </si>
  <si>
    <t>NEW-15535.60</t>
  </si>
  <si>
    <t>CROSS CREEK - PARCEL B</t>
  </si>
  <si>
    <t>2A076 Cross Creek - Parcel B</t>
  </si>
  <si>
    <t>NEW-15535.9</t>
  </si>
  <si>
    <t>COT - DAVIS ISLAND</t>
  </si>
  <si>
    <t>2A016 COT - Davis Island</t>
  </si>
  <si>
    <t>NEW-15623.10</t>
  </si>
  <si>
    <t>Two Rivers Lighting - 2A115</t>
  </si>
  <si>
    <t>2A115 TRW CDD - B1/B2</t>
  </si>
  <si>
    <t>NEW-15623.11</t>
  </si>
  <si>
    <t>Two Rivers Lighting - 2A116</t>
  </si>
  <si>
    <t>2A116 TRW CDD - B3</t>
  </si>
  <si>
    <t>NEW-15623.12</t>
  </si>
  <si>
    <t>Two Rivers Lighting - 2A117</t>
  </si>
  <si>
    <t>2A117 TRW CDD - B4</t>
  </si>
  <si>
    <t>NEW-15623.13</t>
  </si>
  <si>
    <t>Two Rivers Lighting - 2A118</t>
  </si>
  <si>
    <t>2A118 TRW CDD - C1A</t>
  </si>
  <si>
    <t>NEW-15623.14</t>
  </si>
  <si>
    <t>Two Rivers Lighting - 2A119</t>
  </si>
  <si>
    <t>2A119 TRW CDD - C1B</t>
  </si>
  <si>
    <t>NEW-15623.15</t>
  </si>
  <si>
    <t>Two Rivers Lighting - 2A120</t>
  </si>
  <si>
    <t>2A120 TRW CDD - C2</t>
  </si>
  <si>
    <t>NEW-15623.16</t>
  </si>
  <si>
    <t>Two Rivers Lighting - 2A121</t>
  </si>
  <si>
    <t>2A121 TRW CDD - D2</t>
  </si>
  <si>
    <t>NEW-15623.17</t>
  </si>
  <si>
    <t>Two Rivers Lighting - 2A122</t>
  </si>
  <si>
    <t>2A122 TRW CDD - Roadway Ph1</t>
  </si>
  <si>
    <t>NEW-15623.18</t>
  </si>
  <si>
    <t>Two Rivers Lighting - 2A123</t>
  </si>
  <si>
    <t>2A123 TRW CDD - Roadway Ph2</t>
  </si>
  <si>
    <t>NEW-15623.19</t>
  </si>
  <si>
    <t>Two Rivers Lighting - 2A124</t>
  </si>
  <si>
    <t>2A124 TRW CDD - Roadway Ph3</t>
  </si>
  <si>
    <t>NEW-15661.1</t>
  </si>
  <si>
    <t>FDOT LIGHTS HWY 60(56th to US 301)</t>
  </si>
  <si>
    <t>NEW-15661</t>
  </si>
  <si>
    <t>2A067 FDOT - US 301 and SR 60</t>
  </si>
  <si>
    <t>NEW-15730.1</t>
  </si>
  <si>
    <t>MIRADA (METRO DEV) - TEAK FOLLOW BL</t>
  </si>
  <si>
    <t>NEW-15730</t>
  </si>
  <si>
    <t>2A045 Mirada  (Metro Dev) - Teak Follow Blvd S</t>
  </si>
  <si>
    <t>NEW-15744.1</t>
  </si>
  <si>
    <t>NORTH PARK ISLE CDD- AMENITY CENTER</t>
  </si>
  <si>
    <t>NEW-15744</t>
  </si>
  <si>
    <t>2A086 North Park Isle CDD - Amenity Center</t>
  </si>
  <si>
    <t>NEW-15744.10</t>
  </si>
  <si>
    <t>SOUTH CREEK (METRO) - AMENITY</t>
  </si>
  <si>
    <t>2A094 South Creek (METRO) - Amenity</t>
  </si>
  <si>
    <t>NEW-15744.11</t>
  </si>
  <si>
    <t>PARK EAST CDD - 1B</t>
  </si>
  <si>
    <t>2A095 Park East CDD - 1B</t>
  </si>
  <si>
    <t>NEW-15744.12</t>
  </si>
  <si>
    <t>PARK EAST CDD - 2</t>
  </si>
  <si>
    <t>2A096 Park East CDD - 2</t>
  </si>
  <si>
    <t>NEW-15744.13</t>
  </si>
  <si>
    <t>PARK EAST CDD - 3A</t>
  </si>
  <si>
    <t>2A097 Park East CDD - 3A</t>
  </si>
  <si>
    <t>NEW-15744.14</t>
  </si>
  <si>
    <t>PARK EAST CDD - 3B</t>
  </si>
  <si>
    <t>2A098 Park East CDD - 3B</t>
  </si>
  <si>
    <t>NEW-15744.15</t>
  </si>
  <si>
    <t>PARK EAST CDD - AMENITY CENTER</t>
  </si>
  <si>
    <t>2A099 Park East CDD - Amenity Center</t>
  </si>
  <si>
    <t>NEW-15744.16</t>
  </si>
  <si>
    <t>NORTH PARK ISLE CDD - 2C</t>
  </si>
  <si>
    <t>2A100 North Park Isle CDD - 2C</t>
  </si>
  <si>
    <t>NEW-15744.17</t>
  </si>
  <si>
    <t>NORTH PARK ISLE CDD - 3B</t>
  </si>
  <si>
    <t>2A101 North Park Isle CDD - 3B</t>
  </si>
  <si>
    <t>NEW-15744.18</t>
  </si>
  <si>
    <t>NORTH PARK ISLE CDD - 4</t>
  </si>
  <si>
    <t>2A102 North Park Isle CDD - 4</t>
  </si>
  <si>
    <t>NEW-15744.19</t>
  </si>
  <si>
    <t>NORTH PARK ISLE -PARK RD PH1</t>
  </si>
  <si>
    <t>2A103 North Park Isle - Park RD PH1</t>
  </si>
  <si>
    <t>NEW-15744.2</t>
  </si>
  <si>
    <t>MIRADA (METRO DEV) - BLVD ph2</t>
  </si>
  <si>
    <t>2A071 Mirada  (Metro Dev) - Blvd Ph2</t>
  </si>
  <si>
    <t>NEW-15744.20</t>
  </si>
  <si>
    <t>CITY OF DADE CITY-PARKING LOT</t>
  </si>
  <si>
    <t>2A104 City of Dade City - Parking Lot</t>
  </si>
  <si>
    <t>NEW-15744.21</t>
  </si>
  <si>
    <t>CITY OF DADE CITY-AGNESLAMB PK</t>
  </si>
  <si>
    <t>2A105 City of Dade City - Agneslamb Pk</t>
  </si>
  <si>
    <t>NEW-15744.22</t>
  </si>
  <si>
    <t>DG FARMS CDD - Sereno PH 7&amp;8A</t>
  </si>
  <si>
    <t>2A106 - DG Garms CDD - Sereno PH 7&amp;8A</t>
  </si>
  <si>
    <t>NEW-15744.24</t>
  </si>
  <si>
    <t>TPOST WEST MEADOWS PICKLEBALL</t>
  </si>
  <si>
    <t>2A108 TPOST West Meadows Pickleball</t>
  </si>
  <si>
    <t>NEW-15744.25</t>
  </si>
  <si>
    <t>STANLEY YU</t>
  </si>
  <si>
    <t>2A109 Stanley YU</t>
  </si>
  <si>
    <t>NEW-15744.26</t>
  </si>
  <si>
    <t>HILLS CO - GUNN HWY</t>
  </si>
  <si>
    <t>2A110 Hills CO - Gunn Hwy</t>
  </si>
  <si>
    <t>NEW-15744.27</t>
  </si>
  <si>
    <t>HILLS CO - PASEO AL MAR</t>
  </si>
  <si>
    <t>2A111 Hills CO - Paseo Al Mar</t>
  </si>
  <si>
    <t>NEW-15744.28</t>
  </si>
  <si>
    <t>HILLS CO- 22ND ST</t>
  </si>
  <si>
    <t>2A028 Hills CO - 22nd St, Club to Bearss</t>
  </si>
  <si>
    <t>NEW-15744.3</t>
  </si>
  <si>
    <t>VARREA SOUTH CDD 2A</t>
  </si>
  <si>
    <t>2A087 Varrea South CDD - 2A</t>
  </si>
  <si>
    <t>NEW-15744.30</t>
  </si>
  <si>
    <t>TOWNES AT FISHHAWK</t>
  </si>
  <si>
    <t>2A113 Townes at Fishhawk</t>
  </si>
  <si>
    <t>NEW-15744.31</t>
  </si>
  <si>
    <t>TRADITIONS AT WH HOA</t>
  </si>
  <si>
    <t>2A114 Traditions at WH HOA</t>
  </si>
  <si>
    <t>NEW-15744.32</t>
  </si>
  <si>
    <t>FLORIDA STATE FAIR AUTHORITY</t>
  </si>
  <si>
    <t>2A126 Florida State Fair Authority</t>
  </si>
  <si>
    <t>NEW-15744.4</t>
  </si>
  <si>
    <t>FL STRWBRY FSTVL - ASTIN FIELD</t>
  </si>
  <si>
    <t>2A088 FL Strawberry FSTVL - Astin Field</t>
  </si>
  <si>
    <t>NEW-15744.5</t>
  </si>
  <si>
    <t>Brandon Mall GP - SSG</t>
  </si>
  <si>
    <t>2A089 Brandon Mall GP - SSG</t>
  </si>
  <si>
    <t>NEW-15744.6</t>
  </si>
  <si>
    <t>Twelve Oaks Plaza - SSG</t>
  </si>
  <si>
    <t>2A090 Twelve Oaks Plaza - SSG</t>
  </si>
  <si>
    <t>NEW-15744.7</t>
  </si>
  <si>
    <t>CORBETT PREP SCHOOL OF IDS</t>
  </si>
  <si>
    <t>2A091 Corbett Prep School of IDS</t>
  </si>
  <si>
    <t>NEW-15744.8</t>
  </si>
  <si>
    <t>MAGDALENE CENTER - PARKING LOT</t>
  </si>
  <si>
    <t>2A092 Magdalene Center - Parking Lot</t>
  </si>
  <si>
    <t>NEW-15744.9</t>
  </si>
  <si>
    <t>SOUTH CREEK (METRO) - PH 4</t>
  </si>
  <si>
    <t>2A093 South Creek (METRO) - PH4</t>
  </si>
  <si>
    <t>NEW-15751.3</t>
  </si>
  <si>
    <t>TRIPLE CREEK CDD - Q</t>
  </si>
  <si>
    <t>NEW-15751</t>
  </si>
  <si>
    <t>2A080 Triple Creek CDD - Q</t>
  </si>
  <si>
    <t>NEW-15825</t>
  </si>
  <si>
    <t>FDOT D7 - Hillsborough Ave-Sheldon-</t>
  </si>
  <si>
    <t>NEW-15827</t>
  </si>
  <si>
    <t>Leo at Mirada</t>
  </si>
  <si>
    <t>NEW-15828</t>
  </si>
  <si>
    <t>North Park Isle CDD</t>
  </si>
  <si>
    <t>NEW-15829</t>
  </si>
  <si>
    <t>Park East CDD</t>
  </si>
  <si>
    <t>NEW-15830</t>
  </si>
  <si>
    <t>NEW-15832</t>
  </si>
  <si>
    <t>Varrea South CDD</t>
  </si>
  <si>
    <t>NEW-15934</t>
  </si>
  <si>
    <t>Avila Property Owners Assoc. Inc.</t>
  </si>
  <si>
    <t>2A010 Avila POA</t>
  </si>
  <si>
    <t>D0098940</t>
  </si>
  <si>
    <t>Bearss Operations Center Land</t>
  </si>
  <si>
    <t>NCP-16063</t>
  </si>
  <si>
    <t>D0099344</t>
  </si>
  <si>
    <t>D0101337</t>
  </si>
  <si>
    <t>Corporate Headquarters Land</t>
  </si>
  <si>
    <t>NCP-13727</t>
  </si>
  <si>
    <t>TAMPA Corporate HQ</t>
  </si>
  <si>
    <t>A2418241</t>
  </si>
  <si>
    <t>Radio Shop - install new radios</t>
  </si>
  <si>
    <t>NEW-03807</t>
  </si>
  <si>
    <t>A2747866</t>
  </si>
  <si>
    <t>Capital Blanket for Payne Creek Ops</t>
  </si>
  <si>
    <t>A2748996</t>
  </si>
  <si>
    <t>Grange Hall Capital Blanket</t>
  </si>
  <si>
    <t>A2771117</t>
  </si>
  <si>
    <t>BMS Upgrade</t>
  </si>
  <si>
    <t>CRR-16789</t>
  </si>
  <si>
    <t>A2803878</t>
  </si>
  <si>
    <t>C-Ops Site Due Diligence</t>
  </si>
  <si>
    <t>A2826014</t>
  </si>
  <si>
    <t>Card Access System Upgrade form P20</t>
  </si>
  <si>
    <t>NCP-16140</t>
  </si>
  <si>
    <t>A2826198</t>
  </si>
  <si>
    <t>FCTC Supercapacitor</t>
  </si>
  <si>
    <t>NEW-15525</t>
  </si>
  <si>
    <t>Florida Conservation &amp; Technology Center</t>
  </si>
  <si>
    <t>A2826942</t>
  </si>
  <si>
    <t>WOC Restroom Remodel</t>
  </si>
  <si>
    <t>CRR-17094</t>
  </si>
  <si>
    <t>Western Operations Center - Main Facility/Gym</t>
  </si>
  <si>
    <t>A2832973</t>
  </si>
  <si>
    <t>Boardwalk Extension Construction</t>
  </si>
  <si>
    <t>CRR-17120</t>
  </si>
  <si>
    <t>Manatee Viewing Center</t>
  </si>
  <si>
    <t>A2833635</t>
  </si>
  <si>
    <t>- COMPOSITE SCORE - SPP IMPROVEMENT</t>
  </si>
  <si>
    <t>NCP-16311</t>
  </si>
  <si>
    <t>A2834759</t>
  </si>
  <si>
    <t>Midtown HQ Site</t>
  </si>
  <si>
    <t>CRR-14416</t>
  </si>
  <si>
    <t>A2842448</t>
  </si>
  <si>
    <t>Kayak Launch/South Acess to Tidal B</t>
  </si>
  <si>
    <t>CRR-17122</t>
  </si>
  <si>
    <t>A2843547</t>
  </si>
  <si>
    <t>FCTC Parking Lots and Canoe Facilit</t>
  </si>
  <si>
    <t>NCP-05160</t>
  </si>
  <si>
    <t>A2846004</t>
  </si>
  <si>
    <t>Boardwalk Connector</t>
  </si>
  <si>
    <t>A2846395</t>
  </si>
  <si>
    <t>MVC</t>
  </si>
  <si>
    <t>NCP-15714</t>
  </si>
  <si>
    <t>A2855716</t>
  </si>
  <si>
    <t>Solar W/H State road 60</t>
  </si>
  <si>
    <t>A2856895</t>
  </si>
  <si>
    <t>Polk Power - Polk Ft. Green PTZ</t>
  </si>
  <si>
    <t>A2859315</t>
  </si>
  <si>
    <t>Survey for the 2023 WOC Paving Proj</t>
  </si>
  <si>
    <t>NCP-15720</t>
  </si>
  <si>
    <t>A2869350</t>
  </si>
  <si>
    <t>MVC Overflow Parking</t>
  </si>
  <si>
    <t>A2871564</t>
  </si>
  <si>
    <t>BB Fleet area Safety BB</t>
  </si>
  <si>
    <t>NCP-15797</t>
  </si>
  <si>
    <t>A2872010</t>
  </si>
  <si>
    <t>Western Ops Center</t>
  </si>
  <si>
    <t>CRR-17374</t>
  </si>
  <si>
    <t>Western Operations Center - Common Grounds</t>
  </si>
  <si>
    <t>A2872248</t>
  </si>
  <si>
    <t>Secure Center</t>
  </si>
  <si>
    <t>NCP-15791</t>
  </si>
  <si>
    <t>Secure Center EVA</t>
  </si>
  <si>
    <t>A2872273</t>
  </si>
  <si>
    <t>COC Bldg C Flooring Remove/Abatemen</t>
  </si>
  <si>
    <t>CRR-17254</t>
  </si>
  <si>
    <t>Central Operations Center - Main Facility/Gym</t>
  </si>
  <si>
    <t>A2872895</t>
  </si>
  <si>
    <t>A2874271</t>
  </si>
  <si>
    <t>COC</t>
  </si>
  <si>
    <t>NCP-15970</t>
  </si>
  <si>
    <t>Central Operations Center - Facility Service Office</t>
  </si>
  <si>
    <t>A2874272</t>
  </si>
  <si>
    <t>Meter Ops</t>
  </si>
  <si>
    <t>Central Operations Center - Meter Facility</t>
  </si>
  <si>
    <t>A2874366</t>
  </si>
  <si>
    <t>Bears Operations Center Constructio</t>
  </si>
  <si>
    <t>A2874368</t>
  </si>
  <si>
    <t>COC Bldg. L Lighting Replacement</t>
  </si>
  <si>
    <t>CRR-17255</t>
  </si>
  <si>
    <t>Central Operations Center - Common Grounds</t>
  </si>
  <si>
    <t>A2874539</t>
  </si>
  <si>
    <t>PALM RIVER AND SECURE CENTER</t>
  </si>
  <si>
    <t>NCP-15916</t>
  </si>
  <si>
    <t>A2874595</t>
  </si>
  <si>
    <t>Eastern Bldg A- Furniture Restack</t>
  </si>
  <si>
    <t>CRR-17493</t>
  </si>
  <si>
    <t>A2874929</t>
  </si>
  <si>
    <t>Ybor</t>
  </si>
  <si>
    <t>NCP-15800</t>
  </si>
  <si>
    <t>A2875796</t>
  </si>
  <si>
    <t>COC Bldg. C Lighting Replacement</t>
  </si>
  <si>
    <t>Central Operations Center - Main Annex Facility (wire shop</t>
  </si>
  <si>
    <t>A2875840</t>
  </si>
  <si>
    <t>Western Operations Center Paving..</t>
  </si>
  <si>
    <t>CRR-17321</t>
  </si>
  <si>
    <t>A2876976</t>
  </si>
  <si>
    <t>EOC Drainage Ditch - design and ins</t>
  </si>
  <si>
    <t>A2877253</t>
  </si>
  <si>
    <t>COC Fire hydrant replacement</t>
  </si>
  <si>
    <t>CRR-17262</t>
  </si>
  <si>
    <t>A2877809</t>
  </si>
  <si>
    <t>EOC Skills Training Facility</t>
  </si>
  <si>
    <t>NCP-05600</t>
  </si>
  <si>
    <t>Eastern Operations Center - Skills Training Center</t>
  </si>
  <si>
    <t>A2877899</t>
  </si>
  <si>
    <t>Dade City Operation Center CCTV Lif</t>
  </si>
  <si>
    <t>NCP-16000</t>
  </si>
  <si>
    <t>Dade City Operations Center - Common Grounds</t>
  </si>
  <si>
    <t>A2877911</t>
  </si>
  <si>
    <t>WOC Fleet</t>
  </si>
  <si>
    <t>Western Operations Center - Fleet Facility</t>
  </si>
  <si>
    <t>A2878020</t>
  </si>
  <si>
    <t>Solar Equipment, Tools, Training, U</t>
  </si>
  <si>
    <t>A2878175</t>
  </si>
  <si>
    <t>Teco Plaza Access Control Stairwell</t>
  </si>
  <si>
    <t>A2878224</t>
  </si>
  <si>
    <t>Capital- Eliminate Gate blocking Li</t>
  </si>
  <si>
    <t>A2878386</t>
  </si>
  <si>
    <t>COC Bldg L - Bushing Warehouse</t>
  </si>
  <si>
    <t>CRR-17324</t>
  </si>
  <si>
    <t>A2878388</t>
  </si>
  <si>
    <t>COC Bldg J - Substation Shop</t>
  </si>
  <si>
    <t>CRR-17325</t>
  </si>
  <si>
    <t>A2878393</t>
  </si>
  <si>
    <t>COC Bldg C Main Building..</t>
  </si>
  <si>
    <t>CRR-17327</t>
  </si>
  <si>
    <t>A2878419</t>
  </si>
  <si>
    <t>A2878538</t>
  </si>
  <si>
    <t>COC- Fire valve replacement</t>
  </si>
  <si>
    <t>A2878624</t>
  </si>
  <si>
    <t>CR672-Rhodine Environmental Service</t>
  </si>
  <si>
    <t>NEW-13543</t>
  </si>
  <si>
    <t>A2878627</t>
  </si>
  <si>
    <t>CR 672-66031 Tap Environmental Serv</t>
  </si>
  <si>
    <t>A2879117</t>
  </si>
  <si>
    <t>Arcos API Implementation</t>
  </si>
  <si>
    <t>A2879144</t>
  </si>
  <si>
    <t>Capital- PE Invertor Vent Protectio</t>
  </si>
  <si>
    <t>A2879145</t>
  </si>
  <si>
    <t>Capital- SMA/TMEIC Invertor storm r</t>
  </si>
  <si>
    <t>A2879397</t>
  </si>
  <si>
    <t>Capital - Series 4 Panel Degradatio</t>
  </si>
  <si>
    <t>A2879695</t>
  </si>
  <si>
    <t>A2879809</t>
  </si>
  <si>
    <t>Capital - Lightning Protection Repa</t>
  </si>
  <si>
    <t>A2879810</t>
  </si>
  <si>
    <t>Capital - Install lightning protect</t>
  </si>
  <si>
    <t>A2879811</t>
  </si>
  <si>
    <t>Capital - Invertor Humidity Measure</t>
  </si>
  <si>
    <t>A2879814</t>
  </si>
  <si>
    <t>Capital - GIS Implementation - All</t>
  </si>
  <si>
    <t>A2880175</t>
  </si>
  <si>
    <t>BB Main Admin. Bldg.</t>
  </si>
  <si>
    <t>A2880417</t>
  </si>
  <si>
    <t>2023 CSA Building D Substation Engi</t>
  </si>
  <si>
    <t>NCP-04441</t>
  </si>
  <si>
    <t>A2880566</t>
  </si>
  <si>
    <t>A2880635</t>
  </si>
  <si>
    <t>WHOC</t>
  </si>
  <si>
    <t>Winter Haven Operation Center - Main Facility/Gym</t>
  </si>
  <si>
    <t>A2880681</t>
  </si>
  <si>
    <t>9910 SHELDON RD MICROWAVE</t>
  </si>
  <si>
    <t>Telecom Structures</t>
  </si>
  <si>
    <t>Microwave - Sheldon Road</t>
  </si>
  <si>
    <t>A2881494</t>
  </si>
  <si>
    <t>EOC</t>
  </si>
  <si>
    <t>A2882253</t>
  </si>
  <si>
    <t>A2882366</t>
  </si>
  <si>
    <t>Design Development for new Skills T</t>
  </si>
  <si>
    <t>CRR-17500</t>
  </si>
  <si>
    <t>A2882370</t>
  </si>
  <si>
    <t>FCTC CEDC Replacement fire supressi</t>
  </si>
  <si>
    <t>CRR-17091</t>
  </si>
  <si>
    <t>A2883171</t>
  </si>
  <si>
    <t>Ruskin Site Add for Motorola</t>
  </si>
  <si>
    <t>CRR-17497</t>
  </si>
  <si>
    <t>Microwave - Ruskin</t>
  </si>
  <si>
    <t>A2883491</t>
  </si>
  <si>
    <t>CEDC Sginage install on all Demonst</t>
  </si>
  <si>
    <t>A2883998</t>
  </si>
  <si>
    <t>A2884527</t>
  </si>
  <si>
    <t>ADMS Storm Assist Implementation</t>
  </si>
  <si>
    <t>A2886324</t>
  </si>
  <si>
    <t>EOC- Garage</t>
  </si>
  <si>
    <t>NCP-15785</t>
  </si>
  <si>
    <t>Eastern Operations Center - Fleet Facility</t>
  </si>
  <si>
    <t>A2886399</t>
  </si>
  <si>
    <t>Polk Power's PGS Gas Gate Station C</t>
  </si>
  <si>
    <t>A2886536</t>
  </si>
  <si>
    <t>Data Historian (NCP-16598)</t>
  </si>
  <si>
    <t>A2887061</t>
  </si>
  <si>
    <t>Plaza - NERC office upgrade</t>
  </si>
  <si>
    <t>A2887260</t>
  </si>
  <si>
    <t>Workman Modernization (NCP-14287)</t>
  </si>
  <si>
    <t>NCP-14287</t>
  </si>
  <si>
    <t>A2887758</t>
  </si>
  <si>
    <t>Eastern Operation Center CCTV Life</t>
  </si>
  <si>
    <t>Eastern Operations Center - Common Grounds</t>
  </si>
  <si>
    <t>A2888307</t>
  </si>
  <si>
    <t>Solar Ware  PVU-L0840GR-2-400 Inver</t>
  </si>
  <si>
    <t>A2889061</t>
  </si>
  <si>
    <t>New van for additional HVAC tech</t>
  </si>
  <si>
    <t>NCP-15821</t>
  </si>
  <si>
    <t>Central Operations Center - Warehouse &amp; MRC</t>
  </si>
  <si>
    <t>A2889710</t>
  </si>
  <si>
    <t>BMS Upgrade Central Operations Cent</t>
  </si>
  <si>
    <t>A2889717</t>
  </si>
  <si>
    <t>A2889731</t>
  </si>
  <si>
    <t>BMS Upgrade Eastern Operations Cent</t>
  </si>
  <si>
    <t>Eastern Operations Center - Telecom Facility</t>
  </si>
  <si>
    <t>A2889736</t>
  </si>
  <si>
    <t>A2889738</t>
  </si>
  <si>
    <t>Eastern Operations Center - Main Facility/Gym</t>
  </si>
  <si>
    <t>A2889739</t>
  </si>
  <si>
    <t>Eastern Operations Center - Crosstown Radio Building</t>
  </si>
  <si>
    <t>A2889740</t>
  </si>
  <si>
    <t>Eastern Operations Center - Warehouse</t>
  </si>
  <si>
    <t>A2889741</t>
  </si>
  <si>
    <t>A2889743</t>
  </si>
  <si>
    <t>BMS Upgrade Meter Service Facility</t>
  </si>
  <si>
    <t>A2889758</t>
  </si>
  <si>
    <t>A2889816</t>
  </si>
  <si>
    <t>A2890744</t>
  </si>
  <si>
    <t>A2890751</t>
  </si>
  <si>
    <t>COC Building D</t>
  </si>
  <si>
    <t>A2890801</t>
  </si>
  <si>
    <t>A2891766</t>
  </si>
  <si>
    <t>ECC - Setup RSO Equipment</t>
  </si>
  <si>
    <t>A2892018</t>
  </si>
  <si>
    <t>WHOC- Fire Panel</t>
  </si>
  <si>
    <t>A2892223</t>
  </si>
  <si>
    <t>A2893944</t>
  </si>
  <si>
    <t>A2894441</t>
  </si>
  <si>
    <t>COC - Substation</t>
  </si>
  <si>
    <t>A2894988</t>
  </si>
  <si>
    <t>TECO Plaza Hall North AHU</t>
  </si>
  <si>
    <t>A2895176</t>
  </si>
  <si>
    <t>Secure Center Replace/Upgrade 7 Cam</t>
  </si>
  <si>
    <t>A2895429</t>
  </si>
  <si>
    <t>A2895430</t>
  </si>
  <si>
    <t>A2895684</t>
  </si>
  <si>
    <t>Capital - Array Cabling Replacement</t>
  </si>
  <si>
    <t>A2896252</t>
  </si>
  <si>
    <t>PCOC</t>
  </si>
  <si>
    <t>NCP-16430</t>
  </si>
  <si>
    <t>A2896258</t>
  </si>
  <si>
    <t>A2896263</t>
  </si>
  <si>
    <t>A2896426</t>
  </si>
  <si>
    <t>A2896596</t>
  </si>
  <si>
    <t>Ybor- Install a new Backflow system</t>
  </si>
  <si>
    <t>A2896975</t>
  </si>
  <si>
    <t>A2897081</t>
  </si>
  <si>
    <t>TECO Plaza</t>
  </si>
  <si>
    <t>A2897379</t>
  </si>
  <si>
    <t>MVC Fence Replacement</t>
  </si>
  <si>
    <t>A2897544</t>
  </si>
  <si>
    <t>ECC- New UPS BMS Install</t>
  </si>
  <si>
    <t>A2897546</t>
  </si>
  <si>
    <t>Ybor- New UPS BMS Install</t>
  </si>
  <si>
    <t>A2897547</t>
  </si>
  <si>
    <t>A2897829</t>
  </si>
  <si>
    <t>Secure Center - Interior Site</t>
  </si>
  <si>
    <t>A2897830</t>
  </si>
  <si>
    <t>Polk City Laydown - Exterior</t>
  </si>
  <si>
    <t>A2898025</t>
  </si>
  <si>
    <t>NEW-15906</t>
  </si>
  <si>
    <t>A2898059</t>
  </si>
  <si>
    <t>WOC Fuel Pump Fiber Install</t>
  </si>
  <si>
    <t>A2898060</t>
  </si>
  <si>
    <t>WOC Access Control</t>
  </si>
  <si>
    <t>A2898228</t>
  </si>
  <si>
    <t>CMS Ybor Camera addition</t>
  </si>
  <si>
    <t>A2898971</t>
  </si>
  <si>
    <t>Winter Haven Operation Center - Common Grounds</t>
  </si>
  <si>
    <t>A2899486</t>
  </si>
  <si>
    <t>COC - Fac Svcs</t>
  </si>
  <si>
    <t>A2899616</t>
  </si>
  <si>
    <t>A2899622</t>
  </si>
  <si>
    <t>BB - Force 5 Install</t>
  </si>
  <si>
    <t>CRR-17570</t>
  </si>
  <si>
    <t>A2899635</t>
  </si>
  <si>
    <t>A2899738</t>
  </si>
  <si>
    <t>A2899742</t>
  </si>
  <si>
    <t>A2900455</t>
  </si>
  <si>
    <t>HARBOUR ISLAND 3.5 OHM REACTOR</t>
  </si>
  <si>
    <t>NEW-15768</t>
  </si>
  <si>
    <t>South Hillsborough Operations Center - Main Facility</t>
  </si>
  <si>
    <t>A2900636</t>
  </si>
  <si>
    <t>Polk Power</t>
  </si>
  <si>
    <t>CRR-16922</t>
  </si>
  <si>
    <t>A2900645</t>
  </si>
  <si>
    <t>COC Bldg B - Garage</t>
  </si>
  <si>
    <t>A2900798</t>
  </si>
  <si>
    <t>A2901157</t>
  </si>
  <si>
    <t>ES Solar Operations - Purchase Trai</t>
  </si>
  <si>
    <t>Plant City Operations Center - Common Grounds</t>
  </si>
  <si>
    <t>A2901233</t>
  </si>
  <si>
    <t>2023 Thermal Radar Trailers Order</t>
  </si>
  <si>
    <t>A2901826</t>
  </si>
  <si>
    <t>A2902464</t>
  </si>
  <si>
    <t>WOC</t>
  </si>
  <si>
    <t>A2902473</t>
  </si>
  <si>
    <t>A2902551</t>
  </si>
  <si>
    <t>A2902570</t>
  </si>
  <si>
    <t>A2903137</t>
  </si>
  <si>
    <t>Workman Mod SOW #2 (NCP-16959)</t>
  </si>
  <si>
    <t>A2903473</t>
  </si>
  <si>
    <t>TMEIC Inverter Install</t>
  </si>
  <si>
    <t>Corporate Headquarters</t>
  </si>
  <si>
    <t>Upgrade Building Controls System</t>
  </si>
  <si>
    <t>CRR-16904</t>
  </si>
  <si>
    <t>Physical Security Blankets 2024</t>
  </si>
  <si>
    <t>CRR-16905</t>
  </si>
  <si>
    <t>Physical Security Blankets 2025</t>
  </si>
  <si>
    <t>CRR-16906</t>
  </si>
  <si>
    <t>Physical Security Blankets 2026</t>
  </si>
  <si>
    <t>CRR-16909</t>
  </si>
  <si>
    <t>2023 HVAC &amp; Refrigeration</t>
  </si>
  <si>
    <t>CRR-16916</t>
  </si>
  <si>
    <t>Bldg Automation BUDGET 2026 - 2029</t>
  </si>
  <si>
    <t>CRR-16985</t>
  </si>
  <si>
    <t>Plaza New AHU's (25 &amp; 26)</t>
  </si>
  <si>
    <t>CRR-16989</t>
  </si>
  <si>
    <t>BOC HVAC Systems BUDGET 2026-2029</t>
  </si>
  <si>
    <t>CRR-16991</t>
  </si>
  <si>
    <t>BOC HVAC Systems</t>
  </si>
  <si>
    <t>CEDC Blanket Capital</t>
  </si>
  <si>
    <t>WOC Renovate Restrooms &amp; Waste Line</t>
  </si>
  <si>
    <t>Western Service Area</t>
  </si>
  <si>
    <t>Environmental MVC Blanket Capital</t>
  </si>
  <si>
    <t>CRR-17253</t>
  </si>
  <si>
    <t>Physical Security Blankets 2027</t>
  </si>
  <si>
    <t>CRR-17270</t>
  </si>
  <si>
    <t>Emergency Generators Budget 26-29</t>
  </si>
  <si>
    <t>CRR-17274</t>
  </si>
  <si>
    <t>Flooring BUDGET 2026 - 2029</t>
  </si>
  <si>
    <t>CRR-17276</t>
  </si>
  <si>
    <t>Flooring 2026</t>
  </si>
  <si>
    <t>CRR-17277</t>
  </si>
  <si>
    <t>Flooring 2027</t>
  </si>
  <si>
    <t>CRR-17278</t>
  </si>
  <si>
    <t>Ice Machines BUDGET 2026 - 2029</t>
  </si>
  <si>
    <t>CRR-17280</t>
  </si>
  <si>
    <t>Ice Machines 2026</t>
  </si>
  <si>
    <t>CRR-17281</t>
  </si>
  <si>
    <t>Ice Machines 2027</t>
  </si>
  <si>
    <t>CRR-17282</t>
  </si>
  <si>
    <t>Lighting Systems 2024</t>
  </si>
  <si>
    <t>CRR-17284</t>
  </si>
  <si>
    <t>Lighting Systems 2026</t>
  </si>
  <si>
    <t>CRR-17285</t>
  </si>
  <si>
    <t>Lighting Systems 2027</t>
  </si>
  <si>
    <t>CRR-17287</t>
  </si>
  <si>
    <t>Roofing Systems Budget 2026 - 2029</t>
  </si>
  <si>
    <t>CRR-17289</t>
  </si>
  <si>
    <t>Roofing Systems 2026</t>
  </si>
  <si>
    <t>CRR-17290</t>
  </si>
  <si>
    <t>Roofing Systems 2027</t>
  </si>
  <si>
    <t>WOC Phased Re-Paving</t>
  </si>
  <si>
    <t>CRR-17323</t>
  </si>
  <si>
    <t>COC Bldg. B Restroom Renovation</t>
  </si>
  <si>
    <t>COC Bldg. L Fire Sprinkler System</t>
  </si>
  <si>
    <t>COC Bldg. J Fire Sprinkler System</t>
  </si>
  <si>
    <t>COC Bldg. C New Roof (excld. Whse)</t>
  </si>
  <si>
    <t>CRR-17329</t>
  </si>
  <si>
    <t>Mulberry Ops Center Renovation</t>
  </si>
  <si>
    <t>Mulberry</t>
  </si>
  <si>
    <t>CRR-17400</t>
  </si>
  <si>
    <t>Secure Center Programmed Renovation</t>
  </si>
  <si>
    <t>CRR-17511</t>
  </si>
  <si>
    <t>Bayside Admin Bldg HVAC Retrofit</t>
  </si>
  <si>
    <t>CRR-17512</t>
  </si>
  <si>
    <t>ECC Roof Replacement</t>
  </si>
  <si>
    <t>CRR-17513</t>
  </si>
  <si>
    <t>Ybor Underground Tank Replacement</t>
  </si>
  <si>
    <t>CRR-17514</t>
  </si>
  <si>
    <t>COC1 Sewer, Paving &amp; Stormwater</t>
  </si>
  <si>
    <t>CRR-17515</t>
  </si>
  <si>
    <t>COC1 Site New Traffic (MOT) &amp; Gates</t>
  </si>
  <si>
    <t>CRR-17516</t>
  </si>
  <si>
    <t>Ybor Cmptr Room Remodel (Post BOC)</t>
  </si>
  <si>
    <t>CRR-17517</t>
  </si>
  <si>
    <t>ECC Building Renovation (post BOC)</t>
  </si>
  <si>
    <t>CRR-17518</t>
  </si>
  <si>
    <t>Plant City Ops Sewer,Paving&amp;StrmWtr</t>
  </si>
  <si>
    <t>CRR-17519</t>
  </si>
  <si>
    <t>EOC Bldg B Roof Replacement</t>
  </si>
  <si>
    <t>CRR-17520</t>
  </si>
  <si>
    <t>SHOC Sewer, Paving and Stormwater</t>
  </si>
  <si>
    <t>CRR-17521</t>
  </si>
  <si>
    <t>COC Bldg. G Fire Sprinklers</t>
  </si>
  <si>
    <t>CRR-17522</t>
  </si>
  <si>
    <t>COC Bldg. M Fire Sprinklers</t>
  </si>
  <si>
    <t>CRR-17524</t>
  </si>
  <si>
    <t>EOC Bldg. D Garage Remodel</t>
  </si>
  <si>
    <t>CRR-17525</t>
  </si>
  <si>
    <t>Winter Haven Sewer, Paving&amp;StrmWtr</t>
  </si>
  <si>
    <t>CRR-17526</t>
  </si>
  <si>
    <t>Ybor HVAC&amp;Cooling Tower Rdsn &amp; Repl</t>
  </si>
  <si>
    <t>CRR-17527</t>
  </si>
  <si>
    <t>COC2 Bldg C Restroom Remodeling</t>
  </si>
  <si>
    <t>CRR-17595</t>
  </si>
  <si>
    <t>Rework of Fleet Washdown</t>
  </si>
  <si>
    <t>Big Bend - Fleet</t>
  </si>
  <si>
    <t>CRR-17639</t>
  </si>
  <si>
    <t>HVAC &amp; Refrigeration BUDGET 26-29</t>
  </si>
  <si>
    <t>D0098294</t>
  </si>
  <si>
    <t>Bearss Operations Center COC</t>
  </si>
  <si>
    <t>D0099835</t>
  </si>
  <si>
    <t>Corporate Headquarters Core &amp; Shell</t>
  </si>
  <si>
    <t>D0099839</t>
  </si>
  <si>
    <t>Bearss Operations Center labor</t>
  </si>
  <si>
    <t>D0099840</t>
  </si>
  <si>
    <t>Bearss Operations Center</t>
  </si>
  <si>
    <t>D0099847</t>
  </si>
  <si>
    <t>Bearss Operations Center Misc</t>
  </si>
  <si>
    <t>D0101007</t>
  </si>
  <si>
    <t>Substation Fan Installation</t>
  </si>
  <si>
    <t>D0101053</t>
  </si>
  <si>
    <t>JAH Architects Proposal</t>
  </si>
  <si>
    <t>D0101156</t>
  </si>
  <si>
    <t>Mulberry Yard Modular Building</t>
  </si>
  <si>
    <t>NCP-02810</t>
  </si>
  <si>
    <t>D0101336</t>
  </si>
  <si>
    <t>Corporate Headqua Parking Structure</t>
  </si>
  <si>
    <t>D0101338</t>
  </si>
  <si>
    <t>Corporate Headquarters Interiors</t>
  </si>
  <si>
    <t>D0101605</t>
  </si>
  <si>
    <t>Mulberry Ops Improvements 2023</t>
  </si>
  <si>
    <t>Mulberry Operations Center - Common Grounds</t>
  </si>
  <si>
    <t>D0101644</t>
  </si>
  <si>
    <t>D0101765</t>
  </si>
  <si>
    <t>Bearss Operations Center FFE</t>
  </si>
  <si>
    <t>ED-NCP-Structures</t>
  </si>
  <si>
    <t>NCP-05600.5</t>
  </si>
  <si>
    <t>CSA SHED</t>
  </si>
  <si>
    <t>Safety Apps &amp; Reporting Improvement</t>
  </si>
  <si>
    <t>NCP-15774</t>
  </si>
  <si>
    <t>HR - Equip 2025</t>
  </si>
  <si>
    <t>NCP-15778</t>
  </si>
  <si>
    <t>HR - Equip 2024</t>
  </si>
  <si>
    <t>NCP-15783</t>
  </si>
  <si>
    <t>Fire Systems Budget 2026 - 2029</t>
  </si>
  <si>
    <t>NCP-15786</t>
  </si>
  <si>
    <t>CRR Electrical Systems 2024</t>
  </si>
  <si>
    <t>NCP-15792</t>
  </si>
  <si>
    <t>CRR HVAC &amp; Refrigeration Sys 2024</t>
  </si>
  <si>
    <t>NCP-15798</t>
  </si>
  <si>
    <t>Gen Blding Structure BUDGET 26-29</t>
  </si>
  <si>
    <t>NCP-15801</t>
  </si>
  <si>
    <t>Plumbing Systems BUDGET 26-29</t>
  </si>
  <si>
    <t>NCP-15804</t>
  </si>
  <si>
    <t>Grounds BUDGET 2026 - 2029</t>
  </si>
  <si>
    <t>NCP-15807</t>
  </si>
  <si>
    <t>Fence &amp; Gates BUDGET 2026 - 2029</t>
  </si>
  <si>
    <t>NCP-15813</t>
  </si>
  <si>
    <t>BB HVAC Systems BUDGET 2026- 2029</t>
  </si>
  <si>
    <t>NCP-15819</t>
  </si>
  <si>
    <t>Furnishings BUDGET 2024 - 2029</t>
  </si>
  <si>
    <t>NCP-15822</t>
  </si>
  <si>
    <t>General Equipment BUDGET 24 - 29</t>
  </si>
  <si>
    <t>NCP-15922</t>
  </si>
  <si>
    <t>Telecom Tower Replacements 2023</t>
  </si>
  <si>
    <t>NCP-15924</t>
  </si>
  <si>
    <t>Telecom Tower Replacements 2025</t>
  </si>
  <si>
    <t>NCP-15965</t>
  </si>
  <si>
    <t>HR - Equip 2026</t>
  </si>
  <si>
    <t>NCP-16259</t>
  </si>
  <si>
    <t>Telecom Tower Replacement 2027</t>
  </si>
  <si>
    <t>NCP-16394</t>
  </si>
  <si>
    <t>MVC Anti-Climb Sec Fence Proj</t>
  </si>
  <si>
    <t>NCP-16450</t>
  </si>
  <si>
    <t>BOC HVAC Systems 2026</t>
  </si>
  <si>
    <t>NCP-16451</t>
  </si>
  <si>
    <t>BOC HVAC Systems 2027</t>
  </si>
  <si>
    <t>NCP-16498</t>
  </si>
  <si>
    <t>NCP Furnishings 2027</t>
  </si>
  <si>
    <t>NCP-16592</t>
  </si>
  <si>
    <t>FCTC Parking Lot</t>
  </si>
  <si>
    <t>NCP-16727</t>
  </si>
  <si>
    <t>Telecom Tower Replacements 2028</t>
  </si>
  <si>
    <t>NEW-15628</t>
  </si>
  <si>
    <t>Skills Training Center Project</t>
  </si>
  <si>
    <t>Eastern Operations - Office</t>
  </si>
  <si>
    <t>NEW-15691</t>
  </si>
  <si>
    <t>Manatee Storage Tanks</t>
  </si>
  <si>
    <t>NEW-15765</t>
  </si>
  <si>
    <t>RCC/DCC Buildouts Placeholder</t>
  </si>
  <si>
    <t>2023 COC Equipment Shed</t>
  </si>
  <si>
    <t>Central Service Area</t>
  </si>
  <si>
    <t>CSA - Small Tools</t>
  </si>
  <si>
    <t>PRE-10205</t>
  </si>
  <si>
    <t>Trans Insulators Replcmnt Program</t>
  </si>
  <si>
    <t>PRE-10206</t>
  </si>
  <si>
    <t>Trans Tower Lines (Refurb &amp; Replace</t>
  </si>
  <si>
    <t>ED-NCP-Office Equip &amp; Furniture</t>
  </si>
  <si>
    <t>NCP-15968</t>
  </si>
  <si>
    <t>NCP General Equipment 2026</t>
  </si>
  <si>
    <t>NCP-15969</t>
  </si>
  <si>
    <t>NCP Furnishings 2026</t>
  </si>
  <si>
    <t>NCP-16057</t>
  </si>
  <si>
    <t>Furniture &amp; Equip Accounting 2024</t>
  </si>
  <si>
    <t>NCP-16058</t>
  </si>
  <si>
    <t>Furniture &amp; Equip Accounting 2025</t>
  </si>
  <si>
    <t>NCP-16059</t>
  </si>
  <si>
    <t>Furniture &amp; Equip Accounting 2026</t>
  </si>
  <si>
    <t>NCP-16382</t>
  </si>
  <si>
    <t>Furniture &amp; Equip Accounting 2027</t>
  </si>
  <si>
    <t>NCP-16496</t>
  </si>
  <si>
    <t>IT Computers - Asset Mgmnt 2026</t>
  </si>
  <si>
    <t>NCP-16497</t>
  </si>
  <si>
    <t>IT Computers - Asset Mgmnt 2027</t>
  </si>
  <si>
    <t>NCP-16588</t>
  </si>
  <si>
    <t>UAV Capability Use Case</t>
  </si>
  <si>
    <t>NCP-16758</t>
  </si>
  <si>
    <t>HR Equip 2028</t>
  </si>
  <si>
    <t>NCP-16778</t>
  </si>
  <si>
    <t>Furni. and Equip Acct 2028</t>
  </si>
  <si>
    <t>NCP-16842</t>
  </si>
  <si>
    <t>BB 5&amp;6 HEP Life Management Program</t>
  </si>
  <si>
    <t>NCP-16843</t>
  </si>
  <si>
    <t>BB5 HRSG Acoustic Monitoring System</t>
  </si>
  <si>
    <t>NCP-04440</t>
  </si>
  <si>
    <t>ED-NCP-Office Equip-PCs &amp; Servers</t>
  </si>
  <si>
    <t>NCP-06501</t>
  </si>
  <si>
    <t>NetBackup Upgrade</t>
  </si>
  <si>
    <t>NCP-07453</t>
  </si>
  <si>
    <t>Pretty Good Privacy (PGP) Repl 2026</t>
  </si>
  <si>
    <t>Dade City Operations - Office</t>
  </si>
  <si>
    <t>NCP-12127</t>
  </si>
  <si>
    <t>Clean Energy &amp; Emerging Tech Cap</t>
  </si>
  <si>
    <t>NCP-15830</t>
  </si>
  <si>
    <t>Cloud Strategy Implementation 2025</t>
  </si>
  <si>
    <t>NCP-15845</t>
  </si>
  <si>
    <t>Replace Network Printers 2024</t>
  </si>
  <si>
    <t>NCP-15849</t>
  </si>
  <si>
    <t>IT Computers - Asset Mgmnt 2024</t>
  </si>
  <si>
    <t>NCP-15850</t>
  </si>
  <si>
    <t>IT Computers - Asset Mgmnt 2025</t>
  </si>
  <si>
    <t>NCP-15971</t>
  </si>
  <si>
    <t>Tools - Fac Services BUDGET 26-29</t>
  </si>
  <si>
    <t>NCP-15973</t>
  </si>
  <si>
    <t>Tools - Facility Services 2026</t>
  </si>
  <si>
    <t>NCP-16064</t>
  </si>
  <si>
    <t>CE Council Initiatives 2026</t>
  </si>
  <si>
    <t>NCP-16065</t>
  </si>
  <si>
    <t>CE Strategy Digitilization 2026</t>
  </si>
  <si>
    <t>NCP-16787</t>
  </si>
  <si>
    <t>IT Computers - Asset Mgmnt 2028</t>
  </si>
  <si>
    <t>A2874540</t>
  </si>
  <si>
    <t>CIENA 6500 DWDM 400Ge</t>
  </si>
  <si>
    <t>NCP-16675</t>
  </si>
  <si>
    <t>D0091548</t>
  </si>
  <si>
    <t>DFARS Network Segmentation - HW</t>
  </si>
  <si>
    <t>D0091550</t>
  </si>
  <si>
    <t>CSF NAC &amp; Segmentation - HW</t>
  </si>
  <si>
    <t>D0100811</t>
  </si>
  <si>
    <t>Asset Management HW Blanket:2022</t>
  </si>
  <si>
    <t>NCP-16061</t>
  </si>
  <si>
    <t>D0101041</t>
  </si>
  <si>
    <t>EMS Upgrade Hardware</t>
  </si>
  <si>
    <t>D0101181</t>
  </si>
  <si>
    <t>Firewall Equip Upgd HW TEC 2023</t>
  </si>
  <si>
    <t>NCP-16041</t>
  </si>
  <si>
    <t>D0101203</t>
  </si>
  <si>
    <t>NtwrkTransport Cptl LAN/WAN HW 2023</t>
  </si>
  <si>
    <t>NCP-15893</t>
  </si>
  <si>
    <t>D0101209</t>
  </si>
  <si>
    <t>HPE HW Upgrades for ES 2023</t>
  </si>
  <si>
    <t>NCP-16591</t>
  </si>
  <si>
    <t>D0101434</t>
  </si>
  <si>
    <t>Storm Assist Upgrade Hardware</t>
  </si>
  <si>
    <t>D0101446</t>
  </si>
  <si>
    <t>IT Computers - Asset Mgmnt 2023</t>
  </si>
  <si>
    <t>NCP-15848</t>
  </si>
  <si>
    <t>D0101594</t>
  </si>
  <si>
    <t>5644 In-building Mobile Signal 2023</t>
  </si>
  <si>
    <t>NCP-16439</t>
  </si>
  <si>
    <t>NCP-15824</t>
  </si>
  <si>
    <t>PC Hardware Refresh 2026/2027</t>
  </si>
  <si>
    <t>NCP-15840</t>
  </si>
  <si>
    <t>SQL Server Upgrades 2025</t>
  </si>
  <si>
    <t>NCP-15867</t>
  </si>
  <si>
    <t>IT - Misc Hardware 2024</t>
  </si>
  <si>
    <t>NCP-15868</t>
  </si>
  <si>
    <t>IT - Misc Hardware 2025</t>
  </si>
  <si>
    <t>NCP-15891</t>
  </si>
  <si>
    <t>Expand SAN Storage 2024</t>
  </si>
  <si>
    <t>NCP-15892</t>
  </si>
  <si>
    <t>Expand SAN Storage 2025</t>
  </si>
  <si>
    <t>NCP-15894</t>
  </si>
  <si>
    <t>NtwrkTransport Cptl LAN/WAN 2024</t>
  </si>
  <si>
    <t>NCP-15895</t>
  </si>
  <si>
    <t>NtwrkTransport Cptl LAN/WAN 2025</t>
  </si>
  <si>
    <t>NCP-15897</t>
  </si>
  <si>
    <t>Network Server Capital 2024</t>
  </si>
  <si>
    <t>NCP-15898</t>
  </si>
  <si>
    <t>Network Server Capital 2025</t>
  </si>
  <si>
    <t>NCP-15956</t>
  </si>
  <si>
    <t>Upgrd Frwl Shrd Equip FL Ops 2024</t>
  </si>
  <si>
    <t>NCP-15982</t>
  </si>
  <si>
    <t>Network Server Capital 2026</t>
  </si>
  <si>
    <t>NCP-15983</t>
  </si>
  <si>
    <t>NtwrkTransport Cptl LAN/WAN 2026</t>
  </si>
  <si>
    <t>NCP-15985</t>
  </si>
  <si>
    <t>Expand SAN Storage 2026</t>
  </si>
  <si>
    <t>NCP-16042</t>
  </si>
  <si>
    <t>Firewall Equip Upgrd TEC Only 2025</t>
  </si>
  <si>
    <t>NCP-16043</t>
  </si>
  <si>
    <t>Upgrd Frwl Shrd Equip FL Ops 2025</t>
  </si>
  <si>
    <t>NCP-16044</t>
  </si>
  <si>
    <t>Upgrd Frwl Shrd Equip FL Ops 2026</t>
  </si>
  <si>
    <t>NCP-16300</t>
  </si>
  <si>
    <t>AM Asset Data Population</t>
  </si>
  <si>
    <t>NCP-16351</t>
  </si>
  <si>
    <t>Expand SAN Storage 2027</t>
  </si>
  <si>
    <t>NCP-16353</t>
  </si>
  <si>
    <t>Firewall Equip Upgrd TEC Only 2024</t>
  </si>
  <si>
    <t>NCP-16356</t>
  </si>
  <si>
    <t>Firewall Equip Upgrd TEC Only 2026</t>
  </si>
  <si>
    <t>NCP-16357</t>
  </si>
  <si>
    <t>Firewall Equip Upgrd TEC Only 2027</t>
  </si>
  <si>
    <t>NCP-16367</t>
  </si>
  <si>
    <t>NtwrkTransport Cptl LAN/WAN 2027</t>
  </si>
  <si>
    <t>NCP-16373</t>
  </si>
  <si>
    <t>Upgrd Frwl Shrd Equip FL Ops 2027</t>
  </si>
  <si>
    <t>NCP-16412</t>
  </si>
  <si>
    <t>HR - Equip 2027</t>
  </si>
  <si>
    <t>NCP-16476</t>
  </si>
  <si>
    <t>Wireless Infrastructure Refresh 25</t>
  </si>
  <si>
    <t>NCP-16484</t>
  </si>
  <si>
    <t>UC - Upgrades 2025</t>
  </si>
  <si>
    <t>NCP-16485</t>
  </si>
  <si>
    <t>UC - Upgrades 2026</t>
  </si>
  <si>
    <t>NCP-16487</t>
  </si>
  <si>
    <t>UC - Upgrades 2027</t>
  </si>
  <si>
    <t>NCP-16489</t>
  </si>
  <si>
    <t>Collaboration Automation 2025</t>
  </si>
  <si>
    <t>NCP-16490</t>
  </si>
  <si>
    <t>Collaboration Automation 2026</t>
  </si>
  <si>
    <t>NCP-16491</t>
  </si>
  <si>
    <t>Collaboration Automation 2027</t>
  </si>
  <si>
    <t>NCP-16492</t>
  </si>
  <si>
    <t>Sonexis Conf Bridge Upgrade 2025</t>
  </si>
  <si>
    <t>NCP-16494</t>
  </si>
  <si>
    <t>Disaster Recovery Equip Repl 2027</t>
  </si>
  <si>
    <t>NCP-16499</t>
  </si>
  <si>
    <t>NCP General Equipment 2027</t>
  </si>
  <si>
    <t>NCP-16507</t>
  </si>
  <si>
    <t>Tools - Facility Services 2027</t>
  </si>
  <si>
    <t>NCP-16511</t>
  </si>
  <si>
    <t>Network Server Capital 2027</t>
  </si>
  <si>
    <t>eSOMS LOTO</t>
  </si>
  <si>
    <t>NCP-16707</t>
  </si>
  <si>
    <t>Enterprise Data Backup 2028</t>
  </si>
  <si>
    <t>NCP-16709</t>
  </si>
  <si>
    <t>Expand SAN Storage 2028</t>
  </si>
  <si>
    <t>NCP-16710</t>
  </si>
  <si>
    <t>Network Server Capital 2028</t>
  </si>
  <si>
    <t>NCP-16712</t>
  </si>
  <si>
    <t>InfoBlox Upgrade 2028</t>
  </si>
  <si>
    <t>NCP-16713</t>
  </si>
  <si>
    <t>Upgrd Frwl Shrd Equip FL Ops 2028</t>
  </si>
  <si>
    <t>NCP-16720</t>
  </si>
  <si>
    <t>Corporate Systems Refresh 2024</t>
  </si>
  <si>
    <t>NCP-16745</t>
  </si>
  <si>
    <t>Security Tools 2028</t>
  </si>
  <si>
    <t>NCP-16748</t>
  </si>
  <si>
    <t>SOAR - MDR - MSSP 2024</t>
  </si>
  <si>
    <t>NCP-16750</t>
  </si>
  <si>
    <t>SOAR - MDR - MSSP 2026</t>
  </si>
  <si>
    <t>NCP-16751</t>
  </si>
  <si>
    <t>SOAR - MDR - MSSP 2027</t>
  </si>
  <si>
    <t>NCP-16769</t>
  </si>
  <si>
    <t>IT - Misc Hardware 2026</t>
  </si>
  <si>
    <t>NCP-16782</t>
  </si>
  <si>
    <t>IT - Misc Hardware 2027</t>
  </si>
  <si>
    <t>NCP-16785</t>
  </si>
  <si>
    <t>SQL Server Upgrades 2028</t>
  </si>
  <si>
    <t>NCP-16786</t>
  </si>
  <si>
    <t>IT - Misc Hardware 2028</t>
  </si>
  <si>
    <t>A2839830</t>
  </si>
  <si>
    <t>PAR WORK (FLEET ENGINEERING)</t>
  </si>
  <si>
    <t>NCP-04540</t>
  </si>
  <si>
    <t>ED-Transportation</t>
  </si>
  <si>
    <t>A2892020</t>
  </si>
  <si>
    <t>NCP-04359</t>
  </si>
  <si>
    <t>A2892233</t>
  </si>
  <si>
    <t>A2901351</t>
  </si>
  <si>
    <t>A2902552</t>
  </si>
  <si>
    <t>NCP-02669</t>
  </si>
  <si>
    <t>A2902553</t>
  </si>
  <si>
    <t>A2902555</t>
  </si>
  <si>
    <t>A2902557</t>
  </si>
  <si>
    <t>A2902559</t>
  </si>
  <si>
    <t>A2902561</t>
  </si>
  <si>
    <t>A2902562</t>
  </si>
  <si>
    <t>A2902563</t>
  </si>
  <si>
    <t>D0101776</t>
  </si>
  <si>
    <t>Corp Security Vehicles Blanket</t>
  </si>
  <si>
    <t>NCP-16386</t>
  </si>
  <si>
    <t>V-NCP-Purchases-Heavy</t>
  </si>
  <si>
    <t>V-NCP-Purchases-Light</t>
  </si>
  <si>
    <t>NCP-16654</t>
  </si>
  <si>
    <t>EV Purchases (CE)</t>
  </si>
  <si>
    <t>A2832770</t>
  </si>
  <si>
    <t>Vehicle purchase</t>
  </si>
  <si>
    <t>A2880506</t>
  </si>
  <si>
    <t>Capital - F150 Super Cab 4X4 - Magn</t>
  </si>
  <si>
    <t>A2900115</t>
  </si>
  <si>
    <t>Juniper Solar Capital - F150 Super</t>
  </si>
  <si>
    <t>A2900119</t>
  </si>
  <si>
    <t>Alafia Solar Capital - F150 Super C</t>
  </si>
  <si>
    <t>A2900121</t>
  </si>
  <si>
    <t>Dover Solar Capital - UTV</t>
  </si>
  <si>
    <t>A2900126</t>
  </si>
  <si>
    <t>Alafia Solar Capital - UTV</t>
  </si>
  <si>
    <t>A2900133</t>
  </si>
  <si>
    <t>BB2 Solar Capital - UTV</t>
  </si>
  <si>
    <t>A2900137</t>
  </si>
  <si>
    <t>Bonnie Mine Solar Capital - UTV</t>
  </si>
  <si>
    <t>A2900138</t>
  </si>
  <si>
    <t>Peace Creek Solar Capital - UTV</t>
  </si>
  <si>
    <t>A2900142</t>
  </si>
  <si>
    <t>Payne Creek Solar Capital - UTV</t>
  </si>
  <si>
    <t>A2900146</t>
  </si>
  <si>
    <t>Laurel Oaks Solar Capital - UTV</t>
  </si>
  <si>
    <t>A2900147</t>
  </si>
  <si>
    <t>Magnolia Solar Capital - UTV</t>
  </si>
  <si>
    <t>A2900149</t>
  </si>
  <si>
    <t>Mountain View Solar Capital - UTV</t>
  </si>
  <si>
    <t>NCP-15775</t>
  </si>
  <si>
    <t>Corp Security Vehicles 2026</t>
  </si>
  <si>
    <t>NCP-15776</t>
  </si>
  <si>
    <t>Corp Security Vehicles 2027</t>
  </si>
  <si>
    <t>NCP-16780</t>
  </si>
  <si>
    <t>Corp Security Vehicles 2028</t>
  </si>
  <si>
    <t>A2673343</t>
  </si>
  <si>
    <t>Fuels - Tools &amp; Equip - BLKT</t>
  </si>
  <si>
    <t>NCP-06681</t>
  </si>
  <si>
    <t>A2868399</t>
  </si>
  <si>
    <t>Balm Battery tools and hand tools</t>
  </si>
  <si>
    <t>CRR-17391.1</t>
  </si>
  <si>
    <t>Tools &amp; Material</t>
  </si>
  <si>
    <t>T-NCP-Tools &amp; Equipment</t>
  </si>
  <si>
    <t>NCP-02811</t>
  </si>
  <si>
    <t>D-NCP-Tools &amp; Equipment-System Serv</t>
  </si>
  <si>
    <t>System Service</t>
  </si>
  <si>
    <t>NCP-02812</t>
  </si>
  <si>
    <t>D-NCP-Tools &amp; Equipment</t>
  </si>
  <si>
    <t>NCP-02815</t>
  </si>
  <si>
    <t>S-NCP-Tools &amp; Equipment</t>
  </si>
  <si>
    <t>NCP-02816</t>
  </si>
  <si>
    <t>M-NCP-Tools &amp; Equipment</t>
  </si>
  <si>
    <t>NCP-02817</t>
  </si>
  <si>
    <t>L-NCP-Tools &amp; Equipment</t>
  </si>
  <si>
    <t>V-NCP-Tools &amp; Equipment</t>
  </si>
  <si>
    <t>NCP-10701</t>
  </si>
  <si>
    <t>ST-NCP-Tools &amp; Equipment</t>
  </si>
  <si>
    <t>NCP-16626</t>
  </si>
  <si>
    <t>SPP-NCP-Tools &amp; Equipment</t>
  </si>
  <si>
    <t>A2825756</t>
  </si>
  <si>
    <t>D/B ESC</t>
  </si>
  <si>
    <t>CRR-17097</t>
  </si>
  <si>
    <t>Central Test Lab</t>
  </si>
  <si>
    <t>A2880571</t>
  </si>
  <si>
    <t>Microwave Digestion System and Fill</t>
  </si>
  <si>
    <t>CRR-17119</t>
  </si>
  <si>
    <t>A2892456</t>
  </si>
  <si>
    <t>Mettler Toledo Analytical Balance</t>
  </si>
  <si>
    <t>A2894157</t>
  </si>
  <si>
    <t>Rudolf Automated Deniometer and Col</t>
  </si>
  <si>
    <t>A2895178</t>
  </si>
  <si>
    <t>Retorfit of ICP to run Tx Oil</t>
  </si>
  <si>
    <t>A2897021</t>
  </si>
  <si>
    <t>GC/ECD</t>
  </si>
  <si>
    <t>A2897184</t>
  </si>
  <si>
    <t>Simple Distillation Manifold</t>
  </si>
  <si>
    <t>CRR-17118</t>
  </si>
  <si>
    <t>Environmental General Blanket Cap</t>
  </si>
  <si>
    <t>Environmental Lab Services Blanket</t>
  </si>
  <si>
    <t>CRR-17121</t>
  </si>
  <si>
    <t>Environmental Air Blanket Capital</t>
  </si>
  <si>
    <t>Environmental FCTC Blanket Capital</t>
  </si>
  <si>
    <t>A2643961</t>
  </si>
  <si>
    <t>Telcom Work English Creek</t>
  </si>
  <si>
    <t>NEW-10486</t>
  </si>
  <si>
    <t>A2682212</t>
  </si>
  <si>
    <t>TELECOM ENGINEERING - ENGLISH CREEK</t>
  </si>
  <si>
    <t>A2711300</t>
  </si>
  <si>
    <t>Pebbledale 230kv Reactor 230061 - T</t>
  </si>
  <si>
    <t>NEW-10803</t>
  </si>
  <si>
    <t>093T-PEBBLEDALE TRANSMISSION</t>
  </si>
  <si>
    <t>A2731451</t>
  </si>
  <si>
    <t>TELECOMMUNICATIONS- POLK PKWY WIDEN</t>
  </si>
  <si>
    <t>REL-02626</t>
  </si>
  <si>
    <t>A2740182</t>
  </si>
  <si>
    <t>DALE MABRY TO SUN LAKE TO DENHAM (D</t>
  </si>
  <si>
    <t>NEW-05624</t>
  </si>
  <si>
    <t>A2757153</t>
  </si>
  <si>
    <t>TELECOMMUNICATIONS - CROSSTOWN TOWE</t>
  </si>
  <si>
    <t>NCP-15755</t>
  </si>
  <si>
    <t>A2779870</t>
  </si>
  <si>
    <t>NOKIA 9500 MPR UPGRADE PHASE III</t>
  </si>
  <si>
    <t>NCP-15993</t>
  </si>
  <si>
    <t>Microwave - Temple Terrace</t>
  </si>
  <si>
    <t>A2787117</t>
  </si>
  <si>
    <t>DOWNTOWN VINIK PHASE 3 INFRASTRUCTU</t>
  </si>
  <si>
    <t>NEW-15523</t>
  </si>
  <si>
    <t>A2812736</t>
  </si>
  <si>
    <t>TELECOM - ROADS PROJECT</t>
  </si>
  <si>
    <t>A2848925</t>
  </si>
  <si>
    <t>CAE Switchgear communications</t>
  </si>
  <si>
    <t>NEW-15519</t>
  </si>
  <si>
    <t>A2857531</t>
  </si>
  <si>
    <t>Marion / TECO Plaza</t>
  </si>
  <si>
    <t>NEW-15407</t>
  </si>
  <si>
    <t>162D-MARION STREET</t>
  </si>
  <si>
    <t>A2861855</t>
  </si>
  <si>
    <t>28</t>
  </si>
  <si>
    <t>NEW-15679</t>
  </si>
  <si>
    <t>380T-RECKER</t>
  </si>
  <si>
    <t>A2865868</t>
  </si>
  <si>
    <t>Cass St. New Substation</t>
  </si>
  <si>
    <t>NEW-04783</t>
  </si>
  <si>
    <t>A2871268</t>
  </si>
  <si>
    <t>Bearrs Operations Center Telecom</t>
  </si>
  <si>
    <t>A2872677</t>
  </si>
  <si>
    <t>TELECOMMUNICATIONS - KENNEDY AT WAR</t>
  </si>
  <si>
    <t>REL-03675</t>
  </si>
  <si>
    <t>A2874593</t>
  </si>
  <si>
    <t>JCT 414 (HYDE PARK) TO JCT 807</t>
  </si>
  <si>
    <t>A2875279</t>
  </si>
  <si>
    <t>Logistics Parkway Substation</t>
  </si>
  <si>
    <t>NEW-08126</t>
  </si>
  <si>
    <t>A2877540</t>
  </si>
  <si>
    <t>Telecom- Dale Mabry Sub facilities</t>
  </si>
  <si>
    <t>A2877903</t>
  </si>
  <si>
    <t>TELECOM SUPPORT- NEW BEARSS OPERATI</t>
  </si>
  <si>
    <t>A2880296</t>
  </si>
  <si>
    <t>MULBERRY OPERATIONS</t>
  </si>
  <si>
    <t>A2882882</t>
  </si>
  <si>
    <t>Chapman 4TH CKT for BOC</t>
  </si>
  <si>
    <t>NEW-15687</t>
  </si>
  <si>
    <t>A2884153</t>
  </si>
  <si>
    <t>Upgrade 66403 Alexander Rd to Plant</t>
  </si>
  <si>
    <t>NEW-15682</t>
  </si>
  <si>
    <t>A2885706</t>
  </si>
  <si>
    <t>Telecom - Furniture &amp; Equipment 202</t>
  </si>
  <si>
    <t>NCP-06842</t>
  </si>
  <si>
    <t>A2885719</t>
  </si>
  <si>
    <t>TELECOM- 13TH AT 8TH YBOR OH TO UG</t>
  </si>
  <si>
    <t>A2886943</t>
  </si>
  <si>
    <t>CMS - Wall Monitors and Radios</t>
  </si>
  <si>
    <t>A2891150</t>
  </si>
  <si>
    <t>Varrea Substation 69kv New sub buil</t>
  </si>
  <si>
    <t>NEW-09946</t>
  </si>
  <si>
    <t>A2892435</t>
  </si>
  <si>
    <t>Gas Island Camera Upgrades</t>
  </si>
  <si>
    <t>A2892437</t>
  </si>
  <si>
    <t>Garage Camera Upgrades</t>
  </si>
  <si>
    <t>A2892438</t>
  </si>
  <si>
    <t>Warehouse Camera Upgrades</t>
  </si>
  <si>
    <t>A2892440</t>
  </si>
  <si>
    <t>Main Gate, Fence &amp; Guard House Came</t>
  </si>
  <si>
    <t>A2892441</t>
  </si>
  <si>
    <t>Radio Building Camera Install</t>
  </si>
  <si>
    <t>A2892442</t>
  </si>
  <si>
    <t>Telecom Camera Upgrades</t>
  </si>
  <si>
    <t>A2892444</t>
  </si>
  <si>
    <t>Main Operations Building Camera Rep</t>
  </si>
  <si>
    <t>A2892446</t>
  </si>
  <si>
    <t>Solar Array Camera Additions</t>
  </si>
  <si>
    <t>A2892641</t>
  </si>
  <si>
    <t>Handheld Radios</t>
  </si>
  <si>
    <t>A2893900</t>
  </si>
  <si>
    <t>Storm Radios for Security Guards</t>
  </si>
  <si>
    <t>NCP-16896</t>
  </si>
  <si>
    <t>Central Operations Center -  Fleet Facility</t>
  </si>
  <si>
    <t>A2897630</t>
  </si>
  <si>
    <t>TELECOM- 2023 BATTERY REPLACEMENT</t>
  </si>
  <si>
    <t>NCP-15997</t>
  </si>
  <si>
    <t>A2898245</t>
  </si>
  <si>
    <t>TELECOM CENTRAL POLK PARKWAY @ OLD</t>
  </si>
  <si>
    <t>REL-05700</t>
  </si>
  <si>
    <t>A2898653</t>
  </si>
  <si>
    <t>FISHHAWK SOUTH 4TH 13KV CIRCUIT</t>
  </si>
  <si>
    <t>NEW-15713</t>
  </si>
  <si>
    <t>A2901156</t>
  </si>
  <si>
    <t>TECO PLTE IMPLEMENTATION</t>
  </si>
  <si>
    <t>NCP-16137</t>
  </si>
  <si>
    <t>A2902827</t>
  </si>
  <si>
    <t>TELECOM- JCT 803 TO JCT 838</t>
  </si>
  <si>
    <t>A2902828</t>
  </si>
  <si>
    <t>TELECOM - JCT 398 TO HOOKERS POINT</t>
  </si>
  <si>
    <t>A2902830</t>
  </si>
  <si>
    <t>TELECOM- JAN PHYL TO GORDONVILLE</t>
  </si>
  <si>
    <t>A2902831</t>
  </si>
  <si>
    <t>TELECOM -SANDHILL TO NORTH BARTOW</t>
  </si>
  <si>
    <t>A2902832</t>
  </si>
  <si>
    <t>TELECOM - 56TH STREET TO JCT 400 FI</t>
  </si>
  <si>
    <t>A2902833</t>
  </si>
  <si>
    <t>TELECOM - JCT 341 TO THE TEMPLE TER</t>
  </si>
  <si>
    <t>CRR-02632</t>
  </si>
  <si>
    <t>ED-CRR-Communications Equipment-OH</t>
  </si>
  <si>
    <t>MASS COMM PLANT</t>
  </si>
  <si>
    <t>CRR-02653</t>
  </si>
  <si>
    <t>ED-CRR-Communications Equipment-UG</t>
  </si>
  <si>
    <t>D0101333</t>
  </si>
  <si>
    <t>IVVC IT Owners Costs</t>
  </si>
  <si>
    <t>NEW-15482</t>
  </si>
  <si>
    <t>D0101399</t>
  </si>
  <si>
    <t>IVVC: ED Owners Costs</t>
  </si>
  <si>
    <t>D0101548</t>
  </si>
  <si>
    <t>RRS: ED Owners Costs</t>
  </si>
  <si>
    <t>Nokia 9500 Radio Upgrade - Phase 2</t>
  </si>
  <si>
    <t>MISC BLDGS</t>
  </si>
  <si>
    <t>NCP-16006</t>
  </si>
  <si>
    <t>Telecom - Diagnostic Equip 2024</t>
  </si>
  <si>
    <t>NCP-16007</t>
  </si>
  <si>
    <t>Telecom - Diagnostic Equip 2025</t>
  </si>
  <si>
    <t>NCP-16009</t>
  </si>
  <si>
    <t>Telecom - Non Fiber Projects 2024</t>
  </si>
  <si>
    <t>NCP-16010</t>
  </si>
  <si>
    <t>Telecom - Non Fiber 2025</t>
  </si>
  <si>
    <t>NCP-16011</t>
  </si>
  <si>
    <t>Telecom - Non Fiber 2026</t>
  </si>
  <si>
    <t>NCP-16013</t>
  </si>
  <si>
    <t>Telecom Tower Replacements 2026</t>
  </si>
  <si>
    <t>Grid Comm Netwrk Proj PLTE Solution</t>
  </si>
  <si>
    <t>NCP-16261</t>
  </si>
  <si>
    <t>Telecom - Non Fiber 2027</t>
  </si>
  <si>
    <t>NCP-16262</t>
  </si>
  <si>
    <t>Telecom Diagnostic Equip 2026</t>
  </si>
  <si>
    <t>NCP-16263</t>
  </si>
  <si>
    <t>Telecom - Diagnostic Equip 2027</t>
  </si>
  <si>
    <t>NCP-16700</t>
  </si>
  <si>
    <t>Recording Systems Replacement 2024</t>
  </si>
  <si>
    <t>NCP-16701</t>
  </si>
  <si>
    <t>A/V Upg &amp; Replacemnts 2028</t>
  </si>
  <si>
    <t>NCP-16703</t>
  </si>
  <si>
    <t>UC - Upgrades 2028</t>
  </si>
  <si>
    <t>NCP-16714</t>
  </si>
  <si>
    <t>Firewall Equip Upgrd TEC Only 2028</t>
  </si>
  <si>
    <t>NCP-16715</t>
  </si>
  <si>
    <t>Firewall Configuration Management 2</t>
  </si>
  <si>
    <t>NCP-16716</t>
  </si>
  <si>
    <t>NtwrkTransport Cptl LAN/WAN 2028</t>
  </si>
  <si>
    <t>NCP-16719</t>
  </si>
  <si>
    <t>Corporate Portfolio Transformation</t>
  </si>
  <si>
    <t>NCP-16721</t>
  </si>
  <si>
    <t>Corporate Systems Refresh 2026</t>
  </si>
  <si>
    <t>NCP-16724</t>
  </si>
  <si>
    <t>Telecom - Diagnostic Equip 2028</t>
  </si>
  <si>
    <t>NCP-16726</t>
  </si>
  <si>
    <t>Telecom - Non Fiber 2028</t>
  </si>
  <si>
    <t>NCP-16747</t>
  </si>
  <si>
    <t>SIEM Repl/Enhancement - CORP 2028</t>
  </si>
  <si>
    <t>NCP-16821</t>
  </si>
  <si>
    <t>Subs Serial DNP3 Upgrades</t>
  </si>
  <si>
    <t>ED-NEW-Communications Equipment</t>
  </si>
  <si>
    <t>NEW-13546.3</t>
  </si>
  <si>
    <t>Ariana Sub - Telecom</t>
  </si>
  <si>
    <t>NEW-13546</t>
  </si>
  <si>
    <t>085T-ARIANA</t>
  </si>
  <si>
    <t>Volt/Var Control (IVVC)</t>
  </si>
  <si>
    <t>A2871284</t>
  </si>
  <si>
    <t>FIBER INSTALL: P101 - P103</t>
  </si>
  <si>
    <t>A2874541</t>
  </si>
  <si>
    <t>CIENA 5171 PHASE II</t>
  </si>
  <si>
    <t>NCP-16676</t>
  </si>
  <si>
    <t>A2874542</t>
  </si>
  <si>
    <t>FIBER MANAGEMWENT SYSTEM (PANDUIT)</t>
  </si>
  <si>
    <t>A2874592</t>
  </si>
  <si>
    <t>Wilderness to Handcart new fiber/bo</t>
  </si>
  <si>
    <t>NCP-16657</t>
  </si>
  <si>
    <t>A2885612</t>
  </si>
  <si>
    <t>Fiber Construction: Plaza to Ybor</t>
  </si>
  <si>
    <t>NCP-16827</t>
  </si>
  <si>
    <t>A2891643</t>
  </si>
  <si>
    <t>Fiber Install: JCT 787 TO JCT 886</t>
  </si>
  <si>
    <t>A2899528</t>
  </si>
  <si>
    <t>TAMPA ELECTRIC - PRIVATE LTE</t>
  </si>
  <si>
    <t>NCP-16192</t>
  </si>
  <si>
    <t>A2902829</t>
  </si>
  <si>
    <t>TELECOM- JCT P67 TO CORONET FIBER U</t>
  </si>
  <si>
    <t>NCP-15917</t>
  </si>
  <si>
    <t>2024 Telecom - Fiber</t>
  </si>
  <si>
    <t>NCP-15918</t>
  </si>
  <si>
    <t>2025 Telecom - Fiber</t>
  </si>
  <si>
    <t>NCP-16012</t>
  </si>
  <si>
    <t>2026 Telecom - Fiber</t>
  </si>
  <si>
    <t>Grid Comm Network Proj. PLTE</t>
  </si>
  <si>
    <t>NCP-16260</t>
  </si>
  <si>
    <t>2027 Telecom - Fiber</t>
  </si>
  <si>
    <t>NCP-16702</t>
  </si>
  <si>
    <t>In-building Cabling Replacements 20</t>
  </si>
  <si>
    <t>NCP-16722</t>
  </si>
  <si>
    <t>2028 Telecom - Fiber</t>
  </si>
  <si>
    <t>NCP-16818</t>
  </si>
  <si>
    <t>GIS Fiber Optics Works</t>
  </si>
  <si>
    <t>NCP-16820</t>
  </si>
  <si>
    <t>Subs Ethernet Buildout (Sienna)</t>
  </si>
  <si>
    <t>NCP-16879</t>
  </si>
  <si>
    <t>ADI Telecom Fiber</t>
  </si>
  <si>
    <t>Substation - Distribution</t>
  </si>
  <si>
    <t>A2861862</t>
  </si>
  <si>
    <t>FCTC Microgrid Phase 1</t>
  </si>
  <si>
    <t>NEW-15647</t>
  </si>
  <si>
    <t>A2865164</t>
  </si>
  <si>
    <t>(EDE) Conservation Center Electrica</t>
  </si>
  <si>
    <t>A2873695</t>
  </si>
  <si>
    <t>CEDC Wind Turbine Battery</t>
  </si>
  <si>
    <t>A2884859</t>
  </si>
  <si>
    <t>Drone</t>
  </si>
  <si>
    <t>CRR-17481</t>
  </si>
  <si>
    <t>Physical Security Blankets 2028</t>
  </si>
  <si>
    <t>Workman Modernization Project</t>
  </si>
  <si>
    <t>NCP-16001</t>
  </si>
  <si>
    <t>Corp Sec Camera Replacements</t>
  </si>
  <si>
    <t>NCP-16002</t>
  </si>
  <si>
    <t>Corp Sec Camera Replacements 2025</t>
  </si>
  <si>
    <t>NCP-16003</t>
  </si>
  <si>
    <t>Corp Sec Camera Replacements 2026</t>
  </si>
  <si>
    <t>NCP-16008</t>
  </si>
  <si>
    <t>Corp Security NVR Replacements 2026</t>
  </si>
  <si>
    <t>NCP-16391</t>
  </si>
  <si>
    <t>Solar Security CCTV/Thermal Rmt Sys</t>
  </si>
  <si>
    <t>NCP-16392</t>
  </si>
  <si>
    <t>TEC ED Op Ctrs Security Project</t>
  </si>
  <si>
    <t>NCP-16393</t>
  </si>
  <si>
    <t>TEC ED NERC Substa Sec Proj</t>
  </si>
  <si>
    <t>NCP-16395</t>
  </si>
  <si>
    <t>TEC ED CCTV/Thermal Remote Systems</t>
  </si>
  <si>
    <t>NCP-16397</t>
  </si>
  <si>
    <t>TEC Corp Sec NVR Replacements</t>
  </si>
  <si>
    <t>NCP-16398</t>
  </si>
  <si>
    <t>NCP-16399</t>
  </si>
  <si>
    <t>NCP-16400</t>
  </si>
  <si>
    <t>NCP-16401</t>
  </si>
  <si>
    <t>Corp Sec Camera Replacements 2027</t>
  </si>
  <si>
    <t>NCP-16479</t>
  </si>
  <si>
    <t>A/V Upg &amp; Replacemnts 2024</t>
  </si>
  <si>
    <t>NCP-16480</t>
  </si>
  <si>
    <t>A/V Upg &amp; Replacemnts 2025</t>
  </si>
  <si>
    <t>NCP-16481</t>
  </si>
  <si>
    <t>A/V Upg &amp; Replacemnts 2026</t>
  </si>
  <si>
    <t>NCP-16482</t>
  </si>
  <si>
    <t>A/V Upg &amp; Replacemnts 2027</t>
  </si>
  <si>
    <t>NCP-16781</t>
  </si>
  <si>
    <t>Corp Sec Camera Replacements 2028</t>
  </si>
  <si>
    <t>A2733795</t>
  </si>
  <si>
    <t>Lake Ruby Uprade</t>
  </si>
  <si>
    <t>NEW-13883</t>
  </si>
  <si>
    <t>264D-LAKE RUBY</t>
  </si>
  <si>
    <t>A2748104</t>
  </si>
  <si>
    <t>Lake Ruby RTU 919A - OCR#119396</t>
  </si>
  <si>
    <t>A2748106</t>
  </si>
  <si>
    <t>Lake Ruby RTU - 919B - OCR#119561</t>
  </si>
  <si>
    <t>A2749637</t>
  </si>
  <si>
    <t>MACDILL- REPLACE FAILING ETH SWITCH</t>
  </si>
  <si>
    <t>CRR-02959</t>
  </si>
  <si>
    <t>A2753769</t>
  </si>
  <si>
    <t>PATTERSON RD - REPLACE DAMANGED PAR</t>
  </si>
  <si>
    <t>A2767522</t>
  </si>
  <si>
    <t>Pendola Point New Substation</t>
  </si>
  <si>
    <t>NEW-08128</t>
  </si>
  <si>
    <t>A2771107</t>
  </si>
  <si>
    <t>Florida Can GT Relocation</t>
  </si>
  <si>
    <t>NEW-15412</t>
  </si>
  <si>
    <t>A2788271</t>
  </si>
  <si>
    <t>Roads Project- Recker Highway Overp</t>
  </si>
  <si>
    <t>REL-05965</t>
  </si>
  <si>
    <t>A2811030</t>
  </si>
  <si>
    <t>Tucker Jones Substation Environment</t>
  </si>
  <si>
    <t>NEW-11630</t>
  </si>
  <si>
    <t>504D-TUCKER JONES ROAD SUBST</t>
  </si>
  <si>
    <t>A2816662</t>
  </si>
  <si>
    <t>Plant City 2nd TX add</t>
  </si>
  <si>
    <t>NEW-10814</t>
  </si>
  <si>
    <t>101D-PLANT CITY</t>
  </si>
  <si>
    <t>A2831539</t>
  </si>
  <si>
    <t>ORB_BRANDON</t>
  </si>
  <si>
    <t>A2833663</t>
  </si>
  <si>
    <t>PLANT 375 UG SW 45551</t>
  </si>
  <si>
    <t>CRR-03642</t>
  </si>
  <si>
    <t>125D-PLANT AVENUE</t>
  </si>
  <si>
    <t>A2846828</t>
  </si>
  <si>
    <t>E W HAVEN ADD SEL2100 COINCIENT FAU</t>
  </si>
  <si>
    <t>121D-EAST WINTER HAVEN</t>
  </si>
  <si>
    <t>A2847020</t>
  </si>
  <si>
    <t>LUCERNE PARK -  IMPROVE OVER-THE-AI</t>
  </si>
  <si>
    <t>A2847441</t>
  </si>
  <si>
    <t>Fairgrounds sub upgrades</t>
  </si>
  <si>
    <t>NEW-11629</t>
  </si>
  <si>
    <t>A2847454</t>
  </si>
  <si>
    <t>Gordonville sub upgrades</t>
  </si>
  <si>
    <t>NEW-11628</t>
  </si>
  <si>
    <t>A2847492</t>
  </si>
  <si>
    <t>CB287 &amp; CB566 REPLACEMENT</t>
  </si>
  <si>
    <t>PRE-10084</t>
  </si>
  <si>
    <t>117D-ALEXANDER ROAD</t>
  </si>
  <si>
    <t>A2847532</t>
  </si>
  <si>
    <t>Henderson Rd Sub upgrades</t>
  </si>
  <si>
    <t>NEW-09948</t>
  </si>
  <si>
    <t>229D-HENDERSON ROAD</t>
  </si>
  <si>
    <t>202605</t>
  </si>
  <si>
    <t>A2855726</t>
  </si>
  <si>
    <t>V-5 VAULT GUARD at VAULT 15</t>
  </si>
  <si>
    <t>NEW-06903</t>
  </si>
  <si>
    <t>A2855727</t>
  </si>
  <si>
    <t>V-16 VAULT GUARD at VAULT 1109 SKYP</t>
  </si>
  <si>
    <t>A2855728</t>
  </si>
  <si>
    <t>V-13 VAULT GUARD at VAULT 1109 SKYP</t>
  </si>
  <si>
    <t>A2855729</t>
  </si>
  <si>
    <t>V-39 VAULT GUARD at VAULT 1109 SKYP</t>
  </si>
  <si>
    <t>A2855730</t>
  </si>
  <si>
    <t>V-22 VAULT GUARD at VAULT 1060 SUNT</t>
  </si>
  <si>
    <t>A2855731</t>
  </si>
  <si>
    <t>V-45 VAULT GUARD at VAULT 1060 SUNT</t>
  </si>
  <si>
    <t>A2859475</t>
  </si>
  <si>
    <t>LUCERNE PARK TX UPGRADE RADIO</t>
  </si>
  <si>
    <t>A2870831</t>
  </si>
  <si>
    <t>Substation - Pine Lake Sub</t>
  </si>
  <si>
    <t>NCP-15704</t>
  </si>
  <si>
    <t>057D-PINE LAKE</t>
  </si>
  <si>
    <t>A2871021</t>
  </si>
  <si>
    <t>PLNT_CTY N 69/13 TX, LSB 9121, TIE</t>
  </si>
  <si>
    <t>A2872908</t>
  </si>
  <si>
    <t>TIA CAE TRAINING FACILITY - RELAY S</t>
  </si>
  <si>
    <t>A2873346</t>
  </si>
  <si>
    <t>SAN ANTONIO CB 13430</t>
  </si>
  <si>
    <t>NEW-15620</t>
  </si>
  <si>
    <t>143D-SAN ANTONIO</t>
  </si>
  <si>
    <t>A2873688</t>
  </si>
  <si>
    <t>MODIFY EMS NAME 30ST159D to 30ST160</t>
  </si>
  <si>
    <t>A2875497</t>
  </si>
  <si>
    <t>INSTALL 4 OCRs on RUSKIN8</t>
  </si>
  <si>
    <t>PRE-02627</t>
  </si>
  <si>
    <t>A2876109</t>
  </si>
  <si>
    <t>WILDERNESS - WEST STATION EXPANSION</t>
  </si>
  <si>
    <t>NEW-12583</t>
  </si>
  <si>
    <t>A2876531</t>
  </si>
  <si>
    <t>CR672 Laydown Yard &amp; Staging Area</t>
  </si>
  <si>
    <t>497T-CR 672 SUBSTATION</t>
  </si>
  <si>
    <t>A2876752</t>
  </si>
  <si>
    <t>INSTALL 4 OCRs on SHELD001</t>
  </si>
  <si>
    <t>A2876883</t>
  </si>
  <si>
    <t>MOB37_PA-  UPGRADE RTU TO DNP OVER</t>
  </si>
  <si>
    <t>A2876977</t>
  </si>
  <si>
    <t>ADD 1 TAV in DMABRY10 and ADD 6 TAV</t>
  </si>
  <si>
    <t>A2877024</t>
  </si>
  <si>
    <t>ADD 1 TAV in DMABRY11</t>
  </si>
  <si>
    <t>CRR-12716</t>
  </si>
  <si>
    <t>A2877025</t>
  </si>
  <si>
    <t>A2877513</t>
  </si>
  <si>
    <t>MOS #9174 FOR CLEARVIEW 66017 RELOC</t>
  </si>
  <si>
    <t>REL-05976</t>
  </si>
  <si>
    <t>A2877517</t>
  </si>
  <si>
    <t>MOS #9175 FOR CLEARVIEW 66017 RELOC</t>
  </si>
  <si>
    <t>A2877989</t>
  </si>
  <si>
    <t>PROVIDENCE RD SUB - E. TRANSFORMER</t>
  </si>
  <si>
    <t>267D-PROVIDENCE ROAD</t>
  </si>
  <si>
    <t>A2878209</t>
  </si>
  <si>
    <t>A2878394</t>
  </si>
  <si>
    <t>A2878409</t>
  </si>
  <si>
    <t>INSTALL 1 OCR on SNDHIL28</t>
  </si>
  <si>
    <t>NEW-11641</t>
  </si>
  <si>
    <t>A2880415</t>
  </si>
  <si>
    <t>GORDONVILLE TX REPLACED, BITRONICS,</t>
  </si>
  <si>
    <t>A2880510</t>
  </si>
  <si>
    <t>TERRACE - update D20 to RTAC for DN</t>
  </si>
  <si>
    <t>345D-TERRACE</t>
  </si>
  <si>
    <t>A2880688</t>
  </si>
  <si>
    <t>KIRKLAND - 66024 (TO RIVER) RELAYS</t>
  </si>
  <si>
    <t>CRR-02929</t>
  </si>
  <si>
    <t>079D-KIRKLAND ROAD</t>
  </si>
  <si>
    <t>A2881489</t>
  </si>
  <si>
    <t>CHASE AUTOGEAR NEAR SKYWAY UPGRADE</t>
  </si>
  <si>
    <t>CRR-02644</t>
  </si>
  <si>
    <t>A2881737</t>
  </si>
  <si>
    <t>EL PRADO</t>
  </si>
  <si>
    <t>235D-LAKE MAGDALENE</t>
  </si>
  <si>
    <t>A2881844</t>
  </si>
  <si>
    <t>Orient Park Substation Security Upg</t>
  </si>
  <si>
    <t>CRR-17501</t>
  </si>
  <si>
    <t>028D-ORIENT PARK</t>
  </si>
  <si>
    <t>A2881847</t>
  </si>
  <si>
    <t>1st Street Substation Security Upgr</t>
  </si>
  <si>
    <t>A2881851</t>
  </si>
  <si>
    <t>Millpoint Substation Security Upgra</t>
  </si>
  <si>
    <t>039D-MILLPOINT</t>
  </si>
  <si>
    <t>A2881854</t>
  </si>
  <si>
    <t>12th Street Substation Security Upg</t>
  </si>
  <si>
    <t>159D-TWELFTH AVENUE</t>
  </si>
  <si>
    <t>A2881856</t>
  </si>
  <si>
    <t>Gray Steet Substation Security Upgr</t>
  </si>
  <si>
    <t>071D-GRAY STREET</t>
  </si>
  <si>
    <t>A2881858</t>
  </si>
  <si>
    <t>MacDill Substation Security Upgrade</t>
  </si>
  <si>
    <t>A2881968</t>
  </si>
  <si>
    <t>GORDONVILLE - TWO 13kV CBs and RELA</t>
  </si>
  <si>
    <t>A2882285</t>
  </si>
  <si>
    <t>BONNIE MINE SOLAR  MOS 8854</t>
  </si>
  <si>
    <t>CRR-02664</t>
  </si>
  <si>
    <t>A2882464</t>
  </si>
  <si>
    <t>FAIRGROUNDS - TX, BREAKERS, MOVE TO</t>
  </si>
  <si>
    <t>A2882564</t>
  </si>
  <si>
    <t>MILLER MAC</t>
  </si>
  <si>
    <t>044D-EL PRADO</t>
  </si>
  <si>
    <t>A2882995</t>
  </si>
  <si>
    <t>State Rd. 60 - 145T</t>
  </si>
  <si>
    <t>A2883493</t>
  </si>
  <si>
    <t>BELL SHOALS CB 13733 REPLACEMENT</t>
  </si>
  <si>
    <t>262D-BELL SHOALS</t>
  </si>
  <si>
    <t>A2884432</t>
  </si>
  <si>
    <t>2806 Ormandy Ct 2426647527</t>
  </si>
  <si>
    <t>CRR-03668</t>
  </si>
  <si>
    <t>CSA - Lines</t>
  </si>
  <si>
    <t>A2885370</t>
  </si>
  <si>
    <t>PT SUTTON MOS 568 &amp; 569</t>
  </si>
  <si>
    <t>075D-PORT SUTTON</t>
  </si>
  <si>
    <t>A2886012</t>
  </si>
  <si>
    <t>MARITIME</t>
  </si>
  <si>
    <t>A2886015</t>
  </si>
  <si>
    <t>HIMES</t>
  </si>
  <si>
    <t>A2887322</t>
  </si>
  <si>
    <t>BLOOMINGDALE - REPLACE CB 13040 AND</t>
  </si>
  <si>
    <t>114D-BLOOMINGDALE</t>
  </si>
  <si>
    <t>A2887741</t>
  </si>
  <si>
    <t>1ST ST - CB 13896</t>
  </si>
  <si>
    <t>140D-SKYWAY</t>
  </si>
  <si>
    <t>A2887774</t>
  </si>
  <si>
    <t>WFLA CH8_1283 MANUAL TRAYER 9 ON EM</t>
  </si>
  <si>
    <t>NEW-15669</t>
  </si>
  <si>
    <t>A2888047</t>
  </si>
  <si>
    <t>DOUBLE BRANCH 130D</t>
  </si>
  <si>
    <t>REL-05979</t>
  </si>
  <si>
    <t>130D-DOUBLE BRANCH</t>
  </si>
  <si>
    <t>A2888052</t>
  </si>
  <si>
    <t>MADISON - 136D</t>
  </si>
  <si>
    <t>136D-MADISON</t>
  </si>
  <si>
    <t>A2888333</t>
  </si>
  <si>
    <t>PLANT AVE - RELAY  FOR CB 661/666 /</t>
  </si>
  <si>
    <t>A2888998</t>
  </si>
  <si>
    <t>FOWLER - REPLACE DAMANGED PARTS</t>
  </si>
  <si>
    <t>A2889000</t>
  </si>
  <si>
    <t>46th ST - REPLACE DAMANGED PARTS</t>
  </si>
  <si>
    <t>182D-FOWLER AVENUE</t>
  </si>
  <si>
    <t>A2889905</t>
  </si>
  <si>
    <t>HYDE PARK 66018 - UPGRADE RELAYS</t>
  </si>
  <si>
    <t>A2890347</t>
  </si>
  <si>
    <t>TUCKER JONES - REPLACE DAMANGED PAR</t>
  </si>
  <si>
    <t>A2891761</t>
  </si>
  <si>
    <t>GALLAGHER  - update D20 to RTAC for</t>
  </si>
  <si>
    <t>A2892358</t>
  </si>
  <si>
    <t>INSTALL OCR on RUSKIN9</t>
  </si>
  <si>
    <t>NEW-15522</t>
  </si>
  <si>
    <t>A2892379</t>
  </si>
  <si>
    <t>INSTALL OCR on KATLEN17</t>
  </si>
  <si>
    <t>A2892983</t>
  </si>
  <si>
    <t>Varrea Substation Tie-In Line</t>
  </si>
  <si>
    <t>054D-SEVENTY EIGHTH ST</t>
  </si>
  <si>
    <t>A2893242</t>
  </si>
  <si>
    <t>METAL IN. INTERUPTABLE CUSTOMER</t>
  </si>
  <si>
    <t>CRR-02680</t>
  </si>
  <si>
    <t>A2893372</t>
  </si>
  <si>
    <t>CROSS CREEK - W. TX ETM</t>
  </si>
  <si>
    <t>336D-CROSS CREEK SUBSTN</t>
  </si>
  <si>
    <t>A2894145</t>
  </si>
  <si>
    <t>Gate Dancer Rd. HDD (WR 2501744)</t>
  </si>
  <si>
    <t>A2894151</t>
  </si>
  <si>
    <t>R_88618 (CRSTN28)</t>
  </si>
  <si>
    <t>CRR-02682</t>
  </si>
  <si>
    <t>A2894360</t>
  </si>
  <si>
    <t>A2894384</t>
  </si>
  <si>
    <t>GTE COLLIER  - REPLACE DAMANGED PAR</t>
  </si>
  <si>
    <t>321D-GTE COLLIER SUB</t>
  </si>
  <si>
    <t>A2894395</t>
  </si>
  <si>
    <t>CONVERT 2 OCRs into FLISR Configura</t>
  </si>
  <si>
    <t>A2894697</t>
  </si>
  <si>
    <t>CASINO / FAIRGROUNDS CONVERSION TO</t>
  </si>
  <si>
    <t>A2895926</t>
  </si>
  <si>
    <t>R_62813 (SNDHL27)</t>
  </si>
  <si>
    <t>CRR-03641</t>
  </si>
  <si>
    <t>A2896035</t>
  </si>
  <si>
    <t>1ST STREET FLOOD MONITORING</t>
  </si>
  <si>
    <t>226D-FIRST STREET</t>
  </si>
  <si>
    <t>A2896108</t>
  </si>
  <si>
    <t>12TH AVE - FLOOD MONITORING</t>
  </si>
  <si>
    <t>A2896275</t>
  </si>
  <si>
    <t>Sun City - NEW CIR 14147</t>
  </si>
  <si>
    <t>NEW-15851</t>
  </si>
  <si>
    <t>A2896280</t>
  </si>
  <si>
    <t>R_22953 (WHVN10)</t>
  </si>
  <si>
    <t>A2896281</t>
  </si>
  <si>
    <t>Sun City - HMI REMOVAL</t>
  </si>
  <si>
    <t>100D-SUN CITY</t>
  </si>
  <si>
    <t>A2896408</t>
  </si>
  <si>
    <t>INSTALL OCR on DCTY7</t>
  </si>
  <si>
    <t>A2897069</t>
  </si>
  <si>
    <t>Manhattan - East TX</t>
  </si>
  <si>
    <t>A2897070</t>
  </si>
  <si>
    <t>CONVERT INDIAN CREEK TO DNP OVER IP</t>
  </si>
  <si>
    <t>441D-INDIAN CREEK</t>
  </si>
  <si>
    <t>A2898009</t>
  </si>
  <si>
    <t>Rifle Range Rd. (Castro) Substation</t>
  </si>
  <si>
    <t>A2898011</t>
  </si>
  <si>
    <t>Palmetto Palms (Andrade) Substation</t>
  </si>
  <si>
    <t>A2898254</t>
  </si>
  <si>
    <t>TIA-64-22- REPLACE DAMANGED PARTS</t>
  </si>
  <si>
    <t>A2898419</t>
  </si>
  <si>
    <t>INSTALL 2 TAVs on PLTCTY10</t>
  </si>
  <si>
    <t>A2898615</t>
  </si>
  <si>
    <t>FORT LONESOME TOWER - INSTALL 1 TAV</t>
  </si>
  <si>
    <t>A2898627</t>
  </si>
  <si>
    <t>CROSSTOWN 1 - INSTALL 2 TAVs on CRS</t>
  </si>
  <si>
    <t>A2900434</t>
  </si>
  <si>
    <t>ADD 2 TAVs in DMABRY11 - ECCL11</t>
  </si>
  <si>
    <t>A2900675</t>
  </si>
  <si>
    <t>Sunset Lane - 124D ETM Replacement</t>
  </si>
  <si>
    <t>124D-SUNSET LANE</t>
  </si>
  <si>
    <t>A2901972</t>
  </si>
  <si>
    <t>R_48530 - RELOCATE to CRSTWN39 from</t>
  </si>
  <si>
    <t>A2902030</t>
  </si>
  <si>
    <t>Add 1 TAV into ECCL8_MX140_72 (KATH</t>
  </si>
  <si>
    <t>A2902103</t>
  </si>
  <si>
    <t>Add 1 TAV into ECCL9_FLISR_MX140_62</t>
  </si>
  <si>
    <t>A2902580</t>
  </si>
  <si>
    <t>SPARE 1 TAV R_157990 from DMABRY11</t>
  </si>
  <si>
    <t>A2902657</t>
  </si>
  <si>
    <t>WESTCHASE 306D</t>
  </si>
  <si>
    <t>CRR-02625</t>
  </si>
  <si>
    <t>D-CRR-Storms-OH</t>
  </si>
  <si>
    <t>CRR-02628</t>
  </si>
  <si>
    <t>D-CRR-Capacitors-OH</t>
  </si>
  <si>
    <t>CRR-02629</t>
  </si>
  <si>
    <t>D-CRR-3rd Party Damage-OH</t>
  </si>
  <si>
    <t>CRR-02630</t>
  </si>
  <si>
    <t>D-CRR-Voltage-OH</t>
  </si>
  <si>
    <t>CRR-02636</t>
  </si>
  <si>
    <t>D-CRR-Network</t>
  </si>
  <si>
    <t>D-CRR-UG</t>
  </si>
  <si>
    <t>CRR-02645</t>
  </si>
  <si>
    <t>D-CRR-Storms-UG</t>
  </si>
  <si>
    <t>CRR-02649</t>
  </si>
  <si>
    <t>D-CRR-UG Cables</t>
  </si>
  <si>
    <t>CRR-02651</t>
  </si>
  <si>
    <t>D-CRR-Capacitors-UG</t>
  </si>
  <si>
    <t>CRR-02652</t>
  </si>
  <si>
    <t>D-CRR-3rd Party Damage-UG</t>
  </si>
  <si>
    <t>CRR-02679</t>
  </si>
  <si>
    <t>D-CRR-Services-UG</t>
  </si>
  <si>
    <t>D-CRR-Services-OH</t>
  </si>
  <si>
    <t>D-CRR-OH</t>
  </si>
  <si>
    <t>S-CRR-Distribution-Equip</t>
  </si>
  <si>
    <t>CRR-02959.493</t>
  </si>
  <si>
    <t>23D-MacDill-Rmv/Instl HMI/Cntr SW</t>
  </si>
  <si>
    <t>CRR-02959.516</t>
  </si>
  <si>
    <t>164D-Maritime-Rplc 13kv Bypass Swch</t>
  </si>
  <si>
    <t>CRR-02959.517</t>
  </si>
  <si>
    <t>315D-Riverview-Rplce Bypass Switch</t>
  </si>
  <si>
    <t>315D-RIVERVIEW SUBSTATION</t>
  </si>
  <si>
    <t>CRR-02959.518</t>
  </si>
  <si>
    <t>366D-Polk-Rplce 13kV Bypass Switch</t>
  </si>
  <si>
    <t>366D-POLK POWER SUB</t>
  </si>
  <si>
    <t>CRR-02959.519</t>
  </si>
  <si>
    <t>110D-S Seffner-Rplce 13kV Bypass Sw</t>
  </si>
  <si>
    <t>110D-SOUTH SEFFNER</t>
  </si>
  <si>
    <t>CRR-02959.520</t>
  </si>
  <si>
    <t>287D-Trout Creek-Rplc Bypass Switch</t>
  </si>
  <si>
    <t>287D-TROUT CREEK</t>
  </si>
  <si>
    <t>CRR-02959.537</t>
  </si>
  <si>
    <t>269D-Tampa Palms-Rplc Disconn Swit</t>
  </si>
  <si>
    <t>269D-TAMPA PALMS</t>
  </si>
  <si>
    <t>CRR-02959.538</t>
  </si>
  <si>
    <t>153D-Lk Region-Rplc Disconn Switch</t>
  </si>
  <si>
    <t>153D-LAKE REGION</t>
  </si>
  <si>
    <t>CRR-02959.539</t>
  </si>
  <si>
    <t>71D-Gray St-Rplce Disconn Switch</t>
  </si>
  <si>
    <t>CRR-02959.540</t>
  </si>
  <si>
    <t>121D-E. Winter Haven-Rplc Discon Sw</t>
  </si>
  <si>
    <t>CRR-02959.564</t>
  </si>
  <si>
    <t>79D-Kirkland-Upgrade 66024 Relays</t>
  </si>
  <si>
    <t>CRR-02959.586</t>
  </si>
  <si>
    <t>95D-Dairy Rd-Rplc Pole Top Switch</t>
  </si>
  <si>
    <t>CRR-02959.622</t>
  </si>
  <si>
    <t>9D-Matanzas-Install Mobile TX</t>
  </si>
  <si>
    <t>009D-MATANZAS</t>
  </si>
  <si>
    <t>CRR-02959.627</t>
  </si>
  <si>
    <t>255D-Sydney Rd-Rplc MOS 1030</t>
  </si>
  <si>
    <t>255D-SYDNEY RD</t>
  </si>
  <si>
    <t>CRR-02959.628</t>
  </si>
  <si>
    <t>79D-Kirkland-Insll 3 Coutouts for t</t>
  </si>
  <si>
    <t>CRR-02959.644</t>
  </si>
  <si>
    <t>226D-1st St-Add Flood Level Switche</t>
  </si>
  <si>
    <t>CRR-02959.645</t>
  </si>
  <si>
    <t>12th Ave-Add Flood Level Switches</t>
  </si>
  <si>
    <t>CRR-02959.646</t>
  </si>
  <si>
    <t>136D-Madison-Rplc Cap Bank SEL451 R</t>
  </si>
  <si>
    <t>CRR-02959.648</t>
  </si>
  <si>
    <t>100D-Sun City-Rmv HMI/Instl Switch</t>
  </si>
  <si>
    <t>CRR-02959.663</t>
  </si>
  <si>
    <t>9d-Matanzas-Upgrade S. 13kV Relays</t>
  </si>
  <si>
    <t>CRR-02959.666</t>
  </si>
  <si>
    <t>336D-Cross Creek-Rplc W. Transf Tem</t>
  </si>
  <si>
    <t>CRR-02959.672</t>
  </si>
  <si>
    <t>268D-Harbor Is-Add Flood Monitor SW</t>
  </si>
  <si>
    <t>268D-HARBOUR ISLAND</t>
  </si>
  <si>
    <t>CRR-02959.673</t>
  </si>
  <si>
    <t>23D-MacDill-Add Flood Monitor SW</t>
  </si>
  <si>
    <t>CRR-02959.674</t>
  </si>
  <si>
    <t>81D-Manhattan-Rplc East Transformer</t>
  </si>
  <si>
    <t>CRR-02959.675</t>
  </si>
  <si>
    <t>262D-Bell Shoals-Rmv/Rplc Batt Set</t>
  </si>
  <si>
    <t>CRR-02959.676</t>
  </si>
  <si>
    <t>114D-Bloomindale-Rplc-48V Battery</t>
  </si>
  <si>
    <t>CRR-02959.677</t>
  </si>
  <si>
    <t>213D-Peac Ave-Rmv/Rplc Batt String</t>
  </si>
  <si>
    <t>213D-PEACH AVENUE</t>
  </si>
  <si>
    <t>CRR-02959.678</t>
  </si>
  <si>
    <t>124D-Sunset-Rplc Qaul ETM w/TTC ETM</t>
  </si>
  <si>
    <t>CRR-02959.679</t>
  </si>
  <si>
    <t>101D-Plant City-Rplc Failed CB 174</t>
  </si>
  <si>
    <t>CRR-02959.680</t>
  </si>
  <si>
    <t>306D-Westchase-Rplc Failed CB 14083</t>
  </si>
  <si>
    <t>306D-WESTCHASE</t>
  </si>
  <si>
    <t>CRR-02959.681</t>
  </si>
  <si>
    <t>164D-Maritime-Rmv/Rplc Batt Chrgr</t>
  </si>
  <si>
    <t>D-CRR-OH-Pole Replacements</t>
  </si>
  <si>
    <t>D-CRR-UG-No Transfers</t>
  </si>
  <si>
    <t>CRR-03653</t>
  </si>
  <si>
    <t>S-CRR-Distribution-Site</t>
  </si>
  <si>
    <t>D-CRR-Waste Disposal</t>
  </si>
  <si>
    <t>CRR-03814</t>
  </si>
  <si>
    <t>D-CRR-Voltage-UG</t>
  </si>
  <si>
    <t>CRR-05540</t>
  </si>
  <si>
    <t>Spare 69/13kV 37 MVA Dist TXs</t>
  </si>
  <si>
    <t>Spare Substation Eqp</t>
  </si>
  <si>
    <t>SPARE SUB EQT</t>
  </si>
  <si>
    <t>CRR-05541</t>
  </si>
  <si>
    <t>Spare 69/13kV 28 MVA Dist TXs</t>
  </si>
  <si>
    <t>CRR-07052</t>
  </si>
  <si>
    <t>D-CRR-Storms-OH-Pole Replacements</t>
  </si>
  <si>
    <t>CRR-07072</t>
  </si>
  <si>
    <t>D-CRR-3rd Party Damage-OH-Pole Repl</t>
  </si>
  <si>
    <t>CRR-09312</t>
  </si>
  <si>
    <t>Circuit Breaker &amp; Relay Replcmt</t>
  </si>
  <si>
    <t>CRR-10872</t>
  </si>
  <si>
    <t>Auto Transformer Spare (Budget)</t>
  </si>
  <si>
    <t>D-CRR-Reclosers/Trip-savers</t>
  </si>
  <si>
    <t>CRR-16888.1</t>
  </si>
  <si>
    <t>Dave Evans Training Sub Project</t>
  </si>
  <si>
    <t>CRR-16888</t>
  </si>
  <si>
    <t>351D-TRAINING CTR SUBSTA</t>
  </si>
  <si>
    <t>CRR-17296.2</t>
  </si>
  <si>
    <t>2023 Spare #2 69/13kV 28MVA Sub</t>
  </si>
  <si>
    <t>CRR-17296</t>
  </si>
  <si>
    <t>CRR-17297.1</t>
  </si>
  <si>
    <t>2023 Spare #1 69/13kV 37 MVA Sub Tx</t>
  </si>
  <si>
    <t>CRR-17297</t>
  </si>
  <si>
    <t>CRR-17307.1</t>
  </si>
  <si>
    <t>2023 Spare #3 69/13kV 28MVA Sub Tx</t>
  </si>
  <si>
    <t>CRR-17307</t>
  </si>
  <si>
    <t>CRR-17358</t>
  </si>
  <si>
    <t>2024 Spare#1,2,3 37MVA 69/13kV Tx</t>
  </si>
  <si>
    <t>CRR-17358.1</t>
  </si>
  <si>
    <t>2024 Spare #1 69/13kV 37 MVA Sub</t>
  </si>
  <si>
    <t>CRR-17358.2</t>
  </si>
  <si>
    <t>2024 Spare #2 69/13kV 37 MVA Sub</t>
  </si>
  <si>
    <t>CRR-17358.3</t>
  </si>
  <si>
    <t>2024 Spare #3 69/13kV 37 MVA Subs</t>
  </si>
  <si>
    <t>CRR-17359</t>
  </si>
  <si>
    <t>2024 Spare#1 28MVA 69/13kV Tx</t>
  </si>
  <si>
    <t>CRR-17359.1</t>
  </si>
  <si>
    <t>CRR-17591</t>
  </si>
  <si>
    <t>224 MVA AutoTransformer Replacement</t>
  </si>
  <si>
    <t>CRR-17592</t>
  </si>
  <si>
    <t>336 MVA Spare SubstationTransformer</t>
  </si>
  <si>
    <t>D0101661</t>
  </si>
  <si>
    <t>Line Sensing Pre-PSA Work 2023</t>
  </si>
  <si>
    <t>NCP-03644</t>
  </si>
  <si>
    <t>D-NCP-Salvage-OH</t>
  </si>
  <si>
    <t>NCP-04198</t>
  </si>
  <si>
    <t>D-NCP-Salvage-UG</t>
  </si>
  <si>
    <t>NCP-05600.4</t>
  </si>
  <si>
    <t>WHA Structures Renovations</t>
  </si>
  <si>
    <t>NCP-16132.1</t>
  </si>
  <si>
    <t>Transmission Tower Models 2023</t>
  </si>
  <si>
    <t>NCP-16301</t>
  </si>
  <si>
    <t>ED Distribution Reliability</t>
  </si>
  <si>
    <t>NCP-16566</t>
  </si>
  <si>
    <t>Relay Upgrades for Wire Down</t>
  </si>
  <si>
    <t>NCP-16566.1</t>
  </si>
  <si>
    <t>Downed Wire Prevention and Detectio</t>
  </si>
  <si>
    <t>NCP-16848</t>
  </si>
  <si>
    <t>Distrib Sub RTU Upg &amp; Network</t>
  </si>
  <si>
    <t>NEW-02622</t>
  </si>
  <si>
    <t>D-NEW-OH Feeders</t>
  </si>
  <si>
    <t>NEW-02633</t>
  </si>
  <si>
    <t>D-NEW-OH Laterals-Residential</t>
  </si>
  <si>
    <t>NEW-02634</t>
  </si>
  <si>
    <t>D-NEW-UG Feeders</t>
  </si>
  <si>
    <t>NEW-02635</t>
  </si>
  <si>
    <t>D-NEW-UG Laterals-Commercial</t>
  </si>
  <si>
    <t>NEW-02660</t>
  </si>
  <si>
    <t>D-NEW-Services-OH-Residential</t>
  </si>
  <si>
    <t>NEW-02671</t>
  </si>
  <si>
    <t>D-NEW-Services-UG-Residential</t>
  </si>
  <si>
    <t>NEW-02801</t>
  </si>
  <si>
    <t>D-NEW-OH Laterals-Commercial</t>
  </si>
  <si>
    <t>NEW-02802</t>
  </si>
  <si>
    <t>D-NEW-Services-OH-Commercial</t>
  </si>
  <si>
    <t>NEW-02803</t>
  </si>
  <si>
    <t>D-NEW-Services-UG-Commercal</t>
  </si>
  <si>
    <t>NEW-02806</t>
  </si>
  <si>
    <t>D-NEW-UG Laterals-Residental-High D</t>
  </si>
  <si>
    <t>NEW-02807</t>
  </si>
  <si>
    <t>D-NEW-UG Laterals-Residential-Low D</t>
  </si>
  <si>
    <t>NEW-02808</t>
  </si>
  <si>
    <t>D-NEW-UG Laterals-Residential-Non-T</t>
  </si>
  <si>
    <t>NEW-03651</t>
  </si>
  <si>
    <t>S-NEW-Distribution</t>
  </si>
  <si>
    <t>Cass Street Substation</t>
  </si>
  <si>
    <t>335D-CASS STREET</t>
  </si>
  <si>
    <t>NEW-04783.2</t>
  </si>
  <si>
    <t>Cass St Sub - Sub S&amp;E</t>
  </si>
  <si>
    <t>NEW-04783.3</t>
  </si>
  <si>
    <t>Cass St Sub - Sub R&amp;C/RTU</t>
  </si>
  <si>
    <t>NEW-04783.5</t>
  </si>
  <si>
    <t>Cass St Sub - Dist UG</t>
  </si>
  <si>
    <t>NEW-04840</t>
  </si>
  <si>
    <t>D-NEW-Renewable Disconnect Switch</t>
  </si>
  <si>
    <t>NEW-05624.8</t>
  </si>
  <si>
    <t>Sunlake to Denham - Dist</t>
  </si>
  <si>
    <t>Vault Guard Installation</t>
  </si>
  <si>
    <t>NEW-06903.1</t>
  </si>
  <si>
    <t>Vault Guard Install - Washington</t>
  </si>
  <si>
    <t>NEW-08126.6</t>
  </si>
  <si>
    <t>WH ILC Trans - OH Feeder</t>
  </si>
  <si>
    <t>NEW-08126.7</t>
  </si>
  <si>
    <t>WH ILC Trans - UG Feeder</t>
  </si>
  <si>
    <t>NEW-08126.8</t>
  </si>
  <si>
    <t>WH ILC Trans - Sub S&amp;E Castro</t>
  </si>
  <si>
    <t>992T-MOBILE SUBSTATION</t>
  </si>
  <si>
    <t>Pendola Point Substation</t>
  </si>
  <si>
    <t>NEW-08128.1</t>
  </si>
  <si>
    <t>Pendola Pt - OH Feeder</t>
  </si>
  <si>
    <t>NEW-08128.2</t>
  </si>
  <si>
    <t>Pendola Pt - UG Feeder</t>
  </si>
  <si>
    <t>NEW-08128.4</t>
  </si>
  <si>
    <t>Pendola Pt - Sub S&amp;E</t>
  </si>
  <si>
    <t>439D-PENDOLA POINT</t>
  </si>
  <si>
    <t>NEW-08130</t>
  </si>
  <si>
    <t>TGH 4th 13kV Circuit</t>
  </si>
  <si>
    <t>Henderson 2nd Tx &amp; 2-13kV Ckts</t>
  </si>
  <si>
    <t>202912</t>
  </si>
  <si>
    <t>NEW-09948.1</t>
  </si>
  <si>
    <t>Henderson 2nd Tx - Sub S&amp;E</t>
  </si>
  <si>
    <t>NEW-09948.6</t>
  </si>
  <si>
    <t>Henderson 2nd Tx - UG Feeder</t>
  </si>
  <si>
    <t>NEW-09950</t>
  </si>
  <si>
    <t>Lake Hutto N Substation</t>
  </si>
  <si>
    <t>NEW-10807</t>
  </si>
  <si>
    <t>Wolf Branch 2nd Tx &amp; 4 13kV Ckts</t>
  </si>
  <si>
    <t>NEW-10807.1</t>
  </si>
  <si>
    <t>Wolf Branch 2nd Tx - Sub S&amp;E</t>
  </si>
  <si>
    <t>447D-WOLF BRANCH</t>
  </si>
  <si>
    <t>NEW-10814.3</t>
  </si>
  <si>
    <t>Plant City 2nd Trnsfmr - OH Feeder</t>
  </si>
  <si>
    <t>NEW-10814.4</t>
  </si>
  <si>
    <t>Plant City 2nd Trnsfmr - UG Feeder</t>
  </si>
  <si>
    <t>NEW-11624</t>
  </si>
  <si>
    <t>Future Dist Sub Expansion</t>
  </si>
  <si>
    <t>Gordonville 69/13kV Tx Upgrade</t>
  </si>
  <si>
    <t>NEW-11628.1</t>
  </si>
  <si>
    <t>Gordonville Tx Upgrade - Sub S&amp;E</t>
  </si>
  <si>
    <t>NEW-11628.2</t>
  </si>
  <si>
    <t>Gordonville Tx Upgrade - Sub R&amp;C</t>
  </si>
  <si>
    <t>Fairgrounds 2nd Tx</t>
  </si>
  <si>
    <t>NEW-11629.1</t>
  </si>
  <si>
    <t>Fairgrounds 2nd Tx - S&amp;E</t>
  </si>
  <si>
    <t>NEW-11629.2</t>
  </si>
  <si>
    <t>Fairgrounds 2nd Tx - R&amp;C</t>
  </si>
  <si>
    <t>NEW-11629.5</t>
  </si>
  <si>
    <t>Fairgrounds 2nd Tx - 11th Ave R&amp;C</t>
  </si>
  <si>
    <t>NEW-11630.1</t>
  </si>
  <si>
    <t>Tucker Jones Sub - Sub S&amp;E</t>
  </si>
  <si>
    <t>NEW-11635</t>
  </si>
  <si>
    <t>Peach 2nd Tx and Circuits</t>
  </si>
  <si>
    <t>NEW-11635.1</t>
  </si>
  <si>
    <t>Peach 2nd Tx &amp; Ckts - Sub S&amp;E</t>
  </si>
  <si>
    <t>NEW-11635.2</t>
  </si>
  <si>
    <t>Peach 2nd Tx &amp; Ckts - Sub R&amp;C</t>
  </si>
  <si>
    <t>NEW-11635.3</t>
  </si>
  <si>
    <t>Peach 2nd Tx &amp; Ckts - UG Feeder</t>
  </si>
  <si>
    <t>NEW-11635.4</t>
  </si>
  <si>
    <t>Peach 2nd Tx &amp; Ckts - UG Lateral</t>
  </si>
  <si>
    <t>NEW-11635.5</t>
  </si>
  <si>
    <t>Peach 2nd Tx &amp; Ckts - Telecom</t>
  </si>
  <si>
    <t>NEW-11639</t>
  </si>
  <si>
    <t>Interbay 2nd 13kV Circuit</t>
  </si>
  <si>
    <t>454D-INTERBAY</t>
  </si>
  <si>
    <t>NEW-11640</t>
  </si>
  <si>
    <t>Hyde Park N. Tx Upgrade</t>
  </si>
  <si>
    <t>013D-HYDE PARK</t>
  </si>
  <si>
    <t>NEW-11641.1</t>
  </si>
  <si>
    <t>Gordonville Upg - OH Feeder C#13470</t>
  </si>
  <si>
    <t>NEW-11641.3</t>
  </si>
  <si>
    <t>NEW-11984.2</t>
  </si>
  <si>
    <t>Terrace 13959Y Ckt Ext - UG Feeder</t>
  </si>
  <si>
    <t>NEW-11984</t>
  </si>
  <si>
    <t>NEW-12403.1</t>
  </si>
  <si>
    <t>The Heights Redevelop - UG Lateral</t>
  </si>
  <si>
    <t>NEW-12403</t>
  </si>
  <si>
    <t>NEW-12403.2</t>
  </si>
  <si>
    <t>The Heights Redevelop - UG Feeder</t>
  </si>
  <si>
    <t>NEW-13008.3</t>
  </si>
  <si>
    <t>S.Tampa Resilncy - Manhtn Sub S&amp;E</t>
  </si>
  <si>
    <t>NEW-13008</t>
  </si>
  <si>
    <t>NEW-13008.4</t>
  </si>
  <si>
    <t>S.Tampa Resilncy - Interbay Sub S&amp;E</t>
  </si>
  <si>
    <t>NEW-13008.6</t>
  </si>
  <si>
    <t>S.Tampa Resilncy - Manhtn Sub R&amp;C</t>
  </si>
  <si>
    <t>NEW-13403.1</t>
  </si>
  <si>
    <t>Ariana E Bus Upgrade - UG Feeder</t>
  </si>
  <si>
    <t>NEW-13403</t>
  </si>
  <si>
    <t>NEW-13543.10</t>
  </si>
  <si>
    <t>Ckt 66031 Ph 1 - New CR672 Sub S&amp;E</t>
  </si>
  <si>
    <t>NEW-13543.11</t>
  </si>
  <si>
    <t>Ckt 66031 Ph 1- Bell Shoals Sub S&amp;E</t>
  </si>
  <si>
    <t>NEW-13543.5</t>
  </si>
  <si>
    <t>Ckt 66031 Ph 1 - Rhodine Sub S&amp;E</t>
  </si>
  <si>
    <t>NEW-13543.7</t>
  </si>
  <si>
    <t>Ckt 66031 Ph 1 - Bell Creek Sub S&amp;E</t>
  </si>
  <si>
    <t>318T-BELL CREEK</t>
  </si>
  <si>
    <t>NEW-13543.9</t>
  </si>
  <si>
    <t>Ckt 66031 Ph 1 - S. Gibsonton S&amp;E</t>
  </si>
  <si>
    <t>112T-SOUTH GIBSONTON</t>
  </si>
  <si>
    <t>NEW-13546.4</t>
  </si>
  <si>
    <t>Ariana Sub - OH Feeder</t>
  </si>
  <si>
    <t>NEW-13683.1</t>
  </si>
  <si>
    <t>Preserve at Lake Ashton - OH Feeder</t>
  </si>
  <si>
    <t>NEW-13683</t>
  </si>
  <si>
    <t>NEW-13683.2</t>
  </si>
  <si>
    <t>Preserve at Lake Ashton - UG Feeder</t>
  </si>
  <si>
    <t>Lake Ruby S 13919Y Feeder Ext</t>
  </si>
  <si>
    <t>NEW-13883.1</t>
  </si>
  <si>
    <t>Lake Ruby S 13919Y - OH Feeder</t>
  </si>
  <si>
    <t>NEW-13883.2</t>
  </si>
  <si>
    <t>Lake Ruby S 13919Y - UG Feeder</t>
  </si>
  <si>
    <t>NEW-14523</t>
  </si>
  <si>
    <t>AER Building</t>
  </si>
  <si>
    <t>NEW-14523.1</t>
  </si>
  <si>
    <t>AER Building - UG Feeder</t>
  </si>
  <si>
    <t>NEW-14723.3</t>
  </si>
  <si>
    <t>30 St Sub Exp - S&amp;E</t>
  </si>
  <si>
    <t>NEW-14723</t>
  </si>
  <si>
    <t>126D-THIRTIETH STREET</t>
  </si>
  <si>
    <t>NEW-14807</t>
  </si>
  <si>
    <t>Estuary Tx Upgrade</t>
  </si>
  <si>
    <t>091D-ESTUARY</t>
  </si>
  <si>
    <t>NEW-14807.1</t>
  </si>
  <si>
    <t>Estuary Tx Upgrade - Sub S&amp;E</t>
  </si>
  <si>
    <t>NEW-14884</t>
  </si>
  <si>
    <t>Riverview N Tx Upgrade</t>
  </si>
  <si>
    <t>NEW-15265</t>
  </si>
  <si>
    <t>Manhattan 3rd Ckt</t>
  </si>
  <si>
    <t>NEW-15265.1</t>
  </si>
  <si>
    <t>Manhattan 3rd Ckt - UG Feeder</t>
  </si>
  <si>
    <t>NEW-15265.3</t>
  </si>
  <si>
    <t>Manhattan 3rd Ckt - S&amp;E</t>
  </si>
  <si>
    <t>NEW-15407.2</t>
  </si>
  <si>
    <t>Ckt 66015 - OH Feeder</t>
  </si>
  <si>
    <t>NEW-15407.3</t>
  </si>
  <si>
    <t>Ckt 66015 - UG Feeder</t>
  </si>
  <si>
    <t>NEW-15407.4</t>
  </si>
  <si>
    <t>Ckt 66015 - Marion Sub S&amp;E</t>
  </si>
  <si>
    <t>NEW-15407.5</t>
  </si>
  <si>
    <t>Ckt 66015 - Marion Sub R&amp;C</t>
  </si>
  <si>
    <t>NEW-15422.3</t>
  </si>
  <si>
    <t>Belmond Reserve Ph 1-3 - UG Lateral</t>
  </si>
  <si>
    <t>NEW-15422</t>
  </si>
  <si>
    <t>NEW-15457.1</t>
  </si>
  <si>
    <t>Elridge Wilde - OH Feeder</t>
  </si>
  <si>
    <t>NEW-15457</t>
  </si>
  <si>
    <t>418D-SILVER DOLLAR SUBSTATION</t>
  </si>
  <si>
    <t>NEW-15485</t>
  </si>
  <si>
    <t>The Pendry Resid (aka One Ashley)</t>
  </si>
  <si>
    <t>NEW-15485.1</t>
  </si>
  <si>
    <t>One Ashley - UG Feeder</t>
  </si>
  <si>
    <t>NEW-15486.1</t>
  </si>
  <si>
    <t>940 Channelside - UG Feeder</t>
  </si>
  <si>
    <t>NEW-15486</t>
  </si>
  <si>
    <t>NEW-15487.1</t>
  </si>
  <si>
    <t>Parc Madison - UG Feeder</t>
  </si>
  <si>
    <t>NEW-15487</t>
  </si>
  <si>
    <t>NEW-15519.1</t>
  </si>
  <si>
    <t>CAE at TIA - OH Feeder</t>
  </si>
  <si>
    <t>NEW-15519.2</t>
  </si>
  <si>
    <t>CAE at TIA - UG Feeder</t>
  </si>
  <si>
    <t>NEW-15520.1</t>
  </si>
  <si>
    <t>Bay Oaks Ph 1 - OH Feeder</t>
  </si>
  <si>
    <t>NEW-15520.2</t>
  </si>
  <si>
    <t>Bay Oaks Ph 1 - UG Feeder</t>
  </si>
  <si>
    <t>NEW-15520.4</t>
  </si>
  <si>
    <t>Bay Oaks Ph 1 - UG Feeder Ckt#13756</t>
  </si>
  <si>
    <t>NEW-15522.1</t>
  </si>
  <si>
    <t>Advent Health - UG Feeder</t>
  </si>
  <si>
    <t>Water St. Ph 3 Infrastructure</t>
  </si>
  <si>
    <t>NEW-15523.1</t>
  </si>
  <si>
    <t>Water St. Ph 3 - UG Feeder</t>
  </si>
  <si>
    <t>NEW-15532.3</t>
  </si>
  <si>
    <t>Summit View Sub - UG Lateral</t>
  </si>
  <si>
    <t>NEW-15532</t>
  </si>
  <si>
    <t>NEW-15594</t>
  </si>
  <si>
    <t>Developer X Social Communities</t>
  </si>
  <si>
    <t>NEW-15594.1</t>
  </si>
  <si>
    <t>Developer X - UG Feeder</t>
  </si>
  <si>
    <t>078D-THIRD AVENUE</t>
  </si>
  <si>
    <t>NEW-15606.1</t>
  </si>
  <si>
    <t>North Park Isle-East - UG Feeder</t>
  </si>
  <si>
    <t>NEW-15606</t>
  </si>
  <si>
    <t>NEW-15607.1</t>
  </si>
  <si>
    <t>Balm E-W Subdivision - UG Feeder</t>
  </si>
  <si>
    <t>NEW-15607.2</t>
  </si>
  <si>
    <t>Balm E-W Subdivision - UG Lateral</t>
  </si>
  <si>
    <t>NEW-15607.4</t>
  </si>
  <si>
    <t>Balm E-W Subdivision - OH Feeder</t>
  </si>
  <si>
    <t>NEW-15616.2</t>
  </si>
  <si>
    <t>FL Canning 13kV Temp - UG Feeder</t>
  </si>
  <si>
    <t>NEW-15616</t>
  </si>
  <si>
    <t>NEW-15617.3</t>
  </si>
  <si>
    <t>Farm at Varrea Ph1-2 - UG Lateral</t>
  </si>
  <si>
    <t>NEW-15617</t>
  </si>
  <si>
    <t>NEW-15619</t>
  </si>
  <si>
    <t>Tampa Tower</t>
  </si>
  <si>
    <t>NEW-15619.1</t>
  </si>
  <si>
    <t>Tampa Tower - UG Feeder</t>
  </si>
  <si>
    <t>Two Rivers Ranch</t>
  </si>
  <si>
    <t>NEW-15623.4</t>
  </si>
  <si>
    <t>Two Rivers Ranch - UG Feeder</t>
  </si>
  <si>
    <t>NEW-15623.5</t>
  </si>
  <si>
    <t>Two Rivers Ranch - UG Lateral</t>
  </si>
  <si>
    <t>NEW-15623.8</t>
  </si>
  <si>
    <t>Two Rivers Ranch - OH Feeder</t>
  </si>
  <si>
    <t>NEW-15629</t>
  </si>
  <si>
    <t>Placeholder for new DC Microgrid</t>
  </si>
  <si>
    <t>NEW-15634</t>
  </si>
  <si>
    <t>Distribution infrastructure: DERMS</t>
  </si>
  <si>
    <t>Wolf Creek Phase G1 &amp; G2</t>
  </si>
  <si>
    <t>NEW-15658.1</t>
  </si>
  <si>
    <t>Wolf Creek - UG Feeder</t>
  </si>
  <si>
    <t>NEW-15658.2</t>
  </si>
  <si>
    <t>Wolf Creek - UG Lateral</t>
  </si>
  <si>
    <t>NEW-15660</t>
  </si>
  <si>
    <t>Bell Shoals 2nd 69/13 kV Transfmr</t>
  </si>
  <si>
    <t>NEW-15660.1</t>
  </si>
  <si>
    <t>Bell Shoals 2nd Tx - Sub S&amp;E</t>
  </si>
  <si>
    <t>NEW-15660.3</t>
  </si>
  <si>
    <t>Bell Shoals 2nd Tx - Telecom</t>
  </si>
  <si>
    <t>Keller Street Development</t>
  </si>
  <si>
    <t>NEW-15682.2</t>
  </si>
  <si>
    <t>Ckt 66403 - OH Feeder</t>
  </si>
  <si>
    <t>NEW-15682.6</t>
  </si>
  <si>
    <t>Ckt 66403 - Sub S&amp;E</t>
  </si>
  <si>
    <t>NEW-15682.7</t>
  </si>
  <si>
    <t>Ckt 66403 - Sub R&amp;C</t>
  </si>
  <si>
    <t>NEW-15687.2</t>
  </si>
  <si>
    <t>Chapman Sub - OH Feeder</t>
  </si>
  <si>
    <t>NEW-15693.1</t>
  </si>
  <si>
    <t>Simmons Village South - OH Feeder</t>
  </si>
  <si>
    <t>NEW-15693.2</t>
  </si>
  <si>
    <t>Simmons Village South - UG Feeder</t>
  </si>
  <si>
    <t>NEW-15693.3</t>
  </si>
  <si>
    <t>Simmons Village South - UG Lateral</t>
  </si>
  <si>
    <t>NEW-15694.1</t>
  </si>
  <si>
    <t>Skyway Substation 10 13kV Breakers</t>
  </si>
  <si>
    <t>NEW-15694</t>
  </si>
  <si>
    <t>NEW-15695</t>
  </si>
  <si>
    <t>Transformer High Side Fuses</t>
  </si>
  <si>
    <t>NEW-15695.1</t>
  </si>
  <si>
    <t>MATANZAS 009D</t>
  </si>
  <si>
    <t>NEW-15695.2</t>
  </si>
  <si>
    <t>PATTERSON ROAD-211D</t>
  </si>
  <si>
    <t>NEW-15697</t>
  </si>
  <si>
    <t>13kV Circuit Breaker Replacements</t>
  </si>
  <si>
    <t>NEW-15705</t>
  </si>
  <si>
    <t>Hinton Subdivision Ph 2A, 2B1 &amp; 2B2</t>
  </si>
  <si>
    <t>NEW-15705.1</t>
  </si>
  <si>
    <t>Hinton Subdivision Ph2 - OH Feeder</t>
  </si>
  <si>
    <t>NEW-15705.2</t>
  </si>
  <si>
    <t>Hinton Subdivision Ph2 - UG Feeder</t>
  </si>
  <si>
    <t>Fishhawk South 4th 13kV Ckt</t>
  </si>
  <si>
    <t>412T-FISHHAWK SUB</t>
  </si>
  <si>
    <t>NEW-15713.1</t>
  </si>
  <si>
    <t>Fishhawk S 4th Ckt - UG Feeder</t>
  </si>
  <si>
    <t>NEW-15715</t>
  </si>
  <si>
    <t>Triple Creek - Village Q</t>
  </si>
  <si>
    <t>NEW-15715.1</t>
  </si>
  <si>
    <t>Triple Creek Vill Q - UG Feeder</t>
  </si>
  <si>
    <t>NEW-15715.2</t>
  </si>
  <si>
    <t>Triple Creek Vill Q - UG Lateral</t>
  </si>
  <si>
    <t>NEW-15728</t>
  </si>
  <si>
    <t>West River ReDevelopment Ph 2</t>
  </si>
  <si>
    <t>NEW-15728.1</t>
  </si>
  <si>
    <t>West River Ph 2 - UG Feeder</t>
  </si>
  <si>
    <t>NEW-15735</t>
  </si>
  <si>
    <t>Fourteenth St Substation</t>
  </si>
  <si>
    <t>NEW-15736</t>
  </si>
  <si>
    <t>N Habana Ave Substation</t>
  </si>
  <si>
    <t>NEW-15738</t>
  </si>
  <si>
    <t>Marion Street Substation</t>
  </si>
  <si>
    <t>NEW-15759</t>
  </si>
  <si>
    <t>Lake Gum Trnsfmr Upgrde &amp; 2-13 Ckts</t>
  </si>
  <si>
    <t>253D-LAKE GUM</t>
  </si>
  <si>
    <t>NEW-15759.1</t>
  </si>
  <si>
    <t>Lake Gum Trnsfr - Sub S&amp;E</t>
  </si>
  <si>
    <t>NEW-15759.2</t>
  </si>
  <si>
    <t>Lake Gum Trnsfr - Sub R&amp;C</t>
  </si>
  <si>
    <t>NEW-15759.3</t>
  </si>
  <si>
    <t>Lake Gum Trnsfr - OH Feeder</t>
  </si>
  <si>
    <t>NEW-15759.4</t>
  </si>
  <si>
    <t>Lake Gum Trnsfr - UG Feeder</t>
  </si>
  <si>
    <t>Harbour Island 3.5-Ohm Reactor</t>
  </si>
  <si>
    <t>NEW-15768.1</t>
  </si>
  <si>
    <t>Harbour Island Reactor - Sub S&amp;E</t>
  </si>
  <si>
    <t>NEW-15768.2</t>
  </si>
  <si>
    <t>Harbour Island Reactor - Sub R&amp;C</t>
  </si>
  <si>
    <t>NEW-15768.3</t>
  </si>
  <si>
    <t>002T-HOOKER'S POINT</t>
  </si>
  <si>
    <t>NEW-15768.4</t>
  </si>
  <si>
    <t>Harbour Island Reactor - Telecom</t>
  </si>
  <si>
    <t>NEW-15771</t>
  </si>
  <si>
    <t>Massaro Ckt 14196 Ampacit Inc &amp; LT</t>
  </si>
  <si>
    <t>395D-MASSORO SUB</t>
  </si>
  <si>
    <t>NEW-15771.1</t>
  </si>
  <si>
    <t>Massaro Ampacity Inc-UG Feeder</t>
  </si>
  <si>
    <t>NEW-15772</t>
  </si>
  <si>
    <t>Trout Creek S Transformer Upgrade</t>
  </si>
  <si>
    <t>NEW-15774</t>
  </si>
  <si>
    <t>Gibsonton Transformer Upgrade</t>
  </si>
  <si>
    <t>051D-GIBSONTON</t>
  </si>
  <si>
    <t>NEW-15775</t>
  </si>
  <si>
    <t>Sun City East Transformer Upgrade</t>
  </si>
  <si>
    <t>NEW-15778</t>
  </si>
  <si>
    <t>Ckt 66837 Lake Silver Rebuild</t>
  </si>
  <si>
    <t>NEW-15779</t>
  </si>
  <si>
    <t>Lake Juliana 69/13kV Tx &amp; 13kV Ckt</t>
  </si>
  <si>
    <t>NEW-15780</t>
  </si>
  <si>
    <t>Lake Ruby 69kV Capacity Bank Increa</t>
  </si>
  <si>
    <t>NEW-15785</t>
  </si>
  <si>
    <t>USF Relay Service</t>
  </si>
  <si>
    <t>NEW-15786.3</t>
  </si>
  <si>
    <t>PTB Resiliency - Sub R&amp;C</t>
  </si>
  <si>
    <t>NEW-15786</t>
  </si>
  <si>
    <t>NEW-15787.1</t>
  </si>
  <si>
    <t>Westwood Apartment - OH Feeder</t>
  </si>
  <si>
    <t>NEW-15787</t>
  </si>
  <si>
    <t>NEW-15787.2</t>
  </si>
  <si>
    <t>Westwood Apartment - UG Feeder</t>
  </si>
  <si>
    <t>NEW-15791</t>
  </si>
  <si>
    <t>Villamar Ph6 &amp; Ph1 Thompson Nursery</t>
  </si>
  <si>
    <t>NEW-15791.1</t>
  </si>
  <si>
    <t>Villamr Ph6 &amp; Thom - Dist OH Feeder</t>
  </si>
  <si>
    <t>NEW-15791.2</t>
  </si>
  <si>
    <t>Villamr Ph6 &amp; Thom - Dist UG Feeder</t>
  </si>
  <si>
    <t>NEW-15791.3</t>
  </si>
  <si>
    <t>Villamr Ph6 &amp; Thom - Dist UG Latera</t>
  </si>
  <si>
    <t>NEW-15796</t>
  </si>
  <si>
    <t>Prose Sable Park</t>
  </si>
  <si>
    <t>NEW-15796.1</t>
  </si>
  <si>
    <t>Prose Sable Park - Dist OH Feeder</t>
  </si>
  <si>
    <t>NEW-15796.2</t>
  </si>
  <si>
    <t>Prose Sable Park - Dist OH Lateral</t>
  </si>
  <si>
    <t>NEW-15796.3</t>
  </si>
  <si>
    <t>Prose Sable Park - Dist UG Lateral</t>
  </si>
  <si>
    <t>NEW-15804</t>
  </si>
  <si>
    <t>Modera at Encore</t>
  </si>
  <si>
    <t>NEW-15804.1</t>
  </si>
  <si>
    <t>Modera at Encore - Dist UG Feeder</t>
  </si>
  <si>
    <t>NEW-15806.9</t>
  </si>
  <si>
    <t>Bull Frog Creek Solar - Sub S&amp;E</t>
  </si>
  <si>
    <t>NEW-15810</t>
  </si>
  <si>
    <t>Port Tampa Ship-to-Shore Power</t>
  </si>
  <si>
    <t>NEW-15810.1</t>
  </si>
  <si>
    <t>Port Tampa Ship to Shore-UG Feeder</t>
  </si>
  <si>
    <t>NEW-15810.3</t>
  </si>
  <si>
    <t>Port Tampa Ship to Shore-Sub S&amp;E</t>
  </si>
  <si>
    <t>NEW-15810.5</t>
  </si>
  <si>
    <t>NEW-15811.1</t>
  </si>
  <si>
    <t>Coca Cola Bessie-UG Feeder Onsite</t>
  </si>
  <si>
    <t>NEW-15811</t>
  </si>
  <si>
    <t>NEW-15811.2</t>
  </si>
  <si>
    <t>Coca Cola Bessie-UG Feeder Off Site</t>
  </si>
  <si>
    <t>NEW-15811.3</t>
  </si>
  <si>
    <t>Coca Cola Bessie-OH Feeder Off Site</t>
  </si>
  <si>
    <t>NEW-15824</t>
  </si>
  <si>
    <t>Ascend Mirada Apartments</t>
  </si>
  <si>
    <t>NEW-15824.1</t>
  </si>
  <si>
    <t>Ascend Mirada Apt - UG Feeder</t>
  </si>
  <si>
    <t>NEW-15824.2</t>
  </si>
  <si>
    <t>Ascend Mirada Apt - UG Lateral</t>
  </si>
  <si>
    <t>NEW-15838.1</t>
  </si>
  <si>
    <t>CR672 Rhodine - Rhodine Sub S&amp;E</t>
  </si>
  <si>
    <t>NEW-15838</t>
  </si>
  <si>
    <t>NEW-15839</t>
  </si>
  <si>
    <t>Wolf Creek Phase B (Waterset)</t>
  </si>
  <si>
    <t>NEW-15839.1</t>
  </si>
  <si>
    <t>Wolf Creek (Waterset)-UG Feeder</t>
  </si>
  <si>
    <t>NEW-15839.2</t>
  </si>
  <si>
    <t>Wolf Creek (Waterset)-UG Lateral</t>
  </si>
  <si>
    <t>NEW-15840.1</t>
  </si>
  <si>
    <t>Lowery Hills Sub - OH Feeder</t>
  </si>
  <si>
    <t>NEW-15840</t>
  </si>
  <si>
    <t>NEW-15840.2</t>
  </si>
  <si>
    <t>Lowery Hills Sub - UG Feeder</t>
  </si>
  <si>
    <t>Vista Walk Subdivision</t>
  </si>
  <si>
    <t>NEW-15841.1</t>
  </si>
  <si>
    <t>Vista Walk Subdiv - UG Feeder</t>
  </si>
  <si>
    <t>NEW-15841.2</t>
  </si>
  <si>
    <t>Vista Walk Subdiv - UG Lateral</t>
  </si>
  <si>
    <t>NEW-15842</t>
  </si>
  <si>
    <t>Vista Walk Townhomes</t>
  </si>
  <si>
    <t>NEW-15842.1</t>
  </si>
  <si>
    <t>Vista Walk Townhome-UG Feeder</t>
  </si>
  <si>
    <t>NEW-15842.2</t>
  </si>
  <si>
    <t>Vista Walk Townhome-UG Lateral</t>
  </si>
  <si>
    <t>NEW-15843</t>
  </si>
  <si>
    <t>Waterset - 19th St Improvements</t>
  </si>
  <si>
    <t>NEW-15843.1</t>
  </si>
  <si>
    <t>Waterset 19th St Imp - OH Feeder</t>
  </si>
  <si>
    <t>NEW-15843.2</t>
  </si>
  <si>
    <t>Waterset 19th St Imp - UG Feeder</t>
  </si>
  <si>
    <t>NEW-15848</t>
  </si>
  <si>
    <t>Rome Yard</t>
  </si>
  <si>
    <t>Sun City 4th Circuit 14147</t>
  </si>
  <si>
    <t>NEW-15851.1</t>
  </si>
  <si>
    <t>Sun City 4th Ckt - OH Feeder</t>
  </si>
  <si>
    <t>NEW-15851.3</t>
  </si>
  <si>
    <t>Sun City 4th Ckt - Sub S&amp;E</t>
  </si>
  <si>
    <t>NEW-15851.4</t>
  </si>
  <si>
    <t>Sun City 4th Ckt - Sub R&amp;C</t>
  </si>
  <si>
    <t>NEW-15853</t>
  </si>
  <si>
    <t>CR672 Ckt Tie 14206 \ 14261</t>
  </si>
  <si>
    <t>NEW-15854</t>
  </si>
  <si>
    <t>Sun City Ckt 13303 &amp; 14146 Recond</t>
  </si>
  <si>
    <t>NEW-15854.1</t>
  </si>
  <si>
    <t>Sun City Reconductor - OH Feeder</t>
  </si>
  <si>
    <t>NEW-15855</t>
  </si>
  <si>
    <t>Wolf Branch 13238 Tie to Caloosa</t>
  </si>
  <si>
    <t>NEW-15857</t>
  </si>
  <si>
    <t>JD Page New Ckt 13356 &amp; LT 13216</t>
  </si>
  <si>
    <t>NEW-15858</t>
  </si>
  <si>
    <t>Lake Gum 2nd Tx 5th 13kV Ctk</t>
  </si>
  <si>
    <t>NEW-15859</t>
  </si>
  <si>
    <t>Port Tampa Ship-to-Shore Power 2&amp;3</t>
  </si>
  <si>
    <t>NEW-15861</t>
  </si>
  <si>
    <t>JD Page Ckt 13268 Ext Ckt 13356 LT</t>
  </si>
  <si>
    <t>Gas Worx Redevlopment E1, E2 &amp; E3</t>
  </si>
  <si>
    <t>NEW-15862.1</t>
  </si>
  <si>
    <t>Gas Worx Redev - OH Feeder</t>
  </si>
  <si>
    <t>NEW-15862.2</t>
  </si>
  <si>
    <t>Gas Worx Redev - UG Feeder</t>
  </si>
  <si>
    <t>NEW-15863</t>
  </si>
  <si>
    <t>Triple Creek Village O</t>
  </si>
  <si>
    <t>NEW-15863.1</t>
  </si>
  <si>
    <t>Triple Creek Village O-UG Feeder</t>
  </si>
  <si>
    <t>NEW-15863.2</t>
  </si>
  <si>
    <t>Triple Creek Village O-OH Feeder</t>
  </si>
  <si>
    <t>NEW-15863.4</t>
  </si>
  <si>
    <t>Triple Creek Village O-UG Lateral</t>
  </si>
  <si>
    <t>NEW-15864</t>
  </si>
  <si>
    <t>Electronic Temperature Monitor Upg</t>
  </si>
  <si>
    <t>NEW-15866</t>
  </si>
  <si>
    <t>SSVT at Critical Transmission Stat</t>
  </si>
  <si>
    <t>NEW-15868</t>
  </si>
  <si>
    <t>Solar Substation Upgrades</t>
  </si>
  <si>
    <t>NEW-15874</t>
  </si>
  <si>
    <t>Cypress Ridge Ph1</t>
  </si>
  <si>
    <t>NEW-15874.1</t>
  </si>
  <si>
    <t>Cypress Ridge Ph1 - OH Feeder</t>
  </si>
  <si>
    <t>NEW-15874.2</t>
  </si>
  <si>
    <t>Cypress Ridge Ph1 - UG Feeder</t>
  </si>
  <si>
    <t>NEW-15874.3</t>
  </si>
  <si>
    <t>Cypress Ridge Ph1 - UG Lateral</t>
  </si>
  <si>
    <t>NEW-15877.1</t>
  </si>
  <si>
    <t>Lake Mabel Battery - OH Feeder</t>
  </si>
  <si>
    <t>NEW-15877</t>
  </si>
  <si>
    <t>NEW-15880</t>
  </si>
  <si>
    <t>ED Energy Storage Capacit - MacDill</t>
  </si>
  <si>
    <t>NEW-15880.1</t>
  </si>
  <si>
    <t>MacDill Battery - OH Feeder</t>
  </si>
  <si>
    <t>NEW-15887.1</t>
  </si>
  <si>
    <t>Dover Battery - OH Feeder</t>
  </si>
  <si>
    <t>NEW-15887</t>
  </si>
  <si>
    <t>NEW-15901</t>
  </si>
  <si>
    <t>Ranches at Lake Mcleod-East Ranch</t>
  </si>
  <si>
    <t>NEW-15901.1</t>
  </si>
  <si>
    <t>Ranches at Lake Mcleod-UG Feeder</t>
  </si>
  <si>
    <t>NEW-15901.2</t>
  </si>
  <si>
    <t>Ranches at Lake Mcleod-OH Feeder</t>
  </si>
  <si>
    <t>NEW-15902</t>
  </si>
  <si>
    <t>The Springs at Lake Alfred</t>
  </si>
  <si>
    <t>NEW-15902.1</t>
  </si>
  <si>
    <t>Springs at Lake Alfred - UG Feeder</t>
  </si>
  <si>
    <t>NEW-15902.2</t>
  </si>
  <si>
    <t>Springs at Lake Alfred - OH Feeder</t>
  </si>
  <si>
    <t>NEW-15904</t>
  </si>
  <si>
    <t>Sunset - Water Street Block 2</t>
  </si>
  <si>
    <t>NEW-15904.1</t>
  </si>
  <si>
    <t>Sunset-Water St Blk2 - UG Feeder</t>
  </si>
  <si>
    <t>NEW-15909.2</t>
  </si>
  <si>
    <t>Silver Lake Subd Ph 2 - UG Feeder</t>
  </si>
  <si>
    <t>NEW-15909</t>
  </si>
  <si>
    <t>NEW-15910</t>
  </si>
  <si>
    <t>56th St South Tx &amp; Bus Upgrade</t>
  </si>
  <si>
    <t>053D-FIFTY SIXTH STREET</t>
  </si>
  <si>
    <t>NEW-15910.1</t>
  </si>
  <si>
    <t>56th St Tx &amp; Bus Upg - Sub S&amp;E</t>
  </si>
  <si>
    <t>NEW-15912</t>
  </si>
  <si>
    <t>Harmony at Lake Eloise - Phase 2</t>
  </si>
  <si>
    <t>NEW-15914</t>
  </si>
  <si>
    <t>COT Tippin Water Treatment Ph2</t>
  </si>
  <si>
    <t>NEW-15931</t>
  </si>
  <si>
    <t>Del Webb Feeder Reconfiguration</t>
  </si>
  <si>
    <t>NEW-15932</t>
  </si>
  <si>
    <t>CR672 Ckt#s 14261&amp;14256 Reconduct</t>
  </si>
  <si>
    <t>NEW-15939</t>
  </si>
  <si>
    <t>McFarland TX &amp; Bus Upgrade</t>
  </si>
  <si>
    <t>069D-MCFARLAND</t>
  </si>
  <si>
    <t>NEW-15941</t>
  </si>
  <si>
    <t>Sunset Lane W Bus Upgrade</t>
  </si>
  <si>
    <t>PRE-02624</t>
  </si>
  <si>
    <t>D-PRE-Pole Program</t>
  </si>
  <si>
    <t>PRE-02631</t>
  </si>
  <si>
    <t>D-PRE-Capacitors-OH</t>
  </si>
  <si>
    <t>PRE-02646</t>
  </si>
  <si>
    <t>D-PRE-Program-UG</t>
  </si>
  <si>
    <t>PRE-02805</t>
  </si>
  <si>
    <t>D-PRE-Non-Program-OH</t>
  </si>
  <si>
    <t>PRE-02809</t>
  </si>
  <si>
    <t>D-PRE-Non-Program-UG</t>
  </si>
  <si>
    <t>PRE-02943</t>
  </si>
  <si>
    <t>S-PRE-Distribution-Equip</t>
  </si>
  <si>
    <t>PRE-03623</t>
  </si>
  <si>
    <t>D-PRE-Transformers-UG</t>
  </si>
  <si>
    <t>PRE-03640</t>
  </si>
  <si>
    <t>D-PRE-Pole Program-Loading</t>
  </si>
  <si>
    <t>PRE-03670</t>
  </si>
  <si>
    <t>D-PRE-Pole Program-Reinforcements</t>
  </si>
  <si>
    <t>PRE-04357</t>
  </si>
  <si>
    <t>D-PRE-Network</t>
  </si>
  <si>
    <t>PRE-04820</t>
  </si>
  <si>
    <t>D-PRE-Non-Program-OH-Pole Replaceme</t>
  </si>
  <si>
    <t>PRE-05080</t>
  </si>
  <si>
    <t>D-PRE-Fault Indicators-OH</t>
  </si>
  <si>
    <t>PRE-10084.5</t>
  </si>
  <si>
    <t>Alexander Rd Sub CB Purchase/Rplc</t>
  </si>
  <si>
    <t>PRE-10084.6</t>
  </si>
  <si>
    <t>Carrollwood V Sub CB Purchase/Rplc</t>
  </si>
  <si>
    <t>165D-CARROLLWOOD VILLAGE</t>
  </si>
  <si>
    <t>PRE-10084.7</t>
  </si>
  <si>
    <t>Marion St Sub CB Purchase/Rplc</t>
  </si>
  <si>
    <t>PRE-10084.8</t>
  </si>
  <si>
    <t>Plant Ave Sub CB Purchase/Rplc</t>
  </si>
  <si>
    <t>PRE-10084.9</t>
  </si>
  <si>
    <t>Hyde Park Sub CB Purchase/Rplc</t>
  </si>
  <si>
    <t>PRE-10196</t>
  </si>
  <si>
    <t>Pro Transformer Replacements (5/YR)</t>
  </si>
  <si>
    <t>PRE-10197</t>
  </si>
  <si>
    <t>Pro Auto Trans Replcment (1/YR)</t>
  </si>
  <si>
    <t>PRE-10198</t>
  </si>
  <si>
    <t>Oil 69kV CB Replacement (12)</t>
  </si>
  <si>
    <t>PRE-10199</t>
  </si>
  <si>
    <t>Trans Protection: EM Relay Replcmnt</t>
  </si>
  <si>
    <t>PRE-10201</t>
  </si>
  <si>
    <t>Prct Upd for Trans: HSF &amp; GS</t>
  </si>
  <si>
    <t>PRE-10203</t>
  </si>
  <si>
    <t>PRE-10204</t>
  </si>
  <si>
    <t>Energized Wire Down Detection</t>
  </si>
  <si>
    <t>PRE-10233</t>
  </si>
  <si>
    <t>SPP Non-Clause D Wood Pole Replace</t>
  </si>
  <si>
    <t>D-REL-OH</t>
  </si>
  <si>
    <t>D-REL-UG</t>
  </si>
  <si>
    <t>REL-04660.A</t>
  </si>
  <si>
    <t>Bell Shoals-Dist OH Non Reimbursabl</t>
  </si>
  <si>
    <t>REL-04660</t>
  </si>
  <si>
    <t>REL-04660.B</t>
  </si>
  <si>
    <t>Bell Shoals-Dist UG Non Reimbursabl</t>
  </si>
  <si>
    <t>REL-05440.3</t>
  </si>
  <si>
    <t>Polk Pkwy Relocation - Dist OH</t>
  </si>
  <si>
    <t>REL-05440</t>
  </si>
  <si>
    <t>REL-05440.4</t>
  </si>
  <si>
    <t>Polk Parkway Relocation - Dist UG</t>
  </si>
  <si>
    <t>REL-05580.3</t>
  </si>
  <si>
    <t>SR52 Uradco to Ft King - Dist UG</t>
  </si>
  <si>
    <t>REL-05580</t>
  </si>
  <si>
    <t>REL-05700.3</t>
  </si>
  <si>
    <t>Central Polk Pkwy-Ph 1 - OH Feeder</t>
  </si>
  <si>
    <t>REL-05880.3</t>
  </si>
  <si>
    <t>Big Bend @ I-75 Relo - OH Feeder</t>
  </si>
  <si>
    <t>REL-05880</t>
  </si>
  <si>
    <t>REL-05940.2</t>
  </si>
  <si>
    <t>Twiggs &amp; 12th St - 13399 OH Feeder</t>
  </si>
  <si>
    <t>REL-05940</t>
  </si>
  <si>
    <t>REL-05940.3</t>
  </si>
  <si>
    <t>Twiggs &amp; 12th St - 13399 UG Feeder</t>
  </si>
  <si>
    <t>Recker Highway Relocation</t>
  </si>
  <si>
    <t>REL-05965.4</t>
  </si>
  <si>
    <t>Recker Hwy Relocate - UG Feeder</t>
  </si>
  <si>
    <t>REL-05969</t>
  </si>
  <si>
    <t>TGH-Hyde Park Ckt 13360 Relocate</t>
  </si>
  <si>
    <t>REL-05969.1</t>
  </si>
  <si>
    <t>TGH-Hyde Park - UG Feeder</t>
  </si>
  <si>
    <t>REL-05977.1</t>
  </si>
  <si>
    <t>SR60/I-275 Sec 4 TB Nxt - OH Feeder</t>
  </si>
  <si>
    <t>REL-05977</t>
  </si>
  <si>
    <t>REL-05977.2</t>
  </si>
  <si>
    <t>SR60/I-275 Sec 4 TB Nxt - UG Feeder</t>
  </si>
  <si>
    <t>REL-05981.1</t>
  </si>
  <si>
    <t>Collins St. OH-UG Conv - OH Feeder</t>
  </si>
  <si>
    <t>REL-05981</t>
  </si>
  <si>
    <t>REL-05987.2</t>
  </si>
  <si>
    <t>Loci 2.0 - OH Feeder</t>
  </si>
  <si>
    <t>REL-05987</t>
  </si>
  <si>
    <t>REL-05987.3</t>
  </si>
  <si>
    <t>Loci 2.0 - UG Feeder</t>
  </si>
  <si>
    <t>REL-05994</t>
  </si>
  <si>
    <t>Perry Paints Relocation</t>
  </si>
  <si>
    <t>REL-05997</t>
  </si>
  <si>
    <t>West Lake Dr &amp; CR 674</t>
  </si>
  <si>
    <t>REL-05997.1</t>
  </si>
  <si>
    <t>West Lake &amp; CR674 - OH Feeder</t>
  </si>
  <si>
    <t>REL-06001</t>
  </si>
  <si>
    <t>US98-US301 Dade City Bypass</t>
  </si>
  <si>
    <t>A2714089</t>
  </si>
  <si>
    <t>Pebbledale Reactors - Env Work</t>
  </si>
  <si>
    <t>A2729019</t>
  </si>
  <si>
    <t>Dale Mabry Expansion - EH&amp;S</t>
  </si>
  <si>
    <t>A2833428</t>
  </si>
  <si>
    <t>CR 672-Wimauma 69kV Line</t>
  </si>
  <si>
    <t>NEW-14803</t>
  </si>
  <si>
    <t>A2835655</t>
  </si>
  <si>
    <t>A2836705</t>
  </si>
  <si>
    <t>PEBBLEDALE 69 CB 971</t>
  </si>
  <si>
    <t>A2841919</t>
  </si>
  <si>
    <t>Florida Canning Site</t>
  </si>
  <si>
    <t>A2859544</t>
  </si>
  <si>
    <t>MCKAY BAY - TRANSFER TRIP</t>
  </si>
  <si>
    <t>311T-MCKAY BAY CO-GEN</t>
  </si>
  <si>
    <t>A2868820</t>
  </si>
  <si>
    <t>CLEARVIEW</t>
  </si>
  <si>
    <t>NEW-12967</t>
  </si>
  <si>
    <t>066T-CLEARVIEW</t>
  </si>
  <si>
    <t>A2870832</t>
  </si>
  <si>
    <t>Substation - River Sub</t>
  </si>
  <si>
    <t>089T-RIVER</t>
  </si>
  <si>
    <t>A2871411</t>
  </si>
  <si>
    <t>MINUTEMAID DIGITAL VIA 10RX AT RECK</t>
  </si>
  <si>
    <t>A2871459</t>
  </si>
  <si>
    <t>N. BARTOW UPDATE COMS TO DIGITAL</t>
  </si>
  <si>
    <t>A2871589</t>
  </si>
  <si>
    <t>SAN ANTONIO</t>
  </si>
  <si>
    <t>A2872280</t>
  </si>
  <si>
    <t>CASS ST METAL CLAD</t>
  </si>
  <si>
    <t>A2873822</t>
  </si>
  <si>
    <t>SHELDON RD CB 699 REPLACEMENT</t>
  </si>
  <si>
    <t>150T-SHELDON ROAD</t>
  </si>
  <si>
    <t>A2874814</t>
  </si>
  <si>
    <t>LAKE AGNES 230615 RECLOSER RELAY RE</t>
  </si>
  <si>
    <t>381T-LAKE AGNES SUB</t>
  </si>
  <si>
    <t>A2875287</t>
  </si>
  <si>
    <t>Logistics Pkwy. 69kV Tie-in T-Line</t>
  </si>
  <si>
    <t>A2875291</t>
  </si>
  <si>
    <t>Logistics Pkwy. 230kV Tie-in T-Line</t>
  </si>
  <si>
    <t>A2876186</t>
  </si>
  <si>
    <t>STRP HDD Transmission Tie-in</t>
  </si>
  <si>
    <t>A2876230</t>
  </si>
  <si>
    <t>P.P.S 69 UPDATE COMS TO DIGITAL</t>
  </si>
  <si>
    <t>A2876786</t>
  </si>
  <si>
    <t>SUN CITY-  REPLACE DAMANGED DS2000</t>
  </si>
  <si>
    <t>048T-CONSERV COGEN INTERC</t>
  </si>
  <si>
    <t>A2878626</t>
  </si>
  <si>
    <t>ST JOE NORTH - REPLACE DAMANGED PAR</t>
  </si>
  <si>
    <t>464T-BIG BEND SOLAR SUBSTATION</t>
  </si>
  <si>
    <t>A2878642</t>
  </si>
  <si>
    <t>PEBBLEDALE 230605 BU RELAY AND NEW</t>
  </si>
  <si>
    <t>A2879377</t>
  </si>
  <si>
    <t>PEBBLEDALE REACTOR</t>
  </si>
  <si>
    <t>A2880051</t>
  </si>
  <si>
    <t>11th AV - 66038 FOR THE FAIRGROUNDS</t>
  </si>
  <si>
    <t>A2880636</t>
  </si>
  <si>
    <t>Fishhawk Substation Life Cycle Came</t>
  </si>
  <si>
    <t>A2880641</t>
  </si>
  <si>
    <t>Aspen Substation Life Cycle Camera</t>
  </si>
  <si>
    <t>A2880644</t>
  </si>
  <si>
    <t>Davis Road Sub Life Cycle Camera Up</t>
  </si>
  <si>
    <t>A2880650</t>
  </si>
  <si>
    <t>RHODINE ROAD CB 8347</t>
  </si>
  <si>
    <t>A2880683</t>
  </si>
  <si>
    <t>RIVER - 66024 (TO KIRKLAND) RELAYS</t>
  </si>
  <si>
    <t>A2881886</t>
  </si>
  <si>
    <t>SR60_DUAL_66 PROLOGIC TLF UPDATE</t>
  </si>
  <si>
    <t>A2882158</t>
  </si>
  <si>
    <t>Handcart - Add Zephyrhills TT for P</t>
  </si>
  <si>
    <t>436T-Handcart Road</t>
  </si>
  <si>
    <t>A2883323</t>
  </si>
  <si>
    <t>D EVANS UPDATE OF STATION</t>
  </si>
  <si>
    <t>A2885036</t>
  </si>
  <si>
    <t>LAKE TARPON TIE -TECO EMS COMS TO F</t>
  </si>
  <si>
    <t>A2885066</t>
  </si>
  <si>
    <t>BIG BEND - 34T</t>
  </si>
  <si>
    <t>PRE-09743</t>
  </si>
  <si>
    <t>034T-BIG BEND</t>
  </si>
  <si>
    <t>A2885776</t>
  </si>
  <si>
    <t>HOPEWELL MOS - REPLACE DAMANGED PAR</t>
  </si>
  <si>
    <t>A2886027</t>
  </si>
  <si>
    <t>Cass-Washington HDD</t>
  </si>
  <si>
    <t>A2886521</t>
  </si>
  <si>
    <t>MARION ST - REPLACE 66015 RELAYS</t>
  </si>
  <si>
    <t>144T-SOUTH ELOISE</t>
  </si>
  <si>
    <t>A2887828</t>
  </si>
  <si>
    <t>Hookers Point 66015 2T</t>
  </si>
  <si>
    <t>A2888048</t>
  </si>
  <si>
    <t>FISHHAWK 412T</t>
  </si>
  <si>
    <t>A2888156</t>
  </si>
  <si>
    <t>Polk-Davis TLSA</t>
  </si>
  <si>
    <t>NEW-15630</t>
  </si>
  <si>
    <t>A2888554</t>
  </si>
  <si>
    <t>SR60 - CB 13956</t>
  </si>
  <si>
    <t>145T-STATE ROAD 60</t>
  </si>
  <si>
    <t>A2889321</t>
  </si>
  <si>
    <t>Glogower Trans Pole Relocation (fka</t>
  </si>
  <si>
    <t>REL-05996</t>
  </si>
  <si>
    <t>A2890348</t>
  </si>
  <si>
    <t>JACKSON ROAD</t>
  </si>
  <si>
    <t>080T-JACKSON ROAD SUBSTA</t>
  </si>
  <si>
    <t>A2890399</t>
  </si>
  <si>
    <t>JUNEAU - CB 13024</t>
  </si>
  <si>
    <t>083T-JUNEAU</t>
  </si>
  <si>
    <t>A2891379</t>
  </si>
  <si>
    <t>YUKON - N. TX</t>
  </si>
  <si>
    <t>A2892637</t>
  </si>
  <si>
    <t>PEBBLEDALE 230603 BACKUP RELAY</t>
  </si>
  <si>
    <t>A2893381</t>
  </si>
  <si>
    <t>Del Webb 156D CB 13489 Replacement</t>
  </si>
  <si>
    <t>A2894042</t>
  </si>
  <si>
    <t>230020 TXE Project</t>
  </si>
  <si>
    <t>PRE-10245</t>
  </si>
  <si>
    <t>A2894045</t>
  </si>
  <si>
    <t>230606 TXE project</t>
  </si>
  <si>
    <t>PRE-10246</t>
  </si>
  <si>
    <t>A2894550</t>
  </si>
  <si>
    <t>HAMPTON - BATTERY MONITOR</t>
  </si>
  <si>
    <t>NEW-15849</t>
  </si>
  <si>
    <t>A2896014</t>
  </si>
  <si>
    <t>MacDill</t>
  </si>
  <si>
    <t>A2896493</t>
  </si>
  <si>
    <t>Substation - Aspin Temp lay down ya</t>
  </si>
  <si>
    <t>455T-ASPEN</t>
  </si>
  <si>
    <t>A2897097</t>
  </si>
  <si>
    <t>BFC to Wimauma access roads (WR 248</t>
  </si>
  <si>
    <t>A2897409</t>
  </si>
  <si>
    <t>CR672 North to Rhodine</t>
  </si>
  <si>
    <t>A2897560</t>
  </si>
  <si>
    <t>LAUREL OAKS INVERTER FOR FIREWALL</t>
  </si>
  <si>
    <t>813T- LAUREL OAKS SOLAR</t>
  </si>
  <si>
    <t>A2897563</t>
  </si>
  <si>
    <t>RIVERSIDE SOLAR INVERTER FOR FIREWA</t>
  </si>
  <si>
    <t>820T-RIVERSIDE SOLAR SUBST</t>
  </si>
  <si>
    <t>A2898012</t>
  </si>
  <si>
    <t>S. Eloise to Rifle Range Rd. 69 kV</t>
  </si>
  <si>
    <t>A2898013</t>
  </si>
  <si>
    <t>Rifle Range Rd. to Palmetto Palms 2</t>
  </si>
  <si>
    <t>A2898014</t>
  </si>
  <si>
    <t>Palmetto Palms to ILC 69 kV</t>
  </si>
  <si>
    <t>A2898085</t>
  </si>
  <si>
    <t>Fishhawk Substation - Security Hard</t>
  </si>
  <si>
    <t>CRR-17502</t>
  </si>
  <si>
    <t>225T-DAVIS ROAD SUBSTATION</t>
  </si>
  <si>
    <t>A2898086</t>
  </si>
  <si>
    <t>Aspen Substation - Security Hardeni</t>
  </si>
  <si>
    <t>A2898087</t>
  </si>
  <si>
    <t>Hampton Substation - Security Harde</t>
  </si>
  <si>
    <t>004T-HAMPTON</t>
  </si>
  <si>
    <t>A2898088</t>
  </si>
  <si>
    <t>Recker Substation - Security Harden</t>
  </si>
  <si>
    <t>A2898089</t>
  </si>
  <si>
    <t>Polk Power Substation - Security Ha</t>
  </si>
  <si>
    <t>A2898091</t>
  </si>
  <si>
    <t>Pebbledale Substation - Security Ha</t>
  </si>
  <si>
    <t>A2898092</t>
  </si>
  <si>
    <t>A2898094</t>
  </si>
  <si>
    <t>Ariana Substation - Security Harden</t>
  </si>
  <si>
    <t>A2898095</t>
  </si>
  <si>
    <t>Lake Agnes Substation - Security Ha</t>
  </si>
  <si>
    <t>A2898113</t>
  </si>
  <si>
    <t>S. GIBSONTON  - RELAYS  FOR CB 621</t>
  </si>
  <si>
    <t>A2898229</t>
  </si>
  <si>
    <t>CHAPMAN - ADD A NEW CB 14269 and RE</t>
  </si>
  <si>
    <t>303T-CHAPMAN SUBSTATION</t>
  </si>
  <si>
    <t>A2899069</t>
  </si>
  <si>
    <t>RECKER - from BREAKER AND 1/2 to DO</t>
  </si>
  <si>
    <t>NEW-09954</t>
  </si>
  <si>
    <t>A2899254</t>
  </si>
  <si>
    <t>HIMES - 138006 FOR S. TAMPA RESILIE</t>
  </si>
  <si>
    <t>A2899931</t>
  </si>
  <si>
    <t>Harbor Island 3.5 OHM</t>
  </si>
  <si>
    <t>A2900136</t>
  </si>
  <si>
    <t>DOVER  SOLAR BESS</t>
  </si>
  <si>
    <t>818T- DOVER SOLAR SUBSTATION</t>
  </si>
  <si>
    <t>A2901144</t>
  </si>
  <si>
    <t>S. Eloise 144T</t>
  </si>
  <si>
    <t>A2901216</t>
  </si>
  <si>
    <t>CLEARVIEW - REPLACE EAST AUTO TX &amp;</t>
  </si>
  <si>
    <t>A2902324</t>
  </si>
  <si>
    <t>BELL CREEK  - REPLACE DAMANGED PART</t>
  </si>
  <si>
    <t>A2902736</t>
  </si>
  <si>
    <t>FISHHAWK - RTU AND HMI FOR NEW FDR</t>
  </si>
  <si>
    <t>NEW-15415</t>
  </si>
  <si>
    <t>CRR-02405.1</t>
  </si>
  <si>
    <t>Bayside Roads Ckt 66008</t>
  </si>
  <si>
    <t>CRR-02405</t>
  </si>
  <si>
    <t>CRR-02405.2</t>
  </si>
  <si>
    <t>Bayside Roads Ckt 138004</t>
  </si>
  <si>
    <t>CRR-02662</t>
  </si>
  <si>
    <t>T-CRR-Roads &amp; Trails</t>
  </si>
  <si>
    <t>T-CRR-69 kV</t>
  </si>
  <si>
    <t>CRR-02828</t>
  </si>
  <si>
    <t>T-CRR-230 kV</t>
  </si>
  <si>
    <t>CRR-02829</t>
  </si>
  <si>
    <t>T-CRR-138 kV</t>
  </si>
  <si>
    <t>S-CRR-Transmission-Equip</t>
  </si>
  <si>
    <t>CRR-02929.329</t>
  </si>
  <si>
    <t>225T-Davis Rd-Rplc Comp Chassis,KB</t>
  </si>
  <si>
    <t>CRR-02929.338</t>
  </si>
  <si>
    <t>66T-Clearview Sub-E TX Relay Rplce</t>
  </si>
  <si>
    <t>CRR-02929.363</t>
  </si>
  <si>
    <t>103T-Ruskin-Rplce (2) Bypass Switch</t>
  </si>
  <si>
    <t>103T-RUSKIN</t>
  </si>
  <si>
    <t>CRR-02929.364</t>
  </si>
  <si>
    <t>144T-S. Eloise-Rplc 13kV Bypass Sw</t>
  </si>
  <si>
    <t>CRR-02929.369</t>
  </si>
  <si>
    <t>128T-Sandhill-Rplc LD &amp; BD Switch</t>
  </si>
  <si>
    <t>128T-SANDHILL</t>
  </si>
  <si>
    <t>CRR-02929.385</t>
  </si>
  <si>
    <t>89T-River Sub-Upgrad 66024 Relays</t>
  </si>
  <si>
    <t>CRR-02929.393</t>
  </si>
  <si>
    <t>144T-S. Eloise-Inst ATS; MTS; SW's;</t>
  </si>
  <si>
    <t>CRR-02929.412</t>
  </si>
  <si>
    <t>365T-Polk-Add Fbr Tranceiver to Rel</t>
  </si>
  <si>
    <t>365T-POLK POWER SUB</t>
  </si>
  <si>
    <t>CRR-02929.416</t>
  </si>
  <si>
    <t>93T-Pebbledale-Rplc 230603 B/U Rela</t>
  </si>
  <si>
    <t>CRR-02929.419</t>
  </si>
  <si>
    <t>34T-Big Bend-Rplc Grounding Platfor</t>
  </si>
  <si>
    <t>CRR-02929.428</t>
  </si>
  <si>
    <t>412T-Fishhawk-Add Enhance Batt Moni</t>
  </si>
  <si>
    <t>CRR-02929.435</t>
  </si>
  <si>
    <t>6T-Mulberry-Rmv/Plc Auto Transf SW</t>
  </si>
  <si>
    <t>006T-MULBERRY</t>
  </si>
  <si>
    <t>CRR-02929.436</t>
  </si>
  <si>
    <t>436T-Handcart-Rmv/Plc Auto Tsrfr SW</t>
  </si>
  <si>
    <t>CRR-02929.438</t>
  </si>
  <si>
    <t>80T-Jackson-Add Flood Monitoring SW</t>
  </si>
  <si>
    <t>CRR-02929.439</t>
  </si>
  <si>
    <t>2T-Hooker Pnt-Add Flood Monitor SW</t>
  </si>
  <si>
    <t>CRR-02929.442</t>
  </si>
  <si>
    <t>446T-Thonotosassa-Rmv/Rplc Batt Str</t>
  </si>
  <si>
    <t>446T-Thonotosassa Sub</t>
  </si>
  <si>
    <t>CRR-02955</t>
  </si>
  <si>
    <t>S-CRR-Transmission-GSU-Equip</t>
  </si>
  <si>
    <t>CRR-02959.560</t>
  </si>
  <si>
    <t>124D-Sunset Ln-Rplc W. TX Protectio</t>
  </si>
  <si>
    <t>CRR-03654</t>
  </si>
  <si>
    <t>S-CRR-Transmission-Site</t>
  </si>
  <si>
    <t>CRR-03667</t>
  </si>
  <si>
    <t>T-CRR-Waste Disposal</t>
  </si>
  <si>
    <t>CRR-06200</t>
  </si>
  <si>
    <t>T-CRR-Trans-Osceola-OUC Share</t>
  </si>
  <si>
    <t>CRR-09412.1</t>
  </si>
  <si>
    <t>Sheldon Rd Tx Reterminate - S&amp;E</t>
  </si>
  <si>
    <t>CRR-09412</t>
  </si>
  <si>
    <t>202810</t>
  </si>
  <si>
    <t>LMR Solar - ED Support</t>
  </si>
  <si>
    <t>CRR-17129.1</t>
  </si>
  <si>
    <t>2023 Spare Auto 230/69kV 336 TX</t>
  </si>
  <si>
    <t>CRR-17129</t>
  </si>
  <si>
    <t>CRR-17250.1</t>
  </si>
  <si>
    <t>BB Sub Physical Security - Sub S&amp;E</t>
  </si>
  <si>
    <t>CRR-17591.1</t>
  </si>
  <si>
    <t>224 MVA AutoTransformer</t>
  </si>
  <si>
    <t>CRR-17592.1</t>
  </si>
  <si>
    <t>D0082009</t>
  </si>
  <si>
    <t>FEE OWNED @ HALSEY ROAD NEW TAMPA</t>
  </si>
  <si>
    <t>D0100593</t>
  </si>
  <si>
    <t>EQUESTRIAN TRAIL</t>
  </si>
  <si>
    <t>D0100623</t>
  </si>
  <si>
    <t>LYNN RD.</t>
  </si>
  <si>
    <t>D0100766</t>
  </si>
  <si>
    <t>CROSSROADS LANE</t>
  </si>
  <si>
    <t>D0101157</t>
  </si>
  <si>
    <t>Dale Mabry Substation Modular</t>
  </si>
  <si>
    <t>D0101640</t>
  </si>
  <si>
    <t>LAKE CHARLES CIR. &amp; BACK OF AVILA</t>
  </si>
  <si>
    <t>D0101845</t>
  </si>
  <si>
    <t>R/W E. OF GERHARD LANE</t>
  </si>
  <si>
    <t>NCP-06601</t>
  </si>
  <si>
    <t>T-NCP-Land/Easements</t>
  </si>
  <si>
    <t>NCP-06601.6</t>
  </si>
  <si>
    <t>Providence Road 66019</t>
  </si>
  <si>
    <t>NCP-16563</t>
  </si>
  <si>
    <t>Transmission Switch Replc Program</t>
  </si>
  <si>
    <t>NCP-16564</t>
  </si>
  <si>
    <t>Transmission Static Replc Program</t>
  </si>
  <si>
    <t>NCP-16565</t>
  </si>
  <si>
    <t>AM Insulator Replacements</t>
  </si>
  <si>
    <t>NEW-02663</t>
  </si>
  <si>
    <t>T-NEW-69 kV</t>
  </si>
  <si>
    <t>NEW-02826</t>
  </si>
  <si>
    <t>T-NEW-230 kV</t>
  </si>
  <si>
    <t>NEW-02827</t>
  </si>
  <si>
    <t>T-NEW-138 kV</t>
  </si>
  <si>
    <t>NEW-03652</t>
  </si>
  <si>
    <t>S-NEW-Transmission</t>
  </si>
  <si>
    <t>NEW-03652.8</t>
  </si>
  <si>
    <t>380T-Recker-Install 230kV SSVT</t>
  </si>
  <si>
    <t>NEW-04783.1</t>
  </si>
  <si>
    <t>Cass St Sub - Trans OH</t>
  </si>
  <si>
    <t>NEW-05624.12</t>
  </si>
  <si>
    <t>66055 Sunlake to Denham (DEF)</t>
  </si>
  <si>
    <t>NEW-05624.14</t>
  </si>
  <si>
    <t>Dale Mabry Expan - 230kV Trans</t>
  </si>
  <si>
    <t>NEW-06707</t>
  </si>
  <si>
    <t>River N. &amp; S. 69kV Bus Upgrade</t>
  </si>
  <si>
    <t>NEW-08126.3</t>
  </si>
  <si>
    <t>WH ILC Trans - Trans 230kV 230604</t>
  </si>
  <si>
    <t>NEW-08126.4</t>
  </si>
  <si>
    <t>WH ILC Trans - Trans230kV New ckt</t>
  </si>
  <si>
    <t>NEW-08126.5</t>
  </si>
  <si>
    <t>WH ILC Trans - Trans 69kV Castro</t>
  </si>
  <si>
    <t>NEW-08128.3</t>
  </si>
  <si>
    <t>Pendola Pt - Trans 69kV</t>
  </si>
  <si>
    <t>NEW-09303.4</t>
  </si>
  <si>
    <t>Downtown WL Hookers-Harbour UG 69kV</t>
  </si>
  <si>
    <t>NEW-09303</t>
  </si>
  <si>
    <t>NEW-09303.6</t>
  </si>
  <si>
    <t>Downtown WL SR60-Woodberry 69kV</t>
  </si>
  <si>
    <t>NEW-09303.7</t>
  </si>
  <si>
    <t>Downtown WL Hookers-Marion 69kV</t>
  </si>
  <si>
    <t>Varrea 69/13 kV Sub &amp; 3-13 kV Ckts</t>
  </si>
  <si>
    <t>NEW-09946.3</t>
  </si>
  <si>
    <t>Varrea Sub &amp; 3-13kV Ckt - Sub S&amp;E</t>
  </si>
  <si>
    <t>NEW-09946.5</t>
  </si>
  <si>
    <t>Varrea Sub &amp; 3-13kV Ckt - 69kV</t>
  </si>
  <si>
    <t>Recker Sub Breaker Upgrades</t>
  </si>
  <si>
    <t>NEW-09954.1</t>
  </si>
  <si>
    <t>Recker Sub - Sub S&amp;E</t>
  </si>
  <si>
    <t>NEW-09954.2</t>
  </si>
  <si>
    <t>Recker Sub - Sub R&amp;C</t>
  </si>
  <si>
    <t>NEW-09990.1</t>
  </si>
  <si>
    <t>66067 Gannon/Millpoint - 69kV</t>
  </si>
  <si>
    <t>NEW-09990</t>
  </si>
  <si>
    <t>NEW-10484.1</t>
  </si>
  <si>
    <t>ED Solar - Dover Solar</t>
  </si>
  <si>
    <t>NEW-10484</t>
  </si>
  <si>
    <t>NEW-10486.1</t>
  </si>
  <si>
    <t>English Creek - Trans 69kV</t>
  </si>
  <si>
    <t>NEW-10486.3</t>
  </si>
  <si>
    <t>English Creek - Sub S&amp;E</t>
  </si>
  <si>
    <t>NEW-10486.4</t>
  </si>
  <si>
    <t>English Creek- Sub R&amp;C</t>
  </si>
  <si>
    <t>NEW-10486.7</t>
  </si>
  <si>
    <t>English Creek - GSU</t>
  </si>
  <si>
    <t>NEW-10803.2</t>
  </si>
  <si>
    <t>Pebbledale Reactor - Trans 230kV</t>
  </si>
  <si>
    <t>NEW-10803.3</t>
  </si>
  <si>
    <t>Pebbledale Reactor - S&amp;E</t>
  </si>
  <si>
    <t>NEW-10803.5</t>
  </si>
  <si>
    <t>Pebbledale Reactor - Trans 69kV</t>
  </si>
  <si>
    <t>NEW-10926.1</t>
  </si>
  <si>
    <t>ED Solar - Alafia Solar</t>
  </si>
  <si>
    <t>NEW-10926</t>
  </si>
  <si>
    <t>NEW-10926.4</t>
  </si>
  <si>
    <t>Alafia Solar - R&amp;C/RTU</t>
  </si>
  <si>
    <t>807T- ALAFIA SOLAR</t>
  </si>
  <si>
    <t>NEW-11625</t>
  </si>
  <si>
    <t>Future Trans Line Expansion</t>
  </si>
  <si>
    <t>NEW-11628.3</t>
  </si>
  <si>
    <t>Gordonville Tx Upgrade - Trans</t>
  </si>
  <si>
    <t>NEW-11629.3</t>
  </si>
  <si>
    <t>Fairgrounds 2nd Tx - 69kV</t>
  </si>
  <si>
    <t>NEW-11629.6</t>
  </si>
  <si>
    <t>Fairgrounds 2nd Tx - SR 60 R&amp;C</t>
  </si>
  <si>
    <t>NEW-13008.1</t>
  </si>
  <si>
    <t>S.Tampa Resilncy - Trans 69kV Ntwk</t>
  </si>
  <si>
    <t>NEW-13008.11</t>
  </si>
  <si>
    <t>S.Tampa Resilncy - Ohio Sub R&amp;C</t>
  </si>
  <si>
    <t>173T-OHIO</t>
  </si>
  <si>
    <t>NEW-13008.7</t>
  </si>
  <si>
    <t>S.Tampa Resilncy - Himes Sub S&amp;E</t>
  </si>
  <si>
    <t>084T-HIMES</t>
  </si>
  <si>
    <t>NEW-13008.8</t>
  </si>
  <si>
    <t>S.Tampa Resilncy - Himes Sub R&amp;C</t>
  </si>
  <si>
    <t>NEW-13008.9</t>
  </si>
  <si>
    <t>S.Tampa Resilncy - Clearvw Sub R&amp;C</t>
  </si>
  <si>
    <t>NEW-13543.1</t>
  </si>
  <si>
    <t>Ckt 66031 Ph 1 - 69kV</t>
  </si>
  <si>
    <t>NEW-13543.12</t>
  </si>
  <si>
    <t>CR672 North-66031 Phase 1</t>
  </si>
  <si>
    <t>NEW-13543.13</t>
  </si>
  <si>
    <t>NEW-13543.14</t>
  </si>
  <si>
    <t>NEW-13543.15</t>
  </si>
  <si>
    <t>NEW-13543.16</t>
  </si>
  <si>
    <t>Ckt 66031 Ph 1 - New CR672 Sub R&amp;C</t>
  </si>
  <si>
    <t>NEW-13543.2</t>
  </si>
  <si>
    <t>Ckt 66031 Ph 1 - CR672 Laydown Yard</t>
  </si>
  <si>
    <t>NEW-13543.3</t>
  </si>
  <si>
    <t>NEW-13543.4</t>
  </si>
  <si>
    <t>NEW-13543.6</t>
  </si>
  <si>
    <t>Ckt 66031 Ph 1 - Riverview Sub S&amp;E</t>
  </si>
  <si>
    <t>NEW-13543.8</t>
  </si>
  <si>
    <t>Ckt 66031 Ph 1 - Buckhorn Sub S&amp;E</t>
  </si>
  <si>
    <t>179D-BUCKHORN</t>
  </si>
  <si>
    <t>Ariana Sub S 69/13kV Tx &amp; 2-13kV Ck</t>
  </si>
  <si>
    <t>NEW-13546.1</t>
  </si>
  <si>
    <t>Ariana Sub - Sub S&amp;E</t>
  </si>
  <si>
    <t>NEW-14803.1</t>
  </si>
  <si>
    <t>C#66096 CR672 Wimauma - Trans 69kV</t>
  </si>
  <si>
    <t>NEW-14803.2</t>
  </si>
  <si>
    <t>C#66096 CR672 Wimauma - Sub S&amp;E</t>
  </si>
  <si>
    <t>NEW-14803.3</t>
  </si>
  <si>
    <t>CR672 Ckt 66096 to Wimauma - Ph 2</t>
  </si>
  <si>
    <t>NEW-14803.4</t>
  </si>
  <si>
    <t>NEW-14803.5</t>
  </si>
  <si>
    <t>C#66096 CR672 Wimauma - Real Estate</t>
  </si>
  <si>
    <t>NEW-14804</t>
  </si>
  <si>
    <t>138005 Tampa Bay to Boyscout Rerate</t>
  </si>
  <si>
    <t>NEW-14804.1</t>
  </si>
  <si>
    <t>138005 TB to Boyscout Rerate -138kV</t>
  </si>
  <si>
    <t>NEW-14927</t>
  </si>
  <si>
    <t>ED Solar - Lake Mabel Solar</t>
  </si>
  <si>
    <t>NEW-14927.6</t>
  </si>
  <si>
    <t>Lake Mabel Solar - Sub R&amp;C</t>
  </si>
  <si>
    <t>821T- LAKE MABEL SOLAR SUBSTATION</t>
  </si>
  <si>
    <t>NEW-14928</t>
  </si>
  <si>
    <t>ED Solar - Juniper Solar</t>
  </si>
  <si>
    <t>NEW-15265.5</t>
  </si>
  <si>
    <t>Manhattan 3rd Ckt - 69kV</t>
  </si>
  <si>
    <t>Ckt 66015 Hookers Pt-Marion Recond</t>
  </si>
  <si>
    <t>NEW-15407.1</t>
  </si>
  <si>
    <t>Ckt 66015 - Trans 69kV</t>
  </si>
  <si>
    <t>NEW-15407.6</t>
  </si>
  <si>
    <t>Ckt 66015 - Hooker's Sub S&amp;E</t>
  </si>
  <si>
    <t>NEW-15407.7</t>
  </si>
  <si>
    <t>Ckt 66015 - Hooker's Sub R&amp;C</t>
  </si>
  <si>
    <t>NEW-15415.1</t>
  </si>
  <si>
    <t>Fishhawk 230kV Brkr Upgde - Sub S&amp;E</t>
  </si>
  <si>
    <t>NEW-15415.2</t>
  </si>
  <si>
    <t>Fishhawk 230kV Brkr Upgde - Sub R&amp;C</t>
  </si>
  <si>
    <t>NEW-15623.9</t>
  </si>
  <si>
    <t>Two Rivers Ranch - Trans 69kV Reimb</t>
  </si>
  <si>
    <t>NEW-15630.1</t>
  </si>
  <si>
    <t>Transmission Expan Capacity Imprv</t>
  </si>
  <si>
    <t>NEW-15630.2</t>
  </si>
  <si>
    <t>Trans Capacity Imprv - Ckt 230428</t>
  </si>
  <si>
    <t>NEW-15630.3</t>
  </si>
  <si>
    <t>Trans Capacity Imprv - Ckt 230064</t>
  </si>
  <si>
    <t>NEW-15630.4</t>
  </si>
  <si>
    <t>NEW-15630.5</t>
  </si>
  <si>
    <t>Trans Capacity Imprv - Ckt 230429</t>
  </si>
  <si>
    <t>NEW-15630.6</t>
  </si>
  <si>
    <t>NEW-15632</t>
  </si>
  <si>
    <t>EMTP Model Analysis</t>
  </si>
  <si>
    <t>NEW-15679.3</t>
  </si>
  <si>
    <t>DEF Osprey - Trans 69kV</t>
  </si>
  <si>
    <t>NEW-15682.1</t>
  </si>
  <si>
    <t>Ckt 66403 - Trans 69kV</t>
  </si>
  <si>
    <t>Chapman Sub 4th 13 kV Ckt</t>
  </si>
  <si>
    <t>NEW-15687.1</t>
  </si>
  <si>
    <t>Chapman Sub - UG Feeder</t>
  </si>
  <si>
    <t>NEW-15687.3</t>
  </si>
  <si>
    <t>Chapman Sub - Sub S&amp;E</t>
  </si>
  <si>
    <t>NEW-15687.4</t>
  </si>
  <si>
    <t>Chapman Sub - Sub R&amp;C</t>
  </si>
  <si>
    <t>NEW-15713.2</t>
  </si>
  <si>
    <t>Fishhawk S 4th Ckt - Sub S&amp;E</t>
  </si>
  <si>
    <t>NEW-15770</t>
  </si>
  <si>
    <t>Sheldon 230kV Breaker Upgrades</t>
  </si>
  <si>
    <t>NEW-15770.1</t>
  </si>
  <si>
    <t>Sheldon Breaker Upg - Sub S&amp;E</t>
  </si>
  <si>
    <t>Port Tampa Bay Resiliency</t>
  </si>
  <si>
    <t>NEW-15796.4</t>
  </si>
  <si>
    <t>Prose Sable Park - Trans 69kV</t>
  </si>
  <si>
    <t>ED Solar - Bullfrog Creek Solar</t>
  </si>
  <si>
    <t>NEW-15806.1</t>
  </si>
  <si>
    <t>Bull Frog Creek Solar - Trans Intrc</t>
  </si>
  <si>
    <t>NEW-15806.10</t>
  </si>
  <si>
    <t>Bull Frog Creek Solar - GSU</t>
  </si>
  <si>
    <t>NEW-15838.2</t>
  </si>
  <si>
    <t>CR672-Rhodine Rd Sub Ph 3</t>
  </si>
  <si>
    <t>NEW-15838.3</t>
  </si>
  <si>
    <t>NEW-15838.4</t>
  </si>
  <si>
    <t>CR672 Rhodine - Trans 69kV</t>
  </si>
  <si>
    <t>NEW-15838.5</t>
  </si>
  <si>
    <t>NEW-15838.6</t>
  </si>
  <si>
    <t>NEW-15838.7</t>
  </si>
  <si>
    <t>NEW-15838.8</t>
  </si>
  <si>
    <t>NEW-15838.9</t>
  </si>
  <si>
    <t>NEW-15843.3</t>
  </si>
  <si>
    <t>Waterset 19th St Imp - Trans 69kV</t>
  </si>
  <si>
    <t>NEW-15849.1</t>
  </si>
  <si>
    <t>Ohio Sub, Circuit 138003</t>
  </si>
  <si>
    <t>NEW-15849.2</t>
  </si>
  <si>
    <t>Ohio Sub, Circuit 138005</t>
  </si>
  <si>
    <t>NEW-15849.3</t>
  </si>
  <si>
    <t>Ohio Sub, Circuit 138006</t>
  </si>
  <si>
    <t>NEW-15849.4</t>
  </si>
  <si>
    <t>Hampton Sub, Circuit 230403</t>
  </si>
  <si>
    <t>NEW-15849.5</t>
  </si>
  <si>
    <t>Hampton Sub, Battery Monitoring</t>
  </si>
  <si>
    <t>NEW-15856</t>
  </si>
  <si>
    <t>Clearview 69kV Breaker Upgrades</t>
  </si>
  <si>
    <t>NEW-15856.1</t>
  </si>
  <si>
    <t>Clearview 69kV Brker Upg-Sub S&amp;E</t>
  </si>
  <si>
    <t>NEW-15862.5</t>
  </si>
  <si>
    <t>Gas Worx Redev - Trans 69kV UG</t>
  </si>
  <si>
    <t>NEW-15862.8</t>
  </si>
  <si>
    <t>Gas Worx Redev - Trans 69kV OH</t>
  </si>
  <si>
    <t>NEW-15867</t>
  </si>
  <si>
    <t>Williams Boat Ramp Ckt 66060</t>
  </si>
  <si>
    <t>NEW-15873.1</t>
  </si>
  <si>
    <t>ED-Cottonmouth Trans 69kV Interconn</t>
  </si>
  <si>
    <t>NEW-15873</t>
  </si>
  <si>
    <t>NEW-15873.11</t>
  </si>
  <si>
    <t>ED Solar - Cottonmouth Solar</t>
  </si>
  <si>
    <t>ED Energy Storage - Lake Mabel</t>
  </si>
  <si>
    <t>NEW-15878</t>
  </si>
  <si>
    <t>ED Energy Storage Cap - Wimauma</t>
  </si>
  <si>
    <t>806T- WIMAUMA SOLAR</t>
  </si>
  <si>
    <t>NEW-15878.1</t>
  </si>
  <si>
    <t>NEW-15881</t>
  </si>
  <si>
    <t>ED Solar - Big Four Mine Solar</t>
  </si>
  <si>
    <t>NEW-15882</t>
  </si>
  <si>
    <t>ED Solar - FFD Solar</t>
  </si>
  <si>
    <t>NEW-15883</t>
  </si>
  <si>
    <t>ED Solar - Farmland Reserve Solar</t>
  </si>
  <si>
    <t>ED Energy Storage Capacity - Dover</t>
  </si>
  <si>
    <t>NEW-15905</t>
  </si>
  <si>
    <t>New Juneau 230/69kV TX&amp;138003 Rebui</t>
  </si>
  <si>
    <t>202606</t>
  </si>
  <si>
    <t>NEW-15905.1</t>
  </si>
  <si>
    <t>Juneau Tx&amp;Ckt Rebuild-Trans 138kV</t>
  </si>
  <si>
    <t>NEW-15907</t>
  </si>
  <si>
    <t>McKay Bay Waste-to-Energy Fiber Upg</t>
  </si>
  <si>
    <t>NEW-15907.1</t>
  </si>
  <si>
    <t>McKay Bay Fiber Upg - Sub S&amp;E</t>
  </si>
  <si>
    <t>NEW-15933</t>
  </si>
  <si>
    <t>Pebbledale to Mulberry 69kV</t>
  </si>
  <si>
    <t>NEW-15935</t>
  </si>
  <si>
    <t>Balm Solar Breaker Upgrade</t>
  </si>
  <si>
    <t>NEW-15940</t>
  </si>
  <si>
    <t>Sheldon 230/69 West TX Repacement</t>
  </si>
  <si>
    <t>NEW-15942</t>
  </si>
  <si>
    <t>Terrace to Plant City 69kV</t>
  </si>
  <si>
    <t>PRE-02665</t>
  </si>
  <si>
    <t>T-PRE-Pole Program-69 kV</t>
  </si>
  <si>
    <t>PRE-02832</t>
  </si>
  <si>
    <t>T-PRE-230 kV</t>
  </si>
  <si>
    <t>PRE-02833</t>
  </si>
  <si>
    <t>T-PRE-69 kV</t>
  </si>
  <si>
    <t>PRE-02955</t>
  </si>
  <si>
    <t>S-PRE-Transmission-Equip</t>
  </si>
  <si>
    <t>PRE-03657</t>
  </si>
  <si>
    <t>T-PRE-Pole Program-Loading-69 kV</t>
  </si>
  <si>
    <t>PRE-03811</t>
  </si>
  <si>
    <t>T-PRE-138 kV</t>
  </si>
  <si>
    <t>PRE-06720</t>
  </si>
  <si>
    <t>Gannon 230/138 kV Tx Retermination</t>
  </si>
  <si>
    <t>129T-GANNON</t>
  </si>
  <si>
    <t>PRE-06720.4</t>
  </si>
  <si>
    <t>Gannon 230/138kV Trans 138kV</t>
  </si>
  <si>
    <t>PRE-08260.9</t>
  </si>
  <si>
    <t>APS - Juneau</t>
  </si>
  <si>
    <t>PRE-08260</t>
  </si>
  <si>
    <t>PRE-09401</t>
  </si>
  <si>
    <t>SPP - Trans Access (Non-SPPCRC TXE)</t>
  </si>
  <si>
    <t>PRE-09743.1</t>
  </si>
  <si>
    <t>Big Bend - RTU</t>
  </si>
  <si>
    <t>PRE-09814.1</t>
  </si>
  <si>
    <t>SPP TXE - 230623 - road</t>
  </si>
  <si>
    <t>PRE-09814</t>
  </si>
  <si>
    <t>PRE-09815.1</t>
  </si>
  <si>
    <t>SPP TXE - P - Bridge</t>
  </si>
  <si>
    <t>PRE-09815</t>
  </si>
  <si>
    <t>PRE-09817.1</t>
  </si>
  <si>
    <t>SPP TXE - 230033 - road</t>
  </si>
  <si>
    <t>PRE-09817</t>
  </si>
  <si>
    <t>PRE-09818.1</t>
  </si>
  <si>
    <t>SPP TXE - Morris Bridge - Bridge</t>
  </si>
  <si>
    <t>PRE-09818</t>
  </si>
  <si>
    <t>PRE-09820.1</t>
  </si>
  <si>
    <t>SPP TXE - 230037 - road</t>
  </si>
  <si>
    <t>PRE-09820</t>
  </si>
  <si>
    <t>PRE-09821.1</t>
  </si>
  <si>
    <t>SPP TXE - 66839 - road</t>
  </si>
  <si>
    <t>PRE-09821</t>
  </si>
  <si>
    <t>PRE-09822.1</t>
  </si>
  <si>
    <t>SPP TXE - 230606 - road</t>
  </si>
  <si>
    <t>PRE-09822</t>
  </si>
  <si>
    <t>PRE-09837.1</t>
  </si>
  <si>
    <t>SPP TXE - W. of Forbes Rd - Bridge</t>
  </si>
  <si>
    <t>PRE-09837</t>
  </si>
  <si>
    <t>PRE-09839.1</t>
  </si>
  <si>
    <t>SPP TXE - Tampa Palms #1 - Bridge</t>
  </si>
  <si>
    <t>PRE-09839</t>
  </si>
  <si>
    <t>PRE-09841.1</t>
  </si>
  <si>
    <t>SPP TXE - E.Sydney Washer Rd-Bridge</t>
  </si>
  <si>
    <t>PRE-09841</t>
  </si>
  <si>
    <t>PRE-09842.1</t>
  </si>
  <si>
    <t>SPP TXE - Tampa Palms #3 - Bridge</t>
  </si>
  <si>
    <t>PRE-09842</t>
  </si>
  <si>
    <t>PRE-09843.1</t>
  </si>
  <si>
    <t>SPP TXE - Proposed M - Bridge</t>
  </si>
  <si>
    <t>PRE-09843</t>
  </si>
  <si>
    <t>PRE-09872.1</t>
  </si>
  <si>
    <t>SPP TXE - 230020 - 4 road locations</t>
  </si>
  <si>
    <t>PRE-09872</t>
  </si>
  <si>
    <t>PRE-09873.1</t>
  </si>
  <si>
    <t>SPP TXE - Tampa Palms #2 - Bridge</t>
  </si>
  <si>
    <t>PRE-09873</t>
  </si>
  <si>
    <t>PRE-09875.1</t>
  </si>
  <si>
    <t>SPP TXE - Blount Rd - Bridge</t>
  </si>
  <si>
    <t>PRE-09875</t>
  </si>
  <si>
    <t>PRE-09876.1</t>
  </si>
  <si>
    <t>SPP TXE - 66016 - road</t>
  </si>
  <si>
    <t>PRE-09876</t>
  </si>
  <si>
    <t>PRE-09877.1</t>
  </si>
  <si>
    <t>SPP TXE - Tampa Palms #4 - Bridge</t>
  </si>
  <si>
    <t>PRE-09877</t>
  </si>
  <si>
    <t>PRE-09879.1</t>
  </si>
  <si>
    <t>SPP TXE - 230612 - road</t>
  </si>
  <si>
    <t>PRE-09879</t>
  </si>
  <si>
    <t>PRE-10084.1</t>
  </si>
  <si>
    <t>River Sub CB Purchase/Rplc</t>
  </si>
  <si>
    <t>PRE-10084.2</t>
  </si>
  <si>
    <t>Hookers Point Sub CB Purchase/Rplc</t>
  </si>
  <si>
    <t>PRE-10084.3</t>
  </si>
  <si>
    <t>Pebbledale Sub CB Purchase/Rplc</t>
  </si>
  <si>
    <t>PRE-10084.4</t>
  </si>
  <si>
    <t>So Gibsonton Sub CB Purchase/Rplc</t>
  </si>
  <si>
    <t>PRE-10106.1</t>
  </si>
  <si>
    <t>SPP TXE - 66033 - road</t>
  </si>
  <si>
    <t>PRE-10106</t>
  </si>
  <si>
    <t>PRE-10107.1</t>
  </si>
  <si>
    <t>SPP TXE - 66046 - road</t>
  </si>
  <si>
    <t>PRE-10107</t>
  </si>
  <si>
    <t>PRE-10108.1</t>
  </si>
  <si>
    <t>SPP TXE - 66001 - 3 road locations</t>
  </si>
  <si>
    <t>PRE-10108</t>
  </si>
  <si>
    <t>PRE-10110</t>
  </si>
  <si>
    <t>69kv Oil Ckt Breakers</t>
  </si>
  <si>
    <t>PRE-10245.1</t>
  </si>
  <si>
    <t>TXE - 230020 Access Road</t>
  </si>
  <si>
    <t>PRE-10246.1</t>
  </si>
  <si>
    <t>TXE - 230606 Access Road</t>
  </si>
  <si>
    <t>REL-03658</t>
  </si>
  <si>
    <t>T-REL-69 kV</t>
  </si>
  <si>
    <t>REL-03674</t>
  </si>
  <si>
    <t>T-REL-230 kV</t>
  </si>
  <si>
    <t>REL-03815</t>
  </si>
  <si>
    <t>T-REL-138 kV</t>
  </si>
  <si>
    <t>REL-04520.4</t>
  </si>
  <si>
    <t>Transmission Relocation</t>
  </si>
  <si>
    <t>REL-04520</t>
  </si>
  <si>
    <t>REL-05500.1</t>
  </si>
  <si>
    <t>Mosaic 230kV Box at SR674</t>
  </si>
  <si>
    <t>REL-05500</t>
  </si>
  <si>
    <t>Central Polk Pkwy-SR570/US17 Ph 1</t>
  </si>
  <si>
    <t>REL-05700.1</t>
  </si>
  <si>
    <t>Central Polk Pkwy-Ph 1 - 69kV</t>
  </si>
  <si>
    <t>REL-05700.2</t>
  </si>
  <si>
    <t>Central Polk Pkwy-Ph 1 - 230kV</t>
  </si>
  <si>
    <t>REL-05880.1</t>
  </si>
  <si>
    <t>Big Bend @ I-75 Relo - Trans 69kV</t>
  </si>
  <si>
    <t>REL-05964.1</t>
  </si>
  <si>
    <t>I-275 MLK Relocate - Trans 230kV</t>
  </si>
  <si>
    <t>REL-05964</t>
  </si>
  <si>
    <t>REL-05965.1</t>
  </si>
  <si>
    <t>Recker Hwy Relocate - Trans 230kV</t>
  </si>
  <si>
    <t>REL-05965.2</t>
  </si>
  <si>
    <t>Recker Hwy Relocate - Trans 69kV</t>
  </si>
  <si>
    <t>REL-05973.1</t>
  </si>
  <si>
    <t>N 62nd St CSX-Columbus - Trans 69kV</t>
  </si>
  <si>
    <t>REL-05973</t>
  </si>
  <si>
    <t>REL-05976.1</t>
  </si>
  <si>
    <t>HQ Trans Relocate - Trans 69 kV</t>
  </si>
  <si>
    <t>REL-05977.3</t>
  </si>
  <si>
    <t>SR60/I-275 Sec 4 TB Nxt -Trans 69kV</t>
  </si>
  <si>
    <t>REL-05979.1</t>
  </si>
  <si>
    <t>Douglas Rd Ckt 66046 - Trans 69kV</t>
  </si>
  <si>
    <t>REL-05979.4</t>
  </si>
  <si>
    <t>Douglas Rd Ckt 66046 - Sub R&amp;C\RTU</t>
  </si>
  <si>
    <t>130T-DOUBLE BRANCH</t>
  </si>
  <si>
    <t>REL-05984.1</t>
  </si>
  <si>
    <t>50th &amp; Fletcher Relocate - Trans</t>
  </si>
  <si>
    <t>REL-05984</t>
  </si>
  <si>
    <t>REL-05985</t>
  </si>
  <si>
    <t>Ckt 230602-Mosaic Trans Relocation</t>
  </si>
  <si>
    <t>REL-05985.1</t>
  </si>
  <si>
    <t>Ckt 230602 - Trans 230kV</t>
  </si>
  <si>
    <t>REL-05986.1</t>
  </si>
  <si>
    <t>Ckt 66012 Relocate - Trans OH</t>
  </si>
  <si>
    <t>REL-05986</t>
  </si>
  <si>
    <t>REL-05986.2</t>
  </si>
  <si>
    <t>Ckt 66012 Relocate - Trans UG</t>
  </si>
  <si>
    <t>Loci 2.0 OH to UG Conversion</t>
  </si>
  <si>
    <t>REL-05987.1</t>
  </si>
  <si>
    <t>Loci 2.0 - Trans 69kV</t>
  </si>
  <si>
    <t>Glogower Trans Pole Reloc</t>
  </si>
  <si>
    <t>REL-05996.1</t>
  </si>
  <si>
    <t>Glowgower Reloc - Trans 69kV</t>
  </si>
  <si>
    <t>REL-05997.4</t>
  </si>
  <si>
    <t>West Lake &amp; CR674 - Trans 69kV</t>
  </si>
  <si>
    <t>Fp Number</t>
  </si>
  <si>
    <t>Technology</t>
  </si>
  <si>
    <t/>
  </si>
  <si>
    <t>NCP-12396</t>
  </si>
  <si>
    <t>CMS &amp; Web Platform 2022</t>
  </si>
  <si>
    <t>NCP-13747</t>
  </si>
  <si>
    <t>CMS &amp; Web Platform 2021</t>
  </si>
  <si>
    <t>None</t>
  </si>
  <si>
    <t>NCP-12371</t>
  </si>
  <si>
    <t>Digital Billing Experience</t>
  </si>
  <si>
    <t>NCP-16107</t>
  </si>
  <si>
    <t>New Construction Portal</t>
  </si>
  <si>
    <t>NCP-14007</t>
  </si>
  <si>
    <t>2019 Web Usability Enhancements</t>
  </si>
  <si>
    <t>CRB</t>
  </si>
  <si>
    <t>NCP-14327</t>
  </si>
  <si>
    <t>2019 Portal Marketing Modal</t>
  </si>
  <si>
    <t>NCP-14347</t>
  </si>
  <si>
    <t>C&amp;I Portal Phase 2</t>
  </si>
  <si>
    <t>NCP-13947</t>
  </si>
  <si>
    <t>Preference Center and Notifications</t>
  </si>
  <si>
    <t>NCP-16558</t>
  </si>
  <si>
    <t>CMS &amp; Web Platform 2023</t>
  </si>
  <si>
    <t>NCP-11773</t>
  </si>
  <si>
    <t>IVR/CCM Enhancements 2022</t>
  </si>
  <si>
    <t>NCP-12368</t>
  </si>
  <si>
    <t>CCM System and IVR System Project</t>
  </si>
  <si>
    <t>NCP-12377</t>
  </si>
  <si>
    <t>Automation Functionality 2021</t>
  </si>
  <si>
    <t>NCP-12379</t>
  </si>
  <si>
    <t>CRB Enhancements 2023</t>
  </si>
  <si>
    <t>NCP-12410</t>
  </si>
  <si>
    <t>CRB Enhancements 2021</t>
  </si>
  <si>
    <t>NCP-15667</t>
  </si>
  <si>
    <t>MyTECOnet Replacement</t>
  </si>
  <si>
    <t>NCP-16085</t>
  </si>
  <si>
    <t>Centralized Employee Communications</t>
  </si>
  <si>
    <t>NCP-16162</t>
  </si>
  <si>
    <t>NACHA</t>
  </si>
  <si>
    <t>NCP-16226</t>
  </si>
  <si>
    <t>2022 CRB Enhancements</t>
  </si>
  <si>
    <t>NCP-16806</t>
  </si>
  <si>
    <t>5482 NCO in Error</t>
  </si>
  <si>
    <t>NCP-02512</t>
  </si>
  <si>
    <t>VIRTUAL HOLD</t>
  </si>
  <si>
    <t>NCP-12376</t>
  </si>
  <si>
    <t>Automation Functionality 2020</t>
  </si>
  <si>
    <t>NCP-12687</t>
  </si>
  <si>
    <t>Move In / Move Out Automation</t>
  </si>
  <si>
    <t>NCP-12947</t>
  </si>
  <si>
    <t>Credit &amp; Collections Improvements</t>
  </si>
  <si>
    <t>NCP-14047</t>
  </si>
  <si>
    <t>ACH Payment Process</t>
  </si>
  <si>
    <t>NCP-14248</t>
  </si>
  <si>
    <t>Move-in Tasks in Fiori- 4974</t>
  </si>
  <si>
    <t>NCP-15307</t>
  </si>
  <si>
    <t>CRB Enhancements 2020</t>
  </si>
  <si>
    <t>NCP-16105</t>
  </si>
  <si>
    <t>Paper Re-Design</t>
  </si>
  <si>
    <t>NEW-10785</t>
  </si>
  <si>
    <t>Account Management Tool</t>
  </si>
  <si>
    <t>NCP-14107</t>
  </si>
  <si>
    <t>CIAC Electronic Payments</t>
  </si>
  <si>
    <t>NCP-14267</t>
  </si>
  <si>
    <t>2019 Budget Billing Improvements</t>
  </si>
  <si>
    <t>NCP-14328</t>
  </si>
  <si>
    <t>Portal Non-Consumption Access</t>
  </si>
  <si>
    <t>NCP-14329</t>
  </si>
  <si>
    <t>Move-in Address Lookup and Automati</t>
  </si>
  <si>
    <t>NCP-14787</t>
  </si>
  <si>
    <t>Informal Customer Reliability Site</t>
  </si>
  <si>
    <t>Blanket</t>
  </si>
  <si>
    <t>NCP-04820</t>
  </si>
  <si>
    <t>Document Services Equipment</t>
  </si>
  <si>
    <t>NCP-05800</t>
  </si>
  <si>
    <t>Printing/Duplicating Equipment</t>
  </si>
  <si>
    <t>NCP-13907</t>
  </si>
  <si>
    <t>Paperless Billing Phase 3</t>
  </si>
  <si>
    <t>NCP-16080</t>
  </si>
  <si>
    <t>Rate Case 2021</t>
  </si>
  <si>
    <t>NCP-16630</t>
  </si>
  <si>
    <t>Rate Comparison - Phase I</t>
  </si>
  <si>
    <t>NCP-16106</t>
  </si>
  <si>
    <t>PV Automation</t>
  </si>
  <si>
    <t>NCP-13587</t>
  </si>
  <si>
    <t>Drive Smart EV Pilot</t>
  </si>
  <si>
    <t>NCP-16643</t>
  </si>
  <si>
    <t xml:space="preserve">TEC Outage Map </t>
  </si>
  <si>
    <t>NCP-12385</t>
  </si>
  <si>
    <t>Outage Automation 2020</t>
  </si>
  <si>
    <t>NCP-13867</t>
  </si>
  <si>
    <t>Outage Comm. &amp; Web/Portal Imprvmnts</t>
  </si>
  <si>
    <t>NCP-16086</t>
  </si>
  <si>
    <t>Qualtrics Platform - Phase II</t>
  </si>
  <si>
    <t>NCP-16109</t>
  </si>
  <si>
    <t>VOC (Qualtrics) &amp; Segmentation</t>
  </si>
  <si>
    <t>NCP-15630</t>
  </si>
  <si>
    <t>Qualtrics</t>
  </si>
  <si>
    <t>NCP-16554</t>
  </si>
  <si>
    <t>Qualtrics Phase 4</t>
  </si>
  <si>
    <t>NEW-11063</t>
  </si>
  <si>
    <t>City of Tampa (BLSN Ph 2)</t>
  </si>
  <si>
    <t>ED - Outdoor Lighting Technology</t>
  </si>
  <si>
    <t xml:space="preserve">Smart Street Light </t>
  </si>
  <si>
    <t>LS2</t>
  </si>
  <si>
    <t>New LS2 Lighting (107) Sm/Med</t>
  </si>
  <si>
    <t>SR 60-Corridor Lighting (107)</t>
  </si>
  <si>
    <t>MIRADA (METRO DEV) TEAK FOLLOW BLVD</t>
  </si>
  <si>
    <t>New LS2 Lighting REG (107) Sm/Med</t>
  </si>
  <si>
    <t>Triple Creek CDD</t>
  </si>
  <si>
    <t xml:space="preserve">Avila Property Owners Assoc. Inc. </t>
  </si>
  <si>
    <t>NCP-16602</t>
  </si>
  <si>
    <t>Clearview Substation RGB Lights</t>
  </si>
  <si>
    <t>NEW-09707</t>
  </si>
  <si>
    <t>Ybor Archway Lighting</t>
  </si>
  <si>
    <t>NEW-15611</t>
  </si>
  <si>
    <t>Lighting Acquisition (102) Sm/Med</t>
  </si>
  <si>
    <t>NEW-15743</t>
  </si>
  <si>
    <t>Lighting Acquisition REG (102) Sm/M</t>
  </si>
  <si>
    <t>NEW-15757</t>
  </si>
  <si>
    <t>Cypress Mill CDD</t>
  </si>
  <si>
    <t>PRE-07300</t>
  </si>
  <si>
    <t>LED Ltg Conversion Initiative</t>
  </si>
  <si>
    <t>LED</t>
  </si>
  <si>
    <t>CRR-04072</t>
  </si>
  <si>
    <t>L-CRR-Waste Disposal</t>
  </si>
  <si>
    <t>NCP-03648</t>
  </si>
  <si>
    <t>L-NCP-Salvage</t>
  </si>
  <si>
    <t>NCP-16200</t>
  </si>
  <si>
    <t>LS2 Systm Enhancemnt &amp; Integrations</t>
  </si>
  <si>
    <t>Solar - Wave 2</t>
  </si>
  <si>
    <t>Wave 2 - Tranche 3</t>
  </si>
  <si>
    <t>Solar</t>
  </si>
  <si>
    <t xml:space="preserve">BB2 Solar Blanket Capital </t>
  </si>
  <si>
    <t xml:space="preserve">Bullfrog Creek Solar Construction </t>
  </si>
  <si>
    <t>Solar - Wave 3</t>
  </si>
  <si>
    <t>Wave 3 - Tranche 1</t>
  </si>
  <si>
    <t>Adv Dist Infrastructure (ADI)</t>
  </si>
  <si>
    <t>Energy Storage Capacity 15MW Dover</t>
  </si>
  <si>
    <t>Battery Storage</t>
  </si>
  <si>
    <t>English Creek Solar Land Purchase</t>
  </si>
  <si>
    <t>Wave 3 - Land</t>
  </si>
  <si>
    <t>Wave 2 - Tranche 1</t>
  </si>
  <si>
    <t xml:space="preserve">Jamison Solar Blanket Capital </t>
  </si>
  <si>
    <t>Jamison Inverter Skid Replacement</t>
  </si>
  <si>
    <t>Wave 2 - Tranche 2</t>
  </si>
  <si>
    <t>LMR Solar Blanket</t>
  </si>
  <si>
    <t xml:space="preserve">Magnolia Solar Blanket Capital </t>
  </si>
  <si>
    <t>Quail Meadow Solar Development</t>
  </si>
  <si>
    <t>Solar - FP CLEANUP</t>
  </si>
  <si>
    <t>Solar Energy Center Renovations</t>
  </si>
  <si>
    <t>Solar In-House</t>
  </si>
  <si>
    <t>BB II Energy Storage Capacity</t>
  </si>
  <si>
    <t>Wave 3 - Tranche 2</t>
  </si>
  <si>
    <t>Solar - Wave 4</t>
  </si>
  <si>
    <t>Wave 4 - Tranche 3</t>
  </si>
  <si>
    <t>Wave 4 - Land</t>
  </si>
  <si>
    <t xml:space="preserve">Lake Mabel Energy Storage Capacity </t>
  </si>
  <si>
    <t>MacDill Energy Storage Capacity</t>
  </si>
  <si>
    <t>Solar Wave 3 Solar Modules</t>
  </si>
  <si>
    <t>Solar Wave 3 Trackers &amp; Inverters</t>
  </si>
  <si>
    <t>Wave 4 - Tranche 1</t>
  </si>
  <si>
    <t>Wimauma Energy Storage Capacity</t>
  </si>
  <si>
    <t>Wave 4 - Tranche 2</t>
  </si>
  <si>
    <t>Solar - Small Scale Solar</t>
  </si>
  <si>
    <t>Small Scale Solar</t>
  </si>
  <si>
    <t>Tracker Replacement - Gamechange</t>
  </si>
  <si>
    <t>Solar - Wave 5</t>
  </si>
  <si>
    <t>Wave 5 -  Land</t>
  </si>
  <si>
    <t>Wave 5 -  Tranche 2</t>
  </si>
  <si>
    <t>NCP-16967</t>
  </si>
  <si>
    <t>NCP-16969</t>
  </si>
  <si>
    <t>W5 P5 2031</t>
  </si>
  <si>
    <t>NCP-16970</t>
  </si>
  <si>
    <t>W5 P6 2031</t>
  </si>
  <si>
    <t>NCP-16971</t>
  </si>
  <si>
    <t>W5 P7 2032</t>
  </si>
  <si>
    <t>NCP-16972</t>
  </si>
  <si>
    <t>W5 P8 2032</t>
  </si>
  <si>
    <t>NCP-16973</t>
  </si>
  <si>
    <t xml:space="preserve">W5 P9 2033 </t>
  </si>
  <si>
    <t>NCP-16974</t>
  </si>
  <si>
    <t>W5 P10 2033</t>
  </si>
  <si>
    <t>NEW-15947</t>
  </si>
  <si>
    <t>NEW-15948</t>
  </si>
  <si>
    <t>NEW-15949</t>
  </si>
  <si>
    <t>NEW-15950</t>
  </si>
  <si>
    <t>NEW-15951</t>
  </si>
  <si>
    <t>NEW-15952</t>
  </si>
  <si>
    <t>NEW-15953</t>
  </si>
  <si>
    <t>NEW-15954</t>
  </si>
  <si>
    <t>NEW-15903</t>
  </si>
  <si>
    <t>ED Solar - Clark Cattle &amp; Crews</t>
  </si>
  <si>
    <t>NEW-15847</t>
  </si>
  <si>
    <t>W4 inactive</t>
  </si>
  <si>
    <t>ED Solar - English Creek Solar</t>
  </si>
  <si>
    <t>NEW-15501</t>
  </si>
  <si>
    <t xml:space="preserve">Wave 3 Tranche 1 </t>
  </si>
  <si>
    <t>NEW-15812</t>
  </si>
  <si>
    <t>ED Solar - Brewster Solar</t>
  </si>
  <si>
    <t>NCP-16127</t>
  </si>
  <si>
    <t>Solar Wave 3 Tranche 1 Land</t>
  </si>
  <si>
    <t>NCP-16594</t>
  </si>
  <si>
    <t>Bullfrog Creek Solar Land Purchase</t>
  </si>
  <si>
    <t>NCP-16595</t>
  </si>
  <si>
    <t>Cottonmouth Ranch Solar Land Purcha</t>
  </si>
  <si>
    <t>NCP-16596</t>
  </si>
  <si>
    <t>Not USED</t>
  </si>
  <si>
    <t>NEW-12465</t>
  </si>
  <si>
    <t>Pinecrest Solar Development</t>
  </si>
  <si>
    <t>NEW-14926</t>
  </si>
  <si>
    <t>ED Solar - Pinecrest</t>
  </si>
  <si>
    <t>NEW-10485</t>
  </si>
  <si>
    <t>ED Solar - Riverside Solar</t>
  </si>
  <si>
    <t>NEW-10606</t>
  </si>
  <si>
    <t>Riverside Solar Development</t>
  </si>
  <si>
    <t>NEW-12463</t>
  </si>
  <si>
    <t>Solar Wave 2 - Phase 2 - Project 5</t>
  </si>
  <si>
    <t>NEW-12464</t>
  </si>
  <si>
    <t>not need Solar W2 - P 2 - Project 6</t>
  </si>
  <si>
    <t>NEW-13006</t>
  </si>
  <si>
    <t>ED Solar - Laurel Oaks (DelMonte HC</t>
  </si>
  <si>
    <t>NEW-14603</t>
  </si>
  <si>
    <t>Laurel Oaks Solar Development</t>
  </si>
  <si>
    <t>NEW-14925</t>
  </si>
  <si>
    <t>ED Solar - Big Bend II Phase 2</t>
  </si>
  <si>
    <t>NEW-15442</t>
  </si>
  <si>
    <t xml:space="preserve">Big Bend III Solar Development </t>
  </si>
  <si>
    <t>NEW-10491</t>
  </si>
  <si>
    <t>ED Solar - Big Bend Solar II</t>
  </si>
  <si>
    <t>NEW-10610</t>
  </si>
  <si>
    <t>Big Bend II Phase 1 Solar Dev</t>
  </si>
  <si>
    <t>NEW-11184</t>
  </si>
  <si>
    <t>ED Solar - Mountain View</t>
  </si>
  <si>
    <t>NEW-13007</t>
  </si>
  <si>
    <t>ED Solar - Magnolia (Del Monte PC)</t>
  </si>
  <si>
    <t>NEW-14604</t>
  </si>
  <si>
    <t>Magnolia Solar Site Development</t>
  </si>
  <si>
    <t>NEW-14885</t>
  </si>
  <si>
    <t>ED Solar - Jamison</t>
  </si>
  <si>
    <t>NEW-15443</t>
  </si>
  <si>
    <t>Solar Energy Center Buildings</t>
  </si>
  <si>
    <t>NCP-11387</t>
  </si>
  <si>
    <t>Riverside Solar Land Purchase</t>
  </si>
  <si>
    <t>Wave 2 - Land</t>
  </si>
  <si>
    <t>NCP-11485</t>
  </si>
  <si>
    <t>Dover Solar Land Purchase</t>
  </si>
  <si>
    <t>NCP-11807</t>
  </si>
  <si>
    <t>Mountain View Road Solar Land Purch</t>
  </si>
  <si>
    <t>NCP-11928</t>
  </si>
  <si>
    <t>Alafia Solar Land Purchase</t>
  </si>
  <si>
    <t>NCP-13187</t>
  </si>
  <si>
    <t>Solar Phase 2 - Land</t>
  </si>
  <si>
    <t>NCP-14847</t>
  </si>
  <si>
    <t>Laurel Oaks Solar Land Purchase</t>
  </si>
  <si>
    <t>NCP-14848</t>
  </si>
  <si>
    <t>Magnolia Solar Land Purchase</t>
  </si>
  <si>
    <t>NCP-15447</t>
  </si>
  <si>
    <t>Jamison Solar Land Purchase</t>
  </si>
  <si>
    <t>NCP-15833</t>
  </si>
  <si>
    <t>Juniper Solar Land Purchase</t>
  </si>
  <si>
    <t>NCP-15834</t>
  </si>
  <si>
    <t>Lake Mabel Solar land purchase</t>
  </si>
  <si>
    <t>NCP-15835</t>
  </si>
  <si>
    <t>NEW-10487</t>
  </si>
  <si>
    <t>ED Solar - Seffner Solar</t>
  </si>
  <si>
    <t>Wave 2 - Contingency &amp; Spare Panels</t>
  </si>
  <si>
    <t>NEW-12469</t>
  </si>
  <si>
    <t>Solar Wave 2 Contingency</t>
  </si>
  <si>
    <t>NEW-14423</t>
  </si>
  <si>
    <t xml:space="preserve">WAVE 2 Solar Panels </t>
  </si>
  <si>
    <t>PRE-08300</t>
  </si>
  <si>
    <t>Decarbonization Land Acq Solar DD</t>
  </si>
  <si>
    <t>Solar - Wave 1</t>
  </si>
  <si>
    <t>NEW-13843</t>
  </si>
  <si>
    <t xml:space="preserve">Durrance Solar Development </t>
  </si>
  <si>
    <t>Wave 1 - Tranche 4</t>
  </si>
  <si>
    <t>NEW-13983</t>
  </si>
  <si>
    <t xml:space="preserve">ED Solar - Durrance Solar </t>
  </si>
  <si>
    <t>NEW-10490</t>
  </si>
  <si>
    <t>ED Solar - Wimauma Solar</t>
  </si>
  <si>
    <t>Wave 1 - Tranche 3</t>
  </si>
  <si>
    <t>NEW-10725</t>
  </si>
  <si>
    <t>Wimauma Solar Development</t>
  </si>
  <si>
    <t>NEW-13103</t>
  </si>
  <si>
    <t>ED Solar -(RB) Little Manatee River</t>
  </si>
  <si>
    <t>NEW-13463</t>
  </si>
  <si>
    <t>Little Manatee River Solar Dev.</t>
  </si>
  <si>
    <t>CRR-16820</t>
  </si>
  <si>
    <t xml:space="preserve">Bonnie Mine Litigation Settlement </t>
  </si>
  <si>
    <t>Wave 1 - Tranche 2</t>
  </si>
  <si>
    <t>CRR-16901</t>
  </si>
  <si>
    <t>Lake Hancock Driveway</t>
  </si>
  <si>
    <t>NEW-10488</t>
  </si>
  <si>
    <t>ED Solar - Grange Hall Solar</t>
  </si>
  <si>
    <t>NEW-10605</t>
  </si>
  <si>
    <t>Grange Hall Solar Development</t>
  </si>
  <si>
    <t>NEW-10611</t>
  </si>
  <si>
    <t>Lithia Solar Development</t>
  </si>
  <si>
    <t>NEW-10724</t>
  </si>
  <si>
    <t>Peace Creek Solar Development</t>
  </si>
  <si>
    <t>NEW-10726</t>
  </si>
  <si>
    <t>Lake Hancock Solar Development</t>
  </si>
  <si>
    <t>NEW-10923</t>
  </si>
  <si>
    <t>ED Solar - Lithia Solar</t>
  </si>
  <si>
    <t>NEW-10925</t>
  </si>
  <si>
    <t>ED Solar - Peace Creek Solar</t>
  </si>
  <si>
    <t>NEW-10927</t>
  </si>
  <si>
    <t>ED Solar - Lake Hancock Solar</t>
  </si>
  <si>
    <t>NEW-11143</t>
  </si>
  <si>
    <t>Bonnie Mine Solar Development</t>
  </si>
  <si>
    <t>NEW-11183</t>
  </si>
  <si>
    <t>ED Solar - Bonnie Mine</t>
  </si>
  <si>
    <t>NCP-12767</t>
  </si>
  <si>
    <t>ABB Portfolio Optimization</t>
  </si>
  <si>
    <t>Wave 1 - Tranche 1</t>
  </si>
  <si>
    <t>NEW-10483</t>
  </si>
  <si>
    <t>ED Solar - Balm Solar</t>
  </si>
  <si>
    <t>NEW-10489</t>
  </si>
  <si>
    <t>ED Solar - Payne Creek Solar</t>
  </si>
  <si>
    <t>NEW-10604</t>
  </si>
  <si>
    <t>Balm Solar Development</t>
  </si>
  <si>
    <t>NEW-10609</t>
  </si>
  <si>
    <t>Payne Creek Solar Development</t>
  </si>
  <si>
    <t>Wimauma Solar Land Purchase</t>
  </si>
  <si>
    <t>Wave 1 - Land</t>
  </si>
  <si>
    <t>NCP-10581</t>
  </si>
  <si>
    <t xml:space="preserve">Payne Creek Solar Land Purchase </t>
  </si>
  <si>
    <t>NCP-11225</t>
  </si>
  <si>
    <t>Grange Hall Solar Land Purchase</t>
  </si>
  <si>
    <t>NCP-11226</t>
  </si>
  <si>
    <t>Balm Solar Land Purchase</t>
  </si>
  <si>
    <t>NCP-11365</t>
  </si>
  <si>
    <t>Peace Creek Solar Land Purchase</t>
  </si>
  <si>
    <t>NCP-11406</t>
  </si>
  <si>
    <t>Lake Hancock Solar Land Purchase</t>
  </si>
  <si>
    <t>NCP-11771</t>
  </si>
  <si>
    <t>Lithia Solar Land Purchase</t>
  </si>
  <si>
    <t>NCP-11927</t>
  </si>
  <si>
    <t>Bonnie Mine Solar (Purch Opt Agrmt)</t>
  </si>
  <si>
    <t>NCP-14947</t>
  </si>
  <si>
    <t xml:space="preserve">Durrance Solar Site </t>
  </si>
  <si>
    <t>NEW-12384</t>
  </si>
  <si>
    <t>Solar Panel - Capital Spare</t>
  </si>
  <si>
    <t>Wave 1 - Contingency &amp; Spare Panels</t>
  </si>
  <si>
    <t>NEW-07983</t>
  </si>
  <si>
    <t>Small Scale Solar Project</t>
  </si>
  <si>
    <t>NEW-12643</t>
  </si>
  <si>
    <t>Aquarium PVS Project</t>
  </si>
  <si>
    <t>NEW-15408</t>
  </si>
  <si>
    <t>Big Bend Floating Solar</t>
  </si>
  <si>
    <t>NEW-15411</t>
  </si>
  <si>
    <t>Small Scale Solar - Agrivoltaics</t>
  </si>
  <si>
    <t>NEW-15489</t>
  </si>
  <si>
    <t>Eastern Ops Canopy Solar</t>
  </si>
  <si>
    <t>NEW-15504</t>
  </si>
  <si>
    <t>Small Scale Solar 2025</t>
  </si>
  <si>
    <t>NEW-15509</t>
  </si>
  <si>
    <t>Small Scale Solar 2023</t>
  </si>
  <si>
    <t>NEW-15510</t>
  </si>
  <si>
    <t>Small Scale Solar 2024</t>
  </si>
  <si>
    <t>NEW-15511</t>
  </si>
  <si>
    <t>Small Scale Solar 2026</t>
  </si>
  <si>
    <t>NEW-15648</t>
  </si>
  <si>
    <t>TIA Solar</t>
  </si>
  <si>
    <t>PRE-08600</t>
  </si>
  <si>
    <t>Solar - Small Scale Solar Projects</t>
  </si>
  <si>
    <t>NEW-15944</t>
  </si>
  <si>
    <t>Commercial Small scale solar 2.5 MW</t>
  </si>
  <si>
    <t>CRR-15176</t>
  </si>
  <si>
    <t>Lake Hancock Sun Select program</t>
  </si>
  <si>
    <t>CRR-17042</t>
  </si>
  <si>
    <t>Solar Energy Center Improvements</t>
  </si>
  <si>
    <t>NCP-10567</t>
  </si>
  <si>
    <t>Aprile Land Purchase</t>
  </si>
  <si>
    <t>NCP-10582</t>
  </si>
  <si>
    <t>PA1 Land Purchase</t>
  </si>
  <si>
    <t>NCP-11005</t>
  </si>
  <si>
    <t>Cone Newsome Land Purchase</t>
  </si>
  <si>
    <t>NCP-11006</t>
  </si>
  <si>
    <t>BF 1500, LLC Land Purchase</t>
  </si>
  <si>
    <t>NCP-11085</t>
  </si>
  <si>
    <t>County Line Farms &amp; 585 Partnership</t>
  </si>
  <si>
    <t>NCP-11165</t>
  </si>
  <si>
    <t>Seffner Solar Land Purchase</t>
  </si>
  <si>
    <t>NCP-11205</t>
  </si>
  <si>
    <t>Solar Land Purchase (Budget Only)</t>
  </si>
  <si>
    <t>NCP-11385</t>
  </si>
  <si>
    <t>Tom Folsom Land Purchase</t>
  </si>
  <si>
    <t>NCP-11405</t>
  </si>
  <si>
    <t>Solar Development (Budget Only)</t>
  </si>
  <si>
    <t>NCP-11465</t>
  </si>
  <si>
    <t>Lake Alfred Solar Land Purchase</t>
  </si>
  <si>
    <t>NCP-11567</t>
  </si>
  <si>
    <t>Lake Haines Solar Land Purchase</t>
  </si>
  <si>
    <t>NCP-11687</t>
  </si>
  <si>
    <t>Lake Mariana Solar Land Purchase</t>
  </si>
  <si>
    <t>NCP-11772</t>
  </si>
  <si>
    <t>Mulberry Solar Land Purchase</t>
  </si>
  <si>
    <t>NCP-12527</t>
  </si>
  <si>
    <t>Razorback Ranch LLC Land Purchase</t>
  </si>
  <si>
    <t>NCP-12528</t>
  </si>
  <si>
    <t>Hopewell Land Partners, LLC Land Pu</t>
  </si>
  <si>
    <t>NCP-12529</t>
  </si>
  <si>
    <t>Bartow Mining, Inc. Land Purchase</t>
  </si>
  <si>
    <t>NCP-15836</t>
  </si>
  <si>
    <t>Solar Energy Center ELAPP Land</t>
  </si>
  <si>
    <t>NCP-15865</t>
  </si>
  <si>
    <t>BB Solar Predictive Controls SW</t>
  </si>
  <si>
    <t>NEW-10203</t>
  </si>
  <si>
    <t>Future Solar 1A (Budget Only)</t>
  </si>
  <si>
    <t>NEW-10204</t>
  </si>
  <si>
    <t>Future Solar 2A (Budget Only)</t>
  </si>
  <si>
    <t>NEW-10205</t>
  </si>
  <si>
    <t>Future Solar 3A (Budget Only)</t>
  </si>
  <si>
    <t>NEW-10206</t>
  </si>
  <si>
    <t>Future Solar 4A (Budget Only)</t>
  </si>
  <si>
    <t>NEW-10207</t>
  </si>
  <si>
    <t>Future Solar 5A (Budget Only)</t>
  </si>
  <si>
    <t>NEW-10208</t>
  </si>
  <si>
    <t>Future Solar 1B (Budget Only)</t>
  </si>
  <si>
    <t>NEW-10209</t>
  </si>
  <si>
    <t>Future Solar 2B (Budget Only)</t>
  </si>
  <si>
    <t>NEW-10210</t>
  </si>
  <si>
    <t>Future Solar 3B (Budget Only)</t>
  </si>
  <si>
    <t>NEW-10211</t>
  </si>
  <si>
    <t>Future Solar 4B (Budget Only)</t>
  </si>
  <si>
    <t>NEW-10212</t>
  </si>
  <si>
    <t>Future Solar 5B (Budget Only)</t>
  </si>
  <si>
    <t>NEW-10213</t>
  </si>
  <si>
    <t>Future Solar 1C (Budget Only)</t>
  </si>
  <si>
    <t>NEW-10214</t>
  </si>
  <si>
    <t>Future Solar 2C (Budget Only)</t>
  </si>
  <si>
    <t>NEW-10215</t>
  </si>
  <si>
    <t>Future Solar 3C (Budget Only)</t>
  </si>
  <si>
    <t>NEW-10216</t>
  </si>
  <si>
    <t>Future Solar 4C (Budget Only)</t>
  </si>
  <si>
    <t>NEW-10217</t>
  </si>
  <si>
    <t>Future Solar 5C (Budget Only)</t>
  </si>
  <si>
    <t>NEW-10608</t>
  </si>
  <si>
    <t>Seffner Solar Development</t>
  </si>
  <si>
    <t>NEW-10612</t>
  </si>
  <si>
    <t>Lake Mariana Solar Development</t>
  </si>
  <si>
    <t>NEW-10703</t>
  </si>
  <si>
    <t>Solar Development (Budget only)</t>
  </si>
  <si>
    <t>NEW-10727</t>
  </si>
  <si>
    <t>Lake Alfred Solar Development</t>
  </si>
  <si>
    <t>NEW-10728</t>
  </si>
  <si>
    <t>Lake Haines Solar Development</t>
  </si>
  <si>
    <t>NEW-10730</t>
  </si>
  <si>
    <t>ED Solar - Mariana Solar</t>
  </si>
  <si>
    <t>NEW-10924</t>
  </si>
  <si>
    <t>ED Solar - Grassy Lake Solar</t>
  </si>
  <si>
    <t>NEW-12468</t>
  </si>
  <si>
    <t>Solar Ph 2-T2-Project 5-8 ED</t>
  </si>
  <si>
    <t>NEW-12470</t>
  </si>
  <si>
    <t>Solar Ph 2-T3- Proj 6,7,8 Developme</t>
  </si>
  <si>
    <t>NEW-12471</t>
  </si>
  <si>
    <t>Solar Ph 2-T3-Proj 6,7,8 ED</t>
  </si>
  <si>
    <t>NCP-13347</t>
  </si>
  <si>
    <t>Community Solar Digitalization</t>
  </si>
  <si>
    <t>Solar - Community Solar</t>
  </si>
  <si>
    <t>Community Solar</t>
  </si>
  <si>
    <t>CRR-15177</t>
  </si>
  <si>
    <t>LH Sun Select</t>
  </si>
  <si>
    <t>OPS-06780</t>
  </si>
  <si>
    <t>Lake Hancock Sun Select Program</t>
  </si>
  <si>
    <t>OPS-10021</t>
  </si>
  <si>
    <t xml:space="preserve">BPS ST2 Hydrogen Panel Replacement </t>
  </si>
  <si>
    <t xml:space="preserve">BPS 2 LCI Static Starter Upgrade </t>
  </si>
  <si>
    <t>BPS #1 GE HMI Upgrades</t>
  </si>
  <si>
    <t>BB4 4A Aux SS Transformer</t>
  </si>
  <si>
    <t>BPS ST2 MHC to EHC Upgrades</t>
  </si>
  <si>
    <t>Aero Controls Upgrade</t>
  </si>
  <si>
    <t>ST2 PLI Modification/Upgrades</t>
  </si>
  <si>
    <t>Cyber Security Framework</t>
  </si>
  <si>
    <t>Productionized ESRI Portal</t>
  </si>
  <si>
    <t xml:space="preserve">ADMS Major Release (2028-2029)  </t>
  </si>
  <si>
    <t xml:space="preserve">Reliability Reporting Metrics </t>
  </si>
  <si>
    <t xml:space="preserve">Asset Reliability Analytics System </t>
  </si>
  <si>
    <t xml:space="preserve">5950 PowerPlan Tax Remediation </t>
  </si>
  <si>
    <t>CRR-12434</t>
  </si>
  <si>
    <t>PK2 DCS</t>
  </si>
  <si>
    <t>CRR-16318</t>
  </si>
  <si>
    <t>GE MkVI HMI Upgrades</t>
  </si>
  <si>
    <t>CRR-16325</t>
  </si>
  <si>
    <t>ST2 Alstom HMI Upgrades</t>
  </si>
  <si>
    <t>NCP-05381</t>
  </si>
  <si>
    <t>ADMS/OMS</t>
  </si>
  <si>
    <t>NCP-05400</t>
  </si>
  <si>
    <t>Reg Affairs Case Mgmt Software</t>
  </si>
  <si>
    <t>NCP-05482</t>
  </si>
  <si>
    <t>Security Tools</t>
  </si>
  <si>
    <t>NCP-07446</t>
  </si>
  <si>
    <t>AD Management Tools 2021</t>
  </si>
  <si>
    <t>NCP-07448</t>
  </si>
  <si>
    <t>Aged Data 2021</t>
  </si>
  <si>
    <t>NCP-07449</t>
  </si>
  <si>
    <t>Load Balancer Upgrade</t>
  </si>
  <si>
    <t>NCP-08863</t>
  </si>
  <si>
    <t>SAP Encryption and Backup</t>
  </si>
  <si>
    <t>NCP-08963</t>
  </si>
  <si>
    <t>PC Hardware Refresh 2021/2022</t>
  </si>
  <si>
    <t>NCP-12373</t>
  </si>
  <si>
    <t>Prepaid Program</t>
  </si>
  <si>
    <t>NCP-12378</t>
  </si>
  <si>
    <t>CRB Enhancements 2022</t>
  </si>
  <si>
    <t>NCP-12386</t>
  </si>
  <si>
    <t>Outage Automation 2021</t>
  </si>
  <si>
    <t>NCP-12387</t>
  </si>
  <si>
    <t>Chatbot/Virtual Assistant</t>
  </si>
  <si>
    <t>NCP-12394</t>
  </si>
  <si>
    <t>Rate Comparison Tool</t>
  </si>
  <si>
    <t>NCP-12395</t>
  </si>
  <si>
    <t>Website &amp; Portal Automation 2021</t>
  </si>
  <si>
    <t>NCP-12404</t>
  </si>
  <si>
    <t>Preference Center 2021</t>
  </si>
  <si>
    <t>NCP-15247</t>
  </si>
  <si>
    <t>Lighting Warehouse ESA</t>
  </si>
  <si>
    <t>NCP-15328</t>
  </si>
  <si>
    <t>PowerPlan Improvements 2021</t>
  </si>
  <si>
    <t>NCP-15408</t>
  </si>
  <si>
    <t>SAP Procurement Automation</t>
  </si>
  <si>
    <t>NCP-15587</t>
  </si>
  <si>
    <t>Video Wall Controller Replacement</t>
  </si>
  <si>
    <t>NCP-15650</t>
  </si>
  <si>
    <t>Asset Management Software Upgrade</t>
  </si>
  <si>
    <t>NCP-15656</t>
  </si>
  <si>
    <t>Exchange Upgrade &amp; Conv to Cloud</t>
  </si>
  <si>
    <t>NCP-15672</t>
  </si>
  <si>
    <t>User Provisioning Automation 2021</t>
  </si>
  <si>
    <t>NCP-15674</t>
  </si>
  <si>
    <t>TEC NetMotion Upgrade 2021</t>
  </si>
  <si>
    <t>NCP-15677</t>
  </si>
  <si>
    <t>SharePoint Upgrade 2021</t>
  </si>
  <si>
    <t>NCP-15678</t>
  </si>
  <si>
    <t>BizTalk Upgrades 2021</t>
  </si>
  <si>
    <t>NCP-15679</t>
  </si>
  <si>
    <t>SQL Server Upgrades 2021</t>
  </si>
  <si>
    <t>NCP-15692</t>
  </si>
  <si>
    <t>NERC CIP Patch Imp 2021</t>
  </si>
  <si>
    <t>NCP-15735</t>
  </si>
  <si>
    <t>Upgrade Vmware Environment 2021</t>
  </si>
  <si>
    <t>NCP-15741</t>
  </si>
  <si>
    <t>ERP Portfolio Optimization 2021</t>
  </si>
  <si>
    <t>NCP-15743</t>
  </si>
  <si>
    <t xml:space="preserve">SAP Hardware Refresh 2021 </t>
  </si>
  <si>
    <t>NCP-15745</t>
  </si>
  <si>
    <t xml:space="preserve">ERP Enhancements 2021 </t>
  </si>
  <si>
    <t>NCP-15759</t>
  </si>
  <si>
    <t>BB CT 5 &amp; 6 Plant Smart Signal</t>
  </si>
  <si>
    <t>NCP-15760</t>
  </si>
  <si>
    <t>GE Predix - APM Generator&amp; Turb</t>
  </si>
  <si>
    <t>NCP-15761</t>
  </si>
  <si>
    <t>PRC - 005 Compliance Improvement</t>
  </si>
  <si>
    <t>NCP-15762</t>
  </si>
  <si>
    <t>Dev Testing Tools &amp; Automation 2021</t>
  </si>
  <si>
    <t>NCP-15763</t>
  </si>
  <si>
    <t>Open Text Stream Svr Upgrade 2022</t>
  </si>
  <si>
    <t>NCP-15766</t>
  </si>
  <si>
    <t>EXBRL</t>
  </si>
  <si>
    <t>NCP-15767</t>
  </si>
  <si>
    <t>HR Payroll Optimization</t>
  </si>
  <si>
    <t>NCP-16067</t>
  </si>
  <si>
    <t>Capital Dashboard</t>
  </si>
  <si>
    <t>NCP-16078</t>
  </si>
  <si>
    <t>ED Equipment/Risk DB (P2)</t>
  </si>
  <si>
    <t>NCP-16079</t>
  </si>
  <si>
    <t>AM MDM</t>
  </si>
  <si>
    <t>NCP-16088</t>
  </si>
  <si>
    <t>ED Equipment Reliability DB (P1)</t>
  </si>
  <si>
    <t>NCP-16099</t>
  </si>
  <si>
    <t>Customer Data/Omni-channel Platform</t>
  </si>
  <si>
    <t>NCP-16108</t>
  </si>
  <si>
    <t>Preference Center Phase III</t>
  </si>
  <si>
    <t>NCP-16133</t>
  </si>
  <si>
    <t>Synergi Upgrades (CYME) tie to GIS</t>
  </si>
  <si>
    <t>NCP-16135</t>
  </si>
  <si>
    <t>Meter Distributed Intelligence App</t>
  </si>
  <si>
    <t>NCP-16165</t>
  </si>
  <si>
    <t>AMI Release 4</t>
  </si>
  <si>
    <t>NCP-16275</t>
  </si>
  <si>
    <t>ADMS 3.12 Upgrade</t>
  </si>
  <si>
    <t>NCP-16277</t>
  </si>
  <si>
    <t>ADMS Annual Release 2025</t>
  </si>
  <si>
    <t>NCP-16280</t>
  </si>
  <si>
    <t xml:space="preserve">ITPC Driven Technology Projects </t>
  </si>
  <si>
    <t>NCP-16374</t>
  </si>
  <si>
    <t>PowerPlan Upgrade 2023</t>
  </si>
  <si>
    <t>NCP-16441</t>
  </si>
  <si>
    <t>Disaster Recovery Equip Repl 2023</t>
  </si>
  <si>
    <t>NCP-16532</t>
  </si>
  <si>
    <t>PWA Enhancements 2022</t>
  </si>
  <si>
    <t>NCP-16553</t>
  </si>
  <si>
    <t>Mobile App</t>
  </si>
  <si>
    <t>NCP-16557</t>
  </si>
  <si>
    <t>NCP-16606</t>
  </si>
  <si>
    <t>CMDB Phase II 2023 Shared</t>
  </si>
  <si>
    <t>NCP-16617</t>
  </si>
  <si>
    <t>IEE Upgrade</t>
  </si>
  <si>
    <t>NCP-16629</t>
  </si>
  <si>
    <t>Blue Prism BOT Dashboard</t>
  </si>
  <si>
    <t>NCP-16634</t>
  </si>
  <si>
    <t>Caseworks 2022</t>
  </si>
  <si>
    <t>NCP-16635</t>
  </si>
  <si>
    <t>Net Backup Crit Hardening HW 2022</t>
  </si>
  <si>
    <t>NCP-16803</t>
  </si>
  <si>
    <t>Sourcing Project and Sourcing Plan</t>
  </si>
  <si>
    <t>NCP-16835</t>
  </si>
  <si>
    <t>Mobile Phone Replacement 2024</t>
  </si>
  <si>
    <t>NCP-16847</t>
  </si>
  <si>
    <t>Patch Mgmt Upgrade - NERC</t>
  </si>
  <si>
    <t>NCP-16849</t>
  </si>
  <si>
    <t>Substation Communication Replacemnt</t>
  </si>
  <si>
    <t>NCP-16853</t>
  </si>
  <si>
    <t>AP Enhancements 2024</t>
  </si>
  <si>
    <t>NCP-16858</t>
  </si>
  <si>
    <t>ECC Finance</t>
  </si>
  <si>
    <t>NCP-16868</t>
  </si>
  <si>
    <t>Digital Payment Implementation</t>
  </si>
  <si>
    <t>NCP-16872</t>
  </si>
  <si>
    <t>CSP System &amp; Bandwidth Monitoring</t>
  </si>
  <si>
    <t>NEW-15641</t>
  </si>
  <si>
    <t>Placeholder DC Microgrid (28-29)</t>
  </si>
  <si>
    <t>SPP Clause</t>
  </si>
  <si>
    <t>SPP - FH  - Feeder Hardening</t>
  </si>
  <si>
    <t>SPP - TAU - Transmission Asset Upgrades</t>
  </si>
  <si>
    <t>SPP - LUG - Lateral Undergrounding</t>
  </si>
  <si>
    <t>SPP - SEW - Substation Extreme Weather</t>
  </si>
  <si>
    <t>SPP - TXE - Transmission Access Enhancement</t>
  </si>
  <si>
    <t>SPP FH - East Winter Haven 13313</t>
  </si>
  <si>
    <t>SPP FH - East Winter Haven 13314</t>
  </si>
  <si>
    <t>SPP FH - Waters Avenue 13339</t>
  </si>
  <si>
    <t>SPP FH - Hopewell 13148</t>
  </si>
  <si>
    <t>SPP FH - 14th St 13048</t>
  </si>
  <si>
    <t>SPP FH - Plymouth St 13094</t>
  </si>
  <si>
    <t>SPP FH - Lake Juliana 13770</t>
  </si>
  <si>
    <t>SPP FH - Lake Alfred 13118</t>
  </si>
  <si>
    <t>SPP FH - Jan Phyl 13296</t>
  </si>
  <si>
    <t>SPP FH - Trout Creek 13989</t>
  </si>
  <si>
    <t>SPP FH - Coronet 13984</t>
  </si>
  <si>
    <t>SPP FH - Fishhawk 14123</t>
  </si>
  <si>
    <t>SPP FH - Pebble Creek 14094</t>
  </si>
  <si>
    <t>SPP FH - Rhodine 13651</t>
  </si>
  <si>
    <t>SPP FH - East Bay 13346</t>
  </si>
  <si>
    <t>SPP FH - E. Winterhaven 13312</t>
  </si>
  <si>
    <t>SPP FH - Lake Silver 13292</t>
  </si>
  <si>
    <t>SPP FH - Mulberry 13008</t>
  </si>
  <si>
    <t>SPP FH - Temple Terrace 13028</t>
  </si>
  <si>
    <t>SPP FH - Bloomingdale 13039</t>
  </si>
  <si>
    <t>SPP FH - Coolidge 13077</t>
  </si>
  <si>
    <t>SPP FH - Pine Lake 13187</t>
  </si>
  <si>
    <t>SPP FH - Lois Ave 13072</t>
  </si>
  <si>
    <t>SPP FH - Brandon 13230</t>
  </si>
  <si>
    <t>SPP FH - Polk City 13299</t>
  </si>
  <si>
    <t>SPP FH - Brandon 13226</t>
  </si>
  <si>
    <t>SPP FH - E. Winter Haven 13311</t>
  </si>
  <si>
    <t>SPP FH - East Bay 13343</t>
  </si>
  <si>
    <t>SPP FH - Univ of S FL 13364</t>
  </si>
  <si>
    <t>SPP FH - Plant City 13414</t>
  </si>
  <si>
    <t>SPP FH - Juneau 13417</t>
  </si>
  <si>
    <t>SPP FH - Del Webb 13438</t>
  </si>
  <si>
    <t>SPP FH - Lakewood 13457</t>
  </si>
  <si>
    <t>SPP FH - Juneau 13024</t>
  </si>
  <si>
    <t>SPP FH - Pearson Rd 13687</t>
  </si>
  <si>
    <t>SPP FH - Berkley Rd 13695</t>
  </si>
  <si>
    <t>SPP FH - Clearview 13737</t>
  </si>
  <si>
    <t>SPP FH - Granada 13753</t>
  </si>
  <si>
    <t>SPP FH - Lake Juliana 13772</t>
  </si>
  <si>
    <t>SPP FH - Granada 13754</t>
  </si>
  <si>
    <t>SPP FH - Ehrlich Rd 13892</t>
  </si>
  <si>
    <t>DNU SPP FH - Estuary 13944</t>
  </si>
  <si>
    <t>SPP FH - GTE Collier 14014</t>
  </si>
  <si>
    <t>SPP FH - Harney Rd 14040</t>
  </si>
  <si>
    <t>SPP FH - Harney Rd 14042</t>
  </si>
  <si>
    <t>SPP FH - Westchase 14083</t>
  </si>
  <si>
    <t>DNU SPP FH - Bloomingdale S 13039</t>
  </si>
  <si>
    <t xml:space="preserve">SPP FH - Lake Silver N 13293 </t>
  </si>
  <si>
    <t>NCP-16071</t>
  </si>
  <si>
    <t>SPP Warehouse Equipment</t>
  </si>
  <si>
    <t>NCP-16081</t>
  </si>
  <si>
    <t>SPP Tracking Tool</t>
  </si>
  <si>
    <t>NCP-16632</t>
  </si>
  <si>
    <t>SPP TracPro Ph 2</t>
  </si>
  <si>
    <t>OPS-10211</t>
  </si>
  <si>
    <t>SPP FH - DI Apps (O&amp;M)</t>
  </si>
  <si>
    <t>PRE-02844</t>
  </si>
  <si>
    <t>S-SPP-Trans Sub Inspect,Test</t>
  </si>
  <si>
    <t>SPP - O&amp;M - Inspections</t>
  </si>
  <si>
    <t>PRE-02904</t>
  </si>
  <si>
    <t>S-SPP-Trans Sub-GSU-Inspect,Test</t>
  </si>
  <si>
    <t>PRE-03671</t>
  </si>
  <si>
    <t>T-SPP-Trans Line Routine Patrols</t>
  </si>
  <si>
    <t>PRE-04039</t>
  </si>
  <si>
    <t>D-SPP-Dist Pole Inspect Program</t>
  </si>
  <si>
    <t>PRE-04050</t>
  </si>
  <si>
    <t>T-SPP-Trans Line Above-Grnd Inspect</t>
  </si>
  <si>
    <t>PRE-04051</t>
  </si>
  <si>
    <t>T-SPP-Trans Line Infrared Inspect</t>
  </si>
  <si>
    <t>PRE-04052</t>
  </si>
  <si>
    <t>T-SPP-Trans Line Pole Inspect Prog</t>
  </si>
  <si>
    <t>PRE-04055</t>
  </si>
  <si>
    <t>T-SPP Trans ROW Clearance (VGM)</t>
  </si>
  <si>
    <t>SPP - VGM - Vegetation Management</t>
  </si>
  <si>
    <t>PRE-04056</t>
  </si>
  <si>
    <t>T-SPP-Trans Trim/Remvls-Plan (VGM)</t>
  </si>
  <si>
    <t>PRE-04067</t>
  </si>
  <si>
    <t>D-SPP-Dist Tree Trim-Plan (VGM)</t>
  </si>
  <si>
    <t>PRE-08540</t>
  </si>
  <si>
    <t>Storm Protection Plan (SPP)</t>
  </si>
  <si>
    <t>PRE-09160</t>
  </si>
  <si>
    <t>SPP - O&amp;M Common</t>
  </si>
  <si>
    <t>SPP - O&amp;M - Common</t>
  </si>
  <si>
    <t>PRE-09240</t>
  </si>
  <si>
    <t>D-SPP Dist Veg Mgmt (VGM)</t>
  </si>
  <si>
    <t>PRE-09241</t>
  </si>
  <si>
    <t>SPP - Enhanced Switching</t>
  </si>
  <si>
    <t>PRE-09580</t>
  </si>
  <si>
    <t>SPP FH - E Winterhaven 13308</t>
  </si>
  <si>
    <t>PRE-09600</t>
  </si>
  <si>
    <t>SPP FH - Knights 13807</t>
  </si>
  <si>
    <t>PRE-09601</t>
  </si>
  <si>
    <t>SPP FH - Knights 13805</t>
  </si>
  <si>
    <t>PRE-09602</t>
  </si>
  <si>
    <t>SPP FH - Casey Road 13745</t>
  </si>
  <si>
    <t>PRE-09603</t>
  </si>
  <si>
    <t>SPP FH - Coolidge 13533</t>
  </si>
  <si>
    <t>PRE-09620</t>
  </si>
  <si>
    <t>SPP TAU - Circuit 66654</t>
  </si>
  <si>
    <t>PRE-09621</t>
  </si>
  <si>
    <t>SPP TAU - Circuit 66840</t>
  </si>
  <si>
    <t>PRE-09622</t>
  </si>
  <si>
    <t>SPP TAU - Circuit 66007</t>
  </si>
  <si>
    <t>PRE-09623</t>
  </si>
  <si>
    <t>SPP TAU - Circuit 66019</t>
  </si>
  <si>
    <t>PRE-09660</t>
  </si>
  <si>
    <t>T-SPP Trans Vegetation Mgmt (VGM)</t>
  </si>
  <si>
    <t>PRE-09702</t>
  </si>
  <si>
    <t>SPP TAU - Circuit 66425</t>
  </si>
  <si>
    <t>PRE-09703</t>
  </si>
  <si>
    <t>SPP TAU - Circuit 230403</t>
  </si>
  <si>
    <t>PRE-09704</t>
  </si>
  <si>
    <t>SPP TAU - Circuit 66413</t>
  </si>
  <si>
    <t>PRE-09711</t>
  </si>
  <si>
    <t>SPP TAU - Circuit 66059</t>
  </si>
  <si>
    <t>PRE-09712</t>
  </si>
  <si>
    <t>SPP TAU - Circuit 230008</t>
  </si>
  <si>
    <t>PRE-09722</t>
  </si>
  <si>
    <t>SPP TAU - Circuit 230010</t>
  </si>
  <si>
    <t>PRE-09723</t>
  </si>
  <si>
    <t>SPP TAU - Circuit 230038</t>
  </si>
  <si>
    <t>PRE-09724</t>
  </si>
  <si>
    <t>SPP TAU - Circuit 230003</t>
  </si>
  <si>
    <t>PRE-09725</t>
  </si>
  <si>
    <t>SPP TAU - Circuit 230005</t>
  </si>
  <si>
    <t>PRE-09726</t>
  </si>
  <si>
    <t>SPP TAU - Circuit 230004</t>
  </si>
  <si>
    <t>PRE-09727</t>
  </si>
  <si>
    <t>SPP TAU - Circuit 230625</t>
  </si>
  <si>
    <t>PRE-09728</t>
  </si>
  <si>
    <t>SPP TAU - Circuit 230021</t>
  </si>
  <si>
    <t>PRE-09729</t>
  </si>
  <si>
    <t>SPP TAU - Circuit 230052</t>
  </si>
  <si>
    <t>PRE-09730</t>
  </si>
  <si>
    <t>SPP TAU - Circuit 66024</t>
  </si>
  <si>
    <t>PRE-09731</t>
  </si>
  <si>
    <t>SPP TAU - Circuit 230608</t>
  </si>
  <si>
    <t>PRE-09732</t>
  </si>
  <si>
    <t>SPP TAU - Circuit 230603</t>
  </si>
  <si>
    <t>PRE-09739</t>
  </si>
  <si>
    <t>SPP FH - Lake Region 13443</t>
  </si>
  <si>
    <t>PRE-09740</t>
  </si>
  <si>
    <t>SPP FH - Pine Lake N 13633</t>
  </si>
  <si>
    <t>PRE-09741</t>
  </si>
  <si>
    <t>SPP FH - Ehrlich 13890</t>
  </si>
  <si>
    <t>PRE-09742</t>
  </si>
  <si>
    <t>SPP FH - Lake Magdalene 13939</t>
  </si>
  <si>
    <t>PRE-09752</t>
  </si>
  <si>
    <t>SPP TAU - Circuit 66407</t>
  </si>
  <si>
    <t>PRE-09757</t>
  </si>
  <si>
    <t>SPP TAU - Circuit 66834</t>
  </si>
  <si>
    <t>PRE-09759</t>
  </si>
  <si>
    <t>SPP TAU - Circuit 66060</t>
  </si>
  <si>
    <t>PRE-09761</t>
  </si>
  <si>
    <t>SPP TAU - Circuit 66031</t>
  </si>
  <si>
    <t>PRE-09764</t>
  </si>
  <si>
    <t>SPP TAU - Circuit 230412</t>
  </si>
  <si>
    <t>PRE-09793</t>
  </si>
  <si>
    <t>SPP FH - Clarkwild 13461</t>
  </si>
  <si>
    <t>PRE-09794</t>
  </si>
  <si>
    <t>SPP FH - Fishhawk 14121</t>
  </si>
  <si>
    <t>PRE-09795</t>
  </si>
  <si>
    <t>SPP FH - Brandon 13227</t>
  </si>
  <si>
    <t>PRE-09796</t>
  </si>
  <si>
    <t>SPP FH - Alexander Road 13462</t>
  </si>
  <si>
    <t>PRE-09809</t>
  </si>
  <si>
    <t>SPP SEW O&amp;M - Sub Dist</t>
  </si>
  <si>
    <t>PRE-09810</t>
  </si>
  <si>
    <t>DNU SPP SEW O&amp;M - Sub Trans</t>
  </si>
  <si>
    <t>PRE-09813</t>
  </si>
  <si>
    <t>SPP TXE - 230008 - road</t>
  </si>
  <si>
    <t>PRE-09816</t>
  </si>
  <si>
    <t>SPP TXE - Hampton Sub - Bridge</t>
  </si>
  <si>
    <t>PRE-09819</t>
  </si>
  <si>
    <t>SPP TXE - 66007 - road</t>
  </si>
  <si>
    <t>PRE-09825</t>
  </si>
  <si>
    <t>SPP TAU - Circuit 230012</t>
  </si>
  <si>
    <t>PRE-09826</t>
  </si>
  <si>
    <t>SPP TAU - Circuit 230606</t>
  </si>
  <si>
    <t>PRE-09828</t>
  </si>
  <si>
    <t>SPP TAU - Circuit 230609</t>
  </si>
  <si>
    <t>PRE-09829</t>
  </si>
  <si>
    <t>SPP TAU - Circuit 230013</t>
  </si>
  <si>
    <t>PRE-09836</t>
  </si>
  <si>
    <t>SPP TXE - Columbus Dr #2 - Bridge</t>
  </si>
  <si>
    <t>PRE-09838</t>
  </si>
  <si>
    <t>SPP TXE - Columbus Dr #1 - Bridge</t>
  </si>
  <si>
    <t>PRE-09840</t>
  </si>
  <si>
    <t>SPP TXE - 19th AV NE - Bridge</t>
  </si>
  <si>
    <t>PRE-09847</t>
  </si>
  <si>
    <t xml:space="preserve">SPP LUG - O&amp;M Support </t>
  </si>
  <si>
    <t>PRE-09848</t>
  </si>
  <si>
    <t>SPP FH - Yukon 13101</t>
  </si>
  <si>
    <t>PRE-09849</t>
  </si>
  <si>
    <t>SPP FH - McFarland 13104</t>
  </si>
  <si>
    <t>PRE-09850</t>
  </si>
  <si>
    <t>SPP FH - Manhattan 13111</t>
  </si>
  <si>
    <t>PRE-09851</t>
  </si>
  <si>
    <t>SPP FH - East Winter Haven 13309</t>
  </si>
  <si>
    <t>PRE-09863</t>
  </si>
  <si>
    <t>SPP FH - Twelfth Avenue 13433</t>
  </si>
  <si>
    <t>PRE-09864</t>
  </si>
  <si>
    <t>SPP FH - Orient Park 13964</t>
  </si>
  <si>
    <t>PRE-09867</t>
  </si>
  <si>
    <t>SPP Warehouse - LUG and FH</t>
  </si>
  <si>
    <t>PRE-09871</t>
  </si>
  <si>
    <t>SPP FH - Knights 13808</t>
  </si>
  <si>
    <t>PRE-09874</t>
  </si>
  <si>
    <t>SPP TXE - 66830 - road</t>
  </si>
  <si>
    <t>PRE-09878</t>
  </si>
  <si>
    <t>SPP TXE - 66035 - 2 road locations</t>
  </si>
  <si>
    <t>PRE-09880</t>
  </si>
  <si>
    <t>SPP TXE - C.R. 542 - Bridge</t>
  </si>
  <si>
    <t>PRE-09881</t>
  </si>
  <si>
    <t>SPP TXE - 230007 - road</t>
  </si>
  <si>
    <t>PRE-09882</t>
  </si>
  <si>
    <t>SPP - Warehouse Lease</t>
  </si>
  <si>
    <t>PRE-10050</t>
  </si>
  <si>
    <t>SPP TAU - Circuit 66047</t>
  </si>
  <si>
    <t>PRE-10053</t>
  </si>
  <si>
    <t>SPP TAU - Circuit 230020</t>
  </si>
  <si>
    <t>PRE-10074</t>
  </si>
  <si>
    <t>T-SPP Trans VGM Planned NERC Patrol</t>
  </si>
  <si>
    <t>PRE-10125</t>
  </si>
  <si>
    <t>SPP TXE - 230010 - road</t>
  </si>
  <si>
    <t>PRE-10225</t>
  </si>
  <si>
    <t>SPP FH-Sunset 13099 Trout Creek TX</t>
  </si>
  <si>
    <t>PRE-10226</t>
  </si>
  <si>
    <t>SPP FH Caloosa 13236 S TX</t>
  </si>
  <si>
    <t>PRE-10281</t>
  </si>
  <si>
    <t>SPP TAU - Circuit 66405</t>
  </si>
  <si>
    <t>South Tampa Resilience Project</t>
  </si>
  <si>
    <t>ED-South Tampa Resiliency Project</t>
  </si>
  <si>
    <t>Project Tampa</t>
  </si>
  <si>
    <t>Gannon Bayside Roads</t>
  </si>
  <si>
    <t xml:space="preserve">BB4 EH5 Replacement </t>
  </si>
  <si>
    <t>PK1 CT Power Block</t>
  </si>
  <si>
    <t xml:space="preserve">BPS ST1 Auxilary Equipment </t>
  </si>
  <si>
    <t>Sheldon 230/69 North West West Tx R</t>
  </si>
  <si>
    <t>BPS2A HRSG Attemperator (2023)</t>
  </si>
  <si>
    <t>BPS2C HRSG Attemperator (2023)</t>
  </si>
  <si>
    <t>BPS2D HRSG Attemperator (2023)</t>
  </si>
  <si>
    <t>BPS Admin Building Expansion</t>
  </si>
  <si>
    <t>BPS2A LP Evap link Replacements (20</t>
  </si>
  <si>
    <t>BPS2B LP Evap link Replacements (20</t>
  </si>
  <si>
    <t>BPS2C LP Evap link Replacements (20</t>
  </si>
  <si>
    <t>BPS2D LP Evap link Replacements (20</t>
  </si>
  <si>
    <t>BB4 Fire Control System</t>
  </si>
  <si>
    <t>BPS #1 GE Mark VI E Controller</t>
  </si>
  <si>
    <t>PK1 Evap &amp; Economizer Drain Header</t>
  </si>
  <si>
    <t>PK1 AGR Lean/Rich Heat Exch Rplc</t>
  </si>
  <si>
    <t>FGD A&amp;B DRUM VAT REPLACEMENT</t>
  </si>
  <si>
    <t>BPS CEMs NOX &amp; CO Analyzers</t>
  </si>
  <si>
    <t>BPS #2 GE Mark VI E Control Boards</t>
  </si>
  <si>
    <t xml:space="preserve">BPS RO Replacement </t>
  </si>
  <si>
    <t xml:space="preserve"> BPS2 ST Fast Degas</t>
  </si>
  <si>
    <t xml:space="preserve">BPS Demin System Upgrades </t>
  </si>
  <si>
    <t>BPS2 Transformer Cubicle Replc</t>
  </si>
  <si>
    <t>BPS Sample Panel 1 upgrade</t>
  </si>
  <si>
    <t>BPS Sample Panel 2 Upgrade</t>
  </si>
  <si>
    <t xml:space="preserve">BB4 Structural Steel Coating </t>
  </si>
  <si>
    <t>BPS 2 CT Exciters</t>
  </si>
  <si>
    <t>BPS ST2 Exciter Replacement</t>
  </si>
  <si>
    <t xml:space="preserve">BBC Seawall Intake Structure </t>
  </si>
  <si>
    <t>RO EDI Enclosure</t>
  </si>
  <si>
    <t>FGD Admin Building Roof Replacement</t>
  </si>
  <si>
    <t>BPS Intake Structure Refurbishment</t>
  </si>
  <si>
    <t>BPS 1&amp;2 Steam Plant Sample Panel</t>
  </si>
  <si>
    <t>BB4 Boiler Water Walls</t>
  </si>
  <si>
    <t>BB Admin Building 1st Floor Remodel</t>
  </si>
  <si>
    <t>BB4 ID Fans Wheels &amp; Enclosure Rplm</t>
  </si>
  <si>
    <t>BPS 1 ST1 LP Turbine CWO</t>
  </si>
  <si>
    <t>ST2 Outage – LP Centerline Replacem</t>
  </si>
  <si>
    <t>CES New CTL Building</t>
  </si>
  <si>
    <t>BB4 High Energy Pipe Hangers Ph 2</t>
  </si>
  <si>
    <t>BPS ST1 HP Outage</t>
  </si>
  <si>
    <t xml:space="preserve">BPS Unit 1 Drain Pot Upgrades </t>
  </si>
  <si>
    <t xml:space="preserve">BPS Unit 2 Drain Pot Upgrades </t>
  </si>
  <si>
    <t xml:space="preserve">BPS UF &amp; DeminMembrane Replacement </t>
  </si>
  <si>
    <t xml:space="preserve">BPS UF Valve Upgrade </t>
  </si>
  <si>
    <t xml:space="preserve">BPS Wharf Demo </t>
  </si>
  <si>
    <t xml:space="preserve">BPS Power Block Hydro Header Split </t>
  </si>
  <si>
    <t xml:space="preserve">BB4 Stack pennguard liner addition </t>
  </si>
  <si>
    <t>BB4 Coarse Mesh Screen 4B</t>
  </si>
  <si>
    <t>FGD D3 Absorber Pump</t>
  </si>
  <si>
    <t>BPS Pond 1 Berm Sys Liner Install</t>
  </si>
  <si>
    <t>BPS Pond 1 Partition Wall Replace/U</t>
  </si>
  <si>
    <t>BPS Hazardous Classification Upgrad</t>
  </si>
  <si>
    <t>User Provisioning Automation 2023</t>
  </si>
  <si>
    <t>SharePoint Upgrade 2023</t>
  </si>
  <si>
    <t>BizTalk Upgrades 2023</t>
  </si>
  <si>
    <t>SQL Server Upgrades 2023</t>
  </si>
  <si>
    <t>Incident Response Forensic Sol 2023</t>
  </si>
  <si>
    <t>SIEM Repl/Enhancement - CORP 2023</t>
  </si>
  <si>
    <t>SIEM Repl/Enhancement - NERC 2023</t>
  </si>
  <si>
    <t>Corp Sec Camera Replacements 2023</t>
  </si>
  <si>
    <t>Access Control System Replacement</t>
  </si>
  <si>
    <t>Dale Mabry to Denham (DEF) Trans</t>
  </si>
  <si>
    <t>Winter Haven ILC Transmission</t>
  </si>
  <si>
    <t>Gannon-Clearview Capacity Increase</t>
  </si>
  <si>
    <t>66067 Gannon to Millpoint Rebuild</t>
  </si>
  <si>
    <t>Pebbledale 230kV Reactor 230601</t>
  </si>
  <si>
    <t xml:space="preserve">Plant City 2nd Tx &amp; 1-13kV Circuit </t>
  </si>
  <si>
    <t>Tucker Jones Rd Substation</t>
  </si>
  <si>
    <t>Gordonville 13031Y Feeder Ext</t>
  </si>
  <si>
    <t>Terrace 13959 Ckt Extension</t>
  </si>
  <si>
    <t>The Heights Redevelopment</t>
  </si>
  <si>
    <t>Wilderness 2nd Tx &amp; 2-13kV Ckt</t>
  </si>
  <si>
    <t>Clearview N 3rd 13kV Ckt</t>
  </si>
  <si>
    <t>Ariana E Bus Upgrade to 2000A</t>
  </si>
  <si>
    <t>Preserve at Lake Ashton (South)</t>
  </si>
  <si>
    <t>30 St Sub Exp (Tippin WTP)</t>
  </si>
  <si>
    <t>Florida Can Manufacturing</t>
  </si>
  <si>
    <t>Fishhawk 230kV Breaker Upgrades</t>
  </si>
  <si>
    <t>Belmond Reserve Ph 1-3</t>
  </si>
  <si>
    <t>Parc Madison</t>
  </si>
  <si>
    <t>CAE at TIA</t>
  </si>
  <si>
    <t>Bay Oaks Tower Ph 1</t>
  </si>
  <si>
    <t>Advent Health - Riverview</t>
  </si>
  <si>
    <t>Summit View Subdivision</t>
  </si>
  <si>
    <t>APS Study Projects (Multiple)</t>
  </si>
  <si>
    <t>Big Bend RTU &amp; Meter Upgrades</t>
  </si>
  <si>
    <t>Bell Shoals Widening</t>
  </si>
  <si>
    <t>Polk Parkway Relocation</t>
  </si>
  <si>
    <t>SR 52 Uradco to Fort King Hwy</t>
  </si>
  <si>
    <t>Big Bend @ I-75 Relo</t>
  </si>
  <si>
    <t>Twiggs &amp; 12th St Conversion</t>
  </si>
  <si>
    <t>50th and Fletcher Relocation</t>
  </si>
  <si>
    <t>CRR-01104</t>
  </si>
  <si>
    <t>SERVICES</t>
  </si>
  <si>
    <t>CRR-01105</t>
  </si>
  <si>
    <t>CRR-01106</t>
  </si>
  <si>
    <t>DISTRIBUTION SYSTEM IMPROVEMENTS</t>
  </si>
  <si>
    <t>CRR-01109</t>
  </si>
  <si>
    <t>CRR-01112</t>
  </si>
  <si>
    <t>CRR-01113</t>
  </si>
  <si>
    <t>CRR-01120</t>
  </si>
  <si>
    <t>STREET LIGHTS</t>
  </si>
  <si>
    <t>CRR-01125</t>
  </si>
  <si>
    <t>UNGRD DIST LN WORK FOR EXISTING CUS</t>
  </si>
  <si>
    <t>CRR-01127</t>
  </si>
  <si>
    <t>CRR-01128</t>
  </si>
  <si>
    <t>CRR-01129</t>
  </si>
  <si>
    <t>CRR-01130</t>
  </si>
  <si>
    <t>CRR-01132</t>
  </si>
  <si>
    <t>GENERAL OUTDOOR AREA LIGHTING</t>
  </si>
  <si>
    <t>CRR-01133</t>
  </si>
  <si>
    <t>CRR-01136</t>
  </si>
  <si>
    <t>TRANSMISSION OVERHEAD SYSTEM</t>
  </si>
  <si>
    <t>CRR-01140</t>
  </si>
  <si>
    <t>TRANSMISSION OVHD SYSTEM</t>
  </si>
  <si>
    <t>CRR-01144</t>
  </si>
  <si>
    <t>CRR-01152</t>
  </si>
  <si>
    <t>CRR-01153</t>
  </si>
  <si>
    <t>CRR-01189</t>
  </si>
  <si>
    <t>GIBSONTON 3RD 13 KV CIRCUIT</t>
  </si>
  <si>
    <t>CRR-01200</t>
  </si>
  <si>
    <t>Hampton 69kv Breaker 849 Replacemen</t>
  </si>
  <si>
    <t>CRR-01216</t>
  </si>
  <si>
    <t>69KV BRKR REPL - ARIANA, DALE MABRY</t>
  </si>
  <si>
    <t>CRR-01217</t>
  </si>
  <si>
    <t>BALM SUB 230/69 13KV \&amp; 3-13KV CKTS</t>
  </si>
  <si>
    <t>CRR-01250</t>
  </si>
  <si>
    <t>BB1 Precipitator Exterior Upgrade</t>
  </si>
  <si>
    <t>CRR-01313</t>
  </si>
  <si>
    <t>Spare 69/13kV 28MVA Transformer 201</t>
  </si>
  <si>
    <t>CRR-01314</t>
  </si>
  <si>
    <t>Spare 37 MVA Substation Transformer</t>
  </si>
  <si>
    <t>CRR-01400</t>
  </si>
  <si>
    <t>BB1 Left and Right Waterwall Repl</t>
  </si>
  <si>
    <t>CRR-01401</t>
  </si>
  <si>
    <t>BB1 CIRC WATER COARSE MESH SCREEN</t>
  </si>
  <si>
    <t>CRR-01405</t>
  </si>
  <si>
    <t>BB3 COAL FEEDERS REPLACEMENT</t>
  </si>
  <si>
    <t>CRR-01408</t>
  </si>
  <si>
    <t>BBC Srvc Air Systm Controls Upgrd</t>
  </si>
  <si>
    <t>CRR-01410</t>
  </si>
  <si>
    <t>BB4 4D PULVIZER GRINDIN ASSEML RPLC</t>
  </si>
  <si>
    <t>CRR-01411</t>
  </si>
  <si>
    <t>PK5 Inlet Air Filter Replacement</t>
  </si>
  <si>
    <t>CRR-01412</t>
  </si>
  <si>
    <t>BB ESS C Conveyor F Gearbox Rplc</t>
  </si>
  <si>
    <t>CRR-01413</t>
  </si>
  <si>
    <t>BB ESS DRAVO TRAVEL TRUCK REPL</t>
  </si>
  <si>
    <t>CRR-01414</t>
  </si>
  <si>
    <t>BBC L1 REDUCER REPLACEMENT</t>
  </si>
  <si>
    <t>CRR-01415</t>
  </si>
  <si>
    <t>BB4 SS, GSU &amp; RESERV TRANSFORMER</t>
  </si>
  <si>
    <t>CRR-01416</t>
  </si>
  <si>
    <t>BB4 #3 STACK LINER REPLACEMENT</t>
  </si>
  <si>
    <t>CRR-01417</t>
  </si>
  <si>
    <t>BB4 ARC FLASH REMEDIATION PROJECT</t>
  </si>
  <si>
    <t>CRR-01418</t>
  </si>
  <si>
    <t>BBC Coal Field Controls Rpl (PLC)</t>
  </si>
  <si>
    <t>CRR-01419</t>
  </si>
  <si>
    <t>BB FGD D2 QUENCHER PUMP UPGRADE</t>
  </si>
  <si>
    <t>CRR-01420</t>
  </si>
  <si>
    <t>BB ESS T2 TO W2 CHUTE REPLACEMENT</t>
  </si>
  <si>
    <t>CRR-01421</t>
  </si>
  <si>
    <t>BB ESS K1A TO K1B TO L1 CHUTE RPLC</t>
  </si>
  <si>
    <t>CRR-01422</t>
  </si>
  <si>
    <t>BS STM PLANT FLOODWALL ADD</t>
  </si>
  <si>
    <t>CRR-01423</t>
  </si>
  <si>
    <t>BB FGD Vacuum Filter Drum Rplc</t>
  </si>
  <si>
    <t>CRR-01424</t>
  </si>
  <si>
    <t>BB#4 Service Air Compressor Rplc</t>
  </si>
  <si>
    <t>CRR-01706</t>
  </si>
  <si>
    <t xml:space="preserve">PK1 LTSA - CRR Prepaid </t>
  </si>
  <si>
    <t>CRR-01707</t>
  </si>
  <si>
    <t>PK2 CSA - CRR Prepaid</t>
  </si>
  <si>
    <t>CRR-01708</t>
  </si>
  <si>
    <t>PK3 CSA - CRR Prepaid</t>
  </si>
  <si>
    <t>CRR-01709</t>
  </si>
  <si>
    <t>PK4 CSA - CRR Prepaid</t>
  </si>
  <si>
    <t>CRR-01710</t>
  </si>
  <si>
    <t>CRR-01712</t>
  </si>
  <si>
    <t xml:space="preserve">Big Bend - CRR Deferred Debit </t>
  </si>
  <si>
    <t>CRR-01713</t>
  </si>
  <si>
    <t>Polk - CRR Deferred Debit</t>
  </si>
  <si>
    <t>CRR-01714</t>
  </si>
  <si>
    <t>PK1 LTSA - CRR Payable</t>
  </si>
  <si>
    <t>CRR-01715</t>
  </si>
  <si>
    <t>PK2 CSA - CRR Payable</t>
  </si>
  <si>
    <t>CRR-01716</t>
  </si>
  <si>
    <t>PK3 CSA - CRR Payable</t>
  </si>
  <si>
    <t>CRR-01717</t>
  </si>
  <si>
    <t>PK4 CSA - CRR Payable</t>
  </si>
  <si>
    <t>CRR-01718</t>
  </si>
  <si>
    <t>CRR-01719</t>
  </si>
  <si>
    <t>BS1 CSA - CRR Payable</t>
  </si>
  <si>
    <t>CRR-01720</t>
  </si>
  <si>
    <t>BS2 CSA - CRR Payable</t>
  </si>
  <si>
    <t>CRR-01812</t>
  </si>
  <si>
    <t>511 Maintenance of structures</t>
  </si>
  <si>
    <t>CRR-01816</t>
  </si>
  <si>
    <t>512 Maintenance of boiler plant</t>
  </si>
  <si>
    <t>CRR-01820</t>
  </si>
  <si>
    <t>513 Maint of electric plant</t>
  </si>
  <si>
    <t>CRR-01824</t>
  </si>
  <si>
    <t>514 Maintenance of miscellaneous st</t>
  </si>
  <si>
    <t>CRR-01833</t>
  </si>
  <si>
    <t>551 Maintenance Supervision &amp; Eng</t>
  </si>
  <si>
    <t>CRR-01837</t>
  </si>
  <si>
    <t>552 Maintenance of Structures</t>
  </si>
  <si>
    <t>CRR-01841</t>
  </si>
  <si>
    <t>553 Maintenance of generating and e</t>
  </si>
  <si>
    <t>CRR-01845</t>
  </si>
  <si>
    <t>554 Maintenance of miscellaneous ot</t>
  </si>
  <si>
    <t>CRR-01921</t>
  </si>
  <si>
    <t>Polk Station Ductwork</t>
  </si>
  <si>
    <t>CRR-02009</t>
  </si>
  <si>
    <t>BPS Recurring Capital Improvements</t>
  </si>
  <si>
    <t>CRR-02010</t>
  </si>
  <si>
    <t>BAYSIDE 1A CT</t>
  </si>
  <si>
    <t>CRR-02011</t>
  </si>
  <si>
    <t>BAYSIDE 1B CT</t>
  </si>
  <si>
    <t>CRR-02012</t>
  </si>
  <si>
    <t>BAYSIDE 1C CT</t>
  </si>
  <si>
    <t>CRR-02013</t>
  </si>
  <si>
    <t>BAYSIDE 2B CT</t>
  </si>
  <si>
    <t>CRR-02014</t>
  </si>
  <si>
    <t>BAYSIDE 2C CT</t>
  </si>
  <si>
    <t>CRR-02015</t>
  </si>
  <si>
    <t>BAYSIDE 2D CT</t>
  </si>
  <si>
    <t>CRR-02016</t>
  </si>
  <si>
    <t>BPS 3 AERO Recurring Improvements</t>
  </si>
  <si>
    <t>CRR-02017</t>
  </si>
  <si>
    <t>Big Bend Misc Production Additions</t>
  </si>
  <si>
    <t>CRR-02018</t>
  </si>
  <si>
    <t>BB2 BIG BEND UNIT NO 2 Blanket</t>
  </si>
  <si>
    <t>CRR-02019</t>
  </si>
  <si>
    <t xml:space="preserve">BB3 BIG BEND UNIT 3 Blanket </t>
  </si>
  <si>
    <t>CRR-02020</t>
  </si>
  <si>
    <t>BB4 BIG BEND UNIT 4 Blanket</t>
  </si>
  <si>
    <t>CRR-02021</t>
  </si>
  <si>
    <t>FGD BIG BEND FGD Blanket</t>
  </si>
  <si>
    <t>CRR-02022</t>
  </si>
  <si>
    <t>BBC Asset Removal</t>
  </si>
  <si>
    <t>CRR-02025</t>
  </si>
  <si>
    <t>Polk Misc Production Additions</t>
  </si>
  <si>
    <t>CRR-02026</t>
  </si>
  <si>
    <t>ES Indeterminates (Budget Only)</t>
  </si>
  <si>
    <t>CRR-02028</t>
  </si>
  <si>
    <t>BB1EH3 REPL</t>
  </si>
  <si>
    <t>CRR-02029</t>
  </si>
  <si>
    <t>BB2 PRECIPITATOR PURGE AIR BLOWER</t>
  </si>
  <si>
    <t>CRR-02030</t>
  </si>
  <si>
    <t>BB3 BOILER SNUBBER REPLACEMENT</t>
  </si>
  <si>
    <t>CRR-02031</t>
  </si>
  <si>
    <t>BB2 GENERATOR REWIND WITH RETAINING</t>
  </si>
  <si>
    <t>CRR-02032</t>
  </si>
  <si>
    <t xml:space="preserve">BBC T2/T3 Electrical Feed </t>
  </si>
  <si>
    <t>CRR-02034</t>
  </si>
  <si>
    <t>BB FGD 3&amp;4 A&amp;B TOWERS OUTLET DUCT R</t>
  </si>
  <si>
    <t>CRR-02035</t>
  </si>
  <si>
    <t>BBC FGD Controls Upgrade</t>
  </si>
  <si>
    <t>CRR-02036</t>
  </si>
  <si>
    <t>BB ESS SF COAL UNLOAD DOCK PHASE I</t>
  </si>
  <si>
    <t>CRR-02037</t>
  </si>
  <si>
    <t>BB ESS E TO F/E TO Y CHUTE REPL</t>
  </si>
  <si>
    <t>CRR-02038</t>
  </si>
  <si>
    <t>BB4 BURNER REPLACEMENT .</t>
  </si>
  <si>
    <t>CRR-02039</t>
  </si>
  <si>
    <t>BB1 3RD PT HEATER REPLACEMENT</t>
  </si>
  <si>
    <t>CRR-02040</t>
  </si>
  <si>
    <t>BB 3&amp;4 FGD COMMON INLET DUCT REPL</t>
  </si>
  <si>
    <t>CRR-02041</t>
  </si>
  <si>
    <t>BB LINED STORMWATER POND-ENVIRONMEN</t>
  </si>
  <si>
    <t>CRR-02042</t>
  </si>
  <si>
    <t>BB GYPSUM CONVEYOR</t>
  </si>
  <si>
    <t>CRR-02043</t>
  </si>
  <si>
    <t>BB ECONOMIZER ASH PONDS.</t>
  </si>
  <si>
    <t>CRR-02044</t>
  </si>
  <si>
    <t>BB 1&amp;2 CEM Replacement (2011-12)</t>
  </si>
  <si>
    <t>CRR-02045</t>
  </si>
  <si>
    <t>BB SSTRUCTURES &amp; IMPROVEMENTS- COMM</t>
  </si>
  <si>
    <t>CRR-02046</t>
  </si>
  <si>
    <t>BB1 BOILER</t>
  </si>
  <si>
    <t>CRR-02047</t>
  </si>
  <si>
    <t>BB2 TURBINES</t>
  </si>
  <si>
    <t>CRR-02048</t>
  </si>
  <si>
    <t>GN/BAYSIDE LAND / LAND RIGHTS</t>
  </si>
  <si>
    <t>CRR-02049</t>
  </si>
  <si>
    <t>GN/BAYSIDE STRUCTURES AND IMPROVEME</t>
  </si>
  <si>
    <t>CRR-02050</t>
  </si>
  <si>
    <t>GN/BAYSIDE FUEL HOLDERS, PRODUCERS,</t>
  </si>
  <si>
    <t>CRR-02051</t>
  </si>
  <si>
    <t>GN/BAYSIDE PRIME MOVERS</t>
  </si>
  <si>
    <t>CRR-02052</t>
  </si>
  <si>
    <t>GN/BAYSIDE GENERATORS</t>
  </si>
  <si>
    <t>CRR-02053</t>
  </si>
  <si>
    <t>GN/BAYSIDE ACCESS EQUIP</t>
  </si>
  <si>
    <t>CRR-02054</t>
  </si>
  <si>
    <t>GN/BAYSIDE MISC POWER PLANT EQUIP</t>
  </si>
  <si>
    <t>CRR-02055</t>
  </si>
  <si>
    <t>POLK STRUCTURES AND IMPR</t>
  </si>
  <si>
    <t>CRR-02056</t>
  </si>
  <si>
    <t>PK FUEL HOLDERS, PRODUCERS</t>
  </si>
  <si>
    <t>CRR-02057</t>
  </si>
  <si>
    <t>PK MISC POWER PLANT EQUIP</t>
  </si>
  <si>
    <t>CRR-02058</t>
  </si>
  <si>
    <t>BB ENVIRONMENTAL LAND AND LAND RIGH</t>
  </si>
  <si>
    <t>CRR-02059</t>
  </si>
  <si>
    <t>BSP UNIT 2D MAIN STEAM ATTEMPERATOR</t>
  </si>
  <si>
    <t>CRR-02060</t>
  </si>
  <si>
    <t>BAYSIDE CSA SPARE PARTS</t>
  </si>
  <si>
    <t>CRR-02061</t>
  </si>
  <si>
    <t>BS Polisher Resin Repl</t>
  </si>
  <si>
    <t>CRR-02062</t>
  </si>
  <si>
    <t>Bayside Coal Dock Dolphin Rplc</t>
  </si>
  <si>
    <t>CRR-02063</t>
  </si>
  <si>
    <t>BS 1A HOT REHEAT STEAM BLOCK VALVE</t>
  </si>
  <si>
    <t>CRR-02064</t>
  </si>
  <si>
    <t>BS2 GE COMPRESSOR, OPTION 3</t>
  </si>
  <si>
    <t>CRR-02065</t>
  </si>
  <si>
    <t>B/S DREDGE DISPOSAL AREA ADD</t>
  </si>
  <si>
    <t>CRR-02066</t>
  </si>
  <si>
    <t>BS2 CONDENSER CLEANING SYSTEM REPL.</t>
  </si>
  <si>
    <t>CRR-02067</t>
  </si>
  <si>
    <t>NS 4160 480V SUBSTATION.</t>
  </si>
  <si>
    <t>CRR-02068</t>
  </si>
  <si>
    <t>BS DIESAL FIRE PP/ENGINE REPL</t>
  </si>
  <si>
    <t>CRR-02069</t>
  </si>
  <si>
    <t>BS STEAM PLANT BATTERY REPLACEMENT</t>
  </si>
  <si>
    <t>CRR-02070</t>
  </si>
  <si>
    <t>BS 1 CONDENSER TUBE BALL CLEANING S</t>
  </si>
  <si>
    <t>CRR-02071</t>
  </si>
  <si>
    <t>BS REVERSE OSMOSIS SYSTEM</t>
  </si>
  <si>
    <t>CRR-02072</t>
  </si>
  <si>
    <t>BS 1A CT OVERHAUL</t>
  </si>
  <si>
    <t>CRR-02073</t>
  </si>
  <si>
    <t>BS WASTE NEUTRALIZATION TANK ADD</t>
  </si>
  <si>
    <t>CRR-02074</t>
  </si>
  <si>
    <t>BSP UNIT 2 HP/IP/LP STEAM TURBINE S</t>
  </si>
  <si>
    <t>CRR-02075</t>
  </si>
  <si>
    <t>BSP RESERVE BUS 2 SWITCH GEAR</t>
  </si>
  <si>
    <t>CRR-02076</t>
  </si>
  <si>
    <t>BSP FLUME REPLACEMENT</t>
  </si>
  <si>
    <t>CRR-02077</t>
  </si>
  <si>
    <t>BSP HRSG SCR CATALYST</t>
  </si>
  <si>
    <t>CRR-02078</t>
  </si>
  <si>
    <t>BSP RO PRETREATMENT SYSTEM</t>
  </si>
  <si>
    <t>CRR-02079</t>
  </si>
  <si>
    <t>BSP COLD TO REHEAT WARMUP SYSTEM</t>
  </si>
  <si>
    <t>CRR-02080</t>
  </si>
  <si>
    <t>BSP POLISHER RESIN/FILTRATION</t>
  </si>
  <si>
    <t>CRR-02081</t>
  </si>
  <si>
    <t>BSP HRSG NITROGEN LAYUP SYSTEM</t>
  </si>
  <si>
    <t>CRR-02082</t>
  </si>
  <si>
    <t>Replace HP/IP Steam turb ring&amp; seal</t>
  </si>
  <si>
    <t>CRR-02083</t>
  </si>
  <si>
    <t>BSP UNIT 1A MAIN STEAM ATTEMPERATOR</t>
  </si>
  <si>
    <t>CRR-02084</t>
  </si>
  <si>
    <t>BS1 Steam Trbn Generator Rewind</t>
  </si>
  <si>
    <t>CRR-02085</t>
  </si>
  <si>
    <t>BS Power Station ARC Flash PhsII</t>
  </si>
  <si>
    <t>CRR-02086</t>
  </si>
  <si>
    <t>BS I Travlng Wtr Screen Assmbly Rpl</t>
  </si>
  <si>
    <t>CRR-02087</t>
  </si>
  <si>
    <t>BAYSIDE 1 - CSA</t>
  </si>
  <si>
    <t>CRR-02088</t>
  </si>
  <si>
    <t>BAYSIDE 2 - CSA</t>
  </si>
  <si>
    <t>CRR-02089</t>
  </si>
  <si>
    <t>PK UNDEFINED PROJECTS 2009</t>
  </si>
  <si>
    <t>CRR-02090</t>
  </si>
  <si>
    <t>PK1 LOCKHOPPER OUTLET VLV RPLC</t>
  </si>
  <si>
    <t>CRR-02091</t>
  </si>
  <si>
    <t>PK1 GASIFIER REFRACTORY REPLACEMENT</t>
  </si>
  <si>
    <t>CRR-02092</t>
  </si>
  <si>
    <t>POLK 1 - CSA</t>
  </si>
  <si>
    <t>CRR-02093</t>
  </si>
  <si>
    <t>Polk 4&amp;5 Spare Parts</t>
  </si>
  <si>
    <t>CRR-02094</t>
  </si>
  <si>
    <t>PK PROCESS FEED INJECTOR ADDITION</t>
  </si>
  <si>
    <t>CRR-02095</t>
  </si>
  <si>
    <t>PK1 SCRUBBER UNDERFLOW TO SUMP</t>
  </si>
  <si>
    <t>CRR-02096</t>
  </si>
  <si>
    <t>PK E&amp;W CSC INLET ACCESS DOOR REPLAC</t>
  </si>
  <si>
    <t>CRR-02097</t>
  </si>
  <si>
    <t>BB1 SECONDARY AIR CONTROLLER</t>
  </si>
  <si>
    <t>CRR-02098</t>
  </si>
  <si>
    <t>BB2 PPTR SETTLEMENT</t>
  </si>
  <si>
    <t>CRR-02099</t>
  </si>
  <si>
    <t>CTL W BLDG ROOF (RTRMNT ACCT)</t>
  </si>
  <si>
    <t>CRR-02100</t>
  </si>
  <si>
    <t>Replace Sulfuric Acid Plant Piping</t>
  </si>
  <si>
    <t>CRR-02101</t>
  </si>
  <si>
    <t>BB FGD 3&amp;4 A&amp;B TOWERS DISCHARGE OUT</t>
  </si>
  <si>
    <t>CRR-02103</t>
  </si>
  <si>
    <t>POLK 3 CSA - SPARE PARTS</t>
  </si>
  <si>
    <t>CRR-02105</t>
  </si>
  <si>
    <t>PK DRAG FLIGHT CONVEYOR INTERNALS R</t>
  </si>
  <si>
    <t>CRR-02106</t>
  </si>
  <si>
    <t>POLK CHILLER REPLACEMENT</t>
  </si>
  <si>
    <t>CRR-02107</t>
  </si>
  <si>
    <t>PK BRING FC HEAT EXCHANGER</t>
  </si>
  <si>
    <t>CRR-02108</t>
  </si>
  <si>
    <t>PK1 FORCED CIRC EVAP HEAT EXCHANGER</t>
  </si>
  <si>
    <t>CRR-02109</t>
  </si>
  <si>
    <t>PK HRSG FLOOR AND DRAINS</t>
  </si>
  <si>
    <t>CRR-02110</t>
  </si>
  <si>
    <t>PK1 SCRUBBER BLOWDOWN CONTAINMENT</t>
  </si>
  <si>
    <t>CRR-02111</t>
  </si>
  <si>
    <t>PK RSC TUBING REPLACEMENT</t>
  </si>
  <si>
    <t>CRR-02112</t>
  </si>
  <si>
    <t>BAYSIDE CAPITAL BUDGET ALLOCATION</t>
  </si>
  <si>
    <t>CRR-02113</t>
  </si>
  <si>
    <t>ENERGY SUPPLY - Bayside</t>
  </si>
  <si>
    <t>CRR-02115</t>
  </si>
  <si>
    <t>Bayside Common - Improvement</t>
  </si>
  <si>
    <t>CRR-02118</t>
  </si>
  <si>
    <t>Sebring, Dinner Lk &amp; Phillips Stati</t>
  </si>
  <si>
    <t>CRR-02119</t>
  </si>
  <si>
    <t>BBC L1/L2 Electrical Feed System</t>
  </si>
  <si>
    <t>CRR-02120</t>
  </si>
  <si>
    <t>POLK UNDEFINED CAPITAL PROJECTS - B</t>
  </si>
  <si>
    <t>CRR-02121</t>
  </si>
  <si>
    <t>BAYSIDE 2A CT</t>
  </si>
  <si>
    <t>CRR-02123</t>
  </si>
  <si>
    <t>BB1 ECONOMIZER ASH REINJECTION SYS</t>
  </si>
  <si>
    <t>CRR-02125</t>
  </si>
  <si>
    <t>BB4 MAIN/BFP TURBINE TSI SYST. REPL</t>
  </si>
  <si>
    <t>CRR-02231</t>
  </si>
  <si>
    <t>K86 Plaza - Carpet Replacement</t>
  </si>
  <si>
    <t>CRR-02334</t>
  </si>
  <si>
    <t>Vacuum Oil Processing Unit</t>
  </si>
  <si>
    <t>CRR-02381</t>
  </si>
  <si>
    <t>Spare 69/13kV 37 MVA Transformer</t>
  </si>
  <si>
    <t>CRR-02409</t>
  </si>
  <si>
    <t>2012 Spare 28 MVA Transformer</t>
  </si>
  <si>
    <t>CRR-02429</t>
  </si>
  <si>
    <t>Spare #2 28 MVA Sub TX (2012)</t>
  </si>
  <si>
    <t>CRR-02472</t>
  </si>
  <si>
    <t>Fort King Transformer Replacement</t>
  </si>
  <si>
    <t>CRR-02476</t>
  </si>
  <si>
    <t>Lakewood North Sub Transformer Rplc</t>
  </si>
  <si>
    <t>CRR-02516</t>
  </si>
  <si>
    <t>BB FAULT RECORDER REPLACEMENT</t>
  </si>
  <si>
    <t>CRR-02522</t>
  </si>
  <si>
    <t>(2) SPARE TRANSFORMERS</t>
  </si>
  <si>
    <t>CRR-02524</t>
  </si>
  <si>
    <t>SPARE 28 MVA TRANSFORMER</t>
  </si>
  <si>
    <t>CRR-02552</t>
  </si>
  <si>
    <t>69/13KV 37MVA SPARE TRANSFORMER</t>
  </si>
  <si>
    <t>CRR-02604</t>
  </si>
  <si>
    <t>CRR-02606</t>
  </si>
  <si>
    <t>EEI Spare 224 Transformer</t>
  </si>
  <si>
    <t>CRR-02612</t>
  </si>
  <si>
    <t>CRR-02618</t>
  </si>
  <si>
    <t>Spare Transmission Transformer 2010</t>
  </si>
  <si>
    <t>CRR-02638</t>
  </si>
  <si>
    <t>A15</t>
  </si>
  <si>
    <t>CRR-02642</t>
  </si>
  <si>
    <t>CRR-02674</t>
  </si>
  <si>
    <t>MISCELLANEOUS DISTRIBUTION MATERIAL</t>
  </si>
  <si>
    <t>CRR-02686</t>
  </si>
  <si>
    <t>HOOKERS POINT COMMON EQUIPMENT</t>
  </si>
  <si>
    <t>CRR-02687</t>
  </si>
  <si>
    <t>HOOKERS POINT UNIT NO 1</t>
  </si>
  <si>
    <t>CRR-02696</t>
  </si>
  <si>
    <t>GENERAL LAND</t>
  </si>
  <si>
    <t>CRR-02730</t>
  </si>
  <si>
    <t>Rent Expense - Plaza Events</t>
  </si>
  <si>
    <t>CRR-02731</t>
  </si>
  <si>
    <t>Rent Expense - TECO Plaza Tenants</t>
  </si>
  <si>
    <t>CRR-02732</t>
  </si>
  <si>
    <t>Rent Expense - Restaurant</t>
  </si>
  <si>
    <t>CRR-02756</t>
  </si>
  <si>
    <t>Admin Maintenance - Buildings</t>
  </si>
  <si>
    <t>CRR-02757</t>
  </si>
  <si>
    <t>Admin Maintenance - HVAC</t>
  </si>
  <si>
    <t>CRR-02758</t>
  </si>
  <si>
    <t>Admin Maintenance - Misc Structures</t>
  </si>
  <si>
    <t>CRR-02759</t>
  </si>
  <si>
    <t>Admin Maintenance - Plumbing</t>
  </si>
  <si>
    <t>CRR-02783</t>
  </si>
  <si>
    <t>Facilities Overhead</t>
  </si>
  <si>
    <t>CRR-02784</t>
  </si>
  <si>
    <t xml:space="preserve">Facilities Miscellaneous (interior </t>
  </si>
  <si>
    <t>CRR-02785</t>
  </si>
  <si>
    <t>Roof Repairs</t>
  </si>
  <si>
    <t>CRR-02786</t>
  </si>
  <si>
    <t>Fire Systems (sprinklers, halon sys</t>
  </si>
  <si>
    <t>CRR-02787</t>
  </si>
  <si>
    <t>Furniture</t>
  </si>
  <si>
    <t>CRR-02790</t>
  </si>
  <si>
    <t>Electrical</t>
  </si>
  <si>
    <t>CRR-02791</t>
  </si>
  <si>
    <t>Exterior Ground Maintenance</t>
  </si>
  <si>
    <t>CRR-02792</t>
  </si>
  <si>
    <t>HVAC</t>
  </si>
  <si>
    <t>CRR-02793</t>
  </si>
  <si>
    <t>Structure Miscellaneous (doors, wal</t>
  </si>
  <si>
    <t>CRR-02794</t>
  </si>
  <si>
    <t>Painting</t>
  </si>
  <si>
    <t>CRR-02796</t>
  </si>
  <si>
    <t>Plumbing</t>
  </si>
  <si>
    <t>CRR-02820</t>
  </si>
  <si>
    <t>CRR-02822</t>
  </si>
  <si>
    <t>CRR-02838</t>
  </si>
  <si>
    <t>Plaza Restrooms Renovation (1-9)</t>
  </si>
  <si>
    <t>CRR-02840</t>
  </si>
  <si>
    <t>J90 PCOC Engineering Roof Rplcmnt</t>
  </si>
  <si>
    <t>CRR-02848</t>
  </si>
  <si>
    <t>T-CRR-Unplanned Maint-Interconnect</t>
  </si>
  <si>
    <t>CRR-02909</t>
  </si>
  <si>
    <t>TRANSMISSION SUBSTATION COMM &amp; CTL</t>
  </si>
  <si>
    <t>CRR-02933</t>
  </si>
  <si>
    <t xml:space="preserve">TRANS SUBST GSU/INTERCONNECT </t>
  </si>
  <si>
    <t>CRR-02970</t>
  </si>
  <si>
    <t>BBC Tripper Room Roof Rplc</t>
  </si>
  <si>
    <t>CRR-02973</t>
  </si>
  <si>
    <t>BB1A PRIMARY AIR FAN WHEEL ASSM REP</t>
  </si>
  <si>
    <t>CRR-02974</t>
  </si>
  <si>
    <t>BB1 CLASSIFIER COAL PLUG VALVES REP</t>
  </si>
  <si>
    <t>CRR-02975</t>
  </si>
  <si>
    <t>BB1 1ST RADIANT SUPERHEATER PARTIAL</t>
  </si>
  <si>
    <t>CRR-02976</t>
  </si>
  <si>
    <t>BB1 PRIMARY SUPERHEATER PARTIAL REP</t>
  </si>
  <si>
    <t>CRR-02977</t>
  </si>
  <si>
    <t>BB1 Sootblower(s) Repl</t>
  </si>
  <si>
    <t>CRR-02978</t>
  </si>
  <si>
    <t>BB1 ARC Flash Remediation (2012)</t>
  </si>
  <si>
    <t>CRR-02979</t>
  </si>
  <si>
    <t>BB1 CV1 Steam Liner Replacement</t>
  </si>
  <si>
    <t>CRR-02980</t>
  </si>
  <si>
    <t>BB1 AIR PREHEATER SOOTBLOWER ADD-</t>
  </si>
  <si>
    <t>CRR-02981</t>
  </si>
  <si>
    <t>BB1 COAL CRUSHER DRYERS</t>
  </si>
  <si>
    <t>CRR-02982</t>
  </si>
  <si>
    <t>BB1 Coal Piping Replacement (2012)</t>
  </si>
  <si>
    <t>CRR-02983</t>
  </si>
  <si>
    <t>BB1 E. PPTR INLET NOZZLE DUCT REPL</t>
  </si>
  <si>
    <t>CRR-02984</t>
  </si>
  <si>
    <t>BB1 APH MODS FOR RADIAL SEAL SETTIN</t>
  </si>
  <si>
    <t>CRR-02985</t>
  </si>
  <si>
    <t>BB1 BOILER 2ND PT RADIANT SUPHERHEA</t>
  </si>
  <si>
    <t>CRR-02986</t>
  </si>
  <si>
    <t>BB1 BO FURNACE FLOOR REPL W/REFRACT</t>
  </si>
  <si>
    <t>CRR-02987</t>
  </si>
  <si>
    <t>BB1 BOILER HTSH OUTLET HEADER REPL</t>
  </si>
  <si>
    <t>CRR-02989</t>
  </si>
  <si>
    <t>CRR-02991</t>
  </si>
  <si>
    <t>BB1 CLASSIFIER REPL</t>
  </si>
  <si>
    <t>CRR-02992</t>
  </si>
  <si>
    <t>BB1 PRECIPITATOR EAST OUTLET DUCT R</t>
  </si>
  <si>
    <t>CRR-02993</t>
  </si>
  <si>
    <t>BB1 SLAG TANKS/NECKS REPL</t>
  </si>
  <si>
    <t>CRR-02994</t>
  </si>
  <si>
    <t>CRR-02995</t>
  </si>
  <si>
    <t>BB1 PRECIPITATOR HOPPER FEEDER REPL</t>
  </si>
  <si>
    <t>CRR-02996</t>
  </si>
  <si>
    <t>BB1 COAL/CHUTES/BOXES</t>
  </si>
  <si>
    <t>CRR-02997</t>
  </si>
  <si>
    <t>BB1A COARSE MESH TRAVELING SCRN REP</t>
  </si>
  <si>
    <t>CRR-02998</t>
  </si>
  <si>
    <t xml:space="preserve">BB1 EJ1 EAST AND WEST EXPANSION JT </t>
  </si>
  <si>
    <t>CRR-02999</t>
  </si>
  <si>
    <t>BB1 B2 &amp; B3 MCC REPLACEMENT</t>
  </si>
  <si>
    <t>CRR-03000</t>
  </si>
  <si>
    <t>BB1 Mill Inl Chut/Crushr Exp Jt Rpl</t>
  </si>
  <si>
    <t>CRR-03001</t>
  </si>
  <si>
    <t>BB1 Pptr Nw Grndng Swtchs &amp; T/R Rel</t>
  </si>
  <si>
    <t>CRR-03002</t>
  </si>
  <si>
    <t>BB1 Hot Air Expansion Joints</t>
  </si>
  <si>
    <t>CRR-03003</t>
  </si>
  <si>
    <t>BB1 Coal Nozzled Replacement</t>
  </si>
  <si>
    <t>CRR-03004</t>
  </si>
  <si>
    <t xml:space="preserve">BB1 Mn Turbine Lube Condtnr Add </t>
  </si>
  <si>
    <t>CRR-03005</t>
  </si>
  <si>
    <t>BB1 1B Circulator Shaft(s) Replcmt</t>
  </si>
  <si>
    <t>CRR-03006</t>
  </si>
  <si>
    <t>BB1 1C PA Fan Shaft Wheel Rplc</t>
  </si>
  <si>
    <t>CRR-03007</t>
  </si>
  <si>
    <t xml:space="preserve"> BB1  WEST PPTR  east &amp; west Platfo</t>
  </si>
  <si>
    <t>CRR-03008</t>
  </si>
  <si>
    <t>BB1 Coal Bunker Lining Addition</t>
  </si>
  <si>
    <t>CRR-03009</t>
  </si>
  <si>
    <t>BB1 Ignition System</t>
  </si>
  <si>
    <t>CRR-03010</t>
  </si>
  <si>
    <t>CRR-03011</t>
  </si>
  <si>
    <t>BB1EH4 REPL LINE</t>
  </si>
  <si>
    <t>CRR-03012</t>
  </si>
  <si>
    <t>BB1 CONDENSER TUBE BUNDLE REPLACEME</t>
  </si>
  <si>
    <t>CRR-03013</t>
  </si>
  <si>
    <t>BB #1 TRANSFORMER DELUGE SYSTEM</t>
  </si>
  <si>
    <t>CRR-03014</t>
  </si>
  <si>
    <t>BB1 EH2 REPLACEMENT</t>
  </si>
  <si>
    <t>CRR-03015</t>
  </si>
  <si>
    <t>BB1 EH3 REPLACEMENT</t>
  </si>
  <si>
    <t>CRR-03016</t>
  </si>
  <si>
    <t>BB1EH5 REPLACEMENT</t>
  </si>
  <si>
    <t>CRR-03017</t>
  </si>
  <si>
    <t>BB1 GENERATOR H2 COOLER REPL</t>
  </si>
  <si>
    <t>CRR-03018</t>
  </si>
  <si>
    <t>BB1 Gen Rewind w/Retaining (2014)</t>
  </si>
  <si>
    <t>CRR-03019</t>
  </si>
  <si>
    <t>BB1 TURBINE STEAM PATH RESTORATION</t>
  </si>
  <si>
    <t>CRR-03020</t>
  </si>
  <si>
    <t>BB1 1ST PT FWH INSTR/PIPING</t>
  </si>
  <si>
    <t>CRR-03021</t>
  </si>
  <si>
    <t>BB1 BFP Element Replc &amp; Seal Modfct</t>
  </si>
  <si>
    <t>CRR-03022</t>
  </si>
  <si>
    <t>BB1 BFP Lube Oil Conditioner</t>
  </si>
  <si>
    <t>CRR-03023</t>
  </si>
  <si>
    <t>BB1 Mn Turb Lube Oil Conditionr Add</t>
  </si>
  <si>
    <t>CRR-03024</t>
  </si>
  <si>
    <t>BB 1&amp;2 Instrument Air Dryer Rplc</t>
  </si>
  <si>
    <t>CRR-03025</t>
  </si>
  <si>
    <t xml:space="preserve">BB1 4160 V Circuit Breakers Rplc </t>
  </si>
  <si>
    <t>CRR-03026</t>
  </si>
  <si>
    <t>BB2 CLASSIFIER COAL PLUG VALVES REP</t>
  </si>
  <si>
    <t>CRR-03027</t>
  </si>
  <si>
    <t>BB2A CIRCULATING WATER PUMP IMPELLE</t>
  </si>
  <si>
    <t>CRR-03028</t>
  </si>
  <si>
    <t>BB2B CIRCULATING WATER PUMP SHAFT R</t>
  </si>
  <si>
    <t>CRR-03029</t>
  </si>
  <si>
    <t>BB2 ECONOMIZER ASH REINJECTION SYST</t>
  </si>
  <si>
    <t>CRR-03030</t>
  </si>
  <si>
    <t>BB2 FEEDWATER PIPING &amp; HTR DRIP LIN</t>
  </si>
  <si>
    <t>CRR-03031</t>
  </si>
  <si>
    <t>BB2 SOOTBLOWER SYST. UPGRADE TO OVA</t>
  </si>
  <si>
    <t>CRR-03032</t>
  </si>
  <si>
    <t>BB2B2 &amp; 2B3 MCC REPL</t>
  </si>
  <si>
    <t>CRR-03033</t>
  </si>
  <si>
    <t>BB2 PPTR HOPPER VIBRATORS REPL</t>
  </si>
  <si>
    <t>CRR-03034</t>
  </si>
  <si>
    <t>BB2 UP PPTR T/R GROUND SETS</t>
  </si>
  <si>
    <t>CRR-03035</t>
  </si>
  <si>
    <t>BB2 ARC FLASH REMEDIATION</t>
  </si>
  <si>
    <t>CRR-03036</t>
  </si>
  <si>
    <t>BB2 CLASSIFIERS REPLACEMENT</t>
  </si>
  <si>
    <t>CRR-03037</t>
  </si>
  <si>
    <t>BB2 CONDENSER TUBE BUNDLE REPLACEME</t>
  </si>
  <si>
    <t>CRR-03038</t>
  </si>
  <si>
    <t>BB2 MILL INLET CHUTES REPLACEMENT</t>
  </si>
  <si>
    <t>CRR-03039</t>
  </si>
  <si>
    <t>BB2 Flash Tank Rplcmnt</t>
  </si>
  <si>
    <t>CRR-03040</t>
  </si>
  <si>
    <t>BB2 PRIMARY SUPERHEATER PARTIAL RPL</t>
  </si>
  <si>
    <t>CRR-03041</t>
  </si>
  <si>
    <t>BB2 Soot Blower Replacement</t>
  </si>
  <si>
    <t>CRR-03042</t>
  </si>
  <si>
    <t>BB2 PANTLEGS &amp; BURNER NOZZLES RPLC</t>
  </si>
  <si>
    <t>CRR-03043</t>
  </si>
  <si>
    <t>BB2 HOT AIR DUCT EXP JT RPLC</t>
  </si>
  <si>
    <t>CRR-03044</t>
  </si>
  <si>
    <t>BB2 Pulvrzr Trunnion Scroll Linr Rp</t>
  </si>
  <si>
    <t>CRR-03045</t>
  </si>
  <si>
    <t>BB2 COAL FEEDER REPLACEMENT</t>
  </si>
  <si>
    <t>CRR-03046</t>
  </si>
  <si>
    <t>BB2 2ND RADIANT SUPERHEATER REPL</t>
  </si>
  <si>
    <t>CRR-03047</t>
  </si>
  <si>
    <t>BB2 APH SEALS REPLACEMENT (FOR SCR)</t>
  </si>
  <si>
    <t>CRR-03048</t>
  </si>
  <si>
    <t>BB2 FURNACE FLOOR REFRACTORY REPL</t>
  </si>
  <si>
    <t>CRR-03049</t>
  </si>
  <si>
    <t>BB2 BOILER HTSH OUTLET HEADER REPL</t>
  </si>
  <si>
    <t>CRR-03050</t>
  </si>
  <si>
    <t>BB2 COAL CHUTES/BOXES 3 MILLS</t>
  </si>
  <si>
    <t>CRR-03052</t>
  </si>
  <si>
    <t>BB2 PRIMARY AIR FAN HOUSING REPL</t>
  </si>
  <si>
    <t>CRR-03053</t>
  </si>
  <si>
    <t>BB2 PPTR (E&amp;W) E&amp;F DUCTS, H ROOF (S</t>
  </si>
  <si>
    <t>CRR-03054</t>
  </si>
  <si>
    <t>BB2 APH COLD SIDE SOOTBLOWER E&amp;F</t>
  </si>
  <si>
    <t>CRR-03055</t>
  </si>
  <si>
    <t>BB2 2B PULVERIZER GEAR REDUCER REPL</t>
  </si>
  <si>
    <t>CRR-03056</t>
  </si>
  <si>
    <t>BB2 PRECIPITATOR HOPPER FEEDER REPL</t>
  </si>
  <si>
    <t>CRR-03057</t>
  </si>
  <si>
    <t xml:space="preserve">BB2 PRECIPITATOR HOPPER HIGH LEVEL </t>
  </si>
  <si>
    <t>CRR-03058</t>
  </si>
  <si>
    <t xml:space="preserve">BB2 CIRC WATER COARSE MESH SCREENS </t>
  </si>
  <si>
    <t>CRR-03059</t>
  </si>
  <si>
    <t>BB2 APH SOOTBLOWER ADDITION</t>
  </si>
  <si>
    <t>CRR-03060</t>
  </si>
  <si>
    <t>NB2 COAL NOZZLE REPLACEMENT</t>
  </si>
  <si>
    <t>CRR-03061</t>
  </si>
  <si>
    <t>BB2 COAL PIPE SYSTEM REPLACEMENT---</t>
  </si>
  <si>
    <t>CRR-03062</t>
  </si>
  <si>
    <t>BB2 CRUSHER DRYER REPLACEMENT</t>
  </si>
  <si>
    <t>CRR-03063</t>
  </si>
  <si>
    <t>BB2 SLAG TANK NECK REPLACEMENT</t>
  </si>
  <si>
    <t>CRR-03064</t>
  </si>
  <si>
    <t>BB2 HTSH DMWs Replacement</t>
  </si>
  <si>
    <t>CRR-03065</t>
  </si>
  <si>
    <t>BB2 1ST RADIANT SUPERHEATER PARTIAL</t>
  </si>
  <si>
    <t>CRR-03066</t>
  </si>
  <si>
    <t>BB2 PRIMARY SUPERHEATER PLATEN PART</t>
  </si>
  <si>
    <t>CRR-03067</t>
  </si>
  <si>
    <t>BB2 A&amp;B SLAG TANK ROOF AND SIDE REP</t>
  </si>
  <si>
    <t>CRR-03068</t>
  </si>
  <si>
    <t>BB2 PPTR SIR UNIT REPLACEMENT</t>
  </si>
  <si>
    <t>CRR-03069</t>
  </si>
  <si>
    <t>BB2 A&amp;B SLAG TANK REFRACTORY REPL</t>
  </si>
  <si>
    <t>CRR-03070</t>
  </si>
  <si>
    <t>BB2 PPTR INTERLOCK SYSTEM REPLACEME</t>
  </si>
  <si>
    <t>CRR-03071</t>
  </si>
  <si>
    <t>BB2 DRYER CRUSHER MOTOR REPLACEMENT</t>
  </si>
  <si>
    <t>CRR-03072</t>
  </si>
  <si>
    <t>la</t>
  </si>
  <si>
    <t>CRR-03073</t>
  </si>
  <si>
    <t>BB2 MAIN TURBINE LO COND ADD</t>
  </si>
  <si>
    <t>CRR-03074</t>
  </si>
  <si>
    <t>BB2 BALL CLEANING SYS UPGRADES</t>
  </si>
  <si>
    <t>CRR-03075</t>
  </si>
  <si>
    <t>BB2 Coal Bunker Lining Addition</t>
  </si>
  <si>
    <t>CRR-03076</t>
  </si>
  <si>
    <t>BB2 PRECIPITATOR UPGRADES</t>
  </si>
  <si>
    <t>CRR-03077</t>
  </si>
  <si>
    <t>BB2 2ND RADIANT TUBE REPLACEMENT</t>
  </si>
  <si>
    <t>CRR-03078</t>
  </si>
  <si>
    <t>BB2 STEAM TURBINE COOLING TWR RPLC</t>
  </si>
  <si>
    <t>CRR-03079</t>
  </si>
  <si>
    <t>BB3 Slag Tank Necks</t>
  </si>
  <si>
    <t>CRR-03080</t>
  </si>
  <si>
    <t>BB3 SOOTBLOWER REPLACEMENT</t>
  </si>
  <si>
    <t>CRR-03081</t>
  </si>
  <si>
    <t>BB3 Slag Tank Vent Lines</t>
  </si>
  <si>
    <t>CRR-03082</t>
  </si>
  <si>
    <t>BB3 Arc Flash Remediation</t>
  </si>
  <si>
    <t>CRR-03083</t>
  </si>
  <si>
    <t>BB3 SOUTHWEST CORNER PANEL-NR</t>
  </si>
  <si>
    <t>CRR-03084</t>
  </si>
  <si>
    <t>BB3 ECONO ASH REINJECTION SYSTEM</t>
  </si>
  <si>
    <t>CRR-03085</t>
  </si>
  <si>
    <t>BB3 PENTHOUSER SEALS AND CASING--</t>
  </si>
  <si>
    <t>CRR-03086</t>
  </si>
  <si>
    <t>BB3 BURNER FRONT REPL</t>
  </si>
  <si>
    <t>CRR-03087</t>
  </si>
  <si>
    <t>BB3 Blowdown Tank Replacement</t>
  </si>
  <si>
    <t>CRR-03088</t>
  </si>
  <si>
    <t>BB3 FURNACE SIDEWALL REPL</t>
  </si>
  <si>
    <t>CRR-03089</t>
  </si>
  <si>
    <t>BB3 SLAG TANK REPL</t>
  </si>
  <si>
    <t>CRR-03090</t>
  </si>
  <si>
    <t>BB3 A2, B2, AND D2 PPTR HOPPER REPL</t>
  </si>
  <si>
    <t>CRR-03091</t>
  </si>
  <si>
    <t>BB3 PLENUM SECT BETW DAMPER/ECON</t>
  </si>
  <si>
    <t>CRR-03092</t>
  </si>
  <si>
    <t>BB3 TAIL END DAMPERS REPL</t>
  </si>
  <si>
    <t>CRR-03093</t>
  </si>
  <si>
    <t>BB3 ECONOMIZER REPL</t>
  </si>
  <si>
    <t>CRR-03094</t>
  </si>
  <si>
    <t>BB3 ECON OUTLET ELBOW REPL</t>
  </si>
  <si>
    <t>CRR-03095</t>
  </si>
  <si>
    <t>BB3 BOILER FLOOR REPL</t>
  </si>
  <si>
    <t>CRR-03096</t>
  </si>
  <si>
    <t>BB3 REARWALL AND NOSE ARCH REPL</t>
  </si>
  <si>
    <t>CRR-03097</t>
  </si>
  <si>
    <t>BB3 STEAM DRUM INTERNALS REPL</t>
  </si>
  <si>
    <t>CRR-03098</t>
  </si>
  <si>
    <t>CRR-03099</t>
  </si>
  <si>
    <t>BB3 PULV SHELL, HEAD AND THROAT LIN</t>
  </si>
  <si>
    <t>CRR-03100</t>
  </si>
  <si>
    <t>BB3 UPPER PPTR WEST OUTLET NOZZLE</t>
  </si>
  <si>
    <t>CRR-03101</t>
  </si>
  <si>
    <t>BB3 DUCT ROOF (E DUCT)</t>
  </si>
  <si>
    <t>CRR-03102</t>
  </si>
  <si>
    <t>BB3 SOOTBLOWER CONTROL VALVE REPL--</t>
  </si>
  <si>
    <t>CRR-03103</t>
  </si>
  <si>
    <t>BB3 3C PULVERIZER GEAR REDUCER REPL</t>
  </si>
  <si>
    <t>CRR-03104</t>
  </si>
  <si>
    <t>BB3 FORCED DRAFT FAN MTR RECONDITIO</t>
  </si>
  <si>
    <t>CRR-03106</t>
  </si>
  <si>
    <t>BB3 APH MODS FOR RADIAL SEAL SETTIN</t>
  </si>
  <si>
    <t>CRR-03107</t>
  </si>
  <si>
    <t>BB3 CONTROL TRANSMITTER REPLACEMENT</t>
  </si>
  <si>
    <t>CRR-03108</t>
  </si>
  <si>
    <t>BB3 STEAM DRUM RISER TUBE REPLACEME</t>
  </si>
  <si>
    <t>CRR-03109</t>
  </si>
  <si>
    <t>BB3 SLAG TANK ENCLOSURE REPLACEMENT</t>
  </si>
  <si>
    <t>CRR-03110</t>
  </si>
  <si>
    <t>BB3A CIRC SHAFT &amp; BEARINGS REPL</t>
  </si>
  <si>
    <t>CRR-03111</t>
  </si>
  <si>
    <t>BB3 FLAME SCANNER REPLACEMENT</t>
  </si>
  <si>
    <t>CRR-03112</t>
  </si>
  <si>
    <t>BB3 BOILER BUCKSTAY CLIPS REPL</t>
  </si>
  <si>
    <t>CRR-03113</t>
  </si>
  <si>
    <t>BB3C PRIMARY AIR FAN WHEEL ASSM REP</t>
  </si>
  <si>
    <t>CRR-03114</t>
  </si>
  <si>
    <t>BB3 BOILER FEED PUMP ELEMENT REPL</t>
  </si>
  <si>
    <t>CRR-03115</t>
  </si>
  <si>
    <t>BB3 BOILER FEED PUMP ELEMENT REPLAC</t>
  </si>
  <si>
    <t>CRR-03116</t>
  </si>
  <si>
    <t>BB3A PRIMARY AIR FAN SHAFT REPLACEM</t>
  </si>
  <si>
    <t>CRR-03117</t>
  </si>
  <si>
    <t>BB3 3C PA Fan Shaft Wheel Rplc</t>
  </si>
  <si>
    <t>CRR-03118</t>
  </si>
  <si>
    <t>BB3 Start-Up Boiler Feed Pump Repl</t>
  </si>
  <si>
    <t>CRR-03119</t>
  </si>
  <si>
    <t>BB3 Mill Area Cable Replacement</t>
  </si>
  <si>
    <t>CRR-03120</t>
  </si>
  <si>
    <t>BB3 Coal Bunker Lining Addition</t>
  </si>
  <si>
    <t>CRR-03121</t>
  </si>
  <si>
    <t>BB3 Pulverizer Inlet Chutes replace</t>
  </si>
  <si>
    <t>CRR-03122</t>
  </si>
  <si>
    <t>BB3 A&amp;B Slag Tank Necks</t>
  </si>
  <si>
    <t>CRR-03123</t>
  </si>
  <si>
    <t>BB3 Instrument Air Dryers Rplc</t>
  </si>
  <si>
    <t>CRR-03124</t>
  </si>
  <si>
    <t>BB2 Big Bend #2 Generator Rewind</t>
  </si>
  <si>
    <t>CRR-03125</t>
  </si>
  <si>
    <t>BB2 HP TURBINE STEAM PATH RESTORATI</t>
  </si>
  <si>
    <t>CRR-03126</t>
  </si>
  <si>
    <t>BB2 EH4 REPLACEMENT</t>
  </si>
  <si>
    <t>CRR-03127</t>
  </si>
  <si>
    <t>BB2 EH1 REPLACEMENT</t>
  </si>
  <si>
    <t>CRR-03128</t>
  </si>
  <si>
    <t>BB2 EH2 REPLACEMENT</t>
  </si>
  <si>
    <t>CRR-03129</t>
  </si>
  <si>
    <t>BB2 EH5 REPLACEMENT</t>
  </si>
  <si>
    <t>CRR-03130</t>
  </si>
  <si>
    <t>BB2 LP 6TH &amp; 7TH PT EXTR STM EXP JT</t>
  </si>
  <si>
    <t>CRR-03131</t>
  </si>
  <si>
    <t>BB2 MAIN LUBE OIL CONDITIONER ADD</t>
  </si>
  <si>
    <t>CRR-03132</t>
  </si>
  <si>
    <t>BB2 BFP ELEMENT REFURB</t>
  </si>
  <si>
    <t>CRR-03133</t>
  </si>
  <si>
    <t>BB2 L-0 Turbine Blade Repl</t>
  </si>
  <si>
    <t>CRR-03134</t>
  </si>
  <si>
    <t>BB2 TURBINE SEALS REPL</t>
  </si>
  <si>
    <t>CRR-03135</t>
  </si>
  <si>
    <t>BB2 EXCITER REWIND</t>
  </si>
  <si>
    <t>CRR-03136</t>
  </si>
  <si>
    <t>BB2 Feedwatr Heatr Levl Contrls Rpl</t>
  </si>
  <si>
    <t>CRR-03137</t>
  </si>
  <si>
    <t>BB2 Heater Drip Pumps Rplc</t>
  </si>
  <si>
    <t>CRR-03138</t>
  </si>
  <si>
    <t>BB2 GEN HYDROGEN COOLER TUBE RPLC</t>
  </si>
  <si>
    <t>CRR-03139</t>
  </si>
  <si>
    <t>BB4 DA TANK REPLACEMENT</t>
  </si>
  <si>
    <t>CRR-03140</t>
  </si>
  <si>
    <t>BB4B HP FLYASH PUMP REPLACEMENT</t>
  </si>
  <si>
    <t>CRR-03141</t>
  </si>
  <si>
    <t>BB4 FEEDWATER HTR LEVEL CONTROLS UP</t>
  </si>
  <si>
    <t>CRR-03142</t>
  </si>
  <si>
    <t>BB4D PULVERIZER INTERNALS REPLACEME</t>
  </si>
  <si>
    <t>CRR-03143</t>
  </si>
  <si>
    <t>BB4E PULVERIZER INTERNALS REPLACEME</t>
  </si>
  <si>
    <t>CRR-03144</t>
  </si>
  <si>
    <t>BB4A PULVERIZER INTERNALS REPL</t>
  </si>
  <si>
    <t>CRR-03145</t>
  </si>
  <si>
    <t>BB4 APH COLD SIDE SOOTBLOWER ADDITI</t>
  </si>
  <si>
    <t>CRR-03146</t>
  </si>
  <si>
    <t>BB3 Pulv Isolation Box/Plate Assm</t>
  </si>
  <si>
    <t>CRR-03147</t>
  </si>
  <si>
    <t>BB 4B COARSE MESH SCRN REPL</t>
  </si>
  <si>
    <t>CRR-03148</t>
  </si>
  <si>
    <t>BB4 4B Pulverizer Internals Rplc</t>
  </si>
  <si>
    <t>CRR-03149</t>
  </si>
  <si>
    <t>BB4 4NPS Bus Replacement</t>
  </si>
  <si>
    <t>CRR-03150</t>
  </si>
  <si>
    <t>BB4 COLD GAS DUCT ROOF REPLACEMENT</t>
  </si>
  <si>
    <t>CRR-03151</t>
  </si>
  <si>
    <t>BB4 HOPPER HEATERS</t>
  </si>
  <si>
    <t>CRR-03152</t>
  </si>
  <si>
    <t xml:space="preserve">BB4 BURNER/AIR NOZZLES AND OIL GUN </t>
  </si>
  <si>
    <t>CRR-03154</t>
  </si>
  <si>
    <t>BB4 FINISHING SUPERHEATER REPL</t>
  </si>
  <si>
    <t>CRR-03155</t>
  </si>
  <si>
    <t>BB4 FRONT REHEATER LOWER LOOP REPL</t>
  </si>
  <si>
    <t>CRR-03156</t>
  </si>
  <si>
    <t>BB4 FURNACE FLOOR SLOPES</t>
  </si>
  <si>
    <t>CRR-03157</t>
  </si>
  <si>
    <t>BB4 REHEAT OUTL. LEADS &amp; ELBOWS (SE</t>
  </si>
  <si>
    <t>CRR-03158</t>
  </si>
  <si>
    <t>BB4 SUPERHT OUTLET LEADS (SEAMED PI</t>
  </si>
  <si>
    <t>CRR-03159</t>
  </si>
  <si>
    <t>BB4 UPPER PPTR OUTLET DUCT REPL.</t>
  </si>
  <si>
    <t>CRR-03160</t>
  </si>
  <si>
    <t>BB4 UPER PPTR. ROOF REPL.</t>
  </si>
  <si>
    <t>CRR-03161</t>
  </si>
  <si>
    <t>BB4 'A' BOTTOM ASH PUMP REPL</t>
  </si>
  <si>
    <t>CRR-03162</t>
  </si>
  <si>
    <t>BB4 HOT REHEAT LINE REPLACEMENT</t>
  </si>
  <si>
    <t>CRR-03163</t>
  </si>
  <si>
    <t>BB4 4B PULVERIZER SPRING MODIFICATI</t>
  </si>
  <si>
    <t>CRR-03164</t>
  </si>
  <si>
    <t>BB4 4A PULVERIZER INTERNALS REPL.--</t>
  </si>
  <si>
    <t>CRR-03165</t>
  </si>
  <si>
    <t>BB4 4A FAN INLET VANE ASSEMBLY REPL</t>
  </si>
  <si>
    <t>CRR-03166</t>
  </si>
  <si>
    <t>BB4 3RD PT HEATER REPLACEMENT   ---</t>
  </si>
  <si>
    <t>CRR-03167</t>
  </si>
  <si>
    <t>BB4 Instrument Air Dryers Rplc</t>
  </si>
  <si>
    <t>CRR-03168</t>
  </si>
  <si>
    <t>BB4 BOTTOM ASH PUMP REPLACEMENT</t>
  </si>
  <si>
    <t>CRR-03169</t>
  </si>
  <si>
    <t>BBB4 4B FAN INLET VANE ASSEMBLY REP</t>
  </si>
  <si>
    <t>CRR-03170</t>
  </si>
  <si>
    <t>BB4 PULVERIZER SPRING MODS</t>
  </si>
  <si>
    <t>CRR-03171</t>
  </si>
  <si>
    <t>BB4 PULVERIZER REBUILD (3)</t>
  </si>
  <si>
    <t>CRR-03172</t>
  </si>
  <si>
    <t>BB4 Burner Assembly Replacement</t>
  </si>
  <si>
    <t>CRR-03173</t>
  </si>
  <si>
    <t>BB 4B GRINDING ASSM REPLACEMENT</t>
  </si>
  <si>
    <t>CRR-03174</t>
  </si>
  <si>
    <t>BB4 PARTIAL SUPERHEATER PLATEN REPL</t>
  </si>
  <si>
    <t>CRR-03175</t>
  </si>
  <si>
    <t>BB4 BURNER AIR NOZZLES REPL</t>
  </si>
  <si>
    <t>CRR-03176</t>
  </si>
  <si>
    <t>BB4 BOILER EXTERNAL ROOF REPL</t>
  </si>
  <si>
    <t>CRR-03177</t>
  </si>
  <si>
    <t>BB4 EH1 REPLACEMENT</t>
  </si>
  <si>
    <t>CRR-03178</t>
  </si>
  <si>
    <t>BB4 EH2 REPLACEMENT</t>
  </si>
  <si>
    <t>CRR-03179</t>
  </si>
  <si>
    <t>CRR-03180</t>
  </si>
  <si>
    <t>BB4 PLATEN SUPERHEATER REPLACEMENT</t>
  </si>
  <si>
    <t>CRR-03181</t>
  </si>
  <si>
    <t>BB4 Bottom Ash Restoration</t>
  </si>
  <si>
    <t>CRR-03182</t>
  </si>
  <si>
    <t>BB4 Precipitator Upgrade</t>
  </si>
  <si>
    <t>CRR-03183</t>
  </si>
  <si>
    <t xml:space="preserve">BB4 TURBINE - HP/IP </t>
  </si>
  <si>
    <t>CRR-03184</t>
  </si>
  <si>
    <t>BB4 FosterWheeler Final Negotiation</t>
  </si>
  <si>
    <t>CRR-03185</t>
  </si>
  <si>
    <t>BB4 East Lower Water Wall Rplc</t>
  </si>
  <si>
    <t>CRR-03186</t>
  </si>
  <si>
    <t>BB4C Pulverizers Grinding Assemblie</t>
  </si>
  <si>
    <t>CRR-03187</t>
  </si>
  <si>
    <t>BB4D Pulverizer Grinding Assemlies</t>
  </si>
  <si>
    <t>CRR-03188</t>
  </si>
  <si>
    <t>BB4 4A CIRCULATOR SHAFT REPLACEMENT</t>
  </si>
  <si>
    <t>CRR-03189</t>
  </si>
  <si>
    <t xml:space="preserve">BB4 4E Pulverizer Grinding Assemb. </t>
  </si>
  <si>
    <t>CRR-03190</t>
  </si>
  <si>
    <t>BB4 4A Pulverizer Bearing &amp; Gear</t>
  </si>
  <si>
    <t>CRR-03191</t>
  </si>
  <si>
    <t>BB T3 Structure Feeder Replacement</t>
  </si>
  <si>
    <t>CRR-03192</t>
  </si>
  <si>
    <t>BBC Conveyor F Gearbox Rplc</t>
  </si>
  <si>
    <t>CRR-03193</t>
  </si>
  <si>
    <t>BBC #3 HP Slag Sluice PP Repl</t>
  </si>
  <si>
    <t>CRR-03194</t>
  </si>
  <si>
    <t>BB #3 F/A SILO STONE REPLACEMENT</t>
  </si>
  <si>
    <t>CRR-03195</t>
  </si>
  <si>
    <t>BBC AIR COMPRESSOR CLOSED LOOP COOL</t>
  </si>
  <si>
    <t>CRR-03196</t>
  </si>
  <si>
    <t>BBC #3 F/A SILO A&amp;B SECONDARY COLLE</t>
  </si>
  <si>
    <t>CRR-03197</t>
  </si>
  <si>
    <t>BBC #2 AIR COMPRESSOR CONTROLS REPL</t>
  </si>
  <si>
    <t>CRR-03198</t>
  </si>
  <si>
    <t xml:space="preserve">BBC Paving East of Unit 4 </t>
  </si>
  <si>
    <t>CRR-03199</t>
  </si>
  <si>
    <t>BBC POLISHER CONTROLS UPGRADE</t>
  </si>
  <si>
    <t>CRR-03200</t>
  </si>
  <si>
    <t>BBC COMPR AIR SYS UPGRADE</t>
  </si>
  <si>
    <t>CRR-03201</t>
  </si>
  <si>
    <t>BBC INTERCOOLER./AFTERCOOLER &amp; COMP</t>
  </si>
  <si>
    <t>CRR-03202</t>
  </si>
  <si>
    <t>BB3 &amp; 4 Cond Polish Caustic Tk Rplc</t>
  </si>
  <si>
    <t>CRR-03203</t>
  </si>
  <si>
    <t>BBC #7 Elevator Modernization Proj.</t>
  </si>
  <si>
    <t>CRR-03204</t>
  </si>
  <si>
    <t>BB CT #1 CONTROLS</t>
  </si>
  <si>
    <t>CRR-03205</t>
  </si>
  <si>
    <t>BBC 2&amp;3 STACK LIGHTING REPLACEMENT</t>
  </si>
  <si>
    <t>CRR-03206</t>
  </si>
  <si>
    <t>#5 Elevator Modernization</t>
  </si>
  <si>
    <t>CRR-03207</t>
  </si>
  <si>
    <t>BBC REVERSE OSMOSIS MEMBRANE REPL</t>
  </si>
  <si>
    <t>CRR-03208</t>
  </si>
  <si>
    <t>BBC SHOP-LAB-WAREHOUSE ROOF RPLC</t>
  </si>
  <si>
    <t>CRR-03210</t>
  </si>
  <si>
    <t>BB 1-3 SLAG DEWATERING OVFL LINES R</t>
  </si>
  <si>
    <t>CRR-03211</t>
  </si>
  <si>
    <t>BB3&amp;4 Condensate Polisher Sulfu</t>
  </si>
  <si>
    <t>CRR-03212</t>
  </si>
  <si>
    <t>CRR-03213</t>
  </si>
  <si>
    <t>BBC #3 Service Air Compressor Rplc</t>
  </si>
  <si>
    <t>CRR-03214</t>
  </si>
  <si>
    <t>T1/T2 Conveyer Structure Replc</t>
  </si>
  <si>
    <t>CRR-03215</t>
  </si>
  <si>
    <t xml:space="preserve">BBC #6 Elevator Modernization </t>
  </si>
  <si>
    <t>CRR-03216</t>
  </si>
  <si>
    <t>BBC Q-2 Conveyor Replacement</t>
  </si>
  <si>
    <t>CRR-03217</t>
  </si>
  <si>
    <t>BB4 Stack Elevator</t>
  </si>
  <si>
    <t>CRR-03218</t>
  </si>
  <si>
    <t>BBC ONAN 1</t>
  </si>
  <si>
    <t>CRR-03219</t>
  </si>
  <si>
    <t>BB CO2 FIRE SYSTEM STORAGE TANKS</t>
  </si>
  <si>
    <t>CRR-03220</t>
  </si>
  <si>
    <t>BBC ONAN 2</t>
  </si>
  <si>
    <t>CRR-03221</t>
  </si>
  <si>
    <t>BB4 124V DC BATTERIES REPL--</t>
  </si>
  <si>
    <t>CRR-03222</t>
  </si>
  <si>
    <t>BB1&amp;2 Startup BFP Valve (2013-14)</t>
  </si>
  <si>
    <t>CRR-03223</t>
  </si>
  <si>
    <t>CRR-03225</t>
  </si>
  <si>
    <t>BBC COAL BLENDING BIN FIRE</t>
  </si>
  <si>
    <t>CRR-03227</t>
  </si>
  <si>
    <t>BB WWT Lime Silo Rplc</t>
  </si>
  <si>
    <t>CRR-03228</t>
  </si>
  <si>
    <t>BB COALFIELD POLK BLENDING CONV.</t>
  </si>
  <si>
    <t>CRR-03229</t>
  </si>
  <si>
    <t>BBC Condensate Polisher Regeneratio</t>
  </si>
  <si>
    <t>CRR-03230</t>
  </si>
  <si>
    <t>BBC F CONVEYOR STRUCTURE REPLACEMEN</t>
  </si>
  <si>
    <t>CRR-03231</t>
  </si>
  <si>
    <t>BBC P CONVEYOR STRUCTURE REPL</t>
  </si>
  <si>
    <t>CRR-03232</t>
  </si>
  <si>
    <t>BBC BB1&amp;2 Sample Panel Upgrade</t>
  </si>
  <si>
    <t>CRR-03233</t>
  </si>
  <si>
    <t>BB PECO CLAMSHELL BUCKET REPLACEMEN</t>
  </si>
  <si>
    <t>CRR-03234</t>
  </si>
  <si>
    <t>BB STACKER RECLAIMER BUCKET WHEEL G</t>
  </si>
  <si>
    <t>CRR-03235</t>
  </si>
  <si>
    <t>BBC COALFIELD DOCK RAIL REPL</t>
  </si>
  <si>
    <t>CRR-03236</t>
  </si>
  <si>
    <t>BBC J1-Q1 TRANSFER CHUTE REPL</t>
  </si>
  <si>
    <t>CRR-03237</t>
  </si>
  <si>
    <t xml:space="preserve">BB FGD D Twr Wkwy Structural Steel </t>
  </si>
  <si>
    <t>CRR-03239</t>
  </si>
  <si>
    <t>BB FGD B Twr Wkwy Structural Steel</t>
  </si>
  <si>
    <t>CRR-03240</t>
  </si>
  <si>
    <t>BBC PECO COAL UNLOADING CONTROLS RE</t>
  </si>
  <si>
    <t>CRR-03241</t>
  </si>
  <si>
    <t>BB FGD C Twr Wkwy Structural Steel</t>
  </si>
  <si>
    <t>CRR-03242</t>
  </si>
  <si>
    <t>BB RECYCLE PIPING REPLACEMENT</t>
  </si>
  <si>
    <t>CRR-03243</t>
  </si>
  <si>
    <t>BB FGD A Twr Wkwy Structural Steel</t>
  </si>
  <si>
    <t>CRR-03244</t>
  </si>
  <si>
    <t>BB1&amp;2 TURBINE BUILDING ROOF REPL</t>
  </si>
  <si>
    <t>CRR-03245</t>
  </si>
  <si>
    <t>BB1&amp;2CEM REPLACEMENT</t>
  </si>
  <si>
    <t>CRR-03246</t>
  </si>
  <si>
    <t>BBC COALFIELD CONVEYORS/CHUTES</t>
  </si>
  <si>
    <t>CRR-03247</t>
  </si>
  <si>
    <t>BBC COALFIELD HEAVY EQUIPMENT ADD/R</t>
  </si>
  <si>
    <t>CRR-03248</t>
  </si>
  <si>
    <t>BBC FUEL OIL TANK REPL</t>
  </si>
  <si>
    <t>CRR-03249</t>
  </si>
  <si>
    <t>BBC Gate 32 Upgrades</t>
  </si>
  <si>
    <t>CRR-03250</t>
  </si>
  <si>
    <t>BBC #5 AIR COMPRESSOR REPLACEMENT</t>
  </si>
  <si>
    <t>CRR-03251</t>
  </si>
  <si>
    <t>BBC COAL BUNKER LEVEL MEASUREMENT</t>
  </si>
  <si>
    <t>CRR-03252</t>
  </si>
  <si>
    <t>BB #4 ELEVATOR REPLACEMENT</t>
  </si>
  <si>
    <t>CRR-03253</t>
  </si>
  <si>
    <t>BBC WASTE HANDLING ELEVATOR CAB REP</t>
  </si>
  <si>
    <t>CRR-03254</t>
  </si>
  <si>
    <t>BB3&amp;4 CEM REPLACEMENT</t>
  </si>
  <si>
    <t>CRR-03256</t>
  </si>
  <si>
    <t>BBC HVAC REPLACEMENT-STEVEDORING BL</t>
  </si>
  <si>
    <t>CRR-03257</t>
  </si>
  <si>
    <t>BBC PRIMARY AIR FAN ROOF REPLACEMEN</t>
  </si>
  <si>
    <t>CRR-03260</t>
  </si>
  <si>
    <t>BB DRY STACK LINER FAILURE</t>
  </si>
  <si>
    <t>CRR-03261</t>
  </si>
  <si>
    <t>BBC BY PRODUCTS PWR SCREEN</t>
  </si>
  <si>
    <t>CRR-03262</t>
  </si>
  <si>
    <t>BBC #2 Srvc Air Comprssr Impllr Rpl</t>
  </si>
  <si>
    <t>CRR-03263</t>
  </si>
  <si>
    <t>BBC CONSTR ELEVATOR REPL</t>
  </si>
  <si>
    <t>CRR-03264</t>
  </si>
  <si>
    <t>BB #1 COAL FIELD CRUSHER REPL</t>
  </si>
  <si>
    <t>CRR-03265</t>
  </si>
  <si>
    <t>BBC Coal Field T3 Structure Upgrade</t>
  </si>
  <si>
    <t>CRR-03266</t>
  </si>
  <si>
    <t>BB Navigational Aids</t>
  </si>
  <si>
    <t>CRR-03267</t>
  </si>
  <si>
    <t xml:space="preserve">BBC PECO VARIABLE SPEED DRIVES AND </t>
  </si>
  <si>
    <t>CRR-03268</t>
  </si>
  <si>
    <t>DRAVO TRAVEL TRUCK REPLACEMENT</t>
  </si>
  <si>
    <t>CRR-03269</t>
  </si>
  <si>
    <t>BBC SO S/R TRAVEL BOGIES&amp;EQUIL PINS</t>
  </si>
  <si>
    <t>CRR-03270</t>
  </si>
  <si>
    <t>W1 to L1 Transfer Chute Rplc</t>
  </si>
  <si>
    <t>CRR-03271</t>
  </si>
  <si>
    <t>BBC #2 Coal Field Crusher Replcmnt</t>
  </si>
  <si>
    <t>CRR-03272</t>
  </si>
  <si>
    <t>BB FGD Gypsum Storage Canopy</t>
  </si>
  <si>
    <t>CRR-03274</t>
  </si>
  <si>
    <t>BB ESS Coal Field Control Rpl (PLC)</t>
  </si>
  <si>
    <t>CRR-03279</t>
  </si>
  <si>
    <t>BBC Sonar Room Switchgear Repl. An</t>
  </si>
  <si>
    <t>CRR-03280</t>
  </si>
  <si>
    <t>Coal Blend S Feeder Drive Replace</t>
  </si>
  <si>
    <t>CRR-03287</t>
  </si>
  <si>
    <t>BBC J2-Q2 Transfer Chute Replcmnt</t>
  </si>
  <si>
    <t>CRR-03289</t>
  </si>
  <si>
    <t>BB 3&amp;4 Station Battery Enclosure</t>
  </si>
  <si>
    <t>CRR-03290</t>
  </si>
  <si>
    <t>BB 3&amp;4 Condensate Polisher Resin</t>
  </si>
  <si>
    <t>CRR-03291</t>
  </si>
  <si>
    <t>BB Gate 50 Truck Staging Area Upgrd</t>
  </si>
  <si>
    <t>CRR-03292</t>
  </si>
  <si>
    <t>CRR-03293</t>
  </si>
  <si>
    <t>BBC Dewatering Bins Upgrade</t>
  </si>
  <si>
    <t>CRR-03294</t>
  </si>
  <si>
    <t>BB3 COOLING TOWER FILL REPL</t>
  </si>
  <si>
    <t>CRR-03295</t>
  </si>
  <si>
    <t>BB3 CONDENSER TUBE BUNDLE REPLACEME</t>
  </si>
  <si>
    <t>CRR-03296</t>
  </si>
  <si>
    <t>BB3 EH1 REPL</t>
  </si>
  <si>
    <t>CRR-03297</t>
  </si>
  <si>
    <t>BB3 EH2 REPL</t>
  </si>
  <si>
    <t>CRR-03298</t>
  </si>
  <si>
    <t>BB3 CONDENSER DISCHARGE VV REPL</t>
  </si>
  <si>
    <t>CRR-03299</t>
  </si>
  <si>
    <t>BB3 HP TURBINE STEAM PATH RESTORATI</t>
  </si>
  <si>
    <t>CRR-03300</t>
  </si>
  <si>
    <t>BB3 A&amp;B AIR REMOVAL PUMPS</t>
  </si>
  <si>
    <t>CRR-03301</t>
  </si>
  <si>
    <t>BB3B COARSE MESH SCREEN REPLACEMENT</t>
  </si>
  <si>
    <t>CRR-03302</t>
  </si>
  <si>
    <t>BB3A COARSE MESH TRAVELING SCREEN</t>
  </si>
  <si>
    <t>CRR-03303</t>
  </si>
  <si>
    <t>BB3 LP TURBINE RESTORATION</t>
  </si>
  <si>
    <t>CRR-03304</t>
  </si>
  <si>
    <t>3A Fine Mesh Traveling Wtr Scrn Rpl</t>
  </si>
  <si>
    <t>CRR-03305</t>
  </si>
  <si>
    <t>4B Fine Mesh Traveling Wtr Scrn Rpl</t>
  </si>
  <si>
    <t>CRR-03306</t>
  </si>
  <si>
    <t xml:space="preserve"> BBC 4A Fine Mesh Travelling Water </t>
  </si>
  <si>
    <t>CRR-03307</t>
  </si>
  <si>
    <t xml:space="preserve"> BBC 3B Fine Mesh Travelling Water </t>
  </si>
  <si>
    <t>CRR-03308</t>
  </si>
  <si>
    <t xml:space="preserve"> BBC 3C Fine Mesh Travelling Water </t>
  </si>
  <si>
    <t>CRR-03309</t>
  </si>
  <si>
    <t xml:space="preserve"> BBC 4C Fine Mesh Travelling Water </t>
  </si>
  <si>
    <t>CRR-03310</t>
  </si>
  <si>
    <t xml:space="preserve"> BB4 4A  COARSE MESH SCREEN REPL. </t>
  </si>
  <si>
    <t>CRR-03311</t>
  </si>
  <si>
    <t>BBC #4 Service Air Compressor Rplc</t>
  </si>
  <si>
    <t>CRR-03312</t>
  </si>
  <si>
    <t>BB FGD  LIMESTONE MILL LINER REPL</t>
  </si>
  <si>
    <t>CRR-03313</t>
  </si>
  <si>
    <t>BB FGD OXID. AIR COMP. VIBRATION EQ</t>
  </si>
  <si>
    <t>CRR-03314</t>
  </si>
  <si>
    <t>BB4 STACK EXPANSION JOINT UPGRADE</t>
  </si>
  <si>
    <t>CRR-03315</t>
  </si>
  <si>
    <t>BB FGD CONVEYOR GD TO GE TRANSFER P</t>
  </si>
  <si>
    <t>CRR-03316</t>
  </si>
  <si>
    <t>BB FGD GE GYPSUM BELT REPL. EQUIP.</t>
  </si>
  <si>
    <t>CRR-03317</t>
  </si>
  <si>
    <t>BB FGD COMMON INLET EXP JT DAMPER R</t>
  </si>
  <si>
    <t>CRR-03318</t>
  </si>
  <si>
    <t>BBC CONVEYOR STRUCTURE REPL</t>
  </si>
  <si>
    <t>CRR-03319</t>
  </si>
  <si>
    <t>BB FGD TANK LINERS REPL</t>
  </si>
  <si>
    <t>CRR-03320</t>
  </si>
  <si>
    <t>BB FGD 3&amp;4 DIBASIC ACID FEED SYSTEM</t>
  </si>
  <si>
    <t>CRR-03321</t>
  </si>
  <si>
    <t>BB FGD 4D HYDROCLONE REPL</t>
  </si>
  <si>
    <t>CRR-03322</t>
  </si>
  <si>
    <t>BB1 FGD 1&amp;2 Tower Inlet Duct Replc</t>
  </si>
  <si>
    <t>CRR-03323</t>
  </si>
  <si>
    <t>BB4 FGD Tower Upgrades</t>
  </si>
  <si>
    <t>CRR-03324</t>
  </si>
  <si>
    <t>BB FGD C Absorber Twr Nozzles Upgrd</t>
  </si>
  <si>
    <t>CRR-03325</t>
  </si>
  <si>
    <t>BB FGD 1&amp;2 Arc Flash Remediation</t>
  </si>
  <si>
    <t>CRR-03326</t>
  </si>
  <si>
    <t>BB A Limestone Mill Gear Box Rplc</t>
  </si>
  <si>
    <t>CRR-03327</t>
  </si>
  <si>
    <t>BB4 SUBFP SUCTION PIPE UPGRADE</t>
  </si>
  <si>
    <t>CRR-03328</t>
  </si>
  <si>
    <t xml:space="preserve">BB4 COOLING WATER SECONDARY PIPING </t>
  </si>
  <si>
    <t>CRR-03329</t>
  </si>
  <si>
    <t>BB4 L-0 TURBINE BLADE  REPLACEMENT</t>
  </si>
  <si>
    <t>CRR-03330</t>
  </si>
  <si>
    <t>BB4 BOILER FEED PP ELEMENT REPL</t>
  </si>
  <si>
    <t>CRR-03331</t>
  </si>
  <si>
    <t>BB4 HP TURBINE SEALS REPLACEMENT</t>
  </si>
  <si>
    <t>CRR-03332</t>
  </si>
  <si>
    <t>BB4 VIBRATION MONITORING EQUIP/CONT</t>
  </si>
  <si>
    <t>CRR-03333</t>
  </si>
  <si>
    <t>BB4 HP ROTOR R7 BLADE/SHROUD REPLAC</t>
  </si>
  <si>
    <t>CRR-03334</t>
  </si>
  <si>
    <t>BB4 TURBINE STEAM PATH RESTORATION</t>
  </si>
  <si>
    <t>CRR-03335</t>
  </si>
  <si>
    <t>CRR-03336</t>
  </si>
  <si>
    <t>BBC #5 ELEVATOR MODERNIZATION</t>
  </si>
  <si>
    <t>CRR-03337</t>
  </si>
  <si>
    <t>BB Limestone Reclaimer Control Upgr</t>
  </si>
  <si>
    <t>CRR-03338</t>
  </si>
  <si>
    <t xml:space="preserve">BB Limestone Storage Building Roof </t>
  </si>
  <si>
    <t>CRR-03339</t>
  </si>
  <si>
    <t>BB FGD A Pick Heater Replacement</t>
  </si>
  <si>
    <t>CRR-03340</t>
  </si>
  <si>
    <t>BB Emergency Pond Reclam Sys Upgrad</t>
  </si>
  <si>
    <t>CRR-03341</t>
  </si>
  <si>
    <t>BB1&amp;2 1C Oxid Air Compr Repl</t>
  </si>
  <si>
    <t>CRR-03342</t>
  </si>
  <si>
    <t>BB3 A&amp;B Absorb/Quen Pmp Suc Vlv Rpl</t>
  </si>
  <si>
    <t>CRR-03343</t>
  </si>
  <si>
    <t>BB4 C&amp;D Absorb/Quen Pmp Suc Vlv Rpl</t>
  </si>
  <si>
    <t>CRR-03344</t>
  </si>
  <si>
    <t>BB3 FGD Inlet Duct Replacement</t>
  </si>
  <si>
    <t>CRR-03345</t>
  </si>
  <si>
    <t>BB3 A&amp;B FGD Tower Inlet Duct Repl</t>
  </si>
  <si>
    <t>CRR-03346</t>
  </si>
  <si>
    <t>BBC Waste Water Treatment Rel Upg</t>
  </si>
  <si>
    <t>CRR-03348</t>
  </si>
  <si>
    <t xml:space="preserve">BB3 TLR Quencher Blowdown Tank </t>
  </si>
  <si>
    <t>CRR-03349</t>
  </si>
  <si>
    <t>BB4 TLR Quencher Blowdown Tank</t>
  </si>
  <si>
    <t>CRR-03350</t>
  </si>
  <si>
    <t>BB1&amp;2 TLR Return Water Tank Common</t>
  </si>
  <si>
    <t>CRR-03351</t>
  </si>
  <si>
    <t>BB3&amp;4 TLR Return Water Tank Common</t>
  </si>
  <si>
    <t>CRR-03352</t>
  </si>
  <si>
    <t>BB1&amp;2 TLR WWT Equalization Tank</t>
  </si>
  <si>
    <t>CRR-03353</t>
  </si>
  <si>
    <t>BB FGD Fine Filter Feed Tank Replac</t>
  </si>
  <si>
    <t>CRR-03354</t>
  </si>
  <si>
    <t>BB1&amp;2 TLR Chloride Purge Feed Tank</t>
  </si>
  <si>
    <t>CRR-03355</t>
  </si>
  <si>
    <t>BBC TLR Sludge Surge Tank2</t>
  </si>
  <si>
    <t>CRR-03356</t>
  </si>
  <si>
    <t>BB FGD D Pick Heather Replacement</t>
  </si>
  <si>
    <t>CRR-03357</t>
  </si>
  <si>
    <t>BB3 B2 Oxidation Air Compressor Rpl</t>
  </si>
  <si>
    <t>CRR-03358</t>
  </si>
  <si>
    <t>BB4 D1 Oxidation Air Compressor Rpl</t>
  </si>
  <si>
    <t>CRR-03359</t>
  </si>
  <si>
    <t>BB ESS SF NO STACKER REPLACEMENT</t>
  </si>
  <si>
    <t>CRR-03360</t>
  </si>
  <si>
    <t>BB ESS SF SOUTH  STACKER REPL</t>
  </si>
  <si>
    <t>CRR-03361</t>
  </si>
  <si>
    <t>BB ESS SF PECO Refurbishment (2014)</t>
  </si>
  <si>
    <t>CRR-03362</t>
  </si>
  <si>
    <t>BB ESS SF CATHODIC PROTECTION</t>
  </si>
  <si>
    <t>CRR-03363</t>
  </si>
  <si>
    <t>BB ESS SF K2A&amp;K2BTOL2 TRANSFR CHUTE</t>
  </si>
  <si>
    <t>CRR-03364</t>
  </si>
  <si>
    <t>BB ESS SF S1-T1 Chutes &amp; Feeders</t>
  </si>
  <si>
    <t>CRR-03365</t>
  </si>
  <si>
    <t>BB ESS SF S2-T2 Chutes &amp; Feeders</t>
  </si>
  <si>
    <t>CRR-03366</t>
  </si>
  <si>
    <t>BB ESS SF Blending Bins Reline</t>
  </si>
  <si>
    <t>CRR-03367</t>
  </si>
  <si>
    <t>BB ESS SF J2-Q2 Chute</t>
  </si>
  <si>
    <t>CRR-03368</t>
  </si>
  <si>
    <t>BB ESS SF Q1-R1 Chute</t>
  </si>
  <si>
    <t>CRR-03369</t>
  </si>
  <si>
    <t>BB ESS SF Q2-R2 Chute</t>
  </si>
  <si>
    <t>CRR-03370</t>
  </si>
  <si>
    <t>BB ESS SF L1-M1 Coal Chute Repl</t>
  </si>
  <si>
    <t>CRR-03371</t>
  </si>
  <si>
    <t>BB ESS SF L2-M2 Coal Chute Repl</t>
  </si>
  <si>
    <t>CRR-03372</t>
  </si>
  <si>
    <t>BB ESS SF BLENDING BIN MCC REPL</t>
  </si>
  <si>
    <t>CRR-03373</t>
  </si>
  <si>
    <t>BB ESS SF PECO ELETRICAL UPGRADES</t>
  </si>
  <si>
    <t>CRR-03374</t>
  </si>
  <si>
    <t>BB ESS SF SONAR ROOM MCC REPL</t>
  </si>
  <si>
    <t>CRR-03375</t>
  </si>
  <si>
    <t>BB ESS SF T-2 Electrical Upgrades</t>
  </si>
  <si>
    <t>CRR-03376</t>
  </si>
  <si>
    <t>BB ESS SF T-2 to T-1 Cable Repl</t>
  </si>
  <si>
    <t>CRR-03377</t>
  </si>
  <si>
    <t>BB ESS SF T-3 Cable Repl</t>
  </si>
  <si>
    <t>CRR-03378</t>
  </si>
  <si>
    <t>BB ESS SF T-7 Electrical Repl</t>
  </si>
  <si>
    <t>CRR-03379</t>
  </si>
  <si>
    <t>BB ESS SF S1-T1 Chutes and Feeders</t>
  </si>
  <si>
    <t>CRR-03380</t>
  </si>
  <si>
    <t>BB ESS S2-T2 Chutes &amp; Feeders</t>
  </si>
  <si>
    <t>CRR-03381</t>
  </si>
  <si>
    <t>BB ESS SF Blend Bins Re-Line (Yr 2)</t>
  </si>
  <si>
    <t>CRR-03382</t>
  </si>
  <si>
    <t>BB ESS S1-T1 Chutes&amp;Feeders (Yr. 3</t>
  </si>
  <si>
    <t>CRR-03383</t>
  </si>
  <si>
    <t>BB ESS S2-T2 Chutes&amp; Feeders (Yr. 3</t>
  </si>
  <si>
    <t>CRR-03384</t>
  </si>
  <si>
    <t>BB ESS SF Blend Bins Re-Line (Yr 3)</t>
  </si>
  <si>
    <t>CRR-03385</t>
  </si>
  <si>
    <t>BB ESS SF Coalfield J1 Conr&amp;Chutes</t>
  </si>
  <si>
    <t>CRR-03386</t>
  </si>
  <si>
    <t>BB ESS T1 TO W1 CHUTE REPLACEMENT</t>
  </si>
  <si>
    <t>CRR-03387</t>
  </si>
  <si>
    <t>CRR-03388</t>
  </si>
  <si>
    <t>BB ESS Dock D Conveyor Incline Rplc</t>
  </si>
  <si>
    <t>CRR-03389</t>
  </si>
  <si>
    <t>CRR-03390</t>
  </si>
  <si>
    <t>BB ESS R1 TRIPPER CHUTE REPLACEMENT</t>
  </si>
  <si>
    <t>CRR-03391</t>
  </si>
  <si>
    <t>BB ESS Z TO P CHUTE REPLACEMENT</t>
  </si>
  <si>
    <t>CRR-03392</t>
  </si>
  <si>
    <t>F-CONVEYOR BELT REPLACEMENT</t>
  </si>
  <si>
    <t>CRR-03393</t>
  </si>
  <si>
    <t>CRR-03394</t>
  </si>
  <si>
    <t>BBC Q1 CONVEYOR REDUCER RPLC</t>
  </si>
  <si>
    <t>CRR-03395</t>
  </si>
  <si>
    <t>BBC M2 TRIPPER CHUTE REPLACEMENT</t>
  </si>
  <si>
    <t>CRR-03396</t>
  </si>
  <si>
    <t>BB ESS R2 TRIPPER CHUTE REPLACEMENT</t>
  </si>
  <si>
    <t>CRR-03397</t>
  </si>
  <si>
    <t>BBC Blending Build 141E-Cable Rpl</t>
  </si>
  <si>
    <t>CRR-03404</t>
  </si>
  <si>
    <t xml:space="preserve">BB EN Long Term Flyash Pond Liner </t>
  </si>
  <si>
    <t>CRR-03405</t>
  </si>
  <si>
    <t>BB2 BOILER</t>
  </si>
  <si>
    <t>CRR-03406</t>
  </si>
  <si>
    <t>BB3 BOILER</t>
  </si>
  <si>
    <t>CRR-03407</t>
  </si>
  <si>
    <t>BB4 BOILER</t>
  </si>
  <si>
    <t>CRR-03408</t>
  </si>
  <si>
    <t>BIG BEND BOILER - COMMON</t>
  </si>
  <si>
    <t>CRR-03409</t>
  </si>
  <si>
    <t>BB FGD 3&amp;4 BOILER</t>
  </si>
  <si>
    <t>CRR-03410</t>
  </si>
  <si>
    <t>BB FGD BOILER - COMMON</t>
  </si>
  <si>
    <t>CRR-03411</t>
  </si>
  <si>
    <t>BB TURBINES - COMMON</t>
  </si>
  <si>
    <t>CRR-03412</t>
  </si>
  <si>
    <t>GANNON MISC POWER PLANT</t>
  </si>
  <si>
    <t>CRR-03413</t>
  </si>
  <si>
    <t xml:space="preserve">B/S STMR AUX COOLING TOWER CHEM FD </t>
  </si>
  <si>
    <t>CRR-03414</t>
  </si>
  <si>
    <t>BS 1B HOT REHEAT STEAM BLOCK VALVE</t>
  </si>
  <si>
    <t>CRR-03415</t>
  </si>
  <si>
    <t>BS 1C HOT REHEAT STEAM BLK VLV RPLC</t>
  </si>
  <si>
    <t>CRR-03416</t>
  </si>
  <si>
    <t>BS 1B CIRCULATING WTR SHAFT PMP RPL</t>
  </si>
  <si>
    <t>CRR-03417</t>
  </si>
  <si>
    <t>BS 1C IP REHEAT ATTEMPERATOR INSTAL</t>
  </si>
  <si>
    <t>CRR-03418</t>
  </si>
  <si>
    <t>BS2 TRAVELING WATER SCREEN RPLC</t>
  </si>
  <si>
    <t>CRR-03419</t>
  </si>
  <si>
    <t>BS2 Steam Turbine Generator Project</t>
  </si>
  <si>
    <t>CRR-03420</t>
  </si>
  <si>
    <t>BS 2A Hot Reheat Steam Block Valve</t>
  </si>
  <si>
    <t>CRR-03421</t>
  </si>
  <si>
    <t xml:space="preserve">BS 2B Hot Reheat Steam Block Valve </t>
  </si>
  <si>
    <t>CRR-03422</t>
  </si>
  <si>
    <t xml:space="preserve">BS 2C Hot Reheat Steam Block Valve </t>
  </si>
  <si>
    <t>CRR-03423</t>
  </si>
  <si>
    <t xml:space="preserve">BS 2D Hot Reheat Steam Block Valve </t>
  </si>
  <si>
    <t>CRR-03424</t>
  </si>
  <si>
    <t>BPS ST Emergency Diesel Gen Add</t>
  </si>
  <si>
    <t>CRR-03425</t>
  </si>
  <si>
    <t>BPS 2 Steam Turbine Battery Backup</t>
  </si>
  <si>
    <t>CRR-03426</t>
  </si>
  <si>
    <t>CRR-03427</t>
  </si>
  <si>
    <t>BS DCS System Repl</t>
  </si>
  <si>
    <t>CRR-03428</t>
  </si>
  <si>
    <t>BS ARC FLASH PROJECT</t>
  </si>
  <si>
    <t>CRR-03429</t>
  </si>
  <si>
    <t>BSP UNIT 1B MAIN STEAM ATTEMPERATOR</t>
  </si>
  <si>
    <t>CRR-03430</t>
  </si>
  <si>
    <t>BSP UNIT 1C MAIN STEAM ATTEMPERATOR</t>
  </si>
  <si>
    <t>CRR-03431</t>
  </si>
  <si>
    <t>BSP UNIT 2A MAIN STEAM ATTEMPERATOR</t>
  </si>
  <si>
    <t>CRR-03432</t>
  </si>
  <si>
    <t>BSP UNIT 2B MAIN STEAM ATTEMPERATOR</t>
  </si>
  <si>
    <t>CRR-03433</t>
  </si>
  <si>
    <t>BSP UNIT 2C MAIN STEAM ATTEMPERATOR</t>
  </si>
  <si>
    <t>CRR-03434</t>
  </si>
  <si>
    <t>CRR-03435</t>
  </si>
  <si>
    <t>CRR-03436</t>
  </si>
  <si>
    <t>PK SCRUBBER UNDERFLOW TO RSC SUMP</t>
  </si>
  <si>
    <t>CRR-03437</t>
  </si>
  <si>
    <t>PK CSC TUBE INTERNALS REPLACEMENT</t>
  </si>
  <si>
    <t>CRR-03439</t>
  </si>
  <si>
    <t>PK ELEVATOR REPLACEMENT</t>
  </si>
  <si>
    <t>CRR-03440</t>
  </si>
  <si>
    <t>PK CSC QUENCH SYSTEM.</t>
  </si>
  <si>
    <t>CRR-03441</t>
  </si>
  <si>
    <t>PK FIRE PROTECTION SYSTEM</t>
  </si>
  <si>
    <t>CRR-03442</t>
  </si>
  <si>
    <t xml:space="preserve">PK1 CTInlet filter house rain hood </t>
  </si>
  <si>
    <t>CRR-03443</t>
  </si>
  <si>
    <t>PK WEST CSC TUBE INTERNAL REPLACEME</t>
  </si>
  <si>
    <t>CRR-03444</t>
  </si>
  <si>
    <t>PK1 DGAN MOTOR ROTOR REWIND</t>
  </si>
  <si>
    <t>CRR-03445</t>
  </si>
  <si>
    <t>PK COS HYDROLYSIS SUPERHEATER REPL</t>
  </si>
  <si>
    <t>CRR-03446</t>
  </si>
  <si>
    <t>PK LOCKHOPPER OUTLET VALVE REPL</t>
  </si>
  <si>
    <t>CRR-03447</t>
  </si>
  <si>
    <t>POLK CT Y-STRAINER ADDITION</t>
  </si>
  <si>
    <t>CRR-03448</t>
  </si>
  <si>
    <t>PK WEST CSC FERRULES REPL</t>
  </si>
  <si>
    <t>CRR-03449</t>
  </si>
  <si>
    <t>PK EAST CSC FERRULES REPL</t>
  </si>
  <si>
    <t>CRR-03450</t>
  </si>
  <si>
    <t>PK RSC SUMP UPPER LINE REPL</t>
  </si>
  <si>
    <t>CRR-03451</t>
  </si>
  <si>
    <t xml:space="preserve">PK RSC SHELL HEAT PROTECTION PANEL </t>
  </si>
  <si>
    <t>CRR-03452</t>
  </si>
  <si>
    <t>PK SCRUBBER BLOWDOWN SYSTEM</t>
  </si>
  <si>
    <t>CRR-03453</t>
  </si>
  <si>
    <t>PK GASIFIER REFRACTORY REPL</t>
  </si>
  <si>
    <t>CRR-03454</t>
  </si>
  <si>
    <t>PK "A" SCRUBBER ASSM REPL</t>
  </si>
  <si>
    <t>CRR-03455</t>
  </si>
  <si>
    <t>PK "B" SCRUBBER ASSM REPL</t>
  </si>
  <si>
    <t>CRR-03456</t>
  </si>
  <si>
    <t>PK 86' MANLIFT ADDITION</t>
  </si>
  <si>
    <t>CRR-03457</t>
  </si>
  <si>
    <t>PK 1 CT INLET AIR FILTERS REPL</t>
  </si>
  <si>
    <t>CRR-03458</t>
  </si>
  <si>
    <t>SLAG CRUSHER INLET CONE LINER ADD</t>
  </si>
  <si>
    <t>CRR-03459</t>
  </si>
  <si>
    <t>PK CT INLET AIR GUARDS</t>
  </si>
  <si>
    <t>CRR-03460</t>
  </si>
  <si>
    <t>PK ARC FLASH PROJECT</t>
  </si>
  <si>
    <t>CRR-03461</t>
  </si>
  <si>
    <t>PK ROTOR</t>
  </si>
  <si>
    <t>CRR-03462</t>
  </si>
  <si>
    <t>Pk lockhopper inlet vv repl</t>
  </si>
  <si>
    <t>CRR-03463</t>
  </si>
  <si>
    <t>PK GASIFIER BRICK</t>
  </si>
  <si>
    <t>CRR-03464</t>
  </si>
  <si>
    <t>PK SLAG CRUSHER</t>
  </si>
  <si>
    <t>CRR-03465</t>
  </si>
  <si>
    <t>A MILL LINER REPL</t>
  </si>
  <si>
    <t>CRR-03466</t>
  </si>
  <si>
    <t>B MILL LINER REPL</t>
  </si>
  <si>
    <t>CRR-03467</t>
  </si>
  <si>
    <t>PK HRSG PROJECT</t>
  </si>
  <si>
    <t>CRR-03468</t>
  </si>
  <si>
    <t>PK STEAM TURBINE BLADE REPLACEMENTS</t>
  </si>
  <si>
    <t>CRR-03469</t>
  </si>
  <si>
    <t>PK DRAG CHAIN INTERNALS</t>
  </si>
  <si>
    <t>CRR-03470</t>
  </si>
  <si>
    <t>PK5 EX 2000 GEN EX SYS PRIMARY CORE</t>
  </si>
  <si>
    <t>CRR-03471</t>
  </si>
  <si>
    <t>PK GASIFIER BRICK (THROAT) REPLACEM</t>
  </si>
  <si>
    <t>CRR-03472</t>
  </si>
  <si>
    <t>LEAN/RICH AMINE HEAT EXCHANGER REPL</t>
  </si>
  <si>
    <t>CRR-03473</t>
  </si>
  <si>
    <t>PK DECOMP FURNACE BRICK REPLACEMENT</t>
  </si>
  <si>
    <t>CRR-03475</t>
  </si>
  <si>
    <t>Polk 1 Gasification Elevator Addtn.</t>
  </si>
  <si>
    <t>CRR-03476</t>
  </si>
  <si>
    <t>Polk Plant Air Compressor Addtn.</t>
  </si>
  <si>
    <t>CRR-03477</t>
  </si>
  <si>
    <t>ASU Adorbent Replacement</t>
  </si>
  <si>
    <t>CRR-03478</t>
  </si>
  <si>
    <t>Gasifier Throat Brick Replacement</t>
  </si>
  <si>
    <t>CRR-03479</t>
  </si>
  <si>
    <t>PK Unit1 Greywatr Evap Tube Intrnls</t>
  </si>
  <si>
    <t>CRR-03480</t>
  </si>
  <si>
    <t>SAP Cold Heat Exchanger Rplc</t>
  </si>
  <si>
    <t>CRR-03481</t>
  </si>
  <si>
    <t>Syngas Piping Liner Replacement</t>
  </si>
  <si>
    <t>CRR-03482</t>
  </si>
  <si>
    <t>Brine Forced Circ Heat Exchanger</t>
  </si>
  <si>
    <t>CRR-03483</t>
  </si>
  <si>
    <t>Brine Compressor Impeller Rplc</t>
  </si>
  <si>
    <t>CRR-03484</t>
  </si>
  <si>
    <t>SAP Storm Water Systm Rplcmnt Phs2</t>
  </si>
  <si>
    <t>CRR-03485</t>
  </si>
  <si>
    <t>PPS Power Panel Replacements</t>
  </si>
  <si>
    <t>CRR-03486</t>
  </si>
  <si>
    <t>Sulfuric Acid Plant Piping Rpl Phs2</t>
  </si>
  <si>
    <t>CRR-03487</t>
  </si>
  <si>
    <t>PK Acid Gas Flare Piping Systm Rplc</t>
  </si>
  <si>
    <t>CRR-03488</t>
  </si>
  <si>
    <t>PK Unit1 Greywater Evap Tube Sleeve</t>
  </si>
  <si>
    <t>CRR-03489</t>
  </si>
  <si>
    <t>PK FLARE STACK MOLECULAR SEAL RPLC</t>
  </si>
  <si>
    <t>CRR-03490</t>
  </si>
  <si>
    <t>RADIANT SYNGAS COOLER SEAL RPLC</t>
  </si>
  <si>
    <t>CRR-03491</t>
  </si>
  <si>
    <t>PK1 B SLURRY BOOSTER PUMP ADDITION</t>
  </si>
  <si>
    <t>CRR-03492</t>
  </si>
  <si>
    <t>PK2-5 MkVIe Controls Replacement</t>
  </si>
  <si>
    <t>CRR-03493</t>
  </si>
  <si>
    <t>Pk1 RSC Lower Cone Replacement</t>
  </si>
  <si>
    <t>CRR-03494</t>
  </si>
  <si>
    <t>PK DCS Console Replacement</t>
  </si>
  <si>
    <t>CRR-03495</t>
  </si>
  <si>
    <t>PK1CSC Tubing Internals Replacemnt</t>
  </si>
  <si>
    <t>CRR-03496</t>
  </si>
  <si>
    <t>PK1 Waterworld Piping Replacement</t>
  </si>
  <si>
    <t>CRR-03497</t>
  </si>
  <si>
    <t>PK4 Inlet Air Filter Replacement</t>
  </si>
  <si>
    <t>CRR-03498</t>
  </si>
  <si>
    <t>CRR-03499</t>
  </si>
  <si>
    <t>PK1 Slag Screen Replacement</t>
  </si>
  <si>
    <t>CRR-03500</t>
  </si>
  <si>
    <t>PK1 B OL Cooling Water Pump Intern</t>
  </si>
  <si>
    <t>CRR-03502</t>
  </si>
  <si>
    <t>PK1 HRSG Penthouse Insulation Rplc</t>
  </si>
  <si>
    <t>CRR-03503</t>
  </si>
  <si>
    <t>PK1 Auxiliary Boiler Tube Repl</t>
  </si>
  <si>
    <t>CRR-03504</t>
  </si>
  <si>
    <t>PK1 CSC Sootblower Addition</t>
  </si>
  <si>
    <t>CRR-03505</t>
  </si>
  <si>
    <t>PK1 MAC Motor Rotor Rewind</t>
  </si>
  <si>
    <t>CRR-03506</t>
  </si>
  <si>
    <t>PK1 RSC Seal Replacement</t>
  </si>
  <si>
    <t>CRR-03507</t>
  </si>
  <si>
    <t>PK1 SAP DeComp Furnace Brick Rplc</t>
  </si>
  <si>
    <t>CRR-03522</t>
  </si>
  <si>
    <t>CRR-03523</t>
  </si>
  <si>
    <t>CRR-03526</t>
  </si>
  <si>
    <t>PK COARSE SLAG SCREEN REPLACEMENT</t>
  </si>
  <si>
    <t>CRR-03527</t>
  </si>
  <si>
    <t>PK EVAPORATOR CONDENSATE TREATMENT</t>
  </si>
  <si>
    <t>CRR-03528</t>
  </si>
  <si>
    <t>PK CSC TUBE INTERNALS REPL</t>
  </si>
  <si>
    <t>CRR-03529</t>
  </si>
  <si>
    <t>PK SLAG TANK REPL</t>
  </si>
  <si>
    <t>CRR-03531</t>
  </si>
  <si>
    <t>BAYSIDE-2008 BUDGET ONLY</t>
  </si>
  <si>
    <t>CRR-03560</t>
  </si>
  <si>
    <t>BB FGD WASTEWATER TANK RETROFIT</t>
  </si>
  <si>
    <t>CRR-03564</t>
  </si>
  <si>
    <t>BB3 ECRC WINDBOX MODS</t>
  </si>
  <si>
    <t>CRR-03565</t>
  </si>
  <si>
    <t>BB3 ECRC SECONDARY AIR CONTROLLERS</t>
  </si>
  <si>
    <t>CRR-03573</t>
  </si>
  <si>
    <t>BB AST-S CONTAINMENT AREA IMPROVEME</t>
  </si>
  <si>
    <t>CRR-03576</t>
  </si>
  <si>
    <t>Cross Tie Duct Guillotine Damper Ad</t>
  </si>
  <si>
    <t>CRR-03577</t>
  </si>
  <si>
    <t>CRR-03578</t>
  </si>
  <si>
    <t>BB FGD FINES FILTER SYSTEM</t>
  </si>
  <si>
    <t>CRR-03582</t>
  </si>
  <si>
    <t>BB 1&amp;2 FGD Tower Agitators Rplc</t>
  </si>
  <si>
    <t>CRR-03583</t>
  </si>
  <si>
    <t>BB1 SCR Trans Cost for VFD's (2012)</t>
  </si>
  <si>
    <t>CRR-03584</t>
  </si>
  <si>
    <t>BB ECRC BB2 AP HEATER COLD END BSK</t>
  </si>
  <si>
    <t>CRR-03589</t>
  </si>
  <si>
    <t>BB4 Boiler Isolation Valve Removal</t>
  </si>
  <si>
    <t>CRR-03590</t>
  </si>
  <si>
    <t>Polk Unit 1 CSA</t>
  </si>
  <si>
    <t>CRR-03591</t>
  </si>
  <si>
    <t>BB2B2 &amp; 2B3 MCC REPL - REMOVAL</t>
  </si>
  <si>
    <t>CRR-03592</t>
  </si>
  <si>
    <t>MISCELLANEOUS STRUCTURE IMPROVEMENT</t>
  </si>
  <si>
    <t>CRR-03593</t>
  </si>
  <si>
    <t>BB4 CONDENSER TUBE MODULE REPL</t>
  </si>
  <si>
    <t>CRR-03594</t>
  </si>
  <si>
    <t>BBC Alternative Limestone Feed</t>
  </si>
  <si>
    <t>CRR-03595</t>
  </si>
  <si>
    <t>PK SYNGAS STOP VALVE REPL</t>
  </si>
  <si>
    <t>CRR-03596</t>
  </si>
  <si>
    <t>BB3 COAL/AIR FLOW MONITOR CONTROL</t>
  </si>
  <si>
    <t>CRR-03597</t>
  </si>
  <si>
    <t>Plaza Fire Alarm Sys Rplcmnt</t>
  </si>
  <si>
    <t>CRR-03599</t>
  </si>
  <si>
    <t>BB1 PA Fan Roof Replacement (2014)</t>
  </si>
  <si>
    <t>CRR-03601</t>
  </si>
  <si>
    <t>BB 3B Circulating Water Pump Shafts</t>
  </si>
  <si>
    <t>CRR-03602</t>
  </si>
  <si>
    <t>BBC GE Conveyor Belt Replacement</t>
  </si>
  <si>
    <t>CRR-03603</t>
  </si>
  <si>
    <t xml:space="preserve">BBC Lvl Contrls for 14 Site Sewage </t>
  </si>
  <si>
    <t>CRR-03604</t>
  </si>
  <si>
    <t>BB FGD B Ball Mill Liner Replacemen</t>
  </si>
  <si>
    <t>CRR-03605</t>
  </si>
  <si>
    <t>BB3 Generator Rewind</t>
  </si>
  <si>
    <t>CRR-03606</t>
  </si>
  <si>
    <t>BB4 FGD C Booster Fan Vibration Rpl</t>
  </si>
  <si>
    <t>CRR-03607</t>
  </si>
  <si>
    <t>BB4 FGD D Booster Fan Vibration Rpl</t>
  </si>
  <si>
    <t>CRR-03608</t>
  </si>
  <si>
    <t>BB ESS Conveyor Belt T1 Replacement</t>
  </si>
  <si>
    <t>CRR-03619</t>
  </si>
  <si>
    <t>PK1 MAC Motor Leads Replacement</t>
  </si>
  <si>
    <t>CRR-03672</t>
  </si>
  <si>
    <t>T-CRR-UG</t>
  </si>
  <si>
    <t>CRR-03680</t>
  </si>
  <si>
    <t>BB1 1A Cir Water Pump Shaft (2014)</t>
  </si>
  <si>
    <t>CRR-03681</t>
  </si>
  <si>
    <t>BB3 Coal Piping Replacement</t>
  </si>
  <si>
    <t>CRR-03682</t>
  </si>
  <si>
    <t>BB3 Economizer Replacement</t>
  </si>
  <si>
    <t>CRR-03683</t>
  </si>
  <si>
    <t>BB3 High Temp Reheater Replacement</t>
  </si>
  <si>
    <t>CRR-03684</t>
  </si>
  <si>
    <t>BB3 High Temp Superheater Rplc</t>
  </si>
  <si>
    <t>CRR-03685</t>
  </si>
  <si>
    <t>BB3 Nose Arch Replacement</t>
  </si>
  <si>
    <t>CRR-03686</t>
  </si>
  <si>
    <t>BB3 Lower Radiant Superheater Rplc</t>
  </si>
  <si>
    <t>CRR-03687</t>
  </si>
  <si>
    <t>BB3 Reheat Inlet Header Replacement</t>
  </si>
  <si>
    <t>CRR-03688</t>
  </si>
  <si>
    <t>BB3 HTSH Outlet Header Rplc</t>
  </si>
  <si>
    <t>CRR-03689</t>
  </si>
  <si>
    <t>BB3 Economizer Inlet Header Rplc</t>
  </si>
  <si>
    <t>CRR-03691</t>
  </si>
  <si>
    <t>PK1 Instrument Air Compress B Rplc</t>
  </si>
  <si>
    <t>CRR-03692</t>
  </si>
  <si>
    <t>PK1 Dilutent Nitrogen Compressor Mt</t>
  </si>
  <si>
    <t>CRR-03693</t>
  </si>
  <si>
    <t>PK1 Gaseous Oxygen Compressor Mtr</t>
  </si>
  <si>
    <t>CRR-03694</t>
  </si>
  <si>
    <t>PK1 Main Air Compressor Stator Rplc</t>
  </si>
  <si>
    <t>CRR-03695</t>
  </si>
  <si>
    <t>PK1 GOX Compressor Rotor Rplc</t>
  </si>
  <si>
    <t>CRR-03701</t>
  </si>
  <si>
    <t>PGS Gate Maint/Repair Tampa Bldg</t>
  </si>
  <si>
    <t>CRR-03702</t>
  </si>
  <si>
    <t>PGS General Maint/Repair Tampa Bldg</t>
  </si>
  <si>
    <t>CRR-03703</t>
  </si>
  <si>
    <t>PGS Genertr Maint/Repair Tampa Bldg</t>
  </si>
  <si>
    <t>CRR-03704</t>
  </si>
  <si>
    <t>PGS Gate Maint/Repair Lakeland</t>
  </si>
  <si>
    <t>CRR-03705</t>
  </si>
  <si>
    <t>PGS General Maint/Repair Lakeland</t>
  </si>
  <si>
    <t>CRR-03706</t>
  </si>
  <si>
    <t>PGS Generator Maint/Repair Lakeland</t>
  </si>
  <si>
    <t>CRR-03707</t>
  </si>
  <si>
    <t>PGS Gate Maint/Repair Sarasota</t>
  </si>
  <si>
    <t>CRR-03708</t>
  </si>
  <si>
    <t>PGS General Maint/Repair Sarasota</t>
  </si>
  <si>
    <t>CRR-03709</t>
  </si>
  <si>
    <t>PGS Generator Maint/Repair Sarasota</t>
  </si>
  <si>
    <t>CRR-03710</t>
  </si>
  <si>
    <t>PGS General Maint/Repair St. Pete</t>
  </si>
  <si>
    <t>CRR-03711</t>
  </si>
  <si>
    <t>PGS Generator Maint/Repair St. Pete</t>
  </si>
  <si>
    <t>CRR-03712</t>
  </si>
  <si>
    <t>PGS - M.A.C. - Corporate</t>
  </si>
  <si>
    <t>CRR-03825</t>
  </si>
  <si>
    <t>BS1 - Prepaid CSA</t>
  </si>
  <si>
    <t>CRR-03826</t>
  </si>
  <si>
    <t>BS2 - Prepaid CSA</t>
  </si>
  <si>
    <t>CRR-03840</t>
  </si>
  <si>
    <t>BB1 ARC FLASH REMEDIATION</t>
  </si>
  <si>
    <t>CRR-03841</t>
  </si>
  <si>
    <t>BB1 COAL PIPING REPLACEMENT</t>
  </si>
  <si>
    <t>CRR-03842</t>
  </si>
  <si>
    <t>CRR-03843</t>
  </si>
  <si>
    <t>CRR-03844</t>
  </si>
  <si>
    <t>CRR-03846</t>
  </si>
  <si>
    <t>CRR-03847</t>
  </si>
  <si>
    <t>CRR-03848</t>
  </si>
  <si>
    <t>CRR-03849</t>
  </si>
  <si>
    <t>CRR-03850</t>
  </si>
  <si>
    <t>CRR-03851</t>
  </si>
  <si>
    <t>CRR-03852</t>
  </si>
  <si>
    <t>CRR-03853</t>
  </si>
  <si>
    <t>CRR-03855</t>
  </si>
  <si>
    <t>CRR-03856</t>
  </si>
  <si>
    <t>CRR-03857</t>
  </si>
  <si>
    <t>CRR-03859</t>
  </si>
  <si>
    <t>CRR-03860</t>
  </si>
  <si>
    <t>CRR-03861</t>
  </si>
  <si>
    <t>CRR-03862</t>
  </si>
  <si>
    <t>CRR-03863</t>
  </si>
  <si>
    <t>CRR-03864</t>
  </si>
  <si>
    <t>CRR-03865</t>
  </si>
  <si>
    <t>CRR-03866</t>
  </si>
  <si>
    <t>CRR-03867</t>
  </si>
  <si>
    <t>CRR-03869</t>
  </si>
  <si>
    <t>CRR-03870</t>
  </si>
  <si>
    <t>CRR-03871</t>
  </si>
  <si>
    <t>CRR-03872</t>
  </si>
  <si>
    <t>CRR-03873</t>
  </si>
  <si>
    <t>CRR-03874</t>
  </si>
  <si>
    <t>CRR-03875</t>
  </si>
  <si>
    <t>CRR-03876</t>
  </si>
  <si>
    <t>CRR-03877</t>
  </si>
  <si>
    <t>CRR-03878</t>
  </si>
  <si>
    <t>CRR-03879</t>
  </si>
  <si>
    <t>CRR-03881</t>
  </si>
  <si>
    <t>CRR-03882</t>
  </si>
  <si>
    <t>CRR-03883</t>
  </si>
  <si>
    <t>CRR-03884</t>
  </si>
  <si>
    <t>CRR-03885</t>
  </si>
  <si>
    <t>CRR-03886</t>
  </si>
  <si>
    <t>CRR-03887</t>
  </si>
  <si>
    <t>CRR-03888</t>
  </si>
  <si>
    <t>CRR-03890</t>
  </si>
  <si>
    <t>CRR-03891</t>
  </si>
  <si>
    <t>CRR-03892</t>
  </si>
  <si>
    <t>CRR-03893</t>
  </si>
  <si>
    <t>CRR-03894</t>
  </si>
  <si>
    <t>CRR-03895</t>
  </si>
  <si>
    <t>CRR-03896</t>
  </si>
  <si>
    <t>CRR-03897</t>
  </si>
  <si>
    <t>CRR-03898</t>
  </si>
  <si>
    <t>CRR-03899</t>
  </si>
  <si>
    <t>CRR-03900</t>
  </si>
  <si>
    <t>CRR-03901</t>
  </si>
  <si>
    <t>CRR-03902</t>
  </si>
  <si>
    <t>CRR-03903</t>
  </si>
  <si>
    <t>CRR-03904</t>
  </si>
  <si>
    <t>BBC #3 HP SLAG SLUICE PP REPL</t>
  </si>
  <si>
    <t>CRR-03905</t>
  </si>
  <si>
    <t>CRR-03906</t>
  </si>
  <si>
    <t>CRR-03908</t>
  </si>
  <si>
    <t>CRR-03909</t>
  </si>
  <si>
    <t>CRR-03910</t>
  </si>
  <si>
    <t>CRR-03911</t>
  </si>
  <si>
    <t>CRR-03912</t>
  </si>
  <si>
    <t>CRR-03915</t>
  </si>
  <si>
    <t>CRR-03916</t>
  </si>
  <si>
    <t>CRR-03917</t>
  </si>
  <si>
    <t>CRR-03918</t>
  </si>
  <si>
    <t>CRR-03919</t>
  </si>
  <si>
    <t xml:space="preserve"> BBC Sonar Room Switchgear Repl. An</t>
  </si>
  <si>
    <t>CRR-03920</t>
  </si>
  <si>
    <t>CRR-03925</t>
  </si>
  <si>
    <t>CRR-03926</t>
  </si>
  <si>
    <t>CRR-03927</t>
  </si>
  <si>
    <t>CRR-03929</t>
  </si>
  <si>
    <t>CRR-03930</t>
  </si>
  <si>
    <t>CRR-03931</t>
  </si>
  <si>
    <t>CRR-03932</t>
  </si>
  <si>
    <t>CRR-03933</t>
  </si>
  <si>
    <t>CRR-03934</t>
  </si>
  <si>
    <t>CRR-03935</t>
  </si>
  <si>
    <t>CRR-03936</t>
  </si>
  <si>
    <t>CRR-03937</t>
  </si>
  <si>
    <t>CRR-03938</t>
  </si>
  <si>
    <t>CRR-03939</t>
  </si>
  <si>
    <t>CRR-03941</t>
  </si>
  <si>
    <t>CRR-03942</t>
  </si>
  <si>
    <t>BB Coalfield J1 Conveyor&amp;Chutes Rpl</t>
  </si>
  <si>
    <t>CRR-03943</t>
  </si>
  <si>
    <t>CRR-03944</t>
  </si>
  <si>
    <t>CRR-03947</t>
  </si>
  <si>
    <t>BB 1&amp;2 CEM Replacement</t>
  </si>
  <si>
    <t>CRR-03949</t>
  </si>
  <si>
    <t>CRR-03951</t>
  </si>
  <si>
    <t>CRR-03952</t>
  </si>
  <si>
    <t>CRR-03953</t>
  </si>
  <si>
    <t>CRR-03954</t>
  </si>
  <si>
    <t>CRR-03955</t>
  </si>
  <si>
    <t>CRR-03956</t>
  </si>
  <si>
    <t>CRR-03958</t>
  </si>
  <si>
    <t>CRR-03959</t>
  </si>
  <si>
    <t>CRR-03960</t>
  </si>
  <si>
    <t>CRR-03961</t>
  </si>
  <si>
    <t>CRR-03964</t>
  </si>
  <si>
    <t>CRR-03978</t>
  </si>
  <si>
    <t>BB1 SCR TRANSPORT COSTS FOR VFD'S</t>
  </si>
  <si>
    <t>CRR-03980</t>
  </si>
  <si>
    <t>CRR-03981</t>
  </si>
  <si>
    <t>CRR-03982</t>
  </si>
  <si>
    <t>BB ESS F CONVEYOR STRUCTURE</t>
  </si>
  <si>
    <t>CRR-03983</t>
  </si>
  <si>
    <t>CRR-03984</t>
  </si>
  <si>
    <t>CRR-03986</t>
  </si>
  <si>
    <t>Polk Power Gray Water Treatment 183</t>
  </si>
  <si>
    <t>CRR-03987</t>
  </si>
  <si>
    <t>BB3 boiler Thermal Model Study 1835</t>
  </si>
  <si>
    <t>CRR-03991</t>
  </si>
  <si>
    <t>PK1 GSU Remediation Project 18662</t>
  </si>
  <si>
    <t>CRR-04012</t>
  </si>
  <si>
    <t>B0477</t>
  </si>
  <si>
    <t>CRR-04013</t>
  </si>
  <si>
    <t>BB3 A1 Oxidation Air Compressor Rep</t>
  </si>
  <si>
    <t>CRR-04014</t>
  </si>
  <si>
    <t>BB3 A2 Oxidation Air Compressor Rep</t>
  </si>
  <si>
    <t>CRR-04015</t>
  </si>
  <si>
    <t>BB3 B1 Oxidation Air Comp Rplc</t>
  </si>
  <si>
    <t>CRR-04016</t>
  </si>
  <si>
    <t>BB4 C1 Oxidation Air Compressor Rep</t>
  </si>
  <si>
    <t>CRR-04017</t>
  </si>
  <si>
    <t>BB4 C2 Oxidation Air Compressor Rep</t>
  </si>
  <si>
    <t>CRR-04018</t>
  </si>
  <si>
    <t>BB3 D2 Oxidation Air Comp Rplc</t>
  </si>
  <si>
    <t>CRR-04019</t>
  </si>
  <si>
    <t>BB1 PARTIAL NOSE ARCH - INSTAL</t>
  </si>
  <si>
    <t>CRR-04021</t>
  </si>
  <si>
    <t>BB1 West PPTR Oulet Ducts "D" R&amp;R [</t>
  </si>
  <si>
    <t>CRR-04023</t>
  </si>
  <si>
    <t>B1923</t>
  </si>
  <si>
    <t>CRR-04024</t>
  </si>
  <si>
    <t>B1927</t>
  </si>
  <si>
    <t>CRR-04029</t>
  </si>
  <si>
    <t>G2077</t>
  </si>
  <si>
    <t>CRR-04030</t>
  </si>
  <si>
    <t>CRR-04031</t>
  </si>
  <si>
    <t>BB3 Ovation Software-Hardware Upgrd</t>
  </si>
  <si>
    <t>CRR-04032</t>
  </si>
  <si>
    <t>BB3 Deaerator &amp; Storage Vessel</t>
  </si>
  <si>
    <t>CRR-04034</t>
  </si>
  <si>
    <t>BB3 Feedwater Heaters No 1</t>
  </si>
  <si>
    <t>CRR-04035</t>
  </si>
  <si>
    <t>BB3 Feedwater Heater No 3</t>
  </si>
  <si>
    <t>CRR-04036</t>
  </si>
  <si>
    <t xml:space="preserve">BBC 1-4 Boiler Acoustic Monitoring </t>
  </si>
  <si>
    <t>CRR-04037</t>
  </si>
  <si>
    <t>BB3 A&amp;B FGD Twr Sparger &amp; Bowl Rtn</t>
  </si>
  <si>
    <t>CRR-04041</t>
  </si>
  <si>
    <t>BBC COAL FIELD SCALE PROJECT</t>
  </si>
  <si>
    <t>CRR-04042</t>
  </si>
  <si>
    <t>BB FGD B TRANSFER SUMP PUMP REPLACE</t>
  </si>
  <si>
    <t>CRR-04043</t>
  </si>
  <si>
    <t>PK1 CT NG SECONDARY FUEL CONV</t>
  </si>
  <si>
    <t>CRR-04044</t>
  </si>
  <si>
    <t>BS 5&amp;6 REMOVAL - STRUCTURES</t>
  </si>
  <si>
    <t>CRR-04045</t>
  </si>
  <si>
    <t xml:space="preserve">FGD REBUILD ABSORBER RECYCLE PUMPS </t>
  </si>
  <si>
    <t>CRR-04053</t>
  </si>
  <si>
    <t>T-CRR-Tree Trimming/Removals-Unplan</t>
  </si>
  <si>
    <t>CRR-04054</t>
  </si>
  <si>
    <t>CRR-04066</t>
  </si>
  <si>
    <t xml:space="preserve">D-CRR-Waste Disposal </t>
  </si>
  <si>
    <t>CRR-04069</t>
  </si>
  <si>
    <t>BB1 BFP Recirculation Valve Upgrade</t>
  </si>
  <si>
    <t>CRR-04070</t>
  </si>
  <si>
    <t>BB3 Coal Nozzles &amp; Pantlegs Rplc</t>
  </si>
  <si>
    <t>CRR-04071</t>
  </si>
  <si>
    <t>BB3 Cooling Tower Replacement</t>
  </si>
  <si>
    <t>CRR-04073</t>
  </si>
  <si>
    <t>Bayside Maintenance - Fleet</t>
  </si>
  <si>
    <t>CRR-04074</t>
  </si>
  <si>
    <t>BB Maintenance - Fleet</t>
  </si>
  <si>
    <t>CRR-04075</t>
  </si>
  <si>
    <t>Phillips Maintenance - Fleet</t>
  </si>
  <si>
    <t>CRR-04076</t>
  </si>
  <si>
    <t>Polk Maintenance - Fleet (Allocable</t>
  </si>
  <si>
    <t>CRR-04077</t>
  </si>
  <si>
    <t>ESA - Fleet</t>
  </si>
  <si>
    <t>CRR-04078</t>
  </si>
  <si>
    <t>CSA - Fleet</t>
  </si>
  <si>
    <t>CRR-04079</t>
  </si>
  <si>
    <t>WSA - Fleet</t>
  </si>
  <si>
    <t>CRR-04080</t>
  </si>
  <si>
    <t>Winterhaven - Fleet</t>
  </si>
  <si>
    <t>CRR-04081</t>
  </si>
  <si>
    <t>PCSA - Fleet</t>
  </si>
  <si>
    <t>CRR-04082</t>
  </si>
  <si>
    <t>DCSA - Fleet</t>
  </si>
  <si>
    <t>CRR-04083</t>
  </si>
  <si>
    <t>SHills - Fleet</t>
  </si>
  <si>
    <t>CRR-04200</t>
  </si>
  <si>
    <t>Florida Hospital - UCH Expansion</t>
  </si>
  <si>
    <t>CRR-04201</t>
  </si>
  <si>
    <t>CRR - Substation - Transmission - U</t>
  </si>
  <si>
    <t>CRR-04203</t>
  </si>
  <si>
    <t>Data Ctr Fire Alrm Sys Rplcmnt</t>
  </si>
  <si>
    <t>CRR-04208</t>
  </si>
  <si>
    <t>Facilities  - 184 - Misc</t>
  </si>
  <si>
    <t>CRR-04229</t>
  </si>
  <si>
    <t>Big Bend Steam Plant Maintenance</t>
  </si>
  <si>
    <t>CRR-04230</t>
  </si>
  <si>
    <t>Big Bend AERO CT Maintenance</t>
  </si>
  <si>
    <t>CRR-04231</t>
  </si>
  <si>
    <t>EP&amp;M Big Bend Outage &amp; Projects</t>
  </si>
  <si>
    <t>CRR-04232</t>
  </si>
  <si>
    <t>Big Bend NERC CIP</t>
  </si>
  <si>
    <t>CRR-04233</t>
  </si>
  <si>
    <t>Big Bend NERC Non-CIP</t>
  </si>
  <si>
    <t>CRR-04234</t>
  </si>
  <si>
    <t xml:space="preserve">Big Bend Off-Road Equipment Main </t>
  </si>
  <si>
    <t>CRR-04236</t>
  </si>
  <si>
    <t>BB Dock &amp; Rail Maintenance</t>
  </si>
  <si>
    <t>CRR-04237</t>
  </si>
  <si>
    <t>BB Coalfield Maintenancee</t>
  </si>
  <si>
    <t>CRR-04238</t>
  </si>
  <si>
    <t>BB Rail Maintenance</t>
  </si>
  <si>
    <t>CRR-04239</t>
  </si>
  <si>
    <t>ESS Off-Road Equipment Maintenan</t>
  </si>
  <si>
    <t>CRR-04240</t>
  </si>
  <si>
    <t>ESS Coalfield Equipment Maintenance</t>
  </si>
  <si>
    <t>CRR-04256</t>
  </si>
  <si>
    <t>ES-Bayside Station Maintenance</t>
  </si>
  <si>
    <t>CRR-04257</t>
  </si>
  <si>
    <t>ES-Bayside AERO CT Maintenance</t>
  </si>
  <si>
    <t>CRR-04258</t>
  </si>
  <si>
    <t>ES-Bayside Outage &amp; Project Work (E</t>
  </si>
  <si>
    <t>CRR-04259</t>
  </si>
  <si>
    <t>ES-Bayside CSA Administration</t>
  </si>
  <si>
    <t>CRR-04260</t>
  </si>
  <si>
    <t>ES-Bayside Off-Road Equipment Main</t>
  </si>
  <si>
    <t>CRR-04261</t>
  </si>
  <si>
    <t>ES-Bayside NERC CIP</t>
  </si>
  <si>
    <t>CRR-04262</t>
  </si>
  <si>
    <t>ES-Bayside NERC Non-CIP</t>
  </si>
  <si>
    <t>CRR-04266</t>
  </si>
  <si>
    <t xml:space="preserve">Polk Station Maintenance </t>
  </si>
  <si>
    <t>CRR-04267</t>
  </si>
  <si>
    <t>Polk CT Maintenance</t>
  </si>
  <si>
    <t>CRR-04268</t>
  </si>
  <si>
    <t>Polk Outage &amp; Project Work (E&amp;PM)</t>
  </si>
  <si>
    <t>CRR-04269</t>
  </si>
  <si>
    <t>Polk CSA Administration</t>
  </si>
  <si>
    <t>CRR-04270</t>
  </si>
  <si>
    <t>Polk Off-Road Equipment Maintenance</t>
  </si>
  <si>
    <t>CRR-04271</t>
  </si>
  <si>
    <t>Polk NERC CIP</t>
  </si>
  <si>
    <t>CRR-04272</t>
  </si>
  <si>
    <t>Polk NERC Non-CIP</t>
  </si>
  <si>
    <t>CRR-04274</t>
  </si>
  <si>
    <t>Phillips Station Maintenance</t>
  </si>
  <si>
    <t>CRR-04278</t>
  </si>
  <si>
    <t>Env Services - Lab Services (Maint)</t>
  </si>
  <si>
    <t>CRR-04279</t>
  </si>
  <si>
    <t>Env Services - Air Programs (Maint)</t>
  </si>
  <si>
    <t>CRR-04280</t>
  </si>
  <si>
    <t>EH&amp;S Manatee Viewing Center (93036)</t>
  </si>
  <si>
    <t>CRR-04283</t>
  </si>
  <si>
    <t>BB 1&amp;2 FGD Maintenance</t>
  </si>
  <si>
    <t>CRR-04284</t>
  </si>
  <si>
    <t>BB 3&amp;4 FGD Maintenance</t>
  </si>
  <si>
    <t>CRR-04285</t>
  </si>
  <si>
    <t>BBC FGD Maintenance</t>
  </si>
  <si>
    <t>CRR-04286</t>
  </si>
  <si>
    <t>Big Bend PM Minimization &amp; Monitori</t>
  </si>
  <si>
    <t>CRR-04287</t>
  </si>
  <si>
    <t>Big Bend NOx Emissions Reduction</t>
  </si>
  <si>
    <t>CRR-04288</t>
  </si>
  <si>
    <t>Big Bend Unit #1 Pre-SCR (512-91)</t>
  </si>
  <si>
    <t>CRR-04289</t>
  </si>
  <si>
    <t>Big Bend Unit #2 Pre-SCR (512-92)</t>
  </si>
  <si>
    <t>CRR-04290</t>
  </si>
  <si>
    <t>Big Bend Unit #3 Pre-SCR (512-93)</t>
  </si>
  <si>
    <t>CRR-04291</t>
  </si>
  <si>
    <t>Big Bend Unit #4 SOFA (512-94)</t>
  </si>
  <si>
    <t>CRR-04293</t>
  </si>
  <si>
    <t>BB1 SCR Maintenance</t>
  </si>
  <si>
    <t>CRR-04294</t>
  </si>
  <si>
    <t>BB2 SCR Maintenance</t>
  </si>
  <si>
    <t>CRR-04295</t>
  </si>
  <si>
    <t>BB3 SCR Maintenance</t>
  </si>
  <si>
    <t>CRR-04296</t>
  </si>
  <si>
    <t>BB4 SCR Maintenance</t>
  </si>
  <si>
    <t>CRR-04297</t>
  </si>
  <si>
    <t>BBC SCR Maintenance</t>
  </si>
  <si>
    <t>CRR-04370</t>
  </si>
  <si>
    <t>ES-Big Bend Small Tool Repair</t>
  </si>
  <si>
    <t>CRR-04371</t>
  </si>
  <si>
    <t>ES-ESS Small Tool Repair</t>
  </si>
  <si>
    <t>CRR-04372</t>
  </si>
  <si>
    <t>ES-Bayside Small Tool Repair</t>
  </si>
  <si>
    <t>CRR-04373</t>
  </si>
  <si>
    <t>Polk Small Tool Repair</t>
  </si>
  <si>
    <t>CRR-04375</t>
  </si>
  <si>
    <t>BB3 Precipitator Upgrade</t>
  </si>
  <si>
    <t>CRR-04376</t>
  </si>
  <si>
    <t>BB3 Coal Crushers Replacement</t>
  </si>
  <si>
    <t>CRR-04377</t>
  </si>
  <si>
    <t>BB4 4C Pulv  Vert Rot &amp; Grin Rp</t>
  </si>
  <si>
    <t>CRR-04378</t>
  </si>
  <si>
    <t>BBC FGD C Ball Mill Liner Rplc</t>
  </si>
  <si>
    <t>CRR-04387</t>
  </si>
  <si>
    <t>130D Double Branch North 69/13 TX</t>
  </si>
  <si>
    <t>CRR-04388</t>
  </si>
  <si>
    <t>BB1 BFPT Blade Replacement</t>
  </si>
  <si>
    <t>CRR-04400</t>
  </si>
  <si>
    <t>BB3 Forced Draft Fan Upgrade</t>
  </si>
  <si>
    <t>CRR-04420</t>
  </si>
  <si>
    <t>S-CRR-Trans-Osceola-OUC Share</t>
  </si>
  <si>
    <t>CRR-04440</t>
  </si>
  <si>
    <t>ESA - Stores</t>
  </si>
  <si>
    <t>CRR-04460</t>
  </si>
  <si>
    <t>CSA - Stores</t>
  </si>
  <si>
    <t>CRR-04461</t>
  </si>
  <si>
    <t>WSA - Stores</t>
  </si>
  <si>
    <t>CRR-04462</t>
  </si>
  <si>
    <t>PCSA - Store</t>
  </si>
  <si>
    <t>CRR-04464</t>
  </si>
  <si>
    <t>DCSA - Stores</t>
  </si>
  <si>
    <t>CRR-04465</t>
  </si>
  <si>
    <t>SHills - Stores</t>
  </si>
  <si>
    <t>CRR-04466</t>
  </si>
  <si>
    <t>Winterhaven - Stores</t>
  </si>
  <si>
    <t>CRR-04480</t>
  </si>
  <si>
    <t>ES Intercompany - TSI</t>
  </si>
  <si>
    <t>CRR-04483</t>
  </si>
  <si>
    <t>ES Intercompany - TECO Coal Corp</t>
  </si>
  <si>
    <t>CRR-04484</t>
  </si>
  <si>
    <t>ES Intercompany - TECO Guatemala</t>
  </si>
  <si>
    <t>CRR-04486</t>
  </si>
  <si>
    <t>ES Intercompany - PGS</t>
  </si>
  <si>
    <t>CRR-04487</t>
  </si>
  <si>
    <t>ES Intercompany - TECO Partners</t>
  </si>
  <si>
    <t>CRR-04500</t>
  </si>
  <si>
    <t>CRR-04501</t>
  </si>
  <si>
    <t>CRR-04520</t>
  </si>
  <si>
    <t>BB Big Bend South 40 Liner</t>
  </si>
  <si>
    <t>CRR-04540</t>
  </si>
  <si>
    <t>BB1 BFPT 6th Stage Blade Rpl (2014)</t>
  </si>
  <si>
    <t>CRR-04541</t>
  </si>
  <si>
    <t>BB FGD BB4 D Booster Fan Repl</t>
  </si>
  <si>
    <t>CRR-04561</t>
  </si>
  <si>
    <t>BB3 ECRC BB3 Precipitator Upgrade</t>
  </si>
  <si>
    <t>CRR-04562</t>
  </si>
  <si>
    <t>BB3 Precip Upgrade (Non ECRC)</t>
  </si>
  <si>
    <t>CRR-04580</t>
  </si>
  <si>
    <t>CRR-04600</t>
  </si>
  <si>
    <t>BB3 FGD Outlet Duct Coating System</t>
  </si>
  <si>
    <t>CRR-04601</t>
  </si>
  <si>
    <t>BB3 Absorber feed tanks Repl (2)</t>
  </si>
  <si>
    <t>CRR-04602</t>
  </si>
  <si>
    <t>BB3 A&amp;B Tower WFC Nozzles Rplc</t>
  </si>
  <si>
    <t>CRR-04620</t>
  </si>
  <si>
    <t>GTE Collier Sub N Transformer Rplc</t>
  </si>
  <si>
    <t>CRR-04641</t>
  </si>
  <si>
    <t>CRR - Delivery - Mutual Assistance</t>
  </si>
  <si>
    <t>CRR-04642</t>
  </si>
  <si>
    <t xml:space="preserve">BBC Reserve Trans 3 &amp; 4 Pilot Wire </t>
  </si>
  <si>
    <t>CRR-04644</t>
  </si>
  <si>
    <t>BBC Comp Air System Upgrades (2017)</t>
  </si>
  <si>
    <t>CRR-04645</t>
  </si>
  <si>
    <t>BBC Reverse Osmosis System Upgrades</t>
  </si>
  <si>
    <t>CRR-04646</t>
  </si>
  <si>
    <t>BBC Arc Flash Electrical Upgrades</t>
  </si>
  <si>
    <t>CRR-04647</t>
  </si>
  <si>
    <t>BBC Demineralizer Resin Replacement</t>
  </si>
  <si>
    <t>CRR-04648</t>
  </si>
  <si>
    <t>BBC Misc Roof Replacements (2017)</t>
  </si>
  <si>
    <t>CRR-04649</t>
  </si>
  <si>
    <t>BBC Polisher Acid/Caustic Tank</t>
  </si>
  <si>
    <t>CRR-04650</t>
  </si>
  <si>
    <t>BBC Polisher Resin Replacement</t>
  </si>
  <si>
    <t>CRR-04651</t>
  </si>
  <si>
    <t>BB FGD Electrical Reliability</t>
  </si>
  <si>
    <t>CRR-04652</t>
  </si>
  <si>
    <t>BB Waste Handlg Elect Reliability</t>
  </si>
  <si>
    <t>CRR-04653</t>
  </si>
  <si>
    <t>BBC Recycle Water System Upgrades</t>
  </si>
  <si>
    <t>CRR-04654</t>
  </si>
  <si>
    <t>ES Boiler &amp; Piping Mgmt System</t>
  </si>
  <si>
    <t>CRR-04657</t>
  </si>
  <si>
    <t>BBC Infrastruct/Fac Upgrade (2020)</t>
  </si>
  <si>
    <t>CRR-04658</t>
  </si>
  <si>
    <t>BB1 APH Sootblower Sys Mods (2014)</t>
  </si>
  <si>
    <t>CRR-04659</t>
  </si>
  <si>
    <t>BB2 Circ Water Pumps</t>
  </si>
  <si>
    <t>CRR-04660</t>
  </si>
  <si>
    <t>BB3 PA Fan Wheel Replacement</t>
  </si>
  <si>
    <t>CRR-04661</t>
  </si>
  <si>
    <t>BB3 APH Baskets &amp; Seals</t>
  </si>
  <si>
    <t>CRR-04662</t>
  </si>
  <si>
    <t>PK1 Slag Screen Platform Replace</t>
  </si>
  <si>
    <t>CRR-04663</t>
  </si>
  <si>
    <t>PK1 Lockhopper Valve Replacement</t>
  </si>
  <si>
    <t>CRR-04664</t>
  </si>
  <si>
    <t>BB3 Sootblower System Rplc (2013)</t>
  </si>
  <si>
    <t>CRR-04665</t>
  </si>
  <si>
    <t>BB3 Stack Lining</t>
  </si>
  <si>
    <t>CRR-04666</t>
  </si>
  <si>
    <t>PK1 Rotor Failure</t>
  </si>
  <si>
    <t>CRR-04667</t>
  </si>
  <si>
    <t>BB4 Pulverizer Overhauls (2013)</t>
  </si>
  <si>
    <t>CRR-04668</t>
  </si>
  <si>
    <t>BB4 Circulating Water Pumps</t>
  </si>
  <si>
    <t>CRR-04669</t>
  </si>
  <si>
    <t>BB1 Pilot Wire Upgrade (2015)</t>
  </si>
  <si>
    <t>CRR-04670</t>
  </si>
  <si>
    <t>BB2 Pilot Wire Upgrade (2016)</t>
  </si>
  <si>
    <t>CRR-04671</t>
  </si>
  <si>
    <t>BB3 Pilot Wire Upgrade</t>
  </si>
  <si>
    <t>CRR-04672</t>
  </si>
  <si>
    <t>BB4 Pilot Wire Upgrade</t>
  </si>
  <si>
    <t>CRR-04673</t>
  </si>
  <si>
    <t>BB3 Voltage Regulator</t>
  </si>
  <si>
    <t>CRR-04674</t>
  </si>
  <si>
    <t>BB FGD Backup Water Tank 1&amp;2 TLR</t>
  </si>
  <si>
    <t>CRR-04675</t>
  </si>
  <si>
    <t>BB FGD Oxid Air Header Improvements</t>
  </si>
  <si>
    <t>CRR-04676</t>
  </si>
  <si>
    <t>BB FGD TLR Reagent Feed A&amp;B Tank</t>
  </si>
  <si>
    <t>CRR-04677</t>
  </si>
  <si>
    <t>BB FGD TLR Reagent feed Tank C</t>
  </si>
  <si>
    <t>CRR-04678</t>
  </si>
  <si>
    <t>BB FGD 1&amp;2 TLR Reaction Tanks (3)</t>
  </si>
  <si>
    <t>CRR-04680</t>
  </si>
  <si>
    <t>BB FGD 1&amp;2 TLR Secondary Clarifier</t>
  </si>
  <si>
    <t>CRR-04681</t>
  </si>
  <si>
    <t>BS 2 Elevator Replacement</t>
  </si>
  <si>
    <t>CRR-04682</t>
  </si>
  <si>
    <t>PK1 Syngas Trnsfr Duct Expn Jnt rpl</t>
  </si>
  <si>
    <t>CRR-04683</t>
  </si>
  <si>
    <t>PK1 Scrubber Blowdown Crusher</t>
  </si>
  <si>
    <t>CRR-04684</t>
  </si>
  <si>
    <t>PK Undefined Capital Projects</t>
  </si>
  <si>
    <t>CRR-04685</t>
  </si>
  <si>
    <t>PK1 GOX Motor Replacement</t>
  </si>
  <si>
    <t>CRR-04686</t>
  </si>
  <si>
    <t>PK1 SAP Mist Eliminator Replacement</t>
  </si>
  <si>
    <t>CRR-04687</t>
  </si>
  <si>
    <t>PK1 A OL Cooling H20 Pump Replace</t>
  </si>
  <si>
    <t>CRR-04688</t>
  </si>
  <si>
    <t>PK1 MDEA Storage Tank Liner</t>
  </si>
  <si>
    <t>CRR-04689</t>
  </si>
  <si>
    <t>PK2 Closed Loop CW Piping Replace</t>
  </si>
  <si>
    <t>CRR-04690</t>
  </si>
  <si>
    <t>PK3 Closwed Loop CW Piping Replace</t>
  </si>
  <si>
    <t>CRR-04691</t>
  </si>
  <si>
    <t>PK1 ASU 3rd Stage Intercooler</t>
  </si>
  <si>
    <t>CRR-04692</t>
  </si>
  <si>
    <t>PK1 Sour Gas Piping Replacement</t>
  </si>
  <si>
    <t>CRR-04693</t>
  </si>
  <si>
    <t>PK1 A&amp;B Mill End Liners</t>
  </si>
  <si>
    <t>CRR-04696</t>
  </si>
  <si>
    <t>E&amp;PM Misc Capital</t>
  </si>
  <si>
    <t>CRR-04697</t>
  </si>
  <si>
    <t>ES Corporate Forecast Adjustments</t>
  </si>
  <si>
    <t>CRR-04700</t>
  </si>
  <si>
    <t>BB FGD 4 C&amp;D Bstr Fans LO Skid</t>
  </si>
  <si>
    <t>CRR-04701</t>
  </si>
  <si>
    <t>Storm Restoration - Matthew</t>
  </si>
  <si>
    <t>CRR-04740</t>
  </si>
  <si>
    <t>BSP1 Evap Cooler Media Repl.</t>
  </si>
  <si>
    <t>CRR-04761</t>
  </si>
  <si>
    <t>Pk1 DeComp 3rd Pass Rebrick</t>
  </si>
  <si>
    <t>CRR-04762</t>
  </si>
  <si>
    <t>Pk1 Acid containment Liner</t>
  </si>
  <si>
    <t>CRR-04763</t>
  </si>
  <si>
    <t>Pk1 Scrubber Blowdown Box</t>
  </si>
  <si>
    <t>CRR-04764</t>
  </si>
  <si>
    <t>Pk1 HRSG Basement Seals Repl</t>
  </si>
  <si>
    <t>CRR-04765</t>
  </si>
  <si>
    <t>Pk1 SAP Mist Eliminator Repl</t>
  </si>
  <si>
    <t>CRR-04766</t>
  </si>
  <si>
    <t>Pk1 Lockhopper Flush Water Valve Rp</t>
  </si>
  <si>
    <t>CRR-04767</t>
  </si>
  <si>
    <t>Pk Undefined specific project</t>
  </si>
  <si>
    <t>CRR-04768</t>
  </si>
  <si>
    <t>Pk Unit 3 Inlet Air Filter Repl</t>
  </si>
  <si>
    <t>CRR-04780</t>
  </si>
  <si>
    <t>BPS ST1 Steam Turbine Major (2016)</t>
  </si>
  <si>
    <t>CRR-04781</t>
  </si>
  <si>
    <t>BS2 Evap Cooler Media Replacement</t>
  </si>
  <si>
    <t>CRR-04782</t>
  </si>
  <si>
    <t>PC Whse-Roof Rplcmnt</t>
  </si>
  <si>
    <t>CRR-04783</t>
  </si>
  <si>
    <t>SecureCtr - Roof Rplcmnt</t>
  </si>
  <si>
    <t>CRR-04784</t>
  </si>
  <si>
    <t>SecureCtr-Main Switchgear Rplcmnt</t>
  </si>
  <si>
    <t>CRR-04785</t>
  </si>
  <si>
    <t xml:space="preserve">COC Paving </t>
  </si>
  <si>
    <t>CRR-04801</t>
  </si>
  <si>
    <t>Rplc ceiling tile Plaza 6</t>
  </si>
  <si>
    <t>CRR-04802</t>
  </si>
  <si>
    <t>FGD Chiller Rplcmnt - Big Bend</t>
  </si>
  <si>
    <t>CRR-04820</t>
  </si>
  <si>
    <t>BB ESS SF Coal Field Arc Flash</t>
  </si>
  <si>
    <t>CRR-04821</t>
  </si>
  <si>
    <t>BB ESS SF Coalfield Dravo Refurbish</t>
  </si>
  <si>
    <t>CRR-04840</t>
  </si>
  <si>
    <t>BS ABB Console Replacement</t>
  </si>
  <si>
    <t>CRR-04841</t>
  </si>
  <si>
    <t>BS GE HMI Replacement</t>
  </si>
  <si>
    <t>CRR-04842</t>
  </si>
  <si>
    <t>BPS1 ST 4kV Switchgear Rpl (2016)</t>
  </si>
  <si>
    <t>CRR-04860</t>
  </si>
  <si>
    <t>BPS 1B Circulcating Water Pump Rbld</t>
  </si>
  <si>
    <t>CRR-04861</t>
  </si>
  <si>
    <t>BPS ST1 GSU Replacement (2018)</t>
  </si>
  <si>
    <t>CRR-04880</t>
  </si>
  <si>
    <t>BB3 BFP Turbine/Element/Casing</t>
  </si>
  <si>
    <t>CRR-04881</t>
  </si>
  <si>
    <t>BB3 Circulating Water Pumps</t>
  </si>
  <si>
    <t>CRR-04882</t>
  </si>
  <si>
    <t>BB3 Cold Air Expansion Joint</t>
  </si>
  <si>
    <t>CRR-04883</t>
  </si>
  <si>
    <t>BB3 Furnace Floor / Refractory</t>
  </si>
  <si>
    <t>CRR-04884</t>
  </si>
  <si>
    <t>BB3 MCC Replacements</t>
  </si>
  <si>
    <t>CRR-04885</t>
  </si>
  <si>
    <t xml:space="preserve">BB4 2013 Portion of 2014 BB4 Major </t>
  </si>
  <si>
    <t>CRR-04900</t>
  </si>
  <si>
    <t>BS1 Muti Orphince Valve Rplc (2016)</t>
  </si>
  <si>
    <t>CRR-04901</t>
  </si>
  <si>
    <t>BS1 Reheat Attemp. Rplc (2016)</t>
  </si>
  <si>
    <t>CRR-04920</t>
  </si>
  <si>
    <t>BS1 Hot Reheat Control Valve (2016)</t>
  </si>
  <si>
    <t>CRR-04921</t>
  </si>
  <si>
    <t>BS1 Cold Reheat Cntrl Vlv (2016)</t>
  </si>
  <si>
    <t>CRR-04922</t>
  </si>
  <si>
    <t>BPS #1 ST Cooling Tower Replacement</t>
  </si>
  <si>
    <t>CRR-04940</t>
  </si>
  <si>
    <t>BPS ST1 Screenwell Electrical (2016</t>
  </si>
  <si>
    <t>CRR-04941</t>
  </si>
  <si>
    <t xml:space="preserve">BPS2 ST Steam Turbine Major (2018) </t>
  </si>
  <si>
    <t>CRR-04942</t>
  </si>
  <si>
    <t>BPS2 ST 4kV Switchgear Rpl (2018)</t>
  </si>
  <si>
    <t>CRR-04943</t>
  </si>
  <si>
    <t>BB3 FGD Twr Lined Piping Rpl</t>
  </si>
  <si>
    <t>CRR-04944</t>
  </si>
  <si>
    <t>BB4 FGD Tower Lined Piping (2018)</t>
  </si>
  <si>
    <t>CRR-04960</t>
  </si>
  <si>
    <t>BB4 FGD Controls Upgrade</t>
  </si>
  <si>
    <t>CRR-04961</t>
  </si>
  <si>
    <t>BB1&amp;2 FGD Controls Upgrade</t>
  </si>
  <si>
    <t>CRR-04962</t>
  </si>
  <si>
    <t>BB4 C Booster Fan Inlet Vanes Repla</t>
  </si>
  <si>
    <t>CRR-04963</t>
  </si>
  <si>
    <t>BB4 C Booster Fan Upgrade-ECRC</t>
  </si>
  <si>
    <t>CRR-04964</t>
  </si>
  <si>
    <t>BB4 D Booster Fan Partial Repl</t>
  </si>
  <si>
    <t>CRR-04965</t>
  </si>
  <si>
    <t>BB4 FGD Outlet Duct Replacement</t>
  </si>
  <si>
    <t>CRR-04966</t>
  </si>
  <si>
    <t>BB4 C FGD Tower Inlet Duct Modif</t>
  </si>
  <si>
    <t>CRR-04967</t>
  </si>
  <si>
    <t>BB4 Absorber Feed Tank Repl (2)</t>
  </si>
  <si>
    <t>CRR-04968</t>
  </si>
  <si>
    <t>BB4 FGD TLR - Reagent Feed Tank</t>
  </si>
  <si>
    <t>CRR-04969</t>
  </si>
  <si>
    <t>BB FGD 4 C&amp;D Tower WFC Nozzles Repl</t>
  </si>
  <si>
    <t>CRR-04980</t>
  </si>
  <si>
    <t>2013 Spare 37 MVA Sub Transformer</t>
  </si>
  <si>
    <t>CRR-04981</t>
  </si>
  <si>
    <t>BPS2 ST Screenwell Electrical (2016</t>
  </si>
  <si>
    <t>CRR-04982</t>
  </si>
  <si>
    <t>BS2 Multi Orphice Valve Rplc (2017)</t>
  </si>
  <si>
    <t>CRR-05000</t>
  </si>
  <si>
    <t>BB3 HP/IP/LP Turbine &amp; Valves</t>
  </si>
  <si>
    <t>CRR-05020</t>
  </si>
  <si>
    <t>BS2 Hot Reheat Control Valve (2017)</t>
  </si>
  <si>
    <t>CRR-05040</t>
  </si>
  <si>
    <t>BS2 Main Steam Sky Vent (2017)</t>
  </si>
  <si>
    <t>CRR-05041</t>
  </si>
  <si>
    <t>BS2 Cold Reheat Valve Rplc (2017)</t>
  </si>
  <si>
    <t>CRR-05060</t>
  </si>
  <si>
    <t>BPS2 ST Circ Wtr Pmp Refurb (2018)</t>
  </si>
  <si>
    <t>CRR-05061</t>
  </si>
  <si>
    <t>BBC RO Membrane (2014)</t>
  </si>
  <si>
    <t>CRR-05062</t>
  </si>
  <si>
    <t>BPS2 Station Service Transformer</t>
  </si>
  <si>
    <t>CRR-05063</t>
  </si>
  <si>
    <t>BPS No 3 Reserve Transformer (2018)</t>
  </si>
  <si>
    <t>CRR-05065</t>
  </si>
  <si>
    <t>BPS Electrical Bldg MCC Repl</t>
  </si>
  <si>
    <t>CRR-05066</t>
  </si>
  <si>
    <t>BPS Maint Bldg MCC Rplc</t>
  </si>
  <si>
    <t>CRR-05080</t>
  </si>
  <si>
    <t>BB1&amp;2 PM CEM-ECRC</t>
  </si>
  <si>
    <t>CRR-05081</t>
  </si>
  <si>
    <t>BB ESS P Belt Replacement</t>
  </si>
  <si>
    <t>CRR-05100</t>
  </si>
  <si>
    <t>BB1&amp;2 FDG Wet Stack Elevator Repla</t>
  </si>
  <si>
    <t>CRR-05120</t>
  </si>
  <si>
    <t>Storm Restoration - Isaac</t>
  </si>
  <si>
    <t>CRR-05140</t>
  </si>
  <si>
    <t>Mosaic cogen interconnection</t>
  </si>
  <si>
    <t>CRR-05160</t>
  </si>
  <si>
    <t>2013 Spare 69/13kV 28 MVA Dist TX</t>
  </si>
  <si>
    <t>CRR-05161</t>
  </si>
  <si>
    <t>Replace Chiller at WSA</t>
  </si>
  <si>
    <t>CRR-05180</t>
  </si>
  <si>
    <t>Spare 230/138kV 336 MVA Auto TX</t>
  </si>
  <si>
    <t>CRR-05200</t>
  </si>
  <si>
    <t>Plaza Water Protection System</t>
  </si>
  <si>
    <t>CRR-05220</t>
  </si>
  <si>
    <t>BB1 2014 Portion of 2015 BB1 Major</t>
  </si>
  <si>
    <t>CRR-05240</t>
  </si>
  <si>
    <t>BB4 Coal Feeder and Chute Repl.</t>
  </si>
  <si>
    <t>CRR-05260</t>
  </si>
  <si>
    <t>BB4 Air Removal Pump (2014)</t>
  </si>
  <si>
    <t>CRR-05261</t>
  </si>
  <si>
    <t>BB4 Air Heater Rtr &amp; Element (2014)</t>
  </si>
  <si>
    <t>CRR-05262</t>
  </si>
  <si>
    <t>BB4 Boiler Feed Pump Element(2014)</t>
  </si>
  <si>
    <t>CRR-05263</t>
  </si>
  <si>
    <t>BB4 Bunker Liners</t>
  </si>
  <si>
    <t>CRR-05264</t>
  </si>
  <si>
    <t>BB4 Burner Assm&amp;Coal Nozzle(2014)</t>
  </si>
  <si>
    <t>CRR-05265</t>
  </si>
  <si>
    <t>BB4 Coal Chutes (2014)</t>
  </si>
  <si>
    <t>CRR-05266</t>
  </si>
  <si>
    <t>BB4 Coal Piping (2014)</t>
  </si>
  <si>
    <t>CRR-05267</t>
  </si>
  <si>
    <t>BB4 Cooling Tower Rplc (2014)</t>
  </si>
  <si>
    <t>CRR-05268</t>
  </si>
  <si>
    <t>BB4 DCS Syst Soft/Hard Upgd (2014)</t>
  </si>
  <si>
    <t>CRR-05269</t>
  </si>
  <si>
    <t>BB4 Tempering Air Duct Repl (2014)</t>
  </si>
  <si>
    <t>CRR-05271</t>
  </si>
  <si>
    <t xml:space="preserve">BB4 EH6 Replacement </t>
  </si>
  <si>
    <t>CRR-05272</t>
  </si>
  <si>
    <t>BB4 FD/ID Fan LCI Controls (2017)</t>
  </si>
  <si>
    <t>CRR-05273</t>
  </si>
  <si>
    <t>BB4 Feedwater Piping Repl.(2014)</t>
  </si>
  <si>
    <t>CRR-05274</t>
  </si>
  <si>
    <t xml:space="preserve">BB4 Finishing Reheater Rplc (2014) </t>
  </si>
  <si>
    <t>CRR-05275</t>
  </si>
  <si>
    <t>BB4 BFP Turbine Overhaul (2014)</t>
  </si>
  <si>
    <t>CRR-05276</t>
  </si>
  <si>
    <t>BB4 Generator Rewind (2022)</t>
  </si>
  <si>
    <t>CRR-05277</t>
  </si>
  <si>
    <t>BB4 Hot Reheat Piping Rplc (2014)</t>
  </si>
  <si>
    <t>CRR-05278</t>
  </si>
  <si>
    <t>BB4 MCC Replacement (2014)</t>
  </si>
  <si>
    <t>CRR-05279</t>
  </si>
  <si>
    <t>BB4 PA Fan Wheel (2014)</t>
  </si>
  <si>
    <t>CRR-05280</t>
  </si>
  <si>
    <t>BB4 Precipitator Overhaul (2014)</t>
  </si>
  <si>
    <t>CRR-05281</t>
  </si>
  <si>
    <t>BB4 Sootblower System Rplc</t>
  </si>
  <si>
    <t>CRR-05282</t>
  </si>
  <si>
    <t>BB1 Precip Upgrades (ECRC) (2015)</t>
  </si>
  <si>
    <t>CRR-05300</t>
  </si>
  <si>
    <t>BB4 HP/IP/LP Main Turbine &amp; Vvs</t>
  </si>
  <si>
    <t>CRR-05320</t>
  </si>
  <si>
    <t>BB2 Circulating Water Pump (2014)</t>
  </si>
  <si>
    <t>CRR-05340</t>
  </si>
  <si>
    <t>BB1 APH Basket&amp;Seals Rplc (2019)</t>
  </si>
  <si>
    <t>CRR-05341</t>
  </si>
  <si>
    <t>BB1 Blowdown Tank Rplc</t>
  </si>
  <si>
    <t>CRR-05342</t>
  </si>
  <si>
    <t>BB1 Pipe Hangers</t>
  </si>
  <si>
    <t>CRR-05343</t>
  </si>
  <si>
    <t xml:space="preserve">BB1 BFP Turbine Blade Rplc </t>
  </si>
  <si>
    <t>CRR-05344</t>
  </si>
  <si>
    <t>BB1 Boil Furn Floor/Refract</t>
  </si>
  <si>
    <t>CRR-05345</t>
  </si>
  <si>
    <t>BB1 Coal Nozzle Rplc</t>
  </si>
  <si>
    <t>CRR-05346</t>
  </si>
  <si>
    <t>BB1 Furnace Welp Overlay (2018)</t>
  </si>
  <si>
    <t>CRR-05347</t>
  </si>
  <si>
    <t>BB1 BFP Element Rplc (2019)</t>
  </si>
  <si>
    <t>CRR-05348</t>
  </si>
  <si>
    <t>BB1 DCS Syst Soft-Hardware</t>
  </si>
  <si>
    <t>CRR-05349</t>
  </si>
  <si>
    <t>BB1 Duct Replacement</t>
  </si>
  <si>
    <t>CRR-05350</t>
  </si>
  <si>
    <t>BB1 Cooling Tower Rplc (2014)</t>
  </si>
  <si>
    <t>CRR-05351</t>
  </si>
  <si>
    <t>BB1 EH1 Rplc</t>
  </si>
  <si>
    <t>CRR-05352</t>
  </si>
  <si>
    <t>BB1 EH7 Rplc</t>
  </si>
  <si>
    <t>CRR-05353</t>
  </si>
  <si>
    <t>BB1 Generator Exciter Rewind (2019)</t>
  </si>
  <si>
    <t>CRR-05354</t>
  </si>
  <si>
    <t>BB1 Flash Tank Rplc (2017)</t>
  </si>
  <si>
    <t>CRR-05355</t>
  </si>
  <si>
    <t>BB1 Generator Rewind/Rings</t>
  </si>
  <si>
    <t>CRR-05356</t>
  </si>
  <si>
    <t xml:space="preserve">BB1 HP/IP/LP Turbine Rplc </t>
  </si>
  <si>
    <t>CRR-05357</t>
  </si>
  <si>
    <t>BB1 HTSH DMW Rplc (2019)</t>
  </si>
  <si>
    <t>CRR-05358</t>
  </si>
  <si>
    <t xml:space="preserve">BB1 MCC Replacement </t>
  </si>
  <si>
    <t>CRR-05359</t>
  </si>
  <si>
    <t xml:space="preserve">BB1 Mill Liners Replacement </t>
  </si>
  <si>
    <t>CRR-05360</t>
  </si>
  <si>
    <t>BB1 PA Fan Replacement</t>
  </si>
  <si>
    <t>CRR-05361</t>
  </si>
  <si>
    <t>BB1 Precip Airlock Rplc</t>
  </si>
  <si>
    <t>CRR-05362</t>
  </si>
  <si>
    <t>BB1 Boiler Primary Reheater</t>
  </si>
  <si>
    <t>CRR-05363</t>
  </si>
  <si>
    <t>BB1 Boiler Primary SH Rplc (2019)</t>
  </si>
  <si>
    <t>CRR-05364</t>
  </si>
  <si>
    <t>BB1 Seal Air Fans Rplc</t>
  </si>
  <si>
    <t>CRR-05365</t>
  </si>
  <si>
    <t>BB1 Slag Tank Nk/Refract</t>
  </si>
  <si>
    <t>CRR-05366</t>
  </si>
  <si>
    <t>BB1 PA Fan Roof Rplc (2015)</t>
  </si>
  <si>
    <t>CRR-05367</t>
  </si>
  <si>
    <t>BB1 BFPT 6th Stage Blade (2015)</t>
  </si>
  <si>
    <t>CRR-05380</t>
  </si>
  <si>
    <t>BB2 Major Outage Prespend</t>
  </si>
  <si>
    <t>CRR-05381</t>
  </si>
  <si>
    <t>CRR-05382</t>
  </si>
  <si>
    <t>CRR-05383</t>
  </si>
  <si>
    <t>BB3 Circulating Water Pump (2016)</t>
  </si>
  <si>
    <t>CRR-05384</t>
  </si>
  <si>
    <t>BB4 Pulverizers Overhauls (2015)</t>
  </si>
  <si>
    <t>CRR-05385</t>
  </si>
  <si>
    <t>BBC Rev Osmo Membranes (2018)</t>
  </si>
  <si>
    <t>CRR-05386</t>
  </si>
  <si>
    <t>BBC Misc Roof Rplc (2017)</t>
  </si>
  <si>
    <t>CRR-05387</t>
  </si>
  <si>
    <t>BBC Arc Flash/Misc Elect Upg (2017)</t>
  </si>
  <si>
    <t>CRR-05388</t>
  </si>
  <si>
    <t>BBC Compressed Air Upgrade (2018)</t>
  </si>
  <si>
    <t>CRR-05389</t>
  </si>
  <si>
    <t>BB1 Precip Upgrades (2015)</t>
  </si>
  <si>
    <t>CRR-05390</t>
  </si>
  <si>
    <t>CDR BB Coalfield Blanket</t>
  </si>
  <si>
    <t>CRR-05400</t>
  </si>
  <si>
    <t>BB2 Blowdown Tank Rplc</t>
  </si>
  <si>
    <t>CRR-05401</t>
  </si>
  <si>
    <t>BB2 Coal Nozzle Rplc</t>
  </si>
  <si>
    <t>CRR-05403</t>
  </si>
  <si>
    <t>BB2 Air Removal Pump Rplc</t>
  </si>
  <si>
    <t>CRR-05404</t>
  </si>
  <si>
    <t>BB2 APH Cold End Basket Rplc</t>
  </si>
  <si>
    <t>CRR-05405</t>
  </si>
  <si>
    <t>BB2 B Circulating Water Pump</t>
  </si>
  <si>
    <t>CRR-05406</t>
  </si>
  <si>
    <t>BB2 BFP Internal Element Rplc</t>
  </si>
  <si>
    <t>CRR-05407</t>
  </si>
  <si>
    <t>BB2 Duct Replacement</t>
  </si>
  <si>
    <t>CRR-05408</t>
  </si>
  <si>
    <t>BB2 EH3 Replacement (2016)</t>
  </si>
  <si>
    <t>CRR-05409</t>
  </si>
  <si>
    <t>BB2 Pipe Hangers Rplc (2016)</t>
  </si>
  <si>
    <t>CRR-05410</t>
  </si>
  <si>
    <t>BB2 BFPT Blade Rplc</t>
  </si>
  <si>
    <t>CRR-05411</t>
  </si>
  <si>
    <t>BB2 EH7 Rplc</t>
  </si>
  <si>
    <t>CRR-05412</t>
  </si>
  <si>
    <t>BB2 Furnace Floor/Refractory</t>
  </si>
  <si>
    <t>CRR-05413</t>
  </si>
  <si>
    <t>BB2 Furnance Upper WW Rplc</t>
  </si>
  <si>
    <t>CRR-05414</t>
  </si>
  <si>
    <t>BB2 Furnance Weld Overlay</t>
  </si>
  <si>
    <t>CRR-05415</t>
  </si>
  <si>
    <t>BB2 HP/IP/LP Turbine</t>
  </si>
  <si>
    <t>CRR-05416</t>
  </si>
  <si>
    <t>BB2 HTSH Rplc</t>
  </si>
  <si>
    <t>CRR-05417</t>
  </si>
  <si>
    <t>BB2 MCC Rplc</t>
  </si>
  <si>
    <t>CRR-05418</t>
  </si>
  <si>
    <t>BB2 Mill Liners Rplc (2020)</t>
  </si>
  <si>
    <t>CRR-05419</t>
  </si>
  <si>
    <t>BB2 Primary RH Rplc</t>
  </si>
  <si>
    <t>CRR-05420</t>
  </si>
  <si>
    <t>BB2 Seal Air Fans Rplc</t>
  </si>
  <si>
    <t>CRR-05421</t>
  </si>
  <si>
    <t>BB2 Slag Tank Nk/Refract</t>
  </si>
  <si>
    <t>CRR-05422</t>
  </si>
  <si>
    <t>BB2 WW Platens Rplc</t>
  </si>
  <si>
    <t>CRR-05423</t>
  </si>
  <si>
    <t>BBC Dry Stack Shell Dismant</t>
  </si>
  <si>
    <t>CRR-05424</t>
  </si>
  <si>
    <t>2016 Portion of 2017 BB3 Major Outa</t>
  </si>
  <si>
    <t>CRR-05425</t>
  </si>
  <si>
    <t>BB4 Circulating Water Pumps (2014)</t>
  </si>
  <si>
    <t>CRR-05426</t>
  </si>
  <si>
    <t>BB4 Stack Annulus Refurbish (2016)</t>
  </si>
  <si>
    <t>CRR-05427</t>
  </si>
  <si>
    <t xml:space="preserve">BB3 A&amp;B Tower Mist Elimin </t>
  </si>
  <si>
    <t>CRR-05428</t>
  </si>
  <si>
    <t>BB3 Slag Tank Nk/Refract</t>
  </si>
  <si>
    <t>CRR-05429</t>
  </si>
  <si>
    <t>BB3 Pulverizers Inlet Chutes</t>
  </si>
  <si>
    <t>CRR-05430</t>
  </si>
  <si>
    <t>BB3 Coal Nozzle Rplc</t>
  </si>
  <si>
    <t>CRR-05431</t>
  </si>
  <si>
    <t>BB3 Sootblower System Rplc</t>
  </si>
  <si>
    <t>CRR-05432</t>
  </si>
  <si>
    <t>BB3 HP/IP/LP Turbine&amp;Vlvs</t>
  </si>
  <si>
    <t>CRR-05433</t>
  </si>
  <si>
    <t>BB3 BFP Turb/Element/Casing</t>
  </si>
  <si>
    <t>CRR-05434</t>
  </si>
  <si>
    <t>BB3 B Circulating Wtr Pump</t>
  </si>
  <si>
    <t>CRR-05435</t>
  </si>
  <si>
    <t>BB3  Cold Air Expansion Jt</t>
  </si>
  <si>
    <t>CRR-05436</t>
  </si>
  <si>
    <t>BB3 EH5 Rplc &amp; Drain Cooler</t>
  </si>
  <si>
    <t>CRR-05437</t>
  </si>
  <si>
    <t xml:space="preserve">BB3 EH6 Rplc </t>
  </si>
  <si>
    <t>CRR-05438</t>
  </si>
  <si>
    <t xml:space="preserve">BB3 Furnance Flr/Refractory </t>
  </si>
  <si>
    <t>CRR-05439</t>
  </si>
  <si>
    <t>BB3 Furnance Weld Overlay</t>
  </si>
  <si>
    <t>CRR-05440</t>
  </si>
  <si>
    <t>BB3 Hot Air Expansion Joints</t>
  </si>
  <si>
    <t>CRR-05441</t>
  </si>
  <si>
    <t>BB3 Pipe Hangers Rplc</t>
  </si>
  <si>
    <t>CRR-05442</t>
  </si>
  <si>
    <t>BB3 APH Sootblow Prog Mod</t>
  </si>
  <si>
    <t>CRR-05443</t>
  </si>
  <si>
    <t>BB3 Water Platens Repl</t>
  </si>
  <si>
    <t>CRR-05444</t>
  </si>
  <si>
    <t>BB3 Neck Heater and Ex Jt</t>
  </si>
  <si>
    <t>CRR-05445</t>
  </si>
  <si>
    <t>BB3 Feedwater Piping Repl</t>
  </si>
  <si>
    <t>CRR-05446</t>
  </si>
  <si>
    <t>BB3 Heater Drip Piping Repl</t>
  </si>
  <si>
    <t>CRR-05448</t>
  </si>
  <si>
    <t>BB3 Turbine Lube Oil Cond</t>
  </si>
  <si>
    <t>CRR-05449</t>
  </si>
  <si>
    <t>BB3 Gland Steam Condenser</t>
  </si>
  <si>
    <t>CRR-05450</t>
  </si>
  <si>
    <t xml:space="preserve">BB3 North Water Wall Repl </t>
  </si>
  <si>
    <t>CRR-05451</t>
  </si>
  <si>
    <t>BB3 Fine Mesh Screen Repl</t>
  </si>
  <si>
    <t>CRR-05452</t>
  </si>
  <si>
    <t>BB3 Corse Mesh Screen Repl</t>
  </si>
  <si>
    <t>CRR-05453</t>
  </si>
  <si>
    <t>BB3 Primary Superheater Repl</t>
  </si>
  <si>
    <t>CRR-05454</t>
  </si>
  <si>
    <t>BB3 Duct Repl</t>
  </si>
  <si>
    <t>CRR-05455</t>
  </si>
  <si>
    <t xml:space="preserve">BB3 Mill Liner Repl </t>
  </si>
  <si>
    <t>CRR-05456</t>
  </si>
  <si>
    <t>BBC MCC 0WP1 &amp; 0WP2 Replacement</t>
  </si>
  <si>
    <t>CRR-05457</t>
  </si>
  <si>
    <t>BB3 Major Outage Prespend</t>
  </si>
  <si>
    <t>CRR-05458</t>
  </si>
  <si>
    <t>BB3 Hot Temp Air Damper Repl</t>
  </si>
  <si>
    <t>CRR-05459</t>
  </si>
  <si>
    <t>BB1 Boiler Waterwall Platens (2019)</t>
  </si>
  <si>
    <t>CRR-05460</t>
  </si>
  <si>
    <t>BB2 DCS Upgrades (2016)</t>
  </si>
  <si>
    <t>CRR-05461</t>
  </si>
  <si>
    <t>BB1 Precip Upgrades (NON-ECRC)</t>
  </si>
  <si>
    <t>CRR-05462</t>
  </si>
  <si>
    <t>BB3 Slag Tank Roofs&amp;Neck Rplc (2014</t>
  </si>
  <si>
    <t>CRR-05480</t>
  </si>
  <si>
    <t>Pk1 Gasifier Throat Brick Replmt</t>
  </si>
  <si>
    <t>CRR-05481</t>
  </si>
  <si>
    <t>Pk1 Lockhopper Valve Replacement</t>
  </si>
  <si>
    <t>CRR-05482</t>
  </si>
  <si>
    <t>Pk1 ASU 3rd Stage Intercooler Rep</t>
  </si>
  <si>
    <t>CRR-05483</t>
  </si>
  <si>
    <t>Pk1 East CSC Sootblower Addition</t>
  </si>
  <si>
    <t>CRR-05484</t>
  </si>
  <si>
    <t>Pk1 A Condensate CW Pump Repl</t>
  </si>
  <si>
    <t>CRR-05485</t>
  </si>
  <si>
    <t>Pk1 Analyzer Bldg replacment</t>
  </si>
  <si>
    <t>CRR-05486</t>
  </si>
  <si>
    <t>Pk1 Syngas Upper Hairpin Elbow R</t>
  </si>
  <si>
    <t>CRR-05487</t>
  </si>
  <si>
    <t>Pk1 Syngas Scrubber Nozzle Assem</t>
  </si>
  <si>
    <t>CRR-05488</t>
  </si>
  <si>
    <t>Pk1 RSC Seal Replacement</t>
  </si>
  <si>
    <t>CRR-05489</t>
  </si>
  <si>
    <t>Pk1 GEHO Pump Internals Repl</t>
  </si>
  <si>
    <t>CRR-05490</t>
  </si>
  <si>
    <t>Pk1 gasifier Piping Lev1 replacem't</t>
  </si>
  <si>
    <t>CRR-05491</t>
  </si>
  <si>
    <t>Pk1 A&amp;B Run Tank Agitator Repl</t>
  </si>
  <si>
    <t>CRR-05492</t>
  </si>
  <si>
    <t>Pk1 Inlet Air Filter Replacement</t>
  </si>
  <si>
    <t>CRR-05493</t>
  </si>
  <si>
    <t>Pk1 Brine Grey Water Evaporator Rep</t>
  </si>
  <si>
    <t>CRR-05494</t>
  </si>
  <si>
    <t>Pk1 Brine Crystalizer Replacement</t>
  </si>
  <si>
    <t>CRR-05495</t>
  </si>
  <si>
    <t>Pk1 MDEA Reclaimer Replacement</t>
  </si>
  <si>
    <t>CRR-05496</t>
  </si>
  <si>
    <t>Pk Warehouse Addition</t>
  </si>
  <si>
    <t>CRR-05497</t>
  </si>
  <si>
    <t>Pk A Instrument Air Comp Repl</t>
  </si>
  <si>
    <t>CRR-05498</t>
  </si>
  <si>
    <t>Pk ESD Controls Replacement</t>
  </si>
  <si>
    <t>CRR-05499</t>
  </si>
  <si>
    <t>Pk Undefined Capital Projects</t>
  </si>
  <si>
    <t>CRR-05500</t>
  </si>
  <si>
    <t>BB4 Major Outage Prespend</t>
  </si>
  <si>
    <t>CRR-05520</t>
  </si>
  <si>
    <t>Replace Chillers at Ybor</t>
  </si>
  <si>
    <t>CRR-05521</t>
  </si>
  <si>
    <t>Air Handlers Upgrd-Mtr Ops</t>
  </si>
  <si>
    <t>CRR-05522</t>
  </si>
  <si>
    <t>Rplc Roof on Main Bldg at SHOC</t>
  </si>
  <si>
    <t>CRR-05523</t>
  </si>
  <si>
    <t>Security Card Key System Upgrade</t>
  </si>
  <si>
    <t>CRR-05524</t>
  </si>
  <si>
    <t>PCOC Paving</t>
  </si>
  <si>
    <t>CRR-05560</t>
  </si>
  <si>
    <t>BB4 Circ Wtr Dischg Outfall</t>
  </si>
  <si>
    <t>CRR-05561</t>
  </si>
  <si>
    <t>Ybor Gym Project</t>
  </si>
  <si>
    <t>CRR-05562</t>
  </si>
  <si>
    <t>BB4 FGD C&amp;D Tower Mist Elim</t>
  </si>
  <si>
    <t>CRR-05563</t>
  </si>
  <si>
    <t>BB4 FGD D Booster Fan IGVs</t>
  </si>
  <si>
    <t>CRR-05564</t>
  </si>
  <si>
    <t>BB1&amp;2 FGD Wet Stack Turning Vane</t>
  </si>
  <si>
    <t>CRR-05565</t>
  </si>
  <si>
    <t>BB4 FGD C Booster Fan Wheel (2018)</t>
  </si>
  <si>
    <t>CRR-05566</t>
  </si>
  <si>
    <t>BB4 FGD Stack Annulus Refurb (2018)</t>
  </si>
  <si>
    <t>CRR-05580</t>
  </si>
  <si>
    <t>Big Bend CB 648 Replacement</t>
  </si>
  <si>
    <t>CRR-05600</t>
  </si>
  <si>
    <t>BBC Remove Abandoned SO3 Sys</t>
  </si>
  <si>
    <t>CRR-05620</t>
  </si>
  <si>
    <t>BB ESS Coal Field Scales Addition</t>
  </si>
  <si>
    <t>CRR-05621</t>
  </si>
  <si>
    <t>BBC Acid Room Upgrades</t>
  </si>
  <si>
    <t>CRR-05622</t>
  </si>
  <si>
    <t>BB ESS D BELT REPL</t>
  </si>
  <si>
    <t>CRR-05640</t>
  </si>
  <si>
    <t>CRR-Hardee-Substation &amp; Plant Meter</t>
  </si>
  <si>
    <t>CRR-05641</t>
  </si>
  <si>
    <t>CRR-Pulse Splitters</t>
  </si>
  <si>
    <t>CRR-05642</t>
  </si>
  <si>
    <t>CRR-05661</t>
  </si>
  <si>
    <t>BB Reserve #4 Transformer</t>
  </si>
  <si>
    <t>CRR-05662</t>
  </si>
  <si>
    <t>BBC Contractor Parking Lot Paving</t>
  </si>
  <si>
    <t>CRR-05663</t>
  </si>
  <si>
    <t>ES Future Projects</t>
  </si>
  <si>
    <t>CRR-05680</t>
  </si>
  <si>
    <t>BBC Condensate Polisher</t>
  </si>
  <si>
    <t>CRR-05700</t>
  </si>
  <si>
    <t>PK2 CT Compressor Stator Vanes Rplc</t>
  </si>
  <si>
    <t>CRR-05720</t>
  </si>
  <si>
    <t>Imperial Lakes Substation TX Rplc</t>
  </si>
  <si>
    <t>CRR-05721</t>
  </si>
  <si>
    <t>Coronet Substation Transformer Rplc</t>
  </si>
  <si>
    <t>CRR-05722</t>
  </si>
  <si>
    <t>2013 Spare #3 28MVA Sub Transformer</t>
  </si>
  <si>
    <t>CRR-05723</t>
  </si>
  <si>
    <t>2013 Spare #4 28MVA Sub Transformer</t>
  </si>
  <si>
    <t>CRR-05760</t>
  </si>
  <si>
    <t>Polk Gasification O&amp;M Expenses</t>
  </si>
  <si>
    <t>CRR-05761</t>
  </si>
  <si>
    <t>Polk Air Plant O&amp;M Expenses</t>
  </si>
  <si>
    <t>CRR-05762</t>
  </si>
  <si>
    <t>Polk Acid Plant O&amp;M Expenses</t>
  </si>
  <si>
    <t>CRR-05763</t>
  </si>
  <si>
    <t>Polk Brine Plant O&amp;M Expenses</t>
  </si>
  <si>
    <t>CRR-05764</t>
  </si>
  <si>
    <t>Polk Coal/Slurry Handling O&amp;M exp</t>
  </si>
  <si>
    <t>CRR-05765</t>
  </si>
  <si>
    <t>Polk Structural Maint Expense</t>
  </si>
  <si>
    <t>CRR-05766</t>
  </si>
  <si>
    <t>Polk Unit1 CT O&amp;M Expense</t>
  </si>
  <si>
    <t>CRR-05767</t>
  </si>
  <si>
    <t>Polk Unit 2 CT - O&amp;M expenses</t>
  </si>
  <si>
    <t>CRR-05768</t>
  </si>
  <si>
    <t>Polk Unit 3 CT O&amp;M expenses</t>
  </si>
  <si>
    <t>CRR-05769</t>
  </si>
  <si>
    <t>Polk Unit4 CT O&amp;M Expenses</t>
  </si>
  <si>
    <t>CRR-05770</t>
  </si>
  <si>
    <t>Polk Unit 5 CT O&amp;M Expenses</t>
  </si>
  <si>
    <t>CRR-05771</t>
  </si>
  <si>
    <t>Polk Misc Plant &amp; Equip O&amp;M exp</t>
  </si>
  <si>
    <t>CRR-05780</t>
  </si>
  <si>
    <t>CRR-05781</t>
  </si>
  <si>
    <t>Pk1 Coal &amp; Slurry Handling Exp</t>
  </si>
  <si>
    <t>CRR-05782</t>
  </si>
  <si>
    <t>Pk1 Gasification O&amp;M Expense</t>
  </si>
  <si>
    <t>CRR-05783</t>
  </si>
  <si>
    <t>Pk1 Acid Plant O&amp;M Expenses</t>
  </si>
  <si>
    <t>CRR-05784</t>
  </si>
  <si>
    <t>Pk1 Air Plant O&amp;M Expenses</t>
  </si>
  <si>
    <t>CRR-05785</t>
  </si>
  <si>
    <t>Pk1 Brine Plant O&amp;M Expenses</t>
  </si>
  <si>
    <t>CRR-05787</t>
  </si>
  <si>
    <t>PK2 CT Power Block O&amp;M Expense</t>
  </si>
  <si>
    <t>CRR-05788</t>
  </si>
  <si>
    <t>PK3 CT Power Block O&amp;M Expense</t>
  </si>
  <si>
    <t>CRR-05789</t>
  </si>
  <si>
    <t>PK4 O&amp;M Expenses</t>
  </si>
  <si>
    <t>CRR-05790</t>
  </si>
  <si>
    <t>PK5 O&amp;M Expenses</t>
  </si>
  <si>
    <t>CRR-05791</t>
  </si>
  <si>
    <t>CRR-05793</t>
  </si>
  <si>
    <t>Big Bend 3 Pilot Wire Relay Upgrade</t>
  </si>
  <si>
    <t>CRR-05794</t>
  </si>
  <si>
    <t>Pk1 SAP Heat Xchanger Replacement</t>
  </si>
  <si>
    <t>CRR-05795</t>
  </si>
  <si>
    <t xml:space="preserve">Energy Supply Obsolete Material </t>
  </si>
  <si>
    <t>CRR-05800</t>
  </si>
  <si>
    <t xml:space="preserve">BB ESS Range Finder </t>
  </si>
  <si>
    <t>CRR-05820</t>
  </si>
  <si>
    <t>BBC 1&amp;2 Chimney Test Port Install</t>
  </si>
  <si>
    <t>CRR-05821</t>
  </si>
  <si>
    <t>Rocky Creek N Sub TX Rplcmnt</t>
  </si>
  <si>
    <t>CRR-05840</t>
  </si>
  <si>
    <t>BB Gas Ignition/Co-Firing</t>
  </si>
  <si>
    <t>CRR-05860</t>
  </si>
  <si>
    <t>BB4 D FGD Tower Inlet Duct (2014-15</t>
  </si>
  <si>
    <t>CRR-05861</t>
  </si>
  <si>
    <t>Pk1 Slag Drag Conveyor Internals</t>
  </si>
  <si>
    <t>CRR-05880</t>
  </si>
  <si>
    <t>BB3&amp;4 C&amp;D FGD Tower Wall Ring Ad</t>
  </si>
  <si>
    <t>CRR-05900</t>
  </si>
  <si>
    <t>Rome Ave Substation TX Replacement</t>
  </si>
  <si>
    <t>CRR-05920</t>
  </si>
  <si>
    <t>2013 Spare #5 28MVA Substation TX</t>
  </si>
  <si>
    <t>CRR-05921</t>
  </si>
  <si>
    <t>BB1&amp;2 FGD Tower Wall Ring Addition</t>
  </si>
  <si>
    <t>CRR-05940</t>
  </si>
  <si>
    <t>BB4 C Booster Fan Partial (2014)</t>
  </si>
  <si>
    <t>CRR-05961</t>
  </si>
  <si>
    <t>Plaza Overhead</t>
  </si>
  <si>
    <t>CRR-05962</t>
  </si>
  <si>
    <t>plaza misc</t>
  </si>
  <si>
    <t>CRR-05980</t>
  </si>
  <si>
    <t>BB FGD Breakpoint Chlorination</t>
  </si>
  <si>
    <t>CRR-05981</t>
  </si>
  <si>
    <t>BB1 Circulating Water Pumps Canal D</t>
  </si>
  <si>
    <t>CRR-05982</t>
  </si>
  <si>
    <t>BB1 Main ST Blade Rplc (2015)</t>
  </si>
  <si>
    <t>CRR-05983</t>
  </si>
  <si>
    <t>BB4 Primary Air Fan Duct Rplc (2014</t>
  </si>
  <si>
    <t>CRR-05984</t>
  </si>
  <si>
    <t>BB4 Bottom Ash Tank Refract (2014)</t>
  </si>
  <si>
    <t>CRR-05985</t>
  </si>
  <si>
    <t>BB4 Cold Gas Duct Repl (2014)</t>
  </si>
  <si>
    <t>CRR-05986</t>
  </si>
  <si>
    <t>BB4 Forced Draft Fan Duct  (2014)</t>
  </si>
  <si>
    <t>CRR-05987</t>
  </si>
  <si>
    <t>BB4 Hot Steam Temp Matching (2014)</t>
  </si>
  <si>
    <t>CRR-05988</t>
  </si>
  <si>
    <t>BB4 Pyrite Sluice Piping Rplc (2014</t>
  </si>
  <si>
    <t>CRR-05990</t>
  </si>
  <si>
    <t>BB4 Voltage Regulator Repl (2014)</t>
  </si>
  <si>
    <t>CRR-05991</t>
  </si>
  <si>
    <t>BB4 Wall Blower Removal</t>
  </si>
  <si>
    <t>CRR-05992</t>
  </si>
  <si>
    <t>BB4 Furnace Scaffolding Doors (2014</t>
  </si>
  <si>
    <t>CRR-05993</t>
  </si>
  <si>
    <t>BB4 Secondary Air Damper Act (2014)</t>
  </si>
  <si>
    <t>CRR-06000</t>
  </si>
  <si>
    <t>BB1 Air Removal Pump</t>
  </si>
  <si>
    <t>CRR-06001</t>
  </si>
  <si>
    <t>BB1 Mill Lube Oil Oil Systems</t>
  </si>
  <si>
    <t>CRR-06002</t>
  </si>
  <si>
    <t>BBC ArcFlash Upgrade</t>
  </si>
  <si>
    <t>CRR-06003</t>
  </si>
  <si>
    <t>BB4 SCR Catalyst</t>
  </si>
  <si>
    <t>CRR-06004</t>
  </si>
  <si>
    <t>BB3 SCR Catalyst Repl</t>
  </si>
  <si>
    <t>CRR-06005</t>
  </si>
  <si>
    <t>BB FGD Nozzles Rplc (2014)</t>
  </si>
  <si>
    <t>CRR-06020</t>
  </si>
  <si>
    <t>BB1 1A ID Fan VFD Transfmr (2013)</t>
  </si>
  <si>
    <t>CRR-06040</t>
  </si>
  <si>
    <t>Seneca Substation TX Replacement</t>
  </si>
  <si>
    <t>CRR-06060</t>
  </si>
  <si>
    <t>2013 Spare #6 37MVA Substation TX</t>
  </si>
  <si>
    <t>CRR-06061</t>
  </si>
  <si>
    <t xml:space="preserve">NERC (CIP) Fac Srvcs Ops Allocable </t>
  </si>
  <si>
    <t>CRR-06062</t>
  </si>
  <si>
    <t>NERC (CIP) FS Security O&amp;M</t>
  </si>
  <si>
    <t>CRR-06063</t>
  </si>
  <si>
    <t>BB4 High Energy Pipe Hanger (2014)</t>
  </si>
  <si>
    <t>CRR-06080</t>
  </si>
  <si>
    <t>BB3 A Pulv Main Pinion,Gear (2013)</t>
  </si>
  <si>
    <t>CRR-06100</t>
  </si>
  <si>
    <t>BB1 Turbine Main Oil Pump (2013)</t>
  </si>
  <si>
    <t>CRR-06120</t>
  </si>
  <si>
    <t>BB1&amp;2 FGD Tower Slurry Nozzle (2014</t>
  </si>
  <si>
    <t>CRR-06140</t>
  </si>
  <si>
    <t>PK1 CT LCI Replacement</t>
  </si>
  <si>
    <t>CRR-06141</t>
  </si>
  <si>
    <t>BB3 FGD Tower Slurry Nozzle (2013)</t>
  </si>
  <si>
    <t>CRR-06142</t>
  </si>
  <si>
    <t>BB4 FGD Tower Slurry Nozzle (2013)</t>
  </si>
  <si>
    <t>CRR-06160</t>
  </si>
  <si>
    <t>BB4 A Aux Transformer Low Sid (2013</t>
  </si>
  <si>
    <t>CRR-06180</t>
  </si>
  <si>
    <t>San Jose, Guatemala</t>
  </si>
  <si>
    <t>CRR-06201</t>
  </si>
  <si>
    <t>Pk1 East Wing Upper Syngas Piping</t>
  </si>
  <si>
    <t>CRR-06202</t>
  </si>
  <si>
    <t>Pk1 East Wing Lower Syngas Piping</t>
  </si>
  <si>
    <t>CRR-06203</t>
  </si>
  <si>
    <t>Pk1 West Wing Upper Syngas Piping</t>
  </si>
  <si>
    <t>CRR-06204</t>
  </si>
  <si>
    <t>Pk1 West Wing Lower Syngas Piping</t>
  </si>
  <si>
    <t>CRR-06205</t>
  </si>
  <si>
    <t>PK East Hairpin Syngas Piping Rplc</t>
  </si>
  <si>
    <t>CRR-06206</t>
  </si>
  <si>
    <t>PK West Hairpin Syngas Piping Rplc</t>
  </si>
  <si>
    <t>CRR-06220</t>
  </si>
  <si>
    <t>BB4 E&amp;W Lower Furnace Wtrwl (2014)</t>
  </si>
  <si>
    <t>CRR-06221</t>
  </si>
  <si>
    <t>BB3 1st Point Htr Inlet Vlv (2013)</t>
  </si>
  <si>
    <t>CRR-06222</t>
  </si>
  <si>
    <t>BB3&amp;4 CEM &amp; Shelter Rplc (2014)</t>
  </si>
  <si>
    <t>CRR-06240</t>
  </si>
  <si>
    <t xml:space="preserve">BB4 4C Booster Fan Mtr Upgd(2013) 	</t>
  </si>
  <si>
    <t>CRR-06260</t>
  </si>
  <si>
    <t>PGS Gate Maint/Repair St. Pete</t>
  </si>
  <si>
    <t>CRR-06280</t>
  </si>
  <si>
    <t>BB3 Hot Air Exp Jt Rplc (2013)</t>
  </si>
  <si>
    <t>CRR-06281</t>
  </si>
  <si>
    <t>ES 2013 Storm Restoration</t>
  </si>
  <si>
    <t>CRR-06282</t>
  </si>
  <si>
    <t>2013 Spare #7-37MVA Substation TX</t>
  </si>
  <si>
    <t>CRR-06283</t>
  </si>
  <si>
    <t>USF West Substation TX Rplcmnt</t>
  </si>
  <si>
    <t>CRR-06284</t>
  </si>
  <si>
    <t>Lois East Substation TX Rplcmnt</t>
  </si>
  <si>
    <t>CRR-06285</t>
  </si>
  <si>
    <t>2013 Spare #8-28MVA Substation TX</t>
  </si>
  <si>
    <t>CRR-06300</t>
  </si>
  <si>
    <t>BB1&amp;2 FGD Tower Outlet Dt Exp(2013)</t>
  </si>
  <si>
    <t>CRR-06320</t>
  </si>
  <si>
    <t>Rplc ESA Main Bldg B Roof</t>
  </si>
  <si>
    <t>CRR-06340</t>
  </si>
  <si>
    <t>FCTC Maintenance</t>
  </si>
  <si>
    <t>CRR-06360</t>
  </si>
  <si>
    <t>BB ESS J2 Conveyor Rplc (2014)</t>
  </si>
  <si>
    <t>CRR-06380</t>
  </si>
  <si>
    <t>BS 4 CT AERO - Improvement</t>
  </si>
  <si>
    <t>CRR-06381</t>
  </si>
  <si>
    <t>BS 5 CT AERO - Improvement</t>
  </si>
  <si>
    <t>CRR-06382</t>
  </si>
  <si>
    <t>BS 6 CT AERO - Improvement</t>
  </si>
  <si>
    <t>CRR-06400</t>
  </si>
  <si>
    <t>Lake Ruby South Sub TX Rplc</t>
  </si>
  <si>
    <t>CRR-06401</t>
  </si>
  <si>
    <t>2013 Spare #9-28MVA Substation TX</t>
  </si>
  <si>
    <t>CRR-06420</t>
  </si>
  <si>
    <t>BSP PA System Addition</t>
  </si>
  <si>
    <t>CRR-06440</t>
  </si>
  <si>
    <t>ED-OPS-Communications</t>
  </si>
  <si>
    <t>CRR-06460</t>
  </si>
  <si>
    <t>BB4 Generator &amp; Unit Protect (2014)</t>
  </si>
  <si>
    <t>CRR-06480</t>
  </si>
  <si>
    <t>Ybor Restrooms Renovation</t>
  </si>
  <si>
    <t>CRR-06481</t>
  </si>
  <si>
    <t>PCOC Warehouse Roof Replacement</t>
  </si>
  <si>
    <t>CRR-06482</t>
  </si>
  <si>
    <t>FS PCOC Fire O&amp;M</t>
  </si>
  <si>
    <t>CRR-06503</t>
  </si>
  <si>
    <t>BBC Transloading Equipment and Upgr</t>
  </si>
  <si>
    <t>CRR-06523</t>
  </si>
  <si>
    <t>BB FGD Reheat Duct Demolition</t>
  </si>
  <si>
    <t>CRR-06543</t>
  </si>
  <si>
    <t xml:space="preserve">BB3 B Pulverizer Main Pinion Repl. </t>
  </si>
  <si>
    <t>CRR-06563</t>
  </si>
  <si>
    <t>BB1 Tempering Air Duct Repl (2019)</t>
  </si>
  <si>
    <t>CRR-06583</t>
  </si>
  <si>
    <t>BB4 Nose Arch Replacement (2014)</t>
  </si>
  <si>
    <t>CRR-06584</t>
  </si>
  <si>
    <t>BB4 LCI Gate Card Repl (2014)</t>
  </si>
  <si>
    <t>CRR-06585</t>
  </si>
  <si>
    <t>BB1&amp;2 FGD Tower Expansion Joint Rpl</t>
  </si>
  <si>
    <t>CRR-06603</t>
  </si>
  <si>
    <t>PGS Jacksonville - HVAC System</t>
  </si>
  <si>
    <t>CRR-06623</t>
  </si>
  <si>
    <t>P5 Renovations - Admin Services</t>
  </si>
  <si>
    <t>CRR-06643</t>
  </si>
  <si>
    <t>Polk 1 Rotor Replacement</t>
  </si>
  <si>
    <t>CRR-06644</t>
  </si>
  <si>
    <t>Polk 2-5 CT Hardware Upgrade</t>
  </si>
  <si>
    <t>CRR-06645</t>
  </si>
  <si>
    <t>BS1 ST Upper HP Shell Heater (2016)</t>
  </si>
  <si>
    <t>CRR-06646</t>
  </si>
  <si>
    <t>BS1 ST Limitorque UEC Act (2016)</t>
  </si>
  <si>
    <t>CRR-06647</t>
  </si>
  <si>
    <t>BPS1A HRSG SCR Catalyst Rpl (2022)</t>
  </si>
  <si>
    <t>CRR-06648</t>
  </si>
  <si>
    <t>BPS1B HRSG SCR Catalyst Rpl (2022)</t>
  </si>
  <si>
    <t>CRR-06649</t>
  </si>
  <si>
    <t>BPS1C HRSG SCR Catalyst Rpl (2022)</t>
  </si>
  <si>
    <t>CRR-06650</t>
  </si>
  <si>
    <t>BSP2 Upr HP Shell Heater (2017)</t>
  </si>
  <si>
    <t>CRR-06651</t>
  </si>
  <si>
    <t>BSP2 Limitorque UEC Actuator (2017)</t>
  </si>
  <si>
    <t>CRR-06652</t>
  </si>
  <si>
    <t>Big Bend 4 Pilot Wire Relay Upgrade</t>
  </si>
  <si>
    <t>CRR-06653</t>
  </si>
  <si>
    <t>BPS2A Reheat Attemperator (2017)</t>
  </si>
  <si>
    <t>CRR-06654</t>
  </si>
  <si>
    <t>BPS2B Reheat Attemperator (2017)</t>
  </si>
  <si>
    <t>CRR-06655</t>
  </si>
  <si>
    <t>BPS2C Reheat Attemperator (2017)</t>
  </si>
  <si>
    <t>CRR-06656</t>
  </si>
  <si>
    <t>BPS2D Reheat Attemperator (2017)</t>
  </si>
  <si>
    <t>CRR-06658</t>
  </si>
  <si>
    <t>BPS2B HRSG SCR Catalyst (2023)</t>
  </si>
  <si>
    <t>CRR-06659</t>
  </si>
  <si>
    <t>BPS2C HRSG SCR Catalyst (2023)</t>
  </si>
  <si>
    <t>CRR-06660</t>
  </si>
  <si>
    <t>BPS2D HRSG SCR Catalyst (2023)</t>
  </si>
  <si>
    <t>CRR-06661</t>
  </si>
  <si>
    <t>BPS Cathodic Protection (2014)</t>
  </si>
  <si>
    <t>CRR-06663</t>
  </si>
  <si>
    <t>Pk Low Flow NG Metering Station</t>
  </si>
  <si>
    <t>CRR-06683</t>
  </si>
  <si>
    <t>BBC Fly Ash Silo No 1 Upgrade</t>
  </si>
  <si>
    <t>CRR-06703</t>
  </si>
  <si>
    <t>Replace 2 COC Fuel Tanks</t>
  </si>
  <si>
    <t>CRR-06723</t>
  </si>
  <si>
    <t>Pk1 Gasifier Brick Replacement</t>
  </si>
  <si>
    <t>CRR-06724</t>
  </si>
  <si>
    <t>Pk1 Piping Insulation Replacement</t>
  </si>
  <si>
    <t>CRR-06725</t>
  </si>
  <si>
    <t>CRR-06726</t>
  </si>
  <si>
    <t>Pk1 Slurry Roof Repl</t>
  </si>
  <si>
    <t>CRR-06727</t>
  </si>
  <si>
    <t>Pk1 Conveyor Structure Replacement</t>
  </si>
  <si>
    <t>CRR-06728</t>
  </si>
  <si>
    <t>Pk1 ASU 1st Stg Intercooler Replac</t>
  </si>
  <si>
    <t>CRR-06729</t>
  </si>
  <si>
    <t>Pk1 Aux Boiler Floor Replacement</t>
  </si>
  <si>
    <t>CRR-06730</t>
  </si>
  <si>
    <t>Pk1 Lockhopper Valve replacement</t>
  </si>
  <si>
    <t>CRR-06731</t>
  </si>
  <si>
    <t>Pk1 Aux Boiler Tube replacement</t>
  </si>
  <si>
    <t>CRR-06732</t>
  </si>
  <si>
    <t>Pk1 Gasifier Piping Lev2 Replacm't</t>
  </si>
  <si>
    <t>CRR-06733</t>
  </si>
  <si>
    <t>Pk1 Slag Crusher Internals Replacme</t>
  </si>
  <si>
    <t>CRR-06734</t>
  </si>
  <si>
    <t>Pk1 Greywater Piping Replacement</t>
  </si>
  <si>
    <t>CRR-06735</t>
  </si>
  <si>
    <t>Pk1 SAP Final Pump Tank Cooler Repl</t>
  </si>
  <si>
    <t>CRR-06736</t>
  </si>
  <si>
    <t>Pk1 Amine Chiller Replacement</t>
  </si>
  <si>
    <t>CRR-06737</t>
  </si>
  <si>
    <t>Pk1 MDEA Tank Liner Replacement</t>
  </si>
  <si>
    <t>CRR-06738</t>
  </si>
  <si>
    <t>Pk Auxillary Steam Line Addition</t>
  </si>
  <si>
    <t>CRR-06739</t>
  </si>
  <si>
    <t>Pk1 ASU 2nd Stg Intercooler Repl</t>
  </si>
  <si>
    <t>CRR-06740</t>
  </si>
  <si>
    <t>Pk1 HRSG Economizer Replacement</t>
  </si>
  <si>
    <t>CRR-06743</t>
  </si>
  <si>
    <t>BPS ST1 Intercept Valve (2016)</t>
  </si>
  <si>
    <t>CRR-06744</t>
  </si>
  <si>
    <t>BS1 Generator Hydrogen Seal (2017)</t>
  </si>
  <si>
    <t>CRR-06745</t>
  </si>
  <si>
    <t>BS2 Steam Turbine Valves (2017)</t>
  </si>
  <si>
    <t>CRR-06763</t>
  </si>
  <si>
    <t>BB4 Boiler Feed Pump Turbine (2014)</t>
  </si>
  <si>
    <t>CRR-06764</t>
  </si>
  <si>
    <t xml:space="preserve">BPS2 Turbine Lube Oil Cooler </t>
  </si>
  <si>
    <t>CRR-06765</t>
  </si>
  <si>
    <t>BPS2 Generator Hydrogen Seal (2018)</t>
  </si>
  <si>
    <t>CRR-06766</t>
  </si>
  <si>
    <t>BPS ST1 Outage Replacements (2016)</t>
  </si>
  <si>
    <t>CRR-06767</t>
  </si>
  <si>
    <t>BPS1 ST Auxilary Equipment (2016)</t>
  </si>
  <si>
    <t>CRR-06783</t>
  </si>
  <si>
    <t>Plza Freight Elevator Controls Upgd</t>
  </si>
  <si>
    <t>CRR-06784</t>
  </si>
  <si>
    <t>BB FGD C Ball Mill Liner RPLC</t>
  </si>
  <si>
    <t>CRR-06785</t>
  </si>
  <si>
    <t>BB FGD C&amp;D Tower Inlet Duct Platfor</t>
  </si>
  <si>
    <t>CRR-06803</t>
  </si>
  <si>
    <t>S-CRR-Waste Disposal</t>
  </si>
  <si>
    <t>CRR-06823</t>
  </si>
  <si>
    <t>ST1 Outage</t>
  </si>
  <si>
    <t>CRR-06824</t>
  </si>
  <si>
    <t>BB1 Circulating Water Pump (2015)</t>
  </si>
  <si>
    <t>CRR-06825</t>
  </si>
  <si>
    <t>BB2 2018 Portion of 2019 BB2 Major</t>
  </si>
  <si>
    <t>CRR-06826</t>
  </si>
  <si>
    <t>BB4 FGD Common Inlet Duct</t>
  </si>
  <si>
    <t>CRR-06828</t>
  </si>
  <si>
    <t>BB4 Generator Rewind</t>
  </si>
  <si>
    <t>CRR-06829</t>
  </si>
  <si>
    <t>BBC DCS Upgrades</t>
  </si>
  <si>
    <t>CRR-06830</t>
  </si>
  <si>
    <t>BB3 L-O Blade Repl</t>
  </si>
  <si>
    <t>CRR-06831</t>
  </si>
  <si>
    <t>BB3 BFP Element</t>
  </si>
  <si>
    <t>CRR-06832</t>
  </si>
  <si>
    <t>Circuit 66006 A&amp;B Decommissioning</t>
  </si>
  <si>
    <t>CRR-06853</t>
  </si>
  <si>
    <t xml:space="preserve">BB FGD D1 Quencher Pump Rebuild				</t>
  </si>
  <si>
    <t>CRR-06854</t>
  </si>
  <si>
    <t>2014 Spare #1 69/13kV 28 MVA TX</t>
  </si>
  <si>
    <t>CRR-06872</t>
  </si>
  <si>
    <t>BB ESS K-Feeders Dust Suppression P</t>
  </si>
  <si>
    <t>CRR-06873</t>
  </si>
  <si>
    <t>2014 Spare #2 - 69/13kV 28 MVA</t>
  </si>
  <si>
    <t>CRR-06892</t>
  </si>
  <si>
    <t>2014 Spare #4 28MVA TX</t>
  </si>
  <si>
    <t>CRR-06893</t>
  </si>
  <si>
    <t>2014 Spare #5 37 MVA TX</t>
  </si>
  <si>
    <t>CRR-06894</t>
  </si>
  <si>
    <t>2014 Spare #6 28MVA Sub Trnsfmr</t>
  </si>
  <si>
    <t>CRR-06912</t>
  </si>
  <si>
    <t>BB FGD C1-C3 Absorber Pump Common D</t>
  </si>
  <si>
    <t>CRR-06913</t>
  </si>
  <si>
    <t>BB FGD D1-D3 Absorber Pump Common D</t>
  </si>
  <si>
    <t>CRR-06915</t>
  </si>
  <si>
    <t>BB ESS Rail Transfer Chutes Repl</t>
  </si>
  <si>
    <t>CRR-06932</t>
  </si>
  <si>
    <t>T-CRR-Trans-Lk Agnes-OUC Share</t>
  </si>
  <si>
    <t>CRR-06952</t>
  </si>
  <si>
    <t>Pk Transformer Replacement</t>
  </si>
  <si>
    <t>CRR-06972</t>
  </si>
  <si>
    <t>BB4 GSU Cooling System Rplc (2014)</t>
  </si>
  <si>
    <t>CRR-06973</t>
  </si>
  <si>
    <t>Harbour Island Cable Replacement</t>
  </si>
  <si>
    <t>CRR-06974</t>
  </si>
  <si>
    <t>Big Bend 1 Pilot Wire Upgrade</t>
  </si>
  <si>
    <t>CRR-06975</t>
  </si>
  <si>
    <t>Big Bend 2 Pilot Wire Upgrade</t>
  </si>
  <si>
    <t>CRR-06992</t>
  </si>
  <si>
    <t>GTE Collier Sub Sinkhole Remediatio</t>
  </si>
  <si>
    <t>CRR-07012</t>
  </si>
  <si>
    <t>For Use in SAP Patch Testing Only</t>
  </si>
  <si>
    <t>CRR-07032</t>
  </si>
  <si>
    <t>PK East Syngas Hairpin Replacement</t>
  </si>
  <si>
    <t>CRR-07033</t>
  </si>
  <si>
    <t>PK West Syngas Hairpin Replacement</t>
  </si>
  <si>
    <t>CRR-07092</t>
  </si>
  <si>
    <t xml:space="preserve">SR 60 N. Sub Auto-TX Rplc &amp; Repair </t>
  </si>
  <si>
    <t>CRR-07112</t>
  </si>
  <si>
    <t>BB Recycle Pond Aeration</t>
  </si>
  <si>
    <t>CRR-07132</t>
  </si>
  <si>
    <t>BBC Limestone Reclaimer Rail Rplc</t>
  </si>
  <si>
    <t>CRR-07152</t>
  </si>
  <si>
    <t>Spare 230/69kV 336MVA Sub Auto-TX</t>
  </si>
  <si>
    <t>CRR-07172</t>
  </si>
  <si>
    <t>George Road South Sub TX Rplcmnt</t>
  </si>
  <si>
    <t>CRR-07192</t>
  </si>
  <si>
    <t>NERC-V.5-FS Security O&amp;M</t>
  </si>
  <si>
    <t>CRR-07213</t>
  </si>
  <si>
    <t>NERC V.5-Fac Srvcs Ops Allocable</t>
  </si>
  <si>
    <t>CRR-07252</t>
  </si>
  <si>
    <t>CRR-07272</t>
  </si>
  <si>
    <t>Ybor 2 Breakroom</t>
  </si>
  <si>
    <t>CRR-07312</t>
  </si>
  <si>
    <t>PK RSC Seal Replacement</t>
  </si>
  <si>
    <t>CRR-07332</t>
  </si>
  <si>
    <t>BB4 4D Mill Overhaul (2014)</t>
  </si>
  <si>
    <t>CRR-07372</t>
  </si>
  <si>
    <t>FGD Chiller 2-Replcmnt</t>
  </si>
  <si>
    <t>CRR-07392</t>
  </si>
  <si>
    <t>BB4 Combined Reheat Vlv Upgd (2014)</t>
  </si>
  <si>
    <t>CRR-07393</t>
  </si>
  <si>
    <t>BB4 HP Main Steam Stop Vlv (2014)</t>
  </si>
  <si>
    <t>CRR-07394</t>
  </si>
  <si>
    <t>BB4 Turbine Control Vlv (2014)</t>
  </si>
  <si>
    <t>CRR-07432</t>
  </si>
  <si>
    <t>CRR-07452</t>
  </si>
  <si>
    <t>BB1 Circulating Water Pump</t>
  </si>
  <si>
    <t>CRR-07453</t>
  </si>
  <si>
    <t>CRR-07454</t>
  </si>
  <si>
    <t>BB1 Pipe Hangers Rplc</t>
  </si>
  <si>
    <t>CRR-07455</t>
  </si>
  <si>
    <t>BB1 BFP Turbine Blade Rplc</t>
  </si>
  <si>
    <t>CRR-07456</t>
  </si>
  <si>
    <t>BB1 Coal Nozzle Replacement</t>
  </si>
  <si>
    <t>CRR-07457</t>
  </si>
  <si>
    <t>BB1 BFP Element Replacement</t>
  </si>
  <si>
    <t>CRR-07458</t>
  </si>
  <si>
    <t>BB1 DCS System Soft/Hardware (2019)</t>
  </si>
  <si>
    <t>CRR-07459</t>
  </si>
  <si>
    <t>BB1 Flash Tank Replacement</t>
  </si>
  <si>
    <t>CRR-07472</t>
  </si>
  <si>
    <t>BB1 HP/IP/LP Turb&amp;Val Rplc (2019)</t>
  </si>
  <si>
    <t>CRR-07473</t>
  </si>
  <si>
    <t>BB1 MCC Replacement</t>
  </si>
  <si>
    <t>CRR-07474</t>
  </si>
  <si>
    <t>BB FGD Chiller #1-Epoxy Coating</t>
  </si>
  <si>
    <t>CRR-07492</t>
  </si>
  <si>
    <t>CRR-07493</t>
  </si>
  <si>
    <t>CRR-07494</t>
  </si>
  <si>
    <t>BB1 Furnace Weld Overlay</t>
  </si>
  <si>
    <t>CRR-07495</t>
  </si>
  <si>
    <t>BB1 SlagTank Neck/Refractory</t>
  </si>
  <si>
    <t>CRR-07496</t>
  </si>
  <si>
    <t>CRR-07497</t>
  </si>
  <si>
    <t>BB3 Circulating Water Pump (2023)</t>
  </si>
  <si>
    <t>CRR-07512</t>
  </si>
  <si>
    <t>BB4 FGD Tower Lined Piping</t>
  </si>
  <si>
    <t>CRR-07513</t>
  </si>
  <si>
    <t>BB4 DCS Syst Soft/Hardware</t>
  </si>
  <si>
    <t>CRR-07514</t>
  </si>
  <si>
    <t>BB4 BFP Turbine Overhaul</t>
  </si>
  <si>
    <t>CRR-07515</t>
  </si>
  <si>
    <t>BB4 MCC Replacement</t>
  </si>
  <si>
    <t>CRR-07532</t>
  </si>
  <si>
    <t>2014 Spare #3 - 69/13kV 28 MVA</t>
  </si>
  <si>
    <t>CRR-07552</t>
  </si>
  <si>
    <t>BB4 Pulverizers Overhaul</t>
  </si>
  <si>
    <t>CRR-07592</t>
  </si>
  <si>
    <t>BB ESS Coalfield Enhancements</t>
  </si>
  <si>
    <t>CRR-07612</t>
  </si>
  <si>
    <t>Roof Rplcmnt-Mulberry Ops</t>
  </si>
  <si>
    <t>CRR-07632</t>
  </si>
  <si>
    <t>CRR-07633</t>
  </si>
  <si>
    <t>BB1 Main Steam Turb Blade</t>
  </si>
  <si>
    <t>CRR-07652</t>
  </si>
  <si>
    <t>BS Install Chiller-Admin Bldg</t>
  </si>
  <si>
    <t>CRR-07653</t>
  </si>
  <si>
    <t xml:space="preserve">SHOC-Rplc HVAC RTU </t>
  </si>
  <si>
    <t>CRR-07672</t>
  </si>
  <si>
    <t>ESS J2-Q2 Chute</t>
  </si>
  <si>
    <t>CRR-07673</t>
  </si>
  <si>
    <t>ESS Q1-R1 Chute</t>
  </si>
  <si>
    <t>CRR-07674</t>
  </si>
  <si>
    <t>ESS Q2-R2 Chute</t>
  </si>
  <si>
    <t>CRR-07692</t>
  </si>
  <si>
    <t>FS-Restoration-Emrgncy Rsponse</t>
  </si>
  <si>
    <t>CRR-07712</t>
  </si>
  <si>
    <t>Polk Water Plant Maintenance</t>
  </si>
  <si>
    <t>CRR-07713</t>
  </si>
  <si>
    <t>Gasifier Brick for 2018 &amp; 21 outage</t>
  </si>
  <si>
    <t>CRR-07734</t>
  </si>
  <si>
    <t>2014 Spare #4 28 MVA Sub Transfmr</t>
  </si>
  <si>
    <t>CRR-07735</t>
  </si>
  <si>
    <t>Clarkwild Sub TX Rplcmnt</t>
  </si>
  <si>
    <t>CRR-07772</t>
  </si>
  <si>
    <t>Facilities - Security</t>
  </si>
  <si>
    <t>CRR-07792</t>
  </si>
  <si>
    <t>BB4 D Pulverizer Grinding (2014)</t>
  </si>
  <si>
    <t>CRR-07812</t>
  </si>
  <si>
    <t xml:space="preserve">117D-Alexandr Rd Rplc Trnsfmr,2CB  </t>
  </si>
  <si>
    <t>CRR-07832</t>
  </si>
  <si>
    <t>Ultrafiltration Self-Cleaning Skid</t>
  </si>
  <si>
    <t>CRR-07852</t>
  </si>
  <si>
    <t>SHOC-Paving Main Bldg</t>
  </si>
  <si>
    <t>CRR-07853</t>
  </si>
  <si>
    <t>BB Control Rm #2-rplc cooling tower</t>
  </si>
  <si>
    <t>CRR-07872</t>
  </si>
  <si>
    <t>BB-Rplc Cooling Tower-Admin Bldg</t>
  </si>
  <si>
    <t>CRR-07892</t>
  </si>
  <si>
    <t>Ybor 1 Breakroom</t>
  </si>
  <si>
    <t>CRR-07912</t>
  </si>
  <si>
    <t>2015 Spare #1-69/13 kV 37 MVA TX</t>
  </si>
  <si>
    <t>CRR-07932</t>
  </si>
  <si>
    <t>ES-ESS General Maintenance Expense</t>
  </si>
  <si>
    <t>CRR-07952</t>
  </si>
  <si>
    <t>NERC v5- Glass Wall</t>
  </si>
  <si>
    <t>CRR-07972</t>
  </si>
  <si>
    <t>BPS BRC Controllers Rplc (2020)</t>
  </si>
  <si>
    <t>CRR-07973</t>
  </si>
  <si>
    <t>BPS ST1 Rotor Retrofit (2020-22)</t>
  </si>
  <si>
    <t>CRR-07992</t>
  </si>
  <si>
    <t>BBC Demineralizer Resin Rplc (2015)</t>
  </si>
  <si>
    <t>CRR-08012</t>
  </si>
  <si>
    <t>BB2 ECRC SCR 4th Catalyst</t>
  </si>
  <si>
    <t>CRR-08013</t>
  </si>
  <si>
    <t>BB4 APH Support Brg Replc.</t>
  </si>
  <si>
    <t>CRR-08014</t>
  </si>
  <si>
    <t>BB4 Furnace Weld Overlay (2018)</t>
  </si>
  <si>
    <t>CRR-08015</t>
  </si>
  <si>
    <t>BB4 4D Booster Fan Wheel</t>
  </si>
  <si>
    <t>CRR-08016</t>
  </si>
  <si>
    <t>CRR-08017</t>
  </si>
  <si>
    <t>BB1 APH Support Brg Mod</t>
  </si>
  <si>
    <t>CRR-08018</t>
  </si>
  <si>
    <t>BB2 ECRC SCR Catalyst Rplc</t>
  </si>
  <si>
    <t>CRR-08019</t>
  </si>
  <si>
    <t xml:space="preserve">BB1 BFP Element Rplc </t>
  </si>
  <si>
    <t>CRR-08020</t>
  </si>
  <si>
    <t>CRR-08021</t>
  </si>
  <si>
    <t>CRR-08032</t>
  </si>
  <si>
    <t>BB3 DCS System Upgrades</t>
  </si>
  <si>
    <t>CRR-08033</t>
  </si>
  <si>
    <t>BB4 HP/IP/LP Main Turb&amp;Vlv</t>
  </si>
  <si>
    <t>CRR-08052</t>
  </si>
  <si>
    <t>BB1 ECRC SCR Catalyst Rplc (2022)</t>
  </si>
  <si>
    <t>CRR-08053</t>
  </si>
  <si>
    <t>BB1 APH Support Brg Mod (2019)</t>
  </si>
  <si>
    <t>CRR-08054</t>
  </si>
  <si>
    <t>BB4 APH Support Brg Modif (2018)</t>
  </si>
  <si>
    <t>CRR-08072</t>
  </si>
  <si>
    <t>BB4 Furnace Weld Overlay</t>
  </si>
  <si>
    <t>CRR-08073</t>
  </si>
  <si>
    <t>BB4 4D Booster Fan Wheel (2018)</t>
  </si>
  <si>
    <t>CRR-08074</t>
  </si>
  <si>
    <t>BB2 ECRC SCR 1st Catalyst Add'l (20</t>
  </si>
  <si>
    <t>CRR-08075</t>
  </si>
  <si>
    <t>BB4 ECRC SCR Catalyst</t>
  </si>
  <si>
    <t>CRR-08092</t>
  </si>
  <si>
    <t>Trans Ckt 66095 Replace/Redesign</t>
  </si>
  <si>
    <t>CRR-08112</t>
  </si>
  <si>
    <t>Replace failed 37 MVA Sub Trnfmr</t>
  </si>
  <si>
    <t>CRR-08113</t>
  </si>
  <si>
    <t>Replace failed 28 MVA Sub Trnsfmr</t>
  </si>
  <si>
    <t>CRR-08132</t>
  </si>
  <si>
    <t xml:space="preserve">230/138kV 336 MVA Auto Transformer </t>
  </si>
  <si>
    <t>CRR-08133</t>
  </si>
  <si>
    <t>CRR-08152</t>
  </si>
  <si>
    <t>COC Roof Rplcmnt - Bldg C</t>
  </si>
  <si>
    <t>CRR-08153</t>
  </si>
  <si>
    <t>Plaza Cooling Towers - Rplce</t>
  </si>
  <si>
    <t>CRR-08154</t>
  </si>
  <si>
    <t>ECC Liebert Units</t>
  </si>
  <si>
    <t>CRR-08155</t>
  </si>
  <si>
    <t>PCOC Restroom/locker Rm Remodel</t>
  </si>
  <si>
    <t>CRR-08156</t>
  </si>
  <si>
    <t>EOC Yard Paving</t>
  </si>
  <si>
    <t>CRR-08157</t>
  </si>
  <si>
    <t>Meter Ops Paving &amp; Drainage Imprvmt</t>
  </si>
  <si>
    <t>CRR-08172</t>
  </si>
  <si>
    <t>2015 Spare #1-28MVA Sub Tx</t>
  </si>
  <si>
    <t>CRR-08173</t>
  </si>
  <si>
    <t>2015 Spare #2-28 MVA Substation Tx</t>
  </si>
  <si>
    <t>CRR-08174</t>
  </si>
  <si>
    <t>2015 Spare #3-28 MVA Substation Tx</t>
  </si>
  <si>
    <t>CRR-08175</t>
  </si>
  <si>
    <t>2015 Spare #4-28 MVA Substation Tx</t>
  </si>
  <si>
    <t>CRR-08176</t>
  </si>
  <si>
    <t>2015 Spare #5-37 MVA Substation Tx</t>
  </si>
  <si>
    <t>CRR-08192</t>
  </si>
  <si>
    <t>El Prado Transfmr Replcmnt-Labor</t>
  </si>
  <si>
    <t>CRR-08212</t>
  </si>
  <si>
    <t xml:space="preserve">BB3 MCC Replacements </t>
  </si>
  <si>
    <t>CRR-08232</t>
  </si>
  <si>
    <t>BB1 Cooling Tower Rplc</t>
  </si>
  <si>
    <t>CRR-08252</t>
  </si>
  <si>
    <t>BB1 APH Baskets &amp; Seals Rplc</t>
  </si>
  <si>
    <t>CRR-08253</t>
  </si>
  <si>
    <t>BB1 Generator Exciter Rewind</t>
  </si>
  <si>
    <t>CRR-08254</t>
  </si>
  <si>
    <t>BB1 HTSH DMW Repl</t>
  </si>
  <si>
    <t>CRR-08255</t>
  </si>
  <si>
    <t>BB1 Boiler Primary SH Rplc</t>
  </si>
  <si>
    <t>CRR-08256</t>
  </si>
  <si>
    <t>BB1 Boiler Waterwall Platens</t>
  </si>
  <si>
    <t>CRR-08257</t>
  </si>
  <si>
    <t xml:space="preserve">BB1 Tempering Air Duct Rplc </t>
  </si>
  <si>
    <t>CRR-08258</t>
  </si>
  <si>
    <t>CRR-08259</t>
  </si>
  <si>
    <t xml:space="preserve">BB2 SlagTankNeck/Refract (2016) </t>
  </si>
  <si>
    <t>CRR-08260</t>
  </si>
  <si>
    <t>BB4 Pulverizer Overhauls (2016)</t>
  </si>
  <si>
    <t>CRR-08261</t>
  </si>
  <si>
    <t>BB4 Pulverizer Overhauls</t>
  </si>
  <si>
    <t>CRR-08262</t>
  </si>
  <si>
    <t xml:space="preserve">BB4 Pulverizer Overhauls </t>
  </si>
  <si>
    <t>CRR-08263</t>
  </si>
  <si>
    <t>BB4 Pulverizer Overhauls (2019)</t>
  </si>
  <si>
    <t>CRR-08272</t>
  </si>
  <si>
    <t>BB4 High Energy Pipe Snubbers</t>
  </si>
  <si>
    <t>CRR-08273</t>
  </si>
  <si>
    <t xml:space="preserve">BBC Demineralizer Resin Rplc </t>
  </si>
  <si>
    <t>CRR-08274</t>
  </si>
  <si>
    <t>BBC Demineralizer Resin Rplc (2017)</t>
  </si>
  <si>
    <t>CRR-08275</t>
  </si>
  <si>
    <t>BBC Demineralizer Resin Rplc (2018)</t>
  </si>
  <si>
    <t>CRR-08276</t>
  </si>
  <si>
    <t>BBC Demineralizer Resin Rplc (2019)</t>
  </si>
  <si>
    <t>CRR-08292</t>
  </si>
  <si>
    <t>BB1 EH7 Replacement (2019)</t>
  </si>
  <si>
    <t>CRR-08312</t>
  </si>
  <si>
    <t>2015 Spare #1-69/13kV 28 MVA Sub Tx</t>
  </si>
  <si>
    <t>CRR-08332</t>
  </si>
  <si>
    <t>ESS Self-Unloaders - Dock Modificat</t>
  </si>
  <si>
    <t>CRR-08352</t>
  </si>
  <si>
    <t>Polk Unit #2 Maintenance - Common</t>
  </si>
  <si>
    <t>CRR-08372</t>
  </si>
  <si>
    <t>DRAVO Dock Tower Removal</t>
  </si>
  <si>
    <t>CRR-08392</t>
  </si>
  <si>
    <t>CRR-08412</t>
  </si>
  <si>
    <t>ESS D-10 Dozer Replacement</t>
  </si>
  <si>
    <t>CRR-08432</t>
  </si>
  <si>
    <t>Pk1 Gasification HP N2 Piping Repla</t>
  </si>
  <si>
    <t>CRR-08472</t>
  </si>
  <si>
    <t>BB3 GSU Transformer Refurbishment</t>
  </si>
  <si>
    <t>CRR-08492</t>
  </si>
  <si>
    <t>BB Y-Z Conveyor Replacements</t>
  </si>
  <si>
    <t>CRR-08513</t>
  </si>
  <si>
    <t>CRR-08533</t>
  </si>
  <si>
    <t>2015 Spare #6-28 MVA Substation Tx</t>
  </si>
  <si>
    <t>CRR-08552</t>
  </si>
  <si>
    <t>BB3 GSU Transformer Replacement</t>
  </si>
  <si>
    <t>CRR-08572</t>
  </si>
  <si>
    <t>BB1 Reheat Stop Valve (2015)</t>
  </si>
  <si>
    <t>CRR-08592</t>
  </si>
  <si>
    <t xml:space="preserve">ESS E Conveyor Belt Replacement </t>
  </si>
  <si>
    <t>CRR-08632</t>
  </si>
  <si>
    <t>BB3 GSU Transformer (2016)</t>
  </si>
  <si>
    <t>CRR-08652</t>
  </si>
  <si>
    <t>BB2 Main Turb&amp;Gen Bearing Refurbish</t>
  </si>
  <si>
    <t>CRR-08672</t>
  </si>
  <si>
    <t>BB1 Main Turbine Lube Oil Cooler Rp</t>
  </si>
  <si>
    <t>CRR-08673</t>
  </si>
  <si>
    <t>BB2 Main Turbine Lube Oil Cooler Rp</t>
  </si>
  <si>
    <t>CRR-08674</t>
  </si>
  <si>
    <t>EH&amp;S Maintance</t>
  </si>
  <si>
    <t>CRR-08692</t>
  </si>
  <si>
    <t xml:space="preserve">Big Bend Admin Bldg Waterproofing </t>
  </si>
  <si>
    <t>CRR-08693</t>
  </si>
  <si>
    <t>COC-Paving &amp; Drainage Imprvmnts</t>
  </si>
  <si>
    <t>CRR-08712</t>
  </si>
  <si>
    <t>SecureCtr-Liebert &amp; Chiller Rplcmnt</t>
  </si>
  <si>
    <t>CRR-08752</t>
  </si>
  <si>
    <t xml:space="preserve">BPS2 ST RH Stop Valves </t>
  </si>
  <si>
    <t>CRR-08772</t>
  </si>
  <si>
    <t>Replace East Winter Haven Transform</t>
  </si>
  <si>
    <t>CRR-08792</t>
  </si>
  <si>
    <t>BB4 SCR Hotwater Recirculating Pump</t>
  </si>
  <si>
    <t>CRR-08813</t>
  </si>
  <si>
    <t>Cyber Security Ops Ctr Buildout</t>
  </si>
  <si>
    <t>CRR-08832</t>
  </si>
  <si>
    <t>BPS ST2 Cooling Tower Replacement</t>
  </si>
  <si>
    <t>CRR-08852</t>
  </si>
  <si>
    <t>BPS ABB DCS Netwk Segrat (2016)</t>
  </si>
  <si>
    <t>CRR-08872</t>
  </si>
  <si>
    <t>BB4 4A Pulverizer Top End Rebuild</t>
  </si>
  <si>
    <t>CRR-08892</t>
  </si>
  <si>
    <t>BBC 500K Ignition Oil Tank Demo</t>
  </si>
  <si>
    <t>CRR-08912</t>
  </si>
  <si>
    <t>11th Ave Breaker Replacement</t>
  </si>
  <si>
    <t>CRR-08932</t>
  </si>
  <si>
    <t>BPS TruSense-ST Cooling Twr Install</t>
  </si>
  <si>
    <t>CRR-08933</t>
  </si>
  <si>
    <t>BPS ST1 &amp; ST2 LCI/DFE Upgrade</t>
  </si>
  <si>
    <t>CRR-08934</t>
  </si>
  <si>
    <t>BPS AERO 3,4,5,6 Controls Upgrade</t>
  </si>
  <si>
    <t>CRR-08935</t>
  </si>
  <si>
    <t>BPS Emerson Console Upgrade (2020)</t>
  </si>
  <si>
    <t>CRR-08936</t>
  </si>
  <si>
    <t>BPS GE HMI Upgrade</t>
  </si>
  <si>
    <t>CRR-08937</t>
  </si>
  <si>
    <t>BPS ST1 Air Inlet Filters</t>
  </si>
  <si>
    <t>CRR-08938</t>
  </si>
  <si>
    <t>BPS ST2 Air Inlet Filters</t>
  </si>
  <si>
    <t>CRR-08939</t>
  </si>
  <si>
    <t>BPS CT1&amp;CT2 PB Air Inlet Chillers</t>
  </si>
  <si>
    <t>CRR-08940</t>
  </si>
  <si>
    <t>BPS CT1 Air Inlet Chillers (2019)</t>
  </si>
  <si>
    <t>CRR-08941</t>
  </si>
  <si>
    <t>BPS CT1 Air Inlet Chiller</t>
  </si>
  <si>
    <t>CRR-08942</t>
  </si>
  <si>
    <t>BPS CT2 Air Inlet Chillers (2020)</t>
  </si>
  <si>
    <t>CRR-08943</t>
  </si>
  <si>
    <t>BPS ST1 Life Assessment (2016)</t>
  </si>
  <si>
    <t>CRR-08944</t>
  </si>
  <si>
    <t>BPS ST2 Life Assessment (2017)</t>
  </si>
  <si>
    <t>CRR-08945</t>
  </si>
  <si>
    <t>BPS ST2 Gov/Throttle Valves</t>
  </si>
  <si>
    <t>CRR-08946</t>
  </si>
  <si>
    <t>BPS ST1 Valve Replacements (2020)</t>
  </si>
  <si>
    <t>CRR-08947</t>
  </si>
  <si>
    <t>BPS CT1 Outage Replacements (2017)</t>
  </si>
  <si>
    <t>CRR-08948</t>
  </si>
  <si>
    <t>BPS ST1 Outage Replacements (2022)</t>
  </si>
  <si>
    <t>CRR-08949</t>
  </si>
  <si>
    <t>BPS CT1 Outage Replacements (2021)</t>
  </si>
  <si>
    <t>CRR-08950</t>
  </si>
  <si>
    <t>BPS ST2 Outage Replacements (2018)</t>
  </si>
  <si>
    <t>CRR-08951</t>
  </si>
  <si>
    <t>BPS CT2 Outage Replacements (2018)</t>
  </si>
  <si>
    <t>CRR-08953</t>
  </si>
  <si>
    <t>BPS ST2 Auxilary Equipment (2018)</t>
  </si>
  <si>
    <t>CRR-08972</t>
  </si>
  <si>
    <t>BPS 1A Circ Motor Rplc (2016)</t>
  </si>
  <si>
    <t>CRR-08992</t>
  </si>
  <si>
    <t>BBC 4M Gallon Ign Oil Tank Demo</t>
  </si>
  <si>
    <t>CRR-09012</t>
  </si>
  <si>
    <t>BB Control Rm #1 Cooling Tower Rplc</t>
  </si>
  <si>
    <t>CRR-09013</t>
  </si>
  <si>
    <t>SecureCenter Phase II UPS Sys Expan</t>
  </si>
  <si>
    <t>CRR-09014</t>
  </si>
  <si>
    <t>BB-Rplc FGD Towers</t>
  </si>
  <si>
    <t>CRR-09015</t>
  </si>
  <si>
    <t>BS Rplc HVAC #1/#2 Steam Control Rm</t>
  </si>
  <si>
    <t>CRR-09016</t>
  </si>
  <si>
    <t>COC Bldg C Rplc 3 RTU'sf</t>
  </si>
  <si>
    <t>CRR-09032</t>
  </si>
  <si>
    <t>Ybor Data Ctr-Rplc 7 Liebert Units</t>
  </si>
  <si>
    <t>CRR-09033</t>
  </si>
  <si>
    <t>PCOC Rplc Garage Roof</t>
  </si>
  <si>
    <t>CRR-09034</t>
  </si>
  <si>
    <t>Ybor Data Ctr-Halon Ugrade-Comptr R</t>
  </si>
  <si>
    <t>CRR-09035</t>
  </si>
  <si>
    <t>EOC-Replace Fueling Station</t>
  </si>
  <si>
    <t>CRR-09052</t>
  </si>
  <si>
    <t>Pk1 Elevator Refurbishment</t>
  </si>
  <si>
    <t>CRR-09053</t>
  </si>
  <si>
    <t>Pk1 HRSG Roof Seals Replacement</t>
  </si>
  <si>
    <t>CRR-09054</t>
  </si>
  <si>
    <t>Pk1 WOW Filter Replaccement</t>
  </si>
  <si>
    <t>CRR-09055</t>
  </si>
  <si>
    <t>Pk1 Process Feed Injector</t>
  </si>
  <si>
    <t>CRR-09056</t>
  </si>
  <si>
    <t>Pk1 Process Condensate Piping Repla</t>
  </si>
  <si>
    <t>CRR-09057</t>
  </si>
  <si>
    <t>Pk1 DeComp Furnace Insulation</t>
  </si>
  <si>
    <t>CRR-09058</t>
  </si>
  <si>
    <t>Pk1 AGR/SAP piping Replacement</t>
  </si>
  <si>
    <t>CRR-09059</t>
  </si>
  <si>
    <t>Pk1 ASU Compressor Internals repl</t>
  </si>
  <si>
    <t>CRR-09072</t>
  </si>
  <si>
    <t>Pk RO Filter Replacement</t>
  </si>
  <si>
    <t>CRR-09092</t>
  </si>
  <si>
    <t>Pk1 SAP Pump Tank Cooler Replacemen</t>
  </si>
  <si>
    <t>CRR-09112</t>
  </si>
  <si>
    <t xml:space="preserve">BB2 Precip Control Rplc </t>
  </si>
  <si>
    <t>CRR-09132</t>
  </si>
  <si>
    <t>Storm Restoration - Erika</t>
  </si>
  <si>
    <t>CRR-09152</t>
  </si>
  <si>
    <t>Bayside Steam Plant Ventilation</t>
  </si>
  <si>
    <t>CRR-09172</t>
  </si>
  <si>
    <t>BB2 Main ST Reheat Stop Valve (2016</t>
  </si>
  <si>
    <t>CRR-09192</t>
  </si>
  <si>
    <t>BPS TruSense - CT Cool Twr Install</t>
  </si>
  <si>
    <t>CRR-09193</t>
  </si>
  <si>
    <t>BPS Steam Plant Elevator Install</t>
  </si>
  <si>
    <t>CRR-09212</t>
  </si>
  <si>
    <t>BPS All Aero's Generator Seal Rplc</t>
  </si>
  <si>
    <t>CRR-09232</t>
  </si>
  <si>
    <t>BB1 2022 Portion of 2023 BB1 Major</t>
  </si>
  <si>
    <t>CRR-09233</t>
  </si>
  <si>
    <t>BB1 Circulating Water Pump (2016)</t>
  </si>
  <si>
    <t>CRR-09234</t>
  </si>
  <si>
    <t>BB1 Circulating Water Pump (2020)</t>
  </si>
  <si>
    <t>CRR-09235</t>
  </si>
  <si>
    <t>BB2 HP/IP/LP Turb&amp;Val Rpl</t>
  </si>
  <si>
    <t>CRR-09236</t>
  </si>
  <si>
    <t>BB2 MCC Repl</t>
  </si>
  <si>
    <t>CRR-09237</t>
  </si>
  <si>
    <t>BB2 Circulating Water Pump</t>
  </si>
  <si>
    <t>CRR-09238</t>
  </si>
  <si>
    <t>BB3 Circulating Water Pump</t>
  </si>
  <si>
    <t>CRR-09239</t>
  </si>
  <si>
    <t>BB3 HP/IP/LP Turb&amp;Val Rpl</t>
  </si>
  <si>
    <t>CRR-09240</t>
  </si>
  <si>
    <t>CRR-09241</t>
  </si>
  <si>
    <t>BB1 Major Outage</t>
  </si>
  <si>
    <t>CRR-09242</t>
  </si>
  <si>
    <t>BB3 FGD Tower Lined Pipe Rpl</t>
  </si>
  <si>
    <t>CRR-09243</t>
  </si>
  <si>
    <t>BB3 Pipe Hangers</t>
  </si>
  <si>
    <t>CRR-09244</t>
  </si>
  <si>
    <t>BB3 Coal Nozzle Repl</t>
  </si>
  <si>
    <t>CRR-09245</t>
  </si>
  <si>
    <t>BB3 SCR Catalyst Repl (2020)</t>
  </si>
  <si>
    <t>CRR-09246</t>
  </si>
  <si>
    <t>BB4 Precipitator Back Fields</t>
  </si>
  <si>
    <t>CRR-09247</t>
  </si>
  <si>
    <t>BB4 2021 Portion of 2022 BB4 Outage</t>
  </si>
  <si>
    <t>CRR-09248</t>
  </si>
  <si>
    <t>BB4 Burner Assm &amp; Coal Noz (2022)</t>
  </si>
  <si>
    <t>CRR-09249</t>
  </si>
  <si>
    <t>BB4 Circulating Water Pumps (2022)</t>
  </si>
  <si>
    <t>CRR-09250</t>
  </si>
  <si>
    <t>BB4 BFP Turbine Overhaul (2022)</t>
  </si>
  <si>
    <t>CRR-09251</t>
  </si>
  <si>
    <t>BB4 High Energy Pipe Hanger (2022)</t>
  </si>
  <si>
    <t>CRR-09252</t>
  </si>
  <si>
    <t>BB4 HP/IP/LP Main Turb&amp;Vvs (2022)</t>
  </si>
  <si>
    <t>CRR-09253</t>
  </si>
  <si>
    <t>BB4 MCC Replacement (2022)</t>
  </si>
  <si>
    <t>CRR-09254</t>
  </si>
  <si>
    <t>BB4 FGD Tower Lined Piping (2022)</t>
  </si>
  <si>
    <t>CRR-09255</t>
  </si>
  <si>
    <t>BB4 Pulverizers Overhauls (2022)</t>
  </si>
  <si>
    <t>CRR-09256</t>
  </si>
  <si>
    <t>CRR-09257</t>
  </si>
  <si>
    <t>BB4 Circulating Water Pumps (2017)</t>
  </si>
  <si>
    <t>CRR-09258</t>
  </si>
  <si>
    <t>BB4A Circulating Pp Element Replc.</t>
  </si>
  <si>
    <t>CRR-09260</t>
  </si>
  <si>
    <t>BBC Liq Oil Tnk&amp; Syst Rem (2015)</t>
  </si>
  <si>
    <t>CRR-09261</t>
  </si>
  <si>
    <t>BBC Demineralizer Resin Rplc (2020)</t>
  </si>
  <si>
    <t>CRR-09262</t>
  </si>
  <si>
    <t>BBC Demineralizer Resin Rplc (2021)</t>
  </si>
  <si>
    <t>CRR-09263</t>
  </si>
  <si>
    <t>BBC Demineralizer Resin Rplc (2022)</t>
  </si>
  <si>
    <t>CRR-09272</t>
  </si>
  <si>
    <t>BB2 Slag Tank Nk/Refract (2020)</t>
  </si>
  <si>
    <t>CRR-09273</t>
  </si>
  <si>
    <t>BB2 Circulating Water Pump (2017)</t>
  </si>
  <si>
    <t>CRR-09292</t>
  </si>
  <si>
    <t>13kV EM Relay Replacement</t>
  </si>
  <si>
    <t>CRR-09293</t>
  </si>
  <si>
    <t>BB2 APH Support Brg Mod</t>
  </si>
  <si>
    <t>CRR-09313</t>
  </si>
  <si>
    <t>CRR-09314</t>
  </si>
  <si>
    <t>69kV Ground Switch Replacemt</t>
  </si>
  <si>
    <t>CRR-09315</t>
  </si>
  <si>
    <t>69kV EM Relay Upgrade Replacemt</t>
  </si>
  <si>
    <t>CRR-09316</t>
  </si>
  <si>
    <t>Alstom/Areva 69 kV CB Remediation</t>
  </si>
  <si>
    <t>CRR-09332</t>
  </si>
  <si>
    <t>BBC 6 CEM Software Systems</t>
  </si>
  <si>
    <t>CRR-09352</t>
  </si>
  <si>
    <t>BB1&amp;2 FGD Chimney Louver &amp; Hood Upg</t>
  </si>
  <si>
    <t>CRR-09372</t>
  </si>
  <si>
    <t xml:space="preserve">Washington St. 3rd Transformer </t>
  </si>
  <si>
    <t>CRR-09373</t>
  </si>
  <si>
    <t>USF/McKinley 13kV Circuit</t>
  </si>
  <si>
    <t>CRR-09374</t>
  </si>
  <si>
    <t>2016 Spare #1 37 MVA Sub Transformr</t>
  </si>
  <si>
    <t>CRR-09375</t>
  </si>
  <si>
    <t>2016 Spare #2 37 MVA Sub Transformr</t>
  </si>
  <si>
    <t>CRR-09376</t>
  </si>
  <si>
    <t>2016 Spare #3 28 MVA Sub Transformr</t>
  </si>
  <si>
    <t>CRR-09377</t>
  </si>
  <si>
    <t>2016 Spare #4 28 MVA Sub Transformr</t>
  </si>
  <si>
    <t>CRR-09378</t>
  </si>
  <si>
    <t>2016 Spare #5 28 MVA Sub Transformr</t>
  </si>
  <si>
    <t>CRR-09379</t>
  </si>
  <si>
    <t>2016 Spare #6 28 MVA Sub Transformr</t>
  </si>
  <si>
    <t>CRR-09380</t>
  </si>
  <si>
    <t>Failed 37 MVA Sub Trfmr Replacmnt</t>
  </si>
  <si>
    <t>CRR-09381</t>
  </si>
  <si>
    <t>CRR-09382</t>
  </si>
  <si>
    <t>Failed 28 MVA Sub Trfmr Replacmnt</t>
  </si>
  <si>
    <t>CRR-09383</t>
  </si>
  <si>
    <t>CRR-09384</t>
  </si>
  <si>
    <t>CRR-09385</t>
  </si>
  <si>
    <t>CRR-09392</t>
  </si>
  <si>
    <t xml:space="preserve">BPS ST1 HRH, Govn, Throttle Valves </t>
  </si>
  <si>
    <t>CRR-09393</t>
  </si>
  <si>
    <t>BPS ST2 HRH Valves Upgrade</t>
  </si>
  <si>
    <t>CRR-09432</t>
  </si>
  <si>
    <t>BB FGD Chimney 2 Bypass Duct Retire</t>
  </si>
  <si>
    <t>CRR-09452</t>
  </si>
  <si>
    <t>3rd Mobile 37 MVA Sub Transformer</t>
  </si>
  <si>
    <t>CRR-09472</t>
  </si>
  <si>
    <t xml:space="preserve">BB1 MATS Tuning </t>
  </si>
  <si>
    <t>CRR-09473</t>
  </si>
  <si>
    <t>BB2 MATS Tuning</t>
  </si>
  <si>
    <t>CRR-09474</t>
  </si>
  <si>
    <t>BB4 MATS Tuning Project (ECRC)</t>
  </si>
  <si>
    <t>CRR-09475</t>
  </si>
  <si>
    <t>SO2 NAAQS Amb Air Monitor Network</t>
  </si>
  <si>
    <t>CRR-09492</t>
  </si>
  <si>
    <t>BB3 FGD Chimmney Bypass Duct Retire</t>
  </si>
  <si>
    <t>CRR-09552</t>
  </si>
  <si>
    <t>Lake Silver-Ruskin Trnsfmr Installs</t>
  </si>
  <si>
    <t>CRR-09572</t>
  </si>
  <si>
    <t>M-CRR-Replace-AMI</t>
  </si>
  <si>
    <t>CRR-09592</t>
  </si>
  <si>
    <t>BB3 Outlet Ducts to #2 Chimney Demo</t>
  </si>
  <si>
    <t>CRR-09612</t>
  </si>
  <si>
    <t>M-CRR-Replace AMI</t>
  </si>
  <si>
    <t>CRR-09632</t>
  </si>
  <si>
    <t>Coal Combustion By-Products</t>
  </si>
  <si>
    <t>CRR-09653</t>
  </si>
  <si>
    <t>Big Bend Coal Combustion by-product</t>
  </si>
  <si>
    <t>CRR-09672</t>
  </si>
  <si>
    <t>CRR-09692</t>
  </si>
  <si>
    <t>BS1 LCI Stactic Starter Upgrades</t>
  </si>
  <si>
    <t>CRR-09693</t>
  </si>
  <si>
    <t>BS2 LCI Stactic Starter Upgrades</t>
  </si>
  <si>
    <t>CRR-09732</t>
  </si>
  <si>
    <t>BPS ST2 Generator Excitation Transf</t>
  </si>
  <si>
    <t>CRR-09754</t>
  </si>
  <si>
    <t>BB ELG Study Program - ECRC</t>
  </si>
  <si>
    <t>CRR-09772</t>
  </si>
  <si>
    <t>EHS - ED Trans Waste Disp MAINT</t>
  </si>
  <si>
    <t>CRR-09773</t>
  </si>
  <si>
    <t>EHS - ED Dist Waste Disp MAINT</t>
  </si>
  <si>
    <t>CRR-09792</t>
  </si>
  <si>
    <t>CRR-09793</t>
  </si>
  <si>
    <t>CRR-09812</t>
  </si>
  <si>
    <t>Railroad Culvert Replacement</t>
  </si>
  <si>
    <t>CRR-09813</t>
  </si>
  <si>
    <t>BB Blending Bins R2 Tripper Upgrade</t>
  </si>
  <si>
    <t>CRR-09852</t>
  </si>
  <si>
    <t xml:space="preserve">BPS Reverse Osmosis Water Controls </t>
  </si>
  <si>
    <t>CRR-09853</t>
  </si>
  <si>
    <t xml:space="preserve">BPS Ultrafiltration Water Controls </t>
  </si>
  <si>
    <t>CRR-09854</t>
  </si>
  <si>
    <t>BPS Demineralizer Water Controls Sy</t>
  </si>
  <si>
    <t>CRR-09855</t>
  </si>
  <si>
    <t>BPS Polisher Water Treatment System</t>
  </si>
  <si>
    <t>CRR-09872</t>
  </si>
  <si>
    <t>BPS1A HRSG Upgrades (2017)</t>
  </si>
  <si>
    <t>CRR-09873</t>
  </si>
  <si>
    <t>BPS1 Valve Upgrades (2017)</t>
  </si>
  <si>
    <t>CRR-09874</t>
  </si>
  <si>
    <t>BPS ST2 Outage Replacement (2023)</t>
  </si>
  <si>
    <t>CRR-09875</t>
  </si>
  <si>
    <t xml:space="preserve">BPS ST2 Inter,HRH,Gov,Thrtl (2021) </t>
  </si>
  <si>
    <t>CRR-09876</t>
  </si>
  <si>
    <t xml:space="preserve">BPS ST2 HRH,Govn,Thtl Vlvs (2023) </t>
  </si>
  <si>
    <t>CRR-09877</t>
  </si>
  <si>
    <t>BPS CT2 Auxiliary Equipment (2023)</t>
  </si>
  <si>
    <t>CRR-09879</t>
  </si>
  <si>
    <t>BPS2A HRSG Upgrades (2017)</t>
  </si>
  <si>
    <t>CRR-09892</t>
  </si>
  <si>
    <t>2020-230/69kV 336MVA Auto Tx Spare</t>
  </si>
  <si>
    <t>CRR-09912</t>
  </si>
  <si>
    <t>BB T6 Upgrades</t>
  </si>
  <si>
    <t>CRR-09913</t>
  </si>
  <si>
    <t xml:space="preserve">CDR T7 Chutes Replacement </t>
  </si>
  <si>
    <t>CRR-09914</t>
  </si>
  <si>
    <t>BB L1 Belt Replacement (2018)</t>
  </si>
  <si>
    <t>CRR-09915</t>
  </si>
  <si>
    <t>BB T1 Steel &amp; Roof Rplc (2018)</t>
  </si>
  <si>
    <t>CRR-09916</t>
  </si>
  <si>
    <t xml:space="preserve">BB Transloading &amp; Truckload </t>
  </si>
  <si>
    <t>CRR-09917</t>
  </si>
  <si>
    <t>BB Gate 32 Expansion (2017)</t>
  </si>
  <si>
    <t>CRR-09918</t>
  </si>
  <si>
    <t>BB F Conveyor Rplc (2019)</t>
  </si>
  <si>
    <t>CRR-09919</t>
  </si>
  <si>
    <t xml:space="preserve">CDR Stiff Leg Upgrade </t>
  </si>
  <si>
    <t>CRR-09920</t>
  </si>
  <si>
    <t>ESS New Fleet Garage (2018)</t>
  </si>
  <si>
    <t>CRR-09932</t>
  </si>
  <si>
    <t>BB3 DCS System Upgrade (2021)</t>
  </si>
  <si>
    <t>CRR-09933</t>
  </si>
  <si>
    <t>BB3 SCR PCC Bldg Batteries (2021)</t>
  </si>
  <si>
    <t>CRR-09934</t>
  </si>
  <si>
    <t>BBC Service Air Comp#5 (2021)</t>
  </si>
  <si>
    <t>CRR-09935</t>
  </si>
  <si>
    <t>BBCT4 Aero Controls Upgrade (2021)</t>
  </si>
  <si>
    <t>CRR-09952</t>
  </si>
  <si>
    <t>BB4 Hydrogen Cooler Rplc</t>
  </si>
  <si>
    <t>CRR-09972</t>
  </si>
  <si>
    <t>BB Channel Navigation Aids Upgrade</t>
  </si>
  <si>
    <t>CRR-09992</t>
  </si>
  <si>
    <t>PECO Clam Shell Unloader Structural</t>
  </si>
  <si>
    <t>CRR-10012</t>
  </si>
  <si>
    <t>BPS 5A Aero 1st Stage HT Replacemen</t>
  </si>
  <si>
    <t>CRR-10032</t>
  </si>
  <si>
    <t>Pk1 HRSG Basement Insulation Replac</t>
  </si>
  <si>
    <t>CRR-10073</t>
  </si>
  <si>
    <t>Pk1 RSC Annulus Seal Replacment</t>
  </si>
  <si>
    <t>CRR-10074</t>
  </si>
  <si>
    <t>Pk1 RSC Upper Cone Repacement</t>
  </si>
  <si>
    <t>CRR-10075</t>
  </si>
  <si>
    <t>Pk1 CSC E&amp;W Hairpin Replacement</t>
  </si>
  <si>
    <t>CRR-10076</t>
  </si>
  <si>
    <t>Pk1 Flare Header Replacement</t>
  </si>
  <si>
    <t>CRR-10077</t>
  </si>
  <si>
    <t>Pk1 Slag Drag Conveyor Internals Re</t>
  </si>
  <si>
    <t>CRR-10078</t>
  </si>
  <si>
    <t>Pk1 HRSG Evap Harps Replacement</t>
  </si>
  <si>
    <t>CRR-10079</t>
  </si>
  <si>
    <t>Pk1 CT Rotor Replacement</t>
  </si>
  <si>
    <t>CRR-10080</t>
  </si>
  <si>
    <t>Pk1 A&amp;B Run Tank Liner Replacement</t>
  </si>
  <si>
    <t>CRR-10081</t>
  </si>
  <si>
    <t>Pk1 A&amp;B Mill Shell Liners Replaceme</t>
  </si>
  <si>
    <t>CRR-10082</t>
  </si>
  <si>
    <t>Pk1 Saturator Reboiler Replacement</t>
  </si>
  <si>
    <t>CRR-10083</t>
  </si>
  <si>
    <t>Pk1 Brine Preheater Replacement</t>
  </si>
  <si>
    <t>CRR-10084</t>
  </si>
  <si>
    <t>Pk1 Regen GAN Cooler Replacemen</t>
  </si>
  <si>
    <t>CRR-10092</t>
  </si>
  <si>
    <t>Access Admin Offices</t>
  </si>
  <si>
    <t>CRR-10112</t>
  </si>
  <si>
    <t>BB1&amp;2 Mist Eliminator Rplc</t>
  </si>
  <si>
    <t>CRR-10113</t>
  </si>
  <si>
    <t>BB1&amp;2 B Reagent Feedline Rplc</t>
  </si>
  <si>
    <t>CRR-10114</t>
  </si>
  <si>
    <t>BB1&amp;2 A Reagent Feedline Rplc</t>
  </si>
  <si>
    <t>CRR-10115</t>
  </si>
  <si>
    <t>BB3&amp;4 A&amp;B Oxidation Air Head</t>
  </si>
  <si>
    <t>CRR-10116</t>
  </si>
  <si>
    <t>FGD BB3&amp;4 C&amp;D Oxidation Air Piping</t>
  </si>
  <si>
    <t>CRR-10117</t>
  </si>
  <si>
    <t>BBC Battery NERC/Non-NERC</t>
  </si>
  <si>
    <t>CRR-10118</t>
  </si>
  <si>
    <t>CT4 AERO Controls Upgrade</t>
  </si>
  <si>
    <t>CRR-10119</t>
  </si>
  <si>
    <t>BB2 DCS System Upgrade</t>
  </si>
  <si>
    <t>CRR-10120</t>
  </si>
  <si>
    <t>BB2 GSU Replacement</t>
  </si>
  <si>
    <t>CRR-10121</t>
  </si>
  <si>
    <t>BB2 Station Svc Transformer</t>
  </si>
  <si>
    <t>CRR-10132</t>
  </si>
  <si>
    <t>BB2 SCR PCC BLDG Batteries (2022)</t>
  </si>
  <si>
    <t>CRR-10133</t>
  </si>
  <si>
    <t>BB3 DCS Antivirus Upgrade</t>
  </si>
  <si>
    <t>CRR-10134</t>
  </si>
  <si>
    <t>BB3 SCR PCC BLDG Batteries</t>
  </si>
  <si>
    <t>CRR-10135</t>
  </si>
  <si>
    <t>BB4 DCS AntiVirus Upgrade</t>
  </si>
  <si>
    <t>CRR-10136</t>
  </si>
  <si>
    <t>BB4 SE Corner Wtr Wall Tubes</t>
  </si>
  <si>
    <t>CRR-10137</t>
  </si>
  <si>
    <t>BBC Dilution Basin Wall Rplc</t>
  </si>
  <si>
    <t>CRR-10138</t>
  </si>
  <si>
    <t>BBC Discharge Flume Rplc</t>
  </si>
  <si>
    <t>CRR-10139</t>
  </si>
  <si>
    <t>BBC Seawall Replacement</t>
  </si>
  <si>
    <t>CRR-10152</t>
  </si>
  <si>
    <t>980 Loader (9134) Remanufacture</t>
  </si>
  <si>
    <t>CRR-10192</t>
  </si>
  <si>
    <t>BB2 Main ST Valve Refurbishment</t>
  </si>
  <si>
    <t>CRR-10212</t>
  </si>
  <si>
    <t>BB2 Main Turbine Throttle/Intercept</t>
  </si>
  <si>
    <t>CRR-10232</t>
  </si>
  <si>
    <t>BBC RO Sump Pumps Replacement</t>
  </si>
  <si>
    <t>CRR-10272</t>
  </si>
  <si>
    <t>Replace East Winterhaven Transformr</t>
  </si>
  <si>
    <t>CRR-10292</t>
  </si>
  <si>
    <t>ED-OPS-Facility Services</t>
  </si>
  <si>
    <t>CRR-10312</t>
  </si>
  <si>
    <t>Storm Restoration - Colin</t>
  </si>
  <si>
    <t>CRR-10332</t>
  </si>
  <si>
    <t>BPS Bldg Fire Alarm System Upgrades</t>
  </si>
  <si>
    <t>CRR-10352</t>
  </si>
  <si>
    <t>BPS1 ST A Circ Water Pump (2016)</t>
  </si>
  <si>
    <t>CRR-10392</t>
  </si>
  <si>
    <t>PGS - Tampa Operations Building</t>
  </si>
  <si>
    <t>CRR-10412</t>
  </si>
  <si>
    <t xml:space="preserve">Replace Gannon Auto Tx </t>
  </si>
  <si>
    <t>CRR-10432</t>
  </si>
  <si>
    <t>BPS 3rd Stge Disc Seal&amp;Mod (2017)</t>
  </si>
  <si>
    <t>CRR-10433</t>
  </si>
  <si>
    <t>BPS Aero Engine Replacement (2017)</t>
  </si>
  <si>
    <t>CRR-10434</t>
  </si>
  <si>
    <t>BPS Scheduling Sftwre Pilot (2017)</t>
  </si>
  <si>
    <t>CRR-10435</t>
  </si>
  <si>
    <t>BB1 ESP Gas Plates/Elect Rplc</t>
  </si>
  <si>
    <t>CRR-10436</t>
  </si>
  <si>
    <t>BB1 Inlet/Outlet Noz Reline</t>
  </si>
  <si>
    <t>CRR-10437</t>
  </si>
  <si>
    <t>BB1 ESP TR Sets Replacement</t>
  </si>
  <si>
    <t>CRR-10438</t>
  </si>
  <si>
    <t>BB1 Back Field-East Box Add</t>
  </si>
  <si>
    <t>CRR-10439</t>
  </si>
  <si>
    <t>BB2 Plate &amp; Electrodes Rplc</t>
  </si>
  <si>
    <t>CRR-10440</t>
  </si>
  <si>
    <t>BB2 TR Sets 3-5 Replacements</t>
  </si>
  <si>
    <t>CRR-10441</t>
  </si>
  <si>
    <t>BB3 Catalyst Layer Rplc</t>
  </si>
  <si>
    <t>CRR-10442</t>
  </si>
  <si>
    <t>BB3 FGD Valves Rplc</t>
  </si>
  <si>
    <t>CRR-10443</t>
  </si>
  <si>
    <t>FGD C PICK HEATER PIPING REPL</t>
  </si>
  <si>
    <t>CRR-10444</t>
  </si>
  <si>
    <t>BB3 Reline Hoppers</t>
  </si>
  <si>
    <t>CRR-10445</t>
  </si>
  <si>
    <t>BB3 Reline Inlet/Outlet Nozzles</t>
  </si>
  <si>
    <t>CRR-10446</t>
  </si>
  <si>
    <t>BB3 DCS System Upgrade</t>
  </si>
  <si>
    <t>CRR-10447</t>
  </si>
  <si>
    <t>BB3 Substation E Repl</t>
  </si>
  <si>
    <t>CRR-10448</t>
  </si>
  <si>
    <t>BB1 Discharge Flume Repl Upgrade</t>
  </si>
  <si>
    <t>CRR-10449</t>
  </si>
  <si>
    <t>BB2 Discharge Flume Repl Upgrade</t>
  </si>
  <si>
    <t>CRR-10450</t>
  </si>
  <si>
    <t>BB3 Discharge Flume Repl Upgrade</t>
  </si>
  <si>
    <t>CRR-10451</t>
  </si>
  <si>
    <t>BB4 Lower Water Wall Repl</t>
  </si>
  <si>
    <t>CRR-10452</t>
  </si>
  <si>
    <t>BB4 Discharge Flume Repl Upgrade</t>
  </si>
  <si>
    <t>CRR-10453</t>
  </si>
  <si>
    <t>BBC Dschg Thermal Dilution Sheetpil</t>
  </si>
  <si>
    <t>CRR-10454</t>
  </si>
  <si>
    <t>BBC Reclm Wtr Sply Line-US41</t>
  </si>
  <si>
    <t>CRR-10455</t>
  </si>
  <si>
    <t>BB1-3 Siemens VFD Upgrades (2017)</t>
  </si>
  <si>
    <t>CRR-10492</t>
  </si>
  <si>
    <t>CDR E Conveyor</t>
  </si>
  <si>
    <t>CRR-10512</t>
  </si>
  <si>
    <t>BPS Ext Steel &amp; Platform Rplc</t>
  </si>
  <si>
    <t>CRR-10513</t>
  </si>
  <si>
    <t>BPS Pond 1 Screen Install</t>
  </si>
  <si>
    <t>CRR-10514</t>
  </si>
  <si>
    <t>BB4 4C Booster Fan Turning Gear</t>
  </si>
  <si>
    <t>CRR-10515</t>
  </si>
  <si>
    <t>BPS1 ST Turb Oil Mist Elim Sys Rplc</t>
  </si>
  <si>
    <t>CRR-10532</t>
  </si>
  <si>
    <t>Pk1 Slurry Building Roof Replacemen</t>
  </si>
  <si>
    <t>CRR-10533</t>
  </si>
  <si>
    <t>BB4 PM CEMS (MATS)</t>
  </si>
  <si>
    <t>CRR-10535</t>
  </si>
  <si>
    <t>BPS1B HRSG Upgrades (2017)</t>
  </si>
  <si>
    <t>CRR-10536</t>
  </si>
  <si>
    <t>BPS1C HRSG Upgrades (2017)</t>
  </si>
  <si>
    <t>CRR-10537</t>
  </si>
  <si>
    <t>BPS2B HRSG Upgrades (2017)</t>
  </si>
  <si>
    <t>CRR-10538</t>
  </si>
  <si>
    <t>BPS2C HRSG Upgrades (2017)</t>
  </si>
  <si>
    <t>CRR-10539</t>
  </si>
  <si>
    <t>BPS2D HRSG Upgrades (2017)</t>
  </si>
  <si>
    <t>CRR-10540</t>
  </si>
  <si>
    <t>BPS1 Expansion Joint (2017)</t>
  </si>
  <si>
    <t>CRR-10541</t>
  </si>
  <si>
    <t>BPS2 Expansion Joint (2017)</t>
  </si>
  <si>
    <t>CRR-10542</t>
  </si>
  <si>
    <t>BPS No 1 Flash Tank &amp; Mount Foundat</t>
  </si>
  <si>
    <t>CRR-10552</t>
  </si>
  <si>
    <t>2017 Spare #1 37MVA Sub Transformer</t>
  </si>
  <si>
    <t>CRR-10553</t>
  </si>
  <si>
    <t>2017 Spare #2 37MVA Sub Transformer</t>
  </si>
  <si>
    <t>CRR-10554</t>
  </si>
  <si>
    <t>2017 Spare #3 28MVA Sub Transformer</t>
  </si>
  <si>
    <t>CRR-10555</t>
  </si>
  <si>
    <t>TECO Rail Spur and Drainage Upgrade</t>
  </si>
  <si>
    <t>CRR-10556</t>
  </si>
  <si>
    <t>BPS CEMS Hardware/Software Upgrade</t>
  </si>
  <si>
    <t>CRR-10558</t>
  </si>
  <si>
    <t>COC Meter Ops Dept Re-roof</t>
  </si>
  <si>
    <t>CRR-10559</t>
  </si>
  <si>
    <t>EOC Paving &amp; Drainage Improvements</t>
  </si>
  <si>
    <t>CRR-10560</t>
  </si>
  <si>
    <t>BPS Water Controls Network</t>
  </si>
  <si>
    <t>CRR-10561</t>
  </si>
  <si>
    <t xml:space="preserve">BPS Steam Plant Lighting </t>
  </si>
  <si>
    <t>CRR-10572</t>
  </si>
  <si>
    <t>BPS Screenwell Intk Struc Wlkwy</t>
  </si>
  <si>
    <t>CRR-10592</t>
  </si>
  <si>
    <t>230kV(1) &amp; 69kV(2) CB Spares</t>
  </si>
  <si>
    <t>CRR-10612</t>
  </si>
  <si>
    <t>Storm Restoration - Hermine</t>
  </si>
  <si>
    <t>CRR-10652</t>
  </si>
  <si>
    <t>BB1 Natural Gas Capacity Upgrade</t>
  </si>
  <si>
    <t>CRR-10653</t>
  </si>
  <si>
    <t>BB2 Natural Gas Capacity Upgrade</t>
  </si>
  <si>
    <t>CRR-10692</t>
  </si>
  <si>
    <t>BPS3 Aero Gen II Controls Upgrade</t>
  </si>
  <si>
    <t>CRR-10693</t>
  </si>
  <si>
    <t>BPS4 Aero Gen II Controls Upgrade</t>
  </si>
  <si>
    <t>CRR-10694</t>
  </si>
  <si>
    <t>BPS5 Aero Gen II Controls Upgrade</t>
  </si>
  <si>
    <t>CRR-10697</t>
  </si>
  <si>
    <t>BB4 Aero Gen II Controls Upgrade</t>
  </si>
  <si>
    <t>CRR-10698</t>
  </si>
  <si>
    <t>BPS6 Aero Gen II Controls Upgrade</t>
  </si>
  <si>
    <t>CRR-10712</t>
  </si>
  <si>
    <t>El Prado Metalclad to Open Air Conv</t>
  </si>
  <si>
    <t>CRR-10732</t>
  </si>
  <si>
    <t>BPS1 Station Service Transformer</t>
  </si>
  <si>
    <t>CRR-10752</t>
  </si>
  <si>
    <t>BPS Ammonia Bullet PRV Project</t>
  </si>
  <si>
    <t>CRR-10753</t>
  </si>
  <si>
    <t>EOC New Guardhoue &amp; Site Improvemnt</t>
  </si>
  <si>
    <t>CRR-10772</t>
  </si>
  <si>
    <t>ABB Controller &amp; Comm Hdw Rplc</t>
  </si>
  <si>
    <t>CRR-10792</t>
  </si>
  <si>
    <t>BPS AERO BOP DCS Controls Upgrade</t>
  </si>
  <si>
    <t>CRR-10832</t>
  </si>
  <si>
    <t>Big Bend Gate 52 Modifications</t>
  </si>
  <si>
    <t>CRR-10833</t>
  </si>
  <si>
    <t>Big Bend Channel Radar</t>
  </si>
  <si>
    <t>CRR-10834</t>
  </si>
  <si>
    <t>ESS M2 Conveyor Starter Repl</t>
  </si>
  <si>
    <t>CRR-10835</t>
  </si>
  <si>
    <t>Coalfield Blending Bin Floor Sealin</t>
  </si>
  <si>
    <t>CRR-10852</t>
  </si>
  <si>
    <t>D-CRR-Storms-OH-Restoration</t>
  </si>
  <si>
    <t>CRR-10892</t>
  </si>
  <si>
    <t>BPS Chemical &amp; Makeup Water Piping</t>
  </si>
  <si>
    <t>CRR-10893</t>
  </si>
  <si>
    <t>PK1 HRSG Replacement</t>
  </si>
  <si>
    <t>CRR-10912</t>
  </si>
  <si>
    <t>BPS ST 1 Steam Turbine Major (2027)</t>
  </si>
  <si>
    <t>CRR-10913</t>
  </si>
  <si>
    <t>BPS ST1 Outage Replacements  (2027)</t>
  </si>
  <si>
    <t>CRR-10914</t>
  </si>
  <si>
    <t>BPS ST1 Auxilary Equipment (2027)</t>
  </si>
  <si>
    <t>CRR-10915</t>
  </si>
  <si>
    <t>CRR-10916</t>
  </si>
  <si>
    <t>BPS Turbine Life Assessment</t>
  </si>
  <si>
    <t>CRR-10917</t>
  </si>
  <si>
    <t>BPS CT1 Auxiliary Rplc (2022)</t>
  </si>
  <si>
    <t>CRR-10918</t>
  </si>
  <si>
    <t xml:space="preserve">BPS ST1 Vlv Cntrl Upgd (MOOG) </t>
  </si>
  <si>
    <t>CRR-10919</t>
  </si>
  <si>
    <t>BPS Security Improvements</t>
  </si>
  <si>
    <t>CRR-10920</t>
  </si>
  <si>
    <t>BPS Southside paving and drainage</t>
  </si>
  <si>
    <t>CRR-10921</t>
  </si>
  <si>
    <t>BPS ST2 Int,HRH,Gov,Thtl Vlv (2023)</t>
  </si>
  <si>
    <t>CRR-10922</t>
  </si>
  <si>
    <t>BPS CT2 Auxiliary Equip (2028)</t>
  </si>
  <si>
    <t>CRR-10923</t>
  </si>
  <si>
    <t>BPS ST2 Outage Replacements (2028)</t>
  </si>
  <si>
    <t>CRR-10924</t>
  </si>
  <si>
    <t>BPS ST2 Auxilary Equipment (2028)</t>
  </si>
  <si>
    <t>CRR-10925</t>
  </si>
  <si>
    <t>BPS ST2 Int,HRH,Gov,Thrtl Vlv (2028</t>
  </si>
  <si>
    <t>CRR-10927</t>
  </si>
  <si>
    <t xml:space="preserve">BPS2B HRSG Attemperator </t>
  </si>
  <si>
    <t>CRR-10930</t>
  </si>
  <si>
    <t>BPS Backup Service Water Tank</t>
  </si>
  <si>
    <t>CRR-10931</t>
  </si>
  <si>
    <t>BPS Elevator Replacement (2018)</t>
  </si>
  <si>
    <t>CRR-10932</t>
  </si>
  <si>
    <t>BPS Hydrogen Line Relocation</t>
  </si>
  <si>
    <t>CRR-10933</t>
  </si>
  <si>
    <t>BPS Unit BFP Replacements (2018)</t>
  </si>
  <si>
    <t>CRR-10934</t>
  </si>
  <si>
    <t>BPS Unit BFP Replacements (2020)</t>
  </si>
  <si>
    <t>CRR-10935</t>
  </si>
  <si>
    <t>BPS Unit BFP Replacements (2022)</t>
  </si>
  <si>
    <t>CRR-10936</t>
  </si>
  <si>
    <t>BPS Unit BFP Replacements (2024)</t>
  </si>
  <si>
    <t>CRR-10937</t>
  </si>
  <si>
    <t>BPS Unit BFP Replacements (2026)</t>
  </si>
  <si>
    <t>CRR-10938</t>
  </si>
  <si>
    <t>BPS Unit Cooling Circ Water Pump</t>
  </si>
  <si>
    <t>CRR-10940</t>
  </si>
  <si>
    <t>BPS1 Air Inlet Filters</t>
  </si>
  <si>
    <t>CRR-10942</t>
  </si>
  <si>
    <t>BPS1 Air Inlet Filters (2022)</t>
  </si>
  <si>
    <t>CRR-10943</t>
  </si>
  <si>
    <t>BPS2 Air Inlet Filters (2023)</t>
  </si>
  <si>
    <t>CRR-10946</t>
  </si>
  <si>
    <t>BPS Aero Capital Maintenance (2019)</t>
  </si>
  <si>
    <t>CRR-10947</t>
  </si>
  <si>
    <t>BPS Aero Capital Maintenance (2021)</t>
  </si>
  <si>
    <t>CRR-10948</t>
  </si>
  <si>
    <t>BPS Aero Capital Maintenance (2023)</t>
  </si>
  <si>
    <t>CRR-10949</t>
  </si>
  <si>
    <t>BPS Aero Capital Maintenance (2025)</t>
  </si>
  <si>
    <t>CRR-10950</t>
  </si>
  <si>
    <t>BPS Site Paving &amp; Stormwater (2018)</t>
  </si>
  <si>
    <t>CRR-10951</t>
  </si>
  <si>
    <t>CRR-10952</t>
  </si>
  <si>
    <t>BPS Asbestos Abatement/Improvements</t>
  </si>
  <si>
    <t>CRR-10954</t>
  </si>
  <si>
    <t>BPS ST2 Cooling Water Piping Replac</t>
  </si>
  <si>
    <t>CRR-10955</t>
  </si>
  <si>
    <t>BPS1 Flash Tank Replacement (2022)</t>
  </si>
  <si>
    <t>CRR-10956</t>
  </si>
  <si>
    <t>BPS1A HP Evaporator Tube Section</t>
  </si>
  <si>
    <t>CRR-10957</t>
  </si>
  <si>
    <t>BPS1B HP Evaporator Tube Section</t>
  </si>
  <si>
    <t>CRR-10958</t>
  </si>
  <si>
    <t>BPS1C HP Evaporator Tube Section Re</t>
  </si>
  <si>
    <t>CRR-10959</t>
  </si>
  <si>
    <t>BPS2A HP Evaporator Tube Section Re</t>
  </si>
  <si>
    <t>CRR-10960</t>
  </si>
  <si>
    <t>BPS2B HP Evaporator Tube Section Re</t>
  </si>
  <si>
    <t>CRR-10961</t>
  </si>
  <si>
    <t>BPS2C HP Evaporator Tube Section Re</t>
  </si>
  <si>
    <t>CRR-10962</t>
  </si>
  <si>
    <t>BPS2D HP Evaporator Tube Section Re</t>
  </si>
  <si>
    <t>CRR-10963</t>
  </si>
  <si>
    <t>BPS1A LP Drum Belly Pans</t>
  </si>
  <si>
    <t>CRR-10964</t>
  </si>
  <si>
    <t>BPS1B LP Drum Belly Pans</t>
  </si>
  <si>
    <t>CRR-10965</t>
  </si>
  <si>
    <t>BPS1C LP Drum Belly Pans</t>
  </si>
  <si>
    <t>CRR-10966</t>
  </si>
  <si>
    <t>BPS2A LP Drum Belly Pans</t>
  </si>
  <si>
    <t>CRR-10967</t>
  </si>
  <si>
    <t xml:space="preserve">BPS2B LP Drum Belly Pans </t>
  </si>
  <si>
    <t>CRR-10968</t>
  </si>
  <si>
    <t>BPS2C LP Drum Belly Pans</t>
  </si>
  <si>
    <t>CRR-10969</t>
  </si>
  <si>
    <t>BPS2D LP Drum Belly Pans</t>
  </si>
  <si>
    <t>CRR-10970</t>
  </si>
  <si>
    <t>BPS1A LP Recirc Pumps</t>
  </si>
  <si>
    <t>CRR-10971</t>
  </si>
  <si>
    <t>BPS1B LP Recirc Pumps</t>
  </si>
  <si>
    <t>CRR-10972</t>
  </si>
  <si>
    <t>BPS1C LP Recirc Pumps</t>
  </si>
  <si>
    <t>CRR-10973</t>
  </si>
  <si>
    <t>BPS2A LP Recirc Pumps</t>
  </si>
  <si>
    <t>CRR-10974</t>
  </si>
  <si>
    <t>BPS2B LP Recirc Pumps</t>
  </si>
  <si>
    <t>CRR-10975</t>
  </si>
  <si>
    <t>BPS2C LP Recirc Pumps</t>
  </si>
  <si>
    <t>CRR-10976</t>
  </si>
  <si>
    <t>BPS2D LP Recirc Pumps</t>
  </si>
  <si>
    <t>CRR-10984</t>
  </si>
  <si>
    <t>BPS1A LP Evaporator Tube Section Re</t>
  </si>
  <si>
    <t>CRR-10985</t>
  </si>
  <si>
    <t>BPS1B LP Evaporator Tube Section Re</t>
  </si>
  <si>
    <t>CRR-10986</t>
  </si>
  <si>
    <t>BPS1C LP Evaporator Tube Section Re</t>
  </si>
  <si>
    <t>CRR-10987</t>
  </si>
  <si>
    <t>BPS2A LP Evaporator Tube Section Re</t>
  </si>
  <si>
    <t>CRR-10988</t>
  </si>
  <si>
    <t>BPS2B LP Evaporator Tube Section Re</t>
  </si>
  <si>
    <t>CRR-10989</t>
  </si>
  <si>
    <t>BPS 2C &amp; 2D HP Evaporator Tube Rplc</t>
  </si>
  <si>
    <t>CRR-10990</t>
  </si>
  <si>
    <t>CRR-10991</t>
  </si>
  <si>
    <t>BPS1A HP Silencers</t>
  </si>
  <si>
    <t>CRR-10992</t>
  </si>
  <si>
    <t>BPS1B HP Silencers</t>
  </si>
  <si>
    <t>CRR-10993</t>
  </si>
  <si>
    <t>BPS1C HP Silencers</t>
  </si>
  <si>
    <t>CRR-10994</t>
  </si>
  <si>
    <t>BPS2A HP Silencers (2023)</t>
  </si>
  <si>
    <t>CRR-10995</t>
  </si>
  <si>
    <t>BPS2B HP Silencers (2023)</t>
  </si>
  <si>
    <t>CRR-10996</t>
  </si>
  <si>
    <t>BPS2C HP Silencers (2023)</t>
  </si>
  <si>
    <t>CRR-10997</t>
  </si>
  <si>
    <t>BPS2D HP Silencers (2023)</t>
  </si>
  <si>
    <t>CRR-10998</t>
  </si>
  <si>
    <t>BPS1A HRSG Attemperator (2022)</t>
  </si>
  <si>
    <t>CRR-10999</t>
  </si>
  <si>
    <t>BPS1B HRSG Attemperator (2022)</t>
  </si>
  <si>
    <t>CRR-11000</t>
  </si>
  <si>
    <t>BPS1C HRSG Attemporator (2022)</t>
  </si>
  <si>
    <t>CRR-11001</t>
  </si>
  <si>
    <t>BPS2A HRSG Upgrades (2017-18)</t>
  </si>
  <si>
    <t>CRR-11002</t>
  </si>
  <si>
    <t>BPS2B HRSG Upgrades (2017-18)</t>
  </si>
  <si>
    <t>CRR-11003</t>
  </si>
  <si>
    <t>BPS2C HRSG Upgrades (2017-18)</t>
  </si>
  <si>
    <t>CRR-11004</t>
  </si>
  <si>
    <t>BPS2D HRSG Upgrades (2017-18)</t>
  </si>
  <si>
    <t>CRR-11005</t>
  </si>
  <si>
    <t xml:space="preserve">BPS ST1 HRH,Govn,Thtl Vlvs (2022) </t>
  </si>
  <si>
    <t>CRR-11006</t>
  </si>
  <si>
    <t>BPS CT2 Outage Replacements (2026)</t>
  </si>
  <si>
    <t>CRR-11032</t>
  </si>
  <si>
    <t>BB4 Boiler Blow Down Header</t>
  </si>
  <si>
    <t>CRR-11052</t>
  </si>
  <si>
    <t>BPS2 CT Aux Cooling Pumps (2018)</t>
  </si>
  <si>
    <t>CRR-11053</t>
  </si>
  <si>
    <t>BPS 2 Aux Cooling Motors (2018)</t>
  </si>
  <si>
    <t>CRR-11072</t>
  </si>
  <si>
    <t>BB4 Major Outage</t>
  </si>
  <si>
    <t>CRR-11073</t>
  </si>
  <si>
    <t>BB3 Major Outage</t>
  </si>
  <si>
    <t>CRR-11074</t>
  </si>
  <si>
    <t>HVAC for EOC Telecom Building</t>
  </si>
  <si>
    <t>CRR-11075</t>
  </si>
  <si>
    <t xml:space="preserve">HVAC for WOC Main Building </t>
  </si>
  <si>
    <t>CRR-11092</t>
  </si>
  <si>
    <t>BB2 Major Outage</t>
  </si>
  <si>
    <t>CRR-11113</t>
  </si>
  <si>
    <t>BB Solar Array Plant Maintenance</t>
  </si>
  <si>
    <t>CRR-11132</t>
  </si>
  <si>
    <t>BB 1B Vacuum Priming Tank Repl</t>
  </si>
  <si>
    <t>CRR-11152</t>
  </si>
  <si>
    <t>BB3 Natural Gas Capacity Upgrade</t>
  </si>
  <si>
    <t>CRR-11172</t>
  </si>
  <si>
    <t>BBC Polisher Acid/Caustic Sump Upgr</t>
  </si>
  <si>
    <t>CRR-11192</t>
  </si>
  <si>
    <t>Pk1 HRSG Harp Replacement</t>
  </si>
  <si>
    <t>CRR-11193</t>
  </si>
  <si>
    <t>Pk1 ASU Small  Compressor Internals</t>
  </si>
  <si>
    <t>CRR-11212</t>
  </si>
  <si>
    <t>BPS Steam Plant Const Elevator</t>
  </si>
  <si>
    <t>CRR-11232</t>
  </si>
  <si>
    <t xml:space="preserve">BPS ST1 Cooling Water Piping Rplc </t>
  </si>
  <si>
    <t>CRR-11252</t>
  </si>
  <si>
    <t>ES Big Bend Solar Array Maintenance</t>
  </si>
  <si>
    <t>CRR-11253</t>
  </si>
  <si>
    <t>CRR-11272</t>
  </si>
  <si>
    <t>BB Channel Range Light Repl</t>
  </si>
  <si>
    <t>CRR-11312</t>
  </si>
  <si>
    <t>BB1 Natural Gas Phase 2</t>
  </si>
  <si>
    <t>CRR-11313</t>
  </si>
  <si>
    <t>BB3 Natural Gas Phase 2</t>
  </si>
  <si>
    <t>CRR-11315</t>
  </si>
  <si>
    <t>BB2 Natural Gas Phase 2</t>
  </si>
  <si>
    <t>CRR-11332</t>
  </si>
  <si>
    <t>TIA Solar - Maintenance</t>
  </si>
  <si>
    <t>CRR-11333</t>
  </si>
  <si>
    <t>Lego Land Solar - Maintenance</t>
  </si>
  <si>
    <t>CRR-11373</t>
  </si>
  <si>
    <t>BBC Electrical Reliability</t>
  </si>
  <si>
    <t>CRR-11392</t>
  </si>
  <si>
    <t>BB3 Precipator Work</t>
  </si>
  <si>
    <t>CRR-11412</t>
  </si>
  <si>
    <t>BB1 Lube oil cooler</t>
  </si>
  <si>
    <t>CRR-11413</t>
  </si>
  <si>
    <t>BB2 Lube Oil Cooler</t>
  </si>
  <si>
    <t>CRR-11432</t>
  </si>
  <si>
    <t>BB4 ESP Fields 3&amp;4 Replacement</t>
  </si>
  <si>
    <t>CRR-11452</t>
  </si>
  <si>
    <t>EHS MVC &amp; Stewardship MAINT</t>
  </si>
  <si>
    <t>CRR-11472</t>
  </si>
  <si>
    <t>BPS ST2 Generator Inspect &amp; Upgrade</t>
  </si>
  <si>
    <t>CRR-11493</t>
  </si>
  <si>
    <t>BB4 Natural Gas Capacity Study</t>
  </si>
  <si>
    <t>CRR-11494</t>
  </si>
  <si>
    <t>COE offices P8</t>
  </si>
  <si>
    <t>CRR-11496</t>
  </si>
  <si>
    <t>WH Restrooms Remodel</t>
  </si>
  <si>
    <t>CRR-11516</t>
  </si>
  <si>
    <t>BPS Fire Alarm Additions</t>
  </si>
  <si>
    <t>CRR-11536</t>
  </si>
  <si>
    <t xml:space="preserve">BBC Upgrade Transfer Basin Spargin </t>
  </si>
  <si>
    <t>CRR-11556</t>
  </si>
  <si>
    <t>Big Bend Deepening and Widening</t>
  </si>
  <si>
    <t>CRR-11576</t>
  </si>
  <si>
    <t>BPS 2A Circ Water Pump Refurb</t>
  </si>
  <si>
    <t>CRR-11596</t>
  </si>
  <si>
    <t>Meter Ops Restroom Remodel</t>
  </si>
  <si>
    <t>CRR-11616</t>
  </si>
  <si>
    <t>CRR-11617</t>
  </si>
  <si>
    <t>BB3 Fire Control System</t>
  </si>
  <si>
    <t>CRR-11619</t>
  </si>
  <si>
    <t>BPS Condensate Polisher Resin</t>
  </si>
  <si>
    <t>CRR-11620</t>
  </si>
  <si>
    <t>Big Bend Channel deepening and wide</t>
  </si>
  <si>
    <t>CRR-11621</t>
  </si>
  <si>
    <t>BBC No.6 Air Compressor Cooling TWR</t>
  </si>
  <si>
    <t>CRR-11622</t>
  </si>
  <si>
    <t>BB3 Boiler Reheat Reheat Safety Val</t>
  </si>
  <si>
    <t>CRR-11623</t>
  </si>
  <si>
    <t>Solar Site Access Control</t>
  </si>
  <si>
    <t>CRR-11636</t>
  </si>
  <si>
    <t>BPS Pond 1 Vlv&amp;Actuators Rplc</t>
  </si>
  <si>
    <t>CRR-11637</t>
  </si>
  <si>
    <t>BPS Conden Pol Vlv&amp;Actuators Rplc</t>
  </si>
  <si>
    <t>CRR-11638</t>
  </si>
  <si>
    <t>336 MVA Auto Transformer Spares</t>
  </si>
  <si>
    <t>CRR-11656</t>
  </si>
  <si>
    <t>Gate 32 Modification</t>
  </si>
  <si>
    <t>CRR-11676</t>
  </si>
  <si>
    <t>BB4 Chimney Breaching Duct Repair</t>
  </si>
  <si>
    <t>CRR-11696</t>
  </si>
  <si>
    <t>Storm Restoration - Irma</t>
  </si>
  <si>
    <t>CRR-11736</t>
  </si>
  <si>
    <t>Polk Water - Lakeland Pump Stn.</t>
  </si>
  <si>
    <t>CRR-11756</t>
  </si>
  <si>
    <t>BB3 A Circulating water pump repl.</t>
  </si>
  <si>
    <t>CRR-11796</t>
  </si>
  <si>
    <t>Polk 2 LCI Transformer</t>
  </si>
  <si>
    <t>CRR-11818</t>
  </si>
  <si>
    <t>ES Fleet Services</t>
  </si>
  <si>
    <t>CRR-11836</t>
  </si>
  <si>
    <t>P&amp;F Rev Produce Activ (Mainten)</t>
  </si>
  <si>
    <t>CRR-11876</t>
  </si>
  <si>
    <t>Unit 1 Throat Brick Replacement</t>
  </si>
  <si>
    <t>CRR-11877</t>
  </si>
  <si>
    <t>2018 Spare #1 28MVA Sub Tx</t>
  </si>
  <si>
    <t>CRR-11878</t>
  </si>
  <si>
    <t>2018 Spare #2 28 MVA Sub Tx</t>
  </si>
  <si>
    <t>CRR-11896</t>
  </si>
  <si>
    <t>BPS1 13.8 Motorized Bracking</t>
  </si>
  <si>
    <t>CRR-11897</t>
  </si>
  <si>
    <t>BPS2 13.8 Motorized Bracking</t>
  </si>
  <si>
    <t>CRR-11916</t>
  </si>
  <si>
    <t>Blending Bin Roof</t>
  </si>
  <si>
    <t>CRR-11936</t>
  </si>
  <si>
    <t>BB3 Boiler Safety Valves</t>
  </si>
  <si>
    <t>CRR-11937</t>
  </si>
  <si>
    <t>BB4 Boiler Safety Valves</t>
  </si>
  <si>
    <t>CRR-11956</t>
  </si>
  <si>
    <t xml:space="preserve">BB2 Upgrade/Repl Unit 2 FloorDrain </t>
  </si>
  <si>
    <t>CRR-11957</t>
  </si>
  <si>
    <t xml:space="preserve">BB3 Upgrade/Repl Unit 3 FloorDrain </t>
  </si>
  <si>
    <t>CRR-11958</t>
  </si>
  <si>
    <t>BBC Station Water Balance Study</t>
  </si>
  <si>
    <t>CRR-11976</t>
  </si>
  <si>
    <t>BPS West Sea Wall Restoration</t>
  </si>
  <si>
    <t>CRR-11996</t>
  </si>
  <si>
    <t>BBC Freight Elevator Replacement</t>
  </si>
  <si>
    <t>CRR-11997</t>
  </si>
  <si>
    <t>BBC Elevator No. 2 Replacement</t>
  </si>
  <si>
    <t>CRR-11998</t>
  </si>
  <si>
    <t>BB4 East Freight Elevator Replc</t>
  </si>
  <si>
    <t>CRR-12016</t>
  </si>
  <si>
    <t>BB Coalfield T7 Steel Repl.</t>
  </si>
  <si>
    <t>CRR-12036</t>
  </si>
  <si>
    <t>BPS North Sea Wall Restoration</t>
  </si>
  <si>
    <t>CRR-12056</t>
  </si>
  <si>
    <t>2019 Spare #1 37 MVA TX</t>
  </si>
  <si>
    <t>CRR-12076</t>
  </si>
  <si>
    <t>BBC Elevator No. 1 Replacement</t>
  </si>
  <si>
    <t>CRR-12096</t>
  </si>
  <si>
    <t>FGD Area Electrical Wirewa</t>
  </si>
  <si>
    <t>CRR-12116</t>
  </si>
  <si>
    <t>BPS Building Improvements</t>
  </si>
  <si>
    <t>CRR-12136</t>
  </si>
  <si>
    <t>Legoland Solar - Maintenance</t>
  </si>
  <si>
    <t>CRR-12137</t>
  </si>
  <si>
    <t>CRR-12156</t>
  </si>
  <si>
    <t>BPS Gannon Roof Replacement</t>
  </si>
  <si>
    <t>CRR-12176</t>
  </si>
  <si>
    <t>BPS 2B Circ Water Pump Rebuild</t>
  </si>
  <si>
    <t>CRR-12196</t>
  </si>
  <si>
    <t>BPS Steam Plant Unit 2 Circ Water</t>
  </si>
  <si>
    <t>CRR-12217</t>
  </si>
  <si>
    <t>2018 Spare #1 37 MVA TX</t>
  </si>
  <si>
    <t>CRR-12236</t>
  </si>
  <si>
    <t>PK CT1 Generator Protection Upgrad</t>
  </si>
  <si>
    <t>CRR-12239</t>
  </si>
  <si>
    <t>2018 Spare #3 28MVA Substation TX</t>
  </si>
  <si>
    <t>CRR-12240</t>
  </si>
  <si>
    <t>2018 Spare #4 28MVA Substation TX</t>
  </si>
  <si>
    <t>CRR-12276</t>
  </si>
  <si>
    <t>BB Coalfield J1 and J2 Conveyor Sys</t>
  </si>
  <si>
    <t>CRR-12277</t>
  </si>
  <si>
    <t>BB Coalfield F1 &amp; P1 Conveyor Sys</t>
  </si>
  <si>
    <t>CRR-12278</t>
  </si>
  <si>
    <t>BB Coalfield Q1 &amp; Q2 Conveyor Sys</t>
  </si>
  <si>
    <t>CRR-12279</t>
  </si>
  <si>
    <t>BB Coalfield W1 &amp; W2 Conveyor Sys</t>
  </si>
  <si>
    <t>CRR-12280</t>
  </si>
  <si>
    <t>BB4 Coal Hoppers</t>
  </si>
  <si>
    <t>CRR-12281</t>
  </si>
  <si>
    <t>ES Big Bend 1 Solar Maintenance</t>
  </si>
  <si>
    <t>CRR-12296</t>
  </si>
  <si>
    <t>BPS 1 Circ Water 66" Piping Replace</t>
  </si>
  <si>
    <t>CRR-12316</t>
  </si>
  <si>
    <t>BB3 Slag Tank Level Detection</t>
  </si>
  <si>
    <t>CRR-12356</t>
  </si>
  <si>
    <t>SHOC Restroom Remodel</t>
  </si>
  <si>
    <t>CRR-12376</t>
  </si>
  <si>
    <t>BB Station Dismantlement</t>
  </si>
  <si>
    <t>CRR-12396</t>
  </si>
  <si>
    <t>BPS 2 ST Generator GSU DGA Pilot</t>
  </si>
  <si>
    <t>CRR-12397</t>
  </si>
  <si>
    <t>BPS Steam Plant Absestos Removal</t>
  </si>
  <si>
    <t>CRR-12416</t>
  </si>
  <si>
    <t>PK1 AGR Piping</t>
  </si>
  <si>
    <t>CRR-12417</t>
  </si>
  <si>
    <t>PK1 LTGC Heat Exchangers</t>
  </si>
  <si>
    <t>CRR-12418</t>
  </si>
  <si>
    <t>PK1 COS Superheater</t>
  </si>
  <si>
    <t>CRR-12419</t>
  </si>
  <si>
    <t>PK1 COS Piping</t>
  </si>
  <si>
    <t>CRR-12420</t>
  </si>
  <si>
    <t>PK1 Slag Drag</t>
  </si>
  <si>
    <t>CRR-12421</t>
  </si>
  <si>
    <t>PK1 Slag Screen</t>
  </si>
  <si>
    <t>CRR-12422</t>
  </si>
  <si>
    <t>PK1 Syngas Piping</t>
  </si>
  <si>
    <t>CRR-12423</t>
  </si>
  <si>
    <t>PK1 Geho Pump</t>
  </si>
  <si>
    <t>CRR-12424</t>
  </si>
  <si>
    <t>PK1 DCS</t>
  </si>
  <si>
    <t>CRR-12425</t>
  </si>
  <si>
    <t>PK1 VF Drum</t>
  </si>
  <si>
    <t>CRR-12426</t>
  </si>
  <si>
    <t>PK1 Scrubbers</t>
  </si>
  <si>
    <t>CRR-12427</t>
  </si>
  <si>
    <t>PK1 GW Tanks</t>
  </si>
  <si>
    <t>CRR-12428</t>
  </si>
  <si>
    <t>PK1 Saturator Heater</t>
  </si>
  <si>
    <t>CRR-12429</t>
  </si>
  <si>
    <t>PK1 Flare Stack</t>
  </si>
  <si>
    <t>CRR-12430</t>
  </si>
  <si>
    <t>PK1 DGAN cooler</t>
  </si>
  <si>
    <t>CRR-12431</t>
  </si>
  <si>
    <t>PK1 Sulfuric Acid Plant/Decomp/Conv</t>
  </si>
  <si>
    <t>CRR-12432</t>
  </si>
  <si>
    <t>PK1 CSC Re-Tube</t>
  </si>
  <si>
    <t>CRR-12433</t>
  </si>
  <si>
    <t>CRR-12437</t>
  </si>
  <si>
    <t>ST2 Relief Valve Replacements</t>
  </si>
  <si>
    <t>CRR-12438</t>
  </si>
  <si>
    <t>PK2 HRSG Bridges</t>
  </si>
  <si>
    <t>CRR-12439</t>
  </si>
  <si>
    <t>PK2 ST Aux Power Supply to CT2-5K</t>
  </si>
  <si>
    <t>CRR-12445</t>
  </si>
  <si>
    <t>PK1 Brine - Blankets</t>
  </si>
  <si>
    <t>CRR-12452</t>
  </si>
  <si>
    <t>PK1 AMIAD Filter</t>
  </si>
  <si>
    <t>CRR-12453</t>
  </si>
  <si>
    <t>PK1 MDEA Reclaimer</t>
  </si>
  <si>
    <t>CRR-12454</t>
  </si>
  <si>
    <t>PK1 MDEA Chiller</t>
  </si>
  <si>
    <t>CRR-12455</t>
  </si>
  <si>
    <t>PK2 CO2 storage</t>
  </si>
  <si>
    <t>CRR-12456</t>
  </si>
  <si>
    <t>PK1 HRSG Refresh</t>
  </si>
  <si>
    <t>CRR-12457</t>
  </si>
  <si>
    <t>BB4 Marjor Outage 2027</t>
  </si>
  <si>
    <t>CRR-12458</t>
  </si>
  <si>
    <t>CT1 BB Modernization CT's (CSA)</t>
  </si>
  <si>
    <t>CRR-12459</t>
  </si>
  <si>
    <t>BPS #1 ST Major Outage (2024)</t>
  </si>
  <si>
    <t>CRR-12460</t>
  </si>
  <si>
    <t>BPS #2 ST Major Outage (2025)</t>
  </si>
  <si>
    <t>CRR-12462</t>
  </si>
  <si>
    <t>ENV BB Environmental Projects</t>
  </si>
  <si>
    <t>CRR-12463</t>
  </si>
  <si>
    <t>BPS#1 CT Major Outage (2024)</t>
  </si>
  <si>
    <t>CRR-12464</t>
  </si>
  <si>
    <t>BPS#1 Aux Major Outage (2024)</t>
  </si>
  <si>
    <t>CRR-12465</t>
  </si>
  <si>
    <t>BPS #2 CT Major Outage (2025)</t>
  </si>
  <si>
    <t>CRR-12466</t>
  </si>
  <si>
    <t>BPS #2 Aux Major Outage (2025)</t>
  </si>
  <si>
    <t>CRR-12467</t>
  </si>
  <si>
    <t>BPS #1 CT Auxiliary Equip (2027)</t>
  </si>
  <si>
    <t>CRR-12468</t>
  </si>
  <si>
    <t>BPS #1 ST Aux Equip (2027)</t>
  </si>
  <si>
    <t>CRR-12469</t>
  </si>
  <si>
    <t>BPS #2 HRSG (2023)</t>
  </si>
  <si>
    <t>CRR-12470</t>
  </si>
  <si>
    <t>BPS #2 Rotor Retrofit (2023)</t>
  </si>
  <si>
    <t>CRR-12471</t>
  </si>
  <si>
    <t>Pk1 SAP Cold Heat Exchangers</t>
  </si>
  <si>
    <t>CRR-12472</t>
  </si>
  <si>
    <t>Pk2-5 Boiler Feed Pumps</t>
  </si>
  <si>
    <t>CRR-12473</t>
  </si>
  <si>
    <t>BPS DCS ABB S+ Console Upgrade</t>
  </si>
  <si>
    <t>CRR-12476</t>
  </si>
  <si>
    <t>BPS GE Rack Console Upgrade (2025)</t>
  </si>
  <si>
    <t>CRR-12477</t>
  </si>
  <si>
    <t>BPS Common Systems Controls</t>
  </si>
  <si>
    <t>CRR-12478</t>
  </si>
  <si>
    <t>BPS #2 Controls Upgrades</t>
  </si>
  <si>
    <t>CRR-12479</t>
  </si>
  <si>
    <t>BPS AERO Pratt HMI Upgrade</t>
  </si>
  <si>
    <t>CRR-12480</t>
  </si>
  <si>
    <t>BPS #2 Hydrogen Stator Cooling Pane</t>
  </si>
  <si>
    <t>CRR-12481</t>
  </si>
  <si>
    <t>BPS DCS Training Simulation System</t>
  </si>
  <si>
    <t>CRR-12482</t>
  </si>
  <si>
    <t>BPS Aero Upgrades</t>
  </si>
  <si>
    <t>CRR-12483</t>
  </si>
  <si>
    <t>BPS Admin Battery Replacements</t>
  </si>
  <si>
    <t>CRR-12484</t>
  </si>
  <si>
    <t>BPS #1 Power Block Electrical</t>
  </si>
  <si>
    <t>CRR-12485</t>
  </si>
  <si>
    <t>BPS #2 Power Block Electrical</t>
  </si>
  <si>
    <t>CRR-12486</t>
  </si>
  <si>
    <t>BPS Common Electrical</t>
  </si>
  <si>
    <t>CRR-12487</t>
  </si>
  <si>
    <t>BPS #2 Reserve Transformer</t>
  </si>
  <si>
    <t>CRR-12489</t>
  </si>
  <si>
    <t>BPS #1 ST Centerline (2022)</t>
  </si>
  <si>
    <t>CRR-12490</t>
  </si>
  <si>
    <t>BPS #2 ST Centerline (2023)</t>
  </si>
  <si>
    <t>CRR-12491</t>
  </si>
  <si>
    <t>BPS Dump Condenser (2022)</t>
  </si>
  <si>
    <t>CRR-12492</t>
  </si>
  <si>
    <t>BPS Inlet Chilling</t>
  </si>
  <si>
    <t>CRR-12493</t>
  </si>
  <si>
    <t>BPS .05 Upgrades (2026)</t>
  </si>
  <si>
    <t>CRR-12494</t>
  </si>
  <si>
    <t xml:space="preserve">BPS Bypass Stacks </t>
  </si>
  <si>
    <t>CRR-12496</t>
  </si>
  <si>
    <t>BB4 Boiler Floor Insulation repl</t>
  </si>
  <si>
    <t>CRR-12516</t>
  </si>
  <si>
    <t>BPS Roof Replacement Project</t>
  </si>
  <si>
    <t>CRR-12517</t>
  </si>
  <si>
    <t>BPS HRSG Attemperator Pipe Rplc</t>
  </si>
  <si>
    <t>CRR-12536</t>
  </si>
  <si>
    <t>BPS Gannon Shop Dismantlement</t>
  </si>
  <si>
    <t>CRR-12556</t>
  </si>
  <si>
    <t>BPS ST Vent Fans</t>
  </si>
  <si>
    <t>CRR-12596</t>
  </si>
  <si>
    <t>BB 3B Course Mesh Screens</t>
  </si>
  <si>
    <t>CRR-12616</t>
  </si>
  <si>
    <t>BB3 Fine Mesh Screen repl</t>
  </si>
  <si>
    <t>CRR-12617</t>
  </si>
  <si>
    <t>BBC Repl Pipe structure in Pond</t>
  </si>
  <si>
    <t>CRR-12656</t>
  </si>
  <si>
    <t>BPS Glegg RO Replacement (PIF)</t>
  </si>
  <si>
    <t>CRR-12657</t>
  </si>
  <si>
    <t>BPS1 &amp; 2 Service Water Pump</t>
  </si>
  <si>
    <t>CRR-12658</t>
  </si>
  <si>
    <t>BPS Replace Bulk Sulfuric Acid (PIF</t>
  </si>
  <si>
    <t>CRR-12659</t>
  </si>
  <si>
    <t>BPS Caustic Tank Replacement</t>
  </si>
  <si>
    <t>CRR-12660</t>
  </si>
  <si>
    <t xml:space="preserve">IO6 Fire Damage Repairs </t>
  </si>
  <si>
    <t>CRR-12676</t>
  </si>
  <si>
    <t>BPS Security Upgrades</t>
  </si>
  <si>
    <t>CRR-12696</t>
  </si>
  <si>
    <t>PK ST1 Generator Protection Upgrad</t>
  </si>
  <si>
    <t>CRR-12697</t>
  </si>
  <si>
    <t>PK CT2 Generator Protection Upgrad</t>
  </si>
  <si>
    <t>CRR-12698</t>
  </si>
  <si>
    <t>PK CT3 Generator Protection Upgrad</t>
  </si>
  <si>
    <t>CRR-12699</t>
  </si>
  <si>
    <t>PK CT4 Generator Protection Upgrad</t>
  </si>
  <si>
    <t>CRR-12700</t>
  </si>
  <si>
    <t>PK CT5 Generator Protection Upgrad</t>
  </si>
  <si>
    <t>CRR-12736</t>
  </si>
  <si>
    <t>BBC CEMS Software replacement</t>
  </si>
  <si>
    <t>CRR-12776</t>
  </si>
  <si>
    <t>BBC Hydrogen Silo Blast Wall</t>
  </si>
  <si>
    <t>CRR-12796</t>
  </si>
  <si>
    <t>BBC Ammonia System</t>
  </si>
  <si>
    <t>CRR-12816</t>
  </si>
  <si>
    <t>BBC Structural Steel Replacement</t>
  </si>
  <si>
    <t>CRR-12836</t>
  </si>
  <si>
    <t>BPS RO Roof Replacement</t>
  </si>
  <si>
    <t>CRR-12837</t>
  </si>
  <si>
    <t>BPS Steam Plant Breakroom Upgrade</t>
  </si>
  <si>
    <t>CRR-12838</t>
  </si>
  <si>
    <t>BPS Pond Integrity and Iron Study</t>
  </si>
  <si>
    <t>CRR-12839</t>
  </si>
  <si>
    <t>BPS Demin Roof Upgrade</t>
  </si>
  <si>
    <t>CRR-12856</t>
  </si>
  <si>
    <t>BBC Hydrogen Silo Blast Wall PIF</t>
  </si>
  <si>
    <t>CRR-12876</t>
  </si>
  <si>
    <t>BPS GSU &amp; SST Digital Gas Analyzer</t>
  </si>
  <si>
    <t>CRR-12896</t>
  </si>
  <si>
    <t>BPS Steam Plant Office Demo</t>
  </si>
  <si>
    <t>CRR-12916</t>
  </si>
  <si>
    <t>BBC Decarbonator Replacement</t>
  </si>
  <si>
    <t>CRR-12936</t>
  </si>
  <si>
    <t>BBC Operational Cameras Install</t>
  </si>
  <si>
    <t>CRR-12956</t>
  </si>
  <si>
    <t>2019 Spare #1 28 MVA Sub Tx</t>
  </si>
  <si>
    <t>CRR-12976</t>
  </si>
  <si>
    <t>New Sewer Treatment Plant</t>
  </si>
  <si>
    <t>CRR-12977</t>
  </si>
  <si>
    <t xml:space="preserve">BPS #1 Intake Structure </t>
  </si>
  <si>
    <t>CRR-12978</t>
  </si>
  <si>
    <t>BPS #2 Intake Structure</t>
  </si>
  <si>
    <t>CRR-12979</t>
  </si>
  <si>
    <t>BPS 1&amp;2 Support Replacement</t>
  </si>
  <si>
    <t>CRR-12996</t>
  </si>
  <si>
    <t>Balm Solar - Maintenance</t>
  </si>
  <si>
    <t>CRR-12997</t>
  </si>
  <si>
    <t>Payne Creek Solar - Maintenance</t>
  </si>
  <si>
    <t>CRR-13016</t>
  </si>
  <si>
    <t>EOC Restroom Improvement</t>
  </si>
  <si>
    <t>CRR-13017</t>
  </si>
  <si>
    <t>COC New HVAC Bldg C 2020</t>
  </si>
  <si>
    <t>CRR-13021</t>
  </si>
  <si>
    <t>Ybor New Liebert Units</t>
  </si>
  <si>
    <t>CRR-13036</t>
  </si>
  <si>
    <t>Storm Restoration - Alberto</t>
  </si>
  <si>
    <t>CRR-13056</t>
  </si>
  <si>
    <t>BB FGD Unit 4 Stairway Structure</t>
  </si>
  <si>
    <t>CRR-13057</t>
  </si>
  <si>
    <t>BB FGD Unit 3 Structural Steel</t>
  </si>
  <si>
    <t>CRR-13058</t>
  </si>
  <si>
    <t>FGD Pipe Rack in 3&amp;4 Tower Area</t>
  </si>
  <si>
    <t>CRR-13097</t>
  </si>
  <si>
    <t>PK1 RH &amp; SH J-Loop Attemperator</t>
  </si>
  <si>
    <t>CRR-13099</t>
  </si>
  <si>
    <t>PK1 Decomp Furnace 1st Baffle Rplc</t>
  </si>
  <si>
    <t>CRR-13100</t>
  </si>
  <si>
    <t>PK1 Decomp Furnace 1st Pass Refacto</t>
  </si>
  <si>
    <t>CRR-13101</t>
  </si>
  <si>
    <t>PPS Station PA System</t>
  </si>
  <si>
    <t>CRR-13102</t>
  </si>
  <si>
    <t>PK2 CO2 Tank Addition</t>
  </si>
  <si>
    <t>CRR-13103</t>
  </si>
  <si>
    <t>PK1 SAP Drainage Trench Liner Rplc</t>
  </si>
  <si>
    <t>CRR-13104</t>
  </si>
  <si>
    <t>PK1 RJQ Containment Area Liner Rplc</t>
  </si>
  <si>
    <t>CRR-13116</t>
  </si>
  <si>
    <t>BB4 2019 Furnace Water Wall Tube Re</t>
  </si>
  <si>
    <t>CRR-13117</t>
  </si>
  <si>
    <t>BB3 BFP Element Replacement</t>
  </si>
  <si>
    <t>CRR-13118</t>
  </si>
  <si>
    <t>BB3 Valve Inspections</t>
  </si>
  <si>
    <t>CRR-13156</t>
  </si>
  <si>
    <t>S-CRR-Transmission System Analysis</t>
  </si>
  <si>
    <t>CRR-13157</t>
  </si>
  <si>
    <t>S-CRR-Distibution System Analysis</t>
  </si>
  <si>
    <t>CRR-13159</t>
  </si>
  <si>
    <t>BBC Air Compressor No. 4 Rebuild</t>
  </si>
  <si>
    <t>CRR-13160</t>
  </si>
  <si>
    <t>BBC #4 Air Dryer Replacement</t>
  </si>
  <si>
    <t>CRR-13161</t>
  </si>
  <si>
    <t xml:space="preserve">CDR Blending Bins Fire Protection </t>
  </si>
  <si>
    <t>CRR-13162</t>
  </si>
  <si>
    <t>BBC PA System Upgrades</t>
  </si>
  <si>
    <t>CRR-13163</t>
  </si>
  <si>
    <t>BB1 North Turbine Building Wall Win</t>
  </si>
  <si>
    <t>CRR-13164</t>
  </si>
  <si>
    <t>BB3 Slag Tank vent line Hanger repl</t>
  </si>
  <si>
    <t>CRR-13165</t>
  </si>
  <si>
    <t xml:space="preserve">BB1 Air Preheater Column </t>
  </si>
  <si>
    <t>CRR-13166</t>
  </si>
  <si>
    <t>CDR PECO lighting upgrade</t>
  </si>
  <si>
    <t>CRR-13168</t>
  </si>
  <si>
    <t>CDR C11 Conveyor Repl return roller</t>
  </si>
  <si>
    <t>CRR-13169</t>
  </si>
  <si>
    <t>CDR PECO Track Replacement</t>
  </si>
  <si>
    <t>CRR-13170</t>
  </si>
  <si>
    <t>BB4 Isophase Bus Thermal Monitoring</t>
  </si>
  <si>
    <t>CRR-13171</t>
  </si>
  <si>
    <t>FGD Waste Handling Elevator Repl</t>
  </si>
  <si>
    <t>CRR-13172</t>
  </si>
  <si>
    <t xml:space="preserve">BB4 Chimney Warning Light </t>
  </si>
  <si>
    <t>CRR-13173</t>
  </si>
  <si>
    <t>BB4 Silo 3 Puff Valve Replacement</t>
  </si>
  <si>
    <t>CRR-13175</t>
  </si>
  <si>
    <t>CDR PECO Trolley Replace</t>
  </si>
  <si>
    <t>CRR-13176</t>
  </si>
  <si>
    <t>CDR C13-Conveyor. Chute repl</t>
  </si>
  <si>
    <t>CRR-13177</t>
  </si>
  <si>
    <t>CDR C14-Conveyor. Chute repl</t>
  </si>
  <si>
    <t>CRR-13178</t>
  </si>
  <si>
    <t>CDR C14 Conveyor Replace ret roller</t>
  </si>
  <si>
    <t>CRR-13179</t>
  </si>
  <si>
    <t xml:space="preserve">CDR PECO Travel Truck. Repl travel </t>
  </si>
  <si>
    <t>CRR-13180</t>
  </si>
  <si>
    <t>FGD BB3 A Tower Column 29.6 Replc</t>
  </si>
  <si>
    <t>CRR-13181</t>
  </si>
  <si>
    <t>CDR T6 Structure. Chute replace</t>
  </si>
  <si>
    <t>CRR-13182</t>
  </si>
  <si>
    <t>BB3 MCC Inventory Adjustment</t>
  </si>
  <si>
    <t>CRR-13183</t>
  </si>
  <si>
    <t>CT4 Air Filters Replacement</t>
  </si>
  <si>
    <t>CRR-13184</t>
  </si>
  <si>
    <t>Condenser ZBL Screens Shaft Replace</t>
  </si>
  <si>
    <t>CRR-13185</t>
  </si>
  <si>
    <t>BB4 S.Lower Furnace Void Area Struc</t>
  </si>
  <si>
    <t>CRR-13186</t>
  </si>
  <si>
    <t>FGD LC Chute Repl</t>
  </si>
  <si>
    <t>CRR-13187</t>
  </si>
  <si>
    <t>BB1 Layup Equipment</t>
  </si>
  <si>
    <t>CRR-13188</t>
  </si>
  <si>
    <t>BB2 Boiler Layup Equipment</t>
  </si>
  <si>
    <t>CRR-13189</t>
  </si>
  <si>
    <t>BB3 Boiler Layup Equipment</t>
  </si>
  <si>
    <t>CRR-13190</t>
  </si>
  <si>
    <t>BB4 Boiler Equipment Layup</t>
  </si>
  <si>
    <t>CRR-13191</t>
  </si>
  <si>
    <t>BPS 1 4kV Fast Bus Relay Relocation</t>
  </si>
  <si>
    <t>CRR-13192</t>
  </si>
  <si>
    <t xml:space="preserve">BB4 Service Water Piping header </t>
  </si>
  <si>
    <t>CRR-13193</t>
  </si>
  <si>
    <t>BB4 FGAS Shelter Replacement</t>
  </si>
  <si>
    <t>CRR-13194</t>
  </si>
  <si>
    <t>BBC CEMS Software Replacement</t>
  </si>
  <si>
    <t>CRR-13195</t>
  </si>
  <si>
    <t>BBC Plantwide Wifi - Supporting Mob</t>
  </si>
  <si>
    <t>CRR-13196</t>
  </si>
  <si>
    <t>FGD Gypsum Handling Trenches</t>
  </si>
  <si>
    <t>CRR-13197</t>
  </si>
  <si>
    <t>BB4 Bottom Ash Sluice Gate Repl</t>
  </si>
  <si>
    <t>CRR-13198</t>
  </si>
  <si>
    <t>BB4 C&amp;D Valves</t>
  </si>
  <si>
    <t>CRR-13199</t>
  </si>
  <si>
    <t>BB3 BFPT Valves</t>
  </si>
  <si>
    <t>CRR-13200</t>
  </si>
  <si>
    <t>BB4 Main Steam Stop Valve Overhaul</t>
  </si>
  <si>
    <t>CRR-13201</t>
  </si>
  <si>
    <t>BB4 Main Control Valve Replacement</t>
  </si>
  <si>
    <t>CRR-13202</t>
  </si>
  <si>
    <t>BB4 Combined Reheat Valves Replace</t>
  </si>
  <si>
    <t>CRR-13203</t>
  </si>
  <si>
    <t>BBC GE Predix - Operator Rounds</t>
  </si>
  <si>
    <t>CRR-13204</t>
  </si>
  <si>
    <t>FGD C1 Absorber Recycle Pump Replac</t>
  </si>
  <si>
    <t>CRR-13205</t>
  </si>
  <si>
    <t>BB4 BFP Element Replacement</t>
  </si>
  <si>
    <t>CRR-13207</t>
  </si>
  <si>
    <t>BB3 ID Fan Grating and Handrail</t>
  </si>
  <si>
    <t>CRR-13208</t>
  </si>
  <si>
    <t>BB4 A Fine Mesh Screen Replacement</t>
  </si>
  <si>
    <t>CRR-13209</t>
  </si>
  <si>
    <t>D-Conveyor Replacement</t>
  </si>
  <si>
    <t>CRR-13210</t>
  </si>
  <si>
    <t>BB4 FGD Reagent Feed Line Replace</t>
  </si>
  <si>
    <t>CRR-13211</t>
  </si>
  <si>
    <t>FGD Marcanoflo Structure Repl</t>
  </si>
  <si>
    <t>CRR-13212</t>
  </si>
  <si>
    <t>FGD A&amp;B LS Plat &amp; Silo Sup Struc Rp</t>
  </si>
  <si>
    <t>CRR-13213</t>
  </si>
  <si>
    <t>BB4 Boiler Feed Pump and Booster Pu</t>
  </si>
  <si>
    <t>CRR-13214</t>
  </si>
  <si>
    <t>ESP SE Stairwell-Structural Steel</t>
  </si>
  <si>
    <t>CRR-13215</t>
  </si>
  <si>
    <t>FGD C Tower - Structural Steel</t>
  </si>
  <si>
    <t>CRR-13216</t>
  </si>
  <si>
    <t>FGD D Tower Structural Steel</t>
  </si>
  <si>
    <t>CRR-13217</t>
  </si>
  <si>
    <t>BBC Transformer DGA Install</t>
  </si>
  <si>
    <t>CRR-13218</t>
  </si>
  <si>
    <t>BB4 Chimney turning vanes replaceme</t>
  </si>
  <si>
    <t>CRR-13220</t>
  </si>
  <si>
    <t>CDR Q1-Q2 Conveyor Structural Steel</t>
  </si>
  <si>
    <t>CRR-13221</t>
  </si>
  <si>
    <t>FGD No 3 Emergency Diesel Generator</t>
  </si>
  <si>
    <t>CRR-13222</t>
  </si>
  <si>
    <t>BB4 4A&amp;4B coarse mesh trvl screen</t>
  </si>
  <si>
    <t>CRR-13223</t>
  </si>
  <si>
    <t xml:space="preserve">FGD Limestone Unloading Build LA12 </t>
  </si>
  <si>
    <t>CRR-13224</t>
  </si>
  <si>
    <t>BB4 Breeching Duct</t>
  </si>
  <si>
    <t>CRR-13225</t>
  </si>
  <si>
    <t>FGD LE Conveyor Replacement</t>
  </si>
  <si>
    <t>CRR-13226</t>
  </si>
  <si>
    <t>CRR-13227</t>
  </si>
  <si>
    <t>BB4 Furnace Water Wall Tube Replace</t>
  </si>
  <si>
    <t>CRR-13236</t>
  </si>
  <si>
    <t>Solar Administration - Maintenance</t>
  </si>
  <si>
    <t>CRR-13256</t>
  </si>
  <si>
    <t>Pk1 Travelling Screen Replacement</t>
  </si>
  <si>
    <t>CRR-13257</t>
  </si>
  <si>
    <t>PGS Gen Maint Orlando</t>
  </si>
  <si>
    <t>CRR-13276</t>
  </si>
  <si>
    <t>CDR T7 Structure. Chute re</t>
  </si>
  <si>
    <t>CRR-13277</t>
  </si>
  <si>
    <t>BB Coalfield PECO Stiffleg. Convert</t>
  </si>
  <si>
    <t>CRR-13278</t>
  </si>
  <si>
    <t>BB4 FD Fan LCI (A&amp;B)</t>
  </si>
  <si>
    <t>CRR-13279</t>
  </si>
  <si>
    <t>BB4 ID Fan LCI (A&amp;B)</t>
  </si>
  <si>
    <t>CRR-13280</t>
  </si>
  <si>
    <t>BBC Saltwater Header Replacement fo</t>
  </si>
  <si>
    <t>CRR-13281</t>
  </si>
  <si>
    <t>BBC Ecaro-25 Battery Rooms 1&amp;2</t>
  </si>
  <si>
    <t>CRR-13282</t>
  </si>
  <si>
    <t>CT4 B CT 1st and 2nd; StageTurbi</t>
  </si>
  <si>
    <t>CRR-13296</t>
  </si>
  <si>
    <t>PK 2-5 Generator Protection</t>
  </si>
  <si>
    <t>CRR-13297</t>
  </si>
  <si>
    <t>ASU Compressors</t>
  </si>
  <si>
    <t>CRR-13336</t>
  </si>
  <si>
    <t>BPS 1 LCI Static Starter Upgrade</t>
  </si>
  <si>
    <t>CRR-13356</t>
  </si>
  <si>
    <t>BBC Channel Range Structure Replace</t>
  </si>
  <si>
    <t>CRR-13376</t>
  </si>
  <si>
    <t>BB4 ESP Stairwell Replacement</t>
  </si>
  <si>
    <t>CRR-13396</t>
  </si>
  <si>
    <t>SAP Converter Pass 3 Replacement</t>
  </si>
  <si>
    <t>CRR-13397</t>
  </si>
  <si>
    <t xml:space="preserve">FGD B Tower Structure </t>
  </si>
  <si>
    <t>CRR-13416</t>
  </si>
  <si>
    <t>BB4 TurbineValves Overhaul</t>
  </si>
  <si>
    <t>CRR-13436</t>
  </si>
  <si>
    <t xml:space="preserve">BB4 4B2 Sluice Gate Replacement	</t>
  </si>
  <si>
    <t>CRR-13437</t>
  </si>
  <si>
    <t>BB4 4A2 Clinker Grinder Replacemen</t>
  </si>
  <si>
    <t>CRR-13456</t>
  </si>
  <si>
    <t>BPS Powerblock Generator CB Fences</t>
  </si>
  <si>
    <t>CRR-13457</t>
  </si>
  <si>
    <t>BPS Process Water Improvement</t>
  </si>
  <si>
    <t>CRR-13458</t>
  </si>
  <si>
    <t xml:space="preserve">Solar Warehouse Set-up </t>
  </si>
  <si>
    <t>CRR-13496</t>
  </si>
  <si>
    <t>BBC Column K-8-1/4</t>
  </si>
  <si>
    <t>CRR-13516</t>
  </si>
  <si>
    <t>2019 Spare #2 28 MVA Sub Trnsformr</t>
  </si>
  <si>
    <t>CRR-13517</t>
  </si>
  <si>
    <t>2019 Spare #2 37 MVA Sub Trnsformr</t>
  </si>
  <si>
    <t>CRR-13536</t>
  </si>
  <si>
    <t>BB4 BFP and Booster Pump Element Re</t>
  </si>
  <si>
    <t>CRR-13537</t>
  </si>
  <si>
    <t>Lithia Solar- Maintenance</t>
  </si>
  <si>
    <t>CRR-13538</t>
  </si>
  <si>
    <t>Grange Hall - Maintenance</t>
  </si>
  <si>
    <t>CRR-13539</t>
  </si>
  <si>
    <t>Bonnie Mine - Maintenance</t>
  </si>
  <si>
    <t>CRR-13540</t>
  </si>
  <si>
    <t>Lake Hancock- Maintenance</t>
  </si>
  <si>
    <t>CRR-13541</t>
  </si>
  <si>
    <t>Peace Creek - Maintenance</t>
  </si>
  <si>
    <t>CRR-13556</t>
  </si>
  <si>
    <t>Dismantle Warm Gas Cleanup Facility</t>
  </si>
  <si>
    <t>CRR-13576</t>
  </si>
  <si>
    <t>Big Bend Common Fire System</t>
  </si>
  <si>
    <t>CRR-13596</t>
  </si>
  <si>
    <t>BB4 ESP N&amp;S Outlet Vertical Duct Rp</t>
  </si>
  <si>
    <t>CRR-13616</t>
  </si>
  <si>
    <t>CDR J-2 Conveyor Structure Replace</t>
  </si>
  <si>
    <t>CRR-13636</t>
  </si>
  <si>
    <t>FGDC B DRUM VAT REPLACEMENT</t>
  </si>
  <si>
    <t>CRR-13637</t>
  </si>
  <si>
    <t>BB4 FD Fan Masonry Replacement</t>
  </si>
  <si>
    <t>CRR-13638</t>
  </si>
  <si>
    <t xml:space="preserve">BB3 Debris Filter flushing Valve </t>
  </si>
  <si>
    <t>CRR-13639</t>
  </si>
  <si>
    <t>BB4 Stack Penn Guard Lining</t>
  </si>
  <si>
    <t>CRR-13640</t>
  </si>
  <si>
    <t>BB1 North Turbine Window replace</t>
  </si>
  <si>
    <t>CRR-13641</t>
  </si>
  <si>
    <t>BB1 West Turbine Siding Replacement</t>
  </si>
  <si>
    <t>CRR-13642</t>
  </si>
  <si>
    <t>BB1 West Turbine window Replacement</t>
  </si>
  <si>
    <t>CRR-13643</t>
  </si>
  <si>
    <t>BB4 East Turbine window replacement</t>
  </si>
  <si>
    <t>CRR-13644</t>
  </si>
  <si>
    <t xml:space="preserve">BB4 North Turbine building Window </t>
  </si>
  <si>
    <t>CRR-13645</t>
  </si>
  <si>
    <t>CDR CoalField D Conveyor Repl</t>
  </si>
  <si>
    <t>CRR-13646</t>
  </si>
  <si>
    <t>CDR Coalfield Y-Z conveyor repl</t>
  </si>
  <si>
    <t>CRR-13648</t>
  </si>
  <si>
    <t>FGD Limestone Reclaimer Rail Replac</t>
  </si>
  <si>
    <t>CRR-13650</t>
  </si>
  <si>
    <t>FGD waste handling roof/structural</t>
  </si>
  <si>
    <t>CRR-13651</t>
  </si>
  <si>
    <t>CDR Coalfield F Conveyor Repl</t>
  </si>
  <si>
    <t>CRR-13652</t>
  </si>
  <si>
    <t>BB3 FD Fan Inlet Vane Repl</t>
  </si>
  <si>
    <t>CRR-13653</t>
  </si>
  <si>
    <t>BB3 FGD Tower Lined Piping Replc.</t>
  </si>
  <si>
    <t>CRR-13654</t>
  </si>
  <si>
    <t xml:space="preserve">CDR Fleet Tools and equipment </t>
  </si>
  <si>
    <t>CRR-13655</t>
  </si>
  <si>
    <t xml:space="preserve">CT4 4A Refurbishment </t>
  </si>
  <si>
    <t>CRR-13656</t>
  </si>
  <si>
    <t>BB4 Bottom Ash Piping/Structure</t>
  </si>
  <si>
    <t>CRR-13657</t>
  </si>
  <si>
    <t>BB4 Steam Turbine Fire protection</t>
  </si>
  <si>
    <t>CRR-13658</t>
  </si>
  <si>
    <t>BBC Cooling Tower Sulfuric Relocate</t>
  </si>
  <si>
    <t>CRR-13676</t>
  </si>
  <si>
    <t>2A HP Evaporator Replacement</t>
  </si>
  <si>
    <t>CRR-13716</t>
  </si>
  <si>
    <t xml:space="preserve">CDR TSS Building Window Repl </t>
  </si>
  <si>
    <t>CRR-13717</t>
  </si>
  <si>
    <t>WHOC Tank Replacement</t>
  </si>
  <si>
    <t>CRR-13718</t>
  </si>
  <si>
    <t>PCOC Tank Replacement</t>
  </si>
  <si>
    <t>CRR-13719</t>
  </si>
  <si>
    <t>ECC Tank Replacement 2020</t>
  </si>
  <si>
    <t>CRR-13720</t>
  </si>
  <si>
    <t>Ybor Tank Replacement</t>
  </si>
  <si>
    <t>CRR-13721</t>
  </si>
  <si>
    <t>WOC Tank Replacement</t>
  </si>
  <si>
    <t>CRR-13722</t>
  </si>
  <si>
    <t>FS COC Project</t>
  </si>
  <si>
    <t>CRR-13723</t>
  </si>
  <si>
    <t>FS Ybor Project</t>
  </si>
  <si>
    <t>CRR-13756</t>
  </si>
  <si>
    <t>Plaza turnstiles card key system</t>
  </si>
  <si>
    <t>CRR-13800</t>
  </si>
  <si>
    <t>Bayside Aero 3 Blanket (2019)</t>
  </si>
  <si>
    <t>CRR-13801</t>
  </si>
  <si>
    <t>Bayside Aero 4 Blanket (2019)</t>
  </si>
  <si>
    <t>CRR-13816</t>
  </si>
  <si>
    <t>BB3 A Fine Mesh Screen</t>
  </si>
  <si>
    <t>CRR-13836</t>
  </si>
  <si>
    <t>2019 Spare #3 37 MVA Sub Trnsformr</t>
  </si>
  <si>
    <t>CRR-13837</t>
  </si>
  <si>
    <t>2019 Spare #4 37 MVA Sub Trnsformr</t>
  </si>
  <si>
    <t>CRR-13859</t>
  </si>
  <si>
    <t>BB Unit 4 Dismantlement</t>
  </si>
  <si>
    <t>CRR-13860</t>
  </si>
  <si>
    <t>BB Handling Dismantlement</t>
  </si>
  <si>
    <t>CRR-13896</t>
  </si>
  <si>
    <t>BB3 C Fine Mesh Traveling Screen (C</t>
  </si>
  <si>
    <t>CRR-13897</t>
  </si>
  <si>
    <t>BB3 B Fine Mesh Traveling Screen (C</t>
  </si>
  <si>
    <t>CRR-13922</t>
  </si>
  <si>
    <t>CT4 Indeterminate Blanket 2019</t>
  </si>
  <si>
    <t>CRR-13936</t>
  </si>
  <si>
    <t xml:space="preserve">BB3 ID Fan B Inlet Duct Ins &amp; Lag </t>
  </si>
  <si>
    <t>CRR-13956</t>
  </si>
  <si>
    <t>BB3 ID A&amp;B Fan Outlet Insul Lag Rpl</t>
  </si>
  <si>
    <t>CRR-13957</t>
  </si>
  <si>
    <t>BB3 ID Fan A&amp;B Outlet Damper Remova</t>
  </si>
  <si>
    <t>CRR-13976</t>
  </si>
  <si>
    <t>BBC 3C Fine Mesh Screen Replacement</t>
  </si>
  <si>
    <t>CRR-13977</t>
  </si>
  <si>
    <t>BBC 3B Fine Mesh Traveling Screen R</t>
  </si>
  <si>
    <t>CRR-13996</t>
  </si>
  <si>
    <t>CRR - Solar - Maintenance</t>
  </si>
  <si>
    <t>CRR-14036</t>
  </si>
  <si>
    <t>BB4 APH Replacement</t>
  </si>
  <si>
    <t>CRR-14037</t>
  </si>
  <si>
    <t>BB4 Bottom Ash Hopper Liner Repl.</t>
  </si>
  <si>
    <t>CRR-14056</t>
  </si>
  <si>
    <t>BBC 3&amp;4 Condensate Polisher Resin</t>
  </si>
  <si>
    <t>CRR-14096</t>
  </si>
  <si>
    <t>Polk M&amp;R West Valve Train Upgrade</t>
  </si>
  <si>
    <t>CRR-14098</t>
  </si>
  <si>
    <t xml:space="preserve">BB4 High Pressure Sluice Piping </t>
  </si>
  <si>
    <t>CRR-14099</t>
  </si>
  <si>
    <t>BBC Tubrine Roof Damper Rain Hoods</t>
  </si>
  <si>
    <t>CRR-14100</t>
  </si>
  <si>
    <t>BBC RO Reject Water to Outfall</t>
  </si>
  <si>
    <t>CRR-14116</t>
  </si>
  <si>
    <t>BB3 3A Fine Mesh Screen Repl 2024</t>
  </si>
  <si>
    <t>CRR-14117</t>
  </si>
  <si>
    <t>BB3 3B Fine Mesh Screen Repl 2024</t>
  </si>
  <si>
    <t>CRR-14118</t>
  </si>
  <si>
    <t>BB3 3C Fine Mesh Screen Repl 2024</t>
  </si>
  <si>
    <t>CRR-14119</t>
  </si>
  <si>
    <t>BB3 3A Circ Pump Repl 2024</t>
  </si>
  <si>
    <t>CRR-14120</t>
  </si>
  <si>
    <t>BB3 3B Circ Pump Repl 2024</t>
  </si>
  <si>
    <t>CRR-14121</t>
  </si>
  <si>
    <t>BB3 DCS Upgrade</t>
  </si>
  <si>
    <t>CRR-14122</t>
  </si>
  <si>
    <t>BB3 EH5 Repl</t>
  </si>
  <si>
    <t>CRR-14136</t>
  </si>
  <si>
    <t>BB4 Generator Protection Upgrade</t>
  </si>
  <si>
    <t>CRR-14156</t>
  </si>
  <si>
    <t>BB3 F.D. Fan A&amp;B IGV Rplc</t>
  </si>
  <si>
    <t>CRR-14176</t>
  </si>
  <si>
    <t>BBC Demineralizer Cation &amp; Anion Re</t>
  </si>
  <si>
    <t>CRR-14177</t>
  </si>
  <si>
    <t>BB4 Online Monitoring Instruments</t>
  </si>
  <si>
    <t>CRR-14178</t>
  </si>
  <si>
    <t>BB4 Nitrogen Layup Piping Repl</t>
  </si>
  <si>
    <t>CRR-14179</t>
  </si>
  <si>
    <t>BBC RO Membrane Repl</t>
  </si>
  <si>
    <t>CRR-14256</t>
  </si>
  <si>
    <t>2019 Spare #4 37MVA TX</t>
  </si>
  <si>
    <t>CRR-14257</t>
  </si>
  <si>
    <t>2020 Spare #1 69/13kV 37MVA TX</t>
  </si>
  <si>
    <t>CRR-14258</t>
  </si>
  <si>
    <t>2020 Spare #1 138/13kV  37MVA TX</t>
  </si>
  <si>
    <t>CRR-14276</t>
  </si>
  <si>
    <t>BB3 Radiant Superheater Header/Tube</t>
  </si>
  <si>
    <t>CRR-14277</t>
  </si>
  <si>
    <t xml:space="preserve">BB3 Economizer Header/Tube </t>
  </si>
  <si>
    <t>CRR-14278</t>
  </si>
  <si>
    <t>BB3 APH Upgrade</t>
  </si>
  <si>
    <t>CRR-14279</t>
  </si>
  <si>
    <t>BB3 Coal Burner Upgrades</t>
  </si>
  <si>
    <t>CRR-14280</t>
  </si>
  <si>
    <t>BB3 Coal Mill Upgrades</t>
  </si>
  <si>
    <t>CRR-14281</t>
  </si>
  <si>
    <t>BB3 ECRC SCR Catalyst</t>
  </si>
  <si>
    <t>CRR-14282</t>
  </si>
  <si>
    <t>BB4 SCR Doors Repl</t>
  </si>
  <si>
    <t>CRR-14283</t>
  </si>
  <si>
    <t>BB4 SCR Air Cannons Repl</t>
  </si>
  <si>
    <t>CRR-14284</t>
  </si>
  <si>
    <t xml:space="preserve">BB4 Coal Nozzles Upgrades </t>
  </si>
  <si>
    <t>CRR-14285</t>
  </si>
  <si>
    <t>BB4 Coal Nozzles Upgrades</t>
  </si>
  <si>
    <t>CRR-14286</t>
  </si>
  <si>
    <t>BB4 Sootblower Piping Repl</t>
  </si>
  <si>
    <t>CRR-14287</t>
  </si>
  <si>
    <t>BB4 4A Fine Mesh Screen Repl</t>
  </si>
  <si>
    <t>CRR-14288</t>
  </si>
  <si>
    <t>BB4 4B Fine Mesh Screen Repl</t>
  </si>
  <si>
    <t>CRR-14289</t>
  </si>
  <si>
    <t>BB4 4C Fine Mesh Screens Repl</t>
  </si>
  <si>
    <t>CRR-14293</t>
  </si>
  <si>
    <t>BPS 2C LP Evaporator Tube Rplc</t>
  </si>
  <si>
    <t>CRR-14294</t>
  </si>
  <si>
    <t>BPS 2D LP Evaporator Tube Rplc</t>
  </si>
  <si>
    <t>CRR-14316</t>
  </si>
  <si>
    <t>BB1 Indeterminate Blanket 2020</t>
  </si>
  <si>
    <t>CRR-14318</t>
  </si>
  <si>
    <t>Polk M&amp;R East Valve Train Upgrade</t>
  </si>
  <si>
    <t>CRR-14356</t>
  </si>
  <si>
    <t>Polk PA System - External</t>
  </si>
  <si>
    <t>CRR-14376</t>
  </si>
  <si>
    <t>Polk M&amp;R Center Valve Station Upgra</t>
  </si>
  <si>
    <t>CRR-14396</t>
  </si>
  <si>
    <t>BBC Contractor parking lot upgrade</t>
  </si>
  <si>
    <t>CRR-14436</t>
  </si>
  <si>
    <t xml:space="preserve">PK1 HRSG Evaporator and Economizer </t>
  </si>
  <si>
    <t>CRR-14456</t>
  </si>
  <si>
    <t xml:space="preserve">BBC #5 Air Dryer Replacement </t>
  </si>
  <si>
    <t>CRR-14476</t>
  </si>
  <si>
    <t>PK Common M&amp;R Station Filter Replac</t>
  </si>
  <si>
    <t>CRR-14496</t>
  </si>
  <si>
    <t>PK1 Analyzer Upgrades</t>
  </si>
  <si>
    <t>CRR-14518</t>
  </si>
  <si>
    <t>BBC Generation Station Ground Cable</t>
  </si>
  <si>
    <t>CRR-14536</t>
  </si>
  <si>
    <t xml:space="preserve">Solar Warehouse Maintenance </t>
  </si>
  <si>
    <t>CRR-14556</t>
  </si>
  <si>
    <t>FCTC CEDC Maintenance</t>
  </si>
  <si>
    <t>CRR-14576</t>
  </si>
  <si>
    <t>2017 Storm Reclass</t>
  </si>
  <si>
    <t>CRR-14596</t>
  </si>
  <si>
    <t>BBC FGD Control Room Stat-X Repl.</t>
  </si>
  <si>
    <t>CRR-14618</t>
  </si>
  <si>
    <t>BPS #2 GE HMI Upgrades</t>
  </si>
  <si>
    <t>CRR-14619</t>
  </si>
  <si>
    <t>1.	BPS ABB DCS Cabinet Power Supply</t>
  </si>
  <si>
    <t>CRR-14620</t>
  </si>
  <si>
    <t>BPS ABB Screenwell Reliability</t>
  </si>
  <si>
    <t>CRR-14621</t>
  </si>
  <si>
    <t xml:space="preserve">BPS #1 Common Electrical Building </t>
  </si>
  <si>
    <t>CRR-14636</t>
  </si>
  <si>
    <t xml:space="preserve">BB4 Precip Outlet&amp; Bypass Exp Jnt </t>
  </si>
  <si>
    <t>CRR-14656</t>
  </si>
  <si>
    <t>BBC Stat-X Replacement FGD DCS</t>
  </si>
  <si>
    <t>CRR-14696</t>
  </si>
  <si>
    <t>BPS #3 Control Room Fire Upgrades</t>
  </si>
  <si>
    <t>CRR-14697</t>
  </si>
  <si>
    <t xml:space="preserve">BPS #2 HYDROGEN DRYERS </t>
  </si>
  <si>
    <t>CRR-14698</t>
  </si>
  <si>
    <t>BPS GE 7F Critical Spare Parts</t>
  </si>
  <si>
    <t>CRR-14716</t>
  </si>
  <si>
    <t xml:space="preserve">BB4 DGA Installation </t>
  </si>
  <si>
    <t>CRR-14717</t>
  </si>
  <si>
    <t>BBCT4 DGA Installation</t>
  </si>
  <si>
    <t>CRR-14718</t>
  </si>
  <si>
    <t>BBC Reserve 1 DGA Installation</t>
  </si>
  <si>
    <t>CRR-14737</t>
  </si>
  <si>
    <t>BPS #1 Air Removal Pump Controls</t>
  </si>
  <si>
    <t>CRR-14738</t>
  </si>
  <si>
    <t>BPS #2 Air Removal Pump Controls</t>
  </si>
  <si>
    <t>CRR-14796</t>
  </si>
  <si>
    <t>BBC 3rd Floor Admin Build Remodel</t>
  </si>
  <si>
    <t>CRR-14817</t>
  </si>
  <si>
    <t>FGD Gypsum Solids Handling Upgrade</t>
  </si>
  <si>
    <t>CRR-14836</t>
  </si>
  <si>
    <t>BPS1 ST Fast Degas</t>
  </si>
  <si>
    <t>CRR-14856</t>
  </si>
  <si>
    <t>BPS 1A REMOTE DEGAS REPLACEMENT</t>
  </si>
  <si>
    <t>CRR-14857</t>
  </si>
  <si>
    <t>BPS 1B REMOTE DEGAS REPLACEMENT</t>
  </si>
  <si>
    <t>CRR-14858</t>
  </si>
  <si>
    <t>BPS 1C REMOTE DEGAS REPLACEMENT</t>
  </si>
  <si>
    <t>CRR-14859</t>
  </si>
  <si>
    <t>BPS 2A REMOTE DEGAS REPLACEMENT</t>
  </si>
  <si>
    <t>CRR-14860</t>
  </si>
  <si>
    <t>BPS 2B REMOTE DEGAS REPLACEMENT</t>
  </si>
  <si>
    <t>CRR-14861</t>
  </si>
  <si>
    <t>BPS 2C REMOTE DEGAS REPLACEMENT</t>
  </si>
  <si>
    <t>CRR-14862</t>
  </si>
  <si>
    <t>BPS 2D REMOTE DEGAS REPLACEMENT</t>
  </si>
  <si>
    <t>CRR-14863</t>
  </si>
  <si>
    <t>BPS 1C Gas Skid Controls Upgrade</t>
  </si>
  <si>
    <t>CRR-14864</t>
  </si>
  <si>
    <t>BPS 2A Gas Skid Controls Upgrade</t>
  </si>
  <si>
    <t>CRR-14865</t>
  </si>
  <si>
    <t>BPS 2B Gas Skid Controls Upgrade</t>
  </si>
  <si>
    <t>CRR-14866</t>
  </si>
  <si>
    <t>BPS 1B DGP to 300G Relay Upgrades</t>
  </si>
  <si>
    <t>CRR-14867</t>
  </si>
  <si>
    <t>BPS 1C DGP to 300G Relay Upgrades</t>
  </si>
  <si>
    <t>CRR-14868</t>
  </si>
  <si>
    <t>BPS 2A DGP to 300G Relay Upgrades</t>
  </si>
  <si>
    <t>CRR-14869</t>
  </si>
  <si>
    <t>BPS 2B DGP to 300G Relay Upgrades</t>
  </si>
  <si>
    <t>CRR-14870</t>
  </si>
  <si>
    <t>BPS 1A DGP to 300G Relay Upgrades</t>
  </si>
  <si>
    <t>CRR-14871</t>
  </si>
  <si>
    <t>BPS 2C DGP to 300G Relay Upgrades</t>
  </si>
  <si>
    <t>CRR-14872</t>
  </si>
  <si>
    <t>BPS 2D DGP to 300G Relay Upgrades</t>
  </si>
  <si>
    <t>CRR-14873</t>
  </si>
  <si>
    <t>BPS Circulating Water Pump Critical</t>
  </si>
  <si>
    <t>CRR-14917</t>
  </si>
  <si>
    <t>FGD A Tower EL 68ft Structural Repl</t>
  </si>
  <si>
    <t>CRR-14976</t>
  </si>
  <si>
    <t>BB4B Circulating Pp Element Replc.</t>
  </si>
  <si>
    <t>CRR-15016</t>
  </si>
  <si>
    <t>BPS Emergency Area Helipad</t>
  </si>
  <si>
    <t>CRR-15056</t>
  </si>
  <si>
    <t>FGD Limestone Silo Platform Repl</t>
  </si>
  <si>
    <t>CRR-15076</t>
  </si>
  <si>
    <t>BBC Fiber Infrastructure Upgrade</t>
  </si>
  <si>
    <t>CRR-15116</t>
  </si>
  <si>
    <t>BB4 ESP NW Stairwell</t>
  </si>
  <si>
    <t>CRR-15158</t>
  </si>
  <si>
    <t>BPS 1 HRSG Drum Chemical Feeder</t>
  </si>
  <si>
    <t>CRR-15159</t>
  </si>
  <si>
    <t>BPS 2 HRSG Drum Chemical Feeder</t>
  </si>
  <si>
    <t>CRR-15160</t>
  </si>
  <si>
    <t>BPS Makeup Water - Pond Water and T</t>
  </si>
  <si>
    <t>CRR-15196</t>
  </si>
  <si>
    <t>BPS 1 Hydrogen Dryer Replacements</t>
  </si>
  <si>
    <t>CRR-15236</t>
  </si>
  <si>
    <t>BB4 Coal Nozzle Replacement</t>
  </si>
  <si>
    <t>CRR-15257</t>
  </si>
  <si>
    <t>BB4 APH BFD Replacement</t>
  </si>
  <si>
    <t>CRR-15258</t>
  </si>
  <si>
    <t>BB4 APH Bearing Replacement</t>
  </si>
  <si>
    <t>CRR-15279</t>
  </si>
  <si>
    <t xml:space="preserve">BPS Admin Building Abatement </t>
  </si>
  <si>
    <t>CRR-15296</t>
  </si>
  <si>
    <t>FGD D Tower Struct Steel Phase II</t>
  </si>
  <si>
    <t>CRR-15297</t>
  </si>
  <si>
    <t>FGD C Tower Struct Steel Phase II</t>
  </si>
  <si>
    <t>CRR-15298</t>
  </si>
  <si>
    <t>FGD EAST STRUCTURAL STEEL REPLACEME</t>
  </si>
  <si>
    <t>CRR-15299</t>
  </si>
  <si>
    <t>FGD WEST STRUCTURAL STEEL REPLACEME</t>
  </si>
  <si>
    <t>CRR-15317</t>
  </si>
  <si>
    <t>BBC Emergency &amp; Fire Alarm Sys Upgr</t>
  </si>
  <si>
    <t>CRR-15318</t>
  </si>
  <si>
    <t>BB4 Boiler Feed Water Monitor Syst</t>
  </si>
  <si>
    <t>CRR-15336</t>
  </si>
  <si>
    <t>BB4 A&amp;B ID Fan LCI Repl</t>
  </si>
  <si>
    <t>CRR-15337</t>
  </si>
  <si>
    <t>CRR-15339</t>
  </si>
  <si>
    <t>BB3 FD Fan A&amp;B Inlet Vanes Repl</t>
  </si>
  <si>
    <t>CRR-15340</t>
  </si>
  <si>
    <t>BB4 Feeder &amp; Motor Protection Upgrd</t>
  </si>
  <si>
    <t>CRR-15341</t>
  </si>
  <si>
    <t xml:space="preserve">CDR Rail Unloading Air Compressor </t>
  </si>
  <si>
    <t>CRR-15342</t>
  </si>
  <si>
    <t>BBC Instrument Air Dryer #6 &amp;7 Repl</t>
  </si>
  <si>
    <t>CRR-15343</t>
  </si>
  <si>
    <t>BB4 4B Condensate Pump Replacement</t>
  </si>
  <si>
    <t>CRR-15357</t>
  </si>
  <si>
    <t>BB4 Bentley Nevada Instr Replacemen</t>
  </si>
  <si>
    <t>CRR-15358</t>
  </si>
  <si>
    <t>BB3 Control Valve Positioner Repl</t>
  </si>
  <si>
    <t>CRR-15359</t>
  </si>
  <si>
    <t>BBC Pressure Reducing Valves (NG)</t>
  </si>
  <si>
    <t>CRR-15360</t>
  </si>
  <si>
    <t>BB4 B&amp;C Fine Mesh Screen Frame Repl</t>
  </si>
  <si>
    <t>CRR-15361</t>
  </si>
  <si>
    <t>BBC Lighting LED Replacements</t>
  </si>
  <si>
    <t>CRR-15362</t>
  </si>
  <si>
    <t>BB4 Stator/Exciter Cooling Controls</t>
  </si>
  <si>
    <t>CRR-15363</t>
  </si>
  <si>
    <t>BBC Exhaust Hood Spray Controls Rep</t>
  </si>
  <si>
    <t>CRR-15364</t>
  </si>
  <si>
    <t xml:space="preserve">FGD AFT Platform A-D Struct Steel </t>
  </si>
  <si>
    <t>CRR-15365</t>
  </si>
  <si>
    <t>FGD QBT Platform &amp; Stairs Repl</t>
  </si>
  <si>
    <t>CRR-15376</t>
  </si>
  <si>
    <t>BBC RO Reject to Bay</t>
  </si>
  <si>
    <t>CRR-15377</t>
  </si>
  <si>
    <t>FGD Waste Handling Roof/Structural</t>
  </si>
  <si>
    <t>CRR-15378</t>
  </si>
  <si>
    <t>BBC Stat-X System Replacements</t>
  </si>
  <si>
    <t>CRR-15379</t>
  </si>
  <si>
    <t>FGD Absorber &amp; Quencher Pumps Repl</t>
  </si>
  <si>
    <t>CRR-15380</t>
  </si>
  <si>
    <t>BB4 SCR 2nd Layer Air Cannons Repl</t>
  </si>
  <si>
    <t>CRR-15381</t>
  </si>
  <si>
    <t>BBC Redundant Sump Monitoring Repl</t>
  </si>
  <si>
    <t>CRR-15382</t>
  </si>
  <si>
    <t>BB4 Battery Monitoring Replacement</t>
  </si>
  <si>
    <t>CRR-15383</t>
  </si>
  <si>
    <t>BB1 Outlet Canal Temperature Probe</t>
  </si>
  <si>
    <t>CRR-15384</t>
  </si>
  <si>
    <t>BB2 Outlet Canal Temperature Probe</t>
  </si>
  <si>
    <t>CRR-15385</t>
  </si>
  <si>
    <t>BB3 Outlet Canal Temperature Probe</t>
  </si>
  <si>
    <t>CRR-15386</t>
  </si>
  <si>
    <t>BB4 Outlet Canal Temperature Probe</t>
  </si>
  <si>
    <t>CRR-15387</t>
  </si>
  <si>
    <t>BBC RO Chemical Storage Shelter</t>
  </si>
  <si>
    <t>CRR-15388</t>
  </si>
  <si>
    <t>BBC DGA Installation</t>
  </si>
  <si>
    <t>CRR-15389</t>
  </si>
  <si>
    <t>BB4 A&amp;B Boiler Circ Pump Valve Repl</t>
  </si>
  <si>
    <t>CRR-15390</t>
  </si>
  <si>
    <t>FGD A Drum Vat Replacement</t>
  </si>
  <si>
    <t>CRR-15391</t>
  </si>
  <si>
    <t>BBC Polisher Demin Silica Analyzers</t>
  </si>
  <si>
    <t>CRR-15392</t>
  </si>
  <si>
    <t>FGD C&amp;D Valves Replacement</t>
  </si>
  <si>
    <t>CRR-15399</t>
  </si>
  <si>
    <t>CT4 Indeterminant Blanket 2020</t>
  </si>
  <si>
    <t>CRR-15420</t>
  </si>
  <si>
    <t>BPS Aero Blanket (2020)</t>
  </si>
  <si>
    <t>CRR-15438</t>
  </si>
  <si>
    <t>BB3 Cold Reheat Hanger Replacement</t>
  </si>
  <si>
    <t>CRR-15440</t>
  </si>
  <si>
    <t>BB3 Hot Reheat Hanger Replacements</t>
  </si>
  <si>
    <t>CRR-15456</t>
  </si>
  <si>
    <t>BBC #4APH Walkway Struct Steel Repl</t>
  </si>
  <si>
    <t>CRR-15476</t>
  </si>
  <si>
    <t>Bayside Dredging 2019</t>
  </si>
  <si>
    <t>CRR-15516</t>
  </si>
  <si>
    <t>BB4 thermal drain sootblower piping</t>
  </si>
  <si>
    <t>CRR-15536</t>
  </si>
  <si>
    <t>2020 Spare #2 69/13kV 37MVA Dist TX</t>
  </si>
  <si>
    <t>CRR-15556</t>
  </si>
  <si>
    <t>CDR Dribble Pan Replacement 2020</t>
  </si>
  <si>
    <t>CRR-15557</t>
  </si>
  <si>
    <t>BBC Perimeter Fencing Replacement</t>
  </si>
  <si>
    <t>CRR-15558</t>
  </si>
  <si>
    <t>BB4 Main Flame Scanner Controller</t>
  </si>
  <si>
    <t>CRR-15576</t>
  </si>
  <si>
    <t>BB4 Drain Valves Repalcement</t>
  </si>
  <si>
    <t>CRR-15577</t>
  </si>
  <si>
    <t>BB4 Thermal Drains (Eastside) Repl</t>
  </si>
  <si>
    <t>CRR-15578</t>
  </si>
  <si>
    <t>BB4 APH Thermal Drain Replacement</t>
  </si>
  <si>
    <t>CRR-15596</t>
  </si>
  <si>
    <t>BB4 Blow Down Tank Insul. and Lag</t>
  </si>
  <si>
    <t>CRR-15616</t>
  </si>
  <si>
    <t>FGD Limestone Prep Bld Struc Steel</t>
  </si>
  <si>
    <t>CRR-15656</t>
  </si>
  <si>
    <t>Storm Restoration - Dorian</t>
  </si>
  <si>
    <t>CRR-15657</t>
  </si>
  <si>
    <t>CDR R2 Conveyor Fluid Coupling Repl</t>
  </si>
  <si>
    <t>CRR-15696</t>
  </si>
  <si>
    <t>BPS GE Predix</t>
  </si>
  <si>
    <t>CRR-15716</t>
  </si>
  <si>
    <t>BB4 High pressure sluice piping rep</t>
  </si>
  <si>
    <t>CRR-15756</t>
  </si>
  <si>
    <t xml:space="preserve">BB4 Silo 3 Baghouse and Collectors </t>
  </si>
  <si>
    <t>CRR-15816</t>
  </si>
  <si>
    <t>Storm Restoration - TS Nestor</t>
  </si>
  <si>
    <t>CRR-15856</t>
  </si>
  <si>
    <t>Big Bend Coal Combustion by-Product</t>
  </si>
  <si>
    <t>CRR-15896</t>
  </si>
  <si>
    <t>U&amp;U Upper Precip Platform Handrail</t>
  </si>
  <si>
    <t>CRR-15916</t>
  </si>
  <si>
    <t>BPS ST1 Exciter Replacement</t>
  </si>
  <si>
    <t>CRR-15936</t>
  </si>
  <si>
    <t>BB4 4A Cooling Water Pump Repl</t>
  </si>
  <si>
    <t>CRR-15937</t>
  </si>
  <si>
    <t>BB4 4B Cooling Water Pump Repl</t>
  </si>
  <si>
    <t>CRR-15938</t>
  </si>
  <si>
    <t>BB4 4A Circ Pump Check Valve East</t>
  </si>
  <si>
    <t>CRR-15939</t>
  </si>
  <si>
    <t>BB4 4A Circ Pump Check Valve West</t>
  </si>
  <si>
    <t>CRR-15940</t>
  </si>
  <si>
    <t>BB4 4B Circ Pump Check Valve East</t>
  </si>
  <si>
    <t>CRR-15941</t>
  </si>
  <si>
    <t>BB4 4B Circ Pump Check Valve West</t>
  </si>
  <si>
    <t>CRR-15942</t>
  </si>
  <si>
    <t>BB4 4D Circ Pump Check Valve East</t>
  </si>
  <si>
    <t>CRR-15943</t>
  </si>
  <si>
    <t>BB4 4D Circ Pump Check Valve West</t>
  </si>
  <si>
    <t>CRR-15976</t>
  </si>
  <si>
    <t>BBC Recycle Water RO Skid System</t>
  </si>
  <si>
    <t>CRR-16036</t>
  </si>
  <si>
    <t>TEC Skill Training Revitalization</t>
  </si>
  <si>
    <t>CRR-16056</t>
  </si>
  <si>
    <t>BB4 Spring 2020 Outage</t>
  </si>
  <si>
    <t>CRR-16156</t>
  </si>
  <si>
    <t>BB3 NG Valve Replacement</t>
  </si>
  <si>
    <t>CRR-16157</t>
  </si>
  <si>
    <t>BB4 Pulverizer Cranes</t>
  </si>
  <si>
    <t>CRR-16158</t>
  </si>
  <si>
    <t>BB4 Air Preheater Structural Steel</t>
  </si>
  <si>
    <t>CRR-16159</t>
  </si>
  <si>
    <t>BB4 PA Fan Wall Replacement</t>
  </si>
  <si>
    <t>CRR-16160</t>
  </si>
  <si>
    <t>CRR-16177</t>
  </si>
  <si>
    <t>BPS U1 Compressor Bleed Valve</t>
  </si>
  <si>
    <t>CRR-16178</t>
  </si>
  <si>
    <t>BPS U2 Compressor Bleed Valve</t>
  </si>
  <si>
    <t>CRR-16179</t>
  </si>
  <si>
    <t>BPS 1 Switchgear Relay Upgrades</t>
  </si>
  <si>
    <t>CRR-16182</t>
  </si>
  <si>
    <t>BPS ST Reserve Switchgear Relay</t>
  </si>
  <si>
    <t>CRR-16184</t>
  </si>
  <si>
    <t>BPS DC Distribution</t>
  </si>
  <si>
    <t>CRR-16186</t>
  </si>
  <si>
    <t>BPS SLMS Panel</t>
  </si>
  <si>
    <t>CRR-16187</t>
  </si>
  <si>
    <t>BPS STP Replacement</t>
  </si>
  <si>
    <t>CRR-16189</t>
  </si>
  <si>
    <t>BPS 2 Cooling Circ Water Pump</t>
  </si>
  <si>
    <t>CRR-16192</t>
  </si>
  <si>
    <t>BPS Amine Feed System</t>
  </si>
  <si>
    <t>CRR-16193</t>
  </si>
  <si>
    <t>BPS Condensate Polisher Liner</t>
  </si>
  <si>
    <t>CRR-16194</t>
  </si>
  <si>
    <t>BPS 1 Condensate Polisher Liner</t>
  </si>
  <si>
    <t>CRR-16195</t>
  </si>
  <si>
    <t>BB4 Motor Rewinds</t>
  </si>
  <si>
    <t>CRR-16196</t>
  </si>
  <si>
    <t>BPS 2 Condensate Polisher Liner</t>
  </si>
  <si>
    <t>CRR-16199</t>
  </si>
  <si>
    <t>BB4 ID Fan Wheels</t>
  </si>
  <si>
    <t>CRR-16200</t>
  </si>
  <si>
    <t>BB4 Pulerizer Overhauls (2021-2024)</t>
  </si>
  <si>
    <t>CRR-16216</t>
  </si>
  <si>
    <t>BB4 FD/IDF VFD Upgrade</t>
  </si>
  <si>
    <t>CRR-16217</t>
  </si>
  <si>
    <t>BB4 High Energy Pipe Hangers</t>
  </si>
  <si>
    <t>CRR-16218</t>
  </si>
  <si>
    <t>BBC Air Compressors</t>
  </si>
  <si>
    <t>CRR-16236</t>
  </si>
  <si>
    <t>CDR Rail Unloading Exhaust Fan Repl</t>
  </si>
  <si>
    <t>CRR-16237</t>
  </si>
  <si>
    <t>CDR C-12 Return Rollers Replacement</t>
  </si>
  <si>
    <t>CRR-16238</t>
  </si>
  <si>
    <t>CDR C-12 Chute Replacement</t>
  </si>
  <si>
    <t>CRR-16239</t>
  </si>
  <si>
    <t>CDR D1 Conveyor Motor and Gearbox</t>
  </si>
  <si>
    <t>CRR-16240</t>
  </si>
  <si>
    <t>CDR N &amp; S Stack Reclaimer PLC Upgr</t>
  </si>
  <si>
    <t>CRR-16256</t>
  </si>
  <si>
    <t>RWTP B RO Trn Stage 1 Membrane Repl</t>
  </si>
  <si>
    <t>CRR-16296</t>
  </si>
  <si>
    <t>HRSG 2-5 HP Stm Drn Line Repl.</t>
  </si>
  <si>
    <t>CRR-16317</t>
  </si>
  <si>
    <t>CT2-3 Electrical Platforms</t>
  </si>
  <si>
    <t>CRR-16319</t>
  </si>
  <si>
    <t>CT5 Air Inlet Filter Replacement</t>
  </si>
  <si>
    <t>CRR-16320</t>
  </si>
  <si>
    <t>HRSG1 Penetration Seal Replacement</t>
  </si>
  <si>
    <t>CRR-16321</t>
  </si>
  <si>
    <t>CT3 Air Inlet Filter Replacement</t>
  </si>
  <si>
    <t>CRR-16322</t>
  </si>
  <si>
    <t>PK1 Crane Bay &amp; Gantry Coating</t>
  </si>
  <si>
    <t>CRR-16323</t>
  </si>
  <si>
    <t>Ft Green Rd Iso Valve Replacement</t>
  </si>
  <si>
    <t>CRR-16324</t>
  </si>
  <si>
    <t>CT2 &amp; 3 Liquid Fuel Check Valve Rep</t>
  </si>
  <si>
    <t>CRR-16326</t>
  </si>
  <si>
    <t>Admin Bldg HVAC Controls Replacemen</t>
  </si>
  <si>
    <t>CRR-16336</t>
  </si>
  <si>
    <t>ST1 Relief Valve Repalcements</t>
  </si>
  <si>
    <t>CRR-16337</t>
  </si>
  <si>
    <t>HRSG1 Drum Sightglass Replacement</t>
  </si>
  <si>
    <t>CRR-16338</t>
  </si>
  <si>
    <t>Diesel Fire Pump B Replacement</t>
  </si>
  <si>
    <t>CRR-16356</t>
  </si>
  <si>
    <t>HRSG 1 Sprhtr Piping Insul Repl.</t>
  </si>
  <si>
    <t>CRR-16357</t>
  </si>
  <si>
    <t>HRSG2-5 Blowdown Isolation Addition</t>
  </si>
  <si>
    <t>CRR-16376</t>
  </si>
  <si>
    <t>PK Inst Air Comp 1A Replacement</t>
  </si>
  <si>
    <t>CRR-16377</t>
  </si>
  <si>
    <t>Admin Building Roof Replacement</t>
  </si>
  <si>
    <t>CRR-16378</t>
  </si>
  <si>
    <t>ST2 Exciter Humidifier Replacement</t>
  </si>
  <si>
    <t>CRR-16380</t>
  </si>
  <si>
    <t>HRSG2-5 Platform Additions</t>
  </si>
  <si>
    <t>CRR-16381</t>
  </si>
  <si>
    <t>HRSG1 Drum Door Replacement</t>
  </si>
  <si>
    <t>CRR-16382</t>
  </si>
  <si>
    <t>HRSG1 Exhaust Diffuser Support/insu</t>
  </si>
  <si>
    <t>CRR-16400</t>
  </si>
  <si>
    <t>HRSG4 BFP Overhaul</t>
  </si>
  <si>
    <t>CRR-16401</t>
  </si>
  <si>
    <t>HRSG5 BFP Overhaul</t>
  </si>
  <si>
    <t>CRR-16402</t>
  </si>
  <si>
    <t>BBC RO Phase II</t>
  </si>
  <si>
    <t>CRR-16416</t>
  </si>
  <si>
    <t>CRR-16417</t>
  </si>
  <si>
    <t>BB4 NG Valve Replacement</t>
  </si>
  <si>
    <t>CRR-16418</t>
  </si>
  <si>
    <t>BB4 Fly Ash Silo Bag House A Insul</t>
  </si>
  <si>
    <t>CRR-16419</t>
  </si>
  <si>
    <t>BB4 North Side Swell Line Drain</t>
  </si>
  <si>
    <t>CRR-16436</t>
  </si>
  <si>
    <t>BB4 4KV SWGR Motor &amp; Feeder Protect</t>
  </si>
  <si>
    <t>CRR-16437</t>
  </si>
  <si>
    <t>CRR-16438</t>
  </si>
  <si>
    <t>BB4 ID/FD Iso Transformer</t>
  </si>
  <si>
    <t>CRR-16439</t>
  </si>
  <si>
    <t>CRR-16440</t>
  </si>
  <si>
    <t>CRR-16441</t>
  </si>
  <si>
    <t>BB4 Organism Return Pumps</t>
  </si>
  <si>
    <t>CRR-16456</t>
  </si>
  <si>
    <t>FGD Absorber Recycle Pump</t>
  </si>
  <si>
    <t>CRR-16457</t>
  </si>
  <si>
    <t>FGD Quencher Pump Replacement</t>
  </si>
  <si>
    <t>CRR-16458</t>
  </si>
  <si>
    <t>FGD C Mill Weigh Feeder Replacement</t>
  </si>
  <si>
    <t>CRR-16459</t>
  </si>
  <si>
    <t>FGD Marcanoflo Pump Replacement</t>
  </si>
  <si>
    <t>CRR-16476</t>
  </si>
  <si>
    <t>BB4 Phase II Ductwork</t>
  </si>
  <si>
    <t>CRR-16477</t>
  </si>
  <si>
    <t>BB4 NG Capacity Upgrade</t>
  </si>
  <si>
    <t>CRR-16496</t>
  </si>
  <si>
    <t xml:space="preserve">FGD Waste Handling Building Struct </t>
  </si>
  <si>
    <t>CRR-16497</t>
  </si>
  <si>
    <t>FGD Waste Handling Tank Area Struct</t>
  </si>
  <si>
    <t>CRR-16516</t>
  </si>
  <si>
    <t xml:space="preserve">BB4 Precip Surrounding Area Steel  </t>
  </si>
  <si>
    <t>CRR-16536</t>
  </si>
  <si>
    <t>BB4 Precip Structural Steel</t>
  </si>
  <si>
    <t>CRR-16537</t>
  </si>
  <si>
    <t>BB4 Precip Structural Steel Base</t>
  </si>
  <si>
    <t>CRR-16556</t>
  </si>
  <si>
    <t>BB4 Furnance Corner Water Wall Tube</t>
  </si>
  <si>
    <t>CRR-16557</t>
  </si>
  <si>
    <t>CRR-16558</t>
  </si>
  <si>
    <t>BB4 HP/IP/LP Main Turbine Valves</t>
  </si>
  <si>
    <t>CRR-16576</t>
  </si>
  <si>
    <t>Damage to ESA lines by LC Contractr</t>
  </si>
  <si>
    <t>CRR-16616</t>
  </si>
  <si>
    <t xml:space="preserve">Wimauma- Maintenance </t>
  </si>
  <si>
    <t>CRR-16618</t>
  </si>
  <si>
    <t>Little Manatee River Solar Maint</t>
  </si>
  <si>
    <t>CRR-16656</t>
  </si>
  <si>
    <t>Solar Capital Spares</t>
  </si>
  <si>
    <t>CRR-16736</t>
  </si>
  <si>
    <t>BB4 Fall 21 Fluid Cooled Spacer Tub</t>
  </si>
  <si>
    <t>CRR-16737</t>
  </si>
  <si>
    <t>BB4 Fall 21 Furnance Roof Tube Repl</t>
  </si>
  <si>
    <t>CRR-16738</t>
  </si>
  <si>
    <t>BB4 Fall 21 Nose Arch Refract Wall</t>
  </si>
  <si>
    <t>CRR-16739</t>
  </si>
  <si>
    <t>BB4 Fall 21 Steam Cool Spacer Tube</t>
  </si>
  <si>
    <t>CRR-16740</t>
  </si>
  <si>
    <t xml:space="preserve">BB4 Fall 21 Steam Drum Intern Repl </t>
  </si>
  <si>
    <t>CRR-16759</t>
  </si>
  <si>
    <t>Magnolia Operations Center- Blanket</t>
  </si>
  <si>
    <t>CRR-16763</t>
  </si>
  <si>
    <t>BB4 FD &amp; ID Fan Iso Transformer</t>
  </si>
  <si>
    <t>CRR-16764</t>
  </si>
  <si>
    <t>BB4 4A Aux SS Transformer FGD</t>
  </si>
  <si>
    <t>CRR-16765</t>
  </si>
  <si>
    <t>CRR-16766</t>
  </si>
  <si>
    <t>FGD East Structural Steel Phase III</t>
  </si>
  <si>
    <t>CRR-16767</t>
  </si>
  <si>
    <t>BB4 Steam Cooled Spacer</t>
  </si>
  <si>
    <t>CRR-16768</t>
  </si>
  <si>
    <t>BB4 Steam Drum Internal Replacement</t>
  </si>
  <si>
    <t>CRR-16769</t>
  </si>
  <si>
    <t>BB4 Boiler Furnace Roof Tube Repl</t>
  </si>
  <si>
    <t>CRR-16770</t>
  </si>
  <si>
    <t>BB4 SH Link Piping Replacement</t>
  </si>
  <si>
    <t>CRR-16771</t>
  </si>
  <si>
    <t xml:space="preserve">BBC Perimeter Fencing </t>
  </si>
  <si>
    <t>CRR-16772</t>
  </si>
  <si>
    <t>BB4 Fluid Cooled Spacer Tube Repl</t>
  </si>
  <si>
    <t>CRR-16774</t>
  </si>
  <si>
    <t>BB4 Bottom Ash Sump Pump</t>
  </si>
  <si>
    <t>CRR-16775</t>
  </si>
  <si>
    <t>BB4 A&amp;B ID Fan Inlet Ducts</t>
  </si>
  <si>
    <t>CRR-16777</t>
  </si>
  <si>
    <t>BB4 Economizer Ash Control Valves</t>
  </si>
  <si>
    <t>CRR-16778</t>
  </si>
  <si>
    <t>BB4 Fly Ash Silo Baghouse B Insul</t>
  </si>
  <si>
    <t>CRR-16780</t>
  </si>
  <si>
    <t>BB4 Bottom Ash Sump/Floor Upgrade</t>
  </si>
  <si>
    <t>CRR-16781</t>
  </si>
  <si>
    <t>BB4 Alterex Rectifier Cooling Sys</t>
  </si>
  <si>
    <t>CRR-16782</t>
  </si>
  <si>
    <t>BBC Reverse Osmosis Membrane 1st</t>
  </si>
  <si>
    <t>CRR-16783</t>
  </si>
  <si>
    <t>BBC Reverse Osmosis Membrane 2nd</t>
  </si>
  <si>
    <t>CRR-16784</t>
  </si>
  <si>
    <t>BB4 SOFA Duct Expansion Joints</t>
  </si>
  <si>
    <t>CRR-16785</t>
  </si>
  <si>
    <t>BB4 Cold Reheat Drain Pot Indicator</t>
  </si>
  <si>
    <t>CRR-16795</t>
  </si>
  <si>
    <t>U&amp;U BB2 BFP Element Replacement</t>
  </si>
  <si>
    <t>CRR-16796</t>
  </si>
  <si>
    <t>U&amp;U BB4 E Coal Bunker Struct Steel</t>
  </si>
  <si>
    <t>CRR-16797</t>
  </si>
  <si>
    <t>U&amp;U BB4 Precip Heaters Replacement</t>
  </si>
  <si>
    <t>CRR-16802</t>
  </si>
  <si>
    <t>U&amp;U BB4 Precipitor Heaters</t>
  </si>
  <si>
    <t>CRR-16803</t>
  </si>
  <si>
    <t>BBC GSU Bushing</t>
  </si>
  <si>
    <t>CRR-16804</t>
  </si>
  <si>
    <t>FGD East Struct Steel Phase III-IV</t>
  </si>
  <si>
    <t>CRR-16805</t>
  </si>
  <si>
    <t>FGD Waste Handling Pipe Rack Steel</t>
  </si>
  <si>
    <t>CRR-16806</t>
  </si>
  <si>
    <t>FGD Waste Handling Electric Room</t>
  </si>
  <si>
    <t>CRR-16807</t>
  </si>
  <si>
    <t>FGD 13KV Motor &amp; Feeder Protection</t>
  </si>
  <si>
    <t>CRR-16808</t>
  </si>
  <si>
    <t>FGD 4KV Motor &amp; Feeder Protection</t>
  </si>
  <si>
    <t>CRR-16809</t>
  </si>
  <si>
    <t>CRR-16813</t>
  </si>
  <si>
    <t>BB4 Structural Steel East of APH4</t>
  </si>
  <si>
    <t>CRR-16816</t>
  </si>
  <si>
    <t xml:space="preserve">Durance -Maintenance </t>
  </si>
  <si>
    <t>CRR-16818</t>
  </si>
  <si>
    <t>BPS 1A Circulating Water Pump</t>
  </si>
  <si>
    <t>CRR-16819</t>
  </si>
  <si>
    <t>BPS 1 Tunnel Lining Replacement</t>
  </si>
  <si>
    <t>CRR-16841</t>
  </si>
  <si>
    <t>2021 336MVA Spare Sub Auto TX</t>
  </si>
  <si>
    <t>CRR-16842</t>
  </si>
  <si>
    <t>Sheldon Rd Auto Tx Rplmnt 224MVA</t>
  </si>
  <si>
    <t>CRR-16844</t>
  </si>
  <si>
    <t>BB5 Maintenance</t>
  </si>
  <si>
    <t>CRR-16845</t>
  </si>
  <si>
    <t>BB6 Maintenance</t>
  </si>
  <si>
    <t>CRR-16854</t>
  </si>
  <si>
    <t>BB Tools/Equipment 2021</t>
  </si>
  <si>
    <t>CRR-16860</t>
  </si>
  <si>
    <t>BB4 C Booster Fan Replacement</t>
  </si>
  <si>
    <t>CRR-16861</t>
  </si>
  <si>
    <t xml:space="preserve">ES Capital </t>
  </si>
  <si>
    <t>CRR-16864</t>
  </si>
  <si>
    <t>EHS - ED Lighting Waste Disp.-Envir</t>
  </si>
  <si>
    <t>CRR-16868</t>
  </si>
  <si>
    <t>ES-Big Bend O&amp;M Allocations</t>
  </si>
  <si>
    <t>CRR-16869</t>
  </si>
  <si>
    <t>ES-Polk O&amp;M Allocations</t>
  </si>
  <si>
    <t>CRR-16870</t>
  </si>
  <si>
    <t xml:space="preserve">ES-OPM O&amp;M Allocations </t>
  </si>
  <si>
    <t>CRR-16871</t>
  </si>
  <si>
    <t>ES-Bayside O&amp;M Allocations</t>
  </si>
  <si>
    <t>CRR-16872</t>
  </si>
  <si>
    <t>ES-BB Alloc.Capital Engineering</t>
  </si>
  <si>
    <t>CRR-16873</t>
  </si>
  <si>
    <t>ES-PK Alloc. Capital Engineer</t>
  </si>
  <si>
    <t>CRR-16874</t>
  </si>
  <si>
    <t>ES-OPM Capital Allocations</t>
  </si>
  <si>
    <t>CRR-16875</t>
  </si>
  <si>
    <t>ES-BS Alloc.Capital Engineer</t>
  </si>
  <si>
    <t>CRR-16881</t>
  </si>
  <si>
    <t>ES-BB Alloc.Capital Leadership</t>
  </si>
  <si>
    <t>CRR-16882</t>
  </si>
  <si>
    <t>ES-PK Alloc.Capital Leadership</t>
  </si>
  <si>
    <t>CRR-16883</t>
  </si>
  <si>
    <t>ES-BS Alloc.Capital Leadership</t>
  </si>
  <si>
    <t>CRR-16891</t>
  </si>
  <si>
    <t>BB 1 CC Common</t>
  </si>
  <si>
    <t>CRR-16892</t>
  </si>
  <si>
    <t>BB4 Steam Cool Spacers</t>
  </si>
  <si>
    <t>CRR-16893</t>
  </si>
  <si>
    <t>BB4 Fluid Cool Spacers</t>
  </si>
  <si>
    <t>CRR-16894</t>
  </si>
  <si>
    <t>BBC Fire Water Line Replacement Ph2</t>
  </si>
  <si>
    <t>CRR-16895</t>
  </si>
  <si>
    <t>BB4 Fly Ash System/Precip</t>
  </si>
  <si>
    <t>CRR-16897</t>
  </si>
  <si>
    <t>BB4 Alterrex Rectifier Bridge Repl</t>
  </si>
  <si>
    <t>CRR-16978</t>
  </si>
  <si>
    <t>BB4 Bottom Ash Hopper Dog House</t>
  </si>
  <si>
    <t>CRR-16979</t>
  </si>
  <si>
    <t>BB4 Boiler Recirc Pumps A-D</t>
  </si>
  <si>
    <t>CRR-16980</t>
  </si>
  <si>
    <t>BB4 LP Turbine Blading</t>
  </si>
  <si>
    <t>CRR-16981</t>
  </si>
  <si>
    <t>BB4 HP/LP Centerline Improvements</t>
  </si>
  <si>
    <t>CRR-16982</t>
  </si>
  <si>
    <t>BB4 Main &amp; Aux Steam Valves</t>
  </si>
  <si>
    <t>CRR-16983</t>
  </si>
  <si>
    <t>BB4 BFPT Improvements</t>
  </si>
  <si>
    <t>CRR-16984</t>
  </si>
  <si>
    <t>BB4 EH7 Condenser Heaters</t>
  </si>
  <si>
    <t>CRR-17000</t>
  </si>
  <si>
    <t>BB4 EH6 Replacement</t>
  </si>
  <si>
    <t>CRR-17001</t>
  </si>
  <si>
    <t>BB4 BFP Improvements</t>
  </si>
  <si>
    <t>CRR-17002</t>
  </si>
  <si>
    <t>BB4 Ball/Debris Filter Systems</t>
  </si>
  <si>
    <t>CRR-17005</t>
  </si>
  <si>
    <t>BB4 NG Valve Internal &amp; Regulator</t>
  </si>
  <si>
    <t>CRR-17007</t>
  </si>
  <si>
    <t>CT5 Inlet Filter Replacement</t>
  </si>
  <si>
    <t>CRR-17008</t>
  </si>
  <si>
    <t>CT6 Inlet Filter Replacement</t>
  </si>
  <si>
    <t>CRR-17016</t>
  </si>
  <si>
    <t>BB4 Stack Liner Bands</t>
  </si>
  <si>
    <t>CRR-17017</t>
  </si>
  <si>
    <t>FGD Automation Addition</t>
  </si>
  <si>
    <t>CRR-17018</t>
  </si>
  <si>
    <t>BB4 Air Compressor, Piping, &amp; Equip</t>
  </si>
  <si>
    <t>CRR-17020</t>
  </si>
  <si>
    <t>BBC Shop Buildings</t>
  </si>
  <si>
    <t>CRR-17021</t>
  </si>
  <si>
    <t>BBC Seawall</t>
  </si>
  <si>
    <t>CRR-17024</t>
  </si>
  <si>
    <t>BB4 WH Addition</t>
  </si>
  <si>
    <t>CRR-17027</t>
  </si>
  <si>
    <t>CRR-17029</t>
  </si>
  <si>
    <t>CDR Coalfield Optimization</t>
  </si>
  <si>
    <t>CRR-17030</t>
  </si>
  <si>
    <t>BB3 Dismantlement</t>
  </si>
  <si>
    <t>CRR-17031</t>
  </si>
  <si>
    <t>2022 Sustaining Carryover</t>
  </si>
  <si>
    <t>CRR-17032</t>
  </si>
  <si>
    <t xml:space="preserve">BBC 2022 Indeterminant </t>
  </si>
  <si>
    <t>CRR-17064</t>
  </si>
  <si>
    <t>ENV-ED Dist/Trans/Subst Waste Disp</t>
  </si>
  <si>
    <t>CRR-17075</t>
  </si>
  <si>
    <t>Rocky Point UG Dist Replacement</t>
  </si>
  <si>
    <t>CRR-17090</t>
  </si>
  <si>
    <t>BB4 Transformers Platform</t>
  </si>
  <si>
    <t>CRR-17095</t>
  </si>
  <si>
    <t>COC Bldg.T Meter Ops Fire Sprinkler</t>
  </si>
  <si>
    <t>CRR-17096</t>
  </si>
  <si>
    <t>COC Bldg.F Invest. Recov Fire Spkl</t>
  </si>
  <si>
    <t>CRR-17098</t>
  </si>
  <si>
    <t>Polk Admin. Bldg. New Roof</t>
  </si>
  <si>
    <t>CRR-17099</t>
  </si>
  <si>
    <t>BB FGD Waste Hand Bldg. New Roof HV</t>
  </si>
  <si>
    <t>CRR-17116</t>
  </si>
  <si>
    <t>BB4 GSU Bushing Replacement</t>
  </si>
  <si>
    <t>CRR-17136</t>
  </si>
  <si>
    <t>BB4 FGD D2 Quencher Recycle PumpRpl</t>
  </si>
  <si>
    <t>CRR-17141</t>
  </si>
  <si>
    <t>ECC Tank Replacement 2022</t>
  </si>
  <si>
    <t>CRR-17154</t>
  </si>
  <si>
    <t>BB Tools/Equipment 2022</t>
  </si>
  <si>
    <t>CRR-17172</t>
  </si>
  <si>
    <t>BPS Unit 1 CT HGP Auxiliaries</t>
  </si>
  <si>
    <t>CRR-17173</t>
  </si>
  <si>
    <t>BPS Unit 2 CT HGP Auxiliaries</t>
  </si>
  <si>
    <t>CRR-17211</t>
  </si>
  <si>
    <t>BPS Unit 2 CT Exhaust Duct Repairs</t>
  </si>
  <si>
    <t>CRR-17212</t>
  </si>
  <si>
    <t>BB4 NG Nozzle Replacement</t>
  </si>
  <si>
    <t>CRR-17213</t>
  </si>
  <si>
    <t>BB4 WW TO WIND BOX EXPNSN JOINTS A</t>
  </si>
  <si>
    <t>CRR-17214</t>
  </si>
  <si>
    <t>BB4 WW TO WIND BOX EXPNSN JOINTS B</t>
  </si>
  <si>
    <t>CRR-17215</t>
  </si>
  <si>
    <t>BB4 WW TO WIND BOX EXPNSN JOINTS C</t>
  </si>
  <si>
    <t>CRR-17216</t>
  </si>
  <si>
    <t>BB4 WW TO WIND BOX EXPNSN JOINTS D</t>
  </si>
  <si>
    <t>CRR-17218</t>
  </si>
  <si>
    <t>BB4 Course Mesh Screen B</t>
  </si>
  <si>
    <t>CRR-17222</t>
  </si>
  <si>
    <t>Garage Building</t>
  </si>
  <si>
    <t>CRR-17225</t>
  </si>
  <si>
    <t>CT4 Formaldehyde Catalyst</t>
  </si>
  <si>
    <t>CRR-17226</t>
  </si>
  <si>
    <t>BB4 SH T &amp; Piping Inlet Header Repl</t>
  </si>
  <si>
    <t>CRR-17228</t>
  </si>
  <si>
    <t>BBC Screen Well Cranes B</t>
  </si>
  <si>
    <t>CRR-17229</t>
  </si>
  <si>
    <t xml:space="preserve"> BBC TravelingScreen Hydraulic Cntl</t>
  </si>
  <si>
    <t>CRR-17231</t>
  </si>
  <si>
    <t>CWP Motor Replacement B</t>
  </si>
  <si>
    <t>CRR-17235</t>
  </si>
  <si>
    <t>BB3&amp;4 Organisim Return Pumps B</t>
  </si>
  <si>
    <t>CRR-17236</t>
  </si>
  <si>
    <t>BB Infrastructure Improvements</t>
  </si>
  <si>
    <t>CRR-17241</t>
  </si>
  <si>
    <t>FGD C3 Absorber Pump</t>
  </si>
  <si>
    <t>CRR-17245</t>
  </si>
  <si>
    <t>FGD C1 Quencher Pump</t>
  </si>
  <si>
    <t>CRR-17247</t>
  </si>
  <si>
    <t>FGD Vacuum Filter Roof</t>
  </si>
  <si>
    <t>CRR-17311</t>
  </si>
  <si>
    <t>Big Bend II Solar Maint</t>
  </si>
  <si>
    <t>CRR-17625</t>
  </si>
  <si>
    <t>J77-2012</t>
  </si>
  <si>
    <t>PDS Upgrade to Cat6 @Plaza-Phase 1</t>
  </si>
  <si>
    <t>NCP-01158</t>
  </si>
  <si>
    <t>RIVER BEND 13817 RECONDUCTOR/EXTENS</t>
  </si>
  <si>
    <t>NCP-01163</t>
  </si>
  <si>
    <t>Agency Portal</t>
  </si>
  <si>
    <t>NCP-01166</t>
  </si>
  <si>
    <t>LAKEWOOD NORTH 4TH 13 KV CIRCUIT</t>
  </si>
  <si>
    <t>NCP-01169</t>
  </si>
  <si>
    <t>TROUT CREEK 21.6 MVAR CAPACITOR BAN</t>
  </si>
  <si>
    <t>NCP-01187</t>
  </si>
  <si>
    <t>OATI WebScheduler</t>
  </si>
  <si>
    <t>NCP-01198</t>
  </si>
  <si>
    <t>SEMINOLE HARD ROCK CASINO</t>
  </si>
  <si>
    <t>NCP-01223</t>
  </si>
  <si>
    <t>NCP-01225</t>
  </si>
  <si>
    <t>Credit &amp; Collection System Rplc</t>
  </si>
  <si>
    <t>NCP-01243</t>
  </si>
  <si>
    <t>SKYWAY RELAY PROTECTION, INTEGRATIO</t>
  </si>
  <si>
    <t>NCP-01301</t>
  </si>
  <si>
    <t>New Const WorkPro Software Imprvmt</t>
  </si>
  <si>
    <t>NCP-01323</t>
  </si>
  <si>
    <t>EMS Replacement</t>
  </si>
  <si>
    <t>NCP-01325</t>
  </si>
  <si>
    <t>OMS UPGRADE</t>
  </si>
  <si>
    <t>NCP-01328</t>
  </si>
  <si>
    <t>CIS RATES UPGRADE</t>
  </si>
  <si>
    <t>NCP-01337</t>
  </si>
  <si>
    <t>Data Quality Tool</t>
  </si>
  <si>
    <t>NCP-01404</t>
  </si>
  <si>
    <t>BBC Street Sweeper</t>
  </si>
  <si>
    <t>NCP-01808</t>
  </si>
  <si>
    <t>510 Maintenance supervision and eng</t>
  </si>
  <si>
    <t>NCP-01809</t>
  </si>
  <si>
    <t>NCP-01813</t>
  </si>
  <si>
    <t>NCP-01817</t>
  </si>
  <si>
    <t>513 Maintenance of electric plant</t>
  </si>
  <si>
    <t>NCP-01821</t>
  </si>
  <si>
    <t>NCP-01830</t>
  </si>
  <si>
    <t>551 Maintenance supervision and eng</t>
  </si>
  <si>
    <t>NCP-01834</t>
  </si>
  <si>
    <t>552 Maintenance of structures</t>
  </si>
  <si>
    <t>NCP-01838</t>
  </si>
  <si>
    <t>NCP-01842</t>
  </si>
  <si>
    <t>NCP-01855</t>
  </si>
  <si>
    <t>T&amp;D Stores Clearing</t>
  </si>
  <si>
    <t>NCP-01900</t>
  </si>
  <si>
    <t>J12</t>
  </si>
  <si>
    <t>NCP-01901</t>
  </si>
  <si>
    <t>EXPAND SANS STORAGE CAP</t>
  </si>
  <si>
    <t>NCP-01902</t>
  </si>
  <si>
    <t>SAP UPGRADE</t>
  </si>
  <si>
    <t>NCP-01903</t>
  </si>
  <si>
    <t>EXTRANET ACCESS MGMT INFRASTRUCTURE</t>
  </si>
  <si>
    <t>NCP-01904</t>
  </si>
  <si>
    <t>J31</t>
  </si>
  <si>
    <t>NCP-01905</t>
  </si>
  <si>
    <t>RUSKIN MW TOWER REPLACEMENT</t>
  </si>
  <si>
    <t>NCP-01906</t>
  </si>
  <si>
    <t>J37 ESX&amp;Virtual Host Adds&amp;Rplcmnts</t>
  </si>
  <si>
    <t>NCP-01907</t>
  </si>
  <si>
    <t>ACCESS GATES 7/18/35 BAYSIDE</t>
  </si>
  <si>
    <t>NCP-01908</t>
  </si>
  <si>
    <t>J47</t>
  </si>
  <si>
    <t>NCP-01909</t>
  </si>
  <si>
    <t>PLAZA ELEVATOR CARD KEY</t>
  </si>
  <si>
    <t>NCP-01910</t>
  </si>
  <si>
    <t>NCP-01911</t>
  </si>
  <si>
    <t>J59</t>
  </si>
  <si>
    <t>NCP-01912</t>
  </si>
  <si>
    <t>BACKUP CONTCT CENTR NICE UNIVERSE/R</t>
  </si>
  <si>
    <t>NCP-01913</t>
  </si>
  <si>
    <t>J61</t>
  </si>
  <si>
    <t>NCP-01914</t>
  </si>
  <si>
    <t>J82</t>
  </si>
  <si>
    <t>NCP-01915</t>
  </si>
  <si>
    <t>BCPM SERVER &amp; SOFTWARE</t>
  </si>
  <si>
    <t>NCP-01916</t>
  </si>
  <si>
    <t>AUDIT LOG TOOL</t>
  </si>
  <si>
    <t>NCP-01917</t>
  </si>
  <si>
    <t>K30</t>
  </si>
  <si>
    <t>NCP-01918</t>
  </si>
  <si>
    <t>M03</t>
  </si>
  <si>
    <t>NCP-01919</t>
  </si>
  <si>
    <t>M07</t>
  </si>
  <si>
    <t>NCP-01931</t>
  </si>
  <si>
    <t>TEC test</t>
  </si>
  <si>
    <t>NCP-02127</t>
  </si>
  <si>
    <t>BAYSIDE COMMON EQUIPMENT</t>
  </si>
  <si>
    <t>NCP-02128</t>
  </si>
  <si>
    <t>Bayside AERO - Improvement</t>
  </si>
  <si>
    <t>NCP-02130</t>
  </si>
  <si>
    <t>Big Bend Lab Tools &amp; Equip - blanke</t>
  </si>
  <si>
    <t>NCP-02131</t>
  </si>
  <si>
    <t>Big Bend Mobile Equipment &amp; Related</t>
  </si>
  <si>
    <t>NCP-02132</t>
  </si>
  <si>
    <t>FUELS CAPITAL</t>
  </si>
  <si>
    <t>NCP-02135</t>
  </si>
  <si>
    <t>LAND PURCHASED-GENERAL</t>
  </si>
  <si>
    <t>NCP-02136</t>
  </si>
  <si>
    <t>COMMUNICATION EQUIPMENT</t>
  </si>
  <si>
    <t>NCP-02137</t>
  </si>
  <si>
    <t>BUDGET ADJUSTMENT</t>
  </si>
  <si>
    <t>NCP-02138</t>
  </si>
  <si>
    <t>BBC D9 CAT DOZIER PURCHASE   ----</t>
  </si>
  <si>
    <t>NCP-02139</t>
  </si>
  <si>
    <t>CDR BB Tools &amp; Mobile Equ</t>
  </si>
  <si>
    <t>NCP-02140</t>
  </si>
  <si>
    <t>BS ADMIN BLDG - EMERGENCY GENERATOR</t>
  </si>
  <si>
    <t>NCP-02141</t>
  </si>
  <si>
    <t>FUELS SYSTEM OPS PROGRAM</t>
  </si>
  <si>
    <t>NCP-02142</t>
  </si>
  <si>
    <t>BIG BEND FGD HVAC \&amp; CONTROL UPGRAD</t>
  </si>
  <si>
    <t>NCP-02143</t>
  </si>
  <si>
    <t>San Switch Replacement</t>
  </si>
  <si>
    <t>NCP-02144</t>
  </si>
  <si>
    <t>ECC - PAVING PROJECT</t>
  </si>
  <si>
    <t>NCP-02145</t>
  </si>
  <si>
    <t xml:space="preserve">Winter Haven Tower Replacement </t>
  </si>
  <si>
    <t>NCP-02146</t>
  </si>
  <si>
    <t>HVAC Chillers Big Bend Admin Bldg</t>
  </si>
  <si>
    <t>NCP-02147</t>
  </si>
  <si>
    <t>Plaza Switch Upgrade</t>
  </si>
  <si>
    <t>NCP-02148</t>
  </si>
  <si>
    <t>EXCHANGE MESSAGING SYSTEM</t>
  </si>
  <si>
    <t>NCP-02149</t>
  </si>
  <si>
    <t>J20-2010</t>
  </si>
  <si>
    <t>NCP-02150</t>
  </si>
  <si>
    <t xml:space="preserve">Construct Wall Plaza 2 </t>
  </si>
  <si>
    <t>NCP-02151</t>
  </si>
  <si>
    <t xml:space="preserve">Replace ECC Chiller </t>
  </si>
  <si>
    <t>NCP-02152</t>
  </si>
  <si>
    <t>GATE IMPROVEMENTS- BALLISTERS</t>
  </si>
  <si>
    <t>NCP-02153</t>
  </si>
  <si>
    <t>J39</t>
  </si>
  <si>
    <t>NCP-02154</t>
  </si>
  <si>
    <t>SECURE CENTER WAN LINK UPG</t>
  </si>
  <si>
    <t>NCP-02155</t>
  </si>
  <si>
    <t>COC MAIN BLDG C - ROOF REPLACEMENT</t>
  </si>
  <si>
    <t>NCP-02156</t>
  </si>
  <si>
    <t>SERVICE CTR CATALOG (INFO ACCESS RP</t>
  </si>
  <si>
    <t>NCP-02157</t>
  </si>
  <si>
    <t>J45</t>
  </si>
  <si>
    <t>NCP-02158</t>
  </si>
  <si>
    <t>INTERATIVE WEB SITE PROJ</t>
  </si>
  <si>
    <t>NCP-02159</t>
  </si>
  <si>
    <t xml:space="preserve">UPGRADE PDS CABLING INFRASTRUCTURE </t>
  </si>
  <si>
    <t>NCP-02160</t>
  </si>
  <si>
    <t>CROSSBEAM-(PLACE HOLDER)</t>
  </si>
  <si>
    <t>NCP-02161</t>
  </si>
  <si>
    <t>PROJECT SERVER UPGRADE</t>
  </si>
  <si>
    <t>NCP-02162</t>
  </si>
  <si>
    <t>YBOR - STORM SHUTTERS INSTALLATION</t>
  </si>
  <si>
    <t>NCP-02163</t>
  </si>
  <si>
    <t>J56</t>
  </si>
  <si>
    <t>NCP-02164</t>
  </si>
  <si>
    <t>6 GHZ OC3 RADIO HOP: DALE MABRY M/W</t>
  </si>
  <si>
    <t>NCP-02165</t>
  </si>
  <si>
    <t>SAP UPGRADE \&amp; LMS/TMS</t>
  </si>
  <si>
    <t>NCP-02166</t>
  </si>
  <si>
    <t>YBOR SERVER FARM STRUCTURE INFRASTR</t>
  </si>
  <si>
    <t>NCP-02167</t>
  </si>
  <si>
    <t>M/S ENTERPRISE AGREEMENT</t>
  </si>
  <si>
    <t>NCP-02168</t>
  </si>
  <si>
    <t>YBOR CALL CENTER SWITCH RPLCNT - HW</t>
  </si>
  <si>
    <t>NCP-02169</t>
  </si>
  <si>
    <t>PLAZA SWITCH RPLCMNT - HW</t>
  </si>
  <si>
    <t>NCP-02170</t>
  </si>
  <si>
    <t>6 GHZ OC3 RADION HOP:  CABBAGE HILL</t>
  </si>
  <si>
    <t>NCP-02171</t>
  </si>
  <si>
    <t>J75</t>
  </si>
  <si>
    <t>NCP-02172</t>
  </si>
  <si>
    <t>TECO PLAZA - HVAC UPGRADE &amp; NEW FLE</t>
  </si>
  <si>
    <t>NCP-02173</t>
  </si>
  <si>
    <t>NETWORK UPGRADE - CISCO 15327 TO 15</t>
  </si>
  <si>
    <t>NCP-02174</t>
  </si>
  <si>
    <t>J81</t>
  </si>
  <si>
    <t>NCP-02175</t>
  </si>
  <si>
    <t>LANDESK PATCH MANAGER</t>
  </si>
  <si>
    <t>NCP-02176</t>
  </si>
  <si>
    <t>ECC - CEILING TILE RPLCMNT</t>
  </si>
  <si>
    <t>NCP-02177</t>
  </si>
  <si>
    <t>J85</t>
  </si>
  <si>
    <t>NCP-02178</t>
  </si>
  <si>
    <t>PBX HARDWARD/SOFTWARE UPGRADES</t>
  </si>
  <si>
    <t>NCP-02179</t>
  </si>
  <si>
    <t>J87</t>
  </si>
  <si>
    <t>NCP-02180</t>
  </si>
  <si>
    <t>INTELLIPLANT IMPLEMENTATION</t>
  </si>
  <si>
    <t>NCP-02181</t>
  </si>
  <si>
    <t>CES - HVAC Chiller Replcment</t>
  </si>
  <si>
    <t>NCP-02182</t>
  </si>
  <si>
    <t>K09 Ncircle Compliance Mgr-Phase 4</t>
  </si>
  <si>
    <t>NCP-02183</t>
  </si>
  <si>
    <t>SQL Database Consol (Polyserve)</t>
  </si>
  <si>
    <t>NCP-02184</t>
  </si>
  <si>
    <t>K12-BB # Control Room HVAC Upgrade</t>
  </si>
  <si>
    <t>NCP-02185</t>
  </si>
  <si>
    <t>Meter Ops-Foundation/Wall Imprvmnts</t>
  </si>
  <si>
    <t>NCP-02186</t>
  </si>
  <si>
    <t>YBOR - CARPET RPLCMNT</t>
  </si>
  <si>
    <t>NCP-02187</t>
  </si>
  <si>
    <t>ESA Garage - Storage Tanks</t>
  </si>
  <si>
    <t>NCP-02188</t>
  </si>
  <si>
    <t>CISCO TRANSPORT MANAGER 9.0</t>
  </si>
  <si>
    <t>NCP-02189</t>
  </si>
  <si>
    <t>K19- WH WAREHOUSE ROOF REPLACEMENT.</t>
  </si>
  <si>
    <t>NCP-02190</t>
  </si>
  <si>
    <t>Ruskin TOWER REPLCMNT</t>
  </si>
  <si>
    <t>NCP-02191</t>
  </si>
  <si>
    <t>Network Mgmnt System Upgrade/Rplcmn</t>
  </si>
  <si>
    <t>NCP-02192</t>
  </si>
  <si>
    <t xml:space="preserve">UPGRADES TO CAT6 CABLING </t>
  </si>
  <si>
    <t>NCP-02193</t>
  </si>
  <si>
    <t>Microsoft EA Renewal - 2011</t>
  </si>
  <si>
    <t>NCP-02194</t>
  </si>
  <si>
    <t>M/S FILE SERVERS MIGRATION FROM NOV</t>
  </si>
  <si>
    <t>NCP-02195</t>
  </si>
  <si>
    <t>PBX HW &amp; SW Upgrades</t>
  </si>
  <si>
    <t>NCP-02196</t>
  </si>
  <si>
    <t>ENCRYPTION SYSTEM FOR EMAIL</t>
  </si>
  <si>
    <t>NCP-02197</t>
  </si>
  <si>
    <t>PBX Rm Reconfig &amp; PDS Cbl Upgd @ BB</t>
  </si>
  <si>
    <t>NCP-02198</t>
  </si>
  <si>
    <t>MAINFRAME REPLACEMENT</t>
  </si>
  <si>
    <t>NCP-02199</t>
  </si>
  <si>
    <t>REPLACE MAINFRAME PRINTERS</t>
  </si>
  <si>
    <t>NCP-02200</t>
  </si>
  <si>
    <t>K34</t>
  </si>
  <si>
    <t>NCP-02201</t>
  </si>
  <si>
    <t>M/S SYSTEM CENTER OPS MGR UPGRADE</t>
  </si>
  <si>
    <t>NCP-02202</t>
  </si>
  <si>
    <t>Enterprise Data Backup</t>
  </si>
  <si>
    <t>NCP-02203</t>
  </si>
  <si>
    <t>Netwrk Enhncmnts-10G Carrier Ethrnt</t>
  </si>
  <si>
    <t>NCP-02204</t>
  </si>
  <si>
    <t>K41PLANT CITY OPRNS ASPHALT PAVING</t>
  </si>
  <si>
    <t>NCP-02205</t>
  </si>
  <si>
    <t>Securecenter Fitup</t>
  </si>
  <si>
    <t>NCP-02206</t>
  </si>
  <si>
    <t>EMERGENCY MGT WEBSITE</t>
  </si>
  <si>
    <t>NCP-02207</t>
  </si>
  <si>
    <t>K46- NERC Authentication</t>
  </si>
  <si>
    <t>NCP-02208</t>
  </si>
  <si>
    <t>PDS Upgrade to Cat 6</t>
  </si>
  <si>
    <t>NCP-02209</t>
  </si>
  <si>
    <t>ZEN WORKS REPLACEMENT</t>
  </si>
  <si>
    <t>NCP-02211</t>
  </si>
  <si>
    <t>Office Comm Server Pilot</t>
  </si>
  <si>
    <t>NCP-02212</t>
  </si>
  <si>
    <t>BUSINESS COTINUITY PLANNING - CONFI</t>
  </si>
  <si>
    <t>NCP-02214</t>
  </si>
  <si>
    <t>IT PRIVACY-DATA LOSS PREVENTION- DI</t>
  </si>
  <si>
    <t>NCP-02215</t>
  </si>
  <si>
    <t>PASSWORD MGMT SYSTEM- ID ARCHIVE</t>
  </si>
  <si>
    <t>NCP-02216</t>
  </si>
  <si>
    <t>Service Mgmnt Solutions Rplcmnt</t>
  </si>
  <si>
    <t>NCP-02217</t>
  </si>
  <si>
    <t>ASSET MGMNT SOFTWARE / LOJACK</t>
  </si>
  <si>
    <t>NCP-02218</t>
  </si>
  <si>
    <t>Big Bend Switch Upgrade</t>
  </si>
  <si>
    <t>NCP-02219</t>
  </si>
  <si>
    <t>PC CALL CENTER SWITCH UPGRADE</t>
  </si>
  <si>
    <t>NCP-02220</t>
  </si>
  <si>
    <t>PLAZA SWITCH UPGRADE REPLACEMENT</t>
  </si>
  <si>
    <t>NCP-02221</t>
  </si>
  <si>
    <t>UPGRADE VMWARE ENVIRONMENT</t>
  </si>
  <si>
    <t>NCP-02222</t>
  </si>
  <si>
    <t>SECURITY UPGRADE SYSTEMS</t>
  </si>
  <si>
    <t>NCP-02223</t>
  </si>
  <si>
    <t>SHOC Lift &amp; Sewer Connection</t>
  </si>
  <si>
    <t>NCP-02224</t>
  </si>
  <si>
    <t>HP EVA 8000 upgrade</t>
  </si>
  <si>
    <t>NCP-02225</t>
  </si>
  <si>
    <t>Pegasys Upgrade</t>
  </si>
  <si>
    <t>NCP-02226</t>
  </si>
  <si>
    <t>CCM AVAYA AURA CONTACT CTR 6.1HW/SW</t>
  </si>
  <si>
    <t>NCP-02227</t>
  </si>
  <si>
    <t>NERC - Data Encrypt. Long Haul Comm</t>
  </si>
  <si>
    <t>NCP-02228</t>
  </si>
  <si>
    <t>SOUTH GIBSONTON 230 KV CIRCUIT ADDI</t>
  </si>
  <si>
    <t>NCP-02229</t>
  </si>
  <si>
    <t>W/H Main Building Roof Rplcmnt</t>
  </si>
  <si>
    <t>NCP-02230</t>
  </si>
  <si>
    <t>Not Used</t>
  </si>
  <si>
    <t>NCP-02232</t>
  </si>
  <si>
    <t>K87 Ybor Carpet Replacement</t>
  </si>
  <si>
    <t>NCP-02233</t>
  </si>
  <si>
    <t>PowerPlan v10 Projects</t>
  </si>
  <si>
    <t>NCP-02234</t>
  </si>
  <si>
    <t>EC OSI RT WEB PARTS</t>
  </si>
  <si>
    <t>NCP-02235</t>
  </si>
  <si>
    <t>EH&amp;S Enviance Data Mgmt Systm</t>
  </si>
  <si>
    <t>NCP-02237</t>
  </si>
  <si>
    <t>Windows 7 Infrastructure Upgrd</t>
  </si>
  <si>
    <t>NCP-02238</t>
  </si>
  <si>
    <t>NCircle Configuration Compliance Mg</t>
  </si>
  <si>
    <t>NCP-02239</t>
  </si>
  <si>
    <t>DESKTOP EA/OFFICE 2007  (SW)</t>
  </si>
  <si>
    <t>NCP-02240</t>
  </si>
  <si>
    <t xml:space="preserve">J19 ERP Project </t>
  </si>
  <si>
    <t>NCP-02241</t>
  </si>
  <si>
    <t>BIZTALK APPLICATION INTEGRATION LAY</t>
  </si>
  <si>
    <t>NCP-02242</t>
  </si>
  <si>
    <t>EXPAND SAN STORAGE- YBOR \&amp; SECUREC</t>
  </si>
  <si>
    <t>NCP-02243</t>
  </si>
  <si>
    <t xml:space="preserve">E911 Enhancements </t>
  </si>
  <si>
    <t>NCP-02244</t>
  </si>
  <si>
    <t>J29</t>
  </si>
  <si>
    <t>NCP-02245</t>
  </si>
  <si>
    <t>Sharepoint 2010</t>
  </si>
  <si>
    <t>NCP-02246</t>
  </si>
  <si>
    <t>YBOR FENCE REPLACEMENT</t>
  </si>
  <si>
    <t>NCP-02247</t>
  </si>
  <si>
    <t>IT BUDGET - HARDWARE INDETERMINATES</t>
  </si>
  <si>
    <t>NCP-02248</t>
  </si>
  <si>
    <t>CDR Fleet Tools &amp; Equipment(BLKT)</t>
  </si>
  <si>
    <t>NCP-02249</t>
  </si>
  <si>
    <t>NCP-02250</t>
  </si>
  <si>
    <t>CDR BB Misc Tools &amp; Equip - blank</t>
  </si>
  <si>
    <t>NCP-02251</t>
  </si>
  <si>
    <t>BIG BEND GAS TURBINES</t>
  </si>
  <si>
    <t>NCP-02252</t>
  </si>
  <si>
    <t>SEBRING - DINNER LAKE &amp; PHILLIPS ST</t>
  </si>
  <si>
    <t>NCP-02253</t>
  </si>
  <si>
    <t>A87</t>
  </si>
  <si>
    <t>NCP-02254</t>
  </si>
  <si>
    <t>TELECOM EQUIPMENT</t>
  </si>
  <si>
    <t>NCP-02256</t>
  </si>
  <si>
    <t>TRANSPORTATION EQUIP-AUTOMOBILE</t>
  </si>
  <si>
    <t>NCP-02259</t>
  </si>
  <si>
    <t>BB LOCKOUT SOFTWARE SOLUTION</t>
  </si>
  <si>
    <t>NCP-02260</t>
  </si>
  <si>
    <t>BB BUFFER LAND - ELSBERRY ROAD</t>
  </si>
  <si>
    <t>NCP-02261</t>
  </si>
  <si>
    <t>PK HEAVY EQUIPMENT</t>
  </si>
  <si>
    <t>NCP-02262</t>
  </si>
  <si>
    <t>FUELWORKX ADD</t>
  </si>
  <si>
    <t>NCP-02263</t>
  </si>
  <si>
    <t>NERC</t>
  </si>
  <si>
    <t>NCP-02330</t>
  </si>
  <si>
    <t>NCP-02333</t>
  </si>
  <si>
    <t>Residentl Revenue 165 for Rate 365</t>
  </si>
  <si>
    <t>NCP-02348</t>
  </si>
  <si>
    <t>Capacitor Bank Feeder Controls Proj</t>
  </si>
  <si>
    <t>NCP-02354</t>
  </si>
  <si>
    <t>NCP-02358</t>
  </si>
  <si>
    <t>Credit Policy</t>
  </si>
  <si>
    <t>NCP-02360</t>
  </si>
  <si>
    <t>Full DOD Replacement</t>
  </si>
  <si>
    <t>NCP-02366</t>
  </si>
  <si>
    <t>OATI WebTrader</t>
  </si>
  <si>
    <t>NCP-02369</t>
  </si>
  <si>
    <t>Hourly GenMan Enhancement</t>
  </si>
  <si>
    <t>NCP-02370</t>
  </si>
  <si>
    <t>Address Standardization</t>
  </si>
  <si>
    <t>NCP-02371</t>
  </si>
  <si>
    <t>Avenue Rplcmnt w Dynamics CRM</t>
  </si>
  <si>
    <t>NCP-02375</t>
  </si>
  <si>
    <t>Desktop Optimization</t>
  </si>
  <si>
    <t>NCP-02407</t>
  </si>
  <si>
    <t>NCP-02426</t>
  </si>
  <si>
    <t>Quadrant AVL Fleet Mngmnt System</t>
  </si>
  <si>
    <t>NCP-02440</t>
  </si>
  <si>
    <t>HIS SYSTEM</t>
  </si>
  <si>
    <t>NCP-02448</t>
  </si>
  <si>
    <t>IVR UPGRADE</t>
  </si>
  <si>
    <t>NCP-02469</t>
  </si>
  <si>
    <t>(COACMS)CUSTOMER OUTAGE ANALYSIS/CA</t>
  </si>
  <si>
    <t>NCP-02495</t>
  </si>
  <si>
    <t>NCP-02498</t>
  </si>
  <si>
    <t>800 MHZ REMOTE NETWORK CONTROLLER R</t>
  </si>
  <si>
    <t>NCP-02499</t>
  </si>
  <si>
    <t>OMS RNC UPGRADE</t>
  </si>
  <si>
    <t>NCP-02500</t>
  </si>
  <si>
    <t>CIS MODERNIZATION 2008</t>
  </si>
  <si>
    <t>NCP-02501</t>
  </si>
  <si>
    <t>800MHZ RADIO REPLACEMENTS (PHS 1\&amp;2</t>
  </si>
  <si>
    <t>NCP-02503</t>
  </si>
  <si>
    <t>NCP-02510</t>
  </si>
  <si>
    <t>CIS MODERNIZATION 2009</t>
  </si>
  <si>
    <t>NCP-02511</t>
  </si>
  <si>
    <t>IVR UPGRADE 2009</t>
  </si>
  <si>
    <t>NCP-02513</t>
  </si>
  <si>
    <t>CS CSP EQUIPMENT REPLACEMENT</t>
  </si>
  <si>
    <t>NCP-02514</t>
  </si>
  <si>
    <t>CALL CENTER REPORTING SYSTEM</t>
  </si>
  <si>
    <t>NCP-02515</t>
  </si>
  <si>
    <t>SOLAR PCV PROJECT</t>
  </si>
  <si>
    <t>NCP-02525</t>
  </si>
  <si>
    <t>VEGITATION MGMT OPTIMIZATION PROG (</t>
  </si>
  <si>
    <t>NCP-02527</t>
  </si>
  <si>
    <t>VERINT MONITORING SYSTEM</t>
  </si>
  <si>
    <t>NCP-02540</t>
  </si>
  <si>
    <t>CS SERVICE ORDER AUTOMATION</t>
  </si>
  <si>
    <t>NCP-02541</t>
  </si>
  <si>
    <t>CS FACILITIES PROJECT</t>
  </si>
  <si>
    <t>NCP-02542</t>
  </si>
  <si>
    <t>NCP-02543</t>
  </si>
  <si>
    <t>RENEWABLE ENERGY PROJECT 2009</t>
  </si>
  <si>
    <t>NCP-02545</t>
  </si>
  <si>
    <t>PLANT CITY GARAGE ADDITION</t>
  </si>
  <si>
    <t>NCP-02546</t>
  </si>
  <si>
    <t>NCP-02547</t>
  </si>
  <si>
    <t>CSA EXERCISE FACILITY EXPANSION</t>
  </si>
  <si>
    <t>NCP-02548</t>
  </si>
  <si>
    <t>ESA EXERCISE FACILITY EXPANSION</t>
  </si>
  <si>
    <t>NCP-02553</t>
  </si>
  <si>
    <t>LIGHTING WAREHOUSE</t>
  </si>
  <si>
    <t>NCP-02599</t>
  </si>
  <si>
    <t>NCP-02600</t>
  </si>
  <si>
    <t>Fleet Services Fuel Mgmt System</t>
  </si>
  <si>
    <t>NCP-02602</t>
  </si>
  <si>
    <t>Net Metering &amp; TOD Billing Upgrade</t>
  </si>
  <si>
    <t>NCP-02611</t>
  </si>
  <si>
    <t>Powerbase Relay Testng Database</t>
  </si>
  <si>
    <t>NCP-02614</t>
  </si>
  <si>
    <t>GIS Enhancements</t>
  </si>
  <si>
    <t>NCP-02685</t>
  </si>
  <si>
    <t>COMMUNICATION EQUIPMENT - RETIREMEN</t>
  </si>
  <si>
    <t>NCP-02697</t>
  </si>
  <si>
    <t>BIG BEND FGD HVAC UPGRADE</t>
  </si>
  <si>
    <t>NCP-02700</t>
  </si>
  <si>
    <t>Misc. Energy Supply Capital</t>
  </si>
  <si>
    <t>NCP-02729</t>
  </si>
  <si>
    <t>Rent Expense - GTEFCU</t>
  </si>
  <si>
    <t>NCP-02730</t>
  </si>
  <si>
    <t>NCP-02731</t>
  </si>
  <si>
    <t>NCP-02732</t>
  </si>
  <si>
    <t>NCP-02751</t>
  </si>
  <si>
    <t>Metrolink - Tampa Bay Times Forum</t>
  </si>
  <si>
    <t>NCP-02752</t>
  </si>
  <si>
    <t>Telecommunication Services</t>
  </si>
  <si>
    <t>NCP-02753</t>
  </si>
  <si>
    <t>Telecommunication Voice &amp; Data</t>
  </si>
  <si>
    <t>NCP-02754</t>
  </si>
  <si>
    <t>Telecomminications - Transminssion</t>
  </si>
  <si>
    <t>NCP-02755</t>
  </si>
  <si>
    <t>Metro-link O&amp;M</t>
  </si>
  <si>
    <t>NCP-02763</t>
  </si>
  <si>
    <t>Metrolink-FiberLight-Dark Fiber Lic</t>
  </si>
  <si>
    <t>NCP-02764</t>
  </si>
  <si>
    <t>Metrolink - Time Warner</t>
  </si>
  <si>
    <t>NCP-02765</t>
  </si>
  <si>
    <t>Metrolink-Verizon Busnss (MCIMETRO)</t>
  </si>
  <si>
    <t>NCP-02766</t>
  </si>
  <si>
    <t>Metrolink - AT&amp;T Local Services</t>
  </si>
  <si>
    <t>NCP-02767</t>
  </si>
  <si>
    <t>Metrolink - T-Mobile</t>
  </si>
  <si>
    <t>NCP-02768</t>
  </si>
  <si>
    <t>Metrolink - Sprint (Ericsson)</t>
  </si>
  <si>
    <t>NCP-02771</t>
  </si>
  <si>
    <t>PBX - Moves, Adds, Changes</t>
  </si>
  <si>
    <t>NCP-02772</t>
  </si>
  <si>
    <t>PBX - Network Projects</t>
  </si>
  <si>
    <t>NCP-02773</t>
  </si>
  <si>
    <t>PBX - Network Repairs</t>
  </si>
  <si>
    <t>NCP-02774</t>
  </si>
  <si>
    <t>Broadband - Network Projects</t>
  </si>
  <si>
    <t>NCP-02776</t>
  </si>
  <si>
    <t>Telecom - Directly Allocated</t>
  </si>
  <si>
    <t>NCP-02777</t>
  </si>
  <si>
    <t>Communications Infrastructure</t>
  </si>
  <si>
    <t>NCP-02778</t>
  </si>
  <si>
    <t>Communications Leased Service</t>
  </si>
  <si>
    <t>NCP-02782</t>
  </si>
  <si>
    <t>Facilities Services Short-term disa</t>
  </si>
  <si>
    <t>NCP-02813</t>
  </si>
  <si>
    <t>TOOLS &amp; LAB EQUIP ($1,000 OR MORE)</t>
  </si>
  <si>
    <t>NCP-02814</t>
  </si>
  <si>
    <t>NCP-02839</t>
  </si>
  <si>
    <t>Backbone 10G Ethernet</t>
  </si>
  <si>
    <t>NCP-03224</t>
  </si>
  <si>
    <t>BB 928G PAYLOADER FOR STEVEDORING</t>
  </si>
  <si>
    <t>NCP-03238</t>
  </si>
  <si>
    <t>BBC WAREHOUSE</t>
  </si>
  <si>
    <t>NCP-03258</t>
  </si>
  <si>
    <t>BB DUMP TRUCK 740 DIESEL</t>
  </si>
  <si>
    <t>NCP-03259</t>
  </si>
  <si>
    <t>BBC AIR COMPRESSOR ADDITION</t>
  </si>
  <si>
    <t>NCP-03275</t>
  </si>
  <si>
    <t>BB FGD Truck Scale</t>
  </si>
  <si>
    <t>NCP-03276</t>
  </si>
  <si>
    <t>BBC Wheel Wash</t>
  </si>
  <si>
    <t>NCP-03277</t>
  </si>
  <si>
    <t>BB FGD South Road Paving</t>
  </si>
  <si>
    <t>NCP-03278</t>
  </si>
  <si>
    <t>NCP-03281</t>
  </si>
  <si>
    <t>BBC 2009 Grove Hyd Crane</t>
  </si>
  <si>
    <t>NCP-03282</t>
  </si>
  <si>
    <t>BBC Long reach Boom</t>
  </si>
  <si>
    <t>NCP-03283</t>
  </si>
  <si>
    <t>BBC Vacuum Truck</t>
  </si>
  <si>
    <t>NCP-03284</t>
  </si>
  <si>
    <t xml:space="preserve"> BBC Gypsum Payloader 10yd</t>
  </si>
  <si>
    <t>NCP-03285</t>
  </si>
  <si>
    <t xml:space="preserve"> BBC  PURCHASE  (3) 928 HZ WHEEL LO</t>
  </si>
  <si>
    <t>NCP-03286</t>
  </si>
  <si>
    <t xml:space="preserve"> BBC Long reach Excavator</t>
  </si>
  <si>
    <t>NCP-03288</t>
  </si>
  <si>
    <t>BB D8 Track Dozer w Coal Blade</t>
  </si>
  <si>
    <t>NCP-03398</t>
  </si>
  <si>
    <t>BB ESS 2012 Tadano Crane Purchase</t>
  </si>
  <si>
    <t>NCP-03399</t>
  </si>
  <si>
    <t>BB ESS 2012 Sulair Compressor Trail</t>
  </si>
  <si>
    <t>NCP-03400</t>
  </si>
  <si>
    <t>NCP-03401</t>
  </si>
  <si>
    <t>BB ESS 2012 Cat 349 Excavator</t>
  </si>
  <si>
    <t>NCP-03402</t>
  </si>
  <si>
    <t>BB ESS 2007 D-10 Dozier Re-Man</t>
  </si>
  <si>
    <t>NCP-03501</t>
  </si>
  <si>
    <t>FUELS SYS OPST</t>
  </si>
  <si>
    <t>NCP-03532</t>
  </si>
  <si>
    <t>ENERGY TRADING BUS.PROCESS/TRACKING</t>
  </si>
  <si>
    <t>NCP-03533</t>
  </si>
  <si>
    <t>EMS TRADING MODULE</t>
  </si>
  <si>
    <t>NCP-03534</t>
  </si>
  <si>
    <t>RO ENHANCEMENTS</t>
  </si>
  <si>
    <t>NCP-03535</t>
  </si>
  <si>
    <t>PROMOD UPGREADE</t>
  </si>
  <si>
    <t>NCP-03536</t>
  </si>
  <si>
    <t>RESOURCE PLANNING DATA WAREHOUSE</t>
  </si>
  <si>
    <t>NCP-03537</t>
  </si>
  <si>
    <t>OSI Soft Pi Infrastructure Upgrades</t>
  </si>
  <si>
    <t>NCP-03538</t>
  </si>
  <si>
    <t>LAB INFO MGMNT SYSTEM RPLC</t>
  </si>
  <si>
    <t>NCP-03539</t>
  </si>
  <si>
    <t>ES Alarm Mgmnt Implementation Phs1</t>
  </si>
  <si>
    <t>NCP-03540</t>
  </si>
  <si>
    <t>BB2 DOE NN SOOTBLOWING</t>
  </si>
  <si>
    <t>NCP-03541</t>
  </si>
  <si>
    <t>BB 3 WATER CANNONS</t>
  </si>
  <si>
    <t>NCP-03542</t>
  </si>
  <si>
    <t>BB1 COMBUSTION NEURAL NETWORK</t>
  </si>
  <si>
    <t>NCP-03543</t>
  </si>
  <si>
    <t>BB3 COAL AIR MONITORING</t>
  </si>
  <si>
    <t>NCP-03600</t>
  </si>
  <si>
    <t>BB1 Precipitator Inlet Sonic Horns</t>
  </si>
  <si>
    <t>NCP-03673</t>
  </si>
  <si>
    <t>J13 PAAM-Privl Accss Actvty Mgt</t>
  </si>
  <si>
    <t>NCP-03721</t>
  </si>
  <si>
    <t>TECO Energy-Leadership Dinner setup</t>
  </si>
  <si>
    <t>NCP-03722</t>
  </si>
  <si>
    <t>TECO Energy-Purch Chairs &amp; Keyboard</t>
  </si>
  <si>
    <t>NCP-03723</t>
  </si>
  <si>
    <t>TECO Energy-Remove Exterior Signs</t>
  </si>
  <si>
    <t>NCP-03724</t>
  </si>
  <si>
    <t>TECO Energy-Remove Kitchen Door</t>
  </si>
  <si>
    <t>NCP-03725</t>
  </si>
  <si>
    <t>TECO Energy-Capital Cnf Rm Legal Dp</t>
  </si>
  <si>
    <t>NCP-03730</t>
  </si>
  <si>
    <t>Telecom - 718 - Misc</t>
  </si>
  <si>
    <t>NCP-03731</t>
  </si>
  <si>
    <t>PGS-Telecom-Capital upgrde PBX</t>
  </si>
  <si>
    <t>NCP-03732</t>
  </si>
  <si>
    <t>PGS-Telecom-Capital upgrde Nortel</t>
  </si>
  <si>
    <t>NCP-03733</t>
  </si>
  <si>
    <t>PGS-Telecom-Capital Cat6 Channelsid</t>
  </si>
  <si>
    <t>NCP-03734</t>
  </si>
  <si>
    <t>PGS-Telecom-phones PC call ctr</t>
  </si>
  <si>
    <t>NCP-03735</t>
  </si>
  <si>
    <t>PGS-Telecom-Install new 3904 phones</t>
  </si>
  <si>
    <t>NCP-03736</t>
  </si>
  <si>
    <t>PGS-Telecom-Corporate Location</t>
  </si>
  <si>
    <t>NCP-03737</t>
  </si>
  <si>
    <t>PGS-Telecom-Various Locations</t>
  </si>
  <si>
    <t>NCP-03738</t>
  </si>
  <si>
    <t>Guatemala - Telecom Services</t>
  </si>
  <si>
    <t>NCP-03739</t>
  </si>
  <si>
    <t>Coal - Telecom Services</t>
  </si>
  <si>
    <t>NCP-03740</t>
  </si>
  <si>
    <t>Partners-Telecom-Corporate</t>
  </si>
  <si>
    <t>NCP-03741</t>
  </si>
  <si>
    <t>Partners-Telecom-Miami</t>
  </si>
  <si>
    <t>NCP-03742</t>
  </si>
  <si>
    <t>Partners-Telecom-Tampa</t>
  </si>
  <si>
    <t>NCP-03743</t>
  </si>
  <si>
    <t>Partners-Telecom-Orlando</t>
  </si>
  <si>
    <t>NCP-03744</t>
  </si>
  <si>
    <t>Partners-Telecom-Jacksonville</t>
  </si>
  <si>
    <t>NCP-03745</t>
  </si>
  <si>
    <t>TSI - Telecom - Accounts Payable</t>
  </si>
  <si>
    <t>NCP-03746</t>
  </si>
  <si>
    <t>TSI-Telecom-Corporate Safety</t>
  </si>
  <si>
    <t>NCP-03747</t>
  </si>
  <si>
    <t>TSI-Telecom-Bus Strat&amp;Compl &amp; CECO</t>
  </si>
  <si>
    <t>NCP-03748</t>
  </si>
  <si>
    <t>TSI - Telecom - Claims</t>
  </si>
  <si>
    <t>NCP-03749</t>
  </si>
  <si>
    <t>TSI-Telecom-Eff &amp; Proc Impr</t>
  </si>
  <si>
    <t>NCP-03751</t>
  </si>
  <si>
    <t>TSI - Telecom - Chairman of Board</t>
  </si>
  <si>
    <t>NCP-03754</t>
  </si>
  <si>
    <t>TSI - Telecom - Federal Affairs</t>
  </si>
  <si>
    <t>NCP-03755</t>
  </si>
  <si>
    <t>TSI - Telecom - Compliance</t>
  </si>
  <si>
    <t>NCP-03756</t>
  </si>
  <si>
    <t>TSI-Telecom-VP State &amp; Comm Rel</t>
  </si>
  <si>
    <t>NCP-03757</t>
  </si>
  <si>
    <t>TSI-Telecom-Sr. VP-Corp  and CHRO</t>
  </si>
  <si>
    <t>NCP-03758</t>
  </si>
  <si>
    <t>TSI-Telecom-President and CEO</t>
  </si>
  <si>
    <t>NCP-03759</t>
  </si>
  <si>
    <t>TSI-Telecom-Sr.VP-Fin&amp;Acctg &amp; CFO</t>
  </si>
  <si>
    <t>NCP-03760</t>
  </si>
  <si>
    <t>TSI-Telecom-Sr. VP - Gen Counsel</t>
  </si>
  <si>
    <t>NCP-03762</t>
  </si>
  <si>
    <t>TSI-Telecom-Corporate Secretary</t>
  </si>
  <si>
    <t>NCP-03767</t>
  </si>
  <si>
    <t>TSI-Telecom-TE Foundation/Corp Rel</t>
  </si>
  <si>
    <t>NCP-03771</t>
  </si>
  <si>
    <t>TSI-Telecom-VP Human Resources</t>
  </si>
  <si>
    <t>NCP-03773</t>
  </si>
  <si>
    <t>TSI - Telecom - Risk Mgt</t>
  </si>
  <si>
    <t>NCP-03779</t>
  </si>
  <si>
    <t>TSI-Telecom-Bus Strat, Anal&amp;Poli</t>
  </si>
  <si>
    <t>NCP-03785</t>
  </si>
  <si>
    <t>TSI-Telecom-Insurance Risk Mgt</t>
  </si>
  <si>
    <t>NCP-03786</t>
  </si>
  <si>
    <t>TSI-Telecom-Corporate Taxes</t>
  </si>
  <si>
    <t>NCP-03787</t>
  </si>
  <si>
    <t>TSI - Telecom - Treasury</t>
  </si>
  <si>
    <t>NCP-03788</t>
  </si>
  <si>
    <t>TSI-Telecom-Corp Acctg/Controller</t>
  </si>
  <si>
    <t>NCP-03789</t>
  </si>
  <si>
    <t xml:space="preserve">TSI - Telecom - Audit </t>
  </si>
  <si>
    <t>NCP-03792</t>
  </si>
  <si>
    <t xml:space="preserve">TSI - Telecom - Legal </t>
  </si>
  <si>
    <t>NCP-03794</t>
  </si>
  <si>
    <t>TSI - Telecom - Corp Comm</t>
  </si>
  <si>
    <t>NCP-03798</t>
  </si>
  <si>
    <t>TSI - Telecom - Non-responsibility</t>
  </si>
  <si>
    <t>NCP-03827</t>
  </si>
  <si>
    <t>Prepaid Miscellaneous (Big Bend)</t>
  </si>
  <si>
    <t>NCP-03828</t>
  </si>
  <si>
    <t>Bayside Prepaid Miscellaneous</t>
  </si>
  <si>
    <t>NCP-03829</t>
  </si>
  <si>
    <t>Prepaid Miscellaneous (Polk)</t>
  </si>
  <si>
    <t>NCP-03839</t>
  </si>
  <si>
    <t>Oth Defd CR-Miscellaneous</t>
  </si>
  <si>
    <t>NCP-03913</t>
  </si>
  <si>
    <t>NCP-03914</t>
  </si>
  <si>
    <t>NCP-03921</t>
  </si>
  <si>
    <t>NCP-03922</t>
  </si>
  <si>
    <t>NCP-03923</t>
  </si>
  <si>
    <t>NCP-03924</t>
  </si>
  <si>
    <t>NCP-03948</t>
  </si>
  <si>
    <t>NCP-03965</t>
  </si>
  <si>
    <t>NCP-03966</t>
  </si>
  <si>
    <t>NCP-03967</t>
  </si>
  <si>
    <t>NCP-03968</t>
  </si>
  <si>
    <t>NCP-03994</t>
  </si>
  <si>
    <t>Sale of Parcel of Land Manatee 2562</t>
  </si>
  <si>
    <t>NCP-03995</t>
  </si>
  <si>
    <t xml:space="preserve">Sale of 22 St  Causeway/CTL 25666 </t>
  </si>
  <si>
    <t>NCP-04011</t>
  </si>
  <si>
    <t>B0476</t>
  </si>
  <si>
    <t>NCP-04208</t>
  </si>
  <si>
    <t>Telecom  - 184 - Misc</t>
  </si>
  <si>
    <t>NCP-04210</t>
  </si>
  <si>
    <t>Remote Core Switch Refresh</t>
  </si>
  <si>
    <t>NCP-04211</t>
  </si>
  <si>
    <t>ECC Corp Network Refresh</t>
  </si>
  <si>
    <t>NCP-04212</t>
  </si>
  <si>
    <t>PDS Upgrade to Cat6@Plaza – Phase 1</t>
  </si>
  <si>
    <t>NCP-04213</t>
  </si>
  <si>
    <t>Tier 1 Storage Area Ntwrk Migration</t>
  </si>
  <si>
    <t>NCP-04229</t>
  </si>
  <si>
    <t>ES-Big Bend Steam Plant Maintenance</t>
  </si>
  <si>
    <t>NCP-04230</t>
  </si>
  <si>
    <t>ES-Big Bend AERO CT Maintenance</t>
  </si>
  <si>
    <t>NCP-04231</t>
  </si>
  <si>
    <t>ES-Big Bend Outage &amp; Project Work (</t>
  </si>
  <si>
    <t>NCP-04232</t>
  </si>
  <si>
    <t>ES-Big Bend NERC CIP</t>
  </si>
  <si>
    <t>NCP-04233</t>
  </si>
  <si>
    <t>ES-Big Bend NERC Non-CIP</t>
  </si>
  <si>
    <t>NCP-04234</t>
  </si>
  <si>
    <t>ES-Big Bend Off-Road Equipment Main</t>
  </si>
  <si>
    <t>NCP-04236</t>
  </si>
  <si>
    <t>ES-ESS Dock Maintenance</t>
  </si>
  <si>
    <t>NCP-04237</t>
  </si>
  <si>
    <t>ES-ESS Coalfield Maintenance</t>
  </si>
  <si>
    <t>NCP-04238</t>
  </si>
  <si>
    <t>ES-ESS Rail Maintenance</t>
  </si>
  <si>
    <t>NCP-04239</t>
  </si>
  <si>
    <t>ES-ESS Off-Road Equipment Maintenan</t>
  </si>
  <si>
    <t>NCP-04240</t>
  </si>
  <si>
    <t>ES-ESS Coalfield Equipment Maintena</t>
  </si>
  <si>
    <t>NCP-04256</t>
  </si>
  <si>
    <t>NCP-04257</t>
  </si>
  <si>
    <t>NCP-04258</t>
  </si>
  <si>
    <t>NCP-04259</t>
  </si>
  <si>
    <t>NCP-04260</t>
  </si>
  <si>
    <t>ES-Bayside Off-Road Equipment Maint</t>
  </si>
  <si>
    <t>NCP-04261</t>
  </si>
  <si>
    <t>NCP-04262</t>
  </si>
  <si>
    <t>NCP-04266</t>
  </si>
  <si>
    <t>ES-Polk Station Maintenance</t>
  </si>
  <si>
    <t>NCP-04267</t>
  </si>
  <si>
    <t>ES-Polk CT Maintenance</t>
  </si>
  <si>
    <t>NCP-04268</t>
  </si>
  <si>
    <t>ES-Polk Outage &amp; Project Work (E&amp;PM</t>
  </si>
  <si>
    <t>NCP-04269</t>
  </si>
  <si>
    <t>ES-Polk CSA Administration</t>
  </si>
  <si>
    <t>NCP-04270</t>
  </si>
  <si>
    <t>ES-Polk Off-Road Equipment Maintena</t>
  </si>
  <si>
    <t>NCP-04271</t>
  </si>
  <si>
    <t>ES-Polk NERC CIP</t>
  </si>
  <si>
    <t>NCP-04272</t>
  </si>
  <si>
    <t>ES-Polk NERC Non-CIP</t>
  </si>
  <si>
    <t>NCP-04274</t>
  </si>
  <si>
    <t>NCP-04381</t>
  </si>
  <si>
    <t>NERC Patching &amp; Antivirus</t>
  </si>
  <si>
    <t>NCP-04460</t>
  </si>
  <si>
    <t>BB South Buffer Land Purchase</t>
  </si>
  <si>
    <t>NCP-04520</t>
  </si>
  <si>
    <t>NERC Patching &amp; Antivirus Protectio</t>
  </si>
  <si>
    <t>NCP-04580</t>
  </si>
  <si>
    <t>2-Way Dist Cap Bank Votl/Var Contrl</t>
  </si>
  <si>
    <t>NCP-04640</t>
  </si>
  <si>
    <t>NCP - Delivery - Inventory Sales</t>
  </si>
  <si>
    <t>NCP-04661</t>
  </si>
  <si>
    <t>PDS upgrade to Cat 6 Polk cancel FP</t>
  </si>
  <si>
    <t>NCP-04662</t>
  </si>
  <si>
    <t>PDS Upgrades to CAT6@Plaza Phase 2</t>
  </si>
  <si>
    <t>NCP-04680</t>
  </si>
  <si>
    <t>NCP-04700</t>
  </si>
  <si>
    <t>Mainframe DASD Rplcmnt-Ybor/SCtr</t>
  </si>
  <si>
    <t>NCP-04701</t>
  </si>
  <si>
    <t>Remote Core Switch Refresh-H/W Polk</t>
  </si>
  <si>
    <t>NCP-04720</t>
  </si>
  <si>
    <t>NCP-04741</t>
  </si>
  <si>
    <t>Exchange 2010 Upgrades</t>
  </si>
  <si>
    <t>NCP-04760</t>
  </si>
  <si>
    <t>Infoblox Upgrade</t>
  </si>
  <si>
    <t>NCP-04761</t>
  </si>
  <si>
    <t xml:space="preserve">TEC Wireless Network Expansion </t>
  </si>
  <si>
    <t>NCP-04762</t>
  </si>
  <si>
    <t>SAN Fabric Upgrade</t>
  </si>
  <si>
    <t>NCP-04765</t>
  </si>
  <si>
    <t>Blackberry Entrprs Server Upgrd</t>
  </si>
  <si>
    <t>NCP-04766</t>
  </si>
  <si>
    <t>Network-QoS Implementation</t>
  </si>
  <si>
    <t>NCP-04780</t>
  </si>
  <si>
    <t>LSM Call Ctr Online Procedures</t>
  </si>
  <si>
    <t>NCP-04781</t>
  </si>
  <si>
    <t>Share</t>
  </si>
  <si>
    <t>NCP-04782</t>
  </si>
  <si>
    <t>Payment Posting</t>
  </si>
  <si>
    <t>NCP-04783</t>
  </si>
  <si>
    <t>HVCA</t>
  </si>
  <si>
    <t>NCP-04800</t>
  </si>
  <si>
    <t>Generic Outbound</t>
  </si>
  <si>
    <t>NCP-04880</t>
  </si>
  <si>
    <t>Avaya MultiMedia Upgrade</t>
  </si>
  <si>
    <t>NCP-04900</t>
  </si>
  <si>
    <t xml:space="preserve">ETRM Rplcmnt </t>
  </si>
  <si>
    <t>NCP-04901</t>
  </si>
  <si>
    <t>ETRM Rplc - Phs 2 - Solid/Liquid</t>
  </si>
  <si>
    <t>NCP-04920</t>
  </si>
  <si>
    <t>NERC CIP Version 5 - Hi/Med Assets</t>
  </si>
  <si>
    <t>NCP-04921</t>
  </si>
  <si>
    <t>EMS Point Count Expansion</t>
  </si>
  <si>
    <t>NCP-04922</t>
  </si>
  <si>
    <t>PSTEW Replacement</t>
  </si>
  <si>
    <t>NCP-04923</t>
  </si>
  <si>
    <t>GIS Upgrade</t>
  </si>
  <si>
    <t>NCP-04940</t>
  </si>
  <si>
    <t>FieldNet Upgrade</t>
  </si>
  <si>
    <t>NCP-04941</t>
  </si>
  <si>
    <t>Synchrophasor Project</t>
  </si>
  <si>
    <t>NCP-04942</t>
  </si>
  <si>
    <t>Itron Dist Design Studio (LD Pro)</t>
  </si>
  <si>
    <t>NCP-04960</t>
  </si>
  <si>
    <t>MS BitLocker Admin &amp; Monitoring</t>
  </si>
  <si>
    <t>NCP-04961</t>
  </si>
  <si>
    <t>Orchestrator</t>
  </si>
  <si>
    <t>NCP-04962</t>
  </si>
  <si>
    <t>System Center 2012 Upgrade</t>
  </si>
  <si>
    <t>NCP-04963</t>
  </si>
  <si>
    <t>VPro</t>
  </si>
  <si>
    <t>NCP-04964</t>
  </si>
  <si>
    <t>ServiceOne - Implement Service Requ</t>
  </si>
  <si>
    <t>NCP-04965</t>
  </si>
  <si>
    <t>Process Modeling Enhancements</t>
  </si>
  <si>
    <t>NCP-04966</t>
  </si>
  <si>
    <t>BizTalk Upgrd</t>
  </si>
  <si>
    <t>NCP-04967</t>
  </si>
  <si>
    <t>SQL Server Upgrd</t>
  </si>
  <si>
    <t>NCP-04968</t>
  </si>
  <si>
    <t>PC infrastructure Repl (Notebook/Ta</t>
  </si>
  <si>
    <t>NCP-04969</t>
  </si>
  <si>
    <t>Secure File Transfer/Storage</t>
  </si>
  <si>
    <t>NCP-04970</t>
  </si>
  <si>
    <t>APT/Advance malware detection:</t>
  </si>
  <si>
    <t>NCP-04971</t>
  </si>
  <si>
    <t>Replcmnt of Network Cnnctd Prnts</t>
  </si>
  <si>
    <t>NCP-04972</t>
  </si>
  <si>
    <t>IDS:  $100K </t>
  </si>
  <si>
    <t>NCP-04973</t>
  </si>
  <si>
    <t>User Provisioning</t>
  </si>
  <si>
    <t>NCP-04976</t>
  </si>
  <si>
    <t>Mobile Data Mgmt Malware</t>
  </si>
  <si>
    <t>NCP-04977</t>
  </si>
  <si>
    <t>RSA Envision Upgrade / High Availab</t>
  </si>
  <si>
    <t>NCP-05020</t>
  </si>
  <si>
    <t>IVR</t>
  </si>
  <si>
    <t>NCP-05021</t>
  </si>
  <si>
    <t>Solomon</t>
  </si>
  <si>
    <t>NCP-05040</t>
  </si>
  <si>
    <t>BB Computer &amp; Related Purchases</t>
  </si>
  <si>
    <t>NCP-05041</t>
  </si>
  <si>
    <t>BS ES Computer &amp; Related Purchases</t>
  </si>
  <si>
    <t>NCP-05080</t>
  </si>
  <si>
    <t>NCP-05100</t>
  </si>
  <si>
    <t xml:space="preserve">FS - Bird Platforms </t>
  </si>
  <si>
    <t>NCP-05120</t>
  </si>
  <si>
    <t>Tornado Alert System - TEC Only</t>
  </si>
  <si>
    <t>NCP-05180</t>
  </si>
  <si>
    <t>Indeterminate Capital IT Proj - IS</t>
  </si>
  <si>
    <t>NCP-05201</t>
  </si>
  <si>
    <t>Warehouse Automation Capital Proj</t>
  </si>
  <si>
    <t>NCP-05203</t>
  </si>
  <si>
    <t>SAL Gateway Project - PGS portion</t>
  </si>
  <si>
    <t>NCP-05260</t>
  </si>
  <si>
    <t>PGS Sarasota - Furn Reconf (O&amp;M)</t>
  </si>
  <si>
    <t>NCP-05300</t>
  </si>
  <si>
    <t xml:space="preserve">Pk Heavy Equipment </t>
  </si>
  <si>
    <t>NCP-05320</t>
  </si>
  <si>
    <t>TECO Exec Conf Rm - P3</t>
  </si>
  <si>
    <t>NCP-05321</t>
  </si>
  <si>
    <t>Master File Expansion</t>
  </si>
  <si>
    <t>NCP-05340</t>
  </si>
  <si>
    <t>Maxviewer Software Replacement</t>
  </si>
  <si>
    <t>NCP-05341</t>
  </si>
  <si>
    <t>Multi-Vendor Cash Posting</t>
  </si>
  <si>
    <t>NCP-05342</t>
  </si>
  <si>
    <t>CRM Project/CIS Rplcmnt</t>
  </si>
  <si>
    <t>NCP-05343</t>
  </si>
  <si>
    <t>Combo Customer Bill (TEC and PGS)</t>
  </si>
  <si>
    <t>NCP-05344</t>
  </si>
  <si>
    <t>CS Dashboard for TEC and PGS</t>
  </si>
  <si>
    <t>NCP-05345</t>
  </si>
  <si>
    <t>Bill Exception Ph2</t>
  </si>
  <si>
    <t>NCP-05346</t>
  </si>
  <si>
    <t>Web Automation</t>
  </si>
  <si>
    <t>NCP-05360</t>
  </si>
  <si>
    <t>Internet Explorer</t>
  </si>
  <si>
    <t>NCP-05361</t>
  </si>
  <si>
    <t>MS Office Suite</t>
  </si>
  <si>
    <t>NCP-05362</t>
  </si>
  <si>
    <t>Windows OS Upgrade</t>
  </si>
  <si>
    <t>NCP-05363</t>
  </si>
  <si>
    <t>Office and Misc Equip</t>
  </si>
  <si>
    <t>NCP-05368</t>
  </si>
  <si>
    <t>Mainframe Replacement (2015)</t>
  </si>
  <si>
    <t>NCP-05369</t>
  </si>
  <si>
    <t>PC Infra Rplc Mobile Data Terminals</t>
  </si>
  <si>
    <t>NCP-05370</t>
  </si>
  <si>
    <t xml:space="preserve">Microsoft EA Renewal </t>
  </si>
  <si>
    <t>NCP-05372</t>
  </si>
  <si>
    <t>DLP Data in Motion 2014</t>
  </si>
  <si>
    <t>NCP-05373</t>
  </si>
  <si>
    <t>NCP-05374</t>
  </si>
  <si>
    <t>Re-architect Internet Connection</t>
  </si>
  <si>
    <t>NCP-05375</t>
  </si>
  <si>
    <t>Endpoint Security</t>
  </si>
  <si>
    <t>NCP-05376</t>
  </si>
  <si>
    <t>Two Fact Auth Corp Remote Access</t>
  </si>
  <si>
    <t>NCP-05380</t>
  </si>
  <si>
    <t>Synergee Upgrade</t>
  </si>
  <si>
    <t>NCP-05382</t>
  </si>
  <si>
    <t>EMS Upgrade</t>
  </si>
  <si>
    <t>NCP-05383</t>
  </si>
  <si>
    <t>Mobile Device Mgt</t>
  </si>
  <si>
    <t>NCP-05384</t>
  </si>
  <si>
    <t>ServiceOne Upgrade</t>
  </si>
  <si>
    <t>NCP-05401</t>
  </si>
  <si>
    <t>PDS Upgrade to Cat6@ Causeway E &amp; W</t>
  </si>
  <si>
    <t>NCP-05402</t>
  </si>
  <si>
    <t>PDS upgrade to Cat6@Ybor Ph 2,3,&amp;4</t>
  </si>
  <si>
    <t>NCP-05420</t>
  </si>
  <si>
    <t>Offc Equip &amp; Furniture - Regulatory</t>
  </si>
  <si>
    <t>NCP-05460</t>
  </si>
  <si>
    <t>cancel it project</t>
  </si>
  <si>
    <t>NCP-05461</t>
  </si>
  <si>
    <t>ITS&amp;S Firemon (NERC MP)</t>
  </si>
  <si>
    <t>NCP-05480</t>
  </si>
  <si>
    <t>Indeterminate Capital IT Proj - BCS</t>
  </si>
  <si>
    <t>NCP-05481</t>
  </si>
  <si>
    <t>Indeterminate Cap IT Proj - NetTech</t>
  </si>
  <si>
    <t>NCP-05500</t>
  </si>
  <si>
    <t>Telephony/System Integration</t>
  </si>
  <si>
    <t>NCP-05501</t>
  </si>
  <si>
    <t>IVR-CCM Phase 2 - SA, DA, Cust FB</t>
  </si>
  <si>
    <t>NCP-05502</t>
  </si>
  <si>
    <t>P9 Conf Room - Real Estate</t>
  </si>
  <si>
    <t>NCP-05520</t>
  </si>
  <si>
    <t>Energy Delivery A&amp;G</t>
  </si>
  <si>
    <t>NCP-05522</t>
  </si>
  <si>
    <t>Energy Supply A&amp;G</t>
  </si>
  <si>
    <t>NCP-05523</t>
  </si>
  <si>
    <t>Automation Functionality 2022</t>
  </si>
  <si>
    <t>NCP-05540</t>
  </si>
  <si>
    <t>TEC Combine deposit/electric bills</t>
  </si>
  <si>
    <t>NCP-05541</t>
  </si>
  <si>
    <t>TEC Optional Provision</t>
  </si>
  <si>
    <t>NCP-05542</t>
  </si>
  <si>
    <t>TEC Program billing (EP &amp; ZC) CIS</t>
  </si>
  <si>
    <t>NCP-05543</t>
  </si>
  <si>
    <t>Combo WFM Replacement</t>
  </si>
  <si>
    <t>NCP-05544</t>
  </si>
  <si>
    <t>Combo Verint Speech Analytics (QA)</t>
  </si>
  <si>
    <t>NCP-05546</t>
  </si>
  <si>
    <t>Combo Telephony &amp; Systm Integration</t>
  </si>
  <si>
    <t>NCP-05548</t>
  </si>
  <si>
    <t>Combo Probate Collection</t>
  </si>
  <si>
    <t>NCP-05549</t>
  </si>
  <si>
    <t>TEC RP Tamper db</t>
  </si>
  <si>
    <t>NCP-05550</t>
  </si>
  <si>
    <t>TEC Budget Billing Flat Amount</t>
  </si>
  <si>
    <t>NCP-05552</t>
  </si>
  <si>
    <t>Combo Call Center at ECC</t>
  </si>
  <si>
    <t>NCP-05560</t>
  </si>
  <si>
    <t>PDS upgrade to Cat 6 - Polk</t>
  </si>
  <si>
    <t>NCP-05640</t>
  </si>
  <si>
    <t>FAC-009-Facilities Rating Database</t>
  </si>
  <si>
    <t>NCP-05680</t>
  </si>
  <si>
    <t>Corp Security-Non-fbr Rmote Monitr</t>
  </si>
  <si>
    <t>NCP-05700</t>
  </si>
  <si>
    <t>BW HANA Landscape</t>
  </si>
  <si>
    <t>NCP-05720</t>
  </si>
  <si>
    <t>150' Aerial Truck Purchase</t>
  </si>
  <si>
    <t>NCP-05721</t>
  </si>
  <si>
    <t>AA50E 50' Mat Handler Aerial Truck</t>
  </si>
  <si>
    <t>NCP-05722</t>
  </si>
  <si>
    <t>NCP-05723</t>
  </si>
  <si>
    <t>TECO Energy - MAC</t>
  </si>
  <si>
    <t>NCP-05742</t>
  </si>
  <si>
    <t>InDesign Equipment</t>
  </si>
  <si>
    <t>NCP-05760</t>
  </si>
  <si>
    <t>ENO Board Conf Rm 2 on 3</t>
  </si>
  <si>
    <t>NCP-05840</t>
  </si>
  <si>
    <t>Plant City PBX</t>
  </si>
  <si>
    <t>NCP-05860</t>
  </si>
  <si>
    <t>PGS P7 office build out</t>
  </si>
  <si>
    <t>NCP-05880</t>
  </si>
  <si>
    <t>PGS O&amp;M Telecom Enhancements</t>
  </si>
  <si>
    <t>NCP-05900</t>
  </si>
  <si>
    <t>BB1 SCR 4th Catalyst Layer Addition</t>
  </si>
  <si>
    <t>NCP-05920</t>
  </si>
  <si>
    <t>ML Verizon Fiber Repair SR60/I75</t>
  </si>
  <si>
    <t>NCP-05940</t>
  </si>
  <si>
    <t>Cat 6 cable&amp;IP phones PGS Sarasota</t>
  </si>
  <si>
    <t>NCP-05941</t>
  </si>
  <si>
    <t>Cat 6 infra cabling PGS Ft Myers</t>
  </si>
  <si>
    <t>NCP-05960</t>
  </si>
  <si>
    <t>ML TWTC Access to DT Tmpa Slice Enc</t>
  </si>
  <si>
    <t>NCP-05980</t>
  </si>
  <si>
    <t>FS Job Order - SSCEC</t>
  </si>
  <si>
    <t>NCP-06000</t>
  </si>
  <si>
    <t>P6 Acctg Reorg Office Build Outs</t>
  </si>
  <si>
    <t>NCP-06060</t>
  </si>
  <si>
    <t>ABI Property Acquisition</t>
  </si>
  <si>
    <t>NCP-06080</t>
  </si>
  <si>
    <t>Symon Upgrade Project - Non Fiber</t>
  </si>
  <si>
    <t>NCP-06100</t>
  </si>
  <si>
    <t>Gas MPLS Project</t>
  </si>
  <si>
    <t>NCP-06120</t>
  </si>
  <si>
    <t>NMG Plaza Fit up</t>
  </si>
  <si>
    <t>NCP-06161</t>
  </si>
  <si>
    <t>ML Verizon Business/MCI</t>
  </si>
  <si>
    <t>NCP-06181</t>
  </si>
  <si>
    <t>ML - Computer One</t>
  </si>
  <si>
    <t>NCP-06201</t>
  </si>
  <si>
    <t>Pk Hi-reach Forklift</t>
  </si>
  <si>
    <t>NCP-06221</t>
  </si>
  <si>
    <t>FS - NMGC Integration Costs</t>
  </si>
  <si>
    <t>NCP-06222</t>
  </si>
  <si>
    <t>Telecom - NMGC Integration Costs</t>
  </si>
  <si>
    <t>NCP-06241</t>
  </si>
  <si>
    <t>PDS Cat6 Cabling Causeway East</t>
  </si>
  <si>
    <t>NCP-06242</t>
  </si>
  <si>
    <t>PDS Cat6 Cabling Causeway West</t>
  </si>
  <si>
    <t>NCP-06261</t>
  </si>
  <si>
    <t xml:space="preserve">Media Application Services (MAS) </t>
  </si>
  <si>
    <t>NCP-06281</t>
  </si>
  <si>
    <t>VoIP Troubleshooting Tool</t>
  </si>
  <si>
    <t>NCP-06321</t>
  </si>
  <si>
    <t>Business Intelligence</t>
  </si>
  <si>
    <t>NCP-06322</t>
  </si>
  <si>
    <t>Enterprise Asset Mgmt</t>
  </si>
  <si>
    <t>NCP-06323</t>
  </si>
  <si>
    <t>Internet Explorer - next version</t>
  </si>
  <si>
    <t>NCP-06325</t>
  </si>
  <si>
    <t>Cloud Strategy Implementation 2020</t>
  </si>
  <si>
    <t>NCP-06341</t>
  </si>
  <si>
    <t>FS NMGC Int Costs in New Mexico</t>
  </si>
  <si>
    <t>NCP-06342</t>
  </si>
  <si>
    <t>Telecom NMGC Int Cost in New Mexico</t>
  </si>
  <si>
    <t>NCP-06361</t>
  </si>
  <si>
    <t>Enterprise Commitment Track&amp;Report</t>
  </si>
  <si>
    <t>NCP-06362</t>
  </si>
  <si>
    <t>ECC Encryption and Separation</t>
  </si>
  <si>
    <t>NCP-06381</t>
  </si>
  <si>
    <t>ServiceOne Improvement</t>
  </si>
  <si>
    <t>NCP-06422</t>
  </si>
  <si>
    <t>EMS (HIS) Server Replacement</t>
  </si>
  <si>
    <t>NCP-06423</t>
  </si>
  <si>
    <t>Intranet Redesign</t>
  </si>
  <si>
    <t>NCP-06441</t>
  </si>
  <si>
    <t>BB FGD Deep Well Inj FGD Wastewater</t>
  </si>
  <si>
    <t>NCP-06461</t>
  </si>
  <si>
    <t>Electronic Record Mgt System</t>
  </si>
  <si>
    <t>NCP-06502</t>
  </si>
  <si>
    <t>Active Directory Upgrade(Microsoft)</t>
  </si>
  <si>
    <t>NCP-06503</t>
  </si>
  <si>
    <t>Citrix Upgrade</t>
  </si>
  <si>
    <t>NCP-06505</t>
  </si>
  <si>
    <t>Plza Network Switch Rplcmnt</t>
  </si>
  <si>
    <t>NCP-06507</t>
  </si>
  <si>
    <t>SCCM 2016</t>
  </si>
  <si>
    <t>NCP-06508</t>
  </si>
  <si>
    <t>SQLServer Upgrades 2005</t>
  </si>
  <si>
    <t>NCP-06509</t>
  </si>
  <si>
    <t>RSA Envision Upgd/High Avail 2018</t>
  </si>
  <si>
    <t>NCP-06510</t>
  </si>
  <si>
    <t>Upgrade to Windows7 in Procted Net</t>
  </si>
  <si>
    <t>NCP-06511</t>
  </si>
  <si>
    <t>Service One Upgrade 2016</t>
  </si>
  <si>
    <t>NCP-06521</t>
  </si>
  <si>
    <t>DLP At Rest In Motion</t>
  </si>
  <si>
    <t>NCP-06541</t>
  </si>
  <si>
    <t>Rmvl Pebbledale Comm Bldg</t>
  </si>
  <si>
    <t>NCP-06581</t>
  </si>
  <si>
    <t>PowerPlan v11 Projects</t>
  </si>
  <si>
    <t>NCP-06622</t>
  </si>
  <si>
    <t>BS NERC CIP V5</t>
  </si>
  <si>
    <t>NCP-06641</t>
  </si>
  <si>
    <t>Mobile Collector Hardware Upgrade</t>
  </si>
  <si>
    <t>NCP-06642</t>
  </si>
  <si>
    <t>PowerPlan Premier Support</t>
  </si>
  <si>
    <t>NCP-06661</t>
  </si>
  <si>
    <t>NCP-06701</t>
  </si>
  <si>
    <t>SolarWinds network monitor system</t>
  </si>
  <si>
    <t>NCP-06741</t>
  </si>
  <si>
    <t>Mobile Application Development</t>
  </si>
  <si>
    <t>NCP-06761</t>
  </si>
  <si>
    <t>US41 &amp; Big Bend Road-Elsberry Farm</t>
  </si>
  <si>
    <t>NCP-06762</t>
  </si>
  <si>
    <t>Dickman Road_Lofley Property</t>
  </si>
  <si>
    <t>NCP-06781</t>
  </si>
  <si>
    <t>Transmission Puller Tensioner Equip</t>
  </si>
  <si>
    <t>NCP-06782</t>
  </si>
  <si>
    <t>NCP-06801</t>
  </si>
  <si>
    <t>Metro-Link JO - Time Warner</t>
  </si>
  <si>
    <t>NCP-06802</t>
  </si>
  <si>
    <t>Communications Manager Core</t>
  </si>
  <si>
    <t>NCP-06821</t>
  </si>
  <si>
    <t xml:space="preserve">Fiber Build from B01 to R90 </t>
  </si>
  <si>
    <t>NCP-06861</t>
  </si>
  <si>
    <t xml:space="preserve">2013-105' Altec High Line Hvy Duty </t>
  </si>
  <si>
    <t>NCP-06862</t>
  </si>
  <si>
    <t>2012-105' High Line Aerial Heavy Du</t>
  </si>
  <si>
    <t>NCP-06881</t>
  </si>
  <si>
    <t>NERC - System Center 2012 Upgrade</t>
  </si>
  <si>
    <t>NCP-06901</t>
  </si>
  <si>
    <t>Gulf City Sub Lynx T1Radio NonFiber</t>
  </si>
  <si>
    <t>NCP-06921</t>
  </si>
  <si>
    <t>Metro-Link JO: T-Mobile</t>
  </si>
  <si>
    <t>NCP-06941</t>
  </si>
  <si>
    <t>TECO Services - MAC</t>
  </si>
  <si>
    <t>NCP-06961</t>
  </si>
  <si>
    <t>Lakeland Fiber Cable Install</t>
  </si>
  <si>
    <t>NCP-06962</t>
  </si>
  <si>
    <t>Fiber Install to Matanzas Sub</t>
  </si>
  <si>
    <t>NCP-07001</t>
  </si>
  <si>
    <t>ML JO - TWTC Fiber Damage Ybor City</t>
  </si>
  <si>
    <t>NCP-07021</t>
  </si>
  <si>
    <t>Data Historian (PI Servers)</t>
  </si>
  <si>
    <t>NCP-07041</t>
  </si>
  <si>
    <t>M-L JO: FPL Addl Fibers to Frnk Exc</t>
  </si>
  <si>
    <t>NCP-07042</t>
  </si>
  <si>
    <t>Fiber to Sub: Berkley</t>
  </si>
  <si>
    <t>NCP-07081</t>
  </si>
  <si>
    <t>M-L JO: Verizon - SR60/Glendale Fib</t>
  </si>
  <si>
    <t>NCP-07101</t>
  </si>
  <si>
    <t>96F/Eqp install from Waters-Coolidg</t>
  </si>
  <si>
    <t>NCP-07121</t>
  </si>
  <si>
    <t>ESA - Telecom Bldg. Carpeting</t>
  </si>
  <si>
    <t>NCP-07141</t>
  </si>
  <si>
    <t>Network Tech - ED Support</t>
  </si>
  <si>
    <t>NCP-07161</t>
  </si>
  <si>
    <t>Fiber to Sub: Keystone to Wayne Rd</t>
  </si>
  <si>
    <t>NCP-07181</t>
  </si>
  <si>
    <t>NetScaler</t>
  </si>
  <si>
    <t>NCP-07241</t>
  </si>
  <si>
    <t>Fiber Install: Jct 420 to Jct P92</t>
  </si>
  <si>
    <t>NCP-07281</t>
  </si>
  <si>
    <t>Lync Upgrade</t>
  </si>
  <si>
    <t>NCP-07301</t>
  </si>
  <si>
    <t>Ventyx Software Upgrade</t>
  </si>
  <si>
    <t>NCP-07321</t>
  </si>
  <si>
    <t>Software Maint - Prepayment</t>
  </si>
  <si>
    <t>NCP-07341</t>
  </si>
  <si>
    <t>Temporary Underground "TUG"</t>
  </si>
  <si>
    <t>NCP-07381</t>
  </si>
  <si>
    <t>Fiber: Lake Ruby-Lake Winterset</t>
  </si>
  <si>
    <t>NCP-07401</t>
  </si>
  <si>
    <t>NERC - User Provisioning</t>
  </si>
  <si>
    <t>NCP-07421</t>
  </si>
  <si>
    <t>Cat6 PDS Cabling @ PGS-Jax</t>
  </si>
  <si>
    <t>NCP-07441</t>
  </si>
  <si>
    <t>Microsoft ECI</t>
  </si>
  <si>
    <t>NCP-07442</t>
  </si>
  <si>
    <t>WAN Optimization</t>
  </si>
  <si>
    <t>NCP-07443</t>
  </si>
  <si>
    <t>SPAM Infrastructure Upgrade</t>
  </si>
  <si>
    <t>NCP-07444</t>
  </si>
  <si>
    <t>Compliance Reporting Connects/Rpts</t>
  </si>
  <si>
    <t>NCP-07445</t>
  </si>
  <si>
    <t>IT Firewall Management</t>
  </si>
  <si>
    <t>NCP-07447</t>
  </si>
  <si>
    <t>In-Building Repeaters (Cellular)</t>
  </si>
  <si>
    <t>NCP-07451</t>
  </si>
  <si>
    <t>nCircle/Tripwire (Corporate)</t>
  </si>
  <si>
    <t>NCP-07452</t>
  </si>
  <si>
    <t>PAAM (Corporate) 2021</t>
  </si>
  <si>
    <t>NCP-07454</t>
  </si>
  <si>
    <t>Oracle Auditing</t>
  </si>
  <si>
    <t>NCP-07481</t>
  </si>
  <si>
    <t>PACS Workstations MP</t>
  </si>
  <si>
    <t>NCP-07501</t>
  </si>
  <si>
    <t>IT Compliance Tool</t>
  </si>
  <si>
    <t>NCP-07502</t>
  </si>
  <si>
    <t>FireEye NX Implementation</t>
  </si>
  <si>
    <t>NCP-07521</t>
  </si>
  <si>
    <t>Retention Schedule</t>
  </si>
  <si>
    <t>NCP-07541</t>
  </si>
  <si>
    <t>NERC CIP14 Phys Security-Sheldon Rd</t>
  </si>
  <si>
    <t>NCP-07561</t>
  </si>
  <si>
    <t>Fiber Install: Ehrlich &amp; Carollwood</t>
  </si>
  <si>
    <t>NCP-07562</t>
  </si>
  <si>
    <t>Fiber Install:Turkey Ford &amp; Dale Ma</t>
  </si>
  <si>
    <t>NCP-07563</t>
  </si>
  <si>
    <t>Fiber Install: Hampton to Hopewell</t>
  </si>
  <si>
    <t>NCP-07564</t>
  </si>
  <si>
    <t>PSTN SIP w/SBC (ETM)</t>
  </si>
  <si>
    <t>NCP-07601</t>
  </si>
  <si>
    <t>Enerprise Server Virtualization</t>
  </si>
  <si>
    <t>NCP-07602</t>
  </si>
  <si>
    <t>Trans Outage Application</t>
  </si>
  <si>
    <t>NCP-07622</t>
  </si>
  <si>
    <t>CS Technology Project (FIS)</t>
  </si>
  <si>
    <t>NCP-07641</t>
  </si>
  <si>
    <t>CS Technology Project (SMS)</t>
  </si>
  <si>
    <t>NCP-07642</t>
  </si>
  <si>
    <t>SAP CRM Upgrade</t>
  </si>
  <si>
    <t>NCP-07643</t>
  </si>
  <si>
    <t>CCM Upgrade/Replacement</t>
  </si>
  <si>
    <t>NCP-07661</t>
  </si>
  <si>
    <t>LSU Phone Replacements</t>
  </si>
  <si>
    <t>NCP-07681</t>
  </si>
  <si>
    <t>Gen Ops Upgrade</t>
  </si>
  <si>
    <t>NCP-07682</t>
  </si>
  <si>
    <t>ProcessNet Upgrade</t>
  </si>
  <si>
    <t>NCP-07702</t>
  </si>
  <si>
    <t>ERP Portfolio Optimization</t>
  </si>
  <si>
    <t>NCP-07703</t>
  </si>
  <si>
    <t>PowerPlant on Virtual Servers</t>
  </si>
  <si>
    <t>NCP-07721</t>
  </si>
  <si>
    <t>Use Tax Software - Thomson Reuters</t>
  </si>
  <si>
    <t>NCP-07741</t>
  </si>
  <si>
    <t>ETRM Upgrades</t>
  </si>
  <si>
    <t>NCP-07742</t>
  </si>
  <si>
    <t>ETRM Upgrade - 2019</t>
  </si>
  <si>
    <t>NCP-07761</t>
  </si>
  <si>
    <t>M-L JO: TEC Tower Co-locator Reques</t>
  </si>
  <si>
    <t>NCP-07781</t>
  </si>
  <si>
    <t>Reimbursable: Mosaic Relocation</t>
  </si>
  <si>
    <t>NCP-07801</t>
  </si>
  <si>
    <t>Fujitsu 5130 devices install</t>
  </si>
  <si>
    <t>NCP-07821</t>
  </si>
  <si>
    <t>TECO Energy - Non-alloc. -MAC</t>
  </si>
  <si>
    <t>NCP-07861</t>
  </si>
  <si>
    <t>M-L JO: FPL FiberNet troubleshootin</t>
  </si>
  <si>
    <t>NCP-07881</t>
  </si>
  <si>
    <t>Misc Deferred Credit-Energy Supply</t>
  </si>
  <si>
    <t>NCP-07901</t>
  </si>
  <si>
    <t>M-L JO:Level 3 Auburndale Troublesh</t>
  </si>
  <si>
    <t>NCP-07921</t>
  </si>
  <si>
    <t>AACC Enhancement</t>
  </si>
  <si>
    <t>NCP-07941</t>
  </si>
  <si>
    <t>Contact Center Archive Mgr Server</t>
  </si>
  <si>
    <t>NCP-07962</t>
  </si>
  <si>
    <t>ED-OPS-Fleet Assessment</t>
  </si>
  <si>
    <t>NCP-07981</t>
  </si>
  <si>
    <t>CRM/CIS Rplcmnt - O&amp;M</t>
  </si>
  <si>
    <t>NCP-08001</t>
  </si>
  <si>
    <t>ED-OPS-Small Tools Assessment</t>
  </si>
  <si>
    <t>NCP-08002</t>
  </si>
  <si>
    <t>ED-OPS-Self Help Assessment</t>
  </si>
  <si>
    <t>NCP-08003</t>
  </si>
  <si>
    <t>ED-OPS-Stores Assessment</t>
  </si>
  <si>
    <t>NCP-08021</t>
  </si>
  <si>
    <t>BBC Golf Cart Purchases</t>
  </si>
  <si>
    <t>NCP-08041</t>
  </si>
  <si>
    <t>Cascade Upgrade to Version 3.51</t>
  </si>
  <si>
    <t>NCP-08061</t>
  </si>
  <si>
    <t>ESS D-10 Dozer Purchase</t>
  </si>
  <si>
    <t>NCP-08081</t>
  </si>
  <si>
    <t>M-L JO:  ALS Fiber repair S. Tampa</t>
  </si>
  <si>
    <t>NCP-08121</t>
  </si>
  <si>
    <t>Fiber Install: Jct 346 to Casey Rd</t>
  </si>
  <si>
    <t>NCP-08122</t>
  </si>
  <si>
    <t>ES PrePaid Training/Software/Other</t>
  </si>
  <si>
    <t>NCP-08141</t>
  </si>
  <si>
    <t>TEC Sister to PGS Capital</t>
  </si>
  <si>
    <t>NCP-08181</t>
  </si>
  <si>
    <t>M-L JO: Fiber Repair Jobs w/Cust CB</t>
  </si>
  <si>
    <t>NCP-08182</t>
  </si>
  <si>
    <t>M-L JO: Cust Splicing/Planned Reque</t>
  </si>
  <si>
    <t>NCP-08201</t>
  </si>
  <si>
    <t>NCP-08221</t>
  </si>
  <si>
    <t>ED-NCP-CRM O&amp;M Activities</t>
  </si>
  <si>
    <t>NCP-08222</t>
  </si>
  <si>
    <t>TSI: Telecom Support</t>
  </si>
  <si>
    <t>NCP-08261</t>
  </si>
  <si>
    <t>Fiber Install: Fla Ave to Jct 484</t>
  </si>
  <si>
    <t>NCP-08263</t>
  </si>
  <si>
    <t>Fiber Install: Dade City - Ft. King</t>
  </si>
  <si>
    <t>NCP-08281</t>
  </si>
  <si>
    <t>ServiceOne Improvement Phase II</t>
  </si>
  <si>
    <t>NCP-08361</t>
  </si>
  <si>
    <t>CR ALLOC - ED BUCKETS</t>
  </si>
  <si>
    <t>NCP-08381</t>
  </si>
  <si>
    <t>Big Bend Channel Dredge</t>
  </si>
  <si>
    <t>NCP-08401</t>
  </si>
  <si>
    <t>Telecom-In Bldg Cell Repeater Inst</t>
  </si>
  <si>
    <t>NCP-08421</t>
  </si>
  <si>
    <t>96F Install: Carrollwood to Ehrlich</t>
  </si>
  <si>
    <t>NCP-08441</t>
  </si>
  <si>
    <t>Fiber Install: Diverse entr into Oh</t>
  </si>
  <si>
    <t>NCP-08461</t>
  </si>
  <si>
    <t>PDS Upgrade @ ESA - Bldg B</t>
  </si>
  <si>
    <t>NCP-08462</t>
  </si>
  <si>
    <t>Equifax - DL Advantage Phase I</t>
  </si>
  <si>
    <t>NCP-08481</t>
  </si>
  <si>
    <t>EVA Tower - Lighting System Repl</t>
  </si>
  <si>
    <t>NCP-08501</t>
  </si>
  <si>
    <t>eBRP Toolkit Installation</t>
  </si>
  <si>
    <t>NCP-08502</t>
  </si>
  <si>
    <t xml:space="preserve">User Prov Identity Mgmt Corp Ph II </t>
  </si>
  <si>
    <t>NCP-08503</t>
  </si>
  <si>
    <t>User Provisioning - NERC - Phase II</t>
  </si>
  <si>
    <t>NCP-08504</t>
  </si>
  <si>
    <t>CM Utility Server Expansion - Ybor</t>
  </si>
  <si>
    <t>NCP-08521</t>
  </si>
  <si>
    <t>Streetlight Outage Rptng Mobile App</t>
  </si>
  <si>
    <t>NCP-08541</t>
  </si>
  <si>
    <t>PowerPlan Cap Budget Improvements</t>
  </si>
  <si>
    <t>NCP-08542</t>
  </si>
  <si>
    <t>BBC Physical Access Control System</t>
  </si>
  <si>
    <t>NCP-08601</t>
  </si>
  <si>
    <t>VDCH - Ybor CS1000E Call Center PBX</t>
  </si>
  <si>
    <t>NCP-08621</t>
  </si>
  <si>
    <t>Enterprise Telephony Mgmt (ETM)</t>
  </si>
  <si>
    <t>NCP-08641</t>
  </si>
  <si>
    <t xml:space="preserve">NMGC - Edith PDS Cabling Project </t>
  </si>
  <si>
    <t>NCP-08661</t>
  </si>
  <si>
    <t>Empirix Hammer OneSight Upgrade</t>
  </si>
  <si>
    <t>NCP-08681</t>
  </si>
  <si>
    <t>Speech Attendant Upgrade</t>
  </si>
  <si>
    <t>NCP-08701</t>
  </si>
  <si>
    <t>NCP-Marion St Sub Site-FDOT Taking</t>
  </si>
  <si>
    <t>NCP-08721</t>
  </si>
  <si>
    <t>Telecom: Edith Cabling Prjct-in NM</t>
  </si>
  <si>
    <t>NCP-08722</t>
  </si>
  <si>
    <t>Telecom: Edith Cabling Prjct-in FLA</t>
  </si>
  <si>
    <t>NCP-08741</t>
  </si>
  <si>
    <t xml:space="preserve">WorkMan Enhancements </t>
  </si>
  <si>
    <t>NCP-08801</t>
  </si>
  <si>
    <t>NCP-T&amp;D Substation Support</t>
  </si>
  <si>
    <t>NCP-08821</t>
  </si>
  <si>
    <t>Fiber to Sub: Bay Court to Granada</t>
  </si>
  <si>
    <t>NCP-08822</t>
  </si>
  <si>
    <t>Fiber Install: Ehrlich &amp; Carrollwoo</t>
  </si>
  <si>
    <t>NCP-08823</t>
  </si>
  <si>
    <t>Fiber Install: Turkey Ford to DM</t>
  </si>
  <si>
    <t>NCP-08824</t>
  </si>
  <si>
    <t>Fiber Install: Ybor DC to Jct 398</t>
  </si>
  <si>
    <t>NCP-08825</t>
  </si>
  <si>
    <t>Avaya Aura Messaging Upgrade</t>
  </si>
  <si>
    <t>NCP-08827</t>
  </si>
  <si>
    <t>PDS Cat6 Upgrade @ ECC</t>
  </si>
  <si>
    <t>NCP-08828</t>
  </si>
  <si>
    <t>VoIP Monitoring Tool</t>
  </si>
  <si>
    <t>NCP-08841</t>
  </si>
  <si>
    <t>Open Text Upgrade 2022</t>
  </si>
  <si>
    <t>NCP-08842</t>
  </si>
  <si>
    <t>SAP Role Redesign and GRC Upgrade</t>
  </si>
  <si>
    <t>NCP-08861</t>
  </si>
  <si>
    <t>Barcode Scanning</t>
  </si>
  <si>
    <t>NCP-08862</t>
  </si>
  <si>
    <t>SAP Finance Automation</t>
  </si>
  <si>
    <t>NCP-08881</t>
  </si>
  <si>
    <t>Corporate Antivirus</t>
  </si>
  <si>
    <t>NCP-08882</t>
  </si>
  <si>
    <t>VPN Replacement</t>
  </si>
  <si>
    <t>NCP-08883</t>
  </si>
  <si>
    <t>Incident Response Forensic Solution</t>
  </si>
  <si>
    <t>NCP-08885</t>
  </si>
  <si>
    <t>VendorWirelessNetworkConsolidation</t>
  </si>
  <si>
    <t>NCP-08886</t>
  </si>
  <si>
    <t>IT- Misc Hardware</t>
  </si>
  <si>
    <t>NCP-08887</t>
  </si>
  <si>
    <t>CMDB - Config Mgmnt Database 2024</t>
  </si>
  <si>
    <t>NCP-08901</t>
  </si>
  <si>
    <t>B&amp;B Installs @ 7 Sites</t>
  </si>
  <si>
    <t>NCP-08921</t>
  </si>
  <si>
    <t>Threat Emulation</t>
  </si>
  <si>
    <t>NCP-08922</t>
  </si>
  <si>
    <t>Web Application Firewall</t>
  </si>
  <si>
    <t>NCP-08924</t>
  </si>
  <si>
    <t>SIEM Replacement</t>
  </si>
  <si>
    <t>NCP-08941</t>
  </si>
  <si>
    <t>ServiceOne Replacement</t>
  </si>
  <si>
    <t>NCP-09001</t>
  </si>
  <si>
    <t>M-L JO: Cleveland/Gray fiber</t>
  </si>
  <si>
    <t>NCP-09021</t>
  </si>
  <si>
    <t>pcoc Rplc Garage Roof</t>
  </si>
  <si>
    <t>NCP-09041</t>
  </si>
  <si>
    <t>PGS Capital: IP Phone &amp; Gateway Ins</t>
  </si>
  <si>
    <t>NCP-09081</t>
  </si>
  <si>
    <t>SAP BPC on HANA Upgrade</t>
  </si>
  <si>
    <t>NCP-09122</t>
  </si>
  <si>
    <t>MV90 Software Upgrade</t>
  </si>
  <si>
    <t>NCP-09141</t>
  </si>
  <si>
    <t>Fiber Install: W. Baker-Wilson Sub</t>
  </si>
  <si>
    <t>NCP-09143</t>
  </si>
  <si>
    <t>Fiber Install:Clevland/Manhattan/Gr</t>
  </si>
  <si>
    <t>NCP-09181</t>
  </si>
  <si>
    <t>Relay Drawing Software</t>
  </si>
  <si>
    <t>NCP-09201</t>
  </si>
  <si>
    <t>CRM Contact Center Reporting</t>
  </si>
  <si>
    <t>NCP-09202</t>
  </si>
  <si>
    <t>BDEx Upgrade</t>
  </si>
  <si>
    <t>NCP-09203</t>
  </si>
  <si>
    <t>Billing Integration</t>
  </si>
  <si>
    <t>NCP-09204</t>
  </si>
  <si>
    <t>CRM Enhancement - Energy Planner</t>
  </si>
  <si>
    <t>NCP-09221</t>
  </si>
  <si>
    <t>PowerPlan Improvements</t>
  </si>
  <si>
    <t>NCP-09241</t>
  </si>
  <si>
    <t>EID Verification - Equifax</t>
  </si>
  <si>
    <t>NCP-09242</t>
  </si>
  <si>
    <t>ETRM Upgrade - 2017</t>
  </si>
  <si>
    <t>NCP-09261</t>
  </si>
  <si>
    <t xml:space="preserve">CRM-TESCO AMTTS Software </t>
  </si>
  <si>
    <t>NCP-09301</t>
  </si>
  <si>
    <t>Electrification Initiatives</t>
  </si>
  <si>
    <t>NCP-09321</t>
  </si>
  <si>
    <t>ECC Server Upgrades</t>
  </si>
  <si>
    <t>NCP-09322</t>
  </si>
  <si>
    <t>CRM-MDTs for PragmaCAD</t>
  </si>
  <si>
    <t>NCP-09323</t>
  </si>
  <si>
    <t>DART Replacement</t>
  </si>
  <si>
    <t>NCP-09341</t>
  </si>
  <si>
    <t>STC Tablet Upgrade</t>
  </si>
  <si>
    <t>NCP-09342</t>
  </si>
  <si>
    <t>PragmaCAD Upgrade</t>
  </si>
  <si>
    <t>NCP-09343</t>
  </si>
  <si>
    <t>CIP V6 Compliance</t>
  </si>
  <si>
    <t>NCP-09344</t>
  </si>
  <si>
    <t>DMS Implementation (EMS)</t>
  </si>
  <si>
    <t>NCP-09361</t>
  </si>
  <si>
    <t>BW Upgrade</t>
  </si>
  <si>
    <t>NCP-09382</t>
  </si>
  <si>
    <t>Commercial UPS</t>
  </si>
  <si>
    <t>NCP-09401</t>
  </si>
  <si>
    <t>M-L JO: VZB/MCI - Entr into 610 Mor</t>
  </si>
  <si>
    <t>NCP-09441</t>
  </si>
  <si>
    <t>Imperial Lakes Lynx Radio</t>
  </si>
  <si>
    <t>NCP-09461</t>
  </si>
  <si>
    <t>CRM OMS Server Upgrade</t>
  </si>
  <si>
    <t>NCP-09481</t>
  </si>
  <si>
    <t>EM-Satellite Phones</t>
  </si>
  <si>
    <t>NCP-09501</t>
  </si>
  <si>
    <t>EM-Planning Section Laptops</t>
  </si>
  <si>
    <t>NCP-09521</t>
  </si>
  <si>
    <t>NCP-09561</t>
  </si>
  <si>
    <t>ESS Computers &amp; Related</t>
  </si>
  <si>
    <t>NCP-09581</t>
  </si>
  <si>
    <t>M-L JO: Level3 Access for MH S-166</t>
  </si>
  <si>
    <t>NCP-09601</t>
  </si>
  <si>
    <t>NERC Hard drive</t>
  </si>
  <si>
    <t>NCP-09661</t>
  </si>
  <si>
    <t>Dynamic Work Center</t>
  </si>
  <si>
    <t>NCP-09662</t>
  </si>
  <si>
    <t>Infra CRM Cust Self Srv Portal</t>
  </si>
  <si>
    <t>NCP-09681</t>
  </si>
  <si>
    <t>ED-OPS-Solar Arrays</t>
  </si>
  <si>
    <t>NCP-09701</t>
  </si>
  <si>
    <t>DWDM Replacement @ Ybor &amp; SC</t>
  </si>
  <si>
    <t>NCP-09841</t>
  </si>
  <si>
    <t>Test SAP Patch</t>
  </si>
  <si>
    <t>NCP-09901</t>
  </si>
  <si>
    <t>Fiber Install: Ybor DC to TECO Plaz</t>
  </si>
  <si>
    <t>NCP-09982</t>
  </si>
  <si>
    <t>NERC CIP14 Physical Security-Gannon</t>
  </si>
  <si>
    <t>NCP-10001</t>
  </si>
  <si>
    <t xml:space="preserve">Metro-Link JO - FiberLight </t>
  </si>
  <si>
    <t>NCP-10021</t>
  </si>
  <si>
    <t>Fiber Install: 14th St to Belmont</t>
  </si>
  <si>
    <t>NCP-10022</t>
  </si>
  <si>
    <t>Fiber Install: J.398 to Hookers Pt</t>
  </si>
  <si>
    <t>NCP-10023</t>
  </si>
  <si>
    <t>Fiber Install: J.337 to J.726</t>
  </si>
  <si>
    <t>NCP-10024</t>
  </si>
  <si>
    <t>Fiber Install: Jackson Rd to Meadow</t>
  </si>
  <si>
    <t>NCP-10041</t>
  </si>
  <si>
    <t>NERC CIP Compliance</t>
  </si>
  <si>
    <t>NCP-10042</t>
  </si>
  <si>
    <t>SAP Hardware Refresh</t>
  </si>
  <si>
    <t>NCP-10061</t>
  </si>
  <si>
    <t>CDR Re-man 980 Payloader (2021)</t>
  </si>
  <si>
    <t>NCP-10062</t>
  </si>
  <si>
    <t>BB ESS Replace 315 Excavator (2020)</t>
  </si>
  <si>
    <t>NCP-10063</t>
  </si>
  <si>
    <t>CDR Dump Truck (2021)</t>
  </si>
  <si>
    <t>NCP-10081</t>
  </si>
  <si>
    <t>Telecom - Emera Integration Costs</t>
  </si>
  <si>
    <t>NCP-10102</t>
  </si>
  <si>
    <t>EM Security - Plotter</t>
  </si>
  <si>
    <t>NCP-10121</t>
  </si>
  <si>
    <t>CISCO Test Lab System</t>
  </si>
  <si>
    <t>NCP-10141</t>
  </si>
  <si>
    <t xml:space="preserve">Fiber Install: CSA to Yukon </t>
  </si>
  <si>
    <t>NCP-10161</t>
  </si>
  <si>
    <t>Crosstown Tower-Lighting System Rep</t>
  </si>
  <si>
    <t>NCP-10181</t>
  </si>
  <si>
    <t>Telstrat Call Recording Server/Upgr</t>
  </si>
  <si>
    <t>NCP-10261</t>
  </si>
  <si>
    <t>TECO Root CA SW</t>
  </si>
  <si>
    <t>NCP-10262</t>
  </si>
  <si>
    <t>BHold SW NERC</t>
  </si>
  <si>
    <t>NCP-10263</t>
  </si>
  <si>
    <t>Psynch Upgrade SW</t>
  </si>
  <si>
    <t>NCP-10301</t>
  </si>
  <si>
    <t>SCCM - Corporate</t>
  </si>
  <si>
    <t>NCP-10302</t>
  </si>
  <si>
    <t>Service Mgt Replacement</t>
  </si>
  <si>
    <t>NCP-10304</t>
  </si>
  <si>
    <t>NCP-10305</t>
  </si>
  <si>
    <t>Enterprise Threat Mediation Tool</t>
  </si>
  <si>
    <t>NCP-10306</t>
  </si>
  <si>
    <t>SAP Accts Payable Automation</t>
  </si>
  <si>
    <t>NCP-10341</t>
  </si>
  <si>
    <t>eBRP Professional Services</t>
  </si>
  <si>
    <t>NCP-10361</t>
  </si>
  <si>
    <t xml:space="preserve">TEC Shared System: Cisco UC Deploy </t>
  </si>
  <si>
    <t>NCP-10381</t>
  </si>
  <si>
    <t>PDS Cat6 Upgrade @ Bayside</t>
  </si>
  <si>
    <t>NCP-10441</t>
  </si>
  <si>
    <t>Call Center Support &amp; Stabilization</t>
  </si>
  <si>
    <t>NCP-10461</t>
  </si>
  <si>
    <t>SIEM Replacement - NERC</t>
  </si>
  <si>
    <t>NCP-10462</t>
  </si>
  <si>
    <t>CSOC Security Architecture Imprv</t>
  </si>
  <si>
    <t>NCP-10521</t>
  </si>
  <si>
    <t>Messaging Upgrades SW</t>
  </si>
  <si>
    <t>NCP-10523</t>
  </si>
  <si>
    <t>User Provisioning Corporate</t>
  </si>
  <si>
    <t>NCP-10541</t>
  </si>
  <si>
    <t>SAP Application and HR Payroll Upgr</t>
  </si>
  <si>
    <t>NCP-10542</t>
  </si>
  <si>
    <t>SAP Reporting Redesign</t>
  </si>
  <si>
    <t>NCP-10561</t>
  </si>
  <si>
    <t>Fuels-BI Solution</t>
  </si>
  <si>
    <t>NCP-10562</t>
  </si>
  <si>
    <t>Fuels Data Wall Upgrade</t>
  </si>
  <si>
    <t>NCP-10563</t>
  </si>
  <si>
    <t>CRM Data Profiling and Reporting</t>
  </si>
  <si>
    <t>NCP-10564</t>
  </si>
  <si>
    <t>CRM Customer Analytics</t>
  </si>
  <si>
    <t>NCP-10565</t>
  </si>
  <si>
    <t xml:space="preserve">SuccessFactors Employee Onboarding </t>
  </si>
  <si>
    <t>NCP-10568</t>
  </si>
  <si>
    <t>AutoGen Project</t>
  </si>
  <si>
    <t>NCP-10583</t>
  </si>
  <si>
    <t xml:space="preserve">PCI Compliance for Contact Center </t>
  </si>
  <si>
    <t>NCP-10601</t>
  </si>
  <si>
    <t>ESS D-9 Dozier</t>
  </si>
  <si>
    <t>NCP-10602</t>
  </si>
  <si>
    <t>65 Ton Crane</t>
  </si>
  <si>
    <t>NCP-10621</t>
  </si>
  <si>
    <t>FORTS Equipment</t>
  </si>
  <si>
    <t>NCP-10641</t>
  </si>
  <si>
    <t>FR3 Oil Infrastructure Installation</t>
  </si>
  <si>
    <t>NCP-10721</t>
  </si>
  <si>
    <t>M-L JO: Duke Energy</t>
  </si>
  <si>
    <t>NCP-10741</t>
  </si>
  <si>
    <t>BPS Skytrak Telehandler</t>
  </si>
  <si>
    <t>NCP-10761</t>
  </si>
  <si>
    <t>Privileged Rights Remediation HW</t>
  </si>
  <si>
    <t>NCP-10781</t>
  </si>
  <si>
    <t>Bayside Golf Cart Purchases</t>
  </si>
  <si>
    <t>NCP-10782</t>
  </si>
  <si>
    <t>Bayside Forklift Purchase</t>
  </si>
  <si>
    <t>NCP-10801</t>
  </si>
  <si>
    <t>NERC CIP-014-2</t>
  </si>
  <si>
    <t>NCP-10803</t>
  </si>
  <si>
    <t>CSOC Equipment</t>
  </si>
  <si>
    <t>NCP-10804</t>
  </si>
  <si>
    <t>TechOps Equipment</t>
  </si>
  <si>
    <t>NCP-10805</t>
  </si>
  <si>
    <t>48F ADSS Fiber Install: M112 - M108</t>
  </si>
  <si>
    <t>NCP-10806</t>
  </si>
  <si>
    <t>Sandhill Tower-Lighting System Repl</t>
  </si>
  <si>
    <t>NCP-10825</t>
  </si>
  <si>
    <t xml:space="preserve">ED-NCP-AMI O&amp;M Activities </t>
  </si>
  <si>
    <t>NCP-10865</t>
  </si>
  <si>
    <t>Solar Site Acquisition P1</t>
  </si>
  <si>
    <t>NCP-10887</t>
  </si>
  <si>
    <t>Fiber Install: JCT 176 to JCT 484</t>
  </si>
  <si>
    <t>NCP-10888</t>
  </si>
  <si>
    <t>Fiber Install: 11th Ave to JCT 401</t>
  </si>
  <si>
    <t>NCP-10889</t>
  </si>
  <si>
    <t>Fiber Install: JCT W97 to JCT W97B</t>
  </si>
  <si>
    <t>NCP-10925</t>
  </si>
  <si>
    <t>Future Technology Projects</t>
  </si>
  <si>
    <t>NCP-11025</t>
  </si>
  <si>
    <t>TEC Databackup System</t>
  </si>
  <si>
    <t>NCP-11045</t>
  </si>
  <si>
    <t>Dade City Tower Lighting System Rep</t>
  </si>
  <si>
    <t>NCP-11065</t>
  </si>
  <si>
    <t>Transport Expresso Implementation</t>
  </si>
  <si>
    <t>NCP-11107</t>
  </si>
  <si>
    <t>PDS Cat6 Upgrade @ Big Bend</t>
  </si>
  <si>
    <t>NCP-11108</t>
  </si>
  <si>
    <t>Fiber Install: US41 to South Gib Su</t>
  </si>
  <si>
    <t>NCP-11125</t>
  </si>
  <si>
    <t>CSOC Integration</t>
  </si>
  <si>
    <t>NCP-11126</t>
  </si>
  <si>
    <t>TPI - MAC</t>
  </si>
  <si>
    <t>NCP-11145</t>
  </si>
  <si>
    <t>CRM Release II</t>
  </si>
  <si>
    <t>NCP-11185</t>
  </si>
  <si>
    <t>Fiber Install: Ariana Sub to CR540</t>
  </si>
  <si>
    <t>NCP-11306</t>
  </si>
  <si>
    <t>Fiber Install: Jct W99 to W107</t>
  </si>
  <si>
    <t>NCP-11326</t>
  </si>
  <si>
    <t>NCP - Delivery - Pole Sales</t>
  </si>
  <si>
    <t>NCP-11346</t>
  </si>
  <si>
    <t>Move-in/Move-out/Transfer</t>
  </si>
  <si>
    <t>NCP-11388</t>
  </si>
  <si>
    <t>Website Functionality Enhancements</t>
  </si>
  <si>
    <t>NCP-11407</t>
  </si>
  <si>
    <t>CMS Chairs</t>
  </si>
  <si>
    <t>NCP-11425</t>
  </si>
  <si>
    <t>D-Emera Bahamas-Cost Plus JO</t>
  </si>
  <si>
    <t>NCP-11505</t>
  </si>
  <si>
    <t>Service Desk Improvement Tools</t>
  </si>
  <si>
    <t>NCP-11506</t>
  </si>
  <si>
    <t>Security Tools - NERC 2022</t>
  </si>
  <si>
    <t>NCP-11507</t>
  </si>
  <si>
    <t>SuccessFactors Performance &amp; Goals</t>
  </si>
  <si>
    <t>NCP-11508</t>
  </si>
  <si>
    <t>SAP HCM Automation</t>
  </si>
  <si>
    <t>NCP-11509</t>
  </si>
  <si>
    <t>SAP Reporting Optimization</t>
  </si>
  <si>
    <t>NCP-11511</t>
  </si>
  <si>
    <t>Procurement Automation</t>
  </si>
  <si>
    <t>NCP-11525</t>
  </si>
  <si>
    <t>CE Department Buildout P8+ P9</t>
  </si>
  <si>
    <t>NCP-11545</t>
  </si>
  <si>
    <t>URL Web Filtering</t>
  </si>
  <si>
    <t>NCP-11546</t>
  </si>
  <si>
    <t>Web Proxy</t>
  </si>
  <si>
    <t>NCP-11547</t>
  </si>
  <si>
    <t>PC Infrastructure Repl (MDT) 2020</t>
  </si>
  <si>
    <t>NCP-11607</t>
  </si>
  <si>
    <t>PGS-Cisco UC Deployment</t>
  </si>
  <si>
    <t>NCP-11608</t>
  </si>
  <si>
    <t xml:space="preserve">Fiber Install: Ridgewood - JCT M04 </t>
  </si>
  <si>
    <t>NCP-11609</t>
  </si>
  <si>
    <t>TEC ONLY: Cisco UC Deployment</t>
  </si>
  <si>
    <t>NCP-11627</t>
  </si>
  <si>
    <t>ERP Application Enhancements</t>
  </si>
  <si>
    <t>NCP-11628</t>
  </si>
  <si>
    <t>CRM/B Application Enhancements</t>
  </si>
  <si>
    <t>NCP-11629</t>
  </si>
  <si>
    <t>SAP Cost Flow Redesign</t>
  </si>
  <si>
    <t>NCP-11630</t>
  </si>
  <si>
    <t>PCDM Replacement</t>
  </si>
  <si>
    <t>NCP-11631</t>
  </si>
  <si>
    <t>Customer Lifecycle Dashboard Rptg</t>
  </si>
  <si>
    <t>NCP-11632</t>
  </si>
  <si>
    <t xml:space="preserve">TEST - Not Used </t>
  </si>
  <si>
    <t>NCP-11647</t>
  </si>
  <si>
    <t>Enterprise Mobility Mgmt (EMM) Syst</t>
  </si>
  <si>
    <t>NCP-11667</t>
  </si>
  <si>
    <t>GADS System Replacement</t>
  </si>
  <si>
    <t>NCP-11707</t>
  </si>
  <si>
    <t>CMS Equipment 2022</t>
  </si>
  <si>
    <t>NCP-11747</t>
  </si>
  <si>
    <t>ADMS Project Related</t>
  </si>
  <si>
    <t>NCP-11768</t>
  </si>
  <si>
    <t>Telecom Tower Replacements</t>
  </si>
  <si>
    <t>NCP-11787</t>
  </si>
  <si>
    <t>Enterprise Output Mgt SW</t>
  </si>
  <si>
    <t>NCP-11887</t>
  </si>
  <si>
    <t>Telecom Support: PGS Storm Activiti</t>
  </si>
  <si>
    <t>NCP-11907</t>
  </si>
  <si>
    <t>DNX11 Upgrades @ 16 sites</t>
  </si>
  <si>
    <t>NCP-11908</t>
  </si>
  <si>
    <t>Fiber Install: Ruskin R93 to R91</t>
  </si>
  <si>
    <t>NCP-11968</t>
  </si>
  <si>
    <t>FIS Replacement</t>
  </si>
  <si>
    <t>NCP-11987</t>
  </si>
  <si>
    <t>Fiber Install: Jct 794 to Causeway</t>
  </si>
  <si>
    <t>NCP-12007</t>
  </si>
  <si>
    <t>Fiber Install: Pine Lake-Lk Magdale</t>
  </si>
  <si>
    <t>NCP-12027</t>
  </si>
  <si>
    <t>96F Install: Jct P67 to Coronet Sub</t>
  </si>
  <si>
    <t>NCP-12047</t>
  </si>
  <si>
    <t>96F Install: Jct 020 - Jct 767</t>
  </si>
  <si>
    <t>NCP-12087</t>
  </si>
  <si>
    <t>ES Solar - Equipment Purchases</t>
  </si>
  <si>
    <t>NCP-12207</t>
  </si>
  <si>
    <t>Emera Technologies - M.A.C. - Corp</t>
  </si>
  <si>
    <t>NCP-12227</t>
  </si>
  <si>
    <t>MetroLink JO - Verizon LD</t>
  </si>
  <si>
    <t>NCP-12267</t>
  </si>
  <si>
    <t>96F ADSS FIber: SR60 to JCT 577</t>
  </si>
  <si>
    <t>NCP-12307</t>
  </si>
  <si>
    <t>User Provisioning Automation 2020</t>
  </si>
  <si>
    <t>NCP-12308</t>
  </si>
  <si>
    <t>BCS project TBD</t>
  </si>
  <si>
    <t>NCP-12327</t>
  </si>
  <si>
    <t>Upgrd Firewall Shared Equip FL Ops</t>
  </si>
  <si>
    <t>NCP-12329</t>
  </si>
  <si>
    <t>Robotic Process Automation</t>
  </si>
  <si>
    <t>NCP-12347</t>
  </si>
  <si>
    <t>96F Install: Mulberry Ops to M108</t>
  </si>
  <si>
    <t>NCP-12348</t>
  </si>
  <si>
    <t>VMS - Fuel Management Module</t>
  </si>
  <si>
    <t>NCP-12349</t>
  </si>
  <si>
    <t>EMS - Historian &amp; EA Online Upgrade</t>
  </si>
  <si>
    <t>NCP-12353</t>
  </si>
  <si>
    <t>EMS Hardware Refresh</t>
  </si>
  <si>
    <t>NCP-12367</t>
  </si>
  <si>
    <t>Outage Enhancements 2019</t>
  </si>
  <si>
    <t>NCP-12369</t>
  </si>
  <si>
    <t>Website &amp; Portal Enhancments 19</t>
  </si>
  <si>
    <t>NCP-12370</t>
  </si>
  <si>
    <t xml:space="preserve">IVR- Phase II </t>
  </si>
  <si>
    <t>NCP-12372</t>
  </si>
  <si>
    <t>CRM Enhancements 2025</t>
  </si>
  <si>
    <t>NCP-12375</t>
  </si>
  <si>
    <t>Automation Functionality 2019</t>
  </si>
  <si>
    <t>NCP-12382</t>
  </si>
  <si>
    <t>Automation Functionality 2026</t>
  </si>
  <si>
    <t>NCP-12383</t>
  </si>
  <si>
    <t>Automation Functionality 2027</t>
  </si>
  <si>
    <t>NCP-12384</t>
  </si>
  <si>
    <t>Automation Functionality 2028</t>
  </si>
  <si>
    <t>NCP-12389</t>
  </si>
  <si>
    <t>CE Strategy Digitilization 2024</t>
  </si>
  <si>
    <t>NCP-12391</t>
  </si>
  <si>
    <t>NCP-12392</t>
  </si>
  <si>
    <t>Outage Automation 2027</t>
  </si>
  <si>
    <t>NCP-12393</t>
  </si>
  <si>
    <t>Outage Automation 2028</t>
  </si>
  <si>
    <t>NCP-12397</t>
  </si>
  <si>
    <t>Online Marketplace</t>
  </si>
  <si>
    <t>NCP-12399</t>
  </si>
  <si>
    <t>Website &amp; Portal Automation 2024</t>
  </si>
  <si>
    <t>NCP-12403</t>
  </si>
  <si>
    <t>Preference Center 2020</t>
  </si>
  <si>
    <t>NCP-12406</t>
  </si>
  <si>
    <t>CE Council Intiatives 2023</t>
  </si>
  <si>
    <t>NCP-12407</t>
  </si>
  <si>
    <t>CE Council Intiatives 2024</t>
  </si>
  <si>
    <t>NCP-12409</t>
  </si>
  <si>
    <t>CE Strategy 2021</t>
  </si>
  <si>
    <t>NCP-12447</t>
  </si>
  <si>
    <t>Performance &amp; Goals Success Factors</t>
  </si>
  <si>
    <t>NCP-12467</t>
  </si>
  <si>
    <t>Ciena 6500's @ Plaza, WSA &amp; CSA</t>
  </si>
  <si>
    <t>NCP-12468</t>
  </si>
  <si>
    <t>96F Install: Jct M108 - Jct M109</t>
  </si>
  <si>
    <t>NCP-12487</t>
  </si>
  <si>
    <t xml:space="preserve">966 Pay loaders </t>
  </si>
  <si>
    <t>NCP-12488</t>
  </si>
  <si>
    <t>Purchase 1 966 Payloader</t>
  </si>
  <si>
    <t>NCP-12567</t>
  </si>
  <si>
    <t>Enterprise Vault HW</t>
  </si>
  <si>
    <t>NCP-12607</t>
  </si>
  <si>
    <t>Retail Payment Vendor</t>
  </si>
  <si>
    <t>NCP-12627</t>
  </si>
  <si>
    <t>NERC MOD 26 and MOD 27</t>
  </si>
  <si>
    <t>NCP-12667</t>
  </si>
  <si>
    <t>SAP/PCAD Interface Redesign</t>
  </si>
  <si>
    <t>NCP-12668</t>
  </si>
  <si>
    <t>SAP Operational Improvements</t>
  </si>
  <si>
    <t>NCP-12707</t>
  </si>
  <si>
    <t>Whlsl Mktg &amp; Fuels - Equipment BLKT</t>
  </si>
  <si>
    <t>NCP-12727</t>
  </si>
  <si>
    <t>C&amp;I Portal Enhancements</t>
  </si>
  <si>
    <t>NCP-12768</t>
  </si>
  <si>
    <t>Radios to Subs: NORTH Link</t>
  </si>
  <si>
    <t>NCP-12769</t>
  </si>
  <si>
    <t>96F Install: JCT P82 to JCT P92</t>
  </si>
  <si>
    <t>NCP-12770</t>
  </si>
  <si>
    <t>EMS Hardware Equipment</t>
  </si>
  <si>
    <t>NCP-12771</t>
  </si>
  <si>
    <t>NCP-12807</t>
  </si>
  <si>
    <t>96F Install: ECC Jct 307 to Jct 407</t>
  </si>
  <si>
    <t>NCP-12827</t>
  </si>
  <si>
    <t>IVR/Phone Experience Improvements</t>
  </si>
  <si>
    <t>NCP-12847</t>
  </si>
  <si>
    <t>96F ADSS Install: BB to S Gib</t>
  </si>
  <si>
    <t>NCP-12848</t>
  </si>
  <si>
    <t>96F ADSS Install: Gannon to S Gib</t>
  </si>
  <si>
    <t>NCP-12849</t>
  </si>
  <si>
    <t>96F ADSS Install: Gannon to HP</t>
  </si>
  <si>
    <t>NCP-12850</t>
  </si>
  <si>
    <t>96F ADSS Install: Gordonvi-S Eloise</t>
  </si>
  <si>
    <t>NCP-12851</t>
  </si>
  <si>
    <t>96F ADSS Install: Fishhawk-M112</t>
  </si>
  <si>
    <t>NCP-12852</t>
  </si>
  <si>
    <t>96F Install: Massaro Sub - US301</t>
  </si>
  <si>
    <t>NCP-12867</t>
  </si>
  <si>
    <t>Solar Warranty Tracking</t>
  </si>
  <si>
    <t>NCP-12887</t>
  </si>
  <si>
    <t>WorkMan Data Warehouse</t>
  </si>
  <si>
    <t>NCP-12907</t>
  </si>
  <si>
    <t>ES - BB Data Tracker</t>
  </si>
  <si>
    <t>NCP-12927</t>
  </si>
  <si>
    <t>Preference Center 2019</t>
  </si>
  <si>
    <t>NCP-12928</t>
  </si>
  <si>
    <t>Move In/Move Out Automation 2019</t>
  </si>
  <si>
    <t>NCP-12929</t>
  </si>
  <si>
    <t>Payment Processing Enhancements</t>
  </si>
  <si>
    <t>NCP-12930</t>
  </si>
  <si>
    <t>Delivering Options Enhancements</t>
  </si>
  <si>
    <t>NCP-12931</t>
  </si>
  <si>
    <t>Building Partnership Enhancements</t>
  </si>
  <si>
    <t>NCP-12932</t>
  </si>
  <si>
    <t>Moving Services</t>
  </si>
  <si>
    <t>NCP-13047</t>
  </si>
  <si>
    <t>Corp Security Laptops</t>
  </si>
  <si>
    <t>NCP-13067</t>
  </si>
  <si>
    <t>Srat &amp; Bus Dev - PC's &amp; Servers</t>
  </si>
  <si>
    <t>NCP-13068</t>
  </si>
  <si>
    <t>Strat &amp; Bus Dev - Offc Equip &amp; Furn</t>
  </si>
  <si>
    <t>NCP-13127</t>
  </si>
  <si>
    <t>Corp Security Furniture</t>
  </si>
  <si>
    <t>NCP-13147</t>
  </si>
  <si>
    <t>ES ToolHound System</t>
  </si>
  <si>
    <t>NCP-13227</t>
  </si>
  <si>
    <t>Copiers</t>
  </si>
  <si>
    <t>NCP-13267</t>
  </si>
  <si>
    <t>Plaza Card Access Control System</t>
  </si>
  <si>
    <t>NCP-13287</t>
  </si>
  <si>
    <t>NERC 2 Factor</t>
  </si>
  <si>
    <t>NCP-13288</t>
  </si>
  <si>
    <t>NERC 2 Factor Authentications</t>
  </si>
  <si>
    <t>NCP-13307</t>
  </si>
  <si>
    <t>Paperless Billing Phase II</t>
  </si>
  <si>
    <t>NCP-13327</t>
  </si>
  <si>
    <t>Bayside Misc Blanket (2019)</t>
  </si>
  <si>
    <t>NCP-13369</t>
  </si>
  <si>
    <t>Plum Case Portal Internet Device</t>
  </si>
  <si>
    <t>NCP-13407</t>
  </si>
  <si>
    <t>Cardkey Acess Control Upgrade</t>
  </si>
  <si>
    <t>NCP-13467</t>
  </si>
  <si>
    <t>CDR Tools &amp; Mobile Equipment 2019</t>
  </si>
  <si>
    <t>NCP-13547</t>
  </si>
  <si>
    <t xml:space="preserve">Moving Services </t>
  </si>
  <si>
    <t>NCP-13568</t>
  </si>
  <si>
    <t>NCP-13588</t>
  </si>
  <si>
    <t>TEST</t>
  </si>
  <si>
    <t>NCP-13607</t>
  </si>
  <si>
    <t>Solar Operations - Vehicles</t>
  </si>
  <si>
    <t>NCP-13647</t>
  </si>
  <si>
    <t>ADMS Hardware Refresh</t>
  </si>
  <si>
    <t>NCP-13687</t>
  </si>
  <si>
    <t>New Customer Welcome Letter</t>
  </si>
  <si>
    <t>NCP-13707</t>
  </si>
  <si>
    <t>96F Fiber: Henderson Sub-Paglen Sub</t>
  </si>
  <si>
    <t>NCP-13708</t>
  </si>
  <si>
    <t>Welcome Letter</t>
  </si>
  <si>
    <t>NCP-13767</t>
  </si>
  <si>
    <t xml:space="preserve">Planning &amp; Scheduling Analytics </t>
  </si>
  <si>
    <t>NCP-13828</t>
  </si>
  <si>
    <t>Paperless Phase 3</t>
  </si>
  <si>
    <t>NCP-13830</t>
  </si>
  <si>
    <t>NCP-13887</t>
  </si>
  <si>
    <t>DWDM Phase 3 - Ciena 6500s ----</t>
  </si>
  <si>
    <t>NCP-13987</t>
  </si>
  <si>
    <t>ETRM Coal Consumption Interface</t>
  </si>
  <si>
    <t>NCP-14067</t>
  </si>
  <si>
    <t>Memory Module Expansion</t>
  </si>
  <si>
    <t>NCP-14167</t>
  </si>
  <si>
    <t>DAP Phase 1</t>
  </si>
  <si>
    <t>NCP-14168</t>
  </si>
  <si>
    <t>Innovation Lab Buildout</t>
  </si>
  <si>
    <t>NCP-14207</t>
  </si>
  <si>
    <t>PCDM Enhancements</t>
  </si>
  <si>
    <t>NCP-14387</t>
  </si>
  <si>
    <t xml:space="preserve">Emera Technology Project - AC/DC </t>
  </si>
  <si>
    <t>NCP-14407</t>
  </si>
  <si>
    <t>Steel Reel Deposits - Prysmian</t>
  </si>
  <si>
    <t>NCP-14967</t>
  </si>
  <si>
    <t>TEC NetMotion Upgrade</t>
  </si>
  <si>
    <t>NCP-15088</t>
  </si>
  <si>
    <t>PragmaCAD Major Release Upgrade</t>
  </si>
  <si>
    <t>NCP-15089</t>
  </si>
  <si>
    <t>PragmaCAD Annual Releases</t>
  </si>
  <si>
    <t>NCP-15090</t>
  </si>
  <si>
    <t>PragmaCAD Hardware Refresh</t>
  </si>
  <si>
    <t>NCP-15091</t>
  </si>
  <si>
    <t>ADMS Annual Release (2023)</t>
  </si>
  <si>
    <t>NCP-15092</t>
  </si>
  <si>
    <t>GIS High Availability</t>
  </si>
  <si>
    <t>NCP-15093</t>
  </si>
  <si>
    <t>GIS Hardware Refresh</t>
  </si>
  <si>
    <t>NCP-15333</t>
  </si>
  <si>
    <t>2020 Equipment Replacement</t>
  </si>
  <si>
    <t>NCP-15334</t>
  </si>
  <si>
    <t xml:space="preserve">2020 Comm Relations Equipment </t>
  </si>
  <si>
    <t>NCP-15487</t>
  </si>
  <si>
    <t>PragmaCAD Hardware Upgrade</t>
  </si>
  <si>
    <t>NCP-15567</t>
  </si>
  <si>
    <t>Substation/Meter Renovations</t>
  </si>
  <si>
    <t>NCP-15768</t>
  </si>
  <si>
    <t>CE Comm &amp; Marketing 2022</t>
  </si>
  <si>
    <t>NCP-15769</t>
  </si>
  <si>
    <t>ADMS Annual Release (2024)</t>
  </si>
  <si>
    <t>NCP-15825</t>
  </si>
  <si>
    <t>Service One Enhancements 2024</t>
  </si>
  <si>
    <t>NCP-15826</t>
  </si>
  <si>
    <t>PC Infrastructure Repl (MDT) 2023</t>
  </si>
  <si>
    <t>NCP-15828</t>
  </si>
  <si>
    <t>Cloud Strategy Implementation 2023</t>
  </si>
  <si>
    <t>NCP-15829</t>
  </si>
  <si>
    <t>Cloud Strategy Implementation 2024</t>
  </si>
  <si>
    <t>NCP-15843</t>
  </si>
  <si>
    <t>Cyber Sec Ops Ctr Buildout 2025</t>
  </si>
  <si>
    <t>NCP-15846</t>
  </si>
  <si>
    <t>NCP-15847</t>
  </si>
  <si>
    <t>NCP-15852</t>
  </si>
  <si>
    <t>NCP-15856</t>
  </si>
  <si>
    <t>Dist Perf Improvement (PVA)</t>
  </si>
  <si>
    <t>NCP-15864</t>
  </si>
  <si>
    <t>Distribution Perf Improvement (O&amp;M)</t>
  </si>
  <si>
    <t>NCP-15871</t>
  </si>
  <si>
    <t>NERC CIP Compliance 2024</t>
  </si>
  <si>
    <t>NCP-15876</t>
  </si>
  <si>
    <t>CSOC Security Architec Imprv 2024</t>
  </si>
  <si>
    <t>NCP-15877</t>
  </si>
  <si>
    <t>Security Tools - NERC 2023</t>
  </si>
  <si>
    <t>NCP-15878</t>
  </si>
  <si>
    <t>Security Tools - NERC 2024</t>
  </si>
  <si>
    <t>NCP-15880</t>
  </si>
  <si>
    <t>Active Directory Upgrade MS 2023</t>
  </si>
  <si>
    <t>NCP-15881</t>
  </si>
  <si>
    <t>Active Directory Upgrade MS 2024</t>
  </si>
  <si>
    <t>NCP-15882</t>
  </si>
  <si>
    <t>Citrix Upgrade 2023</t>
  </si>
  <si>
    <t>NCP-15883</t>
  </si>
  <si>
    <t>Citrix Upgrade 2024</t>
  </si>
  <si>
    <t>NCP-15884</t>
  </si>
  <si>
    <t>SPAM Infrastructure Upgrade 2024</t>
  </si>
  <si>
    <t>NCP-15885</t>
  </si>
  <si>
    <t>Aged Data 2023</t>
  </si>
  <si>
    <t>NCP-15886</t>
  </si>
  <si>
    <t>Load Balancer Upgrade 2023</t>
  </si>
  <si>
    <t>NCP-15899</t>
  </si>
  <si>
    <t>Upgrade Vmware Environment 2023</t>
  </si>
  <si>
    <t>NCP-15902</t>
  </si>
  <si>
    <t>Firewall Equip Upgrd TEC Only 23</t>
  </si>
  <si>
    <t>NCP-15903</t>
  </si>
  <si>
    <t>Firewall Equip Upgrd TEC Only 24</t>
  </si>
  <si>
    <t>NCP-15904</t>
  </si>
  <si>
    <t xml:space="preserve">Corporate Portfolio Transformation </t>
  </si>
  <si>
    <t>NCP-15905</t>
  </si>
  <si>
    <t>ERP Portfolio Optimization 2024</t>
  </si>
  <si>
    <t>NCP-15906</t>
  </si>
  <si>
    <t>SAP Hardware Refresh 2025</t>
  </si>
  <si>
    <t>NCP-15907</t>
  </si>
  <si>
    <t>ERP Enhancements 2018 (2023)</t>
  </si>
  <si>
    <t>NCP-15908</t>
  </si>
  <si>
    <t>ERP Enhancements 2018 (2024)</t>
  </si>
  <si>
    <t>NCP-15909</t>
  </si>
  <si>
    <t>ERP Enhancements 2018 (2025)</t>
  </si>
  <si>
    <t>NCP-15910</t>
  </si>
  <si>
    <t>Document Services Equipment 2023</t>
  </si>
  <si>
    <t>NCP-15911</t>
  </si>
  <si>
    <t>Document Services Equipment 2024</t>
  </si>
  <si>
    <t>NCP-15912</t>
  </si>
  <si>
    <t>Document Services Equipment 2025</t>
  </si>
  <si>
    <t>NCP-15913</t>
  </si>
  <si>
    <t>Printing/Duplicating Equipment 2023</t>
  </si>
  <si>
    <t>NCP-15915</t>
  </si>
  <si>
    <t>Printing/Duplicating Equipment 2025</t>
  </si>
  <si>
    <t>NCP-15923</t>
  </si>
  <si>
    <t>Telecom Tower Replacements 2024</t>
  </si>
  <si>
    <t>NCP-15933</t>
  </si>
  <si>
    <t>GRC SOX Automation Phase 3</t>
  </si>
  <si>
    <t>NCP-15934</t>
  </si>
  <si>
    <t>Motor Analysis Test Equipment</t>
  </si>
  <si>
    <t>NCP-15940</t>
  </si>
  <si>
    <t>2025 Comm Relations Equipment</t>
  </si>
  <si>
    <t>NCP-15941</t>
  </si>
  <si>
    <t>NCP-15942</t>
  </si>
  <si>
    <t>Corp Srvs -5 yr Forecast 2026</t>
  </si>
  <si>
    <t>NCP-15945</t>
  </si>
  <si>
    <t>Citrix Upgrade 2026</t>
  </si>
  <si>
    <t>NCP-15946</t>
  </si>
  <si>
    <t>NERC - System Center 2026 Upgrade</t>
  </si>
  <si>
    <t>NCP-15947</t>
  </si>
  <si>
    <t>Messaging Upgrades SW 2026</t>
  </si>
  <si>
    <t>NCP-15948</t>
  </si>
  <si>
    <t>Document Services Equipment 2026</t>
  </si>
  <si>
    <t>NCP-15949</t>
  </si>
  <si>
    <t>Printing/Duplicating Equipment 2026</t>
  </si>
  <si>
    <t>NCP-15951</t>
  </si>
  <si>
    <t>Solar GE APM &amp; WorkMan Integration</t>
  </si>
  <si>
    <t>NCP-15952</t>
  </si>
  <si>
    <t>U&amp;U Fleet Fueling Trucks</t>
  </si>
  <si>
    <t>NCP-15974</t>
  </si>
  <si>
    <t>IT Computers - Asset Mgt 2026</t>
  </si>
  <si>
    <t>NCP-15976</t>
  </si>
  <si>
    <t>Replace Network Printers 2026</t>
  </si>
  <si>
    <t>NCP-15979</t>
  </si>
  <si>
    <t>NCP-15980</t>
  </si>
  <si>
    <t>Cloud Strategy Implementation 2026</t>
  </si>
  <si>
    <t>NCP-15981</t>
  </si>
  <si>
    <t>NCP-15998</t>
  </si>
  <si>
    <t>CMS Equipment 2024</t>
  </si>
  <si>
    <t>NCP-15999</t>
  </si>
  <si>
    <t>Corp Sec Camera Replacements 2022</t>
  </si>
  <si>
    <t>NCP-16014</t>
  </si>
  <si>
    <t>Corp Security NVR Replacements 2022</t>
  </si>
  <si>
    <t>NCP-16049</t>
  </si>
  <si>
    <t>U&amp;U ECC Video Wall Cubes</t>
  </si>
  <si>
    <t>NCP-16052</t>
  </si>
  <si>
    <t>ITPC Driven Tech Project (Budget)</t>
  </si>
  <si>
    <t>NCP-16053</t>
  </si>
  <si>
    <t>Furniture &amp; Equip Accounting 2023</t>
  </si>
  <si>
    <t>NCP-16072</t>
  </si>
  <si>
    <t>Veg Management Vehicles</t>
  </si>
  <si>
    <t>NCP-16082</t>
  </si>
  <si>
    <t>ES-OPS-Small Tools Assessment</t>
  </si>
  <si>
    <t>NCP-16083</t>
  </si>
  <si>
    <t>ES-OPS-Self Help Assessment</t>
  </si>
  <si>
    <t>NCP-16084</t>
  </si>
  <si>
    <t>ES-OPS-Stores Assessment</t>
  </si>
  <si>
    <t>NCP-16141</t>
  </si>
  <si>
    <t>NCP-16223</t>
  </si>
  <si>
    <t>Trans Ops 75 Ton Crane Purchase</t>
  </si>
  <si>
    <t>NCP-16267</t>
  </si>
  <si>
    <t>AMI Convergence (2022)</t>
  </si>
  <si>
    <t>NCP-16342</t>
  </si>
  <si>
    <t>NERC - User Provisioning 2023</t>
  </si>
  <si>
    <t>NCP-16343</t>
  </si>
  <si>
    <t>NERC - User Provisioning 2024</t>
  </si>
  <si>
    <t>NCP-16886</t>
  </si>
  <si>
    <t>Meter Firmware</t>
  </si>
  <si>
    <t>NEW-01100</t>
  </si>
  <si>
    <t>OVERHEAD DIST LINE EXTENSIONS</t>
  </si>
  <si>
    <t>NEW-01101</t>
  </si>
  <si>
    <t>NEW-01102</t>
  </si>
  <si>
    <t>NEW-01103</t>
  </si>
  <si>
    <t>NEW-01107</t>
  </si>
  <si>
    <t>NEW-01117</t>
  </si>
  <si>
    <t>UNGRD DIST LN WORK FOR NEW CUSTOMER</t>
  </si>
  <si>
    <t>NEW-01118</t>
  </si>
  <si>
    <t>NEW-01121</t>
  </si>
  <si>
    <t>NEW-01122</t>
  </si>
  <si>
    <t>NEW-01123</t>
  </si>
  <si>
    <t>NEW-01131</t>
  </si>
  <si>
    <t>NEW-01134</t>
  </si>
  <si>
    <t>NEW-01135</t>
  </si>
  <si>
    <t>TRANSMISSION OVERHEAD SYSTEM -SYSTE</t>
  </si>
  <si>
    <t>NEW-01138</t>
  </si>
  <si>
    <t>NEW-01139</t>
  </si>
  <si>
    <t>NEW-01141</t>
  </si>
  <si>
    <t>NEW-01142</t>
  </si>
  <si>
    <t>NEW-01143</t>
  </si>
  <si>
    <t>NEW-01146</t>
  </si>
  <si>
    <t>NEW-01147</t>
  </si>
  <si>
    <t>NEW-01148</t>
  </si>
  <si>
    <t>NEW-01150</t>
  </si>
  <si>
    <t>NEW-01151</t>
  </si>
  <si>
    <t>NEW-01159</t>
  </si>
  <si>
    <t>Big Bend To SR60 N 230kV Ckt</t>
  </si>
  <si>
    <t>NEW-01160</t>
  </si>
  <si>
    <t>Clearview Sub - FDOT Taking</t>
  </si>
  <si>
    <t>NEW-01162</t>
  </si>
  <si>
    <t>Causeway Blvd Wdng: US41 to E. of U</t>
  </si>
  <si>
    <t>NEW-01167</t>
  </si>
  <si>
    <t>SAN ANTONIO 69/13 KV TRANSFORMER UP</t>
  </si>
  <si>
    <t>NEW-01168</t>
  </si>
  <si>
    <t>SAN ANTONIO NORTH 13431 &amp; EAST 1343</t>
  </si>
  <si>
    <t>NEW-01170</t>
  </si>
  <si>
    <t>Gandy Wdng: Gandy Bridge to E. of D</t>
  </si>
  <si>
    <t>NEW-01171</t>
  </si>
  <si>
    <t>MIRA BAY FEEDER EXTENSION</t>
  </si>
  <si>
    <t>NEW-01172</t>
  </si>
  <si>
    <t>C66</t>
  </si>
  <si>
    <t>NEW-01175</t>
  </si>
  <si>
    <t>LIVE OAK PRESERVE PHASE 2-C FEEDER</t>
  </si>
  <si>
    <t>NEW-01178</t>
  </si>
  <si>
    <t>C72</t>
  </si>
  <si>
    <t>NEW-01179</t>
  </si>
  <si>
    <t>FRANKLIN TOWER CONDOMINIUMS</t>
  </si>
  <si>
    <t>NEW-01180</t>
  </si>
  <si>
    <t>610 FRANKLIN CONDOMINIUMS</t>
  </si>
  <si>
    <t>NEW-01181</t>
  </si>
  <si>
    <t>CORDOBA RANCH FEEDER EXTENSION</t>
  </si>
  <si>
    <t>NEW-01182</t>
  </si>
  <si>
    <t>C79</t>
  </si>
  <si>
    <t>NEW-01183</t>
  </si>
  <si>
    <t>C81</t>
  </si>
  <si>
    <t>NEW-01184</t>
  </si>
  <si>
    <t>2008 DISTRIBUTION REACTIVE COMPENSA</t>
  </si>
  <si>
    <t>NEW-01185</t>
  </si>
  <si>
    <t xml:space="preserve">BUCKHORN S TXF UPGRADE &amp; 4TH 13 KV </t>
  </si>
  <si>
    <t>NEW-01186</t>
  </si>
  <si>
    <t>Providence W Txf Upgrade</t>
  </si>
  <si>
    <t>NEW-01190</t>
  </si>
  <si>
    <t>Twenty Seventh Str N 4th 13kv ckts</t>
  </si>
  <si>
    <t>NEW-01192</t>
  </si>
  <si>
    <t>Trout Creek N 4thkv Circuit</t>
  </si>
  <si>
    <t>NEW-01193</t>
  </si>
  <si>
    <t>Sun City E 2nd Txf &amp; 2-13kv Ckt</t>
  </si>
  <si>
    <t>NEW-01194</t>
  </si>
  <si>
    <t>HANDCART 69 KV SWITCHING STATION</t>
  </si>
  <si>
    <t>NEW-01195</t>
  </si>
  <si>
    <t>D03</t>
  </si>
  <si>
    <t>NEW-01196</t>
  </si>
  <si>
    <t>PENDOLA POINT 69/13 KV SUBSTATION</t>
  </si>
  <si>
    <t>NEW-01199</t>
  </si>
  <si>
    <t>Sydney Road Ckt 14000 Extension</t>
  </si>
  <si>
    <t>NEW-01201</t>
  </si>
  <si>
    <t>Indian Creek 69/13kv Substation</t>
  </si>
  <si>
    <t>NEW-01202</t>
  </si>
  <si>
    <t>RIVER TO HANDCART 66025 &amp; 66416 RE</t>
  </si>
  <si>
    <t>NEW-01204</t>
  </si>
  <si>
    <t>THE SLADE AT CHANNELSIDE</t>
  </si>
  <si>
    <t>NEW-01206</t>
  </si>
  <si>
    <t>LUCERNE PARK 3RD-13KV CIRCUIT</t>
  </si>
  <si>
    <t>NEW-01207</t>
  </si>
  <si>
    <t>LAKE RUBY NORTH 3RD-13KV CIRCUIT</t>
  </si>
  <si>
    <t>NEW-01208</t>
  </si>
  <si>
    <t>CALOOSA 2ND TX \&amp; 3-13KV CKTS PHASE</t>
  </si>
  <si>
    <t>NEW-01209</t>
  </si>
  <si>
    <t>CLARKWILD/PEACH DISTRIBUTION RECONF</t>
  </si>
  <si>
    <t>NEW-01210</t>
  </si>
  <si>
    <t>D38</t>
  </si>
  <si>
    <t>NEW-01211</t>
  </si>
  <si>
    <t>BIG BEND #2 GSU</t>
  </si>
  <si>
    <t>NEW-01214</t>
  </si>
  <si>
    <t>MANHATTAN WEST 3RD 13KV CIRCUIT</t>
  </si>
  <si>
    <t>NEW-01215</t>
  </si>
  <si>
    <t>LOIS AVE 4KV TO 13KV CONVERSION</t>
  </si>
  <si>
    <t>NEW-01218</t>
  </si>
  <si>
    <t>SOUTH SHORE 69/13 TX \&amp; 2-13KV CKT</t>
  </si>
  <si>
    <t>NEW-01219</t>
  </si>
  <si>
    <t>Davis to Thonotosassa</t>
  </si>
  <si>
    <t>NEW-01221</t>
  </si>
  <si>
    <t>TAMPA BAY 2-13KV CIRCUITS TO TIA</t>
  </si>
  <si>
    <t>NEW-01222</t>
  </si>
  <si>
    <t>46th St Tx Upgrade</t>
  </si>
  <si>
    <t>NEW-01224</t>
  </si>
  <si>
    <t>Advanced Metering Pilot</t>
  </si>
  <si>
    <t>NEW-01227</t>
  </si>
  <si>
    <t>SAINT CLOUD 69KV CAP BANK</t>
  </si>
  <si>
    <t>NEW-01228</t>
  </si>
  <si>
    <t>JUNEAU 230 KV RECONFIGURATION</t>
  </si>
  <si>
    <t>NEW-01229</t>
  </si>
  <si>
    <t>WOODBERRY TX UPGRADE - TAMPA BAY WA</t>
  </si>
  <si>
    <t>NEW-01230</t>
  </si>
  <si>
    <t>SHELDON RD DIGITAL FAULT RECORDER</t>
  </si>
  <si>
    <t>NEW-01231</t>
  </si>
  <si>
    <t>28 MVA SPARE TRANSFORMER 2009</t>
  </si>
  <si>
    <t>NEW-01232</t>
  </si>
  <si>
    <t>VAN DYKE RD - ST. JOSEPH HOSPITAL (</t>
  </si>
  <si>
    <t>NEW-01235</t>
  </si>
  <si>
    <t>CHAPMAN 69KV BUS UPGRADE</t>
  </si>
  <si>
    <t>NEW-01236</t>
  </si>
  <si>
    <t>BERKLEY RD 2ND TRANSFORMER &amp; 2-13 K</t>
  </si>
  <si>
    <t>NEW-01240</t>
  </si>
  <si>
    <t>EEI Spare 336 Transformer</t>
  </si>
  <si>
    <t>NEW-01244</t>
  </si>
  <si>
    <t>GANNON TO SR 60 N TAP 230 KV CIRCUI</t>
  </si>
  <si>
    <t>NEW-01245</t>
  </si>
  <si>
    <t>RIVER TO TAMPA PALMS 69 KV CIRCUIT</t>
  </si>
  <si>
    <t>NEW-01246</t>
  </si>
  <si>
    <t>SEABOARD SQUARE</t>
  </si>
  <si>
    <t>NEW-01247</t>
  </si>
  <si>
    <t>THE DEL VILLAR</t>
  </si>
  <si>
    <t>NEW-01250</t>
  </si>
  <si>
    <t>Lake Agnes 230kV Reactor</t>
  </si>
  <si>
    <t>NEW-01251</t>
  </si>
  <si>
    <t>PK1 CT Syn Gas Enrichment</t>
  </si>
  <si>
    <t>NEW-01300</t>
  </si>
  <si>
    <t>USF NW Chiller Plant - Improvement</t>
  </si>
  <si>
    <t>NEW-01302</t>
  </si>
  <si>
    <t>Dale Mabry 69kV Breaker Replacement</t>
  </si>
  <si>
    <t>NEW-01303</t>
  </si>
  <si>
    <t>TIA REMOTE PARKING GARAGE RELAY SER</t>
  </si>
  <si>
    <t>NEW-01304</t>
  </si>
  <si>
    <t>Riverview S - 4th 13kV Ckt</t>
  </si>
  <si>
    <t>NEW-01305</t>
  </si>
  <si>
    <t>CASEY ROAD 2ND TRANSFORMER &amp; 1-13 K</t>
  </si>
  <si>
    <t>NEW-01306</t>
  </si>
  <si>
    <t>LAKE RUBY 69 14.4 MVAR CAPACITOR BA</t>
  </si>
  <si>
    <t>NEW-01307</t>
  </si>
  <si>
    <t>FISHHAWK 69 KV CIRCUIT TO PEARSON R</t>
  </si>
  <si>
    <t>NEW-01309</t>
  </si>
  <si>
    <t>Port Sutton 2nd Txf &amp; 1-13kv Ckt</t>
  </si>
  <si>
    <t>NEW-01310</t>
  </si>
  <si>
    <t>SR 60 69 KV BREAKER UPGRADES</t>
  </si>
  <si>
    <t>NEW-01311</t>
  </si>
  <si>
    <t>Lake Agnes to Gifford (FRCC-OUC)</t>
  </si>
  <si>
    <t>NEW-01312</t>
  </si>
  <si>
    <t>Lake Agnes/Osceola/Cane Island (FRC</t>
  </si>
  <si>
    <t>NEW-01315</t>
  </si>
  <si>
    <t>CLEARVIEW 69 KV BREAKER UPGRADES</t>
  </si>
  <si>
    <t>NEW-01316</t>
  </si>
  <si>
    <t>MADISON S 3RD \&amp; MADISON N 4TH 13KV</t>
  </si>
  <si>
    <t>NEW-01317</t>
  </si>
  <si>
    <t>Gibsonton 69/13 Kv Tx Upgrade (28 M</t>
  </si>
  <si>
    <t>NEW-01318</t>
  </si>
  <si>
    <t>WILDERNESS 69KV SWITCHING STATION</t>
  </si>
  <si>
    <t>NEW-01319</t>
  </si>
  <si>
    <t>Thonotosassa to Wheeler 230kV</t>
  </si>
  <si>
    <t>NEW-01320</t>
  </si>
  <si>
    <t>27th St Tx &amp; 69kV Bus Upgrade</t>
  </si>
  <si>
    <t>NEW-01321</t>
  </si>
  <si>
    <t>MEADOW PARK 2ND TRANSFORMER \&amp; 2-13</t>
  </si>
  <si>
    <t>NEW-01322</t>
  </si>
  <si>
    <t>SAINT CLOUD S 4TH-13KV CIRCUIT</t>
  </si>
  <si>
    <t>NEW-01326</t>
  </si>
  <si>
    <t>UNION HALL SUBSTATION PURCHASE (PEF</t>
  </si>
  <si>
    <t>NEW-01331</t>
  </si>
  <si>
    <t>Trout Creek N 4th 13kv Ckt</t>
  </si>
  <si>
    <t>NEW-01334</t>
  </si>
  <si>
    <t>Ckt 66051 T Ford to DM Rerate</t>
  </si>
  <si>
    <t>NEW-01335</t>
  </si>
  <si>
    <t>TAMPA BAY 2ND 138/13 KV TRANSFORMER</t>
  </si>
  <si>
    <t>NEW-01336</t>
  </si>
  <si>
    <t>USF Transformer Upgrade #123D</t>
  </si>
  <si>
    <t>NEW-01402</t>
  </si>
  <si>
    <t>BB3 MERCURY PROJECT</t>
  </si>
  <si>
    <t>NEW-01403</t>
  </si>
  <si>
    <t>BB GAS TURBINE - SALVAGE</t>
  </si>
  <si>
    <t>NEW-01406</t>
  </si>
  <si>
    <t>POLK ELEVATOR PLATFORM ADDITIONS</t>
  </si>
  <si>
    <t>NEW-01407</t>
  </si>
  <si>
    <t>BAYSIDE 5 &amp; 6 CT</t>
  </si>
  <si>
    <t>NEW-01409</t>
  </si>
  <si>
    <t xml:space="preserve">BBC #1 CT Sale </t>
  </si>
  <si>
    <t>NEW-02265</t>
  </si>
  <si>
    <t>NEW-02266</t>
  </si>
  <si>
    <t>NEW-02267</t>
  </si>
  <si>
    <t>POLK STATION EQUIPMENT</t>
  </si>
  <si>
    <t>NEW-02268</t>
  </si>
  <si>
    <t>DESCRIPTION UNKNOWN</t>
  </si>
  <si>
    <t>NEW-02269</t>
  </si>
  <si>
    <t>NEW-02270</t>
  </si>
  <si>
    <t>BB2 CONTROLS REPLACEMENT</t>
  </si>
  <si>
    <t>NEW-02271</t>
  </si>
  <si>
    <t>BB3 CONTROLS REPLACEMENT</t>
  </si>
  <si>
    <t>NEW-02272</t>
  </si>
  <si>
    <t>BBC ALARM MANAGEMENT AND OVERHEAD A</t>
  </si>
  <si>
    <t>NEW-02273</t>
  </si>
  <si>
    <t>BB3 CONDENSER BALL CLEANING SYST</t>
  </si>
  <si>
    <t>NEW-02274</t>
  </si>
  <si>
    <t>BB3 FGD Controls Upgrade</t>
  </si>
  <si>
    <t>NEW-02275</t>
  </si>
  <si>
    <t>BB ESS SF BLENDIN BIN BYPASS SYSTEM</t>
  </si>
  <si>
    <t>NEW-02276</t>
  </si>
  <si>
    <t>BB3 Particulate Matter CEM (ECRC)</t>
  </si>
  <si>
    <t>NEW-02277</t>
  </si>
  <si>
    <t>PK OUTFALL DILUTION PROJECT</t>
  </si>
  <si>
    <t>NEW-02278</t>
  </si>
  <si>
    <t>ENERGY SUPPLY SYSTEM OPTIMIZATION</t>
  </si>
  <si>
    <t>NEW-02279</t>
  </si>
  <si>
    <t>BAYSIDE PLANT MODIFICATIONS</t>
  </si>
  <si>
    <t>NEW-02280</t>
  </si>
  <si>
    <t>ECRC PRELIMNARY ENGINEERING</t>
  </si>
  <si>
    <t>NEW-02281</t>
  </si>
  <si>
    <t>BB1 CONSENT DECREE NOX IMPROVEMENT</t>
  </si>
  <si>
    <t>NEW-02282</t>
  </si>
  <si>
    <t>GULFSTREAM PIPELINE PROJECT</t>
  </si>
  <si>
    <t>NEW-02284</t>
  </si>
  <si>
    <t>BB DISSOLVED OXYGEN PROJECT-ENVIRON</t>
  </si>
  <si>
    <t>NEW-02285</t>
  </si>
  <si>
    <t>BB 1-3 SLAG DEWATERING BINS</t>
  </si>
  <si>
    <t>NEW-02286</t>
  </si>
  <si>
    <t>BB RECYCLE SETTLING POND</t>
  </si>
  <si>
    <t>NEW-02287</t>
  </si>
  <si>
    <t>BS Natural Gas Redundant Pipeline</t>
  </si>
  <si>
    <t>NEW-02288</t>
  </si>
  <si>
    <t>CENTRAL TEST LAB - CEM TRAILER ADDI</t>
  </si>
  <si>
    <t>NEW-02289</t>
  </si>
  <si>
    <t>NEW-02290</t>
  </si>
  <si>
    <t>PK Water Project - Owners Cost</t>
  </si>
  <si>
    <t>NEW-02291</t>
  </si>
  <si>
    <t>NEW-02292</t>
  </si>
  <si>
    <t>BIG BEND CT4 EXPANSION</t>
  </si>
  <si>
    <t>NEW-02293</t>
  </si>
  <si>
    <t>NGCC GENERATION EXPANSION</t>
  </si>
  <si>
    <t>NEW-02294</t>
  </si>
  <si>
    <t>NGCC T&amp;D TRANSMISSION</t>
  </si>
  <si>
    <t>NEW-02295</t>
  </si>
  <si>
    <t>BB FLYASH BENFICIATION - STI</t>
  </si>
  <si>
    <t>NEW-02296</t>
  </si>
  <si>
    <t>POLK POWER STATION CT4 ADDITION</t>
  </si>
  <si>
    <t>NEW-02297</t>
  </si>
  <si>
    <t>PK5CT GENERATION EXPANSION</t>
  </si>
  <si>
    <t>NEW-02298</t>
  </si>
  <si>
    <t>IN VISION UPGRADE</t>
  </si>
  <si>
    <t>NEW-02299</t>
  </si>
  <si>
    <t>BB ECRC OTHER NOX WORK</t>
  </si>
  <si>
    <t>NEW-02300</t>
  </si>
  <si>
    <t>BB FGD 3-4 ELECTRIC ISOLATION</t>
  </si>
  <si>
    <t>NEW-02301</t>
  </si>
  <si>
    <t>BB COMMON CONSENT DECREE NOX IMPROV</t>
  </si>
  <si>
    <t>NEW-02302</t>
  </si>
  <si>
    <t>BB2 CONSENT DECREE NOX IMPROVEMENT</t>
  </si>
  <si>
    <t>NEW-02303</t>
  </si>
  <si>
    <t>BB3 CONSENT DECREE NOX IMPROVEMENT</t>
  </si>
  <si>
    <t>NEW-02304</t>
  </si>
  <si>
    <t>BB4 CONSENT DECREE NOX IMPROVEMENT</t>
  </si>
  <si>
    <t>NEW-02305</t>
  </si>
  <si>
    <t xml:space="preserve">BB NEURAL NETWORK RETIREMENT (THIS </t>
  </si>
  <si>
    <t>NEW-02306</t>
  </si>
  <si>
    <t>BB NEURAL NETWORK RETIREMEN (PROCES</t>
  </si>
  <si>
    <t>NEW-02307</t>
  </si>
  <si>
    <t xml:space="preserve">INTERIM ACCOUNT FOR BAYSIDE UNIT 2 </t>
  </si>
  <si>
    <t>NEW-02308</t>
  </si>
  <si>
    <t>BB ESS Bend Coal Field-Improvement</t>
  </si>
  <si>
    <t>NEW-02309</t>
  </si>
  <si>
    <t>NEW-02310</t>
  </si>
  <si>
    <t>BBC BIG BEND COMMON EQUIP</t>
  </si>
  <si>
    <t>NEW-02311</t>
  </si>
  <si>
    <t>Sebring-Dinner Lk &amp; Phillips Statio</t>
  </si>
  <si>
    <t>NEW-02312</t>
  </si>
  <si>
    <t>PK UNIT 1 PERMITTING COST</t>
  </si>
  <si>
    <t>NEW-02313</t>
  </si>
  <si>
    <t>PK RESIDUAL BENIFICIATION PROJECT</t>
  </si>
  <si>
    <t>NEW-02314</t>
  </si>
  <si>
    <t>Dismantling Gannon</t>
  </si>
  <si>
    <t>NEW-02315</t>
  </si>
  <si>
    <t>NEW-02316</t>
  </si>
  <si>
    <t>BIG BEND UNIT NO 1</t>
  </si>
  <si>
    <t>NEW-02317</t>
  </si>
  <si>
    <t>BB1 CONTROL RM PROJECT</t>
  </si>
  <si>
    <t>NEW-02318</t>
  </si>
  <si>
    <t>BB4 PROCESS COMPUTER REPL</t>
  </si>
  <si>
    <t>NEW-02319</t>
  </si>
  <si>
    <t>BB4 CONDENSER BALL CLEANING SYSTEM</t>
  </si>
  <si>
    <t>NEW-02320</t>
  </si>
  <si>
    <t>BAYSIDE 3&amp;4 CT</t>
  </si>
  <si>
    <t>NEW-02321</t>
  </si>
  <si>
    <t>BB ESS RAIL UNLOADING</t>
  </si>
  <si>
    <t>NEW-02322</t>
  </si>
  <si>
    <t xml:space="preserve">INTERIM ACCOUNT FOR BAYSIDE UNIT 1 </t>
  </si>
  <si>
    <t>NEW-02323</t>
  </si>
  <si>
    <t>EMBASSY SUITES AT CHANNELSIDE</t>
  </si>
  <si>
    <t>NEW-02324</t>
  </si>
  <si>
    <t>Dale Mabry West TX Upgrade #224</t>
  </si>
  <si>
    <t>NEW-02325</t>
  </si>
  <si>
    <t>Osceola-Cane Island Upgrade</t>
  </si>
  <si>
    <t>NEW-02326</t>
  </si>
  <si>
    <t>Wheeler 230/69Tx &amp; Ckt230064 Thonot</t>
  </si>
  <si>
    <t>NEW-02327</t>
  </si>
  <si>
    <t>NEW-02328</t>
  </si>
  <si>
    <t>Wilderness Dist Sub and 3-13kV Ckts</t>
  </si>
  <si>
    <t>NEW-02332</t>
  </si>
  <si>
    <t>Chromalloy Feeder Ext &amp; 4 TXs</t>
  </si>
  <si>
    <t>NEW-02335</t>
  </si>
  <si>
    <t>NEW-02336</t>
  </si>
  <si>
    <t>NEW-02337</t>
  </si>
  <si>
    <t>LIVE OAK PRESERVE PHASE 2-B FEEDER</t>
  </si>
  <si>
    <t>NEW-02338</t>
  </si>
  <si>
    <t>Henderson 69kV Tx &amp; 2-13kV Ckts</t>
  </si>
  <si>
    <t>NEW-02339</t>
  </si>
  <si>
    <t>NEW-02340</t>
  </si>
  <si>
    <t>VILLAGES OF BLOOMINGDALE 13173 FEED</t>
  </si>
  <si>
    <t>NEW-02341</t>
  </si>
  <si>
    <t>NEW-02342</t>
  </si>
  <si>
    <t>Dale Mabry East Tx Upgrade to 38MVA</t>
  </si>
  <si>
    <t>NEW-02343</t>
  </si>
  <si>
    <t>EASTON PARK FEEDER EXTENSION</t>
  </si>
  <si>
    <t>NEW-02344</t>
  </si>
  <si>
    <t>Gordonville TX Upgrade &amp; 2-13kV Ckt</t>
  </si>
  <si>
    <t>NEW-02345</t>
  </si>
  <si>
    <t>SKYPOINT CONDOMINIUMS</t>
  </si>
  <si>
    <t>NEW-02346</t>
  </si>
  <si>
    <t>Providence and SR574 Circ Switcher</t>
  </si>
  <si>
    <t>NEW-02347</t>
  </si>
  <si>
    <t>Reconductor Knight Ckt 13808Y</t>
  </si>
  <si>
    <t>NEW-02350</t>
  </si>
  <si>
    <t>2011 Distribution Reactive Pwr Prog</t>
  </si>
  <si>
    <t>NEW-02353</t>
  </si>
  <si>
    <t>Osceola 6 Ohm 69kV Reactor</t>
  </si>
  <si>
    <t>NEW-02355</t>
  </si>
  <si>
    <t>NEW-02362</t>
  </si>
  <si>
    <t>2011 AMR Project</t>
  </si>
  <si>
    <t>NEW-02363</t>
  </si>
  <si>
    <t>Gen Ops Interface</t>
  </si>
  <si>
    <t>NEW-02367</t>
  </si>
  <si>
    <t>CIRCUIT 66062 REBUILD (RUSKIN TO DE</t>
  </si>
  <si>
    <t>NEW-02368</t>
  </si>
  <si>
    <t>NEW-02372</t>
  </si>
  <si>
    <t>NEW-02373</t>
  </si>
  <si>
    <t xml:space="preserve">Silver Dollar 69/13kv Sub &amp; 2-13kv </t>
  </si>
  <si>
    <t>NEW-02374</t>
  </si>
  <si>
    <t>K-BAR RANCH PHASE I FEEDER EXTENSIO</t>
  </si>
  <si>
    <t>NEW-02377</t>
  </si>
  <si>
    <t>Polk Co. School - Ridge VoTech</t>
  </si>
  <si>
    <t>NEW-02380</t>
  </si>
  <si>
    <t>Cass St Duct Bank</t>
  </si>
  <si>
    <t>NEW-02382</t>
  </si>
  <si>
    <t>St Cloud Retail Center</t>
  </si>
  <si>
    <t>NEW-02384</t>
  </si>
  <si>
    <t>Dade City 7th Street Lighting Proj</t>
  </si>
  <si>
    <t>NEW-02385</t>
  </si>
  <si>
    <t>THE PLACE AT CHANNELSIDE</t>
  </si>
  <si>
    <t>NEW-02386</t>
  </si>
  <si>
    <t>USF CAMLS Relay Service</t>
  </si>
  <si>
    <t>NEW-02389</t>
  </si>
  <si>
    <t>Mosaic Streamsong Ph1</t>
  </si>
  <si>
    <t>NEW-02392</t>
  </si>
  <si>
    <t>Cass Street Substation Development</t>
  </si>
  <si>
    <t>NEW-02393</t>
  </si>
  <si>
    <t>ASHLEY TOWER CONDOMINIUMS</t>
  </si>
  <si>
    <t>NEW-02394</t>
  </si>
  <si>
    <t>Clearview to Gray Ckt 66042</t>
  </si>
  <si>
    <t>NEW-02395</t>
  </si>
  <si>
    <t>TAMPA ART MUSEUM</t>
  </si>
  <si>
    <t>NEW-02396</t>
  </si>
  <si>
    <t>GTE Collier S TX &amp; 13kV Ckt</t>
  </si>
  <si>
    <t>NEW-02397</t>
  </si>
  <si>
    <t>VA Hospital Feeder &amp; Circuits</t>
  </si>
  <si>
    <t>NEW-02398</t>
  </si>
  <si>
    <t>Harbour Island Tranformer Upgrade</t>
  </si>
  <si>
    <t>NEW-02399</t>
  </si>
  <si>
    <t>46th Street East Transformer Upgrad</t>
  </si>
  <si>
    <t>NEW-02400</t>
  </si>
  <si>
    <t>NEW-02401</t>
  </si>
  <si>
    <t>SR60-Woodberry 66035 Rerate</t>
  </si>
  <si>
    <t>NEW-02402</t>
  </si>
  <si>
    <t>Dale Mabry East TX Upgrade</t>
  </si>
  <si>
    <t>NEW-02403</t>
  </si>
  <si>
    <t>NEW-02404</t>
  </si>
  <si>
    <t>Juneau East TX Upgrade</t>
  </si>
  <si>
    <t>NEW-02406</t>
  </si>
  <si>
    <t>Legoland</t>
  </si>
  <si>
    <t>NEW-02410</t>
  </si>
  <si>
    <t>Eloise-Winterhaven CK66830 Rerate</t>
  </si>
  <si>
    <t>NEW-02412</t>
  </si>
  <si>
    <t>St Joe / MLK Relay</t>
  </si>
  <si>
    <t>NEW-02413</t>
  </si>
  <si>
    <t>Envirofocus Technology(OH &amp;UG Dist)</t>
  </si>
  <si>
    <t>NEW-02414</t>
  </si>
  <si>
    <t>Ohio 230kV Bus Reconfigure</t>
  </si>
  <si>
    <t>NEW-02415</t>
  </si>
  <si>
    <t>River Ckt 66027 &amp; 66028 69kv Brkr</t>
  </si>
  <si>
    <t>NEW-02416</t>
  </si>
  <si>
    <t>Rhodine Rd North 13kv Circuit</t>
  </si>
  <si>
    <t>NEW-02417</t>
  </si>
  <si>
    <t>Hyde Park South Txf Upgrade</t>
  </si>
  <si>
    <t>NEW-02418</t>
  </si>
  <si>
    <t>NEW-02419</t>
  </si>
  <si>
    <t>NEW-02420</t>
  </si>
  <si>
    <t>Double Branch South Tx Upgrade 13kv</t>
  </si>
  <si>
    <t>NEW-02421</t>
  </si>
  <si>
    <t>Florida Polytechnic Univ On Campus</t>
  </si>
  <si>
    <t>NEW-02422</t>
  </si>
  <si>
    <t>Dale Mabry E Auto TX Coolers &amp; Pump</t>
  </si>
  <si>
    <t>NEW-02423</t>
  </si>
  <si>
    <t>Mosaic Streamsong Phase 2</t>
  </si>
  <si>
    <t>NEW-02424</t>
  </si>
  <si>
    <t>800 MHZ RADIO PURCHASE/REPLACEMENT</t>
  </si>
  <si>
    <t>NEW-02427</t>
  </si>
  <si>
    <t>Encore Feeder - Imp</t>
  </si>
  <si>
    <t>NEW-02428</t>
  </si>
  <si>
    <t>Coca Cola Distribution</t>
  </si>
  <si>
    <t>NEW-02430</t>
  </si>
  <si>
    <t>RACE TRACK RD WDNG: DOUGLAS TO LINE</t>
  </si>
  <si>
    <t>NEW-02431</t>
  </si>
  <si>
    <t>South County Water Treatment Plant</t>
  </si>
  <si>
    <t>NEW-02432</t>
  </si>
  <si>
    <t>D13</t>
  </si>
  <si>
    <t>NEW-02433</t>
  </si>
  <si>
    <t>WATERSET BLVD FEEDER</t>
  </si>
  <si>
    <t>NEW-02434</t>
  </si>
  <si>
    <t>TRIPLE CREEK PHASE 1\&amp;2 FEEDER</t>
  </si>
  <si>
    <t>NEW-02435</t>
  </si>
  <si>
    <t>NEW-02436</t>
  </si>
  <si>
    <t xml:space="preserve">CALOOSA 13 KV CKT EXTENSIONS PHASE </t>
  </si>
  <si>
    <t>NEW-02439</t>
  </si>
  <si>
    <t>PP Test #7 Generic Non-Const</t>
  </si>
  <si>
    <t>NEW-02441</t>
  </si>
  <si>
    <t>BLOOMINGDALE PALMS</t>
  </si>
  <si>
    <t>NEW-02443</t>
  </si>
  <si>
    <t>BASSET CREEK ESTATES PHS 2 FEEDER</t>
  </si>
  <si>
    <t>NEW-02445</t>
  </si>
  <si>
    <t>Cascade to Workman Conversion</t>
  </si>
  <si>
    <t>NEW-02447</t>
  </si>
  <si>
    <t>CHANNING PARK FEEDER</t>
  </si>
  <si>
    <t>NEW-02449</t>
  </si>
  <si>
    <t>MACDILL EAST \&amp; WEST TRANSFORMER UP</t>
  </si>
  <si>
    <t>NEW-02450</t>
  </si>
  <si>
    <t>Fishhawk 2nd 230/13kv Tx &amp; 13kv ckt</t>
  </si>
  <si>
    <t>NEW-02451</t>
  </si>
  <si>
    <t>FIRST STREET 2ND 69/13KV TX \&amp; 2-13</t>
  </si>
  <si>
    <t>NEW-02452</t>
  </si>
  <si>
    <t>Virtual Hold</t>
  </si>
  <si>
    <t>NEW-02453</t>
  </si>
  <si>
    <t>Preference Page - Software</t>
  </si>
  <si>
    <t>NEW-02454</t>
  </si>
  <si>
    <t xml:space="preserve">RIVERVIEW S 2ND 69/13KV TX \&amp; 2-13 </t>
  </si>
  <si>
    <t>NEW-02455</t>
  </si>
  <si>
    <t>Fairgrounds Cir Add/Hard Rock</t>
  </si>
  <si>
    <t>NEW-02456</t>
  </si>
  <si>
    <t>St. Joseph Hospital South</t>
  </si>
  <si>
    <t>NEW-02457</t>
  </si>
  <si>
    <t>Pace Road Substation</t>
  </si>
  <si>
    <t>NEW-02458</t>
  </si>
  <si>
    <t>NEW-02459</t>
  </si>
  <si>
    <t>Wyandotte Sub Removal &amp; Desal Ckt</t>
  </si>
  <si>
    <t>NEW-02460</t>
  </si>
  <si>
    <t>GULF CITY 69/13 TX UPGRADE \&amp; 1-13K</t>
  </si>
  <si>
    <t>NEW-02463</t>
  </si>
  <si>
    <t>Tommy Town Lighting &amp; Pole Change</t>
  </si>
  <si>
    <t>NEW-02464</t>
  </si>
  <si>
    <t>NEW-02465</t>
  </si>
  <si>
    <t>Highland Pines Distrib &amp; Lighting</t>
  </si>
  <si>
    <t>NEW-02466</t>
  </si>
  <si>
    <t>Two Bayshore Apartments</t>
  </si>
  <si>
    <t>NEW-02467</t>
  </si>
  <si>
    <t>AMR - CUST. METERING EQUIP.</t>
  </si>
  <si>
    <t>NEW-02470</t>
  </si>
  <si>
    <t>Field Credit Off Cycle Proj</t>
  </si>
  <si>
    <t>NEW-02471</t>
  </si>
  <si>
    <t>PORT OF TAMPA CRITICAL FACILITY - P</t>
  </si>
  <si>
    <t>NEW-02473</t>
  </si>
  <si>
    <t>WHITEHURST 69KV SWITCHING STATION</t>
  </si>
  <si>
    <t>NEW-02474</t>
  </si>
  <si>
    <t>NEW-02475</t>
  </si>
  <si>
    <t>GANNON 230/69KV SUBSTATION REBUILD</t>
  </si>
  <si>
    <t>NEW-02479</t>
  </si>
  <si>
    <t>Channelside Apartments</t>
  </si>
  <si>
    <t>NEW-02480</t>
  </si>
  <si>
    <t>NEW-02482</t>
  </si>
  <si>
    <t>Himes - Kirby Road Widening</t>
  </si>
  <si>
    <t>NEW-02483</t>
  </si>
  <si>
    <t>NEW-02484</t>
  </si>
  <si>
    <t>SAN ANTONIO 3RD 13KV CIRCUIT (13430</t>
  </si>
  <si>
    <t>NEW-02485</t>
  </si>
  <si>
    <t>NEW-02487</t>
  </si>
  <si>
    <t>NEW-02488</t>
  </si>
  <si>
    <t>Corporate Support Services Test 1</t>
  </si>
  <si>
    <t>NEW-02489</t>
  </si>
  <si>
    <t>HIMES WEST TRANSFORMER UPGRADE TO 3</t>
  </si>
  <si>
    <t>NEW-02491</t>
  </si>
  <si>
    <t>CROSS CREEK EAST 2ND 13KV CIRCUIT</t>
  </si>
  <si>
    <t>NEW-02492</t>
  </si>
  <si>
    <t>NEW-02493</t>
  </si>
  <si>
    <t>2009 Distribution Reactive compensa</t>
  </si>
  <si>
    <t>NEW-02494</t>
  </si>
  <si>
    <t>ST JOSEPH HOSPITAL NORTH RELAY SERV</t>
  </si>
  <si>
    <t>NEW-02496</t>
  </si>
  <si>
    <t>WESTSHORE GLASS UG PRIMARY</t>
  </si>
  <si>
    <t>NEW-02502</t>
  </si>
  <si>
    <t>NEW-02505</t>
  </si>
  <si>
    <t>DOUBLE BRANCH 69KV SWITCHING STATIO</t>
  </si>
  <si>
    <t>NEW-02506</t>
  </si>
  <si>
    <t>NEW-02507</t>
  </si>
  <si>
    <t>GUNN HIGHWAY / EHRLICH TO S MOBLEY</t>
  </si>
  <si>
    <t>NEW-02508</t>
  </si>
  <si>
    <t>AMR/AMI 2009</t>
  </si>
  <si>
    <t>NEW-02509</t>
  </si>
  <si>
    <t>NEW-02518</t>
  </si>
  <si>
    <t>1st St. 2nd Transformer &amp; 1-13kV</t>
  </si>
  <si>
    <t>NEW-02520</t>
  </si>
  <si>
    <t>Add 10MVA Transformer</t>
  </si>
  <si>
    <t>NEW-02521</t>
  </si>
  <si>
    <t>To Upgrade Transformers</t>
  </si>
  <si>
    <t>NEW-02526</t>
  </si>
  <si>
    <t>EAST BAY 4TH 13 KV CIRCUIT</t>
  </si>
  <si>
    <t>NEW-02528</t>
  </si>
  <si>
    <t xml:space="preserve">MADISON 2ND 69/13 KV TRANSFORMER &amp; </t>
  </si>
  <si>
    <t>NEW-02529</t>
  </si>
  <si>
    <t xml:space="preserve">RHODINE 2ND 69/13 KV TRANSFORMER &amp; </t>
  </si>
  <si>
    <t>NEW-02530</t>
  </si>
  <si>
    <t>MAGNOLIA PARK FEEDER</t>
  </si>
  <si>
    <t>NEW-02531</t>
  </si>
  <si>
    <t>NEW-02532</t>
  </si>
  <si>
    <t>Temple Terrace Beautification</t>
  </si>
  <si>
    <t>NEW-02533</t>
  </si>
  <si>
    <t>E12</t>
  </si>
  <si>
    <t>NEW-02534</t>
  </si>
  <si>
    <t>SOUTH SHORE CORP PARK FEEDER</t>
  </si>
  <si>
    <t>NEW-02535</t>
  </si>
  <si>
    <t>2004 DISTRIBUTION REACTIVE COMPENSA</t>
  </si>
  <si>
    <t>NEW-02536</t>
  </si>
  <si>
    <t>AVION PARK FEEDER</t>
  </si>
  <si>
    <t>NEW-02537</t>
  </si>
  <si>
    <t>Meter Data Management (MDM)</t>
  </si>
  <si>
    <t>NEW-02538</t>
  </si>
  <si>
    <t>SCHEDULING TOOL PROJECT</t>
  </si>
  <si>
    <t>NEW-02539</t>
  </si>
  <si>
    <t>NEW-02550</t>
  </si>
  <si>
    <t>POK COUNTY SAFETY COMPLEX RELAY SER</t>
  </si>
  <si>
    <t>NEW-02554</t>
  </si>
  <si>
    <t>ST. JOSEPH HOSPITAL - SYSTEM HARDEN</t>
  </si>
  <si>
    <t>NEW-02556</t>
  </si>
  <si>
    <t>HIMES 69KV BUS UPGRADE</t>
  </si>
  <si>
    <t>NEW-02557</t>
  </si>
  <si>
    <t>CYPRESS 13447Y LINE EXT 13452Y L/T</t>
  </si>
  <si>
    <t>NEW-02559</t>
  </si>
  <si>
    <t>Picnic 230kV Line Switches</t>
  </si>
  <si>
    <t>NEW-02560</t>
  </si>
  <si>
    <t>Eng for Outer Year Projects</t>
  </si>
  <si>
    <t>NEW-02561</t>
  </si>
  <si>
    <t>Eng for Outer Year Transm Projects</t>
  </si>
  <si>
    <t>NEW-02562</t>
  </si>
  <si>
    <t>SR60 230kV Switching Station</t>
  </si>
  <si>
    <t>NEW-02563</t>
  </si>
  <si>
    <t xml:space="preserve">BOYSCOUT 2ND 138/13KV TX &amp; 2-13KV </t>
  </si>
  <si>
    <t>NEW-02566</t>
  </si>
  <si>
    <t>Wilderness Distrib Ph 2 - 2011</t>
  </si>
  <si>
    <t>NEW-02568</t>
  </si>
  <si>
    <t>NEW-02575</t>
  </si>
  <si>
    <t>NEW-02578</t>
  </si>
  <si>
    <t>Ckt 66026 Rebuild (Yukon Tap)</t>
  </si>
  <si>
    <t>NEW-02579</t>
  </si>
  <si>
    <t>Gannon River 230kV 17-Ohm Reactor</t>
  </si>
  <si>
    <t>NEW-02581</t>
  </si>
  <si>
    <t>HAMPTON-ALEXANDER CKT 66406 REBUILD</t>
  </si>
  <si>
    <t>NEW-02582</t>
  </si>
  <si>
    <t>SANDHILL CKT 66656 EXTENSION TO EAS</t>
  </si>
  <si>
    <t>NEW-02583</t>
  </si>
  <si>
    <t>PEARSON RD 69KV SWITCHING STATION</t>
  </si>
  <si>
    <t>NEW-02586</t>
  </si>
  <si>
    <t>NEW-02588</t>
  </si>
  <si>
    <t>First St Normal Open Tie to 66061</t>
  </si>
  <si>
    <t>NEW-02589</t>
  </si>
  <si>
    <t>NEW-02591</t>
  </si>
  <si>
    <t>Ckt 66417 Rebuild Wilderness to Han</t>
  </si>
  <si>
    <t>NEW-02592</t>
  </si>
  <si>
    <t>Dale Mabry to Morgan 230kv Line</t>
  </si>
  <si>
    <t>NEW-02593</t>
  </si>
  <si>
    <t>NEW-02594</t>
  </si>
  <si>
    <t>Waters East Tx 69/13 Upgrade 37MVA</t>
  </si>
  <si>
    <t>NEW-02595</t>
  </si>
  <si>
    <t>Big Bend to SR60 Trans Line</t>
  </si>
  <si>
    <t>NEW-02596</t>
  </si>
  <si>
    <t>Dale Mabry 69kV CBs Repl-PH2</t>
  </si>
  <si>
    <t>NEW-02607</t>
  </si>
  <si>
    <t>Dade City San Antonio Tap 69kV</t>
  </si>
  <si>
    <t>NEW-02610</t>
  </si>
  <si>
    <t>Circuit Ext for VA Hospital Relay</t>
  </si>
  <si>
    <t>NEW-02615</t>
  </si>
  <si>
    <t>46th St 13497Y Ckt Ext to USF</t>
  </si>
  <si>
    <t>NEW-02616</t>
  </si>
  <si>
    <t>Port Redwing Feeder</t>
  </si>
  <si>
    <t>NEW-02619</t>
  </si>
  <si>
    <t xml:space="preserve">USF Polk County Feeder Phs I </t>
  </si>
  <si>
    <t>NEW-02620</t>
  </si>
  <si>
    <t>South Shore Corp Prk Feeder Phs III</t>
  </si>
  <si>
    <t>NEW-02621</t>
  </si>
  <si>
    <t>BB4 SPACER COOLED TUBEING REPLACEME</t>
  </si>
  <si>
    <t>NEW-02675</t>
  </si>
  <si>
    <t>NEW-02683</t>
  </si>
  <si>
    <t>NEW-02684</t>
  </si>
  <si>
    <t>NEW-02688</t>
  </si>
  <si>
    <t>BIG BEND ADDITIONAL</t>
  </si>
  <si>
    <t>NEW-02689</t>
  </si>
  <si>
    <t xml:space="preserve">RET. ROOF RPLCMNT                  </t>
  </si>
  <si>
    <t>NEW-02690</t>
  </si>
  <si>
    <t>HIGHLAND ESTATES 13236 FEEDER EXTEN</t>
  </si>
  <si>
    <t>NEW-02691</t>
  </si>
  <si>
    <t>SAN ANTONIO 69/13KV TRANSFORMER UPG</t>
  </si>
  <si>
    <t>NEW-02692</t>
  </si>
  <si>
    <t>REMOVAL-THE PLACE-DISTRIB OH L</t>
  </si>
  <si>
    <t>NEW-02693</t>
  </si>
  <si>
    <t>NEW-02695</t>
  </si>
  <si>
    <t>NEW-02715</t>
  </si>
  <si>
    <t>NEW Fire Systems</t>
  </si>
  <si>
    <t>NEW-02717</t>
  </si>
  <si>
    <t>NEW Electrical Systems</t>
  </si>
  <si>
    <t>NEW-02718</t>
  </si>
  <si>
    <t>NEW Emergency Generators</t>
  </si>
  <si>
    <t>NEW-02719</t>
  </si>
  <si>
    <t>NEW HVAC &amp; Refrigeration Systems</t>
  </si>
  <si>
    <t>NEW-02720</t>
  </si>
  <si>
    <t>NEW Ice Machines</t>
  </si>
  <si>
    <t>NEW-02721</t>
  </si>
  <si>
    <t>NEW General Building Structure</t>
  </si>
  <si>
    <t>NEW-02722</t>
  </si>
  <si>
    <t>NEW Plumbing Systems</t>
  </si>
  <si>
    <t>NEW-02724</t>
  </si>
  <si>
    <t>NEW Building Automation Systems</t>
  </si>
  <si>
    <t>NEW-02725</t>
  </si>
  <si>
    <t>NEW Roads &amp; Parking Lots</t>
  </si>
  <si>
    <t>NEW-02726</t>
  </si>
  <si>
    <t>NEW Fence &amp; Gates</t>
  </si>
  <si>
    <t>NEW-02727</t>
  </si>
  <si>
    <t>NEW Security Systems</t>
  </si>
  <si>
    <t>NEW-02824</t>
  </si>
  <si>
    <t>Polk CC Conversion - ED</t>
  </si>
  <si>
    <t>NEW-02825</t>
  </si>
  <si>
    <t>CSX Rail Transfer Winter Haven</t>
  </si>
  <si>
    <t>NEW-02890</t>
  </si>
  <si>
    <t>M-New-Install</t>
  </si>
  <si>
    <t>NEW-02964</t>
  </si>
  <si>
    <t>Dismantling Gannon Unit 1</t>
  </si>
  <si>
    <t>NEW-02965</t>
  </si>
  <si>
    <t>Dismantling Gannon Unit 2</t>
  </si>
  <si>
    <t>NEW-02966</t>
  </si>
  <si>
    <t>Dismantling Gannon Unit 3</t>
  </si>
  <si>
    <t>NEW-02967</t>
  </si>
  <si>
    <t>Dismantling Gannon Unit 4</t>
  </si>
  <si>
    <t>NEW-02968</t>
  </si>
  <si>
    <t>Dismantling Gannon Unit 5</t>
  </si>
  <si>
    <t>NEW-02969</t>
  </si>
  <si>
    <t>Dismantling Gannon Unit 6</t>
  </si>
  <si>
    <t>NEW-03105</t>
  </si>
  <si>
    <t>BB3 APH COLD SIDE SOOTBLOWER ADDITI</t>
  </si>
  <si>
    <t>NEW-03209</t>
  </si>
  <si>
    <t>BB DCS Network Segregation Project</t>
  </si>
  <si>
    <t>NEW-03226</t>
  </si>
  <si>
    <t>BBC Alarm Management</t>
  </si>
  <si>
    <t>NEW-03255</t>
  </si>
  <si>
    <t>BB RAIL UNLOADING PROJECT</t>
  </si>
  <si>
    <t>NEW-03273</t>
  </si>
  <si>
    <t>BBC D9 Dozer Replacement</t>
  </si>
  <si>
    <t>NEW-03347</t>
  </si>
  <si>
    <t>BB Gypsum Storage Addition</t>
  </si>
  <si>
    <t>NEW-03403</t>
  </si>
  <si>
    <t xml:space="preserve">BB Slag dewatering return/overflow </t>
  </si>
  <si>
    <t>NEW-03438</t>
  </si>
  <si>
    <t>PK SELENIUM PROJECT</t>
  </si>
  <si>
    <t>NEW-03508</t>
  </si>
  <si>
    <t>PK Water Project - Com Eng/Permit</t>
  </si>
  <si>
    <t>NEW-03509</t>
  </si>
  <si>
    <t>PK WTR PRJ-INITIAL WELL-ENG/PERMITT</t>
  </si>
  <si>
    <t>NEW-03510</t>
  </si>
  <si>
    <t>PK Wtr Proj Initial Well - Construc</t>
  </si>
  <si>
    <t>NEW-03511</t>
  </si>
  <si>
    <t>PK Wtr Proj  Initial Well-Matls</t>
  </si>
  <si>
    <t>NEW-03512</t>
  </si>
  <si>
    <t>PK Wtr Proj - Backup Well -eng/per</t>
  </si>
  <si>
    <t>NEW-03513</t>
  </si>
  <si>
    <t>PK Wtr Proj Backup Well-Constr</t>
  </si>
  <si>
    <t>NEW-03514</t>
  </si>
  <si>
    <t>PK Water Proj - Backup Well-Matls</t>
  </si>
  <si>
    <t>NEW-03515</t>
  </si>
  <si>
    <t>PK Water Prj - Treatment-Eng/Perm</t>
  </si>
  <si>
    <t>NEW-03516</t>
  </si>
  <si>
    <t>PK Water Prj - Treatment-Constr</t>
  </si>
  <si>
    <t>NEW-03517</t>
  </si>
  <si>
    <t>PK Water Prj - Treatment - Matls</t>
  </si>
  <si>
    <t>NEW-03518</t>
  </si>
  <si>
    <t>PK Water Prj - Water Conveyance</t>
  </si>
  <si>
    <t>NEW-03519</t>
  </si>
  <si>
    <t>NEW-03520</t>
  </si>
  <si>
    <t>NEW-03521</t>
  </si>
  <si>
    <t>SWFWMD CoFunding</t>
  </si>
  <si>
    <t>NEW-03530</t>
  </si>
  <si>
    <t>BBCT 2&amp;3 SALE</t>
  </si>
  <si>
    <t>NEW-03544</t>
  </si>
  <si>
    <t>BB FGD 3-4 SPLIT OUTLET DUCT</t>
  </si>
  <si>
    <t>NEW-03545</t>
  </si>
  <si>
    <t>BB 3&amp;4 CONTROLS REDUNDANCY UPGRADES</t>
  </si>
  <si>
    <t>NEW-03546</t>
  </si>
  <si>
    <t>BB3&amp;4 BOOSTER FAN UPGRADES</t>
  </si>
  <si>
    <t>NEW-03547</t>
  </si>
  <si>
    <t>BB FGD 3&amp;4 TOWER NOZZLE ONLINE CLEA</t>
  </si>
  <si>
    <t>NEW-03548</t>
  </si>
  <si>
    <t>BB FGD 3-4 Split Outlet Duct</t>
  </si>
  <si>
    <t>NEW-03549</t>
  </si>
  <si>
    <t>BB 3&amp;4 SPLIT INLET DUCT</t>
  </si>
  <si>
    <t>NEW-03550</t>
  </si>
  <si>
    <t>BB GYPSUM FINES FILTER</t>
  </si>
  <si>
    <t>NEW-03551</t>
  </si>
  <si>
    <t>BB 1&amp;2 ELECTRICAL ISOLATION</t>
  </si>
  <si>
    <t>NEW-03552</t>
  </si>
  <si>
    <t>BB 1&amp;2 REDUNDANT GYPSUM BLEED LINE</t>
  </si>
  <si>
    <t>NEW-03553</t>
  </si>
  <si>
    <t>BB 1&amp;2 CONTROLS REDUNDANCY UPGRADES</t>
  </si>
  <si>
    <t>NEW-03554</t>
  </si>
  <si>
    <t xml:space="preserve">BB 1&amp;2 MIST ELIMINATOR WASH HEADER </t>
  </si>
  <si>
    <t>NEW-03555</t>
  </si>
  <si>
    <t>BB 1&amp;2 TOWER NOZZLE ONLINE CLEANING</t>
  </si>
  <si>
    <t>NEW-03556</t>
  </si>
  <si>
    <t>BB 1&amp;2 MIST ELIMINATOR UPGRADES</t>
  </si>
  <si>
    <t>NEW-03557</t>
  </si>
  <si>
    <t>BB 1&amp;2 FGD ABSORBER SPRAY PP DISCHA</t>
  </si>
  <si>
    <t>NEW-03558</t>
  </si>
  <si>
    <t>BB 1&amp;2 GYSPUM FILTER VACUUM PP UPGR</t>
  </si>
  <si>
    <t>NEW-03559</t>
  </si>
  <si>
    <t>BB 1&amp;2 MIST ELIMINATOR ONLINE CLEAN</t>
  </si>
  <si>
    <t>NEW-03561</t>
  </si>
  <si>
    <t>NEW-03562</t>
  </si>
  <si>
    <t>BB4 COMBUSTION NEURAL NETWORK</t>
  </si>
  <si>
    <t>NEW-03563</t>
  </si>
  <si>
    <t>BB3 COMBUSTION NEURAL NETWORK</t>
  </si>
  <si>
    <t>NEW-03566</t>
  </si>
  <si>
    <t>BB2 COMBUSTION NEURAL NETWORK</t>
  </si>
  <si>
    <t>NEW-03567</t>
  </si>
  <si>
    <t>PK MERCURY PROJECT</t>
  </si>
  <si>
    <t>NEW-03568</t>
  </si>
  <si>
    <t>BB1-4 MERCURY MONITORING COMPLIANCE</t>
  </si>
  <si>
    <t>NEW-03569</t>
  </si>
  <si>
    <t>BB2 MERCURY PROJECT</t>
  </si>
  <si>
    <t>NEW-03570</t>
  </si>
  <si>
    <t>NEW-03571</t>
  </si>
  <si>
    <t>BB4 MERCURY PROJECT</t>
  </si>
  <si>
    <t>NEW-03572</t>
  </si>
  <si>
    <t>BB3 PM CEM</t>
  </si>
  <si>
    <t>NEW-03574</t>
  </si>
  <si>
    <t>BB4 SCR Catalyst Add</t>
  </si>
  <si>
    <t>NEW-03575</t>
  </si>
  <si>
    <t>NEW-03579</t>
  </si>
  <si>
    <t>BB3 SCR Catalyst Layer Addtn.</t>
  </si>
  <si>
    <t>NEW-03580</t>
  </si>
  <si>
    <t>Big Bend CAMR Monitoring Units</t>
  </si>
  <si>
    <t>NEW-03581</t>
  </si>
  <si>
    <t>Polk 1 CAMR Monitoring Unit</t>
  </si>
  <si>
    <t>NEW-03585</t>
  </si>
  <si>
    <t>BB2 ECRC SCR 4th Catalyst Add'l</t>
  </si>
  <si>
    <t>NEW-03586</t>
  </si>
  <si>
    <t>BB ECRC BB3 SCR AIR CANNON ADDITION</t>
  </si>
  <si>
    <t>NEW-03587</t>
  </si>
  <si>
    <t xml:space="preserve">BB #1 CT Sale </t>
  </si>
  <si>
    <t>NEW-03588</t>
  </si>
  <si>
    <t>NEW-03618</t>
  </si>
  <si>
    <t>Pk1 Aux Natural Gas Conversion</t>
  </si>
  <si>
    <t>NEW-03676</t>
  </si>
  <si>
    <t>First Street 3rd 13kV Circuit</t>
  </si>
  <si>
    <t>NEW-03690</t>
  </si>
  <si>
    <t>NEW-03845</t>
  </si>
  <si>
    <t>NEW-03854</t>
  </si>
  <si>
    <t>NEW-03868</t>
  </si>
  <si>
    <t>NEW-03880</t>
  </si>
  <si>
    <t>NEW-03907</t>
  </si>
  <si>
    <t>NEW-03928</t>
  </si>
  <si>
    <t>NEW-03940</t>
  </si>
  <si>
    <t>NEW-03945</t>
  </si>
  <si>
    <t>NEW-03946</t>
  </si>
  <si>
    <t>BB ECRC BB3 Particulate Matter CEM</t>
  </si>
  <si>
    <t>NEW-03962</t>
  </si>
  <si>
    <t>BB RAIL UNLOADING</t>
  </si>
  <si>
    <t>NEW-03963</t>
  </si>
  <si>
    <t>NEW-03969</t>
  </si>
  <si>
    <t>NEW-03970</t>
  </si>
  <si>
    <t>NEW-03971</t>
  </si>
  <si>
    <t>NEW-03972</t>
  </si>
  <si>
    <t>NEW-03973</t>
  </si>
  <si>
    <t>NEW-03974</t>
  </si>
  <si>
    <t xml:space="preserve">               BB4 SCR Catalyst Add</t>
  </si>
  <si>
    <t>NEW-03975</t>
  </si>
  <si>
    <t>NEW-03976</t>
  </si>
  <si>
    <t>BB ECRC BB3 SCR Catalyst Layer Add</t>
  </si>
  <si>
    <t>NEW-03977</t>
  </si>
  <si>
    <t>NEW-03988</t>
  </si>
  <si>
    <t>FC &amp; TC (18358-Deferred Debit)</t>
  </si>
  <si>
    <t>NEW-03989</t>
  </si>
  <si>
    <t xml:space="preserve">Polk Units 2-54X1 CC 18359 </t>
  </si>
  <si>
    <t>NEW-03990</t>
  </si>
  <si>
    <t>Manatee Viewing Center Office 18375</t>
  </si>
  <si>
    <t>NEW-03992</t>
  </si>
  <si>
    <t xml:space="preserve">PK1 Natural Gas Phase 2 18670 </t>
  </si>
  <si>
    <t>NEW-03993</t>
  </si>
  <si>
    <t xml:space="preserve">PK1 dissolate to Natural Gas 18675 </t>
  </si>
  <si>
    <t>NEW-04020</t>
  </si>
  <si>
    <t>F5076</t>
  </si>
  <si>
    <t>NEW-04026</t>
  </si>
  <si>
    <t>G0476</t>
  </si>
  <si>
    <t>NEW-04027</t>
  </si>
  <si>
    <t>GN1-4 SLAG SLUICE CONVERSION</t>
  </si>
  <si>
    <t>NEW-04028</t>
  </si>
  <si>
    <t>GN RECLAIM HOPPER ADDITION</t>
  </si>
  <si>
    <t>NEW-04033</t>
  </si>
  <si>
    <t>BB FGD 1&amp;2 Tower Area Paving Add</t>
  </si>
  <si>
    <t>NEW-04038</t>
  </si>
  <si>
    <t>PK2 CC Project</t>
  </si>
  <si>
    <t>NEW-04204</t>
  </si>
  <si>
    <t>DIST. OVHD. LINE RIVERVIEW</t>
  </si>
  <si>
    <t>NEW-04205</t>
  </si>
  <si>
    <t>DIST. OVHD. LINE GULF CITY</t>
  </si>
  <si>
    <t>NEW-04379</t>
  </si>
  <si>
    <t>Opened as Spare for ERP</t>
  </si>
  <si>
    <t>NEW-04380</t>
  </si>
  <si>
    <t>ERP Transition Spare</t>
  </si>
  <si>
    <t>NEW-04382</t>
  </si>
  <si>
    <t>Carl Taylor Substation - Mosaic</t>
  </si>
  <si>
    <t>NEW-04383</t>
  </si>
  <si>
    <t>Temporary PM FP - Transmission</t>
  </si>
  <si>
    <t>NEW-04384</t>
  </si>
  <si>
    <t>NEW-04385</t>
  </si>
  <si>
    <t>Spare 29 MVA Substation Transformer</t>
  </si>
  <si>
    <t>NEW-04386</t>
  </si>
  <si>
    <t>Temporary PM FP - Distribution</t>
  </si>
  <si>
    <t>NEW-04440</t>
  </si>
  <si>
    <t>Cordoba Ranch Phase 1A</t>
  </si>
  <si>
    <t>NEW-04460</t>
  </si>
  <si>
    <t>Ariana Substation Upgrade</t>
  </si>
  <si>
    <t>NEW-04461</t>
  </si>
  <si>
    <t>Lake Agnes to Macintish 230615 Upgr</t>
  </si>
  <si>
    <t>NEW-04480</t>
  </si>
  <si>
    <t>PK Water AFI (H20.98)</t>
  </si>
  <si>
    <t>NEW-04500</t>
  </si>
  <si>
    <t>Pk Water - Phase II (Mlbrry &amp; Polk)</t>
  </si>
  <si>
    <t>NEW-04520</t>
  </si>
  <si>
    <t>2014 Distribution Reactive Pwr Prog</t>
  </si>
  <si>
    <t>NEW-04540</t>
  </si>
  <si>
    <t>Customer Driven I-99 Projects</t>
  </si>
  <si>
    <t>NEW-04580</t>
  </si>
  <si>
    <t>Install Lift Platform at Secure Ctr</t>
  </si>
  <si>
    <t>NEW-04600</t>
  </si>
  <si>
    <t>NEW-04620</t>
  </si>
  <si>
    <t>Buckhorn N TX Upgrade from 28 to 37</t>
  </si>
  <si>
    <t>NEW-04660</t>
  </si>
  <si>
    <t>BB ECRC Continuous Mercury Monitor</t>
  </si>
  <si>
    <t>NEW-04700</t>
  </si>
  <si>
    <t>Dale Mabry to Sunlake Rerate 66055</t>
  </si>
  <si>
    <t>NEW-04701</t>
  </si>
  <si>
    <t>River North &amp; South 69kV Bus Upgrad</t>
  </si>
  <si>
    <t>NEW-04720</t>
  </si>
  <si>
    <t>BBC New Warehouse (2019)</t>
  </si>
  <si>
    <t>NEW-04740</t>
  </si>
  <si>
    <t>Interbay Substation Site Prep</t>
  </si>
  <si>
    <t>NEW-04741</t>
  </si>
  <si>
    <t>Rhodine Road South - 4th 13 kV Circ</t>
  </si>
  <si>
    <t>NEW-04760</t>
  </si>
  <si>
    <t>Himes 2nd 138/69 kV Transformer</t>
  </si>
  <si>
    <t>NEW-04761</t>
  </si>
  <si>
    <t>River to Cross Creek Rebuild 66025</t>
  </si>
  <si>
    <t>NEW-04762</t>
  </si>
  <si>
    <t>66004 Rebuild 11th/14th/Plymouth</t>
  </si>
  <si>
    <t>NEW-04763</t>
  </si>
  <si>
    <t>Jackson Rd &amp; Meadow Pk 66048 Extens</t>
  </si>
  <si>
    <t>NEW-04764</t>
  </si>
  <si>
    <t>Edward's USF Student Apartments</t>
  </si>
  <si>
    <t>NEW-04765</t>
  </si>
  <si>
    <t>ED Customer Driven I-99 Projects</t>
  </si>
  <si>
    <t>NEW-04780</t>
  </si>
  <si>
    <t>Sun Lake Transformer Upgrd 37MVA</t>
  </si>
  <si>
    <t>NEW-04781</t>
  </si>
  <si>
    <t>East Bay N TX Upgrd 37 MVA</t>
  </si>
  <si>
    <t>NEW-04782</t>
  </si>
  <si>
    <t>Henderson 2nd 28 MVA &amp; 2-13kV Ckts</t>
  </si>
  <si>
    <t>NEW-04784</t>
  </si>
  <si>
    <t>Cane Island Reactor (Cost Sharing)</t>
  </si>
  <si>
    <t>NEW-04785</t>
  </si>
  <si>
    <t>Clearview to Lois 66040 Rebuild</t>
  </si>
  <si>
    <t>NEW-04786</t>
  </si>
  <si>
    <t>Sheldon to Paglen 66085 Rerate/Rebl</t>
  </si>
  <si>
    <t>NEW-04787</t>
  </si>
  <si>
    <t>Cypress Garden to Lk Ruby 66833 Rer</t>
  </si>
  <si>
    <t>NEW-04788</t>
  </si>
  <si>
    <t>River-Tampa Palms Ckt Addition 69kV</t>
  </si>
  <si>
    <t>NEW-04789</t>
  </si>
  <si>
    <t>Himes to Clearview Ckt 138009-PH 2</t>
  </si>
  <si>
    <t>NEW-04800</t>
  </si>
  <si>
    <t>Dist Reactive Power Prog-Outer Yrs</t>
  </si>
  <si>
    <t>NEW-04860</t>
  </si>
  <si>
    <t>NoHo Lofts</t>
  </si>
  <si>
    <t>NEW-04880</t>
  </si>
  <si>
    <t>Waterset Lighting</t>
  </si>
  <si>
    <t>NEW-04881</t>
  </si>
  <si>
    <t>Brewster Meter Station</t>
  </si>
  <si>
    <t>NEW-04920</t>
  </si>
  <si>
    <t>Ckt 13358 Reconfig for SoHo Apts</t>
  </si>
  <si>
    <t>NEW-04921</t>
  </si>
  <si>
    <t>The Woods Feeder &amp; Lighting-Phase 1</t>
  </si>
  <si>
    <t>NEW-04922</t>
  </si>
  <si>
    <t>PC Express Feeder/Plastipak</t>
  </si>
  <si>
    <t>NEW-04960</t>
  </si>
  <si>
    <t>Magnolia Park SE B&amp;D</t>
  </si>
  <si>
    <t>NEW-04980</t>
  </si>
  <si>
    <t>Ravina Townhomes</t>
  </si>
  <si>
    <t>NEW-05000</t>
  </si>
  <si>
    <t>ESS FCTC Boat Ramp &amp; Dock</t>
  </si>
  <si>
    <t>NEW-05020</t>
  </si>
  <si>
    <t>NEXLUBE Tampa LLC</t>
  </si>
  <si>
    <t>NEW-05040</t>
  </si>
  <si>
    <t>NEW-05041</t>
  </si>
  <si>
    <t>Waterset Subdivision Ph 2</t>
  </si>
  <si>
    <t>NEW-05060</t>
  </si>
  <si>
    <t>K Bar Subdivision Phase O</t>
  </si>
  <si>
    <t>NEW-05080</t>
  </si>
  <si>
    <t>Main St. Conversion</t>
  </si>
  <si>
    <t>NEW-05100</t>
  </si>
  <si>
    <t>Fishhawk Ranch West Ph1</t>
  </si>
  <si>
    <t>NEW-05120</t>
  </si>
  <si>
    <t>The Woods - Phase 2</t>
  </si>
  <si>
    <t>NEW-05140</t>
  </si>
  <si>
    <t>FAC-014 Self Report Switches</t>
  </si>
  <si>
    <t>NEW-05160</t>
  </si>
  <si>
    <t>Davis Island Hardening-TGH</t>
  </si>
  <si>
    <t>NEW-05180</t>
  </si>
  <si>
    <t>ComPark Substation</t>
  </si>
  <si>
    <t>NEW-05220</t>
  </si>
  <si>
    <t>Waterleaf Subdivision Phase 1</t>
  </si>
  <si>
    <t>NEW-05260</t>
  </si>
  <si>
    <t>NEW-Industrial Load Mgmt Installati</t>
  </si>
  <si>
    <t>NEW-05280</t>
  </si>
  <si>
    <t>MiraBay Subdivision Parcel 22</t>
  </si>
  <si>
    <t>NEW-05300</t>
  </si>
  <si>
    <t>SkyHouse Channelside</t>
  </si>
  <si>
    <t>NEW-05320</t>
  </si>
  <si>
    <t>Park Creek Subdivision Phase 1</t>
  </si>
  <si>
    <t>NEW-05340</t>
  </si>
  <si>
    <t>K-Bar Ranch Parcel Q</t>
  </si>
  <si>
    <t>NEW-05341</t>
  </si>
  <si>
    <t>Union Park</t>
  </si>
  <si>
    <t>NEW-05400</t>
  </si>
  <si>
    <t>Bushy Creek Preserve</t>
  </si>
  <si>
    <t>NEW-05440</t>
  </si>
  <si>
    <t>BB ESS Gypsum Pelletizing Plant</t>
  </si>
  <si>
    <t>NEW-05460</t>
  </si>
  <si>
    <t>SR 60 4th 13kV Circuit</t>
  </si>
  <si>
    <t>NEW-05480</t>
  </si>
  <si>
    <t>Mansfield Substation</t>
  </si>
  <si>
    <t>NEW-05481</t>
  </si>
  <si>
    <t>Cargo Road Substation</t>
  </si>
  <si>
    <t>NEW-05482</t>
  </si>
  <si>
    <t>Ckt 66039 Rerate Himes to Manhattan</t>
  </si>
  <si>
    <t>NEW-05483</t>
  </si>
  <si>
    <t>Ckt 66022 Juneau-Waters Rebuild/Rer</t>
  </si>
  <si>
    <t>NEW-05484</t>
  </si>
  <si>
    <t>66026 Rebuild Juneau to Fern</t>
  </si>
  <si>
    <t>NEW-05485</t>
  </si>
  <si>
    <t>Ckt 66032 Rebuild Juneau-Pine Lk</t>
  </si>
  <si>
    <t>NEW-05486</t>
  </si>
  <si>
    <t>Big Bend-11th Ave 17 Ohm Reactor</t>
  </si>
  <si>
    <t>NEW-05487</t>
  </si>
  <si>
    <t>Big Bend Station Weak Link Leads Up</t>
  </si>
  <si>
    <t>NEW-05500</t>
  </si>
  <si>
    <t>Tower Dairy Switching Station</t>
  </si>
  <si>
    <t>NEW-05520</t>
  </si>
  <si>
    <t>Amazon Distribution Center</t>
  </si>
  <si>
    <t>NEW-05540</t>
  </si>
  <si>
    <t>The Estuary &amp; Florida Crossroads</t>
  </si>
  <si>
    <t>NEW-05580</t>
  </si>
  <si>
    <t>Brandon Point Phases 3 &amp; 4</t>
  </si>
  <si>
    <t>NEW-05600</t>
  </si>
  <si>
    <t xml:space="preserve">Bullfrog Creek </t>
  </si>
  <si>
    <t>NEW-05601</t>
  </si>
  <si>
    <t>Brooker Reserve</t>
  </si>
  <si>
    <t>NEW-05602</t>
  </si>
  <si>
    <t xml:space="preserve">BB ESS Gypsum Rail Loadout Ramp				</t>
  </si>
  <si>
    <t>NEW-05603</t>
  </si>
  <si>
    <t>K-Bar Connector</t>
  </si>
  <si>
    <t>NEW-05623</t>
  </si>
  <si>
    <t>Wolf Branch Substation</t>
  </si>
  <si>
    <t>NEW-05625</t>
  </si>
  <si>
    <t>Interbay 66040/66017 Rebuild Ph 2</t>
  </si>
  <si>
    <t>NEW-05643</t>
  </si>
  <si>
    <t>Causeway Substation</t>
  </si>
  <si>
    <t>NEW-05644</t>
  </si>
  <si>
    <t>Matanzas to Himes Dbl 60kV Ckt</t>
  </si>
  <si>
    <t>NEW-05645</t>
  </si>
  <si>
    <t>Ckt 66064/66091 Normal Open Swi</t>
  </si>
  <si>
    <t>NEW-05646</t>
  </si>
  <si>
    <t>Ckt 66061 rerate Ruskin to Miller</t>
  </si>
  <si>
    <t>NEW-05647</t>
  </si>
  <si>
    <t>Ckt 66007 Rerate Madison Tap</t>
  </si>
  <si>
    <t>NEW-05648</t>
  </si>
  <si>
    <t>Ckt 66040 Rebuild-Lois to El Prado</t>
  </si>
  <si>
    <t>NEW-05683</t>
  </si>
  <si>
    <t>Elder Ford Lighting</t>
  </si>
  <si>
    <t>NEW-05703</t>
  </si>
  <si>
    <t>NEW-05729</t>
  </si>
  <si>
    <t>Bollywood</t>
  </si>
  <si>
    <t>NEW-05743</t>
  </si>
  <si>
    <t>BB ESS Prilled Sulfur Transloading</t>
  </si>
  <si>
    <t>NEW-05744</t>
  </si>
  <si>
    <t>ES New Revenue Projects</t>
  </si>
  <si>
    <t>NEW-05803</t>
  </si>
  <si>
    <t>Transmission Ckt 66414 Removal</t>
  </si>
  <si>
    <t>NEW-05863</t>
  </si>
  <si>
    <t>Carriage Pt Subdiv Expansion</t>
  </si>
  <si>
    <t>NEW-05883</t>
  </si>
  <si>
    <t>Sweet Hill Sand Mine</t>
  </si>
  <si>
    <t>NEW-05903</t>
  </si>
  <si>
    <t>Park Creek Subdivision Phase 2</t>
  </si>
  <si>
    <t>NEW-05923</t>
  </si>
  <si>
    <t>Lucaya Lake Club Subdivision PH1A</t>
  </si>
  <si>
    <t>NEW-05943</t>
  </si>
  <si>
    <t>The Preserve at Riverview</t>
  </si>
  <si>
    <t>NEW-05963</t>
  </si>
  <si>
    <t>Citrus Park Apartments</t>
  </si>
  <si>
    <t>NEW-05983</t>
  </si>
  <si>
    <t>Fishhawk Phase 2 and Apartments</t>
  </si>
  <si>
    <t>NEW-06003</t>
  </si>
  <si>
    <t>Prilled Sulfur Project</t>
  </si>
  <si>
    <t>NEW-06004</t>
  </si>
  <si>
    <t>Interbay Substation &amp; 69kV Line</t>
  </si>
  <si>
    <t>NEW-06063</t>
  </si>
  <si>
    <t>The Sanctuary Subdivision</t>
  </si>
  <si>
    <t>NEW-06083</t>
  </si>
  <si>
    <t>Test 10.4 Upgrade go-live</t>
  </si>
  <si>
    <t>NEW-06123</t>
  </si>
  <si>
    <t>Belmont 1C2</t>
  </si>
  <si>
    <t>NEW-06143</t>
  </si>
  <si>
    <t>South Fork Parcel N</t>
  </si>
  <si>
    <t>NEW-06163</t>
  </si>
  <si>
    <t>TIA Solar Array</t>
  </si>
  <si>
    <t>NEW-06183</t>
  </si>
  <si>
    <t>Wynnmere West Phase I</t>
  </si>
  <si>
    <t>NEW-06203</t>
  </si>
  <si>
    <t>Hardie Metering Station</t>
  </si>
  <si>
    <t>NEW-06223</t>
  </si>
  <si>
    <t>DG Farms Section 1</t>
  </si>
  <si>
    <t>NEW-06243</t>
  </si>
  <si>
    <t>Ayersworth Phase 2A</t>
  </si>
  <si>
    <t>NEW-06263</t>
  </si>
  <si>
    <t>Lodato Phase I</t>
  </si>
  <si>
    <t>NEW-06283</t>
  </si>
  <si>
    <t>Waterleaf Phase 3</t>
  </si>
  <si>
    <t>NEW-06303</t>
  </si>
  <si>
    <t>Vault Gard Installation - Initial</t>
  </si>
  <si>
    <t>NEW-06323</t>
  </si>
  <si>
    <t>South Gate</t>
  </si>
  <si>
    <t>NEW-06343</t>
  </si>
  <si>
    <t>Peak 10 Tampa 3.0</t>
  </si>
  <si>
    <t>NEW-06363</t>
  </si>
  <si>
    <t>USAA at Crosstown Center</t>
  </si>
  <si>
    <t>NEW-06383</t>
  </si>
  <si>
    <t>Waters East Tx Upgrade to 37</t>
  </si>
  <si>
    <t>NEW-06403</t>
  </si>
  <si>
    <t>TIA TAXI WAY J</t>
  </si>
  <si>
    <t>NEW-06423</t>
  </si>
  <si>
    <t>Ballantrae Phase 1</t>
  </si>
  <si>
    <t>NEW-06463</t>
  </si>
  <si>
    <t>Hawks Point 1D2</t>
  </si>
  <si>
    <t>NEW-06464</t>
  </si>
  <si>
    <t>Kensington View</t>
  </si>
  <si>
    <t>NEW-06523</t>
  </si>
  <si>
    <t>The Palms at Citrus Park</t>
  </si>
  <si>
    <t>NEW-06543</t>
  </si>
  <si>
    <t>Valencia Lakes J2</t>
  </si>
  <si>
    <t>NEW-06563</t>
  </si>
  <si>
    <t>Waterset Subdivision Phase 3</t>
  </si>
  <si>
    <t>NEW-06583</t>
  </si>
  <si>
    <t>The Reserve at Lake Leclare</t>
  </si>
  <si>
    <t>NEW-06603</t>
  </si>
  <si>
    <t>Sunshine Village Phase 1</t>
  </si>
  <si>
    <t>NEW-06623</t>
  </si>
  <si>
    <t>Brandon Regional Hospital</t>
  </si>
  <si>
    <t>NEW-06643</t>
  </si>
  <si>
    <t>Axis of Brandon</t>
  </si>
  <si>
    <t>NEW-06663</t>
  </si>
  <si>
    <t>Fishhawk Phase 3</t>
  </si>
  <si>
    <t>NEW-06683</t>
  </si>
  <si>
    <t>Ckt 66061 Normal Open Tie to 1st St</t>
  </si>
  <si>
    <t>NEW-06684</t>
  </si>
  <si>
    <t>First Str N 3rd 13kV Circuit-DIST</t>
  </si>
  <si>
    <t>NEW-06703</t>
  </si>
  <si>
    <t>Magnolia Park Southwest Ph G</t>
  </si>
  <si>
    <t>NEW-06704</t>
  </si>
  <si>
    <t>Ruskin 2nd 69/138 Tx &amp; 3-13kV Ckt</t>
  </si>
  <si>
    <t>NEW-06705</t>
  </si>
  <si>
    <t>Rhodine Rd S. 69/13 Tx Upgrade</t>
  </si>
  <si>
    <t>NEW-06706</t>
  </si>
  <si>
    <t>66004 Rebuild 11th Av/14th/Plymouth</t>
  </si>
  <si>
    <t>NEW-06723</t>
  </si>
  <si>
    <t>56th St 13467 Reconfig for Casino</t>
  </si>
  <si>
    <t>NEW-06724</t>
  </si>
  <si>
    <t>System Planning Time</t>
  </si>
  <si>
    <t>NEW-06725</t>
  </si>
  <si>
    <t>Grand Oak Glen Subdivision</t>
  </si>
  <si>
    <t>NEW-06743</t>
  </si>
  <si>
    <t>New Customer Driven Projects Budget</t>
  </si>
  <si>
    <t>NEW-06783</t>
  </si>
  <si>
    <t>Distribution Reactive Pwr Prog</t>
  </si>
  <si>
    <t>NEW-06803</t>
  </si>
  <si>
    <t>Bayridge</t>
  </si>
  <si>
    <t>NEW-06823</t>
  </si>
  <si>
    <t>Fishhawk 14121 Feeder Upgrade</t>
  </si>
  <si>
    <t>NEW-06843</t>
  </si>
  <si>
    <t>The Oaks at Shady Creek Phase 1</t>
  </si>
  <si>
    <t>NEW-06863</t>
  </si>
  <si>
    <t>Westlake Townhomes</t>
  </si>
  <si>
    <t>NEW-06883</t>
  </si>
  <si>
    <t>Sun City Center 274-275</t>
  </si>
  <si>
    <t>NEW-06924</t>
  </si>
  <si>
    <t>Trailer Cover Storage Bldg</t>
  </si>
  <si>
    <t>NEW-06943</t>
  </si>
  <si>
    <t>Medford Lake Phase 1</t>
  </si>
  <si>
    <t>NEW-06983</t>
  </si>
  <si>
    <t>Copper Creek</t>
  </si>
  <si>
    <t>NEW-07003</t>
  </si>
  <si>
    <t>BBC Garage Golf Cart Repair Facilit</t>
  </si>
  <si>
    <t>NEW-07023</t>
  </si>
  <si>
    <t>Polk Ammonia Plant</t>
  </si>
  <si>
    <t>NEW-07043</t>
  </si>
  <si>
    <t>Gannon 230kV Bus Upgrade</t>
  </si>
  <si>
    <t>NEW-07103</t>
  </si>
  <si>
    <t>Forest Brooke Phase 1</t>
  </si>
  <si>
    <t>NEW-07123</t>
  </si>
  <si>
    <t>TIA CONRAC/APM Phase 1</t>
  </si>
  <si>
    <t>NEW-07163</t>
  </si>
  <si>
    <t>Grove Park Subdivision 1A &amp; 1B</t>
  </si>
  <si>
    <t>NEW-07203</t>
  </si>
  <si>
    <t>Sanctuary Phase 2</t>
  </si>
  <si>
    <t>NEW-07223</t>
  </si>
  <si>
    <t>Crescent Westshore Apartments</t>
  </si>
  <si>
    <t>NEW-07243</t>
  </si>
  <si>
    <t>Fern Hill Phase 1</t>
  </si>
  <si>
    <t>NEW-07244</t>
  </si>
  <si>
    <t>South Core Downtown</t>
  </si>
  <si>
    <t>NEW-07263</t>
  </si>
  <si>
    <t>Ballantrae Phase 2</t>
  </si>
  <si>
    <t>NEW-07303</t>
  </si>
  <si>
    <t>Wynnmere East Phase I</t>
  </si>
  <si>
    <t>NEW-07304</t>
  </si>
  <si>
    <t>Eagle Palm Phase 4</t>
  </si>
  <si>
    <t>NEW-07323</t>
  </si>
  <si>
    <t>Valencia Lakes N</t>
  </si>
  <si>
    <t>NEW-07343</t>
  </si>
  <si>
    <t>Carlton Lakes</t>
  </si>
  <si>
    <t>NEW-07363</t>
  </si>
  <si>
    <t>Boyette Road Subdivision</t>
  </si>
  <si>
    <t>NEW-07364</t>
  </si>
  <si>
    <t>Carriage Point Ph 2C, 2E &amp; 2F</t>
  </si>
  <si>
    <t>NEW-07383</t>
  </si>
  <si>
    <t>230kV Port Redwing Meter Station</t>
  </si>
  <si>
    <t>NEW-07403</t>
  </si>
  <si>
    <t>Costco - Linebaugh &amp; Sheldon</t>
  </si>
  <si>
    <t>NEW-07423</t>
  </si>
  <si>
    <t>Rebuild 66040 Clearview to Lois</t>
  </si>
  <si>
    <t>NEW-07443</t>
  </si>
  <si>
    <t>66017 Rebuild Clvw to Granada</t>
  </si>
  <si>
    <t>NEW-07463</t>
  </si>
  <si>
    <t>South Hillsborough Storage Building</t>
  </si>
  <si>
    <t>NEW-07483</t>
  </si>
  <si>
    <t>Wyandotte Desal Circuit</t>
  </si>
  <si>
    <t>NEW-07484</t>
  </si>
  <si>
    <t>Mariposa Subdivision</t>
  </si>
  <si>
    <t>NEW-07503</t>
  </si>
  <si>
    <t>TIA Concession Receiving &amp; Dist Ctr</t>
  </si>
  <si>
    <t>NEW-07523</t>
  </si>
  <si>
    <t>Van Dyke Subdivision</t>
  </si>
  <si>
    <t>NEW-07563</t>
  </si>
  <si>
    <t>Big Bend Solar Project</t>
  </si>
  <si>
    <t>NEW-07583</t>
  </si>
  <si>
    <t>Phillips Station Sale</t>
  </si>
  <si>
    <t>NEW-07603</t>
  </si>
  <si>
    <t>Fishhawk Ph 5&amp;6 and medical ctr</t>
  </si>
  <si>
    <t>NEW-07643</t>
  </si>
  <si>
    <t>Lucaya Lake Club Subdivision</t>
  </si>
  <si>
    <t>NEW-07663</t>
  </si>
  <si>
    <t>Walmart on Bloomingdale</t>
  </si>
  <si>
    <t>NEW-07684</t>
  </si>
  <si>
    <t>Ft Green Interrupter - Conservation</t>
  </si>
  <si>
    <t>NEW-07703</t>
  </si>
  <si>
    <t>11th Ave CB# 1224 Upgrade</t>
  </si>
  <si>
    <t>NEW-07743</t>
  </si>
  <si>
    <t>Old Memorial at Hixon</t>
  </si>
  <si>
    <t>NEW-07763</t>
  </si>
  <si>
    <t>66042 Reconductor Gray-Cypress</t>
  </si>
  <si>
    <t>NEW-07783</t>
  </si>
  <si>
    <t>NEW-Big Bend Solar Array-Substation</t>
  </si>
  <si>
    <t>NEW-07784</t>
  </si>
  <si>
    <t>Grady Square West Shore Apts</t>
  </si>
  <si>
    <t>NEW-07803</t>
  </si>
  <si>
    <t>Hidden Oaks Townhomes</t>
  </si>
  <si>
    <t>NEW-07843</t>
  </si>
  <si>
    <t>Ops Eng Remote Access to Reclosers</t>
  </si>
  <si>
    <t>NEW-07883</t>
  </si>
  <si>
    <t>CCR New Econ Ash Hndl &amp; Pyrite</t>
  </si>
  <si>
    <t>NEW-07903</t>
  </si>
  <si>
    <t>Mariposa Subdivision Phase 3</t>
  </si>
  <si>
    <t>NEW-07923</t>
  </si>
  <si>
    <t>LaCollina Subdivision Ph 2A&amp;2B</t>
  </si>
  <si>
    <t>NEW-07963</t>
  </si>
  <si>
    <t>Polk Secondary Gas Lateral</t>
  </si>
  <si>
    <t>NEW-08003</t>
  </si>
  <si>
    <t>Distribution Reactive Power 2016</t>
  </si>
  <si>
    <t>NEW-08023</t>
  </si>
  <si>
    <t>Harbour Island Condo &amp; Estuary Load</t>
  </si>
  <si>
    <t>NEW-08043</t>
  </si>
  <si>
    <t>Fishhawk Phase 4</t>
  </si>
  <si>
    <t>NEW-08083</t>
  </si>
  <si>
    <t>Sunshine Village Phase 2</t>
  </si>
  <si>
    <t>NEW-08103</t>
  </si>
  <si>
    <t>Rebuild Sunlake to Denham 66055</t>
  </si>
  <si>
    <t>NEW-08105</t>
  </si>
  <si>
    <t>CT Interconnect</t>
  </si>
  <si>
    <t>NEW-08123</t>
  </si>
  <si>
    <t>East Bay N 13kV Circuit</t>
  </si>
  <si>
    <t>NEW-08124</t>
  </si>
  <si>
    <t>Estuary 4th 13kV Circuit</t>
  </si>
  <si>
    <t>NEW-08125</t>
  </si>
  <si>
    <t>ILC Feeder Extension</t>
  </si>
  <si>
    <t>NEW-08127</t>
  </si>
  <si>
    <t>Lincoln Condo Plymouth Ckt Ext Duct</t>
  </si>
  <si>
    <t>NEW-08129</t>
  </si>
  <si>
    <t>SouthShore Substation 69kV Ring Bus</t>
  </si>
  <si>
    <t>NEW-08143</t>
  </si>
  <si>
    <t>Enclave at Channing Park Phase 1</t>
  </si>
  <si>
    <t>NEW-08163</t>
  </si>
  <si>
    <t>220 MW CT - Transmission</t>
  </si>
  <si>
    <t>NEW-08183</t>
  </si>
  <si>
    <t>Streamsong Black</t>
  </si>
  <si>
    <t>NEW-08223</t>
  </si>
  <si>
    <t>Axis of Brandon Phase 2</t>
  </si>
  <si>
    <t>NEW-08243</t>
  </si>
  <si>
    <t>TGH Micro Grid Project - ES</t>
  </si>
  <si>
    <t>NEW-08244</t>
  </si>
  <si>
    <t>TGH Micro Grid Project - ED</t>
  </si>
  <si>
    <t>NEW-08263</t>
  </si>
  <si>
    <t>Riverbend West Phase 1</t>
  </si>
  <si>
    <t>NEW-08283</t>
  </si>
  <si>
    <t xml:space="preserve">Winter Haven Hospital ER Expansion </t>
  </si>
  <si>
    <t>NEW-08583</t>
  </si>
  <si>
    <t>Greenway Trail Lighting</t>
  </si>
  <si>
    <t>NEW-08603</t>
  </si>
  <si>
    <t>Havana Square</t>
  </si>
  <si>
    <t>NEW-08623</t>
  </si>
  <si>
    <t>cancel</t>
  </si>
  <si>
    <t>NEW-08643</t>
  </si>
  <si>
    <t>Legoland Solar Project</t>
  </si>
  <si>
    <t>NEW-08663</t>
  </si>
  <si>
    <t>Ayersworth 3A Subdivision</t>
  </si>
  <si>
    <t>NEW-08703</t>
  </si>
  <si>
    <t>Kensington View Subdivision</t>
  </si>
  <si>
    <t>NEW-08723</t>
  </si>
  <si>
    <t>Bridgeport Lakes PH 1</t>
  </si>
  <si>
    <t>NEW-08743</t>
  </si>
  <si>
    <t xml:space="preserve">South Fork Tract O PH1 &amp; P 1A &amp; 1B </t>
  </si>
  <si>
    <t>NEW-08763</t>
  </si>
  <si>
    <t>Rocky Creek Townhomes Ph 1 &amp; 2</t>
  </si>
  <si>
    <t>NEW-08783</t>
  </si>
  <si>
    <t>The Morrison</t>
  </si>
  <si>
    <t>NEW-08823</t>
  </si>
  <si>
    <t>Citrus Chase</t>
  </si>
  <si>
    <t>NEW-08843</t>
  </si>
  <si>
    <t>Dover Road Subdivision</t>
  </si>
  <si>
    <t>NEW-08963</t>
  </si>
  <si>
    <t>Big Bend Dual Fuel Conversion</t>
  </si>
  <si>
    <t>NEW-09003</t>
  </si>
  <si>
    <t>BB1 Natural Gas Controls (2016)</t>
  </si>
  <si>
    <t>NEW-09004</t>
  </si>
  <si>
    <t>BB2 Natural Gas Controls (2016)</t>
  </si>
  <si>
    <t>NEW-09005</t>
  </si>
  <si>
    <t>BB3 Natural Gas Controls</t>
  </si>
  <si>
    <t>NEW-09006</t>
  </si>
  <si>
    <t>BB4 Natural Gas Controls</t>
  </si>
  <si>
    <t>NEW-09043</t>
  </si>
  <si>
    <t>Magnolia Park Subdivision PH F</t>
  </si>
  <si>
    <t>NEW-09123</t>
  </si>
  <si>
    <t>Polk Power Sub Mobile Setup</t>
  </si>
  <si>
    <t>NEW-09143</t>
  </si>
  <si>
    <t>Waterleaf Ph 4A2, 4B, &amp; 5A</t>
  </si>
  <si>
    <t>NEW-09144</t>
  </si>
  <si>
    <t>Carriage Pointe Phases 2B-2D1</t>
  </si>
  <si>
    <t>NEW-09183</t>
  </si>
  <si>
    <t>Publix at Southshore Village</t>
  </si>
  <si>
    <t>NEW-09243</t>
  </si>
  <si>
    <t>Customer Service P2 Construction</t>
  </si>
  <si>
    <t>NEW-09283</t>
  </si>
  <si>
    <t>New Port Development</t>
  </si>
  <si>
    <t>NEW-09284</t>
  </si>
  <si>
    <t>Belmont Ph 2A and 2B</t>
  </si>
  <si>
    <t>NEW-09304</t>
  </si>
  <si>
    <t>Chapman Sub Expansion</t>
  </si>
  <si>
    <t>NEW-09323</t>
  </si>
  <si>
    <t>Rome 2nd Tx and 13kV Circuits</t>
  </si>
  <si>
    <t>NEW-09324</t>
  </si>
  <si>
    <t>Rhodine N. Tx Upgrade</t>
  </si>
  <si>
    <t>NEW-09363</t>
  </si>
  <si>
    <t>Wynnmere East Ph 2</t>
  </si>
  <si>
    <t>NEW-09403</t>
  </si>
  <si>
    <t>PK Dual Fuel Conversion</t>
  </si>
  <si>
    <t>NEW-09423</t>
  </si>
  <si>
    <t>Alterra Subdivision</t>
  </si>
  <si>
    <t>NEW-09443</t>
  </si>
  <si>
    <t>Belmont Subdivision Ph 1C-2A</t>
  </si>
  <si>
    <t>NEW-09463</t>
  </si>
  <si>
    <t>Lake Lucerne Ph 1</t>
  </si>
  <si>
    <t>NEW-09503</t>
  </si>
  <si>
    <t>Magnolia Park NE</t>
  </si>
  <si>
    <t>NEW-09504</t>
  </si>
  <si>
    <t>Birchwood Subdivision</t>
  </si>
  <si>
    <t>NEW-09525</t>
  </si>
  <si>
    <t>Ventana Subdivision</t>
  </si>
  <si>
    <t>NEW-09526</t>
  </si>
  <si>
    <t>Lake Ashton West Ph 2</t>
  </si>
  <si>
    <t>NEW-09547</t>
  </si>
  <si>
    <t>Northwest WTP Relay Expansion</t>
  </si>
  <si>
    <t>NEW-09585</t>
  </si>
  <si>
    <t>M South Apartments</t>
  </si>
  <si>
    <t>NEW-09663</t>
  </si>
  <si>
    <t>Sunshine Village Ph 3A &amp; 4</t>
  </si>
  <si>
    <t>NEW-09683</t>
  </si>
  <si>
    <t>Woodberry 4th 13 kV Ckt</t>
  </si>
  <si>
    <t>NEW-09723</t>
  </si>
  <si>
    <t>Suntrax Test Facility</t>
  </si>
  <si>
    <t>NEW-09783</t>
  </si>
  <si>
    <t>Ybor Archways Lighting Project</t>
  </si>
  <si>
    <t>NEW-09785</t>
  </si>
  <si>
    <t>Motorola Radio System Replacement</t>
  </si>
  <si>
    <t>NEW-09786</t>
  </si>
  <si>
    <t>Big Bend Solar - Phase II</t>
  </si>
  <si>
    <t>NEW-09787</t>
  </si>
  <si>
    <t>Utility-Scale Solar Project 1</t>
  </si>
  <si>
    <t>NEW-09803</t>
  </si>
  <si>
    <t>ES - Causeway Solar Array</t>
  </si>
  <si>
    <t>NEW-09843</t>
  </si>
  <si>
    <t>BPS Garage Building Install</t>
  </si>
  <si>
    <t>NEW-09923</t>
  </si>
  <si>
    <t>Bayside Garage Facility</t>
  </si>
  <si>
    <t>NEW-09943</t>
  </si>
  <si>
    <t>TGH Expansion</t>
  </si>
  <si>
    <t>NEW-09944</t>
  </si>
  <si>
    <t>Fishhawk 14120 Feeder</t>
  </si>
  <si>
    <t>NEW-09945</t>
  </si>
  <si>
    <t>Hampton 2nd TX and 1-13kV Ckt</t>
  </si>
  <si>
    <t>NEW-09947</t>
  </si>
  <si>
    <t>Mansfield Sub and 4 Ckts</t>
  </si>
  <si>
    <t>NEW-09949</t>
  </si>
  <si>
    <t>CR 672 Sub &amp; 4-13kV Ckts</t>
  </si>
  <si>
    <t>NEW-09951</t>
  </si>
  <si>
    <t>East Bay S Tx Upgrade</t>
  </si>
  <si>
    <t>NEW-09952</t>
  </si>
  <si>
    <t>Dale Mabry Sub 230kV Expansion</t>
  </si>
  <si>
    <t>NEW-09955</t>
  </si>
  <si>
    <t>Gannon 2nd 230/138 Tx</t>
  </si>
  <si>
    <t>NEW-09956</t>
  </si>
  <si>
    <t>Chapman 2nd 230/69 kV Tx</t>
  </si>
  <si>
    <t>NEW-09963</t>
  </si>
  <si>
    <t>Juneau Conv - 138017 tie to 138003</t>
  </si>
  <si>
    <t>NEW-09964</t>
  </si>
  <si>
    <t>66416 Handcart San Antonio Ft King</t>
  </si>
  <si>
    <t>NEW-09965</t>
  </si>
  <si>
    <t>Bell Creek 230/69 kV Tx Upgrade</t>
  </si>
  <si>
    <t>NEW-09986</t>
  </si>
  <si>
    <t>Manhattan 13109 &amp; 13114 Feeder Ext</t>
  </si>
  <si>
    <t>NEW-09987</t>
  </si>
  <si>
    <t>North Mobley Rd 230/69 kV Sub</t>
  </si>
  <si>
    <t>NEW-09988</t>
  </si>
  <si>
    <t>Ckt 66033 S Gibsonton to Rhodine Rd</t>
  </si>
  <si>
    <t>NEW-09989</t>
  </si>
  <si>
    <t>66096 Balm to Sun City</t>
  </si>
  <si>
    <t>NEW-10008</t>
  </si>
  <si>
    <t>Triple Creek Subdivision</t>
  </si>
  <si>
    <t>NEW-10026</t>
  </si>
  <si>
    <t>Newberger Rd Reconductor</t>
  </si>
  <si>
    <t>NEW-10103</t>
  </si>
  <si>
    <t>Generation Expansion (CC May 2023)</t>
  </si>
  <si>
    <t>NEW-10143</t>
  </si>
  <si>
    <t>Big Bend Combined Cycle Unit</t>
  </si>
  <si>
    <t>NEW-10263</t>
  </si>
  <si>
    <t>Forest Brooke Ph 1</t>
  </si>
  <si>
    <t>NEW-10303</t>
  </si>
  <si>
    <t>AMP Pilot-AMI Bridge Over</t>
  </si>
  <si>
    <t>NEW-10323</t>
  </si>
  <si>
    <t>Carlton Lakes W. Ph1 2A/B</t>
  </si>
  <si>
    <t>NEW-10403</t>
  </si>
  <si>
    <t>Belmont Phase 2C</t>
  </si>
  <si>
    <t>NEW-10463</t>
  </si>
  <si>
    <t>Moffitt Relay Exp - USF</t>
  </si>
  <si>
    <t>NEW-10523</t>
  </si>
  <si>
    <t>Waterset Ph 3C-2</t>
  </si>
  <si>
    <t>NEW-10583</t>
  </si>
  <si>
    <t>Fishhawk Ckt 14124 and Feeder Ext</t>
  </si>
  <si>
    <t>NEW-10663</t>
  </si>
  <si>
    <t>Portal &amp; Web Enhancements 2019</t>
  </si>
  <si>
    <t>NEW-10664</t>
  </si>
  <si>
    <t xml:space="preserve">Outage &amp; Preference Center </t>
  </si>
  <si>
    <t>NEW-10743</t>
  </si>
  <si>
    <t>AMI Phase 1 Pilot</t>
  </si>
  <si>
    <t>NEW-10784</t>
  </si>
  <si>
    <t>NEW-10786</t>
  </si>
  <si>
    <t>Real Time Payments 2019</t>
  </si>
  <si>
    <t>NEW-10787</t>
  </si>
  <si>
    <t>CRB Field Opts and Payment</t>
  </si>
  <si>
    <t>NEW-10804</t>
  </si>
  <si>
    <t>Caloosa 13kV Ckt &amp; Tx Upgrade</t>
  </si>
  <si>
    <t>NEW-10805</t>
  </si>
  <si>
    <t>Sun City and Caloosa Ckt Tie 13233</t>
  </si>
  <si>
    <t>NEW-10806</t>
  </si>
  <si>
    <t>66008 Rebuild S. Gib to East Bay</t>
  </si>
  <si>
    <t>NEW-10808</t>
  </si>
  <si>
    <t>Arbor Woods Sub &amp; 3-13 kV Ckts</t>
  </si>
  <si>
    <t>NEW-10809</t>
  </si>
  <si>
    <t>Kingsmill Sub &amp; 2 13kV Ckts</t>
  </si>
  <si>
    <t>NEW-10810</t>
  </si>
  <si>
    <t>Michigan Substation &amp; 3-13 kV Ckts</t>
  </si>
  <si>
    <t>NEW-10811</t>
  </si>
  <si>
    <t>Providence Rd E. Tx Upgrade</t>
  </si>
  <si>
    <t>NEW-10812</t>
  </si>
  <si>
    <t>Westchase E. Tx Upgrade</t>
  </si>
  <si>
    <t>NEW-10813</t>
  </si>
  <si>
    <t>Rome Tx Upgrade &amp; 13kV Ckt</t>
  </si>
  <si>
    <t>NEW-10815</t>
  </si>
  <si>
    <t>Streamsong Sub &amp; 1-13kV Ckt</t>
  </si>
  <si>
    <t>NEW-10843</t>
  </si>
  <si>
    <t>Distribution Reactive Power 2018</t>
  </si>
  <si>
    <t>NEW-10865</t>
  </si>
  <si>
    <t>220 MW CT Interconnect (Budget)</t>
  </si>
  <si>
    <t>NEW-10943</t>
  </si>
  <si>
    <t>Village at Crosstown</t>
  </si>
  <si>
    <t>NEW-11023</t>
  </si>
  <si>
    <t>Valencia Del Sol Ph 1 A&amp;B</t>
  </si>
  <si>
    <t>NEW-11045</t>
  </si>
  <si>
    <t>Fish Wheeler Thonot Trans</t>
  </si>
  <si>
    <t>NEW-11083</t>
  </si>
  <si>
    <t>Memorial Hospital Relay Svc</t>
  </si>
  <si>
    <t>NEW-11084</t>
  </si>
  <si>
    <t>St Joseph Womens Hospital Relay Svc</t>
  </si>
  <si>
    <t>NEW-11085</t>
  </si>
  <si>
    <t>I-75@SR60 Transmission Relocation</t>
  </si>
  <si>
    <t>NEW-11123</t>
  </si>
  <si>
    <t>Adams Rd Subdivision</t>
  </si>
  <si>
    <t>NEW-11203</t>
  </si>
  <si>
    <t>Water Street Chiller Plant</t>
  </si>
  <si>
    <t>NEW-11344</t>
  </si>
  <si>
    <t xml:space="preserve">The Cove at Rocky Point </t>
  </si>
  <si>
    <t>NEW-11423</t>
  </si>
  <si>
    <t>Plymouth E. 4th 13kV Ckt (Heights)</t>
  </si>
  <si>
    <t>NEW-11424</t>
  </si>
  <si>
    <t>Southshore 230/69kV Substation</t>
  </si>
  <si>
    <t>NEW-11425</t>
  </si>
  <si>
    <t>S. Florida Baptist Relay Svc (PCA)</t>
  </si>
  <si>
    <t>NEW-11426</t>
  </si>
  <si>
    <t>Winter Haven Womens Relay Svc</t>
  </si>
  <si>
    <t>NEW-11427</t>
  </si>
  <si>
    <t>South Bay Hospital Relay Svc (SHA)</t>
  </si>
  <si>
    <t>NEW-11428</t>
  </si>
  <si>
    <t>Wilderness 4th Circuit</t>
  </si>
  <si>
    <t>NEW-11429</t>
  </si>
  <si>
    <t>Tower Dairy Phase 1</t>
  </si>
  <si>
    <t>NEW-11443</t>
  </si>
  <si>
    <t xml:space="preserve">Waterset PH 4 South </t>
  </si>
  <si>
    <t>NEW-11463</t>
  </si>
  <si>
    <t xml:space="preserve">Winter Haven Womens Hospital </t>
  </si>
  <si>
    <t>NEW-11483</t>
  </si>
  <si>
    <t>Marion Ckt Addition and Feeder Ext</t>
  </si>
  <si>
    <t>NEW-11503</t>
  </si>
  <si>
    <t>Tampa Regional Office Park</t>
  </si>
  <si>
    <t>NEW-11603</t>
  </si>
  <si>
    <t xml:space="preserve">Miller Creek PH1 </t>
  </si>
  <si>
    <t>NEW-11626</t>
  </si>
  <si>
    <t>Private LTE Network</t>
  </si>
  <si>
    <t>NEW-11627</t>
  </si>
  <si>
    <t>Gallagher Rd Tx Upgrade</t>
  </si>
  <si>
    <t>NEW-11631</t>
  </si>
  <si>
    <t>Madison N. Tx Upgrade</t>
  </si>
  <si>
    <t>NEW-11632</t>
  </si>
  <si>
    <t>Brandon E. 69kV Tx Upgrade</t>
  </si>
  <si>
    <t>NEW-11633</t>
  </si>
  <si>
    <t>Bloomingdale S. Tx Upgrade</t>
  </si>
  <si>
    <t>NEW-11634</t>
  </si>
  <si>
    <t>Buckhorn N. Tx Upgrade</t>
  </si>
  <si>
    <t>NEW-11636</t>
  </si>
  <si>
    <t>Habana N. Tx Upgrade</t>
  </si>
  <si>
    <t>NEW-11637</t>
  </si>
  <si>
    <t>Keystone W. 2nd Tx</t>
  </si>
  <si>
    <t>NEW-11638</t>
  </si>
  <si>
    <t>Patterson E. Tx Upgrade and Circuit</t>
  </si>
  <si>
    <t>NEW-11642</t>
  </si>
  <si>
    <t>Lake Winterset 13659 Feeder Ext</t>
  </si>
  <si>
    <t>NEW-11643</t>
  </si>
  <si>
    <t>Dairy Rd Tx Upgrade</t>
  </si>
  <si>
    <t>NEW-11663</t>
  </si>
  <si>
    <t>Midtown Development</t>
  </si>
  <si>
    <t>NEW-11683</t>
  </si>
  <si>
    <t>TIA Expansion Ph 2</t>
  </si>
  <si>
    <t>NEW-11703</t>
  </si>
  <si>
    <t>Mosaic - Ft Green Load Addition</t>
  </si>
  <si>
    <t>NEW-11783</t>
  </si>
  <si>
    <t>Handcart - Cabbage Hill Relays</t>
  </si>
  <si>
    <t>NEW-11903</t>
  </si>
  <si>
    <t>Clearview 2nd Tx and 2 13kV Ckts</t>
  </si>
  <si>
    <t>NEW-11983</t>
  </si>
  <si>
    <t>Lake Ruby 13kV Circuit</t>
  </si>
  <si>
    <t>NEW-11985</t>
  </si>
  <si>
    <t>Fairgrounds to Peach Sub Tie</t>
  </si>
  <si>
    <t>NEW-11986</t>
  </si>
  <si>
    <t>McKinley E &amp; W Tx Upgrade</t>
  </si>
  <si>
    <t>NEW-11987</t>
  </si>
  <si>
    <t>NEW-12023</t>
  </si>
  <si>
    <t>Rebuild Sandhill to Crews Lake</t>
  </si>
  <si>
    <t>NEW-12043</t>
  </si>
  <si>
    <t>USF Medical - Water Street</t>
  </si>
  <si>
    <t>NEW-12063</t>
  </si>
  <si>
    <t>Water Street - Block B</t>
  </si>
  <si>
    <t>NEW-12064</t>
  </si>
  <si>
    <t>Water Street - Block C</t>
  </si>
  <si>
    <t>NEW-12343</t>
  </si>
  <si>
    <t>Florida Hospital Relay Expansion</t>
  </si>
  <si>
    <t>NEW-12363</t>
  </si>
  <si>
    <t>Water Street - Block D</t>
  </si>
  <si>
    <t>NEW-12383</t>
  </si>
  <si>
    <t>Pebble Creek S 4th 13kV Circuit</t>
  </si>
  <si>
    <t>NEW-12423</t>
  </si>
  <si>
    <t>Pebbledale - 230kV 11-ohm Reactor</t>
  </si>
  <si>
    <t>NEW-12443</t>
  </si>
  <si>
    <t>Wilderness 2nd Tx and Ckts</t>
  </si>
  <si>
    <t>NEW-12444</t>
  </si>
  <si>
    <t>Trout Creek S. 4th 13kV Ckt</t>
  </si>
  <si>
    <t>NEW-12483</t>
  </si>
  <si>
    <t>Accting Equipment - update</t>
  </si>
  <si>
    <t>NEW-12525</t>
  </si>
  <si>
    <t>Accting Equipment 2</t>
  </si>
  <si>
    <t>NEW-12585</t>
  </si>
  <si>
    <t>Trout Creek S 4th 13-kV Ckt</t>
  </si>
  <si>
    <t>NEW-12623</t>
  </si>
  <si>
    <t>Water St Block F2 N. Res Tower</t>
  </si>
  <si>
    <t>NEW-12624</t>
  </si>
  <si>
    <t>Water St Block B2 Hotel &amp; Retail</t>
  </si>
  <si>
    <t>NEW-12883</t>
  </si>
  <si>
    <t>Caloosa 13kV Circuit Ext and Tie</t>
  </si>
  <si>
    <t>NEW-12884</t>
  </si>
  <si>
    <t>Ruskin New 13kV Circuit</t>
  </si>
  <si>
    <t>NEW-12903</t>
  </si>
  <si>
    <t>PK1 DCS Communications Upgrade</t>
  </si>
  <si>
    <t>NEW-12963</t>
  </si>
  <si>
    <t>Renaissance Office Buildings Relay</t>
  </si>
  <si>
    <t>NEW-12964</t>
  </si>
  <si>
    <t>Varrea 69kV Capacitor Bank</t>
  </si>
  <si>
    <t>NEW-12965</t>
  </si>
  <si>
    <t>JD Page 69kV Capacitor Bank</t>
  </si>
  <si>
    <t>NEW-12966</t>
  </si>
  <si>
    <t>230009 Steelco Meter Station</t>
  </si>
  <si>
    <t>NEW-12968</t>
  </si>
  <si>
    <t>Sun City New 13kV Circuit</t>
  </si>
  <si>
    <t>NEW-12969</t>
  </si>
  <si>
    <t>Madison S. Tx and Bus Upgrade</t>
  </si>
  <si>
    <t>NEW-12971</t>
  </si>
  <si>
    <t>NEW-13345</t>
  </si>
  <si>
    <t>Polk City TEC/LAK 13kV Tie</t>
  </si>
  <si>
    <t>NEW-13383</t>
  </si>
  <si>
    <t>JD Page 3rd Ckt 13269 Addition</t>
  </si>
  <si>
    <t>NEW-13483</t>
  </si>
  <si>
    <t>Water St Block G1 Office Tower</t>
  </si>
  <si>
    <t>NEW-13545</t>
  </si>
  <si>
    <t>Desal Sub Bus Exp &amp; 13kV Ckt</t>
  </si>
  <si>
    <t>NEW-13547</t>
  </si>
  <si>
    <t>Trout Creek N Transformer Upgrade</t>
  </si>
  <si>
    <t>NEW-13548</t>
  </si>
  <si>
    <t>Lake Ruby Sub - Cap Bank</t>
  </si>
  <si>
    <t>NEW-13563</t>
  </si>
  <si>
    <t>Clearview N 4-13kV Ckt</t>
  </si>
  <si>
    <t>NEW-13564</t>
  </si>
  <si>
    <t>FGD CCR Gypsum Waste Handling Runof</t>
  </si>
  <si>
    <t>NEW-13565</t>
  </si>
  <si>
    <t>FGD CCR Gypsum Remediate Ditches</t>
  </si>
  <si>
    <t>NEW-13743</t>
  </si>
  <si>
    <t>USF NW Chiller</t>
  </si>
  <si>
    <t>NEW-13763</t>
  </si>
  <si>
    <t>Water St Block H2 Garage</t>
  </si>
  <si>
    <t>NEW-13784</t>
  </si>
  <si>
    <t>Ext Marion Feeders</t>
  </si>
  <si>
    <t>NEW-13823</t>
  </si>
  <si>
    <t>Distribution Reactive Power 2020</t>
  </si>
  <si>
    <t>NEW-13963</t>
  </si>
  <si>
    <t>Villamar Subdivision</t>
  </si>
  <si>
    <t>NEW-14003</t>
  </si>
  <si>
    <t>West River Development S Ph 1</t>
  </si>
  <si>
    <t>NEW-14043</t>
  </si>
  <si>
    <t>Lucerne Park - Ph 1-3</t>
  </si>
  <si>
    <t>NEW-14304</t>
  </si>
  <si>
    <t>Creek Preserve Subdivision</t>
  </si>
  <si>
    <t>NEW-14346</t>
  </si>
  <si>
    <t>Moffitt Relay Exp - McKinley</t>
  </si>
  <si>
    <t>NEW-14464</t>
  </si>
  <si>
    <t>McKinley W Tx Upgrade</t>
  </si>
  <si>
    <t>NEW-14583</t>
  </si>
  <si>
    <t>Caloosa S Tx Upgrade &amp; New Ckt</t>
  </si>
  <si>
    <t>NEW-14623</t>
  </si>
  <si>
    <t>Mosaic Protection Upgrades</t>
  </si>
  <si>
    <t>NEW-14643</t>
  </si>
  <si>
    <t>Waterset Ph 5B-1 &amp; 5B-2</t>
  </si>
  <si>
    <t>NEW-14703</t>
  </si>
  <si>
    <t>Lake Juliana Estates Ph 2A/2B</t>
  </si>
  <si>
    <t>NEW-14783</t>
  </si>
  <si>
    <t>Water St Block F1-S. Edition Hotel</t>
  </si>
  <si>
    <t>NEW-14784</t>
  </si>
  <si>
    <t>Water St Block H1 - Res Tower</t>
  </si>
  <si>
    <t>NEW-14805</t>
  </si>
  <si>
    <t>East Bay Ckt Extension and Tie</t>
  </si>
  <si>
    <t>NEW-14806</t>
  </si>
  <si>
    <t>Harney Rd Tx and 2 Ckts</t>
  </si>
  <si>
    <t>NEW-14808</t>
  </si>
  <si>
    <t>First St S. Tx Upgrade</t>
  </si>
  <si>
    <t>NEW-14883</t>
  </si>
  <si>
    <t>Bloomingdale N Tx Upgrade</t>
  </si>
  <si>
    <t>NEW-14903</t>
  </si>
  <si>
    <t>Bayside GTOP</t>
  </si>
  <si>
    <t>NEW-14904</t>
  </si>
  <si>
    <t>NEW-15063</t>
  </si>
  <si>
    <t>Amazon Distribution Facility (WHA)</t>
  </si>
  <si>
    <t>NEW-15123</t>
  </si>
  <si>
    <t>TIA UPS Facility</t>
  </si>
  <si>
    <t>NEW-15263</t>
  </si>
  <si>
    <t xml:space="preserve">Modera Apartments </t>
  </si>
  <si>
    <t>NEW-15264</t>
  </si>
  <si>
    <t>Tyler Residence Building</t>
  </si>
  <si>
    <t>NEW-15266</t>
  </si>
  <si>
    <t>Marina Pointe Towers</t>
  </si>
  <si>
    <t>NEW-15267</t>
  </si>
  <si>
    <t>Lake Winterset 2nd Tx &amp; 2-13kV Ckts</t>
  </si>
  <si>
    <t>NEW-15303</t>
  </si>
  <si>
    <t>Himes W Bus Upgrade to 2" EHPS</t>
  </si>
  <si>
    <t>NEW-15323</t>
  </si>
  <si>
    <t>TIA Fiber Loop</t>
  </si>
  <si>
    <t>NEW-15383</t>
  </si>
  <si>
    <t>NEW-15404</t>
  </si>
  <si>
    <t>North Park Isle Subdivision Ph 1A</t>
  </si>
  <si>
    <t>NEW-15406</t>
  </si>
  <si>
    <t>Dairy Rd - Lk Silver Feeder Upgrade</t>
  </si>
  <si>
    <t>NEW-15413</t>
  </si>
  <si>
    <t>Grid Modernization</t>
  </si>
  <si>
    <t>NEW-15414</t>
  </si>
  <si>
    <t>First St S Tx Upgrade/13kV Ckt-Tie</t>
  </si>
  <si>
    <t>NEW-15416</t>
  </si>
  <si>
    <t>S. WH 69kV/MVAR Upgrade - Ph 1</t>
  </si>
  <si>
    <t>NEW-15417</t>
  </si>
  <si>
    <t>S. WH 69kV/MVAR Upgrade - Ph 2</t>
  </si>
  <si>
    <t>NEW-15418</t>
  </si>
  <si>
    <t>BB4 FMS Bypass Gates Hydro Panel</t>
  </si>
  <si>
    <t>NEW-15427</t>
  </si>
  <si>
    <t xml:space="preserve">Amazon Partial Infrastructure </t>
  </si>
  <si>
    <t>NEW-15444</t>
  </si>
  <si>
    <t>KBAR Ranch Seg D OH/UG Conversion</t>
  </si>
  <si>
    <t>NEW-15464</t>
  </si>
  <si>
    <t>Bell Shoals 2nd Transformer</t>
  </si>
  <si>
    <t>NEW-15493</t>
  </si>
  <si>
    <t>Berry Bay Farms</t>
  </si>
  <si>
    <t>NEW-15521</t>
  </si>
  <si>
    <t>Triple Creek Ph N &amp; P</t>
  </si>
  <si>
    <t>NEW-15530</t>
  </si>
  <si>
    <t>Davis Island Bridge Repair</t>
  </si>
  <si>
    <t>NEW-15541</t>
  </si>
  <si>
    <t>Jeans Rd Subdivision Phase 1</t>
  </si>
  <si>
    <t>NEW-15570</t>
  </si>
  <si>
    <t>Harbour Island Point Pump Station</t>
  </si>
  <si>
    <t>NEW-15631</t>
  </si>
  <si>
    <t>Transmission Reactive Improvements</t>
  </si>
  <si>
    <t>OPS-01800</t>
  </si>
  <si>
    <t>500 Operation supervision and engin</t>
  </si>
  <si>
    <t>OPS-01801</t>
  </si>
  <si>
    <t>501 Fuel</t>
  </si>
  <si>
    <t>OPS-01802</t>
  </si>
  <si>
    <t>502 Steam expenses</t>
  </si>
  <si>
    <t>OPS-01803</t>
  </si>
  <si>
    <t>503 Steam from other sources</t>
  </si>
  <si>
    <t>OPS-01804</t>
  </si>
  <si>
    <t>505 Electric expenses</t>
  </si>
  <si>
    <t>OPS-01805</t>
  </si>
  <si>
    <t>506 Miscellaneous steam power expen</t>
  </si>
  <si>
    <t>OPS-01806</t>
  </si>
  <si>
    <t>507 Rents</t>
  </si>
  <si>
    <t>OPS-01807</t>
  </si>
  <si>
    <t>509 Allowances</t>
  </si>
  <si>
    <t>OPS-01825</t>
  </si>
  <si>
    <t>546 Operation supervision and engin</t>
  </si>
  <si>
    <t>OPS-01826</t>
  </si>
  <si>
    <t>547 Fuel</t>
  </si>
  <si>
    <t>OPS-01827</t>
  </si>
  <si>
    <t>548 Generation expenses</t>
  </si>
  <si>
    <t>OPS-01828</t>
  </si>
  <si>
    <t>549 Miscellaneous other power gener</t>
  </si>
  <si>
    <t>OPS-01829</t>
  </si>
  <si>
    <t>550 Rents</t>
  </si>
  <si>
    <t>OPS-01846</t>
  </si>
  <si>
    <t>916 Miscellaneous sales expenses</t>
  </si>
  <si>
    <t>OPS-01847</t>
  </si>
  <si>
    <t>920 Administrative and general sala</t>
  </si>
  <si>
    <t>OPS-01848</t>
  </si>
  <si>
    <t>921 Office supplies and expenses</t>
  </si>
  <si>
    <t>OPS-01849</t>
  </si>
  <si>
    <t>923 Outside services employed</t>
  </si>
  <si>
    <t>OPS-01850</t>
  </si>
  <si>
    <t>930.1 General advertising expenses</t>
  </si>
  <si>
    <t>OPS-01851</t>
  </si>
  <si>
    <t>930.2 Miscellaneous general expense</t>
  </si>
  <si>
    <t>OPS-02881</t>
  </si>
  <si>
    <t>D-OPS-Support</t>
  </si>
  <si>
    <t>OPS-02882</t>
  </si>
  <si>
    <t>L-OPS-Cut In/Outs</t>
  </si>
  <si>
    <t>OPS-02888</t>
  </si>
  <si>
    <t>M-OPS-Credit Related</t>
  </si>
  <si>
    <t>OPS-02893</t>
  </si>
  <si>
    <t>M-OPS-Read - On-Cycle</t>
  </si>
  <si>
    <t>OPS-02921</t>
  </si>
  <si>
    <t xml:space="preserve">T-OPS-Support </t>
  </si>
  <si>
    <t>OPS-02941</t>
  </si>
  <si>
    <t>S-OPS-Team Member Relations/Meeting</t>
  </si>
  <si>
    <t>OPS-02942</t>
  </si>
  <si>
    <t>L-OPS-Team Member Relations/Meeting</t>
  </si>
  <si>
    <t>OPS-02944</t>
  </si>
  <si>
    <t>D-OPS-Hardware/Software Technology</t>
  </si>
  <si>
    <t>OPS-02954</t>
  </si>
  <si>
    <t>M-OPS-Team Member Relations/Meeting</t>
  </si>
  <si>
    <t>OPS-03626</t>
  </si>
  <si>
    <t xml:space="preserve">S-OPS-Support </t>
  </si>
  <si>
    <t>OPS-03628</t>
  </si>
  <si>
    <t>M-OPS-Move In/Outs</t>
  </si>
  <si>
    <t>OPS-03629</t>
  </si>
  <si>
    <t>T-OPS-Team Member Relations/Meeting</t>
  </si>
  <si>
    <t>OPS-03631</t>
  </si>
  <si>
    <t>D-OPS-Team Member Relations/Meeting</t>
  </si>
  <si>
    <t>OPS-03639</t>
  </si>
  <si>
    <t>S-OPS-Support</t>
  </si>
  <si>
    <t>OPS-03659</t>
  </si>
  <si>
    <t>M-OPS-Support</t>
  </si>
  <si>
    <t>OPS-03661</t>
  </si>
  <si>
    <t>TS-OPS-Hardware/Software Technology</t>
  </si>
  <si>
    <t>OPS-03666</t>
  </si>
  <si>
    <t>T-OPS-Rents</t>
  </si>
  <si>
    <t>OPS-03996</t>
  </si>
  <si>
    <t>OPS-03997</t>
  </si>
  <si>
    <t xml:space="preserve">Tampa Bay Water - COVANTA 73301 </t>
  </si>
  <si>
    <t>OPS-03998</t>
  </si>
  <si>
    <t>Invenergy Service 73307</t>
  </si>
  <si>
    <t>OPS-03999</t>
  </si>
  <si>
    <t xml:space="preserve">Utility Users Group Meeting 73308 </t>
  </si>
  <si>
    <t>OPS-04000</t>
  </si>
  <si>
    <t>Air Testing &amp; Consulting 73401-Air</t>
  </si>
  <si>
    <t>OPS-04001</t>
  </si>
  <si>
    <t xml:space="preserve">Rio Energy International 73404-Lab </t>
  </si>
  <si>
    <t>OPS-04002</t>
  </si>
  <si>
    <t xml:space="preserve">Lakeland Electric 73409-Lab </t>
  </si>
  <si>
    <t>OPS-04003</t>
  </si>
  <si>
    <t xml:space="preserve">Moretrench 73411-Lab </t>
  </si>
  <si>
    <t>OPS-04004</t>
  </si>
  <si>
    <t>Seminole Elec-Payne Creek 73473-Lab</t>
  </si>
  <si>
    <t>OPS-04005</t>
  </si>
  <si>
    <t>Hardee Power Station 73481-Lab</t>
  </si>
  <si>
    <t>OPS-04006</t>
  </si>
  <si>
    <t xml:space="preserve">Duke Energy 73482-Lab </t>
  </si>
  <si>
    <t>OPS-04007</t>
  </si>
  <si>
    <t xml:space="preserve">Separation Technologies 73491-Air </t>
  </si>
  <si>
    <t>OPS-04008</t>
  </si>
  <si>
    <t>Hardee Power/Invenergy 73493-Air</t>
  </si>
  <si>
    <t>OPS-04009</t>
  </si>
  <si>
    <t>908 Customer assistance expenses</t>
  </si>
  <si>
    <t>OPS-04030</t>
  </si>
  <si>
    <t>TS-OPS-Load Dispatch</t>
  </si>
  <si>
    <t>OPS-04031</t>
  </si>
  <si>
    <t>TS-OPS-Operate</t>
  </si>
  <si>
    <t>OPS-04032</t>
  </si>
  <si>
    <t>TS-OPS-Schedule</t>
  </si>
  <si>
    <t>OPS-04033</t>
  </si>
  <si>
    <t>TS-OPS-Service Studies</t>
  </si>
  <si>
    <t>OPS-04037</t>
  </si>
  <si>
    <t>L-OPS-Support</t>
  </si>
  <si>
    <t>OPS-04038</t>
  </si>
  <si>
    <t>D-OPS-Rents</t>
  </si>
  <si>
    <t>OPS-04046</t>
  </si>
  <si>
    <t>TS-OPS-Switching, Clearances</t>
  </si>
  <si>
    <t>OPS-04047</t>
  </si>
  <si>
    <t xml:space="preserve">TS-OPS-NERC Compliance-CIP </t>
  </si>
  <si>
    <t>OPS-04048</t>
  </si>
  <si>
    <t xml:space="preserve">TS-OPS-NERC Compliance-Non-CIP </t>
  </si>
  <si>
    <t>OPS-04049</t>
  </si>
  <si>
    <t>ED-OPS-Support Regulatory-Federal</t>
  </si>
  <si>
    <t>OPS-04057</t>
  </si>
  <si>
    <t>ED-OPS-Support Regulatory-State</t>
  </si>
  <si>
    <t>OPS-04058</t>
  </si>
  <si>
    <t>ED-OPS-Plan Emergency Response</t>
  </si>
  <si>
    <t>OPS-04059</t>
  </si>
  <si>
    <t>D-OPS-Switching, Clearances</t>
  </si>
  <si>
    <t>OPS-04065</t>
  </si>
  <si>
    <t>OPS-04214</t>
  </si>
  <si>
    <t>ES-Bayside Warehouse Operations Cle</t>
  </si>
  <si>
    <t>OPS-04215</t>
  </si>
  <si>
    <t>ES-Big Bend Warehouse Operations Cl</t>
  </si>
  <si>
    <t>OPS-04216</t>
  </si>
  <si>
    <t>Phillips Warehouse Ops Clearing</t>
  </si>
  <si>
    <t>OPS-04217</t>
  </si>
  <si>
    <t>ES-Polk Warehouse Operations Cleari</t>
  </si>
  <si>
    <t>OPS-04218</t>
  </si>
  <si>
    <t>ES-Bayside Self-Help Materials Clea</t>
  </si>
  <si>
    <t>OPS-04219</t>
  </si>
  <si>
    <t>ES-Big Bend Self-Help Materials Cle</t>
  </si>
  <si>
    <t>OPS-04220</t>
  </si>
  <si>
    <t>Phillips Self-Help Materials Cleari</t>
  </si>
  <si>
    <t>OPS-04221</t>
  </si>
  <si>
    <t>ES-Polk Self-Help Materials Clearin</t>
  </si>
  <si>
    <t>OPS-04222</t>
  </si>
  <si>
    <t>ES-Bayside Small Tools Clearing</t>
  </si>
  <si>
    <t>OPS-04223</t>
  </si>
  <si>
    <t>ES-Big Bend Small Tools Clearing</t>
  </si>
  <si>
    <t>OPS-04224</t>
  </si>
  <si>
    <t>Phillips Small Tools Clearing</t>
  </si>
  <si>
    <t>OPS-04225</t>
  </si>
  <si>
    <t>ES-Polk Small Tools Clearing</t>
  </si>
  <si>
    <t>OPS-04226</t>
  </si>
  <si>
    <t xml:space="preserve">ES-Big Bend Steam Plant Operations </t>
  </si>
  <si>
    <t>OPS-04227</t>
  </si>
  <si>
    <t>ES-Big Bend AERO CT Operations</t>
  </si>
  <si>
    <t>OPS-04228</t>
  </si>
  <si>
    <t>ES-Big Bend General Expense</t>
  </si>
  <si>
    <t>OPS-04235</t>
  </si>
  <si>
    <t>ES-ESS Combustion By-Product Sales</t>
  </si>
  <si>
    <t>OPS-04241</t>
  </si>
  <si>
    <t>ES-Barge Services - Doris Gunther (</t>
  </si>
  <si>
    <t>OPS-04242</t>
  </si>
  <si>
    <t>ES-Barge Services - Tina Litrico (7</t>
  </si>
  <si>
    <t>OPS-04243</t>
  </si>
  <si>
    <t>ES-Barge Services - Gayle Eustace (</t>
  </si>
  <si>
    <t>OPS-04244</t>
  </si>
  <si>
    <t>ES-Barge Services - Pat Cantrell (7</t>
  </si>
  <si>
    <t>OPS-04245</t>
  </si>
  <si>
    <t>ES-Barge Services - Peggy Palmer (7</t>
  </si>
  <si>
    <t>OPS-04246</t>
  </si>
  <si>
    <t>ES-Barge Services - Marie Flood (70</t>
  </si>
  <si>
    <t>OPS-04247</t>
  </si>
  <si>
    <t>ES-Barge Services - Mary Ann Hudson</t>
  </si>
  <si>
    <t>OPS-04248</t>
  </si>
  <si>
    <t>ES-Barge Services - Sheila McDevitt</t>
  </si>
  <si>
    <t>OPS-04249</t>
  </si>
  <si>
    <t>ES-Barge Services - Mary Turner (70</t>
  </si>
  <si>
    <t>OPS-04250</t>
  </si>
  <si>
    <t xml:space="preserve">ES-Barge Services - Barbara Vaught </t>
  </si>
  <si>
    <t>OPS-04251</t>
  </si>
  <si>
    <t>ES-Barge Services - Rosie Paris (70</t>
  </si>
  <si>
    <t>OPS-04252</t>
  </si>
  <si>
    <t>ES-Barge Services - Diana T (704-12</t>
  </si>
  <si>
    <t>OPS-04253</t>
  </si>
  <si>
    <t>ES-Bayside Station Operations</t>
  </si>
  <si>
    <t>OPS-04254</t>
  </si>
  <si>
    <t>ES-Bayside AERO CT Operations</t>
  </si>
  <si>
    <t>OPS-04255</t>
  </si>
  <si>
    <t>ES-Bayside General Expense</t>
  </si>
  <si>
    <t>OPS-04263</t>
  </si>
  <si>
    <t>ES-Polk Station Operations</t>
  </si>
  <si>
    <t>OPS-04264</t>
  </si>
  <si>
    <t>ES-Polk CT Operations</t>
  </si>
  <si>
    <t>OPS-04265</t>
  </si>
  <si>
    <t>ES-Polk General Expense</t>
  </si>
  <si>
    <t>OPS-04273</t>
  </si>
  <si>
    <t>ES Phillips Station Operations</t>
  </si>
  <si>
    <t>OPS-04275</t>
  </si>
  <si>
    <t>ES Ops Mgmt General Expense</t>
  </si>
  <si>
    <t>OPS-04276</t>
  </si>
  <si>
    <t>ES-PS&amp;C General Expense</t>
  </si>
  <si>
    <t>OPS-04277</t>
  </si>
  <si>
    <t>Environmental Services Admin - OPS</t>
  </si>
  <si>
    <t>OPS-04278</t>
  </si>
  <si>
    <t>Env Services - Laboratory Services</t>
  </si>
  <si>
    <t>OPS-04279</t>
  </si>
  <si>
    <t>Env Services - Air Service &amp;Program</t>
  </si>
  <si>
    <t>OPS-04280</t>
  </si>
  <si>
    <t>ES-Manatee Viewing Center (701-99)</t>
  </si>
  <si>
    <t>OPS-04281</t>
  </si>
  <si>
    <t>ES-E&amp;PM General Expense</t>
  </si>
  <si>
    <t>OPS-04282</t>
  </si>
  <si>
    <t>ES-Big Bend FGD Operations</t>
  </si>
  <si>
    <t>OPS-04292</t>
  </si>
  <si>
    <t>ES-Big Bend SCR Operations</t>
  </si>
  <si>
    <t>OPS-04298</t>
  </si>
  <si>
    <t>ES-Big Bend Clean Air Mercury Rule</t>
  </si>
  <si>
    <t>OPS-04299</t>
  </si>
  <si>
    <t>ES-Big Bend CWA 316(b)</t>
  </si>
  <si>
    <t>OPS-04300</t>
  </si>
  <si>
    <t>ES-Big Bend Arsenic Groundwater Sta</t>
  </si>
  <si>
    <t>OPS-04301</t>
  </si>
  <si>
    <t>ES-Big Bend Greenhouse Gas Reductio</t>
  </si>
  <si>
    <t>OPS-04302</t>
  </si>
  <si>
    <t>ES-Big Bend Annual NPDES Surveillan</t>
  </si>
  <si>
    <t>OPS-04303</t>
  </si>
  <si>
    <t xml:space="preserve">ES-Bayside SCR and Ammonia </t>
  </si>
  <si>
    <t>OPS-04304</t>
  </si>
  <si>
    <t xml:space="preserve">ES-Bayside Clean Water Act Section </t>
  </si>
  <si>
    <t>OPS-04305</t>
  </si>
  <si>
    <t>ES-Bayside Arsenic Groundwater Stan</t>
  </si>
  <si>
    <t>OPS-04306</t>
  </si>
  <si>
    <t xml:space="preserve">ES-Bayside (Gannon) 316(a) Thermal </t>
  </si>
  <si>
    <t>OPS-04307</t>
  </si>
  <si>
    <t>ES-Bayside Greenhouse Gas Reduction</t>
  </si>
  <si>
    <t>OPS-04308</t>
  </si>
  <si>
    <t>ES-Bayside Annual NPDES Surveillanc</t>
  </si>
  <si>
    <t>OPS-04309</t>
  </si>
  <si>
    <t>ES-Polk NOx Reduction (ammonia)</t>
  </si>
  <si>
    <t>OPS-04310</t>
  </si>
  <si>
    <t>ES-Polk Clean Air Mercury Rule</t>
  </si>
  <si>
    <t>OPS-04311</t>
  </si>
  <si>
    <t>ES-Polk Greenhouse Gas Reduction Pr</t>
  </si>
  <si>
    <t>OPS-04312</t>
  </si>
  <si>
    <t>ES-Polk Annual NPDES Surveillance f</t>
  </si>
  <si>
    <t>OPS-04313</t>
  </si>
  <si>
    <t>ES-Greenhouse Gas Reduction Program</t>
  </si>
  <si>
    <t>OPS-04314</t>
  </si>
  <si>
    <t>ES-Fuel Additives - Big Bend Coal</t>
  </si>
  <si>
    <t>OPS-04315</t>
  </si>
  <si>
    <t>ES-Fuel Additives - Big Bend Natura</t>
  </si>
  <si>
    <t>OPS-04316</t>
  </si>
  <si>
    <t>ES-Fuel Additives - Polk Coal</t>
  </si>
  <si>
    <t>OPS-04317</t>
  </si>
  <si>
    <t>ES-Fuel Additives - Polk Natural Ga</t>
  </si>
  <si>
    <t>OPS-04318</t>
  </si>
  <si>
    <t>ES-Fuel Additives - Bayside Natural</t>
  </si>
  <si>
    <t>OPS-04319</t>
  </si>
  <si>
    <t>ES-NRF (Fuel Handling) -Big Bend C</t>
  </si>
  <si>
    <t>OPS-04320</t>
  </si>
  <si>
    <t xml:space="preserve">ES-NRF (Fuel Handling) - Polk Coal </t>
  </si>
  <si>
    <t>OPS-04321</t>
  </si>
  <si>
    <t>ES-NFR (Fuel Hand)-Big Bend #2 Oil</t>
  </si>
  <si>
    <t>OPS-04322</t>
  </si>
  <si>
    <t>ES-NRF (Fuel Handling) - Big Bend N</t>
  </si>
  <si>
    <t>OPS-04323</t>
  </si>
  <si>
    <t>ES-NRF (Fuel Handling) - Polk Coal</t>
  </si>
  <si>
    <t>OPS-04324</t>
  </si>
  <si>
    <t>ES-NFR (Fuel Handling) - Polk #2 Oi</t>
  </si>
  <si>
    <t>OPS-04325</t>
  </si>
  <si>
    <t>ES-NRF (Fuel Handling) - Polk Natur</t>
  </si>
  <si>
    <t>OPS-04326</t>
  </si>
  <si>
    <t>ES-NRF (Fuel Handling) - Polk Propa</t>
  </si>
  <si>
    <t>OPS-04327</t>
  </si>
  <si>
    <t>ES-NRF (Fuel Handling) - Bayside Na</t>
  </si>
  <si>
    <t>OPS-04328</t>
  </si>
  <si>
    <t>ES-NFR (Fuel Handling) - Phillips #</t>
  </si>
  <si>
    <t>OPS-04329</t>
  </si>
  <si>
    <t>ES-NRF (Residual Handling) - Big Be</t>
  </si>
  <si>
    <t>OPS-04330</t>
  </si>
  <si>
    <t>ES-NRF (Residual Handling) - Polk C</t>
  </si>
  <si>
    <t>OPS-04331</t>
  </si>
  <si>
    <t>OPS-04332</t>
  </si>
  <si>
    <t>OPS-04333</t>
  </si>
  <si>
    <t>ES-ESS General Expense</t>
  </si>
  <si>
    <t>OPS-04420</t>
  </si>
  <si>
    <t>ES-Big Bend FGD Gypsum Disposal</t>
  </si>
  <si>
    <t>OPS-04440</t>
  </si>
  <si>
    <t>M-OPS-Hardware/Software Technology</t>
  </si>
  <si>
    <t>OPS-04460</t>
  </si>
  <si>
    <t>ES Ops Mgmnt - VP Charges</t>
  </si>
  <si>
    <t>OPS-04480</t>
  </si>
  <si>
    <t>ES Intercompany - TSI,Emera,Grand B</t>
  </si>
  <si>
    <t>OPS-04483</t>
  </si>
  <si>
    <t>ES Intercompany - TECO Coal</t>
  </si>
  <si>
    <t>OPS-04484</t>
  </si>
  <si>
    <t>OPS-04486</t>
  </si>
  <si>
    <t>OPS-04487</t>
  </si>
  <si>
    <t>ES Intercompany - TECO Partners O&amp;M</t>
  </si>
  <si>
    <t>OPS-04500</t>
  </si>
  <si>
    <t>ES-ESS Operations (South 40)</t>
  </si>
  <si>
    <t>OPS-04520</t>
  </si>
  <si>
    <t>NRF Reclass - 501</t>
  </si>
  <si>
    <t>OPS-04540</t>
  </si>
  <si>
    <t>NRF Reclass - 547</t>
  </si>
  <si>
    <t>OPS-04580</t>
  </si>
  <si>
    <t>OPS-Trans Service Studies</t>
  </si>
  <si>
    <t>OPS-04600</t>
  </si>
  <si>
    <t>ED-OPS-Office Expenses</t>
  </si>
  <si>
    <t>OPS-04620</t>
  </si>
  <si>
    <t>ESS South 40 Operations O&amp;M</t>
  </si>
  <si>
    <t>OPS-04640</t>
  </si>
  <si>
    <t>Kleinfelder Southeast Inc 73412-Air</t>
  </si>
  <si>
    <t>OPS-04681</t>
  </si>
  <si>
    <t>ES-ESS Barge Cleaning Services</t>
  </si>
  <si>
    <t>OPS-04700</t>
  </si>
  <si>
    <t>ES-NRF Fuel Handing (Dock and Rail)</t>
  </si>
  <si>
    <t>OPS-04720</t>
  </si>
  <si>
    <t>Mutual Scrap Shredding Inc_EHS Lab</t>
  </si>
  <si>
    <t>OPS-04740</t>
  </si>
  <si>
    <t>D-OPS-Env Train/Permit/Inspect/Audi</t>
  </si>
  <si>
    <t>OPS-04741</t>
  </si>
  <si>
    <t>S-OPS-Env Train/Permit/Inspect/Audi</t>
  </si>
  <si>
    <t>OPS-04742</t>
  </si>
  <si>
    <t>T-OPS-Env Train/Permit/Inspect/Audi</t>
  </si>
  <si>
    <t>OPS-04760</t>
  </si>
  <si>
    <t>Dedicated Transport_EHS Lab Svcs</t>
  </si>
  <si>
    <t>OPS-04780</t>
  </si>
  <si>
    <t>RAMM Recycling Svcs_EHS Lab</t>
  </si>
  <si>
    <t>OPS-04800</t>
  </si>
  <si>
    <t>C&amp;EC, Inc. (EHS Air Programs)</t>
  </si>
  <si>
    <t>OPS-04820</t>
  </si>
  <si>
    <t>Disney Cruise Lines (EH&amp;S Lab Svcs)</t>
  </si>
  <si>
    <t>OPS-04821</t>
  </si>
  <si>
    <t>MISC Lab Services Customers</t>
  </si>
  <si>
    <t>OPS-04840</t>
  </si>
  <si>
    <t>Georgia Petroleum Inc.(EHS Lab Svc)</t>
  </si>
  <si>
    <t>OPS-04860</t>
  </si>
  <si>
    <t>BB1&amp;2 MATS Hg Sorbent Traps &amp; Probe</t>
  </si>
  <si>
    <t>OPS-04861</t>
  </si>
  <si>
    <t>BB3 MATS Hg Sorbent Traps &amp; Probes</t>
  </si>
  <si>
    <t>OPS-04862</t>
  </si>
  <si>
    <t>BB4 MATS Hg Sorbent Traps &amp; Probes</t>
  </si>
  <si>
    <t>OPS-04863</t>
  </si>
  <si>
    <t>BB1-4 MATS PM</t>
  </si>
  <si>
    <t>OPS-04864</t>
  </si>
  <si>
    <t>BB1-4 MATS Acid Gas SO2 Surrogate</t>
  </si>
  <si>
    <t>OPS-04865</t>
  </si>
  <si>
    <t xml:space="preserve">BB MATS Regulations </t>
  </si>
  <si>
    <t>OPS-04866</t>
  </si>
  <si>
    <t>PPS MATS Regulations</t>
  </si>
  <si>
    <t>OPS-04867</t>
  </si>
  <si>
    <t>PK1 MATS Hg Sorbent Traps &amp; Probes</t>
  </si>
  <si>
    <t>OPS-04868</t>
  </si>
  <si>
    <t>PK1 MATS PM &amp; HCL</t>
  </si>
  <si>
    <t>OPS-04880</t>
  </si>
  <si>
    <t>NMGC Integration - ES Only</t>
  </si>
  <si>
    <t>OPS-04900</t>
  </si>
  <si>
    <t>FCTC Operations</t>
  </si>
  <si>
    <t>OPS-04920</t>
  </si>
  <si>
    <t>ES-ESS FGD Gypsum Disposal (ECRC)</t>
  </si>
  <si>
    <t>OPS-04940</t>
  </si>
  <si>
    <t>OPS-04941</t>
  </si>
  <si>
    <t>OPS-04960</t>
  </si>
  <si>
    <t>SunLabs, Inc. (EH&amp;S Lab Svcs)</t>
  </si>
  <si>
    <t>OPS-04980</t>
  </si>
  <si>
    <t>Mosaic Fertilizer, LLC (EH&amp;S Air)</t>
  </si>
  <si>
    <t>OPS-05000</t>
  </si>
  <si>
    <t>Env Services - Land, Stwrdsh, &amp; MVC</t>
  </si>
  <si>
    <t>OPS-05020</t>
  </si>
  <si>
    <t>ESS East 40 Operations O&amp;M</t>
  </si>
  <si>
    <t>OPS-05060</t>
  </si>
  <si>
    <t>Sulphuric Acid Trading Company, Inc</t>
  </si>
  <si>
    <t>OPS-05080</t>
  </si>
  <si>
    <t>OPS - AEIC Power Delivery Committee</t>
  </si>
  <si>
    <t>OPS-05120</t>
  </si>
  <si>
    <t>Contract Gypsum Sales</t>
  </si>
  <si>
    <t>OPS-05140</t>
  </si>
  <si>
    <t>Polk Water Plant Operations</t>
  </si>
  <si>
    <t>OPS-05180</t>
  </si>
  <si>
    <t>ED-OPS-Delivery-Telecom</t>
  </si>
  <si>
    <t>OPS-05200</t>
  </si>
  <si>
    <t>Polk Unit #2 Operations-Common</t>
  </si>
  <si>
    <t>OPS-05220</t>
  </si>
  <si>
    <t>ED-OPS-Tool Repair</t>
  </si>
  <si>
    <t>OPS-05240</t>
  </si>
  <si>
    <t>ED-OPS-Training-Distribution</t>
  </si>
  <si>
    <t>OPS-05241</t>
  </si>
  <si>
    <t>ED-OPS-Training-Transmission</t>
  </si>
  <si>
    <t>OPS-05260</t>
  </si>
  <si>
    <t>TS-OPS-Reliability</t>
  </si>
  <si>
    <t>OPS-05280</t>
  </si>
  <si>
    <t>TS-OPS-Cogen Billing Related</t>
  </si>
  <si>
    <t>OPS-05301</t>
  </si>
  <si>
    <t>S-OPS-Hardware/Software Technology</t>
  </si>
  <si>
    <t>OPS-05340</t>
  </si>
  <si>
    <t>Commercial UPS - BTL O&amp;M</t>
  </si>
  <si>
    <t>OPS-05341</t>
  </si>
  <si>
    <t>OPS-05360</t>
  </si>
  <si>
    <t>OPS-05380</t>
  </si>
  <si>
    <t>OPS-05400</t>
  </si>
  <si>
    <t>Crimson Terminialing Agreement</t>
  </si>
  <si>
    <t>OPS-05740</t>
  </si>
  <si>
    <t>Approval Type Tes</t>
  </si>
  <si>
    <t>OPS-05760</t>
  </si>
  <si>
    <t>Created For Non-Cap Test</t>
  </si>
  <si>
    <t>OPS-05761</t>
  </si>
  <si>
    <t>Test for Non-Capital Delegation</t>
  </si>
  <si>
    <t>OPS-05762</t>
  </si>
  <si>
    <t>EHS - ED Distrib Environmental OPS</t>
  </si>
  <si>
    <t>OPS-05763</t>
  </si>
  <si>
    <t>EHS - ED Dist Subst Environment OPS</t>
  </si>
  <si>
    <t>OPS-05764</t>
  </si>
  <si>
    <t>EHS - ED Transmission Environ OPS</t>
  </si>
  <si>
    <t>OPS-05820</t>
  </si>
  <si>
    <t>TS-OPS-Planning-Bulk Transmission</t>
  </si>
  <si>
    <t>OPS-05960</t>
  </si>
  <si>
    <t>EH&amp;S Intercompany - Seacoast</t>
  </si>
  <si>
    <t>OPS-06000</t>
  </si>
  <si>
    <t>ES Fuels Planning and Services</t>
  </si>
  <si>
    <t>OPS-06020</t>
  </si>
  <si>
    <t>Big Bend I Solar Ops</t>
  </si>
  <si>
    <t>OPS-06080</t>
  </si>
  <si>
    <t>ES Big Bend Solar Array Operations</t>
  </si>
  <si>
    <t>OPS-06180</t>
  </si>
  <si>
    <t>TIA Solar - Operations DO NOT USE</t>
  </si>
  <si>
    <t>OPS-06181</t>
  </si>
  <si>
    <t>Lego Land Solar - Operations</t>
  </si>
  <si>
    <t>OPS-06200</t>
  </si>
  <si>
    <t>ED-OPS-Safety</t>
  </si>
  <si>
    <t>OPS-06220</t>
  </si>
  <si>
    <t>ES Cost Plus Intercompany (Emera)</t>
  </si>
  <si>
    <t>OPS-06260</t>
  </si>
  <si>
    <t xml:space="preserve">P&amp;F By-Product Sales </t>
  </si>
  <si>
    <t>OPS-06280</t>
  </si>
  <si>
    <t>P&amp;F Rev Producing Actv (Operations)</t>
  </si>
  <si>
    <t>OPS-06300</t>
  </si>
  <si>
    <t>TIA Solar - Operations</t>
  </si>
  <si>
    <t>OPS-06320</t>
  </si>
  <si>
    <t>Legoland Solar - Operations</t>
  </si>
  <si>
    <t>OPS-06340</t>
  </si>
  <si>
    <t>BSR (Renewables) Operations</t>
  </si>
  <si>
    <t>OPS-06360</t>
  </si>
  <si>
    <t>ES Big Bend Solar Array-OPERATIONS</t>
  </si>
  <si>
    <t>OPS-06380</t>
  </si>
  <si>
    <t>P&amp;F Scrap Metal Sales</t>
  </si>
  <si>
    <t>OPS-06420</t>
  </si>
  <si>
    <t>Corporate Safety - ED Support</t>
  </si>
  <si>
    <t>OPS-06440</t>
  </si>
  <si>
    <t>Balm Solar - Operations</t>
  </si>
  <si>
    <t>OPS-06441</t>
  </si>
  <si>
    <t>Payne Creek Solar - Operations</t>
  </si>
  <si>
    <t>OPS-06460</t>
  </si>
  <si>
    <t>DER Admin Operations</t>
  </si>
  <si>
    <t>OPS-06461</t>
  </si>
  <si>
    <t>BSR (Planning) Operations</t>
  </si>
  <si>
    <t>OPS-06500</t>
  </si>
  <si>
    <t>Solar Admin-Operations</t>
  </si>
  <si>
    <t>OPS-06520</t>
  </si>
  <si>
    <t>ES Emergency Management</t>
  </si>
  <si>
    <t>OPS-06580</t>
  </si>
  <si>
    <t>Lithia Solar - Operations</t>
  </si>
  <si>
    <t>OPS-06581</t>
  </si>
  <si>
    <t>Grange Hall - Operatons</t>
  </si>
  <si>
    <t>OPS-06582</t>
  </si>
  <si>
    <t>Bonnie Mine - Operations</t>
  </si>
  <si>
    <t>OPS-06583</t>
  </si>
  <si>
    <t xml:space="preserve">Lake Hancock- Operations </t>
  </si>
  <si>
    <t>OPS-06584</t>
  </si>
  <si>
    <t>Peace Creek - Operations</t>
  </si>
  <si>
    <t>OPS-06600</t>
  </si>
  <si>
    <t>Solar Warehouse</t>
  </si>
  <si>
    <t>OPS-06620</t>
  </si>
  <si>
    <t>Resource Planning OM</t>
  </si>
  <si>
    <t>OPS-06640</t>
  </si>
  <si>
    <t>FCTC CEDC Operations</t>
  </si>
  <si>
    <t>OPS-06680</t>
  </si>
  <si>
    <t>ED-OPS-Training-Distributon</t>
  </si>
  <si>
    <t>OPS-06700</t>
  </si>
  <si>
    <t>OPS-06720</t>
  </si>
  <si>
    <t>Environmental Services - Water</t>
  </si>
  <si>
    <t>OPS-06721</t>
  </si>
  <si>
    <t>Enviro Services -Compliance &amp; Audit</t>
  </si>
  <si>
    <t>OPS-06760</t>
  </si>
  <si>
    <t>ES-Solar Warehouse Operations Clear</t>
  </si>
  <si>
    <t>OPS-06880</t>
  </si>
  <si>
    <t>OPS - Grid Modernization Support</t>
  </si>
  <si>
    <t>OPS-06980</t>
  </si>
  <si>
    <t>ES Warehouse Admin</t>
  </si>
  <si>
    <t>OPS-07060</t>
  </si>
  <si>
    <t>IT27 Labor Default - 560</t>
  </si>
  <si>
    <t>OPS-07061</t>
  </si>
  <si>
    <t>IT27 Labor Default - 562</t>
  </si>
  <si>
    <t>OPS-07062</t>
  </si>
  <si>
    <t>IT27 Labor Default - 569</t>
  </si>
  <si>
    <t>OPS-07063</t>
  </si>
  <si>
    <t>IT27 Labor Default - 580</t>
  </si>
  <si>
    <t>OPS-07064</t>
  </si>
  <si>
    <t>IT27 Labor Default - 582</t>
  </si>
  <si>
    <t>OPS-07065</t>
  </si>
  <si>
    <t>IT27 Labor Default - 586</t>
  </si>
  <si>
    <t>OPS-07066</t>
  </si>
  <si>
    <t>IT27 Labor Default - 588</t>
  </si>
  <si>
    <t>OPS-07067</t>
  </si>
  <si>
    <t>IT27 Labor Default - 903</t>
  </si>
  <si>
    <t>OPS-07068</t>
  </si>
  <si>
    <t>IT27 Labor Default - 935</t>
  </si>
  <si>
    <t>OPS-07069</t>
  </si>
  <si>
    <t>IT27 Labor Default - 5612</t>
  </si>
  <si>
    <t>OPS-07540</t>
  </si>
  <si>
    <t>ES-Big Bend CWA 316(b) Phase II</t>
  </si>
  <si>
    <t>OPS-07541</t>
  </si>
  <si>
    <t>ES-Bayside CWA 316(b) Phase II</t>
  </si>
  <si>
    <t>OPS-07620</t>
  </si>
  <si>
    <t>Emergency Management</t>
  </si>
  <si>
    <t>OPS-09400</t>
  </si>
  <si>
    <t>Ops- Generation Technical Support</t>
  </si>
  <si>
    <t>OPS-09580</t>
  </si>
  <si>
    <t>Wimauma- Operations</t>
  </si>
  <si>
    <t>OPS-09897</t>
  </si>
  <si>
    <t>Durance-Operations</t>
  </si>
  <si>
    <t>OPS-09916</t>
  </si>
  <si>
    <t>ChemTreat (Enviro Lab Services)</t>
  </si>
  <si>
    <t>OPS-09919</t>
  </si>
  <si>
    <t>FGT/FERC Rate Case Expense</t>
  </si>
  <si>
    <t>OPS-09923</t>
  </si>
  <si>
    <t>Fuel Oil Study</t>
  </si>
  <si>
    <t>OPS-09924</t>
  </si>
  <si>
    <t xml:space="preserve">Ringpower - Enviro Air Services </t>
  </si>
  <si>
    <t>OPS-09925</t>
  </si>
  <si>
    <t>Cutrale- Auburndale Plant - AirServ</t>
  </si>
  <si>
    <t>OPS-09926</t>
  </si>
  <si>
    <t>Cutrale- Leesburg Plant - Air Serv</t>
  </si>
  <si>
    <t>OPS-09927</t>
  </si>
  <si>
    <t>Cargill Salts - Air Services</t>
  </si>
  <si>
    <t>OPS-09928</t>
  </si>
  <si>
    <t>Davis Concrete - Air Services</t>
  </si>
  <si>
    <t>OPS-09929</t>
  </si>
  <si>
    <t>Trademark Nitrogen - Air Services</t>
  </si>
  <si>
    <t>OPS-09930</t>
  </si>
  <si>
    <t>Gentry Morrison - Air Services</t>
  </si>
  <si>
    <t>OPS-09931</t>
  </si>
  <si>
    <t>Belspur Oaks - Air Services</t>
  </si>
  <si>
    <t>OPS-09932</t>
  </si>
  <si>
    <t>Southshore Environmental - Air Serv</t>
  </si>
  <si>
    <t>OPS-09933</t>
  </si>
  <si>
    <t>Haskell Company - Air Services</t>
  </si>
  <si>
    <t>OPS-09934</t>
  </si>
  <si>
    <t>Environmental Eng Cons - Air Servic</t>
  </si>
  <si>
    <t>OPS-09935</t>
  </si>
  <si>
    <t>Environ Services Group - Air Servic</t>
  </si>
  <si>
    <t>OPS-09937</t>
  </si>
  <si>
    <t>Distribution Performance Improvemen</t>
  </si>
  <si>
    <t>OPS-09998</t>
  </si>
  <si>
    <t>All South Underground</t>
  </si>
  <si>
    <t>OPS-10023</t>
  </si>
  <si>
    <t>OPS-10024</t>
  </si>
  <si>
    <t>ENV-NFR (Fuel Hand)-Big Bend #2 Oil</t>
  </si>
  <si>
    <t>OPS-10025</t>
  </si>
  <si>
    <t>ENV-Polk Station Operations</t>
  </si>
  <si>
    <t>OPS-10026</t>
  </si>
  <si>
    <t>ENV-Big Bend Steam Plant Operations</t>
  </si>
  <si>
    <t>OPS-10027</t>
  </si>
  <si>
    <t>ENV-Bayside Station Operations</t>
  </si>
  <si>
    <t>OPS-10028</t>
  </si>
  <si>
    <t>ENV-NRF(Fuel Handling)-BigBend Coal</t>
  </si>
  <si>
    <t>OPS-10029</t>
  </si>
  <si>
    <t>ENV - Land, Stewardship &amp; MVC</t>
  </si>
  <si>
    <t>OPS-10030</t>
  </si>
  <si>
    <t>ENV-ED Dist/Subst/Trans Ops Support</t>
  </si>
  <si>
    <t>OPS-10031</t>
  </si>
  <si>
    <t>ENV-NRF (Fuel Handling) - Polk Coal</t>
  </si>
  <si>
    <t>OPS-10032</t>
  </si>
  <si>
    <t>D-OPS-SUPPORT  (ES)</t>
  </si>
  <si>
    <t>OPS-10033</t>
  </si>
  <si>
    <t>ENV Services - Laboratory Services</t>
  </si>
  <si>
    <t>OPS-10034</t>
  </si>
  <si>
    <t>ENV-Greenhouse Gas Reduction Progra</t>
  </si>
  <si>
    <t>OPS-10035</t>
  </si>
  <si>
    <t>OPS-10036</t>
  </si>
  <si>
    <t>ENV Services - AirService&amp;Program</t>
  </si>
  <si>
    <t>OPS-10037</t>
  </si>
  <si>
    <t>Env Services -Compliance&amp;Audit</t>
  </si>
  <si>
    <t>OPS-10038</t>
  </si>
  <si>
    <t>Env Services-Water</t>
  </si>
  <si>
    <t>OPS-10039</t>
  </si>
  <si>
    <t>ES-Bayside CWA 316(b)PhaseII</t>
  </si>
  <si>
    <t>OPS-10271</t>
  </si>
  <si>
    <t>Capital Planning O&amp;M</t>
  </si>
  <si>
    <t>PRE-01108</t>
  </si>
  <si>
    <t>PRE-01111</t>
  </si>
  <si>
    <t>PRE-01115</t>
  </si>
  <si>
    <t>PRE-01126</t>
  </si>
  <si>
    <t>PRE-01137</t>
  </si>
  <si>
    <t>PRE-01145</t>
  </si>
  <si>
    <t>PRE-01149</t>
  </si>
  <si>
    <t>PRE-01154</t>
  </si>
  <si>
    <t>PRE-01155</t>
  </si>
  <si>
    <t>PRE-01156</t>
  </si>
  <si>
    <t>TRA PLANNED EQP RPLCMNT EXCL POLES</t>
  </si>
  <si>
    <t>PRE-01157</t>
  </si>
  <si>
    <t>PRE-01161</t>
  </si>
  <si>
    <t>PRE-01164</t>
  </si>
  <si>
    <t>CROSS CREEK 2ND TRANSFORMER ADDITIO</t>
  </si>
  <si>
    <t>PRE-01165</t>
  </si>
  <si>
    <t>DADE CITY 2ND TRANSFORMER &amp; 1-13 KV</t>
  </si>
  <si>
    <t>PRE-01191</t>
  </si>
  <si>
    <t>TAMPA PALMS E 4TH 13 KV CIRCUIT</t>
  </si>
  <si>
    <t>PRE-01197</t>
  </si>
  <si>
    <t>D06</t>
  </si>
  <si>
    <t>PRE-01203</t>
  </si>
  <si>
    <t>VALENCIA LAKES PHASE 3</t>
  </si>
  <si>
    <t>PRE-01233</t>
  </si>
  <si>
    <t>Pebbledale  to Willow Oak 230/69</t>
  </si>
  <si>
    <t>PRE-01234</t>
  </si>
  <si>
    <t>Thonotosassa New Substation (FGT)</t>
  </si>
  <si>
    <t>PRE-01239</t>
  </si>
  <si>
    <t>Alafia River Trans. Rebuild</t>
  </si>
  <si>
    <t>PRE-01241</t>
  </si>
  <si>
    <t>Marsh Pointe Feeder - Imp</t>
  </si>
  <si>
    <t>PRE-01308</t>
  </si>
  <si>
    <t>Instantaneous Relay Breaker Project</t>
  </si>
  <si>
    <t>PRE-01324</t>
  </si>
  <si>
    <t>RTU REPLACEMENT 2008</t>
  </si>
  <si>
    <t>PRE-01327</t>
  </si>
  <si>
    <t>MOBILE 69/13 KV TRANSFORMER</t>
  </si>
  <si>
    <t>PRE-01330</t>
  </si>
  <si>
    <t>2009 Breaker Upgrades</t>
  </si>
  <si>
    <t>PRE-01711</t>
  </si>
  <si>
    <t>Energy Delivery Fleet BB</t>
  </si>
  <si>
    <t>PRE-01712</t>
  </si>
  <si>
    <t>Big Bend-Deferred Debit</t>
  </si>
  <si>
    <t>PRE-01713</t>
  </si>
  <si>
    <t>PRE-Deferred Debit</t>
  </si>
  <si>
    <t>PRE-01811</t>
  </si>
  <si>
    <t>PRE-01815</t>
  </si>
  <si>
    <t>PRE-01819</t>
  </si>
  <si>
    <t>PRE-01823</t>
  </si>
  <si>
    <t>PRE-01832</t>
  </si>
  <si>
    <t>PRE-01836</t>
  </si>
  <si>
    <t>PRE-01840</t>
  </si>
  <si>
    <t>PRE-01844</t>
  </si>
  <si>
    <t>PRE-01920</t>
  </si>
  <si>
    <t>GN CT1 CONTROLS/ANNUNCIATOR</t>
  </si>
  <si>
    <t>PRE-01922</t>
  </si>
  <si>
    <t>PRE-01923</t>
  </si>
  <si>
    <t>PRE-02001</t>
  </si>
  <si>
    <t>BB2 DUCT HARDENING (SCR)</t>
  </si>
  <si>
    <t>PRE-02002</t>
  </si>
  <si>
    <t>BB3 DUCT HARDENING</t>
  </si>
  <si>
    <t>PRE-02003</t>
  </si>
  <si>
    <t>BS GE Compressor Option 3 Unit 1</t>
  </si>
  <si>
    <t>PRE-02004</t>
  </si>
  <si>
    <t>BAYSIDE 2 GSU REPLACEMENT</t>
  </si>
  <si>
    <t>PRE-02005</t>
  </si>
  <si>
    <t>PK Unit 4-R Zero Comprssr Blade Rpl</t>
  </si>
  <si>
    <t>PRE-02006</t>
  </si>
  <si>
    <t>BB1 E/W WATERWALL WELD OVERLAY</t>
  </si>
  <si>
    <t>PRE-02007</t>
  </si>
  <si>
    <t>BB4 LOWER FURNACE SLOPE TUBES OVRLY</t>
  </si>
  <si>
    <t>PRE-02351</t>
  </si>
  <si>
    <t>Ckt 66042 Rebuild Cypress to Skyway</t>
  </si>
  <si>
    <t>PRE-02352</t>
  </si>
  <si>
    <t>Obsolete Circuit Breaker Rplc</t>
  </si>
  <si>
    <t>PRE-02356</t>
  </si>
  <si>
    <t>FERC/FRCC Settlement (Relay)</t>
  </si>
  <si>
    <t>PRE-02357</t>
  </si>
  <si>
    <t>Concrete Foundation Remediation</t>
  </si>
  <si>
    <t>PRE-02359</t>
  </si>
  <si>
    <t>Sheldon Road Digital Fault Recorder</t>
  </si>
  <si>
    <t>PRE-02376</t>
  </si>
  <si>
    <t>PRE-02411</t>
  </si>
  <si>
    <t>Sheldon Rd Auto TX Cooler &amp; Pumps</t>
  </si>
  <si>
    <t>PRE-02425</t>
  </si>
  <si>
    <t>METAL CLAD ACB REPLACEMENTS</t>
  </si>
  <si>
    <t>PRE-02442</t>
  </si>
  <si>
    <t>AMR Final Phase</t>
  </si>
  <si>
    <t>PRE-02444</t>
  </si>
  <si>
    <t>AURORA Mitigation Work</t>
  </si>
  <si>
    <t>PRE-02486</t>
  </si>
  <si>
    <t>MOBILE 69KV CAPACITOR BANK</t>
  </si>
  <si>
    <t>PRE-02497</t>
  </si>
  <si>
    <t>PRE-02504</t>
  </si>
  <si>
    <t>RTU Replacement - Hardware</t>
  </si>
  <si>
    <t>PRE-02523</t>
  </si>
  <si>
    <t>PRE-02567</t>
  </si>
  <si>
    <t>PRE-02570</t>
  </si>
  <si>
    <t>Port of Tampa Critical Fac PH2</t>
  </si>
  <si>
    <t>PRE-02571</t>
  </si>
  <si>
    <t>Port of Tampa Critical Fac PH3</t>
  </si>
  <si>
    <t>PRE-02584</t>
  </si>
  <si>
    <t>FAC 003-3 Veg &amp; Trans Corridr Clrng</t>
  </si>
  <si>
    <t>PRE-02585</t>
  </si>
  <si>
    <t>RNC Phase 1 Non-Reimbursable</t>
  </si>
  <si>
    <t>PRE-02601</t>
  </si>
  <si>
    <t>PRE-02603</t>
  </si>
  <si>
    <t xml:space="preserve">2010 Substation Animal Protection </t>
  </si>
  <si>
    <t>PRE-02609</t>
  </si>
  <si>
    <t>RNC Phase 2 Reimbursable</t>
  </si>
  <si>
    <t>PRE-02637</t>
  </si>
  <si>
    <t>UNDERGROUND NETWORK</t>
  </si>
  <si>
    <t>PRE-02677</t>
  </si>
  <si>
    <t>PRE-02738</t>
  </si>
  <si>
    <t>Carpet Cleaning</t>
  </si>
  <si>
    <t>PRE-02739</t>
  </si>
  <si>
    <t>Janitorial</t>
  </si>
  <si>
    <t>PRE-02745</t>
  </si>
  <si>
    <t>Pest Control</t>
  </si>
  <si>
    <t>PRE-02747</t>
  </si>
  <si>
    <t>Waste-Sewage</t>
  </si>
  <si>
    <t>PRE-02748</t>
  </si>
  <si>
    <t>Trash</t>
  </si>
  <si>
    <t>PRE-02749</t>
  </si>
  <si>
    <t>Water</t>
  </si>
  <si>
    <t>PRE-02823</t>
  </si>
  <si>
    <t>2012 Obsolete Circuit Breaker Rpl</t>
  </si>
  <si>
    <t>PRE-02864</t>
  </si>
  <si>
    <t>PRE-02868</t>
  </si>
  <si>
    <t>PRE-02870</t>
  </si>
  <si>
    <t>PRE-02897</t>
  </si>
  <si>
    <t>PRE - Substation - Distribution - I</t>
  </si>
  <si>
    <t>PRE-02914</t>
  </si>
  <si>
    <t>T-PRE-Planned Maint-Towers</t>
  </si>
  <si>
    <t>PRE-02915</t>
  </si>
  <si>
    <t>T-PRE-Planned Maint-Interconnect Ge</t>
  </si>
  <si>
    <t>PRE-02988</t>
  </si>
  <si>
    <t>BB1 DUCT HARDENING</t>
  </si>
  <si>
    <t>PRE-02990</t>
  </si>
  <si>
    <t>BB1 BOILER MID FURNACE WELD OVERLAY</t>
  </si>
  <si>
    <t>PRE-03051</t>
  </si>
  <si>
    <t>BB2 MIDFURNACE WELD OVERLAY</t>
  </si>
  <si>
    <t>PRE-03153</t>
  </si>
  <si>
    <t>BB4 WATERWALL WELD OVERLAY</t>
  </si>
  <si>
    <t>PRE-03474</t>
  </si>
  <si>
    <t>PK Unit5 -R Zero Comprssr Blade Rpl</t>
  </si>
  <si>
    <t>PRE-03677</t>
  </si>
  <si>
    <t>PRE-03678</t>
  </si>
  <si>
    <t>PRE-03679</t>
  </si>
  <si>
    <t>BB1 BIG BEND UNIT NO 1</t>
  </si>
  <si>
    <t>PRE-03830</t>
  </si>
  <si>
    <t>Big Bend-18300,Prelim Srvy &amp; Invest</t>
  </si>
  <si>
    <t>PRE-03831</t>
  </si>
  <si>
    <t>Bayside-18300,Prelim Srvy &amp; Invest</t>
  </si>
  <si>
    <t>PRE-03832</t>
  </si>
  <si>
    <t>Polk-18300,Prelim Srvy &amp; Invest</t>
  </si>
  <si>
    <t>PRE-03836</t>
  </si>
  <si>
    <t>Big Bend - Deferred Debits &amp; Other</t>
  </si>
  <si>
    <t>PRE-03837</t>
  </si>
  <si>
    <t>Bayside - Deferred Debits &amp; Other</t>
  </si>
  <si>
    <t>PRE-03838</t>
  </si>
  <si>
    <t>Polk - Deferred Debits &amp; Other</t>
  </si>
  <si>
    <t>PRE-03858</t>
  </si>
  <si>
    <t>PRE-03889</t>
  </si>
  <si>
    <t>PRE-03950</t>
  </si>
  <si>
    <t>PRE-03957</t>
  </si>
  <si>
    <t>PRE-04010</t>
  </si>
  <si>
    <t>A5046</t>
  </si>
  <si>
    <t>PRE-04035</t>
  </si>
  <si>
    <t>PRE - Substation - Transmission - I</t>
  </si>
  <si>
    <t>PRE-04062</t>
  </si>
  <si>
    <t>D-PRE-Pole Inspection Program-CLAs</t>
  </si>
  <si>
    <t>PRE-04064</t>
  </si>
  <si>
    <t>L-PRE-Inspections</t>
  </si>
  <si>
    <t>PRE-04073</t>
  </si>
  <si>
    <t>Bayside Fleet Clearing (Allocable)</t>
  </si>
  <si>
    <t>PRE-04074</t>
  </si>
  <si>
    <t>Big Bend Fleet Clearing (Allocable)</t>
  </si>
  <si>
    <t>PRE-04075</t>
  </si>
  <si>
    <t>Phillips Fleet Clearing (Allocable)</t>
  </si>
  <si>
    <t>PRE-04076</t>
  </si>
  <si>
    <t>Polk Fleet Clearing (Allocable)</t>
  </si>
  <si>
    <t>PRE-04229</t>
  </si>
  <si>
    <t>PRE-04230</t>
  </si>
  <si>
    <t>PRE-04231</t>
  </si>
  <si>
    <t>Big Bend Outage &amp; Project Work (EPM</t>
  </si>
  <si>
    <t>PRE-04232</t>
  </si>
  <si>
    <t>PRE-04233</t>
  </si>
  <si>
    <t>PRE-04234</t>
  </si>
  <si>
    <t>Big Bend Off-Road Equip Mainenance</t>
  </si>
  <si>
    <t>PRE-04236</t>
  </si>
  <si>
    <t>ESS Dock Maintenance</t>
  </si>
  <si>
    <t>PRE-04237</t>
  </si>
  <si>
    <t>ESS Coalfield Maintenance</t>
  </si>
  <si>
    <t>PRE-04238</t>
  </si>
  <si>
    <t>ESS Rail Maintenance</t>
  </si>
  <si>
    <t>PRE-04239</t>
  </si>
  <si>
    <t>ESS Off-Road Equipment Maintenance</t>
  </si>
  <si>
    <t>PRE-04240</t>
  </si>
  <si>
    <t>ESS Coalfield Equipment Maintena</t>
  </si>
  <si>
    <t>PRE-04256</t>
  </si>
  <si>
    <t>Bayside Station Maintenance</t>
  </si>
  <si>
    <t>PRE-04257</t>
  </si>
  <si>
    <t>Bayside AERO CT Maintenance</t>
  </si>
  <si>
    <t>PRE-04258</t>
  </si>
  <si>
    <t>Bayside Outage &amp; Project Work (E</t>
  </si>
  <si>
    <t>PRE-04259</t>
  </si>
  <si>
    <t>Bayside CSA Administration</t>
  </si>
  <si>
    <t>PRE-04260</t>
  </si>
  <si>
    <t>Bayside Off-Road Equipment Maint</t>
  </si>
  <si>
    <t>PRE-04261</t>
  </si>
  <si>
    <t>Bayside NERC CIP</t>
  </si>
  <si>
    <t>PRE-04262</t>
  </si>
  <si>
    <t>Bayside NERC Non-CIP</t>
  </si>
  <si>
    <t>PRE-04266</t>
  </si>
  <si>
    <t>Polk Station Maintenance</t>
  </si>
  <si>
    <t>PRE-04267</t>
  </si>
  <si>
    <t>PRE-04268</t>
  </si>
  <si>
    <t>Polk Outage &amp; Project Work (E&amp;PM</t>
  </si>
  <si>
    <t>PRE-04269</t>
  </si>
  <si>
    <t>PRE-04270</t>
  </si>
  <si>
    <t>Polk Off-Road Equipment Maintena</t>
  </si>
  <si>
    <t>PRE-04271</t>
  </si>
  <si>
    <t>PRE-04272</t>
  </si>
  <si>
    <t>PRE-04274</t>
  </si>
  <si>
    <t>PRE-04283</t>
  </si>
  <si>
    <t>Big Bend FGD Maintenance - Units</t>
  </si>
  <si>
    <t>PRE-04284</t>
  </si>
  <si>
    <t>PRE-04285</t>
  </si>
  <si>
    <t>Big Bend FGD Maintenance - Common</t>
  </si>
  <si>
    <t>PRE-04286</t>
  </si>
  <si>
    <t>Big Bend PM Minimization &amp; Monit</t>
  </si>
  <si>
    <t>PRE-04287</t>
  </si>
  <si>
    <t>PRE-04288</t>
  </si>
  <si>
    <t>PRE-04289</t>
  </si>
  <si>
    <t>PRE-04290</t>
  </si>
  <si>
    <t>Big Bend Unit #3 Pre-SCR (512-93</t>
  </si>
  <si>
    <t>PRE-04291</t>
  </si>
  <si>
    <t>PRE-04293</t>
  </si>
  <si>
    <t>Big Bend SCR Unit #1 Maintenance</t>
  </si>
  <si>
    <t>PRE-04294</t>
  </si>
  <si>
    <t>Big Bend SCR Unit #2 Maintenance</t>
  </si>
  <si>
    <t>PRE-04295</t>
  </si>
  <si>
    <t>Big Bend SCR Unit #3 Maintenance</t>
  </si>
  <si>
    <t>PRE-04296</t>
  </si>
  <si>
    <t>Big Bend SCR Unit #4 Maintenance</t>
  </si>
  <si>
    <t>PRE-04297</t>
  </si>
  <si>
    <t>Big Bend SCR Common Maintenance</t>
  </si>
  <si>
    <t>PRE-04440</t>
  </si>
  <si>
    <t>Juneau 138kV Control Building</t>
  </si>
  <si>
    <t>PRE-04461</t>
  </si>
  <si>
    <t>2013 Obsolete Feeder Ckt Breaker Rp</t>
  </si>
  <si>
    <t>PRE-04462</t>
  </si>
  <si>
    <t>Pebbledale Digital Fault Recorders</t>
  </si>
  <si>
    <t>PRE-04463</t>
  </si>
  <si>
    <t>230kV ITE SF6 CB Rplc-Sheldon Rd</t>
  </si>
  <si>
    <t>PRE-04464</t>
  </si>
  <si>
    <t>Fault Wizard Replacements</t>
  </si>
  <si>
    <t>PRE-04465</t>
  </si>
  <si>
    <t>69kV Oil Circuit Breaker Rplc (5)</t>
  </si>
  <si>
    <t>PRE-04467</t>
  </si>
  <si>
    <t>Substation Animal Protection Progra</t>
  </si>
  <si>
    <t>PRE-04469</t>
  </si>
  <si>
    <t>COT Lighting Project</t>
  </si>
  <si>
    <t>PRE-04470</t>
  </si>
  <si>
    <t>USF/27 St 69kV Relay Upgrade</t>
  </si>
  <si>
    <t>PRE-04480</t>
  </si>
  <si>
    <t>Cap Bank UP Relay Rplcmnts (10)</t>
  </si>
  <si>
    <t>PRE-04540</t>
  </si>
  <si>
    <t>Obsolete Feeder CB Rplc - Outer Yrs</t>
  </si>
  <si>
    <t>PRE-04560</t>
  </si>
  <si>
    <t>K-Based Meter Conversion</t>
  </si>
  <si>
    <t>PRE-04580</t>
  </si>
  <si>
    <t>S-PRE-Distribution-Switching. Clear</t>
  </si>
  <si>
    <t>PRE-04581</t>
  </si>
  <si>
    <t>S-PRE-Transmission-Switching, Clear</t>
  </si>
  <si>
    <t>PRE-04620</t>
  </si>
  <si>
    <t>FAC-014 Self Report (Switches)</t>
  </si>
  <si>
    <t>PRE-04640</t>
  </si>
  <si>
    <t>2015 Distribution Relay Replacement</t>
  </si>
  <si>
    <t>PRE-04660</t>
  </si>
  <si>
    <t>Plaza Carpet</t>
  </si>
  <si>
    <t>PRE-04680</t>
  </si>
  <si>
    <t>T-PRE-Hardware/Software Technology</t>
  </si>
  <si>
    <t>PRE-04700</t>
  </si>
  <si>
    <t>FAC-014 Self Report-Switches</t>
  </si>
  <si>
    <t>PRE-04720</t>
  </si>
  <si>
    <t>COT Hardening Tippin Water</t>
  </si>
  <si>
    <t>PRE-04740</t>
  </si>
  <si>
    <t>BB ESS Gypsum Sales Revenue</t>
  </si>
  <si>
    <t>PRE-04780</t>
  </si>
  <si>
    <t>PRE - Dist Line - OH - JU Audit</t>
  </si>
  <si>
    <t>PRE-04880</t>
  </si>
  <si>
    <t>test</t>
  </si>
  <si>
    <t>PRE-05100</t>
  </si>
  <si>
    <t>Arc Flash Relay Project</t>
  </si>
  <si>
    <t>PRE-05120</t>
  </si>
  <si>
    <t>Trans Ckt 230018 Remediation</t>
  </si>
  <si>
    <t>PRE-05140</t>
  </si>
  <si>
    <t>Network Arc Flash Remediation</t>
  </si>
  <si>
    <t>PRE-05162</t>
  </si>
  <si>
    <t>Single Phase Spare 69kv/2400V Trans</t>
  </si>
  <si>
    <t>PRE-05163</t>
  </si>
  <si>
    <t>Ohio &amp; 27 St Capbank Study &amp; Mitgt</t>
  </si>
  <si>
    <t>PRE-05164</t>
  </si>
  <si>
    <t>Metal Clad DT Switchgear Repl-2015</t>
  </si>
  <si>
    <t>PRE-05165</t>
  </si>
  <si>
    <t>Refurbish Westinghouse Mobile Subst</t>
  </si>
  <si>
    <t>PRE-05166</t>
  </si>
  <si>
    <t>230kV EM Relay Replacement</t>
  </si>
  <si>
    <t>PRE-05167</t>
  </si>
  <si>
    <t xml:space="preserve">Areva Replcmt 69 CBs Low Side Auto </t>
  </si>
  <si>
    <t>PRE-05168</t>
  </si>
  <si>
    <t>APSTF Remediation Big Bend (NERC)</t>
  </si>
  <si>
    <t>PRE-05220</t>
  </si>
  <si>
    <t>LiDar Big Bend Tower Reconductor</t>
  </si>
  <si>
    <t>PRE-05240</t>
  </si>
  <si>
    <t>BB 230003-230018 Relay Upgrade CCVT</t>
  </si>
  <si>
    <t>PRE-05280</t>
  </si>
  <si>
    <t>Big Bend #1 Pilot Wire Upgrade</t>
  </si>
  <si>
    <t>PRE-05300</t>
  </si>
  <si>
    <t>Pebbledale AC Upgrade-SSVT</t>
  </si>
  <si>
    <t>PRE-05321</t>
  </si>
  <si>
    <t>Ckt 230014 Remediation</t>
  </si>
  <si>
    <t>PRE-05340</t>
  </si>
  <si>
    <t>Ruskin Distribution CB &amp; Relay Upgr</t>
  </si>
  <si>
    <t>PRE-05360</t>
  </si>
  <si>
    <t>66414 Partial Strip Out</t>
  </si>
  <si>
    <t>PRE-05380</t>
  </si>
  <si>
    <t>PRE-05400</t>
  </si>
  <si>
    <t>Washington St Rebuild Ph 1</t>
  </si>
  <si>
    <t>PRE-05401</t>
  </si>
  <si>
    <t>Substation Trnsfmr Animal Protction</t>
  </si>
  <si>
    <t>PRE-05402</t>
  </si>
  <si>
    <t>Sub Trnx Animal Protectn-Trans Subs</t>
  </si>
  <si>
    <t>PRE-05420</t>
  </si>
  <si>
    <t>Bushing Monitor Install Program</t>
  </si>
  <si>
    <t>PRE-05440</t>
  </si>
  <si>
    <t>138/69kV Oil CB Replacements</t>
  </si>
  <si>
    <t>PRE-05460</t>
  </si>
  <si>
    <t>Big Bend CO2 Demonstration Project</t>
  </si>
  <si>
    <t>PRE-05480</t>
  </si>
  <si>
    <t>Metal Clad DT Switchgear Plant Ave</t>
  </si>
  <si>
    <t>PRE-05980</t>
  </si>
  <si>
    <t>Areva 69 kV CB Replcmnt AutoTx 2016</t>
  </si>
  <si>
    <t>PRE-06000</t>
  </si>
  <si>
    <t>3rd Mobile Transformer</t>
  </si>
  <si>
    <t>PRE-06061</t>
  </si>
  <si>
    <t>Millpoint Breaker Repl</t>
  </si>
  <si>
    <t>PRE-06120</t>
  </si>
  <si>
    <t>Plant Ave Metal Clad - Spare</t>
  </si>
  <si>
    <t>PRE-06160</t>
  </si>
  <si>
    <t>ED-PRE-NCAA Football Championship</t>
  </si>
  <si>
    <t>PRE-06260</t>
  </si>
  <si>
    <t>Regency Cove MHP</t>
  </si>
  <si>
    <t>PRE-06320</t>
  </si>
  <si>
    <t>Self Healing Network Pilot</t>
  </si>
  <si>
    <t>PRE-06340</t>
  </si>
  <si>
    <t>TGH Circuits Off the Bridge</t>
  </si>
  <si>
    <t>PRE-06460</t>
  </si>
  <si>
    <t>Washington St Tx Upgrade</t>
  </si>
  <si>
    <t>PRE-06640</t>
  </si>
  <si>
    <t>PRE-06660</t>
  </si>
  <si>
    <t>13kV Bus-tie Autoclose-2 Trx Subs</t>
  </si>
  <si>
    <t>PRE-06680</t>
  </si>
  <si>
    <t>Generator Protection System Study</t>
  </si>
  <si>
    <t>PRE-06700</t>
  </si>
  <si>
    <t>Washington St 3rd Tx</t>
  </si>
  <si>
    <t>PRE-06721</t>
  </si>
  <si>
    <t>Circuit 230607 Retermination</t>
  </si>
  <si>
    <t>PRE-06900</t>
  </si>
  <si>
    <t>Washington Street Spare Metal-clads</t>
  </si>
  <si>
    <t>PRE-06960</t>
  </si>
  <si>
    <t>FEF- Transmission System Hardening</t>
  </si>
  <si>
    <t>PRE-07080</t>
  </si>
  <si>
    <t>T-PRE-Poles-Ckt 66065</t>
  </si>
  <si>
    <t>PRE-07160</t>
  </si>
  <si>
    <t>BB2 Slag Tank incident 06-29-17</t>
  </si>
  <si>
    <t>PRE-07161</t>
  </si>
  <si>
    <t xml:space="preserve">BB2 Slag Tank incident </t>
  </si>
  <si>
    <t>PRE-07380</t>
  </si>
  <si>
    <t>Solar Capital - Labor Only</t>
  </si>
  <si>
    <t>PRE-07540</t>
  </si>
  <si>
    <t>Ruskin 69 kV Cap Bank Modification</t>
  </si>
  <si>
    <t>PRE-07580</t>
  </si>
  <si>
    <t>TGH Circuit Swap</t>
  </si>
  <si>
    <t>PRE-07780</t>
  </si>
  <si>
    <t>Distributed Generation Projects</t>
  </si>
  <si>
    <t>PRE-07800</t>
  </si>
  <si>
    <t>Lk Hancock Community Solar Defer Db</t>
  </si>
  <si>
    <t>PRE-07801</t>
  </si>
  <si>
    <t>CRM Community Solar Deferred Debit</t>
  </si>
  <si>
    <t>PRE-07802</t>
  </si>
  <si>
    <t>Landfill Solar Deferred Debit</t>
  </si>
  <si>
    <t>PRE-07880</t>
  </si>
  <si>
    <t>BB4 Furnace Inspection Fall 2018</t>
  </si>
  <si>
    <t>PRE-07980</t>
  </si>
  <si>
    <t>Capacitor Grounding Retrofit</t>
  </si>
  <si>
    <t>PRE-08580</t>
  </si>
  <si>
    <t>BB Workman Modernization Study</t>
  </si>
  <si>
    <t>PRE-08601</t>
  </si>
  <si>
    <t>Clean Energy Study DD</t>
  </si>
  <si>
    <t>PRE-08660</t>
  </si>
  <si>
    <t>Nielson Project-7 Trayers</t>
  </si>
  <si>
    <t>PRE-09200</t>
  </si>
  <si>
    <t>Solar Panel Deposit - Wave 2</t>
  </si>
  <si>
    <t>PRE-09260</t>
  </si>
  <si>
    <t xml:space="preserve">CDR Coalfield Study </t>
  </si>
  <si>
    <t>PRE-09340</t>
  </si>
  <si>
    <t>Coalfield Study Phase II</t>
  </si>
  <si>
    <t>PRE-09744</t>
  </si>
  <si>
    <t>Big Bend RTU - TEST</t>
  </si>
  <si>
    <t>PRE-09746</t>
  </si>
  <si>
    <t>R04-2012</t>
  </si>
  <si>
    <t>R05-2012</t>
  </si>
  <si>
    <t>R08-2012</t>
  </si>
  <si>
    <t>ERP Transition Spare - Software</t>
  </si>
  <si>
    <t>REL-01173</t>
  </si>
  <si>
    <t>C67</t>
  </si>
  <si>
    <t>REL-01174</t>
  </si>
  <si>
    <t>WATER RIDGE SUBDIVISION FEEDER</t>
  </si>
  <si>
    <t>REL-01176</t>
  </si>
  <si>
    <t>C70</t>
  </si>
  <si>
    <t>REL-01177</t>
  </si>
  <si>
    <t>K-BAR RANCH SECTION 3 FEEDER</t>
  </si>
  <si>
    <t>REL-01188</t>
  </si>
  <si>
    <t>RUSKIN 69 KV CAPACITOR BANK</t>
  </si>
  <si>
    <t>REL-01205</t>
  </si>
  <si>
    <t>IMPRESARIO REPLACEMENT</t>
  </si>
  <si>
    <t>REL-01212</t>
  </si>
  <si>
    <t>MILLER MAC 4TH-13KV CKT</t>
  </si>
  <si>
    <t>REL-01213</t>
  </si>
  <si>
    <t>GIS - ENTERPRISE GIS</t>
  </si>
  <si>
    <t>REL-01219</t>
  </si>
  <si>
    <t>ROAD WIDENINGS</t>
  </si>
  <si>
    <t>REL-01220</t>
  </si>
  <si>
    <t>FISHHAWK NORTH 2ND 13KV CIRCUIT</t>
  </si>
  <si>
    <t>REL-01226</t>
  </si>
  <si>
    <t>MOSAIC TRANSMISSION RELOCATION</t>
  </si>
  <si>
    <t>REL-01237</t>
  </si>
  <si>
    <t>MOBILE DATA TERIMINAL</t>
  </si>
  <si>
    <t>REL-01238</t>
  </si>
  <si>
    <t>SUBSTATION SECURITY ALARM AND CAMER</t>
  </si>
  <si>
    <t>REL-01242</t>
  </si>
  <si>
    <t>MLK Rd Wdng/Highvw to Parsons-Ret</t>
  </si>
  <si>
    <t>REL-01329</t>
  </si>
  <si>
    <t>BRUCE B DOWNS PHASE I - PALM SPRING</t>
  </si>
  <si>
    <t>REL-01332</t>
  </si>
  <si>
    <t>CKT RELOCATIONS \&amp; TIES AROUND GANN</t>
  </si>
  <si>
    <t>REL-01333</t>
  </si>
  <si>
    <t>FAC 003-2 230&amp;138kV Widening</t>
  </si>
  <si>
    <t>REL-01338</t>
  </si>
  <si>
    <t>MacDill Gate Road Work</t>
  </si>
  <si>
    <t>REL-01810</t>
  </si>
  <si>
    <t>REL-01814</t>
  </si>
  <si>
    <t>REL-01818</t>
  </si>
  <si>
    <t>REL-01822</t>
  </si>
  <si>
    <t>REL-01831</t>
  </si>
  <si>
    <t>REL-01835</t>
  </si>
  <si>
    <t>REL-01839</t>
  </si>
  <si>
    <t>REL-01843</t>
  </si>
  <si>
    <t>REL-02329</t>
  </si>
  <si>
    <t>CR 655 N of Pace RD &amp; CR559A</t>
  </si>
  <si>
    <t>REL-02331</t>
  </si>
  <si>
    <t>Helena Road</t>
  </si>
  <si>
    <t>REL-02349</t>
  </si>
  <si>
    <t>56th Str Widening-Hills to Busch</t>
  </si>
  <si>
    <t>REL-02361</t>
  </si>
  <si>
    <t>22nd St Conversion Phs II</t>
  </si>
  <si>
    <t>REL-02364</t>
  </si>
  <si>
    <t>BruceBDowns Ph2 - Section D</t>
  </si>
  <si>
    <t>REL-02365</t>
  </si>
  <si>
    <t>Bloomingdale and Little Road</t>
  </si>
  <si>
    <t>REL-02378</t>
  </si>
  <si>
    <t>SR 559 Extension - Road Project</t>
  </si>
  <si>
    <t>REL-02379</t>
  </si>
  <si>
    <t>High Speed Rail Phase 1-Early Work</t>
  </si>
  <si>
    <t>REL-02383</t>
  </si>
  <si>
    <t>REL-02387</t>
  </si>
  <si>
    <t>I-75 From Fowler to Bruce B Downs</t>
  </si>
  <si>
    <t>REL-02388</t>
  </si>
  <si>
    <t>Bruce B Downs-Bearss to Palm Spring</t>
  </si>
  <si>
    <t>REL-02390</t>
  </si>
  <si>
    <t>Alexander Road Extension</t>
  </si>
  <si>
    <t>REL-02391</t>
  </si>
  <si>
    <t>24th Rd Extension (Artesian Farms)</t>
  </si>
  <si>
    <t>REL-02408</t>
  </si>
  <si>
    <t>Circuit 138004 Relo-Causeway/Pt Tpa</t>
  </si>
  <si>
    <t>REL-02437</t>
  </si>
  <si>
    <t xml:space="preserve">BOYETTE RD WDNG: BALM RIVERVIEW TO </t>
  </si>
  <si>
    <t>REL-02438</t>
  </si>
  <si>
    <t>US301 WIDENING N OF GIBSONTON PHASE</t>
  </si>
  <si>
    <t>REL-02446</t>
  </si>
  <si>
    <t>22nd Street Conversion Phs IIB</t>
  </si>
  <si>
    <t>REL-02461</t>
  </si>
  <si>
    <t>LRSE (Lee Roy Selmon) Viaduct Wdng</t>
  </si>
  <si>
    <t>REL-02462</t>
  </si>
  <si>
    <t>Bartow Connector - Phase 1 Reimb</t>
  </si>
  <si>
    <t>REL-02468</t>
  </si>
  <si>
    <t>I-4 AND CROSSTOWN EXPWY CONNECTOR</t>
  </si>
  <si>
    <t>REL-02477</t>
  </si>
  <si>
    <t>REL-02478</t>
  </si>
  <si>
    <t>Crosstown Connector / I-4 Phase 2</t>
  </si>
  <si>
    <t>REL-02481</t>
  </si>
  <si>
    <t>Clinton Ave Widening</t>
  </si>
  <si>
    <t>REL-02544</t>
  </si>
  <si>
    <t>CYPRESS POINTE RELOCATION</t>
  </si>
  <si>
    <t>REL-02549</t>
  </si>
  <si>
    <t>HILLS./PASCO COUNTY LINE ROW ROAD</t>
  </si>
  <si>
    <t>REL-02551</t>
  </si>
  <si>
    <t>REL-02555</t>
  </si>
  <si>
    <t>REL-02558</t>
  </si>
  <si>
    <t>CARGO ROAD - TIA</t>
  </si>
  <si>
    <t>REL-02564</t>
  </si>
  <si>
    <t>BOYETTE ROAD PHASE 3</t>
  </si>
  <si>
    <t>REL-02565</t>
  </si>
  <si>
    <t>22ND STREET (CLUB DR TO FLETCHER) R</t>
  </si>
  <si>
    <t>REL-02569</t>
  </si>
  <si>
    <t>REL-02572</t>
  </si>
  <si>
    <t>US 17/92 APEX - ROAD WIDENING</t>
  </si>
  <si>
    <t>REL-02573</t>
  </si>
  <si>
    <t>Cr 655 Berkley Rd - (Road Widening)</t>
  </si>
  <si>
    <t>REL-02574</t>
  </si>
  <si>
    <t>RACE TRACK ROAD - HILLSBOROUGH TO D</t>
  </si>
  <si>
    <t>REL-02576</t>
  </si>
  <si>
    <t>LUTZ LAKE FERN - PHASE 1 &amp; 2</t>
  </si>
  <si>
    <t>REL-02577</t>
  </si>
  <si>
    <t>Lutz Lake Fern - Phase 3 (Road Proj</t>
  </si>
  <si>
    <t>REL-02580</t>
  </si>
  <si>
    <t>REL-02587</t>
  </si>
  <si>
    <t>US 301 WIDENING, BALM ROAD TO SR 67</t>
  </si>
  <si>
    <t>REL-02590</t>
  </si>
  <si>
    <t>SR 581 Widening Cnty Line to SR 54</t>
  </si>
  <si>
    <t>REL-02597</t>
  </si>
  <si>
    <t>George Road Line Relocation</t>
  </si>
  <si>
    <t>REL-02598</t>
  </si>
  <si>
    <t>Martin Marietta Pole Relocation</t>
  </si>
  <si>
    <t>REL-02605</t>
  </si>
  <si>
    <t>Lake Hutto Road Widening Imp.</t>
  </si>
  <si>
    <t>REL-02608</t>
  </si>
  <si>
    <t>High Speed Rail - Phase 2</t>
  </si>
  <si>
    <t>REL-02613</t>
  </si>
  <si>
    <t>MLK Rd Wdng/Highvw to Parsons</t>
  </si>
  <si>
    <t>REL-02617</t>
  </si>
  <si>
    <t>REL-02821</t>
  </si>
  <si>
    <t>Veterans Expwy-Memorial to Gunn</t>
  </si>
  <si>
    <t>REL-02851</t>
  </si>
  <si>
    <t>REL-03697</t>
  </si>
  <si>
    <t>L-REL- STREET(OH&amp;UG)</t>
  </si>
  <si>
    <t>REL-03809</t>
  </si>
  <si>
    <t>L-REL-UG Street</t>
  </si>
  <si>
    <t>REL-03985</t>
  </si>
  <si>
    <t>Bartow Connector-Phase 2 NonReimb</t>
  </si>
  <si>
    <t>REL-04206</t>
  </si>
  <si>
    <t>Cypress Pointe Relocation-Dist OH</t>
  </si>
  <si>
    <t>REL-04420</t>
  </si>
  <si>
    <t>Sydney &amp; Turkey Creek Road Project</t>
  </si>
  <si>
    <t>REL-04440</t>
  </si>
  <si>
    <t>Berkley Rd 2013 Polk County</t>
  </si>
  <si>
    <t>REL-04441</t>
  </si>
  <si>
    <t>78th St &amp; Harney Road Project</t>
  </si>
  <si>
    <t>REL-04480</t>
  </si>
  <si>
    <t>Drew Park Phase 3</t>
  </si>
  <si>
    <t>REL-04481</t>
  </si>
  <si>
    <t>CR 559 &amp; I-4 Intersection Widening</t>
  </si>
  <si>
    <t>REL-04500</t>
  </si>
  <si>
    <t>I-275 From SR60 to Hillsb River</t>
  </si>
  <si>
    <t>REL-04540</t>
  </si>
  <si>
    <t>Future Road Widenings (Budget Only)</t>
  </si>
  <si>
    <t>REL-04580</t>
  </si>
  <si>
    <t>Oldsmar Trail Relocation</t>
  </si>
  <si>
    <t>REL-04600</t>
  </si>
  <si>
    <t>Mims Settlement</t>
  </si>
  <si>
    <t>REL-04620</t>
  </si>
  <si>
    <t>SR41 (US301) S of Canal to N Fowler</t>
  </si>
  <si>
    <t>REL-04680</t>
  </si>
  <si>
    <t>I-4 @ SR559 Interchange</t>
  </si>
  <si>
    <t>REL-04700</t>
  </si>
  <si>
    <t>SR542/E of Buckeye Loop Ph 1</t>
  </si>
  <si>
    <t>REL-04720</t>
  </si>
  <si>
    <t>T-REL (job order)</t>
  </si>
  <si>
    <t>REL-04740</t>
  </si>
  <si>
    <t>Magnolia Park T&amp;D Relocation</t>
  </si>
  <si>
    <t>REL-04780</t>
  </si>
  <si>
    <t>S-Rel (no assets)</t>
  </si>
  <si>
    <t>REL-04800</t>
  </si>
  <si>
    <t>D-REL (no assets) &amp; TIA Solar Light</t>
  </si>
  <si>
    <t>REL-04820</t>
  </si>
  <si>
    <t>Harney Rd Improvements Tpa Cmmrce C</t>
  </si>
  <si>
    <t>REL-04821</t>
  </si>
  <si>
    <t>Tampa Commerce Ctr - Service Work</t>
  </si>
  <si>
    <t>REL-04840</t>
  </si>
  <si>
    <t>US301 Widening- CR672 to SR674</t>
  </si>
  <si>
    <t>REL-04841</t>
  </si>
  <si>
    <t>MLK Parsons Kings Way Widening</t>
  </si>
  <si>
    <t>REL-04842</t>
  </si>
  <si>
    <t>I-4 @ CR557 Widening</t>
  </si>
  <si>
    <t>REL-04843</t>
  </si>
  <si>
    <t>SR542 1st to E of Buckeye Lp Ph2</t>
  </si>
  <si>
    <t>REL-04844</t>
  </si>
  <si>
    <t>Lutz Lake Fern 3 Widening</t>
  </si>
  <si>
    <t>REL-04845</t>
  </si>
  <si>
    <t>SR 542 E of Buckeye to US27</t>
  </si>
  <si>
    <t>REL-04860</t>
  </si>
  <si>
    <t>SR 54 &amp; Morris Bridge Road</t>
  </si>
  <si>
    <t>REL-04861</t>
  </si>
  <si>
    <t>SR 60, E of US301 to W of Falknbg</t>
  </si>
  <si>
    <t>REL-04862</t>
  </si>
  <si>
    <t>SR 600 (Dale Mabry) at Gandy Blvd</t>
  </si>
  <si>
    <t>REL-04880</t>
  </si>
  <si>
    <t>Coca Cola OH/UG Conversion WH</t>
  </si>
  <si>
    <t>REL-04900</t>
  </si>
  <si>
    <t>BB Downs Segm D, Peb Crk to Cnty Ln</t>
  </si>
  <si>
    <t>REL-04920</t>
  </si>
  <si>
    <t>UT OH Conversion</t>
  </si>
  <si>
    <t>REL-04940</t>
  </si>
  <si>
    <t>TIA CONRAC/APM Phase 2</t>
  </si>
  <si>
    <t>REL-04960</t>
  </si>
  <si>
    <t>US301 - SR674 to Balm Ph 1</t>
  </si>
  <si>
    <t>REL-04980</t>
  </si>
  <si>
    <t>GATX/Guy Verger</t>
  </si>
  <si>
    <t>REL-05040</t>
  </si>
  <si>
    <t>Dana Shores OH/UG Conversion</t>
  </si>
  <si>
    <t>REL-05060</t>
  </si>
  <si>
    <t>Ventana Subdivision Relocation</t>
  </si>
  <si>
    <t>REL-05080</t>
  </si>
  <si>
    <t>Sam Allen Rd Relocation</t>
  </si>
  <si>
    <t>REL-05100</t>
  </si>
  <si>
    <t>Port Redwing Ph2 Trans Relocation</t>
  </si>
  <si>
    <t>REL-05120</t>
  </si>
  <si>
    <t>The Heights Relocation</t>
  </si>
  <si>
    <t>REL-05140</t>
  </si>
  <si>
    <t>Selmon Expwy Ext on Gandy Blvd</t>
  </si>
  <si>
    <t>REL-05160</t>
  </si>
  <si>
    <t>Ybor City Apt Trans Relocation</t>
  </si>
  <si>
    <t>REL-05180</t>
  </si>
  <si>
    <t>Marathon Oil Relocation</t>
  </si>
  <si>
    <t>REL-05200</t>
  </si>
  <si>
    <t>Turkey Creek Relocation</t>
  </si>
  <si>
    <t>REL-05220</t>
  </si>
  <si>
    <t>Mosaic 230402 Relocation</t>
  </si>
  <si>
    <t>REL-05240</t>
  </si>
  <si>
    <t>US301 - SR674 to Balm Ph 2</t>
  </si>
  <si>
    <t>REL-05260</t>
  </si>
  <si>
    <t>Braddock Rd Suntrax Relocation</t>
  </si>
  <si>
    <t>REL-05280</t>
  </si>
  <si>
    <t>St Joseph Hospital Relocation</t>
  </si>
  <si>
    <t>REL-05380</t>
  </si>
  <si>
    <t>Citrus Park Dr Extension</t>
  </si>
  <si>
    <t>REL-05460</t>
  </si>
  <si>
    <t>Midtown Ckt Relocation</t>
  </si>
  <si>
    <t>REL-05480</t>
  </si>
  <si>
    <t>Riverview Academy Trans Relocation</t>
  </si>
  <si>
    <t>REL-05540</t>
  </si>
  <si>
    <t>TIA Ph 2 Ckt Relo</t>
  </si>
  <si>
    <t>REL-05560</t>
  </si>
  <si>
    <t>Water Street MH 172 Relocation</t>
  </si>
  <si>
    <t>REL-05581</t>
  </si>
  <si>
    <t>SR542/E of Buckeye Loop Ph 3</t>
  </si>
  <si>
    <t>REL-05600</t>
  </si>
  <si>
    <t>Mosaic Box</t>
  </si>
  <si>
    <t>REL-05620</t>
  </si>
  <si>
    <t>TIA CUP Enabling MH Relo</t>
  </si>
  <si>
    <t>REL-05640</t>
  </si>
  <si>
    <t>Midtown Tampa UG Trans Conversion</t>
  </si>
  <si>
    <t>REL-05740</t>
  </si>
  <si>
    <t>Tampa Commerce Center Relo</t>
  </si>
  <si>
    <t>REL-05760</t>
  </si>
  <si>
    <t>TIA CUP ESB - Baggage New Svcs</t>
  </si>
  <si>
    <t>REL-05780</t>
  </si>
  <si>
    <t>TIA PH2 - 8235_18 GBP Exp</t>
  </si>
  <si>
    <t>REL-05840</t>
  </si>
  <si>
    <t>St. Petersburg Dr OH to UG</t>
  </si>
  <si>
    <t>REL-05860</t>
  </si>
  <si>
    <t>Armenia Ave @ Busch Relo</t>
  </si>
  <si>
    <t>S87-2012</t>
  </si>
  <si>
    <t>S88-2012</t>
  </si>
  <si>
    <t>S89-2012</t>
  </si>
  <si>
    <t>S90-2012</t>
  </si>
  <si>
    <t>S98-2012</t>
  </si>
  <si>
    <t>130D DOUBLE BRANCH / 69/13 TX</t>
  </si>
  <si>
    <t>CRR-07352</t>
  </si>
  <si>
    <t>MVC Fence Upgrades</t>
  </si>
  <si>
    <t>CRR-09512</t>
  </si>
  <si>
    <t>MVC Boardwalk Replacement</t>
  </si>
  <si>
    <t>CRR-09712</t>
  </si>
  <si>
    <t>MVC Overflow Parking Lot Paving Pro</t>
  </si>
  <si>
    <t>CRR-09832</t>
  </si>
  <si>
    <t>MVC Restroom Expansion and Upgrades</t>
  </si>
  <si>
    <t>CRR-10052</t>
  </si>
  <si>
    <t>MVC Parking Lot Reconfiguration/Exp</t>
  </si>
  <si>
    <t>CRR-10252</t>
  </si>
  <si>
    <t>MVC - Concession Stand Redesign</t>
  </si>
  <si>
    <t>CRR-11352</t>
  </si>
  <si>
    <t>MVC Gift Shop Deck Expan &amp; Stairway</t>
  </si>
  <si>
    <t>CRR-11353</t>
  </si>
  <si>
    <t>MVC Water Line Relocation</t>
  </si>
  <si>
    <t>CRR-11393</t>
  </si>
  <si>
    <t>MVC-Tidal Flat Walkway Upgrades</t>
  </si>
  <si>
    <t>CRR-12216</t>
  </si>
  <si>
    <t>MVC Tidal Flat Wlkwy Fence&amp;Rail Rpl</t>
  </si>
  <si>
    <t>NCP-02258</t>
  </si>
  <si>
    <t>MVC Paving,New Office &amp; Rstrm Trail</t>
  </si>
  <si>
    <t>NCP-02971</t>
  </si>
  <si>
    <t>MVC Golf Cart Path</t>
  </si>
  <si>
    <t>NCP-02972</t>
  </si>
  <si>
    <t>MVC Viewing Platform Expansion</t>
  </si>
  <si>
    <t>NCP-06401</t>
  </si>
  <si>
    <t>MVC Cart Path Expansion</t>
  </si>
  <si>
    <t>NEW-05240</t>
  </si>
  <si>
    <t>MVC Raised Board Walk</t>
  </si>
  <si>
    <t>NEW-05420</t>
  </si>
  <si>
    <t>MVC Observation Tower</t>
  </si>
  <si>
    <t>NEW-07823</t>
  </si>
  <si>
    <t>MVC Rays Touch Tank</t>
  </si>
  <si>
    <t>NEW-08943</t>
  </si>
  <si>
    <t>MVC - Entrance Overflow Parking</t>
  </si>
  <si>
    <t>NEW-15426</t>
  </si>
  <si>
    <t>MVC Online Giftshop</t>
  </si>
  <si>
    <t>NEW-15516</t>
  </si>
  <si>
    <t>Creek Preserve Solar Lighting</t>
  </si>
  <si>
    <t>NEW-15529</t>
  </si>
  <si>
    <t>The Heights Lighting (102)</t>
  </si>
  <si>
    <t>NEW-15534</t>
  </si>
  <si>
    <t>NEW-15540</t>
  </si>
  <si>
    <t>Citrus Park Rd Lighting</t>
  </si>
  <si>
    <t>NEW-15542</t>
  </si>
  <si>
    <t>Lighting Regulated Growth Capital</t>
  </si>
  <si>
    <t>NEW-15627</t>
  </si>
  <si>
    <t>The Heights LS2 (107)</t>
  </si>
  <si>
    <t>NEW-15731</t>
  </si>
  <si>
    <t>NEW-15733</t>
  </si>
  <si>
    <t>HILLS CNTY - I75 AND BIG BEND</t>
  </si>
  <si>
    <t>NEW-15826</t>
  </si>
  <si>
    <t>Hidden Creek</t>
  </si>
  <si>
    <t>NEW-15831</t>
  </si>
  <si>
    <t>USF - Tampa</t>
  </si>
  <si>
    <t>NEW-15918</t>
  </si>
  <si>
    <t>2024 Lighting Acquisitions REG 102</t>
  </si>
  <si>
    <t>NEW-15919</t>
  </si>
  <si>
    <t xml:space="preserve">2024 New LS2 Lighting REG (107) </t>
  </si>
  <si>
    <t>NEW-15958</t>
  </si>
  <si>
    <t>Simmons Village North CDD</t>
  </si>
  <si>
    <t>Lighting-Unregulated</t>
  </si>
  <si>
    <t>NEW-15664</t>
  </si>
  <si>
    <t>121-Unregulated Growth Lighting</t>
  </si>
  <si>
    <t>NEW-15667</t>
  </si>
  <si>
    <t>UA003 MIRADA (METRO DEV)</t>
  </si>
  <si>
    <t>NEW-15671</t>
  </si>
  <si>
    <t>2022 UnReg Construction 121-Blkt</t>
  </si>
  <si>
    <t>NEW-15673</t>
  </si>
  <si>
    <t>UA006 SAWGRASS (METRO DEV)</t>
  </si>
  <si>
    <t>NEW-15676</t>
  </si>
  <si>
    <t>PRAVELA V2 SOLAR-MANATEE C0 121</t>
  </si>
  <si>
    <t>NEW-15677</t>
  </si>
  <si>
    <t>MIRADA V2 SOLAR - WREC UNREG</t>
  </si>
  <si>
    <t>NEW-15684</t>
  </si>
  <si>
    <t>2022 UnReg Acquisition 102-Blkt</t>
  </si>
  <si>
    <t>NEW-15689</t>
  </si>
  <si>
    <t>UA011 City of Bartow - 121</t>
  </si>
  <si>
    <t>NEW-15734</t>
  </si>
  <si>
    <t>EPPERSON BLVD - OVERPASS RD - UNREG</t>
  </si>
  <si>
    <t>NEW-15745</t>
  </si>
  <si>
    <t>New LS2 Lighting UNREG (107) Sm/Med</t>
  </si>
  <si>
    <t>NEW-15813</t>
  </si>
  <si>
    <t>Mirada V2 Solar-WREC Unreg -PH2</t>
  </si>
  <si>
    <t>NEW-15835</t>
  </si>
  <si>
    <t>Manatee County - LED Conversion</t>
  </si>
  <si>
    <t>NEW-15836</t>
  </si>
  <si>
    <t>Manatee County - Sawgrass-Carter Ro</t>
  </si>
  <si>
    <t>NEW-15920</t>
  </si>
  <si>
    <t>2024 New LS2 Lighting UNREG (107)</t>
  </si>
  <si>
    <t>Grid Comm Netwrk Proj PLTE</t>
  </si>
  <si>
    <t>NEW-15549</t>
  </si>
  <si>
    <t>Grid Comm Network Proj. PLTE Design</t>
  </si>
  <si>
    <t>CRR-13076</t>
  </si>
  <si>
    <t>BB3 Valve Inspections/Replacement</t>
  </si>
  <si>
    <t>Generation Expansion - ES</t>
  </si>
  <si>
    <t>NEW-06763</t>
  </si>
  <si>
    <t>Generation Expansion (CT Jan 2027)</t>
  </si>
  <si>
    <t>NEW-10167</t>
  </si>
  <si>
    <t>Generation Expansion (CT2025)</t>
  </si>
  <si>
    <t>NEW-10168</t>
  </si>
  <si>
    <t>Generation Expansion (CT2026)</t>
  </si>
  <si>
    <t>NEW-11583</t>
  </si>
  <si>
    <t>Generation Expansion (CT2029)</t>
  </si>
  <si>
    <t>OPS-10001</t>
  </si>
  <si>
    <t>ES Distributed Generation O&amp;M</t>
  </si>
  <si>
    <t>NEW-11044</t>
  </si>
  <si>
    <t>FH-Wheeler-Thono 230kV &amp; Assoc Work</t>
  </si>
  <si>
    <t>Generation Expansion - ED</t>
  </si>
  <si>
    <t>FCTC</t>
  </si>
  <si>
    <t>CRR-10172</t>
  </si>
  <si>
    <t>FCTC Newman Branch Creek Bridge Add</t>
  </si>
  <si>
    <t>CRR-14756</t>
  </si>
  <si>
    <t>FCTC - Fence on Estuary Shore Dr</t>
  </si>
  <si>
    <t>CRR-16773</t>
  </si>
  <si>
    <t>FCTC Sidewalk</t>
  </si>
  <si>
    <t>CRR-17047</t>
  </si>
  <si>
    <t>FCTC Interactive Engagements</t>
  </si>
  <si>
    <t>NCP-04374</t>
  </si>
  <si>
    <t>FCTC Salt Water System</t>
  </si>
  <si>
    <t>NCP-09101</t>
  </si>
  <si>
    <t>MVC &amp; FCTC Transportation System</t>
  </si>
  <si>
    <t>NEW-05200</t>
  </si>
  <si>
    <t>FCTC Kayak Facility</t>
  </si>
  <si>
    <t>NEW-05360</t>
  </si>
  <si>
    <t>FCTC Quad Modular Office Space</t>
  </si>
  <si>
    <t>NEW-05560</t>
  </si>
  <si>
    <t>FCTC Welcome Center</t>
  </si>
  <si>
    <t>NEW-06443</t>
  </si>
  <si>
    <t>FCTC Newman Branch Creek Bridge</t>
  </si>
  <si>
    <t>NEW-06483</t>
  </si>
  <si>
    <t>FCTC Energy Technology Demo Project</t>
  </si>
  <si>
    <t>NEW-06503</t>
  </si>
  <si>
    <t>FCTC Center For Conservation</t>
  </si>
  <si>
    <t>NEW-06963</t>
  </si>
  <si>
    <t>FCTC Paddling Trail Signage</t>
  </si>
  <si>
    <t>NEW-07063</t>
  </si>
  <si>
    <t>FCTC Wind Turbine on BB property</t>
  </si>
  <si>
    <t>NEW-07283</t>
  </si>
  <si>
    <t>FCTC Settling &amp; Fishing Pond</t>
  </si>
  <si>
    <t>NEW-07723</t>
  </si>
  <si>
    <t>FCTC Technology-  Solar</t>
  </si>
  <si>
    <t>NEW-07724</t>
  </si>
  <si>
    <t>FCTC Sauer Energy Vert Axis Wind</t>
  </si>
  <si>
    <t>NEW-07725</t>
  </si>
  <si>
    <t>FCTC Smart Flower</t>
  </si>
  <si>
    <t>NEW-07726</t>
  </si>
  <si>
    <t>FCTC Bloom Box</t>
  </si>
  <si>
    <t>NEW-07727</t>
  </si>
  <si>
    <t>FCTC Flow Battery</t>
  </si>
  <si>
    <t>NEW-07824</t>
  </si>
  <si>
    <t>FCTC Welcome and Orientation Center</t>
  </si>
  <si>
    <t>NEW-07825</t>
  </si>
  <si>
    <t>FCTC Boat Storage Building</t>
  </si>
  <si>
    <t>NEW-09163</t>
  </si>
  <si>
    <t>FCTC Security Gates and Fencing</t>
  </si>
  <si>
    <t>NEW-10444</t>
  </si>
  <si>
    <t>FCTC Distribution Services</t>
  </si>
  <si>
    <t>NEW-11403</t>
  </si>
  <si>
    <t>FCTC Clean Energy Tech Ctr Ph 2</t>
  </si>
  <si>
    <t>NEW-11723</t>
  </si>
  <si>
    <t>Renewable Block Program-FCTC Site</t>
  </si>
  <si>
    <t>NEW-15449</t>
  </si>
  <si>
    <t>FCTC - Solar Zone Tables</t>
  </si>
  <si>
    <t xml:space="preserve">BPS ST2  GSU Bushing Replacem						</t>
  </si>
  <si>
    <t>ES - Outage</t>
  </si>
  <si>
    <t>BPS Seawall &amp; ICCP Replc Project</t>
  </si>
  <si>
    <t>CRR-16176</t>
  </si>
  <si>
    <t>BPS CT1 Exciters</t>
  </si>
  <si>
    <t>BPS Impingement Reduction ECRC</t>
  </si>
  <si>
    <t>ECRC</t>
  </si>
  <si>
    <t>CCR North Stackout Drainage 3B</t>
  </si>
  <si>
    <t>CRR-05064</t>
  </si>
  <si>
    <t>BPS Impingemet Reduction ECRC</t>
  </si>
  <si>
    <t>CRR-09259</t>
  </si>
  <si>
    <t>CRR-14816</t>
  </si>
  <si>
    <t>ENV Gypsum Stackout Drainage System</t>
  </si>
  <si>
    <t>CRR-16478</t>
  </si>
  <si>
    <t>ENV SCR Expansion Joints</t>
  </si>
  <si>
    <t>CRR-16480</t>
  </si>
  <si>
    <t>BBC ACE Requirements</t>
  </si>
  <si>
    <t>CRR-17302</t>
  </si>
  <si>
    <t>ECRC-CAA-NESHAP</t>
  </si>
  <si>
    <t>CRR-17303</t>
  </si>
  <si>
    <t>CT4 Compliance Eqmnt NESHAP</t>
  </si>
  <si>
    <t>CRR-17320</t>
  </si>
  <si>
    <t>BB4 SOFA Duct Expansion Joint Rplcm</t>
  </si>
  <si>
    <t>CRR-17356</t>
  </si>
  <si>
    <t>BB4 SCR Expansion Joints</t>
  </si>
  <si>
    <t>CRR-17417</t>
  </si>
  <si>
    <t>CT4 SCR Addition</t>
  </si>
  <si>
    <t>CRR-17537</t>
  </si>
  <si>
    <t>BB Unit 4 CEMS Shltr Eqpmt Purchase</t>
  </si>
  <si>
    <t>NCP-06040</t>
  </si>
  <si>
    <t>Environmental Air Program-MATS Eqmt</t>
  </si>
  <si>
    <t>NEW-04680</t>
  </si>
  <si>
    <t xml:space="preserve">BBC 316(b) Study (ECRC)  BB 1&amp;2 </t>
  </si>
  <si>
    <t>NEW-08903</t>
  </si>
  <si>
    <t>ENV CCR Close No &amp; So Econ Ash Pond</t>
  </si>
  <si>
    <t>NEW-08904</t>
  </si>
  <si>
    <t>ENV CCR Coalfield Runoff/Slag Pnd</t>
  </si>
  <si>
    <t>NEW-08905</t>
  </si>
  <si>
    <t>ENV CCR GypsumStackout Drainage Sys</t>
  </si>
  <si>
    <t>NEW-15023</t>
  </si>
  <si>
    <t>CCR North Gypsum Stackout Drainage</t>
  </si>
  <si>
    <t>OPS-10095</t>
  </si>
  <si>
    <t>ECRC-CAA-NESHAP O&amp;M</t>
  </si>
  <si>
    <t>OPS-10182</t>
  </si>
  <si>
    <t>ECRC Renewable Energy Credits (REC)</t>
  </si>
  <si>
    <t>Distributed Generation / ESS</t>
  </si>
  <si>
    <t>NEW-12223</t>
  </si>
  <si>
    <t>Energy Storage Capacity - Project 1</t>
  </si>
  <si>
    <t>NEW-13145</t>
  </si>
  <si>
    <t>Distributed Energy - Project 3</t>
  </si>
  <si>
    <t>NEW-13146</t>
  </si>
  <si>
    <t>Energy Storage Capacity- Future use</t>
  </si>
  <si>
    <t>NEW-13903</t>
  </si>
  <si>
    <t>DG Interconnect - Proj 2</t>
  </si>
  <si>
    <t>NEW-13904</t>
  </si>
  <si>
    <t>DG Interconnect - Proj 3</t>
  </si>
  <si>
    <t>NEW-14763</t>
  </si>
  <si>
    <t>Future use DG+ Storage Project</t>
  </si>
  <si>
    <t>CRR-13856</t>
  </si>
  <si>
    <t>BB1 Dismantlement</t>
  </si>
  <si>
    <t>Dismantlement</t>
  </si>
  <si>
    <t>CRR-13857</t>
  </si>
  <si>
    <t>BB2 Dismantlement</t>
  </si>
  <si>
    <t>CRR-13858</t>
  </si>
  <si>
    <t>CRR-13861</t>
  </si>
  <si>
    <t>BBC Dismantlement</t>
  </si>
  <si>
    <t>CRR-15736</t>
  </si>
  <si>
    <t xml:space="preserve">BB1 Stranded Inv Retirement     </t>
  </si>
  <si>
    <t>CRR-17134</t>
  </si>
  <si>
    <t>BB3 Stranded Inventory Retirement</t>
  </si>
  <si>
    <t>NCP-13787</t>
  </si>
  <si>
    <t>Outage Communication Improvements</t>
  </si>
  <si>
    <t>NCP-14149</t>
  </si>
  <si>
    <t>CR672 Transmission Expansion</t>
  </si>
  <si>
    <t>NEW-15409</t>
  </si>
  <si>
    <t>Small Scale Solar Eastern Service</t>
  </si>
  <si>
    <t>Conservation Clause</t>
  </si>
  <si>
    <t>Carbon Capture</t>
  </si>
  <si>
    <t xml:space="preserve">BBC Indeterminant 2022 </t>
  </si>
  <si>
    <t>2023 BS HVAC Systems</t>
  </si>
  <si>
    <t>Bayside 1 ST Blanket 2021</t>
  </si>
  <si>
    <t>Bayside 1 CT Blanket 2021</t>
  </si>
  <si>
    <t>Bayside 2 ST Blanket 2021</t>
  </si>
  <si>
    <t>Bayside 2 CT Blanket Capital 2021</t>
  </si>
  <si>
    <t>Bayside FT/SE HMI Scada Upgrade Pro</t>
  </si>
  <si>
    <t>Physical Security Blankets 2023</t>
  </si>
  <si>
    <t>2023 PK HVAC System</t>
  </si>
  <si>
    <t>PK Unit 1 Power Block 2022 Blanket</t>
  </si>
  <si>
    <t>PK Unit 1 Power Block 2023 Blanket</t>
  </si>
  <si>
    <t>PK 2 CC Power Block 2022 Blanket</t>
  </si>
  <si>
    <t>PK 2 CC Power Block 2023 Blanket</t>
  </si>
  <si>
    <t>PK Gasifier 2021 Blanket</t>
  </si>
  <si>
    <t>PK RWTP 2023 Blanket</t>
  </si>
  <si>
    <t>PK Common 2021 Blanket</t>
  </si>
  <si>
    <t>PK Common 2022 Blanket</t>
  </si>
  <si>
    <t>PK Common 2023 Blanket</t>
  </si>
  <si>
    <t xml:space="preserve">Environmental Lab Services Blanket </t>
  </si>
  <si>
    <t>BB4 Indeterminate 2022</t>
  </si>
  <si>
    <t>Bayside 1 ST Blanket 2022</t>
  </si>
  <si>
    <t>Bayside Common Blanket 2022</t>
  </si>
  <si>
    <t>2023 Flooring</t>
  </si>
  <si>
    <t>2023 Lighting Systems</t>
  </si>
  <si>
    <t xml:space="preserve">2023 Fire Systems </t>
  </si>
  <si>
    <t>Bayside 1 ST Blanket 2023</t>
  </si>
  <si>
    <t>Bayside 1 CT Blanket 2023</t>
  </si>
  <si>
    <t>Bayside 2 CT Blanket Capital 2023</t>
  </si>
  <si>
    <t>Bayside 2 ST Blanket 2023</t>
  </si>
  <si>
    <t>Bayside Aero Blanket 2023</t>
  </si>
  <si>
    <t>Bayside Common Blanket 2023</t>
  </si>
  <si>
    <t>BB1 Indeterminate 2023</t>
  </si>
  <si>
    <t>BB3 Indeterminate 2023</t>
  </si>
  <si>
    <t>BB4 Indeterminate 2023</t>
  </si>
  <si>
    <t>BBC Indeterminant 2023</t>
  </si>
  <si>
    <t>FGD Indeterminate 2023</t>
  </si>
  <si>
    <t>CDR Indeterminate 2023</t>
  </si>
  <si>
    <t>CT4 Indeterminant 2023</t>
  </si>
  <si>
    <t>CT5 Indeterminant 2023</t>
  </si>
  <si>
    <t>CT6 Indeterminate 2023</t>
  </si>
  <si>
    <t>BB Tools / Equipment 2023</t>
  </si>
  <si>
    <t xml:space="preserve">V-NCP-Purchases-Light </t>
  </si>
  <si>
    <t>FCTC Project Blanket Activity</t>
  </si>
  <si>
    <t>Telecom Furniture &amp; Equipment</t>
  </si>
  <si>
    <t>ERP Technical Enhancements 2023</t>
  </si>
  <si>
    <t>Roofing Systems 2022</t>
  </si>
  <si>
    <t>Ice Machines 2022</t>
  </si>
  <si>
    <t>Grounds 2022</t>
  </si>
  <si>
    <t xml:space="preserve">2023 Electrical Systems </t>
  </si>
  <si>
    <t xml:space="preserve">2023 HVAC &amp; Refrigeration Sys </t>
  </si>
  <si>
    <t xml:space="preserve">2023 General Building Structure </t>
  </si>
  <si>
    <t xml:space="preserve">2023 Plumbing Systems </t>
  </si>
  <si>
    <t xml:space="preserve">2023 Grounds </t>
  </si>
  <si>
    <t xml:space="preserve">2023 BB HVAC Systems </t>
  </si>
  <si>
    <t xml:space="preserve">2023 General Equipment </t>
  </si>
  <si>
    <t>NtwrkTransport Cptl LAN/WAN 2023</t>
  </si>
  <si>
    <t xml:space="preserve">2023 Telecom - Fiber </t>
  </si>
  <si>
    <t xml:space="preserve">2024 Telecom - Fiber </t>
  </si>
  <si>
    <t xml:space="preserve">2025 Telecom - Fiber </t>
  </si>
  <si>
    <t xml:space="preserve">2023 Tools - Facility Services </t>
  </si>
  <si>
    <t>Telecom - Non Fiber 2023</t>
  </si>
  <si>
    <t xml:space="preserve">2026 Telecom - Fiber </t>
  </si>
  <si>
    <t>Firewall Equip Upgrd TEC Only 2023</t>
  </si>
  <si>
    <t>Asset Mngnt PCs &amp; HW Blanket</t>
  </si>
  <si>
    <t>2023 Ice Machines</t>
  </si>
  <si>
    <t>D-PRE-Reclosers/Trip-savers</t>
  </si>
  <si>
    <t>T-REL-Reimbursable (Actuals)</t>
  </si>
  <si>
    <t>CRR-01114</t>
  </si>
  <si>
    <t>CRR-01116</t>
  </si>
  <si>
    <t>CRR-01119</t>
  </si>
  <si>
    <t>CRR-01124</t>
  </si>
  <si>
    <t>CRR-02023</t>
  </si>
  <si>
    <t>POLK STATION BLANKET EQUIPMENT</t>
  </si>
  <si>
    <t>CRR-02024</t>
  </si>
  <si>
    <t>POLK POWER STATION</t>
  </si>
  <si>
    <t>CRR-02114</t>
  </si>
  <si>
    <t>ESS General Blanket</t>
  </si>
  <si>
    <t>CRR-02116</t>
  </si>
  <si>
    <t>BBC Common Blanket</t>
  </si>
  <si>
    <t>CRR-02117</t>
  </si>
  <si>
    <t>CT4 Gas Turbines Blanket</t>
  </si>
  <si>
    <t>CRR-02122</t>
  </si>
  <si>
    <t>BB1 BIG BEND UNIT NO 1 Blanket</t>
  </si>
  <si>
    <t>CRR-02661</t>
  </si>
  <si>
    <t>CRR-02678</t>
  </si>
  <si>
    <t>T-CRR-69 kV-Interconnect Generation</t>
  </si>
  <si>
    <t>CRR-02681</t>
  </si>
  <si>
    <t>DISTRIBUTION SUBSTATION COMM &amp; CTL</t>
  </si>
  <si>
    <t>CRR-02701</t>
  </si>
  <si>
    <t>CRR Roofing Systems</t>
  </si>
  <si>
    <t>CRR-02702</t>
  </si>
  <si>
    <t>CRR Fire Systems 2020</t>
  </si>
  <si>
    <t>CRR-02703</t>
  </si>
  <si>
    <t>CRR Furnishings</t>
  </si>
  <si>
    <t>CRR-02704</t>
  </si>
  <si>
    <t>CRR Electrical Systems 2020</t>
  </si>
  <si>
    <t>CRR-02705</t>
  </si>
  <si>
    <t>CRR Emergency Generators 2020</t>
  </si>
  <si>
    <t>CRR-02706</t>
  </si>
  <si>
    <t>CRR HVAC &amp; Refrigeration Sys 2020</t>
  </si>
  <si>
    <t>CRR-02707</t>
  </si>
  <si>
    <t>CRR Ice Machines 2020</t>
  </si>
  <si>
    <t>CRR-02708</t>
  </si>
  <si>
    <t>CRR General Building Structure 2020</t>
  </si>
  <si>
    <t>CRR-02709</t>
  </si>
  <si>
    <t>CRR Plumbing Systems 2020</t>
  </si>
  <si>
    <t>CRR-02710</t>
  </si>
  <si>
    <t>CRR General Equipment</t>
  </si>
  <si>
    <t>CRR-02711</t>
  </si>
  <si>
    <t>CRR Building Automation Sys 2020</t>
  </si>
  <si>
    <t>CRR-02712</t>
  </si>
  <si>
    <t>CRR Grounds 2020</t>
  </si>
  <si>
    <t>CRR-02713</t>
  </si>
  <si>
    <t>CRR Fence &amp; Gates 2020</t>
  </si>
  <si>
    <t>CRR-02714</t>
  </si>
  <si>
    <t>CRR Security Systems 2020</t>
  </si>
  <si>
    <t>CRR-02800</t>
  </si>
  <si>
    <t>LSU</t>
  </si>
  <si>
    <t>CRR-02804</t>
  </si>
  <si>
    <t>CRR-02834</t>
  </si>
  <si>
    <t>T-CRR-230 kV-Interconnect Generatio</t>
  </si>
  <si>
    <t>CRR-02845</t>
  </si>
  <si>
    <t>DIST SUBSTATION IMPROVEMENTS &amp; ADD</t>
  </si>
  <si>
    <t>CRR-02857</t>
  </si>
  <si>
    <t>D-CRR-Capacitors</t>
  </si>
  <si>
    <t>CRR-02858</t>
  </si>
  <si>
    <t>CRR-02860</t>
  </si>
  <si>
    <t>CRR-02861</t>
  </si>
  <si>
    <t>CRR-02862</t>
  </si>
  <si>
    <t>CRR-02863</t>
  </si>
  <si>
    <t>CRR-02865</t>
  </si>
  <si>
    <t>TRANSMISSION SUBSTATIONS IMPROVEMEN</t>
  </si>
  <si>
    <t>CRR-02871</t>
  </si>
  <si>
    <t>CRR-02872</t>
  </si>
  <si>
    <t>CRR-02876</t>
  </si>
  <si>
    <t>D-CRR-Trouble-Non-Storm</t>
  </si>
  <si>
    <t>CRR-02877</t>
  </si>
  <si>
    <t>CRR-02878</t>
  </si>
  <si>
    <t>CRR-02879</t>
  </si>
  <si>
    <t>D-CRR-Voltage</t>
  </si>
  <si>
    <t>CRR-02880</t>
  </si>
  <si>
    <t>D-CRR-Respond to Customer Complaint</t>
  </si>
  <si>
    <t>CRR-02884</t>
  </si>
  <si>
    <t>L-CRR-OH Area</t>
  </si>
  <si>
    <t>CRR-02885</t>
  </si>
  <si>
    <t>L-CRR-OH Street</t>
  </si>
  <si>
    <t>CRR-02886</t>
  </si>
  <si>
    <t>L-CRR-UG Area</t>
  </si>
  <si>
    <t>CRR-02887</t>
  </si>
  <si>
    <t>L-CRR-UG Street</t>
  </si>
  <si>
    <t>CRR-02891</t>
  </si>
  <si>
    <t>CRR-02895</t>
  </si>
  <si>
    <t>M-CRR-Service</t>
  </si>
  <si>
    <t>CRR-02898</t>
  </si>
  <si>
    <t>S-CRR-Distribution-Unplanned Maint</t>
  </si>
  <si>
    <t>CRR-02899</t>
  </si>
  <si>
    <t>S-CRR-Distribution-Site Maint</t>
  </si>
  <si>
    <t>CRR-02902</t>
  </si>
  <si>
    <t>S-CRR-Transmission-Unplanned Maint</t>
  </si>
  <si>
    <t>CRR-02903</t>
  </si>
  <si>
    <t>S-CRR-Transmission-Site Maint</t>
  </si>
  <si>
    <t>CRR-02906</t>
  </si>
  <si>
    <t>S-CRR-Transmission-GSU-Unplanned Ma</t>
  </si>
  <si>
    <t>CRR-02917</t>
  </si>
  <si>
    <t>T-CRR-Right of Ways</t>
  </si>
  <si>
    <t>CRR-02920</t>
  </si>
  <si>
    <t>T-CRR-Unplanned Maint</t>
  </si>
  <si>
    <t>CRR-02923</t>
  </si>
  <si>
    <t>S-CRR-Communications-Unplanned Main</t>
  </si>
  <si>
    <t>CRR-03621</t>
  </si>
  <si>
    <t>D-CRR-Tree Trimming-Unplanned</t>
  </si>
  <si>
    <t>CRR-03633</t>
  </si>
  <si>
    <t>D-CRR-Transformer Repair/Painting</t>
  </si>
  <si>
    <t>CRR-03635</t>
  </si>
  <si>
    <t>CRR-03799</t>
  </si>
  <si>
    <t>Facilities Affiliated Work</t>
  </si>
  <si>
    <t>CRR-04695</t>
  </si>
  <si>
    <t>Environmental General Projects BLKT</t>
  </si>
  <si>
    <t>CRR-04800</t>
  </si>
  <si>
    <t>Flooring 2020</t>
  </si>
  <si>
    <t>CRR-05841</t>
  </si>
  <si>
    <t>S-CRR-Trans-Osceola-OUC Share Blkt</t>
  </si>
  <si>
    <t>CRR-05963</t>
  </si>
  <si>
    <t>CRR-05964</t>
  </si>
  <si>
    <t>Plaza Misc</t>
  </si>
  <si>
    <t>CRR-05965</t>
  </si>
  <si>
    <t>Plaza Roof Repairs</t>
  </si>
  <si>
    <t>CRR-05966</t>
  </si>
  <si>
    <t>Plaza Fire Systems</t>
  </si>
  <si>
    <t>CRR-05967</t>
  </si>
  <si>
    <t>Plaza Furniture</t>
  </si>
  <si>
    <t>CRR-05968</t>
  </si>
  <si>
    <t>CRR-05969</t>
  </si>
  <si>
    <t>Plaza Janitorial</t>
  </si>
  <si>
    <t>CRR-05970</t>
  </si>
  <si>
    <t>Plaza Electrical</t>
  </si>
  <si>
    <t>CRR-05971</t>
  </si>
  <si>
    <t>Plaza Exterior Ground Maintenance</t>
  </si>
  <si>
    <t>CRR-05972</t>
  </si>
  <si>
    <t>Plaza HVAC</t>
  </si>
  <si>
    <t>CRR-05973</t>
  </si>
  <si>
    <t>Plaza Structure Misc</t>
  </si>
  <si>
    <t>CRR-05974</t>
  </si>
  <si>
    <t>Plaza Painting</t>
  </si>
  <si>
    <t>CRR-05975</t>
  </si>
  <si>
    <t>Plaza Pest Control</t>
  </si>
  <si>
    <t>CRR-05976</t>
  </si>
  <si>
    <t>Plaza Plumbing</t>
  </si>
  <si>
    <t>CRR-05977</t>
  </si>
  <si>
    <t>Plaza Waste-Sewage</t>
  </si>
  <si>
    <t>CRR-05978</t>
  </si>
  <si>
    <t>Plaza Trash</t>
  </si>
  <si>
    <t>CRR-05979</t>
  </si>
  <si>
    <t>Plaza Water</t>
  </si>
  <si>
    <t>CRR-06483</t>
  </si>
  <si>
    <t>BB HVAC Systems 2020</t>
  </si>
  <si>
    <t>CRR-06484</t>
  </si>
  <si>
    <t>BS HVAC Systems 2020</t>
  </si>
  <si>
    <t>CRR-07232</t>
  </si>
  <si>
    <t>T-CRR-69 kV-Generation Leads</t>
  </si>
  <si>
    <t>CRR-07233</t>
  </si>
  <si>
    <t>T-CRR-230 kV-Generation Leads</t>
  </si>
  <si>
    <t>CRR-08452</t>
  </si>
  <si>
    <t>FCTC Capital Maintenance Blanket</t>
  </si>
  <si>
    <t>CRR-08612</t>
  </si>
  <si>
    <t>PGS- Capital Projects</t>
  </si>
  <si>
    <t>CRR-08732</t>
  </si>
  <si>
    <t>MVC Misc Capital - Blanket</t>
  </si>
  <si>
    <t>CRR-10593</t>
  </si>
  <si>
    <t>ED-CRR-U&amp;U</t>
  </si>
  <si>
    <t>CRR-11716</t>
  </si>
  <si>
    <t>PGS Storm Activity</t>
  </si>
  <si>
    <t>CRR-12440</t>
  </si>
  <si>
    <t>PK1 Power Block - Blankets</t>
  </si>
  <si>
    <t>CRR-12441</t>
  </si>
  <si>
    <t>PK2-5 Power Block - Blankets</t>
  </si>
  <si>
    <t>CRR-12442</t>
  </si>
  <si>
    <t>PK1 Gasifier - Blankets</t>
  </si>
  <si>
    <t>CRR-12443</t>
  </si>
  <si>
    <t>PK1 Slurry - Blankets</t>
  </si>
  <si>
    <t>CRR-12444</t>
  </si>
  <si>
    <t>PK1 ASU/MAC - Blankets</t>
  </si>
  <si>
    <t>CRR-12446</t>
  </si>
  <si>
    <t>PK Water Plant - Blankets</t>
  </si>
  <si>
    <t>CRR-12447</t>
  </si>
  <si>
    <t>PK1 AGR - Blankets</t>
  </si>
  <si>
    <t>CRR-12448</t>
  </si>
  <si>
    <t>PK1 Grey Water/Blk Water - Blankets</t>
  </si>
  <si>
    <t>CRR-12449</t>
  </si>
  <si>
    <t>PK1 Fuel Handling/Storage - Blanket</t>
  </si>
  <si>
    <t>CRR-12450</t>
  </si>
  <si>
    <t>PK1 Acid Plant - Blankets</t>
  </si>
  <si>
    <t>CRR-12451</t>
  </si>
  <si>
    <t>PK1 Polk Common - Blankets</t>
  </si>
  <si>
    <t>CRR-12756</t>
  </si>
  <si>
    <t>CRR Lighting Systems 2020</t>
  </si>
  <si>
    <t>CRR-13796</t>
  </si>
  <si>
    <t>Bayside ST 1 Blanket (2019)</t>
  </si>
  <si>
    <t>CRR-13797</t>
  </si>
  <si>
    <t>Bayside 1 CT Blanket (2019)</t>
  </si>
  <si>
    <t>CRR-13798</t>
  </si>
  <si>
    <t>Bayside ST2 PLI Modifications</t>
  </si>
  <si>
    <t>CRR-13799</t>
  </si>
  <si>
    <t>Bayside 2 CT Blanket (2019)</t>
  </si>
  <si>
    <t>CRR-13802</t>
  </si>
  <si>
    <t>Bayside Aero 5 Blanket (2019)</t>
  </si>
  <si>
    <t>CRR-13803</t>
  </si>
  <si>
    <t>Bayside Aero 6 Blanket (2019)</t>
  </si>
  <si>
    <t>CRR-13804</t>
  </si>
  <si>
    <t>Bayside Common Blanket (2019)</t>
  </si>
  <si>
    <t>CRR-13916</t>
  </si>
  <si>
    <t>BB1 Indeterminate Blanket 2019</t>
  </si>
  <si>
    <t>CRR-13917</t>
  </si>
  <si>
    <t>BB2 Indeterminate Blanket 2019</t>
  </si>
  <si>
    <t>CRR-13918</t>
  </si>
  <si>
    <t>BB3 Indeterminate Blanket 2019</t>
  </si>
  <si>
    <t>CRR-13919</t>
  </si>
  <si>
    <t>BB4 Indeterminate Blanket 2019</t>
  </si>
  <si>
    <t>CRR-13920</t>
  </si>
  <si>
    <t>BBC Indeterminate Blanket 2019</t>
  </si>
  <si>
    <t>CRR-13921</t>
  </si>
  <si>
    <t>FGD Indeterminate Blanket 2019</t>
  </si>
  <si>
    <t>CRR-13923</t>
  </si>
  <si>
    <t>CDR Indeterminate Blanket 2019</t>
  </si>
  <si>
    <t>CRR-14196</t>
  </si>
  <si>
    <t>Balm Solar Capex - 2019 Blanket</t>
  </si>
  <si>
    <t>CRR-14197</t>
  </si>
  <si>
    <t>Payne Creek Capex 2019 Blanket</t>
  </si>
  <si>
    <t>CRR-14198</t>
  </si>
  <si>
    <t>Lithia Solar Capex 2019 Budget</t>
  </si>
  <si>
    <t>CRR-14200</t>
  </si>
  <si>
    <t>Peace Creek Capex 2019 Budget</t>
  </si>
  <si>
    <t>CRR-14216</t>
  </si>
  <si>
    <t>Bonnie Mine Capex 2019 Blanket</t>
  </si>
  <si>
    <t>CRR-14236</t>
  </si>
  <si>
    <t>Grange HallCapex 2019 Blanket</t>
  </si>
  <si>
    <t>CRR-14237</t>
  </si>
  <si>
    <t>Lake Hancock Capex 2019 Blanket</t>
  </si>
  <si>
    <t>CRR-14238</t>
  </si>
  <si>
    <t>Winauna Solar Capex 2019 Blanket</t>
  </si>
  <si>
    <t>CRR-14239</t>
  </si>
  <si>
    <t>Mountanin View Capex 2019 Blanket</t>
  </si>
  <si>
    <t>CRR-14317</t>
  </si>
  <si>
    <t>BB2 Indeterminate Blanket 2020</t>
  </si>
  <si>
    <t>CRR-14896</t>
  </si>
  <si>
    <t>ES Lithia Solar- Blanket</t>
  </si>
  <si>
    <t>CRR-14956</t>
  </si>
  <si>
    <t>ES Lithia Solar Blanket</t>
  </si>
  <si>
    <t>CRR-15396</t>
  </si>
  <si>
    <t>BB3 Indeterminant Blanket 2020</t>
  </si>
  <si>
    <t>CRR-15397</t>
  </si>
  <si>
    <t>BB4 Indeterminant Blanket 2020</t>
  </si>
  <si>
    <t>CRR-15398</t>
  </si>
  <si>
    <t>CDR Indeterminant Blanket 2020</t>
  </si>
  <si>
    <t>CRR-15400</t>
  </si>
  <si>
    <t>FGD Indeterminant Blanket 2020</t>
  </si>
  <si>
    <t>CRR-15401</t>
  </si>
  <si>
    <t>BBC Indeterminant Blanket 2020</t>
  </si>
  <si>
    <t>CRR-15416</t>
  </si>
  <si>
    <t>BPS 1 ST Blanket Capital (2020)</t>
  </si>
  <si>
    <t>CRR-15417</t>
  </si>
  <si>
    <t>BPS 1 CT Blanket Capital (2020)</t>
  </si>
  <si>
    <t>CRR-15418</t>
  </si>
  <si>
    <t>BPS 2 ST Blanket Capital (2020)</t>
  </si>
  <si>
    <t>CRR-15419</t>
  </si>
  <si>
    <t>BPS 2 CT Blanket Capital (2020)</t>
  </si>
  <si>
    <t>CRR-15421</t>
  </si>
  <si>
    <t>BPS Common Blanket Capital (2020)</t>
  </si>
  <si>
    <t>CRR-15676</t>
  </si>
  <si>
    <t>PK1 Power Block Blanket</t>
  </si>
  <si>
    <t>CRR-15677</t>
  </si>
  <si>
    <t>Polk 2-5 Power Block Blanket</t>
  </si>
  <si>
    <t>CRR-15678</t>
  </si>
  <si>
    <t>Polk Common Blanket</t>
  </si>
  <si>
    <t>CRR-15679</t>
  </si>
  <si>
    <t>Polk Gasifier Blanket</t>
  </si>
  <si>
    <t>CRR-15680</t>
  </si>
  <si>
    <t>Polk RWTP Blanket</t>
  </si>
  <si>
    <t>CRR-15876</t>
  </si>
  <si>
    <t>Bonnie Mine Blanket</t>
  </si>
  <si>
    <t>CRR-16696</t>
  </si>
  <si>
    <t>TEC_SS_F231002_Physical Sec 935</t>
  </si>
  <si>
    <t>CRR-16776</t>
  </si>
  <si>
    <t>BBC Indeterminant 2021</t>
  </si>
  <si>
    <t>CRR-16786</t>
  </si>
  <si>
    <t>Physical Security Blankets 2020</t>
  </si>
  <si>
    <t>CRR-16821</t>
  </si>
  <si>
    <t>BS HVAC Systems 2021</t>
  </si>
  <si>
    <t>CRR-16823</t>
  </si>
  <si>
    <t>CRR Lighting Systems 2021</t>
  </si>
  <si>
    <t>CRR-16824</t>
  </si>
  <si>
    <t>Lighting Systems 2022</t>
  </si>
  <si>
    <t>CRR-16828</t>
  </si>
  <si>
    <t>CRR Building Automation Sys 2021</t>
  </si>
  <si>
    <t>CRR-16829</t>
  </si>
  <si>
    <t>CRR Building Automation Sys 2022</t>
  </si>
  <si>
    <t>CRR-16830</t>
  </si>
  <si>
    <t>Flooring 2021</t>
  </si>
  <si>
    <t>CRR-16831</t>
  </si>
  <si>
    <t>Flooring 2022</t>
  </si>
  <si>
    <t>CRR-16832</t>
  </si>
  <si>
    <t>Polk HVAC Metasys Uprade</t>
  </si>
  <si>
    <t>CRR-16833</t>
  </si>
  <si>
    <t>Polk HVAC Systems 2022</t>
  </si>
  <si>
    <t>CRR-16837</t>
  </si>
  <si>
    <t>Physical Security Blankets 2021</t>
  </si>
  <si>
    <t>CRR-16838</t>
  </si>
  <si>
    <t>Physical Security Blankets 2022</t>
  </si>
  <si>
    <t>CRR-16851</t>
  </si>
  <si>
    <t>Bayside Aero Blanket 2021</t>
  </si>
  <si>
    <t>CRR-16855</t>
  </si>
  <si>
    <t>BB2 Indeterminate 2021</t>
  </si>
  <si>
    <t>CRR-16856</t>
  </si>
  <si>
    <t>BB3 Indeterminate 2021</t>
  </si>
  <si>
    <t>CRR-16857</t>
  </si>
  <si>
    <t>BB4 Indeterminate 2021</t>
  </si>
  <si>
    <t>CRR-16858</t>
  </si>
  <si>
    <t>CDR indeterminate 2021</t>
  </si>
  <si>
    <t>CRR-16859</t>
  </si>
  <si>
    <t>FGD Indeterminate 2021</t>
  </si>
  <si>
    <t>CRR-16862</t>
  </si>
  <si>
    <t xml:space="preserve">PK HVAC Systems 2021 </t>
  </si>
  <si>
    <t>CRR-16863</t>
  </si>
  <si>
    <t>CRR-16907</t>
  </si>
  <si>
    <t>CRR Fire Systems 2026</t>
  </si>
  <si>
    <t>CRR-16908</t>
  </si>
  <si>
    <t>CRR Electrical Systems 2026</t>
  </si>
  <si>
    <t>CRR-16910</t>
  </si>
  <si>
    <t>CRR Ice Machines 2026</t>
  </si>
  <si>
    <t>CRR-16911</t>
  </si>
  <si>
    <t>CRR General Building Structure 2026</t>
  </si>
  <si>
    <t>CRR-16912</t>
  </si>
  <si>
    <t>CRR Plumbing Systems 2026</t>
  </si>
  <si>
    <t>CRR-16913</t>
  </si>
  <si>
    <t>CRR Grounds 2026</t>
  </si>
  <si>
    <t>CRR-16914</t>
  </si>
  <si>
    <t>CRR Fence &amp; Gates 2026</t>
  </si>
  <si>
    <t>CRR-16915</t>
  </si>
  <si>
    <t>CRR Building Automation Sys 2023</t>
  </si>
  <si>
    <t>CRR-16917</t>
  </si>
  <si>
    <t>CRR Building Automation Sys 2025</t>
  </si>
  <si>
    <t>CRR-16918</t>
  </si>
  <si>
    <t>CRR Building Automation Sys 2026</t>
  </si>
  <si>
    <t>CRR-16919</t>
  </si>
  <si>
    <t>CRR Security Systems 2026</t>
  </si>
  <si>
    <t>CRR-16920</t>
  </si>
  <si>
    <t>PK HVAC Systems 2021</t>
  </si>
  <si>
    <t>CRR-16921</t>
  </si>
  <si>
    <t>PK HVAC Systems 2022</t>
  </si>
  <si>
    <t>CRR-16924</t>
  </si>
  <si>
    <t>PK HVAC Systems 2025</t>
  </si>
  <si>
    <t>CRR-16925</t>
  </si>
  <si>
    <t>PK HVAC Systems 2026</t>
  </si>
  <si>
    <t>CRR-16926</t>
  </si>
  <si>
    <t>CRR Lighting Systems 2026</t>
  </si>
  <si>
    <t>CRR-16927</t>
  </si>
  <si>
    <t>CRR Roofing Systems 2026</t>
  </si>
  <si>
    <t>CRR-16928</t>
  </si>
  <si>
    <t>CRR Emergency Generators 2026</t>
  </si>
  <si>
    <t>CRR-16933</t>
  </si>
  <si>
    <t>PK Unit 1 Power Block 2021 Blanket</t>
  </si>
  <si>
    <t>CRR-16946</t>
  </si>
  <si>
    <t>PK Gasifier 2022 Blanket</t>
  </si>
  <si>
    <t>CRR-16947</t>
  </si>
  <si>
    <t>PK Gasifier 2023 Blanket</t>
  </si>
  <si>
    <t>CRR-16950</t>
  </si>
  <si>
    <t>Security Systems 2026</t>
  </si>
  <si>
    <t>CRR-16952</t>
  </si>
  <si>
    <t>PK RWTP 2021 Blanket</t>
  </si>
  <si>
    <t>CRR-16953</t>
  </si>
  <si>
    <t>PK RWTP 2022 Blanket</t>
  </si>
  <si>
    <t>CRR-16986</t>
  </si>
  <si>
    <t>Halon Replacements</t>
  </si>
  <si>
    <t>CRR-16987</t>
  </si>
  <si>
    <t>BS FS Shop Remodel</t>
  </si>
  <si>
    <t>CRR-16988</t>
  </si>
  <si>
    <t>BB Shop Retrofit/Furniture Upgrade</t>
  </si>
  <si>
    <t>CRR-16993</t>
  </si>
  <si>
    <t>EOC Bldg A Switchgear Replacement</t>
  </si>
  <si>
    <t>CRR-16995</t>
  </si>
  <si>
    <t xml:space="preserve">Lighting Retrofits </t>
  </si>
  <si>
    <t>CRR-16996</t>
  </si>
  <si>
    <t>Gate Operator Replacements</t>
  </si>
  <si>
    <t>CRR-16997</t>
  </si>
  <si>
    <t xml:space="preserve">Ice Machine Replacements </t>
  </si>
  <si>
    <t>CRR-16998</t>
  </si>
  <si>
    <t>Floor Replacements</t>
  </si>
  <si>
    <t>CRR-17067</t>
  </si>
  <si>
    <t>O-CRR-OH</t>
  </si>
  <si>
    <t>CRR-17068</t>
  </si>
  <si>
    <t>CRR-17069</t>
  </si>
  <si>
    <t>S-CRR-DISTRIBUTION-UNPLANNED MAINTE</t>
  </si>
  <si>
    <t>CRR-17070</t>
  </si>
  <si>
    <t>CSA - STORES</t>
  </si>
  <si>
    <t>CRR-17071</t>
  </si>
  <si>
    <t>ESA - STORES</t>
  </si>
  <si>
    <t>CRR-17072</t>
  </si>
  <si>
    <t>WINTERHAVEN - STORES</t>
  </si>
  <si>
    <t>CRR-17073</t>
  </si>
  <si>
    <t>PCSA - STORES</t>
  </si>
  <si>
    <t>CRR-17074</t>
  </si>
  <si>
    <t>SHILLS - STORES</t>
  </si>
  <si>
    <t>CRR-17093</t>
  </si>
  <si>
    <t>Polk HVAC &amp; Refrigeration Systems</t>
  </si>
  <si>
    <t>CRR-17145</t>
  </si>
  <si>
    <t>BB3 Indeterminate 2022</t>
  </si>
  <si>
    <t>CRR-17148</t>
  </si>
  <si>
    <t>FGD Indeterminate 2022</t>
  </si>
  <si>
    <t>CRR-17149</t>
  </si>
  <si>
    <t>CDR Indeterminate 2022</t>
  </si>
  <si>
    <t>CRR-17150</t>
  </si>
  <si>
    <t>CT4 Indeterminant Blanket 2022</t>
  </si>
  <si>
    <t>CRR-17152</t>
  </si>
  <si>
    <t>CT5 Indeterminant Blanket 2022</t>
  </si>
  <si>
    <t>CRR-17153</t>
  </si>
  <si>
    <t>CT6 Indeterminant 2022</t>
  </si>
  <si>
    <t>CRR-17158</t>
  </si>
  <si>
    <t>Bayside 1 CT Blanket 2022</t>
  </si>
  <si>
    <t>CRR-17159</t>
  </si>
  <si>
    <t>Bayside 2 ST Blanket 2022</t>
  </si>
  <si>
    <t>CRR-17160</t>
  </si>
  <si>
    <t>Bayside 2 CT Blanket Capital 2022</t>
  </si>
  <si>
    <t>CRR-17161</t>
  </si>
  <si>
    <t>Bayside Aero Blanket 2022</t>
  </si>
  <si>
    <t>CRR-17259</t>
  </si>
  <si>
    <t>CRR Building Automation Sys 2027</t>
  </si>
  <si>
    <t>CRR-17260</t>
  </si>
  <si>
    <t>CRR Electrical Systems 2027</t>
  </si>
  <si>
    <t>CRR-17261</t>
  </si>
  <si>
    <t>CRR Fence &amp; Gates 2027</t>
  </si>
  <si>
    <t>CRR-17263</t>
  </si>
  <si>
    <t>CRR Fire Systesm 2025</t>
  </si>
  <si>
    <t>CRR-17264</t>
  </si>
  <si>
    <t>CRR-17265</t>
  </si>
  <si>
    <t>CRR Fire Systems 2027</t>
  </si>
  <si>
    <t>CRR-17266</t>
  </si>
  <si>
    <t>CRR General Building Structure 2027</t>
  </si>
  <si>
    <t>CRR-17267</t>
  </si>
  <si>
    <t>CRR Grounds 2027</t>
  </si>
  <si>
    <t>CRR-17268</t>
  </si>
  <si>
    <t>CRR HVAC &amp; Refrigeration 2027</t>
  </si>
  <si>
    <t>CRR-17269</t>
  </si>
  <si>
    <t>CRR Plumbing Systems 2027</t>
  </si>
  <si>
    <t>CRR-17271</t>
  </si>
  <si>
    <t>Emergency Generators</t>
  </si>
  <si>
    <t>CRR-17272</t>
  </si>
  <si>
    <t>Emergency Generators 2026</t>
  </si>
  <si>
    <t>CRR-17273</t>
  </si>
  <si>
    <t>Emergency GEnerators 2027</t>
  </si>
  <si>
    <t>CRR-17275</t>
  </si>
  <si>
    <t>Flooring 2025</t>
  </si>
  <si>
    <t>CRR-17279</t>
  </si>
  <si>
    <t>Ice Machines 2025</t>
  </si>
  <si>
    <t>CRR-17283</t>
  </si>
  <si>
    <t>Lighting Systems BUDGET 2024-2029</t>
  </si>
  <si>
    <t>CRR-17288</t>
  </si>
  <si>
    <t>Roofing Systems 2025</t>
  </si>
  <si>
    <t>CRR-17532</t>
  </si>
  <si>
    <t>Solar SCADA Upgrade</t>
  </si>
  <si>
    <t>CRR-17673</t>
  </si>
  <si>
    <t>Big Bend OPM Blanket 2024</t>
  </si>
  <si>
    <t>NCP-02129</t>
  </si>
  <si>
    <t xml:space="preserve"> Environmental Lab Services BLKT</t>
  </si>
  <si>
    <t>NCP-02134</t>
  </si>
  <si>
    <t>POLK POWER STATION Test Equip</t>
  </si>
  <si>
    <t>NCP-02210</t>
  </si>
  <si>
    <t>ENTERPRISE DATA BACKUP PHASE 2</t>
  </si>
  <si>
    <t>NCP-02213</t>
  </si>
  <si>
    <t>IT PROJECT SERVER</t>
  </si>
  <si>
    <t>NCP-02236</t>
  </si>
  <si>
    <t>Plant Accounting Use Only</t>
  </si>
  <si>
    <t>NCP-02255</t>
  </si>
  <si>
    <t>NCP-02257</t>
  </si>
  <si>
    <t>ED-NCP-Tools &amp; Equipment-Communicat</t>
  </si>
  <si>
    <t>NCP-02264</t>
  </si>
  <si>
    <t>NCP-02667</t>
  </si>
  <si>
    <t>NCP-02668</t>
  </si>
  <si>
    <t>TRANSPORTATION EQUIP-LIGHT TRUCK-&lt;1</t>
  </si>
  <si>
    <t>NCP-02670</t>
  </si>
  <si>
    <t>NCP-02672</t>
  </si>
  <si>
    <t>OFFICE &amp; MISC. EQUIP ($1,000 OR MOR</t>
  </si>
  <si>
    <t>NCP-02716</t>
  </si>
  <si>
    <t>NCP Furnishings 2020</t>
  </si>
  <si>
    <t>NCP-02723</t>
  </si>
  <si>
    <t>NCP General Equipment</t>
  </si>
  <si>
    <t>NCP-02728</t>
  </si>
  <si>
    <t>NCP Security Systems</t>
  </si>
  <si>
    <t>NCP-02750</t>
  </si>
  <si>
    <t>Facilities Services Moves/Adds/Chan</t>
  </si>
  <si>
    <t>NCP-02761</t>
  </si>
  <si>
    <t>NCP Telecom - Fiber</t>
  </si>
  <si>
    <t>NCP-02762</t>
  </si>
  <si>
    <t xml:space="preserve">NCP Telecom - Non-Fiber </t>
  </si>
  <si>
    <t>NCP-02769</t>
  </si>
  <si>
    <t>Tools - Facility Services 2020</t>
  </si>
  <si>
    <t>NCP-02775</t>
  </si>
  <si>
    <t>Broadband - Network Repairs</t>
  </si>
  <si>
    <t>NCP-02800</t>
  </si>
  <si>
    <t>Facilities Services - Security</t>
  </si>
  <si>
    <t>NCP-02818</t>
  </si>
  <si>
    <t>NCP-02819</t>
  </si>
  <si>
    <t>NCP-02836</t>
  </si>
  <si>
    <t>COMMUNICATIONS &amp; CONTROL EQUIP</t>
  </si>
  <si>
    <t>NCP-03645</t>
  </si>
  <si>
    <t>S-NCP-Salvage-Distribution</t>
  </si>
  <si>
    <t>NCP-03646</t>
  </si>
  <si>
    <t>T-NCP-Salvage</t>
  </si>
  <si>
    <t>NCP-03647</t>
  </si>
  <si>
    <t>S-NCP-Salvage-Transmission</t>
  </si>
  <si>
    <t>NCP-03649</t>
  </si>
  <si>
    <t>M-NCP-Salvage</t>
  </si>
  <si>
    <t>NCP-03650</t>
  </si>
  <si>
    <t>V-NCP-Salvage-Light</t>
  </si>
  <si>
    <t>NCP-03669</t>
  </si>
  <si>
    <t>V-NCP-Salvage-Heavy</t>
  </si>
  <si>
    <t>NCP-03671</t>
  </si>
  <si>
    <t>NCP-03712</t>
  </si>
  <si>
    <t>NCP-04480</t>
  </si>
  <si>
    <t>Corp Comm-PC's/Servers &amp; Equipmnt</t>
  </si>
  <si>
    <t>NCP-04500</t>
  </si>
  <si>
    <t>TEC A&amp;G Bucket</t>
  </si>
  <si>
    <t>NCP-04541</t>
  </si>
  <si>
    <t>V-NCP-Salvage-Equip</t>
  </si>
  <si>
    <t>NCP-04560</t>
  </si>
  <si>
    <t>IT PC'S&amp; Servers - Infrastructure</t>
  </si>
  <si>
    <t>NCP-04660</t>
  </si>
  <si>
    <t xml:space="preserve">HR - Equip </t>
  </si>
  <si>
    <t>NCP-04723</t>
  </si>
  <si>
    <t>Server H/W Upgrds G8 Blades &amp; Encls</t>
  </si>
  <si>
    <t>NCP-04740</t>
  </si>
  <si>
    <t>Server S/W Ugrds-VMware Licenses</t>
  </si>
  <si>
    <t>NCP-04742</t>
  </si>
  <si>
    <t>Enterprise Data Backup Upgrade</t>
  </si>
  <si>
    <t>NCP-04763</t>
  </si>
  <si>
    <t>CISCO 7200 Router Replcmnts</t>
  </si>
  <si>
    <t>NCP-04764</t>
  </si>
  <si>
    <t>Video Conferencing HW Upgrade</t>
  </si>
  <si>
    <t>NCP-04821</t>
  </si>
  <si>
    <t xml:space="preserve">Corp Srvs -5 yr Forecast </t>
  </si>
  <si>
    <t>NCP-04980</t>
  </si>
  <si>
    <t>Corp Security Vehicles 2021</t>
  </si>
  <si>
    <t>NCP-05001</t>
  </si>
  <si>
    <t>ED-NCP-Charging Stations-TEC</t>
  </si>
  <si>
    <t>NCP-05140</t>
  </si>
  <si>
    <t>Environmental MVC Misc BLKT</t>
  </si>
  <si>
    <t>NCP-05141</t>
  </si>
  <si>
    <t>Environmental Air Programs BLKT</t>
  </si>
  <si>
    <t>NCP-05200</t>
  </si>
  <si>
    <t>Open Text Content Server</t>
  </si>
  <si>
    <t>NCP-05202</t>
  </si>
  <si>
    <t>Firewall Upgrade</t>
  </si>
  <si>
    <t>NCP-05280</t>
  </si>
  <si>
    <t>Equipment for Accounting</t>
  </si>
  <si>
    <t>NCP-05364</t>
  </si>
  <si>
    <t xml:space="preserve">Expand SAN Storage Ybor/Secure Ctr </t>
  </si>
  <si>
    <t>NCP-05365</t>
  </si>
  <si>
    <t>Ntwrk Transport Cptl LAN/WAN 2020</t>
  </si>
  <si>
    <t>NCP-05366</t>
  </si>
  <si>
    <t>Network Server Capital</t>
  </si>
  <si>
    <t>NCP-05367</t>
  </si>
  <si>
    <t>Upgrade Vmware Environment</t>
  </si>
  <si>
    <t>NCP-05371</t>
  </si>
  <si>
    <t>Upgrd Firewall Equipment FL Ops</t>
  </si>
  <si>
    <t>NCP-05440</t>
  </si>
  <si>
    <t>IT PC &amp; Servers HW (F231522)</t>
  </si>
  <si>
    <t>NCP-05483</t>
  </si>
  <si>
    <t>IT Laptops &amp; Servers - IT Admin</t>
  </si>
  <si>
    <t>NCP-05484</t>
  </si>
  <si>
    <t>IT PC &amp; Servers - BCS</t>
  </si>
  <si>
    <t>NCP-05485</t>
  </si>
  <si>
    <t>IT PC &amp; Servers - EBS</t>
  </si>
  <si>
    <t>NCP-05580</t>
  </si>
  <si>
    <t>EnterpriseData Backup TapeDrive2014</t>
  </si>
  <si>
    <t>NCP-05620</t>
  </si>
  <si>
    <t>Print Mgt Program</t>
  </si>
  <si>
    <t>NCP-05662</t>
  </si>
  <si>
    <t>P&amp;F Computer &amp; Technology Proj BLKT</t>
  </si>
  <si>
    <t>NCP-05780</t>
  </si>
  <si>
    <t>EH&amp;S Computer &amp; Related</t>
  </si>
  <si>
    <t>NCP-05820</t>
  </si>
  <si>
    <t>Furniture for Accounting</t>
  </si>
  <si>
    <t>NCP-06020</t>
  </si>
  <si>
    <t>Duplicating Equipment</t>
  </si>
  <si>
    <t>NCP-06140</t>
  </si>
  <si>
    <t>IT Computers - Asset Mgmnt 2020</t>
  </si>
  <si>
    <t>NCP-06141</t>
  </si>
  <si>
    <t>Furniture &amp; Equipment IT Admin</t>
  </si>
  <si>
    <t>NCP-06142</t>
  </si>
  <si>
    <t>NCP-06301</t>
  </si>
  <si>
    <t>Mailroom Equipment</t>
  </si>
  <si>
    <t>NCP-06324</t>
  </si>
  <si>
    <t>BCS Misc Equipment</t>
  </si>
  <si>
    <t>NCP-06421</t>
  </si>
  <si>
    <t>Service Catalog</t>
  </si>
  <si>
    <t>NCP-06504</t>
  </si>
  <si>
    <t>SharePoint Upgrade</t>
  </si>
  <si>
    <t>NCP-06506</t>
  </si>
  <si>
    <t>BizTalk Upgrades</t>
  </si>
  <si>
    <t>NCP-06561</t>
  </si>
  <si>
    <t>PCs - Purchasing Dept</t>
  </si>
  <si>
    <t>NCP-06621</t>
  </si>
  <si>
    <t>PCs and Laptops Telecom</t>
  </si>
  <si>
    <t>NCP-06841</t>
  </si>
  <si>
    <t>FS-Off-road Equipment (Big Bend)</t>
  </si>
  <si>
    <t>NCP-06981</t>
  </si>
  <si>
    <t>Telecom Diagnostic/Test Equipment</t>
  </si>
  <si>
    <t>NCP-07061</t>
  </si>
  <si>
    <t>Environmental Safety Capital</t>
  </si>
  <si>
    <t>NCP-07201</t>
  </si>
  <si>
    <t>E&amp;PM Computer &amp; Related</t>
  </si>
  <si>
    <t>NCP-07261</t>
  </si>
  <si>
    <t>OFFICE &amp; Misc Equip-$1000 or more</t>
  </si>
  <si>
    <t>NCP-07361</t>
  </si>
  <si>
    <t>PS&amp;C Computer &amp; Peripherals BLKT</t>
  </si>
  <si>
    <t>NCP-07450</t>
  </si>
  <si>
    <t>SQL Server Upgrades</t>
  </si>
  <si>
    <t>NCP-07461</t>
  </si>
  <si>
    <t>Expand SAN Storage 2014</t>
  </si>
  <si>
    <t>NCP-07621</t>
  </si>
  <si>
    <t>Cameras at UBT &amp; BB</t>
  </si>
  <si>
    <t>NCP-07701</t>
  </si>
  <si>
    <t>NtwrkTransport Capital:LAN/WAN 2014</t>
  </si>
  <si>
    <t>NCP-08241</t>
  </si>
  <si>
    <t>Telecom: NMGC Operations - in FLA</t>
  </si>
  <si>
    <t>NCP-08242</t>
  </si>
  <si>
    <t>Telecom: NMGC Operations - in NM</t>
  </si>
  <si>
    <t>NCP-08301</t>
  </si>
  <si>
    <t>Enterprise Data Backup 2015</t>
  </si>
  <si>
    <t>NCP-08321</t>
  </si>
  <si>
    <t>Network Transport Capital 2015</t>
  </si>
  <si>
    <t>NCP-08341</t>
  </si>
  <si>
    <t>Network Server Capital 2015</t>
  </si>
  <si>
    <t>NCP-08581</t>
  </si>
  <si>
    <t>Video Conferencing Bridge</t>
  </si>
  <si>
    <t>NCP-08961</t>
  </si>
  <si>
    <t>Video Conferencing Upgrade in 2016</t>
  </si>
  <si>
    <t>NCP-08962</t>
  </si>
  <si>
    <t>NCP-08964</t>
  </si>
  <si>
    <t>Expand SAN Storage</t>
  </si>
  <si>
    <t>NCP-08965</t>
  </si>
  <si>
    <t>NtwrkTransport Cptl LAN/WAN 2020</t>
  </si>
  <si>
    <t>NCP-08966</t>
  </si>
  <si>
    <t>Network Server Capital 2020</t>
  </si>
  <si>
    <t>NCP-08967</t>
  </si>
  <si>
    <t>Upgrade VMware Environment 2020</t>
  </si>
  <si>
    <t>NCP-08981</t>
  </si>
  <si>
    <t>Firewall Equipmt Upgrd TEC Only</t>
  </si>
  <si>
    <t>NCP-09421</t>
  </si>
  <si>
    <t>Printers - Telecom</t>
  </si>
  <si>
    <t>NCP-09541</t>
  </si>
  <si>
    <t>Fleet Heavy - Model AN50E-0C</t>
  </si>
  <si>
    <t>NCP-09542</t>
  </si>
  <si>
    <t>Fleet Heavy - Model AN55E-OC</t>
  </si>
  <si>
    <t>NCP-09543</t>
  </si>
  <si>
    <t>Fleet Heavy - Model D4065B-TR</t>
  </si>
  <si>
    <t>NCP-09621</t>
  </si>
  <si>
    <t xml:space="preserve">Fleet Heavy - Model M2106 </t>
  </si>
  <si>
    <t>NCP-09641</t>
  </si>
  <si>
    <t>Fleet Front End Loader</t>
  </si>
  <si>
    <t>NCP-09721</t>
  </si>
  <si>
    <t>Network Transport Capital - TEC</t>
  </si>
  <si>
    <t>NCP-10201</t>
  </si>
  <si>
    <t>Tape Drives HW</t>
  </si>
  <si>
    <t>NCP-10321</t>
  </si>
  <si>
    <t>Misc Equipment - IT</t>
  </si>
  <si>
    <t>NCP-10522</t>
  </si>
  <si>
    <t>Video Conferencing Upgrade</t>
  </si>
  <si>
    <t>NCP-10985</t>
  </si>
  <si>
    <t>Firewalls Shared</t>
  </si>
  <si>
    <t>NCP-11105</t>
  </si>
  <si>
    <t>EBS Furniture &amp; Equipment</t>
  </si>
  <si>
    <t>NCP-11327</t>
  </si>
  <si>
    <t>Decarbonization Blanket Capital</t>
  </si>
  <si>
    <t>NCP-11510</t>
  </si>
  <si>
    <t>SAP ERP and CRM Enhancements</t>
  </si>
  <si>
    <t>NCP-11947</t>
  </si>
  <si>
    <t>ERP Enhancements 2018</t>
  </si>
  <si>
    <t>NCP-11948</t>
  </si>
  <si>
    <t>CRB Enhancements 2018</t>
  </si>
  <si>
    <t>NCP-11949</t>
  </si>
  <si>
    <t>Power Plan Enhancements 2018</t>
  </si>
  <si>
    <t>NCP-12067</t>
  </si>
  <si>
    <t>Telecom - Conf Room Upgrades</t>
  </si>
  <si>
    <t>NCP-12247</t>
  </si>
  <si>
    <t>Misc Equipment</t>
  </si>
  <si>
    <t>NCP-12328</t>
  </si>
  <si>
    <t>Firewall Equip Upgrd TEC Only 2020</t>
  </si>
  <si>
    <t>NCP-12507</t>
  </si>
  <si>
    <t>Tape Racks - HW</t>
  </si>
  <si>
    <t>NCP-13348</t>
  </si>
  <si>
    <t>WorkMan Enhncements</t>
  </si>
  <si>
    <t>NCP-13427</t>
  </si>
  <si>
    <t>ERP Enhancements 2019</t>
  </si>
  <si>
    <t>NCP-13447</t>
  </si>
  <si>
    <t>CRB Enhancements 2019</t>
  </si>
  <si>
    <t>NCP-13527</t>
  </si>
  <si>
    <t>NCP-15607</t>
  </si>
  <si>
    <t>ERP Enhancements 2020</t>
  </si>
  <si>
    <t>NCP-15652</t>
  </si>
  <si>
    <t>Corp Sec Camera Replacements 2021</t>
  </si>
  <si>
    <t>NCP-15653</t>
  </si>
  <si>
    <t>Corp Security Vehicles</t>
  </si>
  <si>
    <t>NCP-15668</t>
  </si>
  <si>
    <t>NCP Furnishings 2021</t>
  </si>
  <si>
    <t>NCP-15669</t>
  </si>
  <si>
    <t>Furnishings 2022</t>
  </si>
  <si>
    <t>NCP-15670</t>
  </si>
  <si>
    <t>NCP General Equipment 2021</t>
  </si>
  <si>
    <t>NCP-15671</t>
  </si>
  <si>
    <t>General Equipment 2022</t>
  </si>
  <si>
    <t>NCP-15680</t>
  </si>
  <si>
    <t>Replace Network Printers 2022</t>
  </si>
  <si>
    <t>NCP-15683</t>
  </si>
  <si>
    <t>IT Computers - Asset Mgmnt 2021</t>
  </si>
  <si>
    <t>NCP-15684</t>
  </si>
  <si>
    <t>IT Computers - Asset Mgmnt 2022</t>
  </si>
  <si>
    <t>NCP-15689</t>
  </si>
  <si>
    <t>IT - Misc Hardware 2022</t>
  </si>
  <si>
    <t>NCP-15696</t>
  </si>
  <si>
    <t>HR - Equip 2021</t>
  </si>
  <si>
    <t>NCP-15697</t>
  </si>
  <si>
    <t>HR - Equip 2022</t>
  </si>
  <si>
    <t>NCP-15698</t>
  </si>
  <si>
    <t>NCP-15703</t>
  </si>
  <si>
    <t>CRR Roofing Systems 2021</t>
  </si>
  <si>
    <t>NCP-15705</t>
  </si>
  <si>
    <t>CRR Fire Systems 2021</t>
  </si>
  <si>
    <t>NCP-15706</t>
  </si>
  <si>
    <t>Fire Systems 2022</t>
  </si>
  <si>
    <t>NCP-15707</t>
  </si>
  <si>
    <t>CRR Electrical Systems 2021</t>
  </si>
  <si>
    <t>NCP-15708</t>
  </si>
  <si>
    <t>Electrical Systems 2022</t>
  </si>
  <si>
    <t>NCP-15709</t>
  </si>
  <si>
    <t>CRR Emergency Generators 2021</t>
  </si>
  <si>
    <t>NCP-15710</t>
  </si>
  <si>
    <t>Emergency Generators 2022</t>
  </si>
  <si>
    <t>NCP-15711</t>
  </si>
  <si>
    <t>CRR HVAC &amp; Refrigeration Sys 2021</t>
  </si>
  <si>
    <t>NCP-15712</t>
  </si>
  <si>
    <t>HVAC &amp; Refrigeration Sys 2022</t>
  </si>
  <si>
    <t>NCP-15713</t>
  </si>
  <si>
    <t>CRR Ice Machines 2021</t>
  </si>
  <si>
    <t>NCP-15715</t>
  </si>
  <si>
    <t>CRR General Building Structure 2021</t>
  </si>
  <si>
    <t>NCP-15716</t>
  </si>
  <si>
    <t>General Building Structure 2022</t>
  </si>
  <si>
    <t>NCP-15717</t>
  </si>
  <si>
    <t>CRR Plumbing Systems 2021</t>
  </si>
  <si>
    <t>NCP-15718</t>
  </si>
  <si>
    <t>Plumbing Systems 2022</t>
  </si>
  <si>
    <t>NCP-15719</t>
  </si>
  <si>
    <t>CRR Grounds 2021</t>
  </si>
  <si>
    <t>NCP-15721</t>
  </si>
  <si>
    <t>CRR Fence &amp; Gates 2021</t>
  </si>
  <si>
    <t>NCP-15722</t>
  </si>
  <si>
    <t>Fence &amp; Gates 2022</t>
  </si>
  <si>
    <t>NCP-15723</t>
  </si>
  <si>
    <t>CRR Security Systems 2021</t>
  </si>
  <si>
    <t>NCP-15724</t>
  </si>
  <si>
    <t>Security Systems 2022</t>
  </si>
  <si>
    <t>NCP-15725</t>
  </si>
  <si>
    <t>BB HVAC Systems 2021</t>
  </si>
  <si>
    <t>NCP-15726</t>
  </si>
  <si>
    <t>HVAC Systems 2022</t>
  </si>
  <si>
    <t>NCP-15727</t>
  </si>
  <si>
    <t xml:space="preserve">Enterprise Data Backup 2021 </t>
  </si>
  <si>
    <t>NCP-15728</t>
  </si>
  <si>
    <t>Enterprise Data Backup 2022</t>
  </si>
  <si>
    <t>NCP-15729</t>
  </si>
  <si>
    <t>Expand SAN Storage 2021</t>
  </si>
  <si>
    <t>NCP-15730</t>
  </si>
  <si>
    <t>Expand SAN Storage 2022</t>
  </si>
  <si>
    <t>NCP-15731</t>
  </si>
  <si>
    <t>Ntwrk Transport Cptl LAN/WAN 2021</t>
  </si>
  <si>
    <t>NCP-15732</t>
  </si>
  <si>
    <t>Ntwrk Transport Cptl LAN/WAN 2022</t>
  </si>
  <si>
    <t>NCP-15733</t>
  </si>
  <si>
    <t>Network Server Capital 2021</t>
  </si>
  <si>
    <t>NCP-15734</t>
  </si>
  <si>
    <t>Network Server Capital 2022</t>
  </si>
  <si>
    <t>NCP-15739</t>
  </si>
  <si>
    <t>Firewall Equip Upgrd TEC Only 2021</t>
  </si>
  <si>
    <t>NCP-15751</t>
  </si>
  <si>
    <t xml:space="preserve">2021 Telecom - Fiber </t>
  </si>
  <si>
    <t>NCP-15752</t>
  </si>
  <si>
    <t xml:space="preserve">2022 Telecom - Fiber </t>
  </si>
  <si>
    <t>NCP-15753</t>
  </si>
  <si>
    <t>2021 UC - Non-Fiber</t>
  </si>
  <si>
    <t>NCP-15754</t>
  </si>
  <si>
    <t>UC - Non-Fiber 2022</t>
  </si>
  <si>
    <t>NCP-15757</t>
  </si>
  <si>
    <t>Tools - Facility Services 2021</t>
  </si>
  <si>
    <t>NCP-15758</t>
  </si>
  <si>
    <t>Tools - Facility Services 2022</t>
  </si>
  <si>
    <t>NCP-15777</t>
  </si>
  <si>
    <t>HR - Equip 2023</t>
  </si>
  <si>
    <t>NCP-15779</t>
  </si>
  <si>
    <t>CRR Roofing Systems 2023</t>
  </si>
  <si>
    <t>NCP-15780</t>
  </si>
  <si>
    <t>CRR Roofing Systems 2024</t>
  </si>
  <si>
    <t>NCP-15781</t>
  </si>
  <si>
    <t>CRR Roofing Systems 2025</t>
  </si>
  <si>
    <t>NCP-15782</t>
  </si>
  <si>
    <t>CRR Fire Systems 2023</t>
  </si>
  <si>
    <t>NCP-15784</t>
  </si>
  <si>
    <t>CRR Fire Systems 2025</t>
  </si>
  <si>
    <t>NCP-15787</t>
  </si>
  <si>
    <t>Electrical Systems Budget 26 - 29</t>
  </si>
  <si>
    <t>NCP-15788</t>
  </si>
  <si>
    <t>CRR Emergency Generators 2023</t>
  </si>
  <si>
    <t>NCP-15789</t>
  </si>
  <si>
    <t>CRR Emergency Generators 2024</t>
  </si>
  <si>
    <t>NCP-15790</t>
  </si>
  <si>
    <t>CRR Emergency Generators 2025</t>
  </si>
  <si>
    <t>NCP-15793</t>
  </si>
  <si>
    <t>CRR HVAC &amp; Refrigeration Sys 2025</t>
  </si>
  <si>
    <t>NCP-15794</t>
  </si>
  <si>
    <t>CRR Ice Machines 2023</t>
  </si>
  <si>
    <t>NCP-15795</t>
  </si>
  <si>
    <t>CRR Ice Machines 2024</t>
  </si>
  <si>
    <t>NCP-15796</t>
  </si>
  <si>
    <t>CRR Ice Machines 2025</t>
  </si>
  <si>
    <t>NCP-15799</t>
  </si>
  <si>
    <t>CRR General Building Structure 2025</t>
  </si>
  <si>
    <t>NCP-15802</t>
  </si>
  <si>
    <t>CRR Plumbing Systems 2025</t>
  </si>
  <si>
    <t>NCP-15805</t>
  </si>
  <si>
    <t>CRR Grounds 2025</t>
  </si>
  <si>
    <t>NCP-15806</t>
  </si>
  <si>
    <t xml:space="preserve">2023 Fence &amp; Gates </t>
  </si>
  <si>
    <t>NCP-15808</t>
  </si>
  <si>
    <t>CRR Fence &amp; Gates 2025</t>
  </si>
  <si>
    <t>NCP-15809</t>
  </si>
  <si>
    <t>Security Systems 2023</t>
  </si>
  <si>
    <t>NCP-15810</t>
  </si>
  <si>
    <t>Security Systems 2024</t>
  </si>
  <si>
    <t>NCP-15811</t>
  </si>
  <si>
    <t>Security Systems 2025</t>
  </si>
  <si>
    <t>NCP-15814</t>
  </si>
  <si>
    <t>BB HVAC Systems 2025</t>
  </si>
  <si>
    <t>NCP-15815</t>
  </si>
  <si>
    <t>CRR Lighting Systems 2023</t>
  </si>
  <si>
    <t>NCP-15816</t>
  </si>
  <si>
    <t>CRR Lighting Systems 2024</t>
  </si>
  <si>
    <t>NCP-15817</t>
  </si>
  <si>
    <t>CRR Lighting Systems 2025</t>
  </si>
  <si>
    <t>NCP-15818</t>
  </si>
  <si>
    <t xml:space="preserve">2023 Furnishings </t>
  </si>
  <si>
    <t>NCP-15820</t>
  </si>
  <si>
    <t>NCP Furnishings 2025</t>
  </si>
  <si>
    <t>NCP-15823</t>
  </si>
  <si>
    <t>NCP General Equipment 2025</t>
  </si>
  <si>
    <t>NCP-15844</t>
  </si>
  <si>
    <t>Replace Network Printers 2023</t>
  </si>
  <si>
    <t>NCP-15866</t>
  </si>
  <si>
    <t>IT - Misc Hardware 2023</t>
  </si>
  <si>
    <t>NCP-15887</t>
  </si>
  <si>
    <t>Enterprise Data Backup 2023</t>
  </si>
  <si>
    <t>NCP-15890</t>
  </si>
  <si>
    <t>Expand SAN Storage 2023</t>
  </si>
  <si>
    <t>NCP-15896</t>
  </si>
  <si>
    <t>Network Server Capital 2023</t>
  </si>
  <si>
    <t>NCP-15919</t>
  </si>
  <si>
    <t>UC - Non-Fiber 2023</t>
  </si>
  <si>
    <t>NCP-15920</t>
  </si>
  <si>
    <t>UC - Non-Fiber 2024</t>
  </si>
  <si>
    <t>NCP-15921</t>
  </si>
  <si>
    <t>UC - Non-Fiber 2025</t>
  </si>
  <si>
    <t>NCP-15936</t>
  </si>
  <si>
    <t>BS HVAC Systems 2024</t>
  </si>
  <si>
    <t>NCP-15955</t>
  </si>
  <si>
    <t>Upgrd Frwl Shrd Equip FL Ops 2023</t>
  </si>
  <si>
    <t>NCP-15972</t>
  </si>
  <si>
    <t>Tools - Facility Services 2025</t>
  </si>
  <si>
    <t>NCP-15975</t>
  </si>
  <si>
    <t>IT- Misc Hardware 2026</t>
  </si>
  <si>
    <t>NCP-15977</t>
  </si>
  <si>
    <t>NCP Telecom - Fiber 2026</t>
  </si>
  <si>
    <t>NCP-15978</t>
  </si>
  <si>
    <t>NCP Telecom - Non-Fiber 2026</t>
  </si>
  <si>
    <t>NCP-16004</t>
  </si>
  <si>
    <t>Telecom - Diagnostic Equip 2022</t>
  </si>
  <si>
    <t>NCP-16005</t>
  </si>
  <si>
    <t>Telecom - Diagnostic Equip 2023</t>
  </si>
  <si>
    <t>NCP-16048</t>
  </si>
  <si>
    <t>UC - Non-Fiber 2026</t>
  </si>
  <si>
    <t>NCP-16076</t>
  </si>
  <si>
    <t>Asset Data Warehouse &amp; Rule Engine</t>
  </si>
  <si>
    <t>NCP-16156</t>
  </si>
  <si>
    <t>Upgrd Firewall Shared Equip 2022</t>
  </si>
  <si>
    <t>NCP-16427</t>
  </si>
  <si>
    <t>2023 Roofing Systems</t>
  </si>
  <si>
    <t>NCP-16428</t>
  </si>
  <si>
    <t>2023 Fire Sytems</t>
  </si>
  <si>
    <t>NCP-16429</t>
  </si>
  <si>
    <t>2023 Emergency Generators</t>
  </si>
  <si>
    <t>NCP-16438</t>
  </si>
  <si>
    <t>UC - Upgrades 2023</t>
  </si>
  <si>
    <t>NCP-16444</t>
  </si>
  <si>
    <t>ServiceNow Enhancements 2023</t>
  </si>
  <si>
    <t>NCP-16454</t>
  </si>
  <si>
    <t>ServiceNow Enhancements 2024</t>
  </si>
  <si>
    <t>NCP-16458</t>
  </si>
  <si>
    <t>Security Admin Enhancements 2024</t>
  </si>
  <si>
    <t>NCP-16486</t>
  </si>
  <si>
    <t>UC - Test Sys Platform Upg 2026</t>
  </si>
  <si>
    <t>NCP-16590</t>
  </si>
  <si>
    <t>2023 EV Chargers</t>
  </si>
  <si>
    <t>NCP-16807</t>
  </si>
  <si>
    <t>RE Office Configuration</t>
  </si>
  <si>
    <t>NEW-02490</t>
  </si>
  <si>
    <t>NEW-02623</t>
  </si>
  <si>
    <t>NEW-02849</t>
  </si>
  <si>
    <t>D-NEW-Temporary Construction</t>
  </si>
  <si>
    <t>NEW-10903</t>
  </si>
  <si>
    <t>NEW-Distribution Line Extension</t>
  </si>
  <si>
    <t>NEW-15439</t>
  </si>
  <si>
    <t>NEW-15441</t>
  </si>
  <si>
    <t>NEW-15683</t>
  </si>
  <si>
    <t>PRE-02666</t>
  </si>
  <si>
    <t>T-PRE-69 kV-Interconnect Generation</t>
  </si>
  <si>
    <t>PRE-02673</t>
  </si>
  <si>
    <t>PRE-02830</t>
  </si>
  <si>
    <t>T-PRE-Pole Program-230 kV</t>
  </si>
  <si>
    <t>PRE-02831</t>
  </si>
  <si>
    <t>T-PRE-Pole Program-138 kV</t>
  </si>
  <si>
    <t>PRE-02835</t>
  </si>
  <si>
    <t>T-PRE-230 kV-Interconnect Generatio</t>
  </si>
  <si>
    <t>PRE-02845</t>
  </si>
  <si>
    <t>S-PRE-Distribution-Inspection Relat</t>
  </si>
  <si>
    <t>PRE-02859</t>
  </si>
  <si>
    <t>D-PRE-OH-Osmose Related</t>
  </si>
  <si>
    <t>PRE-02867</t>
  </si>
  <si>
    <t>D-PRE-Program-OH</t>
  </si>
  <si>
    <t>PRE-02869</t>
  </si>
  <si>
    <t>PRE-02894</t>
  </si>
  <si>
    <t>M-PRE-Testing</t>
  </si>
  <si>
    <t>PRE-02896</t>
  </si>
  <si>
    <t>S-PRE-Distribution-Inspect, Test</t>
  </si>
  <si>
    <t>PRE-02900</t>
  </si>
  <si>
    <t>PRE-02901</t>
  </si>
  <si>
    <t>S-PRE-Transmission-Inspection Relat</t>
  </si>
  <si>
    <t>PRE-02905</t>
  </si>
  <si>
    <t>S-PRE-Transmission-GSU-Inspection R</t>
  </si>
  <si>
    <t>PRE-02908</t>
  </si>
  <si>
    <t>T-PRE-Env Train/Permit/Inspect/Audi</t>
  </si>
  <si>
    <t>PRE-02913</t>
  </si>
  <si>
    <t>T-PRE-Planned Maint</t>
  </si>
  <si>
    <t>PRE-02922</t>
  </si>
  <si>
    <t xml:space="preserve">S-PRE-Communications-Inspect, Test </t>
  </si>
  <si>
    <t>PRE-03627</t>
  </si>
  <si>
    <t>D-PRE-RNC</t>
  </si>
  <si>
    <t>PRE-03628</t>
  </si>
  <si>
    <t>S-PRE-RNC</t>
  </si>
  <si>
    <t>PRE-03632</t>
  </si>
  <si>
    <t>ED-PRE-Dialectric Testing</t>
  </si>
  <si>
    <t>PRE-03655</t>
  </si>
  <si>
    <t>S-PRE-Transmission-GSU-Equip</t>
  </si>
  <si>
    <t>PRE-03656</t>
  </si>
  <si>
    <t>T-PRE-Pole Program-Loading-230 kV</t>
  </si>
  <si>
    <t>PRE-03660</t>
  </si>
  <si>
    <t>PRE-03662</t>
  </si>
  <si>
    <t>M-PRE-Replace</t>
  </si>
  <si>
    <t>PRE-03810</t>
  </si>
  <si>
    <t>T-PRE-Pole Program-Loading-138 kV</t>
  </si>
  <si>
    <t>PRE-03813</t>
  </si>
  <si>
    <t>D-PRE-Capacitors-UG</t>
  </si>
  <si>
    <t>PRE-04036</t>
  </si>
  <si>
    <t>PRE-04060</t>
  </si>
  <si>
    <t>D-PRE-Env Train/Permit/Inspect/Audi</t>
  </si>
  <si>
    <t>PRE-04061</t>
  </si>
  <si>
    <t>D-PRE-Joint Use Audit/Inspect/Suppo</t>
  </si>
  <si>
    <t>PRE-04063</t>
  </si>
  <si>
    <t>D-PRE-Locate Facilities</t>
  </si>
  <si>
    <t>PRE-04400</t>
  </si>
  <si>
    <t>S-PRE-Env Train/Permit/Inspect/Audi</t>
  </si>
  <si>
    <t>PRE-04420</t>
  </si>
  <si>
    <t>PRE - Dist Line - OH - Make Ready</t>
  </si>
  <si>
    <t>PRE-04600</t>
  </si>
  <si>
    <t>S-PRE-NERC Compliance-CIP</t>
  </si>
  <si>
    <t>PRE-04601</t>
  </si>
  <si>
    <t>S-PRE-NERC Compliance-Non-CIP</t>
  </si>
  <si>
    <t>PRE-04840</t>
  </si>
  <si>
    <t>T-PRE-69 kV-Generation Leads</t>
  </si>
  <si>
    <t>PRE-04841</t>
  </si>
  <si>
    <t>T-PRE-230 kV-Generation Leads</t>
  </si>
  <si>
    <t>PRE-05180</t>
  </si>
  <si>
    <t>T-PRE-138kv-Generation Leads</t>
  </si>
  <si>
    <t>PRE-07840</t>
  </si>
  <si>
    <t>S-PRE-Transmission System Analysis</t>
  </si>
  <si>
    <t>PRE-07841</t>
  </si>
  <si>
    <t>S-PRE-Distribution System Analysis</t>
  </si>
  <si>
    <t>PRE-08220</t>
  </si>
  <si>
    <t xml:space="preserve">PRE- Solar Maintenance </t>
  </si>
  <si>
    <t>PRE-10072</t>
  </si>
  <si>
    <t>Dist Line- Switchgear Inspect</t>
  </si>
  <si>
    <t>PRE-10073</t>
  </si>
  <si>
    <t>SPP Blanket Matl Recon-Poles/Wires</t>
  </si>
  <si>
    <t>PRE-10237</t>
  </si>
  <si>
    <t>SPP Non-Clause LUG Joint Use</t>
  </si>
  <si>
    <t>REL-01110</t>
  </si>
  <si>
    <t>REL-02850</t>
  </si>
  <si>
    <t>REL-03637</t>
  </si>
  <si>
    <t>T-REL</t>
  </si>
  <si>
    <t>REL-03698</t>
  </si>
  <si>
    <t>L-REL-OH Area</t>
  </si>
  <si>
    <t>REL-03808</t>
  </si>
  <si>
    <t>L-REL-AREA (OH&amp;UG)</t>
  </si>
  <si>
    <t>REL-04560</t>
  </si>
  <si>
    <t>D-REL-Reimbursement (Actuals)</t>
  </si>
  <si>
    <t>CRR-12237</t>
  </si>
  <si>
    <t>BBC South 40 Gypsum Area Dismantle</t>
  </si>
  <si>
    <t>Big Bend Modernization</t>
  </si>
  <si>
    <t>NEW-10123</t>
  </si>
  <si>
    <t>Big Bend CC - Trans</t>
  </si>
  <si>
    <t>NEW-10163</t>
  </si>
  <si>
    <t>BB Modernization - CT 5 &amp; 6</t>
  </si>
  <si>
    <t>NEW-10165</t>
  </si>
  <si>
    <t>BB Modernization - ST &amp; HRSG</t>
  </si>
  <si>
    <t>NEW-10963</t>
  </si>
  <si>
    <t>BB Modernization - CC Common</t>
  </si>
  <si>
    <t>Big Bend CC</t>
  </si>
  <si>
    <t>CRR-17138</t>
  </si>
  <si>
    <t>BB4 Bottom Ash Seal Skirt</t>
  </si>
  <si>
    <t>CEDC Supercapacitors</t>
  </si>
  <si>
    <t xml:space="preserve">ED Energy Storage Capacity - Dover </t>
  </si>
  <si>
    <t>NCP-16909</t>
  </si>
  <si>
    <t>Lake Mabel Energy Storage Cap Land</t>
  </si>
  <si>
    <t>NEW-11524</t>
  </si>
  <si>
    <t>Big Bend Solar Energy Storage Cap</t>
  </si>
  <si>
    <t>NEW-13144</t>
  </si>
  <si>
    <t>Energy Storage Capacity - Project 2</t>
  </si>
  <si>
    <t>NEW-15506</t>
  </si>
  <si>
    <t>Energy Storage Capacity 85MW 2HR</t>
  </si>
  <si>
    <t>NEW-15507</t>
  </si>
  <si>
    <t>Energy Storage Capacity 15MW 4HR</t>
  </si>
  <si>
    <t>NEW-15508</t>
  </si>
  <si>
    <t>Energy Storage Capacity 50MW 4HR</t>
  </si>
  <si>
    <t>NEW-15513</t>
  </si>
  <si>
    <t>NEW-15546</t>
  </si>
  <si>
    <t>Energy Storage Capacity BB Solar</t>
  </si>
  <si>
    <t>NEW-15646</t>
  </si>
  <si>
    <t>Energy Storage Capacity 50MW 4 HR</t>
  </si>
  <si>
    <t>NEW-15649</t>
  </si>
  <si>
    <t>FUTURE Energy Storage Capacity</t>
  </si>
  <si>
    <t>NEW-15928</t>
  </si>
  <si>
    <t>Big Bend Energy Storage Capacity</t>
  </si>
  <si>
    <t>NCP-11445</t>
  </si>
  <si>
    <t>AMI - Hardware</t>
  </si>
  <si>
    <t>AMI</t>
  </si>
  <si>
    <t>NCP-11446</t>
  </si>
  <si>
    <t>AMI - Software</t>
  </si>
  <si>
    <t>NCP-11447</t>
  </si>
  <si>
    <t>AMI - Communications</t>
  </si>
  <si>
    <t>NCP-13107</t>
  </si>
  <si>
    <t>AMI 9th Floor Build-Out</t>
  </si>
  <si>
    <t>NCP-13247</t>
  </si>
  <si>
    <t xml:space="preserve">TESCO Asset Mgmnt </t>
  </si>
  <si>
    <t>NCP-16576</t>
  </si>
  <si>
    <t>AMI Back Office Implementation</t>
  </si>
  <si>
    <t>NEW-10524</t>
  </si>
  <si>
    <t>AMI - Adv Metering Infrastructure</t>
  </si>
  <si>
    <t>PRE-05200</t>
  </si>
  <si>
    <t>AMI-Adv Metering Infrastructure</t>
  </si>
  <si>
    <t>PRE-06785</t>
  </si>
  <si>
    <t>M-PRE-AMI Project Related</t>
  </si>
  <si>
    <t>Meter Firmware Improvements</t>
  </si>
  <si>
    <t xml:space="preserve">Non-SPP Line Sensing </t>
  </si>
  <si>
    <t xml:space="preserve">EV Awareness </t>
  </si>
  <si>
    <t xml:space="preserve">CRB Device Expansion </t>
  </si>
  <si>
    <t xml:space="preserve">Distribution Design Tool </t>
  </si>
  <si>
    <t xml:space="preserve">Smart Inverter Pilot </t>
  </si>
  <si>
    <t xml:space="preserve">Grid Readiness DAP </t>
  </si>
  <si>
    <t>NCP-12351</t>
  </si>
  <si>
    <t>NCP-16273</t>
  </si>
  <si>
    <t>EV Distrib Infra Subs &amp; Feeder</t>
  </si>
  <si>
    <t>NCP-16897</t>
  </si>
  <si>
    <t>Vehicle to Grid Intergration DD</t>
  </si>
  <si>
    <t>NCP-16933</t>
  </si>
  <si>
    <t>Meter Firmware Improvements 2029</t>
  </si>
  <si>
    <t>NCP-16934</t>
  </si>
  <si>
    <t>Meter Firmware Improvements 2030</t>
  </si>
  <si>
    <t>NCP-16935</t>
  </si>
  <si>
    <t>Meter Firmware Improvements 2031</t>
  </si>
  <si>
    <t>NCP-16936</t>
  </si>
  <si>
    <t>Meter Firmware Improvements 2032</t>
  </si>
  <si>
    <t>NCP-16937</t>
  </si>
  <si>
    <t>Meter Firmware Improvements 2033</t>
  </si>
  <si>
    <t>PK General Plant Abandoned Equipmen</t>
  </si>
  <si>
    <t>BPS 3A Aero Engire Overhaul</t>
  </si>
  <si>
    <t>PK Fire Alarm Network Addition</t>
  </si>
  <si>
    <t>PK 2-5 Spectrapak Replacement</t>
  </si>
  <si>
    <t>PK CT1 Spectrapak Replacement</t>
  </si>
  <si>
    <t>PK RWTP A RO 2-3 Membranes</t>
  </si>
  <si>
    <t>PK RWTP B RO Stg 2-3 Membranes</t>
  </si>
  <si>
    <t>PK RWTP C RO Stage 2-3 Membranes</t>
  </si>
  <si>
    <t>BPS Building Civil Upgrades</t>
  </si>
  <si>
    <t>BPS Gannon Operators Building</t>
  </si>
  <si>
    <t>PK ST1 Hydrogen Analyzer Repl</t>
  </si>
  <si>
    <t xml:space="preserve">BBC FireWater Header Repl. Md. PH1 </t>
  </si>
  <si>
    <t>PK CT1 Spare Combustion Hardware</t>
  </si>
  <si>
    <t>BPS ST2 HP Outage</t>
  </si>
  <si>
    <t>BPS2 CT Generator Partial Discharge</t>
  </si>
  <si>
    <t>PK CT1 CO2 Tank Replacment</t>
  </si>
  <si>
    <t>PK CT/ST1 Remote H2 Purge</t>
  </si>
  <si>
    <t>PK CC1 Aux Clg Wtr Modifications</t>
  </si>
  <si>
    <t>PK CT2-5 3rd Stage Bucket Purchase</t>
  </si>
  <si>
    <t>PK CT4-5 PEECC MCC Replacement</t>
  </si>
  <si>
    <t>PK CT2-3 PEECC MCC Replacement</t>
  </si>
  <si>
    <t xml:space="preserve">PK Common DCS Cab Pwr Supply Upg </t>
  </si>
  <si>
    <t>BB Substation Physical Security</t>
  </si>
  <si>
    <t>2023 Spare#1&amp;2 69/13kV 28MVA Sub Tx</t>
  </si>
  <si>
    <t>BB4 Swell Control Valve Addition</t>
  </si>
  <si>
    <t>BPS U2 CWP Rebuild/Upgrade</t>
  </si>
  <si>
    <t>Unit 4 CEMS Shelter Repl</t>
  </si>
  <si>
    <t xml:space="preserve">WSA Laydown </t>
  </si>
  <si>
    <t xml:space="preserve">Used Oil Shed Replacement </t>
  </si>
  <si>
    <t>BPS CT 2B Generator Field Exchange</t>
  </si>
  <si>
    <t>BPS U2 Tunnel Coating Sys Install</t>
  </si>
  <si>
    <t xml:space="preserve">BBC Water &amp; Fuels Lab </t>
  </si>
  <si>
    <t xml:space="preserve">PK S8A Transformer 1-NJS-XS-8A and </t>
  </si>
  <si>
    <t xml:space="preserve">BPS 2 Steam Turbine Valves Capital </t>
  </si>
  <si>
    <t xml:space="preserve">BPS CT Spare Rotor Purchase </t>
  </si>
  <si>
    <t>ESA Bldg A Renovations</t>
  </si>
  <si>
    <t>Ruskin Radio Site Improvements U&amp;U</t>
  </si>
  <si>
    <t>STC Building 2023 U&amp;U</t>
  </si>
  <si>
    <t>Distrib Phy Sec Upg 2023</t>
  </si>
  <si>
    <t>Transm Phy Sec Upg 2023</t>
  </si>
  <si>
    <t>BPS Aero Pin Replacements</t>
  </si>
  <si>
    <t xml:space="preserve">BB Aero Engine Overhaul   </t>
  </si>
  <si>
    <t>BB Force5 Contractor Access Control</t>
  </si>
  <si>
    <t xml:space="preserve">BPS CT2 Rotor Life Extension 1 </t>
  </si>
  <si>
    <t>Threat Intelligence Platform</t>
  </si>
  <si>
    <t>PowerPlan Regulatory Module</t>
  </si>
  <si>
    <t>SOAR - MDR - MSSP</t>
  </si>
  <si>
    <t>2021 Telecom Tower Replacements</t>
  </si>
  <si>
    <t>Security Tools 2023</t>
  </si>
  <si>
    <t>HEP Boiler</t>
  </si>
  <si>
    <t>Financial Report Enhancements</t>
  </si>
  <si>
    <t>IT "ServiceNow" Implementation</t>
  </si>
  <si>
    <t>HRSG Condition Tracking</t>
  </si>
  <si>
    <t>Station WIFI: Big Bend</t>
  </si>
  <si>
    <t xml:space="preserve">Water Chemistry Dashboard </t>
  </si>
  <si>
    <t xml:space="preserve">ES HRSG Reliability: BPS T/Cs HPSH </t>
  </si>
  <si>
    <t xml:space="preserve">HRSG Reliability: Polk 2,3,4 &amp; 5 </t>
  </si>
  <si>
    <t xml:space="preserve">HEP Reliability: Polk 2,3,4 &amp; 5 </t>
  </si>
  <si>
    <t xml:space="preserve"> Bayside HEP Shear Lugs</t>
  </si>
  <si>
    <t xml:space="preserve">Polk MSS Stop Valve Replacement </t>
  </si>
  <si>
    <t xml:space="preserve">TEC Corp Sec NVR Replacements </t>
  </si>
  <si>
    <t>Network Topology/Mapping 2023</t>
  </si>
  <si>
    <t xml:space="preserve">A/V Upg &amp; Repl 2023 </t>
  </si>
  <si>
    <t>In-building Mobile Signal 2023</t>
  </si>
  <si>
    <t>Security Admin Enhancements 2023</t>
  </si>
  <si>
    <t>Analytic System for Trans Assets</t>
  </si>
  <si>
    <t xml:space="preserve">eSOMS LOTO </t>
  </si>
  <si>
    <t xml:space="preserve">CMI &amp; TripSaver Momentaries </t>
  </si>
  <si>
    <t>Process Automation Implement 2023</t>
  </si>
  <si>
    <t>SAP Business Process Design 2023</t>
  </si>
  <si>
    <t>SAP SupportPack Implementation 2023</t>
  </si>
  <si>
    <t>NERC CIP Patch Mgmt ENH/Replac 2023</t>
  </si>
  <si>
    <t>Patch Mgmnt Enh/Repl Corporate 2023</t>
  </si>
  <si>
    <t>HPE Hardware Upgrade for ES</t>
  </si>
  <si>
    <t xml:space="preserve">AM Data Historian System </t>
  </si>
  <si>
    <t>ES Reliability Dashboard (P3)</t>
  </si>
  <si>
    <t>DAP Asset Hub</t>
  </si>
  <si>
    <t>Redwood RunMyJobs Imp SW 2022</t>
  </si>
  <si>
    <t>Fiber:Handcart Sub-Wildnerness Sub</t>
  </si>
  <si>
    <t>CIENA 6500 DWDM UPGRADE</t>
  </si>
  <si>
    <t xml:space="preserve">CIENA 5171 NETWORK EXPANSION </t>
  </si>
  <si>
    <t xml:space="preserve">FERC 881 implementation </t>
  </si>
  <si>
    <t xml:space="preserve">BPS Remote Relay Monitoring System </t>
  </si>
  <si>
    <t xml:space="preserve"> Advanced System Monitoring Capabil</t>
  </si>
  <si>
    <t>VIM Enhancements</t>
  </si>
  <si>
    <t xml:space="preserve">SEEM Project </t>
  </si>
  <si>
    <t>Privileged Access Management 2023</t>
  </si>
  <si>
    <t>Toolhound Inventory Mgmt Upgrade</t>
  </si>
  <si>
    <t>New Radio Purchases</t>
  </si>
  <si>
    <t>Elridge Wilde-Tampa Bay Water</t>
  </si>
  <si>
    <t xml:space="preserve">Grid Mod Training </t>
  </si>
  <si>
    <t>940 Channelside</t>
  </si>
  <si>
    <t>North Park Isle-Park East</t>
  </si>
  <si>
    <t>Balm East &amp; West Subdivision</t>
  </si>
  <si>
    <t>Hinton Subdivision Phase 1-1B</t>
  </si>
  <si>
    <t>FL Canning 13kV Circuit -Temp Feed</t>
  </si>
  <si>
    <t>Farm at Varrea Ph 1 &amp; 2</t>
  </si>
  <si>
    <t>San Antonio 3rd 13kV Ckt</t>
  </si>
  <si>
    <t>Eden Hills Subdivision Ph 2</t>
  </si>
  <si>
    <t>DEF Osprey Coordination</t>
  </si>
  <si>
    <t>Ckt 66403 Alexander Rd-Plant City</t>
  </si>
  <si>
    <t xml:space="preserve">Simmons Village South </t>
  </si>
  <si>
    <t>Skyway Substation 10 13kV Breakers.</t>
  </si>
  <si>
    <t>Harmony at Lake Eloise Ph 1</t>
  </si>
  <si>
    <t xml:space="preserve">West River ReDevelopment Ph 2  </t>
  </si>
  <si>
    <t xml:space="preserve">Sheldon 230kV Breaker Upgrades </t>
  </si>
  <si>
    <t xml:space="preserve">Port Tampa Bay Resiliency </t>
  </si>
  <si>
    <t>Westwood Apartment Complex</t>
  </si>
  <si>
    <t>Coca Cola - Project Bessie</t>
  </si>
  <si>
    <t>Lowery Hills Subdivision</t>
  </si>
  <si>
    <t>2024 Protection Systems</t>
  </si>
  <si>
    <t xml:space="preserve">Wolf Branch 13238 Tie to Caloosa </t>
  </si>
  <si>
    <t xml:space="preserve"> SSVT at Critical Transmission Stat</t>
  </si>
  <si>
    <t xml:space="preserve">Cypress Ridge Ph1 </t>
  </si>
  <si>
    <t xml:space="preserve">2023 COC Equipment Shed </t>
  </si>
  <si>
    <t>Silver Lake Subdivision Phase II</t>
  </si>
  <si>
    <t>69 kV Oil Ckt Breaker Purchase/Rplc</t>
  </si>
  <si>
    <t>Install HEP Snubber: Polk</t>
  </si>
  <si>
    <t xml:space="preserve">BPS Rplcmt Reserve Transformer </t>
  </si>
  <si>
    <t>I-275 at MLK Relocation</t>
  </si>
  <si>
    <t>N 62nd St CSX to Columbus Relocate</t>
  </si>
  <si>
    <t>Clearview Transmission Relocation</t>
  </si>
  <si>
    <t>SR60/I-275 Section 4 TB Next</t>
  </si>
  <si>
    <t>Douglas Rd Ckt 66046 Relocation</t>
  </si>
  <si>
    <t>Collins St. OH-UG Conversion</t>
  </si>
  <si>
    <t>Circuit 66012 Tranmission Relocate</t>
  </si>
  <si>
    <t>CRR-14776</t>
  </si>
  <si>
    <t>Polk DCS Virtual Host Cluster Addit</t>
  </si>
  <si>
    <t>CRR-14777</t>
  </si>
  <si>
    <t>Polk DCS Symphony Plus Upgrades</t>
  </si>
  <si>
    <t>CRR-14916</t>
  </si>
  <si>
    <t>Polk Main Gate Security Upgrades</t>
  </si>
  <si>
    <t>CRR-14936</t>
  </si>
  <si>
    <t>Polk Attemperator Loop Replacement</t>
  </si>
  <si>
    <t>CRR-14996</t>
  </si>
  <si>
    <t>Polk CEMS Prism Upgrade</t>
  </si>
  <si>
    <t>CRR-15036</t>
  </si>
  <si>
    <t>BB4 B Mill Grind Ass Vert Shaft Rp</t>
  </si>
  <si>
    <t>CRR-15096</t>
  </si>
  <si>
    <t>CDR C14 South Side Access Road Add</t>
  </si>
  <si>
    <t>CRR-15136</t>
  </si>
  <si>
    <t>CDR N. Stacker Gearboxes and Pinio</t>
  </si>
  <si>
    <t>CRR-15216</t>
  </si>
  <si>
    <t>PK4 NG Overpressurization Slam Shut</t>
  </si>
  <si>
    <t>CRR-15217</t>
  </si>
  <si>
    <t>PK5 NG Overpressurization Slam Shut</t>
  </si>
  <si>
    <t>CRR-15256</t>
  </si>
  <si>
    <t>PK1 B Air Compressor Replacement</t>
  </si>
  <si>
    <t>CRR-15276</t>
  </si>
  <si>
    <t>PK2 Operations Simulator</t>
  </si>
  <si>
    <t>CRR-15277</t>
  </si>
  <si>
    <t>Polk Diesel Fire Pump Replacement</t>
  </si>
  <si>
    <t>CRR-15278</t>
  </si>
  <si>
    <t>PK 2-5 HRSG LP Economizer Recirc Pu</t>
  </si>
  <si>
    <t>CRR-15280</t>
  </si>
  <si>
    <t>PK1 1-SHP-PV-919 HP Stm Byp Valve</t>
  </si>
  <si>
    <t>CRR-15316</t>
  </si>
  <si>
    <t>PK RWTP A RO Skid Membrane Repl.</t>
  </si>
  <si>
    <t>CRR-15402</t>
  </si>
  <si>
    <t>PK CT2-5 Fire Panel Replacement</t>
  </si>
  <si>
    <t>CRR-15403</t>
  </si>
  <si>
    <t>CT1 Fire Panel Replacement</t>
  </si>
  <si>
    <t>CRR-15436</t>
  </si>
  <si>
    <t>PK CT1 Air Inlet Filter Replacement</t>
  </si>
  <si>
    <t>CRR-15437</t>
  </si>
  <si>
    <t>PK CT2 Air Inlet Filter Replacement</t>
  </si>
  <si>
    <t>CRR-15439</t>
  </si>
  <si>
    <t>PK CT4 Air Inlet Filter Replacement</t>
  </si>
  <si>
    <t>CRR-15496</t>
  </si>
  <si>
    <t>PK2 CT Electrical Replacement</t>
  </si>
  <si>
    <t>CRR-15776</t>
  </si>
  <si>
    <t>Polk CT2 T1 and T2 Bearing Replacem</t>
  </si>
  <si>
    <t>CRR-15796</t>
  </si>
  <si>
    <t>2020 Spare #1 28 MVA Med Pwr Sub TX</t>
  </si>
  <si>
    <t>CRR-15836</t>
  </si>
  <si>
    <t>SHA Boulevard Project</t>
  </si>
  <si>
    <t>CRR-15956</t>
  </si>
  <si>
    <t>So. Gibsonton Auto TX Replacement</t>
  </si>
  <si>
    <t>CRR-16016</t>
  </si>
  <si>
    <t>Meter Ops - Stores</t>
  </si>
  <si>
    <t>CRR-16076</t>
  </si>
  <si>
    <t>2020 224MVA Spare Sub Auto TX</t>
  </si>
  <si>
    <t>CRR-16276</t>
  </si>
  <si>
    <t>EOC Storm Sewer Replacement</t>
  </si>
  <si>
    <t>CRR-16617</t>
  </si>
  <si>
    <t>LMR Maintenance</t>
  </si>
  <si>
    <t>CRR-16762</t>
  </si>
  <si>
    <t>Polk ST1 Stop/Control Valve Refurb</t>
  </si>
  <si>
    <t>CRR-16788</t>
  </si>
  <si>
    <t xml:space="preserve">EOC Yard Paving (Area 6, 11,12) </t>
  </si>
  <si>
    <t>CRR-16790</t>
  </si>
  <si>
    <t>CTL Complete Retrofit of HVAC Syste</t>
  </si>
  <si>
    <t>CRR-16791</t>
  </si>
  <si>
    <t>COC Bldg G Fac. Svc. Men's Restroom</t>
  </si>
  <si>
    <t>CRR-16792</t>
  </si>
  <si>
    <t>ECC Restroom Remodels</t>
  </si>
  <si>
    <t>CRR-16825</t>
  </si>
  <si>
    <t>COC New HVAC Bldg C 2021</t>
  </si>
  <si>
    <t>CRR-16826</t>
  </si>
  <si>
    <t>Storm Restoration - Eta</t>
  </si>
  <si>
    <t>CRR-16827</t>
  </si>
  <si>
    <t>PK Spare Atomizing Air Comp</t>
  </si>
  <si>
    <t>CRR-16834</t>
  </si>
  <si>
    <t>PK ST2 Spare Cond Pmp Bowl</t>
  </si>
  <si>
    <t>CRR-16835</t>
  </si>
  <si>
    <t>PK HRSG2-5 Low Clearance Rack</t>
  </si>
  <si>
    <t>CRR-16840</t>
  </si>
  <si>
    <t>PK CT2 Rotor Replacement</t>
  </si>
  <si>
    <t>CRR-16853</t>
  </si>
  <si>
    <t>PK1 HRSG Forward Wall Ins and Liner</t>
  </si>
  <si>
    <t>CRR-16876</t>
  </si>
  <si>
    <t>PK Gasifier Valves</t>
  </si>
  <si>
    <t>CRR-16877</t>
  </si>
  <si>
    <t>PK Gasifier Flare Stack Replacement</t>
  </si>
  <si>
    <t>CRR-16878</t>
  </si>
  <si>
    <t>PK Gasifier MDEA Chlr Replacement</t>
  </si>
  <si>
    <t>CRR-16879</t>
  </si>
  <si>
    <t>PK Gasifier Fireproofing Replacemen</t>
  </si>
  <si>
    <t>CRR-16880</t>
  </si>
  <si>
    <t>PK Gasifier Structure Remediation</t>
  </si>
  <si>
    <t>CRR-16889</t>
  </si>
  <si>
    <t>CRR-16890</t>
  </si>
  <si>
    <t>ECC Tank Replacement 2021</t>
  </si>
  <si>
    <t>CRR-16898</t>
  </si>
  <si>
    <t>BPS 1 Partial Discharge Monitoring</t>
  </si>
  <si>
    <t>CRR-16899</t>
  </si>
  <si>
    <t>BPS 1 Cycling Instrumentation Upgra</t>
  </si>
  <si>
    <t>CRR-16902</t>
  </si>
  <si>
    <t>BPS 2 Tunnel Liner Replacement</t>
  </si>
  <si>
    <t>CRR-16930</t>
  </si>
  <si>
    <t>BPS 1 CT Seed Rotor</t>
  </si>
  <si>
    <t>CRR-16931</t>
  </si>
  <si>
    <t>BPS CSA Capital (BUDGET ONLY)</t>
  </si>
  <si>
    <t>CRR-16932</t>
  </si>
  <si>
    <t>BPS 2 DCS ABB S+ CONSOLE</t>
  </si>
  <si>
    <t>CRR-16939</t>
  </si>
  <si>
    <t>PK 2 CC Power Block 2021 Blanket</t>
  </si>
  <si>
    <t>CRR-16964</t>
  </si>
  <si>
    <t>PK ST1 Capital Parts</t>
  </si>
  <si>
    <t>CRR-16966</t>
  </si>
  <si>
    <t>PK ST2 Stop/Control Valve Overhauls</t>
  </si>
  <si>
    <t>CRR-16973</t>
  </si>
  <si>
    <t>PK Unit 1 C Inst Air Comp Rplcmnt</t>
  </si>
  <si>
    <t>CRR-16990</t>
  </si>
  <si>
    <t>Storm Water Lines @ Op. Ctrs</t>
  </si>
  <si>
    <t>CRR-16992</t>
  </si>
  <si>
    <t>Life-Safety Sprinklers in Old Bldgs</t>
  </si>
  <si>
    <t>CRR-16999</t>
  </si>
  <si>
    <t>PK ST2 R/S HP Ctrl Vlv Internals</t>
  </si>
  <si>
    <t>CRR-17033</t>
  </si>
  <si>
    <t>Halon Upgrade 2021</t>
  </si>
  <si>
    <t>CRR-17034</t>
  </si>
  <si>
    <t>BPS 2 ST Vacuum Priming Sys Rpmt</t>
  </si>
  <si>
    <t>CRR-17035</t>
  </si>
  <si>
    <t>BPS 1 Lower Header Link Replacement</t>
  </si>
  <si>
    <t>CRR-17036</t>
  </si>
  <si>
    <t>BPS Aero Coating Replacements</t>
  </si>
  <si>
    <t>CRR-17037</t>
  </si>
  <si>
    <t>BPS Aero Controls Upgrades</t>
  </si>
  <si>
    <t>CRR-17038</t>
  </si>
  <si>
    <t>BPS Aero Inlet Air Filters Replacmt</t>
  </si>
  <si>
    <t>CRR-17039</t>
  </si>
  <si>
    <t>BPS 1 ST Vacuum Priming</t>
  </si>
  <si>
    <t>CRR-17040</t>
  </si>
  <si>
    <t>BPS Aero Catalyst Removal</t>
  </si>
  <si>
    <t>CRR-17041</t>
  </si>
  <si>
    <t>BPS Aero Inlet Air Filters</t>
  </si>
  <si>
    <t>CRR-17043</t>
  </si>
  <si>
    <t>TEC_F262006_FERC 593 DISTRIBUTION</t>
  </si>
  <si>
    <t>CRR-17046</t>
  </si>
  <si>
    <t>BPS 1A CT 3rd Stage Bucket Repl</t>
  </si>
  <si>
    <t>CRR-17048</t>
  </si>
  <si>
    <t>Solar Administration Maint</t>
  </si>
  <si>
    <t>CRR-17049</t>
  </si>
  <si>
    <t>Big Bend I Solar Maint</t>
  </si>
  <si>
    <t>CRR-17050</t>
  </si>
  <si>
    <t>Big Bend Battery Maintenance</t>
  </si>
  <si>
    <t>CRR-17051</t>
  </si>
  <si>
    <t>TIA Solar Maintenance</t>
  </si>
  <si>
    <t>CRR-17052</t>
  </si>
  <si>
    <t>Legoland Solar Maintenance</t>
  </si>
  <si>
    <t>CRR-17053</t>
  </si>
  <si>
    <t>Balm Solar Maintenance</t>
  </si>
  <si>
    <t>CRR-17054</t>
  </si>
  <si>
    <t>Payne Creek Solar Maintenance</t>
  </si>
  <si>
    <t>CRR-17055</t>
  </si>
  <si>
    <t>Lithia Solar Maintenance</t>
  </si>
  <si>
    <t>CRR-17056</t>
  </si>
  <si>
    <t>Grange Hall Solar Maintenance</t>
  </si>
  <si>
    <t>CRR-17057</t>
  </si>
  <si>
    <t>Peace Creek Solar Maintenance</t>
  </si>
  <si>
    <t>CRR-17058</t>
  </si>
  <si>
    <t>Bonnie Mine Solar Maintenance</t>
  </si>
  <si>
    <t>CRR-17059</t>
  </si>
  <si>
    <t>Lake Hancock Solar Maintenance</t>
  </si>
  <si>
    <t>CRR-17060</t>
  </si>
  <si>
    <t>CRR-17061</t>
  </si>
  <si>
    <t>Wimauma Solar Maintenance</t>
  </si>
  <si>
    <t>CRR-17062</t>
  </si>
  <si>
    <t>Solar Energy Center Maintenance</t>
  </si>
  <si>
    <t>CRR-17063</t>
  </si>
  <si>
    <t>Durrance Solar Maintenance</t>
  </si>
  <si>
    <t>CRR-17065</t>
  </si>
  <si>
    <t>PK CT1 Generator Rewind</t>
  </si>
  <si>
    <t>CRR-17077</t>
  </si>
  <si>
    <t>2022 Spare #1&amp;2 28 MVA Sub TXs</t>
  </si>
  <si>
    <t>CRR-17079</t>
  </si>
  <si>
    <t>2022 Spare #3&amp;#4 37 MVASub TXs</t>
  </si>
  <si>
    <t>CRR-17081</t>
  </si>
  <si>
    <t>Storm Elsa</t>
  </si>
  <si>
    <t>CRR-17084</t>
  </si>
  <si>
    <t>PK RWTP A RO Membranes</t>
  </si>
  <si>
    <t>CRR-17086</t>
  </si>
  <si>
    <t>PK RWTP RO C Stage 1 Membrane Repl</t>
  </si>
  <si>
    <t>CRR-17089</t>
  </si>
  <si>
    <t>Pond Water Management Project</t>
  </si>
  <si>
    <t>CRR-17100</t>
  </si>
  <si>
    <t>Payne Creek Water Storage Improvemt</t>
  </si>
  <si>
    <t>CRR-17101</t>
  </si>
  <si>
    <t>Payne Creek Trunk Bus Remediation</t>
  </si>
  <si>
    <t>CRR-17102</t>
  </si>
  <si>
    <t>Payne Creek Containment Rebuild</t>
  </si>
  <si>
    <t>CRR-17103</t>
  </si>
  <si>
    <t>Peace Creek Sinkhole Remediation</t>
  </si>
  <si>
    <t>CRR-17104</t>
  </si>
  <si>
    <t>Peace Creek Handrails for Inverters</t>
  </si>
  <si>
    <t>CRR-17105</t>
  </si>
  <si>
    <t>Grange Hall Containment Rebuild</t>
  </si>
  <si>
    <t>CRR-17106</t>
  </si>
  <si>
    <t>Lake Hancock Containment Rebuild</t>
  </si>
  <si>
    <t>CRR-17107</t>
  </si>
  <si>
    <t>Lake Hancock Handrails for Inverter</t>
  </si>
  <si>
    <t>CRR-17108</t>
  </si>
  <si>
    <t>Balm Truck Bus Remediation</t>
  </si>
  <si>
    <t>CRR-17114</t>
  </si>
  <si>
    <t>Storm Fred</t>
  </si>
  <si>
    <t>CRR-17123</t>
  </si>
  <si>
    <t>BBC Electrical Air Compressor</t>
  </si>
  <si>
    <t>CRR-17124</t>
  </si>
  <si>
    <t>COC Building G Eme. Gen. Repl</t>
  </si>
  <si>
    <t>CRR-17125</t>
  </si>
  <si>
    <t>EOCBuilding A Telecom Eme. Gen. Rep</t>
  </si>
  <si>
    <t>CRR-17128</t>
  </si>
  <si>
    <t>Dale Mabry Auto Transformer Install</t>
  </si>
  <si>
    <t>CRR-17130</t>
  </si>
  <si>
    <t>2023 Spare #1 69/13kV 37MVA TX</t>
  </si>
  <si>
    <t>CRR-17131</t>
  </si>
  <si>
    <t>Sunset Lane Transformer Rplcmnt</t>
  </si>
  <si>
    <t>CRR-17133</t>
  </si>
  <si>
    <t>BBC Fire Water Protection Phase 3</t>
  </si>
  <si>
    <t>CRR-17139</t>
  </si>
  <si>
    <t>PK CT1 Hot Gas Path Replacement</t>
  </si>
  <si>
    <t>CRR-17140</t>
  </si>
  <si>
    <t>BPS ST1 PLI Modifications Project</t>
  </si>
  <si>
    <t>CRR-17142</t>
  </si>
  <si>
    <t>Washing St to Plant Av - UG Cable</t>
  </si>
  <si>
    <t>CRR-17151</t>
  </si>
  <si>
    <t>PK HRSG1 LP Economizer Tubes</t>
  </si>
  <si>
    <t>CRR-17174</t>
  </si>
  <si>
    <t>PK ST1 Lube Oil Fire Protection</t>
  </si>
  <si>
    <t>CRR-17175</t>
  </si>
  <si>
    <t>PK CC1 DVC Upgrades</t>
  </si>
  <si>
    <t>CRR-17179</t>
  </si>
  <si>
    <t>PK CC1 Pipe Rack Coating Repl</t>
  </si>
  <si>
    <t>CRR-17182</t>
  </si>
  <si>
    <t>PK ST1 Circ Wtr Pmp B Refurbushment</t>
  </si>
  <si>
    <t>CRR-17183</t>
  </si>
  <si>
    <t>PK CC1 BFP A Rebuild</t>
  </si>
  <si>
    <t>CRR-17184</t>
  </si>
  <si>
    <t>PK CC1 BFP B Refurbishment</t>
  </si>
  <si>
    <t>CRR-17192</t>
  </si>
  <si>
    <t>PK Medium Voltage Relay Upgrade</t>
  </si>
  <si>
    <t>CRR-17203</t>
  </si>
  <si>
    <t>PK RWTP DCS Comm Switch Upgrade</t>
  </si>
  <si>
    <t>CRR-17204</t>
  </si>
  <si>
    <t>PK RWTP Multimedia Fltr Media Repl</t>
  </si>
  <si>
    <t>CRR-17249</t>
  </si>
  <si>
    <t>CRR-17256</t>
  </si>
  <si>
    <t xml:space="preserve"> WOC - Pave Site 2023</t>
  </si>
  <si>
    <t>CRR-17257</t>
  </si>
  <si>
    <t>COC-L Fire Sprinkler 2023</t>
  </si>
  <si>
    <t>CRR-17258</t>
  </si>
  <si>
    <t>COC-J Fire Sprinkler 2023</t>
  </si>
  <si>
    <t>CRR-17291</t>
  </si>
  <si>
    <t>Big Bend II Solar Maintenance</t>
  </si>
  <si>
    <t>CRR-17292</t>
  </si>
  <si>
    <t>Jamison Solar Maintenance</t>
  </si>
  <si>
    <t>CRR-17293</t>
  </si>
  <si>
    <t>Magnolia Solar Maintenance</t>
  </si>
  <si>
    <t>CRR-17294</t>
  </si>
  <si>
    <t>Mountain View Solar Maintenance</t>
  </si>
  <si>
    <t>CRR-17295</t>
  </si>
  <si>
    <t>BB4 SH Inlet Header</t>
  </si>
  <si>
    <t>CRR-17298</t>
  </si>
  <si>
    <t>2023 Spare #2 69/13kV 37 MVA Sub Tx</t>
  </si>
  <si>
    <t>CRR-17299</t>
  </si>
  <si>
    <t>Plaza Restaurant/Atrium Renovation</t>
  </si>
  <si>
    <t>CRR-17304</t>
  </si>
  <si>
    <t>BB4 FGD C3 Quencher Recycle Pump RP</t>
  </si>
  <si>
    <t>CRR-17305</t>
  </si>
  <si>
    <t>2022 Spare #5 69/13kV 37MVA Sub Tx</t>
  </si>
  <si>
    <t>CRR-17310</t>
  </si>
  <si>
    <t>2023 Spare #3 &amp; #4 69/13kV 37MVA</t>
  </si>
  <si>
    <t>CRR-17312</t>
  </si>
  <si>
    <t>CRR-17313</t>
  </si>
  <si>
    <t>CRR-17314</t>
  </si>
  <si>
    <t>CRR-17319</t>
  </si>
  <si>
    <t>CRR-17322</t>
  </si>
  <si>
    <t>Used for Future Use FP</t>
  </si>
  <si>
    <t>CRR-17326</t>
  </si>
  <si>
    <t>PCOC Canopy Lead Paint Remediation</t>
  </si>
  <si>
    <t>CRR-17334</t>
  </si>
  <si>
    <t>69/13kV Transformer 37MVA Replcmnt</t>
  </si>
  <si>
    <t>CRR-17335</t>
  </si>
  <si>
    <t>BB4 Intake Screen 4A Fine Mesh</t>
  </si>
  <si>
    <t>CRR-17338</t>
  </si>
  <si>
    <t>CT4 Controls Replacement</t>
  </si>
  <si>
    <t>CRR-17339</t>
  </si>
  <si>
    <t>BB4 A&amp;B ID Fan Inlet Duct Replaceme</t>
  </si>
  <si>
    <t>CRR-17340</t>
  </si>
  <si>
    <t>FGD D1 Absorber Pump</t>
  </si>
  <si>
    <t>CRR-17341</t>
  </si>
  <si>
    <t>BBC 980 Loader Refurbishment</t>
  </si>
  <si>
    <t>CRR-17343</t>
  </si>
  <si>
    <t>BB Boiler Area Elev. 9' Lighting Re</t>
  </si>
  <si>
    <t>CRR-17344</t>
  </si>
  <si>
    <t xml:space="preserve">BBC 980 Loader Refurbishment </t>
  </si>
  <si>
    <t>CRR-17345</t>
  </si>
  <si>
    <t>Storm Ian</t>
  </si>
  <si>
    <t>CRR-17346</t>
  </si>
  <si>
    <t>Storm Ian - Pk Flare Demolition</t>
  </si>
  <si>
    <t>CRR-17350</t>
  </si>
  <si>
    <t>Unit 4 Turning Gear Replacement</t>
  </si>
  <si>
    <t>CRR-17352</t>
  </si>
  <si>
    <t>BB PECO Cable Replacement</t>
  </si>
  <si>
    <t>CRR-17353</t>
  </si>
  <si>
    <t>L2 Conveyor Walkway</t>
  </si>
  <si>
    <t>CRR-17361</t>
  </si>
  <si>
    <t>CM Building Renovation.</t>
  </si>
  <si>
    <t>CRR-17369</t>
  </si>
  <si>
    <t>Storm Nicole</t>
  </si>
  <si>
    <t>CRR-17370</t>
  </si>
  <si>
    <t>BS Opal Cont &amp; Visitor Trackng 2022</t>
  </si>
  <si>
    <t>CRR-17371</t>
  </si>
  <si>
    <t>Minor Renov to CM Bldg for MCS Rlct</t>
  </si>
  <si>
    <t>CRR-17372</t>
  </si>
  <si>
    <t>CRR-17373</t>
  </si>
  <si>
    <t>Minor Renov to CM Bldg for MC Rlctn</t>
  </si>
  <si>
    <t>CRR-17376</t>
  </si>
  <si>
    <t>BB4 Turning Gear Bull Gear Asm Repl</t>
  </si>
  <si>
    <t>CRR-17379</t>
  </si>
  <si>
    <t xml:space="preserve">FGD C Tower Piping &amp; Nozzles </t>
  </si>
  <si>
    <t>CRR-17380</t>
  </si>
  <si>
    <t>FGD D Tower Nozzles</t>
  </si>
  <si>
    <t>CRR-17392</t>
  </si>
  <si>
    <t>PK CT1 Diverter Gate Addition</t>
  </si>
  <si>
    <t>CRR-17401</t>
  </si>
  <si>
    <t>Secure Center Walls Upgrade</t>
  </si>
  <si>
    <t>CRR-17402</t>
  </si>
  <si>
    <t>Secure Center Restroom Upgrade</t>
  </si>
  <si>
    <t>CRR-17403</t>
  </si>
  <si>
    <t>2025 Secure Center Renovations</t>
  </si>
  <si>
    <t>CRR-17404</t>
  </si>
  <si>
    <t>2026 Secure Center Renovations</t>
  </si>
  <si>
    <t>CRR-17405</t>
  </si>
  <si>
    <t>2027 Secure Center Renovations</t>
  </si>
  <si>
    <t>CRR-17409</t>
  </si>
  <si>
    <t>BPS Admin Parking Solar Installatio</t>
  </si>
  <si>
    <t>CRR-17412</t>
  </si>
  <si>
    <t>Laurel Oaks Solar Maintenance</t>
  </si>
  <si>
    <t>CRR-17413</t>
  </si>
  <si>
    <t>Riverside Solar Maintenance</t>
  </si>
  <si>
    <t>CRR-17414</t>
  </si>
  <si>
    <t>Big Bend 3 Solar Maintenance</t>
  </si>
  <si>
    <t>CRR-17415</t>
  </si>
  <si>
    <t>Big Bend Battery Storage Maint</t>
  </si>
  <si>
    <t>CRR-17421</t>
  </si>
  <si>
    <t>BB4 A&amp;B ID Fan Housing</t>
  </si>
  <si>
    <t>CRR-17422</t>
  </si>
  <si>
    <t>BB4 Air Cmprsr Rcvrs&amp;Valves Rplcmnt</t>
  </si>
  <si>
    <t>CRR-17426</t>
  </si>
  <si>
    <t>Pulverizer Overhauls</t>
  </si>
  <si>
    <t>CRR-17440</t>
  </si>
  <si>
    <t>Big Bend Tracker Re-Engineering</t>
  </si>
  <si>
    <t>CRR-17441</t>
  </si>
  <si>
    <t>Fleet Overview with Tracker Control</t>
  </si>
  <si>
    <t>CRR-17442</t>
  </si>
  <si>
    <t>HMI Rewrite to Ignition Perspective</t>
  </si>
  <si>
    <t>CRR-17449</t>
  </si>
  <si>
    <t>PK Spare Fuel Gas Heater Transforme</t>
  </si>
  <si>
    <t>CRR-17458</t>
  </si>
  <si>
    <t>PK Ft Green Gate</t>
  </si>
  <si>
    <t>CRR-17459</t>
  </si>
  <si>
    <t>PK Main Gate Guard House Replacemen</t>
  </si>
  <si>
    <t>CRR-17461</t>
  </si>
  <si>
    <t>PK 150' Aerial Lift Replacement</t>
  </si>
  <si>
    <t>CRR-17462</t>
  </si>
  <si>
    <t>PK 60' Aerial Lift Replacement</t>
  </si>
  <si>
    <t>CRR-17467</t>
  </si>
  <si>
    <t>PK NB Hwy 37 Off Ramp Addition</t>
  </si>
  <si>
    <t>CRR-17483</t>
  </si>
  <si>
    <t>SC ED High Availability Infra (U&amp;U)</t>
  </si>
  <si>
    <t>CRR-17487</t>
  </si>
  <si>
    <t>2024 Procurement Budget</t>
  </si>
  <si>
    <t>CRR-17492</t>
  </si>
  <si>
    <t>COC Bldg C Flooring Removal</t>
  </si>
  <si>
    <t>CRR-17494</t>
  </si>
  <si>
    <t>BPS Unit 2 Controller and Communica</t>
  </si>
  <si>
    <t>CRR-17495</t>
  </si>
  <si>
    <t>BPS Unit 1 Controller and Communica</t>
  </si>
  <si>
    <t>CRR-17509</t>
  </si>
  <si>
    <t xml:space="preserve">BS Aero Engine Overhaul   </t>
  </si>
  <si>
    <t>CRR-17510</t>
  </si>
  <si>
    <t>CRR-17523</t>
  </si>
  <si>
    <t>EOC Bldg A Restroom Remodel</t>
  </si>
  <si>
    <t>CRR-17542</t>
  </si>
  <si>
    <t>BB4 Bottom Ash Relay Upgrade</t>
  </si>
  <si>
    <t>CRR-17543</t>
  </si>
  <si>
    <t>BBC Ammonia Relay Upgrade</t>
  </si>
  <si>
    <t>CRR-17549</t>
  </si>
  <si>
    <t>BB4 MegAlert SST 4160V and 13.8kV</t>
  </si>
  <si>
    <t>CRR-17550</t>
  </si>
  <si>
    <t>BBC Arc Flash Mitigation Relay Upgr</t>
  </si>
  <si>
    <t>CRR-17553</t>
  </si>
  <si>
    <t>BB4 4NNS-MSTRBW2 Relay Upgrade</t>
  </si>
  <si>
    <t>CRR-17554</t>
  </si>
  <si>
    <t>BB4 4NNS-MSTRBE2 Relay Upgrade</t>
  </si>
  <si>
    <t>CRR-17555</t>
  </si>
  <si>
    <t>BB4 13.8kV Short Circuit Mitigation</t>
  </si>
  <si>
    <t>CRR-17556</t>
  </si>
  <si>
    <t>BBC Aux Station Service Transformer</t>
  </si>
  <si>
    <t>CRR-17560</t>
  </si>
  <si>
    <t>Enclose HVAC Systems</t>
  </si>
  <si>
    <t>CRR-17567</t>
  </si>
  <si>
    <t>Storm Idalia_Recoverable</t>
  </si>
  <si>
    <t>CRR-17569</t>
  </si>
  <si>
    <t>MRETS O&amp;M Costs (ECRC clause)</t>
  </si>
  <si>
    <t>CRR-17572</t>
  </si>
  <si>
    <t>BPS CT2 Rotor Life Extension 2</t>
  </si>
  <si>
    <t>CRR-17573</t>
  </si>
  <si>
    <t>BPS CT2 Rotor Life Extension 3</t>
  </si>
  <si>
    <t>CRR-17576</t>
  </si>
  <si>
    <t>BPS CT1 Rotor Life Extension 3</t>
  </si>
  <si>
    <t>CRR-17586</t>
  </si>
  <si>
    <t>Alafia Solar Maintenance</t>
  </si>
  <si>
    <t>CRR-17587</t>
  </si>
  <si>
    <t>Dover Solar Maintenance</t>
  </si>
  <si>
    <t>CRR-17588</t>
  </si>
  <si>
    <t>Juniper Solar Maintenance</t>
  </si>
  <si>
    <t>CRR-17589</t>
  </si>
  <si>
    <t>Lake Mabel Solar Maintenance</t>
  </si>
  <si>
    <t>CRR-17593</t>
  </si>
  <si>
    <t>BB BEES Battery Equip Replacement</t>
  </si>
  <si>
    <t>CRR-17594</t>
  </si>
  <si>
    <t xml:space="preserve">PE HEM Inverters Vent Protection </t>
  </si>
  <si>
    <t>CRR-17604</t>
  </si>
  <si>
    <t>BB1 Blowdown Tank Vent</t>
  </si>
  <si>
    <t>CRR-17607</t>
  </si>
  <si>
    <t>PK Cooling Reservoir Berm</t>
  </si>
  <si>
    <t>CRR-17608</t>
  </si>
  <si>
    <t>BPS Unit 1ST Controls EHC Conv.</t>
  </si>
  <si>
    <t>CRR-17617</t>
  </si>
  <si>
    <t>BB4 C Mill Hot &amp; Tempering Air Duct</t>
  </si>
  <si>
    <t>CRR-17618</t>
  </si>
  <si>
    <t>BB4 D Mill Hot &amp; Tempering Air Duct</t>
  </si>
  <si>
    <t>CRR-17620</t>
  </si>
  <si>
    <t>BB4 Hot Air Duct Expansion Joints</t>
  </si>
  <si>
    <t>CRR-17628</t>
  </si>
  <si>
    <t>Roofing 2024</t>
  </si>
  <si>
    <t>CRR-17629</t>
  </si>
  <si>
    <t>2024 Roofing Systems Blanket</t>
  </si>
  <si>
    <t>CRR-17630</t>
  </si>
  <si>
    <t>2025 Roofing Systems Blanket</t>
  </si>
  <si>
    <t>CRR-17631</t>
  </si>
  <si>
    <t>2024 Fire Systems Blanket</t>
  </si>
  <si>
    <t>CRR-17632</t>
  </si>
  <si>
    <t>2025 Fire Systems Blanket</t>
  </si>
  <si>
    <t>CRR-17633</t>
  </si>
  <si>
    <t>2024 Electrical Systems Blanket</t>
  </si>
  <si>
    <t>CRR-17634</t>
  </si>
  <si>
    <t>2025 Electrical Systems Blanket</t>
  </si>
  <si>
    <t>CRR-17635</t>
  </si>
  <si>
    <t>2024 EV Stations Blanket</t>
  </si>
  <si>
    <t>CRR-17636</t>
  </si>
  <si>
    <t>2025 EV Charging Stations Blanket</t>
  </si>
  <si>
    <t>CRR-17637</t>
  </si>
  <si>
    <t>2024 Emergency Generator Blanket</t>
  </si>
  <si>
    <t>CRR-17638</t>
  </si>
  <si>
    <t>2025 Emergency Generators Blanket</t>
  </si>
  <si>
    <t>CRR-17640</t>
  </si>
  <si>
    <t>2025 HVAC &amp; Refrigeration Blanket</t>
  </si>
  <si>
    <t>CRR-17641</t>
  </si>
  <si>
    <t>2024 Lighting Systems Blanket</t>
  </si>
  <si>
    <t>CRR-17642</t>
  </si>
  <si>
    <t>2025 Lighting Systems Blanket</t>
  </si>
  <si>
    <t>CRR-17643</t>
  </si>
  <si>
    <t>2024 Ice Machines Blanket</t>
  </si>
  <si>
    <t>CRR-17644</t>
  </si>
  <si>
    <t>2025 Ice Machines Blanket</t>
  </si>
  <si>
    <t>CRR-17645</t>
  </si>
  <si>
    <t>2024 Gen Building Structure Blanket</t>
  </si>
  <si>
    <t>CRR-17646</t>
  </si>
  <si>
    <t>2025 Gen Building Structure Blanket</t>
  </si>
  <si>
    <t>CRR-17647</t>
  </si>
  <si>
    <t>2024 Plumbing Systems Blanket</t>
  </si>
  <si>
    <t>CRR-17648</t>
  </si>
  <si>
    <t>2025 Plumbing Systems Blanket</t>
  </si>
  <si>
    <t>CRR-17649</t>
  </si>
  <si>
    <t>2025 Bldg Automation Blanket</t>
  </si>
  <si>
    <t>CRR-17650</t>
  </si>
  <si>
    <t>2024 Grounds Blanket</t>
  </si>
  <si>
    <t>CRR-17651</t>
  </si>
  <si>
    <t>2025 Grounds Blanket</t>
  </si>
  <si>
    <t>CRR-17652</t>
  </si>
  <si>
    <t>2024 Fence &amp; Gates Blanket</t>
  </si>
  <si>
    <t>CRR-17653</t>
  </si>
  <si>
    <t>2025 Fence &amp; Gates Blanket</t>
  </si>
  <si>
    <t>CRR-17654</t>
  </si>
  <si>
    <t>2024 Flooring Blanket</t>
  </si>
  <si>
    <t>CRR-17655</t>
  </si>
  <si>
    <t>2025 Flooring Blanket</t>
  </si>
  <si>
    <t>CRR-17656</t>
  </si>
  <si>
    <t>2024 Furnishings Blanket</t>
  </si>
  <si>
    <t>CRR-17657</t>
  </si>
  <si>
    <t>2025 Furnishing Blanket</t>
  </si>
  <si>
    <t>CRR-17658</t>
  </si>
  <si>
    <t>2024 General Equipment Blanket</t>
  </si>
  <si>
    <t>CRR-17659</t>
  </si>
  <si>
    <t>2025 General Equipment Blankets</t>
  </si>
  <si>
    <t>CRR-17660</t>
  </si>
  <si>
    <t>2024 Tools Blanket</t>
  </si>
  <si>
    <t>CRR-17661</t>
  </si>
  <si>
    <t>2025 Tools Blanket</t>
  </si>
  <si>
    <t>CRR-17662</t>
  </si>
  <si>
    <t>2024 BB HVAC Systems Blanket</t>
  </si>
  <si>
    <t>CRR-17663</t>
  </si>
  <si>
    <t>2025 BB HVAC System Blanket</t>
  </si>
  <si>
    <t>CRR-17664</t>
  </si>
  <si>
    <t>2024 BS HVAC Systems Blanket</t>
  </si>
  <si>
    <t>CRR-17665</t>
  </si>
  <si>
    <t>2025 BS HVAC Systems Blanket</t>
  </si>
  <si>
    <t>CRR-17666</t>
  </si>
  <si>
    <t>2024 PK HVAC Systems Blanket</t>
  </si>
  <si>
    <t>CRR-17667</t>
  </si>
  <si>
    <t>2025 PK HVAC Systems Blanket</t>
  </si>
  <si>
    <t>CRR-17668</t>
  </si>
  <si>
    <t>2024 HVAC &amp; Refrigeration Blanket</t>
  </si>
  <si>
    <t>CRR-17669</t>
  </si>
  <si>
    <t>BPS Unit 1 ST Valves</t>
  </si>
  <si>
    <t>CRR-17670</t>
  </si>
  <si>
    <t>BPS Unit 1 ST Auxiliary</t>
  </si>
  <si>
    <t>CRR-17671</t>
  </si>
  <si>
    <t xml:space="preserve">BPS Unit 2 ST Valves </t>
  </si>
  <si>
    <t>CRR-17672</t>
  </si>
  <si>
    <t xml:space="preserve">BPS Unit 2 ST Auxiliary </t>
  </si>
  <si>
    <t>NCP-10221</t>
  </si>
  <si>
    <t>Big Bend II Solar Land Purchase</t>
  </si>
  <si>
    <t>NCP-10303</t>
  </si>
  <si>
    <t>Service One Upgrade</t>
  </si>
  <si>
    <t>NCP-10954</t>
  </si>
  <si>
    <t xml:space="preserve">Quail Meadow Solar Land Purchase </t>
  </si>
  <si>
    <t>NCP-14187</t>
  </si>
  <si>
    <t>Complete move in task  (Fiori)</t>
  </si>
  <si>
    <t>NCP-14188</t>
  </si>
  <si>
    <t>PowerPlan Upgrade 2018.3</t>
  </si>
  <si>
    <t>NCP-14227</t>
  </si>
  <si>
    <t>Net Motion</t>
  </si>
  <si>
    <t>NCP-14228</t>
  </si>
  <si>
    <t>Cloud Strategy (Budget Only)</t>
  </si>
  <si>
    <t>NCP-14229</t>
  </si>
  <si>
    <t>Virtual/Augemented Reality</t>
  </si>
  <si>
    <t>NCP-14230</t>
  </si>
  <si>
    <t>MyTECOnet Redesign</t>
  </si>
  <si>
    <t>NCP-14367</t>
  </si>
  <si>
    <t>2020 Challenge</t>
  </si>
  <si>
    <t>NCP-14483</t>
  </si>
  <si>
    <t>GRC Project</t>
  </si>
  <si>
    <t>NCP-14507</t>
  </si>
  <si>
    <t>Barcoding Project</t>
  </si>
  <si>
    <t>NCP-14607</t>
  </si>
  <si>
    <t>96F Install: SecureCenter-Polk City</t>
  </si>
  <si>
    <t>NCP-14707</t>
  </si>
  <si>
    <t>Thomson Reuter Upgrade</t>
  </si>
  <si>
    <t>NCP-14907</t>
  </si>
  <si>
    <t>NCP-14908</t>
  </si>
  <si>
    <t>NCP-14909</t>
  </si>
  <si>
    <t>NCP-15047</t>
  </si>
  <si>
    <t>ADSS Fiber: FishHawk Sub to Jct 651</t>
  </si>
  <si>
    <t>NCP-15087</t>
  </si>
  <si>
    <t>96F Install: Jct P82 to Jct P98A</t>
  </si>
  <si>
    <t>NCP-15127</t>
  </si>
  <si>
    <t>CSA Bldg C Remodel</t>
  </si>
  <si>
    <t>NCP-15147</t>
  </si>
  <si>
    <t>STC Modular Units</t>
  </si>
  <si>
    <t>NCP-15167</t>
  </si>
  <si>
    <t>NCP-15228</t>
  </si>
  <si>
    <t>2020 ERP Enhancements</t>
  </si>
  <si>
    <t>NCP-15267</t>
  </si>
  <si>
    <t>Breach &amp; Attack Simulation (BAS)</t>
  </si>
  <si>
    <t>NCP-15268</t>
  </si>
  <si>
    <t>Deception Technology</t>
  </si>
  <si>
    <t>NCP-15270</t>
  </si>
  <si>
    <t>Enterprise Vulnerability Management</t>
  </si>
  <si>
    <t>NCP-15271</t>
  </si>
  <si>
    <t>P2000 Access Control Upgrade</t>
  </si>
  <si>
    <t>NCP-15272</t>
  </si>
  <si>
    <t>Access Control Sys - Plz Suite 100</t>
  </si>
  <si>
    <t>NCP-15273</t>
  </si>
  <si>
    <t>CMS Security Office - Ybor</t>
  </si>
  <si>
    <t>NCP-15274</t>
  </si>
  <si>
    <t>Vestibule Addition - Ybor Office</t>
  </si>
  <si>
    <t>NCP-15275</t>
  </si>
  <si>
    <t>NERC CIP Patch Improvements</t>
  </si>
  <si>
    <t>NCP-15287</t>
  </si>
  <si>
    <t>Risk Management Module</t>
  </si>
  <si>
    <t>NCP-15288</t>
  </si>
  <si>
    <t>NERC CIP Supply Chain Risk Mgmt</t>
  </si>
  <si>
    <t>NCP-15289</t>
  </si>
  <si>
    <t>NERC CIP Virtualization</t>
  </si>
  <si>
    <t>NCP-15290</t>
  </si>
  <si>
    <t>NERC CIP BCSI Access Mgt/Key Mgt</t>
  </si>
  <si>
    <t>NCP-15327</t>
  </si>
  <si>
    <t>EM AutoBots</t>
  </si>
  <si>
    <t>NCP-15330</t>
  </si>
  <si>
    <t>Finance Improvements 2023 - Reg Mod</t>
  </si>
  <si>
    <t>NCP-15331</t>
  </si>
  <si>
    <t>Finance Improvements 2024</t>
  </si>
  <si>
    <t>NCP-15367</t>
  </si>
  <si>
    <t>Conf Rm PC/AV Standardization</t>
  </si>
  <si>
    <t>NCP-15368</t>
  </si>
  <si>
    <t>Storage Buildings @ ESA Telecom</t>
  </si>
  <si>
    <t>NCP-15387</t>
  </si>
  <si>
    <t>ERP Optimization 2021</t>
  </si>
  <si>
    <t>NCP-15407</t>
  </si>
  <si>
    <t>NCP-15507</t>
  </si>
  <si>
    <t>Telecom Fiber Documentation System</t>
  </si>
  <si>
    <t>NCP-15527</t>
  </si>
  <si>
    <t>SHERP Vehicle Purchase</t>
  </si>
  <si>
    <t>NCP-15547</t>
  </si>
  <si>
    <t>Concur Expense</t>
  </si>
  <si>
    <t>NCP-15548</t>
  </si>
  <si>
    <t>Material Master Automation</t>
  </si>
  <si>
    <t>NCP-15549</t>
  </si>
  <si>
    <t>Finance Dashboard</t>
  </si>
  <si>
    <t>NCP-15629</t>
  </si>
  <si>
    <t>Meter Ops &amp; Sub Eng Offc Transition</t>
  </si>
  <si>
    <t>NCP-15631</t>
  </si>
  <si>
    <t>ERP Enhancements 2021</t>
  </si>
  <si>
    <t>NCP-15632</t>
  </si>
  <si>
    <t>SAP Upgrade 2022</t>
  </si>
  <si>
    <t>NCP-15635</t>
  </si>
  <si>
    <t>ERP Enhancements 2022</t>
  </si>
  <si>
    <t>NCP-15636</t>
  </si>
  <si>
    <t>SAP Upgrade 2023</t>
  </si>
  <si>
    <t>NCP-15638</t>
  </si>
  <si>
    <t>SAP Upgrade 2024</t>
  </si>
  <si>
    <t>NCP-15640</t>
  </si>
  <si>
    <t>NCP-15642</t>
  </si>
  <si>
    <t>Material Master Automation Phase 2</t>
  </si>
  <si>
    <t>NCP-15646</t>
  </si>
  <si>
    <t>Plaza Bi-Directional Amp (BDA) Code</t>
  </si>
  <si>
    <t>NCP-15648</t>
  </si>
  <si>
    <t>Secure Ctr Bi-Directional Amp (BDA)</t>
  </si>
  <si>
    <t>NCP-15649</t>
  </si>
  <si>
    <t xml:space="preserve">Ybor Bi-Directional Amp (BDA) Code </t>
  </si>
  <si>
    <t>NCP-15651</t>
  </si>
  <si>
    <t>Corp Sec NVR Replacements 2021</t>
  </si>
  <si>
    <t>NCP-15655</t>
  </si>
  <si>
    <t>Insider Threat UBA</t>
  </si>
  <si>
    <t>NCP-15658</t>
  </si>
  <si>
    <t>Real Estate Office Reconfiguration</t>
  </si>
  <si>
    <t>NCP-15659</t>
  </si>
  <si>
    <t>SuccessFactors Compensation</t>
  </si>
  <si>
    <t>NCP-15660</t>
  </si>
  <si>
    <t>RTNET/RTCA Alarm Monitoring</t>
  </si>
  <si>
    <t>NCP-15661</t>
  </si>
  <si>
    <t>RPA 2020</t>
  </si>
  <si>
    <t>NCP-15662</t>
  </si>
  <si>
    <t>RPA Q2 2020</t>
  </si>
  <si>
    <t>NCP-15663</t>
  </si>
  <si>
    <t>NCP-15673</t>
  </si>
  <si>
    <t>User Provisioning Automation 2022</t>
  </si>
  <si>
    <t>NCP-15675</t>
  </si>
  <si>
    <t>Cloud Strategy Implementation 2021</t>
  </si>
  <si>
    <t>NCP-15676</t>
  </si>
  <si>
    <t>Cloud Strategy Implementation 2022</t>
  </si>
  <si>
    <t>NCP-15687</t>
  </si>
  <si>
    <t>IT Compliance Tool 2022</t>
  </si>
  <si>
    <t>NCP-15690</t>
  </si>
  <si>
    <t>SIEM Repl/Enhancement - CORP 2022</t>
  </si>
  <si>
    <t>NCP-15691</t>
  </si>
  <si>
    <t>SIEM Repl/Enhancement - NERC 2022</t>
  </si>
  <si>
    <t>NCP-15693</t>
  </si>
  <si>
    <t>NERC CIP Patch Imp 2022 AssurX</t>
  </si>
  <si>
    <t>NCP-15694</t>
  </si>
  <si>
    <t>NERC CIP Virtualization 2023</t>
  </si>
  <si>
    <t>NCP-15695</t>
  </si>
  <si>
    <t>Citrix Upgrade 2022</t>
  </si>
  <si>
    <t>NCP-15700</t>
  </si>
  <si>
    <t>Corp Security Vehicles 2022</t>
  </si>
  <si>
    <t>NCP-15701</t>
  </si>
  <si>
    <t>P2000 Access Control Upgrade 2021</t>
  </si>
  <si>
    <t>NCP-15702</t>
  </si>
  <si>
    <t>P2000 Access Control Upgrade 2022</t>
  </si>
  <si>
    <t>NCP-15736</t>
  </si>
  <si>
    <t>Upgrade Vmware Environment 2022</t>
  </si>
  <si>
    <t>NCP-15737</t>
  </si>
  <si>
    <t>2021 Upgrd Firewall Shared Equip</t>
  </si>
  <si>
    <t>NCP-15738</t>
  </si>
  <si>
    <t>NCP-15740</t>
  </si>
  <si>
    <t>2022 Firewall Equip Upgrd TEC Only</t>
  </si>
  <si>
    <t>NCP-15742</t>
  </si>
  <si>
    <t>ERP Portfolio Optimization 2022</t>
  </si>
  <si>
    <t>NCP-15744</t>
  </si>
  <si>
    <t>2022 SAP Hardware Refresh</t>
  </si>
  <si>
    <t>NCP-15746</t>
  </si>
  <si>
    <t>NCP-15747</t>
  </si>
  <si>
    <t>Document Services Equipment 2021</t>
  </si>
  <si>
    <t>NCP-15748</t>
  </si>
  <si>
    <t>Document Services Equipment 2022</t>
  </si>
  <si>
    <t>NCP-15749</t>
  </si>
  <si>
    <t>Printing/Duplicating Equip 2021</t>
  </si>
  <si>
    <t>NCP-15750</t>
  </si>
  <si>
    <t>Printing/Duplicating Equipment 2022</t>
  </si>
  <si>
    <t>NCP-15756</t>
  </si>
  <si>
    <t>2022 Telecom Tower Replacements</t>
  </si>
  <si>
    <t>NCP-15764</t>
  </si>
  <si>
    <t>Insider Threat UBA 2022</t>
  </si>
  <si>
    <t>NCP-15765</t>
  </si>
  <si>
    <t>Vision 2025 Strategic Emerging Tech</t>
  </si>
  <si>
    <t>NCP-15770</t>
  </si>
  <si>
    <t>Office Reconfiguration</t>
  </si>
  <si>
    <t>NCP-15771</t>
  </si>
  <si>
    <t>PC Hardware Refresh 2025</t>
  </si>
  <si>
    <t>NCP-15773</t>
  </si>
  <si>
    <t>Good Issue Verification U&amp;U</t>
  </si>
  <si>
    <t>NCP-15914</t>
  </si>
  <si>
    <t>Printing/Duplicating Equipment 2024</t>
  </si>
  <si>
    <t>NCP-15930</t>
  </si>
  <si>
    <t>Back Up Generators</t>
  </si>
  <si>
    <t>NCP-15953</t>
  </si>
  <si>
    <t>SAP Encryption and Backup 2021</t>
  </si>
  <si>
    <t>NCP-15954</t>
  </si>
  <si>
    <t>Security Tools 2021</t>
  </si>
  <si>
    <t>NCP-15962</t>
  </si>
  <si>
    <t>DAP Part 2</t>
  </si>
  <si>
    <t>NCP-15988</t>
  </si>
  <si>
    <t>Emera Cyber Framwrk (Grid Mod Only)</t>
  </si>
  <si>
    <t>NCP-15989</t>
  </si>
  <si>
    <t>Telecom - DC Battery Repl 2021</t>
  </si>
  <si>
    <t>NCP-15991</t>
  </si>
  <si>
    <t>Fiber: Granada to Matanzas</t>
  </si>
  <si>
    <t>NCP-15992</t>
  </si>
  <si>
    <t>Ciena 5171 Integration-DWDM Phase 4</t>
  </si>
  <si>
    <t>NCP-15994</t>
  </si>
  <si>
    <t>Compliance Recording System Replace</t>
  </si>
  <si>
    <t>NCP-15995</t>
  </si>
  <si>
    <t>CUCM Upgrades Rel 14</t>
  </si>
  <si>
    <t>NCP-15996</t>
  </si>
  <si>
    <t>Telecom - DC Battery Repl 2022</t>
  </si>
  <si>
    <t>NCP-16015</t>
  </si>
  <si>
    <t>User Provisioning Automation 2024</t>
  </si>
  <si>
    <t>NCP-16018</t>
  </si>
  <si>
    <t>Service One Replacement 2026</t>
  </si>
  <si>
    <t>NCP-16019</t>
  </si>
  <si>
    <t>NCP-16028</t>
  </si>
  <si>
    <t>NCP-16032</t>
  </si>
  <si>
    <t>PAAM (Corporate) 2026</t>
  </si>
  <si>
    <t>NCP-16035</t>
  </si>
  <si>
    <t>Threat Intel Feeds 2024</t>
  </si>
  <si>
    <t>NCP-16036</t>
  </si>
  <si>
    <t>Packet Capture Detection 2023</t>
  </si>
  <si>
    <t>NCP-16045</t>
  </si>
  <si>
    <t>Load Balancer Upgrade 2024</t>
  </si>
  <si>
    <t>NCP-16050</t>
  </si>
  <si>
    <t>Load Balancer Upgrade 2021</t>
  </si>
  <si>
    <t>NCP-16060</t>
  </si>
  <si>
    <t>Tax RPA</t>
  </si>
  <si>
    <t>NCP-16062</t>
  </si>
  <si>
    <t>Onboard Apps to Azure DevOp 2023</t>
  </si>
  <si>
    <t>NCP-16070</t>
  </si>
  <si>
    <t>Fleet - 7 Digger Derricks</t>
  </si>
  <si>
    <t>NCP-16073</t>
  </si>
  <si>
    <t>RCC Tax Process Automation</t>
  </si>
  <si>
    <t>NCP-16074</t>
  </si>
  <si>
    <t>ES Equipment Reliability DB (P3)</t>
  </si>
  <si>
    <t>NCP-16077</t>
  </si>
  <si>
    <t>DAP QA/PROD Move 2021</t>
  </si>
  <si>
    <t>NCP-16087</t>
  </si>
  <si>
    <t>Fiori Upgrade</t>
  </si>
  <si>
    <t>NCP-16089</t>
  </si>
  <si>
    <t>Corporate System Hardening Phase 1</t>
  </si>
  <si>
    <t>NCP-16090</t>
  </si>
  <si>
    <t>BW/4HANA Upgrade 2021</t>
  </si>
  <si>
    <t>NCP-16091</t>
  </si>
  <si>
    <t>Business Objects Upgrade 2021</t>
  </si>
  <si>
    <t>NCP-16094</t>
  </si>
  <si>
    <t>PC Hardware Refresh 2021</t>
  </si>
  <si>
    <t>NCP-16097</t>
  </si>
  <si>
    <t>PMU Installation</t>
  </si>
  <si>
    <t>NCP-16098</t>
  </si>
  <si>
    <t>EMS Application Changes</t>
  </si>
  <si>
    <t>NCP-16138</t>
  </si>
  <si>
    <t>Budgeting Project</t>
  </si>
  <si>
    <t>NCP-16142</t>
  </si>
  <si>
    <t>NCP-16143</t>
  </si>
  <si>
    <t>ERP Hardware Refresh 2022</t>
  </si>
  <si>
    <t>NCP-16144</t>
  </si>
  <si>
    <t>Corporate System Hardening Phase 2</t>
  </si>
  <si>
    <t>NCP-16145</t>
  </si>
  <si>
    <t>Solution Manager Phase 2</t>
  </si>
  <si>
    <t>NCP-16146</t>
  </si>
  <si>
    <t>OpenText xECM Implementation</t>
  </si>
  <si>
    <t>NCP-16147</t>
  </si>
  <si>
    <t>PGP Server Encryption</t>
  </si>
  <si>
    <t>NCP-16148</t>
  </si>
  <si>
    <t>Portal Collab &amp; SharePoint Enhance</t>
  </si>
  <si>
    <t>NCP-16149</t>
  </si>
  <si>
    <t>SAP Archiving &amp; Data Volume Mgmnt</t>
  </si>
  <si>
    <t>NCP-16150</t>
  </si>
  <si>
    <t>Biztalk Interface Migration</t>
  </si>
  <si>
    <t>NCP-16152</t>
  </si>
  <si>
    <t>SAP Code Improvements &amp; Enhancement</t>
  </si>
  <si>
    <t>NCP-16153</t>
  </si>
  <si>
    <t>SAP Support Pack Upgrade</t>
  </si>
  <si>
    <t>NCP-16154</t>
  </si>
  <si>
    <t>2022 ERP Technical Enhancement</t>
  </si>
  <si>
    <t>NCP-16157</t>
  </si>
  <si>
    <t>Payroll Optimization 2.0</t>
  </si>
  <si>
    <t>NCP-16158</t>
  </si>
  <si>
    <t>HR Metrics / Analytics</t>
  </si>
  <si>
    <t>NCP-16159</t>
  </si>
  <si>
    <t>Talent Acquisition - NM and PGS</t>
  </si>
  <si>
    <t>NCP-16202</t>
  </si>
  <si>
    <t>Wrk Plan &amp; Schedule Enhancements</t>
  </si>
  <si>
    <t>NCP-16206</t>
  </si>
  <si>
    <t>NCP-DELIVERY-FACILITIES-SUBSTATION</t>
  </si>
  <si>
    <t>NCP-16218</t>
  </si>
  <si>
    <t>Return to Work Equipment Program</t>
  </si>
  <si>
    <t>NCP-16219</t>
  </si>
  <si>
    <t>CSOC Security Architecture Improv</t>
  </si>
  <si>
    <t>NCP-16220</t>
  </si>
  <si>
    <t>NCP-16221</t>
  </si>
  <si>
    <t>NCP-16224</t>
  </si>
  <si>
    <t>Corp Sec NVR Replacements 2022</t>
  </si>
  <si>
    <t>NCP-16228</t>
  </si>
  <si>
    <t>Access Admin Furniture 2022</t>
  </si>
  <si>
    <t>NCP-16281</t>
  </si>
  <si>
    <t>SF Enhancements 2022</t>
  </si>
  <si>
    <t>NCP-16282</t>
  </si>
  <si>
    <t>SAP Enhancements 2022</t>
  </si>
  <si>
    <t>NCP-16283</t>
  </si>
  <si>
    <t>Benefits EE Experience 2022</t>
  </si>
  <si>
    <t>NCP-16284</t>
  </si>
  <si>
    <t>SF Enhancements 2023</t>
  </si>
  <si>
    <t>NCP-16285</t>
  </si>
  <si>
    <t>SAP Enhancements 2023</t>
  </si>
  <si>
    <t>NCP-16286</t>
  </si>
  <si>
    <t>Benefits EE Experience 2023</t>
  </si>
  <si>
    <t>NCP-16287</t>
  </si>
  <si>
    <t>Total Rewards Statement 2023</t>
  </si>
  <si>
    <t>NCP-16288</t>
  </si>
  <si>
    <t>Polk Breaker Monitoring &amp; Integrat</t>
  </si>
  <si>
    <t>NCP-16289</t>
  </si>
  <si>
    <t>Polk Generator Monitoring &amp; Intergr</t>
  </si>
  <si>
    <t>NCP-16290</t>
  </si>
  <si>
    <t>Polk Motor Monitoring and Integrati</t>
  </si>
  <si>
    <t>NCP-16291</t>
  </si>
  <si>
    <t>Polk Protection &amp; Reliability Prjt</t>
  </si>
  <si>
    <t>NCP-16292</t>
  </si>
  <si>
    <t>AM Big Bend Arc Flash Project</t>
  </si>
  <si>
    <t>NCP-16294</t>
  </si>
  <si>
    <t>Plant Protection System &amp; Database</t>
  </si>
  <si>
    <t>NCP-16296</t>
  </si>
  <si>
    <t>Bayside Motor Monitoring &amp; Integrn</t>
  </si>
  <si>
    <t>NCP-16297</t>
  </si>
  <si>
    <t>Bayside Breaker Monitoring and Inte</t>
  </si>
  <si>
    <t>NCP-16298</t>
  </si>
  <si>
    <t>Bayside Generator Monitoring &amp; Int</t>
  </si>
  <si>
    <t>NCP-16299</t>
  </si>
  <si>
    <t>Solar Trial Projects (DC Gnd Fault)</t>
  </si>
  <si>
    <t>NCP-16302</t>
  </si>
  <si>
    <t>ED Distribution OH Line Inspections</t>
  </si>
  <si>
    <t>NCP-16303</t>
  </si>
  <si>
    <t>Transmission OH Line Inspections</t>
  </si>
  <si>
    <t>NCP-16304</t>
  </si>
  <si>
    <t>Trans Steel Pole Inspections</t>
  </si>
  <si>
    <t>NCP-16305</t>
  </si>
  <si>
    <t>Transmission Tower Inspections</t>
  </si>
  <si>
    <t>NCP-16306</t>
  </si>
  <si>
    <t xml:space="preserve">Transmission Static Inspections </t>
  </si>
  <si>
    <t>NCP-16307</t>
  </si>
  <si>
    <t>Monitoring Technology Knowledgebase</t>
  </si>
  <si>
    <t>NCP-16308</t>
  </si>
  <si>
    <t>Distribution switchgear inspections</t>
  </si>
  <si>
    <t>NCP-16309</t>
  </si>
  <si>
    <t>Distrib Fault Technology</t>
  </si>
  <si>
    <t>NCP-16310</t>
  </si>
  <si>
    <t xml:space="preserve"> Distribution DFA Technology</t>
  </si>
  <si>
    <t>NCP-16313</t>
  </si>
  <si>
    <t>Distribution Grid Model Program</t>
  </si>
  <si>
    <t>NCP-16315</t>
  </si>
  <si>
    <t>Digital Operator Logs</t>
  </si>
  <si>
    <t>NCP-16318</t>
  </si>
  <si>
    <t>ES HRSG Reliability: Polk 1 (1x1)</t>
  </si>
  <si>
    <t>NCP-16320</t>
  </si>
  <si>
    <t>HRSG Reliability: Big Bend 5 &amp; 6</t>
  </si>
  <si>
    <t>NCP-16324</t>
  </si>
  <si>
    <t>HEP Reliability: Polk 1 (1x1)</t>
  </si>
  <si>
    <t>NCP-16325</t>
  </si>
  <si>
    <t>HEP Reliability: BB4 Boiler</t>
  </si>
  <si>
    <t>NCP-16326</t>
  </si>
  <si>
    <t>HEP Reliability: Big Bend 5 &amp; 6</t>
  </si>
  <si>
    <t>NCP-16328</t>
  </si>
  <si>
    <t xml:space="preserve"> Big Bend HEP Shear Lugs</t>
  </si>
  <si>
    <t>NCP-16332</t>
  </si>
  <si>
    <t>Bayside MSS &amp; HRS 12" Drain Add</t>
  </si>
  <si>
    <t>NCP-16333</t>
  </si>
  <si>
    <t>Distrib OH Line Inspections RF Cont</t>
  </si>
  <si>
    <t>NCP-16334</t>
  </si>
  <si>
    <t>Transmission IR Inspections w/drone</t>
  </si>
  <si>
    <t>NCP-16335</t>
  </si>
  <si>
    <t>Transmission UG Inspections</t>
  </si>
  <si>
    <t>NCP-16379</t>
  </si>
  <si>
    <t>Tax RPA 2024</t>
  </si>
  <si>
    <t>NCP-16385</t>
  </si>
  <si>
    <t>Big Bend Substation Sec Proj Ph 2</t>
  </si>
  <si>
    <t>NCP-16402</t>
  </si>
  <si>
    <t>SF Enhancements SW - 2022</t>
  </si>
  <si>
    <t>NCP-16403</t>
  </si>
  <si>
    <t>NCP-16404</t>
  </si>
  <si>
    <t>NCP-16405</t>
  </si>
  <si>
    <t>NCP-16406</t>
  </si>
  <si>
    <t>Workforce Analytics 2.0</t>
  </si>
  <si>
    <t>NCP-16408</t>
  </si>
  <si>
    <t>Talent 2.0</t>
  </si>
  <si>
    <t>NCP-16409</t>
  </si>
  <si>
    <t>Payroll 3.0</t>
  </si>
  <si>
    <t>NCP-16410</t>
  </si>
  <si>
    <t>HR Invoice Automation</t>
  </si>
  <si>
    <t>NCP-16411</t>
  </si>
  <si>
    <t xml:space="preserve">Time Management - PTO </t>
  </si>
  <si>
    <t>NCP-16422</t>
  </si>
  <si>
    <t xml:space="preserve">Comp Job Arch &amp; Benchmarks </t>
  </si>
  <si>
    <t>NCP-16423</t>
  </si>
  <si>
    <t>HR Ops EE Experience 2.0</t>
  </si>
  <si>
    <t>NCP-16424</t>
  </si>
  <si>
    <t>A/V Upgrades &amp; Replacements 2022</t>
  </si>
  <si>
    <t>NCP-16425</t>
  </si>
  <si>
    <t>In-building Mobile Signal</t>
  </si>
  <si>
    <t>NCP-16426</t>
  </si>
  <si>
    <t>UC Provisioning Automation</t>
  </si>
  <si>
    <t>NCP-16431</t>
  </si>
  <si>
    <t>TaaS Automation / Enhancements 2023</t>
  </si>
  <si>
    <t>NCP-16432</t>
  </si>
  <si>
    <t>NCP-16434</t>
  </si>
  <si>
    <t>Service Desk Automation 2023</t>
  </si>
  <si>
    <t>NCP-16435</t>
  </si>
  <si>
    <t>CMDB Enhancmnts Ph III 2023</t>
  </si>
  <si>
    <t>NCP-16440</t>
  </si>
  <si>
    <t>Collaboration Automation 2023</t>
  </si>
  <si>
    <t>NCP-16442</t>
  </si>
  <si>
    <t>Oracle Database Upgrades 2023</t>
  </si>
  <si>
    <t>NCP-16443</t>
  </si>
  <si>
    <t>NCP-16446</t>
  </si>
  <si>
    <t>Security Vulnerability Mgmnt 2023</t>
  </si>
  <si>
    <t>NCP-16447</t>
  </si>
  <si>
    <t>uPerform Replacement</t>
  </si>
  <si>
    <t>NCP-16449</t>
  </si>
  <si>
    <t xml:space="preserve">NERC - User Provisioning 2024 </t>
  </si>
  <si>
    <t>NCP-16462</t>
  </si>
  <si>
    <t>Security Vulnerability Mgmnt 2024</t>
  </si>
  <si>
    <t>NCP-16466</t>
  </si>
  <si>
    <t>Corporate Systems Refresh 2027</t>
  </si>
  <si>
    <t>NCP-16468</t>
  </si>
  <si>
    <t>Patch Management Enh/Repl 2024</t>
  </si>
  <si>
    <t>NCP-16472</t>
  </si>
  <si>
    <t>Service Desk Automation 2024</t>
  </si>
  <si>
    <t>NCP-16502</t>
  </si>
  <si>
    <t>NCP-16508</t>
  </si>
  <si>
    <t>Pentesting Automation</t>
  </si>
  <si>
    <t>NCP-16510</t>
  </si>
  <si>
    <t>Safety App Development 2022</t>
  </si>
  <si>
    <t>NCP-16530</t>
  </si>
  <si>
    <t>PLTE Deferred Debit</t>
  </si>
  <si>
    <t>NCP-16533</t>
  </si>
  <si>
    <t>Sub Ops &amp; Trans Ops Add'l Equipment</t>
  </si>
  <si>
    <t>NCP-16534</t>
  </si>
  <si>
    <t>WorkPro WR Material Recon</t>
  </si>
  <si>
    <t>NCP-16537</t>
  </si>
  <si>
    <t>WP 515 Requirement Automation</t>
  </si>
  <si>
    <t>NCP-16538</t>
  </si>
  <si>
    <t>Hardee Fiber Conversion</t>
  </si>
  <si>
    <t>NCP-16540</t>
  </si>
  <si>
    <t>Transformer Condition Assess System</t>
  </si>
  <si>
    <t>NCP-16541</t>
  </si>
  <si>
    <t>Underground Fault Detection System</t>
  </si>
  <si>
    <t>NCP-16542</t>
  </si>
  <si>
    <t>Transformer Loading System</t>
  </si>
  <si>
    <t>NCP-16545</t>
  </si>
  <si>
    <t>T/C Add on HP Drum Downcomers:BPS</t>
  </si>
  <si>
    <t>NCP-16547</t>
  </si>
  <si>
    <t>NCP-16552</t>
  </si>
  <si>
    <t>PV Automation 2023</t>
  </si>
  <si>
    <t>NCP-16555</t>
  </si>
  <si>
    <t>Segmentation/Personas</t>
  </si>
  <si>
    <t>NCP-16556</t>
  </si>
  <si>
    <t>Rate Calculator 2023</t>
  </si>
  <si>
    <t>NCP-16559</t>
  </si>
  <si>
    <t>Notifications &amp; Pref Center 2023</t>
  </si>
  <si>
    <t>NCP-16560</t>
  </si>
  <si>
    <t>Cust Self-Serve Portal Enhanc (CRB)</t>
  </si>
  <si>
    <t>NCP-16562</t>
  </si>
  <si>
    <t>Tower Lines Engineering Model</t>
  </si>
  <si>
    <t>NCP-16567</t>
  </si>
  <si>
    <t>Data Optimization and Archive 2023</t>
  </si>
  <si>
    <t>NCP-16568</t>
  </si>
  <si>
    <t>Data Strategy Implementation 2023</t>
  </si>
  <si>
    <t>NCP-16569</t>
  </si>
  <si>
    <t>Em Tech &amp; Innov Implementation 2023</t>
  </si>
  <si>
    <t>NCP-16572</t>
  </si>
  <si>
    <t>CI/CD Enhancements 2023</t>
  </si>
  <si>
    <t>NCP-16573</t>
  </si>
  <si>
    <t>Coldfusion Forms Migration 2023</t>
  </si>
  <si>
    <t>NCP-16574</t>
  </si>
  <si>
    <t>Creditscores v App Upgrade 2023</t>
  </si>
  <si>
    <t>NCP-16575</t>
  </si>
  <si>
    <t>Windshuttel 2023</t>
  </si>
  <si>
    <t>NCP-16577</t>
  </si>
  <si>
    <t>ARI Data Ingestion Data Analytics</t>
  </si>
  <si>
    <t>NCP-16582</t>
  </si>
  <si>
    <t>CMDB Phase 3 - NERC</t>
  </si>
  <si>
    <t>NCP-16585</t>
  </si>
  <si>
    <t>Asset Mgmt.System (Orders/Inv) 2023</t>
  </si>
  <si>
    <t>NCP-16586</t>
  </si>
  <si>
    <t>Microsoft Enterprise Agreement 2023</t>
  </si>
  <si>
    <t>NCP-16587</t>
  </si>
  <si>
    <t>PWA Reporting Enhancements 2023</t>
  </si>
  <si>
    <t>NCP-16593</t>
  </si>
  <si>
    <t>Integrated Resource Planning SW</t>
  </si>
  <si>
    <t>NCP-16600</t>
  </si>
  <si>
    <t>Lab Services Office Building</t>
  </si>
  <si>
    <t>NCP-16601</t>
  </si>
  <si>
    <t xml:space="preserve">WM Mobile Cost Approval </t>
  </si>
  <si>
    <t>NCP-16624</t>
  </si>
  <si>
    <t>Real Estate Sales &amp; DD</t>
  </si>
  <si>
    <t>NCP-16625</t>
  </si>
  <si>
    <t>Distrib Design Improvement DB</t>
  </si>
  <si>
    <t>NCP-16627</t>
  </si>
  <si>
    <t>Secure Center Dispatch Upgrade</t>
  </si>
  <si>
    <t>NCP-16631</t>
  </si>
  <si>
    <t>eSOMS LOTO Module</t>
  </si>
  <si>
    <t>NCP-16633</t>
  </si>
  <si>
    <t>Sale of Ybor Data Center LeaseHold</t>
  </si>
  <si>
    <t>NCP-16637</t>
  </si>
  <si>
    <t>Cellular Connect-Field Sec HW 2022</t>
  </si>
  <si>
    <t>NCP-16638</t>
  </si>
  <si>
    <t>Hampton-Hopewell REMEE Fiber</t>
  </si>
  <si>
    <t>NCP-16639</t>
  </si>
  <si>
    <t>Rowlette Park REMEE Fiber Install</t>
  </si>
  <si>
    <t>NCP-16640</t>
  </si>
  <si>
    <t>JCT341-JCT726 REMEE Fiber Install</t>
  </si>
  <si>
    <t>NCP-16641</t>
  </si>
  <si>
    <t>Lighting Bot SW 2022 TEC</t>
  </si>
  <si>
    <t>NCP-16651</t>
  </si>
  <si>
    <t>Secure Center - Septic Tank Upgrade</t>
  </si>
  <si>
    <t>NCP-16674</t>
  </si>
  <si>
    <t>Finance Improvements 2023 - PCDM</t>
  </si>
  <si>
    <t>NCP-16677</t>
  </si>
  <si>
    <t>DCC Call Center Package</t>
  </si>
  <si>
    <t>NCP-16679</t>
  </si>
  <si>
    <t>Finance Improvements 2023 - Budget</t>
  </si>
  <si>
    <t>NCP-16696</t>
  </si>
  <si>
    <t>AMI SMOCC Meter Related Improv 2024</t>
  </si>
  <si>
    <t>NCP-16754</t>
  </si>
  <si>
    <t>Patch Management Enhancements 2024</t>
  </si>
  <si>
    <t>NCP-16757</t>
  </si>
  <si>
    <t>Data Strategy Implementation 2024</t>
  </si>
  <si>
    <t>NCP-16761</t>
  </si>
  <si>
    <t>Total Reward Statement</t>
  </si>
  <si>
    <t>NCP-16797</t>
  </si>
  <si>
    <t>ECCR Prime Time Plus Equipment</t>
  </si>
  <si>
    <t>NCP-16799</t>
  </si>
  <si>
    <t>Secure Center ED Cisco Hardware U&amp;U</t>
  </si>
  <si>
    <t>NCP-16811</t>
  </si>
  <si>
    <t>Portfolio Optimization Tool</t>
  </si>
  <si>
    <t>NCP-16812</t>
  </si>
  <si>
    <t>System Service Trucks 2023 U&amp;U</t>
  </si>
  <si>
    <t>NCP-16832</t>
  </si>
  <si>
    <t>Grid Readiness</t>
  </si>
  <si>
    <t>NCP-16841</t>
  </si>
  <si>
    <t>HRSG Life Mngmnt Program (BB 5&amp;6)</t>
  </si>
  <si>
    <t>NCP-16844</t>
  </si>
  <si>
    <t>BB6 HRSG Acoustic Monitoring System</t>
  </si>
  <si>
    <t>NCP-16855</t>
  </si>
  <si>
    <t>DAP Infrastructure Upgrades tools</t>
  </si>
  <si>
    <t>NCP-16878</t>
  </si>
  <si>
    <t>ADI Deferred Debit</t>
  </si>
  <si>
    <t>NCP-16883</t>
  </si>
  <si>
    <t>NCP-16887</t>
  </si>
  <si>
    <t>NCP-16888</t>
  </si>
  <si>
    <t>Move-In Automation (2023)</t>
  </si>
  <si>
    <t>NCP-16890</t>
  </si>
  <si>
    <t>Workman Outage Planning Enhancement</t>
  </si>
  <si>
    <t>NCP-16891</t>
  </si>
  <si>
    <t>Gasparilla Float</t>
  </si>
  <si>
    <t>NCP-16892</t>
  </si>
  <si>
    <t>Telecom - Safety Equip</t>
  </si>
  <si>
    <t>NCP-16901</t>
  </si>
  <si>
    <t xml:space="preserve">TEC ArcGIS Portal U&amp;U </t>
  </si>
  <si>
    <t>NCP-16903</t>
  </si>
  <si>
    <t>TEST SAP Patch</t>
  </si>
  <si>
    <t>NCP-16911</t>
  </si>
  <si>
    <t xml:space="preserve">Smart Cable Guard Project </t>
  </si>
  <si>
    <t>NCP-16923</t>
  </si>
  <si>
    <t>TEC Transm Expansion Potent</t>
  </si>
  <si>
    <t>NCP-16957</t>
  </si>
  <si>
    <t>PK Tadano GR550XL 55 ton RT Crane</t>
  </si>
  <si>
    <t>NEW-10783</t>
  </si>
  <si>
    <t>NEW-15043</t>
  </si>
  <si>
    <t>Skill Training Center Buildings</t>
  </si>
  <si>
    <t>NEW-15463</t>
  </si>
  <si>
    <t>Mira Bay 101</t>
  </si>
  <si>
    <t>NEW-15479</t>
  </si>
  <si>
    <t>Fiber/Ethernet Expansion</t>
  </si>
  <si>
    <t>NEW-15480</t>
  </si>
  <si>
    <t>DER Interconnections &amp; Smart Invert</t>
  </si>
  <si>
    <t>NEW-15496</t>
  </si>
  <si>
    <t>DC Renewable Microgrid</t>
  </si>
  <si>
    <t>NEW-15497</t>
  </si>
  <si>
    <t xml:space="preserve">Smart Inverters </t>
  </si>
  <si>
    <t>NEW-15500</t>
  </si>
  <si>
    <t>Implement Grid Edge Apps</t>
  </si>
  <si>
    <t>NEW-15514</t>
  </si>
  <si>
    <t>Villamar Subdivision Ph 3</t>
  </si>
  <si>
    <t>NEW-15543</t>
  </si>
  <si>
    <t>Varrea Distribution Upgrades</t>
  </si>
  <si>
    <t>NEW-15547</t>
  </si>
  <si>
    <t>LVM Enhancements</t>
  </si>
  <si>
    <t>NEW-15554</t>
  </si>
  <si>
    <t>Wolf Creek Phase A &amp; D1</t>
  </si>
  <si>
    <t>NEW-15610</t>
  </si>
  <si>
    <t>Polk Warm Gas Cleanup Equipment</t>
  </si>
  <si>
    <t>NEW-15615</t>
  </si>
  <si>
    <t>Thousand Oaks Subdivision</t>
  </si>
  <si>
    <t>NEW-15618</t>
  </si>
  <si>
    <t>Unregulated BTL Lighting</t>
  </si>
  <si>
    <t>NEW-15621</t>
  </si>
  <si>
    <t>Clearview N 3rd Ckt</t>
  </si>
  <si>
    <t>NEW-15659</t>
  </si>
  <si>
    <t>Tampa Meridian</t>
  </si>
  <si>
    <t>NEW-15675</t>
  </si>
  <si>
    <t>Silver Lake Subdivision Phase 1</t>
  </si>
  <si>
    <t>NEW-15681</t>
  </si>
  <si>
    <t xml:space="preserve">Fishhawk South 4th 13kV Circuit </t>
  </si>
  <si>
    <t>NEW-15685</t>
  </si>
  <si>
    <t>NEW-15692</t>
  </si>
  <si>
    <t>ES-IRP Software Rplcmt</t>
  </si>
  <si>
    <t>NEW-15696</t>
  </si>
  <si>
    <t>Replacement of Assets in Subs</t>
  </si>
  <si>
    <t>NEW-15698</t>
  </si>
  <si>
    <t xml:space="preserve">Big Bend Access Road Improvements </t>
  </si>
  <si>
    <t>NEW-15704</t>
  </si>
  <si>
    <t>Pace Rd Industrial Park</t>
  </si>
  <si>
    <t>NEW-15712</t>
  </si>
  <si>
    <t>TECO Testing Loop Upgrade</t>
  </si>
  <si>
    <t>NEW-15716</t>
  </si>
  <si>
    <t>The Yard House</t>
  </si>
  <si>
    <t>NEW-15718</t>
  </si>
  <si>
    <t>Gum Lake Subdivision Ph 1</t>
  </si>
  <si>
    <t>NEW-15737</t>
  </si>
  <si>
    <t>Gulf City Substation</t>
  </si>
  <si>
    <t>NEW-15764</t>
  </si>
  <si>
    <t>Distrib RB Reliability Improv Prgm</t>
  </si>
  <si>
    <t>NEW-15769</t>
  </si>
  <si>
    <t>138003 Line Rebuild</t>
  </si>
  <si>
    <t>NEW-15773</t>
  </si>
  <si>
    <t>Del Webb N 69/13kV Trans Upgr</t>
  </si>
  <si>
    <t>NEW-15776</t>
  </si>
  <si>
    <t>Ckt 66830 South Eloise Rebuild</t>
  </si>
  <si>
    <t>NEW-15777</t>
  </si>
  <si>
    <t>Ckt 66833 Cypress Garden Rubuild</t>
  </si>
  <si>
    <t>NEW-15781</t>
  </si>
  <si>
    <t>Ckt 66039 Himes - Interbay Tap 69kV</t>
  </si>
  <si>
    <t>NEW-15782</t>
  </si>
  <si>
    <t>Ckt 66040 Clearview - Lois Ave 69kV</t>
  </si>
  <si>
    <t>NEW-15783</t>
  </si>
  <si>
    <t>Waters Ave E 69/13kV Tx Upgrade</t>
  </si>
  <si>
    <t>NEW-15784</t>
  </si>
  <si>
    <t>Port Tampa Bay Resiliency &amp; Hardeni</t>
  </si>
  <si>
    <t>NEW-15789</t>
  </si>
  <si>
    <t>Fuel Resiliency Phase 2</t>
  </si>
  <si>
    <t>NEW-15790</t>
  </si>
  <si>
    <t>Brandon Center Townhomes</t>
  </si>
  <si>
    <t>NEW-15805</t>
  </si>
  <si>
    <t>USF Substation</t>
  </si>
  <si>
    <t>NEW-15850</t>
  </si>
  <si>
    <t>Maritime Ckt 13552 Feeder Ext</t>
  </si>
  <si>
    <t>NEW-15852</t>
  </si>
  <si>
    <t>Coronet 14.4 MVAR Capacitor Bank</t>
  </si>
  <si>
    <t>NEW-15860</t>
  </si>
  <si>
    <t>Ckt 138005 Tampa Bay Tap-Boyscout</t>
  </si>
  <si>
    <t>NEW-15865</t>
  </si>
  <si>
    <t>New MOS Installation</t>
  </si>
  <si>
    <t>NEW-15871</t>
  </si>
  <si>
    <t>Sun City CKt 13303&amp;14146 Recond</t>
  </si>
  <si>
    <t>NEW-15872</t>
  </si>
  <si>
    <t>Secure Center Relay Service</t>
  </si>
  <si>
    <t>NEW-15922</t>
  </si>
  <si>
    <t>Harvest Hills North Phase 1A</t>
  </si>
  <si>
    <t>NEW-15924</t>
  </si>
  <si>
    <t>Terra View Townhomes</t>
  </si>
  <si>
    <t>NEW-15925</t>
  </si>
  <si>
    <t>Highland Trails</t>
  </si>
  <si>
    <t>NEW-15926</t>
  </si>
  <si>
    <t>Abbey Cross</t>
  </si>
  <si>
    <t>NEW-15927</t>
  </si>
  <si>
    <t>Handcart Road</t>
  </si>
  <si>
    <t>NEW-15936</t>
  </si>
  <si>
    <t>Gibsonton 4th 13kV Ckt</t>
  </si>
  <si>
    <t>NEW-15937</t>
  </si>
  <si>
    <t>Jan Phyl S TX Upgrade</t>
  </si>
  <si>
    <t>NEW-15943</t>
  </si>
  <si>
    <t>Riverwood Phase 1A</t>
  </si>
  <si>
    <t>NEW-15955</t>
  </si>
  <si>
    <t>NEW-15960</t>
  </si>
  <si>
    <t>St Joe Phase 2 Subdivision</t>
  </si>
  <si>
    <t>NEW-15961</t>
  </si>
  <si>
    <t>St Joe Phase 2 Townhomes</t>
  </si>
  <si>
    <t>OPS-06840</t>
  </si>
  <si>
    <t>ES- Little Manatee River Operations</t>
  </si>
  <si>
    <t>OPS-07000</t>
  </si>
  <si>
    <t>TEC_SS_A230048 Claims</t>
  </si>
  <si>
    <t>OPS-07040</t>
  </si>
  <si>
    <t>TEC_SS_A230054 Federal Affairs</t>
  </si>
  <si>
    <t>OPS-07041</t>
  </si>
  <si>
    <t>TEC_SS_F230048 Claims O&amp;M</t>
  </si>
  <si>
    <t>OPS-07080</t>
  </si>
  <si>
    <t>TEC_SS_IT Maintenance Prepaid</t>
  </si>
  <si>
    <t>OPS-07081</t>
  </si>
  <si>
    <t>TEC_SS_IC Billing Emera Inc-E009</t>
  </si>
  <si>
    <t>OPS-07100</t>
  </si>
  <si>
    <t xml:space="preserve">TEC_SS_ A230055 Compliance  </t>
  </si>
  <si>
    <t>OPS-07101</t>
  </si>
  <si>
    <t>TEC_SS_ A230060 Gen Counsel &amp; CLO</t>
  </si>
  <si>
    <t>OPS-07120</t>
  </si>
  <si>
    <t>TEC_SS_ A230062 Corp Security</t>
  </si>
  <si>
    <t>OPS-07121</t>
  </si>
  <si>
    <t>TEC_SS_ A261001 Accounts Payable</t>
  </si>
  <si>
    <t>OPS-07122</t>
  </si>
  <si>
    <t>TEC_SS_ A230073 Energy  Risk Mgmt</t>
  </si>
  <si>
    <t>OPS-07123</t>
  </si>
  <si>
    <t>TEC_SS_ A230086 Corporate Tax</t>
  </si>
  <si>
    <t>OPS-07124</t>
  </si>
  <si>
    <t xml:space="preserve">TEC_SS_ A230087 Treasury </t>
  </si>
  <si>
    <t>OPS-07125</t>
  </si>
  <si>
    <t xml:space="preserve">TEC_SS_ A230088 CorpAcct </t>
  </si>
  <si>
    <t>OPS-07126</t>
  </si>
  <si>
    <t xml:space="preserve">TEC_SS_ A230089 Audit Service </t>
  </si>
  <si>
    <t>OPS-07127</t>
  </si>
  <si>
    <t xml:space="preserve">TEC_SS_ A230049 Eff&amp;Proc Imprv. </t>
  </si>
  <si>
    <t>OPS-07128</t>
  </si>
  <si>
    <t>TEC_SS_ A231500 Info Technology</t>
  </si>
  <si>
    <t>OPS-07129</t>
  </si>
  <si>
    <t xml:space="preserve">TEC_SS_ A231517 IT Services </t>
  </si>
  <si>
    <t>OPS-07130</t>
  </si>
  <si>
    <t>TEC_SS_ A231528 SAP COE</t>
  </si>
  <si>
    <t>OPS-07133</t>
  </si>
  <si>
    <t>TEC_SS_ A231504 Bus. Relation Mgmt</t>
  </si>
  <si>
    <t>OPS-07134</t>
  </si>
  <si>
    <t>TEC_SS_ A231506 BCS Administration</t>
  </si>
  <si>
    <t>OPS-07135</t>
  </si>
  <si>
    <t>TEC_SS_ A231507 Desktop Supp Con</t>
  </si>
  <si>
    <t>OPS-07136</t>
  </si>
  <si>
    <t xml:space="preserve">TEC_SS_ A231508 Service Desk Admin </t>
  </si>
  <si>
    <t>OPS-07137</t>
  </si>
  <si>
    <t>TEC_SS_ A231509 BusAnalysis &amp; Adm.</t>
  </si>
  <si>
    <t>OPS-07138</t>
  </si>
  <si>
    <t>TEC_SS_ A231510 App Dev&amp;Sup EngySys</t>
  </si>
  <si>
    <t>OPS-07139</t>
  </si>
  <si>
    <t>TEC_SS_ A231511 IT Strategy &amp; Inno</t>
  </si>
  <si>
    <t>OPS-07140</t>
  </si>
  <si>
    <t xml:space="preserve">TEC_SS_ A231513 PMO </t>
  </si>
  <si>
    <t>OPS-07141</t>
  </si>
  <si>
    <t xml:space="preserve">TEC_SS_ A231515 Network Tech Admin </t>
  </si>
  <si>
    <t>OPS-07142</t>
  </si>
  <si>
    <t xml:space="preserve">TEC_SS_ A231518 Distrib Sys Admin </t>
  </si>
  <si>
    <t>OPS-07143</t>
  </si>
  <si>
    <t xml:space="preserve">TEC_SS_ A231521 Info Sys Admin </t>
  </si>
  <si>
    <t>OPS-07144</t>
  </si>
  <si>
    <t>TEC_SS_ A231525 Asset Mgmt</t>
  </si>
  <si>
    <t>OPS-07145</t>
  </si>
  <si>
    <t xml:space="preserve">TEC_SS_ A231529 Cyber Sec Ops </t>
  </si>
  <si>
    <t>OPS-07146</t>
  </si>
  <si>
    <t xml:space="preserve">TEC_SS_ A231524 Qlty Assur &amp; Comp </t>
  </si>
  <si>
    <t>OPS-07147</t>
  </si>
  <si>
    <t xml:space="preserve">TEC_SS_ A232028 Supplier Diversity </t>
  </si>
  <si>
    <t>OPS-07148</t>
  </si>
  <si>
    <t xml:space="preserve">TEC_SS_ A232029 Inventory Mgmt </t>
  </si>
  <si>
    <t>OPS-07149</t>
  </si>
  <si>
    <t>TEC_SS_ A232030 Procurement Admin</t>
  </si>
  <si>
    <t>OPS-07150</t>
  </si>
  <si>
    <t>TEC_SS_ A232034 Purch&amp;Contract Adm</t>
  </si>
  <si>
    <t>OPS-07151</t>
  </si>
  <si>
    <t xml:space="preserve">TEC_SS_ A232032 Record Retention </t>
  </si>
  <si>
    <t>OPS-07152</t>
  </si>
  <si>
    <t xml:space="preserve">TEC_SS_ A232036 Print/Duplicating </t>
  </si>
  <si>
    <t>OPS-07153</t>
  </si>
  <si>
    <t xml:space="preserve">TEC_SS_ A232038 Mailroom </t>
  </si>
  <si>
    <t>OPS-07154</t>
  </si>
  <si>
    <t xml:space="preserve">TEC_SS_ A232039 Document Services </t>
  </si>
  <si>
    <t>OPS-07155</t>
  </si>
  <si>
    <t xml:space="preserve">TEC_SS_ A233551 Payroll &amp; HRIS </t>
  </si>
  <si>
    <t>OPS-07156</t>
  </si>
  <si>
    <t xml:space="preserve">TEC_SS_ A233552 Healthcare </t>
  </si>
  <si>
    <t>OPS-07157</t>
  </si>
  <si>
    <t xml:space="preserve">TEC_SS_ A233553 Retirement </t>
  </si>
  <si>
    <t>OPS-07158</t>
  </si>
  <si>
    <t xml:space="preserve">TEC_SS_ A233554 Comp&amp;Benefit Admin </t>
  </si>
  <si>
    <t>OPS-07159</t>
  </si>
  <si>
    <t xml:space="preserve">TEC_SS_ A233556 Compensation </t>
  </si>
  <si>
    <t>OPS-07160</t>
  </si>
  <si>
    <t xml:space="preserve">TEC_SS_ A233550 HR Managers </t>
  </si>
  <si>
    <t>OPS-07161</t>
  </si>
  <si>
    <t xml:space="preserve">TEC_SS_ A233555 Training &amp; Develop </t>
  </si>
  <si>
    <t>OPS-07162</t>
  </si>
  <si>
    <t>TEC_SS_ A233557 Assess &amp; Develop</t>
  </si>
  <si>
    <t>OPS-07163</t>
  </si>
  <si>
    <t>TEC_SS_ A233558 Recruit. &amp; Staffing</t>
  </si>
  <si>
    <t>OPS-07164</t>
  </si>
  <si>
    <t xml:space="preserve">TEC_SS_ A233559 Emp Relation Admin </t>
  </si>
  <si>
    <t>OPS-07165</t>
  </si>
  <si>
    <t>TEC_SS_ A233560 Labor Relations</t>
  </si>
  <si>
    <t>OPS-07166</t>
  </si>
  <si>
    <t>TEC_SS_ A251002 Corporate Comm</t>
  </si>
  <si>
    <t>OPS-07167</t>
  </si>
  <si>
    <t xml:space="preserve">TEC_SS_ A231505 IT Admin </t>
  </si>
  <si>
    <t>OPS-07168</t>
  </si>
  <si>
    <t xml:space="preserve">TEC_SS_ A231004 Emergency Mgmt </t>
  </si>
  <si>
    <t>OPS-07169</t>
  </si>
  <si>
    <t>TEC_SS_ A231527 Info Security</t>
  </si>
  <si>
    <t>OPS-07171</t>
  </si>
  <si>
    <t>TEC_SS_F233581 Emp Relations 930.2</t>
  </si>
  <si>
    <t>OPS-07172</t>
  </si>
  <si>
    <t>TEC_SS_F234519 Supp Srvc Adm 930.2</t>
  </si>
  <si>
    <t>OPS-07173</t>
  </si>
  <si>
    <t>TEC_SS_F261001 Acct Pay Misc 930.2</t>
  </si>
  <si>
    <t>OPS-07174</t>
  </si>
  <si>
    <t>TEC_SS_F251002 Corp Comm Misc 930.2</t>
  </si>
  <si>
    <t>OPS-07175</t>
  </si>
  <si>
    <t>TEC_SS_ F230054 Federal Affairs O&amp;M</t>
  </si>
  <si>
    <t>OPS-07176</t>
  </si>
  <si>
    <t>TEC_SS_ F230055 Compliance O&amp;M</t>
  </si>
  <si>
    <t>OPS-07177</t>
  </si>
  <si>
    <t>TEC_SS_ F230060 Gen Couns &amp; CLO O&amp;M</t>
  </si>
  <si>
    <t>OPS-07178</t>
  </si>
  <si>
    <t>TEC_SS_ F230062 Corp Secretary O&amp;M</t>
  </si>
  <si>
    <t>OPS-07179</t>
  </si>
  <si>
    <t>TEC_SS_ F230092 Legal Services O&amp;M</t>
  </si>
  <si>
    <t>OPS-07180</t>
  </si>
  <si>
    <t>TEC_SS_ F230073 Ener Risk Mgmt O&amp;M</t>
  </si>
  <si>
    <t>OPS-07181</t>
  </si>
  <si>
    <t>TEC_SS_ F230085 Ins Risk Mgmt O&amp;M</t>
  </si>
  <si>
    <t>OPS-07182</t>
  </si>
  <si>
    <t>TEC_SS_ F230086 Corporate Tax O&amp;M</t>
  </si>
  <si>
    <t>OPS-07183</t>
  </si>
  <si>
    <t>TEC_SS_ F230087 Treasury O&amp;M</t>
  </si>
  <si>
    <t>OPS-07184</t>
  </si>
  <si>
    <t>TEC_SS_ F230088 CorpAcct O&amp;M</t>
  </si>
  <si>
    <t>OPS-07185</t>
  </si>
  <si>
    <t>TEC_SS_ F230089 Audit Services O&amp;M</t>
  </si>
  <si>
    <t>OPS-07186</t>
  </si>
  <si>
    <t>TEC_SS_ F230049 Eff&amp;Proc Improv O&amp;M</t>
  </si>
  <si>
    <t>OPS-07187</t>
  </si>
  <si>
    <t>TEC_SS_ F230098 Corp Resp O&amp;M</t>
  </si>
  <si>
    <t>OPS-07188</t>
  </si>
  <si>
    <t>TEC_SS_IC BILLING GBPC-E851</t>
  </si>
  <si>
    <t>OPS-07189</t>
  </si>
  <si>
    <t>TEC_SS_IC BILLING NSPI-E001</t>
  </si>
  <si>
    <t>OPS-07190</t>
  </si>
  <si>
    <t>TEC_SS_IC BILLING EMERA EUSHI-E390</t>
  </si>
  <si>
    <t>OPS-07191</t>
  </si>
  <si>
    <t>TEC_SS_IC BILLING ECHL-E033</t>
  </si>
  <si>
    <t>OPS-07192</t>
  </si>
  <si>
    <t>TEC_SS_IC BILLING SCOTIA POWER-E025</t>
  </si>
  <si>
    <t>OPS-07193</t>
  </si>
  <si>
    <t>TEC_SS_IC BILLING EEGII LLC-E396</t>
  </si>
  <si>
    <t>OPS-07194</t>
  </si>
  <si>
    <t>TEC_SS_IC BILLING BRIDGEPORT-E064</t>
  </si>
  <si>
    <t>OPS-07195</t>
  </si>
  <si>
    <t>TEC_SS_IC BILLING TIVERTON-E065</t>
  </si>
  <si>
    <t>OPS-07200</t>
  </si>
  <si>
    <t xml:space="preserve">TEC_SS_IC BILLING RUMFORD-E066_x000D_
</t>
  </si>
  <si>
    <t>OPS-07201</t>
  </si>
  <si>
    <t>TEC_SS_IC BILLING EMA US SUB#1-E017</t>
  </si>
  <si>
    <t>OPS-07202</t>
  </si>
  <si>
    <t>TEC_SS_IC BILLING ECI-E855</t>
  </si>
  <si>
    <t>OPS-07203</t>
  </si>
  <si>
    <t>TEC_SS_IC BILLING EMERA ENERGY-E016</t>
  </si>
  <si>
    <t>OPS-07204</t>
  </si>
  <si>
    <t>TEC_SS_A230085 Insurance Risk Mgmt</t>
  </si>
  <si>
    <t>OPS-07205</t>
  </si>
  <si>
    <t>TEC_SS_A230092 Legal Services</t>
  </si>
  <si>
    <t>OPS-07220</t>
  </si>
  <si>
    <t>TEC_SS_A230098 Corp Responsibility</t>
  </si>
  <si>
    <t>OPS-07221</t>
  </si>
  <si>
    <t>TEC_SS_F231003 Security O&amp;M</t>
  </si>
  <si>
    <t>OPS-07222</t>
  </si>
  <si>
    <t>TEC_SS_F231004 Emergency Mgmt O&amp;M</t>
  </si>
  <si>
    <t>OPS-07223</t>
  </si>
  <si>
    <t>TEC_SS_F231500 Info Technology O&amp;M</t>
  </si>
  <si>
    <t>OPS-07224</t>
  </si>
  <si>
    <t>TEC_SS_F231504 BRMS O&amp;M</t>
  </si>
  <si>
    <t>OPS-07225</t>
  </si>
  <si>
    <t>TEC_SS_F231505 IT Admin O&amp;M</t>
  </si>
  <si>
    <t>OPS-07226</t>
  </si>
  <si>
    <t>TEC_SS_F231506 BCS Admin O&amp;M</t>
  </si>
  <si>
    <t>OPS-07227</t>
  </si>
  <si>
    <t>TEC_SS_F231507 DsktpSupp&amp;Config O&amp;M</t>
  </si>
  <si>
    <t>OPS-07228</t>
  </si>
  <si>
    <t>TEC_SS_F231508 Srvc Desk Admin O&amp;M</t>
  </si>
  <si>
    <t>OPS-07229</t>
  </si>
  <si>
    <t>TEC_SS_F231509 BusAnalysis&amp;Admin OM</t>
  </si>
  <si>
    <t>OPS-07230</t>
  </si>
  <si>
    <t>TEC_SS_F231510 AppDevpmnt&amp;EngySys</t>
  </si>
  <si>
    <t>OPS-07231</t>
  </si>
  <si>
    <t>TEC_SS_F231511 IT Strat&amp;Innov O&amp;M</t>
  </si>
  <si>
    <t>OPS-07232</t>
  </si>
  <si>
    <t>TEC_SS_F231512 App Devpmnt Cust Sys</t>
  </si>
  <si>
    <t>OPS-07233</t>
  </si>
  <si>
    <t>TEC_SS_F231513 PMO O&amp;M</t>
  </si>
  <si>
    <t>OPS-07234</t>
  </si>
  <si>
    <t>TEC_SS_F231515 NetworkTechAdmin O&amp;M</t>
  </si>
  <si>
    <t>OPS-07235</t>
  </si>
  <si>
    <t>TEC_SS_F231516 NERC CIP v3 Supp O&amp;M</t>
  </si>
  <si>
    <t>OPS-07236</t>
  </si>
  <si>
    <t>TEC_SS_F231517 IT Services O&amp;M</t>
  </si>
  <si>
    <t>OPS-07237</t>
  </si>
  <si>
    <t>TEC_SS_F231518 Distrib.Sys Admin OM</t>
  </si>
  <si>
    <t>OPS-07238</t>
  </si>
  <si>
    <t>TEC_SS_F231520NERC CIP ProjSupp O&amp;M</t>
  </si>
  <si>
    <t>OPS-07239</t>
  </si>
  <si>
    <t>TEC_SS_F231521 Info Sys Admin O&amp;M</t>
  </si>
  <si>
    <t>OPS-07240</t>
  </si>
  <si>
    <t>TEC_SS_F231522 IT Maintenance  O&amp;M</t>
  </si>
  <si>
    <t>OPS-07241</t>
  </si>
  <si>
    <t xml:space="preserve">TEC_SS_F231524 Qlty Assur&amp;Compli </t>
  </si>
  <si>
    <t>OPS-07242</t>
  </si>
  <si>
    <t>TEC_SS_F231525 Asset Mgmt O&amp;M</t>
  </si>
  <si>
    <t>OPS-07243</t>
  </si>
  <si>
    <t>TEC_SS_F231526 IT NERC CIP v5 O&amp;M</t>
  </si>
  <si>
    <t>OPS-07244</t>
  </si>
  <si>
    <t>TEC_SS_F231527 Info Security O&amp;M</t>
  </si>
  <si>
    <t>OPS-07245</t>
  </si>
  <si>
    <t>TEC_SS_F231528 SAP COE O&amp;M</t>
  </si>
  <si>
    <t>OPS-07246</t>
  </si>
  <si>
    <t>TEC_SS_F231529 Cyber Sec Ops O&amp;M</t>
  </si>
  <si>
    <t>OPS-07247</t>
  </si>
  <si>
    <t xml:space="preserve">TEC_SS_F231530 IT WorkMGNT&amp;WebDev </t>
  </si>
  <si>
    <t>OPS-07248</t>
  </si>
  <si>
    <t>TEC_SS_F232028 Supplier Div O&amp;M</t>
  </si>
  <si>
    <t>OPS-07249</t>
  </si>
  <si>
    <t>TEC_SS_F232029 Inventory Mgmt  O&amp;M</t>
  </si>
  <si>
    <t>OPS-07250</t>
  </si>
  <si>
    <t>TEC_SS_F232030 ProcurementAdmin O&amp;M</t>
  </si>
  <si>
    <t>OPS-07252</t>
  </si>
  <si>
    <t>TEC_SS_F232031 Contracts O&amp;M</t>
  </si>
  <si>
    <t>OPS-07253</t>
  </si>
  <si>
    <t>TEC_SS_F232032 RecordsRetention O&amp;M</t>
  </si>
  <si>
    <t>OPS-07254</t>
  </si>
  <si>
    <t>TEC_SS_F232034 Purch&amp;ContractAdmin</t>
  </si>
  <si>
    <t>OPS-07255</t>
  </si>
  <si>
    <t>TEC_SS_F232035 Company Store O&amp;M</t>
  </si>
  <si>
    <t>OPS-07256</t>
  </si>
  <si>
    <t>TEC_SS_F232036 Duplicating O&amp;M</t>
  </si>
  <si>
    <t>OPS-07257</t>
  </si>
  <si>
    <t>TEC_SS_F232037 Print/Duplic Equip</t>
  </si>
  <si>
    <t>OPS-07260</t>
  </si>
  <si>
    <t>TEC_SS_F232038 Mailroom O&amp;M</t>
  </si>
  <si>
    <t>OPS-07261</t>
  </si>
  <si>
    <t xml:space="preserve">TEC_SS_F232039 Document Services </t>
  </si>
  <si>
    <t>OPS-07262</t>
  </si>
  <si>
    <t xml:space="preserve">TEC_SS_F232081 Mail/Duplicat Srvc </t>
  </si>
  <si>
    <t>OPS-07263</t>
  </si>
  <si>
    <t>TEC_SS_F233549 HR Admin O&amp;M</t>
  </si>
  <si>
    <t>OPS-07264</t>
  </si>
  <si>
    <t>TEC_SS_F233550 HR Managers O&amp;M</t>
  </si>
  <si>
    <t>OPS-07265</t>
  </si>
  <si>
    <t>TEC_SS_F233551 Payroll O&amp;M</t>
  </si>
  <si>
    <t>OPS-07266</t>
  </si>
  <si>
    <t>TEC_SS_F233552 Healthcare O&amp;M</t>
  </si>
  <si>
    <t>OPS-07267</t>
  </si>
  <si>
    <t>TEC_SS_F233553 Retirement O&amp;M</t>
  </si>
  <si>
    <t>OPS-07268</t>
  </si>
  <si>
    <t>TEC_SS_F233580 Benefits Misc 930.2</t>
  </si>
  <si>
    <t>OPS-07269</t>
  </si>
  <si>
    <t xml:space="preserve">TEC_SS_F233554 Comp&amp;BenefitAdmin </t>
  </si>
  <si>
    <t>OPS-07270</t>
  </si>
  <si>
    <t>TEC_SS_F233555 Training&amp;Devpmnt O&amp;M</t>
  </si>
  <si>
    <t>OPS-07271</t>
  </si>
  <si>
    <t>TEC_SS_F233556 Compensation O&amp;M</t>
  </si>
  <si>
    <t>OPS-07272</t>
  </si>
  <si>
    <t>TEC_SS_F233557 Assess&amp;Devpmnt O&amp;M</t>
  </si>
  <si>
    <t>OPS-07273</t>
  </si>
  <si>
    <t>TEC_SS_F233558 Recruit&amp;Staffing O&amp;M</t>
  </si>
  <si>
    <t>OPS-07274</t>
  </si>
  <si>
    <t>TEC_SS_F233559 EmpRelationAdmin O&amp;M</t>
  </si>
  <si>
    <t>OPS-07275</t>
  </si>
  <si>
    <t>TEC_SS_F233560 Labor Relation O&amp;M</t>
  </si>
  <si>
    <t>OPS-07276</t>
  </si>
  <si>
    <t>TEC_SS_F233580 Benefits O&amp;M</t>
  </si>
  <si>
    <t>OPS-07277</t>
  </si>
  <si>
    <t>TEC_SS_F233581 Emp Relations O&amp;M</t>
  </si>
  <si>
    <t>OPS-07278</t>
  </si>
  <si>
    <t>TEC_SS_F234519 Supp Srvc Admin O&amp;M</t>
  </si>
  <si>
    <t>OPS-07279</t>
  </si>
  <si>
    <t>TEC_SS_A231512 App Devpmnt Cust Sys</t>
  </si>
  <si>
    <t>OPS-07280</t>
  </si>
  <si>
    <t>TEC_SS_A231522 IT Maintenance 22</t>
  </si>
  <si>
    <t>OPS-07281</t>
  </si>
  <si>
    <t>TEC_SS_A232037 Print/Duplic. Equip.</t>
  </si>
  <si>
    <t>OPS-07282</t>
  </si>
  <si>
    <t>TEC_SS_F261001 Acct Payable O&amp;M</t>
  </si>
  <si>
    <t>OPS-07283</t>
  </si>
  <si>
    <t>TEC_SS_F251002 Corp Comm O&amp;M</t>
  </si>
  <si>
    <t>OPS-07284</t>
  </si>
  <si>
    <t xml:space="preserve">TEC_SS_A231003 Security </t>
  </si>
  <si>
    <t>OPS-07285</t>
  </si>
  <si>
    <t>TEC_SS_A231523 ITS&amp;S Administration</t>
  </si>
  <si>
    <t>OPS-07286</t>
  </si>
  <si>
    <t>TEC_SS_F231523 ITS&amp;S Admin O&amp;M</t>
  </si>
  <si>
    <t>OPS-07287</t>
  </si>
  <si>
    <t>TEC_SS_F231580 ITCost-SC,Cons,NEBIT</t>
  </si>
  <si>
    <t>OPS-07288</t>
  </si>
  <si>
    <t>TEC_SS_A233549 HR Admin</t>
  </si>
  <si>
    <t>OPS-07289</t>
  </si>
  <si>
    <t>TEC_SS_A234519 Supp Srvc Admin</t>
  </si>
  <si>
    <t>OPS-07300</t>
  </si>
  <si>
    <t xml:space="preserve">TEC_SS_A231514 Mainframe Admin </t>
  </si>
  <si>
    <t>OPS-07320</t>
  </si>
  <si>
    <t>OPS-07340</t>
  </si>
  <si>
    <t>Benefits - Final O&amp;M</t>
  </si>
  <si>
    <t>OPS-07342</t>
  </si>
  <si>
    <t>Security - NERC</t>
  </si>
  <si>
    <t>OPS-07343</t>
  </si>
  <si>
    <t>TEC_CS_A230001 Benefits</t>
  </si>
  <si>
    <t>OPS-07345</t>
  </si>
  <si>
    <t>Marketing Services O&amp;M</t>
  </si>
  <si>
    <t>OPS-07346</t>
  </si>
  <si>
    <t>TEC CS Accounting Prepaid</t>
  </si>
  <si>
    <t>OPS-07347</t>
  </si>
  <si>
    <t>F262155_STRAT&amp;FIN ANLYSIS Misc 9302</t>
  </si>
  <si>
    <t>OPS-07348</t>
  </si>
  <si>
    <t>CUSTOMER ENG REP O&amp;M</t>
  </si>
  <si>
    <t>OPS-07349</t>
  </si>
  <si>
    <t>S&amp;M New Construction A&amp;G</t>
  </si>
  <si>
    <t>OPS-07350</t>
  </si>
  <si>
    <t>S&amp;M New Construction 908</t>
  </si>
  <si>
    <t>OPS-07351</t>
  </si>
  <si>
    <t>Move In Services 415</t>
  </si>
  <si>
    <t>OPS-07352</t>
  </si>
  <si>
    <t>TEC_CE_Customer Service Prepaid</t>
  </si>
  <si>
    <t>OPS-07353</t>
  </si>
  <si>
    <t>Industrial Account Mangers 908</t>
  </si>
  <si>
    <t>OPS-07354</t>
  </si>
  <si>
    <t>F262155_STRAT&amp;FIN ANLYSIS A&amp;G</t>
  </si>
  <si>
    <t>OPS-07355</t>
  </si>
  <si>
    <t>App Dev &amp; Support Cust Sys 901</t>
  </si>
  <si>
    <t>OPS-07356</t>
  </si>
  <si>
    <t>TEC_CS_Regulatory 1860800</t>
  </si>
  <si>
    <t>OPS-07357</t>
  </si>
  <si>
    <t>Conservation Clause 908</t>
  </si>
  <si>
    <t>OPS-07358</t>
  </si>
  <si>
    <t>CE Customer Solutions Lead 903</t>
  </si>
  <si>
    <t>OPS-07359</t>
  </si>
  <si>
    <t>Adv-Conservation Clause - 909</t>
  </si>
  <si>
    <t>OPS-07360</t>
  </si>
  <si>
    <t>Purchased Power 555</t>
  </si>
  <si>
    <t>OPS-07361</t>
  </si>
  <si>
    <t>CE Workforce Management 903</t>
  </si>
  <si>
    <t>OPS-07362</t>
  </si>
  <si>
    <t>TEC_CS_Info Tech 1860800</t>
  </si>
  <si>
    <t>OPS-07363</t>
  </si>
  <si>
    <t>TEC_SS_ F230048 Claims Misc 930.2</t>
  </si>
  <si>
    <t>OPS-07364</t>
  </si>
  <si>
    <t>TEC_SS_ F230054 Fed Affs Misc 930.2</t>
  </si>
  <si>
    <t>OPS-07365</t>
  </si>
  <si>
    <t>TEC_CS_External Rptg 1823324</t>
  </si>
  <si>
    <t>OPS-07366</t>
  </si>
  <si>
    <t>CE Service Excellence Lead 903</t>
  </si>
  <si>
    <t>OPS-07367</t>
  </si>
  <si>
    <t>Fuel Clause 501</t>
  </si>
  <si>
    <t>OPS-07368</t>
  </si>
  <si>
    <t>TEC_SS_ F230055 Comp Misc 930.2</t>
  </si>
  <si>
    <t>OPS-07369</t>
  </si>
  <si>
    <t>Business &amp; Industry 903</t>
  </si>
  <si>
    <t>OPS-07370</t>
  </si>
  <si>
    <t>TEC_CE_New Const 1823322</t>
  </si>
  <si>
    <t>OPS-07371</t>
  </si>
  <si>
    <t>TEC_SS_ F230060 Gen Coun &amp; CLO 9302</t>
  </si>
  <si>
    <t>OPS-07372</t>
  </si>
  <si>
    <t>Print/Dup Equip 921</t>
  </si>
  <si>
    <t>OPS-07373</t>
  </si>
  <si>
    <t>Fuel Clause 502</t>
  </si>
  <si>
    <t>OPS-07374</t>
  </si>
  <si>
    <t>TEC_SS_ F230062 Corp Sec Misc 930.2</t>
  </si>
  <si>
    <t>OPS-07375</t>
  </si>
  <si>
    <t>F232544_Broadband Misc 930.2</t>
  </si>
  <si>
    <t>OPS-07376</t>
  </si>
  <si>
    <t>TEC_CS_Fuel Clause 1510050</t>
  </si>
  <si>
    <t>OPS-07377</t>
  </si>
  <si>
    <t>Fuel Clause 509</t>
  </si>
  <si>
    <t>OPS-07378</t>
  </si>
  <si>
    <t>Real Estate 61 418</t>
  </si>
  <si>
    <t>OPS-07379</t>
  </si>
  <si>
    <t>Fuel Clause 547</t>
  </si>
  <si>
    <t>OPS-07380</t>
  </si>
  <si>
    <t>TEC_SS_ F230092 Legal Svc Misc 9302</t>
  </si>
  <si>
    <t>OPS-07381</t>
  </si>
  <si>
    <t>TEC_CS_IC Billing ECI-E855</t>
  </si>
  <si>
    <t>OPS-07382</t>
  </si>
  <si>
    <t>Real Estate 61 931</t>
  </si>
  <si>
    <t>OPS-07383</t>
  </si>
  <si>
    <t>Fuel Clause 548</t>
  </si>
  <si>
    <t>OPS-07384</t>
  </si>
  <si>
    <t>TEC_SS_ F230073 Ene Risk Mgt 930.2</t>
  </si>
  <si>
    <t>OPS-07385</t>
  </si>
  <si>
    <t>TEC_CS_IC Billing NSPI-E001</t>
  </si>
  <si>
    <t>OPS-07386</t>
  </si>
  <si>
    <t>F262006_Corp Charges A&amp;G</t>
  </si>
  <si>
    <t>OPS-07387</t>
  </si>
  <si>
    <t>F234061_Real Estate 61 Misc 930.2</t>
  </si>
  <si>
    <t>OPS-07388</t>
  </si>
  <si>
    <t>F262006_Corp Charges Misc 930.2</t>
  </si>
  <si>
    <t>OPS-07389</t>
  </si>
  <si>
    <t>TEC_SS_ F230085 Ins Risk Mgt 930.2</t>
  </si>
  <si>
    <t>OPS-07390</t>
  </si>
  <si>
    <t>TEC_CS_IC Billing GBPC-E851</t>
  </si>
  <si>
    <t>OPS-07391</t>
  </si>
  <si>
    <t>F234061_Real Estate 61 A&amp;G</t>
  </si>
  <si>
    <t>OPS-07392</t>
  </si>
  <si>
    <t>F262006_Corp Charges TOTI 408.1</t>
  </si>
  <si>
    <t>OPS-07393</t>
  </si>
  <si>
    <t>TEC_SS_ F230086 Corp Tax Misc 930.2</t>
  </si>
  <si>
    <t>OPS-07394</t>
  </si>
  <si>
    <t>TEC_CS_IC Billing Emera Inc-E009</t>
  </si>
  <si>
    <t>OPS-07395</t>
  </si>
  <si>
    <t>CE Renewable Energy 903</t>
  </si>
  <si>
    <t>OPS-07396</t>
  </si>
  <si>
    <t>F262006_Corp Charges Benefits 926</t>
  </si>
  <si>
    <t>OPS-07397</t>
  </si>
  <si>
    <t>CE Ops Leader 4261</t>
  </si>
  <si>
    <t>OPS-07398</t>
  </si>
  <si>
    <t>F262004_Corporate A&amp;G</t>
  </si>
  <si>
    <t>OPS-07399</t>
  </si>
  <si>
    <t>CE Ops Leader 903</t>
  </si>
  <si>
    <t>OPS-07400</t>
  </si>
  <si>
    <t>CE Comm EMS 903</t>
  </si>
  <si>
    <t>OPS-07401</t>
  </si>
  <si>
    <t>CE Customer Solutions 903</t>
  </si>
  <si>
    <t>OPS-07402</t>
  </si>
  <si>
    <t>F262004_Corporate Misc 930.2</t>
  </si>
  <si>
    <t>OPS-07403</t>
  </si>
  <si>
    <t>CE Strategy 903</t>
  </si>
  <si>
    <t>OPS-07404</t>
  </si>
  <si>
    <t>F262004_Corporate 561.8</t>
  </si>
  <si>
    <t>OPS-07405</t>
  </si>
  <si>
    <t>CE EMS Residential 903</t>
  </si>
  <si>
    <t>OPS-07406</t>
  </si>
  <si>
    <t>CE Sun Select 903</t>
  </si>
  <si>
    <t>OPS-07407</t>
  </si>
  <si>
    <t>F262004_Corporate 426.5</t>
  </si>
  <si>
    <t>OPS-07408</t>
  </si>
  <si>
    <t>CE Billing 903</t>
  </si>
  <si>
    <t>OPS-07409</t>
  </si>
  <si>
    <t>CE Quality Assurance 903</t>
  </si>
  <si>
    <t>OPS-07410</t>
  </si>
  <si>
    <t>TEC_SS_ F230087 Treasury Misc 930.2</t>
  </si>
  <si>
    <t>OPS-07411</t>
  </si>
  <si>
    <t>F262004_Corporate 431</t>
  </si>
  <si>
    <t>OPS-07412</t>
  </si>
  <si>
    <t>TEC_SS_F231517 IT Svcs Misc 930.2</t>
  </si>
  <si>
    <t>OPS-07413</t>
  </si>
  <si>
    <t>TEC_SS_ F230088 CorpAcct Misc 930.2</t>
  </si>
  <si>
    <t>OPS-07414</t>
  </si>
  <si>
    <t>F262003_FinRept A&amp;G</t>
  </si>
  <si>
    <t>OPS-07415</t>
  </si>
  <si>
    <t>TEC_SS_ F230089 Audit Svc Misc 9302</t>
  </si>
  <si>
    <t>OPS-07416</t>
  </si>
  <si>
    <t>TEC_SS_F231520 NERC CIP PSup 930.2</t>
  </si>
  <si>
    <t>OPS-07417</t>
  </si>
  <si>
    <t>TEC_SS_ F230049 Eff&amp;Proc Imp 930.2</t>
  </si>
  <si>
    <t>OPS-07418</t>
  </si>
  <si>
    <t>F262003_FinRept Misc 930.2</t>
  </si>
  <si>
    <t>OPS-07419</t>
  </si>
  <si>
    <t>CS Contact Center 2 903</t>
  </si>
  <si>
    <t>OPS-07420</t>
  </si>
  <si>
    <t>TEC_SS_ F230098 Corp Resp Misc 9302</t>
  </si>
  <si>
    <t>OPS-07421</t>
  </si>
  <si>
    <t>F262002_ExtRept A&amp;G</t>
  </si>
  <si>
    <t>OPS-07422</t>
  </si>
  <si>
    <t>TEC_SS_F231521 InfoSysAdm Misc 9302</t>
  </si>
  <si>
    <t>OPS-07423</t>
  </si>
  <si>
    <t>CS Support Services 903</t>
  </si>
  <si>
    <t>OPS-07424</t>
  </si>
  <si>
    <t>TEC_SS_F231003 Security Misc 930.2</t>
  </si>
  <si>
    <t>OPS-07425</t>
  </si>
  <si>
    <t>CE Credit &amp; Collect 587</t>
  </si>
  <si>
    <t>OPS-07426</t>
  </si>
  <si>
    <t>F262002_ExtRept Misc 930.2</t>
  </si>
  <si>
    <t>OPS-07427</t>
  </si>
  <si>
    <t>TEC_SS_F231522 IT Maint Misc 930.2</t>
  </si>
  <si>
    <t>OPS-07428</t>
  </si>
  <si>
    <t>TEC_SS_F231004 Emer Mgmt Misc 930.2</t>
  </si>
  <si>
    <t>OPS-07429</t>
  </si>
  <si>
    <t>CE Credit &amp; Collect 921</t>
  </si>
  <si>
    <t>OPS-07430</t>
  </si>
  <si>
    <t>F262001_RegAcct A&amp;G</t>
  </si>
  <si>
    <t>OPS-07431</t>
  </si>
  <si>
    <t>TEC_SS_F231525 Asset Mgmt Misc 9302</t>
  </si>
  <si>
    <t>OPS-07432</t>
  </si>
  <si>
    <t>CE Credit &amp; Collect 920</t>
  </si>
  <si>
    <t>OPS-07433</t>
  </si>
  <si>
    <t>TEC_SS_F231500 Info Tech Misc 930.2</t>
  </si>
  <si>
    <t>OPS-07434</t>
  </si>
  <si>
    <t>F262001_RegAcct Misc 930.2</t>
  </si>
  <si>
    <t>OPS-07435</t>
  </si>
  <si>
    <t>TEC_SS_F231526 IT NERC CIPv5 930.2</t>
  </si>
  <si>
    <t>OPS-07436</t>
  </si>
  <si>
    <t>TEC_SS_F231504 BRMS Misc 930.2</t>
  </si>
  <si>
    <t>OPS-07437</t>
  </si>
  <si>
    <t>CE Credit &amp; Collect 903</t>
  </si>
  <si>
    <t>OPS-07438</t>
  </si>
  <si>
    <t>F262000_VP Controller A&amp;G</t>
  </si>
  <si>
    <t>OPS-07439</t>
  </si>
  <si>
    <t>TEC_SS_F231527 Info Sec Misc 930.2</t>
  </si>
  <si>
    <t>OPS-07440</t>
  </si>
  <si>
    <t>TEC_SS_F231505 IT Admin Misc 930.2</t>
  </si>
  <si>
    <t>OPS-07441</t>
  </si>
  <si>
    <t>CE Training 903</t>
  </si>
  <si>
    <t>OPS-07442</t>
  </si>
  <si>
    <t>F262000_VP Controller Misc 930.2</t>
  </si>
  <si>
    <t>OPS-07443</t>
  </si>
  <si>
    <t>TEC_SS_F231528 SAP COE 930.2</t>
  </si>
  <si>
    <t>OPS-07444</t>
  </si>
  <si>
    <t>F261002_Energy Stlmts A&amp;G</t>
  </si>
  <si>
    <t>OPS-07445</t>
  </si>
  <si>
    <t>TEC_SS_F231506 BCS Admin Misc 930.2</t>
  </si>
  <si>
    <t>OPS-07446</t>
  </si>
  <si>
    <t>CRM Goodwill 903</t>
  </si>
  <si>
    <t>OPS-07447</t>
  </si>
  <si>
    <t>TEC_SS_F231529 Cyber Sec Ops 930.2</t>
  </si>
  <si>
    <t>OPS-07448</t>
  </si>
  <si>
    <t>TEC_SS_F231507 DsktpSup&amp;Conf 930.2</t>
  </si>
  <si>
    <t>OPS-07449</t>
  </si>
  <si>
    <t>F261002_Energy Stlmts Misc 930.2</t>
  </si>
  <si>
    <t>OPS-07450</t>
  </si>
  <si>
    <t>CRB Business Solutions 903</t>
  </si>
  <si>
    <t>OPS-07451</t>
  </si>
  <si>
    <t>TEC_SS_F232028 Supp Div Misc 930.2</t>
  </si>
  <si>
    <t>OPS-07452</t>
  </si>
  <si>
    <t>TEC_SS_F231508 SvcDesk Admin 930.2</t>
  </si>
  <si>
    <t>OPS-07453</t>
  </si>
  <si>
    <t>F261000_Plant Accounting A&amp;G</t>
  </si>
  <si>
    <t>OPS-07454</t>
  </si>
  <si>
    <t>CE VP Initiative 903</t>
  </si>
  <si>
    <t>OPS-07455</t>
  </si>
  <si>
    <t>F261000_Plant Accounting Misc 930.2</t>
  </si>
  <si>
    <t>OPS-07456</t>
  </si>
  <si>
    <t>CE AMI Support 903</t>
  </si>
  <si>
    <t>OPS-07457</t>
  </si>
  <si>
    <t>TEC_SS_F231511 IT Strat&amp;Innov 930.2</t>
  </si>
  <si>
    <t>OPS-07458</t>
  </si>
  <si>
    <t>Zap Cap Surge 903</t>
  </si>
  <si>
    <t>OPS-07459</t>
  </si>
  <si>
    <t>F262000_Sales &amp; Use Tax 408</t>
  </si>
  <si>
    <t>OPS-07460</t>
  </si>
  <si>
    <t>TEC_SS_F231513 PMO Misc 930.2</t>
  </si>
  <si>
    <t>OPS-07461</t>
  </si>
  <si>
    <t>TEC_SS_F232029 Inventory Mgmt 930.2</t>
  </si>
  <si>
    <t>OPS-07462</t>
  </si>
  <si>
    <t>F255105_Bus Dev Dep A&amp;G</t>
  </si>
  <si>
    <t>OPS-07463</t>
  </si>
  <si>
    <t>TEC_SS_F231515 NtwkTechAd Misc 9302</t>
  </si>
  <si>
    <t>OPS-07464</t>
  </si>
  <si>
    <t>Zap Cap Surge 416</t>
  </si>
  <si>
    <t>OPS-07465</t>
  </si>
  <si>
    <t>TEC_SS_F232030 ProcuremtAdmin 930.2</t>
  </si>
  <si>
    <t>OPS-07466</t>
  </si>
  <si>
    <t>F255105_Bus Dev Dep Misc 930.2</t>
  </si>
  <si>
    <t>OPS-07467</t>
  </si>
  <si>
    <t>NERC CIP Compliance - CIP Ongoing</t>
  </si>
  <si>
    <t>OPS-07468</t>
  </si>
  <si>
    <t>F240900_Zap Cap Surge Misc 930.2</t>
  </si>
  <si>
    <t>OPS-07469</t>
  </si>
  <si>
    <t>Business Development 921</t>
  </si>
  <si>
    <t>OPS-07470</t>
  </si>
  <si>
    <t>TEC_SS_F233557 Assess&amp;Devpmnt 930.2</t>
  </si>
  <si>
    <t>OPS-07471</t>
  </si>
  <si>
    <t>TEC_SS_F232031 Contracts Misc 930.2</t>
  </si>
  <si>
    <t>OPS-07472</t>
  </si>
  <si>
    <t>F240900_Zap Cap Surge A&amp;G</t>
  </si>
  <si>
    <t>OPS-07473</t>
  </si>
  <si>
    <t>F255104_Sup Svcs-Safety A&amp;G</t>
  </si>
  <si>
    <t>OPS-07474</t>
  </si>
  <si>
    <t>TEC_SS_F233558 Recruit&amp;Staff 930.2</t>
  </si>
  <si>
    <t>OPS-07475</t>
  </si>
  <si>
    <t>Zap Cap 416</t>
  </si>
  <si>
    <t>OPS-07476</t>
  </si>
  <si>
    <t>F255104_Sup Svcs-Safety Misc 930.2</t>
  </si>
  <si>
    <t>OPS-07477</t>
  </si>
  <si>
    <t>TEC_SS_F233559 EmpRelationAdm 930.2</t>
  </si>
  <si>
    <t>OPS-07478</t>
  </si>
  <si>
    <t>Regulatory Affairs 928</t>
  </si>
  <si>
    <t>OPS-07479</t>
  </si>
  <si>
    <t>F255101_VP Safety A&amp;G</t>
  </si>
  <si>
    <t>OPS-07480</t>
  </si>
  <si>
    <t>TEC_SS_F233560 Labor Relation 930.2</t>
  </si>
  <si>
    <t>OPS-07481</t>
  </si>
  <si>
    <t>F252001_Reg Affairs Misc 930.2</t>
  </si>
  <si>
    <t>OPS-07482</t>
  </si>
  <si>
    <t>F255101_VP Safety Misc 930.2</t>
  </si>
  <si>
    <t>OPS-07483</t>
  </si>
  <si>
    <t>F252001_Reg Affairs A&amp;G</t>
  </si>
  <si>
    <t>OPS-07484</t>
  </si>
  <si>
    <t xml:space="preserve">Community Relations BTL </t>
  </si>
  <si>
    <t>OPS-07485</t>
  </si>
  <si>
    <t>F254007_Renewables A&amp;G</t>
  </si>
  <si>
    <t>OPS-07486</t>
  </si>
  <si>
    <t>F253001_Community Rlts Misc 930.2</t>
  </si>
  <si>
    <t>OPS-07487</t>
  </si>
  <si>
    <t>F254007_Renewables Misc 930.2</t>
  </si>
  <si>
    <t>OPS-07488</t>
  </si>
  <si>
    <t>F253001_Community Rlts A&amp;G</t>
  </si>
  <si>
    <t>OPS-07489</t>
  </si>
  <si>
    <t>F254003_Corp Bus Plng A&amp;G</t>
  </si>
  <si>
    <t>OPS-07490</t>
  </si>
  <si>
    <t>F254003_Corp Bus Plng Misc 930.2</t>
  </si>
  <si>
    <t>OPS-07491</t>
  </si>
  <si>
    <t>F253100_ST Gov Affair Misc 930.2</t>
  </si>
  <si>
    <t>OPS-07492</t>
  </si>
  <si>
    <t>F253100_ST Gov Affair A&amp;G</t>
  </si>
  <si>
    <t>OPS-07493</t>
  </si>
  <si>
    <t>TEC_SS_F232032 RecordsRe930.2</t>
  </si>
  <si>
    <t>OPS-07494</t>
  </si>
  <si>
    <t>TEC_SS_F232035 Company Store 930.2</t>
  </si>
  <si>
    <t>OPS-07500</t>
  </si>
  <si>
    <t>TEC_SS_F232036 Duplicating 930.2</t>
  </si>
  <si>
    <t>OPS-07501</t>
  </si>
  <si>
    <t>TEC_SS_F232038 Mailroom Misc 930.2</t>
  </si>
  <si>
    <t>OPS-07502</t>
  </si>
  <si>
    <t>TEC_SS_F233549 HR Admin Misc 930.2</t>
  </si>
  <si>
    <t>OPS-07503</t>
  </si>
  <si>
    <t>TEC_SS_F233550 HR Mgrs Misc 930.2</t>
  </si>
  <si>
    <t>OPS-07504</t>
  </si>
  <si>
    <t>TEC_SS_F233551 Payroll Misc 930.2</t>
  </si>
  <si>
    <t>OPS-07505</t>
  </si>
  <si>
    <t>TEC_SS_F233552 Healthcare Misc 9302</t>
  </si>
  <si>
    <t>OPS-07506</t>
  </si>
  <si>
    <t>TEC_SS_F233553 Retirement Misc 9302</t>
  </si>
  <si>
    <t>OPS-07507</t>
  </si>
  <si>
    <t>TEC_SS_F233555 Training&amp;Devlp 930.2</t>
  </si>
  <si>
    <t>OPS-07508</t>
  </si>
  <si>
    <t>TEC_SS_F233556 Compensation 930.2</t>
  </si>
  <si>
    <t>OPS-07520</t>
  </si>
  <si>
    <t>TEC_SS_F231523 ITS&amp;S Admin 930.2</t>
  </si>
  <si>
    <t>OPS-07560</t>
  </si>
  <si>
    <t>BB Modern O&amp;M</t>
  </si>
  <si>
    <t>OPS-07561</t>
  </si>
  <si>
    <t>DER Distributed Generation O&amp;M</t>
  </si>
  <si>
    <t>OPS-07562</t>
  </si>
  <si>
    <t>DER Renewables O&amp;M</t>
  </si>
  <si>
    <t>OPS-07580</t>
  </si>
  <si>
    <t>F254002_ED Bus Plng A&amp;G</t>
  </si>
  <si>
    <t>OPS-07581</t>
  </si>
  <si>
    <t>F254002_ED Bus Plng Misc 930.2</t>
  </si>
  <si>
    <t>OPS-07600</t>
  </si>
  <si>
    <t>Portfolio Optimization OM</t>
  </si>
  <si>
    <t>OPS-07601</t>
  </si>
  <si>
    <t>Business Development OM</t>
  </si>
  <si>
    <t>OPS-07640</t>
  </si>
  <si>
    <t>TEC_SS_F233560 Labor Relation 926</t>
  </si>
  <si>
    <t>OPS-07641</t>
  </si>
  <si>
    <t>F233045_Plaza Ops A&amp;G</t>
  </si>
  <si>
    <t>OPS-07642</t>
  </si>
  <si>
    <t>F233045_Plaza Ops Misc 930.2</t>
  </si>
  <si>
    <t>OPS-07643</t>
  </si>
  <si>
    <t>F233000_Facilities Services A&amp;G</t>
  </si>
  <si>
    <t>OPS-07644</t>
  </si>
  <si>
    <t>F233000_Facilities Svcs Misc 930.2</t>
  </si>
  <si>
    <t>OPS-07645</t>
  </si>
  <si>
    <t>F232500_Telecom A&amp;G</t>
  </si>
  <si>
    <t>OPS-07646</t>
  </si>
  <si>
    <t>F232500_Telecom Misc 930.2</t>
  </si>
  <si>
    <t>OPS-07647</t>
  </si>
  <si>
    <t>TEC_SS_F231522 IT Maint 903</t>
  </si>
  <si>
    <t>OPS-07648</t>
  </si>
  <si>
    <t>TEC_SS_F231003 Security 548</t>
  </si>
  <si>
    <t>OPS-07649</t>
  </si>
  <si>
    <t>TEC_SS_F231003 Security 506</t>
  </si>
  <si>
    <t>OPS-07650</t>
  </si>
  <si>
    <t>TEC_SS_F231003 Security 549</t>
  </si>
  <si>
    <t>OPS-07840</t>
  </si>
  <si>
    <t>F254001_ES Business Planning A&amp;G</t>
  </si>
  <si>
    <t>OPS-07841</t>
  </si>
  <si>
    <t>F254001_ES Business Plan Misc 930.2</t>
  </si>
  <si>
    <t>OPS-07842</t>
  </si>
  <si>
    <t>F254001_ES Business Planning 5480</t>
  </si>
  <si>
    <t>OPS-07843</t>
  </si>
  <si>
    <t>F254001_ES Business Planning 553</t>
  </si>
  <si>
    <t>OPS-07844</t>
  </si>
  <si>
    <t>F254001_ES Business Planning 500</t>
  </si>
  <si>
    <t>OPS-07845</t>
  </si>
  <si>
    <t>F254001_ES Business Planning 510</t>
  </si>
  <si>
    <t>OPS-07846</t>
  </si>
  <si>
    <t>F254002_ED Business Planning 569</t>
  </si>
  <si>
    <t>OPS-07847</t>
  </si>
  <si>
    <t>F254002_ED Business Planning 585</t>
  </si>
  <si>
    <t>OPS-07848</t>
  </si>
  <si>
    <t>F254002_ED Business Planning 588</t>
  </si>
  <si>
    <t>OPS-07880</t>
  </si>
  <si>
    <t>F255102_ED Safety A&amp;G</t>
  </si>
  <si>
    <t>OPS-07881</t>
  </si>
  <si>
    <t>F255102_ED Safety Misc 930.2</t>
  </si>
  <si>
    <t>OPS-07882</t>
  </si>
  <si>
    <t>F255103_ES Safety A&amp;G</t>
  </si>
  <si>
    <t>OPS-07883</t>
  </si>
  <si>
    <t>F255103_ES Safety Misc 930.2</t>
  </si>
  <si>
    <t>OPS-08520</t>
  </si>
  <si>
    <t>TEC_Adoption Assistance Pro_A230001</t>
  </si>
  <si>
    <t>OPS-08521</t>
  </si>
  <si>
    <t>TEC-SS_IC BILL BOARD EMAINE_E393</t>
  </si>
  <si>
    <t>OPS-08522</t>
  </si>
  <si>
    <t>TEC_SS_IC BILLING EMAINE_E393</t>
  </si>
  <si>
    <t>OPS-08544</t>
  </si>
  <si>
    <t>TEC-Company Store_1860800</t>
  </si>
  <si>
    <t>OPS-08545</t>
  </si>
  <si>
    <t>TEC_CS_A010552 Plant Accounting</t>
  </si>
  <si>
    <t>OPS-08546</t>
  </si>
  <si>
    <t>TEC_ES_A010551 Solar E&amp;S</t>
  </si>
  <si>
    <t>OPS-08547</t>
  </si>
  <si>
    <t xml:space="preserve">TEC_ES_A010550 BB Modern E&amp;S </t>
  </si>
  <si>
    <t>OPS-08600</t>
  </si>
  <si>
    <t>TEC F264004 S&amp;M Mktg Svcs_912</t>
  </si>
  <si>
    <t>OPS-08601</t>
  </si>
  <si>
    <t>TEC Wage Assignment Fee</t>
  </si>
  <si>
    <t>OPS-08602</t>
  </si>
  <si>
    <t>TEC F240138 Customer Collection 903</t>
  </si>
  <si>
    <t>OPS-08620</t>
  </si>
  <si>
    <t>ESA - Self-Help</t>
  </si>
  <si>
    <t>OPS-08660</t>
  </si>
  <si>
    <t>ESA - Self-Help - Contractors</t>
  </si>
  <si>
    <t>OPS-08661</t>
  </si>
  <si>
    <t>CSA - Self-Help</t>
  </si>
  <si>
    <t>OPS-08662</t>
  </si>
  <si>
    <t>CSA - Self-Help - Contractors</t>
  </si>
  <si>
    <t>OPS-08663</t>
  </si>
  <si>
    <t>WSA - Self-Help</t>
  </si>
  <si>
    <t>OPS-08664</t>
  </si>
  <si>
    <t>WHA - Self-Help</t>
  </si>
  <si>
    <t>OPS-08665</t>
  </si>
  <si>
    <t>PCA - Self-Help</t>
  </si>
  <si>
    <t>OPS-08666</t>
  </si>
  <si>
    <t>DCA - Self-Help</t>
  </si>
  <si>
    <t>OPS-08667</t>
  </si>
  <si>
    <t>SHA - Self-Help</t>
  </si>
  <si>
    <t>OPS-08668</t>
  </si>
  <si>
    <t>TEC F231500 FERC 506</t>
  </si>
  <si>
    <t>OPS-08669</t>
  </si>
  <si>
    <t>TEC F231500 FERC 548</t>
  </si>
  <si>
    <t>OPS-08670</t>
  </si>
  <si>
    <t>TEC F231500 FERC 569.2</t>
  </si>
  <si>
    <t>OPS-08680</t>
  </si>
  <si>
    <t>TEC F231500 FERC 588</t>
  </si>
  <si>
    <t>OPS-08681</t>
  </si>
  <si>
    <t>TEC F231500 FERC 596</t>
  </si>
  <si>
    <t>OPS-08682</t>
  </si>
  <si>
    <t>TEC F231500 FERC 901</t>
  </si>
  <si>
    <t>OPS-08683</t>
  </si>
  <si>
    <t>TEC F231500 FERC 935</t>
  </si>
  <si>
    <t>OPS-08684</t>
  </si>
  <si>
    <t>TEC F231516 FERC 506</t>
  </si>
  <si>
    <t>OPS-08685</t>
  </si>
  <si>
    <t>TEC F231516 FERC 548</t>
  </si>
  <si>
    <t>OPS-08686</t>
  </si>
  <si>
    <t>TEC F231516 FERC 562</t>
  </si>
  <si>
    <t>OPS-08687</t>
  </si>
  <si>
    <t>TEC F231516 FERC 560</t>
  </si>
  <si>
    <t>OPS-08688</t>
  </si>
  <si>
    <t>TEC F231516 FERC 569.2</t>
  </si>
  <si>
    <t>OPS-08689</t>
  </si>
  <si>
    <t>TEC F231520 FERC 506</t>
  </si>
  <si>
    <t>OPS-08690</t>
  </si>
  <si>
    <t>TEC F231520 FERC 548</t>
  </si>
  <si>
    <t>OPS-08691</t>
  </si>
  <si>
    <t>TEC F231520 FERC 560</t>
  </si>
  <si>
    <t>OPS-08714</t>
  </si>
  <si>
    <t>TEC F231520 FERC 562</t>
  </si>
  <si>
    <t>OPS-08722</t>
  </si>
  <si>
    <t>TEC F232500 FERC 506</t>
  </si>
  <si>
    <t>OPS-08726</t>
  </si>
  <si>
    <t>TEC F232500 FERC 548</t>
  </si>
  <si>
    <t>OPS-08728</t>
  </si>
  <si>
    <t>ESA - Small Tool</t>
  </si>
  <si>
    <t>OPS-08730</t>
  </si>
  <si>
    <t>TEC F232500 FERC 569.3</t>
  </si>
  <si>
    <t>OPS-08732</t>
  </si>
  <si>
    <t>OPS-08735</t>
  </si>
  <si>
    <t>WSA - Small Tools</t>
  </si>
  <si>
    <t>OPS-08737</t>
  </si>
  <si>
    <t>WHA - Small Tools</t>
  </si>
  <si>
    <t>OPS-08740</t>
  </si>
  <si>
    <t>TEC F232500 FERC 596</t>
  </si>
  <si>
    <t>OPS-08743</t>
  </si>
  <si>
    <t>TEC F232500 FERC 901</t>
  </si>
  <si>
    <t>OPS-08746</t>
  </si>
  <si>
    <t>PCA - Small Tools</t>
  </si>
  <si>
    <t>OPS-08748</t>
  </si>
  <si>
    <t>TEC F232500 FERC 935</t>
  </si>
  <si>
    <t>OPS-08750</t>
  </si>
  <si>
    <t>DCA - Small Tools</t>
  </si>
  <si>
    <t>OPS-08751</t>
  </si>
  <si>
    <t>TEC F233000 FERC 506</t>
  </si>
  <si>
    <t>OPS-08754</t>
  </si>
  <si>
    <t>SHA - Small Tools</t>
  </si>
  <si>
    <t>OPS-08780</t>
  </si>
  <si>
    <t>TEC F233000 FERC 548</t>
  </si>
  <si>
    <t>OPS-08781</t>
  </si>
  <si>
    <t>TEC F233000 FERC 566</t>
  </si>
  <si>
    <t>OPS-08782</t>
  </si>
  <si>
    <t>TEC F233000 FERC 588</t>
  </si>
  <si>
    <t>OPS-08783</t>
  </si>
  <si>
    <t>TEC F233000 FERC 592</t>
  </si>
  <si>
    <t>OPS-08784</t>
  </si>
  <si>
    <t>TEC F233000 FERC 596</t>
  </si>
  <si>
    <t>OPS-08785</t>
  </si>
  <si>
    <t>TEC F233000 FERC 901</t>
  </si>
  <si>
    <t>OPS-08786</t>
  </si>
  <si>
    <t>TEC F233000 FERC 935</t>
  </si>
  <si>
    <t>OPS-08787</t>
  </si>
  <si>
    <t>TEC F233045 FERC 506</t>
  </si>
  <si>
    <t>OPS-08788</t>
  </si>
  <si>
    <t>TEC F233045 FERC 548</t>
  </si>
  <si>
    <t>OPS-08789</t>
  </si>
  <si>
    <t>TEC F233045 FERC 588</t>
  </si>
  <si>
    <t>OPS-08790</t>
  </si>
  <si>
    <t>TEC F233045 FERC 901</t>
  </si>
  <si>
    <t>OPS-08791</t>
  </si>
  <si>
    <t>TEC F233045 FERC 935</t>
  </si>
  <si>
    <t>OPS-08792</t>
  </si>
  <si>
    <t>TEC F262004 settle A&amp;G credits 922</t>
  </si>
  <si>
    <t>OPS-08820</t>
  </si>
  <si>
    <t>TEC F262004 A&amp;G I/C Credit_922</t>
  </si>
  <si>
    <t>OPS-08821</t>
  </si>
  <si>
    <t>TEC F262004 Parent A&amp;G I/C Crdt_922</t>
  </si>
  <si>
    <t>OPS-08840</t>
  </si>
  <si>
    <t>TEC_SS_A231530 IT WK MGT&amp;DEV</t>
  </si>
  <si>
    <t>OPS-08841</t>
  </si>
  <si>
    <t>TEC_SS_A232500 Telecom</t>
  </si>
  <si>
    <t>OPS-08860</t>
  </si>
  <si>
    <t>TEC_CS_IC Bill Emera Maine E393</t>
  </si>
  <si>
    <t>OPS-08861</t>
  </si>
  <si>
    <t>TEC_CS_F264004 S&amp;M Mktg Svcs 908</t>
  </si>
  <si>
    <t>OPS-08880</t>
  </si>
  <si>
    <t>Make Ready OH Allocation</t>
  </si>
  <si>
    <t>OPS-08920</t>
  </si>
  <si>
    <t>TEC ACROS Software Charges</t>
  </si>
  <si>
    <t>OPS-08940</t>
  </si>
  <si>
    <t>TEC_CS_F262150 ECRC O&amp;M</t>
  </si>
  <si>
    <t>OPS-08941</t>
  </si>
  <si>
    <t>TEC_CS_F262130 Capacity Clause O&amp;M</t>
  </si>
  <si>
    <t>OPS-08960</t>
  </si>
  <si>
    <t>TEC_SS_F231580_Misc_930.2</t>
  </si>
  <si>
    <t>OPS-09060</t>
  </si>
  <si>
    <t>TEC_F231580_Misc_930.2</t>
  </si>
  <si>
    <t>OPS-09061</t>
  </si>
  <si>
    <t>TEC_F232037_Misc_930.2</t>
  </si>
  <si>
    <t>OPS-09062</t>
  </si>
  <si>
    <t>TEC_F233554_Misc_930.2</t>
  </si>
  <si>
    <t>OPS-09100</t>
  </si>
  <si>
    <t>TEC_F253002_Admin and Gen</t>
  </si>
  <si>
    <t>OPS-09101</t>
  </si>
  <si>
    <t>TEC_F253003_Admin and Gen</t>
  </si>
  <si>
    <t>OPS-09102</t>
  </si>
  <si>
    <t>TEC_F253004_Admin and Gen</t>
  </si>
  <si>
    <t>OPS-09103</t>
  </si>
  <si>
    <t>TEC_F253005_Admin and Gen</t>
  </si>
  <si>
    <t>OPS-09104</t>
  </si>
  <si>
    <t>TEC_F253006_Admin and Gen</t>
  </si>
  <si>
    <t>OPS-09105</t>
  </si>
  <si>
    <t>TEC_F253007_Admin and Gen</t>
  </si>
  <si>
    <t>OPS-09106</t>
  </si>
  <si>
    <t>TEC_F253008_Admin and Gen</t>
  </si>
  <si>
    <t>OPS-09120</t>
  </si>
  <si>
    <t>TEC_F254005 DE&amp;R Admin A&amp;G</t>
  </si>
  <si>
    <t>OPS-09140</t>
  </si>
  <si>
    <t>TEC_F214542 WH Mark &amp; Fuels A&amp;G</t>
  </si>
  <si>
    <t>OPS-09200</t>
  </si>
  <si>
    <t>TEC Benefits Clearing F230001</t>
  </si>
  <si>
    <t>OPS-09240</t>
  </si>
  <si>
    <t>TEC_CS_F230001_Benefits</t>
  </si>
  <si>
    <t>OPS-09262</t>
  </si>
  <si>
    <t>TEC_F260000_Admin &amp; Gen</t>
  </si>
  <si>
    <t>OPS-09280</t>
  </si>
  <si>
    <t>TEC F262160 Storm Clause</t>
  </si>
  <si>
    <t>OPS-09401</t>
  </si>
  <si>
    <t>OPS - ES Asset Management</t>
  </si>
  <si>
    <t>OPS-09442</t>
  </si>
  <si>
    <t>TEC_SS_A233000 Facilities Svcs</t>
  </si>
  <si>
    <t>OPS-09443</t>
  </si>
  <si>
    <t>TEC_SS_A233045 Plaza Fac Svcs</t>
  </si>
  <si>
    <t>OPS-09600</t>
  </si>
  <si>
    <t>TEC_SS_F223030_Land Sale</t>
  </si>
  <si>
    <t>OPS-09601</t>
  </si>
  <si>
    <t>Cancel Do not use</t>
  </si>
  <si>
    <t>OPS-09620</t>
  </si>
  <si>
    <t>TEC_SS_Rate Case Recoverable</t>
  </si>
  <si>
    <t>OPS-09621</t>
  </si>
  <si>
    <t>TEC_SS_Rate Case Non Recoverable</t>
  </si>
  <si>
    <t>OPS-09622</t>
  </si>
  <si>
    <t>TEC_RATE CASE RECOVERABLE</t>
  </si>
  <si>
    <t>OPS-09623</t>
  </si>
  <si>
    <t>TEC_Rate Case_Non Recoverable</t>
  </si>
  <si>
    <t>OPS-09624</t>
  </si>
  <si>
    <t>OPS-09640</t>
  </si>
  <si>
    <t>TEC_2560000_LAND SALE</t>
  </si>
  <si>
    <t>OPS-09641</t>
  </si>
  <si>
    <t>TEC_F262004_Pandemic Plan</t>
  </si>
  <si>
    <t>OPS-09642</t>
  </si>
  <si>
    <t>TEC_F262004_Pandemic 930.2 Incremen</t>
  </si>
  <si>
    <t>OPS-09660</t>
  </si>
  <si>
    <t>TEC_SS_F231005 Project Mgmt O&amp;M</t>
  </si>
  <si>
    <t>OPS-09661</t>
  </si>
  <si>
    <t xml:space="preserve">TEC_SS_A231002 Physical Security </t>
  </si>
  <si>
    <t>OPS-09662</t>
  </si>
  <si>
    <t>TEC_SS_F231002 Physical Sec O&amp;M</t>
  </si>
  <si>
    <t>OPS-09680</t>
  </si>
  <si>
    <t>OPS - Big Bend Battery Storage</t>
  </si>
  <si>
    <t>OPS-09700</t>
  </si>
  <si>
    <t>TEC_SS_F231002 Physical Sec 935</t>
  </si>
  <si>
    <t>OPS-09720</t>
  </si>
  <si>
    <t>OPS - Support - Fleet</t>
  </si>
  <si>
    <t>OPS-09780</t>
  </si>
  <si>
    <t>TEC_SS_F262006_Emera Affiliate 930.</t>
  </si>
  <si>
    <t>OPS-09800</t>
  </si>
  <si>
    <t>TEC_FERC SS_Em Aff Adder 922</t>
  </si>
  <si>
    <t>OPS-09820</t>
  </si>
  <si>
    <t>TEC Prepd Misc Other Share Svc 165</t>
  </si>
  <si>
    <t>OPS-09840</t>
  </si>
  <si>
    <t>TEC_F262004_FERC Fix 9200</t>
  </si>
  <si>
    <t>OPS-09841</t>
  </si>
  <si>
    <t>TEC_F262004_FERC Fix 421.1</t>
  </si>
  <si>
    <t>OPS-09883</t>
  </si>
  <si>
    <t>TEC_F262004_FERC Fix 5480</t>
  </si>
  <si>
    <t>OPS-09884</t>
  </si>
  <si>
    <t>TEC_F262004_FERC Fix 5020</t>
  </si>
  <si>
    <t>OPS-09888</t>
  </si>
  <si>
    <t>TEC_F262004_FERC Fix 9210</t>
  </si>
  <si>
    <t>OPS-09893</t>
  </si>
  <si>
    <t>TEC_F240130_CE Research 903</t>
  </si>
  <si>
    <t>OPS-09894</t>
  </si>
  <si>
    <t>TEC_F240131_CE Policy &amp; Proc 903</t>
  </si>
  <si>
    <t>OPS-09895</t>
  </si>
  <si>
    <t>TEC_F262004_FERC Fix 9302</t>
  </si>
  <si>
    <t>OPS-09913</t>
  </si>
  <si>
    <t>TEC_CE_NEW CONST 1823321</t>
  </si>
  <si>
    <t>OPS-09914</t>
  </si>
  <si>
    <t>TEC_CE_New Const 1823323</t>
  </si>
  <si>
    <t>OPS-09915</t>
  </si>
  <si>
    <t>TEC_CE_New Const 1823326</t>
  </si>
  <si>
    <t>OPS-09918</t>
  </si>
  <si>
    <t>TEC_F255106 Safety Training O&amp;M</t>
  </si>
  <si>
    <t>OPS-09920</t>
  </si>
  <si>
    <t>SPP - LUG Labor Allocation</t>
  </si>
  <si>
    <t>OPS-09921</t>
  </si>
  <si>
    <t>TEC_F253001_FERC 901</t>
  </si>
  <si>
    <t>OPS-09938</t>
  </si>
  <si>
    <t>TEC_F262004_FERC Fix 4210</t>
  </si>
  <si>
    <t>OPS-09949</t>
  </si>
  <si>
    <t>TEC_SS_A231501 Automation</t>
  </si>
  <si>
    <t>OPS-09950</t>
  </si>
  <si>
    <t>TEC_SS_F231501 Automation O&amp;M</t>
  </si>
  <si>
    <t>OPS-09951</t>
  </si>
  <si>
    <t>TEC_SS_A231502 Innovation</t>
  </si>
  <si>
    <t>OPS-09952</t>
  </si>
  <si>
    <t>TEC_SS_F231502 Innovation O&amp;M</t>
  </si>
  <si>
    <t>OPS-09953</t>
  </si>
  <si>
    <t>TEC_SS_A231503 AI &amp; Machine Learn</t>
  </si>
  <si>
    <t>OPS-09954</t>
  </si>
  <si>
    <t>TEC_SS_F231503 AI Mach Learn O&amp;M</t>
  </si>
  <si>
    <t>OPS-09955</t>
  </si>
  <si>
    <t>TEC_SS_A231519 API Management</t>
  </si>
  <si>
    <t>OPS-09956</t>
  </si>
  <si>
    <t>TEC_SS_F231519 API Management O&amp;M</t>
  </si>
  <si>
    <t>OPS-09957</t>
  </si>
  <si>
    <t>TEC_SS_A231531 Mobility &amp; Cloud</t>
  </si>
  <si>
    <t>OPS-09958</t>
  </si>
  <si>
    <t>TEC_SS_F231531 Mobility &amp; Cloud O&amp;M</t>
  </si>
  <si>
    <t>OPS-09959</t>
  </si>
  <si>
    <t>TEC_SS_A231532 IT Corporate Ops</t>
  </si>
  <si>
    <t>OPS-09960</t>
  </si>
  <si>
    <t>TEC_SS_F231532 IT Corp Ops O&amp;M</t>
  </si>
  <si>
    <t>OPS-09961</t>
  </si>
  <si>
    <t>TEC_SS_A231533 Identity Access &amp; HR</t>
  </si>
  <si>
    <t>OPS-09962</t>
  </si>
  <si>
    <t>TEC_SS_F231533 Identity Acess &amp; HR</t>
  </si>
  <si>
    <t>OPS-09963</t>
  </si>
  <si>
    <t>TEC_SS_A231534 Corp Tech Solutions</t>
  </si>
  <si>
    <t>OPS-09964</t>
  </si>
  <si>
    <t>TEC_SS_F231534 Corp Tech Sol O&amp;M</t>
  </si>
  <si>
    <t>OPS-09965</t>
  </si>
  <si>
    <t>TEC_SS_A231535 Solution Arch</t>
  </si>
  <si>
    <t>OPS-09966</t>
  </si>
  <si>
    <t>TEC_SS_F231535 Sol Arch O&amp;M</t>
  </si>
  <si>
    <t>OPS-09967</t>
  </si>
  <si>
    <t>TEC_SS_A231536 Dev Mgt &amp; Cust Svc</t>
  </si>
  <si>
    <t>OPS-09968</t>
  </si>
  <si>
    <t>TEC_SS_F231536 Dev Mgt &amp; Cus Svc OM</t>
  </si>
  <si>
    <t>OPS-09969</t>
  </si>
  <si>
    <t>TEC_SS_A231537 Cust Comm Port &amp; Sup</t>
  </si>
  <si>
    <t>OPS-09970</t>
  </si>
  <si>
    <t xml:space="preserve">TEC_SS_F231537 Cust Com Port &amp; Sup </t>
  </si>
  <si>
    <t>OPS-09971</t>
  </si>
  <si>
    <t>TEC_SS_A231538 BIS ED/ES Leadership</t>
  </si>
  <si>
    <t>OPS-09972</t>
  </si>
  <si>
    <t>TEC_SS_F231538 BIS ED/ES Lead O&amp;M</t>
  </si>
  <si>
    <t>OPS-09973</t>
  </si>
  <si>
    <t>TEC_SS_A231539 BIS ED/ES Del Cont S</t>
  </si>
  <si>
    <t>OPS-09974</t>
  </si>
  <si>
    <t>TEC_SS_F231539 BIS ED/ES Del Con OM</t>
  </si>
  <si>
    <t>OPS-09975</t>
  </si>
  <si>
    <t>TEC_SS_A231540 BIS ED/ES Wk Ast Mgt</t>
  </si>
  <si>
    <t>OPS-09976</t>
  </si>
  <si>
    <t>TEC_SS_F231540 BIS ED/ES Wk&amp;Ast Mgt</t>
  </si>
  <si>
    <t>OPS-09977</t>
  </si>
  <si>
    <t>TEC_SS_F231514 Compliance Ops O&amp;M</t>
  </si>
  <si>
    <t>OPS-09979</t>
  </si>
  <si>
    <t>TEC_SS_A230083 Pension Inv</t>
  </si>
  <si>
    <t>OPS-09980</t>
  </si>
  <si>
    <t>TEC_SS_F230083 Pension Inv O&amp;M</t>
  </si>
  <si>
    <t>OPS-09982</t>
  </si>
  <si>
    <t>TEC_SS_A232542 Digital Collab</t>
  </si>
  <si>
    <t>OPS-09983</t>
  </si>
  <si>
    <t>TEC_SS_F232542 Digital Collab</t>
  </si>
  <si>
    <t>OPS-09995</t>
  </si>
  <si>
    <t>TEC_F262006_DISTRIBUTION_593</t>
  </si>
  <si>
    <t>OPS-09996</t>
  </si>
  <si>
    <t>TEC_F262006_TRANSMISSION 571</t>
  </si>
  <si>
    <t>OPS-09997</t>
  </si>
  <si>
    <t>TEC_F262006_CUSTOMER SERVICE 903</t>
  </si>
  <si>
    <t>OPS-10000</t>
  </si>
  <si>
    <t>Lighting Support - Regulated Growth</t>
  </si>
  <si>
    <t>OPS-10002</t>
  </si>
  <si>
    <t>Ops - Generation Technical Support</t>
  </si>
  <si>
    <t>OPS-10003</t>
  </si>
  <si>
    <t>OPS-10005</t>
  </si>
  <si>
    <t>P&amp;F Solar Admin</t>
  </si>
  <si>
    <t>OPS-10006</t>
  </si>
  <si>
    <t>SOBRA SOLAR OPS NON-SPECIFIC - FINA</t>
  </si>
  <si>
    <t>OPS-10007</t>
  </si>
  <si>
    <t>OPS-10008</t>
  </si>
  <si>
    <t>TIA Solar Ops</t>
  </si>
  <si>
    <t>OPS-10009</t>
  </si>
  <si>
    <t>Legoland Solar Ops</t>
  </si>
  <si>
    <t>OPS-10010</t>
  </si>
  <si>
    <t>Balm Solar Ops</t>
  </si>
  <si>
    <t>OPS-10011</t>
  </si>
  <si>
    <t>Payne Creek Solar Ops</t>
  </si>
  <si>
    <t>OPS-10012</t>
  </si>
  <si>
    <t>Lithia Solar Ops</t>
  </si>
  <si>
    <t>OPS-10013</t>
  </si>
  <si>
    <t>Grange Hall Solar Ops</t>
  </si>
  <si>
    <t>OPS-10014</t>
  </si>
  <si>
    <t>Peace Creek Solar Ops</t>
  </si>
  <si>
    <t>OPS-10015</t>
  </si>
  <si>
    <t>Bonnie Mine Solar Ops</t>
  </si>
  <si>
    <t>OPS-10016</t>
  </si>
  <si>
    <t>Lake Hancock Solar Ops</t>
  </si>
  <si>
    <t>OPS-10017</t>
  </si>
  <si>
    <t>Little Manatee River Solar Ops</t>
  </si>
  <si>
    <t>OPS-10018</t>
  </si>
  <si>
    <t>Wimauma Solar Ops</t>
  </si>
  <si>
    <t>OPS-10019</t>
  </si>
  <si>
    <t>OPS-10020</t>
  </si>
  <si>
    <t>Durrance Solar Ops</t>
  </si>
  <si>
    <t>OPS-10022</t>
  </si>
  <si>
    <t>Big Bend Battery Storage Ops</t>
  </si>
  <si>
    <t>OPS-10040</t>
  </si>
  <si>
    <t>TEC_SS_IC Billing Grand HVAC E416</t>
  </si>
  <si>
    <t>OPS-10041</t>
  </si>
  <si>
    <t>TEC_SS_IC Billing Emera Brunsw E350</t>
  </si>
  <si>
    <t>OPS-10042</t>
  </si>
  <si>
    <t>TEC_SS_IC Billing Emera Energy E012</t>
  </si>
  <si>
    <t>OPS-10044</t>
  </si>
  <si>
    <t>TEC_SS_IC BILLING EMERA TECH- E410</t>
  </si>
  <si>
    <t>OPS-10046</t>
  </si>
  <si>
    <t>TEC_SS_F231002 PHYS SEC O&amp;M ES 512</t>
  </si>
  <si>
    <t>OPS-10047</t>
  </si>
  <si>
    <t>TEC_IC BILL ETL PROJ CO-SS SUP E450</t>
  </si>
  <si>
    <t>OPS-10048</t>
  </si>
  <si>
    <t>TEC_IC BILL ETL HOLDING-SS SUP E451</t>
  </si>
  <si>
    <t>OPS-10049</t>
  </si>
  <si>
    <t>TEC_IC BILL ETL IP HLDG-SS SUP E452</t>
  </si>
  <si>
    <t>OPS-10050</t>
  </si>
  <si>
    <t>TEC_IC BILL BLK ENERGY -SS SUP E453</t>
  </si>
  <si>
    <t>OPS-10051</t>
  </si>
  <si>
    <t>TEC_IC BILL BLK STORAG -SS SUP E454</t>
  </si>
  <si>
    <t>OPS-10052</t>
  </si>
  <si>
    <t>TEC_F262004_COVID Vac Inc Prgm BTL</t>
  </si>
  <si>
    <t>OPS-10054</t>
  </si>
  <si>
    <t>TEC_F262004_FERC Fix 9230</t>
  </si>
  <si>
    <t>OPS-10055</t>
  </si>
  <si>
    <t>DER-Solar Warehouse Operations Clea</t>
  </si>
  <si>
    <t>OPS-10057</t>
  </si>
  <si>
    <t>FDOT O&amp;M Support</t>
  </si>
  <si>
    <t>OPS-10059</t>
  </si>
  <si>
    <t>Lighting Support -Skills Training</t>
  </si>
  <si>
    <t>OPS-10060</t>
  </si>
  <si>
    <t xml:space="preserve">D-OPS Support - Skills Training </t>
  </si>
  <si>
    <t>OPS-10070</t>
  </si>
  <si>
    <t>TEC SS_F231550_Unified Comm O&amp;M</t>
  </si>
  <si>
    <t>OPS-10071</t>
  </si>
  <si>
    <t>TEC_F231500 IT O&amp;M_9350</t>
  </si>
  <si>
    <t>OPS-10072</t>
  </si>
  <si>
    <t>TEC_F231500 IT O&amp;M_9010</t>
  </si>
  <si>
    <t>OPS-10073</t>
  </si>
  <si>
    <t>TEC_F231500 IT O&amp;M_5880</t>
  </si>
  <si>
    <t>OPS-10074</t>
  </si>
  <si>
    <t>TEC_F231500 IT O&amp;M_5960</t>
  </si>
  <si>
    <t>OPS-10075</t>
  </si>
  <si>
    <t>TEC_F231500 IT O&amp;M_5692</t>
  </si>
  <si>
    <t>OPS-10076</t>
  </si>
  <si>
    <t>TEC_F231500 IT O&amp;M_5060</t>
  </si>
  <si>
    <t>OPS-10077</t>
  </si>
  <si>
    <t>TEC_F231500 IT O&amp;M_5480</t>
  </si>
  <si>
    <t>OPS-10078</t>
  </si>
  <si>
    <t>TEC_F231500 IT O&amp;M_9200</t>
  </si>
  <si>
    <t>OPS-10079</t>
  </si>
  <si>
    <t>TEC_F231500 IT O&amp;M_9210</t>
  </si>
  <si>
    <t>OPS-10080</t>
  </si>
  <si>
    <t>TEC_F231500 IT O&amp;M_9230</t>
  </si>
  <si>
    <t>OPS-10081</t>
  </si>
  <si>
    <t>TEC_F231500 IT O&amp;M_9302</t>
  </si>
  <si>
    <t>OPS-10082</t>
  </si>
  <si>
    <t>TEC_F231500 IT O&amp;M_9310</t>
  </si>
  <si>
    <t>OPS-10083</t>
  </si>
  <si>
    <t>TEC_CS_IC Billing ETL - E410</t>
  </si>
  <si>
    <t>OPS-10087</t>
  </si>
  <si>
    <t>TEC_CS_F262170 _CETM O&amp;M</t>
  </si>
  <si>
    <t>OPS-10088</t>
  </si>
  <si>
    <t>Big Bend II Solar Ops</t>
  </si>
  <si>
    <t>OPS-10089</t>
  </si>
  <si>
    <t>Jamison Solar Operations</t>
  </si>
  <si>
    <t>OPS-10090</t>
  </si>
  <si>
    <t>Magnolia Solar Operations</t>
  </si>
  <si>
    <t>OPS-10091</t>
  </si>
  <si>
    <t>Mountain View Solar Operations</t>
  </si>
  <si>
    <t>OPS-10093</t>
  </si>
  <si>
    <t>TEC_CS_F261002 Limestone Inv 154</t>
  </si>
  <si>
    <t>OPS-10101</t>
  </si>
  <si>
    <t>TEC_SS_A231541 Strat Tech Init &amp; Go</t>
  </si>
  <si>
    <t>OPS-10102</t>
  </si>
  <si>
    <t>TEC_SS_F231541 Strat Tech Init &amp; Go</t>
  </si>
  <si>
    <t>OPS-10123</t>
  </si>
  <si>
    <t>Big Bend II Solar Operations</t>
  </si>
  <si>
    <t>OPS-10124</t>
  </si>
  <si>
    <t>OPS-10125</t>
  </si>
  <si>
    <t>OPS-10126</t>
  </si>
  <si>
    <t>OPS-10129</t>
  </si>
  <si>
    <t>Solar Energy Center Operations</t>
  </si>
  <si>
    <t>OPS-10135</t>
  </si>
  <si>
    <t>TEC_SS_A231551 Rmt Acc &amp; Dsktp Eng</t>
  </si>
  <si>
    <t>OPS-10136</t>
  </si>
  <si>
    <t>TEC_SS_F231551 Rmt Acc&amp;Dsktp Eng OM</t>
  </si>
  <si>
    <t>OPS-10137</t>
  </si>
  <si>
    <t>TEC_SS_A231552 Cyber Sec Arch</t>
  </si>
  <si>
    <t>OPS-10138</t>
  </si>
  <si>
    <t>TEC_SS_F231552 Cyber Sec Arch O&amp;M</t>
  </si>
  <si>
    <t>OPS-10139</t>
  </si>
  <si>
    <t>TEC_SS_A231553 Cyber Security Engin</t>
  </si>
  <si>
    <t>OPS-10140</t>
  </si>
  <si>
    <t>TEC_SS_F231553 Cyber Sec Eng O&amp;M</t>
  </si>
  <si>
    <t>OPS-10143</t>
  </si>
  <si>
    <t>CE Customer DER Prog 903</t>
  </si>
  <si>
    <t>OPS-10144</t>
  </si>
  <si>
    <t>TEC_F262004_FERC Fix 4190</t>
  </si>
  <si>
    <t>OPS-10145</t>
  </si>
  <si>
    <t>Lighting Billing</t>
  </si>
  <si>
    <t>OPS-10150</t>
  </si>
  <si>
    <t>CE_Storm_903</t>
  </si>
  <si>
    <t>OPS-10151</t>
  </si>
  <si>
    <t>IT_Storm_920</t>
  </si>
  <si>
    <t>OPS-10152</t>
  </si>
  <si>
    <t>Safety_Storm_920</t>
  </si>
  <si>
    <t>OPS-10153</t>
  </si>
  <si>
    <t>Emergency Mgmt_Storm_920</t>
  </si>
  <si>
    <t>OPS-10154</t>
  </si>
  <si>
    <t>Corp Sec_Storm_920</t>
  </si>
  <si>
    <t>OPS-10155</t>
  </si>
  <si>
    <t>Procurement_Storm_920</t>
  </si>
  <si>
    <t>OPS-10156</t>
  </si>
  <si>
    <t>ED_Storm_583</t>
  </si>
  <si>
    <t>OPS-10173</t>
  </si>
  <si>
    <t>ES-Warehouse O&amp;M</t>
  </si>
  <si>
    <t>OPS-10174</t>
  </si>
  <si>
    <t>TEC_F261001 O&amp;M_920</t>
  </si>
  <si>
    <t>OPS-10187</t>
  </si>
  <si>
    <t>TEC_F264005 CE Econ Dev_920</t>
  </si>
  <si>
    <t>OPS-10188</t>
  </si>
  <si>
    <t xml:space="preserve"> TEC_F262004 FERC Fix_512 </t>
  </si>
  <si>
    <t>OPS-10192</t>
  </si>
  <si>
    <t xml:space="preserve"> TEC_F262004 FERC Fix_415 </t>
  </si>
  <si>
    <t>OPS-10193</t>
  </si>
  <si>
    <t xml:space="preserve"> TEC_F262004 FERC Fix_416 </t>
  </si>
  <si>
    <t>OPS-10194</t>
  </si>
  <si>
    <t>OPS-10195</t>
  </si>
  <si>
    <t xml:space="preserve"> TEC_F262004 FERC Fix_560 </t>
  </si>
  <si>
    <t>OPS-10196</t>
  </si>
  <si>
    <t xml:space="preserve"> TEC_F262004 FERC Fix_570 </t>
  </si>
  <si>
    <t>OPS-10197</t>
  </si>
  <si>
    <t xml:space="preserve"> TEC_F262004 FERC Fix_583 </t>
  </si>
  <si>
    <t>OPS-10198</t>
  </si>
  <si>
    <t xml:space="preserve"> TEC_F262004 FERC Fix_593 </t>
  </si>
  <si>
    <t>OPS-10199</t>
  </si>
  <si>
    <t xml:space="preserve"> TEC_F262004 FERC Fix_903 </t>
  </si>
  <si>
    <t>OPS-10209</t>
  </si>
  <si>
    <t xml:space="preserve"> TEC_F262004 FERC Fix_935 </t>
  </si>
  <si>
    <t>OPS-10215</t>
  </si>
  <si>
    <t>TEC_SS_F231554_BRM &amp; BSA_O&amp;M_920</t>
  </si>
  <si>
    <t>OPS-10216</t>
  </si>
  <si>
    <t>Laurel Oaks Solar Operations</t>
  </si>
  <si>
    <t>OPS-10217</t>
  </si>
  <si>
    <t>Riverside Solar Operations</t>
  </si>
  <si>
    <t>OPS-10218</t>
  </si>
  <si>
    <t>Big Bend 3 Solar Operations</t>
  </si>
  <si>
    <t>OPS-10219</t>
  </si>
  <si>
    <t>Big Bend Battery Storage Operations</t>
  </si>
  <si>
    <t>OPS-10221</t>
  </si>
  <si>
    <t>OPS-HSRG-HEP - Technical - Support</t>
  </si>
  <si>
    <t>OPS-10222</t>
  </si>
  <si>
    <t>Ops-Mechanical Rel- Tech - Support</t>
  </si>
  <si>
    <t>OPS-10224</t>
  </si>
  <si>
    <t xml:space="preserve">TEC_SS_F231555_Proj Mgmt - IT/Corp </t>
  </si>
  <si>
    <t>OPS-10225</t>
  </si>
  <si>
    <t>TEC_SS_F231556_BRM &amp; BSA - ED/ES O&amp;</t>
  </si>
  <si>
    <t>OPS-10228</t>
  </si>
  <si>
    <t xml:space="preserve">TEC_SS_F231557_Proj Mgmt - ED/ES </t>
  </si>
  <si>
    <t>OPS-10229</t>
  </si>
  <si>
    <t>TEC_SS_F231558_BRM&amp;BSA C_9200</t>
  </si>
  <si>
    <t>OPS-10230</t>
  </si>
  <si>
    <t>TEC_SS_F231559_Proj Mgmt - CE O&amp;M</t>
  </si>
  <si>
    <t>OPS-10231</t>
  </si>
  <si>
    <t>TEC_SS_F231560_BRM &amp; BSA - PGS O&amp;M</t>
  </si>
  <si>
    <t>OPS-10232</t>
  </si>
  <si>
    <t>TEC_SS_F231561_Proj Mgmt - PGS O&amp;M</t>
  </si>
  <si>
    <t>OPS-10233</t>
  </si>
  <si>
    <t>TEC_SS_F231562_BRM &amp; BSA Comp O&amp;M</t>
  </si>
  <si>
    <t>OPS-10234</t>
  </si>
  <si>
    <t>TEC_SS_F231563_Proj Mgmt - Complian</t>
  </si>
  <si>
    <t>OPS-10235</t>
  </si>
  <si>
    <t>TEC_SS_F231564_BRM &amp; BSA - ADS O&amp;M</t>
  </si>
  <si>
    <t>OPS-10236</t>
  </si>
  <si>
    <t>TEC_SS_F231565_Proj Mgmt - ADS O&amp;M</t>
  </si>
  <si>
    <t>OPS-10237</t>
  </si>
  <si>
    <t>TEC_SS_A231554_BRM &amp; BSA - IT/Corp</t>
  </si>
  <si>
    <t>OPS-10238</t>
  </si>
  <si>
    <t>TEC_SS_A231555_Proj Mgmt - IT/Corp</t>
  </si>
  <si>
    <t>OPS-10239</t>
  </si>
  <si>
    <t>TEC_SS_A231556_BRM &amp; BSA - ED/ES</t>
  </si>
  <si>
    <t>OPS-10240</t>
  </si>
  <si>
    <t>TEC_SS_A231557_Proj Mgmt - ED/ES</t>
  </si>
  <si>
    <t>OPS-10241</t>
  </si>
  <si>
    <t>TEC_SS_A231558_BRM &amp; BSA - CE</t>
  </si>
  <si>
    <t>OPS-10242</t>
  </si>
  <si>
    <t>TEC_SS_A231559_Proj Mgmt - CE</t>
  </si>
  <si>
    <t>OPS-10244</t>
  </si>
  <si>
    <t>OPS-10245</t>
  </si>
  <si>
    <t>TEC_SS_A231560_BRM &amp; BSA - PGS</t>
  </si>
  <si>
    <t>OPS-10246</t>
  </si>
  <si>
    <t>TEC_SS_A231562_BRM &amp; BSA - Complian</t>
  </si>
  <si>
    <t>OPS-10247</t>
  </si>
  <si>
    <t>TEC_SS_A231563_Proj Mgmt - Complian</t>
  </si>
  <si>
    <t>OPS-10248</t>
  </si>
  <si>
    <t>TEC_SS_A231564_BRM &amp; BSA - ADS</t>
  </si>
  <si>
    <t>OPS-10249</t>
  </si>
  <si>
    <t>TEC_SS_A231565_ProjMgmt ADS</t>
  </si>
  <si>
    <t>OPS-10250</t>
  </si>
  <si>
    <t>TEC_SS_A231561_Proj Mgmt - PGS</t>
  </si>
  <si>
    <t>OPS-10251</t>
  </si>
  <si>
    <t>OPS-10252</t>
  </si>
  <si>
    <t>TEC_F233561_HR Chg Mgmt_</t>
  </si>
  <si>
    <t>OPS-10253</t>
  </si>
  <si>
    <t>TEC_CE_Prime Time Plus 1823327</t>
  </si>
  <si>
    <t>OPS-10254</t>
  </si>
  <si>
    <t>TEC_SS_F231516_4855</t>
  </si>
  <si>
    <t>OPS-10256</t>
  </si>
  <si>
    <t>TEC_F224110_Capital Planning O&amp;M</t>
  </si>
  <si>
    <t>OPS-10258</t>
  </si>
  <si>
    <t xml:space="preserve">TEC_SS_A233580_HRIS </t>
  </si>
  <si>
    <t>OPS-10259</t>
  </si>
  <si>
    <t>TEC_SS_A231566_IT Service Managemen</t>
  </si>
  <si>
    <t>OPS-10260</t>
  </si>
  <si>
    <t>TEC_SS_F231566_IT Service Managemen</t>
  </si>
  <si>
    <t>OPS-10266</t>
  </si>
  <si>
    <t>TEC_F262004_FERC Fix 4081</t>
  </si>
  <si>
    <t>OPS-10267</t>
  </si>
  <si>
    <t>TEC_F221108_Lighting Reg Growth_585</t>
  </si>
  <si>
    <t>OPS-10269</t>
  </si>
  <si>
    <t>TEC_F230002_Payroll Taxes_408</t>
  </si>
  <si>
    <t>OPS-10278</t>
  </si>
  <si>
    <t>TEC_F251002 Comm&amp;Mkting_909</t>
  </si>
  <si>
    <t>OPS-10279</t>
  </si>
  <si>
    <t>TEC_F251002 CE Comm &amp; Mkting_913</t>
  </si>
  <si>
    <t>OPS-10281</t>
  </si>
  <si>
    <t>A&amp;G_Storm_920</t>
  </si>
  <si>
    <t>OPS-10282</t>
  </si>
  <si>
    <t>ED_Storm_563</t>
  </si>
  <si>
    <t>OPS-10285</t>
  </si>
  <si>
    <t>Alafia Solar Operations</t>
  </si>
  <si>
    <t>OPS-10286</t>
  </si>
  <si>
    <t>Dover Solar Operations</t>
  </si>
  <si>
    <t>OPS-10287</t>
  </si>
  <si>
    <t>Juniper Solar Operations</t>
  </si>
  <si>
    <t>OPS-10288</t>
  </si>
  <si>
    <t>Lake Mabel Solar Operations</t>
  </si>
  <si>
    <t>OPS-10289</t>
  </si>
  <si>
    <t>Capital Planning Operations</t>
  </si>
  <si>
    <t>OPS-10301</t>
  </si>
  <si>
    <t>TEC_F221111_Advanced Digital Soluti</t>
  </si>
  <si>
    <t>OPS-10302</t>
  </si>
  <si>
    <t>TEC_CS_IC Billing_Emera Energy E12</t>
  </si>
  <si>
    <t>OPS-10303</t>
  </si>
  <si>
    <t>TEC_CS_IC Billing_Grand HVAC E416</t>
  </si>
  <si>
    <t>OPS-10306</t>
  </si>
  <si>
    <t>TEC_F262004_FERC Fix 4082</t>
  </si>
  <si>
    <t>OPS-10312</t>
  </si>
  <si>
    <t>TEC_F262004 FERC Fix 926</t>
  </si>
  <si>
    <t>OPS-10313</t>
  </si>
  <si>
    <t>TEC_F262004 FERC Fix 4265</t>
  </si>
  <si>
    <t>PRE-08400</t>
  </si>
  <si>
    <t>RJ Stadium Reliability Upgrades</t>
  </si>
  <si>
    <t>PRE-09440</t>
  </si>
  <si>
    <t>Deferred Debit DER Solar Litigation</t>
  </si>
  <si>
    <t>PRE-09823</t>
  </si>
  <si>
    <t>Substation Asset Rplc Program</t>
  </si>
  <si>
    <t>PRE-09845</t>
  </si>
  <si>
    <t>Project Franklin</t>
  </si>
  <si>
    <t>PRE-10077</t>
  </si>
  <si>
    <t>ECC Renovations (2021)</t>
  </si>
  <si>
    <t>PRE-10078</t>
  </si>
  <si>
    <t>CSA Remodel</t>
  </si>
  <si>
    <t>PRE-10146</t>
  </si>
  <si>
    <t>MISC Deferred Debit</t>
  </si>
  <si>
    <t>PRE-10200</t>
  </si>
  <si>
    <t xml:space="preserve">Line Relays- EM Relay Replcmt </t>
  </si>
  <si>
    <t>PRE-10221</t>
  </si>
  <si>
    <t>TXE - 230010 Access Road</t>
  </si>
  <si>
    <t>PRE-10222</t>
  </si>
  <si>
    <t>TXE - Columbus Dr. - Bridge #1</t>
  </si>
  <si>
    <t>PRE-10223</t>
  </si>
  <si>
    <t>TXE - Columbus Dr. - Bridge #2</t>
  </si>
  <si>
    <t>PRE-10224</t>
  </si>
  <si>
    <t>TXE - 66035 - 2 Road Locations</t>
  </si>
  <si>
    <t>REL-05680</t>
  </si>
  <si>
    <t>I-4 SR557 Bridge &amp; Interconnect</t>
  </si>
  <si>
    <t>REL-05900</t>
  </si>
  <si>
    <t>TIA Landside DEMO</t>
  </si>
  <si>
    <t>REL-05966</t>
  </si>
  <si>
    <t>11th St OH to UG Conversion</t>
  </si>
  <si>
    <t>REL-05975</t>
  </si>
  <si>
    <t>Lamb St Canal OH-UG Conversion</t>
  </si>
  <si>
    <t>REL-05980</t>
  </si>
  <si>
    <t>Coca Cola Auburndale Relocation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</si>
</sst>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;;;"/>
  </numFmts>
  <fonts count="14" x14ac:knownFonts="1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name val="Arial"/>
      <family val="2"/>
    </font>
    <font>
      <sz val="11"/>
      <name val="Aptos Narrow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rgb="FF0000FF"/>
      <name val="Aptos Narrow"/>
      <family val="2"/>
      <scheme val="minor"/>
    </font>
    <font>
      <b/>
      <sz val="10"/>
      <color rgb="FF0000FF"/>
      <name val="Arial"/>
      <family val="2"/>
    </font>
    <font>
      <b/>
      <sz val="11"/>
      <color theme="1"/>
      <name val="Aptos Narrow"/>
      <family val="2"/>
      <scheme val="minor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66FF33"/>
        <bgColor rgb="FF000000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3">
    <xf numFmtId="0" fontId="0" fillId="0" borderId="0"/>
    <xf numFmtId="43" fontId="6" fillId="0" borderId="0" applyFont="0" applyFill="0" applyBorder="0" applyAlignment="0" applyProtection="0"/>
    <xf numFmtId="0" fontId="2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57">
    <xf numFmtId="0" fontId="0" fillId="0" borderId="0" xfId="0"/>
    <xf numFmtId="0" fontId="3" fillId="0" borderId="1" xfId="2" applyFont="1" applyBorder="1" applyAlignment="1">
      <alignment horizontal="left"/>
    </xf>
    <xf numFmtId="0" fontId="3" fillId="0" borderId="1" xfId="2" applyFont="1" applyBorder="1" applyAlignment="1">
      <alignment horizontal="center"/>
    </xf>
    <xf numFmtId="49" fontId="3" fillId="0" borderId="1" xfId="2" applyNumberFormat="1" applyFont="1" applyBorder="1"/>
    <xf numFmtId="49" fontId="3" fillId="0" borderId="1" xfId="2" applyNumberFormat="1" applyFont="1" applyBorder="1" applyAlignment="1">
      <alignment horizontal="left"/>
    </xf>
    <xf numFmtId="1" fontId="4" fillId="0" borderId="1" xfId="2" quotePrefix="1" applyNumberFormat="1" applyFont="1" applyBorder="1" applyAlignment="1">
      <alignment horizontal="center" wrapText="1"/>
    </xf>
    <xf numFmtId="1" fontId="3" fillId="0" borderId="1" xfId="2" applyNumberFormat="1" applyFont="1" applyBorder="1" applyAlignment="1">
      <alignment horizontal="center"/>
    </xf>
    <xf numFmtId="0" fontId="5" fillId="0" borderId="0" xfId="2" applyFont="1"/>
    <xf numFmtId="0" fontId="3" fillId="0" borderId="0" xfId="2" applyFont="1" applyAlignment="1">
      <alignment horizontal="left"/>
    </xf>
    <xf numFmtId="0" fontId="4" fillId="0" borderId="0" xfId="3" applyFont="1" applyAlignment="1">
      <alignment horizontal="center"/>
    </xf>
    <xf numFmtId="0" fontId="6" fillId="0" borderId="0" xfId="3" applyAlignment="1">
      <alignment horizontal="left"/>
    </xf>
    <xf numFmtId="1" fontId="6" fillId="0" borderId="0" xfId="3" applyNumberFormat="1" applyAlignment="1">
      <alignment horizontal="center"/>
    </xf>
    <xf numFmtId="164" fontId="6" fillId="0" borderId="0" xfId="4" applyNumberFormat="1" applyFont="1" applyFill="1"/>
    <xf numFmtId="164" fontId="6" fillId="0" borderId="0" xfId="1" applyNumberFormat="1" applyFont="1" applyFill="1"/>
    <xf numFmtId="164" fontId="5" fillId="0" borderId="0" xfId="2" applyNumberFormat="1" applyFont="1"/>
    <xf numFmtId="164" fontId="0" fillId="0" borderId="0" xfId="4" applyNumberFormat="1" applyFont="1" applyFill="1"/>
    <xf numFmtId="164" fontId="0" fillId="0" borderId="0" xfId="1" applyNumberFormat="1" applyFont="1"/>
    <xf numFmtId="0" fontId="2" fillId="0" borderId="0" xfId="2"/>
    <xf numFmtId="0" fontId="5" fillId="0" borderId="0" xfId="2" applyFont="1" applyAlignment="1">
      <alignment horizontal="center"/>
    </xf>
    <xf numFmtId="0" fontId="6" fillId="0" borderId="0" xfId="0" applyFont="1"/>
    <xf numFmtId="49" fontId="5" fillId="0" borderId="0" xfId="2" applyNumberFormat="1" applyFont="1"/>
    <xf numFmtId="0" fontId="5" fillId="0" borderId="0" xfId="2" applyFont="1" applyAlignment="1">
      <alignment horizontal="left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4" fillId="0" borderId="0" xfId="0" applyFont="1"/>
    <xf numFmtId="0" fontId="9" fillId="0" borderId="0" xfId="2" applyFont="1" applyAlignment="1">
      <alignment horizontal="left"/>
    </xf>
    <xf numFmtId="0" fontId="9" fillId="0" borderId="0" xfId="2" applyFont="1"/>
    <xf numFmtId="0" fontId="6" fillId="0" borderId="0" xfId="3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8" fillId="2" borderId="2" xfId="0" applyFont="1" applyFill="1" applyBorder="1" applyAlignment="1">
      <alignment horizontal="center"/>
    </xf>
    <xf numFmtId="164" fontId="4" fillId="0" borderId="4" xfId="0" applyNumberFormat="1" applyFont="1" applyBorder="1"/>
    <xf numFmtId="0" fontId="8" fillId="2" borderId="2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10" fontId="6" fillId="3" borderId="0" xfId="12" applyNumberFormat="1" applyFont="1" applyFill="1" applyAlignment="1">
      <alignment horizontal="center"/>
    </xf>
    <xf numFmtId="0" fontId="12" fillId="4" borderId="0" xfId="0" quotePrefix="1" applyFont="1" applyFill="1" applyAlignment="1">
      <alignment horizontal="left"/>
    </xf>
    <xf numFmtId="0" fontId="13" fillId="4" borderId="0" xfId="0" applyFont="1" applyFill="1"/>
    <xf numFmtId="0" fontId="10" fillId="4" borderId="3" xfId="0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0" fontId="4" fillId="0" borderId="0" xfId="12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1" fillId="0" borderId="0" xfId="1" applyNumberFormat="1" applyFont="1" applyAlignment="1">
      <alignment horizontal="center"/>
    </xf>
    <xf numFmtId="164" fontId="4" fillId="0" borderId="4" xfId="1" applyNumberFormat="1" applyFont="1" applyBorder="1"/>
    <xf numFmtId="164" fontId="4" fillId="7" borderId="4" xfId="1" applyNumberFormat="1" applyFont="1" applyFill="1" applyBorder="1"/>
    <xf numFmtId="10" fontId="0" fillId="0" borderId="0" xfId="12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4" fillId="0" borderId="0" xfId="0" applyFont="1" applyAlignment="1">
      <alignment horizontal="left"/>
    </xf>
  </cellXfs>
  <cellStyles count="13">
    <cellStyle name="Comma" xfId="1" builtinId="3"/>
    <cellStyle name="Comma 3 3 5 3 4" xfId="10" xr:uid="{F03ADAEE-4B40-4F7E-8F27-9108B8AD1356}"/>
    <cellStyle name="Comma 4" xfId="4" xr:uid="{10019104-AF0B-4DFB-8152-B52A46B1CF68}"/>
    <cellStyle name="Currency 2" xfId="6" xr:uid="{27B06C53-1F1D-4DD7-AA7C-AC8A3487FBE6}"/>
    <cellStyle name="Normal" xfId="0" builtinId="0"/>
    <cellStyle name="Normal 10" xfId="5" xr:uid="{2DB2A792-0C3E-4761-8936-3876E9FD2ED9}"/>
    <cellStyle name="Normal 2" xfId="2" xr:uid="{5234EC04-C55B-4E8D-86C3-948C2271959E}"/>
    <cellStyle name="Normal 2 2 17" xfId="3" xr:uid="{151A4C6F-50B5-4C41-993B-F66B05D98DB3}"/>
    <cellStyle name="Normal 3" xfId="11" xr:uid="{EDDE8ACF-A3DC-4813-A5A9-F930C945A15B}"/>
    <cellStyle name="Percent" xfId="12" builtinId="5"/>
    <cellStyle name="Percent 2" xfId="7" xr:uid="{BDC9C131-8267-486F-A81B-474E84B728DB}"/>
    <cellStyle name="Percent 2 2" xfId="9" xr:uid="{13C9AB61-A78E-43AB-B3A7-3114BE198E40}"/>
    <cellStyle name="Percent 3" xfId="8" xr:uid="{C5114AA4-A0B7-45BA-80DA-B3F723A13072}"/>
  </cellStyles>
  <dxfs count="7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Author" refreshedDate="45400.657668981483" createdVersion="8" refreshedVersion="8" minRefreshableVersion="3" recordCount="4574" xr:uid="{B6CF8C6E-AE58-4550-B57D-1FFD2CAB6055}">
  <cacheSource type="worksheet">
    <worksheetSource ref="A1:BX1048576" sheet="CPR 106 Additions"/>
  </cacheSource>
  <cacheFields count="76">
    <cacheField name="WO Closing Option" numFmtId="0">
      <sharedItems containsBlank="1"/>
    </cacheField>
    <cacheField name="work_order_number" numFmtId="0">
      <sharedItems containsBlank="1"/>
    </cacheField>
    <cacheField name="Wo Description" numFmtId="0">
      <sharedItems containsBlank="1"/>
    </cacheField>
    <cacheField name="300" numFmtId="0">
      <sharedItems containsBlank="1" containsMixedTypes="1" containsNumber="1" containsInteger="1" minValue="10501" maxValue="39800" count="67">
        <n v="10501"/>
        <n v="12112"/>
        <n v="12188"/>
        <n v="30315"/>
        <n v="30399"/>
        <n v="31140"/>
        <n v="31240"/>
        <n v="31244"/>
        <n v="31245"/>
        <n v="31246"/>
        <n v="31254"/>
        <n v="34099"/>
        <n v="34130"/>
        <n v="34180"/>
        <n v="34186"/>
        <n v="34199"/>
        <n v="34300"/>
        <n v="34320"/>
        <n v="34330"/>
        <n v="34331"/>
        <n v="34332"/>
        <n v="34333"/>
        <n v="34334"/>
        <n v="34335"/>
        <n v="34336"/>
        <n v="34343"/>
        <n v="34344"/>
        <n v="34345"/>
        <n v="34346"/>
        <n v="34380"/>
        <n v="34381"/>
        <n v="34382"/>
        <n v="34383"/>
        <n v="34384"/>
        <n v="34385"/>
        <n v="34386"/>
        <n v="34399"/>
        <n v="34532"/>
        <n v="34820"/>
        <n v="34899"/>
        <n v="35200"/>
        <n v="35500"/>
        <n v="35600"/>
        <n v="36200"/>
        <n v="36400"/>
        <n v="36500"/>
        <n v="36700"/>
        <n v="37001"/>
        <n v="37010"/>
        <n v="37102"/>
        <n v="37300"/>
        <n v="37302"/>
        <n v="38900"/>
        <n v="39000"/>
        <n v="39101"/>
        <n v="39102"/>
        <n v="39104"/>
        <n v="39202"/>
        <n v="39212"/>
        <n v="39400"/>
        <n v="39500"/>
        <n v="39700"/>
        <n v="39725"/>
        <n v="39800"/>
        <s v="D"/>
        <s v="T"/>
        <m/>
      </sharedItems>
    </cacheField>
    <cacheField name="FP" numFmtId="0">
      <sharedItems containsBlank="1" count="1643">
        <s v="NCP-11386"/>
        <s v="NCP-02517"/>
        <s v="NCP-16390"/>
        <s v="NCP-02126"/>
        <s v="NCP-09381"/>
        <s v="NEW-15833"/>
        <s v="NEW-15834"/>
        <s v="NEW-15837"/>
        <s v="NCP-16134"/>
        <s v="NCP-12350"/>
        <s v="NCP-16578"/>
        <s v="NCP-16802"/>
        <s v="CRR-17488"/>
        <s v="CRR-17489"/>
        <s v="CRR-17490"/>
        <s v="CRR-17491"/>
        <s v="NCP-14088"/>
        <s v="NCP-15654"/>
        <s v="NCP-16151"/>
        <s v="NCP-15329"/>
        <s v="NCP-16139"/>
        <s v="NCP-16155"/>
        <s v="NCP-16642"/>
        <s v="NCP-16132"/>
        <s v="NCP-16433"/>
        <s v="NCP-16583"/>
        <s v="NCP-16584"/>
        <s v="NCP-15269"/>
        <s v="NCP-15851"/>
        <s v="NCP-15873"/>
        <s v="NCP-16021"/>
        <s v="NCP-15831"/>
        <s v="NCP-16445"/>
        <s v="NCP-16579"/>
        <s v="NCP-16650"/>
        <s v="NCP-15869"/>
        <s v="NCP-15839"/>
        <s v="NCP-15837"/>
        <s v="NCP-15637"/>
        <s v="NCP-16570"/>
        <s v="NCP-15827"/>
        <s v="NCP-16580"/>
        <s v="NCP-16581"/>
        <s v="NCP-16678"/>
        <s v="NCP-16051"/>
        <s v="NCP-16658"/>
        <s v="NCP-16436"/>
        <s v="NCP-16437"/>
        <s v="NCP-16800"/>
        <s v="NCP-15347"/>
        <s v="NCP-16770"/>
        <s v="NCP-16551"/>
        <s v="NCP-16829"/>
        <s v="NCP-16571"/>
        <s v="NCP-16830"/>
        <s v="NCP-12388"/>
        <s v="NCP-16407"/>
        <s v="NCP-16907"/>
        <s v="NCP-16918"/>
        <s v="NCP-15925"/>
        <s v="NCP-16927"/>
        <s v="NCP-16926"/>
        <s v="NCP-12352"/>
        <s v="NCP-12380"/>
        <s v="NCP-12381"/>
        <s v="NCP-12390"/>
        <s v="NCP-12398"/>
        <s v="NCP-12400"/>
        <s v="NCP-12401"/>
        <s v="NCP-12402"/>
        <s v="NCP-12405"/>
        <s v="NCP-12411"/>
        <s v="NCP-12412"/>
        <s v="NCP-15332"/>
        <s v="NCP-15639"/>
        <s v="NCP-15641"/>
        <s v="NCP-15832"/>
        <s v="NCP-15838"/>
        <s v="NCP-15841"/>
        <s v="NCP-15853"/>
        <s v="NCP-15870"/>
        <s v="NCP-15872"/>
        <s v="NCP-15874"/>
        <s v="NCP-15875"/>
        <s v="NCP-15879"/>
        <s v="NCP-15888"/>
        <s v="NCP-15889"/>
        <s v="NCP-15900"/>
        <s v="NCP-15901"/>
        <s v="NCP-15938"/>
        <s v="NCP-15939"/>
        <s v="NCP-15943"/>
        <s v="NCP-15944"/>
        <s v="NCP-15984"/>
        <s v="NCP-15986"/>
        <s v="NCP-16016"/>
        <s v="NCP-16017"/>
        <s v="NCP-16020"/>
        <s v="NCP-16022"/>
        <s v="NCP-16023"/>
        <s v="NCP-16024"/>
        <s v="NCP-16025"/>
        <s v="NCP-16026"/>
        <s v="NCP-16027"/>
        <s v="NCP-16029"/>
        <s v="NCP-16030"/>
        <s v="NCP-16031"/>
        <s v="NCP-16033"/>
        <s v="NCP-16034"/>
        <s v="NCP-16039"/>
        <s v="NCP-16040"/>
        <s v="NCP-16046"/>
        <s v="NCP-16047"/>
        <s v="NCP-16056"/>
        <s v="NCP-16066"/>
        <s v="NCP-16096"/>
        <s v="NCP-16199"/>
        <s v="NCP-16255"/>
        <s v="NCP-16257"/>
        <s v="NCP-16258"/>
        <s v="NCP-16268"/>
        <s v="NCP-16276"/>
        <s v="NCP-16278"/>
        <s v="NCP-16279"/>
        <s v="NCP-16295"/>
        <s v="NCP-16312"/>
        <s v="NCP-16336"/>
        <s v="NCP-16337"/>
        <s v="NCP-16338"/>
        <s v="NCP-16339"/>
        <s v="NCP-16340"/>
        <s v="NCP-16341"/>
        <s v="NCP-16344"/>
        <s v="NCP-16345"/>
        <s v="NCP-16346"/>
        <s v="NCP-16347"/>
        <s v="NCP-16348"/>
        <s v="NCP-16349"/>
        <s v="NCP-16350"/>
        <s v="NCP-16352"/>
        <s v="NCP-16354"/>
        <s v="NCP-16355"/>
        <s v="NCP-16358"/>
        <s v="NCP-16368"/>
        <s v="NCP-16369"/>
        <s v="NCP-16370"/>
        <s v="NCP-16371"/>
        <s v="NCP-16372"/>
        <s v="NCP-16375"/>
        <s v="NCP-16376"/>
        <s v="NCP-16377"/>
        <s v="NCP-16378"/>
        <s v="NCP-16380"/>
        <s v="NCP-16381"/>
        <s v="NCP-16383"/>
        <s v="NCP-16384"/>
        <s v="NCP-16413"/>
        <s v="NCP-16414"/>
        <s v="NCP-16415"/>
        <s v="NCP-16416"/>
        <s v="NCP-16417"/>
        <s v="NCP-16418"/>
        <s v="NCP-16419"/>
        <s v="NCP-16420"/>
        <s v="NCP-16421"/>
        <s v="NCP-16448"/>
        <s v="NCP-16453"/>
        <s v="NCP-16455"/>
        <s v="NCP-16456"/>
        <s v="NCP-16457"/>
        <s v="NCP-16459"/>
        <s v="NCP-16460"/>
        <s v="NCP-16461"/>
        <s v="NCP-16463"/>
        <s v="NCP-16464"/>
        <s v="NCP-16465"/>
        <s v="NCP-16467"/>
        <s v="NCP-16469"/>
        <s v="NCP-16470"/>
        <s v="NCP-16471"/>
        <s v="NCP-16473"/>
        <s v="NCP-16474"/>
        <s v="NCP-16475"/>
        <s v="NCP-16477"/>
        <s v="NCP-16478"/>
        <s v="NCP-16483"/>
        <s v="NCP-16488"/>
        <s v="NCP-16493"/>
        <s v="NCP-16495"/>
        <s v="NCP-16500"/>
        <s v="NCP-16501"/>
        <s v="NCP-16503"/>
        <s v="NCP-16504"/>
        <s v="NCP-16505"/>
        <s v="NCP-16506"/>
        <s v="NCP-16509"/>
        <s v="NCP-16539"/>
        <s v="NCP-16543"/>
        <s v="NCP-16548"/>
        <s v="NCP-16561"/>
        <s v="NCP-16598"/>
        <s v="NCP-16599"/>
        <s v="NCP-16611"/>
        <s v="NCP-16612"/>
        <s v="NCP-16616"/>
        <s v="NCP-16618"/>
        <s v="NCP-16688"/>
        <s v="NCP-16689"/>
        <s v="NCP-16690"/>
        <s v="NCP-16691"/>
        <s v="NCP-16692"/>
        <s v="NCP-16693"/>
        <s v="NCP-16694"/>
        <s v="NCP-16695"/>
        <s v="NCP-16697"/>
        <s v="NCP-16698"/>
        <s v="NCP-16699"/>
        <s v="NCP-16704"/>
        <s v="NCP-16711"/>
        <s v="NCP-16717"/>
        <s v="NCP-16718"/>
        <s v="NCP-16723"/>
        <s v="NCP-16725"/>
        <s v="NCP-16728"/>
        <s v="NCP-16729"/>
        <s v="NCP-16730"/>
        <s v="NCP-16731"/>
        <s v="NCP-16732"/>
        <s v="NCP-16733"/>
        <s v="NCP-16734"/>
        <s v="NCP-16735"/>
        <s v="NCP-16736"/>
        <s v="NCP-16737"/>
        <s v="NCP-16738"/>
        <s v="NCP-16739"/>
        <s v="NCP-16740"/>
        <s v="NCP-16741"/>
        <s v="NCP-16742"/>
        <s v="NCP-16743"/>
        <s v="NCP-16744"/>
        <s v="NCP-16746"/>
        <s v="NCP-16749"/>
        <s v="NCP-16752"/>
        <s v="NCP-16753"/>
        <s v="NCP-16755"/>
        <s v="NCP-16756"/>
        <s v="NCP-16759"/>
        <s v="NCP-16760"/>
        <s v="NCP-16762"/>
        <s v="NCP-16763"/>
        <s v="NCP-16764"/>
        <s v="NCP-16765"/>
        <s v="NCP-16766"/>
        <s v="NCP-16767"/>
        <s v="NCP-16768"/>
        <s v="NCP-16771"/>
        <s v="NCP-16772"/>
        <s v="NCP-16773"/>
        <s v="NCP-16774"/>
        <s v="NCP-16775"/>
        <s v="NCP-16776"/>
        <s v="NCP-16777"/>
        <s v="NCP-16779"/>
        <s v="NCP-16784"/>
        <s v="NCP-16788"/>
        <s v="NCP-16789"/>
        <s v="NCP-16801"/>
        <s v="NCP-16804"/>
        <s v="NCP-16815"/>
        <s v="NCP-16816"/>
        <s v="NCP-16817"/>
        <s v="NCP-16819"/>
        <s v="NCP-16822"/>
        <s v="NCP-16831"/>
        <s v="NCP-16834"/>
        <s v="NCP-16836"/>
        <s v="NCP-16837"/>
        <s v="NCP-16838"/>
        <s v="NCP-16839"/>
        <s v="NCP-16840"/>
        <s v="NCP-16845"/>
        <s v="NCP-16846"/>
        <s v="NCP-16850"/>
        <s v="NCP-16851"/>
        <s v="NCP-16852"/>
        <s v="NCP-16854"/>
        <s v="NCP-16856"/>
        <s v="NCP-16857"/>
        <s v="NCP-16859"/>
        <s v="NCP-16860"/>
        <s v="NCP-16861"/>
        <s v="NCP-16862"/>
        <s v="NCP-16863"/>
        <s v="NCP-16864"/>
        <s v="NCP-16865"/>
        <s v="NCP-16866"/>
        <s v="NCP-16867"/>
        <s v="NCP-16869"/>
        <s v="NCP-16870"/>
        <s v="NCP-16871"/>
        <s v="NCP-16873"/>
        <s v="NCP-16874"/>
        <s v="NCP-16875"/>
        <s v="NCP-16876"/>
        <s v="NCP-16877"/>
        <s v="NCP-16881"/>
        <s v="NCP-16884"/>
        <s v="NCP-16885"/>
        <s v="NCP-16902"/>
        <s v="NCP-16908"/>
        <s v="NCP-16924"/>
        <s v="NCP-16925"/>
        <s v="NCP-16928"/>
        <s v="NCP-16929"/>
        <s v="NCP-16930"/>
        <s v="NCP-16931"/>
        <s v="NCP-16932"/>
        <s v="NCP-16939"/>
        <s v="NCP-16940"/>
        <s v="NCP-16941"/>
        <s v="NCP-16942"/>
        <s v="NCP-16943"/>
        <s v="NCP-16944"/>
        <s v="NCP-16945"/>
        <s v="NCP-16946"/>
        <s v="NCP-16947"/>
        <s v="NCP-16948"/>
        <s v="NCP-16949"/>
        <s v="NCP-16950"/>
        <s v="NCP-16953"/>
        <s v="NCP-16959"/>
        <s v="NEW-15481"/>
        <s v="NEW-15483"/>
        <s v="NEW-15766"/>
        <s v="CRR-16843"/>
        <s v="NCP-16549"/>
        <s v="NCP-16550"/>
        <s v="CRR-16096"/>
        <s v="NCP-15803"/>
        <s v="NCP-15812"/>
        <s v="CRR-02008"/>
        <s v="NEW-09392"/>
        <s v="CRR-13647"/>
        <s v="CRR-16460"/>
        <s v="CRR-13649"/>
        <s v="NCP-16213"/>
        <s v="CRR-17147"/>
        <s v="CRR-17383"/>
        <s v="CRR-17126"/>
        <s v="CRR-17026"/>
        <s v="CRR-17013"/>
        <s v="CRR-17337"/>
        <s v="CRR-17219"/>
        <s v="CRR-17348"/>
        <s v="CRR-17349"/>
        <s v="NCP-16314"/>
        <s v="NCP-16546"/>
        <s v="CRR-17391"/>
        <s v="CRR-17387"/>
        <s v="CRR-17385"/>
        <s v="CRR-17386"/>
        <s v="NCP-16628"/>
        <s v="CRR-17418"/>
        <s v="CRR-17388"/>
        <s v="CRR-17548"/>
        <s v="NCP-16895"/>
        <s v="CRR-17377"/>
        <s v="CRR-17220"/>
        <s v="CRR-17606"/>
        <s v="CRR-17232"/>
        <s v="CRR-16219"/>
        <s v="CRR-16811"/>
        <s v="CRR-17019"/>
        <s v="CRR-17022"/>
        <s v="CRR-17025"/>
        <s v="CRR-17088"/>
        <s v="CRR-17227"/>
        <s v="CRR-17230"/>
        <s v="CRR-17252"/>
        <s v="CRR-17342"/>
        <s v="CRR-17354"/>
        <s v="CRR-17378"/>
        <s v="CRR-17381"/>
        <s v="CRR-17419"/>
        <s v="CRR-17424"/>
        <s v="CRR-17425"/>
        <s v="CRR-17436"/>
        <s v="CRR-17507"/>
        <s v="CRR-17547"/>
        <s v="CRR-17552"/>
        <s v="CRR-17577"/>
        <s v="CRR-17579"/>
        <s v="CRR-17581"/>
        <s v="CRR-17585"/>
        <s v="CRR-17596"/>
        <s v="CRR-17597"/>
        <s v="CRR-17598"/>
        <s v="CRR-17599"/>
        <s v="NCP-15966"/>
        <s v="NCP-16293"/>
        <s v="NCP-16396"/>
        <s v="NCP-16452"/>
        <s v="NCP-16685"/>
        <s v="NCP-16905"/>
        <s v="PRE-10195"/>
        <s v="NEW-12503"/>
        <s v="CRR-17012"/>
        <s v="NCP-16069"/>
        <s v="CRR-17384"/>
        <s v="CRR-16977"/>
        <s v="CRR-17011"/>
        <s v="CRR-17146"/>
        <s v="CRR-17135"/>
        <s v="CRR-17009"/>
        <s v="CRR-17328"/>
        <s v="CRR-17355"/>
        <s v="CRR-16188"/>
        <s v="CRR-16461"/>
        <s v="CRR-17010"/>
        <s v="CRR-17028"/>
        <s v="CRR-17308"/>
        <s v="CRR-11618"/>
        <s v="CRR-17351"/>
        <s v="CRR-17375"/>
        <s v="CRR-17613"/>
        <s v="CRR-05270"/>
        <s v="CRR-14290"/>
        <s v="CRR-14291"/>
        <s v="CRR-14292"/>
        <s v="CRR-15636"/>
        <s v="CRR-17006"/>
        <s v="CRR-17014"/>
        <s v="CRR-17023"/>
        <s v="CRR-17221"/>
        <s v="CRR-17233"/>
        <s v="CRR-17309"/>
        <s v="CRR-17336"/>
        <s v="CRR-17423"/>
        <s v="CRR-17428"/>
        <s v="CRR-17429"/>
        <s v="CRR-17430"/>
        <s v="CRR-17538"/>
        <s v="CRR-17551"/>
        <s v="CRR-17578"/>
        <s v="CRR-17605"/>
        <s v="CRR-17615"/>
        <s v="CRR-17616"/>
        <s v="CRR-17619"/>
        <s v="CRR-17621"/>
        <s v="NCP-16319"/>
        <s v="CRR-13219"/>
        <s v="NEW-15597"/>
        <s v="CRR-17244"/>
        <s v="CRR-17223"/>
        <s v="CRR-17224"/>
        <s v="CRR-17234"/>
        <s v="CRR-17239"/>
        <s v="CRR-17240"/>
        <s v="CRR-17246"/>
        <s v="CRR-17248"/>
        <s v="CRR-17427"/>
        <s v="CRR-17435"/>
        <s v="CRR-17580"/>
        <s v="CRR-12636"/>
        <s v="CRR-17217"/>
        <s v="CRR-17237"/>
        <s v="NCP-11265"/>
        <s v="NCP-16129"/>
        <s v="NCP-16130"/>
        <s v="NCP-16131"/>
        <s v="NCP-16387"/>
        <s v="NCP-16388"/>
        <s v="NCP-16389"/>
        <s v="NCP-16597"/>
        <s v="NCP-16882"/>
        <s v="NCP-16965"/>
        <s v="NCP-16966"/>
        <s v="NCP-16968"/>
        <s v="NCP-16975"/>
        <s v="CRR-16758"/>
        <s v="CRR-17286"/>
        <s v="CRR-17195"/>
        <s v="CRR-17092"/>
        <s v="CRR-16884"/>
        <s v="CRR-16676"/>
        <s v="CRR-17045"/>
        <s v="CRR-17112"/>
        <s v="NCP-16900"/>
        <s v="NCP-16899"/>
        <s v="NCP-16898"/>
        <s v="CRR-12177"/>
        <s v="NEW-13143"/>
        <s v="NEW-12225"/>
        <s v="CRR-17559"/>
        <s v="CRR-12475"/>
        <s v="CRR-14736"/>
        <s v="CRR-14838"/>
        <s v="CRR-16185"/>
        <s v="CRR-17156"/>
        <s v="CRR-14616"/>
        <s v="CRR-17082"/>
        <s v="CRR-17127"/>
        <s v="CRR-15996"/>
        <s v="NCP-16203"/>
        <s v="PRE-10112"/>
        <s v="CRR-17316"/>
        <s v="CRR-17315"/>
        <s v="NCP-16075"/>
        <s v="CRR-16716"/>
        <s v="CRR-17363"/>
        <s v="CRR-17368"/>
        <s v="CRR-17540"/>
        <s v="CRR-17317"/>
        <s v="CRR-09878"/>
        <s v="CRR-16822"/>
        <s v="CRR-17367"/>
        <s v="CRR-17539"/>
        <s v="CRR-16197"/>
        <s v="CRR-10953"/>
        <s v="CRR-14617"/>
        <s v="CRR-16852"/>
        <s v="CRR-17083"/>
        <s v="CRR-12474"/>
        <s v="CRR-17162"/>
        <s v="CRR-16198"/>
        <s v="CRR-16865"/>
        <s v="CRR-16887"/>
        <s v="CRR-17044"/>
        <s v="CRR-17165"/>
        <s v="CRR-17166"/>
        <s v="CRR-17167"/>
        <s v="CRR-17168"/>
        <s v="CRR-17169"/>
        <s v="CRR-17170"/>
        <s v="CRR-17171"/>
        <s v="CRR-17251"/>
        <s v="CRR-17406"/>
        <s v="CRR-17407"/>
        <s v="CRR-17503"/>
        <s v="CRR-17533"/>
        <s v="CRR-17534"/>
        <s v="CRR-17535"/>
        <s v="CRR-17536"/>
        <s v="CRR-17557"/>
        <s v="CRR-17558"/>
        <s v="CRR-17566"/>
        <s v="CRR-17622"/>
        <s v="CRR-17624"/>
        <s v="NCP-15935"/>
        <s v="NCP-15937"/>
        <s v="NCP-15967"/>
        <s v="NCP-16214"/>
        <s v="NCP-16316"/>
        <s v="NCP-16321"/>
        <s v="NCP-16322"/>
        <s v="NCP-16327"/>
        <s v="NCP-16687"/>
        <s v="PRE-10193"/>
        <s v="CRR-08952"/>
        <s v="CRR-10944"/>
        <s v="CRR-12461"/>
        <s v="CRR-14016"/>
        <s v="CRR-16817"/>
        <s v="CRR-16900"/>
        <s v="CRR-17078"/>
        <s v="CRR-17143"/>
        <s v="CRR-17087"/>
        <s v="CRR-17157"/>
        <s v="CRR-17364"/>
        <s v="CRR-16181"/>
        <s v="CRR-17365"/>
        <s v="CRR-17366"/>
        <s v="CRR-15156"/>
        <s v="CRR-15157"/>
        <s v="CRR-16848"/>
        <s v="CRR-16847"/>
        <s v="CRR-10977"/>
        <s v="CRR-10978"/>
        <s v="CRR-10979"/>
        <s v="CRR-16190"/>
        <s v="CRR-17163"/>
        <s v="CRR-17399"/>
        <s v="CRR-17410"/>
        <s v="CRR-17504"/>
        <s v="CRR-17529"/>
        <s v="CRR-17561"/>
        <s v="CRR-17562"/>
        <s v="CRR-17574"/>
        <s v="CRR-17575"/>
        <s v="CRR-17627"/>
        <s v="NCP-16544"/>
        <s v="NCP-16912"/>
        <s v="NCP-16913"/>
        <s v="CRR-06657"/>
        <s v="CRR-10939"/>
        <s v="CRR-10945"/>
        <s v="CRR-12336"/>
        <s v="CRR-17444"/>
        <s v="CRR-13337"/>
        <s v="CRR-14837"/>
        <s v="CRR-17318"/>
        <s v="CRR-14876"/>
        <s v="CRR-16191"/>
        <s v="CRR-10926"/>
        <s v="CRR-10928"/>
        <s v="CRR-10929"/>
        <s v="CRR-10980"/>
        <s v="CRR-10981"/>
        <s v="CRR-10982"/>
        <s v="CRR-10983"/>
        <s v="CRR-17398"/>
        <s v="CRR-16180"/>
        <s v="CRR-17144"/>
        <s v="CRR-16183"/>
        <s v="CRR-17347"/>
        <s v="CRR-17155"/>
        <s v="CRR-17485"/>
        <s v="CRR-17396"/>
        <s v="CRR-10941"/>
        <s v="CRR-16849"/>
        <s v="CRR-16850"/>
        <s v="CRR-17164"/>
        <s v="CRR-17571"/>
        <s v="CRR-17614"/>
        <s v="CRR-17394"/>
        <s v="CRR-17395"/>
        <s v="CRR-17484"/>
        <s v="CRR-17498"/>
        <s v="CRR-17563"/>
        <s v="CRR-17564"/>
        <s v="NCP-16914"/>
        <s v="NCP-16915"/>
        <s v="NCP-16916"/>
        <s v="NCP-16917"/>
        <s v="CRR-16866"/>
        <s v="CRR-13476"/>
        <s v="CRR-16867"/>
        <s v="CRR-17565"/>
        <s v="CRR-17505"/>
        <s v="CRR-17546"/>
        <s v="CRR-17382"/>
        <s v="CRR-17420"/>
        <s v="CRR-17431"/>
        <s v="CRR-17432"/>
        <s v="CRR-17531"/>
        <s v="CRR-17508"/>
        <s v="CRR-17582"/>
        <s v="CRR-17389"/>
        <s v="CRR-17003"/>
        <s v="CRR-17544"/>
        <s v="CRR-17583"/>
        <s v="NCP-16961"/>
        <s v="CRR-17545"/>
        <s v="CRR-17390"/>
        <s v="CRR-17004"/>
        <s v="CRR-17434"/>
        <s v="CRR-17568"/>
        <s v="CRR-17584"/>
        <s v="NCP-16962"/>
        <s v="CRR-17178"/>
        <s v="PRE-10113"/>
        <s v="CRR-16396"/>
        <s v="CRR-16339"/>
        <s v="CRR-16960"/>
        <s v="CRR-16954"/>
        <s v="CRR-16974"/>
        <s v="CRR-16975"/>
        <s v="CRR-16976"/>
        <s v="CRR-16941"/>
        <s v="CRR-16903"/>
        <s v="CRR-17445"/>
        <s v="CRR-12256"/>
        <s v="CRR-16836"/>
        <s v="CRR-16923"/>
        <s v="CRR-16955"/>
        <s v="CRR-16956"/>
        <s v="CRR-16957"/>
        <s v="CRR-16961"/>
        <s v="CRR-16962"/>
        <s v="CRR-16963"/>
        <s v="CRR-17185"/>
        <s v="CRR-17197"/>
        <s v="CRR-17199"/>
        <s v="CRR-17200"/>
        <s v="CRR-17201"/>
        <s v="CRR-17202"/>
        <s v="CRR-17208"/>
        <s v="CRR-17209"/>
        <s v="CRR-17238"/>
        <s v="CRR-17408"/>
        <s v="CRR-17464"/>
        <s v="CRR-17466"/>
        <s v="CRR-17469"/>
        <s v="CRR-17474"/>
        <s v="CRR-17475"/>
        <s v="NCP-02133"/>
        <s v="NCP-05042"/>
        <s v="NCP-16215"/>
        <s v="NCP-16317"/>
        <s v="NCP-16323"/>
        <s v="NCP-16329"/>
        <s v="NCP-16330"/>
        <s v="NCP-16331"/>
        <s v="NCP-16686"/>
        <s v="CRR-13098"/>
        <s v="CRR-13096"/>
        <s v="CRR-16316"/>
        <s v="CRR-16945"/>
        <s v="CRR-16958"/>
        <s v="CRR-17137"/>
        <s v="CRR-15356"/>
        <s v="CRR-17085"/>
        <s v="CRR-17176"/>
        <s v="CRR-16959"/>
        <s v="CRR-16968"/>
        <s v="CRR-17177"/>
        <s v="CRR-16965"/>
        <s v="CRR-05786"/>
        <s v="CRR-17198"/>
        <s v="CRR-16934"/>
        <s v="CRR-16935"/>
        <s v="NEW-15788"/>
        <s v="CRR-16379"/>
        <s v="CRR-16936"/>
        <s v="CRR-16937"/>
        <s v="CRR-16938"/>
        <s v="CRR-16948"/>
        <s v="CRR-16949"/>
        <s v="CRR-16951"/>
        <s v="CRR-17180"/>
        <s v="CRR-17181"/>
        <s v="CRR-17205"/>
        <s v="CRR-17207"/>
        <s v="CRR-17210"/>
        <s v="CRR-17393"/>
        <s v="CRR-17416"/>
        <s v="CRR-17437"/>
        <s v="CRR-17456"/>
        <s v="CRR-17470"/>
        <s v="CRR-17473"/>
        <s v="CRR-02102"/>
        <s v="CRR-12435"/>
        <s v="CRR-16940"/>
        <s v="CRR-17196"/>
        <s v="CRR-16967"/>
        <s v="CRR-17194"/>
        <s v="CRR-17190"/>
        <s v="CRR-12436"/>
        <s v="CRR-17450"/>
        <s v="CRR-17451"/>
        <s v="CRR-17452"/>
        <s v="CRR-17460"/>
        <s v="CRR-17472"/>
        <s v="CRR-17530"/>
        <s v="NCP-16919"/>
        <s v="CRR-03524"/>
        <s v="CRR-17453"/>
        <s v="CRR-17454"/>
        <s v="CRR-17463"/>
        <s v="CRR-17476"/>
        <s v="NCP-16920"/>
        <s v="CRR-02104"/>
        <s v="CRR-17193"/>
        <s v="NEW-15436"/>
        <s v="CRR-17455"/>
        <s v="CRR-17465"/>
        <s v="CRR-17478"/>
        <s v="NCP-16921"/>
        <s v="CRR-03525"/>
        <s v="CRR-17446"/>
        <s v="CRR-17457"/>
        <s v="CRR-17468"/>
        <s v="CRR-17479"/>
        <s v="NCP-16922"/>
        <s v="CRR-17191"/>
        <s v="CRR-16397"/>
        <s v="CRR-16398"/>
        <s v="CRR-16399"/>
        <s v="CRR-16942"/>
        <s v="CRR-16943"/>
        <s v="CRR-16944"/>
        <s v="CRR-16969"/>
        <s v="CRR-16970"/>
        <s v="CRR-16971"/>
        <s v="CRR-16972"/>
        <s v="CRR-17186"/>
        <s v="CRR-17187"/>
        <s v="CRR-17188"/>
        <s v="CRR-17189"/>
        <s v="CRR-17206"/>
        <s v="CRR-17447"/>
        <s v="CRR-17448"/>
        <s v="CRR-17471"/>
        <s v="CRR-17480"/>
        <s v="CRR-17506"/>
        <s v="NEW-15760"/>
        <s v="NEW-15957"/>
        <s v="NEW-10607"/>
        <s v="NEW-10603"/>
        <s v="NEW-10723"/>
        <s v="NEW-10729"/>
        <s v="NEW-10816"/>
        <s v="NEW-12466"/>
        <s v="NEW-12467"/>
        <s v="CRR-14262"/>
        <s v="CRR-14261"/>
        <s v="NEW-15429"/>
        <s v="NEW-15662"/>
        <s v="CRR-14336"/>
        <s v="NCP-16216"/>
        <s v="CRR-14259"/>
        <s v="CRR-14263"/>
        <s v="NEW-15699"/>
        <s v="CRR-14267"/>
        <s v="CRR-14264"/>
        <s v="NEW-15806"/>
        <s v="CRR-17541"/>
        <s v="CRR-14265"/>
        <s v="CRR-14260"/>
        <s v="CRR-17111"/>
        <s v="CRR-17110"/>
        <s v="CRR-17590"/>
        <s v="NEW-15701"/>
        <s v="CRR-14266"/>
        <s v="CRR-17109"/>
        <s v="CRR-17113"/>
        <s v="CRR-17600"/>
        <s v="CRR-17601"/>
        <s v="CRR-17602"/>
        <s v="CRR-17603"/>
        <s v="NEW-15343"/>
        <s v="NEW-15688"/>
        <s v="NEW-15424"/>
        <s v="NEW-15502"/>
        <s v="NEW-15503"/>
        <s v="NEW-15512"/>
        <s v="NEW-15642"/>
        <s v="NEW-15643"/>
        <s v="NEW-15644"/>
        <s v="NEW-15645"/>
        <s v="NEW-15700"/>
        <s v="NEW-15702"/>
        <s v="NEW-15845"/>
        <s v="NEW-15945"/>
        <s v="NEW-15946"/>
        <s v="NEW-15754"/>
        <s v="NEW-15526"/>
        <s v="NEW-15505"/>
        <s v="NEW-15753"/>
        <s v="NEW-15755"/>
        <s v="CRR-17482"/>
        <s v="NEW-15636"/>
        <s v="NEW-15637"/>
        <s v="NEW-15639"/>
        <s v="NEW-15640"/>
        <s v="NEW-15844"/>
        <s v="NEW-15846"/>
        <s v="CRR-17250"/>
        <s v="PRE-10047"/>
        <s v="PRE-09360"/>
        <s v="PRE-09705"/>
        <s v="PRE-09753"/>
        <s v="PRE-09754"/>
        <s v="PRE-09755"/>
        <s v="PRE-09756"/>
        <s v="PRE-09758"/>
        <s v="PRE-09760"/>
        <s v="PRE-09762"/>
        <s v="PRE-09763"/>
        <s v="PRE-09824"/>
        <s v="PRE-09827"/>
        <s v="PRE-09830"/>
        <s v="PRE-09831"/>
        <s v="PRE-09832"/>
        <s v="PRE-09833"/>
        <s v="PRE-09834"/>
        <s v="PRE-09835"/>
        <s v="PRE-10042"/>
        <s v="PRE-10043"/>
        <s v="PRE-10044"/>
        <s v="PRE-10045"/>
        <s v="PRE-10046"/>
        <s v="PRE-10048"/>
        <s v="PRE-10049"/>
        <s v="PRE-10051"/>
        <s v="PRE-10052"/>
        <s v="PRE-10054"/>
        <s v="PRE-10055"/>
        <s v="PRE-10056"/>
        <s v="PRE-10126"/>
        <s v="PRE-10127"/>
        <s v="PRE-10130"/>
        <s v="PRE-10131"/>
        <s v="PRE-10132"/>
        <s v="PRE-10133"/>
        <s v="PRE-10134"/>
        <s v="PRE-10150"/>
        <s v="PRE-10151"/>
        <s v="PRE-10152"/>
        <s v="PRE-10154"/>
        <s v="PRE-10155"/>
        <s v="PRE-10156"/>
        <s v="PRE-10210"/>
        <s v="PRE-10211"/>
        <s v="PRE-10212"/>
        <s v="PRE-10213"/>
        <s v="PRE-10214"/>
        <s v="PRE-10215"/>
        <s v="PRE-10241"/>
        <s v="PRE-10242"/>
        <s v="PRE-10243"/>
        <s v="PRE-10244"/>
        <s v="PRE-10282"/>
        <s v="PRE-10284"/>
        <s v="PRE-10285"/>
        <s v="PRE-10286"/>
        <s v="PRE-10287"/>
        <s v="PRE-10288"/>
        <s v="PRE-10289"/>
        <s v="NCP-16272"/>
        <s v="NCP-16833"/>
        <s v="NEW-15548"/>
        <s v="NEW-15633"/>
        <s v="NEW-15638"/>
        <s v="PRE-09400"/>
        <s v="PRE-10219"/>
        <s v="PRE-10220"/>
        <s v="PRE-10105"/>
        <s v="PRE-10082"/>
        <s v="PRE-10061"/>
        <s v="PRE-10060"/>
        <s v="PRE-10182"/>
        <s v="PRE-10178"/>
        <s v="PRE-10083"/>
        <s v="PRE-10057"/>
        <s v="PRE-10058"/>
        <s v="NCP-16610"/>
        <s v="PRE-09362"/>
        <s v="PRE-09860"/>
        <s v="PRE-09861"/>
        <s v="PRE-09862"/>
        <s v="PRE-10059"/>
        <s v="PRE-10062"/>
        <s v="PRE-10063"/>
        <s v="PRE-10102"/>
        <s v="PRE-10103"/>
        <s v="PRE-10104"/>
        <s v="PRE-10157"/>
        <s v="PRE-10161"/>
        <s v="PRE-10162"/>
        <s v="PRE-10163"/>
        <s v="PRE-10164"/>
        <s v="PRE-10165"/>
        <s v="PRE-10166"/>
        <s v="PRE-10167"/>
        <s v="PRE-10168"/>
        <s v="PRE-10169"/>
        <s v="PRE-10170"/>
        <s v="PRE-10171"/>
        <s v="PRE-10172"/>
        <s v="PRE-10173"/>
        <s v="PRE-10174"/>
        <s v="PRE-10175"/>
        <s v="PRE-10176"/>
        <s v="PRE-10177"/>
        <s v="PRE-10179"/>
        <s v="PRE-10180"/>
        <s v="PRE-10181"/>
        <s v="PRE-10183"/>
        <s v="PRE-10184"/>
        <s v="PRE-10185"/>
        <s v="PRE-10186"/>
        <s v="PRE-10187"/>
        <s v="PRE-10188"/>
        <s v="PRE-10189"/>
        <s v="PRE-10290"/>
        <s v="PRE-10292"/>
        <s v="PRE-10293"/>
        <s v="PRE-10294"/>
        <s v="PRE-10295"/>
        <s v="PRE-10296"/>
        <s v="PRE-10297"/>
        <s v="PRE-10298"/>
        <s v="PRE-10299"/>
        <s v="PRE-10300"/>
        <s v="PRE-10301"/>
        <s v="PRE-10302"/>
        <s v="PRE-10303"/>
        <s v="PRE-10304"/>
        <s v="PRE-10305"/>
        <s v="PRE-10306"/>
        <s v="PRE-10307"/>
        <s v="PRE-10308"/>
        <s v="NEW-15635"/>
        <s v="CRR-17411"/>
        <s v="NCP-16684"/>
        <s v="NCP-16823"/>
        <s v="NCP-16824"/>
        <s v="NCP-16825"/>
        <s v="NCP-16826"/>
        <s v="PRE-09361"/>
        <s v="CRR-03643"/>
        <s v="NEW-02647"/>
        <s v="CRR-16994"/>
        <s v="NCP-16269"/>
        <s v="NCP-16270"/>
        <s v="NCP-16271"/>
        <s v="NCP-16274"/>
        <s v="NCP-16656"/>
        <s v="NCP-14169"/>
        <s v="CRR-02639"/>
        <s v="CRR-02656"/>
        <s v="CRR-02658"/>
        <s v="CRR-04358"/>
        <s v="CRR-16929"/>
        <s v="NEW-02640"/>
        <s v="NEW-02641"/>
        <s v="NEW-02643"/>
        <s v="NEW-02655"/>
        <s v="NEW-02657"/>
        <s v="NEW-02676"/>
        <s v="NEW-09784"/>
        <s v="NEW-15520"/>
        <s v="NEW-15603"/>
        <s v="NEW-15607"/>
        <s v="NEW-15614"/>
        <s v="NEW-15623"/>
        <s v="NEW-15650"/>
        <s v="NEW-15658"/>
        <s v="NEW-15693"/>
        <s v="NEW-15708"/>
        <s v="NEW-15841"/>
        <s v="NEW-15862"/>
        <s v="REL-05360"/>
        <s v="NEW-15535"/>
        <s v="NEW-15661"/>
        <s v="NEW-15730"/>
        <s v="NEW-15744"/>
        <s v="NEW-15751"/>
        <s v="NEW-15825"/>
        <s v="NEW-15827"/>
        <s v="NEW-15828"/>
        <s v="NEW-15829"/>
        <s v="NEW-15830"/>
        <s v="NEW-15832"/>
        <s v="NEW-15934"/>
        <s v="NCP-16063"/>
        <s v="NCP-13727"/>
        <s v="NEW-03807"/>
        <s v="CRR-16789"/>
        <s v="NCP-16140"/>
        <s v="NEW-15525"/>
        <s v="CRR-17094"/>
        <s v="CRR-17120"/>
        <s v="NCP-16311"/>
        <s v="CRR-14416"/>
        <s v="CRR-17122"/>
        <s v="NCP-05160"/>
        <s v="NCP-15714"/>
        <s v="NCP-15720"/>
        <s v="NCP-15797"/>
        <s v="CRR-17374"/>
        <s v="NCP-15791"/>
        <s v="CRR-17254"/>
        <s v="NCP-15970"/>
        <s v="CRR-17255"/>
        <s v="NCP-15916"/>
        <s v="CRR-17493"/>
        <s v="NCP-15800"/>
        <s v="CRR-17321"/>
        <s v="CRR-17262"/>
        <s v="NCP-05600"/>
        <s v="NCP-16000"/>
        <s v="CRR-17324"/>
        <s v="CRR-17325"/>
        <s v="CRR-17327"/>
        <s v="NEW-13543"/>
        <s v="NCP-04441"/>
        <s v="CRR-17500"/>
        <s v="CRR-17091"/>
        <s v="CRR-17497"/>
        <s v="NCP-15785"/>
        <s v="NCP-14287"/>
        <s v="NCP-15821"/>
        <s v="NCP-16430"/>
        <s v="NEW-15906"/>
        <s v="CRR-17570"/>
        <s v="NEW-15768"/>
        <s v="CRR-16922"/>
        <s v="CRR-16904"/>
        <s v="CRR-16905"/>
        <s v="CRR-16906"/>
        <s v="CRR-16909"/>
        <s v="CRR-16916"/>
        <s v="CRR-16985"/>
        <s v="CRR-16989"/>
        <s v="CRR-16991"/>
        <s v="CRR-17253"/>
        <s v="CRR-17270"/>
        <s v="CRR-17274"/>
        <s v="CRR-17276"/>
        <s v="CRR-17277"/>
        <s v="CRR-17278"/>
        <s v="CRR-17280"/>
        <s v="CRR-17281"/>
        <s v="CRR-17282"/>
        <s v="CRR-17284"/>
        <s v="CRR-17285"/>
        <s v="CRR-17287"/>
        <s v="CRR-17289"/>
        <s v="CRR-17290"/>
        <s v="CRR-17323"/>
        <s v="CRR-17329"/>
        <s v="CRR-17400"/>
        <s v="CRR-17511"/>
        <s v="CRR-17512"/>
        <s v="CRR-17513"/>
        <s v="CRR-17514"/>
        <s v="CRR-17515"/>
        <s v="CRR-17516"/>
        <s v="CRR-17517"/>
        <s v="CRR-17518"/>
        <s v="CRR-17519"/>
        <s v="CRR-17520"/>
        <s v="CRR-17521"/>
        <s v="CRR-17522"/>
        <s v="CRR-17524"/>
        <s v="CRR-17525"/>
        <s v="CRR-17526"/>
        <s v="CRR-17527"/>
        <s v="CRR-17595"/>
        <s v="CRR-17639"/>
        <s v="NCP-02810"/>
        <s v="NCP-16828"/>
        <s v="NCP-15774"/>
        <s v="NCP-15778"/>
        <s v="NCP-15783"/>
        <s v="NCP-15786"/>
        <s v="NCP-15792"/>
        <s v="NCP-15798"/>
        <s v="NCP-15801"/>
        <s v="NCP-15804"/>
        <s v="NCP-15807"/>
        <s v="NCP-15813"/>
        <s v="NCP-15819"/>
        <s v="NCP-15822"/>
        <s v="NCP-15922"/>
        <s v="NCP-15924"/>
        <s v="NCP-15965"/>
        <s v="NCP-16259"/>
        <s v="NCP-16394"/>
        <s v="NCP-16450"/>
        <s v="NCP-16451"/>
        <s v="NCP-16498"/>
        <s v="NCP-16592"/>
        <s v="NCP-16727"/>
        <s v="NEW-15628"/>
        <s v="NEW-15691"/>
        <s v="NEW-15765"/>
        <s v="PRE-10205"/>
        <s v="PRE-10206"/>
        <s v="NCP-15968"/>
        <s v="NCP-15969"/>
        <s v="NCP-16057"/>
        <s v="NCP-16058"/>
        <s v="NCP-16059"/>
        <s v="NCP-16382"/>
        <s v="NCP-16496"/>
        <s v="NCP-16497"/>
        <s v="NCP-16588"/>
        <s v="NCP-16758"/>
        <s v="NCP-16778"/>
        <s v="NCP-16842"/>
        <s v="NCP-16843"/>
        <s v="NCP-04440"/>
        <s v="NCP-05000"/>
        <s v="NCP-06501"/>
        <s v="NCP-07453"/>
        <s v="NCP-12127"/>
        <s v="NCP-12374"/>
        <s v="NCP-12408"/>
        <s v="NCP-15830"/>
        <s v="NCP-15845"/>
        <s v="NCP-15849"/>
        <s v="NCP-15850"/>
        <s v="NCP-15928"/>
        <s v="NCP-15929"/>
        <s v="NCP-15971"/>
        <s v="NCP-15973"/>
        <s v="NCP-16064"/>
        <s v="NCP-16065"/>
        <s v="NCP-16787"/>
        <s v="NCP-16675"/>
        <s v="NCP-16061"/>
        <s v="NCP-16041"/>
        <s v="NCP-15893"/>
        <s v="NCP-16591"/>
        <s v="NCP-15848"/>
        <s v="NCP-16439"/>
        <s v="NCP-15824"/>
        <s v="NCP-15840"/>
        <s v="NCP-15867"/>
        <s v="NCP-15868"/>
        <s v="NCP-15891"/>
        <s v="NCP-15892"/>
        <s v="NCP-15894"/>
        <s v="NCP-15895"/>
        <s v="NCP-15897"/>
        <s v="NCP-15898"/>
        <s v="NCP-15956"/>
        <s v="NCP-15982"/>
        <s v="NCP-15983"/>
        <s v="NCP-15985"/>
        <s v="NCP-16042"/>
        <s v="NCP-16043"/>
        <s v="NCP-16044"/>
        <s v="NCP-16300"/>
        <s v="NCP-16351"/>
        <s v="NCP-16353"/>
        <s v="NCP-16356"/>
        <s v="NCP-16357"/>
        <s v="NCP-16367"/>
        <s v="NCP-16373"/>
        <s v="NCP-16412"/>
        <s v="NCP-16476"/>
        <s v="NCP-16484"/>
        <s v="NCP-16485"/>
        <s v="NCP-16487"/>
        <s v="NCP-16489"/>
        <s v="NCP-16490"/>
        <s v="NCP-16491"/>
        <s v="NCP-16492"/>
        <s v="NCP-16494"/>
        <s v="NCP-16499"/>
        <s v="NCP-16507"/>
        <s v="NCP-16511"/>
        <s v="NCP-16707"/>
        <s v="NCP-16709"/>
        <s v="NCP-16710"/>
        <s v="NCP-16712"/>
        <s v="NCP-16713"/>
        <s v="NCP-16720"/>
        <s v="NCP-16745"/>
        <s v="NCP-16748"/>
        <s v="NCP-16750"/>
        <s v="NCP-16751"/>
        <s v="NCP-16769"/>
        <s v="NCP-16782"/>
        <s v="NCP-16785"/>
        <s v="NCP-16786"/>
        <s v="NCP-04540"/>
        <s v="NCP-04359"/>
        <s v="NCP-02669"/>
        <s v="NCP-16386"/>
        <s v="NCP-16654"/>
        <s v="NCP-15775"/>
        <s v="NCP-15776"/>
        <s v="NCP-16780"/>
        <s v="NCP-06681"/>
        <s v="NCP-02811"/>
        <s v="NCP-02812"/>
        <s v="NCP-02815"/>
        <s v="NCP-02816"/>
        <s v="NCP-02817"/>
        <s v="NCP-10701"/>
        <s v="NCP-16626"/>
        <s v="CRR-17097"/>
        <s v="CRR-17119"/>
        <s v="CRR-17118"/>
        <s v="CRR-17121"/>
        <s v="NEW-10486"/>
        <s v="NEW-10803"/>
        <s v="REL-02626"/>
        <s v="NEW-05624"/>
        <s v="NCP-15755"/>
        <s v="NCP-15993"/>
        <s v="NEW-15523"/>
        <s v="NEW-15519"/>
        <s v="NEW-15407"/>
        <s v="NEW-15679"/>
        <s v="NEW-04783"/>
        <s v="REL-03675"/>
        <s v="NEW-08126"/>
        <s v="NEW-15687"/>
        <s v="NEW-15682"/>
        <s v="NCP-06842"/>
        <s v="NEW-09946"/>
        <s v="NCP-16896"/>
        <s v="NCP-15997"/>
        <s v="REL-05700"/>
        <s v="NEW-15713"/>
        <s v="NCP-16137"/>
        <s v="CRR-02632"/>
        <s v="CRR-02653"/>
        <s v="NEW-15482"/>
        <s v="NCP-16006"/>
        <s v="NCP-16007"/>
        <s v="NCP-16009"/>
        <s v="NCP-16010"/>
        <s v="NCP-16011"/>
        <s v="NCP-16013"/>
        <s v="NCP-16261"/>
        <s v="NCP-16262"/>
        <s v="NCP-16263"/>
        <s v="NCP-16700"/>
        <s v="NCP-16701"/>
        <s v="NCP-16703"/>
        <s v="NCP-16714"/>
        <s v="NCP-16715"/>
        <s v="NCP-16716"/>
        <s v="NCP-16719"/>
        <s v="NCP-16721"/>
        <s v="NCP-16724"/>
        <s v="NCP-16726"/>
        <s v="NCP-16747"/>
        <s v="NCP-16821"/>
        <s v="NEW-13546"/>
        <s v="NCP-16676"/>
        <s v="NCP-16657"/>
        <s v="NCP-16827"/>
        <s v="NCP-16192"/>
        <s v="NCP-15917"/>
        <s v="NCP-15918"/>
        <s v="NCP-16012"/>
        <s v="NCP-16260"/>
        <s v="NCP-16702"/>
        <s v="NCP-16722"/>
        <s v="NCP-16818"/>
        <s v="NCP-16820"/>
        <s v="NCP-16879"/>
        <s v="NEW-15647"/>
        <s v="CRR-17481"/>
        <s v="NCP-16001"/>
        <s v="NCP-16002"/>
        <s v="NCP-16003"/>
        <s v="NCP-16008"/>
        <s v="NCP-16391"/>
        <s v="NCP-16392"/>
        <s v="NCP-16393"/>
        <s v="NCP-16395"/>
        <s v="NCP-16397"/>
        <s v="NCP-16398"/>
        <s v="NCP-16399"/>
        <s v="NCP-16400"/>
        <s v="NCP-16401"/>
        <s v="NCP-16479"/>
        <s v="NCP-16480"/>
        <s v="NCP-16481"/>
        <s v="NCP-16482"/>
        <s v="NCP-16781"/>
        <s v="NEW-13883"/>
        <s v="CRR-02959"/>
        <s v="NEW-08128"/>
        <s v="NEW-15412"/>
        <s v="REL-05965"/>
        <s v="NEW-11630"/>
        <s v="NEW-10814"/>
        <s v="CRR-03642"/>
        <s v="NEW-11629"/>
        <s v="NEW-11628"/>
        <s v="PRE-10084"/>
        <s v="NEW-09948"/>
        <s v="NEW-06903"/>
        <s v="NCP-15704"/>
        <s v="NEW-15620"/>
        <s v="PRE-02627"/>
        <s v="NEW-12583"/>
        <s v="CRR-12716"/>
        <s v="REL-05976"/>
        <s v="NEW-11641"/>
        <s v="CRR-02929"/>
        <s v="CRR-02644"/>
        <s v="CRR-17501"/>
        <s v="CRR-02664"/>
        <s v="CRR-03668"/>
        <s v="NEW-15669"/>
        <s v="REL-05979"/>
        <s v="NEW-15522"/>
        <s v="CRR-02680"/>
        <s v="CRR-02682"/>
        <s v="CRR-03641"/>
        <s v="NEW-15851"/>
        <s v="CRR-02625"/>
        <s v="CRR-02628"/>
        <s v="CRR-02629"/>
        <s v="CRR-02630"/>
        <s v="CRR-02636"/>
        <s v="CRR-02645"/>
        <s v="CRR-02649"/>
        <s v="CRR-02651"/>
        <s v="CRR-02652"/>
        <s v="CRR-02679"/>
        <s v="CRR-03653"/>
        <s v="CRR-03814"/>
        <s v="CRR-05540"/>
        <s v="CRR-05541"/>
        <s v="CRR-07052"/>
        <s v="CRR-07072"/>
        <s v="CRR-09312"/>
        <s v="CRR-10872"/>
        <s v="CRR-16888"/>
        <s v="CRR-17296"/>
        <s v="CRR-17297"/>
        <s v="CRR-17307"/>
        <s v="CRR-17358"/>
        <s v="CRR-17359"/>
        <s v="CRR-17591"/>
        <s v="CRR-17592"/>
        <s v="NCP-03644"/>
        <s v="NCP-04198"/>
        <s v="NCP-16301"/>
        <s v="NCP-16566"/>
        <s v="NCP-16848"/>
        <s v="NEW-02622"/>
        <s v="NEW-02633"/>
        <s v="NEW-02634"/>
        <s v="NEW-02635"/>
        <s v="NEW-02660"/>
        <s v="NEW-02671"/>
        <s v="NEW-02801"/>
        <s v="NEW-02802"/>
        <s v="NEW-02803"/>
        <s v="NEW-02806"/>
        <s v="NEW-02807"/>
        <s v="NEW-02808"/>
        <s v="NEW-03651"/>
        <s v="NEW-04840"/>
        <s v="NEW-08130"/>
        <s v="NEW-09950"/>
        <s v="NEW-10807"/>
        <s v="NEW-11624"/>
        <s v="NEW-11635"/>
        <s v="NEW-11639"/>
        <s v="NEW-11640"/>
        <s v="NEW-11984"/>
        <s v="NEW-12403"/>
        <s v="NEW-13008"/>
        <s v="NEW-13403"/>
        <s v="NEW-13683"/>
        <s v="NEW-14523"/>
        <s v="NEW-14723"/>
        <s v="NEW-14807"/>
        <s v="NEW-14884"/>
        <s v="NEW-15265"/>
        <s v="NEW-15422"/>
        <s v="NEW-15457"/>
        <s v="NEW-15485"/>
        <s v="NEW-15486"/>
        <s v="NEW-15487"/>
        <s v="NEW-15532"/>
        <s v="NEW-15594"/>
        <s v="NEW-15606"/>
        <s v="NEW-15616"/>
        <s v="NEW-15617"/>
        <s v="NEW-15619"/>
        <s v="NEW-15629"/>
        <s v="NEW-15634"/>
        <s v="NEW-15660"/>
        <s v="NEW-15694"/>
        <s v="NEW-15695"/>
        <s v="NEW-15697"/>
        <s v="NEW-15705"/>
        <s v="NEW-15715"/>
        <s v="NEW-15728"/>
        <s v="NEW-15735"/>
        <s v="NEW-15736"/>
        <s v="NEW-15738"/>
        <s v="NEW-15759"/>
        <s v="NEW-15771"/>
        <s v="NEW-15772"/>
        <s v="NEW-15774"/>
        <s v="NEW-15775"/>
        <s v="NEW-15778"/>
        <s v="NEW-15779"/>
        <s v="NEW-15780"/>
        <s v="NEW-15785"/>
        <s v="NEW-15786"/>
        <s v="NEW-15787"/>
        <s v="NEW-15791"/>
        <s v="NEW-15796"/>
        <s v="NEW-15804"/>
        <s v="NEW-15810"/>
        <s v="NEW-15811"/>
        <s v="NEW-15824"/>
        <s v="NEW-15838"/>
        <s v="NEW-15839"/>
        <s v="NEW-15840"/>
        <s v="NEW-15842"/>
        <s v="NEW-15843"/>
        <s v="NEW-15848"/>
        <s v="NEW-15853"/>
        <s v="NEW-15854"/>
        <s v="NEW-15855"/>
        <s v="NEW-15857"/>
        <s v="NEW-15858"/>
        <s v="NEW-15859"/>
        <s v="NEW-15861"/>
        <s v="NEW-15863"/>
        <s v="NEW-15864"/>
        <s v="NEW-15866"/>
        <s v="NEW-15868"/>
        <s v="NEW-15874"/>
        <s v="NEW-15877"/>
        <s v="NEW-15880"/>
        <s v="NEW-15887"/>
        <s v="NEW-15901"/>
        <s v="NEW-15902"/>
        <s v="NEW-15904"/>
        <s v="NEW-15909"/>
        <s v="NEW-15910"/>
        <s v="NEW-15912"/>
        <s v="NEW-15914"/>
        <s v="NEW-15931"/>
        <s v="NEW-15932"/>
        <s v="NEW-15939"/>
        <s v="NEW-15941"/>
        <s v="PRE-02624"/>
        <s v="PRE-02631"/>
        <s v="PRE-02646"/>
        <s v="PRE-02805"/>
        <s v="PRE-02809"/>
        <s v="PRE-02943"/>
        <s v="PRE-03623"/>
        <s v="PRE-03640"/>
        <s v="PRE-03670"/>
        <s v="PRE-04357"/>
        <s v="PRE-04820"/>
        <s v="PRE-05080"/>
        <s v="PRE-10196"/>
        <s v="PRE-10197"/>
        <s v="PRE-10198"/>
        <s v="PRE-10199"/>
        <s v="PRE-10201"/>
        <s v="PRE-10203"/>
        <s v="PRE-10204"/>
        <s v="PRE-10233"/>
        <s v="REL-04660"/>
        <s v="REL-05440"/>
        <s v="REL-05580"/>
        <s v="REL-05880"/>
        <s v="REL-05940"/>
        <s v="REL-05969"/>
        <s v="REL-05977"/>
        <s v="REL-05981"/>
        <s v="REL-05987"/>
        <s v="REL-05994"/>
        <s v="REL-05997"/>
        <s v="REL-06001"/>
        <s v="NEW-14803"/>
        <s v="NEW-12967"/>
        <s v="PRE-09743"/>
        <s v="NEW-15630"/>
        <s v="REL-05996"/>
        <s v="PRE-10245"/>
        <s v="PRE-10246"/>
        <s v="NEW-15849"/>
        <s v="CRR-17502"/>
        <s v="NEW-09954"/>
        <s v="NEW-15415"/>
        <s v="CRR-02405"/>
        <s v="CRR-02662"/>
        <s v="CRR-02828"/>
        <s v="CRR-02829"/>
        <s v="CRR-02955"/>
        <s v="CRR-03654"/>
        <s v="CRR-03667"/>
        <s v="CRR-06200"/>
        <s v="CRR-09412"/>
        <s v="CRR-17129"/>
        <s v="NCP-06601"/>
        <s v="NCP-16563"/>
        <s v="NCP-16564"/>
        <s v="NCP-16565"/>
        <s v="NEW-02663"/>
        <s v="NEW-02826"/>
        <s v="NEW-02827"/>
        <s v="NEW-03652"/>
        <s v="NEW-06707"/>
        <s v="NEW-09303"/>
        <s v="NEW-09990"/>
        <s v="NEW-10484"/>
        <s v="NEW-10926"/>
        <s v="NEW-11625"/>
        <s v="NEW-14804"/>
        <s v="NEW-14927"/>
        <s v="NEW-14928"/>
        <s v="NEW-15632"/>
        <s v="NEW-15770"/>
        <s v="NEW-15856"/>
        <s v="NEW-15867"/>
        <s v="NEW-15873"/>
        <s v="NEW-15878"/>
        <s v="NEW-15881"/>
        <s v="NEW-15882"/>
        <s v="NEW-15883"/>
        <s v="NEW-15905"/>
        <s v="NEW-15907"/>
        <s v="NEW-15933"/>
        <s v="NEW-15935"/>
        <s v="NEW-15940"/>
        <s v="NEW-15942"/>
        <s v="PRE-02665"/>
        <s v="PRE-02832"/>
        <s v="PRE-02833"/>
        <s v="PRE-02955"/>
        <s v="PRE-03657"/>
        <s v="PRE-03811"/>
        <s v="PRE-06720"/>
        <s v="PRE-08260"/>
        <s v="PRE-09401"/>
        <s v="PRE-09814"/>
        <s v="PRE-09815"/>
        <s v="PRE-09817"/>
        <s v="PRE-09818"/>
        <s v="PRE-09820"/>
        <s v="PRE-09821"/>
        <s v="PRE-09822"/>
        <s v="PRE-09837"/>
        <s v="PRE-09839"/>
        <s v="PRE-09841"/>
        <s v="PRE-09842"/>
        <s v="PRE-09843"/>
        <s v="PRE-09872"/>
        <s v="PRE-09873"/>
        <s v="PRE-09875"/>
        <s v="PRE-09876"/>
        <s v="PRE-09877"/>
        <s v="PRE-09879"/>
        <s v="PRE-10106"/>
        <s v="PRE-10107"/>
        <s v="PRE-10108"/>
        <s v="PRE-10110"/>
        <s v="REL-03658"/>
        <s v="REL-03674"/>
        <s v="REL-03815"/>
        <s v="REL-04520"/>
        <s v="REL-05500"/>
        <s v="REL-05964"/>
        <s v="REL-05973"/>
        <s v="REL-05984"/>
        <s v="REL-05985"/>
        <s v="REL-05986"/>
        <m/>
      </sharedItems>
    </cacheField>
    <cacheField name="Fp Description" numFmtId="0">
      <sharedItems containsBlank="1" count="1633">
        <s v="Wimauma Solar Land Purchase"/>
        <s v="PHFFU"/>
        <s v="Wave 3 Reserve Land Purchase PHFFU"/>
        <s v="Zap Cap Program"/>
        <s v="Residential UPS"/>
        <s v="Ranches at Lake McCleod"/>
        <s v="Fernandina Beach"/>
        <s v="Oakfield Trails"/>
        <s v="Productionized ESRI Portal"/>
        <s v="EMS Upgrade - 2023"/>
        <s v="Meter Firmware Improvements"/>
        <s v="Vendor Management and Onboarding"/>
        <s v="2025 Procurement Budget"/>
        <s v="2026 Procurement Budget"/>
        <s v="2027 Procurement Budget"/>
        <s v="2028 Procurement Budget"/>
        <s v="Cyber Security Framework"/>
        <s v="SOAR - MDR - MSSP"/>
        <s v="IT &quot;ServiceNow&quot; Implementation"/>
        <s v="PowerPlan Regulatory Module"/>
        <s v="Financial Report Enhancements"/>
        <s v="TaaS Automation / Enhancements 2022"/>
        <s v="Redwood RunMyJobs Imp SW 2022"/>
        <s v="Trans Tower Structual Models"/>
        <s v="Network Topology/Mapping 2023"/>
        <s v="NERC CIP Patch Mgmt ENH/Replac 2023"/>
        <s v="Patch Mgmnt Enh/Repl Corporate 2023"/>
        <s v="Threat Intelligence Platform"/>
        <s v="Incident Response Forensic Sol 2023"/>
        <s v="SIEM Repl/Enhancement - NERC 2023"/>
        <s v="Security Tools 2023"/>
        <s v="SharePoint Upgrade 2023"/>
        <s v="Security Admin Enhancements 2023"/>
        <s v="CRB Data Refresh and Copy 2023"/>
        <s v="Compliance Reporting Connects/Rpts"/>
        <s v="SIEM Repl/Enhancement - CORP 2023"/>
        <s v="SQL Server Upgrades 2023"/>
        <s v="BizTalk Upgrades 2023"/>
        <s v="ERP Technical Enhancements 2023"/>
        <s v="Process Automation Implement 2023"/>
        <s v="User Provisioning Automation 2023"/>
        <s v="SAP Business Process Design 2023"/>
        <s v="SAP SupportPack Implementation 2023"/>
        <s v="FERC 881 implementation "/>
        <s v="Arcos Integration to SAP &amp; WORKPro"/>
        <s v="Outage Assist System Upgrade"/>
        <s v="NERC CIP Patch Mngmnt AssurX 2023"/>
        <s v="A/V Upg &amp; Repl 2023 "/>
        <s v="Privileged Access Management 2023"/>
        <s v="Safety Apps &amp; Reporting Improvement"/>
        <s v="VIM Enhancements"/>
        <s v="Decentralization Initiatives"/>
        <s v="VIM Upgrade 2023"/>
        <s v="Sidecar to BW4HANA Migration 2023"/>
        <s v="Service Now ITSM Replacement"/>
        <s v="Business Customer Enhancements"/>
        <s v="Total Rewards Statement"/>
        <s v="IT PMO - Back to Basics"/>
        <s v="Legal Hold Solution 2023"/>
        <s v="IVR/CCM 2023"/>
        <s v="5950 PowerPlan Tax Remediation "/>
        <s v="eGAIN R21 Upgrade"/>
        <s v="Work Management Upgrade"/>
        <s v="CRB Enhancements 2024"/>
        <s v="CRB Enhancements 2025"/>
        <s v="CE Strategy Digitilization 2025"/>
        <s v="Website &amp; Portal Automation 2025"/>
        <s v="Website &amp; Portal Automation 2026"/>
        <s v="Website &amp; Portal Automation 2027"/>
        <s v="Website &amp; Portal Automation 2028"/>
        <s v="AMI Web Presentment"/>
        <s v="Preference Center 2028"/>
        <s v="Outage Automation 2026"/>
        <s v="Finance Improvements 2025"/>
        <s v="ERP Enhancements 2024"/>
        <s v="ERP Enhancements 2025"/>
        <s v="SharePoint Upgrade 2025"/>
        <s v="BizTalk Upgrades 2025"/>
        <s v="Open Text Upgrade 2024"/>
        <s v="Incident Response Forensic Sol 2025"/>
        <s v="SIEM Repl/Enhancement - CORP 2024"/>
        <s v="NERC CIP Compliance 2025"/>
        <s v="SIEM Repl/Enhancement - NERC 2024"/>
        <s v="SIEM Repl/Enhancement - NERC 2025"/>
        <s v="Security Tools - NERC 2025"/>
        <s v="Enterprise Data Backup 2024"/>
        <s v="Enterprise Data Backup 2025"/>
        <s v="Upgrade Vmware Environment 2024"/>
        <s v="Upgrade Vmware Environment 2025"/>
        <s v="SPAM Infrastructure Upgrade 2026"/>
        <s v="EDR/Ent Threat Mediation Tool 2026"/>
        <s v="SIEM Repl/Enhancement - NERC 2026"/>
        <s v="Security Tools - NERC 2026"/>
        <s v="Enterprise Data Backup 2026"/>
        <s v="Upgrade Vmware Environment 2026"/>
        <s v="User Provisioning Automation 2025"/>
        <s v="User Provisioning Automation 2026"/>
        <s v="Open Text Upgrade 2026"/>
        <s v="Security Tools 2024"/>
        <s v="Security Tools 2025"/>
        <s v="Security Tools 2026"/>
        <s v="SIEM Repl/Enhancement - CORP 2025"/>
        <s v="SIEM Repl/Enhancement - CORP 2026"/>
        <s v="CSOC Security Architec Imprv 2026"/>
        <s v="Deception Technology 2026"/>
        <s v="NERC CIP Virtualization 2024"/>
        <s v="NERC CIP Virtualization 2025"/>
        <s v="ERP Enhancements 2026"/>
        <s v="SAP Upgrade 2026"/>
        <s v="NAC Solution Lifecycle Upgrade 2027"/>
        <s v="Ntwk Segmentation Lifecycle Upgr 27"/>
        <s v="Load Balancer Upgrade 2025"/>
        <s v="Load Balancer Upgrade 2026"/>
        <s v="Finance Improvements 2026"/>
        <s v="CRB Enhancements 2026"/>
        <s v="Solar Integrations/Forecasting"/>
        <s v="Lighting Growth &amp; Acq Mngmnt Tool"/>
        <s v="Asset Mgmt Barcoding Project"/>
        <s v="Water Chemistry Dashboard "/>
        <s v="Equipment Testing Dashboards"/>
        <s v="UIQ Integration"/>
        <s v="ADMS Major Release (2028-2029)  "/>
        <s v="ADMS Annual Release 2026"/>
        <s v="ADMS Annual Release 2027"/>
        <s v="NERC Program Improvements"/>
        <s v="Asset Reliability Analytics System "/>
        <s v="BizTalk Upgrades 2027"/>
        <s v="ERP Enhancements 2027"/>
        <s v="ERP Portfolio Optimization 2025"/>
        <s v="ERP Portfolio Optimization 2026"/>
        <s v="ERP Portfolio Optimization 2027"/>
        <s v="Security Tools - NERC 2027"/>
        <s v="NERC - User Provisioning 2025"/>
        <s v="NERC - User Provisioning 2027"/>
        <s v="SharePoint Upgrade 2024"/>
        <s v="SharePoint Upgrade 2026"/>
        <s v="SharePoint Upgrade 2027"/>
        <s v="User Provisioning Automation 2027"/>
        <s v="Enterprise Data Backup 2027"/>
        <s v="EMS 2027-2028"/>
        <s v="Pragma CAD 2026-2027"/>
        <s v="Pragma CAD 2026"/>
        <s v="Load Balancer Upgrade 2027"/>
        <s v="Security Tools 2027"/>
        <s v="SQL Server Upgrades 2024"/>
        <s v="SQL Server Upgrades 2026"/>
        <s v="SQL Server Upgrades 2027"/>
        <s v="Upgrade Vmware Environment 2027"/>
        <s v="Allegro 2024"/>
        <s v="Allegro 2025"/>
        <s v="Allegro 2026"/>
        <s v="Allegro 2027"/>
        <s v="Tax RPA 2025"/>
        <s v="Finance Improvements 2027"/>
        <s v="PowerPlan Upgrade 2025"/>
        <s v="PowerPlan Upgrade 2027"/>
        <s v="SF Enhancements 2024"/>
        <s v="SF Enhancements 2025"/>
        <s v="SF Enhancements 2026"/>
        <s v="SF Enhancements 2027"/>
        <s v="SAP Enhancements 2024"/>
        <s v="SAP Enhancements 2025"/>
        <s v="SAP Enhancements 2026"/>
        <s v="SAP Enhancements 2027"/>
        <s v="Benefits EE Experience 2.0"/>
        <s v="TaaS Automation / Enhancements 2024"/>
        <s v="SAP S4 Enhancements 2027"/>
        <s v="ServiceNow Enhancements 2025"/>
        <s v="ServiceNow Enhancements 2026"/>
        <s v="ServiceNow Enhancements 2027"/>
        <s v="Security Admin Enhancements 2025"/>
        <s v="Security Admin Enhancements 2026"/>
        <s v="Security Admin Enhancements 2027"/>
        <s v="Security Vulnerability Mgmnt 2025"/>
        <s v="Security Vulnerability Mgmnt 2026"/>
        <s v="Security Vulnerability Mgmnt 2027"/>
        <s v="CMDB Enhancements 2026"/>
        <s v="Patch Management Enh/Repl 2025"/>
        <s v="Patch Management Enh/Repl 2026"/>
        <s v="Patch Management Enh/Repl 2027"/>
        <s v="Service Desk Automation 2025"/>
        <s v="Service Desk Automation 2026"/>
        <s v="Service Desk Automation 2027"/>
        <s v="Oracle Database Upgrades 2025"/>
        <s v="Oracle Database Upgrades 2027"/>
        <s v="UC - Upgrades 2024"/>
        <s v="Collaboration Automation 2024"/>
        <s v="Rightfax Upgrade 2026"/>
        <s v="Risk Mgmnt Framework Automation"/>
        <s v="NERC CIP Compliance 2026"/>
        <s v="NERC CIP Compliance 2027"/>
        <s v="TaaS Automation / Enhancements - 25"/>
        <s v="Enterprise Program Mgt (PWA Repl)"/>
        <s v="NERC CIP Supply Chain Risk Mgt - Lo"/>
        <s v="NERC CIP Network Monitoring 26"/>
        <s v="NERC - User Provisioning 2026"/>
        <s v="GIS Visualization Maps &amp; FieldMaps"/>
        <s v="Analytic System for Trans Assets"/>
        <s v="ADMS DER Frcasting/Gateway Implment"/>
        <s v="CMI &amp; TripSaver Momentaries "/>
        <s v="AM Data Historian System "/>
        <s v="ES Reliability Dashboard (P3)"/>
        <s v="DAP Infrastructure Upgrades"/>
        <s v="DAP Analytics Upgrade"/>
        <s v="AMI Convergence - Network Replacemt"/>
        <s v="AMI SLV Operational Transition"/>
        <s v="eSOMS  Line-ups Software"/>
        <s v="eGIS Migration"/>
        <s v="TL:Asset Perform &amp; Capability Model"/>
        <s v="Trans Risk System through Asset Hub"/>
        <s v="AMI SMOCC Sust Placeholder"/>
        <s v="AMI SMOCC Growth Placeholder"/>
        <s v="EV Awareness "/>
        <s v="OWCM Upgrade &amp; Refresh"/>
        <s v="DAP Near Real Time Data 2024"/>
        <s v="Trans Risk Iden &amp; Exp Sys(PLS-GRID)"/>
        <s v=" Advanced System Monitoring Capabil"/>
        <s v="Oracle Upgrades 2028"/>
        <s v="Upgrade Vmware Environment 2028"/>
        <s v="Network Topology/Mapping 2028"/>
        <s v="Proxy Lifecycle 2028"/>
        <s v="Corporate Systems Refresh 2028"/>
        <s v="ERP Enhancements 2028"/>
        <s v="ERP Portfolio Optimization 2028"/>
        <s v="NERC - User Provisioning 2028"/>
        <s v="Open Text Upgrade 2028"/>
        <s v="Security Admin Enhancements 2028"/>
        <s v="Security Tools - NERC 2028"/>
        <s v="Security Vulnerability Mgmnt 2028"/>
        <s v="ServiceNow Enhancements 2028"/>
        <s v="SharePoint Upgrade 2028"/>
        <s v="Solution Manager Enhancements 2024"/>
        <s v="Solution Manager Enhancements 2025"/>
        <s v="Solution Manager Enhancements 2026"/>
        <s v="Solution Manager Enhancements 2027"/>
        <s v="Solution Manager Enhancements 2028"/>
        <s v="User Provisioning Automation 2028"/>
        <s v="Cisco DNA Refresh 2028"/>
        <s v="Incident Respnse Forensic Sol 2028"/>
        <s v="Packet Capture Detection 2028"/>
        <s v="SIEM Repl/Enhancement - NERC 2028"/>
        <s v="SOAR - MDR - MSSP 2025"/>
        <s v="SOAR - MDR - MSSP 2028"/>
        <s v="Threat Intelligence Platform 2028"/>
        <s v="Oracle Upgrades 2024"/>
        <s v="Cyber Security Framework V2"/>
        <s v="SAP Enhancements 2028"/>
        <s v="SF Enhancements 2028"/>
        <s v="Data Strategy Implementation 2025"/>
        <s v="Data Gov Implement and Enh 2025"/>
        <s v="Data Gov Implement and Enh 2026"/>
        <s v="Data Gov Implement and Enh 2027"/>
        <s v="Data Gov Implement and Enh 2028"/>
        <s v="Oracle Upgrades 2026"/>
        <s v="Tripwire(Ncircle) Upgrade (NERC)"/>
        <s v="VIM Enhancements 2024"/>
        <s v="VIM Enhancements 2025"/>
        <s v="VIM Enhancements 2026"/>
        <s v="VIM Enhancements 2027"/>
        <s v="VIM Enhancements 2028"/>
        <s v="Allegro 2028"/>
        <s v="Finance Improvement 2028"/>
        <s v="Tax RPA 2026"/>
        <s v="NERC CIP Compliance 2028"/>
        <s v="SEEM Project "/>
        <s v="Supplier Portal"/>
        <s v="Inventory Optmization Adds"/>
        <s v="Warehouse Opportunities"/>
        <s v="Synergy Upgrade Phase II"/>
        <s v="CRB Device Expansion "/>
        <s v="Distribution Design Tool "/>
        <s v="SCADA Based Switchgear"/>
        <s v="PV Awareness"/>
        <s v="Line Sensing Ample Software"/>
        <s v="SAP Support Pack Imp (CRB)"/>
        <s v="Contractor Mgmt Solution"/>
        <s v="Enterprise Threat &amp; Vul Mgmt Progrm"/>
        <s v="Assurx NERC-CIP Patch Proc Impr P2"/>
        <s v="Substation Subnet"/>
        <s v="Ntwrk Infra Montring Rpl/Enh - CORP"/>
        <s v="Ntwrk Infra Montring Rpl/Enh - NERC"/>
        <s v="Disaster Recovery Hardening"/>
        <s v="PowerPlan Upgrade 2024"/>
        <s v="Payroll Process Enhancements"/>
        <s v="Payroll Time Capture Enhancements"/>
        <s v="Safety Reporting Tool"/>
        <s v="DAP UIQ Interface"/>
        <s v="EPM Enhancement"/>
        <s v="Reporting/AO Enhancements"/>
        <s v="DAP Ad Hoc Analytics &amp; Support"/>
        <s v="AI &amp; ML Program Development"/>
        <s v="DAP Cloud Analytics Tech Services"/>
        <s v="DI Apps Operationalization &amp; Analyt"/>
        <s v="Interactive Bill Enhancements"/>
        <s v="Qualtrics (2024)"/>
        <s v="System Segmentation Personas"/>
        <s v="Notifications &amp; Pref Center (2024)"/>
        <s v="Intrado Replacement"/>
        <s v="Outage Map Enhancements"/>
        <s v="Equifax/POS ID Check Replacement"/>
        <s v="New Construction Portal Phase 2"/>
        <s v="TEC Rate Case (2024)"/>
        <s v="CMS &amp; Web Platform (2024)"/>
        <s v="Transmission Digital Twin (U&amp;U)"/>
        <s v="Procurement Blankets"/>
        <s v="DI App - Anomaly Detection"/>
        <s v="DI APP - Storm mode"/>
        <s v="Turbine Systems Digitial Twin (U&amp;U)"/>
        <s v="Intelligent HR Virtual Agent"/>
        <s v="DAP Infrastructure 2024"/>
        <s v="DAP Analytics 2024"/>
        <s v="Meter Firmware Improvements 2024"/>
        <s v="Meter Firmware Improvements 2025"/>
        <s v="Meter Firmware Improvements 2026"/>
        <s v="Meter Firmware Improvements 2027"/>
        <s v="Meter Firmware Improvements 2028"/>
        <s v="DAP Infrastructure Upgrades 2025"/>
        <s v="DAP Infrastructure Upgrades 2026"/>
        <s v="DAP Infrastructure Upgrades 2027"/>
        <s v="DAP Infrastructure Upgrades 2028"/>
        <s v="DAP Analytics Upgrade 2025"/>
        <s v="DAP Analytics Upgrade 2026"/>
        <s v="DAP Analytics Upgrade 2027"/>
        <s v="DAP Analytics Upgrade 2028"/>
        <s v="DI Apps Operationalization 2025"/>
        <s v="DI Apps Operationalization 2026"/>
        <s v="DI Apps Operationalization 2027"/>
        <s v="DI Apps Operationalization 2028"/>
        <s v="Control Systems"/>
        <s v="WorkMan Mod. SOW2 Asset Registry"/>
        <s v="Premium Network Service"/>
        <s v="Grid Mod Training "/>
        <s v="Grid Readiness DAP "/>
        <s v="Solar In-House"/>
        <s v="Short Term Solar Forecasting Tool"/>
        <s v="RCC Solar Consolidation"/>
        <s v="CSA 5 &amp; 6"/>
        <s v="2023 Grounds "/>
        <s v="2023 BB HVAC Systems "/>
        <s v="BBC PE&amp;M Misc. ES-CAPT-BLKT"/>
        <s v="BBC ECRC FGD Waste Inj."/>
        <s v="FGD A&amp;B DRUM VAT REPLACEMENT"/>
        <s v="FGD Admin Building Roof Replacement"/>
        <s v="FGD Waste handling electric Room"/>
        <s v="Station WIFI: Big Bend"/>
        <s v="BBC Indeterminant 2022"/>
        <s v="BB3 Indeterminate 2023"/>
        <s v="BBC FireWater Header Repl. Md. PH1 "/>
        <s v="BB Admin Building 1st Floor Remodel"/>
        <s v="BBC DCS Common System Upgrade"/>
        <s v="Screenwell Crane Replacement"/>
        <s v="BB4 D Booster Fan Reactor/VFD Insta"/>
        <s v="Unit 4 CEMS Shelter Repl"/>
        <s v="CT4 CEMS Shelter Repl"/>
        <s v="Electronic Operator Rounds"/>
        <s v="eSOMS LOTO "/>
        <s v="BB Tools / Equipment 2023"/>
        <s v="CDR Indeterminate 2023"/>
        <s v="BBC Indeterminant 2023"/>
        <s v="FGD Indeterminate 2023"/>
        <s v="DAP Asset Hub"/>
        <s v="BB Coal Field PECO VFD Upgrades"/>
        <s v="CT4 Indeterminant 2023"/>
        <s v="BBC Power Cable - Critical Spare"/>
        <s v="Toolhound Inventory Mgmt Upgrade"/>
        <s v="BB4 Compressed Air Upgrades"/>
        <s v="BBC Breaker Monitoring"/>
        <s v="Seawall Cathodic Protection"/>
        <s v="BB4 Coarse Mesh Screen 4B"/>
        <s v="BBC Seawall Intake Structure "/>
        <s v="BBC Indeterminant 2022 "/>
        <s v="BBC Gate 50 &amp; Fencing"/>
        <s v="Big Bend Solar Carport Construction"/>
        <s v="BB1 Elevator Replacement"/>
        <s v="BB4 Emergency Generator"/>
        <s v="BBC ScreenWell Crane &amp; Strctr Unit1"/>
        <s v="BB4 CWP Motor Replacement A"/>
        <s v="BB Station Anti-Climb Fence Phase 2"/>
        <s v="FGD Waste Handling MCC Replacement"/>
        <s v="BBC Ammonia Header Repl"/>
        <s v="Bottom Ash Pond Piping Replacement"/>
        <s v="Used Oil Shed Replacement "/>
        <s v="Admin Building Plumbing Replacement"/>
        <s v="BBC Water &amp; Fuels Lab "/>
        <s v="MCS Pond Discharge to Bay"/>
        <s v="BBC Relay Monitoring"/>
        <s v="Operations Center Renovations"/>
        <s v="BBC Lightning Alert System"/>
        <s v="BBC Reserve 1 Cable Install"/>
        <s v="BB1 Indeterminate 2024"/>
        <s v="BBC Indeterminate 2024"/>
        <s v="CDR Indeterminate 2024"/>
        <s v="BB Tools / Equipment 2024"/>
        <s v="BBC Hot Air Ducts 4A"/>
        <s v="BBC Hot Air Ducts 4B"/>
        <s v="BBC Hot Air Ducts 4C"/>
        <s v="BBC Hot Air Ducts 4D"/>
        <s v="BB HVAC Systems 2026"/>
        <s v="BB Gen Monitoring &amp; Integration"/>
        <s v="TEC BB Gate 50 Sfty Sec Proj"/>
        <s v="BB HVAC Systems 2027"/>
        <s v="BB Remote Relay Montioring System"/>
        <s v="BBMOD &amp; BBC Cap Spare MV Breakers"/>
        <s v="BB Rplcmt GE Motor Relays"/>
        <s v="BBC 316(b) study ECRC BB3&amp;4"/>
        <s v="BB4 Alterrex Rewind"/>
        <s v="Cascade and Doble Data Management"/>
        <s v="BB4 Indeterminate 2023"/>
        <s v="BB4 Boiler Water Walls"/>
        <s v="BB4 ID FD Fan LCI Control Upgrade"/>
        <s v="BB4 Indeterminate 2022"/>
        <s v="BB4 High Energy Pipe Hangers Ph 2"/>
        <s v="BB4 PT Cabinet Replacement"/>
        <s v="BB4 Swell Control Valve Addition"/>
        <s v="Unit 4 MCC Replacement"/>
        <s v="BB4 4A Aux SS Transformer"/>
        <s v="BB4 Remote Hydrogen Venting System"/>
        <s v="BB4 GSU Replacement"/>
        <s v="BB4 ID Fans Wheels &amp; Enclosure Rplm"/>
        <s v="BB4 4A/B FD/ID Trnsfrmr 2025 (Qty5)"/>
        <s v="BB4 Fire Control System"/>
        <s v="BB4 CEMS Particulate Monitor"/>
        <s v="BB4 STG Bull Gear &amp; Spare Gearbox"/>
        <s v="BB4 4GSU Oil Processing Skid"/>
        <s v="BB4 EH5 Replacement "/>
        <s v="BB4 4A Recirc Pump Repl"/>
        <s v="BB4 4B Recirc Pump Repl"/>
        <s v="BB4 DCS Upgrade"/>
        <s v="BB4 Structural Steel Coating "/>
        <s v="BB4 HRSG Valve Upgrades"/>
        <s v="BB4 Mark Vle Control Card Upgrd"/>
        <s v="BB4 West Turbine Roof Replacement"/>
        <s v="BB4 Stack pennguard liner addition "/>
        <s v="BB4 Intake Scrn 4C FM&amp;4B CoarseMesh"/>
        <s v="BB4 4A/B Transformer"/>
        <s v="BB4 Intake Screen B"/>
        <s v="BB4 Precip (NW Corner) Area Stl Rpl"/>
        <s v="BB4 C&amp;D Booster Fan Cooler Rplmnts"/>
        <s v="BB4 Cold Gas Duct Expnsn Jnt(Qty4)"/>
        <s v="BB4 FD Fan Discharge Expsn JntsQty2"/>
        <s v="BB4 SST4B Cable Fault"/>
        <s v="BB4 Station Service 4B Cable Instal"/>
        <s v="BB4 Indeterminate 2024"/>
        <s v="BB4 Boiler Circ. Water 4D"/>
        <s v="BB4 A Mill Hot &amp; Tempering Air Duct"/>
        <s v="BB4 B Mill Hot &amp; Tempering Air Duct"/>
        <s v="BB4 E Mill Hot &amp; Tempering Air Duct"/>
        <s v="BB4 Boiler Lighting"/>
        <s v="Boiler Reliability: BB4 Boiler"/>
        <s v="FGD Waste Handling Common Pipe Rack"/>
        <s v="CCR North Stackout Drainage 3B"/>
        <s v="FGD D3 Absorber Pump"/>
        <s v="Fly Ash Baghouse Replacement"/>
        <s v="FGD Structural Steel Integrity"/>
        <s v="BB3&amp;4 Organisim Return Pumps A"/>
        <s v="BBC Environmental Sump Pumps"/>
        <s v="FGD C2 Absorber Pump"/>
        <s v="BB4 Hot Air Supply Duct Expsn Joint"/>
        <s v="FGD Tower External Piping"/>
        <s v="FGD Limestone Unloading Building"/>
        <s v="BB4 GE Motor Protection Relays FGD"/>
        <s v="FGD Indeterminate 2024"/>
        <s v="FGD Blankets/ECRC"/>
        <s v="BB4 Intk Scrn 4A Course &amp; Fine Mesh"/>
        <s v="BB4 #3 Stack Elevator"/>
        <s v="English Creek Solar Land Purchase"/>
        <s v="Solar W4 P1 Land Solvay 2026"/>
        <s v="Solar W4 P7 TBD 2028"/>
        <s v="Solar W4 P3 Land Clear Springs 2027"/>
        <s v="Solar W4 P4 Land ROOD 2027"/>
        <s v="Solar W4 P5 Land CLR springs 2 2028"/>
        <s v="Solar W4 P6 Land Mattianiah 2028"/>
        <s v="FFD Solar Land Purchase"/>
        <s v="Farmland Solar Land Purchase"/>
        <s v="W5 P1 2029"/>
        <s v="W5 P2 2029"/>
        <s v="W5 P4 2030"/>
        <s v="W5 P3 2030"/>
        <s v="BPS Intake Structure Refurbishment"/>
        <s v="PK HVAC Systens 2027"/>
        <s v="PK CT2-5 Gen Brg Fire Protection"/>
        <s v="Solar Energy Center Renovations"/>
        <s v="Wimauma Solar Blanket"/>
        <s v="LMR Solar Blanket"/>
        <s v="Durrance Solar Capital Blanket"/>
        <s v="Jamison Solar Blanket Capital "/>
        <s v="Bonnie Mine Modular Building"/>
        <s v="Payne Creek Modular Building"/>
        <s v="Mountain View Modular Building"/>
        <s v="Big Bend I Solar (BLANKET)"/>
        <s v="Distributed Generation -Project 2"/>
        <s v="South Tampa Resiliency Project"/>
        <s v="BPS MacDill CSA"/>
        <s v="BPS DCS Harmony Rack Consol Upgrade"/>
        <s v="BPS RO Replacement "/>
        <s v="BPS Demin System Upgrades "/>
        <s v="BPS IR Windows for Switchgear"/>
        <s v="Aero Controls Upgrade"/>
        <s v="BPS #2 GE Mark VI E Control Boards"/>
        <s v="BPS Building Civil Upgrades"/>
        <s v="BPS Impingement Reduction ECRC"/>
        <s v="BPS Advanced Hardware Upgd"/>
        <s v="HRSG Condition Tracking"/>
        <s v="Install HEP Snubbers-BS"/>
        <s v="BPS Pond 1 Partition Wall Replace/U"/>
        <s v="BPS Pond 1 Berm Sys Liner Install"/>
        <s v="HEP Boiler"/>
        <s v="BPS Non-Steam Safety Valve Replace"/>
        <s v="Bayside 1 ST Blanket 2023"/>
        <s v="Bayside Common Blanket 2023"/>
        <s v="BPS Seawall &amp; ICCP Replc Project"/>
        <s v="BPS Hazardous Classification Upgrad"/>
        <s v="BPS ST2 Auxilary Equipment (2023)"/>
        <s v="2023 BS HVAC Systems"/>
        <s v="Bayside Aero Blanket 2023"/>
        <s v="BPS ST2  GSU Bushing Replacem_x0009__x0009__x0009__x0009__x0009__x0009_"/>
        <s v="BPS Iron Filtration System Install"/>
        <s v="BPS Admin Building Expansion"/>
        <s v="BPS #1 GE HMI Upgrades"/>
        <s v="Bayside FT/SE HMI Scada Upgrade Pro"/>
        <s v="BPS Gannon Operators Building"/>
        <s v="BPS #1 GE Mark VI E Controller"/>
        <s v="Bayside Common Blanket 2022"/>
        <s v="BPS RO Membrane Replacement"/>
        <s v="BPS CT Advanced HW Critical Spares"/>
        <s v="Bayside Blanket (Budget Only)"/>
        <s v="BAYSIDE CSA"/>
        <s v="BPS Pond 2 Berm Sys Upgrade"/>
        <s v="BPS UF &amp; DeminMembrane Replacement "/>
        <s v="BPS UF Valve Upgrade "/>
        <s v="BPS UF&amp;Cond Polisher DCS Controls M"/>
        <s v="BPS Wharf Demo "/>
        <s v="BPS Seawall Refurbishment"/>
        <s v="BPS Power Block Hydro Header Split "/>
        <s v="BS Pwr Station CT's Security Proj"/>
        <s v="BPS CT1C Generator Rotor Rewind"/>
        <s v="BPS CT1C Generator Stator Rewind"/>
        <s v="BPS MacDill Engines SpareParts&amp;Misc"/>
        <s v="BPS 4A Aero Engine Overhaul"/>
        <s v="BPS 5A Aero Engine Overhaul"/>
        <s v="BPS 6A Aero Engine Overhaul"/>
        <s v="BPS 6B Aero Engine Overhaul"/>
        <s v="BPS 4B AERO Engine Overhaul"/>
        <s v="BPS 5B AERO Engine Overhaul"/>
        <s v="Bayside Common Blanket 2024"/>
        <s v="CT Cutsforth Brush Upgrade BY1"/>
        <s v="CT Cutsforth Brush Upgrade BY2"/>
        <s v="BS HVAC Systems BUDGET 2026 - 2029"/>
        <s v="BS HVAC Systems 2025"/>
        <s v="BS HVAC Systems 2026"/>
        <s v="Station WIFI: Bayside"/>
        <s v="ES HRSG Reliability: BPS T/Cs HPSH "/>
        <s v="HRSG Reliability:BPS Life Mngmnt Pr"/>
        <s v="HEP Reliability: Bayside (3x1&amp;4x1)"/>
        <s v=" Bayside HEP Shear Lugs"/>
        <s v="BPS Remote Relay Monitoring System "/>
        <s v="BPS Rplcmt Reserve Transformer "/>
        <s v="BPS ST1 Auxilary Equipment "/>
        <s v="BPS1 Air Inlet Filters (2027)"/>
        <s v="BPS 1ST Valves Rplc Project"/>
        <s v="BPS CEMs NOX &amp; CO Analyzers"/>
        <s v="BPS 1&amp;2 Steam Plant Sample Panel"/>
        <s v="BPS 1 Circulating Water Pumps"/>
        <s v="BPS 1 ST1 LP Turbine CWO"/>
        <s v="BPS ST1 HP Outage"/>
        <s v="ST2 Outage – LP Centerline Replacem"/>
        <s v="Bayside 1 ST Blanket 2022"/>
        <s v="Bayside 1 CT Blanket 2023"/>
        <s v="BPS 2 Switchgear Relay Upgrades"/>
        <s v="Bayside 2 CT Blanket Capital 2023"/>
        <s v="Bayside 2 ST Blanket 2023"/>
        <s v="BPS Sample Panel 1 upgrade"/>
        <s v="BPS Sample Panel 2 Upgrade"/>
        <s v="Bayside 1 CT Blanket 2021"/>
        <s v="Bayside 1 ST Blanket 2021"/>
        <s v="BPS1A LP Evap link Replacements (20"/>
        <s v="BPS1B LP Evap link Replacements (20"/>
        <s v="BPS1C LP Evap link Replacements (20"/>
        <s v="BPS ST1 MHC to EHC Upgrade"/>
        <s v="BPS Unit 1 Drain Pot Upgrades "/>
        <s v="BPS U1 Tunnel Coatng Sys Install"/>
        <s v="BPS BEST Parking Solar Installation"/>
        <s v="BPS 1 Circ Water Discharge Piping R"/>
        <s v="BPS 1 HP Drum Downcomer Thermocoupl"/>
        <s v="Bayside 1 ST Blanket 2024"/>
        <s v="Bayside 1 CT Blanket 2024"/>
        <s v="BPS CT1 Rotor Life Extension 1"/>
        <s v="BPS CT1 Rotor Life Extension 2"/>
        <s v="BPS New Spare CT Rotor #2"/>
        <s v="HRSG Acoustic System: BPS (Unit 1)"/>
        <s v="BPS 1A HRSG Monitoring Equip"/>
        <s v="BPS 1C HRSG Monitoring Equip"/>
        <s v="BPS2A HRSG SCR Catalyst (2023)"/>
        <s v="BPS Unit Cooling Wtr Rebuild (2026)"/>
        <s v="BPS2 Air Inlet Filters (2028)"/>
        <s v="BPS ST2 Hydrogen Panel Replacement "/>
        <s v="BPS2A-2D HRSG VENTS AND DRAINS REPL"/>
        <s v="BPS 2 LCI Static Starter Upgrade "/>
        <s v=" BPS2 ST Fast Degas"/>
        <s v="ST2 PLI Modification/Upgrades"/>
        <s v="BPS2 Transformer Cubicle Replc"/>
        <s v="BPS ST2 MHC to EHC Upgrades"/>
        <s v="BPS2A HRSG Attemperator (2023)"/>
        <s v="BPS2C HRSG Attemperator (2023)"/>
        <s v="BPS2D HRSG Attemperator (2023)"/>
        <s v="BPS2A LP Evap link Replacements (20"/>
        <s v="BPS2B LP Evap link Replacements (20"/>
        <s v="BPS2C LP Evap link Replacements (20"/>
        <s v="BPS2D LP Evap link Replacements (20"/>
        <s v="BPS U2 Tunnel Coating Sys Install"/>
        <s v="BPS 2 CT Exciters"/>
        <s v="BPS ST2 HP Outage"/>
        <s v="BPS ST2 Exciter Replacement"/>
        <s v="BPS U2 CWP Rebuild/Upgrade"/>
        <s v="BPS2 CT Generator Partial Discharge"/>
        <s v="BPS CT Spare Rotor Purchase "/>
        <s v="BPS CT 2B Generator Field Exchange"/>
        <s v="BPS2 Air Inlet Filters"/>
        <s v="Bayside 2 ST Blanket 2021"/>
        <s v="Bayside 2 CT Blanket Capital 2021"/>
        <s v="BPS Unit 2 Drain Pot Upgrades "/>
        <s v="BPS CT2 Rotor Life Extension 1 "/>
        <s v="2D Generator Field"/>
        <s v="BPS Anhydrous Ammonia Pipeline"/>
        <s v="BPS 2 Steam Turbine Valves Capital "/>
        <s v="BPS Reserve 2 Transformer Replaceme"/>
        <s v="Bayside 2 CT Blanket Capital 2024"/>
        <s v="Bayside 2 ST Blanket 2024"/>
        <s v="BPS 2A HRSG Monitoring Equip"/>
        <s v="BPS 2B HRSG Monitoring Equip"/>
        <s v="BPS 2C HRSG Monitoring Equip"/>
        <s v="BPS 2D HRSG Monitoring Equip"/>
        <s v="BPS 3A Aero Engire Overhaul"/>
        <s v="BPS Aero AVR Replacements"/>
        <s v="BPS 3B Aero Engine Overhaul"/>
        <s v="Bayside Aero Blanket 2024"/>
        <s v="BPS Aero Pin Replacements"/>
        <s v="ST1 Breaker Monitoring"/>
        <s v="BB1 Indeterminate 2023"/>
        <s v="BB1 Intake Screens"/>
        <s v="BB1 STG Valve Rebuild"/>
        <s v="BB1 Ovation Controls Upgrades"/>
        <s v="Upgd BB Gen Line Prtctn 311L-411L"/>
        <s v="BB Aero Engine Overhaul   "/>
        <s v="CT4 Indeterminate 2024"/>
        <s v="CT5 Indeterminant 2023"/>
        <s v="CT5 HGP Outage"/>
        <s v="CT5 Breaker Monitoring"/>
        <s v="CT5 Indeterminate 2024"/>
        <s v="Monitoring Equip for BB 1 HRSG #5"/>
        <s v="CT6 Breaker Monitoring"/>
        <s v="CT6 Indeterminate 2023"/>
        <s v="CT6 HGP Outage"/>
        <s v="BB6 HRSG Valve Upgrades"/>
        <s v="BB CT6 VT4 Failure"/>
        <s v="CT6 Indeterminate 2024"/>
        <s v="Monitoring Equip for BB 1 HRSG #6"/>
        <s v="PK CC1 Aux Clg Wtr Modifications"/>
        <s v="Install HEP Snubber: Polk"/>
        <s v="Polk 2 CC IA Compressor Replacement"/>
        <s v="HRSG Nitrogen Generators"/>
        <s v="PK Common 2023 Blanket"/>
        <s v="PK RWTP 2023 Blanket"/>
        <s v="PK RWTP A RO 2-3 Membranes"/>
        <s v="PK RWTP B RO Stg 2-3 Membranes"/>
        <s v="PK RWTP C RO Stage 2-3 Membranes"/>
        <s v="PK 2 CC Power Block 2023 Blanket"/>
        <s v="Physical Security Blankets 2023"/>
        <s v="PK HRSG 2-5 MS Block Valve Replacem"/>
        <s v="PK CT2-5 Electrical Reliability"/>
        <s v="PK RWTP UF Pretreatment"/>
        <s v="PK HVAC Systems BUDGET 2026 - 2029"/>
        <s v="PK RWTP 2024 Blanket"/>
        <s v="PK RWTP 2025 Blanket"/>
        <s v="PK RWTP 2026 Blanket"/>
        <s v="PK Common 2024 Blanket"/>
        <s v="PK Common 2025 Blanket"/>
        <s v="PK Common 2026 Blanket"/>
        <s v="PK Admin Building A Renovations"/>
        <s v="PK Common Backup CR"/>
        <s v="PK Outfall Controls Upgrade"/>
        <s v="PK RWTP A RO Train Membrane Repl"/>
        <s v="PK RWTP B RO Train Membrane Repl"/>
        <s v="PK RWTP C RO Train Membrane Repl"/>
        <s v="PK RWTP - 2027 Blanket"/>
        <s v="PK Common - 2027 Blanket"/>
        <s v="PK Common Demin System Upgrades"/>
        <s v="Polk CT2 Generator Rotor Rewind"/>
        <s v="PK Replacement Mobile Hydraulic Cra"/>
        <s v="PK Replacement All Terrain Forklift"/>
        <s v="Polk Remote Relay Monitoring and GP"/>
        <s v="PK RWTP - 2028 Blanket"/>
        <s v="PK Common - 2028 Blanket"/>
        <s v="POLK STATION EQUIPMENT TOOLS"/>
        <s v="PK ES Computers &amp; Related Purchases"/>
        <s v="Station WIFI: Polk"/>
        <s v="HRSG Reliability: Polk 2,3,4 &amp; 5 "/>
        <s v="HEP Reliability: Polk 2,3,4 &amp; 5 "/>
        <s v="Polk HEP Shear Lugs"/>
        <s v="Polk MSS Stop Check Valve Addition"/>
        <s v="Polk MSS Stop Valve Replacement "/>
        <s v="Polk Remote Relay Monitoring System"/>
        <s v="PK1 AGR Lean/Rich Heat Exch Rplc"/>
        <s v="PK1 Evap &amp; Economizer Drain Header"/>
        <s v="RO EDI Enclosure"/>
        <s v="PK Gasifier 2021 Blanket"/>
        <s v="PK Common 2021 Blanket"/>
        <s v="PK CT1 Spare Combustion Hardware"/>
        <s v="PK General Plant Abandoned Equipmen"/>
        <s v="PK ST1 Hydrogen Analyzer Repl"/>
        <s v="PK CT1 CO2 Tank Replacment"/>
        <s v="PK Common 2022 Blanket"/>
        <s v="PK CT1 Spectrapak Replacement"/>
        <s v="PK CT/ST1 Remote H2 Purge"/>
        <s v="PK Fire Alarm Network Addition"/>
        <s v="PK1 CT Power Block"/>
        <s v="PK Common DCS Cab Pwr Supply Upg "/>
        <s v="PK Unit 1 Power Block 2022 Blanket"/>
        <s v="PK Unit 1 Power Block 2023 Blanket"/>
        <s v="Polk 1 Flexibility Project"/>
        <s v="Loop 1 DCS Virtualization"/>
        <s v="PK Unit 1 Power Block 2024 Blanket"/>
        <s v="PK Unit 1 Power Block 2025 Blanket"/>
        <s v="PK Unit 1 Power Block 2026 Blanket"/>
        <s v="PK Gasifier 2024 Blanket"/>
        <s v="PK Gasifier 2025 Blanket"/>
        <s v="PK Gasifier 2026 Blanket"/>
        <s v="PK CC1 Gantry Crane Replacement"/>
        <s v="PK CT1/ST1 Controls Upgrades"/>
        <s v="PK1 Power Block - 2027 Blanket"/>
        <s v="PK Gasifier - 2027 Blanket"/>
        <s v="Pk1 CSA Expense"/>
        <s v="PK CT1 Inlet Air Filter Replacement"/>
        <s v="PK CT1 Gen Brg Fire Protection"/>
        <s v="PK CT1 Gen Breaker Replacement"/>
        <s v="PK S8A Transformer 1-NJS-XS-8A and "/>
        <s v="PK1 Power Block - 2028 Blanket"/>
        <s v="PK1 Gasifier - 2028 Blanket"/>
        <s v="POLK 2 - CSA"/>
        <s v="PK2 HRSG Duct Burners"/>
        <s v="PK 2 CC Power Block 2022 Blanket"/>
        <s v="PK CT2 GSU Replacement"/>
        <s v="PK 2-5 Spectrapak Replacement"/>
        <s v="PK CT2-3 PEECC MCC Replacement"/>
        <s v="PK CT2-5 Hot Gas Path Parts"/>
        <s v="PK2 HRSG Catalyst"/>
        <s v="PK CT2 Generator Rotor Rewind"/>
        <s v="PK CT2 Inlet Air Filter Replacement"/>
        <s v="PK CT2 Fuel Gas Heater Skid Replace"/>
        <s v="PK CT2 Generator Breaker Replacemen"/>
        <s v="PK CT HRSG2 Coating Replacement"/>
        <s v="Polk 2 MSS Vent NRV&amp;MOV 135-1 HRSG"/>
        <s v="Polk HRSG 2 Risk AssessmentModelDev"/>
        <s v="POLK 3 - CSA"/>
        <s v="PK CT3 Inlet Air Filter Replacement"/>
        <s v="PK CT3 Fuel Gas Heater Skid Replace"/>
        <s v="PK CT3 Generator Breaker Replacemen"/>
        <s v="PK CT/HRSG3 Coating Replacement"/>
        <s v="Polk HRSG 3 Risk AssessmentModelDev"/>
        <s v="POLK 4 - CSA"/>
        <s v="PK CT4-5 PEECC MCC Replacement"/>
        <s v="Polk Fuel Diversity Project"/>
        <s v="PK CT4 Inlet Air Filter Replacement"/>
        <s v="PK CT4 Generator Breaker Replacemen"/>
        <s v="PK CT HRSG4 Coating Replacement"/>
        <s v="Polk HRSG 4 Risk AssessmentModelDev"/>
        <s v="POLK 5 - CSA"/>
        <s v="PK CT5 Fuel Gas Heater Transformer"/>
        <s v="PK CT5 Inlet Air Filter Replacement"/>
        <s v="PK CT5 Generator Breaker Replacemen"/>
        <s v="PK CT HRSG5 Coating Replacement"/>
        <s v="Polk HRSG 5 Risk AssessmentModelDev"/>
        <s v="PK CT2-5 3rd Stage Bucket Purchase"/>
        <s v="HRSG2 BFP Overhaul"/>
        <s v="HRSG3 BFP Overhaul"/>
        <s v="ST2 Control System Replacement"/>
        <s v="PK 2 CC Power Block 2024 Blanket"/>
        <s v="PK 2 CC Power Block 2025 Blanket"/>
        <s v="PK 2 CC Power Block 2026 Blanket"/>
        <s v="PK ST2 Cond Clg Pmp A Rebuild"/>
        <s v="PK ST2 Condensate Pump A Overhaul"/>
        <s v="PK ST2 Cond Clg Pmp A Motor Rebuild"/>
        <s v="PK ST2 Condensate Pump A Motor"/>
        <s v="PK ST2 Cond Clg Pmp B Refurbishment"/>
        <s v="PK ST2 Cond Clg Pmp B Mtr Refurb"/>
        <s v="PK ST2 Condensate Pmp B Refurb"/>
        <s v="PK ST2 Condensate Pmp B Mtr Refurb"/>
        <s v="PK2-5 Power Block - 2027 Blanket"/>
        <s v="PK HRSG 2-5 NH3 Bullet Scrubber Tan"/>
        <s v="PK CTs 2-5 Inlet Filter House Coati"/>
        <s v="PK2-5 Power Block - 2028 Blanket"/>
        <s v="PK HRSG2-5 Elevator Replacement"/>
        <s v="PK- Steam Turbine 2 Major Overhaul"/>
        <s v="Polk Unit 2 Carbon Capture Install"/>
        <s v="CarbonSAFE III (2711) Well Project"/>
        <s v="English Creek Solar Development"/>
        <s v="Dover Solar Development"/>
        <s v="Quail Meadow Solar Development"/>
        <s v="Mountain View Solar Development"/>
        <s v="Alafia Solar Development"/>
        <s v="Lake Mabel Solar Dev"/>
        <s v="Juniper Solar Dev"/>
        <s v="Peace Creek Solar"/>
        <s v="Lithia Solar Blanket Capital"/>
        <s v="Tampa Convention Center Rooftop"/>
        <s v="Solar Wave 3 Solar Modules"/>
        <s v="ES Solar Operations General Capital"/>
        <s v="Station WIFI: Durrance Solar"/>
        <s v="Balm Solar Capital Blanket"/>
        <s v="Bonnie Mine Solar"/>
        <s v="Bullfrog Creek Solar Construction "/>
        <s v="Mountain View Solar Blanket Capital"/>
        <s v="Grange Hall Solar"/>
        <s v="ED Solar - Bullfrog Creek Solar"/>
        <s v="Jamison Inverter Skid Replacement"/>
        <s v="Lake Hancock Solar"/>
        <s v="Payne Creek Solar Capital"/>
        <s v="Magnolia Solar Blanket Capital "/>
        <s v="BB2 Solar Blanket Capital "/>
        <s v="Tracker Replacement - Gamechange"/>
        <s v="Cottonmouth Ranch Solar"/>
        <s v="Wimauma Solar Blanket Capital"/>
        <s v="Riverside Solar Capital"/>
        <s v="Laurel Oaks Solar Blanket Capital"/>
        <s v="Lake Mabel Solar Capital Blanket"/>
        <s v="Juniper Solar Capital Blanket"/>
        <s v="Dover Solar Capital Blanket"/>
        <s v="Alafia Solar Capital Blanket"/>
        <s v="Jamison Solar Development"/>
        <s v="Solar Wave 3 Trackers &amp; Inverters"/>
        <s v="Bearss Operations Center"/>
        <s v="Solar W4 P1 Solvay 2026"/>
        <s v="Solar W4 P2 Wimauma 3 2026"/>
        <s v="Solar W4 P3 Clear springs 2027"/>
        <s v="Farmland Reserve Solar Construction"/>
        <s v="Solar W4 P 4 ROOD 2027"/>
        <s v="Solar W4 P5 Clr Springs 2 2028"/>
        <s v="Solar W4 P6 Mattianiah 2028"/>
        <s v="FFD Solar Construction"/>
        <s v="Big Four Mine Solar Construction"/>
        <s v="MacDill Energy Storage Capacity"/>
        <s v="BB II Energy Storage Capacity"/>
        <s v="Energy Storage Capacity 15MW Dover"/>
        <s v="Wimauma Energy Storage Capacity"/>
        <s v="Lake Mabel Energy Storage Capacity "/>
        <s v="BB1 Battery Augmentation"/>
        <s v="DERMS controlled larger scale (DER)"/>
        <s v="DERMS controlled battery storage"/>
        <s v="DERMS Perpetual Upgrades"/>
        <s v="DER aggregation capabilities"/>
        <s v="Future Increm 100MW Energy Storage"/>
        <s v="Solar W4 spare panels"/>
        <s v="BB Substation Physical Security"/>
        <s v="SPP TAU - Circuit 66032"/>
        <s v="SPP - Transmission Hardening (TAU)"/>
        <s v="SPP TAU - Circuit 66046"/>
        <s v="SPP TAU - Circuit 66033"/>
        <s v="SPP TAU - Circuit 66016"/>
        <s v="SPP TAU - Circuit 66415"/>
        <s v="SPP TAU - Circuit 66427"/>
        <s v="SPP TAU - Circuit 66022"/>
        <s v="SPP TAU - Circuit 66048"/>
        <s v="SPP TAU - Circuit 66036"/>
        <s v="SPP TAU - Circuit 230402"/>
        <s v="SPP TAU - Circuit 230602"/>
        <s v="SPP TAU - Circuit 230033"/>
        <s v="SPP TAU - Circuit 66030"/>
        <s v="SPP TAU - Circuit 66025"/>
        <s v="SPP TAU - Circuit 66020"/>
        <s v="SPP TAU - Circuit 66027"/>
        <s v="DNU SPP TAU - Circuit 66008"/>
        <s v="SPP TAU - Circuit 66001"/>
        <s v="SPP TAU - Circuit 66045"/>
        <s v="SPP TAU - Circuit 66026"/>
        <s v="SPP TAU - Circuit 230006"/>
        <s v="SPP TAU - Circuit 66021"/>
        <s v="SPP TAU - Circuit 66028"/>
        <s v="SPP TAU - Circuit 66017"/>
        <s v="SPP TAU - Circuit 66011"/>
        <s v="SPP TAU - Circuit 66436"/>
        <s v="SPP TAU - Circuit 66098"/>
        <s v="SPP TAU - Circuit 230623"/>
        <s v="SPP TAU - Circuit 230604"/>
        <s v="SPP TAU - Circuit 66035"/>
        <s v="SPP TAU - Circuit 66042"/>
        <s v="SPP TAU - Circuit 66652"/>
        <s v="SPP TAU - Circuit 66034"/>
        <s v="SPP TAU - Circuit 66838"/>
        <s v="SPP TAU - Circuit 66040"/>
        <s v="SPP TAU - Circuit 66656"/>
        <s v="SPP TAU - Circuit 66412"/>
        <s v="SPP TAU - Circuit 66830"/>
        <s v="SPP TAU - Circuit 66650"/>
        <s v="SPP TAU - Circuit 66657"/>
        <s v="SPP TAU - Circuit 66043"/>
        <s v="SPP TAU - Circuit 66837"/>
        <s v="SPP TAU - Circuit 66603"/>
        <s v="SPP TAU - Circuit 138003"/>
        <s v="SPP TAU - Circuit 66839"/>
        <s v="SPP TAU - Circuit 66061"/>
        <s v="SPP TAU - Circuit 66833"/>
        <s v="SPP TAU - Circuit 66091"/>
        <s v="SPP TAU - Circuit 138006"/>
        <s v="SPP TAU - Circuit 66416"/>
        <s v="SPP TAU - Circuit 66653"/>
        <s v="SPP TAU - Circuit 66004"/>
        <s v="SPP TAU - Circuit 66651"/>
        <s v="SPP TAU - Circuit 66655"/>
        <s v="SPP TAU - Circuit 66010"/>
        <s v="SPP TAU - Circuit 66404"/>
        <s v="SPP TAU - Circuit 66057"/>
        <s v="SPP TAU - Circuit 66062"/>
        <s v="SPP TAU - Circuit 66842"/>
        <s v="SPP TAU - Circuit 66426"/>
        <s v="Vehicle to Grid Intergration (VGI)"/>
        <s v="EV Distrib Infra Dist TXs &amp; Second"/>
        <s v="Smart Inverter Pilot "/>
        <s v="Interconnet Standards for Smart Inv"/>
        <s v="DERMS controlled PV systems"/>
        <s v="SPP - Sub Extreme Weather (SEW)"/>
        <s v="SPP SEW - MacDill (D)"/>
        <s v="SPP SEW - Maritime (D)"/>
        <s v="SPP FH - E. Winterhaven 13312"/>
        <s v="SPP FH - Coronet 13984"/>
        <s v="SPP FH - Lake Alfred 13118"/>
        <s v="SPP FH - Lake Juliana 13770"/>
        <s v="SPP FH - Lake Juliana 13772"/>
        <s v="SPP FH - Pearson Rd 13687"/>
        <s v="SPP FH - Fishhawk 14123"/>
        <s v="SPP FH - Hopewell 13148"/>
        <s v="SPP FH - 14th St 13048"/>
        <s v="DAP DI Apps - Location (SPPCRC)"/>
        <s v="SPP - Dist Feeder Hardening (FH)"/>
        <s v="SPP FH - East Winter Haven 13313"/>
        <s v="SPP FH - East Winter Haven 13314"/>
        <s v="SPP FH - Waters Avenue 13339"/>
        <s v="SPP FH - Plymouth St 13094"/>
        <s v="SPP FH - Jan Phyl 13296"/>
        <s v="SPP FH - Trout Creek 13989"/>
        <s v="SPP FH - Pebble Creek 14094"/>
        <s v="SPP FH - Rhodine 13651"/>
        <s v="SPP FH - East Bay 13346"/>
        <s v="SPP FH - Lake Silver 13292"/>
        <s v="SPP FH - Mulberry 13008"/>
        <s v="SPP FH - Temple Terrace 13028"/>
        <s v="SPP FH - Bloomingdale 13039"/>
        <s v="SPP FH - Coolidge 13077"/>
        <s v="SPP FH - Pine Lake 13187"/>
        <s v="SPP FH - Lois Ave 13072"/>
        <s v="SPP FH - Brandon 13230"/>
        <s v="SPP FH - Polk City 13299"/>
        <s v="SPP FH - Brandon 13226"/>
        <s v="SPP FH - E. Winter Haven 13311"/>
        <s v="SPP FH - East Bay 13343"/>
        <s v="SPP FH - Univ of S FL 13364"/>
        <s v="SPP FH - Plant City 13414"/>
        <s v="SPP FH - Juneau 13417"/>
        <s v="SPP FH - Del Webb 13438"/>
        <s v="SPP FH - Lakewood 13457"/>
        <s v="SPP FH - Juneau 13024"/>
        <s v="SPP FH - Berkley Rd 13695"/>
        <s v="SPP FH - Clearview 13737"/>
        <s v="SPP FH - Granada 13753"/>
        <s v="SPP FH - Granada 13754"/>
        <s v="SPP FH - Ehrlich Rd 13892"/>
        <s v="DNU SPP FH - Estuary 13944"/>
        <s v="SPP FH - GTE Collier 14014"/>
        <s v="SPP FH - Harney Rd 14040"/>
        <s v="SPP FH - Harney Rd 14042"/>
        <s v="SPP FH - Westchase 14083"/>
        <s v="DNU SPP FH - Bloomingdale S 13039"/>
        <s v="SPP FH - Double Branch S 13191"/>
        <s v="SPP FH - Third Ave S 13397"/>
        <s v="SPP FH - Fowler W 13826"/>
        <s v="SPP FH - Terrace 13962"/>
        <s v="SPP FH - Lake Ruby S 13918"/>
        <s v="SPP FH - Lake Ruby S 13916"/>
        <s v="SPP FH - Imperial Lakes 13853"/>
        <s v="SPP FH - Pine Lake S 13630"/>
        <s v="SPP FH - Dairy Road 13370"/>
        <s v="SPP FH - Lake Silver N 13293 "/>
        <s v="SPP FH - Yukon 13948"/>
        <s v="SPP FH - Pinecrest 13786"/>
        <s v="SPP FH - El Prado 13610"/>
        <s v="SPP FH - Temple Terrace 13204"/>
        <s v="SPP FH - Cypress Gardens 13153"/>
        <s v="SPP FH - Cypress Gardens 13151"/>
        <s v="SPP FH - Lake Alfred 13117"/>
        <s v="Grid Mod Upgrade to digital relays"/>
        <s v="Replcmt of Obsolete SEL 351 Relays"/>
        <s v="Non-SPP Line Sensing "/>
        <s v="ADI Reclosers"/>
        <s v="ADI Regulators"/>
        <s v="ADI Trip Savers"/>
        <s v="LTC Upgrades to support IVVC"/>
        <s v="SPP - Dist OH to UG Conversion (LUG"/>
        <s v="M-CRR-Replace"/>
        <s v="M-NEW"/>
        <s v="EV Charging Stations Budget 26-29"/>
        <s v="Residential EV Charging"/>
        <s v="Fleet EV Charging "/>
        <s v="Public EV Charging "/>
        <s v="Hart Bus Charging Program"/>
        <s v="EV Charger Upgrades (CE)"/>
        <s v="Grid Edge - Backup Power as Service"/>
        <s v="L-CRR-Street-OH &amp; UG"/>
        <s v="L-CRR-Area-OH &amp; UG"/>
        <s v="L-CRR-Area-UG"/>
        <s v="L-CRR-Street-UG"/>
        <s v="L-CRR-Lighting-3rd Party Damage"/>
        <s v="L-NEW-Street-OH"/>
        <s v="L-NEW-Street-UG"/>
        <s v="L-NEW-Street-Conduit"/>
        <s v="L-NEW-Area-OH"/>
        <s v="L-NEW-Area-UG"/>
        <s v="L-NEW-Area-Conduit"/>
        <s v="Smart Street Light "/>
        <s v="Bay Oaks Tower Ph 1"/>
        <s v="FDOT Regulated"/>
        <s v="Balm East &amp; West Subdivision"/>
        <s v="Hinton Subdivision Phase 1-1B"/>
        <s v="Two Rivers Ranch"/>
        <s v="Eden Hills Subdivision Ph 2"/>
        <s v="Wolf Creek Phase G1 &amp; G2"/>
        <s v="Simmons Village South "/>
        <s v="Harmony at Lake Eloise Ph 1"/>
        <s v="Vista Walk Subdivision"/>
        <s v="Gas Worx Redevlopment E1, E2 &amp; E3"/>
        <s v="L-REL-OH+UG"/>
        <s v="New LS2 Lighting (107) Sm/Med"/>
        <s v="SR 60-Corridor Lighting (107)"/>
        <s v="MIRADA (METRO DEV) TEAK FOLLOW BLVD"/>
        <s v="New LS2 Lighting REG (107) Sm/Med"/>
        <s v="Triple Creek CDD"/>
        <s v="FDOT D7 - Hillsborough Ave-Sheldon-"/>
        <s v="Leo at Mirada"/>
        <s v="North Park Isle CDD"/>
        <s v="Park East CDD"/>
        <s v="Varrea South CDD"/>
        <s v="Avila Property Owners Assoc. Inc. "/>
        <s v="Bearss Operations Center Land"/>
        <s v="Corporate Headquarters Land"/>
        <s v="ED-NEW-Communications Equipment"/>
        <s v="Upgrade Building Controls System"/>
        <s v="Access Control System Replacement"/>
        <s v="CEDC Supercapacitors"/>
        <s v="WOC Renovate Restrooms &amp; Waste Line"/>
        <s v="Environmental MVC Blanket Capital"/>
        <s v="Reliability Reporting Metrics "/>
        <s v="Corporate Headquarters"/>
        <s v="Environmental FCTC Blanket Capital"/>
        <s v="FCTC Project Blanket Activity"/>
        <s v="Ice Machines 2022"/>
        <s v="Grounds 2022"/>
        <s v="2023 General Building Structure "/>
        <s v="WSA Laydown "/>
        <s v="2023 HVAC &amp; Refrigeration Sys "/>
        <s v="2023 Flooring"/>
        <s v="2023 Tools - Facility Services "/>
        <s v="2023 Lighting Systems"/>
        <s v="2023 Telecom - Fiber "/>
        <s v="ESA Bldg A Renovations"/>
        <s v="2023 Plumbing Systems "/>
        <s v="WOC Phased Re-Paving"/>
        <s v="2023 Fire Systems "/>
        <s v="ED-NCP-Structures"/>
        <s v="Corp Sec Camera Replacements 2023"/>
        <s v="COC Bldg. L Fire Sprinkler System"/>
        <s v="COC Bldg. J Fire Sprinkler System"/>
        <s v="COC Bldg. C New Roof (excld. Whse)"/>
        <s v="CR672 North-66031 Phase 1"/>
        <s v="ED-NCP-Office Equip &amp; Furniture"/>
        <s v="STC Building 2023 U&amp;U"/>
        <s v="CEDC Blanket Capital"/>
        <s v="Ruskin Radio Site Improvements U&amp;U"/>
        <s v="2023 Electrical Systems "/>
        <s v="Workman Modernization Project"/>
        <s v="2023 General Equipment "/>
        <s v="2023 Ice Machines"/>
        <s v="2023 COC Equipment Shed "/>
        <s v="BB Force5 Contractor Access Control"/>
        <s v="Harbour Island 3.5-Ohm Reactor"/>
        <s v="2023 PK HVAC System"/>
        <s v="Physical Security Blankets 2024"/>
        <s v="Physical Security Blankets 2025"/>
        <s v="Physical Security Blankets 2026"/>
        <s v="2023 HVAC &amp; Refrigeration"/>
        <s v="Bldg Automation BUDGET 2026 - 2029"/>
        <s v="Plaza New AHU's (25 &amp; 26)"/>
        <s v="BOC HVAC Systems BUDGET 2026-2029"/>
        <s v="BOC HVAC Systems"/>
        <s v="Physical Security Blankets 2027"/>
        <s v="Emergency Generators Budget 26-29"/>
        <s v="Flooring BUDGET 2026 - 2029"/>
        <s v="Flooring 2026"/>
        <s v="Flooring 2027"/>
        <s v="Ice Machines BUDGET 2026 - 2029"/>
        <s v="Ice Machines 2026"/>
        <s v="Ice Machines 2027"/>
        <s v="Lighting Systems 2024"/>
        <s v="Lighting Systems 2026"/>
        <s v="Lighting Systems 2027"/>
        <s v="Roofing Systems Budget 2026 - 2029"/>
        <s v="Roofing Systems 2026"/>
        <s v="Roofing Systems 2027"/>
        <s v="COC Bldg. B Restroom Renovation"/>
        <s v="Mulberry Ops Center Renovation"/>
        <s v="Secure Center Programmed Renovation"/>
        <s v="Bayside Admin Bldg HVAC Retrofit"/>
        <s v="ECC Roof Replacement"/>
        <s v="Ybor Underground Tank Replacement"/>
        <s v="COC1 Sewer, Paving &amp; Stormwater"/>
        <s v="COC1 Site New Traffic (MOT) &amp; Gates"/>
        <s v="Ybor Cmptr Room Remodel (Post BOC)"/>
        <s v="ECC Building Renovation (post BOC)"/>
        <s v="Plant City Ops Sewer,Paving&amp;StrmWtr"/>
        <s v="EOC Bldg B Roof Replacement"/>
        <s v="SHOC Sewer, Paving and Stormwater"/>
        <s v="COC Bldg. G Fire Sprinklers"/>
        <s v="COC Bldg. M Fire Sprinklers"/>
        <s v="EOC Bldg. D Garage Remodel"/>
        <s v="Winter Haven Sewer, Paving&amp;StrmWtr"/>
        <s v="Ybor HVAC&amp;Cooling Tower Rdsn &amp; Repl"/>
        <s v="COC2 Bldg C Restroom Remodeling"/>
        <s v="Rework of Fleet Washdown"/>
        <s v="HVAC &amp; Refrigeration BUDGET 26-29"/>
        <s v="T-NCP-Tools &amp; Equipment"/>
        <s v="C&amp;I Rooftop Solar"/>
        <s v="HR - Equip 2025"/>
        <s v="HR - Equip 2024"/>
        <s v="Fire Systems Budget 2026 - 2029"/>
        <s v="CRR Electrical Systems 2024"/>
        <s v="CRR HVAC &amp; Refrigeration Sys 2024"/>
        <s v="Gen Blding Structure BUDGET 26-29"/>
        <s v="Plumbing Systems BUDGET 26-29"/>
        <s v="Grounds BUDGET 2026 - 2029"/>
        <s v="Fence &amp; Gates BUDGET 2026 - 2029"/>
        <s v="BB HVAC Systems BUDGET 2026- 2029"/>
        <s v="Furnishings BUDGET 2024 - 2029"/>
        <s v="General Equipment BUDGET 24 - 29"/>
        <s v="Telecom Tower Replacements 2023"/>
        <s v="Telecom Tower Replacements 2025"/>
        <s v="HR - Equip 2026"/>
        <s v="Telecom Tower Replacement 2027"/>
        <s v="MVC Anti-Climb Sec Fence Proj"/>
        <s v="BOC HVAC Systems 2026"/>
        <s v="BOC HVAC Systems 2027"/>
        <s v="NCP Furnishings 2027"/>
        <s v="FCTC Parking Lot"/>
        <s v="Telecom Tower Replacements 2028"/>
        <s v="Skills Training Center Project"/>
        <s v="Manatee Storage Tanks"/>
        <s v="RCC/DCC Buildouts Placeholder"/>
        <s v="Trans Insulators Replcmnt Program"/>
        <s v="Trans Tower Lines (Refurb &amp; Replace"/>
        <s v="NCP General Equipment 2026"/>
        <s v="NCP Furnishings 2026"/>
        <s v="Furniture &amp; Equip Accounting 2024"/>
        <s v="Furniture &amp; Equip Accounting 2025"/>
        <s v="Furniture &amp; Equip Accounting 2026"/>
        <s v="Furniture &amp; Equip Accounting 2027"/>
        <s v="IT Computers - Asset Mgmnt 2026"/>
        <s v="IT Computers - Asset Mgmnt 2027"/>
        <s v="UAV Capability Use Case"/>
        <s v="HR Equip 2028"/>
        <s v="Furni. and Equip Acct 2028"/>
        <s v="BB 5&amp;6 HEP Life Management Program"/>
        <s v="BB5 HRSG Acoustic Monitoring System"/>
        <s v="ED-NCP-Office Equip-PCs &amp; Servers"/>
        <s v="Cust Serv-Offc Equip-PC's &amp; Servers"/>
        <s v="NetBackup Upgrade"/>
        <s v="Pretty Good Privacy (PGP) Repl 2026"/>
        <s v="Clean Energy &amp; Emerging Tech Cap"/>
        <s v="CE Carryover Projects"/>
        <s v="CE Council Intiatives 2025"/>
        <s v="Cloud Strategy Implementation 2025"/>
        <s v="Replace Network Printers 2024"/>
        <s v="IT Computers - Asset Mgmnt 2024"/>
        <s v="IT Computers - Asset Mgmnt 2025"/>
        <s v="IVR/CCM 2024"/>
        <s v="IVR/CCM 2025"/>
        <s v="Tools - Fac Services BUDGET 26-29"/>
        <s v="Tools - Facility Services 2026"/>
        <s v="CE Council Initiatives 2026"/>
        <s v="CE Strategy Digitilization 2026"/>
        <s v="IT Computers - Asset Mgmnt 2028"/>
        <s v="CIENA 6500 DWDM UPGRADE"/>
        <s v="Asset Mngnt PCs &amp; HW Blanket"/>
        <s v="Firewall Equip Upgrd TEC Only 2023"/>
        <s v="NtwrkTransport Cptl LAN/WAN 2023"/>
        <s v="HPE Hardware Upgrade for ES"/>
        <s v="IT Computers - Asset Mgmnt 2023"/>
        <s v="In-building Mobile Signal 2023"/>
        <s v="PC Hardware Refresh 2026/2027"/>
        <s v="SQL Server Upgrades 2025"/>
        <s v="IT - Misc Hardware 2024"/>
        <s v="IT - Misc Hardware 2025"/>
        <s v="Expand SAN Storage 2024"/>
        <s v="Expand SAN Storage 2025"/>
        <s v="NtwrkTransport Cptl LAN/WAN 2024"/>
        <s v="NtwrkTransport Cptl LAN/WAN 2025"/>
        <s v="Network Server Capital 2024"/>
        <s v="Network Server Capital 2025"/>
        <s v="Upgrd Frwl Shrd Equip FL Ops 2024"/>
        <s v="Network Server Capital 2026"/>
        <s v="NtwrkTransport Cptl LAN/WAN 2026"/>
        <s v="Expand SAN Storage 2026"/>
        <s v="Firewall Equip Upgrd TEC Only 2025"/>
        <s v="Upgrd Frwl Shrd Equip FL Ops 2025"/>
        <s v="Upgrd Frwl Shrd Equip FL Ops 2026"/>
        <s v="AM Asset Data Population"/>
        <s v="Expand SAN Storage 2027"/>
        <s v="Firewall Equip Upgrd TEC Only 2024"/>
        <s v="Firewall Equip Upgrd TEC Only 2026"/>
        <s v="Firewall Equip Upgrd TEC Only 2027"/>
        <s v="NtwrkTransport Cptl LAN/WAN 2027"/>
        <s v="Upgrd Frwl Shrd Equip FL Ops 2027"/>
        <s v="HR - Equip 2027"/>
        <s v="Wireless Infrastructure Refresh 25"/>
        <s v="UC - Upgrades 2025"/>
        <s v="UC - Upgrades 2026"/>
        <s v="UC - Upgrades 2027"/>
        <s v="Collaboration Automation 2025"/>
        <s v="Collaboration Automation 2026"/>
        <s v="Collaboration Automation 2027"/>
        <s v="Sonexis Conf Bridge Upgrade 2025"/>
        <s v="Disaster Recovery Equip Repl 2027"/>
        <s v="NCP General Equipment 2027"/>
        <s v="Tools - Facility Services 2027"/>
        <s v="Network Server Capital 2027"/>
        <s v="Enterprise Data Backup 2028"/>
        <s v="Expand SAN Storage 2028"/>
        <s v="Network Server Capital 2028"/>
        <s v="InfoBlox Upgrade 2028"/>
        <s v="Upgrd Frwl Shrd Equip FL Ops 2028"/>
        <s v="Corporate Systems Refresh 2024"/>
        <s v="Security Tools 2028"/>
        <s v="SOAR - MDR - MSSP 2024"/>
        <s v="SOAR - MDR - MSSP 2026"/>
        <s v="SOAR - MDR - MSSP 2027"/>
        <s v="IT - Misc Hardware 2026"/>
        <s v="IT - Misc Hardware 2027"/>
        <s v="SQL Server Upgrades 2028"/>
        <s v="IT - Misc Hardware 2028"/>
        <s v="V-NCP-Tools &amp; Equipment"/>
        <s v="V-NCP-Purchases-Light "/>
        <s v="V-NCP-Purchases-Heavy"/>
        <s v="Corp Security Vehicles Blanket"/>
        <s v="EV Purchases (CE)"/>
        <s v="Corp Security Vehicles 2026"/>
        <s v="Corp Security Vehicles 2027"/>
        <s v="Corp Security Vehicles 2028"/>
        <s v="Fuels - Tools &amp; Equip - BLKT"/>
        <s v="D-NCP-Tools &amp; Equipment-System Serv"/>
        <s v="D-NCP-Tools &amp; Equipment"/>
        <s v="S-NCP-Tools &amp; Equipment"/>
        <s v="M-NCP-Tools &amp; Equipment"/>
        <s v="L-NCP-Tools &amp; Equipment"/>
        <s v="ST-NCP-Tools &amp; Equipment"/>
        <s v="SPP-NCP-Tools &amp; Equipment"/>
        <s v="CES New CTL Building"/>
        <s v="Environmental Lab Services Blanket "/>
        <s v="Environmental General Blanket Cap"/>
        <s v="Environmental Air Blanket Capital"/>
        <s v="ED Solar - English Creek Solar"/>
        <s v="Pebbledale 230kV Reactor 230601"/>
        <s v="D-REL-OH"/>
        <s v="Dale Mabry to Denham (DEF) Trans"/>
        <s v="2021 Telecom Tower Replacements"/>
        <s v="Nokia 9500 Radio Upgrade - Phase 2"/>
        <s v="Water St. Ph 3 Infrastructure"/>
        <s v="CAE at TIA"/>
        <s v="Ckt 66015 Hookers Pt-Marion Recond"/>
        <s v="DEF Osprey Coordination"/>
        <s v="Cass Street Substation"/>
        <s v="D-REL-UG"/>
        <s v="Winter Haven ILC Transmission"/>
        <s v="Chapman Sub 4th 13 kV Ckt"/>
        <s v="Ckt 66403 Alexander Rd-Plant City"/>
        <s v="Telecom Furniture &amp; Equipment"/>
        <s v="Varrea 69/13 kV Sub &amp; 3-13 kV Ckts"/>
        <s v="New Radio Purchases"/>
        <s v="Telecom - Non Fiber 2023"/>
        <s v="Central Polk Pkwy-SR570/US17 Ph 1"/>
        <s v="Fishhawk South 4th 13kV Ckt"/>
        <s v="Grid Comm Netwrk Proj PLTE Solution"/>
        <s v="ED-CRR-Communications Equipment-OH"/>
        <s v="ED-CRR-Communications Equipment-UG"/>
        <s v="Volt/Var Control (IVVC)"/>
        <s v="Telecom - Diagnostic Equip 2024"/>
        <s v="Telecom - Diagnostic Equip 2025"/>
        <s v="Telecom - Non Fiber Projects 2024"/>
        <s v="Telecom - Non Fiber 2025"/>
        <s v="Telecom - Non Fiber 2026"/>
        <s v="Telecom Tower Replacements 2026"/>
        <s v="Telecom - Non Fiber 2027"/>
        <s v="Telecom Diagnostic Equip 2026"/>
        <s v="Telecom - Diagnostic Equip 2027"/>
        <s v="Recording Systems Replacement 2024"/>
        <s v="A/V Upg &amp; Replacemnts 2028"/>
        <s v="UC - Upgrades 2028"/>
        <s v="Firewall Equip Upgrd TEC Only 2028"/>
        <s v="Firewall Configuration Management 2"/>
        <s v="NtwrkTransport Cptl LAN/WAN 2028"/>
        <s v="Corporate Portfolio Transformation "/>
        <s v="Corporate Systems Refresh 2026"/>
        <s v="Telecom - Diagnostic Equip 2028"/>
        <s v="Telecom - Non Fiber 2028"/>
        <s v="SIEM Repl/Enhancement - CORP 2028"/>
        <s v="Subs Serial DNP3 Upgrades"/>
        <s v="Ariana Sub S 69/13kV Tx &amp; 2-13kV Ck"/>
        <s v="CIENA 5171 NETWORK EXPANSION "/>
        <s v="Fiber:Handcart Sub-Wildnerness Sub"/>
        <s v="Fiber Construction: Plaza to Ybor"/>
        <s v="Grid Comm Network Proj. PLTE"/>
        <s v="2024 Telecom - Fiber "/>
        <s v="2025 Telecom - Fiber "/>
        <s v="2026 Telecom - Fiber "/>
        <s v="2027 Telecom - Fiber"/>
        <s v="In-building Cabling Replacements 20"/>
        <s v="2028 Telecom - Fiber"/>
        <s v="GIS Fiber Optics Works"/>
        <s v="Subs Ethernet Buildout (Sienna)"/>
        <s v="ADI Telecom Fiber"/>
        <s v="FCTC Microgrid Phase 1"/>
        <s v="Physical Security Blankets 2028"/>
        <s v="Corp Sec Camera Replacements"/>
        <s v="Corp Sec Camera Replacements 2025"/>
        <s v="Corp Sec Camera Replacements 2026"/>
        <s v="Corp Security NVR Replacements 2026"/>
        <s v="Solar Security CCTV/Thermal Rmt Sys"/>
        <s v="TEC ED Op Ctrs Security Project"/>
        <s v="TEC ED NERC Substa Sec Proj"/>
        <s v="TEC ED CCTV/Thermal Remote Systems"/>
        <s v="TEC Corp Sec NVR Replacements "/>
        <s v="Corp Sec Camera Replacements 2027"/>
        <s v="A/V Upg &amp; Replacemnts 2024"/>
        <s v="A/V Upg &amp; Replacemnts 2025"/>
        <s v="A/V Upg &amp; Replacemnts 2026"/>
        <s v="A/V Upg &amp; Replacemnts 2027"/>
        <s v="Corp Sec Camera Replacements 2028"/>
        <s v="Lake Ruby S 13919Y Feeder Ext"/>
        <s v="S-CRR-Distribution-Equip"/>
        <s v="Pendola Point Substation"/>
        <s v="Florida Can Manufacturing"/>
        <s v="Recker Highway Relocation"/>
        <s v="Tucker Jones Rd Substation"/>
        <s v="Plant City 2nd Tx &amp; 1-13kV Circuit "/>
        <s v="D-CRR-UG-No Transfers"/>
        <s v="Fairgrounds 2nd Tx"/>
        <s v="Gordonville 69/13kV Tx Upgrade"/>
        <s v="69 kV Oil Ckt Breaker Purchase/Rplc"/>
        <s v="Henderson 2nd Tx &amp; 2-13kV Ckts"/>
        <s v="Vault Guard Installation"/>
        <s v="Roofing Systems 2022"/>
        <s v="San Antonio 3rd 13kV Ckt"/>
        <s v="D-PRE-Reclosers/Trip-savers"/>
        <s v="Wilderness 2nd Tx &amp; 2-13kV Ckt"/>
        <s v="D-CRR-Reclosers/Trip-savers"/>
        <s v="Clearview Transmission Relocation"/>
        <s v="Gordonville 13031Y Feeder Ext"/>
        <s v="S-CRR-Transmission-Equip"/>
        <s v="D-CRR-UG"/>
        <s v="Distrib Phy Sec Upg 2023"/>
        <s v="T-CRR-69 kV"/>
        <s v="D-CRR-Waste Disposal"/>
        <s v="Keller Street Development"/>
        <s v="Douglas Rd Ckt 66046 Relocation"/>
        <s v="Advent Health - Riverview"/>
        <s v="D-CRR-Services-OH"/>
        <s v="D-CRR-OH"/>
        <s v="D-CRR-OH-Pole Replacements"/>
        <s v="Sun City 4th Circuit 14147"/>
        <s v="D-CRR-Storms-OH"/>
        <s v="D-CRR-Capacitors-OH"/>
        <s v="D-CRR-3rd Party Damage-OH"/>
        <s v="D-CRR-Voltage-OH"/>
        <s v="D-CRR-Network"/>
        <s v="D-CRR-Storms-UG"/>
        <s v="D-CRR-UG Cables"/>
        <s v="D-CRR-Capacitors-UG"/>
        <s v="D-CRR-3rd Party Damage-UG"/>
        <s v="D-CRR-Services-UG"/>
        <s v="S-CRR-Distribution-Site"/>
        <s v="D-CRR-Voltage-UG"/>
        <s v="Spare 69/13kV 37 MVA Dist TXs"/>
        <s v="Spare 69/13kV 28 MVA Dist TXs"/>
        <s v="D-CRR-Storms-OH-Pole Replacements"/>
        <s v="D-CRR-3rd Party Damage-OH-Pole Repl"/>
        <s v="Circuit Breaker &amp; Relay Replcmt"/>
        <s v="Auto Transformer Spare (Budget)"/>
        <s v="Dave Evans Training Sub Project"/>
        <s v="2023 Spare#1&amp;2 69/13kV 28MVA Sub Tx"/>
        <s v="2023 Spare #1 69/13kV 37 MVA Sub Tx"/>
        <s v="2023 Spare #3 69/13kV 28MVA Sub Tx"/>
        <s v="2024 Spare#1,2,3 37MVA 69/13kV Tx"/>
        <s v="2024 Spare#1 28MVA 69/13kV Tx"/>
        <s v="224 MVA AutoTransformer Replacement"/>
        <s v="336 MVA Spare SubstationTransformer"/>
        <s v="D-NCP-Salvage-OH"/>
        <s v="D-NCP-Salvage-UG"/>
        <s v="ED Distribution Reliability"/>
        <s v="Relay Upgrades for Wire Down"/>
        <s v="Distrib Sub RTU Upg &amp; Network"/>
        <s v="D-NEW-OH Feeders"/>
        <s v="D-NEW-OH Laterals-Residential"/>
        <s v="D-NEW-UG Feeders"/>
        <s v="D-NEW-UG Laterals-Commercial"/>
        <s v="D-NEW-Services-OH-Residential"/>
        <s v="D-NEW-Services-UG-Residential"/>
        <s v="D-NEW-OH Laterals-Commercial"/>
        <s v="D-NEW-Services-OH-Commercial"/>
        <s v="D-NEW-Services-UG-Commercal"/>
        <s v="D-NEW-UG Laterals-Residental-High D"/>
        <s v="D-NEW-UG Laterals-Residential-Low D"/>
        <s v="D-NEW-UG Laterals-Residential-Non-T"/>
        <s v="S-NEW-Distribution"/>
        <s v="D-NEW-Renewable Disconnect Switch"/>
        <s v="TGH 4th 13kV Circuit"/>
        <s v="Lake Hutto N Substation"/>
        <s v="Wolf Branch 2nd Tx &amp; 4 13kV Ckts"/>
        <s v="Future Dist Sub Expansion"/>
        <s v="Peach 2nd Tx and Circuits"/>
        <s v="Interbay 2nd 13kV Circuit"/>
        <s v="Hyde Park N. Tx Upgrade"/>
        <s v="Terrace 13959 Ckt Extension"/>
        <s v="The Heights Redevelopment"/>
        <s v="ED-South Tampa Resiliency Project"/>
        <s v="Ariana E Bus Upgrade to 2000A"/>
        <s v="Preserve at Lake Ashton (South)"/>
        <s v="AER Building"/>
        <s v="30 St Sub Exp (Tippin WTP)"/>
        <s v="Estuary Tx Upgrade"/>
        <s v="Riverview N Tx Upgrade"/>
        <s v="Manhattan 3rd Ckt"/>
        <s v="Belmond Reserve Ph 1-3"/>
        <s v="Elridge Wilde-Tampa Bay Water"/>
        <s v="The Pendry Resid (aka One Ashley)"/>
        <s v="940 Channelside"/>
        <s v="Parc Madison"/>
        <s v="Summit View Subdivision"/>
        <s v="Developer X Social Communities"/>
        <s v="North Park Isle-Park East"/>
        <s v="FL Canning 13kV Circuit -Temp Feed"/>
        <s v="Farm at Varrea Ph 1 &amp; 2"/>
        <s v="Tampa Tower"/>
        <s v="Placeholder for new DC Microgrid"/>
        <s v="Distribution infrastructure: DERMS"/>
        <s v="Bell Shoals 2nd 69/13 kV Transfmr"/>
        <s v="Skyway Substation 10 13kV Breakers."/>
        <s v="Transformer High Side Fuses"/>
        <s v="13kV Circuit Breaker Replacements"/>
        <s v="Hinton Subdivision Ph 2A, 2B1 &amp; 2B2"/>
        <s v="Triple Creek - Village Q"/>
        <s v="West River ReDevelopment Ph 2  "/>
        <s v="Fourteenth St Substation"/>
        <s v="N Habana Ave Substation"/>
        <s v="Marion Street Substation"/>
        <s v="Lake Gum Trnsfmr Upgrde &amp; 2-13 Ckts"/>
        <s v="Massaro Ckt 14196 Ampacit Inc &amp; LT"/>
        <s v="Trout Creek S Transformer Upgrade"/>
        <s v="Gibsonton Transformer Upgrade"/>
        <s v="Sun City East Transformer Upgrade"/>
        <s v="Ckt 66837 Lake Silver Rebuild"/>
        <s v="Lake Juliana 69/13kV Tx &amp; 13kV Ckt"/>
        <s v="Lake Ruby 69kV Capacity Bank Increa"/>
        <s v="USF Relay Service"/>
        <s v="Port Tampa Bay Resiliency "/>
        <s v="Westwood Apartment Complex"/>
        <s v="Villamar Ph6 &amp; Ph1 Thompson Nursery"/>
        <s v="Prose Sable Park"/>
        <s v="Modera at Encore"/>
        <s v="Port Tampa Ship-to-Shore Power"/>
        <s v="Coca Cola - Project Bessie"/>
        <s v="Ascend Mirada Apartments"/>
        <s v="CR672-Rhodine Rd Sub Ph 3"/>
        <s v="Wolf Creek Phase B (Waterset)"/>
        <s v="Lowery Hills Subdivision"/>
        <s v="Vista Walk Townhomes"/>
        <s v="Waterset - 19th St Improvements"/>
        <s v="Rome Yard"/>
        <s v="CR672 Ckt Tie 14206 \ 14261"/>
        <s v="Sun City Ckt 13303 &amp; 14146 Recond"/>
        <s v="Wolf Branch 13238 Tie to Caloosa "/>
        <s v="JD Page New Ckt 13356 &amp; LT 13216"/>
        <s v="Lake Gum 2nd Tx 5th 13kV Ctk"/>
        <s v="Port Tampa Ship-to-Shore Power 2&amp;3"/>
        <s v="JD Page Ckt 13268 Ext Ckt 13356 LT"/>
        <s v="Triple Creek Village O"/>
        <s v="Electronic Temperature Monitor Upg"/>
        <s v=" SSVT at Critical Transmission Stat"/>
        <s v="Solar Substation Upgrades"/>
        <s v="Cypress Ridge Ph1 "/>
        <s v="ED Energy Storage - Lake Mabel"/>
        <s v="ED Energy Storage Capacit - MacDill"/>
        <s v="ED Energy Storage Capacity - Dover "/>
        <s v="Ranches at Lake Mcleod-East Ranch"/>
        <s v="The Springs at Lake Alfred"/>
        <s v="Sunset - Water Street Block 2"/>
        <s v="Silver Lake Subdivision Phase II"/>
        <s v="56th St South Tx &amp; Bus Upgrade"/>
        <s v="Harmony at Lake Eloise - Phase 2"/>
        <s v="COT Tippin Water Treatment Ph2"/>
        <s v="Del Webb Feeder Reconfiguration"/>
        <s v="CR672 Ckt#s 14261&amp;14256 Reconduct"/>
        <s v="McFarland TX &amp; Bus Upgrade"/>
        <s v="Sunset Lane W Bus Upgrade"/>
        <s v="D-PRE-Pole Program"/>
        <s v="D-PRE-Capacitors-OH"/>
        <s v="D-PRE-Program-UG"/>
        <s v="D-PRE-Non-Program-OH"/>
        <s v="D-PRE-Non-Program-UG"/>
        <s v="S-PRE-Distribution-Equip"/>
        <s v="D-PRE-Transformers-UG"/>
        <s v="D-PRE-Pole Program-Loading"/>
        <s v="D-PRE-Pole Program-Reinforcements"/>
        <s v="D-PRE-Network"/>
        <s v="D-PRE-Non-Program-OH-Pole Replaceme"/>
        <s v="D-PRE-Fault Indicators-OH"/>
        <s v="Pro Transformer Replacements (5/YR)"/>
        <s v="Pro Auto Trans Replcment (1/YR)"/>
        <s v="Oil 69kV CB Replacement (12)"/>
        <s v="Trans Protection: EM Relay Replcmnt"/>
        <s v="Prct Upd for Trans: HSF &amp; GS"/>
        <s v="Energized Wire Down Detection"/>
        <s v="SPP Non-Clause D Wood Pole Replace"/>
        <s v="Bell Shoals Widening"/>
        <s v="Polk Parkway Relocation"/>
        <s v="SR 52 Uradco to Fort King Hwy"/>
        <s v="Big Bend @ I-75 Relo"/>
        <s v="Twiggs &amp; 12th St Conversion"/>
        <s v="TGH-Hyde Park Ckt 13360 Relocate"/>
        <s v="SR60/I-275 Section 4 TB Next"/>
        <s v="Collins St. OH-UG Conversion"/>
        <s v="Loci 2.0 OH to UG Conversion"/>
        <s v="Perry Paints Relocation"/>
        <s v="West Lake Dr &amp; CR 674"/>
        <s v="US98-US301 Dade City Bypass"/>
        <s v="CR672 Ckt 66096 to Wimauma - Ph 2"/>
        <s v="Clearview N 3rd 13kV Ckt"/>
        <s v="Big Bend RTU &amp; Meter Upgrades"/>
        <s v="Transmission Expan Capacity Imprv"/>
        <s v="Glogower Trans Pole Reloc"/>
        <s v="TXE - 230020 Access Road"/>
        <s v="TXE - 230606 Access Road"/>
        <s v="2024 Protection Systems"/>
        <s v="Transm Phy Sec Upg 2023"/>
        <s v="Recker Sub Breaker Upgrades"/>
        <s v="Fishhawk 230kV Breaker Upgrades"/>
        <s v="Gannon Bayside Roads"/>
        <s v="T-CRR-Roads &amp; Trails"/>
        <s v="T-CRR-230 kV"/>
        <s v="T-CRR-138 kV"/>
        <s v="S-CRR-Transmission-GSU-Equip"/>
        <s v="S-CRR-Transmission-Site"/>
        <s v="T-CRR-Waste Disposal"/>
        <s v="T-CRR-Trans-Osceola-OUC Share"/>
        <s v="Sheldon 230/69 North West West Tx R"/>
        <s v="2023 Spare Auto 230/69kV 336 TX"/>
        <s v="T-NCP-Land/Easements"/>
        <s v="Transmission Switch Replc Program"/>
        <s v="Transmission Static Replc Program"/>
        <s v="AM Insulator Replacements"/>
        <s v="T-NEW-69 kV"/>
        <s v="T-NEW-230 kV"/>
        <s v="T-NEW-138 kV"/>
        <s v="S-NEW-Transmission"/>
        <s v="River N. &amp; S. 69kV Bus Upgrade"/>
        <s v="Gannon-Clearview Capacity Increase"/>
        <s v="66067 Gannon to Millpoint Rebuild"/>
        <s v="ED Solar - Dover Solar"/>
        <s v="ED Solar - Alafia Solar"/>
        <s v="Future Trans Line Expansion"/>
        <s v="138005 Tampa Bay to Boyscout Rerate"/>
        <s v="ED Solar - Lake Mabel Solar"/>
        <s v="ED Solar - Juniper Solar"/>
        <s v="EMTP Model Analysis"/>
        <s v="Sheldon 230kV Breaker Upgrades "/>
        <s v="Clearview 69kV Breaker Upgrades"/>
        <s v="Williams Boat Ramp Ckt 66060"/>
        <s v="ED Solar - Cottonmouth Solar"/>
        <s v="ED Energy Storage Cap - Wimauma"/>
        <s v="ED Solar - Big Four Mine Solar"/>
        <s v="ED Solar - FFD Solar"/>
        <s v="ED Solar - Farmland Reserve Solar"/>
        <s v="New Juneau 230/69kV TX&amp;138003 Rebui"/>
        <s v="McKay Bay Waste-to-Energy Fiber Upg"/>
        <s v="Pebbledale to Mulberry 69kV"/>
        <s v="Balm Solar Breaker Upgrade"/>
        <s v="Sheldon 230/69 West TX Repacement"/>
        <s v="Terrace to Plant City 69kV"/>
        <s v="T-PRE-Pole Program-69 kV"/>
        <s v="T-PRE-230 kV"/>
        <s v="T-PRE-69 kV"/>
        <s v="S-PRE-Transmission-Equip"/>
        <s v="T-PRE-Pole Program-Loading-69 kV"/>
        <s v="T-PRE-138 kV"/>
        <s v="Gannon 230/138 kV Tx Retermination"/>
        <s v="APS Study Projects (Multiple)"/>
        <s v="SPP - Trans Access (Non-SPPCRC TXE)"/>
        <s v="SPP TXE - 230623 - road"/>
        <s v="SPP TXE - P - Bridge"/>
        <s v="SPP TXE - 230033 - road"/>
        <s v="SPP TXE - Morris Bridge - Bridge"/>
        <s v="SPP TXE - 230037 - road"/>
        <s v="SPP TXE - 66839 - road"/>
        <s v="SPP TXE - 230606 - road"/>
        <s v="SPP TXE - W. of Forbes Rd - Bridge"/>
        <s v="SPP TXE - Tampa Palms #1 - Bridge"/>
        <s v="SPP TXE - E.Sydney Washer Rd-Bridge"/>
        <s v="SPP TXE - Tampa Palms #3 - Bridge"/>
        <s v="SPP TXE - Proposed M - Bridge"/>
        <s v="SPP TXE - 230020 - 4 road locations"/>
        <s v="SPP TXE - Tampa Palms #2 - Bridge"/>
        <s v="SPP TXE - Blount Rd - Bridge"/>
        <s v="SPP TXE - 66016 - road"/>
        <s v="SPP TXE - Tampa Palms #4 - Bridge"/>
        <s v="SPP TXE - 230612 - road"/>
        <s v="SPP TXE - 66033 - road"/>
        <s v="SPP TXE - 66046 - road"/>
        <s v="SPP TXE - 66001 - 3 road locations"/>
        <s v="69kv Oil Ckt Breakers"/>
        <s v="T-REL-69 kV"/>
        <s v="T-REL-230 kV"/>
        <s v="T-REL-138 kV"/>
        <s v="T-REL-Reimbursable (Actuals)"/>
        <s v="Mosaic 230kV Box at SR674"/>
        <s v="I-275 at MLK Relocation"/>
        <s v="N 62nd St CSX to Columbus Relocate"/>
        <s v="50th and Fletcher Relocation"/>
        <s v="Ckt 230602-Mosaic Trans Relocation"/>
        <s v="Circuit 66012 Tranmission Relocate"/>
        <m/>
      </sharedItems>
    </cacheField>
    <cacheField name="Function" numFmtId="0">
      <sharedItems containsBlank="1"/>
    </cacheField>
    <cacheField name="Major Location" numFmtId="0">
      <sharedItems containsBlank="1"/>
    </cacheField>
    <cacheField name="Asset Location" numFmtId="0">
      <sharedItems containsBlank="1"/>
    </cacheField>
    <cacheField name="Fp Rpa Project Group" numFmtId="0">
      <sharedItems containsBlank="1"/>
    </cacheField>
    <cacheField name="Fp Rpa Project Group Solar" numFmtId="0">
      <sharedItems containsBlank="1"/>
    </cacheField>
    <cacheField name="Fp Rpa Project Group Spp" numFmtId="0">
      <sharedItems containsBlank="1"/>
    </cacheField>
    <cacheField name="Q&amp;A Mapping" numFmtId="0">
      <sharedItems containsBlank="1" containsMixedTypes="1" containsNumber="1" containsInteger="1" minValue="0" maxValue="0" count="9">
        <s v="Solar"/>
        <n v="0"/>
        <s v="CE - Optional Customer Programs"/>
        <s v="CE - Operational Excellence"/>
        <s v="CE - Customer Digitalization"/>
        <s v="ED - Outdoor Lighting Technology"/>
        <s v="CE - Voice of Customer / Data"/>
        <s v="CE - Outage Enhancements"/>
        <m/>
      </sharedItems>
    </cacheField>
    <cacheField name="WO In Service Date" numFmtId="0">
      <sharedItems containsBlank="1" containsMixedTypes="1" containsNumber="1" containsInteger="1" minValue="202204" maxValue="203212" count="81">
        <s v="monthly"/>
        <n v="202506"/>
        <n v="202502"/>
        <n v="202412"/>
        <n v="202406"/>
        <n v="202408"/>
        <n v="202401"/>
        <n v="202510"/>
        <n v="202409"/>
        <n v="202512"/>
        <n v="202612"/>
        <n v="202712"/>
        <n v="202812"/>
        <n v="202402"/>
        <n v="202501"/>
        <n v="202410"/>
        <n v="202403"/>
        <n v="202405"/>
        <n v="202407"/>
        <n v="202509"/>
        <n v="202610"/>
        <n v="202709"/>
        <n v="202811"/>
        <n v="202609"/>
        <n v="202404"/>
        <n v="202504"/>
        <n v="202604"/>
        <n v="202608"/>
        <n v="202710"/>
        <n v="202708"/>
        <n v="202606"/>
        <n v="202912"/>
        <n v="202703"/>
        <n v="202605"/>
        <n v="202805"/>
        <n v="202411"/>
        <n v="202511"/>
        <n v="202706"/>
        <n v="202809"/>
        <n v="203212"/>
        <n v="202503"/>
        <n v="202603"/>
        <n v="202810"/>
        <n v="202808"/>
        <n v="202806"/>
        <n v="202803"/>
        <n v="202909"/>
        <n v="202312"/>
        <n v="202807"/>
        <n v="202508"/>
        <n v="202601"/>
        <n v="202701"/>
        <n v="202309"/>
        <n v="202704"/>
        <n v="202802"/>
        <s v="203012"/>
        <n v="203012"/>
        <n v="202901"/>
        <n v="202206"/>
        <n v="202311"/>
        <n v="202211"/>
        <s v="202806"/>
        <s v="202612"/>
        <n v="202507"/>
        <n v="202801"/>
        <n v="202711"/>
        <n v="202505"/>
        <n v="203201"/>
        <n v="202204"/>
        <s v="202403"/>
        <n v="202607"/>
        <n v="202611"/>
        <s v="202605"/>
        <s v="202912"/>
        <n v="202705"/>
        <n v="202310"/>
        <n v="202707"/>
        <s v="202810"/>
        <n v="202906"/>
        <s v="202606"/>
        <m/>
      </sharedItems>
    </cacheField>
    <cacheField name="Blank" numFmtId="0">
      <sharedItems containsString="0" containsBlank="1" containsNumber="1" containsInteger="1" minValue="0" maxValue="0"/>
    </cacheField>
    <cacheField name="202401" numFmtId="0">
      <sharedItems containsString="0" containsBlank="1" containsNumber="1" minValue="-9831631" maxValue="12787065"/>
    </cacheField>
    <cacheField name="202402" numFmtId="0">
      <sharedItems containsString="0" containsBlank="1" containsNumber="1" minValue="-425284.4" maxValue="13542795"/>
    </cacheField>
    <cacheField name="202403" numFmtId="0">
      <sharedItems containsString="0" containsBlank="1" containsNumber="1" minValue="-260316.58000000002" maxValue="16508997.949999999"/>
    </cacheField>
    <cacheField name="202404" numFmtId="0">
      <sharedItems containsString="0" containsBlank="1" containsNumber="1" minValue="-88649.14" maxValue="13756038"/>
    </cacheField>
    <cacheField name="202405" numFmtId="0">
      <sharedItems containsString="0" containsBlank="1" containsNumber="1" minValue="-4514.3399999999965" maxValue="14054025"/>
    </cacheField>
    <cacheField name="202406" numFmtId="0">
      <sharedItems containsString="0" containsBlank="1" containsNumber="1" minValue="-154297.19999999998" maxValue="14241995"/>
    </cacheField>
    <cacheField name="202407" numFmtId="0">
      <sharedItems containsString="0" containsBlank="1" containsNumber="1" minValue="-65681.320000000007" maxValue="9438351"/>
    </cacheField>
    <cacheField name="202408" numFmtId="0">
      <sharedItems containsString="0" containsBlank="1" containsNumber="1" minValue="-11435.409999999974" maxValue="8828208"/>
    </cacheField>
    <cacheField name="202409" numFmtId="0">
      <sharedItems containsString="0" containsBlank="1" containsNumber="1" minValue="-131111.11000000002" maxValue="18047918.589999996"/>
    </cacheField>
    <cacheField name="202410" numFmtId="0">
      <sharedItems containsString="0" containsBlank="1" containsNumber="1" minValue="-6145.48" maxValue="19275650.530000001"/>
    </cacheField>
    <cacheField name="202411" numFmtId="0">
      <sharedItems containsString="0" containsBlank="1" containsNumber="1" minValue="-583.32999999999993" maxValue="5923615"/>
    </cacheField>
    <cacheField name="202412" numFmtId="0">
      <sharedItems containsString="0" containsBlank="1" containsNumber="1" minValue="-1216385.6499999999" maxValue="99701255.590000004"/>
    </cacheField>
    <cacheField name="202501" numFmtId="0">
      <sharedItems containsString="0" containsBlank="1" containsNumber="1" minValue="-403082" maxValue="10084003.630000001"/>
    </cacheField>
    <cacheField name="202502" numFmtId="0">
      <sharedItems containsString="0" containsBlank="1" containsNumber="1" minValue="-121209.32999999996" maxValue="42480408.909999996"/>
    </cacheField>
    <cacheField name="202503" numFmtId="0">
      <sharedItems containsString="0" containsBlank="1" containsNumber="1" minValue="-150665.51" maxValue="10084003.669999998"/>
    </cacheField>
    <cacheField name="202504" numFmtId="0">
      <sharedItems containsString="0" containsBlank="1" containsNumber="1" minValue="-181137.09999999998" maxValue="100623361.03999999"/>
    </cacheField>
    <cacheField name="202505" numFmtId="0">
      <sharedItems containsString="0" containsBlank="1" containsNumber="1" minValue="-121209.33000000002" maxValue="82206577.389999986"/>
    </cacheField>
    <cacheField name="202506" numFmtId="0">
      <sharedItems containsString="0" containsBlank="1" containsNumber="1" minValue="-159241.32999999996" maxValue="220183874.57000005"/>
    </cacheField>
    <cacheField name="202507" numFmtId="0">
      <sharedItems containsString="0" containsBlank="1" containsNumber="1" minValue="-67900.009999999995" maxValue="10084003.670000002"/>
    </cacheField>
    <cacheField name="202508" numFmtId="0">
      <sharedItems containsString="0" containsBlank="1" containsNumber="1" minValue="-121209.33000000002" maxValue="27600000"/>
    </cacheField>
    <cacheField name="202509" numFmtId="0">
      <sharedItems containsString="0" containsBlank="1" containsNumber="1" minValue="-121209.33000000002" maxValue="10084003.670000002"/>
    </cacheField>
    <cacheField name="202510" numFmtId="0">
      <sharedItems containsString="0" containsBlank="1" containsNumber="1" minValue="-7572.8300000000017" maxValue="23109685.289999999"/>
    </cacheField>
    <cacheField name="202511" numFmtId="0">
      <sharedItems containsString="0" containsBlank="1" containsNumber="1" minValue="-121209.32999999999" maxValue="10084003.670000002"/>
    </cacheField>
    <cacheField name="202512" numFmtId="0">
      <sharedItems containsString="0" containsBlank="1" containsNumber="1" minValue="-211732.82" maxValue="100964984.35000001"/>
    </cacheField>
    <cacheField name="202601" numFmtId="0">
      <sharedItems containsString="0" containsBlank="1" containsNumber="1" minValue="-346.20000000001164" maxValue="11495431.629999995"/>
    </cacheField>
    <cacheField name="202602" numFmtId="0">
      <sharedItems containsString="0" containsBlank="1" containsNumber="1" minValue="-346.20000000001164" maxValue="11495431.670000002"/>
    </cacheField>
    <cacheField name="202603" numFmtId="0">
      <sharedItems containsString="0" containsBlank="1" containsNumber="1" minValue="-346.20000000001164" maxValue="11495431.669999987"/>
    </cacheField>
    <cacheField name="202604" numFmtId="0">
      <sharedItems containsString="0" containsBlank="1" containsNumber="1" minValue="-346.20000000001164" maxValue="11495431.669999987"/>
    </cacheField>
    <cacheField name="202605" numFmtId="0">
      <sharedItems containsString="0" containsBlank="1" containsNumber="1" minValue="-346.20000000001164" maxValue="106453353.3"/>
    </cacheField>
    <cacheField name="202606" numFmtId="0">
      <sharedItems containsString="0" containsBlank="1" containsNumber="1" minValue="-346.20000000001164" maxValue="58560611.389999986"/>
    </cacheField>
    <cacheField name="202607" numFmtId="0">
      <sharedItems containsString="0" containsBlank="1" containsNumber="1" minValue="-346.20000000001164" maxValue="23533965.719999999"/>
    </cacheField>
    <cacheField name="202608" numFmtId="0">
      <sharedItems containsString="0" containsBlank="1" containsNumber="1" minValue="-346.20000000001164" maxValue="11495431.669999987"/>
    </cacheField>
    <cacheField name="202609" numFmtId="0">
      <sharedItems containsString="0" containsBlank="1" containsNumber="1" minValue="-24809023.405000001" maxValue="49618046.810000002"/>
    </cacheField>
    <cacheField name="202610" numFmtId="0">
      <sharedItems containsString="0" containsBlank="1" containsNumber="1" minValue="-750000" maxValue="11495431.669999987"/>
    </cacheField>
    <cacheField name="202611" numFmtId="0">
      <sharedItems containsString="0" containsBlank="1" containsNumber="1" minValue="-625000" maxValue="11495431.669999987"/>
    </cacheField>
    <cacheField name="202612" numFmtId="0">
      <sharedItems containsString="0" containsBlank="1" containsNumber="1" minValue="-225000" maxValue="133996795.66"/>
    </cacheField>
    <cacheField name="202701" numFmtId="0">
      <sharedItems containsString="0" containsBlank="1" containsNumber="1" minValue="-346.20000000001164" maxValue="13125692.75"/>
    </cacheField>
    <cacheField name="202702" numFmtId="0">
      <sharedItems containsString="0" containsBlank="1" containsNumber="1" minValue="-346.20000000001164" maxValue="11680714.329999983"/>
    </cacheField>
    <cacheField name="202703" numFmtId="0">
      <sharedItems containsString="0" containsBlank="1" containsNumber="1" minValue="-346.20000000001164" maxValue="12888502.549999999"/>
    </cacheField>
    <cacheField name="202704" numFmtId="0">
      <sharedItems containsString="0" containsBlank="1" containsNumber="1" minValue="-346.20000000001164" maxValue="11680714.329999983"/>
    </cacheField>
    <cacheField name="202705" numFmtId="0">
      <sharedItems containsString="0" containsBlank="1" containsNumber="1" minValue="-346.20000000001164" maxValue="11680714.329999983"/>
    </cacheField>
    <cacheField name="202706" numFmtId="0">
      <sharedItems containsString="0" containsBlank="1" containsNumber="1" minValue="-346.20000000001164" maxValue="24407267.600000005"/>
    </cacheField>
    <cacheField name="202707" numFmtId="0">
      <sharedItems containsString="0" containsBlank="1" containsNumber="1" minValue="-346.20000000001164" maxValue="11680714.329999983"/>
    </cacheField>
    <cacheField name="202708" numFmtId="0">
      <sharedItems containsString="0" containsBlank="1" containsNumber="1" minValue="-346.20000000001164" maxValue="11680714.329999983"/>
    </cacheField>
    <cacheField name="202709" numFmtId="0">
      <sharedItems containsString="0" containsBlank="1" containsNumber="1" minValue="-346.20000000001164" maxValue="23778833.030000005"/>
    </cacheField>
    <cacheField name="202710" numFmtId="0">
      <sharedItems containsString="0" containsBlank="1" containsNumber="1" minValue="-346.20000000001164" maxValue="11680714.329999983"/>
    </cacheField>
    <cacheField name="202711" numFmtId="0">
      <sharedItems containsString="0" containsBlank="1" containsNumber="1" minValue="-346.20000000001164" maxValue="11680714.329999983"/>
    </cacheField>
    <cacheField name="202712" numFmtId="0">
      <sharedItems containsString="0" containsBlank="1" containsNumber="1" minValue="-78000" maxValue="132661192.3"/>
    </cacheField>
    <cacheField name="202801" numFmtId="0">
      <sharedItems containsString="0" containsBlank="1" containsNumber="1" minValue="-346.20000000001164" maxValue="11492451.629999995"/>
    </cacheField>
    <cacheField name="202802" numFmtId="0">
      <sharedItems containsString="0" containsBlank="1" containsNumber="1" minValue="-346.20000000001164" maxValue="11492451.670000017"/>
    </cacheField>
    <cacheField name="202803" numFmtId="0">
      <sharedItems containsString="0" containsBlank="1" containsNumber="1" minValue="-346.20000000001164" maxValue="11492451.670000017"/>
    </cacheField>
    <cacheField name="202804" numFmtId="0">
      <sharedItems containsString="0" containsBlank="1" containsNumber="1" minValue="-346.20000000001164" maxValue="11492451.670000017"/>
    </cacheField>
    <cacheField name="202805" numFmtId="0">
      <sharedItems containsString="0" containsBlank="1" containsNumber="1" minValue="-346.20000000001164" maxValue="11492451.670000017"/>
    </cacheField>
    <cacheField name="202806" numFmtId="0">
      <sharedItems containsString="0" containsBlank="1" containsNumber="1" minValue="-346.20000000001164" maxValue="11492451.670000017"/>
    </cacheField>
    <cacheField name="202807" numFmtId="0">
      <sharedItems containsString="0" containsBlank="1" containsNumber="1" minValue="-346.20000000001164" maxValue="11492451.670000017"/>
    </cacheField>
    <cacheField name="202808" numFmtId="0">
      <sharedItems containsString="0" containsBlank="1" containsNumber="1" minValue="-346.20000000001164" maxValue="11492451.670000017"/>
    </cacheField>
    <cacheField name="202809" numFmtId="0">
      <sharedItems containsString="0" containsBlank="1" containsNumber="1" minValue="-346.20000000001164" maxValue="229876539.10999998"/>
    </cacheField>
    <cacheField name="202810" numFmtId="0">
      <sharedItems containsString="0" containsBlank="1" containsNumber="1" minValue="-346.20000000001164" maxValue="11492451.670000017"/>
    </cacheField>
    <cacheField name="202811" numFmtId="0">
      <sharedItems containsString="0" containsBlank="1" containsNumber="1" minValue="-346.20000000001164" maxValue="11492451.670000017"/>
    </cacheField>
    <cacheField name="202812" numFmtId="0">
      <sharedItems containsString="0" containsBlank="1" containsNumber="1" minValue="-346.20000000001164" maxValue="123682137.86999999"/>
    </cacheField>
    <cacheField name="Total Thru 2027" numFmtId="0">
      <sharedItems containsString="0" containsBlank="1" containsNumber="1" minValue="-26409023.405000001" maxValue="399121795.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E4E0E9-6DDC-489D-A53B-4A366DFAA6D2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BB38" firstHeaderRow="1" firstDataRow="2" firstDataCol="5"/>
  <pivotFields count="76">
    <pivotField compact="0" outline="0" showAll="0"/>
    <pivotField compact="0" outline="0" showAll="0" defaultSubtotal="0"/>
    <pivotField compact="0" outline="0" showAll="0"/>
    <pivotField axis="axisRow" compact="0" outline="0" showAll="0" defaultSubtota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axis="axisRow" compact="0" outline="0" showAll="0" defaultSubtotal="0">
      <items count="1643">
        <item x="340"/>
        <item x="740"/>
        <item x="761"/>
        <item x="1559"/>
        <item x="1382"/>
        <item x="1383"/>
        <item x="1384"/>
        <item x="1385"/>
        <item x="1292"/>
        <item x="1386"/>
        <item x="1010"/>
        <item x="1371"/>
        <item x="1387"/>
        <item x="1388"/>
        <item x="1389"/>
        <item x="1390"/>
        <item x="1293"/>
        <item x="1011"/>
        <item x="1012"/>
        <item x="1560"/>
        <item x="1373"/>
        <item x="1391"/>
        <item x="1378"/>
        <item x="1379"/>
        <item x="1561"/>
        <item x="1562"/>
        <item x="1370"/>
        <item x="1563"/>
        <item x="1351"/>
        <item x="755"/>
        <item x="768"/>
        <item x="1380"/>
        <item x="1357"/>
        <item x="1001"/>
        <item x="1392"/>
        <item x="1564"/>
        <item x="1565"/>
        <item x="1374"/>
        <item x="1393"/>
        <item x="1013"/>
        <item x="425"/>
        <item x="1394"/>
        <item x="1395"/>
        <item x="717"/>
        <item x="1566"/>
        <item x="593"/>
        <item x="1396"/>
        <item x="1397"/>
        <item x="558"/>
        <item x="1398"/>
        <item x="1567"/>
        <item x="513"/>
        <item x="1399"/>
        <item x="603"/>
        <item x="604"/>
        <item x="605"/>
        <item x="594"/>
        <item x="618"/>
        <item x="559"/>
        <item x="595"/>
        <item x="518"/>
        <item x="576"/>
        <item x="577"/>
        <item x="578"/>
        <item x="606"/>
        <item x="607"/>
        <item x="608"/>
        <item x="609"/>
        <item x="421"/>
        <item x="490"/>
        <item x="671"/>
        <item x="596"/>
        <item x="741"/>
        <item x="747"/>
        <item x="560"/>
        <item x="522"/>
        <item x="494"/>
        <item x="463"/>
        <item x="1367"/>
        <item x="705"/>
        <item x="704"/>
        <item x="450"/>
        <item x="598"/>
        <item x="635"/>
        <item x="342"/>
        <item x="344"/>
        <item x="561"/>
        <item x="810"/>
        <item x="818"/>
        <item x="805"/>
        <item x="804"/>
        <item x="811"/>
        <item x="814"/>
        <item x="817"/>
        <item x="823"/>
        <item x="813"/>
        <item x="426"/>
        <item x="427"/>
        <item x="428"/>
        <item x="808"/>
        <item x="1055"/>
        <item x="499"/>
        <item x="519"/>
        <item x="495"/>
        <item x="599"/>
        <item x="496"/>
        <item x="601"/>
        <item x="572"/>
        <item x="573"/>
        <item x="710"/>
        <item x="429"/>
        <item x="502"/>
        <item x="337"/>
        <item x="611"/>
        <item x="569"/>
        <item x="613"/>
        <item x="497"/>
        <item x="416"/>
        <item x="579"/>
        <item x="602"/>
        <item x="517"/>
        <item x="524"/>
        <item x="370"/>
        <item x="706"/>
        <item x="662"/>
        <item x="722"/>
        <item x="661"/>
        <item x="775"/>
        <item x="776"/>
        <item x="777"/>
        <item x="343"/>
        <item x="417"/>
        <item x="484"/>
        <item x="508"/>
        <item x="479"/>
        <item x="1049"/>
        <item x="371"/>
        <item x="562"/>
        <item x="514"/>
        <item x="672"/>
        <item x="334"/>
        <item x="575"/>
        <item x="574"/>
        <item x="619"/>
        <item x="620"/>
        <item x="520"/>
        <item x="525"/>
        <item x="634"/>
        <item x="636"/>
        <item x="483"/>
        <item x="526"/>
        <item x="1400"/>
        <item x="563"/>
        <item x="669"/>
        <item x="1089"/>
        <item x="1090"/>
        <item x="1091"/>
        <item x="1092"/>
        <item x="1093"/>
        <item x="1088"/>
        <item x="673"/>
        <item x="1014"/>
        <item x="719"/>
        <item x="720"/>
        <item x="723"/>
        <item x="724"/>
        <item x="725"/>
        <item x="742"/>
        <item x="668"/>
        <item x="778"/>
        <item x="779"/>
        <item x="780"/>
        <item x="707"/>
        <item x="726"/>
        <item x="727"/>
        <item x="728"/>
        <item x="664"/>
        <item x="674"/>
        <item x="675"/>
        <item x="676"/>
        <item x="708"/>
        <item x="713"/>
        <item x="663"/>
        <item x="677"/>
        <item x="678"/>
        <item x="679"/>
        <item x="716"/>
        <item x="744"/>
        <item x="714"/>
        <item x="781"/>
        <item x="782"/>
        <item x="783"/>
        <item x="784"/>
        <item x="665"/>
        <item x="666"/>
        <item x="667"/>
        <item x="409"/>
        <item x="1094"/>
        <item x="1095"/>
        <item x="1096"/>
        <item x="1003"/>
        <item x="648"/>
        <item x="654"/>
        <item x="430"/>
        <item x="413"/>
        <item x="418"/>
        <item x="410"/>
        <item x="406"/>
        <item x="350"/>
        <item x="431"/>
        <item x="372"/>
        <item x="373"/>
        <item x="432"/>
        <item x="374"/>
        <item x="349"/>
        <item x="419"/>
        <item x="527"/>
        <item x="485"/>
        <item x="564"/>
        <item x="500"/>
        <item x="521"/>
        <item x="711"/>
        <item x="566"/>
        <item x="375"/>
        <item x="1079"/>
        <item x="482"/>
        <item x="1052"/>
        <item x="1266"/>
        <item x="824"/>
        <item x="820"/>
        <item x="819"/>
        <item x="486"/>
        <item x="825"/>
        <item x="1268"/>
        <item x="1267"/>
        <item x="1053"/>
        <item x="1269"/>
        <item x="1056"/>
        <item x="348"/>
        <item x="501"/>
        <item x="1568"/>
        <item x="412"/>
        <item x="709"/>
        <item x="565"/>
        <item x="612"/>
        <item x="411"/>
        <item x="346"/>
        <item x="615"/>
        <item x="498"/>
        <item x="567"/>
        <item x="523"/>
        <item x="580"/>
        <item x="621"/>
        <item x="528"/>
        <item x="529"/>
        <item x="530"/>
        <item x="531"/>
        <item x="532"/>
        <item x="533"/>
        <item x="534"/>
        <item x="712"/>
        <item x="715"/>
        <item x="659"/>
        <item x="729"/>
        <item x="730"/>
        <item x="680"/>
        <item x="785"/>
        <item x="786"/>
        <item x="787"/>
        <item x="788"/>
        <item x="746"/>
        <item x="774"/>
        <item x="762"/>
        <item x="745"/>
        <item x="481"/>
        <item x="743"/>
        <item x="681"/>
        <item x="718"/>
        <item x="682"/>
        <item x="683"/>
        <item x="684"/>
        <item x="685"/>
        <item x="731"/>
        <item x="789"/>
        <item x="732"/>
        <item x="686"/>
        <item x="687"/>
        <item x="733"/>
        <item x="464"/>
        <item x="352"/>
        <item x="367"/>
        <item x="433"/>
        <item x="453"/>
        <item x="454"/>
        <item x="376"/>
        <item x="377"/>
        <item x="369"/>
        <item x="434"/>
        <item x="455"/>
        <item x="465"/>
        <item x="688"/>
        <item x="456"/>
        <item x="457"/>
        <item x="452"/>
        <item x="458"/>
        <item x="459"/>
        <item x="857"/>
        <item x="535"/>
        <item x="378"/>
        <item x="1097"/>
        <item x="1063"/>
        <item x="1065"/>
        <item x="1070"/>
        <item x="1098"/>
        <item x="1099"/>
        <item x="1100"/>
        <item x="1101"/>
        <item x="1102"/>
        <item x="1103"/>
        <item x="1104"/>
        <item x="1105"/>
        <item x="1106"/>
        <item x="1107"/>
        <item x="480"/>
        <item x="1108"/>
        <item x="1109"/>
        <item x="1110"/>
        <item x="1401"/>
        <item x="1402"/>
        <item x="1403"/>
        <item x="420"/>
        <item x="435"/>
        <item x="506"/>
        <item x="505"/>
        <item x="512"/>
        <item x="600"/>
        <item x="1069"/>
        <item x="1111"/>
        <item x="1073"/>
        <item x="1074"/>
        <item x="1075"/>
        <item x="414"/>
        <item x="1112"/>
        <item x="436"/>
        <item x="351"/>
        <item x="379"/>
        <item x="614"/>
        <item x="353"/>
        <item x="354"/>
        <item x="422"/>
        <item x="380"/>
        <item x="415"/>
        <item x="1404"/>
        <item x="1405"/>
        <item x="509"/>
        <item x="568"/>
        <item x="570"/>
        <item x="571"/>
        <item x="515"/>
        <item x="510"/>
        <item x="1061"/>
        <item x="423"/>
        <item x="366"/>
        <item x="381"/>
        <item x="382"/>
        <item x="640"/>
        <item x="347"/>
        <item x="408"/>
        <item x="359"/>
        <item x="360"/>
        <item x="358"/>
        <item x="363"/>
        <item x="647"/>
        <item x="653"/>
        <item x="357"/>
        <item x="734"/>
        <item x="624"/>
        <item x="625"/>
        <item x="617"/>
        <item x="610"/>
        <item x="581"/>
        <item x="1113"/>
        <item x="536"/>
        <item x="537"/>
        <item x="689"/>
        <item x="582"/>
        <item x="994"/>
        <item x="735"/>
        <item x="362"/>
        <item x="383"/>
        <item x="641"/>
        <item x="437"/>
        <item x="384"/>
        <item x="385"/>
        <item x="460"/>
        <item x="438"/>
        <item x="439"/>
        <item x="440"/>
        <item x="642"/>
        <item x="643"/>
        <item x="655"/>
        <item x="461"/>
        <item x="386"/>
        <item x="736"/>
        <item x="597"/>
        <item x="670"/>
        <item x="769"/>
        <item x="790"/>
        <item x="791"/>
        <item x="748"/>
        <item x="749"/>
        <item x="750"/>
        <item x="756"/>
        <item x="757"/>
        <item x="764"/>
        <item x="737"/>
        <item x="770"/>
        <item x="751"/>
        <item x="758"/>
        <item x="690"/>
        <item x="765"/>
        <item x="691"/>
        <item x="771"/>
        <item x="692"/>
        <item x="738"/>
        <item x="792"/>
        <item x="752"/>
        <item x="739"/>
        <item x="693"/>
        <item x="694"/>
        <item x="759"/>
        <item x="766"/>
        <item x="772"/>
        <item x="793"/>
        <item x="1331"/>
        <item x="850"/>
        <item x="626"/>
        <item x="616"/>
        <item x="12"/>
        <item x="13"/>
        <item x="14"/>
        <item x="15"/>
        <item x="1067"/>
        <item x="1080"/>
        <item x="627"/>
        <item x="1078"/>
        <item x="1372"/>
        <item x="1556"/>
        <item x="538"/>
        <item x="583"/>
        <item x="638"/>
        <item x="794"/>
        <item x="387"/>
        <item x="645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584"/>
        <item x="753"/>
        <item x="644"/>
        <item x="539"/>
        <item x="540"/>
        <item x="541"/>
        <item x="542"/>
        <item x="441"/>
        <item x="516"/>
        <item x="511"/>
        <item x="816"/>
        <item x="649"/>
        <item x="652"/>
        <item x="639"/>
        <item x="388"/>
        <item x="364"/>
        <item x="442"/>
        <item x="389"/>
        <item x="543"/>
        <item x="544"/>
        <item x="493"/>
        <item x="585"/>
        <item x="586"/>
        <item x="628"/>
        <item x="629"/>
        <item x="637"/>
        <item x="545"/>
        <item x="656"/>
        <item x="1086"/>
        <item x="622"/>
        <item x="587"/>
        <item x="588"/>
        <item x="390"/>
        <item x="443"/>
        <item x="391"/>
        <item x="462"/>
        <item x="392"/>
        <item x="646"/>
        <item x="650"/>
        <item x="657"/>
        <item x="393"/>
        <item x="821"/>
        <item x="1406"/>
        <item x="1407"/>
        <item x="1130"/>
        <item x="394"/>
        <item x="395"/>
        <item x="396"/>
        <item x="397"/>
        <item x="826"/>
        <item x="827"/>
        <item x="828"/>
        <item x="829"/>
        <item x="444"/>
        <item x="368"/>
        <item x="424"/>
        <item x="623"/>
        <item x="445"/>
        <item x="446"/>
        <item x="447"/>
        <item x="448"/>
        <item x="546"/>
        <item x="547"/>
        <item x="589"/>
        <item x="1131"/>
        <item x="3"/>
        <item x="695"/>
        <item x="1"/>
        <item x="1252"/>
        <item x="1132"/>
        <item x="1259"/>
        <item x="1260"/>
        <item x="1261"/>
        <item x="1262"/>
        <item x="1263"/>
        <item x="1408"/>
        <item x="1409"/>
        <item x="1251"/>
        <item x="1174"/>
        <item x="1077"/>
        <item x="1250"/>
        <item x="1175"/>
        <item x="696"/>
        <item x="1057"/>
        <item x="1071"/>
        <item x="1176"/>
        <item x="1569"/>
        <item x="1258"/>
        <item x="1285"/>
        <item x="1177"/>
        <item x="4"/>
        <item x="1264"/>
        <item x="466"/>
        <item x="0"/>
        <item x="1178"/>
        <item x="9"/>
        <item x="62"/>
        <item x="1179"/>
        <item x="63"/>
        <item x="64"/>
        <item x="55"/>
        <item x="65"/>
        <item x="66"/>
        <item x="67"/>
        <item x="68"/>
        <item x="69"/>
        <item x="70"/>
        <item x="1180"/>
        <item x="71"/>
        <item x="72"/>
        <item x="1047"/>
        <item x="16"/>
        <item x="1009"/>
        <item x="1082"/>
        <item x="27"/>
        <item x="19"/>
        <item x="73"/>
        <item x="49"/>
        <item x="38"/>
        <item x="74"/>
        <item x="75"/>
        <item x="17"/>
        <item x="1363"/>
        <item x="1058"/>
        <item x="1059"/>
        <item x="1274"/>
        <item x="1134"/>
        <item x="1255"/>
        <item x="1256"/>
        <item x="1135"/>
        <item x="1136"/>
        <item x="1081"/>
        <item x="1137"/>
        <item x="1062"/>
        <item x="1138"/>
        <item x="1060"/>
        <item x="1139"/>
        <item x="1068"/>
        <item x="1140"/>
        <item x="338"/>
        <item x="1141"/>
        <item x="1142"/>
        <item x="339"/>
        <item x="1143"/>
        <item x="1144"/>
        <item x="1083"/>
        <item x="1145"/>
        <item x="1199"/>
        <item x="40"/>
        <item x="1181"/>
        <item x="31"/>
        <item x="76"/>
        <item x="37"/>
        <item x="77"/>
        <item x="36"/>
        <item x="1200"/>
        <item x="78"/>
        <item x="1182"/>
        <item x="1197"/>
        <item x="1183"/>
        <item x="1184"/>
        <item x="28"/>
        <item x="79"/>
        <item x="1201"/>
        <item x="1202"/>
        <item x="35"/>
        <item x="80"/>
        <item x="81"/>
        <item x="29"/>
        <item x="82"/>
        <item x="83"/>
        <item x="84"/>
        <item x="85"/>
        <item x="86"/>
        <item x="1203"/>
        <item x="1204"/>
        <item x="1195"/>
        <item x="1205"/>
        <item x="1206"/>
        <item x="1207"/>
        <item x="1208"/>
        <item x="87"/>
        <item x="88"/>
        <item x="1066"/>
        <item x="1321"/>
        <item x="1322"/>
        <item x="1146"/>
        <item x="1147"/>
        <item x="59"/>
        <item x="1185"/>
        <item x="1186"/>
        <item x="548"/>
        <item x="549"/>
        <item x="89"/>
        <item x="90"/>
        <item x="91"/>
        <item x="92"/>
        <item x="1209"/>
        <item x="1148"/>
        <item x="398"/>
        <item x="550"/>
        <item x="1161"/>
        <item x="1162"/>
        <item x="1064"/>
        <item x="1187"/>
        <item x="1188"/>
        <item x="1210"/>
        <item x="1211"/>
        <item x="93"/>
        <item x="1212"/>
        <item x="94"/>
        <item x="1275"/>
        <item x="1288"/>
        <item x="1072"/>
        <item x="1332"/>
        <item x="1333"/>
        <item x="1334"/>
        <item x="1295"/>
        <item x="1296"/>
        <item x="1335"/>
        <item x="1297"/>
        <item x="1298"/>
        <item x="1299"/>
        <item x="1323"/>
        <item x="1300"/>
        <item x="95"/>
        <item x="96"/>
        <item x="97"/>
        <item x="3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94"/>
        <item x="1213"/>
        <item x="1214"/>
        <item x="1215"/>
        <item x="111"/>
        <item x="112"/>
        <item x="44"/>
        <item x="113"/>
        <item x="1163"/>
        <item x="1164"/>
        <item x="1165"/>
        <item x="1193"/>
        <item x="1046"/>
        <item x="1189"/>
        <item x="1190"/>
        <item x="114"/>
        <item x="407"/>
        <item x="507"/>
        <item x="115"/>
        <item x="467"/>
        <item x="468"/>
        <item x="469"/>
        <item x="23"/>
        <item x="8"/>
        <item x="1291"/>
        <item x="20"/>
        <item x="1050"/>
        <item x="18"/>
        <item x="21"/>
        <item x="1320"/>
        <item x="116"/>
        <item x="503"/>
        <item x="345"/>
        <item x="551"/>
        <item x="697"/>
        <item x="809"/>
        <item x="117"/>
        <item x="118"/>
        <item x="119"/>
        <item x="1149"/>
        <item x="1324"/>
        <item x="1301"/>
        <item x="1302"/>
        <item x="1303"/>
        <item x="120"/>
        <item x="1004"/>
        <item x="1005"/>
        <item x="1006"/>
        <item x="919"/>
        <item x="1007"/>
        <item x="121"/>
        <item x="122"/>
        <item x="123"/>
        <item x="399"/>
        <item x="124"/>
        <item x="1216"/>
        <item x="1410"/>
        <item x="1054"/>
        <item x="125"/>
        <item x="355"/>
        <item x="552"/>
        <item x="698"/>
        <item x="449"/>
        <item x="553"/>
        <item x="554"/>
        <item x="699"/>
        <item x="555"/>
        <item x="700"/>
        <item x="701"/>
        <item x="702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217"/>
        <item x="139"/>
        <item x="1218"/>
        <item x="140"/>
        <item x="141"/>
        <item x="1219"/>
        <item x="1220"/>
        <item x="142"/>
        <item x="1221"/>
        <item x="143"/>
        <item x="144"/>
        <item x="145"/>
        <item x="146"/>
        <item x="147"/>
        <item x="1222"/>
        <item x="148"/>
        <item x="149"/>
        <item x="150"/>
        <item x="151"/>
        <item x="152"/>
        <item x="153"/>
        <item x="1166"/>
        <item x="154"/>
        <item x="155"/>
        <item x="1253"/>
        <item x="470"/>
        <item x="471"/>
        <item x="472"/>
        <item x="2"/>
        <item x="1336"/>
        <item x="1337"/>
        <item x="1338"/>
        <item x="1150"/>
        <item x="1339"/>
        <item x="400"/>
        <item x="1340"/>
        <item x="1341"/>
        <item x="1342"/>
        <item x="1343"/>
        <item x="1344"/>
        <item x="56"/>
        <item x="1223"/>
        <item x="156"/>
        <item x="157"/>
        <item x="158"/>
        <item x="159"/>
        <item x="160"/>
        <item x="161"/>
        <item x="162"/>
        <item x="163"/>
        <item x="164"/>
        <item x="1084"/>
        <item x="24"/>
        <item x="46"/>
        <item x="47"/>
        <item x="1198"/>
        <item x="32"/>
        <item x="165"/>
        <item x="1151"/>
        <item x="1152"/>
        <item x="401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224"/>
        <item x="183"/>
        <item x="184"/>
        <item x="1345"/>
        <item x="1346"/>
        <item x="1347"/>
        <item x="1348"/>
        <item x="185"/>
        <item x="1225"/>
        <item x="1226"/>
        <item x="1227"/>
        <item x="186"/>
        <item x="1228"/>
        <item x="1229"/>
        <item x="1230"/>
        <item x="1231"/>
        <item x="187"/>
        <item x="1232"/>
        <item x="188"/>
        <item x="1167"/>
        <item x="1168"/>
        <item x="1153"/>
        <item x="1233"/>
        <item x="189"/>
        <item x="190"/>
        <item x="191"/>
        <item x="192"/>
        <item x="193"/>
        <item x="194"/>
        <item x="1234"/>
        <item x="195"/>
        <item x="1235"/>
        <item x="196"/>
        <item x="197"/>
        <item x="590"/>
        <item x="356"/>
        <item x="198"/>
        <item x="335"/>
        <item x="336"/>
        <item x="51"/>
        <item x="199"/>
        <item x="1570"/>
        <item x="1571"/>
        <item x="1572"/>
        <item x="1411"/>
        <item x="39"/>
        <item x="53"/>
        <item x="10"/>
        <item x="33"/>
        <item x="41"/>
        <item x="42"/>
        <item x="25"/>
        <item x="26"/>
        <item x="1169"/>
        <item x="1196"/>
        <item x="1154"/>
        <item x="473"/>
        <item x="200"/>
        <item x="201"/>
        <item x="936"/>
        <item x="202"/>
        <item x="203"/>
        <item x="204"/>
        <item x="205"/>
        <item x="1265"/>
        <item x="361"/>
        <item x="22"/>
        <item x="34"/>
        <item x="1254"/>
        <item x="1008"/>
        <item x="1318"/>
        <item x="45"/>
        <item x="1192"/>
        <item x="1317"/>
        <item x="43"/>
        <item x="995"/>
        <item x="402"/>
        <item x="703"/>
        <item x="556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1304"/>
        <item x="1305"/>
        <item x="1325"/>
        <item x="1306"/>
        <item x="217"/>
        <item x="1236"/>
        <item x="1237"/>
        <item x="1238"/>
        <item x="218"/>
        <item x="1239"/>
        <item x="1240"/>
        <item x="1307"/>
        <item x="1308"/>
        <item x="1309"/>
        <item x="219"/>
        <item x="220"/>
        <item x="1310"/>
        <item x="1241"/>
        <item x="1311"/>
        <item x="1326"/>
        <item x="221"/>
        <item x="1312"/>
        <item x="222"/>
        <item x="1313"/>
        <item x="1155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1242"/>
        <item x="240"/>
        <item x="1314"/>
        <item x="1243"/>
        <item x="241"/>
        <item x="1244"/>
        <item x="1245"/>
        <item x="242"/>
        <item x="243"/>
        <item x="244"/>
        <item x="245"/>
        <item x="1170"/>
        <item x="246"/>
        <item x="247"/>
        <item x="248"/>
        <item x="249"/>
        <item x="250"/>
        <item x="251"/>
        <item x="252"/>
        <item x="253"/>
        <item x="254"/>
        <item x="1246"/>
        <item x="50"/>
        <item x="255"/>
        <item x="256"/>
        <item x="257"/>
        <item x="258"/>
        <item x="259"/>
        <item x="260"/>
        <item x="261"/>
        <item x="1171"/>
        <item x="262"/>
        <item x="1257"/>
        <item x="1349"/>
        <item x="1247"/>
        <item x="263"/>
        <item x="1248"/>
        <item x="1249"/>
        <item x="1191"/>
        <item x="264"/>
        <item x="265"/>
        <item x="48"/>
        <item x="266"/>
        <item x="11"/>
        <item x="267"/>
        <item x="268"/>
        <item x="269"/>
        <item x="270"/>
        <item x="1327"/>
        <item x="271"/>
        <item x="1328"/>
        <item x="1315"/>
        <item x="272"/>
        <item x="996"/>
        <item x="997"/>
        <item x="998"/>
        <item x="999"/>
        <item x="1319"/>
        <item x="1133"/>
        <item x="52"/>
        <item x="54"/>
        <item x="273"/>
        <item x="920"/>
        <item x="274"/>
        <item x="275"/>
        <item x="276"/>
        <item x="277"/>
        <item x="278"/>
        <item x="279"/>
        <item x="1172"/>
        <item x="1173"/>
        <item x="280"/>
        <item x="281"/>
        <item x="1412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1329"/>
        <item x="305"/>
        <item x="474"/>
        <item x="306"/>
        <item x="307"/>
        <item x="365"/>
        <item x="1287"/>
        <item x="489"/>
        <item x="488"/>
        <item x="487"/>
        <item x="308"/>
        <item x="403"/>
        <item x="57"/>
        <item x="309"/>
        <item x="591"/>
        <item x="592"/>
        <item x="630"/>
        <item x="631"/>
        <item x="632"/>
        <item x="633"/>
        <item x="58"/>
        <item x="754"/>
        <item x="760"/>
        <item x="767"/>
        <item x="773"/>
        <item x="310"/>
        <item x="311"/>
        <item x="61"/>
        <item x="6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651"/>
        <item x="658"/>
        <item x="475"/>
        <item x="476"/>
        <item x="477"/>
        <item x="478"/>
        <item x="1413"/>
        <item x="1414"/>
        <item x="1415"/>
        <item x="1416"/>
        <item x="1015"/>
        <item x="1016"/>
        <item x="1017"/>
        <item x="1002"/>
        <item x="1018"/>
        <item x="1019"/>
        <item x="1417"/>
        <item x="1573"/>
        <item x="1418"/>
        <item x="1020"/>
        <item x="1419"/>
        <item x="1420"/>
        <item x="1421"/>
        <item x="1422"/>
        <item x="1423"/>
        <item x="1424"/>
        <item x="1574"/>
        <item x="1575"/>
        <item x="1425"/>
        <item x="1576"/>
        <item x="1048"/>
        <item x="1280"/>
        <item x="1426"/>
        <item x="1273"/>
        <item x="1577"/>
        <item x="1362"/>
        <item x="1282"/>
        <item x="1352"/>
        <item x="1427"/>
        <item x="1578"/>
        <item x="341"/>
        <item x="1021"/>
        <item x="1286"/>
        <item x="1361"/>
        <item x="1428"/>
        <item x="1557"/>
        <item x="1579"/>
        <item x="1580"/>
        <item x="1270"/>
        <item x="798"/>
        <item x="797"/>
        <item x="799"/>
        <item x="800"/>
        <item x="1271"/>
        <item x="1429"/>
        <item x="1356"/>
        <item x="801"/>
        <item x="1581"/>
        <item x="1430"/>
        <item x="1582"/>
        <item x="1359"/>
        <item x="1358"/>
        <item x="1355"/>
        <item x="1431"/>
        <item x="1432"/>
        <item x="1433"/>
        <item x="1369"/>
        <item x="1434"/>
        <item x="492"/>
        <item x="1435"/>
        <item x="802"/>
        <item x="803"/>
        <item x="405"/>
        <item x="1366"/>
        <item x="1549"/>
        <item x="1436"/>
        <item x="491"/>
        <item x="1437"/>
        <item x="1076"/>
        <item x="1316"/>
        <item x="1438"/>
        <item x="1350"/>
        <item x="1439"/>
        <item x="1440"/>
        <item x="1548"/>
        <item x="1583"/>
        <item x="1441"/>
        <item x="1442"/>
        <item x="1584"/>
        <item x="1585"/>
        <item x="1443"/>
        <item x="830"/>
        <item x="1278"/>
        <item x="1353"/>
        <item x="1558"/>
        <item x="1444"/>
        <item x="832"/>
        <item x="806"/>
        <item x="763"/>
        <item x="1445"/>
        <item x="331"/>
        <item x="1294"/>
        <item x="332"/>
        <item x="1446"/>
        <item x="1447"/>
        <item x="1448"/>
        <item x="833"/>
        <item x="834"/>
        <item x="847"/>
        <item x="835"/>
        <item x="1277"/>
        <item x="1022"/>
        <item x="1377"/>
        <item x="1276"/>
        <item x="1051"/>
        <item x="846"/>
        <item x="1449"/>
        <item x="1034"/>
        <item x="921"/>
        <item x="1450"/>
        <item x="451"/>
        <item x="1023"/>
        <item x="1451"/>
        <item x="1024"/>
        <item x="1025"/>
        <item x="1452"/>
        <item x="1453"/>
        <item x="1454"/>
        <item x="1364"/>
        <item x="1026"/>
        <item x="1156"/>
        <item x="1455"/>
        <item x="1551"/>
        <item x="1586"/>
        <item x="922"/>
        <item x="1456"/>
        <item x="993"/>
        <item x="851"/>
        <item x="852"/>
        <item x="923"/>
        <item x="853"/>
        <item x="854"/>
        <item x="836"/>
        <item x="837"/>
        <item x="838"/>
        <item x="839"/>
        <item x="1330"/>
        <item x="1027"/>
        <item x="1028"/>
        <item x="1457"/>
        <item x="1035"/>
        <item x="807"/>
        <item x="1375"/>
        <item x="1279"/>
        <item x="1284"/>
        <item x="1283"/>
        <item x="831"/>
        <item x="1157"/>
        <item x="1029"/>
        <item x="1458"/>
        <item x="1459"/>
        <item x="1460"/>
        <item x="812"/>
        <item x="840"/>
        <item x="822"/>
        <item x="841"/>
        <item x="1461"/>
        <item x="1030"/>
        <item x="1290"/>
        <item x="1462"/>
        <item x="1463"/>
        <item x="1036"/>
        <item x="1464"/>
        <item x="1465"/>
        <item x="1466"/>
        <item x="1037"/>
        <item x="1038"/>
        <item x="848"/>
        <item x="845"/>
        <item x="849"/>
        <item x="1467"/>
        <item x="795"/>
        <item x="1158"/>
        <item x="333"/>
        <item x="1087"/>
        <item x="1587"/>
        <item x="1468"/>
        <item x="1469"/>
        <item x="1470"/>
        <item x="1471"/>
        <item x="1472"/>
        <item x="1473"/>
        <item x="1474"/>
        <item x="1475"/>
        <item x="1476"/>
        <item x="1477"/>
        <item x="721"/>
        <item x="1478"/>
        <item x="1479"/>
        <item x="1480"/>
        <item x="815"/>
        <item x="1481"/>
        <item x="1482"/>
        <item x="1483"/>
        <item x="1039"/>
        <item x="1040"/>
        <item x="1041"/>
        <item x="1042"/>
        <item x="1043"/>
        <item x="1044"/>
        <item x="5"/>
        <item x="6"/>
        <item x="7"/>
        <item x="1484"/>
        <item x="1485"/>
        <item x="1486"/>
        <item x="1031"/>
        <item x="1487"/>
        <item x="1488"/>
        <item x="855"/>
        <item x="842"/>
        <item x="856"/>
        <item x="1489"/>
        <item x="1555"/>
        <item x="1381"/>
        <item x="1490"/>
        <item x="1491"/>
        <item x="1492"/>
        <item x="1588"/>
        <item x="1493"/>
        <item x="1494"/>
        <item x="1495"/>
        <item x="1496"/>
        <item x="1032"/>
        <item x="1497"/>
        <item x="1498"/>
        <item x="1499"/>
        <item x="1589"/>
        <item x="1500"/>
        <item x="1590"/>
        <item x="1501"/>
        <item x="1502"/>
        <item x="1591"/>
        <item x="1503"/>
        <item x="1592"/>
        <item x="1593"/>
        <item x="1594"/>
        <item x="1504"/>
        <item x="1505"/>
        <item x="1506"/>
        <item x="1507"/>
        <item x="1595"/>
        <item x="1085"/>
        <item x="1596"/>
        <item x="1508"/>
        <item x="1509"/>
        <item x="1510"/>
        <item x="1511"/>
        <item x="1512"/>
        <item x="1513"/>
        <item x="1597"/>
        <item x="1045"/>
        <item x="1598"/>
        <item x="1514"/>
        <item x="1599"/>
        <item x="1515"/>
        <item x="1600"/>
        <item x="843"/>
        <item x="844"/>
        <item x="796"/>
        <item x="1516"/>
        <item x="1365"/>
        <item x="1517"/>
        <item x="1518"/>
        <item x="1601"/>
        <item x="1519"/>
        <item x="1520"/>
        <item x="1602"/>
        <item x="1603"/>
        <item x="1521"/>
        <item x="1604"/>
        <item x="1522"/>
        <item x="1523"/>
        <item x="1605"/>
        <item x="1524"/>
        <item x="1606"/>
        <item x="1525"/>
        <item x="1526"/>
        <item x="1527"/>
        <item x="1607"/>
        <item x="1608"/>
        <item x="859"/>
        <item x="1000"/>
        <item x="937"/>
        <item x="924"/>
        <item x="1609"/>
        <item x="860"/>
        <item x="1550"/>
        <item x="861"/>
        <item x="862"/>
        <item x="863"/>
        <item x="864"/>
        <item x="865"/>
        <item x="866"/>
        <item x="867"/>
        <item x="868"/>
        <item x="1610"/>
        <item x="1611"/>
        <item x="1612"/>
        <item x="1613"/>
        <item x="1614"/>
        <item x="1615"/>
        <item x="1616"/>
        <item x="869"/>
        <item x="870"/>
        <item x="871"/>
        <item x="872"/>
        <item x="873"/>
        <item x="874"/>
        <item x="875"/>
        <item x="876"/>
        <item x="1617"/>
        <item x="1618"/>
        <item x="1619"/>
        <item x="1620"/>
        <item x="1621"/>
        <item x="938"/>
        <item x="939"/>
        <item x="940"/>
        <item x="1622"/>
        <item x="1623"/>
        <item x="1624"/>
        <item x="1625"/>
        <item x="1626"/>
        <item x="1627"/>
        <item x="877"/>
        <item x="878"/>
        <item x="879"/>
        <item x="880"/>
        <item x="881"/>
        <item x="858"/>
        <item x="882"/>
        <item x="883"/>
        <item x="884"/>
        <item x="885"/>
        <item x="886"/>
        <item x="887"/>
        <item x="888"/>
        <item x="934"/>
        <item x="935"/>
        <item x="941"/>
        <item x="930"/>
        <item x="929"/>
        <item x="942"/>
        <item x="943"/>
        <item x="928"/>
        <item x="933"/>
        <item x="1360"/>
        <item x="944"/>
        <item x="945"/>
        <item x="946"/>
        <item x="927"/>
        <item x="1628"/>
        <item x="1629"/>
        <item x="1630"/>
        <item x="1631"/>
        <item x="504"/>
        <item x="660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32"/>
        <item x="965"/>
        <item x="966"/>
        <item x="967"/>
        <item x="931"/>
        <item x="968"/>
        <item x="969"/>
        <item x="970"/>
        <item x="971"/>
        <item x="972"/>
        <item x="973"/>
        <item x="974"/>
        <item x="557"/>
        <item x="404"/>
        <item x="1528"/>
        <item x="1529"/>
        <item x="1530"/>
        <item x="1531"/>
        <item x="1532"/>
        <item x="1533"/>
        <item x="1534"/>
        <item x="1159"/>
        <item x="1160"/>
        <item x="902"/>
        <item x="903"/>
        <item x="904"/>
        <item x="905"/>
        <item x="906"/>
        <item x="907"/>
        <item x="925"/>
        <item x="926"/>
        <item x="1535"/>
        <item x="908"/>
        <item x="909"/>
        <item x="910"/>
        <item x="911"/>
        <item x="1553"/>
        <item x="1554"/>
        <item x="912"/>
        <item x="913"/>
        <item x="914"/>
        <item x="915"/>
        <item x="916"/>
        <item x="917"/>
        <item x="91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1272"/>
        <item x="1632"/>
        <item x="1633"/>
        <item x="1281"/>
        <item x="1634"/>
        <item x="1635"/>
        <item x="1536"/>
        <item x="1033"/>
        <item x="1537"/>
        <item x="1636"/>
        <item x="1538"/>
        <item x="1289"/>
        <item x="1539"/>
        <item x="1540"/>
        <item x="1637"/>
        <item x="1354"/>
        <item x="1541"/>
        <item x="1638"/>
        <item x="1368"/>
        <item x="1542"/>
        <item x="1376"/>
        <item x="1543"/>
        <item x="1639"/>
        <item x="1640"/>
        <item x="1641"/>
        <item x="1544"/>
        <item x="1545"/>
        <item x="1552"/>
        <item x="1546"/>
        <item x="1547"/>
        <item x="16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633">
        <item x="216"/>
        <item x="554"/>
        <item x="598"/>
        <item x="1490"/>
        <item x="1573"/>
        <item x="1451"/>
        <item x="1268"/>
        <item x="338"/>
        <item x="513"/>
        <item x="1079"/>
        <item x="1075"/>
        <item x="1064"/>
        <item x="1057"/>
        <item x="1054"/>
        <item x="1077"/>
        <item x="337"/>
        <item x="1086"/>
        <item x="1056"/>
        <item x="1078"/>
        <item x="1059"/>
        <item x="1082"/>
        <item x="1062"/>
        <item x="1393"/>
        <item x="1394"/>
        <item x="1558"/>
        <item x="1392"/>
        <item x="1060"/>
        <item x="1058"/>
        <item x="1545"/>
        <item x="1396"/>
        <item x="1395"/>
        <item x="1315"/>
        <item x="12"/>
        <item x="1316"/>
        <item x="13"/>
        <item x="1317"/>
        <item x="14"/>
        <item x="1318"/>
        <item x="15"/>
        <item x="1320"/>
        <item x="1397"/>
        <item x="622"/>
        <item x="1431"/>
        <item x="1398"/>
        <item x="1629"/>
        <item x="1500"/>
        <item x="60"/>
        <item x="1569"/>
        <item x="1351"/>
        <item x="1621"/>
        <item x="1438"/>
        <item x="47"/>
        <item x="1336"/>
        <item x="1337"/>
        <item x="1338"/>
        <item x="1339"/>
        <item x="1299"/>
        <item x="1044"/>
        <item x="991"/>
        <item x="992"/>
        <item x="1323"/>
        <item x="993"/>
        <item x="382"/>
        <item x="122"/>
        <item x="123"/>
        <item x="198"/>
        <item x="121"/>
        <item x="1368"/>
        <item x="1430"/>
        <item x="497"/>
        <item x="290"/>
        <item x="827"/>
        <item x="799"/>
        <item x="148"/>
        <item x="149"/>
        <item x="150"/>
        <item x="151"/>
        <item x="260"/>
        <item x="1210"/>
        <item x="200"/>
        <item x="1562"/>
        <item x="204"/>
        <item x="205"/>
        <item x="211"/>
        <item x="210"/>
        <item x="70"/>
        <item x="197"/>
        <item x="1598"/>
        <item x="44"/>
        <item x="1428"/>
        <item x="1310"/>
        <item x="1474"/>
        <item x="117"/>
        <item x="1187"/>
        <item x="125"/>
        <item x="277"/>
        <item x="1390"/>
        <item x="1039"/>
        <item x="1019"/>
        <item x="1588"/>
        <item x="808"/>
        <item x="1017"/>
        <item x="573"/>
        <item x="567"/>
        <item x="585"/>
        <item x="574"/>
        <item x="566"/>
        <item x="508"/>
        <item x="584"/>
        <item x="619"/>
        <item x="569"/>
        <item x="626"/>
        <item x="618"/>
        <item x="570"/>
        <item x="627"/>
        <item x="1108"/>
        <item x="514"/>
        <item x="635"/>
        <item x="525"/>
        <item x="522"/>
        <item x="509"/>
        <item x="544"/>
        <item x="526"/>
        <item x="519"/>
        <item x="1166"/>
        <item x="348"/>
        <item x="643"/>
        <item x="361"/>
        <item x="654"/>
        <item x="1080"/>
        <item x="398"/>
        <item x="397"/>
        <item x="400"/>
        <item x="1137"/>
        <item x="841"/>
        <item x="401"/>
        <item x="403"/>
        <item x="377"/>
        <item x="852"/>
        <item x="356"/>
        <item x="392"/>
        <item x="845"/>
        <item x="373"/>
        <item x="638"/>
        <item x="389"/>
        <item x="639"/>
        <item x="641"/>
        <item x="640"/>
        <item x="818"/>
        <item x="346"/>
        <item x="454"/>
        <item x="464"/>
        <item x="415"/>
        <item x="425"/>
        <item x="419"/>
        <item x="434"/>
        <item x="426"/>
        <item x="423"/>
        <item x="444"/>
        <item x="405"/>
        <item x="445"/>
        <item x="443"/>
        <item x="447"/>
        <item x="408"/>
        <item x="437"/>
        <item x="421"/>
        <item x="368"/>
        <item x="438"/>
        <item x="365"/>
        <item x="376"/>
        <item x="351"/>
        <item x="427"/>
        <item x="446"/>
        <item x="424"/>
        <item x="374"/>
        <item x="439"/>
        <item x="420"/>
        <item x="460"/>
        <item x="417"/>
        <item x="411"/>
        <item x="457"/>
        <item x="429"/>
        <item x="418"/>
        <item x="409"/>
        <item x="410"/>
        <item x="407"/>
        <item x="442"/>
        <item x="435"/>
        <item x="433"/>
        <item x="463"/>
        <item x="430"/>
        <item x="436"/>
        <item x="412"/>
        <item x="416"/>
        <item x="440"/>
        <item x="432"/>
        <item x="441"/>
        <item x="422"/>
        <item x="428"/>
        <item x="413"/>
        <item x="431"/>
        <item x="1167"/>
        <item x="653"/>
        <item x="404"/>
        <item x="379"/>
        <item x="366"/>
        <item x="349"/>
        <item x="340"/>
        <item x="455"/>
        <item x="347"/>
        <item x="371"/>
        <item x="393"/>
        <item x="394"/>
        <item x="395"/>
        <item x="396"/>
        <item x="345"/>
        <item x="370"/>
        <item x="358"/>
        <item x="390"/>
        <item x="387"/>
        <item x="339"/>
        <item x="363"/>
        <item x="385"/>
        <item x="388"/>
        <item x="375"/>
        <item x="369"/>
        <item x="383"/>
        <item x="402"/>
        <item x="830"/>
        <item x="1040"/>
        <item x="1448"/>
        <item x="1526"/>
        <item x="1435"/>
        <item x="164"/>
        <item x="1529"/>
        <item x="489"/>
        <item x="1540"/>
        <item x="372"/>
        <item x="839"/>
        <item x="37"/>
        <item x="77"/>
        <item x="126"/>
        <item x="1087"/>
        <item x="1090"/>
        <item x="1145"/>
        <item x="1146"/>
        <item x="1089"/>
        <item x="448"/>
        <item x="486"/>
        <item x="809"/>
        <item x="380"/>
        <item x="518"/>
        <item x="521"/>
        <item x="498"/>
        <item x="582"/>
        <item x="562"/>
        <item x="583"/>
        <item x="563"/>
        <item x="561"/>
        <item x="590"/>
        <item x="591"/>
        <item x="559"/>
        <item x="610"/>
        <item x="597"/>
        <item x="624"/>
        <item x="568"/>
        <item x="628"/>
        <item x="629"/>
        <item x="630"/>
        <item x="631"/>
        <item x="632"/>
        <item x="634"/>
        <item x="538"/>
        <item x="542"/>
        <item x="539"/>
        <item x="543"/>
        <item x="540"/>
        <item x="541"/>
        <item x="517"/>
        <item x="501"/>
        <item x="633"/>
        <item x="636"/>
        <item x="623"/>
        <item x="581"/>
        <item x="499"/>
        <item x="560"/>
        <item x="616"/>
        <item x="524"/>
        <item x="615"/>
        <item x="586"/>
        <item x="587"/>
        <item x="535"/>
        <item x="536"/>
        <item x="621"/>
        <item x="493"/>
        <item x="495"/>
        <item x="520"/>
        <item x="511"/>
        <item x="500"/>
        <item x="478"/>
        <item x="496"/>
        <item x="516"/>
        <item x="492"/>
        <item x="537"/>
        <item x="588"/>
        <item x="507"/>
        <item x="505"/>
        <item x="504"/>
        <item x="527"/>
        <item x="533"/>
        <item x="555"/>
        <item x="625"/>
        <item x="523"/>
        <item x="494"/>
        <item x="556"/>
        <item x="571"/>
        <item x="572"/>
        <item x="510"/>
        <item x="532"/>
        <item x="557"/>
        <item x="564"/>
        <item x="578"/>
        <item x="515"/>
        <item x="512"/>
        <item x="612"/>
        <item x="611"/>
        <item x="595"/>
        <item x="601"/>
        <item x="580"/>
        <item x="613"/>
        <item x="609"/>
        <item x="528"/>
        <item x="529"/>
        <item x="530"/>
        <item x="579"/>
        <item x="620"/>
        <item x="593"/>
        <item x="531"/>
        <item x="558"/>
        <item x="575"/>
        <item x="576"/>
        <item x="577"/>
        <item x="617"/>
        <item x="594"/>
        <item x="614"/>
        <item x="600"/>
        <item x="602"/>
        <item x="592"/>
        <item x="605"/>
        <item x="596"/>
        <item x="606"/>
        <item x="603"/>
        <item x="607"/>
        <item x="604"/>
        <item x="608"/>
        <item x="548"/>
        <item x="549"/>
        <item x="547"/>
        <item x="534"/>
        <item x="810"/>
        <item x="55"/>
        <item x="1127"/>
        <item x="1271"/>
        <item x="794"/>
        <item x="406"/>
        <item x="1274"/>
        <item x="450"/>
        <item x="357"/>
        <item x="391"/>
        <item x="1173"/>
        <item x="1183"/>
        <item x="1174"/>
        <item x="65"/>
        <item x="1184"/>
        <item x="1073"/>
        <item x="1045"/>
        <item x="1283"/>
        <item x="1260"/>
        <item x="1277"/>
        <item x="1311"/>
        <item x="1186"/>
        <item x="1631"/>
        <item x="1389"/>
        <item x="237"/>
        <item x="1630"/>
        <item x="1272"/>
        <item x="1278"/>
        <item x="1463"/>
        <item x="1172"/>
        <item x="1578"/>
        <item x="1539"/>
        <item x="1359"/>
        <item x="1175"/>
        <item x="176"/>
        <item x="199"/>
        <item x="302"/>
        <item x="1105"/>
        <item x="1069"/>
        <item x="1118"/>
        <item x="1068"/>
        <item x="1067"/>
        <item x="1119"/>
        <item x="1111"/>
        <item x="1112"/>
        <item x="1123"/>
        <item x="1473"/>
        <item x="186"/>
        <item x="1222"/>
        <item x="1223"/>
        <item x="1224"/>
        <item x="1533"/>
        <item x="34"/>
        <item x="275"/>
        <item x="328"/>
        <item x="1326"/>
        <item x="1066"/>
        <item x="1327"/>
        <item x="1328"/>
        <item x="1335"/>
        <item x="1340"/>
        <item x="1329"/>
        <item x="1249"/>
        <item x="1250"/>
        <item x="1251"/>
        <item x="1247"/>
        <item x="1049"/>
        <item x="1041"/>
        <item x="1304"/>
        <item x="1235"/>
        <item x="1305"/>
        <item x="221"/>
        <item x="1502"/>
        <item x="820"/>
        <item x="1538"/>
        <item x="1481"/>
        <item x="1504"/>
        <item x="1070"/>
        <item x="1475"/>
        <item x="33"/>
        <item x="269"/>
        <item x="63"/>
        <item x="64"/>
        <item x="114"/>
        <item x="1131"/>
        <item x="1132"/>
        <item x="336"/>
        <item x="103"/>
        <item x="545"/>
        <item x="546"/>
        <item x="353"/>
        <item x="362"/>
        <item x="644"/>
        <item x="647"/>
        <item x="646"/>
        <item x="645"/>
        <item x="648"/>
        <item x="650"/>
        <item x="652"/>
        <item x="651"/>
        <item x="655"/>
        <item x="1169"/>
        <item x="16"/>
        <item x="245"/>
        <item x="1492"/>
        <item x="1267"/>
        <item x="289"/>
        <item x="310"/>
        <item x="203"/>
        <item x="320"/>
        <item x="321"/>
        <item x="322"/>
        <item x="323"/>
        <item x="360"/>
        <item x="291"/>
        <item x="931"/>
        <item x="309"/>
        <item x="202"/>
        <item x="316"/>
        <item x="317"/>
        <item x="318"/>
        <item x="319"/>
        <item x="214"/>
        <item x="286"/>
        <item x="249"/>
        <item x="250"/>
        <item x="251"/>
        <item x="252"/>
        <item x="248"/>
        <item x="1391"/>
        <item x="1375"/>
        <item x="1388"/>
        <item x="1381"/>
        <item x="1374"/>
        <item x="1380"/>
        <item x="1377"/>
        <item x="1370"/>
        <item x="1371"/>
        <item x="1358"/>
        <item x="1369"/>
        <item x="1382"/>
        <item x="1373"/>
        <item x="1387"/>
        <item x="1378"/>
        <item x="1362"/>
        <item x="1379"/>
        <item x="1348"/>
        <item x="1376"/>
        <item x="1384"/>
        <item x="1365"/>
        <item x="51"/>
        <item x="104"/>
        <item x="1273"/>
        <item x="1503"/>
        <item x="849"/>
        <item x="847"/>
        <item x="846"/>
        <item x="918"/>
        <item x="848"/>
        <item x="1441"/>
        <item x="305"/>
        <item x="306"/>
        <item x="292"/>
        <item x="324"/>
        <item x="325"/>
        <item x="326"/>
        <item x="327"/>
        <item x="1226"/>
        <item x="281"/>
        <item x="1363"/>
        <item x="1403"/>
        <item x="490"/>
        <item x="270"/>
        <item x="1447"/>
        <item x="1399"/>
        <item x="1400"/>
        <item x="1254"/>
        <item x="1253"/>
        <item x="1404"/>
        <item x="1410"/>
        <item x="1405"/>
        <item x="1417"/>
        <item x="1411"/>
        <item x="1408"/>
        <item x="1412"/>
        <item x="1409"/>
        <item x="1406"/>
        <item x="1407"/>
        <item x="1413"/>
        <item x="1414"/>
        <item x="1415"/>
        <item x="970"/>
        <item x="965"/>
        <item x="870"/>
        <item x="1367"/>
        <item x="826"/>
        <item x="796"/>
        <item x="1508"/>
        <item x="1518"/>
        <item x="1516"/>
        <item x="1510"/>
        <item x="1517"/>
        <item x="1511"/>
        <item x="1507"/>
        <item x="1514"/>
        <item x="1515"/>
        <item x="1509"/>
        <item x="1356"/>
        <item x="1513"/>
        <item x="1266"/>
        <item x="1275"/>
        <item x="484"/>
        <item x="1114"/>
        <item x="1109"/>
        <item x="1401"/>
        <item x="1493"/>
        <item x="1581"/>
        <item x="1494"/>
        <item x="1495"/>
        <item x="1571"/>
        <item x="1582"/>
        <item x="813"/>
        <item x="1580"/>
        <item x="1570"/>
        <item x="1264"/>
        <item x="1584"/>
        <item x="1583"/>
        <item x="1575"/>
        <item x="1574"/>
        <item x="1286"/>
        <item x="1287"/>
        <item x="1022"/>
        <item x="1071"/>
        <item x="1168"/>
        <item x="1065"/>
        <item x="1042"/>
        <item x="90"/>
        <item x="1427"/>
        <item x="61"/>
        <item x="207"/>
        <item x="354"/>
        <item x="1489"/>
        <item x="1436"/>
        <item x="1092"/>
        <item x="139"/>
        <item x="9"/>
        <item x="1576"/>
        <item x="1524"/>
        <item x="842"/>
        <item x="795"/>
        <item x="465"/>
        <item x="85"/>
        <item x="86"/>
        <item x="93"/>
        <item x="138"/>
        <item x="1230"/>
        <item x="192"/>
        <item x="276"/>
        <item x="1263"/>
        <item x="1050"/>
        <item x="1262"/>
        <item x="1261"/>
        <item x="1047"/>
        <item x="1116"/>
        <item x="1120"/>
        <item x="287"/>
        <item x="299"/>
        <item x="119"/>
        <item x="74"/>
        <item x="75"/>
        <item x="107"/>
        <item x="127"/>
        <item x="222"/>
        <item x="128"/>
        <item x="129"/>
        <item x="130"/>
        <item x="223"/>
        <item x="38"/>
        <item x="551"/>
        <item x="201"/>
        <item x="806"/>
        <item x="1061"/>
        <item x="206"/>
        <item x="355"/>
        <item x="1432"/>
        <item x="212"/>
        <item x="1003"/>
        <item x="998"/>
        <item x="915"/>
        <item x="1248"/>
        <item x="1197"/>
        <item x="1198"/>
        <item x="1206"/>
        <item x="1211"/>
        <item x="1231"/>
        <item x="1349"/>
        <item x="1444"/>
        <item x="834"/>
        <item x="473"/>
        <item x="1324"/>
        <item x="1148"/>
        <item x="1051"/>
        <item x="1034"/>
        <item x="1018"/>
        <item x="1136"/>
        <item x="43"/>
        <item x="6"/>
        <item x="838"/>
        <item x="472"/>
        <item x="341"/>
        <item x="342"/>
        <item x="462"/>
        <item x="456"/>
        <item x="451"/>
        <item x="359"/>
        <item x="461"/>
        <item x="459"/>
        <item x="453"/>
        <item x="458"/>
        <item x="449"/>
        <item x="343"/>
        <item x="378"/>
        <item x="1313"/>
        <item x="1312"/>
        <item x="261"/>
        <item x="73"/>
        <item x="113"/>
        <item x="153"/>
        <item x="20"/>
        <item x="1130"/>
        <item x="1302"/>
        <item x="1188"/>
        <item x="1212"/>
        <item x="1207"/>
        <item x="1213"/>
        <item x="1214"/>
        <item x="1301"/>
        <item x="1548"/>
        <item x="1284"/>
        <item x="1443"/>
        <item x="1000"/>
        <item x="1094"/>
        <item x="1095"/>
        <item x="1093"/>
        <item x="1344"/>
        <item x="452"/>
        <item x="1455"/>
        <item x="1252"/>
        <item x="1165"/>
        <item x="1138"/>
        <item x="1157"/>
        <item x="1158"/>
        <item x="1159"/>
        <item x="1160"/>
        <item x="1421"/>
        <item x="850"/>
        <item x="1572"/>
        <item x="1597"/>
        <item x="1549"/>
        <item x="1568"/>
        <item x="1027"/>
        <item x="1133"/>
        <item x="1139"/>
        <item x="1461"/>
        <item x="1321"/>
        <item x="196"/>
        <item x="1542"/>
        <item x="1360"/>
        <item x="1350"/>
        <item x="812"/>
        <item x="1314"/>
        <item x="1285"/>
        <item x="1004"/>
        <item x="331"/>
        <item x="988"/>
        <item x="332"/>
        <item x="1053"/>
        <item x="1135"/>
        <item x="1081"/>
        <item x="1501"/>
        <item x="1025"/>
        <item x="1002"/>
        <item x="1352"/>
        <item x="506"/>
        <item x="553"/>
        <item x="697"/>
        <item x="1452"/>
        <item x="1020"/>
        <item x="1190"/>
        <item x="1129"/>
        <item x="1128"/>
        <item x="1142"/>
        <item x="1217"/>
        <item x="1164"/>
        <item x="589"/>
        <item x="502"/>
        <item x="660"/>
        <item x="696"/>
        <item x="552"/>
        <item x="773"/>
        <item x="774"/>
        <item x="1125"/>
        <item x="1424"/>
        <item x="1627"/>
        <item x="1052"/>
        <item x="1097"/>
        <item x="1098"/>
        <item x="1096"/>
        <item x="1319"/>
        <item x="1192"/>
        <item x="238"/>
        <item x="28"/>
        <item x="79"/>
        <item x="1233"/>
        <item x="658"/>
        <item x="503"/>
        <item x="308"/>
        <item x="293"/>
        <item x="1423"/>
        <item x="917"/>
        <item x="297"/>
        <item x="266"/>
        <item x="1195"/>
        <item x="1196"/>
        <item x="1240"/>
        <item x="1241"/>
        <item x="1243"/>
        <item x="18"/>
        <item x="1191"/>
        <item x="1177"/>
        <item x="1178"/>
        <item x="1161"/>
        <item x="1162"/>
        <item x="1185"/>
        <item x="57"/>
        <item x="59"/>
        <item x="1179"/>
        <item x="1180"/>
        <item x="814"/>
        <item x="485"/>
        <item x="828"/>
        <item x="1487"/>
        <item x="1484"/>
        <item x="825"/>
        <item x="801"/>
        <item x="1366"/>
        <item x="1485"/>
        <item x="1458"/>
        <item x="815"/>
        <item x="1419"/>
        <item x="1464"/>
        <item x="844"/>
        <item x="824"/>
        <item x="800"/>
        <item x="1465"/>
        <item x="1341"/>
        <item x="823"/>
        <item x="1006"/>
        <item x="1007"/>
        <item x="1009"/>
        <item x="1005"/>
        <item x="1008"/>
        <item x="58"/>
        <item x="1035"/>
        <item x="116"/>
        <item x="1099"/>
        <item x="1100"/>
        <item x="1101"/>
        <item x="273"/>
        <item x="803"/>
        <item x="483"/>
        <item x="1257"/>
        <item x="1015"/>
        <item x="1013"/>
        <item x="1014"/>
        <item x="1012"/>
        <item x="1010"/>
        <item x="1011"/>
        <item x="111"/>
        <item x="112"/>
        <item x="142"/>
        <item x="1534"/>
        <item x="720"/>
        <item x="1477"/>
        <item x="1028"/>
        <item x="994"/>
        <item x="840"/>
        <item x="817"/>
        <item x="1151"/>
        <item x="1434"/>
        <item x="1457"/>
        <item x="1459"/>
        <item x="1505"/>
        <item x="1586"/>
        <item x="996"/>
        <item x="384"/>
        <item x="10"/>
        <item x="311"/>
        <item x="312"/>
        <item x="313"/>
        <item x="314"/>
        <item x="315"/>
        <item x="1031"/>
        <item x="1256"/>
        <item x="997"/>
        <item x="1471"/>
        <item x="649"/>
        <item x="656"/>
        <item x="1626"/>
        <item x="488"/>
        <item x="811"/>
        <item x="798"/>
        <item x="1106"/>
        <item x="1144"/>
        <item x="1628"/>
        <item x="1456"/>
        <item x="109"/>
        <item x="1156"/>
        <item x="1147"/>
        <item x="1155"/>
        <item x="1227"/>
        <item x="132"/>
        <item x="195"/>
        <item x="133"/>
        <item x="224"/>
        <item x="81"/>
        <item x="189"/>
        <item x="190"/>
        <item x="263"/>
        <item x="194"/>
        <item x="25"/>
        <item x="46"/>
        <item x="193"/>
        <item x="105"/>
        <item x="106"/>
        <item x="124"/>
        <item x="1170"/>
        <item x="1201"/>
        <item x="1202"/>
        <item x="1204"/>
        <item x="1229"/>
        <item x="1232"/>
        <item x="24"/>
        <item x="219"/>
        <item x="300"/>
        <item x="1585"/>
        <item x="1029"/>
        <item x="1032"/>
        <item x="1281"/>
        <item x="1269"/>
        <item x="990"/>
        <item x="1036"/>
        <item x="1442"/>
        <item x="296"/>
        <item x="110"/>
        <item x="279"/>
        <item x="280"/>
        <item x="1189"/>
        <item x="1199"/>
        <item x="1200"/>
        <item x="1205"/>
        <item x="1215"/>
        <item x="1303"/>
        <item x="7"/>
        <item x="1521"/>
        <item x="78"/>
        <item x="97"/>
        <item x="225"/>
        <item x="386"/>
        <item x="183"/>
        <item x="184"/>
        <item x="244"/>
        <item x="253"/>
        <item x="217"/>
        <item x="45"/>
        <item x="72"/>
        <item x="298"/>
        <item x="213"/>
        <item x="239"/>
        <item x="1439"/>
        <item x="1037"/>
        <item x="177"/>
        <item x="178"/>
        <item x="179"/>
        <item x="26"/>
        <item x="487"/>
        <item x="816"/>
        <item x="283"/>
        <item x="284"/>
        <item x="1193"/>
        <item x="802"/>
        <item x="1422"/>
        <item x="1265"/>
        <item x="1587"/>
        <item x="1343"/>
        <item x="1535"/>
        <item x="1"/>
        <item x="667"/>
        <item x="1083"/>
        <item x="1084"/>
        <item x="1085"/>
        <item x="1091"/>
        <item x="1325"/>
        <item x="740"/>
        <item x="666"/>
        <item x="776"/>
        <item x="777"/>
        <item x="778"/>
        <item x="742"/>
        <item x="678"/>
        <item x="657"/>
        <item x="727"/>
        <item x="685"/>
        <item x="692"/>
        <item x="706"/>
        <item x="711"/>
        <item x="661"/>
        <item x="675"/>
        <item x="676"/>
        <item x="677"/>
        <item x="679"/>
        <item x="716"/>
        <item x="686"/>
        <item x="750"/>
        <item x="764"/>
        <item x="770"/>
        <item x="757"/>
        <item x="713"/>
        <item x="710"/>
        <item x="734"/>
        <item x="733"/>
        <item x="732"/>
        <item x="707"/>
        <item x="712"/>
        <item x="728"/>
        <item x="748"/>
        <item x="749"/>
        <item x="746"/>
        <item x="741"/>
        <item x="747"/>
        <item x="743"/>
        <item x="772"/>
        <item x="669"/>
        <item x="480"/>
        <item x="744"/>
        <item x="755"/>
        <item x="756"/>
        <item x="754"/>
        <item x="763"/>
        <item x="762"/>
        <item x="760"/>
        <item x="767"/>
        <item x="769"/>
        <item x="768"/>
        <item x="789"/>
        <item x="694"/>
        <item x="714"/>
        <item x="730"/>
        <item x="705"/>
        <item x="724"/>
        <item x="725"/>
        <item x="726"/>
        <item x="708"/>
        <item x="668"/>
        <item x="788"/>
        <item x="791"/>
        <item x="671"/>
        <item x="479"/>
        <item x="680"/>
        <item x="689"/>
        <item x="688"/>
        <item x="684"/>
        <item x="691"/>
        <item x="662"/>
        <item x="672"/>
        <item x="673"/>
        <item x="674"/>
        <item x="663"/>
        <item x="681"/>
        <item x="664"/>
        <item x="682"/>
        <item x="665"/>
        <item x="683"/>
        <item x="670"/>
        <item x="735"/>
        <item x="709"/>
        <item x="781"/>
        <item x="779"/>
        <item x="784"/>
        <item x="783"/>
        <item x="786"/>
        <item x="785"/>
        <item x="782"/>
        <item x="780"/>
        <item x="792"/>
        <item x="717"/>
        <item x="718"/>
        <item x="721"/>
        <item x="722"/>
        <item x="723"/>
        <item x="702"/>
        <item x="731"/>
        <item x="715"/>
        <item x="703"/>
        <item x="737"/>
        <item x="729"/>
        <item x="736"/>
        <item x="745"/>
        <item x="739"/>
        <item x="787"/>
        <item x="790"/>
        <item x="1446"/>
        <item x="1347"/>
        <item x="1115"/>
        <item x="1088"/>
        <item x="1134"/>
        <item x="719"/>
        <item x="738"/>
        <item x="659"/>
        <item x="751"/>
        <item x="753"/>
        <item x="759"/>
        <item x="766"/>
        <item x="687"/>
        <item x="761"/>
        <item x="698"/>
        <item x="752"/>
        <item x="758"/>
        <item x="765"/>
        <item x="771"/>
        <item x="699"/>
        <item x="700"/>
        <item x="1527"/>
        <item x="690"/>
        <item x="701"/>
        <item x="693"/>
        <item x="793"/>
        <item x="1467"/>
        <item x="1472"/>
        <item x="1486"/>
        <item x="19"/>
        <item x="282"/>
        <item x="154"/>
        <item x="155"/>
        <item x="141"/>
        <item x="140"/>
        <item x="1523"/>
        <item x="71"/>
        <item x="330"/>
        <item x="1429"/>
        <item x="1171"/>
        <item x="48"/>
        <item x="1520"/>
        <item x="1519"/>
        <item x="39"/>
        <item x="304"/>
        <item x="8"/>
        <item x="1470"/>
        <item x="220"/>
        <item x="1001"/>
        <item x="272"/>
        <item x="797"/>
        <item x="294"/>
        <item x="5"/>
        <item x="1496"/>
        <item x="335"/>
        <item x="1152"/>
        <item x="1345"/>
        <item x="1547"/>
        <item x="1298"/>
        <item x="22"/>
        <item x="1402"/>
        <item x="1048"/>
        <item x="1176"/>
        <item x="989"/>
        <item x="288"/>
        <item x="999"/>
        <item x="4"/>
        <item x="1124"/>
        <item x="187"/>
        <item x="188"/>
        <item x="1567"/>
        <item x="822"/>
        <item x="1433"/>
        <item x="704"/>
        <item x="1480"/>
        <item x="1354"/>
        <item x="1103"/>
        <item x="1104"/>
        <item x="1102"/>
        <item x="1074"/>
        <item x="49"/>
        <item x="285"/>
        <item x="1355"/>
        <item x="41"/>
        <item x="160"/>
        <item x="161"/>
        <item x="162"/>
        <item x="163"/>
        <item x="246"/>
        <item x="166"/>
        <item x="274"/>
        <item x="42"/>
        <item x="108"/>
        <item x="271"/>
        <item x="350"/>
        <item x="1342"/>
        <item x="1383"/>
        <item x="1361"/>
        <item x="1553"/>
        <item x="1554"/>
        <item x="367"/>
        <item x="1107"/>
        <item x="32"/>
        <item x="170"/>
        <item x="171"/>
        <item x="172"/>
        <item x="226"/>
        <item x="84"/>
        <item x="92"/>
        <item x="131"/>
        <item x="227"/>
        <item x="30"/>
        <item x="98"/>
        <item x="99"/>
        <item x="100"/>
        <item x="143"/>
        <item x="1236"/>
        <item x="173"/>
        <item x="174"/>
        <item x="175"/>
        <item x="228"/>
        <item x="264"/>
        <item x="180"/>
        <item x="181"/>
        <item x="182"/>
        <item x="54"/>
        <item x="167"/>
        <item x="168"/>
        <item x="169"/>
        <item x="229"/>
        <item x="156"/>
        <item x="157"/>
        <item x="158"/>
        <item x="159"/>
        <item x="247"/>
        <item x="31"/>
        <item x="134"/>
        <item x="76"/>
        <item x="135"/>
        <item x="136"/>
        <item x="230"/>
        <item x="1557"/>
        <item x="1589"/>
        <item x="1577"/>
        <item x="1117"/>
        <item x="334"/>
        <item x="53"/>
        <item x="35"/>
        <item x="80"/>
        <item x="101"/>
        <item x="102"/>
        <item x="1308"/>
        <item x="29"/>
        <item x="82"/>
        <item x="83"/>
        <item x="91"/>
        <item x="240"/>
        <item x="1499"/>
        <item x="1024"/>
        <item x="1150"/>
        <item x="1449"/>
        <item x="916"/>
        <item x="1016"/>
        <item x="1255"/>
        <item x="1416"/>
        <item x="1566"/>
        <item x="17"/>
        <item x="1237"/>
        <item x="241"/>
        <item x="1238"/>
        <item x="1239"/>
        <item x="242"/>
        <item x="481"/>
        <item x="333"/>
        <item x="115"/>
        <item x="1330"/>
        <item x="1491"/>
        <item x="835"/>
        <item x="466"/>
        <item x="831"/>
        <item x="832"/>
        <item x="833"/>
        <item x="468"/>
        <item x="469"/>
        <item x="836"/>
        <item x="470"/>
        <item x="471"/>
        <item x="837"/>
        <item x="467"/>
        <item x="851"/>
        <item x="805"/>
        <item x="829"/>
        <item x="231"/>
        <item x="232"/>
        <item x="233"/>
        <item x="234"/>
        <item x="235"/>
        <item x="1225"/>
        <item x="491"/>
        <item x="89"/>
        <item x="1386"/>
        <item x="1385"/>
        <item x="932"/>
        <item x="995"/>
        <item x="919"/>
        <item x="1599"/>
        <item x="854"/>
        <item x="930"/>
        <item x="960"/>
        <item x="945"/>
        <item x="951"/>
        <item x="949"/>
        <item x="961"/>
        <item x="946"/>
        <item x="923"/>
        <item x="986"/>
        <item x="985"/>
        <item x="979"/>
        <item x="957"/>
        <item x="971"/>
        <item x="952"/>
        <item x="922"/>
        <item x="953"/>
        <item x="941"/>
        <item x="933"/>
        <item x="934"/>
        <item x="964"/>
        <item x="983"/>
        <item x="928"/>
        <item x="973"/>
        <item x="962"/>
        <item x="963"/>
        <item x="966"/>
        <item x="967"/>
        <item x="968"/>
        <item x="929"/>
        <item x="977"/>
        <item x="937"/>
        <item x="959"/>
        <item x="956"/>
        <item x="987"/>
        <item x="924"/>
        <item x="925"/>
        <item x="926"/>
        <item x="976"/>
        <item x="975"/>
        <item x="942"/>
        <item x="980"/>
        <item x="958"/>
        <item x="948"/>
        <item x="943"/>
        <item x="927"/>
        <item x="939"/>
        <item x="947"/>
        <item x="978"/>
        <item x="982"/>
        <item x="955"/>
        <item x="936"/>
        <item x="950"/>
        <item x="940"/>
        <item x="944"/>
        <item x="984"/>
        <item x="974"/>
        <item x="972"/>
        <item x="938"/>
        <item x="954"/>
        <item x="935"/>
        <item x="969"/>
        <item x="981"/>
        <item x="1525"/>
        <item x="920"/>
        <item x="921"/>
        <item x="897"/>
        <item x="902"/>
        <item x="874"/>
        <item x="865"/>
        <item x="863"/>
        <item x="864"/>
        <item x="882"/>
        <item x="881"/>
        <item x="871"/>
        <item x="905"/>
        <item x="908"/>
        <item x="878"/>
        <item x="857"/>
        <item x="877"/>
        <item x="868"/>
        <item x="875"/>
        <item x="860"/>
        <item x="867"/>
        <item x="873"/>
        <item x="869"/>
        <item x="876"/>
        <item x="866"/>
        <item x="853"/>
        <item x="856"/>
        <item x="886"/>
        <item x="883"/>
        <item x="862"/>
        <item x="888"/>
        <item x="884"/>
        <item x="894"/>
        <item x="872"/>
        <item x="855"/>
        <item x="861"/>
        <item x="910"/>
        <item x="899"/>
        <item x="911"/>
        <item x="901"/>
        <item x="880"/>
        <item x="909"/>
        <item x="890"/>
        <item x="858"/>
        <item x="903"/>
        <item x="913"/>
        <item x="859"/>
        <item x="879"/>
        <item x="896"/>
        <item x="892"/>
        <item x="906"/>
        <item x="885"/>
        <item x="904"/>
        <item x="907"/>
        <item x="889"/>
        <item x="893"/>
        <item x="891"/>
        <item x="900"/>
        <item x="895"/>
        <item x="887"/>
        <item x="898"/>
        <item x="912"/>
        <item x="1612"/>
        <item x="1602"/>
        <item x="1604"/>
        <item x="1606"/>
        <item x="1617"/>
        <item x="1600"/>
        <item x="1620"/>
        <item x="1615"/>
        <item x="1618"/>
        <item x="1619"/>
        <item x="1605"/>
        <item x="1614"/>
        <item x="1609"/>
        <item x="1603"/>
        <item x="1601"/>
        <item x="1611"/>
        <item x="1608"/>
        <item x="1613"/>
        <item x="1610"/>
        <item x="1616"/>
        <item x="1607"/>
        <item x="1259"/>
        <item x="1512"/>
        <item x="1594"/>
        <item x="36"/>
        <item x="144"/>
        <item x="1194"/>
        <item x="145"/>
        <item x="146"/>
        <item x="1242"/>
        <item x="1528"/>
        <item x="1030"/>
        <item x="1532"/>
        <item x="637"/>
        <item x="775"/>
        <item x="565"/>
        <item x="599"/>
        <item x="550"/>
        <item x="344"/>
        <item x="807"/>
        <item x="695"/>
        <item x="1072"/>
        <item x="1258"/>
        <item x="1322"/>
        <item x="1309"/>
        <item x="278"/>
        <item x="1440"/>
        <item x="1372"/>
        <item x="1482"/>
        <item x="1462"/>
        <item x="1498"/>
        <item x="1506"/>
        <item x="265"/>
        <item x="268"/>
        <item x="295"/>
        <item x="191"/>
        <item x="21"/>
        <item x="165"/>
        <item x="804"/>
        <item x="1445"/>
        <item x="152"/>
        <item x="262"/>
        <item x="1552"/>
        <item x="1551"/>
        <item x="1364"/>
        <item x="1550"/>
        <item x="1556"/>
        <item x="1555"/>
        <item x="399"/>
        <item x="1334"/>
        <item x="1333"/>
        <item x="1332"/>
        <item x="1331"/>
        <item x="301"/>
        <item x="1289"/>
        <item x="1290"/>
        <item x="1297"/>
        <item x="1306"/>
        <item x="1282"/>
        <item x="1292"/>
        <item x="1293"/>
        <item x="1295"/>
        <item x="1307"/>
        <item x="1291"/>
        <item x="1296"/>
        <item x="1279"/>
        <item x="1143"/>
        <item x="1140"/>
        <item x="1141"/>
        <item x="1294"/>
        <item x="1149"/>
        <item x="1425"/>
        <item x="1590"/>
        <item x="1418"/>
        <item x="1531"/>
        <item x="1426"/>
        <item x="1437"/>
        <item x="1497"/>
        <item x="27"/>
        <item x="243"/>
        <item x="208"/>
        <item x="1559"/>
        <item x="1126"/>
        <item x="1565"/>
        <item x="1564"/>
        <item x="1563"/>
        <item x="364"/>
        <item x="1181"/>
        <item x="1182"/>
        <item x="1228"/>
        <item x="56"/>
        <item x="1596"/>
        <item x="1592"/>
        <item x="1593"/>
        <item x="1591"/>
        <item x="1595"/>
        <item x="819"/>
        <item x="1153"/>
        <item x="1522"/>
        <item x="215"/>
        <item x="209"/>
        <item x="1154"/>
        <item x="23"/>
        <item x="1450"/>
        <item x="1546"/>
        <item x="303"/>
        <item x="1541"/>
        <item x="1561"/>
        <item x="1560"/>
        <item x="1624"/>
        <item x="1623"/>
        <item x="1622"/>
        <item x="1625"/>
        <item x="1453"/>
        <item x="1033"/>
        <item x="1488"/>
        <item x="254"/>
        <item x="1460"/>
        <item x="1346"/>
        <item x="307"/>
        <item x="1530"/>
        <item x="1021"/>
        <item x="1543"/>
        <item x="1544"/>
        <item x="1163"/>
        <item x="185"/>
        <item x="1219"/>
        <item x="1220"/>
        <item x="1221"/>
        <item x="1300"/>
        <item x="120"/>
        <item x="352"/>
        <item x="414"/>
        <item x="642"/>
        <item x="1043"/>
        <item x="87"/>
        <item x="88"/>
        <item x="94"/>
        <item x="147"/>
        <item x="218"/>
        <item x="1203"/>
        <item x="1208"/>
        <item x="1209"/>
        <item x="1216"/>
        <item x="1234"/>
        <item x="1537"/>
        <item x="381"/>
        <item x="40"/>
        <item x="95"/>
        <item x="96"/>
        <item x="137"/>
        <item x="236"/>
        <item x="1466"/>
        <item x="1280"/>
        <item x="1038"/>
        <item x="1353"/>
        <item x="914"/>
        <item x="11"/>
        <item x="1469"/>
        <item x="50"/>
        <item x="255"/>
        <item x="256"/>
        <item x="257"/>
        <item x="258"/>
        <item x="259"/>
        <item x="52"/>
        <item x="1026"/>
        <item x="1478"/>
        <item x="1246"/>
        <item x="1245"/>
        <item x="1244"/>
        <item x="1288"/>
        <item x="474"/>
        <item x="475"/>
        <item x="477"/>
        <item x="476"/>
        <item x="267"/>
        <item x="118"/>
        <item x="1270"/>
        <item x="1479"/>
        <item x="2"/>
        <item x="66"/>
        <item x="67"/>
        <item x="68"/>
        <item x="69"/>
        <item x="1536"/>
        <item x="1454"/>
        <item x="1468"/>
        <item x="1357"/>
        <item x="1579"/>
        <item x="843"/>
        <item x="482"/>
        <item x="821"/>
        <item x="0"/>
        <item x="1276"/>
        <item x="1121"/>
        <item x="1218"/>
        <item x="1063"/>
        <item x="1046"/>
        <item x="1483"/>
        <item x="1420"/>
        <item x="1476"/>
        <item x="1023"/>
        <item x="62"/>
        <item x="329"/>
        <item x="1076"/>
        <item x="1055"/>
        <item x="1113"/>
        <item x="1122"/>
        <item x="1110"/>
        <item x="3"/>
        <item x="16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9">
        <item h="1" x="1"/>
        <item x="4"/>
        <item x="3"/>
        <item x="2"/>
        <item x="7"/>
        <item x="6"/>
        <item h="1" x="5"/>
        <item h="1" x="0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81">
        <item x="68"/>
        <item x="58"/>
        <item x="60"/>
        <item x="52"/>
        <item x="75"/>
        <item x="59"/>
        <item x="47"/>
        <item x="6"/>
        <item x="13"/>
        <item x="16"/>
        <item x="24"/>
        <item x="17"/>
        <item x="4"/>
        <item x="18"/>
        <item x="5"/>
        <item x="8"/>
        <item x="15"/>
        <item x="35"/>
        <item x="3"/>
        <item x="14"/>
        <item x="2"/>
        <item x="40"/>
        <item x="25"/>
        <item x="66"/>
        <item x="1"/>
        <item x="63"/>
        <item x="49"/>
        <item x="19"/>
        <item x="7"/>
        <item x="36"/>
        <item x="9"/>
        <item x="50"/>
        <item x="41"/>
        <item x="26"/>
        <item x="33"/>
        <item x="30"/>
        <item x="70"/>
        <item x="27"/>
        <item x="23"/>
        <item x="20"/>
        <item x="71"/>
        <item x="10"/>
        <item x="51"/>
        <item x="32"/>
        <item x="53"/>
        <item x="74"/>
        <item x="37"/>
        <item x="76"/>
        <item x="29"/>
        <item x="21"/>
        <item x="28"/>
        <item x="65"/>
        <item x="11"/>
        <item x="64"/>
        <item x="54"/>
        <item x="45"/>
        <item x="34"/>
        <item x="44"/>
        <item x="48"/>
        <item x="43"/>
        <item x="38"/>
        <item x="42"/>
        <item x="22"/>
        <item x="12"/>
        <item x="57"/>
        <item x="78"/>
        <item x="46"/>
        <item x="31"/>
        <item x="56"/>
        <item x="67"/>
        <item x="39"/>
        <item x="69"/>
        <item x="72"/>
        <item x="79"/>
        <item x="62"/>
        <item x="61"/>
        <item x="77"/>
        <item x="73"/>
        <item x="55"/>
        <item x="0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5">
    <field x="12"/>
    <field x="13"/>
    <field x="4"/>
    <field x="5"/>
    <field x="3"/>
  </rowFields>
  <rowItems count="34">
    <i>
      <x v="1"/>
      <x v="13"/>
      <x v="1100"/>
      <x v="395"/>
      <x v="3"/>
    </i>
    <i r="1">
      <x v="18"/>
      <x v="576"/>
      <x v="85"/>
      <x v="3"/>
    </i>
    <i r="2">
      <x v="1091"/>
      <x v="776"/>
      <x v="3"/>
    </i>
    <i r="2">
      <x v="1094"/>
      <x v="912"/>
      <x v="3"/>
    </i>
    <i r="2">
      <x v="1098"/>
      <x v="903"/>
      <x v="3"/>
    </i>
    <i r="1">
      <x v="27"/>
      <x v="571"/>
      <x v="372"/>
      <x v="3"/>
    </i>
    <i r="2">
      <x v="572"/>
      <x v="1602"/>
      <x v="3"/>
    </i>
    <i>
      <x v="2"/>
      <x v="7"/>
      <x v="658"/>
      <x v="794"/>
      <x v="3"/>
    </i>
    <i r="2">
      <x v="1129"/>
      <x v="597"/>
      <x v="3"/>
    </i>
    <i r="1">
      <x v="17"/>
      <x v="1099"/>
      <x v="1474"/>
      <x v="3"/>
    </i>
    <i r="1">
      <x v="18"/>
      <x v="568"/>
      <x v="440"/>
      <x v="3"/>
    </i>
    <i r="2">
      <x v="570"/>
      <x v="360"/>
      <x v="3"/>
    </i>
    <i r="2">
      <x v="659"/>
      <x v="795"/>
      <x v="55"/>
    </i>
    <i r="2">
      <x v="1095"/>
      <x v="779"/>
      <x v="3"/>
    </i>
    <i r="2">
      <x v="1097"/>
      <x v="625"/>
      <x v="3"/>
    </i>
    <i r="1">
      <x v="29"/>
      <x v="577"/>
      <x v="371"/>
      <x v="55"/>
    </i>
    <i r="1">
      <x v="30"/>
      <x v="569"/>
      <x v="441"/>
      <x v="3"/>
    </i>
    <i r="2">
      <x v="660"/>
      <x v="796"/>
      <x v="55"/>
    </i>
    <i r="1">
      <x v="79"/>
      <x v="551"/>
      <x v="460"/>
      <x v="55"/>
    </i>
    <i r="2">
      <x v="567"/>
      <x v="369"/>
      <x v="55"/>
    </i>
    <i>
      <x v="3"/>
      <x v="12"/>
      <x v="1063"/>
      <x v="361"/>
      <x v="53"/>
    </i>
    <i r="1">
      <x v="18"/>
      <x v="912"/>
      <x v="509"/>
      <x v="3"/>
    </i>
    <i r="4">
      <x v="53"/>
    </i>
    <i r="1">
      <x v="41"/>
      <x v="582"/>
      <x v="731"/>
      <x v="49"/>
    </i>
    <i r="2">
      <x v="1063"/>
      <x v="361"/>
      <x v="53"/>
    </i>
    <i r="1">
      <x v="79"/>
      <x v="757"/>
      <x v="1135"/>
      <x v="48"/>
    </i>
    <i r="2">
      <x v="758"/>
      <x v="699"/>
      <x v="48"/>
    </i>
    <i r="2">
      <x v="759"/>
      <x v="1118"/>
      <x v="48"/>
    </i>
    <i r="2">
      <x v="761"/>
      <x v="740"/>
      <x v="48"/>
    </i>
    <i r="2">
      <x v="942"/>
      <x v="645"/>
      <x v="48"/>
    </i>
    <i>
      <x v="4"/>
      <x v="18"/>
      <x v="1096"/>
      <x v="935"/>
      <x v="3"/>
    </i>
    <i>
      <x v="5"/>
      <x v="18"/>
      <x v="1092"/>
      <x v="1121"/>
      <x v="3"/>
    </i>
    <i r="2">
      <x v="1093"/>
      <x v="1455"/>
      <x v="3"/>
    </i>
    <i t="grand">
      <x/>
    </i>
  </rowItems>
  <colFields count="1">
    <field x="-2"/>
  </colFields>
  <colItems count="4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</colItems>
  <dataFields count="49">
    <dataField name=". 202401" fld="15" baseField="0" baseItem="0"/>
    <dataField name=". 202402" fld="16" baseField="0" baseItem="0"/>
    <dataField name=". 202403" fld="17" baseField="0" baseItem="0"/>
    <dataField name=". 202404" fld="18" baseField="0" baseItem="0"/>
    <dataField name=". 202405" fld="19" baseField="0" baseItem="0"/>
    <dataField name=". 202406" fld="20" baseField="0" baseItem="0"/>
    <dataField name=". 202407" fld="21" baseField="0" baseItem="0"/>
    <dataField name=". 202408" fld="22" baseField="0" baseItem="0"/>
    <dataField name=". 202409" fld="23" baseField="0" baseItem="0"/>
    <dataField name=". 202410" fld="24" baseField="0" baseItem="0"/>
    <dataField name=". 202411" fld="25" baseField="0" baseItem="0"/>
    <dataField name=". 202412" fld="26" baseField="0" baseItem="0"/>
    <dataField name=". 202501" fld="27" baseField="0" baseItem="0"/>
    <dataField name=". 202502" fld="28" baseField="0" baseItem="0"/>
    <dataField name=". 202503" fld="29" baseField="0" baseItem="0"/>
    <dataField name=". 202504" fld="30" baseField="0" baseItem="0"/>
    <dataField name=". 202505" fld="31" baseField="0" baseItem="0"/>
    <dataField name=". 202506" fld="32" baseField="0" baseItem="0"/>
    <dataField name=". 202507" fld="33" baseField="0" baseItem="0"/>
    <dataField name=". 202508" fld="34" baseField="0" baseItem="0"/>
    <dataField name=". 202509" fld="35" baseField="0" baseItem="0"/>
    <dataField name=". 202510" fld="36" baseField="0" baseItem="0"/>
    <dataField name=". 202511" fld="37" baseField="0" baseItem="0"/>
    <dataField name=". 202512" fld="38" baseField="0" baseItem="0"/>
    <dataField name=". 202601" fld="39" baseField="0" baseItem="0"/>
    <dataField name=". 202602" fld="40" baseField="0" baseItem="0"/>
    <dataField name=". 202603" fld="41" baseField="0" baseItem="0"/>
    <dataField name=". 202604" fld="42" baseField="0" baseItem="0"/>
    <dataField name=". 202605" fld="43" baseField="0" baseItem="0"/>
    <dataField name=". 202606" fld="44" baseField="0" baseItem="0"/>
    <dataField name=". 202607" fld="45" baseField="0" baseItem="0"/>
    <dataField name=". 202608" fld="46" baseField="0" baseItem="0"/>
    <dataField name=". 202609" fld="47" baseField="0" baseItem="0"/>
    <dataField name=". 202610" fld="48" baseField="0" baseItem="0"/>
    <dataField name=". 202611" fld="49" baseField="0" baseItem="0"/>
    <dataField name=". 202612" fld="50" baseField="0" baseItem="0"/>
    <dataField name=". 202701" fld="51" baseField="0" baseItem="0"/>
    <dataField name=". 202702" fld="52" baseField="0" baseItem="0"/>
    <dataField name=". 202703" fld="53" baseField="0" baseItem="0"/>
    <dataField name=". 202704" fld="54" baseField="0" baseItem="0"/>
    <dataField name=". 202705" fld="55" baseField="0" baseItem="0"/>
    <dataField name=". 202706" fld="56" baseField="0" baseItem="0"/>
    <dataField name=". 202707" fld="57" baseField="0" baseItem="0"/>
    <dataField name=". 202708" fld="58" baseField="0" baseItem="0"/>
    <dataField name=". 202709" fld="59" baseField="0" baseItem="0"/>
    <dataField name=". 202710" fld="60" baseField="0" baseItem="0"/>
    <dataField name=". 202711" fld="61" baseField="0" baseItem="0"/>
    <dataField name=". 202712" fld="62" baseField="0" baseItem="0"/>
    <dataField name=". Total Thru 2027" fld="75" baseField="0" baseItem="0"/>
  </dataFields>
  <formats count="7">
    <format dxfId="6">
      <pivotArea outline="0" collapsedLevelsAreSubtotals="1" fieldPosition="0"/>
    </format>
    <format dxfId="5">
      <pivotArea dataOnly="0" labelOnly="1" outline="0" fieldPosition="0">
        <references count="1">
          <reference field="3" count="0"/>
        </references>
      </pivotArea>
    </format>
    <format dxfId="4">
      <pivotArea field="3" type="button" dataOnly="0" labelOnly="1" outline="0" axis="axisRow" fieldPosition="4"/>
    </format>
    <format dxfId="3">
      <pivotArea dataOnly="0" labelOnly="1" outline="0" fieldPosition="0">
        <references count="1">
          <reference field="13" count="0"/>
        </references>
      </pivotArea>
    </format>
    <format dxfId="2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">
      <pivotArea field="4" type="button" dataOnly="0" labelOnly="1" outline="0" axis="axisRow" fieldPosition="2"/>
    </format>
    <format dxfId="0">
      <pivotArea field="-2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41C4-6444-484C-83C3-9B61A05D18B4}">
  <sheetPr>
    <tabColor rgb="FF0000FF"/>
  </sheetPr>
  <dimension ref="A1:BB117"/>
  <sheetViews>
    <sheetView tabSelected="1" workbookViewId="0">
      <pane xSplit="5" ySplit="4" topLeftCell="AY97" activePane="bottomRight" state="frozen"/>
      <selection pane="topRight" activeCell="F1" sqref="F1"/>
      <selection pane="bottomLeft" activeCell="A9" sqref="A9"/>
      <selection pane="bottomRight" activeCell="B118" sqref="B118"/>
    </sheetView>
  </sheetViews>
  <sheetFormatPr defaultRowHeight="13.2" x14ac:dyDescent="0.25"/>
  <cols>
    <col min="1" max="1" width="34" bestFit="1" customWidth="1"/>
    <col min="2" max="2" width="21.33203125" bestFit="1" customWidth="1"/>
    <col min="3" max="3" width="12.44140625" bestFit="1" customWidth="1"/>
    <col min="4" max="4" width="37.6640625" bestFit="1" customWidth="1"/>
    <col min="5" max="5" width="16.33203125" bestFit="1" customWidth="1"/>
    <col min="6" max="16" width="10.88671875" bestFit="1" customWidth="1"/>
    <col min="17" max="51" width="11.33203125" bestFit="1" customWidth="1"/>
    <col min="52" max="52" width="15.6640625" customWidth="1"/>
    <col min="53" max="53" width="15.33203125" customWidth="1"/>
    <col min="54" max="54" width="16.109375" bestFit="1" customWidth="1"/>
    <col min="55" max="56" width="22.33203125" bestFit="1" customWidth="1"/>
  </cols>
  <sheetData>
    <row r="1" spans="1:54" x14ac:dyDescent="0.25">
      <c r="A1" s="56" t="s">
        <v>0</v>
      </c>
      <c r="B1" s="56"/>
      <c r="C1" s="56"/>
      <c r="F1" s="31" t="s">
        <v>1</v>
      </c>
      <c r="G1" s="31" t="s">
        <v>1</v>
      </c>
      <c r="H1" s="31" t="s">
        <v>1</v>
      </c>
      <c r="I1" s="31" t="s">
        <v>1</v>
      </c>
      <c r="J1" s="31" t="s">
        <v>1</v>
      </c>
      <c r="K1" s="31" t="s">
        <v>1</v>
      </c>
      <c r="L1" s="31" t="s">
        <v>1</v>
      </c>
      <c r="M1" s="31" t="s">
        <v>1</v>
      </c>
      <c r="N1" s="31" t="s">
        <v>1</v>
      </c>
      <c r="O1" s="31" t="s">
        <v>1</v>
      </c>
      <c r="P1" s="31" t="s">
        <v>1</v>
      </c>
      <c r="Q1" s="31" t="s">
        <v>1</v>
      </c>
      <c r="R1" s="31" t="s">
        <v>1</v>
      </c>
      <c r="S1" s="31" t="s">
        <v>1</v>
      </c>
      <c r="T1" s="31" t="s">
        <v>1</v>
      </c>
      <c r="U1" s="31" t="s">
        <v>1</v>
      </c>
      <c r="V1" s="31" t="s">
        <v>1</v>
      </c>
      <c r="W1" s="31" t="s">
        <v>1</v>
      </c>
      <c r="X1" s="31" t="s">
        <v>1</v>
      </c>
      <c r="Y1" s="31" t="s">
        <v>1</v>
      </c>
      <c r="Z1" s="31" t="s">
        <v>1</v>
      </c>
      <c r="AA1" s="31" t="s">
        <v>1</v>
      </c>
      <c r="AB1" s="31" t="s">
        <v>1</v>
      </c>
      <c r="AC1" s="31" t="s">
        <v>1</v>
      </c>
      <c r="AD1" s="31" t="s">
        <v>1</v>
      </c>
      <c r="AE1" s="31" t="s">
        <v>1</v>
      </c>
      <c r="AF1" s="31" t="s">
        <v>1</v>
      </c>
      <c r="AG1" s="31" t="s">
        <v>1</v>
      </c>
      <c r="AH1" s="31" t="s">
        <v>1</v>
      </c>
      <c r="AI1" s="31" t="s">
        <v>1</v>
      </c>
      <c r="AJ1" s="31" t="s">
        <v>1</v>
      </c>
      <c r="AK1" s="31" t="s">
        <v>1</v>
      </c>
      <c r="AL1" s="31" t="s">
        <v>1</v>
      </c>
      <c r="AM1" s="31" t="s">
        <v>1</v>
      </c>
      <c r="AN1" s="31" t="s">
        <v>1</v>
      </c>
      <c r="AO1" s="31" t="s">
        <v>1</v>
      </c>
      <c r="AP1" s="31" t="s">
        <v>1</v>
      </c>
      <c r="AQ1" s="31" t="s">
        <v>1</v>
      </c>
      <c r="AR1" s="31" t="s">
        <v>1</v>
      </c>
      <c r="AS1" s="31" t="s">
        <v>1</v>
      </c>
      <c r="AT1" s="31" t="s">
        <v>1</v>
      </c>
      <c r="AU1" s="31" t="s">
        <v>1</v>
      </c>
      <c r="AV1" s="31" t="s">
        <v>1</v>
      </c>
      <c r="AW1" s="31" t="s">
        <v>1</v>
      </c>
      <c r="AX1" s="31" t="s">
        <v>1</v>
      </c>
      <c r="AY1" s="31" t="s">
        <v>1</v>
      </c>
      <c r="AZ1" s="31" t="s">
        <v>1</v>
      </c>
      <c r="BA1" s="31" t="s">
        <v>1</v>
      </c>
      <c r="BB1" s="31" t="s">
        <v>2</v>
      </c>
    </row>
    <row r="2" spans="1:54" x14ac:dyDescent="0.25">
      <c r="F2" s="31" t="s">
        <v>3</v>
      </c>
      <c r="G2" s="31" t="s">
        <v>3</v>
      </c>
      <c r="H2" s="31" t="s">
        <v>3</v>
      </c>
      <c r="I2" s="31" t="s">
        <v>3</v>
      </c>
      <c r="J2" s="31" t="s">
        <v>3</v>
      </c>
      <c r="K2" s="31" t="s">
        <v>3</v>
      </c>
      <c r="L2" s="31" t="s">
        <v>3</v>
      </c>
      <c r="M2" s="31" t="s">
        <v>3</v>
      </c>
      <c r="N2" s="31" t="s">
        <v>3</v>
      </c>
      <c r="O2" s="31" t="s">
        <v>3</v>
      </c>
      <c r="P2" s="31" t="s">
        <v>3</v>
      </c>
      <c r="Q2" s="31" t="s">
        <v>3</v>
      </c>
      <c r="R2" s="31" t="s">
        <v>3</v>
      </c>
      <c r="S2" s="31" t="s">
        <v>3</v>
      </c>
      <c r="T2" s="31" t="s">
        <v>3</v>
      </c>
      <c r="U2" s="31" t="s">
        <v>3</v>
      </c>
      <c r="V2" s="31" t="s">
        <v>3</v>
      </c>
      <c r="W2" s="31" t="s">
        <v>3</v>
      </c>
      <c r="X2" s="31" t="s">
        <v>3</v>
      </c>
      <c r="Y2" s="31" t="s">
        <v>3</v>
      </c>
      <c r="Z2" s="31" t="s">
        <v>3</v>
      </c>
      <c r="AA2" s="31" t="s">
        <v>3</v>
      </c>
      <c r="AB2" s="31" t="s">
        <v>3</v>
      </c>
      <c r="AC2" s="31" t="s">
        <v>3</v>
      </c>
      <c r="AD2" s="31" t="s">
        <v>3</v>
      </c>
      <c r="AE2" s="31" t="s">
        <v>3</v>
      </c>
      <c r="AF2" s="31" t="s">
        <v>3</v>
      </c>
      <c r="AG2" s="31" t="s">
        <v>3</v>
      </c>
      <c r="AH2" s="31" t="s">
        <v>3</v>
      </c>
      <c r="AI2" s="31" t="s">
        <v>3</v>
      </c>
      <c r="AJ2" s="31" t="s">
        <v>3</v>
      </c>
      <c r="AK2" s="31" t="s">
        <v>3</v>
      </c>
      <c r="AL2" s="31" t="s">
        <v>3</v>
      </c>
      <c r="AM2" s="31" t="s">
        <v>3</v>
      </c>
      <c r="AN2" s="31" t="s">
        <v>3</v>
      </c>
      <c r="AO2" s="31" t="s">
        <v>3</v>
      </c>
      <c r="AP2" s="31" t="s">
        <v>3</v>
      </c>
      <c r="AQ2" s="31" t="s">
        <v>3</v>
      </c>
      <c r="AR2" s="31" t="s">
        <v>3</v>
      </c>
      <c r="AS2" s="31" t="s">
        <v>3</v>
      </c>
      <c r="AT2" s="31" t="s">
        <v>3</v>
      </c>
      <c r="AU2" s="31" t="s">
        <v>3</v>
      </c>
      <c r="AV2" s="31" t="s">
        <v>3</v>
      </c>
      <c r="AW2" s="31" t="s">
        <v>3</v>
      </c>
      <c r="AX2" s="31" t="s">
        <v>3</v>
      </c>
      <c r="AY2" s="31" t="s">
        <v>3</v>
      </c>
      <c r="AZ2" s="31" t="s">
        <v>3</v>
      </c>
      <c r="BA2" s="31" t="s">
        <v>3</v>
      </c>
      <c r="BB2" s="31" t="s">
        <v>3</v>
      </c>
    </row>
    <row r="3" spans="1:54" x14ac:dyDescent="0.25">
      <c r="F3" s="25" t="s">
        <v>4</v>
      </c>
    </row>
    <row r="4" spans="1:54" x14ac:dyDescent="0.25">
      <c r="A4" s="23" t="s">
        <v>5</v>
      </c>
      <c r="B4" s="23" t="s">
        <v>6</v>
      </c>
      <c r="C4" s="25" t="s">
        <v>7</v>
      </c>
      <c r="D4" s="23" t="s">
        <v>8</v>
      </c>
      <c r="E4" s="25" t="s">
        <v>9</v>
      </c>
      <c r="F4" s="24" t="s">
        <v>10</v>
      </c>
      <c r="G4" s="24" t="s">
        <v>11</v>
      </c>
      <c r="H4" s="24" t="s">
        <v>12</v>
      </c>
      <c r="I4" s="24" t="s">
        <v>13</v>
      </c>
      <c r="J4" s="24" t="s">
        <v>14</v>
      </c>
      <c r="K4" s="24" t="s">
        <v>15</v>
      </c>
      <c r="L4" s="24" t="s">
        <v>16</v>
      </c>
      <c r="M4" s="24" t="s">
        <v>17</v>
      </c>
      <c r="N4" s="24" t="s">
        <v>18</v>
      </c>
      <c r="O4" s="24" t="s">
        <v>19</v>
      </c>
      <c r="P4" s="24" t="s">
        <v>20</v>
      </c>
      <c r="Q4" s="24" t="s">
        <v>21</v>
      </c>
      <c r="R4" s="24" t="s">
        <v>22</v>
      </c>
      <c r="S4" s="24" t="s">
        <v>23</v>
      </c>
      <c r="T4" s="24" t="s">
        <v>24</v>
      </c>
      <c r="U4" s="24" t="s">
        <v>25</v>
      </c>
      <c r="V4" s="24" t="s">
        <v>26</v>
      </c>
      <c r="W4" s="24" t="s">
        <v>27</v>
      </c>
      <c r="X4" s="24" t="s">
        <v>28</v>
      </c>
      <c r="Y4" s="24" t="s">
        <v>29</v>
      </c>
      <c r="Z4" s="24" t="s">
        <v>30</v>
      </c>
      <c r="AA4" s="24" t="s">
        <v>31</v>
      </c>
      <c r="AB4" s="24" t="s">
        <v>32</v>
      </c>
      <c r="AC4" s="24" t="s">
        <v>33</v>
      </c>
      <c r="AD4" s="24" t="s">
        <v>34</v>
      </c>
      <c r="AE4" s="24" t="s">
        <v>35</v>
      </c>
      <c r="AF4" s="24" t="s">
        <v>36</v>
      </c>
      <c r="AG4" s="24" t="s">
        <v>37</v>
      </c>
      <c r="AH4" s="24" t="s">
        <v>38</v>
      </c>
      <c r="AI4" s="24" t="s">
        <v>39</v>
      </c>
      <c r="AJ4" s="24" t="s">
        <v>40</v>
      </c>
      <c r="AK4" s="24" t="s">
        <v>41</v>
      </c>
      <c r="AL4" s="24" t="s">
        <v>42</v>
      </c>
      <c r="AM4" s="24" t="s">
        <v>43</v>
      </c>
      <c r="AN4" s="24" t="s">
        <v>44</v>
      </c>
      <c r="AO4" s="24" t="s">
        <v>45</v>
      </c>
      <c r="AP4" s="24" t="s">
        <v>46</v>
      </c>
      <c r="AQ4" s="24" t="s">
        <v>47</v>
      </c>
      <c r="AR4" s="24" t="s">
        <v>48</v>
      </c>
      <c r="AS4" s="24" t="s">
        <v>49</v>
      </c>
      <c r="AT4" s="24" t="s">
        <v>50</v>
      </c>
      <c r="AU4" s="24" t="s">
        <v>51</v>
      </c>
      <c r="AV4" s="24" t="s">
        <v>52</v>
      </c>
      <c r="AW4" s="24" t="s">
        <v>53</v>
      </c>
      <c r="AX4" s="24" t="s">
        <v>54</v>
      </c>
      <c r="AY4" s="24" t="s">
        <v>55</v>
      </c>
      <c r="AZ4" s="24" t="s">
        <v>56</v>
      </c>
      <c r="BA4" s="24" t="s">
        <v>57</v>
      </c>
      <c r="BB4" s="24" t="s">
        <v>58</v>
      </c>
    </row>
    <row r="5" spans="1:54" x14ac:dyDescent="0.25">
      <c r="A5" t="s">
        <v>59</v>
      </c>
      <c r="B5" s="24">
        <v>202407</v>
      </c>
      <c r="C5" t="s">
        <v>60</v>
      </c>
      <c r="D5" t="s">
        <v>61</v>
      </c>
      <c r="E5" s="24">
        <v>30315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223333.32</v>
      </c>
      <c r="M5" s="22">
        <v>55833.330000000016</v>
      </c>
      <c r="N5" s="22">
        <v>55833.330000000016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334999.98000000004</v>
      </c>
    </row>
    <row r="6" spans="1:54" x14ac:dyDescent="0.25">
      <c r="A6" t="s">
        <v>59</v>
      </c>
      <c r="B6" s="24">
        <v>202412</v>
      </c>
      <c r="C6" t="s">
        <v>62</v>
      </c>
      <c r="D6" t="s">
        <v>63</v>
      </c>
      <c r="E6" s="24">
        <v>30315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249999.96000000008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249999.96000000008</v>
      </c>
    </row>
    <row r="7" spans="1:54" x14ac:dyDescent="0.25">
      <c r="A7" t="s">
        <v>59</v>
      </c>
      <c r="B7" s="24">
        <v>202412</v>
      </c>
      <c r="C7" t="s">
        <v>64</v>
      </c>
      <c r="D7" t="s">
        <v>65</v>
      </c>
      <c r="E7" s="24">
        <v>30315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670000.00000000023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670000.00000000023</v>
      </c>
    </row>
    <row r="8" spans="1:54" x14ac:dyDescent="0.25">
      <c r="A8" t="s">
        <v>59</v>
      </c>
      <c r="B8" s="24">
        <v>202412</v>
      </c>
      <c r="C8" t="s">
        <v>66</v>
      </c>
      <c r="D8" t="s">
        <v>67</v>
      </c>
      <c r="E8" s="24">
        <v>30315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502500</v>
      </c>
      <c r="R8" s="22">
        <v>0</v>
      </c>
      <c r="S8" s="22">
        <v>0</v>
      </c>
      <c r="T8" s="22">
        <v>8.0000000016298145E-2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502500.08</v>
      </c>
    </row>
    <row r="9" spans="1:54" x14ac:dyDescent="0.25">
      <c r="A9" t="s">
        <v>59</v>
      </c>
      <c r="B9" s="24">
        <v>202412</v>
      </c>
      <c r="C9" t="s">
        <v>68</v>
      </c>
      <c r="D9" t="s">
        <v>69</v>
      </c>
      <c r="E9" s="24">
        <v>30315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499999.99999999994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499999.99999999994</v>
      </c>
    </row>
    <row r="10" spans="1:54" x14ac:dyDescent="0.25">
      <c r="A10" t="s">
        <v>59</v>
      </c>
      <c r="B10" s="24">
        <v>202509</v>
      </c>
      <c r="C10" t="s">
        <v>70</v>
      </c>
      <c r="D10" t="s">
        <v>71</v>
      </c>
      <c r="E10" s="24">
        <v>30315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2680005.2800000007</v>
      </c>
      <c r="AA10" s="22">
        <v>335000.66000000015</v>
      </c>
      <c r="AB10" s="22">
        <v>334994.06000000006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3350000.0000000009</v>
      </c>
    </row>
    <row r="11" spans="1:54" x14ac:dyDescent="0.25">
      <c r="A11" t="s">
        <v>59</v>
      </c>
      <c r="B11" s="24">
        <v>202509</v>
      </c>
      <c r="C11" t="s">
        <v>72</v>
      </c>
      <c r="D11" t="s">
        <v>73</v>
      </c>
      <c r="E11" s="24">
        <v>30315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1005000.0000000001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1005000.0000000001</v>
      </c>
    </row>
    <row r="12" spans="1:54" x14ac:dyDescent="0.25">
      <c r="A12" t="s">
        <v>74</v>
      </c>
      <c r="B12" s="24">
        <v>202401</v>
      </c>
      <c r="C12" t="s">
        <v>75</v>
      </c>
      <c r="D12" t="s">
        <v>76</v>
      </c>
      <c r="E12" s="24">
        <v>30315</v>
      </c>
      <c r="F12" s="22">
        <v>43722.96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43722.96</v>
      </c>
    </row>
    <row r="13" spans="1:54" x14ac:dyDescent="0.25">
      <c r="A13" t="s">
        <v>74</v>
      </c>
      <c r="B13" s="24">
        <v>202401</v>
      </c>
      <c r="C13" t="s">
        <v>77</v>
      </c>
      <c r="D13" t="s">
        <v>78</v>
      </c>
      <c r="E13" s="24">
        <v>30315</v>
      </c>
      <c r="F13" s="22">
        <v>6755.05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6755.05</v>
      </c>
    </row>
    <row r="14" spans="1:54" x14ac:dyDescent="0.25">
      <c r="A14" t="s">
        <v>74</v>
      </c>
      <c r="B14" s="24">
        <v>202411</v>
      </c>
      <c r="C14" t="s">
        <v>79</v>
      </c>
      <c r="D14" t="s">
        <v>80</v>
      </c>
      <c r="E14" s="24">
        <v>30315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400000</v>
      </c>
      <c r="Q14" s="22">
        <v>100000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500000</v>
      </c>
    </row>
    <row r="15" spans="1:54" x14ac:dyDescent="0.25">
      <c r="A15" t="s">
        <v>74</v>
      </c>
      <c r="B15" s="24">
        <v>202412</v>
      </c>
      <c r="C15" t="s">
        <v>81</v>
      </c>
      <c r="D15" t="s">
        <v>82</v>
      </c>
      <c r="E15" s="24">
        <v>30315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999999.99999999988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999999.99999999988</v>
      </c>
    </row>
    <row r="16" spans="1:54" x14ac:dyDescent="0.25">
      <c r="A16" t="s">
        <v>74</v>
      </c>
      <c r="B16" s="24">
        <v>202412</v>
      </c>
      <c r="C16" t="s">
        <v>83</v>
      </c>
      <c r="D16" t="s">
        <v>84</v>
      </c>
      <c r="E16" s="24">
        <v>30315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1359393.0799999998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1359393.0799999998</v>
      </c>
    </row>
    <row r="17" spans="1:54" x14ac:dyDescent="0.25">
      <c r="A17" t="s">
        <v>74</v>
      </c>
      <c r="B17" s="24">
        <v>202412</v>
      </c>
      <c r="C17" t="s">
        <v>85</v>
      </c>
      <c r="D17" t="s">
        <v>86</v>
      </c>
      <c r="E17" s="24">
        <v>39102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335000.03999999986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335000.03999999986</v>
      </c>
    </row>
    <row r="18" spans="1:54" x14ac:dyDescent="0.25">
      <c r="A18" t="s">
        <v>74</v>
      </c>
      <c r="B18" s="24">
        <v>202412</v>
      </c>
      <c r="C18" t="s">
        <v>87</v>
      </c>
      <c r="D18" t="s">
        <v>88</v>
      </c>
      <c r="E18" s="24">
        <v>30315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335000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335000</v>
      </c>
    </row>
    <row r="19" spans="1:54" x14ac:dyDescent="0.25">
      <c r="A19" t="s">
        <v>74</v>
      </c>
      <c r="B19" s="24">
        <v>202412</v>
      </c>
      <c r="C19" t="s">
        <v>89</v>
      </c>
      <c r="D19" t="s">
        <v>90</v>
      </c>
      <c r="E19" s="24">
        <v>30315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669999.96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669999.96</v>
      </c>
    </row>
    <row r="20" spans="1:54" x14ac:dyDescent="0.25">
      <c r="A20" t="s">
        <v>74</v>
      </c>
      <c r="B20" s="24">
        <v>202511</v>
      </c>
      <c r="C20" t="s">
        <v>91</v>
      </c>
      <c r="D20" t="s">
        <v>92</v>
      </c>
      <c r="E20" s="24">
        <v>39102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1138999.9999999998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1138999.9999999998</v>
      </c>
    </row>
    <row r="21" spans="1:54" x14ac:dyDescent="0.25">
      <c r="A21" t="s">
        <v>74</v>
      </c>
      <c r="B21" s="24">
        <v>202512</v>
      </c>
      <c r="C21" t="s">
        <v>93</v>
      </c>
      <c r="D21" t="s">
        <v>94</v>
      </c>
      <c r="E21" s="24">
        <v>30315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1800000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1800000</v>
      </c>
    </row>
    <row r="22" spans="1:54" x14ac:dyDescent="0.25">
      <c r="A22" t="s">
        <v>74</v>
      </c>
      <c r="B22" s="24">
        <v>202512</v>
      </c>
      <c r="C22" t="s">
        <v>95</v>
      </c>
      <c r="D22" t="s">
        <v>96</v>
      </c>
      <c r="E22" s="24">
        <v>39102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334999.99999999994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334999.99999999994</v>
      </c>
    </row>
    <row r="23" spans="1:54" x14ac:dyDescent="0.25">
      <c r="A23" t="s">
        <v>74</v>
      </c>
      <c r="B23" s="24" t="s">
        <v>97</v>
      </c>
      <c r="C23" t="s">
        <v>98</v>
      </c>
      <c r="D23" t="s">
        <v>99</v>
      </c>
      <c r="E23" s="24">
        <v>39102</v>
      </c>
      <c r="F23" s="22">
        <v>12500</v>
      </c>
      <c r="G23" s="22">
        <v>12500</v>
      </c>
      <c r="H23" s="22">
        <v>12500</v>
      </c>
      <c r="I23" s="22">
        <v>12500</v>
      </c>
      <c r="J23" s="22">
        <v>12500</v>
      </c>
      <c r="K23" s="22">
        <v>12500</v>
      </c>
      <c r="L23" s="22">
        <v>12500</v>
      </c>
      <c r="M23" s="22">
        <v>12500</v>
      </c>
      <c r="N23" s="22">
        <v>12500</v>
      </c>
      <c r="O23" s="22">
        <v>12500</v>
      </c>
      <c r="P23" s="22">
        <v>12500</v>
      </c>
      <c r="Q23" s="22">
        <v>12500</v>
      </c>
      <c r="R23" s="22">
        <v>25000</v>
      </c>
      <c r="S23" s="22">
        <v>25000</v>
      </c>
      <c r="T23" s="22">
        <v>25000</v>
      </c>
      <c r="U23" s="22">
        <v>25000</v>
      </c>
      <c r="V23" s="22">
        <v>25000</v>
      </c>
      <c r="W23" s="22">
        <v>25000</v>
      </c>
      <c r="X23" s="22">
        <v>25000</v>
      </c>
      <c r="Y23" s="22">
        <v>25000</v>
      </c>
      <c r="Z23" s="22">
        <v>25000</v>
      </c>
      <c r="AA23" s="22">
        <v>25000</v>
      </c>
      <c r="AB23" s="22">
        <v>25000</v>
      </c>
      <c r="AC23" s="22">
        <v>25000</v>
      </c>
      <c r="AD23" s="22">
        <v>25000</v>
      </c>
      <c r="AE23" s="22">
        <v>25000</v>
      </c>
      <c r="AF23" s="22">
        <v>25000</v>
      </c>
      <c r="AG23" s="22">
        <v>25000</v>
      </c>
      <c r="AH23" s="22">
        <v>25000</v>
      </c>
      <c r="AI23" s="22">
        <v>25000</v>
      </c>
      <c r="AJ23" s="22">
        <v>25000</v>
      </c>
      <c r="AK23" s="22">
        <v>25000</v>
      </c>
      <c r="AL23" s="22">
        <v>25000</v>
      </c>
      <c r="AM23" s="22">
        <v>25000</v>
      </c>
      <c r="AN23" s="22">
        <v>25000</v>
      </c>
      <c r="AO23" s="22">
        <v>25000</v>
      </c>
      <c r="AP23" s="22">
        <v>47716.739999999991</v>
      </c>
      <c r="AQ23" s="22">
        <v>47716.660000000033</v>
      </c>
      <c r="AR23" s="22">
        <v>47716.660000000033</v>
      </c>
      <c r="AS23" s="22">
        <v>47716.660000000033</v>
      </c>
      <c r="AT23" s="22">
        <v>47716.660000000033</v>
      </c>
      <c r="AU23" s="22">
        <v>47716.660000000033</v>
      </c>
      <c r="AV23" s="22">
        <v>47716.660000000033</v>
      </c>
      <c r="AW23" s="22">
        <v>47716.659999999916</v>
      </c>
      <c r="AX23" s="22">
        <v>47716.659999999916</v>
      </c>
      <c r="AY23" s="22">
        <v>47716.659999999916</v>
      </c>
      <c r="AZ23" s="22">
        <v>47716.659999999916</v>
      </c>
      <c r="BA23" s="22">
        <v>48116.659999999916</v>
      </c>
      <c r="BB23" s="22">
        <v>1322999.9999999998</v>
      </c>
    </row>
    <row r="24" spans="1:54" x14ac:dyDescent="0.25">
      <c r="A24" t="s">
        <v>74</v>
      </c>
      <c r="B24" s="24" t="s">
        <v>97</v>
      </c>
      <c r="C24" t="s">
        <v>100</v>
      </c>
      <c r="D24" t="s">
        <v>101</v>
      </c>
      <c r="E24" s="24">
        <v>39102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100000</v>
      </c>
      <c r="S24" s="22">
        <v>100000</v>
      </c>
      <c r="T24" s="22">
        <v>100000</v>
      </c>
      <c r="U24" s="22">
        <v>100000</v>
      </c>
      <c r="V24" s="22">
        <v>100000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100000</v>
      </c>
      <c r="AE24" s="22">
        <v>100000</v>
      </c>
      <c r="AF24" s="22">
        <v>100000</v>
      </c>
      <c r="AG24" s="22">
        <v>100000</v>
      </c>
      <c r="AH24" s="22">
        <v>100000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100000</v>
      </c>
      <c r="AQ24" s="22">
        <v>100000</v>
      </c>
      <c r="AR24" s="22">
        <v>100000</v>
      </c>
      <c r="AS24" s="22">
        <v>100000</v>
      </c>
      <c r="AT24" s="22">
        <v>100000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1500000</v>
      </c>
    </row>
    <row r="25" spans="1:54" x14ac:dyDescent="0.25">
      <c r="A25" t="s">
        <v>102</v>
      </c>
      <c r="B25" s="24">
        <v>202406</v>
      </c>
      <c r="C25" t="s">
        <v>103</v>
      </c>
      <c r="D25" t="s">
        <v>104</v>
      </c>
      <c r="E25" s="24">
        <v>39000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210257.44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210257.44</v>
      </c>
    </row>
    <row r="26" spans="1:54" x14ac:dyDescent="0.25">
      <c r="A26" t="s">
        <v>102</v>
      </c>
      <c r="B26" s="24">
        <v>202412</v>
      </c>
      <c r="C26" t="s">
        <v>105</v>
      </c>
      <c r="D26" t="s">
        <v>106</v>
      </c>
      <c r="E26" s="24">
        <v>30315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432594.14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432594.14</v>
      </c>
    </row>
    <row r="27" spans="1:54" x14ac:dyDescent="0.25">
      <c r="A27" t="s">
        <v>102</v>
      </c>
      <c r="B27" s="24">
        <v>202412</v>
      </c>
      <c r="C27" t="s">
        <v>105</v>
      </c>
      <c r="D27" t="s">
        <v>106</v>
      </c>
      <c r="E27" s="24">
        <v>39000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1999999.98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1999999.98</v>
      </c>
    </row>
    <row r="28" spans="1:54" x14ac:dyDescent="0.25">
      <c r="A28" t="s">
        <v>102</v>
      </c>
      <c r="B28" s="24">
        <v>202612</v>
      </c>
      <c r="C28" t="s">
        <v>107</v>
      </c>
      <c r="D28" t="s">
        <v>108</v>
      </c>
      <c r="E28" s="24">
        <v>37102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3999999.8400000012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3999999.8400000012</v>
      </c>
    </row>
    <row r="29" spans="1:54" x14ac:dyDescent="0.25">
      <c r="A29" t="s">
        <v>102</v>
      </c>
      <c r="B29" s="24">
        <v>202612</v>
      </c>
      <c r="C29" t="s">
        <v>103</v>
      </c>
      <c r="D29" t="s">
        <v>104</v>
      </c>
      <c r="E29" s="24">
        <v>39000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13000000.000000004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13000000.000000004</v>
      </c>
    </row>
    <row r="30" spans="1:54" x14ac:dyDescent="0.25">
      <c r="A30" t="s">
        <v>102</v>
      </c>
      <c r="B30" s="24" t="s">
        <v>97</v>
      </c>
      <c r="C30" t="s">
        <v>109</v>
      </c>
      <c r="D30" t="s">
        <v>110</v>
      </c>
      <c r="E30" s="24">
        <v>37010</v>
      </c>
      <c r="F30" s="22">
        <v>83333.33</v>
      </c>
      <c r="G30" s="22">
        <v>83333.33</v>
      </c>
      <c r="H30" s="22">
        <v>83333.329999999987</v>
      </c>
      <c r="I30" s="22">
        <v>83333.330000000016</v>
      </c>
      <c r="J30" s="22">
        <v>83333.330000000016</v>
      </c>
      <c r="K30" s="22">
        <v>83333.330000000016</v>
      </c>
      <c r="L30" s="22">
        <v>83333.330000000016</v>
      </c>
      <c r="M30" s="22">
        <v>83333.329999999958</v>
      </c>
      <c r="N30" s="22">
        <v>83333.329999999958</v>
      </c>
      <c r="O30" s="22">
        <v>83333.329999999958</v>
      </c>
      <c r="P30" s="22">
        <v>83333.329999999958</v>
      </c>
      <c r="Q30" s="22">
        <v>83333.329999999958</v>
      </c>
      <c r="R30" s="22">
        <v>125000.00000000012</v>
      </c>
      <c r="S30" s="22">
        <v>125000</v>
      </c>
      <c r="T30" s="22">
        <v>125000</v>
      </c>
      <c r="U30" s="22">
        <v>125000</v>
      </c>
      <c r="V30" s="22">
        <v>125000</v>
      </c>
      <c r="W30" s="22">
        <v>125000</v>
      </c>
      <c r="X30" s="22">
        <v>125000</v>
      </c>
      <c r="Y30" s="22">
        <v>125000</v>
      </c>
      <c r="Z30" s="22">
        <v>125000</v>
      </c>
      <c r="AA30" s="22">
        <v>125000</v>
      </c>
      <c r="AB30" s="22">
        <v>125000</v>
      </c>
      <c r="AC30" s="22">
        <v>125000</v>
      </c>
      <c r="AD30" s="22">
        <v>166666.66999999993</v>
      </c>
      <c r="AE30" s="22">
        <v>166666.66999999993</v>
      </c>
      <c r="AF30" s="22">
        <v>166666.66999999993</v>
      </c>
      <c r="AG30" s="22">
        <v>166666.66999999993</v>
      </c>
      <c r="AH30" s="22">
        <v>166666.66999999993</v>
      </c>
      <c r="AI30" s="22">
        <v>166666.66999999993</v>
      </c>
      <c r="AJ30" s="22">
        <v>166666.66999999993</v>
      </c>
      <c r="AK30" s="22">
        <v>166666.66999999993</v>
      </c>
      <c r="AL30" s="22">
        <v>166666.66999999993</v>
      </c>
      <c r="AM30" s="22">
        <v>166666.66999999993</v>
      </c>
      <c r="AN30" s="22">
        <v>166666.66999999993</v>
      </c>
      <c r="AO30" s="22">
        <v>166666.66999999993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4499999.9999999991</v>
      </c>
    </row>
    <row r="31" spans="1:54" x14ac:dyDescent="0.25">
      <c r="A31" t="s">
        <v>102</v>
      </c>
      <c r="B31" s="24" t="s">
        <v>97</v>
      </c>
      <c r="C31" t="s">
        <v>111</v>
      </c>
      <c r="D31" t="s">
        <v>112</v>
      </c>
      <c r="E31" s="24">
        <v>37010</v>
      </c>
      <c r="F31" s="22">
        <v>50000</v>
      </c>
      <c r="G31" s="22">
        <v>50000</v>
      </c>
      <c r="H31" s="22">
        <v>50000</v>
      </c>
      <c r="I31" s="22">
        <v>50000</v>
      </c>
      <c r="J31" s="22">
        <v>50000</v>
      </c>
      <c r="K31" s="22">
        <v>50000</v>
      </c>
      <c r="L31" s="22">
        <v>50000</v>
      </c>
      <c r="M31" s="22">
        <v>50000</v>
      </c>
      <c r="N31" s="22">
        <v>50000</v>
      </c>
      <c r="O31" s="22">
        <v>50000</v>
      </c>
      <c r="P31" s="22">
        <v>50000</v>
      </c>
      <c r="Q31" s="22">
        <v>50000</v>
      </c>
      <c r="R31" s="22">
        <v>58333.369999999995</v>
      </c>
      <c r="S31" s="22">
        <v>58333.329999999958</v>
      </c>
      <c r="T31" s="22">
        <v>58333.329999999958</v>
      </c>
      <c r="U31" s="22">
        <v>58333.329999999958</v>
      </c>
      <c r="V31" s="22">
        <v>58333.329999999958</v>
      </c>
      <c r="W31" s="22">
        <v>58333.329999999958</v>
      </c>
      <c r="X31" s="22">
        <v>58333.329999999958</v>
      </c>
      <c r="Y31" s="22">
        <v>58333.329999999958</v>
      </c>
      <c r="Z31" s="22">
        <v>58333.330000000075</v>
      </c>
      <c r="AA31" s="22">
        <v>58333.330000000075</v>
      </c>
      <c r="AB31" s="22">
        <v>58333.330000000075</v>
      </c>
      <c r="AC31" s="22">
        <v>58333.330000000075</v>
      </c>
      <c r="AD31" s="22">
        <v>66666.629999999888</v>
      </c>
      <c r="AE31" s="22">
        <v>66666.669999999925</v>
      </c>
      <c r="AF31" s="22">
        <v>66666.669999999925</v>
      </c>
      <c r="AG31" s="22">
        <v>66666.669999999925</v>
      </c>
      <c r="AH31" s="22">
        <v>66666.669999999925</v>
      </c>
      <c r="AI31" s="22">
        <v>66666.669999999925</v>
      </c>
      <c r="AJ31" s="22">
        <v>66666.669999999925</v>
      </c>
      <c r="AK31" s="22">
        <v>66666.669999999925</v>
      </c>
      <c r="AL31" s="22">
        <v>66666.669999999925</v>
      </c>
      <c r="AM31" s="22">
        <v>66666.669999999925</v>
      </c>
      <c r="AN31" s="22">
        <v>66666.669999999925</v>
      </c>
      <c r="AO31" s="22">
        <v>66666.669999999925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2099999.9999999991</v>
      </c>
    </row>
    <row r="32" spans="1:54" x14ac:dyDescent="0.25">
      <c r="A32" t="s">
        <v>102</v>
      </c>
      <c r="B32" s="24" t="s">
        <v>97</v>
      </c>
      <c r="C32" t="s">
        <v>113</v>
      </c>
      <c r="D32" t="s">
        <v>114</v>
      </c>
      <c r="E32" s="24">
        <v>37010</v>
      </c>
      <c r="F32" s="22">
        <v>60333.33</v>
      </c>
      <c r="G32" s="22">
        <v>60333.33</v>
      </c>
      <c r="H32" s="22">
        <v>60333.329999999987</v>
      </c>
      <c r="I32" s="22">
        <v>60333.330000000016</v>
      </c>
      <c r="J32" s="22">
        <v>60333.330000000016</v>
      </c>
      <c r="K32" s="22">
        <v>60333.330000000016</v>
      </c>
      <c r="L32" s="22">
        <v>60333.330000000016</v>
      </c>
      <c r="M32" s="22">
        <v>60333.330000000016</v>
      </c>
      <c r="N32" s="22">
        <v>60333.330000000016</v>
      </c>
      <c r="O32" s="22">
        <v>60333.329999999958</v>
      </c>
      <c r="P32" s="22">
        <v>60333.329999999958</v>
      </c>
      <c r="Q32" s="22">
        <v>60333.369999999995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225000</v>
      </c>
      <c r="AE32" s="22">
        <v>225000</v>
      </c>
      <c r="AF32" s="22">
        <v>225000</v>
      </c>
      <c r="AG32" s="22">
        <v>225000</v>
      </c>
      <c r="AH32" s="22">
        <v>225000</v>
      </c>
      <c r="AI32" s="22">
        <v>225000</v>
      </c>
      <c r="AJ32" s="22">
        <v>225000</v>
      </c>
      <c r="AK32" s="22">
        <v>225000</v>
      </c>
      <c r="AL32" s="22">
        <v>225000</v>
      </c>
      <c r="AM32" s="22">
        <v>225000</v>
      </c>
      <c r="AN32" s="22">
        <v>225000</v>
      </c>
      <c r="AO32" s="22">
        <v>225000</v>
      </c>
      <c r="AP32" s="22">
        <v>241666.66000000015</v>
      </c>
      <c r="AQ32" s="22">
        <v>241666.66000000015</v>
      </c>
      <c r="AR32" s="22">
        <v>241666.66000000015</v>
      </c>
      <c r="AS32" s="22">
        <v>241666.66000000015</v>
      </c>
      <c r="AT32" s="22">
        <v>241666.66000000015</v>
      </c>
      <c r="AU32" s="22">
        <v>241666.66000000015</v>
      </c>
      <c r="AV32" s="22">
        <v>241666.66000000015</v>
      </c>
      <c r="AW32" s="22">
        <v>241666.66000000015</v>
      </c>
      <c r="AX32" s="22">
        <v>241666.66000000015</v>
      </c>
      <c r="AY32" s="22">
        <v>241666.66000000015</v>
      </c>
      <c r="AZ32" s="22">
        <v>241666.66000000015</v>
      </c>
      <c r="BA32" s="22">
        <v>241666.66000000015</v>
      </c>
      <c r="BB32" s="22">
        <v>6323999.9200000018</v>
      </c>
    </row>
    <row r="33" spans="1:54" x14ac:dyDescent="0.25">
      <c r="A33" t="s">
        <v>102</v>
      </c>
      <c r="B33" s="24" t="s">
        <v>97</v>
      </c>
      <c r="C33" t="s">
        <v>115</v>
      </c>
      <c r="D33" t="s">
        <v>116</v>
      </c>
      <c r="E33" s="24">
        <v>37010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114278.17</v>
      </c>
      <c r="M33" s="22">
        <v>114278.17</v>
      </c>
      <c r="N33" s="22">
        <v>114278.17000000001</v>
      </c>
      <c r="O33" s="22">
        <v>114278.16999999998</v>
      </c>
      <c r="P33" s="22">
        <v>114278.16999999998</v>
      </c>
      <c r="Q33" s="22">
        <v>114278.17000000004</v>
      </c>
      <c r="R33" s="22">
        <v>57139.099999999977</v>
      </c>
      <c r="S33" s="22">
        <v>57139.099999999977</v>
      </c>
      <c r="T33" s="22">
        <v>57139.099999999977</v>
      </c>
      <c r="U33" s="22">
        <v>57139.099999999977</v>
      </c>
      <c r="V33" s="22">
        <v>57139.099999999977</v>
      </c>
      <c r="W33" s="22">
        <v>57139.099999999977</v>
      </c>
      <c r="X33" s="22">
        <v>57139.100000000093</v>
      </c>
      <c r="Y33" s="22">
        <v>57139.100000000093</v>
      </c>
      <c r="Z33" s="22">
        <v>57139.100000000093</v>
      </c>
      <c r="AA33" s="22">
        <v>57139.100000000093</v>
      </c>
      <c r="AB33" s="22">
        <v>57139.100000000093</v>
      </c>
      <c r="AC33" s="22">
        <v>57139.100000000093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1371338.2200000004</v>
      </c>
    </row>
    <row r="34" spans="1:54" x14ac:dyDescent="0.25">
      <c r="A34" t="s">
        <v>102</v>
      </c>
      <c r="B34" s="24" t="s">
        <v>97</v>
      </c>
      <c r="C34" t="s">
        <v>117</v>
      </c>
      <c r="D34" t="s">
        <v>118</v>
      </c>
      <c r="E34" s="24">
        <v>37010</v>
      </c>
      <c r="F34" s="22">
        <v>8333.33</v>
      </c>
      <c r="G34" s="22">
        <v>8333.33</v>
      </c>
      <c r="H34" s="22">
        <v>8333.3299999999981</v>
      </c>
      <c r="I34" s="22">
        <v>8333.3300000000017</v>
      </c>
      <c r="J34" s="22">
        <v>8333.3300000000017</v>
      </c>
      <c r="K34" s="22">
        <v>8333.3300000000017</v>
      </c>
      <c r="L34" s="22">
        <v>8333.3300000000017</v>
      </c>
      <c r="M34" s="22">
        <v>8333.3299999999945</v>
      </c>
      <c r="N34" s="22">
        <v>8333.3300000000017</v>
      </c>
      <c r="O34" s="22">
        <v>8333.3300000000017</v>
      </c>
      <c r="P34" s="22">
        <v>8333.3300000000017</v>
      </c>
      <c r="Q34" s="22">
        <v>8333.3300000000017</v>
      </c>
      <c r="R34" s="22">
        <v>4166.6600000000035</v>
      </c>
      <c r="S34" s="22">
        <v>4166.6699999999983</v>
      </c>
      <c r="T34" s="22">
        <v>4166.6699999999983</v>
      </c>
      <c r="U34" s="22">
        <v>4166.6699999999983</v>
      </c>
      <c r="V34" s="22">
        <v>4166.6699999999983</v>
      </c>
      <c r="W34" s="22">
        <v>4166.6699999999983</v>
      </c>
      <c r="X34" s="22">
        <v>4166.6699999999983</v>
      </c>
      <c r="Y34" s="22">
        <v>4166.6699999999983</v>
      </c>
      <c r="Z34" s="22">
        <v>4166.6700000000128</v>
      </c>
      <c r="AA34" s="22">
        <v>4166.6700000000128</v>
      </c>
      <c r="AB34" s="22">
        <v>4166.6700000000128</v>
      </c>
      <c r="AC34" s="22">
        <v>4166.6700000000128</v>
      </c>
      <c r="AD34" s="22">
        <v>4166.6700000000128</v>
      </c>
      <c r="AE34" s="22">
        <v>4166.6700000000128</v>
      </c>
      <c r="AF34" s="22">
        <v>4166.6700000000128</v>
      </c>
      <c r="AG34" s="22">
        <v>4166.6700000000128</v>
      </c>
      <c r="AH34" s="22">
        <v>4166.6700000000128</v>
      </c>
      <c r="AI34" s="22">
        <v>4166.6700000000128</v>
      </c>
      <c r="AJ34" s="22">
        <v>4166.6700000000128</v>
      </c>
      <c r="AK34" s="22">
        <v>4166.6700000000128</v>
      </c>
      <c r="AL34" s="22">
        <v>4166.6700000000128</v>
      </c>
      <c r="AM34" s="22">
        <v>4166.6700000000128</v>
      </c>
      <c r="AN34" s="22">
        <v>4166.6700000000128</v>
      </c>
      <c r="AO34" s="22">
        <v>4166.6700000000128</v>
      </c>
      <c r="AP34" s="22">
        <v>4166.6700000000128</v>
      </c>
      <c r="AQ34" s="22">
        <v>4166.6700000000128</v>
      </c>
      <c r="AR34" s="22">
        <v>4166.6700000000128</v>
      </c>
      <c r="AS34" s="22">
        <v>4166.6700000000128</v>
      </c>
      <c r="AT34" s="22">
        <v>4166.6700000000128</v>
      </c>
      <c r="AU34" s="22">
        <v>4166.6700000000128</v>
      </c>
      <c r="AV34" s="22">
        <v>4166.6700000000128</v>
      </c>
      <c r="AW34" s="22">
        <v>4166.6700000000128</v>
      </c>
      <c r="AX34" s="22">
        <v>4166.6700000000128</v>
      </c>
      <c r="AY34" s="22">
        <v>4166.6700000000128</v>
      </c>
      <c r="AZ34" s="22">
        <v>4166.6700000000128</v>
      </c>
      <c r="BA34" s="22">
        <v>4166.6700000000128</v>
      </c>
      <c r="BB34" s="22">
        <v>250000.07000000036</v>
      </c>
    </row>
    <row r="35" spans="1:54" x14ac:dyDescent="0.25">
      <c r="A35" t="s">
        <v>119</v>
      </c>
      <c r="B35" s="24">
        <v>202412</v>
      </c>
      <c r="C35" t="s">
        <v>120</v>
      </c>
      <c r="D35" t="s">
        <v>121</v>
      </c>
      <c r="E35" s="24">
        <v>30315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500000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500000</v>
      </c>
    </row>
    <row r="36" spans="1:54" x14ac:dyDescent="0.25">
      <c r="A36" t="s">
        <v>122</v>
      </c>
      <c r="B36" s="24">
        <v>202412</v>
      </c>
      <c r="C36" t="s">
        <v>123</v>
      </c>
      <c r="D36" t="s">
        <v>124</v>
      </c>
      <c r="E36" s="24">
        <v>30315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500000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500000</v>
      </c>
    </row>
    <row r="37" spans="1:54" x14ac:dyDescent="0.25">
      <c r="A37" t="s">
        <v>122</v>
      </c>
      <c r="B37" s="24">
        <v>202412</v>
      </c>
      <c r="C37" t="s">
        <v>125</v>
      </c>
      <c r="D37" t="s">
        <v>126</v>
      </c>
      <c r="E37" s="24">
        <v>30315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334999.98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334999.98</v>
      </c>
    </row>
    <row r="38" spans="1:54" x14ac:dyDescent="0.25">
      <c r="A38" t="s">
        <v>127</v>
      </c>
      <c r="F38" s="22">
        <v>264978</v>
      </c>
      <c r="G38" s="22">
        <v>214499.99000000002</v>
      </c>
      <c r="H38" s="22">
        <v>214499.98999999996</v>
      </c>
      <c r="I38" s="22">
        <v>214499.99000000005</v>
      </c>
      <c r="J38" s="22">
        <v>214499.99000000005</v>
      </c>
      <c r="K38" s="22">
        <v>424757.43000000005</v>
      </c>
      <c r="L38" s="22">
        <v>552111.48</v>
      </c>
      <c r="M38" s="22">
        <v>384611.49</v>
      </c>
      <c r="N38" s="22">
        <v>384611.49000000005</v>
      </c>
      <c r="O38" s="22">
        <v>328778.15999999992</v>
      </c>
      <c r="P38" s="22">
        <v>728778.1599999998</v>
      </c>
      <c r="Q38" s="22">
        <v>9818265.3400000017</v>
      </c>
      <c r="R38" s="22">
        <v>369639.13000000012</v>
      </c>
      <c r="S38" s="22">
        <v>369639.09999999992</v>
      </c>
      <c r="T38" s="22">
        <v>369639.17999999993</v>
      </c>
      <c r="U38" s="22">
        <v>369639.09999999992</v>
      </c>
      <c r="V38" s="22">
        <v>369639.09999999992</v>
      </c>
      <c r="W38" s="22">
        <v>269639.09999999992</v>
      </c>
      <c r="X38" s="22">
        <v>269639.10000000003</v>
      </c>
      <c r="Y38" s="22">
        <v>269639.10000000003</v>
      </c>
      <c r="Z38" s="22">
        <v>3954644.3800000008</v>
      </c>
      <c r="AA38" s="22">
        <v>604639.76000000036</v>
      </c>
      <c r="AB38" s="22">
        <v>1743633.16</v>
      </c>
      <c r="AC38" s="22">
        <v>2404639.1</v>
      </c>
      <c r="AD38" s="22">
        <v>587499.96999999986</v>
      </c>
      <c r="AE38" s="22">
        <v>587500.00999999989</v>
      </c>
      <c r="AF38" s="22">
        <v>587500.00999999989</v>
      </c>
      <c r="AG38" s="22">
        <v>587500.00999999989</v>
      </c>
      <c r="AH38" s="22">
        <v>587500.00999999989</v>
      </c>
      <c r="AI38" s="22">
        <v>487500.00999999989</v>
      </c>
      <c r="AJ38" s="22">
        <v>487500.00999999989</v>
      </c>
      <c r="AK38" s="22">
        <v>487500.00999999989</v>
      </c>
      <c r="AL38" s="22">
        <v>487500.00999999989</v>
      </c>
      <c r="AM38" s="22">
        <v>487500.00999999989</v>
      </c>
      <c r="AN38" s="22">
        <v>487500.00999999989</v>
      </c>
      <c r="AO38" s="22">
        <v>17487499.850000009</v>
      </c>
      <c r="AP38" s="22">
        <v>393550.07000000018</v>
      </c>
      <c r="AQ38" s="22">
        <v>393549.99000000022</v>
      </c>
      <c r="AR38" s="22">
        <v>393549.99000000022</v>
      </c>
      <c r="AS38" s="22">
        <v>393549.99000000022</v>
      </c>
      <c r="AT38" s="22">
        <v>393549.99000000022</v>
      </c>
      <c r="AU38" s="22">
        <v>293549.99000000022</v>
      </c>
      <c r="AV38" s="22">
        <v>293549.99000000022</v>
      </c>
      <c r="AW38" s="22">
        <v>293549.99000000011</v>
      </c>
      <c r="AX38" s="22">
        <v>293549.99000000011</v>
      </c>
      <c r="AY38" s="22">
        <v>293549.99000000011</v>
      </c>
      <c r="AZ38" s="22">
        <v>293549.99000000011</v>
      </c>
      <c r="BA38" s="22">
        <v>293949.99000000011</v>
      </c>
      <c r="BB38" s="22">
        <v>52482560.700000003</v>
      </c>
    </row>
    <row r="41" spans="1:54" x14ac:dyDescent="0.25">
      <c r="F41" s="31" t="s">
        <v>128</v>
      </c>
      <c r="G41" s="31" t="s">
        <v>128</v>
      </c>
      <c r="H41" s="31" t="s">
        <v>128</v>
      </c>
      <c r="I41" s="31" t="s">
        <v>128</v>
      </c>
      <c r="J41" s="31" t="s">
        <v>128</v>
      </c>
      <c r="K41" s="31" t="s">
        <v>128</v>
      </c>
      <c r="L41" s="31" t="s">
        <v>128</v>
      </c>
      <c r="M41" s="31" t="s">
        <v>128</v>
      </c>
      <c r="N41" s="31" t="s">
        <v>128</v>
      </c>
      <c r="O41" s="31" t="s">
        <v>128</v>
      </c>
      <c r="P41" s="31" t="s">
        <v>128</v>
      </c>
      <c r="Q41" s="31" t="s">
        <v>128</v>
      </c>
      <c r="R41" s="31" t="s">
        <v>128</v>
      </c>
      <c r="S41" s="31" t="s">
        <v>128</v>
      </c>
      <c r="T41" s="31" t="s">
        <v>128</v>
      </c>
      <c r="U41" s="31" t="s">
        <v>128</v>
      </c>
      <c r="V41" s="31" t="s">
        <v>128</v>
      </c>
      <c r="W41" s="31" t="s">
        <v>128</v>
      </c>
      <c r="X41" s="31" t="s">
        <v>128</v>
      </c>
      <c r="Y41" s="31" t="s">
        <v>128</v>
      </c>
      <c r="Z41" s="31" t="s">
        <v>128</v>
      </c>
      <c r="AA41" s="31" t="s">
        <v>128</v>
      </c>
      <c r="AB41" s="31" t="s">
        <v>128</v>
      </c>
      <c r="AC41" s="31" t="s">
        <v>128</v>
      </c>
      <c r="AD41" s="31" t="s">
        <v>128</v>
      </c>
      <c r="AE41" s="31" t="s">
        <v>128</v>
      </c>
      <c r="AF41" s="31" t="s">
        <v>128</v>
      </c>
      <c r="AG41" s="31" t="s">
        <v>128</v>
      </c>
      <c r="AH41" s="31" t="s">
        <v>128</v>
      </c>
      <c r="AI41" s="31" t="s">
        <v>128</v>
      </c>
      <c r="AJ41" s="31" t="s">
        <v>128</v>
      </c>
      <c r="AK41" s="31" t="s">
        <v>128</v>
      </c>
      <c r="AL41" s="31" t="s">
        <v>128</v>
      </c>
      <c r="AM41" s="31" t="s">
        <v>128</v>
      </c>
      <c r="AN41" s="31" t="s">
        <v>128</v>
      </c>
      <c r="AO41" s="31" t="s">
        <v>128</v>
      </c>
      <c r="AP41" s="31" t="s">
        <v>128</v>
      </c>
      <c r="AQ41" s="31" t="s">
        <v>128</v>
      </c>
      <c r="AR41" s="31" t="s">
        <v>128</v>
      </c>
      <c r="AS41" s="31" t="s">
        <v>128</v>
      </c>
      <c r="AT41" s="31" t="s">
        <v>128</v>
      </c>
      <c r="AU41" s="31" t="s">
        <v>128</v>
      </c>
      <c r="AV41" s="31" t="s">
        <v>128</v>
      </c>
      <c r="AW41" s="31" t="s">
        <v>128</v>
      </c>
      <c r="AX41" s="31" t="s">
        <v>128</v>
      </c>
      <c r="AY41" s="31" t="s">
        <v>128</v>
      </c>
      <c r="AZ41" s="31" t="s">
        <v>128</v>
      </c>
      <c r="BA41" s="31" t="s">
        <v>128</v>
      </c>
    </row>
    <row r="42" spans="1:54" x14ac:dyDescent="0.25">
      <c r="A42" s="26"/>
      <c r="D42" s="32"/>
      <c r="F42" s="31" t="s">
        <v>129</v>
      </c>
      <c r="G42" s="31" t="s">
        <v>129</v>
      </c>
      <c r="H42" s="31" t="s">
        <v>129</v>
      </c>
      <c r="I42" s="31" t="s">
        <v>129</v>
      </c>
      <c r="J42" s="31" t="s">
        <v>129</v>
      </c>
      <c r="K42" s="31" t="s">
        <v>129</v>
      </c>
      <c r="L42" s="31" t="s">
        <v>129</v>
      </c>
      <c r="M42" s="31" t="s">
        <v>129</v>
      </c>
      <c r="N42" s="31" t="s">
        <v>129</v>
      </c>
      <c r="O42" s="31" t="s">
        <v>129</v>
      </c>
      <c r="P42" s="31" t="s">
        <v>129</v>
      </c>
      <c r="Q42" s="31" t="s">
        <v>129</v>
      </c>
      <c r="R42" s="31" t="s">
        <v>129</v>
      </c>
      <c r="S42" s="31" t="s">
        <v>129</v>
      </c>
      <c r="T42" s="31" t="s">
        <v>129</v>
      </c>
      <c r="U42" s="31" t="s">
        <v>129</v>
      </c>
      <c r="V42" s="31" t="s">
        <v>129</v>
      </c>
      <c r="W42" s="31" t="s">
        <v>129</v>
      </c>
      <c r="X42" s="31" t="s">
        <v>129</v>
      </c>
      <c r="Y42" s="31" t="s">
        <v>129</v>
      </c>
      <c r="Z42" s="31" t="s">
        <v>129</v>
      </c>
      <c r="AA42" s="31" t="s">
        <v>129</v>
      </c>
      <c r="AB42" s="31" t="s">
        <v>129</v>
      </c>
      <c r="AC42" s="31" t="s">
        <v>129</v>
      </c>
      <c r="AD42" s="31" t="s">
        <v>129</v>
      </c>
      <c r="AE42" s="31" t="s">
        <v>129</v>
      </c>
      <c r="AF42" s="31" t="s">
        <v>129</v>
      </c>
      <c r="AG42" s="31" t="s">
        <v>129</v>
      </c>
      <c r="AH42" s="31" t="s">
        <v>129</v>
      </c>
      <c r="AI42" s="31" t="s">
        <v>129</v>
      </c>
      <c r="AJ42" s="31" t="s">
        <v>129</v>
      </c>
      <c r="AK42" s="31" t="s">
        <v>129</v>
      </c>
      <c r="AL42" s="31" t="s">
        <v>129</v>
      </c>
      <c r="AM42" s="31" t="s">
        <v>129</v>
      </c>
      <c r="AN42" s="31" t="s">
        <v>129</v>
      </c>
      <c r="AO42" s="31" t="s">
        <v>129</v>
      </c>
      <c r="AP42" s="31" t="s">
        <v>129</v>
      </c>
      <c r="AQ42" s="31" t="s">
        <v>129</v>
      </c>
      <c r="AR42" s="31" t="s">
        <v>129</v>
      </c>
      <c r="AS42" s="31" t="s">
        <v>129</v>
      </c>
      <c r="AT42" s="31" t="s">
        <v>129</v>
      </c>
      <c r="AU42" s="31" t="s">
        <v>129</v>
      </c>
      <c r="AV42" s="31" t="s">
        <v>129</v>
      </c>
      <c r="AW42" s="31" t="s">
        <v>129</v>
      </c>
      <c r="AX42" s="31" t="s">
        <v>129</v>
      </c>
      <c r="AY42" s="31" t="s">
        <v>129</v>
      </c>
      <c r="AZ42" s="31" t="s">
        <v>129</v>
      </c>
      <c r="BA42" s="31" t="s">
        <v>129</v>
      </c>
    </row>
    <row r="43" spans="1:54" x14ac:dyDescent="0.25">
      <c r="A43" s="35" t="str">
        <f>A4</f>
        <v>Q&amp;A Mapping</v>
      </c>
      <c r="B43" s="33" t="str">
        <f t="shared" ref="B43:BA43" si="0">B4</f>
        <v>WO In Service Date</v>
      </c>
      <c r="C43" s="33" t="str">
        <f t="shared" si="0"/>
        <v>FP</v>
      </c>
      <c r="D43" s="35" t="str">
        <f t="shared" si="0"/>
        <v>Fp Description</v>
      </c>
      <c r="E43" s="33" t="str">
        <f t="shared" si="0"/>
        <v>300</v>
      </c>
      <c r="F43" s="33" t="str">
        <f t="shared" si="0"/>
        <v>. 202401</v>
      </c>
      <c r="G43" s="33" t="str">
        <f t="shared" si="0"/>
        <v>. 202402</v>
      </c>
      <c r="H43" s="33" t="str">
        <f t="shared" si="0"/>
        <v>. 202403</v>
      </c>
      <c r="I43" s="33" t="str">
        <f t="shared" si="0"/>
        <v>. 202404</v>
      </c>
      <c r="J43" s="33" t="str">
        <f t="shared" si="0"/>
        <v>. 202405</v>
      </c>
      <c r="K43" s="33" t="str">
        <f t="shared" si="0"/>
        <v>. 202406</v>
      </c>
      <c r="L43" s="33" t="str">
        <f t="shared" si="0"/>
        <v>. 202407</v>
      </c>
      <c r="M43" s="33" t="str">
        <f t="shared" si="0"/>
        <v>. 202408</v>
      </c>
      <c r="N43" s="33" t="str">
        <f t="shared" si="0"/>
        <v>. 202409</v>
      </c>
      <c r="O43" s="33" t="str">
        <f t="shared" si="0"/>
        <v>. 202410</v>
      </c>
      <c r="P43" s="33" t="str">
        <f t="shared" si="0"/>
        <v>. 202411</v>
      </c>
      <c r="Q43" s="33" t="str">
        <f t="shared" si="0"/>
        <v>. 202412</v>
      </c>
      <c r="R43" s="33" t="str">
        <f t="shared" si="0"/>
        <v>. 202501</v>
      </c>
      <c r="S43" s="33" t="str">
        <f t="shared" si="0"/>
        <v>. 202502</v>
      </c>
      <c r="T43" s="33" t="str">
        <f t="shared" si="0"/>
        <v>. 202503</v>
      </c>
      <c r="U43" s="33" t="str">
        <f t="shared" si="0"/>
        <v>. 202504</v>
      </c>
      <c r="V43" s="33" t="str">
        <f t="shared" si="0"/>
        <v>. 202505</v>
      </c>
      <c r="W43" s="33" t="str">
        <f t="shared" si="0"/>
        <v>. 202506</v>
      </c>
      <c r="X43" s="33" t="str">
        <f t="shared" si="0"/>
        <v>. 202507</v>
      </c>
      <c r="Y43" s="33" t="str">
        <f t="shared" si="0"/>
        <v>. 202508</v>
      </c>
      <c r="Z43" s="33" t="str">
        <f t="shared" si="0"/>
        <v>. 202509</v>
      </c>
      <c r="AA43" s="33" t="str">
        <f t="shared" si="0"/>
        <v>. 202510</v>
      </c>
      <c r="AB43" s="33" t="str">
        <f t="shared" si="0"/>
        <v>. 202511</v>
      </c>
      <c r="AC43" s="33" t="str">
        <f t="shared" si="0"/>
        <v>. 202512</v>
      </c>
      <c r="AD43" s="33" t="str">
        <f t="shared" si="0"/>
        <v>. 202601</v>
      </c>
      <c r="AE43" s="33" t="str">
        <f t="shared" si="0"/>
        <v>. 202602</v>
      </c>
      <c r="AF43" s="33" t="str">
        <f t="shared" si="0"/>
        <v>. 202603</v>
      </c>
      <c r="AG43" s="33" t="str">
        <f t="shared" si="0"/>
        <v>. 202604</v>
      </c>
      <c r="AH43" s="33" t="str">
        <f t="shared" si="0"/>
        <v>. 202605</v>
      </c>
      <c r="AI43" s="33" t="str">
        <f t="shared" si="0"/>
        <v>. 202606</v>
      </c>
      <c r="AJ43" s="33" t="str">
        <f t="shared" si="0"/>
        <v>. 202607</v>
      </c>
      <c r="AK43" s="33" t="str">
        <f t="shared" si="0"/>
        <v>. 202608</v>
      </c>
      <c r="AL43" s="33" t="str">
        <f t="shared" si="0"/>
        <v>. 202609</v>
      </c>
      <c r="AM43" s="33" t="str">
        <f t="shared" si="0"/>
        <v>. 202610</v>
      </c>
      <c r="AN43" s="33" t="str">
        <f t="shared" si="0"/>
        <v>. 202611</v>
      </c>
      <c r="AO43" s="33" t="str">
        <f t="shared" si="0"/>
        <v>. 202612</v>
      </c>
      <c r="AP43" s="33" t="str">
        <f t="shared" si="0"/>
        <v>. 202701</v>
      </c>
      <c r="AQ43" s="33" t="str">
        <f t="shared" si="0"/>
        <v>. 202702</v>
      </c>
      <c r="AR43" s="33" t="str">
        <f t="shared" si="0"/>
        <v>. 202703</v>
      </c>
      <c r="AS43" s="33" t="str">
        <f t="shared" si="0"/>
        <v>. 202704</v>
      </c>
      <c r="AT43" s="33" t="str">
        <f t="shared" si="0"/>
        <v>. 202705</v>
      </c>
      <c r="AU43" s="33" t="str">
        <f t="shared" si="0"/>
        <v>. 202706</v>
      </c>
      <c r="AV43" s="33" t="str">
        <f t="shared" si="0"/>
        <v>. 202707</v>
      </c>
      <c r="AW43" s="33" t="str">
        <f t="shared" si="0"/>
        <v>. 202708</v>
      </c>
      <c r="AX43" s="33" t="str">
        <f t="shared" si="0"/>
        <v>. 202709</v>
      </c>
      <c r="AY43" s="33" t="str">
        <f t="shared" si="0"/>
        <v>. 202710</v>
      </c>
      <c r="AZ43" s="33" t="str">
        <f t="shared" si="0"/>
        <v>. 202711</v>
      </c>
      <c r="BA43" s="33" t="str">
        <f t="shared" si="0"/>
        <v>. 202712</v>
      </c>
      <c r="BB43" s="33" t="s">
        <v>130</v>
      </c>
    </row>
    <row r="44" spans="1:54" x14ac:dyDescent="0.25">
      <c r="A44" t="str">
        <f>A5</f>
        <v>CE - Customer Digitalization</v>
      </c>
      <c r="B44" s="24">
        <f t="shared" ref="B44:E44" si="1">B5</f>
        <v>202407</v>
      </c>
      <c r="C44" s="24" t="str">
        <f t="shared" si="1"/>
        <v>NCP-16876</v>
      </c>
      <c r="D44" t="str">
        <f t="shared" si="1"/>
        <v>CMS &amp; Web Platform (2024)</v>
      </c>
      <c r="E44" s="24">
        <f t="shared" si="1"/>
        <v>30315</v>
      </c>
      <c r="F44" s="22">
        <f>F5</f>
        <v>0</v>
      </c>
      <c r="G44" s="22">
        <f>G5+F44</f>
        <v>0</v>
      </c>
      <c r="H44" s="22">
        <f t="shared" ref="H44:BA44" si="2">H5+G44</f>
        <v>0</v>
      </c>
      <c r="I44" s="22">
        <f t="shared" si="2"/>
        <v>0</v>
      </c>
      <c r="J44" s="22">
        <f t="shared" si="2"/>
        <v>0</v>
      </c>
      <c r="K44" s="22">
        <f t="shared" si="2"/>
        <v>0</v>
      </c>
      <c r="L44" s="22">
        <f t="shared" si="2"/>
        <v>223333.32</v>
      </c>
      <c r="M44" s="22">
        <f t="shared" si="2"/>
        <v>279166.65000000002</v>
      </c>
      <c r="N44" s="22">
        <f t="shared" si="2"/>
        <v>334999.98000000004</v>
      </c>
      <c r="O44" s="22">
        <f t="shared" si="2"/>
        <v>334999.98000000004</v>
      </c>
      <c r="P44" s="22">
        <f t="shared" si="2"/>
        <v>334999.98000000004</v>
      </c>
      <c r="Q44" s="22">
        <f t="shared" si="2"/>
        <v>334999.98000000004</v>
      </c>
      <c r="R44" s="22">
        <f t="shared" si="2"/>
        <v>334999.98000000004</v>
      </c>
      <c r="S44" s="22">
        <f t="shared" si="2"/>
        <v>334999.98000000004</v>
      </c>
      <c r="T44" s="22">
        <f t="shared" si="2"/>
        <v>334999.98000000004</v>
      </c>
      <c r="U44" s="22">
        <f t="shared" si="2"/>
        <v>334999.98000000004</v>
      </c>
      <c r="V44" s="22">
        <f t="shared" si="2"/>
        <v>334999.98000000004</v>
      </c>
      <c r="W44" s="22">
        <f t="shared" si="2"/>
        <v>334999.98000000004</v>
      </c>
      <c r="X44" s="22">
        <f t="shared" si="2"/>
        <v>334999.98000000004</v>
      </c>
      <c r="Y44" s="22">
        <f t="shared" si="2"/>
        <v>334999.98000000004</v>
      </c>
      <c r="Z44" s="22">
        <f t="shared" si="2"/>
        <v>334999.98000000004</v>
      </c>
      <c r="AA44" s="22">
        <f t="shared" si="2"/>
        <v>334999.98000000004</v>
      </c>
      <c r="AB44" s="22">
        <f t="shared" si="2"/>
        <v>334999.98000000004</v>
      </c>
      <c r="AC44" s="22">
        <f t="shared" si="2"/>
        <v>334999.98000000004</v>
      </c>
      <c r="AD44" s="22">
        <f t="shared" si="2"/>
        <v>334999.98000000004</v>
      </c>
      <c r="AE44" s="22">
        <f t="shared" si="2"/>
        <v>334999.98000000004</v>
      </c>
      <c r="AF44" s="22">
        <f t="shared" si="2"/>
        <v>334999.98000000004</v>
      </c>
      <c r="AG44" s="22">
        <f t="shared" si="2"/>
        <v>334999.98000000004</v>
      </c>
      <c r="AH44" s="22">
        <f t="shared" si="2"/>
        <v>334999.98000000004</v>
      </c>
      <c r="AI44" s="22">
        <f t="shared" si="2"/>
        <v>334999.98000000004</v>
      </c>
      <c r="AJ44" s="22">
        <f t="shared" si="2"/>
        <v>334999.98000000004</v>
      </c>
      <c r="AK44" s="22">
        <f t="shared" si="2"/>
        <v>334999.98000000004</v>
      </c>
      <c r="AL44" s="22">
        <f t="shared" si="2"/>
        <v>334999.98000000004</v>
      </c>
      <c r="AM44" s="22">
        <f t="shared" si="2"/>
        <v>334999.98000000004</v>
      </c>
      <c r="AN44" s="22">
        <f t="shared" si="2"/>
        <v>334999.98000000004</v>
      </c>
      <c r="AO44" s="22">
        <f t="shared" si="2"/>
        <v>334999.98000000004</v>
      </c>
      <c r="AP44" s="22">
        <f t="shared" si="2"/>
        <v>334999.98000000004</v>
      </c>
      <c r="AQ44" s="22">
        <f t="shared" si="2"/>
        <v>334999.98000000004</v>
      </c>
      <c r="AR44" s="22">
        <f t="shared" si="2"/>
        <v>334999.98000000004</v>
      </c>
      <c r="AS44" s="22">
        <f t="shared" si="2"/>
        <v>334999.98000000004</v>
      </c>
      <c r="AT44" s="22">
        <f t="shared" si="2"/>
        <v>334999.98000000004</v>
      </c>
      <c r="AU44" s="22">
        <f t="shared" si="2"/>
        <v>334999.98000000004</v>
      </c>
      <c r="AV44" s="22">
        <f t="shared" si="2"/>
        <v>334999.98000000004</v>
      </c>
      <c r="AW44" s="22">
        <f t="shared" si="2"/>
        <v>334999.98000000004</v>
      </c>
      <c r="AX44" s="22">
        <f t="shared" si="2"/>
        <v>334999.98000000004</v>
      </c>
      <c r="AY44" s="22">
        <f t="shared" si="2"/>
        <v>334999.98000000004</v>
      </c>
      <c r="AZ44" s="22">
        <f t="shared" si="2"/>
        <v>334999.98000000004</v>
      </c>
      <c r="BA44" s="22">
        <f t="shared" si="2"/>
        <v>334999.98000000004</v>
      </c>
      <c r="BB44" s="22">
        <f>BA44-BB5</f>
        <v>0</v>
      </c>
    </row>
    <row r="45" spans="1:54" x14ac:dyDescent="0.25">
      <c r="A45" t="str">
        <f t="shared" ref="A45:F45" si="3">A6</f>
        <v>CE - Customer Digitalization</v>
      </c>
      <c r="B45" s="24">
        <f t="shared" si="3"/>
        <v>202412</v>
      </c>
      <c r="C45" s="24" t="str">
        <f t="shared" si="3"/>
        <v>NCP-12405</v>
      </c>
      <c r="D45" t="str">
        <f t="shared" si="3"/>
        <v>AMI Web Presentment</v>
      </c>
      <c r="E45" s="24">
        <f t="shared" si="3"/>
        <v>30315</v>
      </c>
      <c r="F45" s="22">
        <f t="shared" si="3"/>
        <v>0</v>
      </c>
      <c r="G45" s="22">
        <f t="shared" ref="G45:BA45" si="4">G6+F45</f>
        <v>0</v>
      </c>
      <c r="H45" s="22">
        <f t="shared" si="4"/>
        <v>0</v>
      </c>
      <c r="I45" s="22">
        <f t="shared" si="4"/>
        <v>0</v>
      </c>
      <c r="J45" s="22">
        <f t="shared" si="4"/>
        <v>0</v>
      </c>
      <c r="K45" s="22">
        <f t="shared" si="4"/>
        <v>0</v>
      </c>
      <c r="L45" s="22">
        <f t="shared" si="4"/>
        <v>0</v>
      </c>
      <c r="M45" s="22">
        <f t="shared" si="4"/>
        <v>0</v>
      </c>
      <c r="N45" s="22">
        <f t="shared" si="4"/>
        <v>0</v>
      </c>
      <c r="O45" s="22">
        <f t="shared" si="4"/>
        <v>0</v>
      </c>
      <c r="P45" s="22">
        <f t="shared" si="4"/>
        <v>0</v>
      </c>
      <c r="Q45" s="22">
        <f t="shared" si="4"/>
        <v>249999.96000000008</v>
      </c>
      <c r="R45" s="22">
        <f t="shared" si="4"/>
        <v>249999.96000000008</v>
      </c>
      <c r="S45" s="22">
        <f t="shared" si="4"/>
        <v>249999.96000000008</v>
      </c>
      <c r="T45" s="22">
        <f t="shared" si="4"/>
        <v>249999.96000000008</v>
      </c>
      <c r="U45" s="22">
        <f t="shared" si="4"/>
        <v>249999.96000000008</v>
      </c>
      <c r="V45" s="22">
        <f t="shared" si="4"/>
        <v>249999.96000000008</v>
      </c>
      <c r="W45" s="22">
        <f t="shared" si="4"/>
        <v>249999.96000000008</v>
      </c>
      <c r="X45" s="22">
        <f t="shared" si="4"/>
        <v>249999.96000000008</v>
      </c>
      <c r="Y45" s="22">
        <f t="shared" si="4"/>
        <v>249999.96000000008</v>
      </c>
      <c r="Z45" s="22">
        <f t="shared" si="4"/>
        <v>249999.96000000008</v>
      </c>
      <c r="AA45" s="22">
        <f t="shared" si="4"/>
        <v>249999.96000000008</v>
      </c>
      <c r="AB45" s="22">
        <f t="shared" si="4"/>
        <v>249999.96000000008</v>
      </c>
      <c r="AC45" s="22">
        <f t="shared" si="4"/>
        <v>249999.96000000008</v>
      </c>
      <c r="AD45" s="22">
        <f t="shared" si="4"/>
        <v>249999.96000000008</v>
      </c>
      <c r="AE45" s="22">
        <f t="shared" si="4"/>
        <v>249999.96000000008</v>
      </c>
      <c r="AF45" s="22">
        <f t="shared" si="4"/>
        <v>249999.96000000008</v>
      </c>
      <c r="AG45" s="22">
        <f t="shared" si="4"/>
        <v>249999.96000000008</v>
      </c>
      <c r="AH45" s="22">
        <f t="shared" si="4"/>
        <v>249999.96000000008</v>
      </c>
      <c r="AI45" s="22">
        <f t="shared" si="4"/>
        <v>249999.96000000008</v>
      </c>
      <c r="AJ45" s="22">
        <f t="shared" si="4"/>
        <v>249999.96000000008</v>
      </c>
      <c r="AK45" s="22">
        <f t="shared" si="4"/>
        <v>249999.96000000008</v>
      </c>
      <c r="AL45" s="22">
        <f t="shared" si="4"/>
        <v>249999.96000000008</v>
      </c>
      <c r="AM45" s="22">
        <f t="shared" si="4"/>
        <v>249999.96000000008</v>
      </c>
      <c r="AN45" s="22">
        <f t="shared" si="4"/>
        <v>249999.96000000008</v>
      </c>
      <c r="AO45" s="22">
        <f t="shared" si="4"/>
        <v>249999.96000000008</v>
      </c>
      <c r="AP45" s="22">
        <f t="shared" si="4"/>
        <v>249999.96000000008</v>
      </c>
      <c r="AQ45" s="22">
        <f t="shared" si="4"/>
        <v>249999.96000000008</v>
      </c>
      <c r="AR45" s="22">
        <f t="shared" si="4"/>
        <v>249999.96000000008</v>
      </c>
      <c r="AS45" s="22">
        <f t="shared" si="4"/>
        <v>249999.96000000008</v>
      </c>
      <c r="AT45" s="22">
        <f t="shared" si="4"/>
        <v>249999.96000000008</v>
      </c>
      <c r="AU45" s="22">
        <f t="shared" si="4"/>
        <v>249999.96000000008</v>
      </c>
      <c r="AV45" s="22">
        <f t="shared" si="4"/>
        <v>249999.96000000008</v>
      </c>
      <c r="AW45" s="22">
        <f t="shared" si="4"/>
        <v>249999.96000000008</v>
      </c>
      <c r="AX45" s="22">
        <f t="shared" si="4"/>
        <v>249999.96000000008</v>
      </c>
      <c r="AY45" s="22">
        <f t="shared" si="4"/>
        <v>249999.96000000008</v>
      </c>
      <c r="AZ45" s="22">
        <f t="shared" si="4"/>
        <v>249999.96000000008</v>
      </c>
      <c r="BA45" s="22">
        <f t="shared" si="4"/>
        <v>249999.96000000008</v>
      </c>
      <c r="BB45" s="22">
        <f t="shared" ref="BB45:BB77" si="5">BA45-BB6</f>
        <v>0</v>
      </c>
    </row>
    <row r="46" spans="1:54" x14ac:dyDescent="0.25">
      <c r="A46" t="str">
        <f t="shared" ref="A46:F46" si="6">A7</f>
        <v>CE - Customer Digitalization</v>
      </c>
      <c r="B46" s="24">
        <f t="shared" si="6"/>
        <v>202412</v>
      </c>
      <c r="C46" s="24" t="str">
        <f t="shared" si="6"/>
        <v>NCP-16865</v>
      </c>
      <c r="D46" t="str">
        <f t="shared" si="6"/>
        <v>Interactive Bill Enhancements</v>
      </c>
      <c r="E46" s="24">
        <f t="shared" si="6"/>
        <v>30315</v>
      </c>
      <c r="F46" s="22">
        <f t="shared" si="6"/>
        <v>0</v>
      </c>
      <c r="G46" s="22">
        <f t="shared" ref="G46:BA46" si="7">G7+F46</f>
        <v>0</v>
      </c>
      <c r="H46" s="22">
        <f t="shared" si="7"/>
        <v>0</v>
      </c>
      <c r="I46" s="22">
        <f t="shared" si="7"/>
        <v>0</v>
      </c>
      <c r="J46" s="22">
        <f t="shared" si="7"/>
        <v>0</v>
      </c>
      <c r="K46" s="22">
        <f t="shared" si="7"/>
        <v>0</v>
      </c>
      <c r="L46" s="22">
        <f t="shared" si="7"/>
        <v>0</v>
      </c>
      <c r="M46" s="22">
        <f t="shared" si="7"/>
        <v>0</v>
      </c>
      <c r="N46" s="22">
        <f t="shared" si="7"/>
        <v>0</v>
      </c>
      <c r="O46" s="22">
        <f t="shared" si="7"/>
        <v>0</v>
      </c>
      <c r="P46" s="22">
        <f t="shared" si="7"/>
        <v>0</v>
      </c>
      <c r="Q46" s="22">
        <f t="shared" si="7"/>
        <v>670000.00000000023</v>
      </c>
      <c r="R46" s="22">
        <f t="shared" si="7"/>
        <v>670000.00000000023</v>
      </c>
      <c r="S46" s="22">
        <f t="shared" si="7"/>
        <v>670000.00000000023</v>
      </c>
      <c r="T46" s="22">
        <f t="shared" si="7"/>
        <v>670000.00000000023</v>
      </c>
      <c r="U46" s="22">
        <f t="shared" si="7"/>
        <v>670000.00000000023</v>
      </c>
      <c r="V46" s="22">
        <f t="shared" si="7"/>
        <v>670000.00000000023</v>
      </c>
      <c r="W46" s="22">
        <f t="shared" si="7"/>
        <v>670000.00000000023</v>
      </c>
      <c r="X46" s="22">
        <f t="shared" si="7"/>
        <v>670000.00000000023</v>
      </c>
      <c r="Y46" s="22">
        <f t="shared" si="7"/>
        <v>670000.00000000023</v>
      </c>
      <c r="Z46" s="22">
        <f t="shared" si="7"/>
        <v>670000.00000000023</v>
      </c>
      <c r="AA46" s="22">
        <f t="shared" si="7"/>
        <v>670000.00000000023</v>
      </c>
      <c r="AB46" s="22">
        <f t="shared" si="7"/>
        <v>670000.00000000023</v>
      </c>
      <c r="AC46" s="22">
        <f t="shared" si="7"/>
        <v>670000.00000000023</v>
      </c>
      <c r="AD46" s="22">
        <f t="shared" si="7"/>
        <v>670000.00000000023</v>
      </c>
      <c r="AE46" s="22">
        <f t="shared" si="7"/>
        <v>670000.00000000023</v>
      </c>
      <c r="AF46" s="22">
        <f t="shared" si="7"/>
        <v>670000.00000000023</v>
      </c>
      <c r="AG46" s="22">
        <f t="shared" si="7"/>
        <v>670000.00000000023</v>
      </c>
      <c r="AH46" s="22">
        <f t="shared" si="7"/>
        <v>670000.00000000023</v>
      </c>
      <c r="AI46" s="22">
        <f t="shared" si="7"/>
        <v>670000.00000000023</v>
      </c>
      <c r="AJ46" s="22">
        <f t="shared" si="7"/>
        <v>670000.00000000023</v>
      </c>
      <c r="AK46" s="22">
        <f t="shared" si="7"/>
        <v>670000.00000000023</v>
      </c>
      <c r="AL46" s="22">
        <f t="shared" si="7"/>
        <v>670000.00000000023</v>
      </c>
      <c r="AM46" s="22">
        <f t="shared" si="7"/>
        <v>670000.00000000023</v>
      </c>
      <c r="AN46" s="22">
        <f t="shared" si="7"/>
        <v>670000.00000000023</v>
      </c>
      <c r="AO46" s="22">
        <f t="shared" si="7"/>
        <v>670000.00000000023</v>
      </c>
      <c r="AP46" s="22">
        <f t="shared" si="7"/>
        <v>670000.00000000023</v>
      </c>
      <c r="AQ46" s="22">
        <f t="shared" si="7"/>
        <v>670000.00000000023</v>
      </c>
      <c r="AR46" s="22">
        <f t="shared" si="7"/>
        <v>670000.00000000023</v>
      </c>
      <c r="AS46" s="22">
        <f t="shared" si="7"/>
        <v>670000.00000000023</v>
      </c>
      <c r="AT46" s="22">
        <f t="shared" si="7"/>
        <v>670000.00000000023</v>
      </c>
      <c r="AU46" s="22">
        <f t="shared" si="7"/>
        <v>670000.00000000023</v>
      </c>
      <c r="AV46" s="22">
        <f t="shared" si="7"/>
        <v>670000.00000000023</v>
      </c>
      <c r="AW46" s="22">
        <f t="shared" si="7"/>
        <v>670000.00000000023</v>
      </c>
      <c r="AX46" s="22">
        <f t="shared" si="7"/>
        <v>670000.00000000023</v>
      </c>
      <c r="AY46" s="22">
        <f t="shared" si="7"/>
        <v>670000.00000000023</v>
      </c>
      <c r="AZ46" s="22">
        <f t="shared" si="7"/>
        <v>670000.00000000023</v>
      </c>
      <c r="BA46" s="22">
        <f t="shared" si="7"/>
        <v>670000.00000000023</v>
      </c>
      <c r="BB46" s="22">
        <f t="shared" si="5"/>
        <v>0</v>
      </c>
    </row>
    <row r="47" spans="1:54" x14ac:dyDescent="0.25">
      <c r="A47" t="str">
        <f t="shared" ref="A47:F47" si="8">A8</f>
        <v>CE - Customer Digitalization</v>
      </c>
      <c r="B47" s="24">
        <f t="shared" si="8"/>
        <v>202412</v>
      </c>
      <c r="C47" s="24" t="str">
        <f t="shared" si="8"/>
        <v>NCP-16869</v>
      </c>
      <c r="D47" t="str">
        <f t="shared" si="8"/>
        <v>Notifications &amp; Pref Center (2024)</v>
      </c>
      <c r="E47" s="24">
        <f t="shared" si="8"/>
        <v>30315</v>
      </c>
      <c r="F47" s="22">
        <f t="shared" si="8"/>
        <v>0</v>
      </c>
      <c r="G47" s="22">
        <f t="shared" ref="G47:BA47" si="9">G8+F47</f>
        <v>0</v>
      </c>
      <c r="H47" s="22">
        <f t="shared" si="9"/>
        <v>0</v>
      </c>
      <c r="I47" s="22">
        <f t="shared" si="9"/>
        <v>0</v>
      </c>
      <c r="J47" s="22">
        <f t="shared" si="9"/>
        <v>0</v>
      </c>
      <c r="K47" s="22">
        <f t="shared" si="9"/>
        <v>0</v>
      </c>
      <c r="L47" s="22">
        <f t="shared" si="9"/>
        <v>0</v>
      </c>
      <c r="M47" s="22">
        <f t="shared" si="9"/>
        <v>0</v>
      </c>
      <c r="N47" s="22">
        <f t="shared" si="9"/>
        <v>0</v>
      </c>
      <c r="O47" s="22">
        <f t="shared" si="9"/>
        <v>0</v>
      </c>
      <c r="P47" s="22">
        <f t="shared" si="9"/>
        <v>0</v>
      </c>
      <c r="Q47" s="22">
        <f t="shared" si="9"/>
        <v>502500</v>
      </c>
      <c r="R47" s="22">
        <f t="shared" si="9"/>
        <v>502500</v>
      </c>
      <c r="S47" s="22">
        <f t="shared" si="9"/>
        <v>502500</v>
      </c>
      <c r="T47" s="22">
        <f t="shared" si="9"/>
        <v>502500.08</v>
      </c>
      <c r="U47" s="22">
        <f t="shared" si="9"/>
        <v>502500.08</v>
      </c>
      <c r="V47" s="22">
        <f t="shared" si="9"/>
        <v>502500.08</v>
      </c>
      <c r="W47" s="22">
        <f t="shared" si="9"/>
        <v>502500.08</v>
      </c>
      <c r="X47" s="22">
        <f t="shared" si="9"/>
        <v>502500.08</v>
      </c>
      <c r="Y47" s="22">
        <f t="shared" si="9"/>
        <v>502500.08</v>
      </c>
      <c r="Z47" s="22">
        <f t="shared" si="9"/>
        <v>502500.08</v>
      </c>
      <c r="AA47" s="22">
        <f t="shared" si="9"/>
        <v>502500.08</v>
      </c>
      <c r="AB47" s="22">
        <f t="shared" si="9"/>
        <v>502500.08</v>
      </c>
      <c r="AC47" s="22">
        <f t="shared" si="9"/>
        <v>502500.08</v>
      </c>
      <c r="AD47" s="22">
        <f t="shared" si="9"/>
        <v>502500.08</v>
      </c>
      <c r="AE47" s="22">
        <f t="shared" si="9"/>
        <v>502500.08</v>
      </c>
      <c r="AF47" s="22">
        <f t="shared" si="9"/>
        <v>502500.08</v>
      </c>
      <c r="AG47" s="22">
        <f t="shared" si="9"/>
        <v>502500.08</v>
      </c>
      <c r="AH47" s="22">
        <f t="shared" si="9"/>
        <v>502500.08</v>
      </c>
      <c r="AI47" s="22">
        <f t="shared" si="9"/>
        <v>502500.08</v>
      </c>
      <c r="AJ47" s="22">
        <f t="shared" si="9"/>
        <v>502500.08</v>
      </c>
      <c r="AK47" s="22">
        <f t="shared" si="9"/>
        <v>502500.08</v>
      </c>
      <c r="AL47" s="22">
        <f t="shared" si="9"/>
        <v>502500.08</v>
      </c>
      <c r="AM47" s="22">
        <f t="shared" si="9"/>
        <v>502500.08</v>
      </c>
      <c r="AN47" s="22">
        <f t="shared" si="9"/>
        <v>502500.08</v>
      </c>
      <c r="AO47" s="22">
        <f t="shared" si="9"/>
        <v>502500.08</v>
      </c>
      <c r="AP47" s="22">
        <f t="shared" si="9"/>
        <v>502500.08</v>
      </c>
      <c r="AQ47" s="22">
        <f t="shared" si="9"/>
        <v>502500.08</v>
      </c>
      <c r="AR47" s="22">
        <f t="shared" si="9"/>
        <v>502500.08</v>
      </c>
      <c r="AS47" s="22">
        <f t="shared" si="9"/>
        <v>502500.08</v>
      </c>
      <c r="AT47" s="22">
        <f t="shared" si="9"/>
        <v>502500.08</v>
      </c>
      <c r="AU47" s="22">
        <f t="shared" si="9"/>
        <v>502500.08</v>
      </c>
      <c r="AV47" s="22">
        <f t="shared" si="9"/>
        <v>502500.08</v>
      </c>
      <c r="AW47" s="22">
        <f t="shared" si="9"/>
        <v>502500.08</v>
      </c>
      <c r="AX47" s="22">
        <f t="shared" si="9"/>
        <v>502500.08</v>
      </c>
      <c r="AY47" s="22">
        <f t="shared" si="9"/>
        <v>502500.08</v>
      </c>
      <c r="AZ47" s="22">
        <f t="shared" si="9"/>
        <v>502500.08</v>
      </c>
      <c r="BA47" s="22">
        <f t="shared" si="9"/>
        <v>502500.08</v>
      </c>
      <c r="BB47" s="22">
        <f t="shared" si="5"/>
        <v>0</v>
      </c>
    </row>
    <row r="48" spans="1:54" x14ac:dyDescent="0.25">
      <c r="A48" t="str">
        <f t="shared" ref="A48:F48" si="10">A9</f>
        <v>CE - Customer Digitalization</v>
      </c>
      <c r="B48" s="24">
        <f t="shared" si="10"/>
        <v>202412</v>
      </c>
      <c r="C48" s="24" t="str">
        <f t="shared" si="10"/>
        <v>NCP-16874</v>
      </c>
      <c r="D48" t="str">
        <f t="shared" si="10"/>
        <v>New Construction Portal Phase 2</v>
      </c>
      <c r="E48" s="24">
        <f t="shared" si="10"/>
        <v>30315</v>
      </c>
      <c r="F48" s="22">
        <f t="shared" si="10"/>
        <v>0</v>
      </c>
      <c r="G48" s="22">
        <f t="shared" ref="G48:BA48" si="11">G9+F48</f>
        <v>0</v>
      </c>
      <c r="H48" s="22">
        <f t="shared" si="11"/>
        <v>0</v>
      </c>
      <c r="I48" s="22">
        <f t="shared" si="11"/>
        <v>0</v>
      </c>
      <c r="J48" s="22">
        <f t="shared" si="11"/>
        <v>0</v>
      </c>
      <c r="K48" s="22">
        <f t="shared" si="11"/>
        <v>0</v>
      </c>
      <c r="L48" s="22">
        <f t="shared" si="11"/>
        <v>0</v>
      </c>
      <c r="M48" s="22">
        <f t="shared" si="11"/>
        <v>0</v>
      </c>
      <c r="N48" s="22">
        <f t="shared" si="11"/>
        <v>0</v>
      </c>
      <c r="O48" s="22">
        <f t="shared" si="11"/>
        <v>0</v>
      </c>
      <c r="P48" s="22">
        <f t="shared" si="11"/>
        <v>0</v>
      </c>
      <c r="Q48" s="22">
        <f t="shared" si="11"/>
        <v>499999.99999999994</v>
      </c>
      <c r="R48" s="22">
        <f t="shared" si="11"/>
        <v>499999.99999999994</v>
      </c>
      <c r="S48" s="22">
        <f t="shared" si="11"/>
        <v>499999.99999999994</v>
      </c>
      <c r="T48" s="22">
        <f t="shared" si="11"/>
        <v>499999.99999999994</v>
      </c>
      <c r="U48" s="22">
        <f t="shared" si="11"/>
        <v>499999.99999999994</v>
      </c>
      <c r="V48" s="22">
        <f t="shared" si="11"/>
        <v>499999.99999999994</v>
      </c>
      <c r="W48" s="22">
        <f t="shared" si="11"/>
        <v>499999.99999999994</v>
      </c>
      <c r="X48" s="22">
        <f t="shared" si="11"/>
        <v>499999.99999999994</v>
      </c>
      <c r="Y48" s="22">
        <f t="shared" si="11"/>
        <v>499999.99999999994</v>
      </c>
      <c r="Z48" s="22">
        <f t="shared" si="11"/>
        <v>499999.99999999994</v>
      </c>
      <c r="AA48" s="22">
        <f t="shared" si="11"/>
        <v>499999.99999999994</v>
      </c>
      <c r="AB48" s="22">
        <f t="shared" si="11"/>
        <v>499999.99999999994</v>
      </c>
      <c r="AC48" s="22">
        <f t="shared" si="11"/>
        <v>499999.99999999994</v>
      </c>
      <c r="AD48" s="22">
        <f t="shared" si="11"/>
        <v>499999.99999999994</v>
      </c>
      <c r="AE48" s="22">
        <f t="shared" si="11"/>
        <v>499999.99999999994</v>
      </c>
      <c r="AF48" s="22">
        <f t="shared" si="11"/>
        <v>499999.99999999994</v>
      </c>
      <c r="AG48" s="22">
        <f t="shared" si="11"/>
        <v>499999.99999999994</v>
      </c>
      <c r="AH48" s="22">
        <f t="shared" si="11"/>
        <v>499999.99999999994</v>
      </c>
      <c r="AI48" s="22">
        <f t="shared" si="11"/>
        <v>499999.99999999994</v>
      </c>
      <c r="AJ48" s="22">
        <f t="shared" si="11"/>
        <v>499999.99999999994</v>
      </c>
      <c r="AK48" s="22">
        <f t="shared" si="11"/>
        <v>499999.99999999994</v>
      </c>
      <c r="AL48" s="22">
        <f t="shared" si="11"/>
        <v>499999.99999999994</v>
      </c>
      <c r="AM48" s="22">
        <f t="shared" si="11"/>
        <v>499999.99999999994</v>
      </c>
      <c r="AN48" s="22">
        <f t="shared" si="11"/>
        <v>499999.99999999994</v>
      </c>
      <c r="AO48" s="22">
        <f t="shared" si="11"/>
        <v>499999.99999999994</v>
      </c>
      <c r="AP48" s="22">
        <f t="shared" si="11"/>
        <v>499999.99999999994</v>
      </c>
      <c r="AQ48" s="22">
        <f t="shared" si="11"/>
        <v>499999.99999999994</v>
      </c>
      <c r="AR48" s="22">
        <f t="shared" si="11"/>
        <v>499999.99999999994</v>
      </c>
      <c r="AS48" s="22">
        <f t="shared" si="11"/>
        <v>499999.99999999994</v>
      </c>
      <c r="AT48" s="22">
        <f t="shared" si="11"/>
        <v>499999.99999999994</v>
      </c>
      <c r="AU48" s="22">
        <f t="shared" si="11"/>
        <v>499999.99999999994</v>
      </c>
      <c r="AV48" s="22">
        <f t="shared" si="11"/>
        <v>499999.99999999994</v>
      </c>
      <c r="AW48" s="22">
        <f t="shared" si="11"/>
        <v>499999.99999999994</v>
      </c>
      <c r="AX48" s="22">
        <f t="shared" si="11"/>
        <v>499999.99999999994</v>
      </c>
      <c r="AY48" s="22">
        <f t="shared" si="11"/>
        <v>499999.99999999994</v>
      </c>
      <c r="AZ48" s="22">
        <f t="shared" si="11"/>
        <v>499999.99999999994</v>
      </c>
      <c r="BA48" s="22">
        <f t="shared" si="11"/>
        <v>499999.99999999994</v>
      </c>
      <c r="BB48" s="22">
        <f t="shared" si="5"/>
        <v>0</v>
      </c>
    </row>
    <row r="49" spans="1:54" x14ac:dyDescent="0.25">
      <c r="A49" t="str">
        <f t="shared" ref="A49:F49" si="12">A10</f>
        <v>CE - Customer Digitalization</v>
      </c>
      <c r="B49" s="24">
        <f t="shared" si="12"/>
        <v>202509</v>
      </c>
      <c r="C49" s="24" t="str">
        <f t="shared" si="12"/>
        <v>NCP-12390</v>
      </c>
      <c r="D49" t="str">
        <f t="shared" si="12"/>
        <v>CE Strategy Digitilization 2025</v>
      </c>
      <c r="E49" s="24">
        <f t="shared" si="12"/>
        <v>30315</v>
      </c>
      <c r="F49" s="22">
        <f t="shared" si="12"/>
        <v>0</v>
      </c>
      <c r="G49" s="22">
        <f t="shared" ref="G49:BA49" si="13">G10+F49</f>
        <v>0</v>
      </c>
      <c r="H49" s="22">
        <f t="shared" si="13"/>
        <v>0</v>
      </c>
      <c r="I49" s="22">
        <f t="shared" si="13"/>
        <v>0</v>
      </c>
      <c r="J49" s="22">
        <f t="shared" si="13"/>
        <v>0</v>
      </c>
      <c r="K49" s="22">
        <f t="shared" si="13"/>
        <v>0</v>
      </c>
      <c r="L49" s="22">
        <f t="shared" si="13"/>
        <v>0</v>
      </c>
      <c r="M49" s="22">
        <f t="shared" si="13"/>
        <v>0</v>
      </c>
      <c r="N49" s="22">
        <f t="shared" si="13"/>
        <v>0</v>
      </c>
      <c r="O49" s="22">
        <f t="shared" si="13"/>
        <v>0</v>
      </c>
      <c r="P49" s="22">
        <f t="shared" si="13"/>
        <v>0</v>
      </c>
      <c r="Q49" s="22">
        <f t="shared" si="13"/>
        <v>0</v>
      </c>
      <c r="R49" s="22">
        <f t="shared" si="13"/>
        <v>0</v>
      </c>
      <c r="S49" s="22">
        <f t="shared" si="13"/>
        <v>0</v>
      </c>
      <c r="T49" s="22">
        <f t="shared" si="13"/>
        <v>0</v>
      </c>
      <c r="U49" s="22">
        <f t="shared" si="13"/>
        <v>0</v>
      </c>
      <c r="V49" s="22">
        <f t="shared" si="13"/>
        <v>0</v>
      </c>
      <c r="W49" s="22">
        <f t="shared" si="13"/>
        <v>0</v>
      </c>
      <c r="X49" s="22">
        <f t="shared" si="13"/>
        <v>0</v>
      </c>
      <c r="Y49" s="22">
        <f t="shared" si="13"/>
        <v>0</v>
      </c>
      <c r="Z49" s="22">
        <f t="shared" si="13"/>
        <v>2680005.2800000007</v>
      </c>
      <c r="AA49" s="22">
        <f t="shared" si="13"/>
        <v>3015005.9400000009</v>
      </c>
      <c r="AB49" s="22">
        <f t="shared" si="13"/>
        <v>3350000.0000000009</v>
      </c>
      <c r="AC49" s="22">
        <f t="shared" si="13"/>
        <v>3350000.0000000009</v>
      </c>
      <c r="AD49" s="22">
        <f t="shared" si="13"/>
        <v>3350000.0000000009</v>
      </c>
      <c r="AE49" s="22">
        <f t="shared" si="13"/>
        <v>3350000.0000000009</v>
      </c>
      <c r="AF49" s="22">
        <f t="shared" si="13"/>
        <v>3350000.0000000009</v>
      </c>
      <c r="AG49" s="22">
        <f t="shared" si="13"/>
        <v>3350000.0000000009</v>
      </c>
      <c r="AH49" s="22">
        <f t="shared" si="13"/>
        <v>3350000.0000000009</v>
      </c>
      <c r="AI49" s="22">
        <f t="shared" si="13"/>
        <v>3350000.0000000009</v>
      </c>
      <c r="AJ49" s="22">
        <f t="shared" si="13"/>
        <v>3350000.0000000009</v>
      </c>
      <c r="AK49" s="22">
        <f t="shared" si="13"/>
        <v>3350000.0000000009</v>
      </c>
      <c r="AL49" s="22">
        <f t="shared" si="13"/>
        <v>3350000.0000000009</v>
      </c>
      <c r="AM49" s="22">
        <f t="shared" si="13"/>
        <v>3350000.0000000009</v>
      </c>
      <c r="AN49" s="22">
        <f t="shared" si="13"/>
        <v>3350000.0000000009</v>
      </c>
      <c r="AO49" s="22">
        <f t="shared" si="13"/>
        <v>3350000.0000000009</v>
      </c>
      <c r="AP49" s="22">
        <f t="shared" si="13"/>
        <v>3350000.0000000009</v>
      </c>
      <c r="AQ49" s="22">
        <f t="shared" si="13"/>
        <v>3350000.0000000009</v>
      </c>
      <c r="AR49" s="22">
        <f t="shared" si="13"/>
        <v>3350000.0000000009</v>
      </c>
      <c r="AS49" s="22">
        <f t="shared" si="13"/>
        <v>3350000.0000000009</v>
      </c>
      <c r="AT49" s="22">
        <f t="shared" si="13"/>
        <v>3350000.0000000009</v>
      </c>
      <c r="AU49" s="22">
        <f t="shared" si="13"/>
        <v>3350000.0000000009</v>
      </c>
      <c r="AV49" s="22">
        <f t="shared" si="13"/>
        <v>3350000.0000000009</v>
      </c>
      <c r="AW49" s="22">
        <f t="shared" si="13"/>
        <v>3350000.0000000009</v>
      </c>
      <c r="AX49" s="22">
        <f t="shared" si="13"/>
        <v>3350000.0000000009</v>
      </c>
      <c r="AY49" s="22">
        <f t="shared" si="13"/>
        <v>3350000.0000000009</v>
      </c>
      <c r="AZ49" s="22">
        <f t="shared" si="13"/>
        <v>3350000.0000000009</v>
      </c>
      <c r="BA49" s="22">
        <f t="shared" si="13"/>
        <v>3350000.0000000009</v>
      </c>
      <c r="BB49" s="22">
        <f t="shared" si="5"/>
        <v>0</v>
      </c>
    </row>
    <row r="50" spans="1:54" x14ac:dyDescent="0.25">
      <c r="A50" t="str">
        <f t="shared" ref="A50:F50" si="14">A11</f>
        <v>CE - Customer Digitalization</v>
      </c>
      <c r="B50" s="24">
        <f t="shared" si="14"/>
        <v>202509</v>
      </c>
      <c r="C50" s="24" t="str">
        <f t="shared" si="14"/>
        <v>NCP-12398</v>
      </c>
      <c r="D50" t="str">
        <f t="shared" si="14"/>
        <v>Website &amp; Portal Automation 2025</v>
      </c>
      <c r="E50" s="24">
        <f t="shared" si="14"/>
        <v>30315</v>
      </c>
      <c r="F50" s="22">
        <f t="shared" si="14"/>
        <v>0</v>
      </c>
      <c r="G50" s="22">
        <f t="shared" ref="G50:BA50" si="15">G11+F50</f>
        <v>0</v>
      </c>
      <c r="H50" s="22">
        <f t="shared" si="15"/>
        <v>0</v>
      </c>
      <c r="I50" s="22">
        <f t="shared" si="15"/>
        <v>0</v>
      </c>
      <c r="J50" s="22">
        <f t="shared" si="15"/>
        <v>0</v>
      </c>
      <c r="K50" s="22">
        <f t="shared" si="15"/>
        <v>0</v>
      </c>
      <c r="L50" s="22">
        <f t="shared" si="15"/>
        <v>0</v>
      </c>
      <c r="M50" s="22">
        <f t="shared" si="15"/>
        <v>0</v>
      </c>
      <c r="N50" s="22">
        <f t="shared" si="15"/>
        <v>0</v>
      </c>
      <c r="O50" s="22">
        <f t="shared" si="15"/>
        <v>0</v>
      </c>
      <c r="P50" s="22">
        <f t="shared" si="15"/>
        <v>0</v>
      </c>
      <c r="Q50" s="22">
        <f t="shared" si="15"/>
        <v>0</v>
      </c>
      <c r="R50" s="22">
        <f t="shared" si="15"/>
        <v>0</v>
      </c>
      <c r="S50" s="22">
        <f t="shared" si="15"/>
        <v>0</v>
      </c>
      <c r="T50" s="22">
        <f t="shared" si="15"/>
        <v>0</v>
      </c>
      <c r="U50" s="22">
        <f t="shared" si="15"/>
        <v>0</v>
      </c>
      <c r="V50" s="22">
        <f t="shared" si="15"/>
        <v>0</v>
      </c>
      <c r="W50" s="22">
        <f t="shared" si="15"/>
        <v>0</v>
      </c>
      <c r="X50" s="22">
        <f t="shared" si="15"/>
        <v>0</v>
      </c>
      <c r="Y50" s="22">
        <f t="shared" si="15"/>
        <v>0</v>
      </c>
      <c r="Z50" s="22">
        <f t="shared" si="15"/>
        <v>1005000.0000000001</v>
      </c>
      <c r="AA50" s="22">
        <f t="shared" si="15"/>
        <v>1005000.0000000001</v>
      </c>
      <c r="AB50" s="22">
        <f t="shared" si="15"/>
        <v>1005000.0000000001</v>
      </c>
      <c r="AC50" s="22">
        <f t="shared" si="15"/>
        <v>1005000.0000000001</v>
      </c>
      <c r="AD50" s="22">
        <f t="shared" si="15"/>
        <v>1005000.0000000001</v>
      </c>
      <c r="AE50" s="22">
        <f t="shared" si="15"/>
        <v>1005000.0000000001</v>
      </c>
      <c r="AF50" s="22">
        <f t="shared" si="15"/>
        <v>1005000.0000000001</v>
      </c>
      <c r="AG50" s="22">
        <f t="shared" si="15"/>
        <v>1005000.0000000001</v>
      </c>
      <c r="AH50" s="22">
        <f t="shared" si="15"/>
        <v>1005000.0000000001</v>
      </c>
      <c r="AI50" s="22">
        <f t="shared" si="15"/>
        <v>1005000.0000000001</v>
      </c>
      <c r="AJ50" s="22">
        <f t="shared" si="15"/>
        <v>1005000.0000000001</v>
      </c>
      <c r="AK50" s="22">
        <f t="shared" si="15"/>
        <v>1005000.0000000001</v>
      </c>
      <c r="AL50" s="22">
        <f t="shared" si="15"/>
        <v>1005000.0000000001</v>
      </c>
      <c r="AM50" s="22">
        <f t="shared" si="15"/>
        <v>1005000.0000000001</v>
      </c>
      <c r="AN50" s="22">
        <f t="shared" si="15"/>
        <v>1005000.0000000001</v>
      </c>
      <c r="AO50" s="22">
        <f t="shared" si="15"/>
        <v>1005000.0000000001</v>
      </c>
      <c r="AP50" s="22">
        <f t="shared" si="15"/>
        <v>1005000.0000000001</v>
      </c>
      <c r="AQ50" s="22">
        <f t="shared" si="15"/>
        <v>1005000.0000000001</v>
      </c>
      <c r="AR50" s="22">
        <f t="shared" si="15"/>
        <v>1005000.0000000001</v>
      </c>
      <c r="AS50" s="22">
        <f t="shared" si="15"/>
        <v>1005000.0000000001</v>
      </c>
      <c r="AT50" s="22">
        <f t="shared" si="15"/>
        <v>1005000.0000000001</v>
      </c>
      <c r="AU50" s="22">
        <f t="shared" si="15"/>
        <v>1005000.0000000001</v>
      </c>
      <c r="AV50" s="22">
        <f t="shared" si="15"/>
        <v>1005000.0000000001</v>
      </c>
      <c r="AW50" s="22">
        <f t="shared" si="15"/>
        <v>1005000.0000000001</v>
      </c>
      <c r="AX50" s="22">
        <f t="shared" si="15"/>
        <v>1005000.0000000001</v>
      </c>
      <c r="AY50" s="22">
        <f t="shared" si="15"/>
        <v>1005000.0000000001</v>
      </c>
      <c r="AZ50" s="22">
        <f t="shared" si="15"/>
        <v>1005000.0000000001</v>
      </c>
      <c r="BA50" s="22">
        <f t="shared" si="15"/>
        <v>1005000.0000000001</v>
      </c>
      <c r="BB50" s="22">
        <f t="shared" si="5"/>
        <v>0</v>
      </c>
    </row>
    <row r="51" spans="1:54" x14ac:dyDescent="0.25">
      <c r="A51" t="str">
        <f t="shared" ref="A51:F51" si="16">A12</f>
        <v>CE - Operational Excellence</v>
      </c>
      <c r="B51" s="24">
        <f t="shared" si="16"/>
        <v>202401</v>
      </c>
      <c r="C51" s="24" t="str">
        <f t="shared" si="16"/>
        <v>NCP-15925</v>
      </c>
      <c r="D51" t="str">
        <f t="shared" si="16"/>
        <v>IVR/CCM 2023</v>
      </c>
      <c r="E51" s="24">
        <f t="shared" si="16"/>
        <v>30315</v>
      </c>
      <c r="F51" s="22">
        <f t="shared" si="16"/>
        <v>43722.96</v>
      </c>
      <c r="G51" s="22">
        <f t="shared" ref="G51:BA51" si="17">G12+F51</f>
        <v>43722.96</v>
      </c>
      <c r="H51" s="22">
        <f t="shared" si="17"/>
        <v>43722.96</v>
      </c>
      <c r="I51" s="22">
        <f t="shared" si="17"/>
        <v>43722.96</v>
      </c>
      <c r="J51" s="22">
        <f t="shared" si="17"/>
        <v>43722.96</v>
      </c>
      <c r="K51" s="22">
        <f t="shared" si="17"/>
        <v>43722.96</v>
      </c>
      <c r="L51" s="22">
        <f t="shared" si="17"/>
        <v>43722.96</v>
      </c>
      <c r="M51" s="22">
        <f t="shared" si="17"/>
        <v>43722.96</v>
      </c>
      <c r="N51" s="22">
        <f t="shared" si="17"/>
        <v>43722.96</v>
      </c>
      <c r="O51" s="22">
        <f t="shared" si="17"/>
        <v>43722.96</v>
      </c>
      <c r="P51" s="22">
        <f t="shared" si="17"/>
        <v>43722.96</v>
      </c>
      <c r="Q51" s="22">
        <f t="shared" si="17"/>
        <v>43722.96</v>
      </c>
      <c r="R51" s="22">
        <f t="shared" si="17"/>
        <v>43722.96</v>
      </c>
      <c r="S51" s="22">
        <f t="shared" si="17"/>
        <v>43722.96</v>
      </c>
      <c r="T51" s="22">
        <f t="shared" si="17"/>
        <v>43722.96</v>
      </c>
      <c r="U51" s="22">
        <f t="shared" si="17"/>
        <v>43722.96</v>
      </c>
      <c r="V51" s="22">
        <f t="shared" si="17"/>
        <v>43722.96</v>
      </c>
      <c r="W51" s="22">
        <f t="shared" si="17"/>
        <v>43722.96</v>
      </c>
      <c r="X51" s="22">
        <f t="shared" si="17"/>
        <v>43722.96</v>
      </c>
      <c r="Y51" s="22">
        <f t="shared" si="17"/>
        <v>43722.96</v>
      </c>
      <c r="Z51" s="22">
        <f t="shared" si="17"/>
        <v>43722.96</v>
      </c>
      <c r="AA51" s="22">
        <f t="shared" si="17"/>
        <v>43722.96</v>
      </c>
      <c r="AB51" s="22">
        <f t="shared" si="17"/>
        <v>43722.96</v>
      </c>
      <c r="AC51" s="22">
        <f t="shared" si="17"/>
        <v>43722.96</v>
      </c>
      <c r="AD51" s="22">
        <f t="shared" si="17"/>
        <v>43722.96</v>
      </c>
      <c r="AE51" s="22">
        <f t="shared" si="17"/>
        <v>43722.96</v>
      </c>
      <c r="AF51" s="22">
        <f t="shared" si="17"/>
        <v>43722.96</v>
      </c>
      <c r="AG51" s="22">
        <f t="shared" si="17"/>
        <v>43722.96</v>
      </c>
      <c r="AH51" s="22">
        <f t="shared" si="17"/>
        <v>43722.96</v>
      </c>
      <c r="AI51" s="22">
        <f t="shared" si="17"/>
        <v>43722.96</v>
      </c>
      <c r="AJ51" s="22">
        <f t="shared" si="17"/>
        <v>43722.96</v>
      </c>
      <c r="AK51" s="22">
        <f t="shared" si="17"/>
        <v>43722.96</v>
      </c>
      <c r="AL51" s="22">
        <f t="shared" si="17"/>
        <v>43722.96</v>
      </c>
      <c r="AM51" s="22">
        <f t="shared" si="17"/>
        <v>43722.96</v>
      </c>
      <c r="AN51" s="22">
        <f t="shared" si="17"/>
        <v>43722.96</v>
      </c>
      <c r="AO51" s="22">
        <f t="shared" si="17"/>
        <v>43722.96</v>
      </c>
      <c r="AP51" s="22">
        <f t="shared" si="17"/>
        <v>43722.96</v>
      </c>
      <c r="AQ51" s="22">
        <f t="shared" si="17"/>
        <v>43722.96</v>
      </c>
      <c r="AR51" s="22">
        <f t="shared" si="17"/>
        <v>43722.96</v>
      </c>
      <c r="AS51" s="22">
        <f t="shared" si="17"/>
        <v>43722.96</v>
      </c>
      <c r="AT51" s="22">
        <f t="shared" si="17"/>
        <v>43722.96</v>
      </c>
      <c r="AU51" s="22">
        <f t="shared" si="17"/>
        <v>43722.96</v>
      </c>
      <c r="AV51" s="22">
        <f t="shared" si="17"/>
        <v>43722.96</v>
      </c>
      <c r="AW51" s="22">
        <f t="shared" si="17"/>
        <v>43722.96</v>
      </c>
      <c r="AX51" s="22">
        <f t="shared" si="17"/>
        <v>43722.96</v>
      </c>
      <c r="AY51" s="22">
        <f t="shared" si="17"/>
        <v>43722.96</v>
      </c>
      <c r="AZ51" s="22">
        <f t="shared" si="17"/>
        <v>43722.96</v>
      </c>
      <c r="BA51" s="22">
        <f t="shared" si="17"/>
        <v>43722.96</v>
      </c>
      <c r="BB51" s="22">
        <f t="shared" si="5"/>
        <v>0</v>
      </c>
    </row>
    <row r="52" spans="1:54" x14ac:dyDescent="0.25">
      <c r="A52" t="str">
        <f t="shared" ref="A52:F52" si="18">A13</f>
        <v>CE - Operational Excellence</v>
      </c>
      <c r="B52" s="24">
        <f t="shared" si="18"/>
        <v>202401</v>
      </c>
      <c r="C52" s="24" t="str">
        <f t="shared" si="18"/>
        <v>NCP-16926</v>
      </c>
      <c r="D52" t="str">
        <f t="shared" si="18"/>
        <v>eGAIN R21 Upgrade</v>
      </c>
      <c r="E52" s="24">
        <f t="shared" si="18"/>
        <v>30315</v>
      </c>
      <c r="F52" s="22">
        <f t="shared" si="18"/>
        <v>6755.05</v>
      </c>
      <c r="G52" s="22">
        <f t="shared" ref="G52:BA52" si="19">G13+F52</f>
        <v>6755.05</v>
      </c>
      <c r="H52" s="22">
        <f t="shared" si="19"/>
        <v>6755.05</v>
      </c>
      <c r="I52" s="22">
        <f t="shared" si="19"/>
        <v>6755.05</v>
      </c>
      <c r="J52" s="22">
        <f t="shared" si="19"/>
        <v>6755.05</v>
      </c>
      <c r="K52" s="22">
        <f t="shared" si="19"/>
        <v>6755.05</v>
      </c>
      <c r="L52" s="22">
        <f t="shared" si="19"/>
        <v>6755.05</v>
      </c>
      <c r="M52" s="22">
        <f t="shared" si="19"/>
        <v>6755.05</v>
      </c>
      <c r="N52" s="22">
        <f t="shared" si="19"/>
        <v>6755.05</v>
      </c>
      <c r="O52" s="22">
        <f t="shared" si="19"/>
        <v>6755.05</v>
      </c>
      <c r="P52" s="22">
        <f t="shared" si="19"/>
        <v>6755.05</v>
      </c>
      <c r="Q52" s="22">
        <f t="shared" si="19"/>
        <v>6755.05</v>
      </c>
      <c r="R52" s="22">
        <f t="shared" si="19"/>
        <v>6755.05</v>
      </c>
      <c r="S52" s="22">
        <f t="shared" si="19"/>
        <v>6755.05</v>
      </c>
      <c r="T52" s="22">
        <f t="shared" si="19"/>
        <v>6755.05</v>
      </c>
      <c r="U52" s="22">
        <f t="shared" si="19"/>
        <v>6755.05</v>
      </c>
      <c r="V52" s="22">
        <f t="shared" si="19"/>
        <v>6755.05</v>
      </c>
      <c r="W52" s="22">
        <f t="shared" si="19"/>
        <v>6755.05</v>
      </c>
      <c r="X52" s="22">
        <f t="shared" si="19"/>
        <v>6755.05</v>
      </c>
      <c r="Y52" s="22">
        <f t="shared" si="19"/>
        <v>6755.05</v>
      </c>
      <c r="Z52" s="22">
        <f t="shared" si="19"/>
        <v>6755.05</v>
      </c>
      <c r="AA52" s="22">
        <f t="shared" si="19"/>
        <v>6755.05</v>
      </c>
      <c r="AB52" s="22">
        <f t="shared" si="19"/>
        <v>6755.05</v>
      </c>
      <c r="AC52" s="22">
        <f t="shared" si="19"/>
        <v>6755.05</v>
      </c>
      <c r="AD52" s="22">
        <f t="shared" si="19"/>
        <v>6755.05</v>
      </c>
      <c r="AE52" s="22">
        <f t="shared" si="19"/>
        <v>6755.05</v>
      </c>
      <c r="AF52" s="22">
        <f t="shared" si="19"/>
        <v>6755.05</v>
      </c>
      <c r="AG52" s="22">
        <f t="shared" si="19"/>
        <v>6755.05</v>
      </c>
      <c r="AH52" s="22">
        <f t="shared" si="19"/>
        <v>6755.05</v>
      </c>
      <c r="AI52" s="22">
        <f t="shared" si="19"/>
        <v>6755.05</v>
      </c>
      <c r="AJ52" s="22">
        <f t="shared" si="19"/>
        <v>6755.05</v>
      </c>
      <c r="AK52" s="22">
        <f t="shared" si="19"/>
        <v>6755.05</v>
      </c>
      <c r="AL52" s="22">
        <f t="shared" si="19"/>
        <v>6755.05</v>
      </c>
      <c r="AM52" s="22">
        <f t="shared" si="19"/>
        <v>6755.05</v>
      </c>
      <c r="AN52" s="22">
        <f t="shared" si="19"/>
        <v>6755.05</v>
      </c>
      <c r="AO52" s="22">
        <f t="shared" si="19"/>
        <v>6755.05</v>
      </c>
      <c r="AP52" s="22">
        <f t="shared" si="19"/>
        <v>6755.05</v>
      </c>
      <c r="AQ52" s="22">
        <f t="shared" si="19"/>
        <v>6755.05</v>
      </c>
      <c r="AR52" s="22">
        <f t="shared" si="19"/>
        <v>6755.05</v>
      </c>
      <c r="AS52" s="22">
        <f t="shared" si="19"/>
        <v>6755.05</v>
      </c>
      <c r="AT52" s="22">
        <f t="shared" si="19"/>
        <v>6755.05</v>
      </c>
      <c r="AU52" s="22">
        <f t="shared" si="19"/>
        <v>6755.05</v>
      </c>
      <c r="AV52" s="22">
        <f t="shared" si="19"/>
        <v>6755.05</v>
      </c>
      <c r="AW52" s="22">
        <f t="shared" si="19"/>
        <v>6755.05</v>
      </c>
      <c r="AX52" s="22">
        <f t="shared" si="19"/>
        <v>6755.05</v>
      </c>
      <c r="AY52" s="22">
        <f t="shared" si="19"/>
        <v>6755.05</v>
      </c>
      <c r="AZ52" s="22">
        <f t="shared" si="19"/>
        <v>6755.05</v>
      </c>
      <c r="BA52" s="22">
        <f t="shared" si="19"/>
        <v>6755.05</v>
      </c>
      <c r="BB52" s="22">
        <f t="shared" si="5"/>
        <v>0</v>
      </c>
    </row>
    <row r="53" spans="1:54" x14ac:dyDescent="0.25">
      <c r="A53" t="str">
        <f t="shared" ref="A53:F53" si="20">A14</f>
        <v>CE - Operational Excellence</v>
      </c>
      <c r="B53" s="24">
        <f t="shared" si="20"/>
        <v>202411</v>
      </c>
      <c r="C53" s="24" t="str">
        <f t="shared" si="20"/>
        <v>NCP-16875</v>
      </c>
      <c r="D53" t="str">
        <f t="shared" si="20"/>
        <v>TEC Rate Case (2024)</v>
      </c>
      <c r="E53" s="24">
        <f t="shared" si="20"/>
        <v>30315</v>
      </c>
      <c r="F53" s="22">
        <f t="shared" si="20"/>
        <v>0</v>
      </c>
      <c r="G53" s="22">
        <f t="shared" ref="G53:BA53" si="21">G14+F53</f>
        <v>0</v>
      </c>
      <c r="H53" s="22">
        <f t="shared" si="21"/>
        <v>0</v>
      </c>
      <c r="I53" s="22">
        <f t="shared" si="21"/>
        <v>0</v>
      </c>
      <c r="J53" s="22">
        <f t="shared" si="21"/>
        <v>0</v>
      </c>
      <c r="K53" s="22">
        <f t="shared" si="21"/>
        <v>0</v>
      </c>
      <c r="L53" s="22">
        <f t="shared" si="21"/>
        <v>0</v>
      </c>
      <c r="M53" s="22">
        <f t="shared" si="21"/>
        <v>0</v>
      </c>
      <c r="N53" s="22">
        <f t="shared" si="21"/>
        <v>0</v>
      </c>
      <c r="O53" s="22">
        <f t="shared" si="21"/>
        <v>0</v>
      </c>
      <c r="P53" s="22">
        <f t="shared" si="21"/>
        <v>400000</v>
      </c>
      <c r="Q53" s="22">
        <f t="shared" si="21"/>
        <v>500000</v>
      </c>
      <c r="R53" s="22">
        <f t="shared" si="21"/>
        <v>500000</v>
      </c>
      <c r="S53" s="22">
        <f t="shared" si="21"/>
        <v>500000</v>
      </c>
      <c r="T53" s="22">
        <f t="shared" si="21"/>
        <v>500000</v>
      </c>
      <c r="U53" s="22">
        <f t="shared" si="21"/>
        <v>500000</v>
      </c>
      <c r="V53" s="22">
        <f t="shared" si="21"/>
        <v>500000</v>
      </c>
      <c r="W53" s="22">
        <f t="shared" si="21"/>
        <v>500000</v>
      </c>
      <c r="X53" s="22">
        <f t="shared" si="21"/>
        <v>500000</v>
      </c>
      <c r="Y53" s="22">
        <f t="shared" si="21"/>
        <v>500000</v>
      </c>
      <c r="Z53" s="22">
        <f t="shared" si="21"/>
        <v>500000</v>
      </c>
      <c r="AA53" s="22">
        <f t="shared" si="21"/>
        <v>500000</v>
      </c>
      <c r="AB53" s="22">
        <f t="shared" si="21"/>
        <v>500000</v>
      </c>
      <c r="AC53" s="22">
        <f t="shared" si="21"/>
        <v>500000</v>
      </c>
      <c r="AD53" s="22">
        <f t="shared" si="21"/>
        <v>500000</v>
      </c>
      <c r="AE53" s="22">
        <f t="shared" si="21"/>
        <v>500000</v>
      </c>
      <c r="AF53" s="22">
        <f t="shared" si="21"/>
        <v>500000</v>
      </c>
      <c r="AG53" s="22">
        <f t="shared" si="21"/>
        <v>500000</v>
      </c>
      <c r="AH53" s="22">
        <f t="shared" si="21"/>
        <v>500000</v>
      </c>
      <c r="AI53" s="22">
        <f t="shared" si="21"/>
        <v>500000</v>
      </c>
      <c r="AJ53" s="22">
        <f t="shared" si="21"/>
        <v>500000</v>
      </c>
      <c r="AK53" s="22">
        <f t="shared" si="21"/>
        <v>500000</v>
      </c>
      <c r="AL53" s="22">
        <f t="shared" si="21"/>
        <v>500000</v>
      </c>
      <c r="AM53" s="22">
        <f t="shared" si="21"/>
        <v>500000</v>
      </c>
      <c r="AN53" s="22">
        <f t="shared" si="21"/>
        <v>500000</v>
      </c>
      <c r="AO53" s="22">
        <f t="shared" si="21"/>
        <v>500000</v>
      </c>
      <c r="AP53" s="22">
        <f t="shared" si="21"/>
        <v>500000</v>
      </c>
      <c r="AQ53" s="22">
        <f t="shared" si="21"/>
        <v>500000</v>
      </c>
      <c r="AR53" s="22">
        <f t="shared" si="21"/>
        <v>500000</v>
      </c>
      <c r="AS53" s="22">
        <f t="shared" si="21"/>
        <v>500000</v>
      </c>
      <c r="AT53" s="22">
        <f t="shared" si="21"/>
        <v>500000</v>
      </c>
      <c r="AU53" s="22">
        <f t="shared" si="21"/>
        <v>500000</v>
      </c>
      <c r="AV53" s="22">
        <f t="shared" si="21"/>
        <v>500000</v>
      </c>
      <c r="AW53" s="22">
        <f t="shared" si="21"/>
        <v>500000</v>
      </c>
      <c r="AX53" s="22">
        <f t="shared" si="21"/>
        <v>500000</v>
      </c>
      <c r="AY53" s="22">
        <f t="shared" si="21"/>
        <v>500000</v>
      </c>
      <c r="AZ53" s="22">
        <f t="shared" si="21"/>
        <v>500000</v>
      </c>
      <c r="BA53" s="22">
        <f t="shared" si="21"/>
        <v>500000</v>
      </c>
      <c r="BB53" s="22">
        <f t="shared" si="5"/>
        <v>0</v>
      </c>
    </row>
    <row r="54" spans="1:54" x14ac:dyDescent="0.25">
      <c r="A54" t="str">
        <f t="shared" ref="A54:F54" si="22">A15</f>
        <v>CE - Operational Excellence</v>
      </c>
      <c r="B54" s="24">
        <f t="shared" si="22"/>
        <v>202412</v>
      </c>
      <c r="C54" s="24" t="str">
        <f t="shared" si="22"/>
        <v>NCP-12380</v>
      </c>
      <c r="D54" t="str">
        <f t="shared" si="22"/>
        <v>CRB Enhancements 2024</v>
      </c>
      <c r="E54" s="24">
        <f t="shared" si="22"/>
        <v>30315</v>
      </c>
      <c r="F54" s="22">
        <f t="shared" si="22"/>
        <v>0</v>
      </c>
      <c r="G54" s="22">
        <f t="shared" ref="G54:BA54" si="23">G15+F54</f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2">
        <f t="shared" si="23"/>
        <v>0</v>
      </c>
      <c r="M54" s="22">
        <f t="shared" si="23"/>
        <v>0</v>
      </c>
      <c r="N54" s="22">
        <f t="shared" si="23"/>
        <v>0</v>
      </c>
      <c r="O54" s="22">
        <f t="shared" si="23"/>
        <v>0</v>
      </c>
      <c r="P54" s="22">
        <f t="shared" si="23"/>
        <v>0</v>
      </c>
      <c r="Q54" s="22">
        <f t="shared" si="23"/>
        <v>999999.99999999988</v>
      </c>
      <c r="R54" s="22">
        <f t="shared" si="23"/>
        <v>999999.99999999988</v>
      </c>
      <c r="S54" s="22">
        <f t="shared" si="23"/>
        <v>999999.99999999988</v>
      </c>
      <c r="T54" s="22">
        <f t="shared" si="23"/>
        <v>999999.99999999988</v>
      </c>
      <c r="U54" s="22">
        <f t="shared" si="23"/>
        <v>999999.99999999988</v>
      </c>
      <c r="V54" s="22">
        <f t="shared" si="23"/>
        <v>999999.99999999988</v>
      </c>
      <c r="W54" s="22">
        <f t="shared" si="23"/>
        <v>999999.99999999988</v>
      </c>
      <c r="X54" s="22">
        <f t="shared" si="23"/>
        <v>999999.99999999988</v>
      </c>
      <c r="Y54" s="22">
        <f t="shared" si="23"/>
        <v>999999.99999999988</v>
      </c>
      <c r="Z54" s="22">
        <f t="shared" si="23"/>
        <v>999999.99999999988</v>
      </c>
      <c r="AA54" s="22">
        <f t="shared" si="23"/>
        <v>999999.99999999988</v>
      </c>
      <c r="AB54" s="22">
        <f t="shared" si="23"/>
        <v>999999.99999999988</v>
      </c>
      <c r="AC54" s="22">
        <f t="shared" si="23"/>
        <v>999999.99999999988</v>
      </c>
      <c r="AD54" s="22">
        <f t="shared" si="23"/>
        <v>999999.99999999988</v>
      </c>
      <c r="AE54" s="22">
        <f t="shared" si="23"/>
        <v>999999.99999999988</v>
      </c>
      <c r="AF54" s="22">
        <f t="shared" si="23"/>
        <v>999999.99999999988</v>
      </c>
      <c r="AG54" s="22">
        <f t="shared" si="23"/>
        <v>999999.99999999988</v>
      </c>
      <c r="AH54" s="22">
        <f t="shared" si="23"/>
        <v>999999.99999999988</v>
      </c>
      <c r="AI54" s="22">
        <f t="shared" si="23"/>
        <v>999999.99999999988</v>
      </c>
      <c r="AJ54" s="22">
        <f t="shared" si="23"/>
        <v>999999.99999999988</v>
      </c>
      <c r="AK54" s="22">
        <f t="shared" si="23"/>
        <v>999999.99999999988</v>
      </c>
      <c r="AL54" s="22">
        <f t="shared" si="23"/>
        <v>999999.99999999988</v>
      </c>
      <c r="AM54" s="22">
        <f t="shared" si="23"/>
        <v>999999.99999999988</v>
      </c>
      <c r="AN54" s="22">
        <f t="shared" si="23"/>
        <v>999999.99999999988</v>
      </c>
      <c r="AO54" s="22">
        <f t="shared" si="23"/>
        <v>999999.99999999988</v>
      </c>
      <c r="AP54" s="22">
        <f t="shared" si="23"/>
        <v>999999.99999999988</v>
      </c>
      <c r="AQ54" s="22">
        <f t="shared" si="23"/>
        <v>999999.99999999988</v>
      </c>
      <c r="AR54" s="22">
        <f t="shared" si="23"/>
        <v>999999.99999999988</v>
      </c>
      <c r="AS54" s="22">
        <f t="shared" si="23"/>
        <v>999999.99999999988</v>
      </c>
      <c r="AT54" s="22">
        <f t="shared" si="23"/>
        <v>999999.99999999988</v>
      </c>
      <c r="AU54" s="22">
        <f t="shared" si="23"/>
        <v>999999.99999999988</v>
      </c>
      <c r="AV54" s="22">
        <f t="shared" si="23"/>
        <v>999999.99999999988</v>
      </c>
      <c r="AW54" s="22">
        <f t="shared" si="23"/>
        <v>999999.99999999988</v>
      </c>
      <c r="AX54" s="22">
        <f t="shared" si="23"/>
        <v>999999.99999999988</v>
      </c>
      <c r="AY54" s="22">
        <f t="shared" si="23"/>
        <v>999999.99999999988</v>
      </c>
      <c r="AZ54" s="22">
        <f t="shared" si="23"/>
        <v>999999.99999999988</v>
      </c>
      <c r="BA54" s="22">
        <f t="shared" si="23"/>
        <v>999999.99999999988</v>
      </c>
      <c r="BB54" s="22">
        <f t="shared" si="5"/>
        <v>0</v>
      </c>
    </row>
    <row r="55" spans="1:54" x14ac:dyDescent="0.25">
      <c r="A55" t="str">
        <f t="shared" ref="A55:F55" si="24">A16</f>
        <v>CE - Operational Excellence</v>
      </c>
      <c r="B55" s="24">
        <f t="shared" si="24"/>
        <v>202412</v>
      </c>
      <c r="C55" s="24" t="str">
        <f t="shared" si="24"/>
        <v>NCP-12388</v>
      </c>
      <c r="D55" t="str">
        <f t="shared" si="24"/>
        <v>Business Customer Enhancements</v>
      </c>
      <c r="E55" s="24">
        <f t="shared" si="24"/>
        <v>30315</v>
      </c>
      <c r="F55" s="22">
        <f t="shared" si="24"/>
        <v>0</v>
      </c>
      <c r="G55" s="22">
        <f t="shared" ref="G55:BA55" si="25">G16+F55</f>
        <v>0</v>
      </c>
      <c r="H55" s="22">
        <f t="shared" si="25"/>
        <v>0</v>
      </c>
      <c r="I55" s="22">
        <f t="shared" si="25"/>
        <v>0</v>
      </c>
      <c r="J55" s="22">
        <f t="shared" si="25"/>
        <v>0</v>
      </c>
      <c r="K55" s="22">
        <f t="shared" si="25"/>
        <v>0</v>
      </c>
      <c r="L55" s="22">
        <f t="shared" si="25"/>
        <v>0</v>
      </c>
      <c r="M55" s="22">
        <f t="shared" si="25"/>
        <v>0</v>
      </c>
      <c r="N55" s="22">
        <f t="shared" si="25"/>
        <v>0</v>
      </c>
      <c r="O55" s="22">
        <f t="shared" si="25"/>
        <v>0</v>
      </c>
      <c r="P55" s="22">
        <f t="shared" si="25"/>
        <v>0</v>
      </c>
      <c r="Q55" s="22">
        <f t="shared" si="25"/>
        <v>1359393.0799999998</v>
      </c>
      <c r="R55" s="22">
        <f t="shared" si="25"/>
        <v>1359393.0799999998</v>
      </c>
      <c r="S55" s="22">
        <f t="shared" si="25"/>
        <v>1359393.0799999998</v>
      </c>
      <c r="T55" s="22">
        <f t="shared" si="25"/>
        <v>1359393.0799999998</v>
      </c>
      <c r="U55" s="22">
        <f t="shared" si="25"/>
        <v>1359393.0799999998</v>
      </c>
      <c r="V55" s="22">
        <f t="shared" si="25"/>
        <v>1359393.0799999998</v>
      </c>
      <c r="W55" s="22">
        <f t="shared" si="25"/>
        <v>1359393.0799999998</v>
      </c>
      <c r="X55" s="22">
        <f t="shared" si="25"/>
        <v>1359393.0799999998</v>
      </c>
      <c r="Y55" s="22">
        <f t="shared" si="25"/>
        <v>1359393.0799999998</v>
      </c>
      <c r="Z55" s="22">
        <f t="shared" si="25"/>
        <v>1359393.0799999998</v>
      </c>
      <c r="AA55" s="22">
        <f t="shared" si="25"/>
        <v>1359393.0799999998</v>
      </c>
      <c r="AB55" s="22">
        <f t="shared" si="25"/>
        <v>1359393.0799999998</v>
      </c>
      <c r="AC55" s="22">
        <f t="shared" si="25"/>
        <v>1359393.0799999998</v>
      </c>
      <c r="AD55" s="22">
        <f t="shared" si="25"/>
        <v>1359393.0799999998</v>
      </c>
      <c r="AE55" s="22">
        <f t="shared" si="25"/>
        <v>1359393.0799999998</v>
      </c>
      <c r="AF55" s="22">
        <f t="shared" si="25"/>
        <v>1359393.0799999998</v>
      </c>
      <c r="AG55" s="22">
        <f t="shared" si="25"/>
        <v>1359393.0799999998</v>
      </c>
      <c r="AH55" s="22">
        <f t="shared" si="25"/>
        <v>1359393.0799999998</v>
      </c>
      <c r="AI55" s="22">
        <f t="shared" si="25"/>
        <v>1359393.0799999998</v>
      </c>
      <c r="AJ55" s="22">
        <f t="shared" si="25"/>
        <v>1359393.0799999998</v>
      </c>
      <c r="AK55" s="22">
        <f t="shared" si="25"/>
        <v>1359393.0799999998</v>
      </c>
      <c r="AL55" s="22">
        <f t="shared" si="25"/>
        <v>1359393.0799999998</v>
      </c>
      <c r="AM55" s="22">
        <f t="shared" si="25"/>
        <v>1359393.0799999998</v>
      </c>
      <c r="AN55" s="22">
        <f t="shared" si="25"/>
        <v>1359393.0799999998</v>
      </c>
      <c r="AO55" s="22">
        <f t="shared" si="25"/>
        <v>1359393.0799999998</v>
      </c>
      <c r="AP55" s="22">
        <f t="shared" si="25"/>
        <v>1359393.0799999998</v>
      </c>
      <c r="AQ55" s="22">
        <f t="shared" si="25"/>
        <v>1359393.0799999998</v>
      </c>
      <c r="AR55" s="22">
        <f t="shared" si="25"/>
        <v>1359393.0799999998</v>
      </c>
      <c r="AS55" s="22">
        <f t="shared" si="25"/>
        <v>1359393.0799999998</v>
      </c>
      <c r="AT55" s="22">
        <f t="shared" si="25"/>
        <v>1359393.0799999998</v>
      </c>
      <c r="AU55" s="22">
        <f t="shared" si="25"/>
        <v>1359393.0799999998</v>
      </c>
      <c r="AV55" s="22">
        <f t="shared" si="25"/>
        <v>1359393.0799999998</v>
      </c>
      <c r="AW55" s="22">
        <f t="shared" si="25"/>
        <v>1359393.0799999998</v>
      </c>
      <c r="AX55" s="22">
        <f t="shared" si="25"/>
        <v>1359393.0799999998</v>
      </c>
      <c r="AY55" s="22">
        <f t="shared" si="25"/>
        <v>1359393.0799999998</v>
      </c>
      <c r="AZ55" s="22">
        <f t="shared" si="25"/>
        <v>1359393.0799999998</v>
      </c>
      <c r="BA55" s="22">
        <f t="shared" si="25"/>
        <v>1359393.0799999998</v>
      </c>
      <c r="BB55" s="22">
        <f t="shared" si="5"/>
        <v>0</v>
      </c>
    </row>
    <row r="56" spans="1:54" x14ac:dyDescent="0.25">
      <c r="A56" t="str">
        <f t="shared" ref="A56:F56" si="26">A17</f>
        <v>CE - Operational Excellence</v>
      </c>
      <c r="B56" s="24">
        <f t="shared" si="26"/>
        <v>202412</v>
      </c>
      <c r="C56" s="24" t="str">
        <f t="shared" si="26"/>
        <v>NCP-15928</v>
      </c>
      <c r="D56" t="str">
        <f t="shared" si="26"/>
        <v>IVR/CCM 2024</v>
      </c>
      <c r="E56" s="24">
        <f t="shared" si="26"/>
        <v>39102</v>
      </c>
      <c r="F56" s="22">
        <f t="shared" si="26"/>
        <v>0</v>
      </c>
      <c r="G56" s="22">
        <f t="shared" ref="G56:BA56" si="27">G17+F56</f>
        <v>0</v>
      </c>
      <c r="H56" s="22">
        <f t="shared" si="27"/>
        <v>0</v>
      </c>
      <c r="I56" s="22">
        <f t="shared" si="27"/>
        <v>0</v>
      </c>
      <c r="J56" s="22">
        <f t="shared" si="27"/>
        <v>0</v>
      </c>
      <c r="K56" s="22">
        <f t="shared" si="27"/>
        <v>0</v>
      </c>
      <c r="L56" s="22">
        <f t="shared" si="27"/>
        <v>0</v>
      </c>
      <c r="M56" s="22">
        <f t="shared" si="27"/>
        <v>0</v>
      </c>
      <c r="N56" s="22">
        <f t="shared" si="27"/>
        <v>0</v>
      </c>
      <c r="O56" s="22">
        <f t="shared" si="27"/>
        <v>0</v>
      </c>
      <c r="P56" s="22">
        <f t="shared" si="27"/>
        <v>0</v>
      </c>
      <c r="Q56" s="22">
        <f t="shared" si="27"/>
        <v>335000.03999999986</v>
      </c>
      <c r="R56" s="22">
        <f t="shared" si="27"/>
        <v>335000.03999999986</v>
      </c>
      <c r="S56" s="22">
        <f t="shared" si="27"/>
        <v>335000.03999999986</v>
      </c>
      <c r="T56" s="22">
        <f t="shared" si="27"/>
        <v>335000.03999999986</v>
      </c>
      <c r="U56" s="22">
        <f t="shared" si="27"/>
        <v>335000.03999999986</v>
      </c>
      <c r="V56" s="22">
        <f t="shared" si="27"/>
        <v>335000.03999999986</v>
      </c>
      <c r="W56" s="22">
        <f t="shared" si="27"/>
        <v>335000.03999999986</v>
      </c>
      <c r="X56" s="22">
        <f t="shared" si="27"/>
        <v>335000.03999999986</v>
      </c>
      <c r="Y56" s="22">
        <f t="shared" si="27"/>
        <v>335000.03999999986</v>
      </c>
      <c r="Z56" s="22">
        <f t="shared" si="27"/>
        <v>335000.03999999986</v>
      </c>
      <c r="AA56" s="22">
        <f t="shared" si="27"/>
        <v>335000.03999999986</v>
      </c>
      <c r="AB56" s="22">
        <f t="shared" si="27"/>
        <v>335000.03999999986</v>
      </c>
      <c r="AC56" s="22">
        <f t="shared" si="27"/>
        <v>335000.03999999986</v>
      </c>
      <c r="AD56" s="22">
        <f t="shared" si="27"/>
        <v>335000.03999999986</v>
      </c>
      <c r="AE56" s="22">
        <f t="shared" si="27"/>
        <v>335000.03999999986</v>
      </c>
      <c r="AF56" s="22">
        <f t="shared" si="27"/>
        <v>335000.03999999986</v>
      </c>
      <c r="AG56" s="22">
        <f t="shared" si="27"/>
        <v>335000.03999999986</v>
      </c>
      <c r="AH56" s="22">
        <f t="shared" si="27"/>
        <v>335000.03999999986</v>
      </c>
      <c r="AI56" s="22">
        <f t="shared" si="27"/>
        <v>335000.03999999986</v>
      </c>
      <c r="AJ56" s="22">
        <f t="shared" si="27"/>
        <v>335000.03999999986</v>
      </c>
      <c r="AK56" s="22">
        <f t="shared" si="27"/>
        <v>335000.03999999986</v>
      </c>
      <c r="AL56" s="22">
        <f t="shared" si="27"/>
        <v>335000.03999999986</v>
      </c>
      <c r="AM56" s="22">
        <f t="shared" si="27"/>
        <v>335000.03999999986</v>
      </c>
      <c r="AN56" s="22">
        <f t="shared" si="27"/>
        <v>335000.03999999986</v>
      </c>
      <c r="AO56" s="22">
        <f t="shared" si="27"/>
        <v>335000.03999999986</v>
      </c>
      <c r="AP56" s="22">
        <f t="shared" si="27"/>
        <v>335000.03999999986</v>
      </c>
      <c r="AQ56" s="22">
        <f t="shared" si="27"/>
        <v>335000.03999999986</v>
      </c>
      <c r="AR56" s="22">
        <f t="shared" si="27"/>
        <v>335000.03999999986</v>
      </c>
      <c r="AS56" s="22">
        <f t="shared" si="27"/>
        <v>335000.03999999986</v>
      </c>
      <c r="AT56" s="22">
        <f t="shared" si="27"/>
        <v>335000.03999999986</v>
      </c>
      <c r="AU56" s="22">
        <f t="shared" si="27"/>
        <v>335000.03999999986</v>
      </c>
      <c r="AV56" s="22">
        <f t="shared" si="27"/>
        <v>335000.03999999986</v>
      </c>
      <c r="AW56" s="22">
        <f t="shared" si="27"/>
        <v>335000.03999999986</v>
      </c>
      <c r="AX56" s="22">
        <f t="shared" si="27"/>
        <v>335000.03999999986</v>
      </c>
      <c r="AY56" s="22">
        <f t="shared" si="27"/>
        <v>335000.03999999986</v>
      </c>
      <c r="AZ56" s="22">
        <f t="shared" si="27"/>
        <v>335000.03999999986</v>
      </c>
      <c r="BA56" s="22">
        <f t="shared" si="27"/>
        <v>335000.03999999986</v>
      </c>
      <c r="BB56" s="22">
        <f t="shared" si="5"/>
        <v>0</v>
      </c>
    </row>
    <row r="57" spans="1:54" x14ac:dyDescent="0.25">
      <c r="A57" t="str">
        <f t="shared" ref="A57:F57" si="28">A18</f>
        <v>CE - Operational Excellence</v>
      </c>
      <c r="B57" s="24">
        <f t="shared" si="28"/>
        <v>202412</v>
      </c>
      <c r="C57" s="24" t="str">
        <f t="shared" si="28"/>
        <v>NCP-16870</v>
      </c>
      <c r="D57" t="str">
        <f t="shared" si="28"/>
        <v>Intrado Replacement</v>
      </c>
      <c r="E57" s="24">
        <f t="shared" si="28"/>
        <v>30315</v>
      </c>
      <c r="F57" s="22">
        <f t="shared" si="28"/>
        <v>0</v>
      </c>
      <c r="G57" s="22">
        <f t="shared" ref="G57:BA57" si="29">G18+F57</f>
        <v>0</v>
      </c>
      <c r="H57" s="22">
        <f t="shared" si="29"/>
        <v>0</v>
      </c>
      <c r="I57" s="22">
        <f t="shared" si="29"/>
        <v>0</v>
      </c>
      <c r="J57" s="22">
        <f t="shared" si="29"/>
        <v>0</v>
      </c>
      <c r="K57" s="22">
        <f t="shared" si="29"/>
        <v>0</v>
      </c>
      <c r="L57" s="22">
        <f t="shared" si="29"/>
        <v>0</v>
      </c>
      <c r="M57" s="22">
        <f t="shared" si="29"/>
        <v>0</v>
      </c>
      <c r="N57" s="22">
        <f t="shared" si="29"/>
        <v>0</v>
      </c>
      <c r="O57" s="22">
        <f t="shared" si="29"/>
        <v>0</v>
      </c>
      <c r="P57" s="22">
        <f t="shared" si="29"/>
        <v>0</v>
      </c>
      <c r="Q57" s="22">
        <f t="shared" si="29"/>
        <v>335000</v>
      </c>
      <c r="R57" s="22">
        <f t="shared" si="29"/>
        <v>335000</v>
      </c>
      <c r="S57" s="22">
        <f t="shared" si="29"/>
        <v>335000</v>
      </c>
      <c r="T57" s="22">
        <f t="shared" si="29"/>
        <v>335000</v>
      </c>
      <c r="U57" s="22">
        <f t="shared" si="29"/>
        <v>335000</v>
      </c>
      <c r="V57" s="22">
        <f t="shared" si="29"/>
        <v>335000</v>
      </c>
      <c r="W57" s="22">
        <f t="shared" si="29"/>
        <v>335000</v>
      </c>
      <c r="X57" s="22">
        <f t="shared" si="29"/>
        <v>335000</v>
      </c>
      <c r="Y57" s="22">
        <f t="shared" si="29"/>
        <v>335000</v>
      </c>
      <c r="Z57" s="22">
        <f t="shared" si="29"/>
        <v>335000</v>
      </c>
      <c r="AA57" s="22">
        <f t="shared" si="29"/>
        <v>335000</v>
      </c>
      <c r="AB57" s="22">
        <f t="shared" si="29"/>
        <v>335000</v>
      </c>
      <c r="AC57" s="22">
        <f t="shared" si="29"/>
        <v>335000</v>
      </c>
      <c r="AD57" s="22">
        <f t="shared" si="29"/>
        <v>335000</v>
      </c>
      <c r="AE57" s="22">
        <f t="shared" si="29"/>
        <v>335000</v>
      </c>
      <c r="AF57" s="22">
        <f t="shared" si="29"/>
        <v>335000</v>
      </c>
      <c r="AG57" s="22">
        <f t="shared" si="29"/>
        <v>335000</v>
      </c>
      <c r="AH57" s="22">
        <f t="shared" si="29"/>
        <v>335000</v>
      </c>
      <c r="AI57" s="22">
        <f t="shared" si="29"/>
        <v>335000</v>
      </c>
      <c r="AJ57" s="22">
        <f t="shared" si="29"/>
        <v>335000</v>
      </c>
      <c r="AK57" s="22">
        <f t="shared" si="29"/>
        <v>335000</v>
      </c>
      <c r="AL57" s="22">
        <f t="shared" si="29"/>
        <v>335000</v>
      </c>
      <c r="AM57" s="22">
        <f t="shared" si="29"/>
        <v>335000</v>
      </c>
      <c r="AN57" s="22">
        <f t="shared" si="29"/>
        <v>335000</v>
      </c>
      <c r="AO57" s="22">
        <f t="shared" si="29"/>
        <v>335000</v>
      </c>
      <c r="AP57" s="22">
        <f t="shared" si="29"/>
        <v>335000</v>
      </c>
      <c r="AQ57" s="22">
        <f t="shared" si="29"/>
        <v>335000</v>
      </c>
      <c r="AR57" s="22">
        <f t="shared" si="29"/>
        <v>335000</v>
      </c>
      <c r="AS57" s="22">
        <f t="shared" si="29"/>
        <v>335000</v>
      </c>
      <c r="AT57" s="22">
        <f t="shared" si="29"/>
        <v>335000</v>
      </c>
      <c r="AU57" s="22">
        <f t="shared" si="29"/>
        <v>335000</v>
      </c>
      <c r="AV57" s="22">
        <f t="shared" si="29"/>
        <v>335000</v>
      </c>
      <c r="AW57" s="22">
        <f t="shared" si="29"/>
        <v>335000</v>
      </c>
      <c r="AX57" s="22">
        <f t="shared" si="29"/>
        <v>335000</v>
      </c>
      <c r="AY57" s="22">
        <f t="shared" si="29"/>
        <v>335000</v>
      </c>
      <c r="AZ57" s="22">
        <f t="shared" si="29"/>
        <v>335000</v>
      </c>
      <c r="BA57" s="22">
        <f t="shared" si="29"/>
        <v>335000</v>
      </c>
      <c r="BB57" s="22">
        <f t="shared" si="5"/>
        <v>0</v>
      </c>
    </row>
    <row r="58" spans="1:54" x14ac:dyDescent="0.25">
      <c r="A58" t="str">
        <f t="shared" ref="A58:F58" si="30">A19</f>
        <v>CE - Operational Excellence</v>
      </c>
      <c r="B58" s="24">
        <f t="shared" si="30"/>
        <v>202412</v>
      </c>
      <c r="C58" s="24" t="str">
        <f t="shared" si="30"/>
        <v>NCP-16873</v>
      </c>
      <c r="D58" t="str">
        <f t="shared" si="30"/>
        <v>Equifax/POS ID Check Replacement</v>
      </c>
      <c r="E58" s="24">
        <f t="shared" si="30"/>
        <v>30315</v>
      </c>
      <c r="F58" s="22">
        <f t="shared" si="30"/>
        <v>0</v>
      </c>
      <c r="G58" s="22">
        <f t="shared" ref="G58:BA58" si="31">G19+F58</f>
        <v>0</v>
      </c>
      <c r="H58" s="22">
        <f t="shared" si="31"/>
        <v>0</v>
      </c>
      <c r="I58" s="22">
        <f t="shared" si="31"/>
        <v>0</v>
      </c>
      <c r="J58" s="22">
        <f t="shared" si="31"/>
        <v>0</v>
      </c>
      <c r="K58" s="22">
        <f t="shared" si="31"/>
        <v>0</v>
      </c>
      <c r="L58" s="22">
        <f t="shared" si="31"/>
        <v>0</v>
      </c>
      <c r="M58" s="22">
        <f t="shared" si="31"/>
        <v>0</v>
      </c>
      <c r="N58" s="22">
        <f t="shared" si="31"/>
        <v>0</v>
      </c>
      <c r="O58" s="22">
        <f t="shared" si="31"/>
        <v>0</v>
      </c>
      <c r="P58" s="22">
        <f t="shared" si="31"/>
        <v>0</v>
      </c>
      <c r="Q58" s="22">
        <f t="shared" si="31"/>
        <v>669999.96</v>
      </c>
      <c r="R58" s="22">
        <f t="shared" si="31"/>
        <v>669999.96</v>
      </c>
      <c r="S58" s="22">
        <f t="shared" si="31"/>
        <v>669999.96</v>
      </c>
      <c r="T58" s="22">
        <f t="shared" si="31"/>
        <v>669999.96</v>
      </c>
      <c r="U58" s="22">
        <f t="shared" si="31"/>
        <v>669999.96</v>
      </c>
      <c r="V58" s="22">
        <f t="shared" si="31"/>
        <v>669999.96</v>
      </c>
      <c r="W58" s="22">
        <f t="shared" si="31"/>
        <v>669999.96</v>
      </c>
      <c r="X58" s="22">
        <f t="shared" si="31"/>
        <v>669999.96</v>
      </c>
      <c r="Y58" s="22">
        <f t="shared" si="31"/>
        <v>669999.96</v>
      </c>
      <c r="Z58" s="22">
        <f t="shared" si="31"/>
        <v>669999.96</v>
      </c>
      <c r="AA58" s="22">
        <f t="shared" si="31"/>
        <v>669999.96</v>
      </c>
      <c r="AB58" s="22">
        <f t="shared" si="31"/>
        <v>669999.96</v>
      </c>
      <c r="AC58" s="22">
        <f t="shared" si="31"/>
        <v>669999.96</v>
      </c>
      <c r="AD58" s="22">
        <f t="shared" si="31"/>
        <v>669999.96</v>
      </c>
      <c r="AE58" s="22">
        <f t="shared" si="31"/>
        <v>669999.96</v>
      </c>
      <c r="AF58" s="22">
        <f t="shared" si="31"/>
        <v>669999.96</v>
      </c>
      <c r="AG58" s="22">
        <f t="shared" si="31"/>
        <v>669999.96</v>
      </c>
      <c r="AH58" s="22">
        <f t="shared" si="31"/>
        <v>669999.96</v>
      </c>
      <c r="AI58" s="22">
        <f t="shared" si="31"/>
        <v>669999.96</v>
      </c>
      <c r="AJ58" s="22">
        <f t="shared" si="31"/>
        <v>669999.96</v>
      </c>
      <c r="AK58" s="22">
        <f t="shared" si="31"/>
        <v>669999.96</v>
      </c>
      <c r="AL58" s="22">
        <f t="shared" si="31"/>
        <v>669999.96</v>
      </c>
      <c r="AM58" s="22">
        <f t="shared" si="31"/>
        <v>669999.96</v>
      </c>
      <c r="AN58" s="22">
        <f t="shared" si="31"/>
        <v>669999.96</v>
      </c>
      <c r="AO58" s="22">
        <f t="shared" si="31"/>
        <v>669999.96</v>
      </c>
      <c r="AP58" s="22">
        <f t="shared" si="31"/>
        <v>669999.96</v>
      </c>
      <c r="AQ58" s="22">
        <f t="shared" si="31"/>
        <v>669999.96</v>
      </c>
      <c r="AR58" s="22">
        <f t="shared" si="31"/>
        <v>669999.96</v>
      </c>
      <c r="AS58" s="22">
        <f t="shared" si="31"/>
        <v>669999.96</v>
      </c>
      <c r="AT58" s="22">
        <f t="shared" si="31"/>
        <v>669999.96</v>
      </c>
      <c r="AU58" s="22">
        <f t="shared" si="31"/>
        <v>669999.96</v>
      </c>
      <c r="AV58" s="22">
        <f t="shared" si="31"/>
        <v>669999.96</v>
      </c>
      <c r="AW58" s="22">
        <f t="shared" si="31"/>
        <v>669999.96</v>
      </c>
      <c r="AX58" s="22">
        <f t="shared" si="31"/>
        <v>669999.96</v>
      </c>
      <c r="AY58" s="22">
        <f t="shared" si="31"/>
        <v>669999.96</v>
      </c>
      <c r="AZ58" s="22">
        <f t="shared" si="31"/>
        <v>669999.96</v>
      </c>
      <c r="BA58" s="22">
        <f t="shared" si="31"/>
        <v>669999.96</v>
      </c>
      <c r="BB58" s="22">
        <f t="shared" si="5"/>
        <v>0</v>
      </c>
    </row>
    <row r="59" spans="1:54" x14ac:dyDescent="0.25">
      <c r="A59" t="str">
        <f t="shared" ref="A59:F59" si="32">A20</f>
        <v>CE - Operational Excellence</v>
      </c>
      <c r="B59" s="24">
        <f t="shared" si="32"/>
        <v>202511</v>
      </c>
      <c r="C59" s="24" t="str">
        <f t="shared" si="32"/>
        <v>NCP-12408</v>
      </c>
      <c r="D59" t="str">
        <f t="shared" si="32"/>
        <v>CE Council Intiatives 2025</v>
      </c>
      <c r="E59" s="24">
        <f t="shared" si="32"/>
        <v>39102</v>
      </c>
      <c r="F59" s="22">
        <f t="shared" si="32"/>
        <v>0</v>
      </c>
      <c r="G59" s="22">
        <f t="shared" ref="G59:BA59" si="33">G20+F59</f>
        <v>0</v>
      </c>
      <c r="H59" s="22">
        <f t="shared" si="33"/>
        <v>0</v>
      </c>
      <c r="I59" s="22">
        <f t="shared" si="33"/>
        <v>0</v>
      </c>
      <c r="J59" s="22">
        <f t="shared" si="33"/>
        <v>0</v>
      </c>
      <c r="K59" s="22">
        <f t="shared" si="33"/>
        <v>0</v>
      </c>
      <c r="L59" s="22">
        <f t="shared" si="33"/>
        <v>0</v>
      </c>
      <c r="M59" s="22">
        <f t="shared" si="33"/>
        <v>0</v>
      </c>
      <c r="N59" s="22">
        <f t="shared" si="33"/>
        <v>0</v>
      </c>
      <c r="O59" s="22">
        <f t="shared" si="33"/>
        <v>0</v>
      </c>
      <c r="P59" s="22">
        <f t="shared" si="33"/>
        <v>0</v>
      </c>
      <c r="Q59" s="22">
        <f t="shared" si="33"/>
        <v>0</v>
      </c>
      <c r="R59" s="22">
        <f t="shared" si="33"/>
        <v>0</v>
      </c>
      <c r="S59" s="22">
        <f t="shared" si="33"/>
        <v>0</v>
      </c>
      <c r="T59" s="22">
        <f t="shared" si="33"/>
        <v>0</v>
      </c>
      <c r="U59" s="22">
        <f t="shared" si="33"/>
        <v>0</v>
      </c>
      <c r="V59" s="22">
        <f t="shared" si="33"/>
        <v>0</v>
      </c>
      <c r="W59" s="22">
        <f t="shared" si="33"/>
        <v>0</v>
      </c>
      <c r="X59" s="22">
        <f t="shared" si="33"/>
        <v>0</v>
      </c>
      <c r="Y59" s="22">
        <f t="shared" si="33"/>
        <v>0</v>
      </c>
      <c r="Z59" s="22">
        <f t="shared" si="33"/>
        <v>0</v>
      </c>
      <c r="AA59" s="22">
        <f t="shared" si="33"/>
        <v>0</v>
      </c>
      <c r="AB59" s="22">
        <f t="shared" si="33"/>
        <v>1138999.9999999998</v>
      </c>
      <c r="AC59" s="22">
        <f t="shared" si="33"/>
        <v>1138999.9999999998</v>
      </c>
      <c r="AD59" s="22">
        <f t="shared" si="33"/>
        <v>1138999.9999999998</v>
      </c>
      <c r="AE59" s="22">
        <f t="shared" si="33"/>
        <v>1138999.9999999998</v>
      </c>
      <c r="AF59" s="22">
        <f t="shared" si="33"/>
        <v>1138999.9999999998</v>
      </c>
      <c r="AG59" s="22">
        <f t="shared" si="33"/>
        <v>1138999.9999999998</v>
      </c>
      <c r="AH59" s="22">
        <f t="shared" si="33"/>
        <v>1138999.9999999998</v>
      </c>
      <c r="AI59" s="22">
        <f t="shared" si="33"/>
        <v>1138999.9999999998</v>
      </c>
      <c r="AJ59" s="22">
        <f t="shared" si="33"/>
        <v>1138999.9999999998</v>
      </c>
      <c r="AK59" s="22">
        <f t="shared" si="33"/>
        <v>1138999.9999999998</v>
      </c>
      <c r="AL59" s="22">
        <f t="shared" si="33"/>
        <v>1138999.9999999998</v>
      </c>
      <c r="AM59" s="22">
        <f t="shared" si="33"/>
        <v>1138999.9999999998</v>
      </c>
      <c r="AN59" s="22">
        <f t="shared" si="33"/>
        <v>1138999.9999999998</v>
      </c>
      <c r="AO59" s="22">
        <f t="shared" si="33"/>
        <v>1138999.9999999998</v>
      </c>
      <c r="AP59" s="22">
        <f t="shared" si="33"/>
        <v>1138999.9999999998</v>
      </c>
      <c r="AQ59" s="22">
        <f t="shared" si="33"/>
        <v>1138999.9999999998</v>
      </c>
      <c r="AR59" s="22">
        <f t="shared" si="33"/>
        <v>1138999.9999999998</v>
      </c>
      <c r="AS59" s="22">
        <f t="shared" si="33"/>
        <v>1138999.9999999998</v>
      </c>
      <c r="AT59" s="22">
        <f t="shared" si="33"/>
        <v>1138999.9999999998</v>
      </c>
      <c r="AU59" s="22">
        <f t="shared" si="33"/>
        <v>1138999.9999999998</v>
      </c>
      <c r="AV59" s="22">
        <f t="shared" si="33"/>
        <v>1138999.9999999998</v>
      </c>
      <c r="AW59" s="22">
        <f t="shared" si="33"/>
        <v>1138999.9999999998</v>
      </c>
      <c r="AX59" s="22">
        <f t="shared" si="33"/>
        <v>1138999.9999999998</v>
      </c>
      <c r="AY59" s="22">
        <f t="shared" si="33"/>
        <v>1138999.9999999998</v>
      </c>
      <c r="AZ59" s="22">
        <f t="shared" si="33"/>
        <v>1138999.9999999998</v>
      </c>
      <c r="BA59" s="22">
        <f t="shared" si="33"/>
        <v>1138999.9999999998</v>
      </c>
      <c r="BB59" s="22">
        <f t="shared" si="5"/>
        <v>0</v>
      </c>
    </row>
    <row r="60" spans="1:54" x14ac:dyDescent="0.25">
      <c r="A60" t="str">
        <f t="shared" ref="A60:F60" si="34">A21</f>
        <v>CE - Operational Excellence</v>
      </c>
      <c r="B60" s="24">
        <f t="shared" si="34"/>
        <v>202512</v>
      </c>
      <c r="C60" s="24" t="str">
        <f t="shared" si="34"/>
        <v>NCP-12381</v>
      </c>
      <c r="D60" t="str">
        <f t="shared" si="34"/>
        <v>CRB Enhancements 2025</v>
      </c>
      <c r="E60" s="24">
        <f t="shared" si="34"/>
        <v>30315</v>
      </c>
      <c r="F60" s="22">
        <f t="shared" si="34"/>
        <v>0</v>
      </c>
      <c r="G60" s="22">
        <f t="shared" ref="G60:BA60" si="35">G21+F60</f>
        <v>0</v>
      </c>
      <c r="H60" s="22">
        <f t="shared" si="35"/>
        <v>0</v>
      </c>
      <c r="I60" s="22">
        <f t="shared" si="35"/>
        <v>0</v>
      </c>
      <c r="J60" s="22">
        <f t="shared" si="35"/>
        <v>0</v>
      </c>
      <c r="K60" s="22">
        <f t="shared" si="35"/>
        <v>0</v>
      </c>
      <c r="L60" s="22">
        <f t="shared" si="35"/>
        <v>0</v>
      </c>
      <c r="M60" s="22">
        <f t="shared" si="35"/>
        <v>0</v>
      </c>
      <c r="N60" s="22">
        <f t="shared" si="35"/>
        <v>0</v>
      </c>
      <c r="O60" s="22">
        <f t="shared" si="35"/>
        <v>0</v>
      </c>
      <c r="P60" s="22">
        <f t="shared" si="35"/>
        <v>0</v>
      </c>
      <c r="Q60" s="22">
        <f t="shared" si="35"/>
        <v>0</v>
      </c>
      <c r="R60" s="22">
        <f t="shared" si="35"/>
        <v>0</v>
      </c>
      <c r="S60" s="22">
        <f t="shared" si="35"/>
        <v>0</v>
      </c>
      <c r="T60" s="22">
        <f t="shared" si="35"/>
        <v>0</v>
      </c>
      <c r="U60" s="22">
        <f t="shared" si="35"/>
        <v>0</v>
      </c>
      <c r="V60" s="22">
        <f t="shared" si="35"/>
        <v>0</v>
      </c>
      <c r="W60" s="22">
        <f t="shared" si="35"/>
        <v>0</v>
      </c>
      <c r="X60" s="22">
        <f t="shared" si="35"/>
        <v>0</v>
      </c>
      <c r="Y60" s="22">
        <f t="shared" si="35"/>
        <v>0</v>
      </c>
      <c r="Z60" s="22">
        <f t="shared" si="35"/>
        <v>0</v>
      </c>
      <c r="AA60" s="22">
        <f t="shared" si="35"/>
        <v>0</v>
      </c>
      <c r="AB60" s="22">
        <f t="shared" si="35"/>
        <v>0</v>
      </c>
      <c r="AC60" s="22">
        <f t="shared" si="35"/>
        <v>1800000</v>
      </c>
      <c r="AD60" s="22">
        <f t="shared" si="35"/>
        <v>1800000</v>
      </c>
      <c r="AE60" s="22">
        <f t="shared" si="35"/>
        <v>1800000</v>
      </c>
      <c r="AF60" s="22">
        <f t="shared" si="35"/>
        <v>1800000</v>
      </c>
      <c r="AG60" s="22">
        <f t="shared" si="35"/>
        <v>1800000</v>
      </c>
      <c r="AH60" s="22">
        <f t="shared" si="35"/>
        <v>1800000</v>
      </c>
      <c r="AI60" s="22">
        <f t="shared" si="35"/>
        <v>1800000</v>
      </c>
      <c r="AJ60" s="22">
        <f t="shared" si="35"/>
        <v>1800000</v>
      </c>
      <c r="AK60" s="22">
        <f t="shared" si="35"/>
        <v>1800000</v>
      </c>
      <c r="AL60" s="22">
        <f t="shared" si="35"/>
        <v>1800000</v>
      </c>
      <c r="AM60" s="22">
        <f t="shared" si="35"/>
        <v>1800000</v>
      </c>
      <c r="AN60" s="22">
        <f t="shared" si="35"/>
        <v>1800000</v>
      </c>
      <c r="AO60" s="22">
        <f t="shared" si="35"/>
        <v>1800000</v>
      </c>
      <c r="AP60" s="22">
        <f t="shared" si="35"/>
        <v>1800000</v>
      </c>
      <c r="AQ60" s="22">
        <f t="shared" si="35"/>
        <v>1800000</v>
      </c>
      <c r="AR60" s="22">
        <f t="shared" si="35"/>
        <v>1800000</v>
      </c>
      <c r="AS60" s="22">
        <f t="shared" si="35"/>
        <v>1800000</v>
      </c>
      <c r="AT60" s="22">
        <f t="shared" si="35"/>
        <v>1800000</v>
      </c>
      <c r="AU60" s="22">
        <f t="shared" si="35"/>
        <v>1800000</v>
      </c>
      <c r="AV60" s="22">
        <f t="shared" si="35"/>
        <v>1800000</v>
      </c>
      <c r="AW60" s="22">
        <f t="shared" si="35"/>
        <v>1800000</v>
      </c>
      <c r="AX60" s="22">
        <f t="shared" si="35"/>
        <v>1800000</v>
      </c>
      <c r="AY60" s="22">
        <f t="shared" si="35"/>
        <v>1800000</v>
      </c>
      <c r="AZ60" s="22">
        <f t="shared" si="35"/>
        <v>1800000</v>
      </c>
      <c r="BA60" s="22">
        <f t="shared" si="35"/>
        <v>1800000</v>
      </c>
      <c r="BB60" s="22">
        <f t="shared" si="5"/>
        <v>0</v>
      </c>
    </row>
    <row r="61" spans="1:54" x14ac:dyDescent="0.25">
      <c r="A61" t="str">
        <f t="shared" ref="A61:F61" si="36">A22</f>
        <v>CE - Operational Excellence</v>
      </c>
      <c r="B61" s="24">
        <f t="shared" si="36"/>
        <v>202512</v>
      </c>
      <c r="C61" s="24" t="str">
        <f t="shared" si="36"/>
        <v>NCP-15929</v>
      </c>
      <c r="D61" t="str">
        <f t="shared" si="36"/>
        <v>IVR/CCM 2025</v>
      </c>
      <c r="E61" s="24">
        <f t="shared" si="36"/>
        <v>39102</v>
      </c>
      <c r="F61" s="22">
        <f t="shared" si="36"/>
        <v>0</v>
      </c>
      <c r="G61" s="22">
        <f t="shared" ref="G61:BA61" si="37">G22+F61</f>
        <v>0</v>
      </c>
      <c r="H61" s="22">
        <f t="shared" si="37"/>
        <v>0</v>
      </c>
      <c r="I61" s="22">
        <f t="shared" si="37"/>
        <v>0</v>
      </c>
      <c r="J61" s="22">
        <f t="shared" si="37"/>
        <v>0</v>
      </c>
      <c r="K61" s="22">
        <f t="shared" si="37"/>
        <v>0</v>
      </c>
      <c r="L61" s="22">
        <f t="shared" si="37"/>
        <v>0</v>
      </c>
      <c r="M61" s="22">
        <f t="shared" si="37"/>
        <v>0</v>
      </c>
      <c r="N61" s="22">
        <f t="shared" si="37"/>
        <v>0</v>
      </c>
      <c r="O61" s="22">
        <f t="shared" si="37"/>
        <v>0</v>
      </c>
      <c r="P61" s="22">
        <f t="shared" si="37"/>
        <v>0</v>
      </c>
      <c r="Q61" s="22">
        <f t="shared" si="37"/>
        <v>0</v>
      </c>
      <c r="R61" s="22">
        <f t="shared" si="37"/>
        <v>0</v>
      </c>
      <c r="S61" s="22">
        <f t="shared" si="37"/>
        <v>0</v>
      </c>
      <c r="T61" s="22">
        <f t="shared" si="37"/>
        <v>0</v>
      </c>
      <c r="U61" s="22">
        <f t="shared" si="37"/>
        <v>0</v>
      </c>
      <c r="V61" s="22">
        <f t="shared" si="37"/>
        <v>0</v>
      </c>
      <c r="W61" s="22">
        <f t="shared" si="37"/>
        <v>0</v>
      </c>
      <c r="X61" s="22">
        <f t="shared" si="37"/>
        <v>0</v>
      </c>
      <c r="Y61" s="22">
        <f t="shared" si="37"/>
        <v>0</v>
      </c>
      <c r="Z61" s="22">
        <f t="shared" si="37"/>
        <v>0</v>
      </c>
      <c r="AA61" s="22">
        <f t="shared" si="37"/>
        <v>0</v>
      </c>
      <c r="AB61" s="22">
        <f t="shared" si="37"/>
        <v>0</v>
      </c>
      <c r="AC61" s="22">
        <f t="shared" si="37"/>
        <v>334999.99999999994</v>
      </c>
      <c r="AD61" s="22">
        <f t="shared" si="37"/>
        <v>334999.99999999994</v>
      </c>
      <c r="AE61" s="22">
        <f t="shared" si="37"/>
        <v>334999.99999999994</v>
      </c>
      <c r="AF61" s="22">
        <f t="shared" si="37"/>
        <v>334999.99999999994</v>
      </c>
      <c r="AG61" s="22">
        <f t="shared" si="37"/>
        <v>334999.99999999994</v>
      </c>
      <c r="AH61" s="22">
        <f t="shared" si="37"/>
        <v>334999.99999999994</v>
      </c>
      <c r="AI61" s="22">
        <f t="shared" si="37"/>
        <v>334999.99999999994</v>
      </c>
      <c r="AJ61" s="22">
        <f t="shared" si="37"/>
        <v>334999.99999999994</v>
      </c>
      <c r="AK61" s="22">
        <f t="shared" si="37"/>
        <v>334999.99999999994</v>
      </c>
      <c r="AL61" s="22">
        <f t="shared" si="37"/>
        <v>334999.99999999994</v>
      </c>
      <c r="AM61" s="22">
        <f t="shared" si="37"/>
        <v>334999.99999999994</v>
      </c>
      <c r="AN61" s="22">
        <f t="shared" si="37"/>
        <v>334999.99999999994</v>
      </c>
      <c r="AO61" s="22">
        <f t="shared" si="37"/>
        <v>334999.99999999994</v>
      </c>
      <c r="AP61" s="22">
        <f t="shared" si="37"/>
        <v>334999.99999999994</v>
      </c>
      <c r="AQ61" s="22">
        <f t="shared" si="37"/>
        <v>334999.99999999994</v>
      </c>
      <c r="AR61" s="22">
        <f t="shared" si="37"/>
        <v>334999.99999999994</v>
      </c>
      <c r="AS61" s="22">
        <f t="shared" si="37"/>
        <v>334999.99999999994</v>
      </c>
      <c r="AT61" s="22">
        <f t="shared" si="37"/>
        <v>334999.99999999994</v>
      </c>
      <c r="AU61" s="22">
        <f t="shared" si="37"/>
        <v>334999.99999999994</v>
      </c>
      <c r="AV61" s="22">
        <f t="shared" si="37"/>
        <v>334999.99999999994</v>
      </c>
      <c r="AW61" s="22">
        <f t="shared" si="37"/>
        <v>334999.99999999994</v>
      </c>
      <c r="AX61" s="22">
        <f t="shared" si="37"/>
        <v>334999.99999999994</v>
      </c>
      <c r="AY61" s="22">
        <f t="shared" si="37"/>
        <v>334999.99999999994</v>
      </c>
      <c r="AZ61" s="22">
        <f t="shared" si="37"/>
        <v>334999.99999999994</v>
      </c>
      <c r="BA61" s="22">
        <f t="shared" si="37"/>
        <v>334999.99999999994</v>
      </c>
      <c r="BB61" s="22">
        <f t="shared" si="5"/>
        <v>0</v>
      </c>
    </row>
    <row r="62" spans="1:54" x14ac:dyDescent="0.25">
      <c r="A62" t="str">
        <f t="shared" ref="A62:F62" si="38">A23</f>
        <v>CE - Operational Excellence</v>
      </c>
      <c r="B62" s="24" t="str">
        <f t="shared" si="38"/>
        <v>monthly</v>
      </c>
      <c r="C62" s="24" t="str">
        <f t="shared" si="38"/>
        <v>NCP-05000</v>
      </c>
      <c r="D62" t="str">
        <f t="shared" si="38"/>
        <v>Cust Serv-Offc Equip-PC's &amp; Servers</v>
      </c>
      <c r="E62" s="24">
        <f t="shared" si="38"/>
        <v>39102</v>
      </c>
      <c r="F62" s="22">
        <f t="shared" si="38"/>
        <v>12500</v>
      </c>
      <c r="G62" s="22">
        <f t="shared" ref="G62:BA62" si="39">G23+F62</f>
        <v>25000</v>
      </c>
      <c r="H62" s="22">
        <f t="shared" si="39"/>
        <v>37500</v>
      </c>
      <c r="I62" s="22">
        <f t="shared" si="39"/>
        <v>50000</v>
      </c>
      <c r="J62" s="22">
        <f t="shared" si="39"/>
        <v>62500</v>
      </c>
      <c r="K62" s="22">
        <f t="shared" si="39"/>
        <v>75000</v>
      </c>
      <c r="L62" s="22">
        <f t="shared" si="39"/>
        <v>87500</v>
      </c>
      <c r="M62" s="22">
        <f t="shared" si="39"/>
        <v>100000</v>
      </c>
      <c r="N62" s="22">
        <f t="shared" si="39"/>
        <v>112500</v>
      </c>
      <c r="O62" s="22">
        <f t="shared" si="39"/>
        <v>125000</v>
      </c>
      <c r="P62" s="22">
        <f t="shared" si="39"/>
        <v>137500</v>
      </c>
      <c r="Q62" s="22">
        <f t="shared" si="39"/>
        <v>150000</v>
      </c>
      <c r="R62" s="22">
        <f t="shared" si="39"/>
        <v>175000</v>
      </c>
      <c r="S62" s="22">
        <f t="shared" si="39"/>
        <v>200000</v>
      </c>
      <c r="T62" s="22">
        <f t="shared" si="39"/>
        <v>225000</v>
      </c>
      <c r="U62" s="22">
        <f t="shared" si="39"/>
        <v>250000</v>
      </c>
      <c r="V62" s="22">
        <f t="shared" si="39"/>
        <v>275000</v>
      </c>
      <c r="W62" s="22">
        <f t="shared" si="39"/>
        <v>300000</v>
      </c>
      <c r="X62" s="22">
        <f t="shared" si="39"/>
        <v>325000</v>
      </c>
      <c r="Y62" s="22">
        <f t="shared" si="39"/>
        <v>350000</v>
      </c>
      <c r="Z62" s="22">
        <f t="shared" si="39"/>
        <v>375000</v>
      </c>
      <c r="AA62" s="22">
        <f t="shared" si="39"/>
        <v>400000</v>
      </c>
      <c r="AB62" s="22">
        <f t="shared" si="39"/>
        <v>425000</v>
      </c>
      <c r="AC62" s="22">
        <f t="shared" si="39"/>
        <v>450000</v>
      </c>
      <c r="AD62" s="22">
        <f t="shared" si="39"/>
        <v>475000</v>
      </c>
      <c r="AE62" s="22">
        <f t="shared" si="39"/>
        <v>500000</v>
      </c>
      <c r="AF62" s="22">
        <f t="shared" si="39"/>
        <v>525000</v>
      </c>
      <c r="AG62" s="22">
        <f t="shared" si="39"/>
        <v>550000</v>
      </c>
      <c r="AH62" s="22">
        <f t="shared" si="39"/>
        <v>575000</v>
      </c>
      <c r="AI62" s="22">
        <f t="shared" si="39"/>
        <v>600000</v>
      </c>
      <c r="AJ62" s="22">
        <f t="shared" si="39"/>
        <v>625000</v>
      </c>
      <c r="AK62" s="22">
        <f t="shared" si="39"/>
        <v>650000</v>
      </c>
      <c r="AL62" s="22">
        <f t="shared" si="39"/>
        <v>675000</v>
      </c>
      <c r="AM62" s="22">
        <f t="shared" si="39"/>
        <v>700000</v>
      </c>
      <c r="AN62" s="22">
        <f t="shared" si="39"/>
        <v>725000</v>
      </c>
      <c r="AO62" s="22">
        <f t="shared" si="39"/>
        <v>750000</v>
      </c>
      <c r="AP62" s="22">
        <f t="shared" si="39"/>
        <v>797716.74</v>
      </c>
      <c r="AQ62" s="22">
        <f t="shared" si="39"/>
        <v>845433.4</v>
      </c>
      <c r="AR62" s="22">
        <f t="shared" si="39"/>
        <v>893150.06</v>
      </c>
      <c r="AS62" s="22">
        <f t="shared" si="39"/>
        <v>940866.72000000009</v>
      </c>
      <c r="AT62" s="22">
        <f t="shared" si="39"/>
        <v>988583.38000000012</v>
      </c>
      <c r="AU62" s="22">
        <f t="shared" si="39"/>
        <v>1036300.0400000002</v>
      </c>
      <c r="AV62" s="22">
        <f t="shared" si="39"/>
        <v>1084016.7000000002</v>
      </c>
      <c r="AW62" s="22">
        <f t="shared" si="39"/>
        <v>1131733.3600000001</v>
      </c>
      <c r="AX62" s="22">
        <f t="shared" si="39"/>
        <v>1179450.02</v>
      </c>
      <c r="AY62" s="22">
        <f t="shared" si="39"/>
        <v>1227166.68</v>
      </c>
      <c r="AZ62" s="22">
        <f t="shared" si="39"/>
        <v>1274883.3399999999</v>
      </c>
      <c r="BA62" s="22">
        <f t="shared" si="39"/>
        <v>1322999.9999999998</v>
      </c>
      <c r="BB62" s="22">
        <f t="shared" si="5"/>
        <v>0</v>
      </c>
    </row>
    <row r="63" spans="1:54" x14ac:dyDescent="0.25">
      <c r="A63" t="str">
        <f t="shared" ref="A63:F63" si="40">A24</f>
        <v>CE - Operational Excellence</v>
      </c>
      <c r="B63" s="24" t="str">
        <f t="shared" si="40"/>
        <v>monthly</v>
      </c>
      <c r="C63" s="24" t="str">
        <f t="shared" si="40"/>
        <v>NCP-12374</v>
      </c>
      <c r="D63" t="str">
        <f t="shared" si="40"/>
        <v>CE Carryover Projects</v>
      </c>
      <c r="E63" s="24">
        <f t="shared" si="40"/>
        <v>39102</v>
      </c>
      <c r="F63" s="22">
        <f t="shared" si="40"/>
        <v>0</v>
      </c>
      <c r="G63" s="22">
        <f t="shared" ref="G63:BA63" si="41">G24+F63</f>
        <v>0</v>
      </c>
      <c r="H63" s="22">
        <f t="shared" si="41"/>
        <v>0</v>
      </c>
      <c r="I63" s="22">
        <f t="shared" si="41"/>
        <v>0</v>
      </c>
      <c r="J63" s="22">
        <f t="shared" si="41"/>
        <v>0</v>
      </c>
      <c r="K63" s="22">
        <f t="shared" si="41"/>
        <v>0</v>
      </c>
      <c r="L63" s="22">
        <f t="shared" si="41"/>
        <v>0</v>
      </c>
      <c r="M63" s="22">
        <f t="shared" si="41"/>
        <v>0</v>
      </c>
      <c r="N63" s="22">
        <f t="shared" si="41"/>
        <v>0</v>
      </c>
      <c r="O63" s="22">
        <f t="shared" si="41"/>
        <v>0</v>
      </c>
      <c r="P63" s="22">
        <f t="shared" si="41"/>
        <v>0</v>
      </c>
      <c r="Q63" s="22">
        <f t="shared" si="41"/>
        <v>0</v>
      </c>
      <c r="R63" s="22">
        <f t="shared" si="41"/>
        <v>100000</v>
      </c>
      <c r="S63" s="22">
        <f t="shared" si="41"/>
        <v>200000</v>
      </c>
      <c r="T63" s="22">
        <f t="shared" si="41"/>
        <v>300000</v>
      </c>
      <c r="U63" s="22">
        <f t="shared" si="41"/>
        <v>400000</v>
      </c>
      <c r="V63" s="22">
        <f t="shared" si="41"/>
        <v>500000</v>
      </c>
      <c r="W63" s="22">
        <f t="shared" si="41"/>
        <v>500000</v>
      </c>
      <c r="X63" s="22">
        <f t="shared" si="41"/>
        <v>500000</v>
      </c>
      <c r="Y63" s="22">
        <f t="shared" si="41"/>
        <v>500000</v>
      </c>
      <c r="Z63" s="22">
        <f t="shared" si="41"/>
        <v>500000</v>
      </c>
      <c r="AA63" s="22">
        <f t="shared" si="41"/>
        <v>500000</v>
      </c>
      <c r="AB63" s="22">
        <f t="shared" si="41"/>
        <v>500000</v>
      </c>
      <c r="AC63" s="22">
        <f t="shared" si="41"/>
        <v>500000</v>
      </c>
      <c r="AD63" s="22">
        <f t="shared" si="41"/>
        <v>600000</v>
      </c>
      <c r="AE63" s="22">
        <f t="shared" si="41"/>
        <v>700000</v>
      </c>
      <c r="AF63" s="22">
        <f t="shared" si="41"/>
        <v>800000</v>
      </c>
      <c r="AG63" s="22">
        <f t="shared" si="41"/>
        <v>900000</v>
      </c>
      <c r="AH63" s="22">
        <f t="shared" si="41"/>
        <v>1000000</v>
      </c>
      <c r="AI63" s="22">
        <f t="shared" si="41"/>
        <v>1000000</v>
      </c>
      <c r="AJ63" s="22">
        <f t="shared" si="41"/>
        <v>1000000</v>
      </c>
      <c r="AK63" s="22">
        <f t="shared" si="41"/>
        <v>1000000</v>
      </c>
      <c r="AL63" s="22">
        <f t="shared" si="41"/>
        <v>1000000</v>
      </c>
      <c r="AM63" s="22">
        <f t="shared" si="41"/>
        <v>1000000</v>
      </c>
      <c r="AN63" s="22">
        <f t="shared" si="41"/>
        <v>1000000</v>
      </c>
      <c r="AO63" s="22">
        <f t="shared" si="41"/>
        <v>1000000</v>
      </c>
      <c r="AP63" s="22">
        <f t="shared" si="41"/>
        <v>1100000</v>
      </c>
      <c r="AQ63" s="22">
        <f t="shared" si="41"/>
        <v>1200000</v>
      </c>
      <c r="AR63" s="22">
        <f t="shared" si="41"/>
        <v>1300000</v>
      </c>
      <c r="AS63" s="22">
        <f t="shared" si="41"/>
        <v>1400000</v>
      </c>
      <c r="AT63" s="22">
        <f t="shared" si="41"/>
        <v>1500000</v>
      </c>
      <c r="AU63" s="22">
        <f t="shared" si="41"/>
        <v>1500000</v>
      </c>
      <c r="AV63" s="22">
        <f t="shared" si="41"/>
        <v>1500000</v>
      </c>
      <c r="AW63" s="22">
        <f t="shared" si="41"/>
        <v>1500000</v>
      </c>
      <c r="AX63" s="22">
        <f t="shared" si="41"/>
        <v>1500000</v>
      </c>
      <c r="AY63" s="22">
        <f t="shared" si="41"/>
        <v>1500000</v>
      </c>
      <c r="AZ63" s="22">
        <f t="shared" si="41"/>
        <v>1500000</v>
      </c>
      <c r="BA63" s="22">
        <f t="shared" si="41"/>
        <v>1500000</v>
      </c>
      <c r="BB63" s="22">
        <f t="shared" si="5"/>
        <v>0</v>
      </c>
    </row>
    <row r="64" spans="1:54" x14ac:dyDescent="0.25">
      <c r="A64" t="str">
        <f t="shared" ref="A64:F64" si="42">A25</f>
        <v>CE - Optional Customer Programs</v>
      </c>
      <c r="B64" s="24">
        <f t="shared" si="42"/>
        <v>202406</v>
      </c>
      <c r="C64" s="24" t="str">
        <f t="shared" si="42"/>
        <v>NCP-16828</v>
      </c>
      <c r="D64" t="str">
        <f t="shared" si="42"/>
        <v>C&amp;I Rooftop Solar</v>
      </c>
      <c r="E64" s="24">
        <f t="shared" si="42"/>
        <v>39000</v>
      </c>
      <c r="F64" s="22">
        <f t="shared" si="42"/>
        <v>0</v>
      </c>
      <c r="G64" s="22">
        <f t="shared" ref="G64:BA64" si="43">G25+F64</f>
        <v>0</v>
      </c>
      <c r="H64" s="22">
        <f t="shared" si="43"/>
        <v>0</v>
      </c>
      <c r="I64" s="22">
        <f t="shared" si="43"/>
        <v>0</v>
      </c>
      <c r="J64" s="22">
        <f t="shared" si="43"/>
        <v>0</v>
      </c>
      <c r="K64" s="22">
        <f t="shared" si="43"/>
        <v>210257.44</v>
      </c>
      <c r="L64" s="22">
        <f t="shared" si="43"/>
        <v>210257.44</v>
      </c>
      <c r="M64" s="22">
        <f t="shared" si="43"/>
        <v>210257.44</v>
      </c>
      <c r="N64" s="22">
        <f t="shared" si="43"/>
        <v>210257.44</v>
      </c>
      <c r="O64" s="22">
        <f t="shared" si="43"/>
        <v>210257.44</v>
      </c>
      <c r="P64" s="22">
        <f t="shared" si="43"/>
        <v>210257.44</v>
      </c>
      <c r="Q64" s="22">
        <f t="shared" si="43"/>
        <v>210257.44</v>
      </c>
      <c r="R64" s="22">
        <f t="shared" si="43"/>
        <v>210257.44</v>
      </c>
      <c r="S64" s="22">
        <f t="shared" si="43"/>
        <v>210257.44</v>
      </c>
      <c r="T64" s="22">
        <f t="shared" si="43"/>
        <v>210257.44</v>
      </c>
      <c r="U64" s="22">
        <f t="shared" si="43"/>
        <v>210257.44</v>
      </c>
      <c r="V64" s="22">
        <f t="shared" si="43"/>
        <v>210257.44</v>
      </c>
      <c r="W64" s="22">
        <f t="shared" si="43"/>
        <v>210257.44</v>
      </c>
      <c r="X64" s="22">
        <f t="shared" si="43"/>
        <v>210257.44</v>
      </c>
      <c r="Y64" s="22">
        <f t="shared" si="43"/>
        <v>210257.44</v>
      </c>
      <c r="Z64" s="22">
        <f t="shared" si="43"/>
        <v>210257.44</v>
      </c>
      <c r="AA64" s="22">
        <f t="shared" si="43"/>
        <v>210257.44</v>
      </c>
      <c r="AB64" s="22">
        <f t="shared" si="43"/>
        <v>210257.44</v>
      </c>
      <c r="AC64" s="22">
        <f t="shared" si="43"/>
        <v>210257.44</v>
      </c>
      <c r="AD64" s="22">
        <f t="shared" si="43"/>
        <v>210257.44</v>
      </c>
      <c r="AE64" s="22">
        <f t="shared" si="43"/>
        <v>210257.44</v>
      </c>
      <c r="AF64" s="22">
        <f t="shared" si="43"/>
        <v>210257.44</v>
      </c>
      <c r="AG64" s="22">
        <f t="shared" si="43"/>
        <v>210257.44</v>
      </c>
      <c r="AH64" s="22">
        <f t="shared" si="43"/>
        <v>210257.44</v>
      </c>
      <c r="AI64" s="22">
        <f t="shared" si="43"/>
        <v>210257.44</v>
      </c>
      <c r="AJ64" s="22">
        <f t="shared" si="43"/>
        <v>210257.44</v>
      </c>
      <c r="AK64" s="22">
        <f t="shared" si="43"/>
        <v>210257.44</v>
      </c>
      <c r="AL64" s="22">
        <f t="shared" si="43"/>
        <v>210257.44</v>
      </c>
      <c r="AM64" s="22">
        <f t="shared" si="43"/>
        <v>210257.44</v>
      </c>
      <c r="AN64" s="22">
        <f t="shared" si="43"/>
        <v>210257.44</v>
      </c>
      <c r="AO64" s="22">
        <f t="shared" si="43"/>
        <v>210257.44</v>
      </c>
      <c r="AP64" s="22">
        <f t="shared" si="43"/>
        <v>210257.44</v>
      </c>
      <c r="AQ64" s="22">
        <f t="shared" si="43"/>
        <v>210257.44</v>
      </c>
      <c r="AR64" s="22">
        <f t="shared" si="43"/>
        <v>210257.44</v>
      </c>
      <c r="AS64" s="22">
        <f t="shared" si="43"/>
        <v>210257.44</v>
      </c>
      <c r="AT64" s="22">
        <f t="shared" si="43"/>
        <v>210257.44</v>
      </c>
      <c r="AU64" s="22">
        <f t="shared" si="43"/>
        <v>210257.44</v>
      </c>
      <c r="AV64" s="22">
        <f t="shared" si="43"/>
        <v>210257.44</v>
      </c>
      <c r="AW64" s="22">
        <f t="shared" si="43"/>
        <v>210257.44</v>
      </c>
      <c r="AX64" s="22">
        <f t="shared" si="43"/>
        <v>210257.44</v>
      </c>
      <c r="AY64" s="22">
        <f t="shared" si="43"/>
        <v>210257.44</v>
      </c>
      <c r="AZ64" s="22">
        <f t="shared" si="43"/>
        <v>210257.44</v>
      </c>
      <c r="BA64" s="22">
        <f t="shared" si="43"/>
        <v>210257.44</v>
      </c>
      <c r="BB64" s="22">
        <f t="shared" si="5"/>
        <v>0</v>
      </c>
    </row>
    <row r="65" spans="1:54" x14ac:dyDescent="0.25">
      <c r="A65" t="str">
        <f t="shared" ref="A65:F65" si="44">A26</f>
        <v>CE - Optional Customer Programs</v>
      </c>
      <c r="B65" s="24">
        <f t="shared" si="44"/>
        <v>202412</v>
      </c>
      <c r="C65" s="24" t="str">
        <f t="shared" si="44"/>
        <v>NCP-16551</v>
      </c>
      <c r="D65" t="str">
        <f t="shared" si="44"/>
        <v>Decentralization Initiatives</v>
      </c>
      <c r="E65" s="24">
        <f t="shared" si="44"/>
        <v>30315</v>
      </c>
      <c r="F65" s="22">
        <f t="shared" si="44"/>
        <v>0</v>
      </c>
      <c r="G65" s="22">
        <f t="shared" ref="G65:BA65" si="45">G26+F65</f>
        <v>0</v>
      </c>
      <c r="H65" s="22">
        <f t="shared" si="45"/>
        <v>0</v>
      </c>
      <c r="I65" s="22">
        <f t="shared" si="45"/>
        <v>0</v>
      </c>
      <c r="J65" s="22">
        <f t="shared" si="45"/>
        <v>0</v>
      </c>
      <c r="K65" s="22">
        <f t="shared" si="45"/>
        <v>0</v>
      </c>
      <c r="L65" s="22">
        <f t="shared" si="45"/>
        <v>0</v>
      </c>
      <c r="M65" s="22">
        <f t="shared" si="45"/>
        <v>0</v>
      </c>
      <c r="N65" s="22">
        <f t="shared" si="45"/>
        <v>0</v>
      </c>
      <c r="O65" s="22">
        <f t="shared" si="45"/>
        <v>0</v>
      </c>
      <c r="P65" s="22">
        <f t="shared" si="45"/>
        <v>0</v>
      </c>
      <c r="Q65" s="22">
        <f t="shared" si="45"/>
        <v>432594.14</v>
      </c>
      <c r="R65" s="22">
        <f t="shared" si="45"/>
        <v>432594.14</v>
      </c>
      <c r="S65" s="22">
        <f t="shared" si="45"/>
        <v>432594.14</v>
      </c>
      <c r="T65" s="22">
        <f t="shared" si="45"/>
        <v>432594.14</v>
      </c>
      <c r="U65" s="22">
        <f t="shared" si="45"/>
        <v>432594.14</v>
      </c>
      <c r="V65" s="22">
        <f t="shared" si="45"/>
        <v>432594.14</v>
      </c>
      <c r="W65" s="22">
        <f t="shared" si="45"/>
        <v>432594.14</v>
      </c>
      <c r="X65" s="22">
        <f t="shared" si="45"/>
        <v>432594.14</v>
      </c>
      <c r="Y65" s="22">
        <f t="shared" si="45"/>
        <v>432594.14</v>
      </c>
      <c r="Z65" s="22">
        <f t="shared" si="45"/>
        <v>432594.14</v>
      </c>
      <c r="AA65" s="22">
        <f t="shared" si="45"/>
        <v>432594.14</v>
      </c>
      <c r="AB65" s="22">
        <f t="shared" si="45"/>
        <v>432594.14</v>
      </c>
      <c r="AC65" s="22">
        <f t="shared" si="45"/>
        <v>432594.14</v>
      </c>
      <c r="AD65" s="22">
        <f t="shared" si="45"/>
        <v>432594.14</v>
      </c>
      <c r="AE65" s="22">
        <f t="shared" si="45"/>
        <v>432594.14</v>
      </c>
      <c r="AF65" s="22">
        <f t="shared" si="45"/>
        <v>432594.14</v>
      </c>
      <c r="AG65" s="22">
        <f t="shared" si="45"/>
        <v>432594.14</v>
      </c>
      <c r="AH65" s="22">
        <f t="shared" si="45"/>
        <v>432594.14</v>
      </c>
      <c r="AI65" s="22">
        <f t="shared" si="45"/>
        <v>432594.14</v>
      </c>
      <c r="AJ65" s="22">
        <f t="shared" si="45"/>
        <v>432594.14</v>
      </c>
      <c r="AK65" s="22">
        <f t="shared" si="45"/>
        <v>432594.14</v>
      </c>
      <c r="AL65" s="22">
        <f t="shared" si="45"/>
        <v>432594.14</v>
      </c>
      <c r="AM65" s="22">
        <f t="shared" si="45"/>
        <v>432594.14</v>
      </c>
      <c r="AN65" s="22">
        <f t="shared" si="45"/>
        <v>432594.14</v>
      </c>
      <c r="AO65" s="22">
        <f t="shared" si="45"/>
        <v>432594.14</v>
      </c>
      <c r="AP65" s="22">
        <f t="shared" si="45"/>
        <v>432594.14</v>
      </c>
      <c r="AQ65" s="22">
        <f t="shared" si="45"/>
        <v>432594.14</v>
      </c>
      <c r="AR65" s="22">
        <f t="shared" si="45"/>
        <v>432594.14</v>
      </c>
      <c r="AS65" s="22">
        <f t="shared" si="45"/>
        <v>432594.14</v>
      </c>
      <c r="AT65" s="22">
        <f t="shared" si="45"/>
        <v>432594.14</v>
      </c>
      <c r="AU65" s="22">
        <f t="shared" si="45"/>
        <v>432594.14</v>
      </c>
      <c r="AV65" s="22">
        <f t="shared" si="45"/>
        <v>432594.14</v>
      </c>
      <c r="AW65" s="22">
        <f t="shared" si="45"/>
        <v>432594.14</v>
      </c>
      <c r="AX65" s="22">
        <f t="shared" si="45"/>
        <v>432594.14</v>
      </c>
      <c r="AY65" s="22">
        <f t="shared" si="45"/>
        <v>432594.14</v>
      </c>
      <c r="AZ65" s="22">
        <f t="shared" si="45"/>
        <v>432594.14</v>
      </c>
      <c r="BA65" s="22">
        <f t="shared" si="45"/>
        <v>432594.14</v>
      </c>
      <c r="BB65" s="22">
        <f t="shared" si="5"/>
        <v>0</v>
      </c>
    </row>
    <row r="66" spans="1:54" x14ac:dyDescent="0.25">
      <c r="A66" t="str">
        <f t="shared" ref="A66:F66" si="46">A27</f>
        <v>CE - Optional Customer Programs</v>
      </c>
      <c r="B66" s="24">
        <f t="shared" si="46"/>
        <v>202412</v>
      </c>
      <c r="C66" s="24" t="str">
        <f t="shared" si="46"/>
        <v>NCP-16551</v>
      </c>
      <c r="D66" t="str">
        <f t="shared" si="46"/>
        <v>Decentralization Initiatives</v>
      </c>
      <c r="E66" s="24">
        <f t="shared" si="46"/>
        <v>39000</v>
      </c>
      <c r="F66" s="22">
        <f t="shared" si="46"/>
        <v>0</v>
      </c>
      <c r="G66" s="22">
        <f t="shared" ref="G66:BA66" si="47">G27+F66</f>
        <v>0</v>
      </c>
      <c r="H66" s="22">
        <f t="shared" si="47"/>
        <v>0</v>
      </c>
      <c r="I66" s="22">
        <f t="shared" si="47"/>
        <v>0</v>
      </c>
      <c r="J66" s="22">
        <f t="shared" si="47"/>
        <v>0</v>
      </c>
      <c r="K66" s="22">
        <f t="shared" si="47"/>
        <v>0</v>
      </c>
      <c r="L66" s="22">
        <f t="shared" si="47"/>
        <v>0</v>
      </c>
      <c r="M66" s="22">
        <f t="shared" si="47"/>
        <v>0</v>
      </c>
      <c r="N66" s="22">
        <f t="shared" si="47"/>
        <v>0</v>
      </c>
      <c r="O66" s="22">
        <f t="shared" si="47"/>
        <v>0</v>
      </c>
      <c r="P66" s="22">
        <f t="shared" si="47"/>
        <v>0</v>
      </c>
      <c r="Q66" s="22">
        <f t="shared" si="47"/>
        <v>1999999.98</v>
      </c>
      <c r="R66" s="22">
        <f t="shared" si="47"/>
        <v>1999999.98</v>
      </c>
      <c r="S66" s="22">
        <f t="shared" si="47"/>
        <v>1999999.98</v>
      </c>
      <c r="T66" s="22">
        <f t="shared" si="47"/>
        <v>1999999.98</v>
      </c>
      <c r="U66" s="22">
        <f t="shared" si="47"/>
        <v>1999999.98</v>
      </c>
      <c r="V66" s="22">
        <f t="shared" si="47"/>
        <v>1999999.98</v>
      </c>
      <c r="W66" s="22">
        <f t="shared" si="47"/>
        <v>1999999.98</v>
      </c>
      <c r="X66" s="22">
        <f t="shared" si="47"/>
        <v>1999999.98</v>
      </c>
      <c r="Y66" s="22">
        <f t="shared" si="47"/>
        <v>1999999.98</v>
      </c>
      <c r="Z66" s="22">
        <f t="shared" si="47"/>
        <v>1999999.98</v>
      </c>
      <c r="AA66" s="22">
        <f t="shared" si="47"/>
        <v>1999999.98</v>
      </c>
      <c r="AB66" s="22">
        <f t="shared" si="47"/>
        <v>1999999.98</v>
      </c>
      <c r="AC66" s="22">
        <f t="shared" si="47"/>
        <v>1999999.98</v>
      </c>
      <c r="AD66" s="22">
        <f t="shared" si="47"/>
        <v>1999999.98</v>
      </c>
      <c r="AE66" s="22">
        <f t="shared" si="47"/>
        <v>1999999.98</v>
      </c>
      <c r="AF66" s="22">
        <f t="shared" si="47"/>
        <v>1999999.98</v>
      </c>
      <c r="AG66" s="22">
        <f t="shared" si="47"/>
        <v>1999999.98</v>
      </c>
      <c r="AH66" s="22">
        <f t="shared" si="47"/>
        <v>1999999.98</v>
      </c>
      <c r="AI66" s="22">
        <f t="shared" si="47"/>
        <v>1999999.98</v>
      </c>
      <c r="AJ66" s="22">
        <f t="shared" si="47"/>
        <v>1999999.98</v>
      </c>
      <c r="AK66" s="22">
        <f t="shared" si="47"/>
        <v>1999999.98</v>
      </c>
      <c r="AL66" s="22">
        <f t="shared" si="47"/>
        <v>1999999.98</v>
      </c>
      <c r="AM66" s="22">
        <f t="shared" si="47"/>
        <v>1999999.98</v>
      </c>
      <c r="AN66" s="22">
        <f t="shared" si="47"/>
        <v>1999999.98</v>
      </c>
      <c r="AO66" s="22">
        <f t="shared" si="47"/>
        <v>1999999.98</v>
      </c>
      <c r="AP66" s="22">
        <f t="shared" si="47"/>
        <v>1999999.98</v>
      </c>
      <c r="AQ66" s="22">
        <f t="shared" si="47"/>
        <v>1999999.98</v>
      </c>
      <c r="AR66" s="22">
        <f t="shared" si="47"/>
        <v>1999999.98</v>
      </c>
      <c r="AS66" s="22">
        <f t="shared" si="47"/>
        <v>1999999.98</v>
      </c>
      <c r="AT66" s="22">
        <f t="shared" si="47"/>
        <v>1999999.98</v>
      </c>
      <c r="AU66" s="22">
        <f t="shared" si="47"/>
        <v>1999999.98</v>
      </c>
      <c r="AV66" s="22">
        <f t="shared" si="47"/>
        <v>1999999.98</v>
      </c>
      <c r="AW66" s="22">
        <f t="shared" si="47"/>
        <v>1999999.98</v>
      </c>
      <c r="AX66" s="22">
        <f t="shared" si="47"/>
        <v>1999999.98</v>
      </c>
      <c r="AY66" s="22">
        <f t="shared" si="47"/>
        <v>1999999.98</v>
      </c>
      <c r="AZ66" s="22">
        <f t="shared" si="47"/>
        <v>1999999.98</v>
      </c>
      <c r="BA66" s="22">
        <f t="shared" si="47"/>
        <v>1999999.98</v>
      </c>
      <c r="BB66" s="22">
        <f t="shared" si="5"/>
        <v>0</v>
      </c>
    </row>
    <row r="67" spans="1:54" x14ac:dyDescent="0.25">
      <c r="A67" t="str">
        <f t="shared" ref="A67:F67" si="48">A28</f>
        <v>CE - Optional Customer Programs</v>
      </c>
      <c r="B67" s="24">
        <f t="shared" si="48"/>
        <v>202612</v>
      </c>
      <c r="C67" s="24" t="str">
        <f t="shared" si="48"/>
        <v>NCP-14169</v>
      </c>
      <c r="D67" t="str">
        <f t="shared" si="48"/>
        <v>Grid Edge - Backup Power as Service</v>
      </c>
      <c r="E67" s="24">
        <f t="shared" si="48"/>
        <v>37102</v>
      </c>
      <c r="F67" s="22">
        <f t="shared" si="48"/>
        <v>0</v>
      </c>
      <c r="G67" s="22">
        <f t="shared" ref="G67:BA67" si="49">G28+F67</f>
        <v>0</v>
      </c>
      <c r="H67" s="22">
        <f t="shared" si="49"/>
        <v>0</v>
      </c>
      <c r="I67" s="22">
        <f t="shared" si="49"/>
        <v>0</v>
      </c>
      <c r="J67" s="22">
        <f t="shared" si="49"/>
        <v>0</v>
      </c>
      <c r="K67" s="22">
        <f t="shared" si="49"/>
        <v>0</v>
      </c>
      <c r="L67" s="22">
        <f t="shared" si="49"/>
        <v>0</v>
      </c>
      <c r="M67" s="22">
        <f t="shared" si="49"/>
        <v>0</v>
      </c>
      <c r="N67" s="22">
        <f t="shared" si="49"/>
        <v>0</v>
      </c>
      <c r="O67" s="22">
        <f t="shared" si="49"/>
        <v>0</v>
      </c>
      <c r="P67" s="22">
        <f t="shared" si="49"/>
        <v>0</v>
      </c>
      <c r="Q67" s="22">
        <f t="shared" si="49"/>
        <v>0</v>
      </c>
      <c r="R67" s="22">
        <f t="shared" si="49"/>
        <v>0</v>
      </c>
      <c r="S67" s="22">
        <f t="shared" si="49"/>
        <v>0</v>
      </c>
      <c r="T67" s="22">
        <f t="shared" si="49"/>
        <v>0</v>
      </c>
      <c r="U67" s="22">
        <f t="shared" si="49"/>
        <v>0</v>
      </c>
      <c r="V67" s="22">
        <f t="shared" si="49"/>
        <v>0</v>
      </c>
      <c r="W67" s="22">
        <f t="shared" si="49"/>
        <v>0</v>
      </c>
      <c r="X67" s="22">
        <f t="shared" si="49"/>
        <v>0</v>
      </c>
      <c r="Y67" s="22">
        <f t="shared" si="49"/>
        <v>0</v>
      </c>
      <c r="Z67" s="22">
        <f t="shared" si="49"/>
        <v>0</v>
      </c>
      <c r="AA67" s="22">
        <f t="shared" si="49"/>
        <v>0</v>
      </c>
      <c r="AB67" s="22">
        <f t="shared" si="49"/>
        <v>0</v>
      </c>
      <c r="AC67" s="22">
        <f t="shared" si="49"/>
        <v>0</v>
      </c>
      <c r="AD67" s="22">
        <f t="shared" si="49"/>
        <v>0</v>
      </c>
      <c r="AE67" s="22">
        <f t="shared" si="49"/>
        <v>0</v>
      </c>
      <c r="AF67" s="22">
        <f t="shared" si="49"/>
        <v>0</v>
      </c>
      <c r="AG67" s="22">
        <f t="shared" si="49"/>
        <v>0</v>
      </c>
      <c r="AH67" s="22">
        <f t="shared" si="49"/>
        <v>0</v>
      </c>
      <c r="AI67" s="22">
        <f t="shared" si="49"/>
        <v>0</v>
      </c>
      <c r="AJ67" s="22">
        <f t="shared" si="49"/>
        <v>0</v>
      </c>
      <c r="AK67" s="22">
        <f t="shared" si="49"/>
        <v>0</v>
      </c>
      <c r="AL67" s="22">
        <f t="shared" si="49"/>
        <v>0</v>
      </c>
      <c r="AM67" s="22">
        <f t="shared" si="49"/>
        <v>0</v>
      </c>
      <c r="AN67" s="22">
        <f t="shared" si="49"/>
        <v>0</v>
      </c>
      <c r="AO67" s="22">
        <f t="shared" si="49"/>
        <v>3999999.8400000012</v>
      </c>
      <c r="AP67" s="22">
        <f t="shared" si="49"/>
        <v>3999999.8400000012</v>
      </c>
      <c r="AQ67" s="22">
        <f t="shared" si="49"/>
        <v>3999999.8400000012</v>
      </c>
      <c r="AR67" s="22">
        <f t="shared" si="49"/>
        <v>3999999.8400000012</v>
      </c>
      <c r="AS67" s="22">
        <f t="shared" si="49"/>
        <v>3999999.8400000012</v>
      </c>
      <c r="AT67" s="22">
        <f t="shared" si="49"/>
        <v>3999999.8400000012</v>
      </c>
      <c r="AU67" s="22">
        <f t="shared" si="49"/>
        <v>3999999.8400000012</v>
      </c>
      <c r="AV67" s="22">
        <f t="shared" si="49"/>
        <v>3999999.8400000012</v>
      </c>
      <c r="AW67" s="22">
        <f t="shared" si="49"/>
        <v>3999999.8400000012</v>
      </c>
      <c r="AX67" s="22">
        <f t="shared" si="49"/>
        <v>3999999.8400000012</v>
      </c>
      <c r="AY67" s="22">
        <f t="shared" si="49"/>
        <v>3999999.8400000012</v>
      </c>
      <c r="AZ67" s="22">
        <f t="shared" si="49"/>
        <v>3999999.8400000012</v>
      </c>
      <c r="BA67" s="22">
        <f t="shared" si="49"/>
        <v>3999999.8400000012</v>
      </c>
      <c r="BB67" s="22">
        <f t="shared" si="5"/>
        <v>0</v>
      </c>
    </row>
    <row r="68" spans="1:54" x14ac:dyDescent="0.25">
      <c r="A68" t="str">
        <f t="shared" ref="A68:F68" si="50">A29</f>
        <v>CE - Optional Customer Programs</v>
      </c>
      <c r="B68" s="24">
        <f t="shared" si="50"/>
        <v>202612</v>
      </c>
      <c r="C68" s="24" t="str">
        <f t="shared" si="50"/>
        <v>NCP-16828</v>
      </c>
      <c r="D68" t="str">
        <f t="shared" si="50"/>
        <v>C&amp;I Rooftop Solar</v>
      </c>
      <c r="E68" s="24">
        <f t="shared" si="50"/>
        <v>39000</v>
      </c>
      <c r="F68" s="22">
        <f t="shared" si="50"/>
        <v>0</v>
      </c>
      <c r="G68" s="22">
        <f t="shared" ref="G68:BA68" si="51">G29+F68</f>
        <v>0</v>
      </c>
      <c r="H68" s="22">
        <f t="shared" si="51"/>
        <v>0</v>
      </c>
      <c r="I68" s="22">
        <f t="shared" si="51"/>
        <v>0</v>
      </c>
      <c r="J68" s="22">
        <f t="shared" si="51"/>
        <v>0</v>
      </c>
      <c r="K68" s="22">
        <f t="shared" si="51"/>
        <v>0</v>
      </c>
      <c r="L68" s="22">
        <f t="shared" si="51"/>
        <v>0</v>
      </c>
      <c r="M68" s="22">
        <f t="shared" si="51"/>
        <v>0</v>
      </c>
      <c r="N68" s="22">
        <f t="shared" si="51"/>
        <v>0</v>
      </c>
      <c r="O68" s="22">
        <f t="shared" si="51"/>
        <v>0</v>
      </c>
      <c r="P68" s="22">
        <f t="shared" si="51"/>
        <v>0</v>
      </c>
      <c r="Q68" s="22">
        <f t="shared" si="51"/>
        <v>0</v>
      </c>
      <c r="R68" s="22">
        <f t="shared" si="51"/>
        <v>0</v>
      </c>
      <c r="S68" s="22">
        <f t="shared" si="51"/>
        <v>0</v>
      </c>
      <c r="T68" s="22">
        <f t="shared" si="51"/>
        <v>0</v>
      </c>
      <c r="U68" s="22">
        <f t="shared" si="51"/>
        <v>0</v>
      </c>
      <c r="V68" s="22">
        <f t="shared" si="51"/>
        <v>0</v>
      </c>
      <c r="W68" s="22">
        <f t="shared" si="51"/>
        <v>0</v>
      </c>
      <c r="X68" s="22">
        <f t="shared" si="51"/>
        <v>0</v>
      </c>
      <c r="Y68" s="22">
        <f t="shared" si="51"/>
        <v>0</v>
      </c>
      <c r="Z68" s="22">
        <f t="shared" si="51"/>
        <v>0</v>
      </c>
      <c r="AA68" s="22">
        <f t="shared" si="51"/>
        <v>0</v>
      </c>
      <c r="AB68" s="22">
        <f t="shared" si="51"/>
        <v>0</v>
      </c>
      <c r="AC68" s="22">
        <f t="shared" si="51"/>
        <v>0</v>
      </c>
      <c r="AD68" s="22">
        <f t="shared" si="51"/>
        <v>0</v>
      </c>
      <c r="AE68" s="22">
        <f t="shared" si="51"/>
        <v>0</v>
      </c>
      <c r="AF68" s="22">
        <f t="shared" si="51"/>
        <v>0</v>
      </c>
      <c r="AG68" s="22">
        <f t="shared" si="51"/>
        <v>0</v>
      </c>
      <c r="AH68" s="22">
        <f t="shared" si="51"/>
        <v>0</v>
      </c>
      <c r="AI68" s="22">
        <f t="shared" si="51"/>
        <v>0</v>
      </c>
      <c r="AJ68" s="22">
        <f t="shared" si="51"/>
        <v>0</v>
      </c>
      <c r="AK68" s="22">
        <f t="shared" si="51"/>
        <v>0</v>
      </c>
      <c r="AL68" s="22">
        <f t="shared" si="51"/>
        <v>0</v>
      </c>
      <c r="AM68" s="22">
        <f t="shared" si="51"/>
        <v>0</v>
      </c>
      <c r="AN68" s="22">
        <f t="shared" si="51"/>
        <v>0</v>
      </c>
      <c r="AO68" s="22">
        <f t="shared" si="51"/>
        <v>13000000.000000004</v>
      </c>
      <c r="AP68" s="22">
        <f t="shared" si="51"/>
        <v>13000000.000000004</v>
      </c>
      <c r="AQ68" s="22">
        <f t="shared" si="51"/>
        <v>13000000.000000004</v>
      </c>
      <c r="AR68" s="22">
        <f t="shared" si="51"/>
        <v>13000000.000000004</v>
      </c>
      <c r="AS68" s="22">
        <f t="shared" si="51"/>
        <v>13000000.000000004</v>
      </c>
      <c r="AT68" s="22">
        <f t="shared" si="51"/>
        <v>13000000.000000004</v>
      </c>
      <c r="AU68" s="22">
        <f t="shared" si="51"/>
        <v>13000000.000000004</v>
      </c>
      <c r="AV68" s="22">
        <f t="shared" si="51"/>
        <v>13000000.000000004</v>
      </c>
      <c r="AW68" s="22">
        <f t="shared" si="51"/>
        <v>13000000.000000004</v>
      </c>
      <c r="AX68" s="22">
        <f t="shared" si="51"/>
        <v>13000000.000000004</v>
      </c>
      <c r="AY68" s="22">
        <f t="shared" si="51"/>
        <v>13000000.000000004</v>
      </c>
      <c r="AZ68" s="22">
        <f t="shared" si="51"/>
        <v>13000000.000000004</v>
      </c>
      <c r="BA68" s="22">
        <f t="shared" si="51"/>
        <v>13000000.000000004</v>
      </c>
      <c r="BB68" s="22">
        <f t="shared" si="5"/>
        <v>0</v>
      </c>
    </row>
    <row r="69" spans="1:54" x14ac:dyDescent="0.25">
      <c r="A69" t="str">
        <f t="shared" ref="A69:F69" si="52">A30</f>
        <v>CE - Optional Customer Programs</v>
      </c>
      <c r="B69" s="24" t="str">
        <f t="shared" si="52"/>
        <v>monthly</v>
      </c>
      <c r="C69" s="24" t="str">
        <f t="shared" si="52"/>
        <v>NCP-16269</v>
      </c>
      <c r="D69" t="str">
        <f t="shared" si="52"/>
        <v>Residential EV Charging</v>
      </c>
      <c r="E69" s="24">
        <f t="shared" si="52"/>
        <v>37010</v>
      </c>
      <c r="F69" s="22">
        <f t="shared" si="52"/>
        <v>83333.33</v>
      </c>
      <c r="G69" s="22">
        <f t="shared" ref="G69:BA69" si="53">G30+F69</f>
        <v>166666.66</v>
      </c>
      <c r="H69" s="22">
        <f t="shared" si="53"/>
        <v>249999.99</v>
      </c>
      <c r="I69" s="22">
        <f t="shared" si="53"/>
        <v>333333.32</v>
      </c>
      <c r="J69" s="22">
        <f t="shared" si="53"/>
        <v>416666.65</v>
      </c>
      <c r="K69" s="22">
        <f t="shared" si="53"/>
        <v>499999.98000000004</v>
      </c>
      <c r="L69" s="22">
        <f t="shared" si="53"/>
        <v>583333.31000000006</v>
      </c>
      <c r="M69" s="22">
        <f t="shared" si="53"/>
        <v>666666.64</v>
      </c>
      <c r="N69" s="22">
        <f t="shared" si="53"/>
        <v>749999.97</v>
      </c>
      <c r="O69" s="22">
        <f t="shared" si="53"/>
        <v>833333.29999999993</v>
      </c>
      <c r="P69" s="22">
        <f t="shared" si="53"/>
        <v>916666.62999999989</v>
      </c>
      <c r="Q69" s="22">
        <f t="shared" si="53"/>
        <v>999999.95999999985</v>
      </c>
      <c r="R69" s="22">
        <f t="shared" si="53"/>
        <v>1124999.96</v>
      </c>
      <c r="S69" s="22">
        <f t="shared" si="53"/>
        <v>1249999.96</v>
      </c>
      <c r="T69" s="22">
        <f t="shared" si="53"/>
        <v>1374999.96</v>
      </c>
      <c r="U69" s="22">
        <f t="shared" si="53"/>
        <v>1499999.96</v>
      </c>
      <c r="V69" s="22">
        <f t="shared" si="53"/>
        <v>1624999.96</v>
      </c>
      <c r="W69" s="22">
        <f t="shared" si="53"/>
        <v>1749999.96</v>
      </c>
      <c r="X69" s="22">
        <f t="shared" si="53"/>
        <v>1874999.96</v>
      </c>
      <c r="Y69" s="22">
        <f t="shared" si="53"/>
        <v>1999999.96</v>
      </c>
      <c r="Z69" s="22">
        <f t="shared" si="53"/>
        <v>2124999.96</v>
      </c>
      <c r="AA69" s="22">
        <f t="shared" si="53"/>
        <v>2249999.96</v>
      </c>
      <c r="AB69" s="22">
        <f t="shared" si="53"/>
        <v>2374999.96</v>
      </c>
      <c r="AC69" s="22">
        <f t="shared" si="53"/>
        <v>2499999.96</v>
      </c>
      <c r="AD69" s="22">
        <f t="shared" si="53"/>
        <v>2666666.63</v>
      </c>
      <c r="AE69" s="22">
        <f t="shared" si="53"/>
        <v>2833333.3</v>
      </c>
      <c r="AF69" s="22">
        <f t="shared" si="53"/>
        <v>2999999.9699999997</v>
      </c>
      <c r="AG69" s="22">
        <f t="shared" si="53"/>
        <v>3166666.6399999997</v>
      </c>
      <c r="AH69" s="22">
        <f t="shared" si="53"/>
        <v>3333333.3099999996</v>
      </c>
      <c r="AI69" s="22">
        <f t="shared" si="53"/>
        <v>3499999.9799999995</v>
      </c>
      <c r="AJ69" s="22">
        <f t="shared" si="53"/>
        <v>3666666.6499999994</v>
      </c>
      <c r="AK69" s="22">
        <f t="shared" si="53"/>
        <v>3833333.3199999994</v>
      </c>
      <c r="AL69" s="22">
        <f t="shared" si="53"/>
        <v>3999999.9899999993</v>
      </c>
      <c r="AM69" s="22">
        <f t="shared" si="53"/>
        <v>4166666.6599999992</v>
      </c>
      <c r="AN69" s="22">
        <f t="shared" si="53"/>
        <v>4333333.3299999991</v>
      </c>
      <c r="AO69" s="22">
        <f t="shared" si="53"/>
        <v>4499999.9999999991</v>
      </c>
      <c r="AP69" s="22">
        <f t="shared" si="53"/>
        <v>4499999.9999999991</v>
      </c>
      <c r="AQ69" s="22">
        <f t="shared" si="53"/>
        <v>4499999.9999999991</v>
      </c>
      <c r="AR69" s="22">
        <f t="shared" si="53"/>
        <v>4499999.9999999991</v>
      </c>
      <c r="AS69" s="22">
        <f t="shared" si="53"/>
        <v>4499999.9999999991</v>
      </c>
      <c r="AT69" s="22">
        <f t="shared" si="53"/>
        <v>4499999.9999999991</v>
      </c>
      <c r="AU69" s="22">
        <f t="shared" si="53"/>
        <v>4499999.9999999991</v>
      </c>
      <c r="AV69" s="22">
        <f t="shared" si="53"/>
        <v>4499999.9999999991</v>
      </c>
      <c r="AW69" s="22">
        <f t="shared" si="53"/>
        <v>4499999.9999999991</v>
      </c>
      <c r="AX69" s="22">
        <f t="shared" si="53"/>
        <v>4499999.9999999991</v>
      </c>
      <c r="AY69" s="22">
        <f t="shared" si="53"/>
        <v>4499999.9999999991</v>
      </c>
      <c r="AZ69" s="22">
        <f t="shared" si="53"/>
        <v>4499999.9999999991</v>
      </c>
      <c r="BA69" s="22">
        <f t="shared" si="53"/>
        <v>4499999.9999999991</v>
      </c>
      <c r="BB69" s="22">
        <f t="shared" si="5"/>
        <v>0</v>
      </c>
    </row>
    <row r="70" spans="1:54" x14ac:dyDescent="0.25">
      <c r="A70" t="str">
        <f t="shared" ref="A70:F70" si="54">A31</f>
        <v>CE - Optional Customer Programs</v>
      </c>
      <c r="B70" s="24" t="str">
        <f t="shared" si="54"/>
        <v>monthly</v>
      </c>
      <c r="C70" s="24" t="str">
        <f t="shared" si="54"/>
        <v>NCP-16270</v>
      </c>
      <c r="D70" t="str">
        <f t="shared" si="54"/>
        <v xml:space="preserve">Fleet EV Charging </v>
      </c>
      <c r="E70" s="24">
        <f t="shared" si="54"/>
        <v>37010</v>
      </c>
      <c r="F70" s="22">
        <f t="shared" si="54"/>
        <v>50000</v>
      </c>
      <c r="G70" s="22">
        <f t="shared" ref="G70:BA70" si="55">G31+F70</f>
        <v>100000</v>
      </c>
      <c r="H70" s="22">
        <f t="shared" si="55"/>
        <v>150000</v>
      </c>
      <c r="I70" s="22">
        <f t="shared" si="55"/>
        <v>200000</v>
      </c>
      <c r="J70" s="22">
        <f t="shared" si="55"/>
        <v>250000</v>
      </c>
      <c r="K70" s="22">
        <f t="shared" si="55"/>
        <v>300000</v>
      </c>
      <c r="L70" s="22">
        <f t="shared" si="55"/>
        <v>350000</v>
      </c>
      <c r="M70" s="22">
        <f t="shared" si="55"/>
        <v>400000</v>
      </c>
      <c r="N70" s="22">
        <f t="shared" si="55"/>
        <v>450000</v>
      </c>
      <c r="O70" s="22">
        <f t="shared" si="55"/>
        <v>500000</v>
      </c>
      <c r="P70" s="22">
        <f t="shared" si="55"/>
        <v>550000</v>
      </c>
      <c r="Q70" s="22">
        <f t="shared" si="55"/>
        <v>600000</v>
      </c>
      <c r="R70" s="22">
        <f t="shared" si="55"/>
        <v>658333.37</v>
      </c>
      <c r="S70" s="22">
        <f t="shared" si="55"/>
        <v>716666.7</v>
      </c>
      <c r="T70" s="22">
        <f t="shared" si="55"/>
        <v>775000.02999999991</v>
      </c>
      <c r="U70" s="22">
        <f t="shared" si="55"/>
        <v>833333.35999999987</v>
      </c>
      <c r="V70" s="22">
        <f t="shared" si="55"/>
        <v>891666.68999999983</v>
      </c>
      <c r="W70" s="22">
        <f t="shared" si="55"/>
        <v>950000.01999999979</v>
      </c>
      <c r="X70" s="22">
        <f t="shared" si="55"/>
        <v>1008333.3499999997</v>
      </c>
      <c r="Y70" s="22">
        <f t="shared" si="55"/>
        <v>1066666.6799999997</v>
      </c>
      <c r="Z70" s="22">
        <f t="shared" si="55"/>
        <v>1125000.0099999998</v>
      </c>
      <c r="AA70" s="22">
        <f t="shared" si="55"/>
        <v>1183333.3399999999</v>
      </c>
      <c r="AB70" s="22">
        <f t="shared" si="55"/>
        <v>1241666.67</v>
      </c>
      <c r="AC70" s="22">
        <f t="shared" si="55"/>
        <v>1300000</v>
      </c>
      <c r="AD70" s="22">
        <f t="shared" si="55"/>
        <v>1366666.63</v>
      </c>
      <c r="AE70" s="22">
        <f t="shared" si="55"/>
        <v>1433333.2999999998</v>
      </c>
      <c r="AF70" s="22">
        <f t="shared" si="55"/>
        <v>1499999.9699999997</v>
      </c>
      <c r="AG70" s="22">
        <f t="shared" si="55"/>
        <v>1566666.6399999997</v>
      </c>
      <c r="AH70" s="22">
        <f t="shared" si="55"/>
        <v>1633333.3099999996</v>
      </c>
      <c r="AI70" s="22">
        <f t="shared" si="55"/>
        <v>1699999.9799999995</v>
      </c>
      <c r="AJ70" s="22">
        <f t="shared" si="55"/>
        <v>1766666.6499999994</v>
      </c>
      <c r="AK70" s="22">
        <f t="shared" si="55"/>
        <v>1833333.3199999994</v>
      </c>
      <c r="AL70" s="22">
        <f t="shared" si="55"/>
        <v>1899999.9899999993</v>
      </c>
      <c r="AM70" s="22">
        <f t="shared" si="55"/>
        <v>1966666.6599999992</v>
      </c>
      <c r="AN70" s="22">
        <f t="shared" si="55"/>
        <v>2033333.3299999991</v>
      </c>
      <c r="AO70" s="22">
        <f t="shared" si="55"/>
        <v>2099999.9999999991</v>
      </c>
      <c r="AP70" s="22">
        <f t="shared" si="55"/>
        <v>2099999.9999999991</v>
      </c>
      <c r="AQ70" s="22">
        <f t="shared" si="55"/>
        <v>2099999.9999999991</v>
      </c>
      <c r="AR70" s="22">
        <f t="shared" si="55"/>
        <v>2099999.9999999991</v>
      </c>
      <c r="AS70" s="22">
        <f t="shared" si="55"/>
        <v>2099999.9999999991</v>
      </c>
      <c r="AT70" s="22">
        <f t="shared" si="55"/>
        <v>2099999.9999999991</v>
      </c>
      <c r="AU70" s="22">
        <f t="shared" si="55"/>
        <v>2099999.9999999991</v>
      </c>
      <c r="AV70" s="22">
        <f t="shared" si="55"/>
        <v>2099999.9999999991</v>
      </c>
      <c r="AW70" s="22">
        <f t="shared" si="55"/>
        <v>2099999.9999999991</v>
      </c>
      <c r="AX70" s="22">
        <f t="shared" si="55"/>
        <v>2099999.9999999991</v>
      </c>
      <c r="AY70" s="22">
        <f t="shared" si="55"/>
        <v>2099999.9999999991</v>
      </c>
      <c r="AZ70" s="22">
        <f t="shared" si="55"/>
        <v>2099999.9999999991</v>
      </c>
      <c r="BA70" s="22">
        <f t="shared" si="55"/>
        <v>2099999.9999999991</v>
      </c>
      <c r="BB70" s="22">
        <f t="shared" si="5"/>
        <v>0</v>
      </c>
    </row>
    <row r="71" spans="1:54" x14ac:dyDescent="0.25">
      <c r="A71" t="str">
        <f t="shared" ref="A71:F71" si="56">A32</f>
        <v>CE - Optional Customer Programs</v>
      </c>
      <c r="B71" s="24" t="str">
        <f t="shared" si="56"/>
        <v>monthly</v>
      </c>
      <c r="C71" s="24" t="str">
        <f t="shared" si="56"/>
        <v>NCP-16271</v>
      </c>
      <c r="D71" t="str">
        <f t="shared" si="56"/>
        <v xml:space="preserve">Public EV Charging </v>
      </c>
      <c r="E71" s="24">
        <f t="shared" si="56"/>
        <v>37010</v>
      </c>
      <c r="F71" s="22">
        <f t="shared" si="56"/>
        <v>60333.33</v>
      </c>
      <c r="G71" s="22">
        <f t="shared" ref="G71:BA71" si="57">G32+F71</f>
        <v>120666.66</v>
      </c>
      <c r="H71" s="22">
        <f t="shared" si="57"/>
        <v>180999.99</v>
      </c>
      <c r="I71" s="22">
        <f t="shared" si="57"/>
        <v>241333.32</v>
      </c>
      <c r="J71" s="22">
        <f t="shared" si="57"/>
        <v>301666.65000000002</v>
      </c>
      <c r="K71" s="22">
        <f t="shared" si="57"/>
        <v>361999.98000000004</v>
      </c>
      <c r="L71" s="22">
        <f t="shared" si="57"/>
        <v>422333.31000000006</v>
      </c>
      <c r="M71" s="22">
        <f t="shared" si="57"/>
        <v>482666.64000000007</v>
      </c>
      <c r="N71" s="22">
        <f t="shared" si="57"/>
        <v>542999.97000000009</v>
      </c>
      <c r="O71" s="22">
        <f t="shared" si="57"/>
        <v>603333.30000000005</v>
      </c>
      <c r="P71" s="22">
        <f t="shared" si="57"/>
        <v>663666.63</v>
      </c>
      <c r="Q71" s="22">
        <f t="shared" si="57"/>
        <v>724000</v>
      </c>
      <c r="R71" s="22">
        <f t="shared" si="57"/>
        <v>724000</v>
      </c>
      <c r="S71" s="22">
        <f t="shared" si="57"/>
        <v>724000</v>
      </c>
      <c r="T71" s="22">
        <f t="shared" si="57"/>
        <v>724000</v>
      </c>
      <c r="U71" s="22">
        <f t="shared" si="57"/>
        <v>724000</v>
      </c>
      <c r="V71" s="22">
        <f t="shared" si="57"/>
        <v>724000</v>
      </c>
      <c r="W71" s="22">
        <f t="shared" si="57"/>
        <v>724000</v>
      </c>
      <c r="X71" s="22">
        <f t="shared" si="57"/>
        <v>724000</v>
      </c>
      <c r="Y71" s="22">
        <f t="shared" si="57"/>
        <v>724000</v>
      </c>
      <c r="Z71" s="22">
        <f t="shared" si="57"/>
        <v>724000</v>
      </c>
      <c r="AA71" s="22">
        <f t="shared" si="57"/>
        <v>724000</v>
      </c>
      <c r="AB71" s="22">
        <f t="shared" si="57"/>
        <v>724000</v>
      </c>
      <c r="AC71" s="22">
        <f t="shared" si="57"/>
        <v>724000</v>
      </c>
      <c r="AD71" s="22">
        <f t="shared" si="57"/>
        <v>949000</v>
      </c>
      <c r="AE71" s="22">
        <f t="shared" si="57"/>
        <v>1174000</v>
      </c>
      <c r="AF71" s="22">
        <f t="shared" si="57"/>
        <v>1399000</v>
      </c>
      <c r="AG71" s="22">
        <f t="shared" si="57"/>
        <v>1624000</v>
      </c>
      <c r="AH71" s="22">
        <f t="shared" si="57"/>
        <v>1849000</v>
      </c>
      <c r="AI71" s="22">
        <f t="shared" si="57"/>
        <v>2074000</v>
      </c>
      <c r="AJ71" s="22">
        <f t="shared" si="57"/>
        <v>2299000</v>
      </c>
      <c r="AK71" s="22">
        <f t="shared" si="57"/>
        <v>2524000</v>
      </c>
      <c r="AL71" s="22">
        <f t="shared" si="57"/>
        <v>2749000</v>
      </c>
      <c r="AM71" s="22">
        <f t="shared" si="57"/>
        <v>2974000</v>
      </c>
      <c r="AN71" s="22">
        <f t="shared" si="57"/>
        <v>3199000</v>
      </c>
      <c r="AO71" s="22">
        <f t="shared" si="57"/>
        <v>3424000</v>
      </c>
      <c r="AP71" s="22">
        <f t="shared" si="57"/>
        <v>3665666.66</v>
      </c>
      <c r="AQ71" s="22">
        <f t="shared" si="57"/>
        <v>3907333.3200000003</v>
      </c>
      <c r="AR71" s="22">
        <f t="shared" si="57"/>
        <v>4148999.9800000004</v>
      </c>
      <c r="AS71" s="22">
        <f t="shared" si="57"/>
        <v>4390666.6400000006</v>
      </c>
      <c r="AT71" s="22">
        <f t="shared" si="57"/>
        <v>4632333.3000000007</v>
      </c>
      <c r="AU71" s="22">
        <f t="shared" si="57"/>
        <v>4873999.9600000009</v>
      </c>
      <c r="AV71" s="22">
        <f t="shared" si="57"/>
        <v>5115666.620000001</v>
      </c>
      <c r="AW71" s="22">
        <f t="shared" si="57"/>
        <v>5357333.2800000012</v>
      </c>
      <c r="AX71" s="22">
        <f t="shared" si="57"/>
        <v>5598999.9400000013</v>
      </c>
      <c r="AY71" s="22">
        <f t="shared" si="57"/>
        <v>5840666.6000000015</v>
      </c>
      <c r="AZ71" s="22">
        <f t="shared" si="57"/>
        <v>6082333.2600000016</v>
      </c>
      <c r="BA71" s="22">
        <f t="shared" si="57"/>
        <v>6323999.9200000018</v>
      </c>
      <c r="BB71" s="22">
        <f t="shared" si="5"/>
        <v>0</v>
      </c>
    </row>
    <row r="72" spans="1:54" x14ac:dyDescent="0.25">
      <c r="A72" t="str">
        <f t="shared" ref="A72:F72" si="58">A33</f>
        <v>CE - Optional Customer Programs</v>
      </c>
      <c r="B72" s="24" t="str">
        <f t="shared" si="58"/>
        <v>monthly</v>
      </c>
      <c r="C72" s="24" t="str">
        <f t="shared" si="58"/>
        <v>NCP-16274</v>
      </c>
      <c r="D72" t="str">
        <f t="shared" si="58"/>
        <v>Hart Bus Charging Program</v>
      </c>
      <c r="E72" s="24">
        <f t="shared" si="58"/>
        <v>37010</v>
      </c>
      <c r="F72" s="22">
        <f t="shared" si="58"/>
        <v>0</v>
      </c>
      <c r="G72" s="22">
        <f t="shared" ref="G72:BA72" si="59">G33+F72</f>
        <v>0</v>
      </c>
      <c r="H72" s="22">
        <f t="shared" si="59"/>
        <v>0</v>
      </c>
      <c r="I72" s="22">
        <f t="shared" si="59"/>
        <v>0</v>
      </c>
      <c r="J72" s="22">
        <f t="shared" si="59"/>
        <v>0</v>
      </c>
      <c r="K72" s="22">
        <f t="shared" si="59"/>
        <v>0</v>
      </c>
      <c r="L72" s="22">
        <f t="shared" si="59"/>
        <v>114278.17</v>
      </c>
      <c r="M72" s="22">
        <f t="shared" si="59"/>
        <v>228556.34</v>
      </c>
      <c r="N72" s="22">
        <f t="shared" si="59"/>
        <v>342834.51</v>
      </c>
      <c r="O72" s="22">
        <f t="shared" si="59"/>
        <v>457112.68</v>
      </c>
      <c r="P72" s="22">
        <f t="shared" si="59"/>
        <v>571390.85</v>
      </c>
      <c r="Q72" s="22">
        <f t="shared" si="59"/>
        <v>685669.02</v>
      </c>
      <c r="R72" s="22">
        <f t="shared" si="59"/>
        <v>742808.12</v>
      </c>
      <c r="S72" s="22">
        <f t="shared" si="59"/>
        <v>799947.22</v>
      </c>
      <c r="T72" s="22">
        <f t="shared" si="59"/>
        <v>857086.32</v>
      </c>
      <c r="U72" s="22">
        <f t="shared" si="59"/>
        <v>914225.41999999993</v>
      </c>
      <c r="V72" s="22">
        <f t="shared" si="59"/>
        <v>971364.5199999999</v>
      </c>
      <c r="W72" s="22">
        <f t="shared" si="59"/>
        <v>1028503.6199999999</v>
      </c>
      <c r="X72" s="22">
        <f t="shared" si="59"/>
        <v>1085642.72</v>
      </c>
      <c r="Y72" s="22">
        <f t="shared" si="59"/>
        <v>1142781.82</v>
      </c>
      <c r="Z72" s="22">
        <f t="shared" si="59"/>
        <v>1199920.9200000002</v>
      </c>
      <c r="AA72" s="22">
        <f t="shared" si="59"/>
        <v>1257060.0200000003</v>
      </c>
      <c r="AB72" s="22">
        <f t="shared" si="59"/>
        <v>1314199.1200000003</v>
      </c>
      <c r="AC72" s="22">
        <f t="shared" si="59"/>
        <v>1371338.2200000004</v>
      </c>
      <c r="AD72" s="22">
        <f t="shared" si="59"/>
        <v>1371338.2200000004</v>
      </c>
      <c r="AE72" s="22">
        <f t="shared" si="59"/>
        <v>1371338.2200000004</v>
      </c>
      <c r="AF72" s="22">
        <f t="shared" si="59"/>
        <v>1371338.2200000004</v>
      </c>
      <c r="AG72" s="22">
        <f t="shared" si="59"/>
        <v>1371338.2200000004</v>
      </c>
      <c r="AH72" s="22">
        <f t="shared" si="59"/>
        <v>1371338.2200000004</v>
      </c>
      <c r="AI72" s="22">
        <f t="shared" si="59"/>
        <v>1371338.2200000004</v>
      </c>
      <c r="AJ72" s="22">
        <f t="shared" si="59"/>
        <v>1371338.2200000004</v>
      </c>
      <c r="AK72" s="22">
        <f t="shared" si="59"/>
        <v>1371338.2200000004</v>
      </c>
      <c r="AL72" s="22">
        <f t="shared" si="59"/>
        <v>1371338.2200000004</v>
      </c>
      <c r="AM72" s="22">
        <f t="shared" si="59"/>
        <v>1371338.2200000004</v>
      </c>
      <c r="AN72" s="22">
        <f t="shared" si="59"/>
        <v>1371338.2200000004</v>
      </c>
      <c r="AO72" s="22">
        <f t="shared" si="59"/>
        <v>1371338.2200000004</v>
      </c>
      <c r="AP72" s="22">
        <f t="shared" si="59"/>
        <v>1371338.2200000004</v>
      </c>
      <c r="AQ72" s="22">
        <f t="shared" si="59"/>
        <v>1371338.2200000004</v>
      </c>
      <c r="AR72" s="22">
        <f t="shared" si="59"/>
        <v>1371338.2200000004</v>
      </c>
      <c r="AS72" s="22">
        <f t="shared" si="59"/>
        <v>1371338.2200000004</v>
      </c>
      <c r="AT72" s="22">
        <f t="shared" si="59"/>
        <v>1371338.2200000004</v>
      </c>
      <c r="AU72" s="22">
        <f t="shared" si="59"/>
        <v>1371338.2200000004</v>
      </c>
      <c r="AV72" s="22">
        <f t="shared" si="59"/>
        <v>1371338.2200000004</v>
      </c>
      <c r="AW72" s="22">
        <f t="shared" si="59"/>
        <v>1371338.2200000004</v>
      </c>
      <c r="AX72" s="22">
        <f t="shared" si="59"/>
        <v>1371338.2200000004</v>
      </c>
      <c r="AY72" s="22">
        <f t="shared" si="59"/>
        <v>1371338.2200000004</v>
      </c>
      <c r="AZ72" s="22">
        <f t="shared" si="59"/>
        <v>1371338.2200000004</v>
      </c>
      <c r="BA72" s="22">
        <f t="shared" si="59"/>
        <v>1371338.2200000004</v>
      </c>
      <c r="BB72" s="22">
        <f t="shared" si="5"/>
        <v>0</v>
      </c>
    </row>
    <row r="73" spans="1:54" x14ac:dyDescent="0.25">
      <c r="A73" t="str">
        <f t="shared" ref="A73:F73" si="60">A34</f>
        <v>CE - Optional Customer Programs</v>
      </c>
      <c r="B73" s="24" t="str">
        <f t="shared" si="60"/>
        <v>monthly</v>
      </c>
      <c r="C73" s="24" t="str">
        <f t="shared" si="60"/>
        <v>NCP-16656</v>
      </c>
      <c r="D73" t="str">
        <f t="shared" si="60"/>
        <v>EV Charger Upgrades (CE)</v>
      </c>
      <c r="E73" s="24">
        <f t="shared" si="60"/>
        <v>37010</v>
      </c>
      <c r="F73" s="22">
        <f t="shared" si="60"/>
        <v>8333.33</v>
      </c>
      <c r="G73" s="22">
        <f t="shared" ref="G73:BA73" si="61">G34+F73</f>
        <v>16666.66</v>
      </c>
      <c r="H73" s="22">
        <f t="shared" si="61"/>
        <v>24999.989999999998</v>
      </c>
      <c r="I73" s="22">
        <f t="shared" si="61"/>
        <v>33333.32</v>
      </c>
      <c r="J73" s="22">
        <f t="shared" si="61"/>
        <v>41666.65</v>
      </c>
      <c r="K73" s="22">
        <f t="shared" si="61"/>
        <v>49999.98</v>
      </c>
      <c r="L73" s="22">
        <f t="shared" si="61"/>
        <v>58333.310000000005</v>
      </c>
      <c r="M73" s="22">
        <f t="shared" si="61"/>
        <v>66666.64</v>
      </c>
      <c r="N73" s="22">
        <f t="shared" si="61"/>
        <v>74999.97</v>
      </c>
      <c r="O73" s="22">
        <f t="shared" si="61"/>
        <v>83333.3</v>
      </c>
      <c r="P73" s="22">
        <f t="shared" si="61"/>
        <v>91666.63</v>
      </c>
      <c r="Q73" s="22">
        <f t="shared" si="61"/>
        <v>99999.96</v>
      </c>
      <c r="R73" s="22">
        <f t="shared" si="61"/>
        <v>104166.62000000001</v>
      </c>
      <c r="S73" s="22">
        <f t="shared" si="61"/>
        <v>108333.29000000001</v>
      </c>
      <c r="T73" s="22">
        <f t="shared" si="61"/>
        <v>112499.96</v>
      </c>
      <c r="U73" s="22">
        <f t="shared" si="61"/>
        <v>116666.63</v>
      </c>
      <c r="V73" s="22">
        <f t="shared" si="61"/>
        <v>120833.3</v>
      </c>
      <c r="W73" s="22">
        <f t="shared" si="61"/>
        <v>124999.97</v>
      </c>
      <c r="X73" s="22">
        <f t="shared" si="61"/>
        <v>129166.64</v>
      </c>
      <c r="Y73" s="22">
        <f t="shared" si="61"/>
        <v>133333.31</v>
      </c>
      <c r="Z73" s="22">
        <f t="shared" si="61"/>
        <v>137499.98000000001</v>
      </c>
      <c r="AA73" s="22">
        <f t="shared" si="61"/>
        <v>141666.65000000002</v>
      </c>
      <c r="AB73" s="22">
        <f t="shared" si="61"/>
        <v>145833.32000000004</v>
      </c>
      <c r="AC73" s="22">
        <f t="shared" si="61"/>
        <v>149999.99000000005</v>
      </c>
      <c r="AD73" s="22">
        <f t="shared" si="61"/>
        <v>154166.66000000006</v>
      </c>
      <c r="AE73" s="22">
        <f t="shared" si="61"/>
        <v>158333.33000000007</v>
      </c>
      <c r="AF73" s="22">
        <f t="shared" si="61"/>
        <v>162500.00000000009</v>
      </c>
      <c r="AG73" s="22">
        <f t="shared" si="61"/>
        <v>166666.6700000001</v>
      </c>
      <c r="AH73" s="22">
        <f t="shared" si="61"/>
        <v>170833.34000000011</v>
      </c>
      <c r="AI73" s="22">
        <f t="shared" si="61"/>
        <v>175000.01000000013</v>
      </c>
      <c r="AJ73" s="22">
        <f t="shared" si="61"/>
        <v>179166.68000000014</v>
      </c>
      <c r="AK73" s="22">
        <f t="shared" si="61"/>
        <v>183333.35000000015</v>
      </c>
      <c r="AL73" s="22">
        <f t="shared" si="61"/>
        <v>187500.02000000016</v>
      </c>
      <c r="AM73" s="22">
        <f t="shared" si="61"/>
        <v>191666.69000000018</v>
      </c>
      <c r="AN73" s="22">
        <f t="shared" si="61"/>
        <v>195833.36000000019</v>
      </c>
      <c r="AO73" s="22">
        <f t="shared" si="61"/>
        <v>200000.0300000002</v>
      </c>
      <c r="AP73" s="22">
        <f t="shared" si="61"/>
        <v>204166.70000000022</v>
      </c>
      <c r="AQ73" s="22">
        <f t="shared" si="61"/>
        <v>208333.37000000023</v>
      </c>
      <c r="AR73" s="22">
        <f t="shared" si="61"/>
        <v>212500.04000000024</v>
      </c>
      <c r="AS73" s="22">
        <f t="shared" si="61"/>
        <v>216666.71000000025</v>
      </c>
      <c r="AT73" s="22">
        <f t="shared" si="61"/>
        <v>220833.38000000027</v>
      </c>
      <c r="AU73" s="22">
        <f t="shared" si="61"/>
        <v>225000.05000000028</v>
      </c>
      <c r="AV73" s="22">
        <f t="shared" si="61"/>
        <v>229166.72000000029</v>
      </c>
      <c r="AW73" s="22">
        <f t="shared" si="61"/>
        <v>233333.39000000031</v>
      </c>
      <c r="AX73" s="22">
        <f t="shared" si="61"/>
        <v>237500.06000000032</v>
      </c>
      <c r="AY73" s="22">
        <f t="shared" si="61"/>
        <v>241666.73000000033</v>
      </c>
      <c r="AZ73" s="22">
        <f t="shared" si="61"/>
        <v>245833.40000000034</v>
      </c>
      <c r="BA73" s="22">
        <f t="shared" si="61"/>
        <v>250000.07000000036</v>
      </c>
      <c r="BB73" s="22">
        <f t="shared" si="5"/>
        <v>0</v>
      </c>
    </row>
    <row r="74" spans="1:54" x14ac:dyDescent="0.25">
      <c r="A74" t="str">
        <f t="shared" ref="A74:F74" si="62">A35</f>
        <v>CE - Outage Enhancements</v>
      </c>
      <c r="B74" s="24">
        <f t="shared" si="62"/>
        <v>202412</v>
      </c>
      <c r="C74" s="24" t="str">
        <f t="shared" si="62"/>
        <v>NCP-16871</v>
      </c>
      <c r="D74" t="str">
        <f t="shared" si="62"/>
        <v>Outage Map Enhancements</v>
      </c>
      <c r="E74" s="24">
        <f t="shared" si="62"/>
        <v>30315</v>
      </c>
      <c r="F74" s="22">
        <f t="shared" si="62"/>
        <v>0</v>
      </c>
      <c r="G74" s="22">
        <f t="shared" ref="G74:BA74" si="63">G35+F74</f>
        <v>0</v>
      </c>
      <c r="H74" s="22">
        <f t="shared" si="63"/>
        <v>0</v>
      </c>
      <c r="I74" s="22">
        <f t="shared" si="63"/>
        <v>0</v>
      </c>
      <c r="J74" s="22">
        <f t="shared" si="63"/>
        <v>0</v>
      </c>
      <c r="K74" s="22">
        <f t="shared" si="63"/>
        <v>0</v>
      </c>
      <c r="L74" s="22">
        <f t="shared" si="63"/>
        <v>0</v>
      </c>
      <c r="M74" s="22">
        <f t="shared" si="63"/>
        <v>0</v>
      </c>
      <c r="N74" s="22">
        <f t="shared" si="63"/>
        <v>0</v>
      </c>
      <c r="O74" s="22">
        <f t="shared" si="63"/>
        <v>0</v>
      </c>
      <c r="P74" s="22">
        <f t="shared" si="63"/>
        <v>0</v>
      </c>
      <c r="Q74" s="22">
        <f t="shared" si="63"/>
        <v>500000</v>
      </c>
      <c r="R74" s="22">
        <f t="shared" si="63"/>
        <v>500000</v>
      </c>
      <c r="S74" s="22">
        <f t="shared" si="63"/>
        <v>500000</v>
      </c>
      <c r="T74" s="22">
        <f t="shared" si="63"/>
        <v>500000</v>
      </c>
      <c r="U74" s="22">
        <f t="shared" si="63"/>
        <v>500000</v>
      </c>
      <c r="V74" s="22">
        <f t="shared" si="63"/>
        <v>500000</v>
      </c>
      <c r="W74" s="22">
        <f t="shared" si="63"/>
        <v>500000</v>
      </c>
      <c r="X74" s="22">
        <f t="shared" si="63"/>
        <v>500000</v>
      </c>
      <c r="Y74" s="22">
        <f t="shared" si="63"/>
        <v>500000</v>
      </c>
      <c r="Z74" s="22">
        <f t="shared" si="63"/>
        <v>500000</v>
      </c>
      <c r="AA74" s="22">
        <f t="shared" si="63"/>
        <v>500000</v>
      </c>
      <c r="AB74" s="22">
        <f t="shared" si="63"/>
        <v>500000</v>
      </c>
      <c r="AC74" s="22">
        <f t="shared" si="63"/>
        <v>500000</v>
      </c>
      <c r="AD74" s="22">
        <f t="shared" si="63"/>
        <v>500000</v>
      </c>
      <c r="AE74" s="22">
        <f t="shared" si="63"/>
        <v>500000</v>
      </c>
      <c r="AF74" s="22">
        <f t="shared" si="63"/>
        <v>500000</v>
      </c>
      <c r="AG74" s="22">
        <f t="shared" si="63"/>
        <v>500000</v>
      </c>
      <c r="AH74" s="22">
        <f t="shared" si="63"/>
        <v>500000</v>
      </c>
      <c r="AI74" s="22">
        <f t="shared" si="63"/>
        <v>500000</v>
      </c>
      <c r="AJ74" s="22">
        <f t="shared" si="63"/>
        <v>500000</v>
      </c>
      <c r="AK74" s="22">
        <f t="shared" si="63"/>
        <v>500000</v>
      </c>
      <c r="AL74" s="22">
        <f t="shared" si="63"/>
        <v>500000</v>
      </c>
      <c r="AM74" s="22">
        <f t="shared" si="63"/>
        <v>500000</v>
      </c>
      <c r="AN74" s="22">
        <f t="shared" si="63"/>
        <v>500000</v>
      </c>
      <c r="AO74" s="22">
        <f t="shared" si="63"/>
        <v>500000</v>
      </c>
      <c r="AP74" s="22">
        <f t="shared" si="63"/>
        <v>500000</v>
      </c>
      <c r="AQ74" s="22">
        <f t="shared" si="63"/>
        <v>500000</v>
      </c>
      <c r="AR74" s="22">
        <f t="shared" si="63"/>
        <v>500000</v>
      </c>
      <c r="AS74" s="22">
        <f t="shared" si="63"/>
        <v>500000</v>
      </c>
      <c r="AT74" s="22">
        <f t="shared" si="63"/>
        <v>500000</v>
      </c>
      <c r="AU74" s="22">
        <f t="shared" si="63"/>
        <v>500000</v>
      </c>
      <c r="AV74" s="22">
        <f t="shared" si="63"/>
        <v>500000</v>
      </c>
      <c r="AW74" s="22">
        <f t="shared" si="63"/>
        <v>500000</v>
      </c>
      <c r="AX74" s="22">
        <f t="shared" si="63"/>
        <v>500000</v>
      </c>
      <c r="AY74" s="22">
        <f t="shared" si="63"/>
        <v>500000</v>
      </c>
      <c r="AZ74" s="22">
        <f t="shared" si="63"/>
        <v>500000</v>
      </c>
      <c r="BA74" s="22">
        <f t="shared" si="63"/>
        <v>500000</v>
      </c>
      <c r="BB74" s="22">
        <f t="shared" si="5"/>
        <v>0</v>
      </c>
    </row>
    <row r="75" spans="1:54" x14ac:dyDescent="0.25">
      <c r="A75" t="str">
        <f t="shared" ref="A75:F75" si="64">A36</f>
        <v>CE - Voice of Customer / Data</v>
      </c>
      <c r="B75" s="24">
        <f t="shared" si="64"/>
        <v>202412</v>
      </c>
      <c r="C75" s="24" t="str">
        <f t="shared" si="64"/>
        <v>NCP-16866</v>
      </c>
      <c r="D75" t="str">
        <f t="shared" si="64"/>
        <v>Qualtrics (2024)</v>
      </c>
      <c r="E75" s="24">
        <f t="shared" si="64"/>
        <v>30315</v>
      </c>
      <c r="F75" s="22">
        <f t="shared" si="64"/>
        <v>0</v>
      </c>
      <c r="G75" s="22">
        <f t="shared" ref="G75:BA75" si="65">G36+F75</f>
        <v>0</v>
      </c>
      <c r="H75" s="22">
        <f t="shared" si="65"/>
        <v>0</v>
      </c>
      <c r="I75" s="22">
        <f t="shared" si="65"/>
        <v>0</v>
      </c>
      <c r="J75" s="22">
        <f t="shared" si="65"/>
        <v>0</v>
      </c>
      <c r="K75" s="22">
        <f t="shared" si="65"/>
        <v>0</v>
      </c>
      <c r="L75" s="22">
        <f t="shared" si="65"/>
        <v>0</v>
      </c>
      <c r="M75" s="22">
        <f t="shared" si="65"/>
        <v>0</v>
      </c>
      <c r="N75" s="22">
        <f t="shared" si="65"/>
        <v>0</v>
      </c>
      <c r="O75" s="22">
        <f t="shared" si="65"/>
        <v>0</v>
      </c>
      <c r="P75" s="22">
        <f t="shared" si="65"/>
        <v>0</v>
      </c>
      <c r="Q75" s="22">
        <f t="shared" si="65"/>
        <v>500000</v>
      </c>
      <c r="R75" s="22">
        <f t="shared" si="65"/>
        <v>500000</v>
      </c>
      <c r="S75" s="22">
        <f t="shared" si="65"/>
        <v>500000</v>
      </c>
      <c r="T75" s="22">
        <f t="shared" si="65"/>
        <v>500000</v>
      </c>
      <c r="U75" s="22">
        <f t="shared" si="65"/>
        <v>500000</v>
      </c>
      <c r="V75" s="22">
        <f t="shared" si="65"/>
        <v>500000</v>
      </c>
      <c r="W75" s="22">
        <f t="shared" si="65"/>
        <v>500000</v>
      </c>
      <c r="X75" s="22">
        <f t="shared" si="65"/>
        <v>500000</v>
      </c>
      <c r="Y75" s="22">
        <f t="shared" si="65"/>
        <v>500000</v>
      </c>
      <c r="Z75" s="22">
        <f t="shared" si="65"/>
        <v>500000</v>
      </c>
      <c r="AA75" s="22">
        <f t="shared" si="65"/>
        <v>500000</v>
      </c>
      <c r="AB75" s="22">
        <f t="shared" si="65"/>
        <v>500000</v>
      </c>
      <c r="AC75" s="22">
        <f t="shared" si="65"/>
        <v>500000</v>
      </c>
      <c r="AD75" s="22">
        <f t="shared" si="65"/>
        <v>500000</v>
      </c>
      <c r="AE75" s="22">
        <f t="shared" si="65"/>
        <v>500000</v>
      </c>
      <c r="AF75" s="22">
        <f t="shared" si="65"/>
        <v>500000</v>
      </c>
      <c r="AG75" s="22">
        <f t="shared" si="65"/>
        <v>500000</v>
      </c>
      <c r="AH75" s="22">
        <f t="shared" si="65"/>
        <v>500000</v>
      </c>
      <c r="AI75" s="22">
        <f t="shared" si="65"/>
        <v>500000</v>
      </c>
      <c r="AJ75" s="22">
        <f t="shared" si="65"/>
        <v>500000</v>
      </c>
      <c r="AK75" s="22">
        <f t="shared" si="65"/>
        <v>500000</v>
      </c>
      <c r="AL75" s="22">
        <f t="shared" si="65"/>
        <v>500000</v>
      </c>
      <c r="AM75" s="22">
        <f t="shared" si="65"/>
        <v>500000</v>
      </c>
      <c r="AN75" s="22">
        <f t="shared" si="65"/>
        <v>500000</v>
      </c>
      <c r="AO75" s="22">
        <f t="shared" si="65"/>
        <v>500000</v>
      </c>
      <c r="AP75" s="22">
        <f t="shared" si="65"/>
        <v>500000</v>
      </c>
      <c r="AQ75" s="22">
        <f t="shared" si="65"/>
        <v>500000</v>
      </c>
      <c r="AR75" s="22">
        <f t="shared" si="65"/>
        <v>500000</v>
      </c>
      <c r="AS75" s="22">
        <f t="shared" si="65"/>
        <v>500000</v>
      </c>
      <c r="AT75" s="22">
        <f t="shared" si="65"/>
        <v>500000</v>
      </c>
      <c r="AU75" s="22">
        <f t="shared" si="65"/>
        <v>500000</v>
      </c>
      <c r="AV75" s="22">
        <f t="shared" si="65"/>
        <v>500000</v>
      </c>
      <c r="AW75" s="22">
        <f t="shared" si="65"/>
        <v>500000</v>
      </c>
      <c r="AX75" s="22">
        <f t="shared" si="65"/>
        <v>500000</v>
      </c>
      <c r="AY75" s="22">
        <f t="shared" si="65"/>
        <v>500000</v>
      </c>
      <c r="AZ75" s="22">
        <f t="shared" si="65"/>
        <v>500000</v>
      </c>
      <c r="BA75" s="22">
        <f t="shared" si="65"/>
        <v>500000</v>
      </c>
      <c r="BB75" s="22">
        <f t="shared" si="5"/>
        <v>0</v>
      </c>
    </row>
    <row r="76" spans="1:54" x14ac:dyDescent="0.25">
      <c r="A76" t="str">
        <f t="shared" ref="A76:F76" si="66">A37</f>
        <v>CE - Voice of Customer / Data</v>
      </c>
      <c r="B76" s="24">
        <f t="shared" si="66"/>
        <v>202412</v>
      </c>
      <c r="C76" s="24" t="str">
        <f t="shared" si="66"/>
        <v>NCP-16867</v>
      </c>
      <c r="D76" t="str">
        <f t="shared" si="66"/>
        <v>System Segmentation Personas</v>
      </c>
      <c r="E76" s="24">
        <f t="shared" si="66"/>
        <v>30315</v>
      </c>
      <c r="F76" s="22">
        <f t="shared" si="66"/>
        <v>0</v>
      </c>
      <c r="G76" s="22">
        <f t="shared" ref="G76:BA76" si="67">G37+F76</f>
        <v>0</v>
      </c>
      <c r="H76" s="22">
        <f t="shared" si="67"/>
        <v>0</v>
      </c>
      <c r="I76" s="22">
        <f t="shared" si="67"/>
        <v>0</v>
      </c>
      <c r="J76" s="22">
        <f t="shared" si="67"/>
        <v>0</v>
      </c>
      <c r="K76" s="22">
        <f t="shared" si="67"/>
        <v>0</v>
      </c>
      <c r="L76" s="22">
        <f t="shared" si="67"/>
        <v>0</v>
      </c>
      <c r="M76" s="22">
        <f t="shared" si="67"/>
        <v>0</v>
      </c>
      <c r="N76" s="22">
        <f t="shared" si="67"/>
        <v>0</v>
      </c>
      <c r="O76" s="22">
        <f t="shared" si="67"/>
        <v>0</v>
      </c>
      <c r="P76" s="22">
        <f t="shared" si="67"/>
        <v>0</v>
      </c>
      <c r="Q76" s="22">
        <f t="shared" si="67"/>
        <v>334999.98</v>
      </c>
      <c r="R76" s="22">
        <f t="shared" si="67"/>
        <v>334999.98</v>
      </c>
      <c r="S76" s="22">
        <f t="shared" si="67"/>
        <v>334999.98</v>
      </c>
      <c r="T76" s="22">
        <f t="shared" si="67"/>
        <v>334999.98</v>
      </c>
      <c r="U76" s="22">
        <f t="shared" si="67"/>
        <v>334999.98</v>
      </c>
      <c r="V76" s="22">
        <f t="shared" si="67"/>
        <v>334999.98</v>
      </c>
      <c r="W76" s="22">
        <f t="shared" si="67"/>
        <v>334999.98</v>
      </c>
      <c r="X76" s="22">
        <f t="shared" si="67"/>
        <v>334999.98</v>
      </c>
      <c r="Y76" s="22">
        <f t="shared" si="67"/>
        <v>334999.98</v>
      </c>
      <c r="Z76" s="22">
        <f t="shared" si="67"/>
        <v>334999.98</v>
      </c>
      <c r="AA76" s="22">
        <f t="shared" si="67"/>
        <v>334999.98</v>
      </c>
      <c r="AB76" s="22">
        <f t="shared" si="67"/>
        <v>334999.98</v>
      </c>
      <c r="AC76" s="22">
        <f t="shared" si="67"/>
        <v>334999.98</v>
      </c>
      <c r="AD76" s="22">
        <f t="shared" si="67"/>
        <v>334999.98</v>
      </c>
      <c r="AE76" s="22">
        <f t="shared" si="67"/>
        <v>334999.98</v>
      </c>
      <c r="AF76" s="22">
        <f t="shared" si="67"/>
        <v>334999.98</v>
      </c>
      <c r="AG76" s="22">
        <f t="shared" si="67"/>
        <v>334999.98</v>
      </c>
      <c r="AH76" s="22">
        <f t="shared" si="67"/>
        <v>334999.98</v>
      </c>
      <c r="AI76" s="22">
        <f t="shared" si="67"/>
        <v>334999.98</v>
      </c>
      <c r="AJ76" s="22">
        <f t="shared" si="67"/>
        <v>334999.98</v>
      </c>
      <c r="AK76" s="22">
        <f t="shared" si="67"/>
        <v>334999.98</v>
      </c>
      <c r="AL76" s="22">
        <f t="shared" si="67"/>
        <v>334999.98</v>
      </c>
      <c r="AM76" s="22">
        <f t="shared" si="67"/>
        <v>334999.98</v>
      </c>
      <c r="AN76" s="22">
        <f t="shared" si="67"/>
        <v>334999.98</v>
      </c>
      <c r="AO76" s="22">
        <f t="shared" si="67"/>
        <v>334999.98</v>
      </c>
      <c r="AP76" s="22">
        <f t="shared" si="67"/>
        <v>334999.98</v>
      </c>
      <c r="AQ76" s="22">
        <f t="shared" si="67"/>
        <v>334999.98</v>
      </c>
      <c r="AR76" s="22">
        <f t="shared" si="67"/>
        <v>334999.98</v>
      </c>
      <c r="AS76" s="22">
        <f t="shared" si="67"/>
        <v>334999.98</v>
      </c>
      <c r="AT76" s="22">
        <f t="shared" si="67"/>
        <v>334999.98</v>
      </c>
      <c r="AU76" s="22">
        <f t="shared" si="67"/>
        <v>334999.98</v>
      </c>
      <c r="AV76" s="22">
        <f t="shared" si="67"/>
        <v>334999.98</v>
      </c>
      <c r="AW76" s="22">
        <f t="shared" si="67"/>
        <v>334999.98</v>
      </c>
      <c r="AX76" s="22">
        <f t="shared" si="67"/>
        <v>334999.98</v>
      </c>
      <c r="AY76" s="22">
        <f t="shared" si="67"/>
        <v>334999.98</v>
      </c>
      <c r="AZ76" s="22">
        <f t="shared" si="67"/>
        <v>334999.98</v>
      </c>
      <c r="BA76" s="22">
        <f t="shared" si="67"/>
        <v>334999.98</v>
      </c>
      <c r="BB76" s="22">
        <f t="shared" si="5"/>
        <v>0</v>
      </c>
    </row>
    <row r="77" spans="1:54" ht="13.8" thickBot="1" x14ac:dyDescent="0.3">
      <c r="D77" s="30"/>
      <c r="E77" s="30" t="s">
        <v>131</v>
      </c>
      <c r="F77" s="34">
        <f>SUM(F44:F76)</f>
        <v>264978</v>
      </c>
      <c r="G77" s="34">
        <f>SUM(G44:G76)</f>
        <v>479477.99000000005</v>
      </c>
      <c r="H77" s="34">
        <f t="shared" ref="H77:BA77" si="68">SUM(H44:H76)</f>
        <v>693977.98</v>
      </c>
      <c r="I77" s="34">
        <f t="shared" si="68"/>
        <v>908477.97000000009</v>
      </c>
      <c r="J77" s="34">
        <f t="shared" si="68"/>
        <v>1122977.96</v>
      </c>
      <c r="K77" s="34">
        <f t="shared" si="68"/>
        <v>1547735.3900000001</v>
      </c>
      <c r="L77" s="34">
        <f t="shared" si="68"/>
        <v>2099846.87</v>
      </c>
      <c r="M77" s="34">
        <f t="shared" si="68"/>
        <v>2484458.3600000003</v>
      </c>
      <c r="N77" s="34">
        <f t="shared" si="68"/>
        <v>2869069.85</v>
      </c>
      <c r="O77" s="34">
        <f t="shared" si="68"/>
        <v>3197848.0100000002</v>
      </c>
      <c r="P77" s="34">
        <f t="shared" si="68"/>
        <v>3926626.1699999995</v>
      </c>
      <c r="Q77" s="34">
        <f t="shared" si="68"/>
        <v>13744891.51</v>
      </c>
      <c r="R77" s="34">
        <f t="shared" si="68"/>
        <v>14114530.639999999</v>
      </c>
      <c r="S77" s="34">
        <f t="shared" si="68"/>
        <v>14484169.74</v>
      </c>
      <c r="T77" s="34">
        <f t="shared" si="68"/>
        <v>14853808.92</v>
      </c>
      <c r="U77" s="34">
        <f t="shared" si="68"/>
        <v>15223448.02</v>
      </c>
      <c r="V77" s="34">
        <f t="shared" si="68"/>
        <v>15593087.119999999</v>
      </c>
      <c r="W77" s="34">
        <f t="shared" si="68"/>
        <v>15862726.219999999</v>
      </c>
      <c r="X77" s="34">
        <f t="shared" si="68"/>
        <v>16132365.32</v>
      </c>
      <c r="Y77" s="34">
        <f t="shared" si="68"/>
        <v>16402004.42</v>
      </c>
      <c r="Z77" s="34">
        <f t="shared" si="68"/>
        <v>20356648.800000004</v>
      </c>
      <c r="AA77" s="34">
        <f t="shared" si="68"/>
        <v>20961288.559999999</v>
      </c>
      <c r="AB77" s="34">
        <f t="shared" si="68"/>
        <v>22704921.719999999</v>
      </c>
      <c r="AC77" s="34">
        <f t="shared" si="68"/>
        <v>25109560.819999997</v>
      </c>
      <c r="AD77" s="34">
        <f t="shared" si="68"/>
        <v>25697060.789999995</v>
      </c>
      <c r="AE77" s="34">
        <f t="shared" si="68"/>
        <v>26284560.800000001</v>
      </c>
      <c r="AF77" s="34">
        <f t="shared" si="68"/>
        <v>26872060.809999995</v>
      </c>
      <c r="AG77" s="34">
        <f t="shared" si="68"/>
        <v>27459560.82</v>
      </c>
      <c r="AH77" s="34">
        <f t="shared" si="68"/>
        <v>28047060.829999994</v>
      </c>
      <c r="AI77" s="34">
        <f t="shared" si="68"/>
        <v>28534560.84</v>
      </c>
      <c r="AJ77" s="34">
        <f t="shared" si="68"/>
        <v>29022060.849999994</v>
      </c>
      <c r="AK77" s="34">
        <f t="shared" si="68"/>
        <v>29509560.859999999</v>
      </c>
      <c r="AL77" s="34">
        <f t="shared" si="68"/>
        <v>29997060.869999994</v>
      </c>
      <c r="AM77" s="34">
        <f t="shared" si="68"/>
        <v>30484560.879999999</v>
      </c>
      <c r="AN77" s="34">
        <f t="shared" si="68"/>
        <v>30972060.889999993</v>
      </c>
      <c r="AO77" s="34">
        <f t="shared" si="68"/>
        <v>48459560.740000002</v>
      </c>
      <c r="AP77" s="34">
        <f t="shared" si="68"/>
        <v>48853110.809999995</v>
      </c>
      <c r="AQ77" s="34">
        <f t="shared" si="68"/>
        <v>49246660.799999997</v>
      </c>
      <c r="AR77" s="34">
        <f t="shared" si="68"/>
        <v>49640210.790000007</v>
      </c>
      <c r="AS77" s="34">
        <f t="shared" si="68"/>
        <v>50033760.780000001</v>
      </c>
      <c r="AT77" s="34">
        <f t="shared" si="68"/>
        <v>50427310.769999996</v>
      </c>
      <c r="AU77" s="34">
        <f t="shared" si="68"/>
        <v>50720860.759999998</v>
      </c>
      <c r="AV77" s="34">
        <f t="shared" si="68"/>
        <v>51014410.750000007</v>
      </c>
      <c r="AW77" s="34">
        <f t="shared" si="68"/>
        <v>51307960.740000002</v>
      </c>
      <c r="AX77" s="34">
        <f t="shared" si="68"/>
        <v>51601510.729999997</v>
      </c>
      <c r="AY77" s="34">
        <f t="shared" si="68"/>
        <v>51895060.719999999</v>
      </c>
      <c r="AZ77" s="34">
        <f t="shared" si="68"/>
        <v>52188610.710000008</v>
      </c>
      <c r="BA77" s="34">
        <f t="shared" si="68"/>
        <v>52482560.700000003</v>
      </c>
      <c r="BB77" s="22">
        <f t="shared" si="5"/>
        <v>0</v>
      </c>
    </row>
    <row r="78" spans="1:54" ht="13.8" thickTop="1" x14ac:dyDescent="0.25"/>
    <row r="80" spans="1:54" x14ac:dyDescent="0.25">
      <c r="F80" s="31" t="s">
        <v>128</v>
      </c>
      <c r="G80" s="31" t="s">
        <v>128</v>
      </c>
      <c r="H80" s="31" t="s">
        <v>128</v>
      </c>
      <c r="I80" s="31" t="s">
        <v>128</v>
      </c>
      <c r="J80" s="31" t="s">
        <v>128</v>
      </c>
      <c r="K80" s="31" t="s">
        <v>128</v>
      </c>
      <c r="L80" s="31" t="s">
        <v>128</v>
      </c>
      <c r="M80" s="31" t="s">
        <v>128</v>
      </c>
      <c r="N80" s="31" t="s">
        <v>128</v>
      </c>
      <c r="O80" s="31" t="s">
        <v>128</v>
      </c>
      <c r="P80" s="31" t="s">
        <v>128</v>
      </c>
      <c r="Q80" s="31" t="s">
        <v>128</v>
      </c>
      <c r="R80" s="31" t="s">
        <v>128</v>
      </c>
      <c r="S80" s="31" t="s">
        <v>128</v>
      </c>
      <c r="T80" s="31" t="s">
        <v>128</v>
      </c>
      <c r="U80" s="31" t="s">
        <v>128</v>
      </c>
      <c r="V80" s="31" t="s">
        <v>128</v>
      </c>
      <c r="W80" s="31" t="s">
        <v>128</v>
      </c>
      <c r="X80" s="31" t="s">
        <v>128</v>
      </c>
      <c r="Y80" s="31" t="s">
        <v>128</v>
      </c>
      <c r="Z80" s="31" t="s">
        <v>128</v>
      </c>
      <c r="AA80" s="31" t="s">
        <v>128</v>
      </c>
      <c r="AB80" s="31" t="s">
        <v>128</v>
      </c>
      <c r="AC80" s="31" t="s">
        <v>128</v>
      </c>
      <c r="AD80" s="31" t="s">
        <v>128</v>
      </c>
      <c r="AE80" s="31" t="s">
        <v>128</v>
      </c>
      <c r="AF80" s="31" t="s">
        <v>128</v>
      </c>
      <c r="AG80" s="31" t="s">
        <v>128</v>
      </c>
      <c r="AH80" s="31" t="s">
        <v>128</v>
      </c>
      <c r="AI80" s="31" t="s">
        <v>128</v>
      </c>
      <c r="AJ80" s="31" t="s">
        <v>128</v>
      </c>
      <c r="AK80" s="31" t="s">
        <v>128</v>
      </c>
      <c r="AL80" s="31" t="s">
        <v>128</v>
      </c>
      <c r="AM80" s="31" t="s">
        <v>128</v>
      </c>
      <c r="AN80" s="31" t="s">
        <v>128</v>
      </c>
      <c r="AO80" s="31" t="s">
        <v>128</v>
      </c>
      <c r="AP80" s="31" t="s">
        <v>128</v>
      </c>
      <c r="AQ80" s="31" t="s">
        <v>128</v>
      </c>
      <c r="AR80" s="31" t="s">
        <v>128</v>
      </c>
      <c r="AS80" s="31" t="s">
        <v>128</v>
      </c>
      <c r="AT80" s="31" t="s">
        <v>128</v>
      </c>
      <c r="AU80" s="31" t="s">
        <v>128</v>
      </c>
      <c r="AV80" s="31" t="s">
        <v>128</v>
      </c>
      <c r="AW80" s="31" t="s">
        <v>128</v>
      </c>
      <c r="AX80" s="31" t="s">
        <v>128</v>
      </c>
      <c r="AY80" s="31" t="s">
        <v>128</v>
      </c>
      <c r="AZ80" s="31" t="s">
        <v>128</v>
      </c>
      <c r="BA80" s="31" t="s">
        <v>128</v>
      </c>
    </row>
    <row r="81" spans="1:53" x14ac:dyDescent="0.25">
      <c r="A81" s="26"/>
      <c r="D81" s="32"/>
      <c r="F81" s="31" t="s">
        <v>132</v>
      </c>
      <c r="G81" s="31" t="s">
        <v>132</v>
      </c>
      <c r="H81" s="31" t="s">
        <v>132</v>
      </c>
      <c r="I81" s="31" t="s">
        <v>132</v>
      </c>
      <c r="J81" s="31" t="s">
        <v>132</v>
      </c>
      <c r="K81" s="31" t="s">
        <v>132</v>
      </c>
      <c r="L81" s="31" t="s">
        <v>132</v>
      </c>
      <c r="M81" s="31" t="s">
        <v>132</v>
      </c>
      <c r="N81" s="31" t="s">
        <v>132</v>
      </c>
      <c r="O81" s="31" t="s">
        <v>132</v>
      </c>
      <c r="P81" s="31" t="s">
        <v>132</v>
      </c>
      <c r="Q81" s="31" t="s">
        <v>132</v>
      </c>
      <c r="R81" s="31" t="s">
        <v>132</v>
      </c>
      <c r="S81" s="31" t="s">
        <v>132</v>
      </c>
      <c r="T81" s="31" t="s">
        <v>132</v>
      </c>
      <c r="U81" s="31" t="s">
        <v>132</v>
      </c>
      <c r="V81" s="31" t="s">
        <v>132</v>
      </c>
      <c r="W81" s="31" t="s">
        <v>132</v>
      </c>
      <c r="X81" s="31" t="s">
        <v>132</v>
      </c>
      <c r="Y81" s="31" t="s">
        <v>132</v>
      </c>
      <c r="Z81" s="31" t="s">
        <v>132</v>
      </c>
      <c r="AA81" s="31" t="s">
        <v>132</v>
      </c>
      <c r="AB81" s="31" t="s">
        <v>132</v>
      </c>
      <c r="AC81" s="31" t="s">
        <v>132</v>
      </c>
      <c r="AD81" s="31" t="s">
        <v>132</v>
      </c>
      <c r="AE81" s="31" t="s">
        <v>132</v>
      </c>
      <c r="AF81" s="31" t="s">
        <v>132</v>
      </c>
      <c r="AG81" s="31" t="s">
        <v>132</v>
      </c>
      <c r="AH81" s="31" t="s">
        <v>132</v>
      </c>
      <c r="AI81" s="31" t="s">
        <v>132</v>
      </c>
      <c r="AJ81" s="31" t="s">
        <v>132</v>
      </c>
      <c r="AK81" s="31" t="s">
        <v>132</v>
      </c>
      <c r="AL81" s="31" t="s">
        <v>132</v>
      </c>
      <c r="AM81" s="31" t="s">
        <v>132</v>
      </c>
      <c r="AN81" s="31" t="s">
        <v>132</v>
      </c>
      <c r="AO81" s="31" t="s">
        <v>132</v>
      </c>
      <c r="AP81" s="31" t="s">
        <v>132</v>
      </c>
      <c r="AQ81" s="31" t="s">
        <v>132</v>
      </c>
      <c r="AR81" s="31" t="s">
        <v>132</v>
      </c>
      <c r="AS81" s="31" t="s">
        <v>132</v>
      </c>
      <c r="AT81" s="31" t="s">
        <v>132</v>
      </c>
      <c r="AU81" s="31" t="s">
        <v>132</v>
      </c>
      <c r="AV81" s="31" t="s">
        <v>132</v>
      </c>
      <c r="AW81" s="31" t="s">
        <v>132</v>
      </c>
      <c r="AX81" s="31" t="s">
        <v>132</v>
      </c>
      <c r="AY81" s="31" t="s">
        <v>132</v>
      </c>
      <c r="AZ81" s="31" t="s">
        <v>132</v>
      </c>
      <c r="BA81" s="31" t="s">
        <v>132</v>
      </c>
    </row>
    <row r="82" spans="1:53" x14ac:dyDescent="0.25">
      <c r="A82" s="35" t="str">
        <f>A43</f>
        <v>Q&amp;A Mapping</v>
      </c>
      <c r="B82" s="33" t="str">
        <f t="shared" ref="B82:BA82" si="69">B43</f>
        <v>WO In Service Date</v>
      </c>
      <c r="C82" s="33" t="str">
        <f t="shared" si="69"/>
        <v>FP</v>
      </c>
      <c r="D82" s="35" t="str">
        <f t="shared" si="69"/>
        <v>Fp Description</v>
      </c>
      <c r="E82" s="33" t="str">
        <f t="shared" si="69"/>
        <v>300</v>
      </c>
      <c r="F82" s="33" t="str">
        <f t="shared" si="69"/>
        <v>. 202401</v>
      </c>
      <c r="G82" s="33" t="str">
        <f t="shared" si="69"/>
        <v>. 202402</v>
      </c>
      <c r="H82" s="33" t="str">
        <f t="shared" si="69"/>
        <v>. 202403</v>
      </c>
      <c r="I82" s="33" t="str">
        <f t="shared" si="69"/>
        <v>. 202404</v>
      </c>
      <c r="J82" s="33" t="str">
        <f t="shared" si="69"/>
        <v>. 202405</v>
      </c>
      <c r="K82" s="33" t="str">
        <f t="shared" si="69"/>
        <v>. 202406</v>
      </c>
      <c r="L82" s="33" t="str">
        <f t="shared" si="69"/>
        <v>. 202407</v>
      </c>
      <c r="M82" s="33" t="str">
        <f t="shared" si="69"/>
        <v>. 202408</v>
      </c>
      <c r="N82" s="33" t="str">
        <f t="shared" si="69"/>
        <v>. 202409</v>
      </c>
      <c r="O82" s="33" t="str">
        <f t="shared" si="69"/>
        <v>. 202410</v>
      </c>
      <c r="P82" s="33" t="str">
        <f t="shared" si="69"/>
        <v>. 202411</v>
      </c>
      <c r="Q82" s="33" t="str">
        <f t="shared" si="69"/>
        <v>. 202412</v>
      </c>
      <c r="R82" s="33" t="str">
        <f t="shared" si="69"/>
        <v>. 202501</v>
      </c>
      <c r="S82" s="33" t="str">
        <f t="shared" si="69"/>
        <v>. 202502</v>
      </c>
      <c r="T82" s="33" t="str">
        <f t="shared" si="69"/>
        <v>. 202503</v>
      </c>
      <c r="U82" s="33" t="str">
        <f t="shared" si="69"/>
        <v>. 202504</v>
      </c>
      <c r="V82" s="33" t="str">
        <f t="shared" si="69"/>
        <v>. 202505</v>
      </c>
      <c r="W82" s="33" t="str">
        <f t="shared" si="69"/>
        <v>. 202506</v>
      </c>
      <c r="X82" s="33" t="str">
        <f t="shared" si="69"/>
        <v>. 202507</v>
      </c>
      <c r="Y82" s="33" t="str">
        <f t="shared" si="69"/>
        <v>. 202508</v>
      </c>
      <c r="Z82" s="33" t="str">
        <f t="shared" si="69"/>
        <v>. 202509</v>
      </c>
      <c r="AA82" s="33" t="str">
        <f t="shared" si="69"/>
        <v>. 202510</v>
      </c>
      <c r="AB82" s="33" t="str">
        <f t="shared" si="69"/>
        <v>. 202511</v>
      </c>
      <c r="AC82" s="33" t="str">
        <f t="shared" si="69"/>
        <v>. 202512</v>
      </c>
      <c r="AD82" s="33" t="str">
        <f t="shared" si="69"/>
        <v>. 202601</v>
      </c>
      <c r="AE82" s="33" t="str">
        <f t="shared" si="69"/>
        <v>. 202602</v>
      </c>
      <c r="AF82" s="33" t="str">
        <f t="shared" si="69"/>
        <v>. 202603</v>
      </c>
      <c r="AG82" s="33" t="str">
        <f t="shared" si="69"/>
        <v>. 202604</v>
      </c>
      <c r="AH82" s="33" t="str">
        <f t="shared" si="69"/>
        <v>. 202605</v>
      </c>
      <c r="AI82" s="33" t="str">
        <f t="shared" si="69"/>
        <v>. 202606</v>
      </c>
      <c r="AJ82" s="33" t="str">
        <f t="shared" si="69"/>
        <v>. 202607</v>
      </c>
      <c r="AK82" s="33" t="str">
        <f t="shared" si="69"/>
        <v>. 202608</v>
      </c>
      <c r="AL82" s="33" t="str">
        <f t="shared" si="69"/>
        <v>. 202609</v>
      </c>
      <c r="AM82" s="33" t="str">
        <f t="shared" si="69"/>
        <v>. 202610</v>
      </c>
      <c r="AN82" s="33" t="str">
        <f t="shared" si="69"/>
        <v>. 202611</v>
      </c>
      <c r="AO82" s="33" t="str">
        <f t="shared" si="69"/>
        <v>. 202612</v>
      </c>
      <c r="AP82" s="33" t="str">
        <f t="shared" si="69"/>
        <v>. 202701</v>
      </c>
      <c r="AQ82" s="33" t="str">
        <f t="shared" si="69"/>
        <v>. 202702</v>
      </c>
      <c r="AR82" s="33" t="str">
        <f t="shared" si="69"/>
        <v>. 202703</v>
      </c>
      <c r="AS82" s="33" t="str">
        <f t="shared" si="69"/>
        <v>. 202704</v>
      </c>
      <c r="AT82" s="33" t="str">
        <f t="shared" si="69"/>
        <v>. 202705</v>
      </c>
      <c r="AU82" s="33" t="str">
        <f t="shared" si="69"/>
        <v>. 202706</v>
      </c>
      <c r="AV82" s="33" t="str">
        <f t="shared" si="69"/>
        <v>. 202707</v>
      </c>
      <c r="AW82" s="33" t="str">
        <f t="shared" si="69"/>
        <v>. 202708</v>
      </c>
      <c r="AX82" s="33" t="str">
        <f t="shared" si="69"/>
        <v>. 202709</v>
      </c>
      <c r="AY82" s="33" t="str">
        <f t="shared" si="69"/>
        <v>. 202710</v>
      </c>
      <c r="AZ82" s="33" t="str">
        <f t="shared" si="69"/>
        <v>. 202711</v>
      </c>
      <c r="BA82" s="33" t="str">
        <f t="shared" si="69"/>
        <v>. 202712</v>
      </c>
    </row>
    <row r="83" spans="1:53" x14ac:dyDescent="0.25">
      <c r="A83" t="str">
        <f>A44</f>
        <v>CE - Customer Digitalization</v>
      </c>
      <c r="B83" s="24">
        <f t="shared" ref="B83:E83" si="70">B44</f>
        <v>202407</v>
      </c>
      <c r="C83" s="24" t="str">
        <f t="shared" si="70"/>
        <v>NCP-16876</v>
      </c>
      <c r="D83" t="str">
        <f t="shared" si="70"/>
        <v>CMS &amp; Web Platform (2024)</v>
      </c>
      <c r="E83" s="24">
        <f t="shared" si="70"/>
        <v>30315</v>
      </c>
      <c r="F83" s="22">
        <f>SUM($F44:F44)/13</f>
        <v>0</v>
      </c>
      <c r="G83" s="22">
        <f>SUM($F44:G44)/13</f>
        <v>0</v>
      </c>
      <c r="H83" s="22">
        <f>SUM($F44:H44)/13</f>
        <v>0</v>
      </c>
      <c r="I83" s="22">
        <f>SUM($F44:I44)/13</f>
        <v>0</v>
      </c>
      <c r="J83" s="22">
        <f>SUM($F44:J44)/13</f>
        <v>0</v>
      </c>
      <c r="K83" s="22">
        <f>SUM($F44:K44)/13</f>
        <v>0</v>
      </c>
      <c r="L83" s="22">
        <f>SUM($F44:L44)/13</f>
        <v>17179.486153846156</v>
      </c>
      <c r="M83" s="22">
        <f>SUM($F44:M44)/13</f>
        <v>38653.843846153846</v>
      </c>
      <c r="N83" s="22">
        <f>SUM($F44:N44)/13</f>
        <v>64423.073076923079</v>
      </c>
      <c r="O83" s="22">
        <f>SUM($F44:O44)/13</f>
        <v>90192.302307692327</v>
      </c>
      <c r="P83" s="22">
        <f>SUM($F44:P44)/13</f>
        <v>115961.53153846155</v>
      </c>
      <c r="Q83" s="22">
        <f>SUM($F44:Q44)/13</f>
        <v>141730.76076923078</v>
      </c>
      <c r="R83" s="22">
        <f>SUM(F44:R44)/13</f>
        <v>167499.99000000002</v>
      </c>
      <c r="S83" s="22">
        <f t="shared" ref="S83:BA83" si="71">SUM(G44:S44)/13</f>
        <v>193269.21923076923</v>
      </c>
      <c r="T83" s="22">
        <f t="shared" si="71"/>
        <v>219038.44846153847</v>
      </c>
      <c r="U83" s="22">
        <f t="shared" si="71"/>
        <v>244807.67769230768</v>
      </c>
      <c r="V83" s="22">
        <f t="shared" si="71"/>
        <v>270576.90692307695</v>
      </c>
      <c r="W83" s="22">
        <f t="shared" si="71"/>
        <v>296346.13615384616</v>
      </c>
      <c r="X83" s="22">
        <f t="shared" si="71"/>
        <v>322115.36538461538</v>
      </c>
      <c r="Y83" s="22">
        <f t="shared" si="71"/>
        <v>330705.10846153845</v>
      </c>
      <c r="Z83" s="22">
        <f t="shared" si="71"/>
        <v>334999.98000000004</v>
      </c>
      <c r="AA83" s="22">
        <f t="shared" si="71"/>
        <v>334999.98000000004</v>
      </c>
      <c r="AB83" s="22">
        <f t="shared" si="71"/>
        <v>334999.98000000004</v>
      </c>
      <c r="AC83" s="22">
        <f t="shared" si="71"/>
        <v>334999.98000000004</v>
      </c>
      <c r="AD83" s="22">
        <f t="shared" si="71"/>
        <v>334999.98000000004</v>
      </c>
      <c r="AE83" s="22">
        <f t="shared" si="71"/>
        <v>334999.98000000004</v>
      </c>
      <c r="AF83" s="22">
        <f t="shared" si="71"/>
        <v>334999.98000000004</v>
      </c>
      <c r="AG83" s="22">
        <f t="shared" si="71"/>
        <v>334999.98000000004</v>
      </c>
      <c r="AH83" s="22">
        <f t="shared" si="71"/>
        <v>334999.98000000004</v>
      </c>
      <c r="AI83" s="22">
        <f t="shared" si="71"/>
        <v>334999.98000000004</v>
      </c>
      <c r="AJ83" s="22">
        <f t="shared" si="71"/>
        <v>334999.98000000004</v>
      </c>
      <c r="AK83" s="22">
        <f t="shared" si="71"/>
        <v>334999.98000000004</v>
      </c>
      <c r="AL83" s="22">
        <f t="shared" si="71"/>
        <v>334999.98000000004</v>
      </c>
      <c r="AM83" s="22">
        <f t="shared" si="71"/>
        <v>334999.98000000004</v>
      </c>
      <c r="AN83" s="22">
        <f t="shared" si="71"/>
        <v>334999.98000000004</v>
      </c>
      <c r="AO83" s="22">
        <f t="shared" si="71"/>
        <v>334999.98000000004</v>
      </c>
      <c r="AP83" s="22">
        <f t="shared" si="71"/>
        <v>334999.98000000004</v>
      </c>
      <c r="AQ83" s="22">
        <f t="shared" si="71"/>
        <v>334999.98000000004</v>
      </c>
      <c r="AR83" s="22">
        <f t="shared" si="71"/>
        <v>334999.98000000004</v>
      </c>
      <c r="AS83" s="22">
        <f t="shared" si="71"/>
        <v>334999.98000000004</v>
      </c>
      <c r="AT83" s="22">
        <f t="shared" si="71"/>
        <v>334999.98000000004</v>
      </c>
      <c r="AU83" s="22">
        <f t="shared" si="71"/>
        <v>334999.98000000004</v>
      </c>
      <c r="AV83" s="22">
        <f t="shared" si="71"/>
        <v>334999.98000000004</v>
      </c>
      <c r="AW83" s="22">
        <f t="shared" si="71"/>
        <v>334999.98000000004</v>
      </c>
      <c r="AX83" s="22">
        <f t="shared" si="71"/>
        <v>334999.98000000004</v>
      </c>
      <c r="AY83" s="22">
        <f t="shared" si="71"/>
        <v>334999.98000000004</v>
      </c>
      <c r="AZ83" s="22">
        <f t="shared" si="71"/>
        <v>334999.98000000004</v>
      </c>
      <c r="BA83" s="22">
        <f t="shared" si="71"/>
        <v>334999.98000000004</v>
      </c>
    </row>
    <row r="84" spans="1:53" x14ac:dyDescent="0.25">
      <c r="A84" t="str">
        <f t="shared" ref="A84:E84" si="72">A45</f>
        <v>CE - Customer Digitalization</v>
      </c>
      <c r="B84" s="24">
        <f t="shared" si="72"/>
        <v>202412</v>
      </c>
      <c r="C84" s="24" t="str">
        <f t="shared" si="72"/>
        <v>NCP-12405</v>
      </c>
      <c r="D84" t="str">
        <f t="shared" si="72"/>
        <v>AMI Web Presentment</v>
      </c>
      <c r="E84" s="24">
        <f t="shared" si="72"/>
        <v>30315</v>
      </c>
      <c r="F84" s="22">
        <f>SUM($F45:F45)/13</f>
        <v>0</v>
      </c>
      <c r="G84" s="22">
        <f>SUM($F45:G45)/13</f>
        <v>0</v>
      </c>
      <c r="H84" s="22">
        <f>SUM($F45:H45)/13</f>
        <v>0</v>
      </c>
      <c r="I84" s="22">
        <f>SUM($F45:I45)/13</f>
        <v>0</v>
      </c>
      <c r="J84" s="22">
        <f>SUM($F45:J45)/13</f>
        <v>0</v>
      </c>
      <c r="K84" s="22">
        <f>SUM($F45:K45)/13</f>
        <v>0</v>
      </c>
      <c r="L84" s="22">
        <f>SUM($F45:L45)/13</f>
        <v>0</v>
      </c>
      <c r="M84" s="22">
        <f>SUM($F45:M45)/13</f>
        <v>0</v>
      </c>
      <c r="N84" s="22">
        <f>SUM($F45:N45)/13</f>
        <v>0</v>
      </c>
      <c r="O84" s="22">
        <f>SUM($F45:O45)/13</f>
        <v>0</v>
      </c>
      <c r="P84" s="22">
        <f>SUM($F45:P45)/13</f>
        <v>0</v>
      </c>
      <c r="Q84" s="22">
        <f>SUM($F45:Q45)/13</f>
        <v>19230.766153846162</v>
      </c>
      <c r="R84" s="22">
        <f t="shared" ref="R84:BA84" si="73">SUM(F45:R45)/13</f>
        <v>38461.532307692323</v>
      </c>
      <c r="S84" s="22">
        <f t="shared" si="73"/>
        <v>57692.298461538478</v>
      </c>
      <c r="T84" s="22">
        <f t="shared" si="73"/>
        <v>76923.064615384646</v>
      </c>
      <c r="U84" s="22">
        <f t="shared" si="73"/>
        <v>96153.830769230786</v>
      </c>
      <c r="V84" s="22">
        <f t="shared" si="73"/>
        <v>115384.59692307694</v>
      </c>
      <c r="W84" s="22">
        <f t="shared" si="73"/>
        <v>134615.36307692309</v>
      </c>
      <c r="X84" s="22">
        <f t="shared" si="73"/>
        <v>153846.12923076923</v>
      </c>
      <c r="Y84" s="22">
        <f t="shared" si="73"/>
        <v>173076.8953846154</v>
      </c>
      <c r="Z84" s="22">
        <f t="shared" si="73"/>
        <v>192307.66153846154</v>
      </c>
      <c r="AA84" s="22">
        <f t="shared" si="73"/>
        <v>211538.42769230768</v>
      </c>
      <c r="AB84" s="22">
        <f t="shared" si="73"/>
        <v>230769.19384615385</v>
      </c>
      <c r="AC84" s="22">
        <f t="shared" si="73"/>
        <v>249999.96</v>
      </c>
      <c r="AD84" s="22">
        <f t="shared" si="73"/>
        <v>249999.96</v>
      </c>
      <c r="AE84" s="22">
        <f t="shared" si="73"/>
        <v>249999.96</v>
      </c>
      <c r="AF84" s="22">
        <f t="shared" si="73"/>
        <v>249999.96</v>
      </c>
      <c r="AG84" s="22">
        <f t="shared" si="73"/>
        <v>249999.96</v>
      </c>
      <c r="AH84" s="22">
        <f t="shared" si="73"/>
        <v>249999.96</v>
      </c>
      <c r="AI84" s="22">
        <f t="shared" si="73"/>
        <v>249999.96</v>
      </c>
      <c r="AJ84" s="22">
        <f t="shared" si="73"/>
        <v>249999.96</v>
      </c>
      <c r="AK84" s="22">
        <f t="shared" si="73"/>
        <v>249999.96</v>
      </c>
      <c r="AL84" s="22">
        <f t="shared" si="73"/>
        <v>249999.96</v>
      </c>
      <c r="AM84" s="22">
        <f t="shared" si="73"/>
        <v>249999.96</v>
      </c>
      <c r="AN84" s="22">
        <f t="shared" si="73"/>
        <v>249999.96</v>
      </c>
      <c r="AO84" s="22">
        <f t="shared" si="73"/>
        <v>249999.96</v>
      </c>
      <c r="AP84" s="22">
        <f t="shared" si="73"/>
        <v>249999.96</v>
      </c>
      <c r="AQ84" s="22">
        <f t="shared" si="73"/>
        <v>249999.96</v>
      </c>
      <c r="AR84" s="22">
        <f t="shared" si="73"/>
        <v>249999.96</v>
      </c>
      <c r="AS84" s="22">
        <f t="shared" si="73"/>
        <v>249999.96</v>
      </c>
      <c r="AT84" s="22">
        <f t="shared" si="73"/>
        <v>249999.96</v>
      </c>
      <c r="AU84" s="22">
        <f t="shared" si="73"/>
        <v>249999.96</v>
      </c>
      <c r="AV84" s="22">
        <f t="shared" si="73"/>
        <v>249999.96</v>
      </c>
      <c r="AW84" s="22">
        <f t="shared" si="73"/>
        <v>249999.96</v>
      </c>
      <c r="AX84" s="22">
        <f t="shared" si="73"/>
        <v>249999.96</v>
      </c>
      <c r="AY84" s="22">
        <f t="shared" si="73"/>
        <v>249999.96</v>
      </c>
      <c r="AZ84" s="22">
        <f t="shared" si="73"/>
        <v>249999.96</v>
      </c>
      <c r="BA84" s="22">
        <f t="shared" si="73"/>
        <v>249999.96</v>
      </c>
    </row>
    <row r="85" spans="1:53" x14ac:dyDescent="0.25">
      <c r="A85" t="str">
        <f t="shared" ref="A85:E85" si="74">A46</f>
        <v>CE - Customer Digitalization</v>
      </c>
      <c r="B85" s="24">
        <f t="shared" si="74"/>
        <v>202412</v>
      </c>
      <c r="C85" s="24" t="str">
        <f t="shared" si="74"/>
        <v>NCP-16865</v>
      </c>
      <c r="D85" t="str">
        <f t="shared" si="74"/>
        <v>Interactive Bill Enhancements</v>
      </c>
      <c r="E85" s="24">
        <f t="shared" si="74"/>
        <v>30315</v>
      </c>
      <c r="F85" s="22">
        <f>SUM($F46:F46)/13</f>
        <v>0</v>
      </c>
      <c r="G85" s="22">
        <f>SUM($F46:G46)/13</f>
        <v>0</v>
      </c>
      <c r="H85" s="22">
        <f>SUM($F46:H46)/13</f>
        <v>0</v>
      </c>
      <c r="I85" s="22">
        <f>SUM($F46:I46)/13</f>
        <v>0</v>
      </c>
      <c r="J85" s="22">
        <f>SUM($F46:J46)/13</f>
        <v>0</v>
      </c>
      <c r="K85" s="22">
        <f>SUM($F46:K46)/13</f>
        <v>0</v>
      </c>
      <c r="L85" s="22">
        <f>SUM($F46:L46)/13</f>
        <v>0</v>
      </c>
      <c r="M85" s="22">
        <f>SUM($F46:M46)/13</f>
        <v>0</v>
      </c>
      <c r="N85" s="22">
        <f>SUM($F46:N46)/13</f>
        <v>0</v>
      </c>
      <c r="O85" s="22">
        <f>SUM($F46:O46)/13</f>
        <v>0</v>
      </c>
      <c r="P85" s="22">
        <f>SUM($F46:P46)/13</f>
        <v>0</v>
      </c>
      <c r="Q85" s="22">
        <f>SUM($F46:Q46)/13</f>
        <v>51538.461538461554</v>
      </c>
      <c r="R85" s="22">
        <f t="shared" ref="R85:BA85" si="75">SUM(F46:R46)/13</f>
        <v>103076.92307692311</v>
      </c>
      <c r="S85" s="22">
        <f t="shared" si="75"/>
        <v>154615.38461538468</v>
      </c>
      <c r="T85" s="22">
        <f t="shared" si="75"/>
        <v>206153.84615384621</v>
      </c>
      <c r="U85" s="22">
        <f t="shared" si="75"/>
        <v>257692.30769230778</v>
      </c>
      <c r="V85" s="22">
        <f t="shared" si="75"/>
        <v>309230.76923076931</v>
      </c>
      <c r="W85" s="22">
        <f t="shared" si="75"/>
        <v>360769.23076923087</v>
      </c>
      <c r="X85" s="22">
        <f t="shared" si="75"/>
        <v>412307.69230769237</v>
      </c>
      <c r="Y85" s="22">
        <f t="shared" si="75"/>
        <v>463846.15384615393</v>
      </c>
      <c r="Z85" s="22">
        <f t="shared" si="75"/>
        <v>515384.61538461543</v>
      </c>
      <c r="AA85" s="22">
        <f t="shared" si="75"/>
        <v>566923.07692307699</v>
      </c>
      <c r="AB85" s="22">
        <f t="shared" si="75"/>
        <v>618461.5384615385</v>
      </c>
      <c r="AC85" s="22">
        <f t="shared" si="75"/>
        <v>670000.00000000012</v>
      </c>
      <c r="AD85" s="22">
        <f t="shared" si="75"/>
        <v>670000.00000000012</v>
      </c>
      <c r="AE85" s="22">
        <f t="shared" si="75"/>
        <v>670000.00000000012</v>
      </c>
      <c r="AF85" s="22">
        <f t="shared" si="75"/>
        <v>670000.00000000012</v>
      </c>
      <c r="AG85" s="22">
        <f t="shared" si="75"/>
        <v>670000.00000000012</v>
      </c>
      <c r="AH85" s="22">
        <f t="shared" si="75"/>
        <v>670000.00000000012</v>
      </c>
      <c r="AI85" s="22">
        <f t="shared" si="75"/>
        <v>670000.00000000012</v>
      </c>
      <c r="AJ85" s="22">
        <f t="shared" si="75"/>
        <v>670000.00000000012</v>
      </c>
      <c r="AK85" s="22">
        <f t="shared" si="75"/>
        <v>670000.00000000012</v>
      </c>
      <c r="AL85" s="22">
        <f t="shared" si="75"/>
        <v>670000.00000000012</v>
      </c>
      <c r="AM85" s="22">
        <f t="shared" si="75"/>
        <v>670000.00000000012</v>
      </c>
      <c r="AN85" s="22">
        <f t="shared" si="75"/>
        <v>670000.00000000012</v>
      </c>
      <c r="AO85" s="22">
        <f t="shared" si="75"/>
        <v>670000.00000000012</v>
      </c>
      <c r="AP85" s="22">
        <f t="shared" si="75"/>
        <v>670000.00000000012</v>
      </c>
      <c r="AQ85" s="22">
        <f t="shared" si="75"/>
        <v>670000.00000000012</v>
      </c>
      <c r="AR85" s="22">
        <f t="shared" si="75"/>
        <v>670000.00000000012</v>
      </c>
      <c r="AS85" s="22">
        <f t="shared" si="75"/>
        <v>670000.00000000012</v>
      </c>
      <c r="AT85" s="22">
        <f t="shared" si="75"/>
        <v>670000.00000000012</v>
      </c>
      <c r="AU85" s="22">
        <f t="shared" si="75"/>
        <v>670000.00000000012</v>
      </c>
      <c r="AV85" s="22">
        <f t="shared" si="75"/>
        <v>670000.00000000012</v>
      </c>
      <c r="AW85" s="22">
        <f t="shared" si="75"/>
        <v>670000.00000000012</v>
      </c>
      <c r="AX85" s="22">
        <f t="shared" si="75"/>
        <v>670000.00000000012</v>
      </c>
      <c r="AY85" s="22">
        <f t="shared" si="75"/>
        <v>670000.00000000012</v>
      </c>
      <c r="AZ85" s="22">
        <f t="shared" si="75"/>
        <v>670000.00000000012</v>
      </c>
      <c r="BA85" s="22">
        <f t="shared" si="75"/>
        <v>670000.00000000012</v>
      </c>
    </row>
    <row r="86" spans="1:53" x14ac:dyDescent="0.25">
      <c r="A86" t="str">
        <f t="shared" ref="A86:E86" si="76">A47</f>
        <v>CE - Customer Digitalization</v>
      </c>
      <c r="B86" s="24">
        <f t="shared" si="76"/>
        <v>202412</v>
      </c>
      <c r="C86" s="24" t="str">
        <f t="shared" si="76"/>
        <v>NCP-16869</v>
      </c>
      <c r="D86" t="str">
        <f t="shared" si="76"/>
        <v>Notifications &amp; Pref Center (2024)</v>
      </c>
      <c r="E86" s="24">
        <f t="shared" si="76"/>
        <v>30315</v>
      </c>
      <c r="F86" s="22">
        <f>SUM($F47:F47)/13</f>
        <v>0</v>
      </c>
      <c r="G86" s="22">
        <f>SUM($F47:G47)/13</f>
        <v>0</v>
      </c>
      <c r="H86" s="22">
        <f>SUM($F47:H47)/13</f>
        <v>0</v>
      </c>
      <c r="I86" s="22">
        <f>SUM($F47:I47)/13</f>
        <v>0</v>
      </c>
      <c r="J86" s="22">
        <f>SUM($F47:J47)/13</f>
        <v>0</v>
      </c>
      <c r="K86" s="22">
        <f>SUM($F47:K47)/13</f>
        <v>0</v>
      </c>
      <c r="L86" s="22">
        <f>SUM($F47:L47)/13</f>
        <v>0</v>
      </c>
      <c r="M86" s="22">
        <f>SUM($F47:M47)/13</f>
        <v>0</v>
      </c>
      <c r="N86" s="22">
        <f>SUM($F47:N47)/13</f>
        <v>0</v>
      </c>
      <c r="O86" s="22">
        <f>SUM($F47:O47)/13</f>
        <v>0</v>
      </c>
      <c r="P86" s="22">
        <f>SUM($F47:P47)/13</f>
        <v>0</v>
      </c>
      <c r="Q86" s="22">
        <f>SUM($F47:Q47)/13</f>
        <v>38653.846153846156</v>
      </c>
      <c r="R86" s="22">
        <f t="shared" ref="R86:BA86" si="77">SUM(F47:R47)/13</f>
        <v>77307.692307692312</v>
      </c>
      <c r="S86" s="22">
        <f t="shared" si="77"/>
        <v>115961.53846153847</v>
      </c>
      <c r="T86" s="22">
        <f t="shared" si="77"/>
        <v>154615.39076923078</v>
      </c>
      <c r="U86" s="22">
        <f t="shared" si="77"/>
        <v>193269.2430769231</v>
      </c>
      <c r="V86" s="22">
        <f t="shared" si="77"/>
        <v>231923.09538461542</v>
      </c>
      <c r="W86" s="22">
        <f t="shared" si="77"/>
        <v>270576.9476923077</v>
      </c>
      <c r="X86" s="22">
        <f t="shared" si="77"/>
        <v>309230.80000000005</v>
      </c>
      <c r="Y86" s="22">
        <f t="shared" si="77"/>
        <v>347884.65230769233</v>
      </c>
      <c r="Z86" s="22">
        <f t="shared" si="77"/>
        <v>386538.50461538468</v>
      </c>
      <c r="AA86" s="22">
        <f t="shared" si="77"/>
        <v>425192.35692307696</v>
      </c>
      <c r="AB86" s="22">
        <f t="shared" si="77"/>
        <v>463846.20923076931</v>
      </c>
      <c r="AC86" s="22">
        <f t="shared" si="77"/>
        <v>502500.0615384616</v>
      </c>
      <c r="AD86" s="22">
        <f t="shared" si="77"/>
        <v>502500.06769230776</v>
      </c>
      <c r="AE86" s="22">
        <f t="shared" si="77"/>
        <v>502500.07384615391</v>
      </c>
      <c r="AF86" s="22">
        <f t="shared" si="77"/>
        <v>502500.08</v>
      </c>
      <c r="AG86" s="22">
        <f t="shared" si="77"/>
        <v>502500.08</v>
      </c>
      <c r="AH86" s="22">
        <f t="shared" si="77"/>
        <v>502500.08</v>
      </c>
      <c r="AI86" s="22">
        <f t="shared" si="77"/>
        <v>502500.08</v>
      </c>
      <c r="AJ86" s="22">
        <f t="shared" si="77"/>
        <v>502500.08</v>
      </c>
      <c r="AK86" s="22">
        <f t="shared" si="77"/>
        <v>502500.08</v>
      </c>
      <c r="AL86" s="22">
        <f t="shared" si="77"/>
        <v>502500.08</v>
      </c>
      <c r="AM86" s="22">
        <f t="shared" si="77"/>
        <v>502500.08</v>
      </c>
      <c r="AN86" s="22">
        <f t="shared" si="77"/>
        <v>502500.08</v>
      </c>
      <c r="AO86" s="22">
        <f t="shared" si="77"/>
        <v>502500.08</v>
      </c>
      <c r="AP86" s="22">
        <f t="shared" si="77"/>
        <v>502500.08</v>
      </c>
      <c r="AQ86" s="22">
        <f t="shared" si="77"/>
        <v>502500.08</v>
      </c>
      <c r="AR86" s="22">
        <f t="shared" si="77"/>
        <v>502500.08</v>
      </c>
      <c r="AS86" s="22">
        <f t="shared" si="77"/>
        <v>502500.08</v>
      </c>
      <c r="AT86" s="22">
        <f t="shared" si="77"/>
        <v>502500.08</v>
      </c>
      <c r="AU86" s="22">
        <f t="shared" si="77"/>
        <v>502500.08</v>
      </c>
      <c r="AV86" s="22">
        <f t="shared" si="77"/>
        <v>502500.08</v>
      </c>
      <c r="AW86" s="22">
        <f t="shared" si="77"/>
        <v>502500.08</v>
      </c>
      <c r="AX86" s="22">
        <f t="shared" si="77"/>
        <v>502500.08</v>
      </c>
      <c r="AY86" s="22">
        <f t="shared" si="77"/>
        <v>502500.08</v>
      </c>
      <c r="AZ86" s="22">
        <f t="shared" si="77"/>
        <v>502500.08</v>
      </c>
      <c r="BA86" s="22">
        <f t="shared" si="77"/>
        <v>502500.08</v>
      </c>
    </row>
    <row r="87" spans="1:53" x14ac:dyDescent="0.25">
      <c r="A87" t="str">
        <f t="shared" ref="A87:E87" si="78">A48</f>
        <v>CE - Customer Digitalization</v>
      </c>
      <c r="B87" s="24">
        <f t="shared" si="78"/>
        <v>202412</v>
      </c>
      <c r="C87" s="24" t="str">
        <f t="shared" si="78"/>
        <v>NCP-16874</v>
      </c>
      <c r="D87" t="str">
        <f t="shared" si="78"/>
        <v>New Construction Portal Phase 2</v>
      </c>
      <c r="E87" s="24">
        <f t="shared" si="78"/>
        <v>30315</v>
      </c>
      <c r="F87" s="22">
        <f>SUM($F48:F48)/13</f>
        <v>0</v>
      </c>
      <c r="G87" s="22">
        <f>SUM($F48:G48)/13</f>
        <v>0</v>
      </c>
      <c r="H87" s="22">
        <f>SUM($F48:H48)/13</f>
        <v>0</v>
      </c>
      <c r="I87" s="22">
        <f>SUM($F48:I48)/13</f>
        <v>0</v>
      </c>
      <c r="J87" s="22">
        <f>SUM($F48:J48)/13</f>
        <v>0</v>
      </c>
      <c r="K87" s="22">
        <f>SUM($F48:K48)/13</f>
        <v>0</v>
      </c>
      <c r="L87" s="22">
        <f>SUM($F48:L48)/13</f>
        <v>0</v>
      </c>
      <c r="M87" s="22">
        <f>SUM($F48:M48)/13</f>
        <v>0</v>
      </c>
      <c r="N87" s="22">
        <f>SUM($F48:N48)/13</f>
        <v>0</v>
      </c>
      <c r="O87" s="22">
        <f>SUM($F48:O48)/13</f>
        <v>0</v>
      </c>
      <c r="P87" s="22">
        <f>SUM($F48:P48)/13</f>
        <v>0</v>
      </c>
      <c r="Q87" s="22">
        <f>SUM($F48:Q48)/13</f>
        <v>38461.538461538454</v>
      </c>
      <c r="R87" s="22">
        <f t="shared" ref="R87:BA87" si="79">SUM(F48:R48)/13</f>
        <v>76923.076923076907</v>
      </c>
      <c r="S87" s="22">
        <f t="shared" si="79"/>
        <v>115384.61538461536</v>
      </c>
      <c r="T87" s="22">
        <f t="shared" si="79"/>
        <v>153846.15384615381</v>
      </c>
      <c r="U87" s="22">
        <f t="shared" si="79"/>
        <v>192307.69230769228</v>
      </c>
      <c r="V87" s="22">
        <f t="shared" si="79"/>
        <v>230769.23076923072</v>
      </c>
      <c r="W87" s="22">
        <f t="shared" si="79"/>
        <v>269230.76923076919</v>
      </c>
      <c r="X87" s="22">
        <f t="shared" si="79"/>
        <v>307692.30769230763</v>
      </c>
      <c r="Y87" s="22">
        <f t="shared" si="79"/>
        <v>346153.84615384607</v>
      </c>
      <c r="Z87" s="22">
        <f t="shared" si="79"/>
        <v>384615.38461538457</v>
      </c>
      <c r="AA87" s="22">
        <f t="shared" si="79"/>
        <v>423076.92307692301</v>
      </c>
      <c r="AB87" s="22">
        <f t="shared" si="79"/>
        <v>461538.46153846144</v>
      </c>
      <c r="AC87" s="22">
        <f t="shared" si="79"/>
        <v>499999.99999999994</v>
      </c>
      <c r="AD87" s="22">
        <f t="shared" si="79"/>
        <v>499999.99999999994</v>
      </c>
      <c r="AE87" s="22">
        <f t="shared" si="79"/>
        <v>499999.99999999994</v>
      </c>
      <c r="AF87" s="22">
        <f t="shared" si="79"/>
        <v>499999.99999999994</v>
      </c>
      <c r="AG87" s="22">
        <f t="shared" si="79"/>
        <v>499999.99999999994</v>
      </c>
      <c r="AH87" s="22">
        <f t="shared" si="79"/>
        <v>499999.99999999994</v>
      </c>
      <c r="AI87" s="22">
        <f t="shared" si="79"/>
        <v>499999.99999999994</v>
      </c>
      <c r="AJ87" s="22">
        <f t="shared" si="79"/>
        <v>499999.99999999994</v>
      </c>
      <c r="AK87" s="22">
        <f t="shared" si="79"/>
        <v>499999.99999999994</v>
      </c>
      <c r="AL87" s="22">
        <f t="shared" si="79"/>
        <v>499999.99999999994</v>
      </c>
      <c r="AM87" s="22">
        <f t="shared" si="79"/>
        <v>499999.99999999994</v>
      </c>
      <c r="AN87" s="22">
        <f t="shared" si="79"/>
        <v>499999.99999999994</v>
      </c>
      <c r="AO87" s="22">
        <f t="shared" si="79"/>
        <v>499999.99999999994</v>
      </c>
      <c r="AP87" s="22">
        <f t="shared" si="79"/>
        <v>499999.99999999994</v>
      </c>
      <c r="AQ87" s="22">
        <f t="shared" si="79"/>
        <v>499999.99999999994</v>
      </c>
      <c r="AR87" s="22">
        <f t="shared" si="79"/>
        <v>499999.99999999994</v>
      </c>
      <c r="AS87" s="22">
        <f t="shared" si="79"/>
        <v>499999.99999999994</v>
      </c>
      <c r="AT87" s="22">
        <f t="shared" si="79"/>
        <v>499999.99999999994</v>
      </c>
      <c r="AU87" s="22">
        <f t="shared" si="79"/>
        <v>499999.99999999994</v>
      </c>
      <c r="AV87" s="22">
        <f t="shared" si="79"/>
        <v>499999.99999999994</v>
      </c>
      <c r="AW87" s="22">
        <f t="shared" si="79"/>
        <v>499999.99999999994</v>
      </c>
      <c r="AX87" s="22">
        <f t="shared" si="79"/>
        <v>499999.99999999994</v>
      </c>
      <c r="AY87" s="22">
        <f t="shared" si="79"/>
        <v>499999.99999999994</v>
      </c>
      <c r="AZ87" s="22">
        <f t="shared" si="79"/>
        <v>499999.99999999994</v>
      </c>
      <c r="BA87" s="22">
        <f t="shared" si="79"/>
        <v>499999.99999999994</v>
      </c>
    </row>
    <row r="88" spans="1:53" x14ac:dyDescent="0.25">
      <c r="A88" t="str">
        <f t="shared" ref="A88:E88" si="80">A49</f>
        <v>CE - Customer Digitalization</v>
      </c>
      <c r="B88" s="24">
        <f t="shared" si="80"/>
        <v>202509</v>
      </c>
      <c r="C88" s="24" t="str">
        <f t="shared" si="80"/>
        <v>NCP-12390</v>
      </c>
      <c r="D88" t="str">
        <f t="shared" si="80"/>
        <v>CE Strategy Digitilization 2025</v>
      </c>
      <c r="E88" s="24">
        <f t="shared" si="80"/>
        <v>30315</v>
      </c>
      <c r="F88" s="22">
        <f>SUM($F49:F49)/13</f>
        <v>0</v>
      </c>
      <c r="G88" s="22">
        <f>SUM($F49:G49)/13</f>
        <v>0</v>
      </c>
      <c r="H88" s="22">
        <f>SUM($F49:H49)/13</f>
        <v>0</v>
      </c>
      <c r="I88" s="22">
        <f>SUM($F49:I49)/13</f>
        <v>0</v>
      </c>
      <c r="J88" s="22">
        <f>SUM($F49:J49)/13</f>
        <v>0</v>
      </c>
      <c r="K88" s="22">
        <f>SUM($F49:K49)/13</f>
        <v>0</v>
      </c>
      <c r="L88" s="22">
        <f>SUM($F49:L49)/13</f>
        <v>0</v>
      </c>
      <c r="M88" s="22">
        <f>SUM($F49:M49)/13</f>
        <v>0</v>
      </c>
      <c r="N88" s="22">
        <f>SUM($F49:N49)/13</f>
        <v>0</v>
      </c>
      <c r="O88" s="22">
        <f>SUM($F49:O49)/13</f>
        <v>0</v>
      </c>
      <c r="P88" s="22">
        <f>SUM($F49:P49)/13</f>
        <v>0</v>
      </c>
      <c r="Q88" s="22">
        <f>SUM($F49:Q49)/13</f>
        <v>0</v>
      </c>
      <c r="R88" s="22">
        <f t="shared" ref="R88:BA88" si="81">SUM(F49:R49)/13</f>
        <v>0</v>
      </c>
      <c r="S88" s="22">
        <f t="shared" si="81"/>
        <v>0</v>
      </c>
      <c r="T88" s="22">
        <f t="shared" si="81"/>
        <v>0</v>
      </c>
      <c r="U88" s="22">
        <f t="shared" si="81"/>
        <v>0</v>
      </c>
      <c r="V88" s="22">
        <f t="shared" si="81"/>
        <v>0</v>
      </c>
      <c r="W88" s="22">
        <f t="shared" si="81"/>
        <v>0</v>
      </c>
      <c r="X88" s="22">
        <f t="shared" si="81"/>
        <v>0</v>
      </c>
      <c r="Y88" s="22">
        <f t="shared" si="81"/>
        <v>0</v>
      </c>
      <c r="Z88" s="22">
        <f t="shared" si="81"/>
        <v>206154.25230769237</v>
      </c>
      <c r="AA88" s="22">
        <f t="shared" si="81"/>
        <v>438077.7861538463</v>
      </c>
      <c r="AB88" s="22">
        <f t="shared" si="81"/>
        <v>695770.09384615405</v>
      </c>
      <c r="AC88" s="22">
        <f t="shared" si="81"/>
        <v>953462.40153846168</v>
      </c>
      <c r="AD88" s="22">
        <f t="shared" si="81"/>
        <v>1211154.7092307694</v>
      </c>
      <c r="AE88" s="22">
        <f t="shared" si="81"/>
        <v>1468847.0169230772</v>
      </c>
      <c r="AF88" s="22">
        <f t="shared" si="81"/>
        <v>1726539.3246153849</v>
      </c>
      <c r="AG88" s="22">
        <f t="shared" si="81"/>
        <v>1984231.6323076924</v>
      </c>
      <c r="AH88" s="22">
        <f t="shared" si="81"/>
        <v>2241923.9400000004</v>
      </c>
      <c r="AI88" s="22">
        <f t="shared" si="81"/>
        <v>2499616.2476923079</v>
      </c>
      <c r="AJ88" s="22">
        <f t="shared" si="81"/>
        <v>2757308.5553846159</v>
      </c>
      <c r="AK88" s="22">
        <f t="shared" si="81"/>
        <v>3015000.8630769234</v>
      </c>
      <c r="AL88" s="22">
        <f t="shared" si="81"/>
        <v>3272693.1707692314</v>
      </c>
      <c r="AM88" s="22">
        <f t="shared" si="81"/>
        <v>3324231.2261538464</v>
      </c>
      <c r="AN88" s="22">
        <f t="shared" si="81"/>
        <v>3350000.0000000005</v>
      </c>
      <c r="AO88" s="22">
        <f t="shared" si="81"/>
        <v>3350000.0000000005</v>
      </c>
      <c r="AP88" s="22">
        <f t="shared" si="81"/>
        <v>3350000.0000000005</v>
      </c>
      <c r="AQ88" s="22">
        <f t="shared" si="81"/>
        <v>3350000.0000000005</v>
      </c>
      <c r="AR88" s="22">
        <f t="shared" si="81"/>
        <v>3350000.0000000005</v>
      </c>
      <c r="AS88" s="22">
        <f t="shared" si="81"/>
        <v>3350000.0000000005</v>
      </c>
      <c r="AT88" s="22">
        <f t="shared" si="81"/>
        <v>3350000.0000000005</v>
      </c>
      <c r="AU88" s="22">
        <f t="shared" si="81"/>
        <v>3350000.0000000005</v>
      </c>
      <c r="AV88" s="22">
        <f t="shared" si="81"/>
        <v>3350000.0000000005</v>
      </c>
      <c r="AW88" s="22">
        <f t="shared" si="81"/>
        <v>3350000.0000000005</v>
      </c>
      <c r="AX88" s="22">
        <f t="shared" si="81"/>
        <v>3350000.0000000005</v>
      </c>
      <c r="AY88" s="22">
        <f t="shared" si="81"/>
        <v>3350000.0000000005</v>
      </c>
      <c r="AZ88" s="22">
        <f t="shared" si="81"/>
        <v>3350000.0000000005</v>
      </c>
      <c r="BA88" s="22">
        <f t="shared" si="81"/>
        <v>3350000.0000000005</v>
      </c>
    </row>
    <row r="89" spans="1:53" x14ac:dyDescent="0.25">
      <c r="A89" t="str">
        <f t="shared" ref="A89:E89" si="82">A50</f>
        <v>CE - Customer Digitalization</v>
      </c>
      <c r="B89" s="24">
        <f t="shared" si="82"/>
        <v>202509</v>
      </c>
      <c r="C89" s="24" t="str">
        <f t="shared" si="82"/>
        <v>NCP-12398</v>
      </c>
      <c r="D89" t="str">
        <f t="shared" si="82"/>
        <v>Website &amp; Portal Automation 2025</v>
      </c>
      <c r="E89" s="24">
        <f t="shared" si="82"/>
        <v>30315</v>
      </c>
      <c r="F89" s="22">
        <f>SUM($F50:F50)/13</f>
        <v>0</v>
      </c>
      <c r="G89" s="22">
        <f>SUM($F50:G50)/13</f>
        <v>0</v>
      </c>
      <c r="H89" s="22">
        <f>SUM($F50:H50)/13</f>
        <v>0</v>
      </c>
      <c r="I89" s="22">
        <f>SUM($F50:I50)/13</f>
        <v>0</v>
      </c>
      <c r="J89" s="22">
        <f>SUM($F50:J50)/13</f>
        <v>0</v>
      </c>
      <c r="K89" s="22">
        <f>SUM($F50:K50)/13</f>
        <v>0</v>
      </c>
      <c r="L89" s="22">
        <f>SUM($F50:L50)/13</f>
        <v>0</v>
      </c>
      <c r="M89" s="22">
        <f>SUM($F50:M50)/13</f>
        <v>0</v>
      </c>
      <c r="N89" s="22">
        <f>SUM($F50:N50)/13</f>
        <v>0</v>
      </c>
      <c r="O89" s="22">
        <f>SUM($F50:O50)/13</f>
        <v>0</v>
      </c>
      <c r="P89" s="22">
        <f>SUM($F50:P50)/13</f>
        <v>0</v>
      </c>
      <c r="Q89" s="22">
        <f>SUM($F50:Q50)/13</f>
        <v>0</v>
      </c>
      <c r="R89" s="22">
        <f t="shared" ref="R89:BA89" si="83">SUM(F50:R50)/13</f>
        <v>0</v>
      </c>
      <c r="S89" s="22">
        <f t="shared" si="83"/>
        <v>0</v>
      </c>
      <c r="T89" s="22">
        <f t="shared" si="83"/>
        <v>0</v>
      </c>
      <c r="U89" s="22">
        <f t="shared" si="83"/>
        <v>0</v>
      </c>
      <c r="V89" s="22">
        <f t="shared" si="83"/>
        <v>0</v>
      </c>
      <c r="W89" s="22">
        <f t="shared" si="83"/>
        <v>0</v>
      </c>
      <c r="X89" s="22">
        <f t="shared" si="83"/>
        <v>0</v>
      </c>
      <c r="Y89" s="22">
        <f t="shared" si="83"/>
        <v>0</v>
      </c>
      <c r="Z89" s="22">
        <f t="shared" si="83"/>
        <v>77307.692307692312</v>
      </c>
      <c r="AA89" s="22">
        <f t="shared" si="83"/>
        <v>154615.38461538462</v>
      </c>
      <c r="AB89" s="22">
        <f t="shared" si="83"/>
        <v>231923.07692307697</v>
      </c>
      <c r="AC89" s="22">
        <f t="shared" si="83"/>
        <v>309230.76923076925</v>
      </c>
      <c r="AD89" s="22">
        <f t="shared" si="83"/>
        <v>386538.46153846162</v>
      </c>
      <c r="AE89" s="22">
        <f t="shared" si="83"/>
        <v>463846.15384615393</v>
      </c>
      <c r="AF89" s="22">
        <f t="shared" si="83"/>
        <v>541153.84615384624</v>
      </c>
      <c r="AG89" s="22">
        <f t="shared" si="83"/>
        <v>618461.5384615385</v>
      </c>
      <c r="AH89" s="22">
        <f t="shared" si="83"/>
        <v>695769.23076923087</v>
      </c>
      <c r="AI89" s="22">
        <f t="shared" si="83"/>
        <v>773076.92307692324</v>
      </c>
      <c r="AJ89" s="22">
        <f t="shared" si="83"/>
        <v>850384.61538461549</v>
      </c>
      <c r="AK89" s="22">
        <f t="shared" si="83"/>
        <v>927692.30769230786</v>
      </c>
      <c r="AL89" s="22">
        <f t="shared" si="83"/>
        <v>1005000.0000000001</v>
      </c>
      <c r="AM89" s="22">
        <f t="shared" si="83"/>
        <v>1005000.0000000001</v>
      </c>
      <c r="AN89" s="22">
        <f t="shared" si="83"/>
        <v>1005000.0000000001</v>
      </c>
      <c r="AO89" s="22">
        <f t="shared" si="83"/>
        <v>1005000.0000000001</v>
      </c>
      <c r="AP89" s="22">
        <f t="shared" si="83"/>
        <v>1005000.0000000001</v>
      </c>
      <c r="AQ89" s="22">
        <f t="shared" si="83"/>
        <v>1005000.0000000001</v>
      </c>
      <c r="AR89" s="22">
        <f t="shared" si="83"/>
        <v>1005000.0000000001</v>
      </c>
      <c r="AS89" s="22">
        <f t="shared" si="83"/>
        <v>1005000.0000000001</v>
      </c>
      <c r="AT89" s="22">
        <f t="shared" si="83"/>
        <v>1005000.0000000001</v>
      </c>
      <c r="AU89" s="22">
        <f t="shared" si="83"/>
        <v>1005000.0000000001</v>
      </c>
      <c r="AV89" s="22">
        <f t="shared" si="83"/>
        <v>1005000.0000000001</v>
      </c>
      <c r="AW89" s="22">
        <f t="shared" si="83"/>
        <v>1005000.0000000001</v>
      </c>
      <c r="AX89" s="22">
        <f t="shared" si="83"/>
        <v>1005000.0000000001</v>
      </c>
      <c r="AY89" s="22">
        <f t="shared" si="83"/>
        <v>1005000.0000000001</v>
      </c>
      <c r="AZ89" s="22">
        <f t="shared" si="83"/>
        <v>1005000.0000000001</v>
      </c>
      <c r="BA89" s="22">
        <f t="shared" si="83"/>
        <v>1005000.0000000001</v>
      </c>
    </row>
    <row r="90" spans="1:53" x14ac:dyDescent="0.25">
      <c r="A90" t="str">
        <f t="shared" ref="A90:E90" si="84">A51</f>
        <v>CE - Operational Excellence</v>
      </c>
      <c r="B90" s="24">
        <f t="shared" si="84"/>
        <v>202401</v>
      </c>
      <c r="C90" s="24" t="str">
        <f t="shared" si="84"/>
        <v>NCP-15925</v>
      </c>
      <c r="D90" t="str">
        <f t="shared" si="84"/>
        <v>IVR/CCM 2023</v>
      </c>
      <c r="E90" s="24">
        <f t="shared" si="84"/>
        <v>30315</v>
      </c>
      <c r="F90" s="22">
        <f>SUM($F51:F51)/13</f>
        <v>3363.3046153846153</v>
      </c>
      <c r="G90" s="22">
        <f>SUM($F51:G51)/13</f>
        <v>6726.6092307692306</v>
      </c>
      <c r="H90" s="22">
        <f>SUM($F51:H51)/13</f>
        <v>10089.913846153846</v>
      </c>
      <c r="I90" s="22">
        <f>SUM($F51:I51)/13</f>
        <v>13453.218461538461</v>
      </c>
      <c r="J90" s="22">
        <f>SUM($F51:J51)/13</f>
        <v>16816.523076923077</v>
      </c>
      <c r="K90" s="22">
        <f>SUM($F51:K51)/13</f>
        <v>20179.827692307692</v>
      </c>
      <c r="L90" s="22">
        <f>SUM($F51:L51)/13</f>
        <v>23543.132307692311</v>
      </c>
      <c r="M90" s="22">
        <f>SUM($F51:M51)/13</f>
        <v>26906.436923076926</v>
      </c>
      <c r="N90" s="22">
        <f>SUM($F51:N51)/13</f>
        <v>30269.741538461545</v>
      </c>
      <c r="O90" s="22">
        <f>SUM($F51:O51)/13</f>
        <v>33633.04615384616</v>
      </c>
      <c r="P90" s="22">
        <f>SUM($F51:P51)/13</f>
        <v>36996.350769230776</v>
      </c>
      <c r="Q90" s="22">
        <f>SUM($F51:Q51)/13</f>
        <v>40359.655384615398</v>
      </c>
      <c r="R90" s="22">
        <f t="shared" ref="R90:BA90" si="85">SUM(F51:R51)/13</f>
        <v>43722.960000000006</v>
      </c>
      <c r="S90" s="22">
        <f t="shared" si="85"/>
        <v>43722.960000000006</v>
      </c>
      <c r="T90" s="22">
        <f t="shared" si="85"/>
        <v>43722.960000000006</v>
      </c>
      <c r="U90" s="22">
        <f t="shared" si="85"/>
        <v>43722.960000000006</v>
      </c>
      <c r="V90" s="22">
        <f t="shared" si="85"/>
        <v>43722.960000000006</v>
      </c>
      <c r="W90" s="22">
        <f t="shared" si="85"/>
        <v>43722.960000000006</v>
      </c>
      <c r="X90" s="22">
        <f t="shared" si="85"/>
        <v>43722.960000000006</v>
      </c>
      <c r="Y90" s="22">
        <f t="shared" si="85"/>
        <v>43722.960000000006</v>
      </c>
      <c r="Z90" s="22">
        <f t="shared" si="85"/>
        <v>43722.960000000006</v>
      </c>
      <c r="AA90" s="22">
        <f t="shared" si="85"/>
        <v>43722.960000000006</v>
      </c>
      <c r="AB90" s="22">
        <f t="shared" si="85"/>
        <v>43722.960000000006</v>
      </c>
      <c r="AC90" s="22">
        <f t="shared" si="85"/>
        <v>43722.960000000006</v>
      </c>
      <c r="AD90" s="22">
        <f t="shared" si="85"/>
        <v>43722.960000000006</v>
      </c>
      <c r="AE90" s="22">
        <f t="shared" si="85"/>
        <v>43722.960000000006</v>
      </c>
      <c r="AF90" s="22">
        <f t="shared" si="85"/>
        <v>43722.960000000006</v>
      </c>
      <c r="AG90" s="22">
        <f t="shared" si="85"/>
        <v>43722.960000000006</v>
      </c>
      <c r="AH90" s="22">
        <f t="shared" si="85"/>
        <v>43722.960000000006</v>
      </c>
      <c r="AI90" s="22">
        <f t="shared" si="85"/>
        <v>43722.960000000006</v>
      </c>
      <c r="AJ90" s="22">
        <f t="shared" si="85"/>
        <v>43722.960000000006</v>
      </c>
      <c r="AK90" s="22">
        <f t="shared" si="85"/>
        <v>43722.960000000006</v>
      </c>
      <c r="AL90" s="22">
        <f t="shared" si="85"/>
        <v>43722.960000000006</v>
      </c>
      <c r="AM90" s="22">
        <f t="shared" si="85"/>
        <v>43722.960000000006</v>
      </c>
      <c r="AN90" s="22">
        <f t="shared" si="85"/>
        <v>43722.960000000006</v>
      </c>
      <c r="AO90" s="22">
        <f t="shared" si="85"/>
        <v>43722.960000000006</v>
      </c>
      <c r="AP90" s="22">
        <f t="shared" si="85"/>
        <v>43722.960000000006</v>
      </c>
      <c r="AQ90" s="22">
        <f t="shared" si="85"/>
        <v>43722.960000000006</v>
      </c>
      <c r="AR90" s="22">
        <f t="shared" si="85"/>
        <v>43722.960000000006</v>
      </c>
      <c r="AS90" s="22">
        <f t="shared" si="85"/>
        <v>43722.960000000006</v>
      </c>
      <c r="AT90" s="22">
        <f t="shared" si="85"/>
        <v>43722.960000000006</v>
      </c>
      <c r="AU90" s="22">
        <f t="shared" si="85"/>
        <v>43722.960000000006</v>
      </c>
      <c r="AV90" s="22">
        <f t="shared" si="85"/>
        <v>43722.960000000006</v>
      </c>
      <c r="AW90" s="22">
        <f t="shared" si="85"/>
        <v>43722.960000000006</v>
      </c>
      <c r="AX90" s="22">
        <f t="shared" si="85"/>
        <v>43722.960000000006</v>
      </c>
      <c r="AY90" s="22">
        <f t="shared" si="85"/>
        <v>43722.960000000006</v>
      </c>
      <c r="AZ90" s="22">
        <f t="shared" si="85"/>
        <v>43722.960000000006</v>
      </c>
      <c r="BA90" s="22">
        <f t="shared" si="85"/>
        <v>43722.960000000006</v>
      </c>
    </row>
    <row r="91" spans="1:53" x14ac:dyDescent="0.25">
      <c r="A91" t="str">
        <f t="shared" ref="A91:E91" si="86">A52</f>
        <v>CE - Operational Excellence</v>
      </c>
      <c r="B91" s="24">
        <f t="shared" si="86"/>
        <v>202401</v>
      </c>
      <c r="C91" s="24" t="str">
        <f t="shared" si="86"/>
        <v>NCP-16926</v>
      </c>
      <c r="D91" t="str">
        <f t="shared" si="86"/>
        <v>eGAIN R21 Upgrade</v>
      </c>
      <c r="E91" s="24">
        <f t="shared" si="86"/>
        <v>30315</v>
      </c>
      <c r="F91" s="22">
        <f>SUM($F52:F52)/13</f>
        <v>519.61923076923074</v>
      </c>
      <c r="G91" s="22">
        <f>SUM($F52:G52)/13</f>
        <v>1039.2384615384615</v>
      </c>
      <c r="H91" s="22">
        <f>SUM($F52:H52)/13</f>
        <v>1558.8576923076923</v>
      </c>
      <c r="I91" s="22">
        <f>SUM($F52:I52)/13</f>
        <v>2078.476923076923</v>
      </c>
      <c r="J91" s="22">
        <f>SUM($F52:J52)/13</f>
        <v>2598.0961538461538</v>
      </c>
      <c r="K91" s="22">
        <f>SUM($F52:K52)/13</f>
        <v>3117.7153846153847</v>
      </c>
      <c r="L91" s="22">
        <f>SUM($F52:L52)/13</f>
        <v>3637.334615384616</v>
      </c>
      <c r="M91" s="22">
        <f>SUM($F52:M52)/13</f>
        <v>4156.9538461538468</v>
      </c>
      <c r="N91" s="22">
        <f>SUM($F52:N52)/13</f>
        <v>4676.5730769230777</v>
      </c>
      <c r="O91" s="22">
        <f>SUM($F52:O52)/13</f>
        <v>5196.1923076923085</v>
      </c>
      <c r="P91" s="22">
        <f>SUM($F52:P52)/13</f>
        <v>5715.8115384615394</v>
      </c>
      <c r="Q91" s="22">
        <f>SUM($F52:Q52)/13</f>
        <v>6235.4307692307711</v>
      </c>
      <c r="R91" s="22">
        <f t="shared" ref="R91:BA91" si="87">SUM(F52:R52)/13</f>
        <v>6755.050000000002</v>
      </c>
      <c r="S91" s="22">
        <f t="shared" si="87"/>
        <v>6755.050000000002</v>
      </c>
      <c r="T91" s="22">
        <f t="shared" si="87"/>
        <v>6755.050000000002</v>
      </c>
      <c r="U91" s="22">
        <f t="shared" si="87"/>
        <v>6755.050000000002</v>
      </c>
      <c r="V91" s="22">
        <f t="shared" si="87"/>
        <v>6755.050000000002</v>
      </c>
      <c r="W91" s="22">
        <f t="shared" si="87"/>
        <v>6755.050000000002</v>
      </c>
      <c r="X91" s="22">
        <f t="shared" si="87"/>
        <v>6755.050000000002</v>
      </c>
      <c r="Y91" s="22">
        <f t="shared" si="87"/>
        <v>6755.050000000002</v>
      </c>
      <c r="Z91" s="22">
        <f t="shared" si="87"/>
        <v>6755.050000000002</v>
      </c>
      <c r="AA91" s="22">
        <f t="shared" si="87"/>
        <v>6755.050000000002</v>
      </c>
      <c r="AB91" s="22">
        <f t="shared" si="87"/>
        <v>6755.050000000002</v>
      </c>
      <c r="AC91" s="22">
        <f t="shared" si="87"/>
        <v>6755.050000000002</v>
      </c>
      <c r="AD91" s="22">
        <f t="shared" si="87"/>
        <v>6755.050000000002</v>
      </c>
      <c r="AE91" s="22">
        <f t="shared" si="87"/>
        <v>6755.050000000002</v>
      </c>
      <c r="AF91" s="22">
        <f t="shared" si="87"/>
        <v>6755.050000000002</v>
      </c>
      <c r="AG91" s="22">
        <f t="shared" si="87"/>
        <v>6755.050000000002</v>
      </c>
      <c r="AH91" s="22">
        <f t="shared" si="87"/>
        <v>6755.050000000002</v>
      </c>
      <c r="AI91" s="22">
        <f t="shared" si="87"/>
        <v>6755.050000000002</v>
      </c>
      <c r="AJ91" s="22">
        <f t="shared" si="87"/>
        <v>6755.050000000002</v>
      </c>
      <c r="AK91" s="22">
        <f t="shared" si="87"/>
        <v>6755.050000000002</v>
      </c>
      <c r="AL91" s="22">
        <f t="shared" si="87"/>
        <v>6755.050000000002</v>
      </c>
      <c r="AM91" s="22">
        <f t="shared" si="87"/>
        <v>6755.050000000002</v>
      </c>
      <c r="AN91" s="22">
        <f t="shared" si="87"/>
        <v>6755.050000000002</v>
      </c>
      <c r="AO91" s="22">
        <f t="shared" si="87"/>
        <v>6755.050000000002</v>
      </c>
      <c r="AP91" s="22">
        <f t="shared" si="87"/>
        <v>6755.050000000002</v>
      </c>
      <c r="AQ91" s="22">
        <f t="shared" si="87"/>
        <v>6755.050000000002</v>
      </c>
      <c r="AR91" s="22">
        <f t="shared" si="87"/>
        <v>6755.050000000002</v>
      </c>
      <c r="AS91" s="22">
        <f t="shared" si="87"/>
        <v>6755.050000000002</v>
      </c>
      <c r="AT91" s="22">
        <f t="shared" si="87"/>
        <v>6755.050000000002</v>
      </c>
      <c r="AU91" s="22">
        <f t="shared" si="87"/>
        <v>6755.050000000002</v>
      </c>
      <c r="AV91" s="22">
        <f t="shared" si="87"/>
        <v>6755.050000000002</v>
      </c>
      <c r="AW91" s="22">
        <f t="shared" si="87"/>
        <v>6755.050000000002</v>
      </c>
      <c r="AX91" s="22">
        <f t="shared" si="87"/>
        <v>6755.050000000002</v>
      </c>
      <c r="AY91" s="22">
        <f t="shared" si="87"/>
        <v>6755.050000000002</v>
      </c>
      <c r="AZ91" s="22">
        <f t="shared" si="87"/>
        <v>6755.050000000002</v>
      </c>
      <c r="BA91" s="22">
        <f t="shared" si="87"/>
        <v>6755.050000000002</v>
      </c>
    </row>
    <row r="92" spans="1:53" x14ac:dyDescent="0.25">
      <c r="A92" t="str">
        <f t="shared" ref="A92:E92" si="88">A53</f>
        <v>CE - Operational Excellence</v>
      </c>
      <c r="B92" s="24">
        <f t="shared" si="88"/>
        <v>202411</v>
      </c>
      <c r="C92" s="24" t="str">
        <f t="shared" si="88"/>
        <v>NCP-16875</v>
      </c>
      <c r="D92" t="str">
        <f t="shared" si="88"/>
        <v>TEC Rate Case (2024)</v>
      </c>
      <c r="E92" s="24">
        <f t="shared" si="88"/>
        <v>30315</v>
      </c>
      <c r="F92" s="22">
        <f>SUM($F53:F53)/13</f>
        <v>0</v>
      </c>
      <c r="G92" s="22">
        <f>SUM($F53:G53)/13</f>
        <v>0</v>
      </c>
      <c r="H92" s="22">
        <f>SUM($F53:H53)/13</f>
        <v>0</v>
      </c>
      <c r="I92" s="22">
        <f>SUM($F53:I53)/13</f>
        <v>0</v>
      </c>
      <c r="J92" s="22">
        <f>SUM($F53:J53)/13</f>
        <v>0</v>
      </c>
      <c r="K92" s="22">
        <f>SUM($F53:K53)/13</f>
        <v>0</v>
      </c>
      <c r="L92" s="22">
        <f>SUM($F53:L53)/13</f>
        <v>0</v>
      </c>
      <c r="M92" s="22">
        <f>SUM($F53:M53)/13</f>
        <v>0</v>
      </c>
      <c r="N92" s="22">
        <f>SUM($F53:N53)/13</f>
        <v>0</v>
      </c>
      <c r="O92" s="22">
        <f>SUM($F53:O53)/13</f>
        <v>0</v>
      </c>
      <c r="P92" s="22">
        <f>SUM($F53:P53)/13</f>
        <v>30769.23076923077</v>
      </c>
      <c r="Q92" s="22">
        <f>SUM($F53:Q53)/13</f>
        <v>69230.769230769234</v>
      </c>
      <c r="R92" s="22">
        <f t="shared" ref="R92:BA92" si="89">SUM(F53:R53)/13</f>
        <v>107692.30769230769</v>
      </c>
      <c r="S92" s="22">
        <f t="shared" si="89"/>
        <v>146153.84615384616</v>
      </c>
      <c r="T92" s="22">
        <f t="shared" si="89"/>
        <v>184615.38461538462</v>
      </c>
      <c r="U92" s="22">
        <f t="shared" si="89"/>
        <v>223076.92307692306</v>
      </c>
      <c r="V92" s="22">
        <f t="shared" si="89"/>
        <v>261538.46153846153</v>
      </c>
      <c r="W92" s="22">
        <f t="shared" si="89"/>
        <v>300000</v>
      </c>
      <c r="X92" s="22">
        <f t="shared" si="89"/>
        <v>338461.53846153844</v>
      </c>
      <c r="Y92" s="22">
        <f t="shared" si="89"/>
        <v>376923.07692307694</v>
      </c>
      <c r="Z92" s="22">
        <f t="shared" si="89"/>
        <v>415384.61538461538</v>
      </c>
      <c r="AA92" s="22">
        <f t="shared" si="89"/>
        <v>453846.15384615387</v>
      </c>
      <c r="AB92" s="22">
        <f t="shared" si="89"/>
        <v>492307.69230769231</v>
      </c>
      <c r="AC92" s="22">
        <f t="shared" si="89"/>
        <v>500000</v>
      </c>
      <c r="AD92" s="22">
        <f t="shared" si="89"/>
        <v>500000</v>
      </c>
      <c r="AE92" s="22">
        <f t="shared" si="89"/>
        <v>500000</v>
      </c>
      <c r="AF92" s="22">
        <f t="shared" si="89"/>
        <v>500000</v>
      </c>
      <c r="AG92" s="22">
        <f t="shared" si="89"/>
        <v>500000</v>
      </c>
      <c r="AH92" s="22">
        <f t="shared" si="89"/>
        <v>500000</v>
      </c>
      <c r="AI92" s="22">
        <f t="shared" si="89"/>
        <v>500000</v>
      </c>
      <c r="AJ92" s="22">
        <f t="shared" si="89"/>
        <v>500000</v>
      </c>
      <c r="AK92" s="22">
        <f t="shared" si="89"/>
        <v>500000</v>
      </c>
      <c r="AL92" s="22">
        <f t="shared" si="89"/>
        <v>500000</v>
      </c>
      <c r="AM92" s="22">
        <f t="shared" si="89"/>
        <v>500000</v>
      </c>
      <c r="AN92" s="22">
        <f t="shared" si="89"/>
        <v>500000</v>
      </c>
      <c r="AO92" s="22">
        <f t="shared" si="89"/>
        <v>500000</v>
      </c>
      <c r="AP92" s="22">
        <f t="shared" si="89"/>
        <v>500000</v>
      </c>
      <c r="AQ92" s="22">
        <f t="shared" si="89"/>
        <v>500000</v>
      </c>
      <c r="AR92" s="22">
        <f t="shared" si="89"/>
        <v>500000</v>
      </c>
      <c r="AS92" s="22">
        <f t="shared" si="89"/>
        <v>500000</v>
      </c>
      <c r="AT92" s="22">
        <f t="shared" si="89"/>
        <v>500000</v>
      </c>
      <c r="AU92" s="22">
        <f t="shared" si="89"/>
        <v>500000</v>
      </c>
      <c r="AV92" s="22">
        <f t="shared" si="89"/>
        <v>500000</v>
      </c>
      <c r="AW92" s="22">
        <f t="shared" si="89"/>
        <v>500000</v>
      </c>
      <c r="AX92" s="22">
        <f t="shared" si="89"/>
        <v>500000</v>
      </c>
      <c r="AY92" s="22">
        <f t="shared" si="89"/>
        <v>500000</v>
      </c>
      <c r="AZ92" s="22">
        <f t="shared" si="89"/>
        <v>500000</v>
      </c>
      <c r="BA92" s="22">
        <f t="shared" si="89"/>
        <v>500000</v>
      </c>
    </row>
    <row r="93" spans="1:53" x14ac:dyDescent="0.25">
      <c r="A93" t="str">
        <f t="shared" ref="A93:E93" si="90">A54</f>
        <v>CE - Operational Excellence</v>
      </c>
      <c r="B93" s="24">
        <f t="shared" si="90"/>
        <v>202412</v>
      </c>
      <c r="C93" s="24" t="str">
        <f t="shared" si="90"/>
        <v>NCP-12380</v>
      </c>
      <c r="D93" t="str">
        <f t="shared" si="90"/>
        <v>CRB Enhancements 2024</v>
      </c>
      <c r="E93" s="24">
        <f t="shared" si="90"/>
        <v>30315</v>
      </c>
      <c r="F93" s="22">
        <f>SUM($F54:F54)/13</f>
        <v>0</v>
      </c>
      <c r="G93" s="22">
        <f>SUM($F54:G54)/13</f>
        <v>0</v>
      </c>
      <c r="H93" s="22">
        <f>SUM($F54:H54)/13</f>
        <v>0</v>
      </c>
      <c r="I93" s="22">
        <f>SUM($F54:I54)/13</f>
        <v>0</v>
      </c>
      <c r="J93" s="22">
        <f>SUM($F54:J54)/13</f>
        <v>0</v>
      </c>
      <c r="K93" s="22">
        <f>SUM($F54:K54)/13</f>
        <v>0</v>
      </c>
      <c r="L93" s="22">
        <f>SUM($F54:L54)/13</f>
        <v>0</v>
      </c>
      <c r="M93" s="22">
        <f>SUM($F54:M54)/13</f>
        <v>0</v>
      </c>
      <c r="N93" s="22">
        <f>SUM($F54:N54)/13</f>
        <v>0</v>
      </c>
      <c r="O93" s="22">
        <f>SUM($F54:O54)/13</f>
        <v>0</v>
      </c>
      <c r="P93" s="22">
        <f>SUM($F54:P54)/13</f>
        <v>0</v>
      </c>
      <c r="Q93" s="22">
        <f>SUM($F54:Q54)/13</f>
        <v>76923.076923076907</v>
      </c>
      <c r="R93" s="22">
        <f t="shared" ref="R93:BA93" si="91">SUM(F54:R54)/13</f>
        <v>153846.15384615381</v>
      </c>
      <c r="S93" s="22">
        <f t="shared" si="91"/>
        <v>230769.23076923072</v>
      </c>
      <c r="T93" s="22">
        <f t="shared" si="91"/>
        <v>307692.30769230763</v>
      </c>
      <c r="U93" s="22">
        <f t="shared" si="91"/>
        <v>384615.38461538457</v>
      </c>
      <c r="V93" s="22">
        <f t="shared" si="91"/>
        <v>461538.46153846144</v>
      </c>
      <c r="W93" s="22">
        <f t="shared" si="91"/>
        <v>538461.53846153838</v>
      </c>
      <c r="X93" s="22">
        <f t="shared" si="91"/>
        <v>615384.61538461526</v>
      </c>
      <c r="Y93" s="22">
        <f t="shared" si="91"/>
        <v>692307.69230769214</v>
      </c>
      <c r="Z93" s="22">
        <f t="shared" si="91"/>
        <v>769230.76923076913</v>
      </c>
      <c r="AA93" s="22">
        <f t="shared" si="91"/>
        <v>846153.84615384601</v>
      </c>
      <c r="AB93" s="22">
        <f t="shared" si="91"/>
        <v>923076.92307692289</v>
      </c>
      <c r="AC93" s="22">
        <f t="shared" si="91"/>
        <v>999999.99999999988</v>
      </c>
      <c r="AD93" s="22">
        <f t="shared" si="91"/>
        <v>999999.99999999988</v>
      </c>
      <c r="AE93" s="22">
        <f t="shared" si="91"/>
        <v>999999.99999999988</v>
      </c>
      <c r="AF93" s="22">
        <f t="shared" si="91"/>
        <v>999999.99999999988</v>
      </c>
      <c r="AG93" s="22">
        <f t="shared" si="91"/>
        <v>999999.99999999988</v>
      </c>
      <c r="AH93" s="22">
        <f t="shared" si="91"/>
        <v>999999.99999999988</v>
      </c>
      <c r="AI93" s="22">
        <f t="shared" si="91"/>
        <v>999999.99999999988</v>
      </c>
      <c r="AJ93" s="22">
        <f t="shared" si="91"/>
        <v>999999.99999999988</v>
      </c>
      <c r="AK93" s="22">
        <f t="shared" si="91"/>
        <v>999999.99999999988</v>
      </c>
      <c r="AL93" s="22">
        <f t="shared" si="91"/>
        <v>999999.99999999988</v>
      </c>
      <c r="AM93" s="22">
        <f t="shared" si="91"/>
        <v>999999.99999999988</v>
      </c>
      <c r="AN93" s="22">
        <f t="shared" si="91"/>
        <v>999999.99999999988</v>
      </c>
      <c r="AO93" s="22">
        <f t="shared" si="91"/>
        <v>999999.99999999988</v>
      </c>
      <c r="AP93" s="22">
        <f t="shared" si="91"/>
        <v>999999.99999999988</v>
      </c>
      <c r="AQ93" s="22">
        <f t="shared" si="91"/>
        <v>999999.99999999988</v>
      </c>
      <c r="AR93" s="22">
        <f t="shared" si="91"/>
        <v>999999.99999999988</v>
      </c>
      <c r="AS93" s="22">
        <f t="shared" si="91"/>
        <v>999999.99999999988</v>
      </c>
      <c r="AT93" s="22">
        <f t="shared" si="91"/>
        <v>999999.99999999988</v>
      </c>
      <c r="AU93" s="22">
        <f t="shared" si="91"/>
        <v>999999.99999999988</v>
      </c>
      <c r="AV93" s="22">
        <f t="shared" si="91"/>
        <v>999999.99999999988</v>
      </c>
      <c r="AW93" s="22">
        <f t="shared" si="91"/>
        <v>999999.99999999988</v>
      </c>
      <c r="AX93" s="22">
        <f t="shared" si="91"/>
        <v>999999.99999999988</v>
      </c>
      <c r="AY93" s="22">
        <f t="shared" si="91"/>
        <v>999999.99999999988</v>
      </c>
      <c r="AZ93" s="22">
        <f t="shared" si="91"/>
        <v>999999.99999999988</v>
      </c>
      <c r="BA93" s="22">
        <f t="shared" si="91"/>
        <v>999999.99999999988</v>
      </c>
    </row>
    <row r="94" spans="1:53" x14ac:dyDescent="0.25">
      <c r="A94" t="str">
        <f t="shared" ref="A94:E94" si="92">A55</f>
        <v>CE - Operational Excellence</v>
      </c>
      <c r="B94" s="24">
        <f t="shared" si="92"/>
        <v>202412</v>
      </c>
      <c r="C94" s="24" t="str">
        <f t="shared" si="92"/>
        <v>NCP-12388</v>
      </c>
      <c r="D94" t="str">
        <f t="shared" si="92"/>
        <v>Business Customer Enhancements</v>
      </c>
      <c r="E94" s="24">
        <f t="shared" si="92"/>
        <v>30315</v>
      </c>
      <c r="F94" s="22">
        <f>SUM($F55:F55)/13</f>
        <v>0</v>
      </c>
      <c r="G94" s="22">
        <f>SUM($F55:G55)/13</f>
        <v>0</v>
      </c>
      <c r="H94" s="22">
        <f>SUM($F55:H55)/13</f>
        <v>0</v>
      </c>
      <c r="I94" s="22">
        <f>SUM($F55:I55)/13</f>
        <v>0</v>
      </c>
      <c r="J94" s="22">
        <f>SUM($F55:J55)/13</f>
        <v>0</v>
      </c>
      <c r="K94" s="22">
        <f>SUM($F55:K55)/13</f>
        <v>0</v>
      </c>
      <c r="L94" s="22">
        <f>SUM($F55:L55)/13</f>
        <v>0</v>
      </c>
      <c r="M94" s="22">
        <f>SUM($F55:M55)/13</f>
        <v>0</v>
      </c>
      <c r="N94" s="22">
        <f>SUM($F55:N55)/13</f>
        <v>0</v>
      </c>
      <c r="O94" s="22">
        <f>SUM($F55:O55)/13</f>
        <v>0</v>
      </c>
      <c r="P94" s="22">
        <f>SUM($F55:P55)/13</f>
        <v>0</v>
      </c>
      <c r="Q94" s="22">
        <f>SUM($F55:Q55)/13</f>
        <v>104568.69846153844</v>
      </c>
      <c r="R94" s="22">
        <f t="shared" ref="R94:BA94" si="93">SUM(F55:R55)/13</f>
        <v>209137.39692307689</v>
      </c>
      <c r="S94" s="22">
        <f t="shared" si="93"/>
        <v>313706.09538461536</v>
      </c>
      <c r="T94" s="22">
        <f t="shared" si="93"/>
        <v>418274.79384615377</v>
      </c>
      <c r="U94" s="22">
        <f t="shared" si="93"/>
        <v>522843.49230769224</v>
      </c>
      <c r="V94" s="22">
        <f t="shared" si="93"/>
        <v>627412.19076923071</v>
      </c>
      <c r="W94" s="22">
        <f t="shared" si="93"/>
        <v>731980.88923076913</v>
      </c>
      <c r="X94" s="22">
        <f t="shared" si="93"/>
        <v>836549.58769230754</v>
      </c>
      <c r="Y94" s="22">
        <f t="shared" si="93"/>
        <v>941118.28615384607</v>
      </c>
      <c r="Z94" s="22">
        <f t="shared" si="93"/>
        <v>1045686.9846153845</v>
      </c>
      <c r="AA94" s="22">
        <f t="shared" si="93"/>
        <v>1150255.683076923</v>
      </c>
      <c r="AB94" s="22">
        <f t="shared" si="93"/>
        <v>1254824.3815384614</v>
      </c>
      <c r="AC94" s="22">
        <f t="shared" si="93"/>
        <v>1359393.0799999998</v>
      </c>
      <c r="AD94" s="22">
        <f t="shared" si="93"/>
        <v>1359393.0799999998</v>
      </c>
      <c r="AE94" s="22">
        <f t="shared" si="93"/>
        <v>1359393.0799999998</v>
      </c>
      <c r="AF94" s="22">
        <f t="shared" si="93"/>
        <v>1359393.0799999998</v>
      </c>
      <c r="AG94" s="22">
        <f t="shared" si="93"/>
        <v>1359393.0799999998</v>
      </c>
      <c r="AH94" s="22">
        <f t="shared" si="93"/>
        <v>1359393.0799999998</v>
      </c>
      <c r="AI94" s="22">
        <f t="shared" si="93"/>
        <v>1359393.0799999998</v>
      </c>
      <c r="AJ94" s="22">
        <f t="shared" si="93"/>
        <v>1359393.0799999998</v>
      </c>
      <c r="AK94" s="22">
        <f t="shared" si="93"/>
        <v>1359393.0799999998</v>
      </c>
      <c r="AL94" s="22">
        <f t="shared" si="93"/>
        <v>1359393.0799999998</v>
      </c>
      <c r="AM94" s="22">
        <f t="shared" si="93"/>
        <v>1359393.0799999998</v>
      </c>
      <c r="AN94" s="22">
        <f t="shared" si="93"/>
        <v>1359393.0799999998</v>
      </c>
      <c r="AO94" s="22">
        <f t="shared" si="93"/>
        <v>1359393.0799999998</v>
      </c>
      <c r="AP94" s="22">
        <f t="shared" si="93"/>
        <v>1359393.0799999998</v>
      </c>
      <c r="AQ94" s="22">
        <f t="shared" si="93"/>
        <v>1359393.0799999998</v>
      </c>
      <c r="AR94" s="22">
        <f t="shared" si="93"/>
        <v>1359393.0799999998</v>
      </c>
      <c r="AS94" s="22">
        <f t="shared" si="93"/>
        <v>1359393.0799999998</v>
      </c>
      <c r="AT94" s="22">
        <f t="shared" si="93"/>
        <v>1359393.0799999998</v>
      </c>
      <c r="AU94" s="22">
        <f t="shared" si="93"/>
        <v>1359393.0799999998</v>
      </c>
      <c r="AV94" s="22">
        <f t="shared" si="93"/>
        <v>1359393.0799999998</v>
      </c>
      <c r="AW94" s="22">
        <f t="shared" si="93"/>
        <v>1359393.0799999998</v>
      </c>
      <c r="AX94" s="22">
        <f t="shared" si="93"/>
        <v>1359393.0799999998</v>
      </c>
      <c r="AY94" s="22">
        <f t="shared" si="93"/>
        <v>1359393.0799999998</v>
      </c>
      <c r="AZ94" s="22">
        <f t="shared" si="93"/>
        <v>1359393.0799999998</v>
      </c>
      <c r="BA94" s="22">
        <f t="shared" si="93"/>
        <v>1359393.0799999998</v>
      </c>
    </row>
    <row r="95" spans="1:53" x14ac:dyDescent="0.25">
      <c r="A95" t="str">
        <f t="shared" ref="A95:E95" si="94">A56</f>
        <v>CE - Operational Excellence</v>
      </c>
      <c r="B95" s="24">
        <f t="shared" si="94"/>
        <v>202412</v>
      </c>
      <c r="C95" s="24" t="str">
        <f t="shared" si="94"/>
        <v>NCP-15928</v>
      </c>
      <c r="D95" t="str">
        <f t="shared" si="94"/>
        <v>IVR/CCM 2024</v>
      </c>
      <c r="E95" s="24">
        <f t="shared" si="94"/>
        <v>39102</v>
      </c>
      <c r="F95" s="22">
        <f>SUM($F56:F56)/13</f>
        <v>0</v>
      </c>
      <c r="G95" s="22">
        <f>SUM($F56:G56)/13</f>
        <v>0</v>
      </c>
      <c r="H95" s="22">
        <f>SUM($F56:H56)/13</f>
        <v>0</v>
      </c>
      <c r="I95" s="22">
        <f>SUM($F56:I56)/13</f>
        <v>0</v>
      </c>
      <c r="J95" s="22">
        <f>SUM($F56:J56)/13</f>
        <v>0</v>
      </c>
      <c r="K95" s="22">
        <f>SUM($F56:K56)/13</f>
        <v>0</v>
      </c>
      <c r="L95" s="22">
        <f>SUM($F56:L56)/13</f>
        <v>0</v>
      </c>
      <c r="M95" s="22">
        <f>SUM($F56:M56)/13</f>
        <v>0</v>
      </c>
      <c r="N95" s="22">
        <f>SUM($F56:N56)/13</f>
        <v>0</v>
      </c>
      <c r="O95" s="22">
        <f>SUM($F56:O56)/13</f>
        <v>0</v>
      </c>
      <c r="P95" s="22">
        <f>SUM($F56:P56)/13</f>
        <v>0</v>
      </c>
      <c r="Q95" s="22">
        <f>SUM($F56:Q56)/13</f>
        <v>25769.233846153835</v>
      </c>
      <c r="R95" s="22">
        <f t="shared" ref="R95:BA95" si="95">SUM(F56:R56)/13</f>
        <v>51538.467692307669</v>
      </c>
      <c r="S95" s="22">
        <f t="shared" si="95"/>
        <v>77307.701538461508</v>
      </c>
      <c r="T95" s="22">
        <f t="shared" si="95"/>
        <v>103076.93538461534</v>
      </c>
      <c r="U95" s="22">
        <f t="shared" si="95"/>
        <v>128846.16923076917</v>
      </c>
      <c r="V95" s="22">
        <f t="shared" si="95"/>
        <v>154615.40307692302</v>
      </c>
      <c r="W95" s="22">
        <f t="shared" si="95"/>
        <v>180384.63692307685</v>
      </c>
      <c r="X95" s="22">
        <f t="shared" si="95"/>
        <v>206153.87076923068</v>
      </c>
      <c r="Y95" s="22">
        <f t="shared" si="95"/>
        <v>231923.10461538454</v>
      </c>
      <c r="Z95" s="22">
        <f t="shared" si="95"/>
        <v>257692.33846153837</v>
      </c>
      <c r="AA95" s="22">
        <f t="shared" si="95"/>
        <v>283461.57230769226</v>
      </c>
      <c r="AB95" s="22">
        <f t="shared" si="95"/>
        <v>309230.80615384609</v>
      </c>
      <c r="AC95" s="22">
        <f t="shared" si="95"/>
        <v>335000.03999999992</v>
      </c>
      <c r="AD95" s="22">
        <f t="shared" si="95"/>
        <v>335000.03999999992</v>
      </c>
      <c r="AE95" s="22">
        <f t="shared" si="95"/>
        <v>335000.03999999992</v>
      </c>
      <c r="AF95" s="22">
        <f t="shared" si="95"/>
        <v>335000.03999999992</v>
      </c>
      <c r="AG95" s="22">
        <f t="shared" si="95"/>
        <v>335000.03999999992</v>
      </c>
      <c r="AH95" s="22">
        <f t="shared" si="95"/>
        <v>335000.03999999992</v>
      </c>
      <c r="AI95" s="22">
        <f t="shared" si="95"/>
        <v>335000.03999999992</v>
      </c>
      <c r="AJ95" s="22">
        <f t="shared" si="95"/>
        <v>335000.03999999992</v>
      </c>
      <c r="AK95" s="22">
        <f t="shared" si="95"/>
        <v>335000.03999999992</v>
      </c>
      <c r="AL95" s="22">
        <f t="shared" si="95"/>
        <v>335000.03999999992</v>
      </c>
      <c r="AM95" s="22">
        <f t="shared" si="95"/>
        <v>335000.03999999992</v>
      </c>
      <c r="AN95" s="22">
        <f t="shared" si="95"/>
        <v>335000.03999999992</v>
      </c>
      <c r="AO95" s="22">
        <f t="shared" si="95"/>
        <v>335000.03999999992</v>
      </c>
      <c r="AP95" s="22">
        <f t="shared" si="95"/>
        <v>335000.03999999992</v>
      </c>
      <c r="AQ95" s="22">
        <f t="shared" si="95"/>
        <v>335000.03999999992</v>
      </c>
      <c r="AR95" s="22">
        <f t="shared" si="95"/>
        <v>335000.03999999992</v>
      </c>
      <c r="AS95" s="22">
        <f t="shared" si="95"/>
        <v>335000.03999999992</v>
      </c>
      <c r="AT95" s="22">
        <f t="shared" si="95"/>
        <v>335000.03999999992</v>
      </c>
      <c r="AU95" s="22">
        <f t="shared" si="95"/>
        <v>335000.03999999992</v>
      </c>
      <c r="AV95" s="22">
        <f t="shared" si="95"/>
        <v>335000.03999999992</v>
      </c>
      <c r="AW95" s="22">
        <f t="shared" si="95"/>
        <v>335000.03999999992</v>
      </c>
      <c r="AX95" s="22">
        <f t="shared" si="95"/>
        <v>335000.03999999992</v>
      </c>
      <c r="AY95" s="22">
        <f t="shared" si="95"/>
        <v>335000.03999999992</v>
      </c>
      <c r="AZ95" s="22">
        <f t="shared" si="95"/>
        <v>335000.03999999992</v>
      </c>
      <c r="BA95" s="22">
        <f t="shared" si="95"/>
        <v>335000.03999999992</v>
      </c>
    </row>
    <row r="96" spans="1:53" x14ac:dyDescent="0.25">
      <c r="A96" t="str">
        <f t="shared" ref="A96:E96" si="96">A57</f>
        <v>CE - Operational Excellence</v>
      </c>
      <c r="B96" s="24">
        <f t="shared" si="96"/>
        <v>202412</v>
      </c>
      <c r="C96" s="24" t="str">
        <f t="shared" si="96"/>
        <v>NCP-16870</v>
      </c>
      <c r="D96" t="str">
        <f t="shared" si="96"/>
        <v>Intrado Replacement</v>
      </c>
      <c r="E96" s="24">
        <f t="shared" si="96"/>
        <v>30315</v>
      </c>
      <c r="F96" s="22">
        <f>SUM($F57:F57)/13</f>
        <v>0</v>
      </c>
      <c r="G96" s="22">
        <f>SUM($F57:G57)/13</f>
        <v>0</v>
      </c>
      <c r="H96" s="22">
        <f>SUM($F57:H57)/13</f>
        <v>0</v>
      </c>
      <c r="I96" s="22">
        <f>SUM($F57:I57)/13</f>
        <v>0</v>
      </c>
      <c r="J96" s="22">
        <f>SUM($F57:J57)/13</f>
        <v>0</v>
      </c>
      <c r="K96" s="22">
        <f>SUM($F57:K57)/13</f>
        <v>0</v>
      </c>
      <c r="L96" s="22">
        <f>SUM($F57:L57)/13</f>
        <v>0</v>
      </c>
      <c r="M96" s="22">
        <f>SUM($F57:M57)/13</f>
        <v>0</v>
      </c>
      <c r="N96" s="22">
        <f>SUM($F57:N57)/13</f>
        <v>0</v>
      </c>
      <c r="O96" s="22">
        <f>SUM($F57:O57)/13</f>
        <v>0</v>
      </c>
      <c r="P96" s="22">
        <f>SUM($F57:P57)/13</f>
        <v>0</v>
      </c>
      <c r="Q96" s="22">
        <f>SUM($F57:Q57)/13</f>
        <v>25769.23076923077</v>
      </c>
      <c r="R96" s="22">
        <f t="shared" ref="R96:BA96" si="97">SUM(F57:R57)/13</f>
        <v>51538.461538461539</v>
      </c>
      <c r="S96" s="22">
        <f t="shared" si="97"/>
        <v>77307.692307692312</v>
      </c>
      <c r="T96" s="22">
        <f t="shared" si="97"/>
        <v>103076.92307692308</v>
      </c>
      <c r="U96" s="22">
        <f t="shared" si="97"/>
        <v>128846.15384615384</v>
      </c>
      <c r="V96" s="22">
        <f t="shared" si="97"/>
        <v>154615.38461538462</v>
      </c>
      <c r="W96" s="22">
        <f t="shared" si="97"/>
        <v>180384.61538461538</v>
      </c>
      <c r="X96" s="22">
        <f t="shared" si="97"/>
        <v>206153.84615384616</v>
      </c>
      <c r="Y96" s="22">
        <f t="shared" si="97"/>
        <v>231923.07692307694</v>
      </c>
      <c r="Z96" s="22">
        <f t="shared" si="97"/>
        <v>257692.30769230769</v>
      </c>
      <c r="AA96" s="22">
        <f t="shared" si="97"/>
        <v>283461.53846153844</v>
      </c>
      <c r="AB96" s="22">
        <f t="shared" si="97"/>
        <v>309230.76923076925</v>
      </c>
      <c r="AC96" s="22">
        <f t="shared" si="97"/>
        <v>335000</v>
      </c>
      <c r="AD96" s="22">
        <f t="shared" si="97"/>
        <v>335000</v>
      </c>
      <c r="AE96" s="22">
        <f t="shared" si="97"/>
        <v>335000</v>
      </c>
      <c r="AF96" s="22">
        <f t="shared" si="97"/>
        <v>335000</v>
      </c>
      <c r="AG96" s="22">
        <f t="shared" si="97"/>
        <v>335000</v>
      </c>
      <c r="AH96" s="22">
        <f t="shared" si="97"/>
        <v>335000</v>
      </c>
      <c r="AI96" s="22">
        <f t="shared" si="97"/>
        <v>335000</v>
      </c>
      <c r="AJ96" s="22">
        <f t="shared" si="97"/>
        <v>335000</v>
      </c>
      <c r="AK96" s="22">
        <f t="shared" si="97"/>
        <v>335000</v>
      </c>
      <c r="AL96" s="22">
        <f t="shared" si="97"/>
        <v>335000</v>
      </c>
      <c r="AM96" s="22">
        <f t="shared" si="97"/>
        <v>335000</v>
      </c>
      <c r="AN96" s="22">
        <f t="shared" si="97"/>
        <v>335000</v>
      </c>
      <c r="AO96" s="22">
        <f t="shared" si="97"/>
        <v>335000</v>
      </c>
      <c r="AP96" s="22">
        <f t="shared" si="97"/>
        <v>335000</v>
      </c>
      <c r="AQ96" s="22">
        <f t="shared" si="97"/>
        <v>335000</v>
      </c>
      <c r="AR96" s="22">
        <f t="shared" si="97"/>
        <v>335000</v>
      </c>
      <c r="AS96" s="22">
        <f t="shared" si="97"/>
        <v>335000</v>
      </c>
      <c r="AT96" s="22">
        <f t="shared" si="97"/>
        <v>335000</v>
      </c>
      <c r="AU96" s="22">
        <f t="shared" si="97"/>
        <v>335000</v>
      </c>
      <c r="AV96" s="22">
        <f t="shared" si="97"/>
        <v>335000</v>
      </c>
      <c r="AW96" s="22">
        <f t="shared" si="97"/>
        <v>335000</v>
      </c>
      <c r="AX96" s="22">
        <f t="shared" si="97"/>
        <v>335000</v>
      </c>
      <c r="AY96" s="22">
        <f t="shared" si="97"/>
        <v>335000</v>
      </c>
      <c r="AZ96" s="22">
        <f t="shared" si="97"/>
        <v>335000</v>
      </c>
      <c r="BA96" s="22">
        <f t="shared" si="97"/>
        <v>335000</v>
      </c>
    </row>
    <row r="97" spans="1:53" x14ac:dyDescent="0.25">
      <c r="A97" t="str">
        <f t="shared" ref="A97:E97" si="98">A58</f>
        <v>CE - Operational Excellence</v>
      </c>
      <c r="B97" s="24">
        <f t="shared" si="98"/>
        <v>202412</v>
      </c>
      <c r="C97" s="24" t="str">
        <f t="shared" si="98"/>
        <v>NCP-16873</v>
      </c>
      <c r="D97" t="str">
        <f t="shared" si="98"/>
        <v>Equifax/POS ID Check Replacement</v>
      </c>
      <c r="E97" s="24">
        <f t="shared" si="98"/>
        <v>30315</v>
      </c>
      <c r="F97" s="22">
        <f>SUM($F58:F58)/13</f>
        <v>0</v>
      </c>
      <c r="G97" s="22">
        <f>SUM($F58:G58)/13</f>
        <v>0</v>
      </c>
      <c r="H97" s="22">
        <f>SUM($F58:H58)/13</f>
        <v>0</v>
      </c>
      <c r="I97" s="22">
        <f>SUM($F58:I58)/13</f>
        <v>0</v>
      </c>
      <c r="J97" s="22">
        <f>SUM($F58:J58)/13</f>
        <v>0</v>
      </c>
      <c r="K97" s="22">
        <f>SUM($F58:K58)/13</f>
        <v>0</v>
      </c>
      <c r="L97" s="22">
        <f>SUM($F58:L58)/13</f>
        <v>0</v>
      </c>
      <c r="M97" s="22">
        <f>SUM($F58:M58)/13</f>
        <v>0</v>
      </c>
      <c r="N97" s="22">
        <f>SUM($F58:N58)/13</f>
        <v>0</v>
      </c>
      <c r="O97" s="22">
        <f>SUM($F58:O58)/13</f>
        <v>0</v>
      </c>
      <c r="P97" s="22">
        <f>SUM($F58:P58)/13</f>
        <v>0</v>
      </c>
      <c r="Q97" s="22">
        <f>SUM($F58:Q58)/13</f>
        <v>51538.458461538459</v>
      </c>
      <c r="R97" s="22">
        <f t="shared" ref="R97:BA97" si="99">SUM(F58:R58)/13</f>
        <v>103076.91692307692</v>
      </c>
      <c r="S97" s="22">
        <f t="shared" si="99"/>
        <v>154615.37538461538</v>
      </c>
      <c r="T97" s="22">
        <f t="shared" si="99"/>
        <v>206153.83384615384</v>
      </c>
      <c r="U97" s="22">
        <f t="shared" si="99"/>
        <v>257692.29230769229</v>
      </c>
      <c r="V97" s="22">
        <f t="shared" si="99"/>
        <v>309230.75076923077</v>
      </c>
      <c r="W97" s="22">
        <f t="shared" si="99"/>
        <v>360769.20923076919</v>
      </c>
      <c r="X97" s="22">
        <f t="shared" si="99"/>
        <v>412307.66769230767</v>
      </c>
      <c r="Y97" s="22">
        <f t="shared" si="99"/>
        <v>463846.12615384615</v>
      </c>
      <c r="Z97" s="22">
        <f t="shared" si="99"/>
        <v>515384.58461538458</v>
      </c>
      <c r="AA97" s="22">
        <f t="shared" si="99"/>
        <v>566923.043076923</v>
      </c>
      <c r="AB97" s="22">
        <f t="shared" si="99"/>
        <v>618461.50153846154</v>
      </c>
      <c r="AC97" s="22">
        <f t="shared" si="99"/>
        <v>669999.96000000008</v>
      </c>
      <c r="AD97" s="22">
        <f t="shared" si="99"/>
        <v>669999.96000000008</v>
      </c>
      <c r="AE97" s="22">
        <f t="shared" si="99"/>
        <v>669999.96000000008</v>
      </c>
      <c r="AF97" s="22">
        <f t="shared" si="99"/>
        <v>669999.96000000008</v>
      </c>
      <c r="AG97" s="22">
        <f t="shared" si="99"/>
        <v>669999.96000000008</v>
      </c>
      <c r="AH97" s="22">
        <f t="shared" si="99"/>
        <v>669999.96000000008</v>
      </c>
      <c r="AI97" s="22">
        <f t="shared" si="99"/>
        <v>669999.96000000008</v>
      </c>
      <c r="AJ97" s="22">
        <f t="shared" si="99"/>
        <v>669999.96000000008</v>
      </c>
      <c r="AK97" s="22">
        <f t="shared" si="99"/>
        <v>669999.96000000008</v>
      </c>
      <c r="AL97" s="22">
        <f t="shared" si="99"/>
        <v>669999.96000000008</v>
      </c>
      <c r="AM97" s="22">
        <f t="shared" si="99"/>
        <v>669999.96000000008</v>
      </c>
      <c r="AN97" s="22">
        <f t="shared" si="99"/>
        <v>669999.96000000008</v>
      </c>
      <c r="AO97" s="22">
        <f t="shared" si="99"/>
        <v>669999.96000000008</v>
      </c>
      <c r="AP97" s="22">
        <f t="shared" si="99"/>
        <v>669999.96000000008</v>
      </c>
      <c r="AQ97" s="22">
        <f t="shared" si="99"/>
        <v>669999.96000000008</v>
      </c>
      <c r="AR97" s="22">
        <f t="shared" si="99"/>
        <v>669999.96000000008</v>
      </c>
      <c r="AS97" s="22">
        <f t="shared" si="99"/>
        <v>669999.96000000008</v>
      </c>
      <c r="AT97" s="22">
        <f t="shared" si="99"/>
        <v>669999.96000000008</v>
      </c>
      <c r="AU97" s="22">
        <f t="shared" si="99"/>
        <v>669999.96000000008</v>
      </c>
      <c r="AV97" s="22">
        <f t="shared" si="99"/>
        <v>669999.96000000008</v>
      </c>
      <c r="AW97" s="22">
        <f t="shared" si="99"/>
        <v>669999.96000000008</v>
      </c>
      <c r="AX97" s="22">
        <f t="shared" si="99"/>
        <v>669999.96000000008</v>
      </c>
      <c r="AY97" s="22">
        <f t="shared" si="99"/>
        <v>669999.96000000008</v>
      </c>
      <c r="AZ97" s="22">
        <f t="shared" si="99"/>
        <v>669999.96000000008</v>
      </c>
      <c r="BA97" s="22">
        <f t="shared" si="99"/>
        <v>669999.96000000008</v>
      </c>
    </row>
    <row r="98" spans="1:53" x14ac:dyDescent="0.25">
      <c r="A98" t="str">
        <f t="shared" ref="A98:E98" si="100">A59</f>
        <v>CE - Operational Excellence</v>
      </c>
      <c r="B98" s="24">
        <f t="shared" si="100"/>
        <v>202511</v>
      </c>
      <c r="C98" s="24" t="str">
        <f t="shared" si="100"/>
        <v>NCP-12408</v>
      </c>
      <c r="D98" t="str">
        <f t="shared" si="100"/>
        <v>CE Council Intiatives 2025</v>
      </c>
      <c r="E98" s="24">
        <f t="shared" si="100"/>
        <v>39102</v>
      </c>
      <c r="F98" s="22">
        <f>SUM($F59:F59)/13</f>
        <v>0</v>
      </c>
      <c r="G98" s="22">
        <f>SUM($F59:G59)/13</f>
        <v>0</v>
      </c>
      <c r="H98" s="22">
        <f>SUM($F59:H59)/13</f>
        <v>0</v>
      </c>
      <c r="I98" s="22">
        <f>SUM($F59:I59)/13</f>
        <v>0</v>
      </c>
      <c r="J98" s="22">
        <f>SUM($F59:J59)/13</f>
        <v>0</v>
      </c>
      <c r="K98" s="22">
        <f>SUM($F59:K59)/13</f>
        <v>0</v>
      </c>
      <c r="L98" s="22">
        <f>SUM($F59:L59)/13</f>
        <v>0</v>
      </c>
      <c r="M98" s="22">
        <f>SUM($F59:M59)/13</f>
        <v>0</v>
      </c>
      <c r="N98" s="22">
        <f>SUM($F59:N59)/13</f>
        <v>0</v>
      </c>
      <c r="O98" s="22">
        <f>SUM($F59:O59)/13</f>
        <v>0</v>
      </c>
      <c r="P98" s="22">
        <f>SUM($F59:P59)/13</f>
        <v>0</v>
      </c>
      <c r="Q98" s="22">
        <f>SUM($F59:Q59)/13</f>
        <v>0</v>
      </c>
      <c r="R98" s="22">
        <f t="shared" ref="R98:BA98" si="101">SUM(F59:R59)/13</f>
        <v>0</v>
      </c>
      <c r="S98" s="22">
        <f t="shared" si="101"/>
        <v>0</v>
      </c>
      <c r="T98" s="22">
        <f t="shared" si="101"/>
        <v>0</v>
      </c>
      <c r="U98" s="22">
        <f t="shared" si="101"/>
        <v>0</v>
      </c>
      <c r="V98" s="22">
        <f t="shared" si="101"/>
        <v>0</v>
      </c>
      <c r="W98" s="22">
        <f t="shared" si="101"/>
        <v>0</v>
      </c>
      <c r="X98" s="22">
        <f t="shared" si="101"/>
        <v>0</v>
      </c>
      <c r="Y98" s="22">
        <f t="shared" si="101"/>
        <v>0</v>
      </c>
      <c r="Z98" s="22">
        <f t="shared" si="101"/>
        <v>0</v>
      </c>
      <c r="AA98" s="22">
        <f t="shared" si="101"/>
        <v>0</v>
      </c>
      <c r="AB98" s="22">
        <f t="shared" si="101"/>
        <v>87615.384615384595</v>
      </c>
      <c r="AC98" s="22">
        <f t="shared" si="101"/>
        <v>175230.76923076919</v>
      </c>
      <c r="AD98" s="22">
        <f t="shared" si="101"/>
        <v>262846.15384615376</v>
      </c>
      <c r="AE98" s="22">
        <f t="shared" si="101"/>
        <v>350461.53846153838</v>
      </c>
      <c r="AF98" s="22">
        <f t="shared" si="101"/>
        <v>438076.92307692301</v>
      </c>
      <c r="AG98" s="22">
        <f t="shared" si="101"/>
        <v>525692.30769230763</v>
      </c>
      <c r="AH98" s="22">
        <f t="shared" si="101"/>
        <v>613307.69230769225</v>
      </c>
      <c r="AI98" s="22">
        <f t="shared" si="101"/>
        <v>700923.07692307676</v>
      </c>
      <c r="AJ98" s="22">
        <f t="shared" si="101"/>
        <v>788538.46153846139</v>
      </c>
      <c r="AK98" s="22">
        <f t="shared" si="101"/>
        <v>876153.84615384601</v>
      </c>
      <c r="AL98" s="22">
        <f t="shared" si="101"/>
        <v>963769.23076923063</v>
      </c>
      <c r="AM98" s="22">
        <f t="shared" si="101"/>
        <v>1051384.6153846153</v>
      </c>
      <c r="AN98" s="22">
        <f t="shared" si="101"/>
        <v>1138999.9999999998</v>
      </c>
      <c r="AO98" s="22">
        <f t="shared" si="101"/>
        <v>1138999.9999999998</v>
      </c>
      <c r="AP98" s="22">
        <f t="shared" si="101"/>
        <v>1138999.9999999998</v>
      </c>
      <c r="AQ98" s="22">
        <f t="shared" si="101"/>
        <v>1138999.9999999998</v>
      </c>
      <c r="AR98" s="22">
        <f t="shared" si="101"/>
        <v>1138999.9999999998</v>
      </c>
      <c r="AS98" s="22">
        <f t="shared" si="101"/>
        <v>1138999.9999999998</v>
      </c>
      <c r="AT98" s="22">
        <f t="shared" si="101"/>
        <v>1138999.9999999998</v>
      </c>
      <c r="AU98" s="22">
        <f t="shared" si="101"/>
        <v>1138999.9999999998</v>
      </c>
      <c r="AV98" s="22">
        <f t="shared" si="101"/>
        <v>1138999.9999999998</v>
      </c>
      <c r="AW98" s="22">
        <f t="shared" si="101"/>
        <v>1138999.9999999998</v>
      </c>
      <c r="AX98" s="22">
        <f t="shared" si="101"/>
        <v>1138999.9999999998</v>
      </c>
      <c r="AY98" s="22">
        <f t="shared" si="101"/>
        <v>1138999.9999999998</v>
      </c>
      <c r="AZ98" s="22">
        <f t="shared" si="101"/>
        <v>1138999.9999999998</v>
      </c>
      <c r="BA98" s="22">
        <f t="shared" si="101"/>
        <v>1138999.9999999998</v>
      </c>
    </row>
    <row r="99" spans="1:53" x14ac:dyDescent="0.25">
      <c r="A99" t="str">
        <f t="shared" ref="A99:E99" si="102">A60</f>
        <v>CE - Operational Excellence</v>
      </c>
      <c r="B99" s="24">
        <f t="shared" si="102"/>
        <v>202512</v>
      </c>
      <c r="C99" s="24" t="str">
        <f t="shared" si="102"/>
        <v>NCP-12381</v>
      </c>
      <c r="D99" t="str">
        <f t="shared" si="102"/>
        <v>CRB Enhancements 2025</v>
      </c>
      <c r="E99" s="24">
        <f t="shared" si="102"/>
        <v>30315</v>
      </c>
      <c r="F99" s="22">
        <f>SUM($F60:F60)/13</f>
        <v>0</v>
      </c>
      <c r="G99" s="22">
        <f>SUM($F60:G60)/13</f>
        <v>0</v>
      </c>
      <c r="H99" s="22">
        <f>SUM($F60:H60)/13</f>
        <v>0</v>
      </c>
      <c r="I99" s="22">
        <f>SUM($F60:I60)/13</f>
        <v>0</v>
      </c>
      <c r="J99" s="22">
        <f>SUM($F60:J60)/13</f>
        <v>0</v>
      </c>
      <c r="K99" s="22">
        <f>SUM($F60:K60)/13</f>
        <v>0</v>
      </c>
      <c r="L99" s="22">
        <f>SUM($F60:L60)/13</f>
        <v>0</v>
      </c>
      <c r="M99" s="22">
        <f>SUM($F60:M60)/13</f>
        <v>0</v>
      </c>
      <c r="N99" s="22">
        <f>SUM($F60:N60)/13</f>
        <v>0</v>
      </c>
      <c r="O99" s="22">
        <f>SUM($F60:O60)/13</f>
        <v>0</v>
      </c>
      <c r="P99" s="22">
        <f>SUM($F60:P60)/13</f>
        <v>0</v>
      </c>
      <c r="Q99" s="22">
        <f>SUM($F60:Q60)/13</f>
        <v>0</v>
      </c>
      <c r="R99" s="22">
        <f t="shared" ref="R99:BA99" si="103">SUM(F60:R60)/13</f>
        <v>0</v>
      </c>
      <c r="S99" s="22">
        <f t="shared" si="103"/>
        <v>0</v>
      </c>
      <c r="T99" s="22">
        <f t="shared" si="103"/>
        <v>0</v>
      </c>
      <c r="U99" s="22">
        <f t="shared" si="103"/>
        <v>0</v>
      </c>
      <c r="V99" s="22">
        <f t="shared" si="103"/>
        <v>0</v>
      </c>
      <c r="W99" s="22">
        <f t="shared" si="103"/>
        <v>0</v>
      </c>
      <c r="X99" s="22">
        <f t="shared" si="103"/>
        <v>0</v>
      </c>
      <c r="Y99" s="22">
        <f t="shared" si="103"/>
        <v>0</v>
      </c>
      <c r="Z99" s="22">
        <f t="shared" si="103"/>
        <v>0</v>
      </c>
      <c r="AA99" s="22">
        <f t="shared" si="103"/>
        <v>0</v>
      </c>
      <c r="AB99" s="22">
        <f t="shared" si="103"/>
        <v>0</v>
      </c>
      <c r="AC99" s="22">
        <f t="shared" si="103"/>
        <v>138461.53846153847</v>
      </c>
      <c r="AD99" s="22">
        <f t="shared" si="103"/>
        <v>276923.07692307694</v>
      </c>
      <c r="AE99" s="22">
        <f t="shared" si="103"/>
        <v>415384.61538461538</v>
      </c>
      <c r="AF99" s="22">
        <f t="shared" si="103"/>
        <v>553846.15384615387</v>
      </c>
      <c r="AG99" s="22">
        <f t="shared" si="103"/>
        <v>692307.69230769225</v>
      </c>
      <c r="AH99" s="22">
        <f t="shared" si="103"/>
        <v>830769.23076923075</v>
      </c>
      <c r="AI99" s="22">
        <f t="shared" si="103"/>
        <v>969230.76923076925</v>
      </c>
      <c r="AJ99" s="22">
        <f t="shared" si="103"/>
        <v>1107692.3076923077</v>
      </c>
      <c r="AK99" s="22">
        <f t="shared" si="103"/>
        <v>1246153.8461538462</v>
      </c>
      <c r="AL99" s="22">
        <f t="shared" si="103"/>
        <v>1384615.3846153845</v>
      </c>
      <c r="AM99" s="22">
        <f t="shared" si="103"/>
        <v>1523076.923076923</v>
      </c>
      <c r="AN99" s="22">
        <f t="shared" si="103"/>
        <v>1661538.4615384615</v>
      </c>
      <c r="AO99" s="22">
        <f t="shared" si="103"/>
        <v>1800000</v>
      </c>
      <c r="AP99" s="22">
        <f t="shared" si="103"/>
        <v>1800000</v>
      </c>
      <c r="AQ99" s="22">
        <f t="shared" si="103"/>
        <v>1800000</v>
      </c>
      <c r="AR99" s="22">
        <f t="shared" si="103"/>
        <v>1800000</v>
      </c>
      <c r="AS99" s="22">
        <f t="shared" si="103"/>
        <v>1800000</v>
      </c>
      <c r="AT99" s="22">
        <f t="shared" si="103"/>
        <v>1800000</v>
      </c>
      <c r="AU99" s="22">
        <f t="shared" si="103"/>
        <v>1800000</v>
      </c>
      <c r="AV99" s="22">
        <f t="shared" si="103"/>
        <v>1800000</v>
      </c>
      <c r="AW99" s="22">
        <f t="shared" si="103"/>
        <v>1800000</v>
      </c>
      <c r="AX99" s="22">
        <f t="shared" si="103"/>
        <v>1800000</v>
      </c>
      <c r="AY99" s="22">
        <f t="shared" si="103"/>
        <v>1800000</v>
      </c>
      <c r="AZ99" s="22">
        <f t="shared" si="103"/>
        <v>1800000</v>
      </c>
      <c r="BA99" s="22">
        <f t="shared" si="103"/>
        <v>1800000</v>
      </c>
    </row>
    <row r="100" spans="1:53" x14ac:dyDescent="0.25">
      <c r="A100" t="str">
        <f t="shared" ref="A100:E100" si="104">A61</f>
        <v>CE - Operational Excellence</v>
      </c>
      <c r="B100" s="24">
        <f t="shared" si="104"/>
        <v>202512</v>
      </c>
      <c r="C100" s="24" t="str">
        <f t="shared" si="104"/>
        <v>NCP-15929</v>
      </c>
      <c r="D100" t="str">
        <f t="shared" si="104"/>
        <v>IVR/CCM 2025</v>
      </c>
      <c r="E100" s="24">
        <f t="shared" si="104"/>
        <v>39102</v>
      </c>
      <c r="F100" s="22">
        <f>SUM($F61:F61)/13</f>
        <v>0</v>
      </c>
      <c r="G100" s="22">
        <f>SUM($F61:G61)/13</f>
        <v>0</v>
      </c>
      <c r="H100" s="22">
        <f>SUM($F61:H61)/13</f>
        <v>0</v>
      </c>
      <c r="I100" s="22">
        <f>SUM($F61:I61)/13</f>
        <v>0</v>
      </c>
      <c r="J100" s="22">
        <f>SUM($F61:J61)/13</f>
        <v>0</v>
      </c>
      <c r="K100" s="22">
        <f>SUM($F61:K61)/13</f>
        <v>0</v>
      </c>
      <c r="L100" s="22">
        <f>SUM($F61:L61)/13</f>
        <v>0</v>
      </c>
      <c r="M100" s="22">
        <f>SUM($F61:M61)/13</f>
        <v>0</v>
      </c>
      <c r="N100" s="22">
        <f>SUM($F61:N61)/13</f>
        <v>0</v>
      </c>
      <c r="O100" s="22">
        <f>SUM($F61:O61)/13</f>
        <v>0</v>
      </c>
      <c r="P100" s="22">
        <f>SUM($F61:P61)/13</f>
        <v>0</v>
      </c>
      <c r="Q100" s="22">
        <f>SUM($F61:Q61)/13</f>
        <v>0</v>
      </c>
      <c r="R100" s="22">
        <f t="shared" ref="R100:BA100" si="105">SUM(F61:R61)/13</f>
        <v>0</v>
      </c>
      <c r="S100" s="22">
        <f t="shared" si="105"/>
        <v>0</v>
      </c>
      <c r="T100" s="22">
        <f t="shared" si="105"/>
        <v>0</v>
      </c>
      <c r="U100" s="22">
        <f t="shared" si="105"/>
        <v>0</v>
      </c>
      <c r="V100" s="22">
        <f t="shared" si="105"/>
        <v>0</v>
      </c>
      <c r="W100" s="22">
        <f t="shared" si="105"/>
        <v>0</v>
      </c>
      <c r="X100" s="22">
        <f t="shared" si="105"/>
        <v>0</v>
      </c>
      <c r="Y100" s="22">
        <f t="shared" si="105"/>
        <v>0</v>
      </c>
      <c r="Z100" s="22">
        <f t="shared" si="105"/>
        <v>0</v>
      </c>
      <c r="AA100" s="22">
        <f t="shared" si="105"/>
        <v>0</v>
      </c>
      <c r="AB100" s="22">
        <f t="shared" si="105"/>
        <v>0</v>
      </c>
      <c r="AC100" s="22">
        <f t="shared" si="105"/>
        <v>25769.230769230766</v>
      </c>
      <c r="AD100" s="22">
        <f t="shared" si="105"/>
        <v>51538.461538461532</v>
      </c>
      <c r="AE100" s="22">
        <f t="shared" si="105"/>
        <v>77307.692307692283</v>
      </c>
      <c r="AF100" s="22">
        <f t="shared" si="105"/>
        <v>103076.92307692306</v>
      </c>
      <c r="AG100" s="22">
        <f t="shared" si="105"/>
        <v>128846.15384615383</v>
      </c>
      <c r="AH100" s="22">
        <f t="shared" si="105"/>
        <v>154615.3846153846</v>
      </c>
      <c r="AI100" s="22">
        <f t="shared" si="105"/>
        <v>180384.61538461535</v>
      </c>
      <c r="AJ100" s="22">
        <f t="shared" si="105"/>
        <v>206153.84615384613</v>
      </c>
      <c r="AK100" s="22">
        <f t="shared" si="105"/>
        <v>231923.07692307688</v>
      </c>
      <c r="AL100" s="22">
        <f t="shared" si="105"/>
        <v>257692.30769230766</v>
      </c>
      <c r="AM100" s="22">
        <f t="shared" si="105"/>
        <v>283461.53846153844</v>
      </c>
      <c r="AN100" s="22">
        <f t="shared" si="105"/>
        <v>309230.76923076919</v>
      </c>
      <c r="AO100" s="22">
        <f t="shared" si="105"/>
        <v>334999.99999999994</v>
      </c>
      <c r="AP100" s="22">
        <f t="shared" si="105"/>
        <v>334999.99999999994</v>
      </c>
      <c r="AQ100" s="22">
        <f t="shared" si="105"/>
        <v>334999.99999999994</v>
      </c>
      <c r="AR100" s="22">
        <f t="shared" si="105"/>
        <v>334999.99999999994</v>
      </c>
      <c r="AS100" s="22">
        <f t="shared" si="105"/>
        <v>334999.99999999994</v>
      </c>
      <c r="AT100" s="22">
        <f t="shared" si="105"/>
        <v>334999.99999999994</v>
      </c>
      <c r="AU100" s="22">
        <f t="shared" si="105"/>
        <v>334999.99999999994</v>
      </c>
      <c r="AV100" s="22">
        <f t="shared" si="105"/>
        <v>334999.99999999994</v>
      </c>
      <c r="AW100" s="22">
        <f t="shared" si="105"/>
        <v>334999.99999999994</v>
      </c>
      <c r="AX100" s="22">
        <f t="shared" si="105"/>
        <v>334999.99999999994</v>
      </c>
      <c r="AY100" s="22">
        <f t="shared" si="105"/>
        <v>334999.99999999994</v>
      </c>
      <c r="AZ100" s="22">
        <f t="shared" si="105"/>
        <v>334999.99999999994</v>
      </c>
      <c r="BA100" s="22">
        <f t="shared" si="105"/>
        <v>334999.99999999994</v>
      </c>
    </row>
    <row r="101" spans="1:53" x14ac:dyDescent="0.25">
      <c r="A101" t="str">
        <f t="shared" ref="A101:E101" si="106">A62</f>
        <v>CE - Operational Excellence</v>
      </c>
      <c r="B101" s="24" t="str">
        <f t="shared" si="106"/>
        <v>monthly</v>
      </c>
      <c r="C101" s="24" t="str">
        <f t="shared" si="106"/>
        <v>NCP-05000</v>
      </c>
      <c r="D101" t="str">
        <f t="shared" si="106"/>
        <v>Cust Serv-Offc Equip-PC's &amp; Servers</v>
      </c>
      <c r="E101" s="24">
        <f t="shared" si="106"/>
        <v>39102</v>
      </c>
      <c r="F101" s="22">
        <f>SUM($F62:F62)/13</f>
        <v>961.53846153846155</v>
      </c>
      <c r="G101" s="22">
        <f>SUM($F62:G62)/13</f>
        <v>2884.6153846153848</v>
      </c>
      <c r="H101" s="22">
        <f>SUM($F62:H62)/13</f>
        <v>5769.2307692307695</v>
      </c>
      <c r="I101" s="22">
        <f>SUM($F62:I62)/13</f>
        <v>9615.3846153846152</v>
      </c>
      <c r="J101" s="22">
        <f>SUM($F62:J62)/13</f>
        <v>14423.076923076924</v>
      </c>
      <c r="K101" s="22">
        <f>SUM($F62:K62)/13</f>
        <v>20192.307692307691</v>
      </c>
      <c r="L101" s="22">
        <f>SUM($F62:L62)/13</f>
        <v>26923.076923076922</v>
      </c>
      <c r="M101" s="22">
        <f>SUM($F62:M62)/13</f>
        <v>34615.384615384617</v>
      </c>
      <c r="N101" s="22">
        <f>SUM($F62:N62)/13</f>
        <v>43269.230769230766</v>
      </c>
      <c r="O101" s="22">
        <f>SUM($F62:O62)/13</f>
        <v>52884.615384615383</v>
      </c>
      <c r="P101" s="22">
        <f>SUM($F62:P62)/13</f>
        <v>63461.538461538461</v>
      </c>
      <c r="Q101" s="22">
        <f>SUM($F62:Q62)/13</f>
        <v>75000</v>
      </c>
      <c r="R101" s="22">
        <f t="shared" ref="R101:BA101" si="107">SUM(F62:R62)/13</f>
        <v>88461.538461538468</v>
      </c>
      <c r="S101" s="22">
        <f t="shared" si="107"/>
        <v>102884.61538461539</v>
      </c>
      <c r="T101" s="22">
        <f t="shared" si="107"/>
        <v>118269.23076923077</v>
      </c>
      <c r="U101" s="22">
        <f t="shared" si="107"/>
        <v>134615.38461538462</v>
      </c>
      <c r="V101" s="22">
        <f t="shared" si="107"/>
        <v>151923.07692307694</v>
      </c>
      <c r="W101" s="22">
        <f t="shared" si="107"/>
        <v>170192.30769230769</v>
      </c>
      <c r="X101" s="22">
        <f t="shared" si="107"/>
        <v>189423.07692307694</v>
      </c>
      <c r="Y101" s="22">
        <f t="shared" si="107"/>
        <v>209615.38461538462</v>
      </c>
      <c r="Z101" s="22">
        <f t="shared" si="107"/>
        <v>230769.23076923078</v>
      </c>
      <c r="AA101" s="22">
        <f t="shared" si="107"/>
        <v>252884.61538461538</v>
      </c>
      <c r="AB101" s="22">
        <f t="shared" si="107"/>
        <v>275961.53846153844</v>
      </c>
      <c r="AC101" s="22">
        <f t="shared" si="107"/>
        <v>300000</v>
      </c>
      <c r="AD101" s="22">
        <f t="shared" si="107"/>
        <v>325000</v>
      </c>
      <c r="AE101" s="22">
        <f t="shared" si="107"/>
        <v>350000</v>
      </c>
      <c r="AF101" s="22">
        <f t="shared" si="107"/>
        <v>375000</v>
      </c>
      <c r="AG101" s="22">
        <f t="shared" si="107"/>
        <v>400000</v>
      </c>
      <c r="AH101" s="22">
        <f t="shared" si="107"/>
        <v>425000</v>
      </c>
      <c r="AI101" s="22">
        <f t="shared" si="107"/>
        <v>450000</v>
      </c>
      <c r="AJ101" s="22">
        <f t="shared" si="107"/>
        <v>475000</v>
      </c>
      <c r="AK101" s="22">
        <f t="shared" si="107"/>
        <v>500000</v>
      </c>
      <c r="AL101" s="22">
        <f t="shared" si="107"/>
        <v>525000</v>
      </c>
      <c r="AM101" s="22">
        <f t="shared" si="107"/>
        <v>550000</v>
      </c>
      <c r="AN101" s="22">
        <f t="shared" si="107"/>
        <v>575000</v>
      </c>
      <c r="AO101" s="22">
        <f t="shared" si="107"/>
        <v>600000</v>
      </c>
      <c r="AP101" s="22">
        <f t="shared" si="107"/>
        <v>626747.4415384616</v>
      </c>
      <c r="AQ101" s="22">
        <f t="shared" si="107"/>
        <v>655242.31846153853</v>
      </c>
      <c r="AR101" s="22">
        <f t="shared" si="107"/>
        <v>685484.63076923089</v>
      </c>
      <c r="AS101" s="22">
        <f t="shared" si="107"/>
        <v>717474.37846153858</v>
      </c>
      <c r="AT101" s="22">
        <f t="shared" si="107"/>
        <v>751211.56153846171</v>
      </c>
      <c r="AU101" s="22">
        <f t="shared" si="107"/>
        <v>786696.18000000017</v>
      </c>
      <c r="AV101" s="22">
        <f t="shared" si="107"/>
        <v>823928.23384615406</v>
      </c>
      <c r="AW101" s="22">
        <f t="shared" si="107"/>
        <v>862907.72307692328</v>
      </c>
      <c r="AX101" s="22">
        <f t="shared" si="107"/>
        <v>903634.64769230771</v>
      </c>
      <c r="AY101" s="22">
        <f t="shared" si="107"/>
        <v>946109.00769230747</v>
      </c>
      <c r="AZ101" s="22">
        <f t="shared" si="107"/>
        <v>990330.80307692301</v>
      </c>
      <c r="BA101" s="22">
        <f t="shared" si="107"/>
        <v>1036330.803076923</v>
      </c>
    </row>
    <row r="102" spans="1:53" x14ac:dyDescent="0.25">
      <c r="A102" t="str">
        <f t="shared" ref="A102:E102" si="108">A63</f>
        <v>CE - Operational Excellence</v>
      </c>
      <c r="B102" s="24" t="str">
        <f t="shared" si="108"/>
        <v>monthly</v>
      </c>
      <c r="C102" s="24" t="str">
        <f t="shared" si="108"/>
        <v>NCP-12374</v>
      </c>
      <c r="D102" t="str">
        <f t="shared" si="108"/>
        <v>CE Carryover Projects</v>
      </c>
      <c r="E102" s="24">
        <f t="shared" si="108"/>
        <v>39102</v>
      </c>
      <c r="F102" s="22">
        <f>SUM($F63:F63)/13</f>
        <v>0</v>
      </c>
      <c r="G102" s="22">
        <f>SUM($F63:G63)/13</f>
        <v>0</v>
      </c>
      <c r="H102" s="22">
        <f>SUM($F63:H63)/13</f>
        <v>0</v>
      </c>
      <c r="I102" s="22">
        <f>SUM($F63:I63)/13</f>
        <v>0</v>
      </c>
      <c r="J102" s="22">
        <f>SUM($F63:J63)/13</f>
        <v>0</v>
      </c>
      <c r="K102" s="22">
        <f>SUM($F63:K63)/13</f>
        <v>0</v>
      </c>
      <c r="L102" s="22">
        <f>SUM($F63:L63)/13</f>
        <v>0</v>
      </c>
      <c r="M102" s="22">
        <f>SUM($F63:M63)/13</f>
        <v>0</v>
      </c>
      <c r="N102" s="22">
        <f>SUM($F63:N63)/13</f>
        <v>0</v>
      </c>
      <c r="O102" s="22">
        <f>SUM($F63:O63)/13</f>
        <v>0</v>
      </c>
      <c r="P102" s="22">
        <f>SUM($F63:P63)/13</f>
        <v>0</v>
      </c>
      <c r="Q102" s="22">
        <f>SUM($F63:Q63)/13</f>
        <v>0</v>
      </c>
      <c r="R102" s="22">
        <f t="shared" ref="R102:BA102" si="109">SUM(F63:R63)/13</f>
        <v>7692.3076923076924</v>
      </c>
      <c r="S102" s="22">
        <f t="shared" si="109"/>
        <v>23076.923076923078</v>
      </c>
      <c r="T102" s="22">
        <f t="shared" si="109"/>
        <v>46153.846153846156</v>
      </c>
      <c r="U102" s="22">
        <f t="shared" si="109"/>
        <v>76923.076923076922</v>
      </c>
      <c r="V102" s="22">
        <f t="shared" si="109"/>
        <v>115384.61538461539</v>
      </c>
      <c r="W102" s="22">
        <f t="shared" si="109"/>
        <v>153846.15384615384</v>
      </c>
      <c r="X102" s="22">
        <f t="shared" si="109"/>
        <v>192307.69230769231</v>
      </c>
      <c r="Y102" s="22">
        <f t="shared" si="109"/>
        <v>230769.23076923078</v>
      </c>
      <c r="Z102" s="22">
        <f t="shared" si="109"/>
        <v>269230.76923076925</v>
      </c>
      <c r="AA102" s="22">
        <f t="shared" si="109"/>
        <v>307692.30769230769</v>
      </c>
      <c r="AB102" s="22">
        <f t="shared" si="109"/>
        <v>346153.84615384613</v>
      </c>
      <c r="AC102" s="22">
        <f t="shared" si="109"/>
        <v>384615.38461538462</v>
      </c>
      <c r="AD102" s="22">
        <f t="shared" si="109"/>
        <v>430769.23076923075</v>
      </c>
      <c r="AE102" s="22">
        <f t="shared" si="109"/>
        <v>476923.07692307694</v>
      </c>
      <c r="AF102" s="22">
        <f t="shared" si="109"/>
        <v>523076.92307692306</v>
      </c>
      <c r="AG102" s="22">
        <f t="shared" si="109"/>
        <v>569230.76923076925</v>
      </c>
      <c r="AH102" s="22">
        <f t="shared" si="109"/>
        <v>615384.61538461538</v>
      </c>
      <c r="AI102" s="22">
        <f t="shared" si="109"/>
        <v>653846.15384615387</v>
      </c>
      <c r="AJ102" s="22">
        <f t="shared" si="109"/>
        <v>692307.69230769225</v>
      </c>
      <c r="AK102" s="22">
        <f t="shared" si="109"/>
        <v>730769.23076923075</v>
      </c>
      <c r="AL102" s="22">
        <f t="shared" si="109"/>
        <v>769230.76923076925</v>
      </c>
      <c r="AM102" s="22">
        <f t="shared" si="109"/>
        <v>807692.30769230775</v>
      </c>
      <c r="AN102" s="22">
        <f t="shared" si="109"/>
        <v>846153.84615384613</v>
      </c>
      <c r="AO102" s="22">
        <f t="shared" si="109"/>
        <v>884615.38461538462</v>
      </c>
      <c r="AP102" s="22">
        <f t="shared" si="109"/>
        <v>930769.23076923075</v>
      </c>
      <c r="AQ102" s="22">
        <f t="shared" si="109"/>
        <v>976923.07692307688</v>
      </c>
      <c r="AR102" s="22">
        <f t="shared" si="109"/>
        <v>1023076.9230769231</v>
      </c>
      <c r="AS102" s="22">
        <f t="shared" si="109"/>
        <v>1069230.7692307692</v>
      </c>
      <c r="AT102" s="22">
        <f t="shared" si="109"/>
        <v>1115384.6153846155</v>
      </c>
      <c r="AU102" s="22">
        <f t="shared" si="109"/>
        <v>1153846.1538461538</v>
      </c>
      <c r="AV102" s="22">
        <f t="shared" si="109"/>
        <v>1192307.6923076923</v>
      </c>
      <c r="AW102" s="22">
        <f t="shared" si="109"/>
        <v>1230769.2307692308</v>
      </c>
      <c r="AX102" s="22">
        <f t="shared" si="109"/>
        <v>1269230.7692307692</v>
      </c>
      <c r="AY102" s="22">
        <f t="shared" si="109"/>
        <v>1307692.3076923077</v>
      </c>
      <c r="AZ102" s="22">
        <f t="shared" si="109"/>
        <v>1346153.8461538462</v>
      </c>
      <c r="BA102" s="22">
        <f t="shared" si="109"/>
        <v>1384615.3846153845</v>
      </c>
    </row>
    <row r="103" spans="1:53" x14ac:dyDescent="0.25">
      <c r="A103" t="str">
        <f t="shared" ref="A103:E103" si="110">A64</f>
        <v>CE - Optional Customer Programs</v>
      </c>
      <c r="B103" s="24">
        <f t="shared" si="110"/>
        <v>202406</v>
      </c>
      <c r="C103" s="24" t="str">
        <f t="shared" si="110"/>
        <v>NCP-16828</v>
      </c>
      <c r="D103" t="str">
        <f t="shared" si="110"/>
        <v>C&amp;I Rooftop Solar</v>
      </c>
      <c r="E103" s="24">
        <f t="shared" si="110"/>
        <v>39000</v>
      </c>
      <c r="F103" s="22">
        <f>SUM($F64:F64)/13</f>
        <v>0</v>
      </c>
      <c r="G103" s="22">
        <f>SUM($F64:G64)/13</f>
        <v>0</v>
      </c>
      <c r="H103" s="22">
        <f>SUM($F64:H64)/13</f>
        <v>0</v>
      </c>
      <c r="I103" s="22">
        <f>SUM($F64:I64)/13</f>
        <v>0</v>
      </c>
      <c r="J103" s="22">
        <f>SUM($F64:J64)/13</f>
        <v>0</v>
      </c>
      <c r="K103" s="22">
        <f>SUM($F64:K64)/13</f>
        <v>16173.649230769232</v>
      </c>
      <c r="L103" s="22">
        <f>SUM($F64:L64)/13</f>
        <v>32347.298461538463</v>
      </c>
      <c r="M103" s="22">
        <f>SUM($F64:M64)/13</f>
        <v>48520.947692307695</v>
      </c>
      <c r="N103" s="22">
        <f>SUM($F64:N64)/13</f>
        <v>64694.596923076926</v>
      </c>
      <c r="O103" s="22">
        <f>SUM($F64:O64)/13</f>
        <v>80868.24615384615</v>
      </c>
      <c r="P103" s="22">
        <f>SUM($F64:P64)/13</f>
        <v>97041.895384615374</v>
      </c>
      <c r="Q103" s="22">
        <f>SUM($F64:Q64)/13</f>
        <v>113215.5446153846</v>
      </c>
      <c r="R103" s="22">
        <f t="shared" ref="R103:BA103" si="111">SUM(F64:R64)/13</f>
        <v>129389.19384615382</v>
      </c>
      <c r="S103" s="22">
        <f t="shared" si="111"/>
        <v>145562.84307692305</v>
      </c>
      <c r="T103" s="22">
        <f t="shared" si="111"/>
        <v>161736.4923076923</v>
      </c>
      <c r="U103" s="22">
        <f t="shared" si="111"/>
        <v>177910.14153846152</v>
      </c>
      <c r="V103" s="22">
        <f t="shared" si="111"/>
        <v>194083.79076923075</v>
      </c>
      <c r="W103" s="22">
        <f t="shared" si="111"/>
        <v>210257.43999999997</v>
      </c>
      <c r="X103" s="22">
        <f t="shared" si="111"/>
        <v>210257.43999999997</v>
      </c>
      <c r="Y103" s="22">
        <f t="shared" si="111"/>
        <v>210257.43999999997</v>
      </c>
      <c r="Z103" s="22">
        <f t="shared" si="111"/>
        <v>210257.43999999997</v>
      </c>
      <c r="AA103" s="22">
        <f t="shared" si="111"/>
        <v>210257.43999999997</v>
      </c>
      <c r="AB103" s="22">
        <f t="shared" si="111"/>
        <v>210257.43999999997</v>
      </c>
      <c r="AC103" s="22">
        <f t="shared" si="111"/>
        <v>210257.43999999997</v>
      </c>
      <c r="AD103" s="22">
        <f t="shared" si="111"/>
        <v>210257.43999999997</v>
      </c>
      <c r="AE103" s="22">
        <f t="shared" si="111"/>
        <v>210257.43999999997</v>
      </c>
      <c r="AF103" s="22">
        <f t="shared" si="111"/>
        <v>210257.43999999997</v>
      </c>
      <c r="AG103" s="22">
        <f t="shared" si="111"/>
        <v>210257.43999999997</v>
      </c>
      <c r="AH103" s="22">
        <f t="shared" si="111"/>
        <v>210257.43999999997</v>
      </c>
      <c r="AI103" s="22">
        <f t="shared" si="111"/>
        <v>210257.43999999997</v>
      </c>
      <c r="AJ103" s="22">
        <f t="shared" si="111"/>
        <v>210257.43999999997</v>
      </c>
      <c r="AK103" s="22">
        <f t="shared" si="111"/>
        <v>210257.43999999997</v>
      </c>
      <c r="AL103" s="22">
        <f t="shared" si="111"/>
        <v>210257.43999999997</v>
      </c>
      <c r="AM103" s="22">
        <f t="shared" si="111"/>
        <v>210257.43999999997</v>
      </c>
      <c r="AN103" s="22">
        <f t="shared" si="111"/>
        <v>210257.43999999997</v>
      </c>
      <c r="AO103" s="22">
        <f t="shared" si="111"/>
        <v>210257.43999999997</v>
      </c>
      <c r="AP103" s="22">
        <f t="shared" si="111"/>
        <v>210257.43999999997</v>
      </c>
      <c r="AQ103" s="22">
        <f t="shared" si="111"/>
        <v>210257.43999999997</v>
      </c>
      <c r="AR103" s="22">
        <f t="shared" si="111"/>
        <v>210257.43999999997</v>
      </c>
      <c r="AS103" s="22">
        <f t="shared" si="111"/>
        <v>210257.43999999997</v>
      </c>
      <c r="AT103" s="22">
        <f t="shared" si="111"/>
        <v>210257.43999999997</v>
      </c>
      <c r="AU103" s="22">
        <f t="shared" si="111"/>
        <v>210257.43999999997</v>
      </c>
      <c r="AV103" s="22">
        <f t="shared" si="111"/>
        <v>210257.43999999997</v>
      </c>
      <c r="AW103" s="22">
        <f t="shared" si="111"/>
        <v>210257.43999999997</v>
      </c>
      <c r="AX103" s="22">
        <f t="shared" si="111"/>
        <v>210257.43999999997</v>
      </c>
      <c r="AY103" s="22">
        <f t="shared" si="111"/>
        <v>210257.43999999997</v>
      </c>
      <c r="AZ103" s="22">
        <f t="shared" si="111"/>
        <v>210257.43999999997</v>
      </c>
      <c r="BA103" s="22">
        <f t="shared" si="111"/>
        <v>210257.43999999997</v>
      </c>
    </row>
    <row r="104" spans="1:53" x14ac:dyDescent="0.25">
      <c r="A104" t="str">
        <f t="shared" ref="A104:E104" si="112">A65</f>
        <v>CE - Optional Customer Programs</v>
      </c>
      <c r="B104" s="24">
        <f t="shared" si="112"/>
        <v>202412</v>
      </c>
      <c r="C104" s="24" t="str">
        <f t="shared" si="112"/>
        <v>NCP-16551</v>
      </c>
      <c r="D104" t="str">
        <f t="shared" si="112"/>
        <v>Decentralization Initiatives</v>
      </c>
      <c r="E104" s="24">
        <f t="shared" si="112"/>
        <v>30315</v>
      </c>
      <c r="F104" s="22">
        <f>SUM($F65:F65)/13</f>
        <v>0</v>
      </c>
      <c r="G104" s="22">
        <f>SUM($F65:G65)/13</f>
        <v>0</v>
      </c>
      <c r="H104" s="22">
        <f>SUM($F65:H65)/13</f>
        <v>0</v>
      </c>
      <c r="I104" s="22">
        <f>SUM($F65:I65)/13</f>
        <v>0</v>
      </c>
      <c r="J104" s="22">
        <f>SUM($F65:J65)/13</f>
        <v>0</v>
      </c>
      <c r="K104" s="22">
        <f>SUM($F65:K65)/13</f>
        <v>0</v>
      </c>
      <c r="L104" s="22">
        <f>SUM($F65:L65)/13</f>
        <v>0</v>
      </c>
      <c r="M104" s="22">
        <f>SUM($F65:M65)/13</f>
        <v>0</v>
      </c>
      <c r="N104" s="22">
        <f>SUM($F65:N65)/13</f>
        <v>0</v>
      </c>
      <c r="O104" s="22">
        <f>SUM($F65:O65)/13</f>
        <v>0</v>
      </c>
      <c r="P104" s="22">
        <f>SUM($F65:P65)/13</f>
        <v>0</v>
      </c>
      <c r="Q104" s="22">
        <f>SUM($F65:Q65)/13</f>
        <v>33276.472307692311</v>
      </c>
      <c r="R104" s="22">
        <f t="shared" ref="R104:BA104" si="113">SUM(F65:R65)/13</f>
        <v>66552.944615384622</v>
      </c>
      <c r="S104" s="22">
        <f t="shared" si="113"/>
        <v>99829.416923076918</v>
      </c>
      <c r="T104" s="22">
        <f t="shared" si="113"/>
        <v>133105.88923076924</v>
      </c>
      <c r="U104" s="22">
        <f t="shared" si="113"/>
        <v>166382.36153846156</v>
      </c>
      <c r="V104" s="22">
        <f t="shared" si="113"/>
        <v>199658.83384615387</v>
      </c>
      <c r="W104" s="22">
        <f t="shared" si="113"/>
        <v>232935.30615384618</v>
      </c>
      <c r="X104" s="22">
        <f t="shared" si="113"/>
        <v>266211.77846153849</v>
      </c>
      <c r="Y104" s="22">
        <f t="shared" si="113"/>
        <v>299488.25076923083</v>
      </c>
      <c r="Z104" s="22">
        <f t="shared" si="113"/>
        <v>332764.72307692311</v>
      </c>
      <c r="AA104" s="22">
        <f t="shared" si="113"/>
        <v>366041.19538461539</v>
      </c>
      <c r="AB104" s="22">
        <f t="shared" si="113"/>
        <v>399317.66769230767</v>
      </c>
      <c r="AC104" s="22">
        <f t="shared" si="113"/>
        <v>432594.13999999996</v>
      </c>
      <c r="AD104" s="22">
        <f t="shared" si="113"/>
        <v>432594.13999999996</v>
      </c>
      <c r="AE104" s="22">
        <f t="shared" si="113"/>
        <v>432594.13999999996</v>
      </c>
      <c r="AF104" s="22">
        <f t="shared" si="113"/>
        <v>432594.13999999996</v>
      </c>
      <c r="AG104" s="22">
        <f t="shared" si="113"/>
        <v>432594.13999999996</v>
      </c>
      <c r="AH104" s="22">
        <f t="shared" si="113"/>
        <v>432594.13999999996</v>
      </c>
      <c r="AI104" s="22">
        <f t="shared" si="113"/>
        <v>432594.13999999996</v>
      </c>
      <c r="AJ104" s="22">
        <f t="shared" si="113"/>
        <v>432594.13999999996</v>
      </c>
      <c r="AK104" s="22">
        <f t="shared" si="113"/>
        <v>432594.13999999996</v>
      </c>
      <c r="AL104" s="22">
        <f t="shared" si="113"/>
        <v>432594.13999999996</v>
      </c>
      <c r="AM104" s="22">
        <f t="shared" si="113"/>
        <v>432594.13999999996</v>
      </c>
      <c r="AN104" s="22">
        <f t="shared" si="113"/>
        <v>432594.13999999996</v>
      </c>
      <c r="AO104" s="22">
        <f t="shared" si="113"/>
        <v>432594.13999999996</v>
      </c>
      <c r="AP104" s="22">
        <f t="shared" si="113"/>
        <v>432594.13999999996</v>
      </c>
      <c r="AQ104" s="22">
        <f t="shared" si="113"/>
        <v>432594.13999999996</v>
      </c>
      <c r="AR104" s="22">
        <f t="shared" si="113"/>
        <v>432594.13999999996</v>
      </c>
      <c r="AS104" s="22">
        <f t="shared" si="113"/>
        <v>432594.13999999996</v>
      </c>
      <c r="AT104" s="22">
        <f t="shared" si="113"/>
        <v>432594.13999999996</v>
      </c>
      <c r="AU104" s="22">
        <f t="shared" si="113"/>
        <v>432594.13999999996</v>
      </c>
      <c r="AV104" s="22">
        <f t="shared" si="113"/>
        <v>432594.13999999996</v>
      </c>
      <c r="AW104" s="22">
        <f t="shared" si="113"/>
        <v>432594.13999999996</v>
      </c>
      <c r="AX104" s="22">
        <f t="shared" si="113"/>
        <v>432594.13999999996</v>
      </c>
      <c r="AY104" s="22">
        <f t="shared" si="113"/>
        <v>432594.13999999996</v>
      </c>
      <c r="AZ104" s="22">
        <f t="shared" si="113"/>
        <v>432594.13999999996</v>
      </c>
      <c r="BA104" s="22">
        <f t="shared" si="113"/>
        <v>432594.13999999996</v>
      </c>
    </row>
    <row r="105" spans="1:53" x14ac:dyDescent="0.25">
      <c r="A105" t="str">
        <f t="shared" ref="A105:E105" si="114">A66</f>
        <v>CE - Optional Customer Programs</v>
      </c>
      <c r="B105" s="24">
        <f t="shared" si="114"/>
        <v>202412</v>
      </c>
      <c r="C105" s="24" t="str">
        <f t="shared" si="114"/>
        <v>NCP-16551</v>
      </c>
      <c r="D105" t="str">
        <f t="shared" si="114"/>
        <v>Decentralization Initiatives</v>
      </c>
      <c r="E105" s="24">
        <f t="shared" si="114"/>
        <v>39000</v>
      </c>
      <c r="F105" s="22">
        <f>SUM($F66:F66)/13</f>
        <v>0</v>
      </c>
      <c r="G105" s="22">
        <f>SUM($F66:G66)/13</f>
        <v>0</v>
      </c>
      <c r="H105" s="22">
        <f>SUM($F66:H66)/13</f>
        <v>0</v>
      </c>
      <c r="I105" s="22">
        <f>SUM($F66:I66)/13</f>
        <v>0</v>
      </c>
      <c r="J105" s="22">
        <f>SUM($F66:J66)/13</f>
        <v>0</v>
      </c>
      <c r="K105" s="22">
        <f>SUM($F66:K66)/13</f>
        <v>0</v>
      </c>
      <c r="L105" s="22">
        <f>SUM($F66:L66)/13</f>
        <v>0</v>
      </c>
      <c r="M105" s="22">
        <f>SUM($F66:M66)/13</f>
        <v>0</v>
      </c>
      <c r="N105" s="22">
        <f>SUM($F66:N66)/13</f>
        <v>0</v>
      </c>
      <c r="O105" s="22">
        <f>SUM($F66:O66)/13</f>
        <v>0</v>
      </c>
      <c r="P105" s="22">
        <f>SUM($F66:P66)/13</f>
        <v>0</v>
      </c>
      <c r="Q105" s="22">
        <f>SUM($F66:Q66)/13</f>
        <v>153846.1523076923</v>
      </c>
      <c r="R105" s="22">
        <f t="shared" ref="R105:BA105" si="115">SUM(F66:R66)/13</f>
        <v>307692.30461538461</v>
      </c>
      <c r="S105" s="22">
        <f t="shared" si="115"/>
        <v>461538.45692307688</v>
      </c>
      <c r="T105" s="22">
        <f t="shared" si="115"/>
        <v>615384.60923076922</v>
      </c>
      <c r="U105" s="22">
        <f t="shared" si="115"/>
        <v>769230.76153846155</v>
      </c>
      <c r="V105" s="22">
        <f t="shared" si="115"/>
        <v>923076.91384615388</v>
      </c>
      <c r="W105" s="22">
        <f t="shared" si="115"/>
        <v>1076923.0661538462</v>
      </c>
      <c r="X105" s="22">
        <f t="shared" si="115"/>
        <v>1230769.2184615387</v>
      </c>
      <c r="Y105" s="22">
        <f t="shared" si="115"/>
        <v>1384615.3707692309</v>
      </c>
      <c r="Z105" s="22">
        <f t="shared" si="115"/>
        <v>1538461.5230769231</v>
      </c>
      <c r="AA105" s="22">
        <f t="shared" si="115"/>
        <v>1692307.6753846155</v>
      </c>
      <c r="AB105" s="22">
        <f t="shared" si="115"/>
        <v>1846153.8276923078</v>
      </c>
      <c r="AC105" s="22">
        <f t="shared" si="115"/>
        <v>1999999.9800000002</v>
      </c>
      <c r="AD105" s="22">
        <f t="shared" si="115"/>
        <v>1999999.9800000002</v>
      </c>
      <c r="AE105" s="22">
        <f t="shared" si="115"/>
        <v>1999999.9800000002</v>
      </c>
      <c r="AF105" s="22">
        <f t="shared" si="115"/>
        <v>1999999.9800000002</v>
      </c>
      <c r="AG105" s="22">
        <f t="shared" si="115"/>
        <v>1999999.9800000002</v>
      </c>
      <c r="AH105" s="22">
        <f t="shared" si="115"/>
        <v>1999999.9800000002</v>
      </c>
      <c r="AI105" s="22">
        <f t="shared" si="115"/>
        <v>1999999.9800000002</v>
      </c>
      <c r="AJ105" s="22">
        <f t="shared" si="115"/>
        <v>1999999.9800000002</v>
      </c>
      <c r="AK105" s="22">
        <f t="shared" si="115"/>
        <v>1999999.9800000002</v>
      </c>
      <c r="AL105" s="22">
        <f t="shared" si="115"/>
        <v>1999999.9800000002</v>
      </c>
      <c r="AM105" s="22">
        <f t="shared" si="115"/>
        <v>1999999.9800000002</v>
      </c>
      <c r="AN105" s="22">
        <f t="shared" si="115"/>
        <v>1999999.9800000002</v>
      </c>
      <c r="AO105" s="22">
        <f t="shared" si="115"/>
        <v>1999999.9800000002</v>
      </c>
      <c r="AP105" s="22">
        <f t="shared" si="115"/>
        <v>1999999.9800000002</v>
      </c>
      <c r="AQ105" s="22">
        <f t="shared" si="115"/>
        <v>1999999.9800000002</v>
      </c>
      <c r="AR105" s="22">
        <f t="shared" si="115"/>
        <v>1999999.9800000002</v>
      </c>
      <c r="AS105" s="22">
        <f t="shared" si="115"/>
        <v>1999999.9800000002</v>
      </c>
      <c r="AT105" s="22">
        <f t="shared" si="115"/>
        <v>1999999.9800000002</v>
      </c>
      <c r="AU105" s="22">
        <f t="shared" si="115"/>
        <v>1999999.9800000002</v>
      </c>
      <c r="AV105" s="22">
        <f t="shared" si="115"/>
        <v>1999999.9800000002</v>
      </c>
      <c r="AW105" s="22">
        <f t="shared" si="115"/>
        <v>1999999.9800000002</v>
      </c>
      <c r="AX105" s="22">
        <f t="shared" si="115"/>
        <v>1999999.9800000002</v>
      </c>
      <c r="AY105" s="22">
        <f t="shared" si="115"/>
        <v>1999999.9800000002</v>
      </c>
      <c r="AZ105" s="22">
        <f t="shared" si="115"/>
        <v>1999999.9800000002</v>
      </c>
      <c r="BA105" s="22">
        <f t="shared" si="115"/>
        <v>1999999.9800000002</v>
      </c>
    </row>
    <row r="106" spans="1:53" x14ac:dyDescent="0.25">
      <c r="A106" t="str">
        <f t="shared" ref="A106:E106" si="116">A67</f>
        <v>CE - Optional Customer Programs</v>
      </c>
      <c r="B106" s="24">
        <f t="shared" si="116"/>
        <v>202612</v>
      </c>
      <c r="C106" s="24" t="str">
        <f t="shared" si="116"/>
        <v>NCP-14169</v>
      </c>
      <c r="D106" t="str">
        <f t="shared" si="116"/>
        <v>Grid Edge - Backup Power as Service</v>
      </c>
      <c r="E106" s="24">
        <f t="shared" si="116"/>
        <v>37102</v>
      </c>
      <c r="F106" s="22">
        <f>SUM($F67:F67)/13</f>
        <v>0</v>
      </c>
      <c r="G106" s="22">
        <f>SUM($F67:G67)/13</f>
        <v>0</v>
      </c>
      <c r="H106" s="22">
        <f>SUM($F67:H67)/13</f>
        <v>0</v>
      </c>
      <c r="I106" s="22">
        <f>SUM($F67:I67)/13</f>
        <v>0</v>
      </c>
      <c r="J106" s="22">
        <f>SUM($F67:J67)/13</f>
        <v>0</v>
      </c>
      <c r="K106" s="22">
        <f>SUM($F67:K67)/13</f>
        <v>0</v>
      </c>
      <c r="L106" s="22">
        <f>SUM($F67:L67)/13</f>
        <v>0</v>
      </c>
      <c r="M106" s="22">
        <f>SUM($F67:M67)/13</f>
        <v>0</v>
      </c>
      <c r="N106" s="22">
        <f>SUM($F67:N67)/13</f>
        <v>0</v>
      </c>
      <c r="O106" s="22">
        <f>SUM($F67:O67)/13</f>
        <v>0</v>
      </c>
      <c r="P106" s="22">
        <f>SUM($F67:P67)/13</f>
        <v>0</v>
      </c>
      <c r="Q106" s="22">
        <f>SUM($F67:Q67)/13</f>
        <v>0</v>
      </c>
      <c r="R106" s="22">
        <f t="shared" ref="R106:BA106" si="117">SUM(F67:R67)/13</f>
        <v>0</v>
      </c>
      <c r="S106" s="22">
        <f t="shared" si="117"/>
        <v>0</v>
      </c>
      <c r="T106" s="22">
        <f t="shared" si="117"/>
        <v>0</v>
      </c>
      <c r="U106" s="22">
        <f t="shared" si="117"/>
        <v>0</v>
      </c>
      <c r="V106" s="22">
        <f t="shared" si="117"/>
        <v>0</v>
      </c>
      <c r="W106" s="22">
        <f t="shared" si="117"/>
        <v>0</v>
      </c>
      <c r="X106" s="22">
        <f t="shared" si="117"/>
        <v>0</v>
      </c>
      <c r="Y106" s="22">
        <f t="shared" si="117"/>
        <v>0</v>
      </c>
      <c r="Z106" s="22">
        <f t="shared" si="117"/>
        <v>0</v>
      </c>
      <c r="AA106" s="22">
        <f t="shared" si="117"/>
        <v>0</v>
      </c>
      <c r="AB106" s="22">
        <f t="shared" si="117"/>
        <v>0</v>
      </c>
      <c r="AC106" s="22">
        <f t="shared" si="117"/>
        <v>0</v>
      </c>
      <c r="AD106" s="22">
        <f t="shared" si="117"/>
        <v>0</v>
      </c>
      <c r="AE106" s="22">
        <f t="shared" si="117"/>
        <v>0</v>
      </c>
      <c r="AF106" s="22">
        <f t="shared" si="117"/>
        <v>0</v>
      </c>
      <c r="AG106" s="22">
        <f t="shared" si="117"/>
        <v>0</v>
      </c>
      <c r="AH106" s="22">
        <f t="shared" si="117"/>
        <v>0</v>
      </c>
      <c r="AI106" s="22">
        <f t="shared" si="117"/>
        <v>0</v>
      </c>
      <c r="AJ106" s="22">
        <f t="shared" si="117"/>
        <v>0</v>
      </c>
      <c r="AK106" s="22">
        <f t="shared" si="117"/>
        <v>0</v>
      </c>
      <c r="AL106" s="22">
        <f t="shared" si="117"/>
        <v>0</v>
      </c>
      <c r="AM106" s="22">
        <f t="shared" si="117"/>
        <v>0</v>
      </c>
      <c r="AN106" s="22">
        <f t="shared" si="117"/>
        <v>0</v>
      </c>
      <c r="AO106" s="22">
        <f t="shared" si="117"/>
        <v>307692.29538461549</v>
      </c>
      <c r="AP106" s="22">
        <f t="shared" si="117"/>
        <v>615384.59076923097</v>
      </c>
      <c r="AQ106" s="22">
        <f t="shared" si="117"/>
        <v>923076.8861538464</v>
      </c>
      <c r="AR106" s="22">
        <f t="shared" si="117"/>
        <v>1230769.1815384619</v>
      </c>
      <c r="AS106" s="22">
        <f t="shared" si="117"/>
        <v>1538461.4769230774</v>
      </c>
      <c r="AT106" s="22">
        <f t="shared" si="117"/>
        <v>1846153.7723076928</v>
      </c>
      <c r="AU106" s="22">
        <f t="shared" si="117"/>
        <v>2153846.0676923082</v>
      </c>
      <c r="AV106" s="22">
        <f t="shared" si="117"/>
        <v>2461538.3630769234</v>
      </c>
      <c r="AW106" s="22">
        <f t="shared" si="117"/>
        <v>2769230.6584615391</v>
      </c>
      <c r="AX106" s="22">
        <f t="shared" si="117"/>
        <v>3076922.9538461547</v>
      </c>
      <c r="AY106" s="22">
        <f t="shared" si="117"/>
        <v>3384615.2492307704</v>
      </c>
      <c r="AZ106" s="22">
        <f t="shared" si="117"/>
        <v>3692307.5446153861</v>
      </c>
      <c r="BA106" s="22">
        <f t="shared" si="117"/>
        <v>3999999.8400000017</v>
      </c>
    </row>
    <row r="107" spans="1:53" x14ac:dyDescent="0.25">
      <c r="A107" t="str">
        <f t="shared" ref="A107:E107" si="118">A68</f>
        <v>CE - Optional Customer Programs</v>
      </c>
      <c r="B107" s="24">
        <f t="shared" si="118"/>
        <v>202612</v>
      </c>
      <c r="C107" s="24" t="str">
        <f t="shared" si="118"/>
        <v>NCP-16828</v>
      </c>
      <c r="D107" t="str">
        <f t="shared" si="118"/>
        <v>C&amp;I Rooftop Solar</v>
      </c>
      <c r="E107" s="24">
        <f t="shared" si="118"/>
        <v>39000</v>
      </c>
      <c r="F107" s="22">
        <f>SUM($F68:F68)/13</f>
        <v>0</v>
      </c>
      <c r="G107" s="22">
        <f>SUM($F68:G68)/13</f>
        <v>0</v>
      </c>
      <c r="H107" s="22">
        <f>SUM($F68:H68)/13</f>
        <v>0</v>
      </c>
      <c r="I107" s="22">
        <f>SUM($F68:I68)/13</f>
        <v>0</v>
      </c>
      <c r="J107" s="22">
        <f>SUM($F68:J68)/13</f>
        <v>0</v>
      </c>
      <c r="K107" s="22">
        <f>SUM($F68:K68)/13</f>
        <v>0</v>
      </c>
      <c r="L107" s="22">
        <f>SUM($F68:L68)/13</f>
        <v>0</v>
      </c>
      <c r="M107" s="22">
        <f>SUM($F68:M68)/13</f>
        <v>0</v>
      </c>
      <c r="N107" s="22">
        <f>SUM($F68:N68)/13</f>
        <v>0</v>
      </c>
      <c r="O107" s="22">
        <f>SUM($F68:O68)/13</f>
        <v>0</v>
      </c>
      <c r="P107" s="22">
        <f>SUM($F68:P68)/13</f>
        <v>0</v>
      </c>
      <c r="Q107" s="22">
        <f>SUM($F68:Q68)/13</f>
        <v>0</v>
      </c>
      <c r="R107" s="22">
        <f t="shared" ref="R107:BA107" si="119">SUM(F68:R68)/13</f>
        <v>0</v>
      </c>
      <c r="S107" s="22">
        <f t="shared" si="119"/>
        <v>0</v>
      </c>
      <c r="T107" s="22">
        <f t="shared" si="119"/>
        <v>0</v>
      </c>
      <c r="U107" s="22">
        <f t="shared" si="119"/>
        <v>0</v>
      </c>
      <c r="V107" s="22">
        <f t="shared" si="119"/>
        <v>0</v>
      </c>
      <c r="W107" s="22">
        <f t="shared" si="119"/>
        <v>0</v>
      </c>
      <c r="X107" s="22">
        <f t="shared" si="119"/>
        <v>0</v>
      </c>
      <c r="Y107" s="22">
        <f t="shared" si="119"/>
        <v>0</v>
      </c>
      <c r="Z107" s="22">
        <f t="shared" si="119"/>
        <v>0</v>
      </c>
      <c r="AA107" s="22">
        <f t="shared" si="119"/>
        <v>0</v>
      </c>
      <c r="AB107" s="22">
        <f t="shared" si="119"/>
        <v>0</v>
      </c>
      <c r="AC107" s="22">
        <f t="shared" si="119"/>
        <v>0</v>
      </c>
      <c r="AD107" s="22">
        <f t="shared" si="119"/>
        <v>0</v>
      </c>
      <c r="AE107" s="22">
        <f t="shared" si="119"/>
        <v>0</v>
      </c>
      <c r="AF107" s="22">
        <f t="shared" si="119"/>
        <v>0</v>
      </c>
      <c r="AG107" s="22">
        <f t="shared" si="119"/>
        <v>0</v>
      </c>
      <c r="AH107" s="22">
        <f t="shared" si="119"/>
        <v>0</v>
      </c>
      <c r="AI107" s="22">
        <f t="shared" si="119"/>
        <v>0</v>
      </c>
      <c r="AJ107" s="22">
        <f t="shared" si="119"/>
        <v>0</v>
      </c>
      <c r="AK107" s="22">
        <f t="shared" si="119"/>
        <v>0</v>
      </c>
      <c r="AL107" s="22">
        <f t="shared" si="119"/>
        <v>0</v>
      </c>
      <c r="AM107" s="22">
        <f t="shared" si="119"/>
        <v>0</v>
      </c>
      <c r="AN107" s="22">
        <f t="shared" si="119"/>
        <v>0</v>
      </c>
      <c r="AO107" s="22">
        <f t="shared" si="119"/>
        <v>1000000.0000000002</v>
      </c>
      <c r="AP107" s="22">
        <f t="shared" si="119"/>
        <v>2000000.0000000005</v>
      </c>
      <c r="AQ107" s="22">
        <f t="shared" si="119"/>
        <v>3000000.0000000009</v>
      </c>
      <c r="AR107" s="22">
        <f t="shared" si="119"/>
        <v>4000000.0000000009</v>
      </c>
      <c r="AS107" s="22">
        <f t="shared" si="119"/>
        <v>5000000.0000000009</v>
      </c>
      <c r="AT107" s="22">
        <f t="shared" si="119"/>
        <v>6000000.0000000009</v>
      </c>
      <c r="AU107" s="22">
        <f t="shared" si="119"/>
        <v>7000000.0000000009</v>
      </c>
      <c r="AV107" s="22">
        <f t="shared" si="119"/>
        <v>8000000.0000000009</v>
      </c>
      <c r="AW107" s="22">
        <f t="shared" si="119"/>
        <v>9000000.0000000019</v>
      </c>
      <c r="AX107" s="22">
        <f t="shared" si="119"/>
        <v>10000000.000000002</v>
      </c>
      <c r="AY107" s="22">
        <f t="shared" si="119"/>
        <v>11000000.000000002</v>
      </c>
      <c r="AZ107" s="22">
        <f t="shared" si="119"/>
        <v>12000000.000000002</v>
      </c>
      <c r="BA107" s="22">
        <f t="shared" si="119"/>
        <v>13000000.000000002</v>
      </c>
    </row>
    <row r="108" spans="1:53" x14ac:dyDescent="0.25">
      <c r="A108" t="str">
        <f t="shared" ref="A108:E108" si="120">A69</f>
        <v>CE - Optional Customer Programs</v>
      </c>
      <c r="B108" s="24" t="str">
        <f t="shared" si="120"/>
        <v>monthly</v>
      </c>
      <c r="C108" s="24" t="str">
        <f t="shared" si="120"/>
        <v>NCP-16269</v>
      </c>
      <c r="D108" t="str">
        <f t="shared" si="120"/>
        <v>Residential EV Charging</v>
      </c>
      <c r="E108" s="24">
        <f t="shared" si="120"/>
        <v>37010</v>
      </c>
      <c r="F108" s="22">
        <f>SUM($F69:F69)/13</f>
        <v>6410.2561538461541</v>
      </c>
      <c r="G108" s="22">
        <f>SUM($F69:G69)/13</f>
        <v>19230.768461538461</v>
      </c>
      <c r="H108" s="22">
        <f>SUM($F69:H69)/13</f>
        <v>38461.536923076921</v>
      </c>
      <c r="I108" s="22">
        <f>SUM($F69:I69)/13</f>
        <v>64102.561538461545</v>
      </c>
      <c r="J108" s="22">
        <f>SUM($F69:J69)/13</f>
        <v>96153.842307692321</v>
      </c>
      <c r="K108" s="22">
        <f>SUM($F69:K69)/13</f>
        <v>134615.37923076923</v>
      </c>
      <c r="L108" s="22">
        <f>SUM($F69:L69)/13</f>
        <v>179487.17230769232</v>
      </c>
      <c r="M108" s="22">
        <f>SUM($F69:M69)/13</f>
        <v>230769.22153846157</v>
      </c>
      <c r="N108" s="22">
        <f>SUM($F69:N69)/13</f>
        <v>288461.52692307695</v>
      </c>
      <c r="O108" s="22">
        <f>SUM($F69:O69)/13</f>
        <v>352564.08846153849</v>
      </c>
      <c r="P108" s="22">
        <f>SUM($F69:P69)/13</f>
        <v>423076.90615384618</v>
      </c>
      <c r="Q108" s="22">
        <f>SUM($F69:Q69)/13</f>
        <v>499999.98000000004</v>
      </c>
      <c r="R108" s="22">
        <f t="shared" ref="R108:BA108" si="121">SUM(F69:R69)/13</f>
        <v>586538.43846153852</v>
      </c>
      <c r="S108" s="22">
        <f t="shared" si="121"/>
        <v>676282.02538461541</v>
      </c>
      <c r="T108" s="22">
        <f t="shared" si="121"/>
        <v>769230.74076923064</v>
      </c>
      <c r="U108" s="22">
        <f t="shared" si="121"/>
        <v>865384.58461538469</v>
      </c>
      <c r="V108" s="22">
        <f t="shared" si="121"/>
        <v>964743.55692307709</v>
      </c>
      <c r="W108" s="22">
        <f t="shared" si="121"/>
        <v>1067307.6576923078</v>
      </c>
      <c r="X108" s="22">
        <f t="shared" si="121"/>
        <v>1173076.8869230771</v>
      </c>
      <c r="Y108" s="22">
        <f t="shared" si="121"/>
        <v>1282051.2446153848</v>
      </c>
      <c r="Z108" s="22">
        <f t="shared" si="121"/>
        <v>1394230.730769231</v>
      </c>
      <c r="AA108" s="22">
        <f t="shared" si="121"/>
        <v>1509615.3453846155</v>
      </c>
      <c r="AB108" s="22">
        <f t="shared" si="121"/>
        <v>1628205.088461539</v>
      </c>
      <c r="AC108" s="22">
        <f t="shared" si="121"/>
        <v>1749999.9600000004</v>
      </c>
      <c r="AD108" s="22">
        <f t="shared" si="121"/>
        <v>1878205.0884615385</v>
      </c>
      <c r="AE108" s="22">
        <f t="shared" si="121"/>
        <v>2009615.3453846155</v>
      </c>
      <c r="AF108" s="22">
        <f t="shared" si="121"/>
        <v>2144230.730769231</v>
      </c>
      <c r="AG108" s="22">
        <f t="shared" si="121"/>
        <v>2282051.2446153848</v>
      </c>
      <c r="AH108" s="22">
        <f t="shared" si="121"/>
        <v>2423076.8869230771</v>
      </c>
      <c r="AI108" s="22">
        <f t="shared" si="121"/>
        <v>2567307.6576923076</v>
      </c>
      <c r="AJ108" s="22">
        <f t="shared" si="121"/>
        <v>2714743.556923077</v>
      </c>
      <c r="AK108" s="22">
        <f t="shared" si="121"/>
        <v>2865384.5846153842</v>
      </c>
      <c r="AL108" s="22">
        <f t="shared" si="121"/>
        <v>3019230.7407692303</v>
      </c>
      <c r="AM108" s="22">
        <f t="shared" si="121"/>
        <v>3176282.0253846147</v>
      </c>
      <c r="AN108" s="22">
        <f t="shared" si="121"/>
        <v>3336538.4384615379</v>
      </c>
      <c r="AO108" s="22">
        <f t="shared" si="121"/>
        <v>3499999.9799999995</v>
      </c>
      <c r="AP108" s="22">
        <f t="shared" si="121"/>
        <v>3653846.1369230766</v>
      </c>
      <c r="AQ108" s="22">
        <f t="shared" si="121"/>
        <v>3794871.7807692308</v>
      </c>
      <c r="AR108" s="22">
        <f t="shared" si="121"/>
        <v>3923076.9115384612</v>
      </c>
      <c r="AS108" s="22">
        <f t="shared" si="121"/>
        <v>4038461.5292307688</v>
      </c>
      <c r="AT108" s="22">
        <f t="shared" si="121"/>
        <v>4141025.6338461535</v>
      </c>
      <c r="AU108" s="22">
        <f t="shared" si="121"/>
        <v>4230769.2253846144</v>
      </c>
      <c r="AV108" s="22">
        <f t="shared" si="121"/>
        <v>4307692.3038461534</v>
      </c>
      <c r="AW108" s="22">
        <f t="shared" si="121"/>
        <v>4371794.8692307686</v>
      </c>
      <c r="AX108" s="22">
        <f t="shared" si="121"/>
        <v>4423076.921538461</v>
      </c>
      <c r="AY108" s="22">
        <f t="shared" si="121"/>
        <v>4461538.4607692305</v>
      </c>
      <c r="AZ108" s="22">
        <f t="shared" si="121"/>
        <v>4487179.4869230771</v>
      </c>
      <c r="BA108" s="22">
        <f t="shared" si="121"/>
        <v>4499999.9999999991</v>
      </c>
    </row>
    <row r="109" spans="1:53" x14ac:dyDescent="0.25">
      <c r="A109" t="str">
        <f t="shared" ref="A109:E109" si="122">A70</f>
        <v>CE - Optional Customer Programs</v>
      </c>
      <c r="B109" s="24" t="str">
        <f t="shared" si="122"/>
        <v>monthly</v>
      </c>
      <c r="C109" s="24" t="str">
        <f t="shared" si="122"/>
        <v>NCP-16270</v>
      </c>
      <c r="D109" t="str">
        <f t="shared" si="122"/>
        <v xml:space="preserve">Fleet EV Charging </v>
      </c>
      <c r="E109" s="24">
        <f t="shared" si="122"/>
        <v>37010</v>
      </c>
      <c r="F109" s="22">
        <f>SUM($F70:F70)/13</f>
        <v>3846.1538461538462</v>
      </c>
      <c r="G109" s="22">
        <f>SUM($F70:G70)/13</f>
        <v>11538.461538461539</v>
      </c>
      <c r="H109" s="22">
        <f>SUM($F70:H70)/13</f>
        <v>23076.923076923078</v>
      </c>
      <c r="I109" s="22">
        <f>SUM($F70:I70)/13</f>
        <v>38461.538461538461</v>
      </c>
      <c r="J109" s="22">
        <f>SUM($F70:J70)/13</f>
        <v>57692.307692307695</v>
      </c>
      <c r="K109" s="22">
        <f>SUM($F70:K70)/13</f>
        <v>80769.230769230766</v>
      </c>
      <c r="L109" s="22">
        <f>SUM($F70:L70)/13</f>
        <v>107692.30769230769</v>
      </c>
      <c r="M109" s="22">
        <f>SUM($F70:M70)/13</f>
        <v>138461.53846153847</v>
      </c>
      <c r="N109" s="22">
        <f>SUM($F70:N70)/13</f>
        <v>173076.92307692306</v>
      </c>
      <c r="O109" s="22">
        <f>SUM($F70:O70)/13</f>
        <v>211538.46153846153</v>
      </c>
      <c r="P109" s="22">
        <f>SUM($F70:P70)/13</f>
        <v>253846.15384615384</v>
      </c>
      <c r="Q109" s="22">
        <f>SUM($F70:Q70)/13</f>
        <v>300000</v>
      </c>
      <c r="R109" s="22">
        <f t="shared" ref="R109:BA109" si="123">SUM(F70:R70)/13</f>
        <v>350641.02846153849</v>
      </c>
      <c r="S109" s="22">
        <f t="shared" si="123"/>
        <v>401923.08230769233</v>
      </c>
      <c r="T109" s="22">
        <f t="shared" si="123"/>
        <v>453846.16153846157</v>
      </c>
      <c r="U109" s="22">
        <f t="shared" si="123"/>
        <v>506410.26615384623</v>
      </c>
      <c r="V109" s="22">
        <f t="shared" si="123"/>
        <v>559615.39615384617</v>
      </c>
      <c r="W109" s="22">
        <f t="shared" si="123"/>
        <v>613461.55153846159</v>
      </c>
      <c r="X109" s="22">
        <f t="shared" si="123"/>
        <v>667948.73230769229</v>
      </c>
      <c r="Y109" s="22">
        <f t="shared" si="123"/>
        <v>723076.9384615384</v>
      </c>
      <c r="Z109" s="22">
        <f t="shared" si="123"/>
        <v>778846.16999999993</v>
      </c>
      <c r="AA109" s="22">
        <f t="shared" si="123"/>
        <v>835256.42692307686</v>
      </c>
      <c r="AB109" s="22">
        <f t="shared" si="123"/>
        <v>892307.70923076896</v>
      </c>
      <c r="AC109" s="22">
        <f t="shared" si="123"/>
        <v>950000.01692307671</v>
      </c>
      <c r="AD109" s="22">
        <f t="shared" si="123"/>
        <v>1008974.373076923</v>
      </c>
      <c r="AE109" s="22">
        <f t="shared" si="123"/>
        <v>1068589.7523076923</v>
      </c>
      <c r="AF109" s="22">
        <f t="shared" si="123"/>
        <v>1128846.1576923074</v>
      </c>
      <c r="AG109" s="22">
        <f t="shared" si="123"/>
        <v>1189743.5892307688</v>
      </c>
      <c r="AH109" s="22">
        <f t="shared" si="123"/>
        <v>1251282.0469230765</v>
      </c>
      <c r="AI109" s="22">
        <f t="shared" si="123"/>
        <v>1313461.5307692306</v>
      </c>
      <c r="AJ109" s="22">
        <f t="shared" si="123"/>
        <v>1376282.0407692306</v>
      </c>
      <c r="AK109" s="22">
        <f t="shared" si="123"/>
        <v>1439743.5769230765</v>
      </c>
      <c r="AL109" s="22">
        <f t="shared" si="123"/>
        <v>1503846.1392307689</v>
      </c>
      <c r="AM109" s="22">
        <f t="shared" si="123"/>
        <v>1568589.7276923074</v>
      </c>
      <c r="AN109" s="22">
        <f t="shared" si="123"/>
        <v>1633974.3423076919</v>
      </c>
      <c r="AO109" s="22">
        <f t="shared" si="123"/>
        <v>1699999.9830769226</v>
      </c>
      <c r="AP109" s="22">
        <f t="shared" si="123"/>
        <v>1761538.4446153841</v>
      </c>
      <c r="AQ109" s="22">
        <f t="shared" si="123"/>
        <v>1817948.7038461533</v>
      </c>
      <c r="AR109" s="22">
        <f t="shared" si="123"/>
        <v>1869230.7576923072</v>
      </c>
      <c r="AS109" s="22">
        <f t="shared" si="123"/>
        <v>1915384.6061538458</v>
      </c>
      <c r="AT109" s="22">
        <f t="shared" si="123"/>
        <v>1956410.2492307688</v>
      </c>
      <c r="AU109" s="22">
        <f t="shared" si="123"/>
        <v>1992307.6869230766</v>
      </c>
      <c r="AV109" s="22">
        <f t="shared" si="123"/>
        <v>2023076.9192307689</v>
      </c>
      <c r="AW109" s="22">
        <f t="shared" si="123"/>
        <v>2048717.9461538459</v>
      </c>
      <c r="AX109" s="22">
        <f t="shared" si="123"/>
        <v>2069230.7676923075</v>
      </c>
      <c r="AY109" s="22">
        <f t="shared" si="123"/>
        <v>2084615.3838461535</v>
      </c>
      <c r="AZ109" s="22">
        <f t="shared" si="123"/>
        <v>2094871.7946153842</v>
      </c>
      <c r="BA109" s="22">
        <f t="shared" si="123"/>
        <v>2099999.9999999995</v>
      </c>
    </row>
    <row r="110" spans="1:53" x14ac:dyDescent="0.25">
      <c r="A110" t="str">
        <f t="shared" ref="A110:E110" si="124">A71</f>
        <v>CE - Optional Customer Programs</v>
      </c>
      <c r="B110" s="24" t="str">
        <f t="shared" si="124"/>
        <v>monthly</v>
      </c>
      <c r="C110" s="24" t="str">
        <f t="shared" si="124"/>
        <v>NCP-16271</v>
      </c>
      <c r="D110" t="str">
        <f t="shared" si="124"/>
        <v xml:space="preserve">Public EV Charging </v>
      </c>
      <c r="E110" s="24">
        <f t="shared" si="124"/>
        <v>37010</v>
      </c>
      <c r="F110" s="22">
        <f>SUM($F71:F71)/13</f>
        <v>4641.0253846153846</v>
      </c>
      <c r="G110" s="22">
        <f>SUM($F71:G71)/13</f>
        <v>13923.076153846154</v>
      </c>
      <c r="H110" s="22">
        <f>SUM($F71:H71)/13</f>
        <v>27846.152307692308</v>
      </c>
      <c r="I110" s="22">
        <f>SUM($F71:I71)/13</f>
        <v>46410.25384615385</v>
      </c>
      <c r="J110" s="22">
        <f>SUM($F71:J71)/13</f>
        <v>69615.380769230775</v>
      </c>
      <c r="K110" s="22">
        <f>SUM($F71:K71)/13</f>
        <v>97461.533076923093</v>
      </c>
      <c r="L110" s="22">
        <f>SUM($F71:L71)/13</f>
        <v>129948.71076923079</v>
      </c>
      <c r="M110" s="22">
        <f>SUM($F71:M71)/13</f>
        <v>167076.91384615388</v>
      </c>
      <c r="N110" s="22">
        <f>SUM($F71:N71)/13</f>
        <v>208846.14230769235</v>
      </c>
      <c r="O110" s="22">
        <f>SUM($F71:O71)/13</f>
        <v>255256.39615384617</v>
      </c>
      <c r="P110" s="22">
        <f>SUM($F71:P71)/13</f>
        <v>306307.67538461543</v>
      </c>
      <c r="Q110" s="22">
        <f>SUM($F71:Q71)/13</f>
        <v>361999.98307692312</v>
      </c>
      <c r="R110" s="22">
        <f t="shared" ref="R110:BA110" si="125">SUM(F71:R71)/13</f>
        <v>417692.29076923081</v>
      </c>
      <c r="S110" s="22">
        <f t="shared" si="125"/>
        <v>468743.57307692309</v>
      </c>
      <c r="T110" s="22">
        <f t="shared" si="125"/>
        <v>515153.83</v>
      </c>
      <c r="U110" s="22">
        <f t="shared" si="125"/>
        <v>556923.06153846148</v>
      </c>
      <c r="V110" s="22">
        <f t="shared" si="125"/>
        <v>594051.26769230771</v>
      </c>
      <c r="W110" s="22">
        <f t="shared" si="125"/>
        <v>626538.44846153841</v>
      </c>
      <c r="X110" s="22">
        <f t="shared" si="125"/>
        <v>654384.60384615394</v>
      </c>
      <c r="Y110" s="22">
        <f t="shared" si="125"/>
        <v>677589.73384615383</v>
      </c>
      <c r="Z110" s="22">
        <f t="shared" si="125"/>
        <v>696153.83846153854</v>
      </c>
      <c r="AA110" s="22">
        <f t="shared" si="125"/>
        <v>710076.91769230762</v>
      </c>
      <c r="AB110" s="22">
        <f t="shared" si="125"/>
        <v>719358.97153846151</v>
      </c>
      <c r="AC110" s="22">
        <f t="shared" si="125"/>
        <v>724000</v>
      </c>
      <c r="AD110" s="22">
        <f t="shared" si="125"/>
        <v>741307.69230769225</v>
      </c>
      <c r="AE110" s="22">
        <f t="shared" si="125"/>
        <v>775923.07692307688</v>
      </c>
      <c r="AF110" s="22">
        <f t="shared" si="125"/>
        <v>827846.15384615387</v>
      </c>
      <c r="AG110" s="22">
        <f t="shared" si="125"/>
        <v>897076.92307692312</v>
      </c>
      <c r="AH110" s="22">
        <f t="shared" si="125"/>
        <v>983615.38461538462</v>
      </c>
      <c r="AI110" s="22">
        <f t="shared" si="125"/>
        <v>1087461.5384615385</v>
      </c>
      <c r="AJ110" s="22">
        <f t="shared" si="125"/>
        <v>1208615.3846153845</v>
      </c>
      <c r="AK110" s="22">
        <f t="shared" si="125"/>
        <v>1347076.923076923</v>
      </c>
      <c r="AL110" s="22">
        <f t="shared" si="125"/>
        <v>1502846.1538461538</v>
      </c>
      <c r="AM110" s="22">
        <f t="shared" si="125"/>
        <v>1675923.076923077</v>
      </c>
      <c r="AN110" s="22">
        <f t="shared" si="125"/>
        <v>1866307.6923076923</v>
      </c>
      <c r="AO110" s="22">
        <f t="shared" si="125"/>
        <v>2074000</v>
      </c>
      <c r="AP110" s="22">
        <f t="shared" si="125"/>
        <v>2300282.0507692308</v>
      </c>
      <c r="AQ110" s="22">
        <f t="shared" si="125"/>
        <v>2527846.1523076924</v>
      </c>
      <c r="AR110" s="22">
        <f t="shared" si="125"/>
        <v>2756692.3046153849</v>
      </c>
      <c r="AS110" s="22">
        <f t="shared" si="125"/>
        <v>2986820.5076923077</v>
      </c>
      <c r="AT110" s="22">
        <f t="shared" si="125"/>
        <v>3218230.7615384618</v>
      </c>
      <c r="AU110" s="22">
        <f t="shared" si="125"/>
        <v>3450923.0661538467</v>
      </c>
      <c r="AV110" s="22">
        <f t="shared" si="125"/>
        <v>3684897.4215384619</v>
      </c>
      <c r="AW110" s="22">
        <f t="shared" si="125"/>
        <v>3920153.827692308</v>
      </c>
      <c r="AX110" s="22">
        <f t="shared" si="125"/>
        <v>4156692.2846153849</v>
      </c>
      <c r="AY110" s="22">
        <f t="shared" si="125"/>
        <v>4394512.7923076926</v>
      </c>
      <c r="AZ110" s="22">
        <f t="shared" si="125"/>
        <v>4633615.3507692311</v>
      </c>
      <c r="BA110" s="22">
        <f t="shared" si="125"/>
        <v>4873999.96</v>
      </c>
    </row>
    <row r="111" spans="1:53" x14ac:dyDescent="0.25">
      <c r="A111" t="str">
        <f t="shared" ref="A111:E111" si="126">A72</f>
        <v>CE - Optional Customer Programs</v>
      </c>
      <c r="B111" s="24" t="str">
        <f t="shared" si="126"/>
        <v>monthly</v>
      </c>
      <c r="C111" s="24" t="str">
        <f t="shared" si="126"/>
        <v>NCP-16274</v>
      </c>
      <c r="D111" t="str">
        <f t="shared" si="126"/>
        <v>Hart Bus Charging Program</v>
      </c>
      <c r="E111" s="24">
        <f t="shared" si="126"/>
        <v>37010</v>
      </c>
      <c r="F111" s="22">
        <f>SUM($F72:F72)/13</f>
        <v>0</v>
      </c>
      <c r="G111" s="22">
        <f>SUM($F72:G72)/13</f>
        <v>0</v>
      </c>
      <c r="H111" s="22">
        <f>SUM($F72:H72)/13</f>
        <v>0</v>
      </c>
      <c r="I111" s="22">
        <f>SUM($F72:I72)/13</f>
        <v>0</v>
      </c>
      <c r="J111" s="22">
        <f>SUM($F72:J72)/13</f>
        <v>0</v>
      </c>
      <c r="K111" s="22">
        <f>SUM($F72:K72)/13</f>
        <v>0</v>
      </c>
      <c r="L111" s="22">
        <f>SUM($F72:L72)/13</f>
        <v>8790.6284615384611</v>
      </c>
      <c r="M111" s="22">
        <f>SUM($F72:M72)/13</f>
        <v>26371.885384615387</v>
      </c>
      <c r="N111" s="22">
        <f>SUM($F72:N72)/13</f>
        <v>52743.770769230774</v>
      </c>
      <c r="O111" s="22">
        <f>SUM($F72:O72)/13</f>
        <v>87906.284615384619</v>
      </c>
      <c r="P111" s="22">
        <f>SUM($F72:P72)/13</f>
        <v>131859.42692307691</v>
      </c>
      <c r="Q111" s="22">
        <f>SUM($F72:Q72)/13</f>
        <v>184603.19769230767</v>
      </c>
      <c r="R111" s="22">
        <f t="shared" ref="R111:BA111" si="127">SUM(F72:R72)/13</f>
        <v>241742.28384615385</v>
      </c>
      <c r="S111" s="22">
        <f t="shared" si="127"/>
        <v>303276.68538461538</v>
      </c>
      <c r="T111" s="22">
        <f t="shared" si="127"/>
        <v>369206.40230769233</v>
      </c>
      <c r="U111" s="22">
        <f t="shared" si="127"/>
        <v>439531.43461538467</v>
      </c>
      <c r="V111" s="22">
        <f t="shared" si="127"/>
        <v>514251.78230769228</v>
      </c>
      <c r="W111" s="22">
        <f t="shared" si="127"/>
        <v>593367.44538461533</v>
      </c>
      <c r="X111" s="22">
        <f t="shared" si="127"/>
        <v>676878.42384615378</v>
      </c>
      <c r="Y111" s="22">
        <f t="shared" si="127"/>
        <v>755994.0892307692</v>
      </c>
      <c r="Z111" s="22">
        <f t="shared" si="127"/>
        <v>830714.4415384616</v>
      </c>
      <c r="AA111" s="22">
        <f t="shared" si="127"/>
        <v>901039.48076923063</v>
      </c>
      <c r="AB111" s="22">
        <f t="shared" si="127"/>
        <v>966969.20692307688</v>
      </c>
      <c r="AC111" s="22">
        <f t="shared" si="127"/>
        <v>1028503.6200000002</v>
      </c>
      <c r="AD111" s="22">
        <f t="shared" si="127"/>
        <v>1081247.4046153848</v>
      </c>
      <c r="AE111" s="22">
        <f t="shared" si="127"/>
        <v>1129595.8738461542</v>
      </c>
      <c r="AF111" s="22">
        <f t="shared" si="127"/>
        <v>1173549.027692308</v>
      </c>
      <c r="AG111" s="22">
        <f t="shared" si="127"/>
        <v>1213106.8661538465</v>
      </c>
      <c r="AH111" s="22">
        <f t="shared" si="127"/>
        <v>1248269.3892307696</v>
      </c>
      <c r="AI111" s="22">
        <f t="shared" si="127"/>
        <v>1279036.5969230772</v>
      </c>
      <c r="AJ111" s="22">
        <f t="shared" si="127"/>
        <v>1305408.4892307695</v>
      </c>
      <c r="AK111" s="22">
        <f t="shared" si="127"/>
        <v>1327385.0661538467</v>
      </c>
      <c r="AL111" s="22">
        <f t="shared" si="127"/>
        <v>1344966.327692308</v>
      </c>
      <c r="AM111" s="22">
        <f t="shared" si="127"/>
        <v>1358152.2738461543</v>
      </c>
      <c r="AN111" s="22">
        <f t="shared" si="127"/>
        <v>1366942.904615385</v>
      </c>
      <c r="AO111" s="22">
        <f t="shared" si="127"/>
        <v>1371338.2200000004</v>
      </c>
      <c r="AP111" s="22">
        <f t="shared" si="127"/>
        <v>1371338.2200000004</v>
      </c>
      <c r="AQ111" s="22">
        <f t="shared" si="127"/>
        <v>1371338.2200000004</v>
      </c>
      <c r="AR111" s="22">
        <f t="shared" si="127"/>
        <v>1371338.2200000004</v>
      </c>
      <c r="AS111" s="22">
        <f t="shared" si="127"/>
        <v>1371338.2200000004</v>
      </c>
      <c r="AT111" s="22">
        <f t="shared" si="127"/>
        <v>1371338.2200000004</v>
      </c>
      <c r="AU111" s="22">
        <f t="shared" si="127"/>
        <v>1371338.2200000004</v>
      </c>
      <c r="AV111" s="22">
        <f t="shared" si="127"/>
        <v>1371338.2200000004</v>
      </c>
      <c r="AW111" s="22">
        <f t="shared" si="127"/>
        <v>1371338.2200000004</v>
      </c>
      <c r="AX111" s="22">
        <f t="shared" si="127"/>
        <v>1371338.2200000004</v>
      </c>
      <c r="AY111" s="22">
        <f t="shared" si="127"/>
        <v>1371338.2200000004</v>
      </c>
      <c r="AZ111" s="22">
        <f t="shared" si="127"/>
        <v>1371338.2200000004</v>
      </c>
      <c r="BA111" s="22">
        <f t="shared" si="127"/>
        <v>1371338.2200000004</v>
      </c>
    </row>
    <row r="112" spans="1:53" x14ac:dyDescent="0.25">
      <c r="A112" t="str">
        <f t="shared" ref="A112:E112" si="128">A73</f>
        <v>CE - Optional Customer Programs</v>
      </c>
      <c r="B112" s="24" t="str">
        <f t="shared" si="128"/>
        <v>monthly</v>
      </c>
      <c r="C112" s="24" t="str">
        <f t="shared" si="128"/>
        <v>NCP-16656</v>
      </c>
      <c r="D112" t="str">
        <f t="shared" si="128"/>
        <v>EV Charger Upgrades (CE)</v>
      </c>
      <c r="E112" s="24">
        <f t="shared" si="128"/>
        <v>37010</v>
      </c>
      <c r="F112" s="22">
        <f>SUM($F73:F73)/13</f>
        <v>641.02538461538461</v>
      </c>
      <c r="G112" s="22">
        <f>SUM($F73:G73)/13</f>
        <v>1923.0761538461536</v>
      </c>
      <c r="H112" s="22">
        <f>SUM($F73:H73)/13</f>
        <v>3846.1523076923072</v>
      </c>
      <c r="I112" s="22">
        <f>SUM($F73:I73)/13</f>
        <v>6410.2538461538452</v>
      </c>
      <c r="J112" s="22">
        <f>SUM($F73:J73)/13</f>
        <v>9615.3807692307673</v>
      </c>
      <c r="K112" s="22">
        <f>SUM($F73:K73)/13</f>
        <v>13461.533076923077</v>
      </c>
      <c r="L112" s="22">
        <f>SUM($F73:L73)/13</f>
        <v>17948.710769230769</v>
      </c>
      <c r="M112" s="22">
        <f>SUM($F73:M73)/13</f>
        <v>23076.913846153846</v>
      </c>
      <c r="N112" s="22">
        <f>SUM($F73:N73)/13</f>
        <v>28846.142307692306</v>
      </c>
      <c r="O112" s="22">
        <f>SUM($F73:O73)/13</f>
        <v>35256.396153846152</v>
      </c>
      <c r="P112" s="22">
        <f>SUM($F73:P73)/13</f>
        <v>42307.675384615388</v>
      </c>
      <c r="Q112" s="22">
        <f>SUM($F73:Q73)/13</f>
        <v>49999.979999999996</v>
      </c>
      <c r="R112" s="22">
        <f t="shared" ref="R112:BA112" si="129">SUM(F73:R73)/13</f>
        <v>58012.796923076923</v>
      </c>
      <c r="S112" s="22">
        <f t="shared" si="129"/>
        <v>65705.101538461531</v>
      </c>
      <c r="T112" s="22">
        <f t="shared" si="129"/>
        <v>73076.893846153849</v>
      </c>
      <c r="U112" s="22">
        <f t="shared" si="129"/>
        <v>80128.173846153848</v>
      </c>
      <c r="V112" s="22">
        <f t="shared" si="129"/>
        <v>86858.941538461542</v>
      </c>
      <c r="W112" s="22">
        <f t="shared" si="129"/>
        <v>93269.196923076932</v>
      </c>
      <c r="X112" s="22">
        <f t="shared" si="129"/>
        <v>99358.94</v>
      </c>
      <c r="Y112" s="22">
        <f t="shared" si="129"/>
        <v>105128.17076923077</v>
      </c>
      <c r="Z112" s="22">
        <f t="shared" si="129"/>
        <v>110576.88923076923</v>
      </c>
      <c r="AA112" s="22">
        <f t="shared" si="129"/>
        <v>115705.0953846154</v>
      </c>
      <c r="AB112" s="22">
        <f t="shared" si="129"/>
        <v>120512.78923076924</v>
      </c>
      <c r="AC112" s="22">
        <f t="shared" si="129"/>
        <v>124999.97076923077</v>
      </c>
      <c r="AD112" s="22">
        <f t="shared" si="129"/>
        <v>129166.64000000003</v>
      </c>
      <c r="AE112" s="22">
        <f t="shared" si="129"/>
        <v>133333.31000000003</v>
      </c>
      <c r="AF112" s="22">
        <f t="shared" si="129"/>
        <v>137499.98000000001</v>
      </c>
      <c r="AG112" s="22">
        <f t="shared" si="129"/>
        <v>141666.65000000002</v>
      </c>
      <c r="AH112" s="22">
        <f t="shared" si="129"/>
        <v>145833.32000000004</v>
      </c>
      <c r="AI112" s="22">
        <f t="shared" si="129"/>
        <v>149999.99000000005</v>
      </c>
      <c r="AJ112" s="22">
        <f t="shared" si="129"/>
        <v>154166.66000000009</v>
      </c>
      <c r="AK112" s="22">
        <f t="shared" si="129"/>
        <v>158333.33000000007</v>
      </c>
      <c r="AL112" s="22">
        <f t="shared" si="129"/>
        <v>162500.00000000006</v>
      </c>
      <c r="AM112" s="22">
        <f t="shared" si="129"/>
        <v>166666.6700000001</v>
      </c>
      <c r="AN112" s="22">
        <f t="shared" si="129"/>
        <v>170833.34000000014</v>
      </c>
      <c r="AO112" s="22">
        <f t="shared" si="129"/>
        <v>175000.0100000001</v>
      </c>
      <c r="AP112" s="22">
        <f t="shared" si="129"/>
        <v>179166.68000000014</v>
      </c>
      <c r="AQ112" s="22">
        <f t="shared" si="129"/>
        <v>183333.35000000015</v>
      </c>
      <c r="AR112" s="22">
        <f t="shared" si="129"/>
        <v>187500.02000000016</v>
      </c>
      <c r="AS112" s="22">
        <f t="shared" si="129"/>
        <v>191666.69000000021</v>
      </c>
      <c r="AT112" s="22">
        <f t="shared" si="129"/>
        <v>195833.36000000019</v>
      </c>
      <c r="AU112" s="22">
        <f t="shared" si="129"/>
        <v>200000.03000000023</v>
      </c>
      <c r="AV112" s="22">
        <f t="shared" si="129"/>
        <v>204166.70000000022</v>
      </c>
      <c r="AW112" s="22">
        <f t="shared" si="129"/>
        <v>208333.37000000023</v>
      </c>
      <c r="AX112" s="22">
        <f t="shared" si="129"/>
        <v>212500.04000000024</v>
      </c>
      <c r="AY112" s="22">
        <f t="shared" si="129"/>
        <v>216666.71000000025</v>
      </c>
      <c r="AZ112" s="22">
        <f t="shared" si="129"/>
        <v>220833.3800000003</v>
      </c>
      <c r="BA112" s="22">
        <f t="shared" si="129"/>
        <v>225000.05000000031</v>
      </c>
    </row>
    <row r="113" spans="1:53" x14ac:dyDescent="0.25">
      <c r="A113" t="str">
        <f t="shared" ref="A113:E113" si="130">A74</f>
        <v>CE - Outage Enhancements</v>
      </c>
      <c r="B113" s="24">
        <f t="shared" si="130"/>
        <v>202412</v>
      </c>
      <c r="C113" s="24" t="str">
        <f t="shared" si="130"/>
        <v>NCP-16871</v>
      </c>
      <c r="D113" t="str">
        <f t="shared" si="130"/>
        <v>Outage Map Enhancements</v>
      </c>
      <c r="E113" s="24">
        <f t="shared" si="130"/>
        <v>30315</v>
      </c>
      <c r="F113" s="22">
        <f>SUM($F74:F74)/13</f>
        <v>0</v>
      </c>
      <c r="G113" s="22">
        <f>SUM($F74:G74)/13</f>
        <v>0</v>
      </c>
      <c r="H113" s="22">
        <f>SUM($F74:H74)/13</f>
        <v>0</v>
      </c>
      <c r="I113" s="22">
        <f>SUM($F74:I74)/13</f>
        <v>0</v>
      </c>
      <c r="J113" s="22">
        <f>SUM($F74:J74)/13</f>
        <v>0</v>
      </c>
      <c r="K113" s="22">
        <f>SUM($F74:K74)/13</f>
        <v>0</v>
      </c>
      <c r="L113" s="22">
        <f>SUM($F74:L74)/13</f>
        <v>0</v>
      </c>
      <c r="M113" s="22">
        <f>SUM($F74:M74)/13</f>
        <v>0</v>
      </c>
      <c r="N113" s="22">
        <f>SUM($F74:N74)/13</f>
        <v>0</v>
      </c>
      <c r="O113" s="22">
        <f>SUM($F74:O74)/13</f>
        <v>0</v>
      </c>
      <c r="P113" s="22">
        <f>SUM($F74:P74)/13</f>
        <v>0</v>
      </c>
      <c r="Q113" s="22">
        <f>SUM($F74:Q74)/13</f>
        <v>38461.538461538461</v>
      </c>
      <c r="R113" s="22">
        <f t="shared" ref="R113:BA113" si="131">SUM(F74:R74)/13</f>
        <v>76923.076923076922</v>
      </c>
      <c r="S113" s="22">
        <f t="shared" si="131"/>
        <v>115384.61538461539</v>
      </c>
      <c r="T113" s="22">
        <f t="shared" si="131"/>
        <v>153846.15384615384</v>
      </c>
      <c r="U113" s="22">
        <f t="shared" si="131"/>
        <v>192307.69230769231</v>
      </c>
      <c r="V113" s="22">
        <f t="shared" si="131"/>
        <v>230769.23076923078</v>
      </c>
      <c r="W113" s="22">
        <f t="shared" si="131"/>
        <v>269230.76923076925</v>
      </c>
      <c r="X113" s="22">
        <f t="shared" si="131"/>
        <v>307692.30769230769</v>
      </c>
      <c r="Y113" s="22">
        <f t="shared" si="131"/>
        <v>346153.84615384613</v>
      </c>
      <c r="Z113" s="22">
        <f t="shared" si="131"/>
        <v>384615.38461538462</v>
      </c>
      <c r="AA113" s="22">
        <f t="shared" si="131"/>
        <v>423076.92307692306</v>
      </c>
      <c r="AB113" s="22">
        <f t="shared" si="131"/>
        <v>461538.46153846156</v>
      </c>
      <c r="AC113" s="22">
        <f t="shared" si="131"/>
        <v>500000</v>
      </c>
      <c r="AD113" s="22">
        <f t="shared" si="131"/>
        <v>500000</v>
      </c>
      <c r="AE113" s="22">
        <f t="shared" si="131"/>
        <v>500000</v>
      </c>
      <c r="AF113" s="22">
        <f t="shared" si="131"/>
        <v>500000</v>
      </c>
      <c r="AG113" s="22">
        <f t="shared" si="131"/>
        <v>500000</v>
      </c>
      <c r="AH113" s="22">
        <f t="shared" si="131"/>
        <v>500000</v>
      </c>
      <c r="AI113" s="22">
        <f t="shared" si="131"/>
        <v>500000</v>
      </c>
      <c r="AJ113" s="22">
        <f t="shared" si="131"/>
        <v>500000</v>
      </c>
      <c r="AK113" s="22">
        <f t="shared" si="131"/>
        <v>500000</v>
      </c>
      <c r="AL113" s="22">
        <f t="shared" si="131"/>
        <v>500000</v>
      </c>
      <c r="AM113" s="22">
        <f t="shared" si="131"/>
        <v>500000</v>
      </c>
      <c r="AN113" s="22">
        <f t="shared" si="131"/>
        <v>500000</v>
      </c>
      <c r="AO113" s="22">
        <f t="shared" si="131"/>
        <v>500000</v>
      </c>
      <c r="AP113" s="22">
        <f t="shared" si="131"/>
        <v>500000</v>
      </c>
      <c r="AQ113" s="22">
        <f t="shared" si="131"/>
        <v>500000</v>
      </c>
      <c r="AR113" s="22">
        <f t="shared" si="131"/>
        <v>500000</v>
      </c>
      <c r="AS113" s="22">
        <f t="shared" si="131"/>
        <v>500000</v>
      </c>
      <c r="AT113" s="22">
        <f t="shared" si="131"/>
        <v>500000</v>
      </c>
      <c r="AU113" s="22">
        <f t="shared" si="131"/>
        <v>500000</v>
      </c>
      <c r="AV113" s="22">
        <f t="shared" si="131"/>
        <v>500000</v>
      </c>
      <c r="AW113" s="22">
        <f t="shared" si="131"/>
        <v>500000</v>
      </c>
      <c r="AX113" s="22">
        <f t="shared" si="131"/>
        <v>500000</v>
      </c>
      <c r="AY113" s="22">
        <f t="shared" si="131"/>
        <v>500000</v>
      </c>
      <c r="AZ113" s="22">
        <f t="shared" si="131"/>
        <v>500000</v>
      </c>
      <c r="BA113" s="22">
        <f t="shared" si="131"/>
        <v>500000</v>
      </c>
    </row>
    <row r="114" spans="1:53" x14ac:dyDescent="0.25">
      <c r="A114" t="str">
        <f t="shared" ref="A114:E114" si="132">A75</f>
        <v>CE - Voice of Customer / Data</v>
      </c>
      <c r="B114" s="24">
        <f t="shared" si="132"/>
        <v>202412</v>
      </c>
      <c r="C114" s="24" t="str">
        <f t="shared" si="132"/>
        <v>NCP-16866</v>
      </c>
      <c r="D114" t="str">
        <f t="shared" si="132"/>
        <v>Qualtrics (2024)</v>
      </c>
      <c r="E114" s="24">
        <f t="shared" si="132"/>
        <v>30315</v>
      </c>
      <c r="F114" s="22">
        <f>SUM($F75:F75)/13</f>
        <v>0</v>
      </c>
      <c r="G114" s="22">
        <f>SUM($F75:G75)/13</f>
        <v>0</v>
      </c>
      <c r="H114" s="22">
        <f>SUM($F75:H75)/13</f>
        <v>0</v>
      </c>
      <c r="I114" s="22">
        <f>SUM($F75:I75)/13</f>
        <v>0</v>
      </c>
      <c r="J114" s="22">
        <f>SUM($F75:J75)/13</f>
        <v>0</v>
      </c>
      <c r="K114" s="22">
        <f>SUM($F75:K75)/13</f>
        <v>0</v>
      </c>
      <c r="L114" s="22">
        <f>SUM($F75:L75)/13</f>
        <v>0</v>
      </c>
      <c r="M114" s="22">
        <f>SUM($F75:M75)/13</f>
        <v>0</v>
      </c>
      <c r="N114" s="22">
        <f>SUM($F75:N75)/13</f>
        <v>0</v>
      </c>
      <c r="O114" s="22">
        <f>SUM($F75:O75)/13</f>
        <v>0</v>
      </c>
      <c r="P114" s="22">
        <f>SUM($F75:P75)/13</f>
        <v>0</v>
      </c>
      <c r="Q114" s="22">
        <f>SUM($F75:Q75)/13</f>
        <v>38461.538461538461</v>
      </c>
      <c r="R114" s="22">
        <f t="shared" ref="R114:BA114" si="133">SUM(F75:R75)/13</f>
        <v>76923.076923076922</v>
      </c>
      <c r="S114" s="22">
        <f t="shared" si="133"/>
        <v>115384.61538461539</v>
      </c>
      <c r="T114" s="22">
        <f t="shared" si="133"/>
        <v>153846.15384615384</v>
      </c>
      <c r="U114" s="22">
        <f t="shared" si="133"/>
        <v>192307.69230769231</v>
      </c>
      <c r="V114" s="22">
        <f t="shared" si="133"/>
        <v>230769.23076923078</v>
      </c>
      <c r="W114" s="22">
        <f t="shared" si="133"/>
        <v>269230.76923076925</v>
      </c>
      <c r="X114" s="22">
        <f t="shared" si="133"/>
        <v>307692.30769230769</v>
      </c>
      <c r="Y114" s="22">
        <f t="shared" si="133"/>
        <v>346153.84615384613</v>
      </c>
      <c r="Z114" s="22">
        <f t="shared" si="133"/>
        <v>384615.38461538462</v>
      </c>
      <c r="AA114" s="22">
        <f t="shared" si="133"/>
        <v>423076.92307692306</v>
      </c>
      <c r="AB114" s="22">
        <f t="shared" si="133"/>
        <v>461538.46153846156</v>
      </c>
      <c r="AC114" s="22">
        <f t="shared" si="133"/>
        <v>500000</v>
      </c>
      <c r="AD114" s="22">
        <f t="shared" si="133"/>
        <v>500000</v>
      </c>
      <c r="AE114" s="22">
        <f t="shared" si="133"/>
        <v>500000</v>
      </c>
      <c r="AF114" s="22">
        <f t="shared" si="133"/>
        <v>500000</v>
      </c>
      <c r="AG114" s="22">
        <f t="shared" si="133"/>
        <v>500000</v>
      </c>
      <c r="AH114" s="22">
        <f t="shared" si="133"/>
        <v>500000</v>
      </c>
      <c r="AI114" s="22">
        <f t="shared" si="133"/>
        <v>500000</v>
      </c>
      <c r="AJ114" s="22">
        <f t="shared" si="133"/>
        <v>500000</v>
      </c>
      <c r="AK114" s="22">
        <f t="shared" si="133"/>
        <v>500000</v>
      </c>
      <c r="AL114" s="22">
        <f t="shared" si="133"/>
        <v>500000</v>
      </c>
      <c r="AM114" s="22">
        <f t="shared" si="133"/>
        <v>500000</v>
      </c>
      <c r="AN114" s="22">
        <f t="shared" si="133"/>
        <v>500000</v>
      </c>
      <c r="AO114" s="22">
        <f t="shared" si="133"/>
        <v>500000</v>
      </c>
      <c r="AP114" s="22">
        <f t="shared" si="133"/>
        <v>500000</v>
      </c>
      <c r="AQ114" s="22">
        <f t="shared" si="133"/>
        <v>500000</v>
      </c>
      <c r="AR114" s="22">
        <f t="shared" si="133"/>
        <v>500000</v>
      </c>
      <c r="AS114" s="22">
        <f t="shared" si="133"/>
        <v>500000</v>
      </c>
      <c r="AT114" s="22">
        <f t="shared" si="133"/>
        <v>500000</v>
      </c>
      <c r="AU114" s="22">
        <f t="shared" si="133"/>
        <v>500000</v>
      </c>
      <c r="AV114" s="22">
        <f t="shared" si="133"/>
        <v>500000</v>
      </c>
      <c r="AW114" s="22">
        <f t="shared" si="133"/>
        <v>500000</v>
      </c>
      <c r="AX114" s="22">
        <f t="shared" si="133"/>
        <v>500000</v>
      </c>
      <c r="AY114" s="22">
        <f t="shared" si="133"/>
        <v>500000</v>
      </c>
      <c r="AZ114" s="22">
        <f t="shared" si="133"/>
        <v>500000</v>
      </c>
      <c r="BA114" s="22">
        <f t="shared" si="133"/>
        <v>500000</v>
      </c>
    </row>
    <row r="115" spans="1:53" x14ac:dyDescent="0.25">
      <c r="A115" t="str">
        <f t="shared" ref="A115:E115" si="134">A76</f>
        <v>CE - Voice of Customer / Data</v>
      </c>
      <c r="B115" s="24">
        <f t="shared" si="134"/>
        <v>202412</v>
      </c>
      <c r="C115" s="24" t="str">
        <f t="shared" si="134"/>
        <v>NCP-16867</v>
      </c>
      <c r="D115" t="str">
        <f t="shared" si="134"/>
        <v>System Segmentation Personas</v>
      </c>
      <c r="E115" s="24">
        <f t="shared" si="134"/>
        <v>30315</v>
      </c>
      <c r="F115" s="22">
        <f>SUM($F76:F76)/13</f>
        <v>0</v>
      </c>
      <c r="G115" s="22">
        <f>SUM($F76:G76)/13</f>
        <v>0</v>
      </c>
      <c r="H115" s="22">
        <f>SUM($F76:H76)/13</f>
        <v>0</v>
      </c>
      <c r="I115" s="22">
        <f>SUM($F76:I76)/13</f>
        <v>0</v>
      </c>
      <c r="J115" s="22">
        <f>SUM($F76:J76)/13</f>
        <v>0</v>
      </c>
      <c r="K115" s="22">
        <f>SUM($F76:K76)/13</f>
        <v>0</v>
      </c>
      <c r="L115" s="22">
        <f>SUM($F76:L76)/13</f>
        <v>0</v>
      </c>
      <c r="M115" s="22">
        <f>SUM($F76:M76)/13</f>
        <v>0</v>
      </c>
      <c r="N115" s="22">
        <f>SUM($F76:N76)/13</f>
        <v>0</v>
      </c>
      <c r="O115" s="22">
        <f>SUM($F76:O76)/13</f>
        <v>0</v>
      </c>
      <c r="P115" s="22">
        <f>SUM($F76:P76)/13</f>
        <v>0</v>
      </c>
      <c r="Q115" s="22">
        <f>SUM($F76:Q76)/13</f>
        <v>25769.22923076923</v>
      </c>
      <c r="R115" s="22">
        <f t="shared" ref="R115:BA115" si="135">SUM(F76:R76)/13</f>
        <v>51538.458461538459</v>
      </c>
      <c r="S115" s="22">
        <f t="shared" si="135"/>
        <v>77307.687692307692</v>
      </c>
      <c r="T115" s="22">
        <f t="shared" si="135"/>
        <v>103076.91692307692</v>
      </c>
      <c r="U115" s="22">
        <f t="shared" si="135"/>
        <v>128846.14615384614</v>
      </c>
      <c r="V115" s="22">
        <f t="shared" si="135"/>
        <v>154615.37538461538</v>
      </c>
      <c r="W115" s="22">
        <f t="shared" si="135"/>
        <v>180384.6046153846</v>
      </c>
      <c r="X115" s="22">
        <f t="shared" si="135"/>
        <v>206153.83384615384</v>
      </c>
      <c r="Y115" s="22">
        <f t="shared" si="135"/>
        <v>231923.06307692308</v>
      </c>
      <c r="Z115" s="22">
        <f t="shared" si="135"/>
        <v>257692.29230769229</v>
      </c>
      <c r="AA115" s="22">
        <f t="shared" si="135"/>
        <v>283461.5215384615</v>
      </c>
      <c r="AB115" s="22">
        <f t="shared" si="135"/>
        <v>309230.75076923077</v>
      </c>
      <c r="AC115" s="22">
        <f t="shared" si="135"/>
        <v>334999.98000000004</v>
      </c>
      <c r="AD115" s="22">
        <f t="shared" si="135"/>
        <v>334999.98000000004</v>
      </c>
      <c r="AE115" s="22">
        <f t="shared" si="135"/>
        <v>334999.98000000004</v>
      </c>
      <c r="AF115" s="22">
        <f t="shared" si="135"/>
        <v>334999.98000000004</v>
      </c>
      <c r="AG115" s="22">
        <f t="shared" si="135"/>
        <v>334999.98000000004</v>
      </c>
      <c r="AH115" s="22">
        <f t="shared" si="135"/>
        <v>334999.98000000004</v>
      </c>
      <c r="AI115" s="22">
        <f t="shared" si="135"/>
        <v>334999.98000000004</v>
      </c>
      <c r="AJ115" s="22">
        <f t="shared" si="135"/>
        <v>334999.98000000004</v>
      </c>
      <c r="AK115" s="22">
        <f t="shared" si="135"/>
        <v>334999.98000000004</v>
      </c>
      <c r="AL115" s="22">
        <f t="shared" si="135"/>
        <v>334999.98000000004</v>
      </c>
      <c r="AM115" s="22">
        <f t="shared" si="135"/>
        <v>334999.98000000004</v>
      </c>
      <c r="AN115" s="22">
        <f t="shared" si="135"/>
        <v>334999.98000000004</v>
      </c>
      <c r="AO115" s="22">
        <f t="shared" si="135"/>
        <v>334999.98000000004</v>
      </c>
      <c r="AP115" s="22">
        <f t="shared" si="135"/>
        <v>334999.98000000004</v>
      </c>
      <c r="AQ115" s="22">
        <f t="shared" si="135"/>
        <v>334999.98000000004</v>
      </c>
      <c r="AR115" s="22">
        <f t="shared" si="135"/>
        <v>334999.98000000004</v>
      </c>
      <c r="AS115" s="22">
        <f t="shared" si="135"/>
        <v>334999.98000000004</v>
      </c>
      <c r="AT115" s="22">
        <f t="shared" si="135"/>
        <v>334999.98000000004</v>
      </c>
      <c r="AU115" s="22">
        <f t="shared" si="135"/>
        <v>334999.98000000004</v>
      </c>
      <c r="AV115" s="22">
        <f t="shared" si="135"/>
        <v>334999.98000000004</v>
      </c>
      <c r="AW115" s="22">
        <f t="shared" si="135"/>
        <v>334999.98000000004</v>
      </c>
      <c r="AX115" s="22">
        <f t="shared" si="135"/>
        <v>334999.98000000004</v>
      </c>
      <c r="AY115" s="22">
        <f t="shared" si="135"/>
        <v>334999.98000000004</v>
      </c>
      <c r="AZ115" s="22">
        <f t="shared" si="135"/>
        <v>334999.98000000004</v>
      </c>
      <c r="BA115" s="22">
        <f t="shared" si="135"/>
        <v>334999.98000000004</v>
      </c>
    </row>
    <row r="116" spans="1:53" ht="13.8" thickBot="1" x14ac:dyDescent="0.3">
      <c r="D116" s="30"/>
      <c r="E116" s="30" t="s">
        <v>133</v>
      </c>
      <c r="F116" s="34">
        <f>SUM(F83:F115)</f>
        <v>20382.923076923078</v>
      </c>
      <c r="G116" s="34">
        <f>SUM(G83:G115)</f>
        <v>57265.845384615379</v>
      </c>
      <c r="H116" s="34">
        <f t="shared" ref="H116" si="136">SUM(H83:H115)</f>
        <v>110648.76692307691</v>
      </c>
      <c r="I116" s="34">
        <f t="shared" ref="I116" si="137">SUM(I83:I115)</f>
        <v>180531.68769230772</v>
      </c>
      <c r="J116" s="34">
        <f t="shared" ref="J116" si="138">SUM(J83:J115)</f>
        <v>266914.60769230768</v>
      </c>
      <c r="K116" s="34">
        <f t="shared" ref="K116" si="139">SUM(K83:K115)</f>
        <v>385971.17615384614</v>
      </c>
      <c r="L116" s="34">
        <f t="shared" ref="L116" si="140">SUM(L83:L115)</f>
        <v>547497.85846153845</v>
      </c>
      <c r="M116" s="34">
        <f t="shared" ref="M116" si="141">SUM(M83:M115)</f>
        <v>738610.04000000015</v>
      </c>
      <c r="N116" s="34">
        <f t="shared" ref="N116" si="142">SUM(N83:N115)</f>
        <v>959307.72076923074</v>
      </c>
      <c r="O116" s="34">
        <f t="shared" ref="O116" si="143">SUM(O83:O115)</f>
        <v>1205296.0292307693</v>
      </c>
      <c r="P116" s="34">
        <f t="shared" ref="P116" si="144">SUM(P83:P115)</f>
        <v>1507344.1961538461</v>
      </c>
      <c r="Q116" s="34">
        <f t="shared" ref="Q116" si="145">SUM(Q83:Q115)</f>
        <v>2564643.5430769231</v>
      </c>
      <c r="R116" s="34">
        <f t="shared" ref="R116" si="146">SUM(R83:R115)</f>
        <v>3650376.6692307689</v>
      </c>
      <c r="S116" s="34">
        <f t="shared" ref="S116" si="147">SUM(S83:S115)</f>
        <v>4744160.649230768</v>
      </c>
      <c r="T116" s="34">
        <f t="shared" ref="T116" si="148">SUM(T83:T115)</f>
        <v>5849878.4130769232</v>
      </c>
      <c r="U116" s="34">
        <f t="shared" ref="U116" si="149">SUM(U83:U115)</f>
        <v>6967529.9546153834</v>
      </c>
      <c r="V116" s="34">
        <f t="shared" ref="V116" si="150">SUM(V83:V115)</f>
        <v>8097115.2738461541</v>
      </c>
      <c r="W116" s="34">
        <f t="shared" ref="W116" si="151">SUM(W83:W115)</f>
        <v>9230942.0630769245</v>
      </c>
      <c r="X116" s="34">
        <f t="shared" ref="X116" si="152">SUM(X83:X115)</f>
        <v>10352836.673076922</v>
      </c>
      <c r="Y116" s="34">
        <f t="shared" ref="Y116" si="153">SUM(Y83:Y115)</f>
        <v>11453002.638461538</v>
      </c>
      <c r="Z116" s="34">
        <f t="shared" ref="Z116" si="154">SUM(Z83:Z115)</f>
        <v>12827786.518461537</v>
      </c>
      <c r="AA116" s="34">
        <f t="shared" ref="AA116" si="155">SUM(AA83:AA115)</f>
        <v>14219495.65</v>
      </c>
      <c r="AB116" s="34">
        <f t="shared" ref="AB116" si="156">SUM(AB83:AB115)</f>
        <v>15720039.781538462</v>
      </c>
      <c r="AC116" s="34">
        <f t="shared" ref="AC116" si="157">SUM(AC83:AC115)</f>
        <v>17349496.293076925</v>
      </c>
      <c r="AD116" s="34">
        <f t="shared" ref="AD116" si="158">SUM(AD83:AD115)</f>
        <v>18268893.93</v>
      </c>
      <c r="AE116" s="34">
        <f t="shared" ref="AE116" si="159">SUM(AE83:AE115)</f>
        <v>19205050.096153844</v>
      </c>
      <c r="AF116" s="34">
        <f t="shared" ref="AF116" si="160">SUM(AF83:AF115)</f>
        <v>20157964.793846156</v>
      </c>
      <c r="AG116" s="34">
        <f t="shared" ref="AG116" si="161">SUM(AG83:AG115)</f>
        <v>21127638.016923081</v>
      </c>
      <c r="AH116" s="34">
        <f t="shared" ref="AH116" si="162">SUM(AH83:AH115)</f>
        <v>22114069.771538462</v>
      </c>
      <c r="AI116" s="34">
        <f t="shared" ref="AI116" si="163">SUM(AI83:AI115)</f>
        <v>23109567.749999996</v>
      </c>
      <c r="AJ116" s="34">
        <f t="shared" ref="AJ116" si="164">SUM(AJ83:AJ115)</f>
        <v>24121824.260000002</v>
      </c>
      <c r="AK116" s="34">
        <f t="shared" ref="AK116" si="165">SUM(AK83:AK115)</f>
        <v>25150839.301538464</v>
      </c>
      <c r="AL116" s="34">
        <f t="shared" ref="AL116" si="166">SUM(AL83:AL115)</f>
        <v>26196612.874615382</v>
      </c>
      <c r="AM116" s="34">
        <f t="shared" ref="AM116" si="167">SUM(AM83:AM115)</f>
        <v>26975683.034615386</v>
      </c>
      <c r="AN116" s="34">
        <f t="shared" ref="AN116" si="168">SUM(AN83:AN115)</f>
        <v>27745742.444615383</v>
      </c>
      <c r="AO116" s="34">
        <f t="shared" ref="AO116" si="169">SUM(AO83:AO115)</f>
        <v>29726868.523076922</v>
      </c>
      <c r="AP116" s="34">
        <f t="shared" ref="AP116" si="170">SUM(AP83:AP115)</f>
        <v>31553295.445384614</v>
      </c>
      <c r="AQ116" s="34">
        <f t="shared" ref="AQ116" si="171">SUM(AQ83:AQ115)</f>
        <v>33364803.138461541</v>
      </c>
      <c r="AR116" s="34">
        <f t="shared" ref="AR116" si="172">SUM(AR83:AR115)</f>
        <v>35161391.599230766</v>
      </c>
      <c r="AS116" s="34">
        <f t="shared" ref="AS116" si="173">SUM(AS83:AS115)</f>
        <v>36943060.8276923</v>
      </c>
      <c r="AT116" s="34">
        <f t="shared" ref="AT116" si="174">SUM(AT83:AT115)</f>
        <v>38709810.823846146</v>
      </c>
      <c r="AU116" s="34">
        <f t="shared" ref="AU116" si="175">SUM(AU83:AU115)</f>
        <v>40453949.280000001</v>
      </c>
      <c r="AV116" s="34">
        <f t="shared" ref="AV116" si="176">SUM(AV83:AV115)</f>
        <v>42183168.503846146</v>
      </c>
      <c r="AW116" s="34">
        <f t="shared" ref="AW116" si="177">SUM(AW83:AW115)</f>
        <v>43897468.495384611</v>
      </c>
      <c r="AX116" s="34">
        <f t="shared" ref="AX116" si="178">SUM(AX83:AX115)</f>
        <v>45596849.254615374</v>
      </c>
      <c r="AY116" s="34">
        <f t="shared" ref="AY116" si="179">SUM(AY83:AY115)</f>
        <v>47281310.781538457</v>
      </c>
      <c r="AZ116" s="34">
        <f t="shared" ref="AZ116" si="180">SUM(AZ83:AZ115)</f>
        <v>48950853.076153837</v>
      </c>
      <c r="BA116" s="34">
        <f t="shared" ref="BA116" si="181">SUM(BA83:BA115)</f>
        <v>50605506.907692298</v>
      </c>
    </row>
    <row r="117" spans="1:53" ht="13.8" thickTop="1" x14ac:dyDescent="0.25"/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93CB-D112-4E47-94A2-0FB7980882FC}">
  <sheetPr>
    <tabColor rgb="FF0000FF"/>
  </sheetPr>
  <dimension ref="A2:BA117"/>
  <sheetViews>
    <sheetView workbookViewId="0">
      <pane xSplit="5" ySplit="4" topLeftCell="AX107" activePane="bottomRight" state="frozen"/>
      <selection pane="topRight" activeCell="Y90" sqref="Y90:Y91"/>
      <selection pane="bottomLeft" activeCell="Y90" sqref="Y90:Y91"/>
      <selection pane="bottomRight" activeCell="BA116" sqref="BA116"/>
    </sheetView>
  </sheetViews>
  <sheetFormatPr defaultRowHeight="13.2" x14ac:dyDescent="0.25"/>
  <cols>
    <col min="1" max="1" width="30" bestFit="1" customWidth="1"/>
    <col min="2" max="2" width="10.44140625" bestFit="1" customWidth="1"/>
    <col min="3" max="3" width="6" bestFit="1" customWidth="1"/>
    <col min="4" max="4" width="18" bestFit="1" customWidth="1"/>
    <col min="5" max="5" width="19" bestFit="1" customWidth="1"/>
    <col min="6" max="53" width="12.5546875" bestFit="1" customWidth="1"/>
    <col min="54" max="54" width="4.6640625" bestFit="1" customWidth="1"/>
    <col min="55" max="56" width="22.33203125" bestFit="1" customWidth="1"/>
  </cols>
  <sheetData>
    <row r="2" spans="1:53" x14ac:dyDescent="0.25">
      <c r="F2" s="31" t="s">
        <v>134</v>
      </c>
      <c r="G2" s="31" t="s">
        <v>134</v>
      </c>
      <c r="H2" s="31" t="s">
        <v>134</v>
      </c>
      <c r="I2" s="31" t="s">
        <v>134</v>
      </c>
      <c r="J2" s="31" t="s">
        <v>134</v>
      </c>
      <c r="K2" s="31" t="s">
        <v>134</v>
      </c>
      <c r="L2" s="31" t="s">
        <v>134</v>
      </c>
      <c r="M2" s="31" t="s">
        <v>134</v>
      </c>
      <c r="N2" s="31" t="s">
        <v>134</v>
      </c>
      <c r="O2" s="31" t="s">
        <v>134</v>
      </c>
      <c r="P2" s="31" t="s">
        <v>134</v>
      </c>
      <c r="Q2" s="31" t="s">
        <v>134</v>
      </c>
      <c r="R2" s="31" t="s">
        <v>134</v>
      </c>
      <c r="S2" s="31" t="s">
        <v>134</v>
      </c>
      <c r="T2" s="31" t="s">
        <v>134</v>
      </c>
      <c r="U2" s="31" t="s">
        <v>134</v>
      </c>
      <c r="V2" s="31" t="s">
        <v>134</v>
      </c>
      <c r="W2" s="31" t="s">
        <v>134</v>
      </c>
      <c r="X2" s="31" t="s">
        <v>134</v>
      </c>
      <c r="Y2" s="31" t="s">
        <v>134</v>
      </c>
      <c r="Z2" s="31" t="s">
        <v>134</v>
      </c>
      <c r="AA2" s="31" t="s">
        <v>134</v>
      </c>
      <c r="AB2" s="31" t="s">
        <v>134</v>
      </c>
      <c r="AC2" s="31" t="s">
        <v>134</v>
      </c>
      <c r="AD2" s="31" t="s">
        <v>134</v>
      </c>
      <c r="AE2" s="31" t="s">
        <v>134</v>
      </c>
      <c r="AF2" s="31" t="s">
        <v>134</v>
      </c>
      <c r="AG2" s="31" t="s">
        <v>134</v>
      </c>
      <c r="AH2" s="31" t="s">
        <v>134</v>
      </c>
      <c r="AI2" s="31" t="s">
        <v>134</v>
      </c>
      <c r="AJ2" s="31" t="s">
        <v>134</v>
      </c>
      <c r="AK2" s="31" t="s">
        <v>134</v>
      </c>
      <c r="AL2" s="31" t="s">
        <v>134</v>
      </c>
      <c r="AM2" s="31" t="s">
        <v>134</v>
      </c>
      <c r="AN2" s="31" t="s">
        <v>134</v>
      </c>
      <c r="AO2" s="31" t="s">
        <v>134</v>
      </c>
      <c r="AP2" s="31" t="s">
        <v>134</v>
      </c>
      <c r="AQ2" s="31" t="s">
        <v>134</v>
      </c>
      <c r="AR2" s="31" t="s">
        <v>134</v>
      </c>
      <c r="AS2" s="31" t="s">
        <v>134</v>
      </c>
      <c r="AT2" s="31" t="s">
        <v>134</v>
      </c>
      <c r="AU2" s="31" t="s">
        <v>134</v>
      </c>
      <c r="AV2" s="31" t="s">
        <v>134</v>
      </c>
      <c r="AW2" s="31" t="s">
        <v>134</v>
      </c>
      <c r="AX2" s="31" t="s">
        <v>134</v>
      </c>
      <c r="AY2" s="31" t="s">
        <v>134</v>
      </c>
      <c r="AZ2" s="31" t="s">
        <v>134</v>
      </c>
      <c r="BA2" s="31" t="s">
        <v>134</v>
      </c>
    </row>
    <row r="3" spans="1:53" x14ac:dyDescent="0.25">
      <c r="A3" s="26"/>
      <c r="D3" s="32"/>
      <c r="F3" s="31" t="s">
        <v>135</v>
      </c>
      <c r="G3" s="31" t="s">
        <v>135</v>
      </c>
      <c r="H3" s="31" t="s">
        <v>135</v>
      </c>
      <c r="I3" s="31" t="s">
        <v>135</v>
      </c>
      <c r="J3" s="31" t="s">
        <v>135</v>
      </c>
      <c r="K3" s="31" t="s">
        <v>135</v>
      </c>
      <c r="L3" s="31" t="s">
        <v>135</v>
      </c>
      <c r="M3" s="31" t="s">
        <v>135</v>
      </c>
      <c r="N3" s="31" t="s">
        <v>135</v>
      </c>
      <c r="O3" s="31" t="s">
        <v>135</v>
      </c>
      <c r="P3" s="31" t="s">
        <v>135</v>
      </c>
      <c r="Q3" s="31" t="s">
        <v>135</v>
      </c>
      <c r="R3" s="31" t="s">
        <v>135</v>
      </c>
      <c r="S3" s="31" t="s">
        <v>135</v>
      </c>
      <c r="T3" s="31" t="s">
        <v>135</v>
      </c>
      <c r="U3" s="31" t="s">
        <v>135</v>
      </c>
      <c r="V3" s="31" t="s">
        <v>135</v>
      </c>
      <c r="W3" s="31" t="s">
        <v>135</v>
      </c>
      <c r="X3" s="31" t="s">
        <v>135</v>
      </c>
      <c r="Y3" s="31" t="s">
        <v>135</v>
      </c>
      <c r="Z3" s="31" t="s">
        <v>135</v>
      </c>
      <c r="AA3" s="31" t="s">
        <v>135</v>
      </c>
      <c r="AB3" s="31" t="s">
        <v>135</v>
      </c>
      <c r="AC3" s="31" t="s">
        <v>135</v>
      </c>
      <c r="AD3" s="31" t="s">
        <v>135</v>
      </c>
      <c r="AE3" s="31" t="s">
        <v>135</v>
      </c>
      <c r="AF3" s="31" t="s">
        <v>135</v>
      </c>
      <c r="AG3" s="31" t="s">
        <v>135</v>
      </c>
      <c r="AH3" s="31" t="s">
        <v>135</v>
      </c>
      <c r="AI3" s="31" t="s">
        <v>135</v>
      </c>
      <c r="AJ3" s="31" t="s">
        <v>135</v>
      </c>
      <c r="AK3" s="31" t="s">
        <v>135</v>
      </c>
      <c r="AL3" s="31" t="s">
        <v>135</v>
      </c>
      <c r="AM3" s="31" t="s">
        <v>135</v>
      </c>
      <c r="AN3" s="31" t="s">
        <v>135</v>
      </c>
      <c r="AO3" s="31" t="s">
        <v>135</v>
      </c>
      <c r="AP3" s="31" t="s">
        <v>135</v>
      </c>
      <c r="AQ3" s="31" t="s">
        <v>135</v>
      </c>
      <c r="AR3" s="31" t="s">
        <v>135</v>
      </c>
      <c r="AS3" s="31" t="s">
        <v>135</v>
      </c>
      <c r="AT3" s="31" t="s">
        <v>135</v>
      </c>
      <c r="AU3" s="31" t="s">
        <v>135</v>
      </c>
      <c r="AV3" s="31" t="s">
        <v>135</v>
      </c>
      <c r="AW3" s="31" t="s">
        <v>135</v>
      </c>
      <c r="AX3" s="31" t="s">
        <v>135</v>
      </c>
      <c r="AY3" s="31" t="s">
        <v>135</v>
      </c>
      <c r="AZ3" s="31" t="s">
        <v>135</v>
      </c>
      <c r="BA3" s="31" t="s">
        <v>135</v>
      </c>
    </row>
    <row r="4" spans="1:53" ht="14.4" x14ac:dyDescent="0.3">
      <c r="A4" s="35" t="str">
        <f>'OPC IRR 2nd 51f - Plant'!A4</f>
        <v>Q&amp;A Mapping</v>
      </c>
      <c r="B4" s="35" t="str">
        <f>'OPC IRR 2nd 51f - Plant'!C4</f>
        <v>FP</v>
      </c>
      <c r="C4" s="33" t="s">
        <v>9</v>
      </c>
      <c r="D4" s="36" t="s">
        <v>136</v>
      </c>
      <c r="E4" s="36" t="s">
        <v>137</v>
      </c>
      <c r="F4" s="33" t="s">
        <v>10</v>
      </c>
      <c r="G4" s="33" t="s">
        <v>11</v>
      </c>
      <c r="H4" s="33" t="s">
        <v>12</v>
      </c>
      <c r="I4" s="33" t="s">
        <v>13</v>
      </c>
      <c r="J4" s="33" t="s">
        <v>14</v>
      </c>
      <c r="K4" s="33" t="s">
        <v>15</v>
      </c>
      <c r="L4" s="33" t="s">
        <v>16</v>
      </c>
      <c r="M4" s="33" t="s">
        <v>17</v>
      </c>
      <c r="N4" s="33" t="s">
        <v>18</v>
      </c>
      <c r="O4" s="33" t="s">
        <v>19</v>
      </c>
      <c r="P4" s="33" t="s">
        <v>20</v>
      </c>
      <c r="Q4" s="33" t="s">
        <v>21</v>
      </c>
      <c r="R4" s="33" t="s">
        <v>22</v>
      </c>
      <c r="S4" s="33" t="s">
        <v>23</v>
      </c>
      <c r="T4" s="33" t="s">
        <v>24</v>
      </c>
      <c r="U4" s="33" t="s">
        <v>25</v>
      </c>
      <c r="V4" s="33" t="s">
        <v>26</v>
      </c>
      <c r="W4" s="33" t="s">
        <v>27</v>
      </c>
      <c r="X4" s="33" t="s">
        <v>28</v>
      </c>
      <c r="Y4" s="33" t="s">
        <v>29</v>
      </c>
      <c r="Z4" s="33" t="s">
        <v>30</v>
      </c>
      <c r="AA4" s="33" t="s">
        <v>31</v>
      </c>
      <c r="AB4" s="33" t="s">
        <v>32</v>
      </c>
      <c r="AC4" s="33" t="s">
        <v>33</v>
      </c>
      <c r="AD4" s="33" t="s">
        <v>34</v>
      </c>
      <c r="AE4" s="33" t="s">
        <v>35</v>
      </c>
      <c r="AF4" s="33" t="s">
        <v>36</v>
      </c>
      <c r="AG4" s="33" t="s">
        <v>37</v>
      </c>
      <c r="AH4" s="33" t="s">
        <v>38</v>
      </c>
      <c r="AI4" s="33" t="s">
        <v>39</v>
      </c>
      <c r="AJ4" s="33" t="s">
        <v>40</v>
      </c>
      <c r="AK4" s="33" t="s">
        <v>41</v>
      </c>
      <c r="AL4" s="33" t="s">
        <v>42</v>
      </c>
      <c r="AM4" s="33" t="s">
        <v>43</v>
      </c>
      <c r="AN4" s="33" t="s">
        <v>44</v>
      </c>
      <c r="AO4" s="33" t="s">
        <v>45</v>
      </c>
      <c r="AP4" s="33" t="s">
        <v>46</v>
      </c>
      <c r="AQ4" s="33" t="s">
        <v>47</v>
      </c>
      <c r="AR4" s="33" t="s">
        <v>48</v>
      </c>
      <c r="AS4" s="33" t="s">
        <v>49</v>
      </c>
      <c r="AT4" s="33" t="s">
        <v>50</v>
      </c>
      <c r="AU4" s="33" t="s">
        <v>51</v>
      </c>
      <c r="AV4" s="33" t="s">
        <v>52</v>
      </c>
      <c r="AW4" s="33" t="s">
        <v>53</v>
      </c>
      <c r="AX4" s="33" t="s">
        <v>54</v>
      </c>
      <c r="AY4" s="33" t="s">
        <v>55</v>
      </c>
      <c r="AZ4" s="33" t="s">
        <v>56</v>
      </c>
      <c r="BA4" s="33" t="s">
        <v>57</v>
      </c>
    </row>
    <row r="5" spans="1:53" x14ac:dyDescent="0.25">
      <c r="A5" t="str">
        <f>'OPC IRR 2nd 51f - Plant'!A5</f>
        <v>CE - Customer Digitalization</v>
      </c>
      <c r="B5" t="str">
        <f>'OPC IRR 2nd 51f - Plant'!C5</f>
        <v>NCP-16876</v>
      </c>
      <c r="C5" s="24">
        <v>30315</v>
      </c>
      <c r="D5" s="37">
        <f>VLOOKUP($C5,'2025 New Depr Rates'!$A:$D,3,FALSE)</f>
        <v>6.7000000000000004E-2</v>
      </c>
      <c r="E5" s="37">
        <f>VLOOKUP($C5,'2025 New Depr Rates'!$A:$D,4,FALSE)</f>
        <v>6.7000000000000004E-2</v>
      </c>
      <c r="F5" s="16">
        <v>0</v>
      </c>
      <c r="G5" s="16">
        <f>'OPC IRR 2nd 51f - Plant'!F44*$D5/12</f>
        <v>0</v>
      </c>
      <c r="H5" s="16">
        <f>'OPC IRR 2nd 51f - Plant'!G44*$D5/12</f>
        <v>0</v>
      </c>
      <c r="I5" s="16">
        <f>'OPC IRR 2nd 51f - Plant'!H44*$D5/12</f>
        <v>0</v>
      </c>
      <c r="J5" s="16">
        <f>'OPC IRR 2nd 51f - Plant'!I44*$D5/12</f>
        <v>0</v>
      </c>
      <c r="K5" s="16">
        <f>'OPC IRR 2nd 51f - Plant'!J44*$D5/12</f>
        <v>0</v>
      </c>
      <c r="L5" s="16">
        <f>'OPC IRR 2nd 51f - Plant'!K44*$D5/12</f>
        <v>0</v>
      </c>
      <c r="M5" s="16">
        <f>'OPC IRR 2nd 51f - Plant'!L44*$D5/12</f>
        <v>1246.9443700000002</v>
      </c>
      <c r="N5" s="16">
        <f>'OPC IRR 2nd 51f - Plant'!M44*$D5/12</f>
        <v>1558.6804625000002</v>
      </c>
      <c r="O5" s="16">
        <f>'OPC IRR 2nd 51f - Plant'!N44*$D5/12</f>
        <v>1870.4165550000005</v>
      </c>
      <c r="P5" s="16">
        <f>'OPC IRR 2nd 51f - Plant'!O44*$D5/12</f>
        <v>1870.4165550000005</v>
      </c>
      <c r="Q5" s="16">
        <f>'OPC IRR 2nd 51f - Plant'!P44*$D5/12</f>
        <v>1870.4165550000005</v>
      </c>
      <c r="R5" s="16">
        <f>'OPC IRR 2nd 51f - Plant'!Q44*$E5/12</f>
        <v>1870.4165550000005</v>
      </c>
      <c r="S5" s="16">
        <f>'OPC IRR 2nd 51f - Plant'!R44*$E5/12</f>
        <v>1870.4165550000005</v>
      </c>
      <c r="T5" s="16">
        <f>'OPC IRR 2nd 51f - Plant'!S44*$E5/12</f>
        <v>1870.4165550000005</v>
      </c>
      <c r="U5" s="16">
        <f>'OPC IRR 2nd 51f - Plant'!T44*$E5/12</f>
        <v>1870.4165550000005</v>
      </c>
      <c r="V5" s="16">
        <f>'OPC IRR 2nd 51f - Plant'!U44*$E5/12</f>
        <v>1870.4165550000005</v>
      </c>
      <c r="W5" s="16">
        <f>'OPC IRR 2nd 51f - Plant'!V44*$E5/12</f>
        <v>1870.4165550000005</v>
      </c>
      <c r="X5" s="16">
        <f>'OPC IRR 2nd 51f - Plant'!W44*$E5/12</f>
        <v>1870.4165550000005</v>
      </c>
      <c r="Y5" s="16">
        <f>'OPC IRR 2nd 51f - Plant'!X44*$E5/12</f>
        <v>1870.4165550000005</v>
      </c>
      <c r="Z5" s="16">
        <f>'OPC IRR 2nd 51f - Plant'!Y44*$E5/12</f>
        <v>1870.4165550000005</v>
      </c>
      <c r="AA5" s="16">
        <f>'OPC IRR 2nd 51f - Plant'!Z44*$E5/12</f>
        <v>1870.4165550000005</v>
      </c>
      <c r="AB5" s="16">
        <f>'OPC IRR 2nd 51f - Plant'!AA44*$E5/12</f>
        <v>1870.4165550000005</v>
      </c>
      <c r="AC5" s="16">
        <f>'OPC IRR 2nd 51f - Plant'!AB44*$E5/12</f>
        <v>1870.4165550000005</v>
      </c>
      <c r="AD5" s="16">
        <f>'OPC IRR 2nd 51f - Plant'!AC44*$E5/12</f>
        <v>1870.4165550000005</v>
      </c>
      <c r="AE5" s="16">
        <f>'OPC IRR 2nd 51f - Plant'!AD44*$E5/12</f>
        <v>1870.4165550000005</v>
      </c>
      <c r="AF5" s="16">
        <f>'OPC IRR 2nd 51f - Plant'!AE44*$E5/12</f>
        <v>1870.4165550000005</v>
      </c>
      <c r="AG5" s="16">
        <f>'OPC IRR 2nd 51f - Plant'!AF44*$E5/12</f>
        <v>1870.4165550000005</v>
      </c>
      <c r="AH5" s="16">
        <f>'OPC IRR 2nd 51f - Plant'!AG44*$E5/12</f>
        <v>1870.4165550000005</v>
      </c>
      <c r="AI5" s="16">
        <f>'OPC IRR 2nd 51f - Plant'!AH44*$E5/12</f>
        <v>1870.4165550000005</v>
      </c>
      <c r="AJ5" s="16">
        <f>'OPC IRR 2nd 51f - Plant'!AI44*$E5/12</f>
        <v>1870.4165550000005</v>
      </c>
      <c r="AK5" s="16">
        <f>'OPC IRR 2nd 51f - Plant'!AJ44*$E5/12</f>
        <v>1870.4165550000005</v>
      </c>
      <c r="AL5" s="16">
        <f>'OPC IRR 2nd 51f - Plant'!AK44*$E5/12</f>
        <v>1870.4165550000005</v>
      </c>
      <c r="AM5" s="16">
        <f>'OPC IRR 2nd 51f - Plant'!AL44*$E5/12</f>
        <v>1870.4165550000005</v>
      </c>
      <c r="AN5" s="16">
        <f>'OPC IRR 2nd 51f - Plant'!AM44*$E5/12</f>
        <v>1870.4165550000005</v>
      </c>
      <c r="AO5" s="16">
        <f>'OPC IRR 2nd 51f - Plant'!AN44*$E5/12</f>
        <v>1870.4165550000005</v>
      </c>
      <c r="AP5" s="16">
        <f>'OPC IRR 2nd 51f - Plant'!AO44*$E5/12</f>
        <v>1870.4165550000005</v>
      </c>
      <c r="AQ5" s="16">
        <f>'OPC IRR 2nd 51f - Plant'!AP44*$E5/12</f>
        <v>1870.4165550000005</v>
      </c>
      <c r="AR5" s="16">
        <f>'OPC IRR 2nd 51f - Plant'!AQ44*$E5/12</f>
        <v>1870.4165550000005</v>
      </c>
      <c r="AS5" s="16">
        <f>'OPC IRR 2nd 51f - Plant'!AR44*$E5/12</f>
        <v>1870.4165550000005</v>
      </c>
      <c r="AT5" s="16">
        <f>'OPC IRR 2nd 51f - Plant'!AS44*$E5/12</f>
        <v>1870.4165550000005</v>
      </c>
      <c r="AU5" s="16">
        <f>'OPC IRR 2nd 51f - Plant'!AT44*$E5/12</f>
        <v>1870.4165550000005</v>
      </c>
      <c r="AV5" s="16">
        <f>'OPC IRR 2nd 51f - Plant'!AU44*$E5/12</f>
        <v>1870.4165550000005</v>
      </c>
      <c r="AW5" s="16">
        <f>'OPC IRR 2nd 51f - Plant'!AV44*$E5/12</f>
        <v>1870.4165550000005</v>
      </c>
      <c r="AX5" s="16">
        <f>'OPC IRR 2nd 51f - Plant'!AW44*$E5/12</f>
        <v>1870.4165550000005</v>
      </c>
      <c r="AY5" s="16">
        <f>'OPC IRR 2nd 51f - Plant'!AX44*$E5/12</f>
        <v>1870.4165550000005</v>
      </c>
      <c r="AZ5" s="16">
        <f>'OPC IRR 2nd 51f - Plant'!AY44*$E5/12</f>
        <v>1870.4165550000005</v>
      </c>
      <c r="BA5" s="16">
        <f>'OPC IRR 2nd 51f - Plant'!AZ44*$E5/12</f>
        <v>1870.4165550000005</v>
      </c>
    </row>
    <row r="6" spans="1:53" x14ac:dyDescent="0.25">
      <c r="A6" t="str">
        <f>'OPC IRR 2nd 51f - Plant'!A6</f>
        <v>CE - Customer Digitalization</v>
      </c>
      <c r="B6" t="str">
        <f>'OPC IRR 2nd 51f - Plant'!C6</f>
        <v>NCP-12405</v>
      </c>
      <c r="C6" s="24">
        <v>30315</v>
      </c>
      <c r="D6" s="37">
        <f>VLOOKUP($C6,'2025 New Depr Rates'!$A:$D,3,FALSE)</f>
        <v>6.7000000000000004E-2</v>
      </c>
      <c r="E6" s="37">
        <f>VLOOKUP($C6,'2025 New Depr Rates'!$A:$D,4,FALSE)</f>
        <v>6.7000000000000004E-2</v>
      </c>
      <c r="F6" s="16">
        <v>0</v>
      </c>
      <c r="G6" s="16">
        <f>'OPC IRR 2nd 51f - Plant'!F45*$D6/12</f>
        <v>0</v>
      </c>
      <c r="H6" s="16">
        <f>'OPC IRR 2nd 51f - Plant'!G45*$D6/12</f>
        <v>0</v>
      </c>
      <c r="I6" s="16">
        <f>'OPC IRR 2nd 51f - Plant'!H45*$D6/12</f>
        <v>0</v>
      </c>
      <c r="J6" s="16">
        <f>'OPC IRR 2nd 51f - Plant'!I45*$D6/12</f>
        <v>0</v>
      </c>
      <c r="K6" s="16">
        <f>'OPC IRR 2nd 51f - Plant'!J45*$D6/12</f>
        <v>0</v>
      </c>
      <c r="L6" s="16">
        <f>'OPC IRR 2nd 51f - Plant'!K45*$D6/12</f>
        <v>0</v>
      </c>
      <c r="M6" s="16">
        <f>'OPC IRR 2nd 51f - Plant'!L45*$D6/12</f>
        <v>0</v>
      </c>
      <c r="N6" s="16">
        <f>'OPC IRR 2nd 51f - Plant'!M45*$D6/12</f>
        <v>0</v>
      </c>
      <c r="O6" s="16">
        <f>'OPC IRR 2nd 51f - Plant'!N45*$D6/12</f>
        <v>0</v>
      </c>
      <c r="P6" s="16">
        <f>'OPC IRR 2nd 51f - Plant'!O45*$D6/12</f>
        <v>0</v>
      </c>
      <c r="Q6" s="16">
        <f>'OPC IRR 2nd 51f - Plant'!P45*$D6/12</f>
        <v>0</v>
      </c>
      <c r="R6" s="16">
        <f>'OPC IRR 2nd 51f - Plant'!Q45*$E6/12</f>
        <v>1395.8331100000005</v>
      </c>
      <c r="S6" s="16">
        <f>'OPC IRR 2nd 51f - Plant'!R45*$E6/12</f>
        <v>1395.8331100000005</v>
      </c>
      <c r="T6" s="16">
        <f>'OPC IRR 2nd 51f - Plant'!S45*$E6/12</f>
        <v>1395.8331100000005</v>
      </c>
      <c r="U6" s="16">
        <f>'OPC IRR 2nd 51f - Plant'!T45*$E6/12</f>
        <v>1395.8331100000005</v>
      </c>
      <c r="V6" s="16">
        <f>'OPC IRR 2nd 51f - Plant'!U45*$E6/12</f>
        <v>1395.8331100000005</v>
      </c>
      <c r="W6" s="16">
        <f>'OPC IRR 2nd 51f - Plant'!V45*$E6/12</f>
        <v>1395.8331100000005</v>
      </c>
      <c r="X6" s="16">
        <f>'OPC IRR 2nd 51f - Plant'!W45*$E6/12</f>
        <v>1395.8331100000005</v>
      </c>
      <c r="Y6" s="16">
        <f>'OPC IRR 2nd 51f - Plant'!X45*$E6/12</f>
        <v>1395.8331100000005</v>
      </c>
      <c r="Z6" s="16">
        <f>'OPC IRR 2nd 51f - Plant'!Y45*$E6/12</f>
        <v>1395.8331100000005</v>
      </c>
      <c r="AA6" s="16">
        <f>'OPC IRR 2nd 51f - Plant'!Z45*$E6/12</f>
        <v>1395.8331100000005</v>
      </c>
      <c r="AB6" s="16">
        <f>'OPC IRR 2nd 51f - Plant'!AA45*$E6/12</f>
        <v>1395.8331100000005</v>
      </c>
      <c r="AC6" s="16">
        <f>'OPC IRR 2nd 51f - Plant'!AB45*$E6/12</f>
        <v>1395.8331100000005</v>
      </c>
      <c r="AD6" s="16">
        <f>'OPC IRR 2nd 51f - Plant'!AC45*$E6/12</f>
        <v>1395.8331100000005</v>
      </c>
      <c r="AE6" s="16">
        <f>'OPC IRR 2nd 51f - Plant'!AD45*$E6/12</f>
        <v>1395.8331100000005</v>
      </c>
      <c r="AF6" s="16">
        <f>'OPC IRR 2nd 51f - Plant'!AE45*$E6/12</f>
        <v>1395.8331100000005</v>
      </c>
      <c r="AG6" s="16">
        <f>'OPC IRR 2nd 51f - Plant'!AF45*$E6/12</f>
        <v>1395.8331100000005</v>
      </c>
      <c r="AH6" s="16">
        <f>'OPC IRR 2nd 51f - Plant'!AG45*$E6/12</f>
        <v>1395.8331100000005</v>
      </c>
      <c r="AI6" s="16">
        <f>'OPC IRR 2nd 51f - Plant'!AH45*$E6/12</f>
        <v>1395.8331100000005</v>
      </c>
      <c r="AJ6" s="16">
        <f>'OPC IRR 2nd 51f - Plant'!AI45*$E6/12</f>
        <v>1395.8331100000005</v>
      </c>
      <c r="AK6" s="16">
        <f>'OPC IRR 2nd 51f - Plant'!AJ45*$E6/12</f>
        <v>1395.8331100000005</v>
      </c>
      <c r="AL6" s="16">
        <f>'OPC IRR 2nd 51f - Plant'!AK45*$E6/12</f>
        <v>1395.8331100000005</v>
      </c>
      <c r="AM6" s="16">
        <f>'OPC IRR 2nd 51f - Plant'!AL45*$E6/12</f>
        <v>1395.8331100000005</v>
      </c>
      <c r="AN6" s="16">
        <f>'OPC IRR 2nd 51f - Plant'!AM45*$E6/12</f>
        <v>1395.8331100000005</v>
      </c>
      <c r="AO6" s="16">
        <f>'OPC IRR 2nd 51f - Plant'!AN45*$E6/12</f>
        <v>1395.8331100000005</v>
      </c>
      <c r="AP6" s="16">
        <f>'OPC IRR 2nd 51f - Plant'!AO45*$E6/12</f>
        <v>1395.8331100000005</v>
      </c>
      <c r="AQ6" s="16">
        <f>'OPC IRR 2nd 51f - Plant'!AP45*$E6/12</f>
        <v>1395.8331100000005</v>
      </c>
      <c r="AR6" s="16">
        <f>'OPC IRR 2nd 51f - Plant'!AQ45*$E6/12</f>
        <v>1395.8331100000005</v>
      </c>
      <c r="AS6" s="16">
        <f>'OPC IRR 2nd 51f - Plant'!AR45*$E6/12</f>
        <v>1395.8331100000005</v>
      </c>
      <c r="AT6" s="16">
        <f>'OPC IRR 2nd 51f - Plant'!AS45*$E6/12</f>
        <v>1395.8331100000005</v>
      </c>
      <c r="AU6" s="16">
        <f>'OPC IRR 2nd 51f - Plant'!AT45*$E6/12</f>
        <v>1395.8331100000005</v>
      </c>
      <c r="AV6" s="16">
        <f>'OPC IRR 2nd 51f - Plant'!AU45*$E6/12</f>
        <v>1395.8331100000005</v>
      </c>
      <c r="AW6" s="16">
        <f>'OPC IRR 2nd 51f - Plant'!AV45*$E6/12</f>
        <v>1395.8331100000005</v>
      </c>
      <c r="AX6" s="16">
        <f>'OPC IRR 2nd 51f - Plant'!AW45*$E6/12</f>
        <v>1395.8331100000005</v>
      </c>
      <c r="AY6" s="16">
        <f>'OPC IRR 2nd 51f - Plant'!AX45*$E6/12</f>
        <v>1395.8331100000005</v>
      </c>
      <c r="AZ6" s="16">
        <f>'OPC IRR 2nd 51f - Plant'!AY45*$E6/12</f>
        <v>1395.8331100000005</v>
      </c>
      <c r="BA6" s="16">
        <f>'OPC IRR 2nd 51f - Plant'!AZ45*$E6/12</f>
        <v>1395.8331100000005</v>
      </c>
    </row>
    <row r="7" spans="1:53" x14ac:dyDescent="0.25">
      <c r="A7" t="str">
        <f>'OPC IRR 2nd 51f - Plant'!A7</f>
        <v>CE - Customer Digitalization</v>
      </c>
      <c r="B7" t="str">
        <f>'OPC IRR 2nd 51f - Plant'!C7</f>
        <v>NCP-16865</v>
      </c>
      <c r="C7" s="24">
        <v>30315</v>
      </c>
      <c r="D7" s="37">
        <f>VLOOKUP($C7,'2025 New Depr Rates'!$A:$D,3,FALSE)</f>
        <v>6.7000000000000004E-2</v>
      </c>
      <c r="E7" s="37">
        <f>VLOOKUP($C7,'2025 New Depr Rates'!$A:$D,4,FALSE)</f>
        <v>6.7000000000000004E-2</v>
      </c>
      <c r="F7" s="16">
        <v>0</v>
      </c>
      <c r="G7" s="16">
        <f>'OPC IRR 2nd 51f - Plant'!F46*$D7/12</f>
        <v>0</v>
      </c>
      <c r="H7" s="16">
        <f>'OPC IRR 2nd 51f - Plant'!G46*$D7/12</f>
        <v>0</v>
      </c>
      <c r="I7" s="16">
        <f>'OPC IRR 2nd 51f - Plant'!H46*$D7/12</f>
        <v>0</v>
      </c>
      <c r="J7" s="16">
        <f>'OPC IRR 2nd 51f - Plant'!I46*$D7/12</f>
        <v>0</v>
      </c>
      <c r="K7" s="16">
        <f>'OPC IRR 2nd 51f - Plant'!J46*$D7/12</f>
        <v>0</v>
      </c>
      <c r="L7" s="16">
        <f>'OPC IRR 2nd 51f - Plant'!K46*$D7/12</f>
        <v>0</v>
      </c>
      <c r="M7" s="16">
        <f>'OPC IRR 2nd 51f - Plant'!L46*$D7/12</f>
        <v>0</v>
      </c>
      <c r="N7" s="16">
        <f>'OPC IRR 2nd 51f - Plant'!M46*$D7/12</f>
        <v>0</v>
      </c>
      <c r="O7" s="16">
        <f>'OPC IRR 2nd 51f - Plant'!N46*$D7/12</f>
        <v>0</v>
      </c>
      <c r="P7" s="16">
        <f>'OPC IRR 2nd 51f - Plant'!O46*$D7/12</f>
        <v>0</v>
      </c>
      <c r="Q7" s="16">
        <f>'OPC IRR 2nd 51f - Plant'!P46*$D7/12</f>
        <v>0</v>
      </c>
      <c r="R7" s="16">
        <f>'OPC IRR 2nd 51f - Plant'!Q46*$E7/12</f>
        <v>3740.8333333333353</v>
      </c>
      <c r="S7" s="16">
        <f>'OPC IRR 2nd 51f - Plant'!R46*$E7/12</f>
        <v>3740.8333333333353</v>
      </c>
      <c r="T7" s="16">
        <f>'OPC IRR 2nd 51f - Plant'!S46*$E7/12</f>
        <v>3740.8333333333353</v>
      </c>
      <c r="U7" s="16">
        <f>'OPC IRR 2nd 51f - Plant'!T46*$E7/12</f>
        <v>3740.8333333333353</v>
      </c>
      <c r="V7" s="16">
        <f>'OPC IRR 2nd 51f - Plant'!U46*$E7/12</f>
        <v>3740.8333333333353</v>
      </c>
      <c r="W7" s="16">
        <f>'OPC IRR 2nd 51f - Plant'!V46*$E7/12</f>
        <v>3740.8333333333353</v>
      </c>
      <c r="X7" s="16">
        <f>'OPC IRR 2nd 51f - Plant'!W46*$E7/12</f>
        <v>3740.8333333333353</v>
      </c>
      <c r="Y7" s="16">
        <f>'OPC IRR 2nd 51f - Plant'!X46*$E7/12</f>
        <v>3740.8333333333353</v>
      </c>
      <c r="Z7" s="16">
        <f>'OPC IRR 2nd 51f - Plant'!Y46*$E7/12</f>
        <v>3740.8333333333353</v>
      </c>
      <c r="AA7" s="16">
        <f>'OPC IRR 2nd 51f - Plant'!Z46*$E7/12</f>
        <v>3740.8333333333353</v>
      </c>
      <c r="AB7" s="16">
        <f>'OPC IRR 2nd 51f - Plant'!AA46*$E7/12</f>
        <v>3740.8333333333353</v>
      </c>
      <c r="AC7" s="16">
        <f>'OPC IRR 2nd 51f - Plant'!AB46*$E7/12</f>
        <v>3740.8333333333353</v>
      </c>
      <c r="AD7" s="16">
        <f>'OPC IRR 2nd 51f - Plant'!AC46*$E7/12</f>
        <v>3740.8333333333353</v>
      </c>
      <c r="AE7" s="16">
        <f>'OPC IRR 2nd 51f - Plant'!AD46*$E7/12</f>
        <v>3740.8333333333353</v>
      </c>
      <c r="AF7" s="16">
        <f>'OPC IRR 2nd 51f - Plant'!AE46*$E7/12</f>
        <v>3740.8333333333353</v>
      </c>
      <c r="AG7" s="16">
        <f>'OPC IRR 2nd 51f - Plant'!AF46*$E7/12</f>
        <v>3740.8333333333353</v>
      </c>
      <c r="AH7" s="16">
        <f>'OPC IRR 2nd 51f - Plant'!AG46*$E7/12</f>
        <v>3740.8333333333353</v>
      </c>
      <c r="AI7" s="16">
        <f>'OPC IRR 2nd 51f - Plant'!AH46*$E7/12</f>
        <v>3740.8333333333353</v>
      </c>
      <c r="AJ7" s="16">
        <f>'OPC IRR 2nd 51f - Plant'!AI46*$E7/12</f>
        <v>3740.8333333333353</v>
      </c>
      <c r="AK7" s="16">
        <f>'OPC IRR 2nd 51f - Plant'!AJ46*$E7/12</f>
        <v>3740.8333333333353</v>
      </c>
      <c r="AL7" s="16">
        <f>'OPC IRR 2nd 51f - Plant'!AK46*$E7/12</f>
        <v>3740.8333333333353</v>
      </c>
      <c r="AM7" s="16">
        <f>'OPC IRR 2nd 51f - Plant'!AL46*$E7/12</f>
        <v>3740.8333333333353</v>
      </c>
      <c r="AN7" s="16">
        <f>'OPC IRR 2nd 51f - Plant'!AM46*$E7/12</f>
        <v>3740.8333333333353</v>
      </c>
      <c r="AO7" s="16">
        <f>'OPC IRR 2nd 51f - Plant'!AN46*$E7/12</f>
        <v>3740.8333333333353</v>
      </c>
      <c r="AP7" s="16">
        <f>'OPC IRR 2nd 51f - Plant'!AO46*$E7/12</f>
        <v>3740.8333333333353</v>
      </c>
      <c r="AQ7" s="16">
        <f>'OPC IRR 2nd 51f - Plant'!AP46*$E7/12</f>
        <v>3740.8333333333353</v>
      </c>
      <c r="AR7" s="16">
        <f>'OPC IRR 2nd 51f - Plant'!AQ46*$E7/12</f>
        <v>3740.8333333333353</v>
      </c>
      <c r="AS7" s="16">
        <f>'OPC IRR 2nd 51f - Plant'!AR46*$E7/12</f>
        <v>3740.8333333333353</v>
      </c>
      <c r="AT7" s="16">
        <f>'OPC IRR 2nd 51f - Plant'!AS46*$E7/12</f>
        <v>3740.8333333333353</v>
      </c>
      <c r="AU7" s="16">
        <f>'OPC IRR 2nd 51f - Plant'!AT46*$E7/12</f>
        <v>3740.8333333333353</v>
      </c>
      <c r="AV7" s="16">
        <f>'OPC IRR 2nd 51f - Plant'!AU46*$E7/12</f>
        <v>3740.8333333333353</v>
      </c>
      <c r="AW7" s="16">
        <f>'OPC IRR 2nd 51f - Plant'!AV46*$E7/12</f>
        <v>3740.8333333333353</v>
      </c>
      <c r="AX7" s="16">
        <f>'OPC IRR 2nd 51f - Plant'!AW46*$E7/12</f>
        <v>3740.8333333333353</v>
      </c>
      <c r="AY7" s="16">
        <f>'OPC IRR 2nd 51f - Plant'!AX46*$E7/12</f>
        <v>3740.8333333333353</v>
      </c>
      <c r="AZ7" s="16">
        <f>'OPC IRR 2nd 51f - Plant'!AY46*$E7/12</f>
        <v>3740.8333333333353</v>
      </c>
      <c r="BA7" s="16">
        <f>'OPC IRR 2nd 51f - Plant'!AZ46*$E7/12</f>
        <v>3740.8333333333353</v>
      </c>
    </row>
    <row r="8" spans="1:53" x14ac:dyDescent="0.25">
      <c r="A8" t="str">
        <f>'OPC IRR 2nd 51f - Plant'!A8</f>
        <v>CE - Customer Digitalization</v>
      </c>
      <c r="B8" t="str">
        <f>'OPC IRR 2nd 51f - Plant'!C8</f>
        <v>NCP-16869</v>
      </c>
      <c r="C8" s="24">
        <v>30315</v>
      </c>
      <c r="D8" s="37">
        <f>VLOOKUP($C8,'2025 New Depr Rates'!$A:$D,3,FALSE)</f>
        <v>6.7000000000000004E-2</v>
      </c>
      <c r="E8" s="37">
        <f>VLOOKUP($C8,'2025 New Depr Rates'!$A:$D,4,FALSE)</f>
        <v>6.7000000000000004E-2</v>
      </c>
      <c r="F8" s="16">
        <v>0</v>
      </c>
      <c r="G8" s="16">
        <f>'OPC IRR 2nd 51f - Plant'!F47*$D8/12</f>
        <v>0</v>
      </c>
      <c r="H8" s="16">
        <f>'OPC IRR 2nd 51f - Plant'!G47*$D8/12</f>
        <v>0</v>
      </c>
      <c r="I8" s="16">
        <f>'OPC IRR 2nd 51f - Plant'!H47*$D8/12</f>
        <v>0</v>
      </c>
      <c r="J8" s="16">
        <f>'OPC IRR 2nd 51f - Plant'!I47*$D8/12</f>
        <v>0</v>
      </c>
      <c r="K8" s="16">
        <f>'OPC IRR 2nd 51f - Plant'!J47*$D8/12</f>
        <v>0</v>
      </c>
      <c r="L8" s="16">
        <f>'OPC IRR 2nd 51f - Plant'!K47*$D8/12</f>
        <v>0</v>
      </c>
      <c r="M8" s="16">
        <f>'OPC IRR 2nd 51f - Plant'!L47*$D8/12</f>
        <v>0</v>
      </c>
      <c r="N8" s="16">
        <f>'OPC IRR 2nd 51f - Plant'!M47*$D8/12</f>
        <v>0</v>
      </c>
      <c r="O8" s="16">
        <f>'OPC IRR 2nd 51f - Plant'!N47*$D8/12</f>
        <v>0</v>
      </c>
      <c r="P8" s="16">
        <f>'OPC IRR 2nd 51f - Plant'!O47*$D8/12</f>
        <v>0</v>
      </c>
      <c r="Q8" s="16">
        <f>'OPC IRR 2nd 51f - Plant'!P47*$D8/12</f>
        <v>0</v>
      </c>
      <c r="R8" s="16">
        <f>'OPC IRR 2nd 51f - Plant'!Q47*$E8/12</f>
        <v>2805.625</v>
      </c>
      <c r="S8" s="16">
        <f>'OPC IRR 2nd 51f - Plant'!R47*$E8/12</f>
        <v>2805.625</v>
      </c>
      <c r="T8" s="16">
        <f>'OPC IRR 2nd 51f - Plant'!S47*$E8/12</f>
        <v>2805.625</v>
      </c>
      <c r="U8" s="16">
        <f>'OPC IRR 2nd 51f - Plant'!T47*$E8/12</f>
        <v>2805.6254466666669</v>
      </c>
      <c r="V8" s="16">
        <f>'OPC IRR 2nd 51f - Plant'!U47*$E8/12</f>
        <v>2805.6254466666669</v>
      </c>
      <c r="W8" s="16">
        <f>'OPC IRR 2nd 51f - Plant'!V47*$E8/12</f>
        <v>2805.6254466666669</v>
      </c>
      <c r="X8" s="16">
        <f>'OPC IRR 2nd 51f - Plant'!W47*$E8/12</f>
        <v>2805.6254466666669</v>
      </c>
      <c r="Y8" s="16">
        <f>'OPC IRR 2nd 51f - Plant'!X47*$E8/12</f>
        <v>2805.6254466666669</v>
      </c>
      <c r="Z8" s="16">
        <f>'OPC IRR 2nd 51f - Plant'!Y47*$E8/12</f>
        <v>2805.6254466666669</v>
      </c>
      <c r="AA8" s="16">
        <f>'OPC IRR 2nd 51f - Plant'!Z47*$E8/12</f>
        <v>2805.6254466666669</v>
      </c>
      <c r="AB8" s="16">
        <f>'OPC IRR 2nd 51f - Plant'!AA47*$E8/12</f>
        <v>2805.6254466666669</v>
      </c>
      <c r="AC8" s="16">
        <f>'OPC IRR 2nd 51f - Plant'!AB47*$E8/12</f>
        <v>2805.6254466666669</v>
      </c>
      <c r="AD8" s="16">
        <f>'OPC IRR 2nd 51f - Plant'!AC47*$E8/12</f>
        <v>2805.6254466666669</v>
      </c>
      <c r="AE8" s="16">
        <f>'OPC IRR 2nd 51f - Plant'!AD47*$E8/12</f>
        <v>2805.6254466666669</v>
      </c>
      <c r="AF8" s="16">
        <f>'OPC IRR 2nd 51f - Plant'!AE47*$E8/12</f>
        <v>2805.6254466666669</v>
      </c>
      <c r="AG8" s="16">
        <f>'OPC IRR 2nd 51f - Plant'!AF47*$E8/12</f>
        <v>2805.6254466666669</v>
      </c>
      <c r="AH8" s="16">
        <f>'OPC IRR 2nd 51f - Plant'!AG47*$E8/12</f>
        <v>2805.6254466666669</v>
      </c>
      <c r="AI8" s="16">
        <f>'OPC IRR 2nd 51f - Plant'!AH47*$E8/12</f>
        <v>2805.6254466666669</v>
      </c>
      <c r="AJ8" s="16">
        <f>'OPC IRR 2nd 51f - Plant'!AI47*$E8/12</f>
        <v>2805.6254466666669</v>
      </c>
      <c r="AK8" s="16">
        <f>'OPC IRR 2nd 51f - Plant'!AJ47*$E8/12</f>
        <v>2805.6254466666669</v>
      </c>
      <c r="AL8" s="16">
        <f>'OPC IRR 2nd 51f - Plant'!AK47*$E8/12</f>
        <v>2805.6254466666669</v>
      </c>
      <c r="AM8" s="16">
        <f>'OPC IRR 2nd 51f - Plant'!AL47*$E8/12</f>
        <v>2805.6254466666669</v>
      </c>
      <c r="AN8" s="16">
        <f>'OPC IRR 2nd 51f - Plant'!AM47*$E8/12</f>
        <v>2805.6254466666669</v>
      </c>
      <c r="AO8" s="16">
        <f>'OPC IRR 2nd 51f - Plant'!AN47*$E8/12</f>
        <v>2805.6254466666669</v>
      </c>
      <c r="AP8" s="16">
        <f>'OPC IRR 2nd 51f - Plant'!AO47*$E8/12</f>
        <v>2805.6254466666669</v>
      </c>
      <c r="AQ8" s="16">
        <f>'OPC IRR 2nd 51f - Plant'!AP47*$E8/12</f>
        <v>2805.6254466666669</v>
      </c>
      <c r="AR8" s="16">
        <f>'OPC IRR 2nd 51f - Plant'!AQ47*$E8/12</f>
        <v>2805.6254466666669</v>
      </c>
      <c r="AS8" s="16">
        <f>'OPC IRR 2nd 51f - Plant'!AR47*$E8/12</f>
        <v>2805.6254466666669</v>
      </c>
      <c r="AT8" s="16">
        <f>'OPC IRR 2nd 51f - Plant'!AS47*$E8/12</f>
        <v>2805.6254466666669</v>
      </c>
      <c r="AU8" s="16">
        <f>'OPC IRR 2nd 51f - Plant'!AT47*$E8/12</f>
        <v>2805.6254466666669</v>
      </c>
      <c r="AV8" s="16">
        <f>'OPC IRR 2nd 51f - Plant'!AU47*$E8/12</f>
        <v>2805.6254466666669</v>
      </c>
      <c r="AW8" s="16">
        <f>'OPC IRR 2nd 51f - Plant'!AV47*$E8/12</f>
        <v>2805.6254466666669</v>
      </c>
      <c r="AX8" s="16">
        <f>'OPC IRR 2nd 51f - Plant'!AW47*$E8/12</f>
        <v>2805.6254466666669</v>
      </c>
      <c r="AY8" s="16">
        <f>'OPC IRR 2nd 51f - Plant'!AX47*$E8/12</f>
        <v>2805.6254466666669</v>
      </c>
      <c r="AZ8" s="16">
        <f>'OPC IRR 2nd 51f - Plant'!AY47*$E8/12</f>
        <v>2805.6254466666669</v>
      </c>
      <c r="BA8" s="16">
        <f>'OPC IRR 2nd 51f - Plant'!AZ47*$E8/12</f>
        <v>2805.6254466666669</v>
      </c>
    </row>
    <row r="9" spans="1:53" x14ac:dyDescent="0.25">
      <c r="A9" t="str">
        <f>'OPC IRR 2nd 51f - Plant'!A9</f>
        <v>CE - Customer Digitalization</v>
      </c>
      <c r="B9" t="str">
        <f>'OPC IRR 2nd 51f - Plant'!C9</f>
        <v>NCP-16874</v>
      </c>
      <c r="C9" s="24">
        <v>30315</v>
      </c>
      <c r="D9" s="37">
        <f>VLOOKUP($C9,'2025 New Depr Rates'!$A:$D,3,FALSE)</f>
        <v>6.7000000000000004E-2</v>
      </c>
      <c r="E9" s="37">
        <f>VLOOKUP($C9,'2025 New Depr Rates'!$A:$D,4,FALSE)</f>
        <v>6.7000000000000004E-2</v>
      </c>
      <c r="F9" s="16">
        <v>0</v>
      </c>
      <c r="G9" s="16">
        <f>'OPC IRR 2nd 51f - Plant'!F48*$D9/12</f>
        <v>0</v>
      </c>
      <c r="H9" s="16">
        <f>'OPC IRR 2nd 51f - Plant'!G48*$D9/12</f>
        <v>0</v>
      </c>
      <c r="I9" s="16">
        <f>'OPC IRR 2nd 51f - Plant'!H48*$D9/12</f>
        <v>0</v>
      </c>
      <c r="J9" s="16">
        <f>'OPC IRR 2nd 51f - Plant'!I48*$D9/12</f>
        <v>0</v>
      </c>
      <c r="K9" s="16">
        <f>'OPC IRR 2nd 51f - Plant'!J48*$D9/12</f>
        <v>0</v>
      </c>
      <c r="L9" s="16">
        <f>'OPC IRR 2nd 51f - Plant'!K48*$D9/12</f>
        <v>0</v>
      </c>
      <c r="M9" s="16">
        <f>'OPC IRR 2nd 51f - Plant'!L48*$D9/12</f>
        <v>0</v>
      </c>
      <c r="N9" s="16">
        <f>'OPC IRR 2nd 51f - Plant'!M48*$D9/12</f>
        <v>0</v>
      </c>
      <c r="O9" s="16">
        <f>'OPC IRR 2nd 51f - Plant'!N48*$D9/12</f>
        <v>0</v>
      </c>
      <c r="P9" s="16">
        <f>'OPC IRR 2nd 51f - Plant'!O48*$D9/12</f>
        <v>0</v>
      </c>
      <c r="Q9" s="16">
        <f>'OPC IRR 2nd 51f - Plant'!P48*$D9/12</f>
        <v>0</v>
      </c>
      <c r="R9" s="16">
        <f>'OPC IRR 2nd 51f - Plant'!Q48*$E9/12</f>
        <v>2791.6666666666665</v>
      </c>
      <c r="S9" s="16">
        <f>'OPC IRR 2nd 51f - Plant'!R48*$E9/12</f>
        <v>2791.6666666666665</v>
      </c>
      <c r="T9" s="16">
        <f>'OPC IRR 2nd 51f - Plant'!S48*$E9/12</f>
        <v>2791.6666666666665</v>
      </c>
      <c r="U9" s="16">
        <f>'OPC IRR 2nd 51f - Plant'!T48*$E9/12</f>
        <v>2791.6666666666665</v>
      </c>
      <c r="V9" s="16">
        <f>'OPC IRR 2nd 51f - Plant'!U48*$E9/12</f>
        <v>2791.6666666666665</v>
      </c>
      <c r="W9" s="16">
        <f>'OPC IRR 2nd 51f - Plant'!V48*$E9/12</f>
        <v>2791.6666666666665</v>
      </c>
      <c r="X9" s="16">
        <f>'OPC IRR 2nd 51f - Plant'!W48*$E9/12</f>
        <v>2791.6666666666665</v>
      </c>
      <c r="Y9" s="16">
        <f>'OPC IRR 2nd 51f - Plant'!X48*$E9/12</f>
        <v>2791.6666666666665</v>
      </c>
      <c r="Z9" s="16">
        <f>'OPC IRR 2nd 51f - Plant'!Y48*$E9/12</f>
        <v>2791.6666666666665</v>
      </c>
      <c r="AA9" s="16">
        <f>'OPC IRR 2nd 51f - Plant'!Z48*$E9/12</f>
        <v>2791.6666666666665</v>
      </c>
      <c r="AB9" s="16">
        <f>'OPC IRR 2nd 51f - Plant'!AA48*$E9/12</f>
        <v>2791.6666666666665</v>
      </c>
      <c r="AC9" s="16">
        <f>'OPC IRR 2nd 51f - Plant'!AB48*$E9/12</f>
        <v>2791.6666666666665</v>
      </c>
      <c r="AD9" s="16">
        <f>'OPC IRR 2nd 51f - Plant'!AC48*$E9/12</f>
        <v>2791.6666666666665</v>
      </c>
      <c r="AE9" s="16">
        <f>'OPC IRR 2nd 51f - Plant'!AD48*$E9/12</f>
        <v>2791.6666666666665</v>
      </c>
      <c r="AF9" s="16">
        <f>'OPC IRR 2nd 51f - Plant'!AE48*$E9/12</f>
        <v>2791.6666666666665</v>
      </c>
      <c r="AG9" s="16">
        <f>'OPC IRR 2nd 51f - Plant'!AF48*$E9/12</f>
        <v>2791.6666666666665</v>
      </c>
      <c r="AH9" s="16">
        <f>'OPC IRR 2nd 51f - Plant'!AG48*$E9/12</f>
        <v>2791.6666666666665</v>
      </c>
      <c r="AI9" s="16">
        <f>'OPC IRR 2nd 51f - Plant'!AH48*$E9/12</f>
        <v>2791.6666666666665</v>
      </c>
      <c r="AJ9" s="16">
        <f>'OPC IRR 2nd 51f - Plant'!AI48*$E9/12</f>
        <v>2791.6666666666665</v>
      </c>
      <c r="AK9" s="16">
        <f>'OPC IRR 2nd 51f - Plant'!AJ48*$E9/12</f>
        <v>2791.6666666666665</v>
      </c>
      <c r="AL9" s="16">
        <f>'OPC IRR 2nd 51f - Plant'!AK48*$E9/12</f>
        <v>2791.6666666666665</v>
      </c>
      <c r="AM9" s="16">
        <f>'OPC IRR 2nd 51f - Plant'!AL48*$E9/12</f>
        <v>2791.6666666666665</v>
      </c>
      <c r="AN9" s="16">
        <f>'OPC IRR 2nd 51f - Plant'!AM48*$E9/12</f>
        <v>2791.6666666666665</v>
      </c>
      <c r="AO9" s="16">
        <f>'OPC IRR 2nd 51f - Plant'!AN48*$E9/12</f>
        <v>2791.6666666666665</v>
      </c>
      <c r="AP9" s="16">
        <f>'OPC IRR 2nd 51f - Plant'!AO48*$E9/12</f>
        <v>2791.6666666666665</v>
      </c>
      <c r="AQ9" s="16">
        <f>'OPC IRR 2nd 51f - Plant'!AP48*$E9/12</f>
        <v>2791.6666666666665</v>
      </c>
      <c r="AR9" s="16">
        <f>'OPC IRR 2nd 51f - Plant'!AQ48*$E9/12</f>
        <v>2791.6666666666665</v>
      </c>
      <c r="AS9" s="16">
        <f>'OPC IRR 2nd 51f - Plant'!AR48*$E9/12</f>
        <v>2791.6666666666665</v>
      </c>
      <c r="AT9" s="16">
        <f>'OPC IRR 2nd 51f - Plant'!AS48*$E9/12</f>
        <v>2791.6666666666665</v>
      </c>
      <c r="AU9" s="16">
        <f>'OPC IRR 2nd 51f - Plant'!AT48*$E9/12</f>
        <v>2791.6666666666665</v>
      </c>
      <c r="AV9" s="16">
        <f>'OPC IRR 2nd 51f - Plant'!AU48*$E9/12</f>
        <v>2791.6666666666665</v>
      </c>
      <c r="AW9" s="16">
        <f>'OPC IRR 2nd 51f - Plant'!AV48*$E9/12</f>
        <v>2791.6666666666665</v>
      </c>
      <c r="AX9" s="16">
        <f>'OPC IRR 2nd 51f - Plant'!AW48*$E9/12</f>
        <v>2791.6666666666665</v>
      </c>
      <c r="AY9" s="16">
        <f>'OPC IRR 2nd 51f - Plant'!AX48*$E9/12</f>
        <v>2791.6666666666665</v>
      </c>
      <c r="AZ9" s="16">
        <f>'OPC IRR 2nd 51f - Plant'!AY48*$E9/12</f>
        <v>2791.6666666666665</v>
      </c>
      <c r="BA9" s="16">
        <f>'OPC IRR 2nd 51f - Plant'!AZ48*$E9/12</f>
        <v>2791.6666666666665</v>
      </c>
    </row>
    <row r="10" spans="1:53" x14ac:dyDescent="0.25">
      <c r="A10" t="str">
        <f>'OPC IRR 2nd 51f - Plant'!A10</f>
        <v>CE - Customer Digitalization</v>
      </c>
      <c r="B10" t="str">
        <f>'OPC IRR 2nd 51f - Plant'!C10</f>
        <v>NCP-12390</v>
      </c>
      <c r="C10" s="24">
        <v>30315</v>
      </c>
      <c r="D10" s="37">
        <f>VLOOKUP($C10,'2025 New Depr Rates'!$A:$D,3,FALSE)</f>
        <v>6.7000000000000004E-2</v>
      </c>
      <c r="E10" s="37">
        <f>VLOOKUP($C10,'2025 New Depr Rates'!$A:$D,4,FALSE)</f>
        <v>6.7000000000000004E-2</v>
      </c>
      <c r="F10" s="16">
        <v>0</v>
      </c>
      <c r="G10" s="16">
        <f>'OPC IRR 2nd 51f - Plant'!F49*$D10/12</f>
        <v>0</v>
      </c>
      <c r="H10" s="16">
        <f>'OPC IRR 2nd 51f - Plant'!G49*$D10/12</f>
        <v>0</v>
      </c>
      <c r="I10" s="16">
        <f>'OPC IRR 2nd 51f - Plant'!H49*$D10/12</f>
        <v>0</v>
      </c>
      <c r="J10" s="16">
        <f>'OPC IRR 2nd 51f - Plant'!I49*$D10/12</f>
        <v>0</v>
      </c>
      <c r="K10" s="16">
        <f>'OPC IRR 2nd 51f - Plant'!J49*$D10/12</f>
        <v>0</v>
      </c>
      <c r="L10" s="16">
        <f>'OPC IRR 2nd 51f - Plant'!K49*$D10/12</f>
        <v>0</v>
      </c>
      <c r="M10" s="16">
        <f>'OPC IRR 2nd 51f - Plant'!L49*$D10/12</f>
        <v>0</v>
      </c>
      <c r="N10" s="16">
        <f>'OPC IRR 2nd 51f - Plant'!M49*$D10/12</f>
        <v>0</v>
      </c>
      <c r="O10" s="16">
        <f>'OPC IRR 2nd 51f - Plant'!N49*$D10/12</f>
        <v>0</v>
      </c>
      <c r="P10" s="16">
        <f>'OPC IRR 2nd 51f - Plant'!O49*$D10/12</f>
        <v>0</v>
      </c>
      <c r="Q10" s="16">
        <f>'OPC IRR 2nd 51f - Plant'!P49*$D10/12</f>
        <v>0</v>
      </c>
      <c r="R10" s="16">
        <f>'OPC IRR 2nd 51f - Plant'!Q49*$E10/12</f>
        <v>0</v>
      </c>
      <c r="S10" s="16">
        <f>'OPC IRR 2nd 51f - Plant'!R49*$E10/12</f>
        <v>0</v>
      </c>
      <c r="T10" s="16">
        <f>'OPC IRR 2nd 51f - Plant'!S49*$E10/12</f>
        <v>0</v>
      </c>
      <c r="U10" s="16">
        <f>'OPC IRR 2nd 51f - Plant'!T49*$E10/12</f>
        <v>0</v>
      </c>
      <c r="V10" s="16">
        <f>'OPC IRR 2nd 51f - Plant'!U49*$E10/12</f>
        <v>0</v>
      </c>
      <c r="W10" s="16">
        <f>'OPC IRR 2nd 51f - Plant'!V49*$E10/12</f>
        <v>0</v>
      </c>
      <c r="X10" s="16">
        <f>'OPC IRR 2nd 51f - Plant'!W49*$E10/12</f>
        <v>0</v>
      </c>
      <c r="Y10" s="16">
        <f>'OPC IRR 2nd 51f - Plant'!X49*$E10/12</f>
        <v>0</v>
      </c>
      <c r="Z10" s="16">
        <f>'OPC IRR 2nd 51f - Plant'!Y49*$E10/12</f>
        <v>0</v>
      </c>
      <c r="AA10" s="16">
        <f>'OPC IRR 2nd 51f - Plant'!Z49*$E10/12</f>
        <v>14963.362813333339</v>
      </c>
      <c r="AB10" s="16">
        <f>'OPC IRR 2nd 51f - Plant'!AA49*$E10/12</f>
        <v>16833.783165000004</v>
      </c>
      <c r="AC10" s="16">
        <f>'OPC IRR 2nd 51f - Plant'!AB49*$E10/12</f>
        <v>18704.166666666675</v>
      </c>
      <c r="AD10" s="16">
        <f>'OPC IRR 2nd 51f - Plant'!AC49*$E10/12</f>
        <v>18704.166666666675</v>
      </c>
      <c r="AE10" s="16">
        <f>'OPC IRR 2nd 51f - Plant'!AD49*$E10/12</f>
        <v>18704.166666666675</v>
      </c>
      <c r="AF10" s="16">
        <f>'OPC IRR 2nd 51f - Plant'!AE49*$E10/12</f>
        <v>18704.166666666675</v>
      </c>
      <c r="AG10" s="16">
        <f>'OPC IRR 2nd 51f - Plant'!AF49*$E10/12</f>
        <v>18704.166666666675</v>
      </c>
      <c r="AH10" s="16">
        <f>'OPC IRR 2nd 51f - Plant'!AG49*$E10/12</f>
        <v>18704.166666666675</v>
      </c>
      <c r="AI10" s="16">
        <f>'OPC IRR 2nd 51f - Plant'!AH49*$E10/12</f>
        <v>18704.166666666675</v>
      </c>
      <c r="AJ10" s="16">
        <f>'OPC IRR 2nd 51f - Plant'!AI49*$E10/12</f>
        <v>18704.166666666675</v>
      </c>
      <c r="AK10" s="16">
        <f>'OPC IRR 2nd 51f - Plant'!AJ49*$E10/12</f>
        <v>18704.166666666675</v>
      </c>
      <c r="AL10" s="16">
        <f>'OPC IRR 2nd 51f - Plant'!AK49*$E10/12</f>
        <v>18704.166666666675</v>
      </c>
      <c r="AM10" s="16">
        <f>'OPC IRR 2nd 51f - Plant'!AL49*$E10/12</f>
        <v>18704.166666666675</v>
      </c>
      <c r="AN10" s="16">
        <f>'OPC IRR 2nd 51f - Plant'!AM49*$E10/12</f>
        <v>18704.166666666675</v>
      </c>
      <c r="AO10" s="16">
        <f>'OPC IRR 2nd 51f - Plant'!AN49*$E10/12</f>
        <v>18704.166666666675</v>
      </c>
      <c r="AP10" s="16">
        <f>'OPC IRR 2nd 51f - Plant'!AO49*$E10/12</f>
        <v>18704.166666666675</v>
      </c>
      <c r="AQ10" s="16">
        <f>'OPC IRR 2nd 51f - Plant'!AP49*$E10/12</f>
        <v>18704.166666666675</v>
      </c>
      <c r="AR10" s="16">
        <f>'OPC IRR 2nd 51f - Plant'!AQ49*$E10/12</f>
        <v>18704.166666666675</v>
      </c>
      <c r="AS10" s="16">
        <f>'OPC IRR 2nd 51f - Plant'!AR49*$E10/12</f>
        <v>18704.166666666675</v>
      </c>
      <c r="AT10" s="16">
        <f>'OPC IRR 2nd 51f - Plant'!AS49*$E10/12</f>
        <v>18704.166666666675</v>
      </c>
      <c r="AU10" s="16">
        <f>'OPC IRR 2nd 51f - Plant'!AT49*$E10/12</f>
        <v>18704.166666666675</v>
      </c>
      <c r="AV10" s="16">
        <f>'OPC IRR 2nd 51f - Plant'!AU49*$E10/12</f>
        <v>18704.166666666675</v>
      </c>
      <c r="AW10" s="16">
        <f>'OPC IRR 2nd 51f - Plant'!AV49*$E10/12</f>
        <v>18704.166666666675</v>
      </c>
      <c r="AX10" s="16">
        <f>'OPC IRR 2nd 51f - Plant'!AW49*$E10/12</f>
        <v>18704.166666666675</v>
      </c>
      <c r="AY10" s="16">
        <f>'OPC IRR 2nd 51f - Plant'!AX49*$E10/12</f>
        <v>18704.166666666675</v>
      </c>
      <c r="AZ10" s="16">
        <f>'OPC IRR 2nd 51f - Plant'!AY49*$E10/12</f>
        <v>18704.166666666675</v>
      </c>
      <c r="BA10" s="16">
        <f>'OPC IRR 2nd 51f - Plant'!AZ49*$E10/12</f>
        <v>18704.166666666675</v>
      </c>
    </row>
    <row r="11" spans="1:53" x14ac:dyDescent="0.25">
      <c r="A11" t="str">
        <f>'OPC IRR 2nd 51f - Plant'!A11</f>
        <v>CE - Customer Digitalization</v>
      </c>
      <c r="B11" t="str">
        <f>'OPC IRR 2nd 51f - Plant'!C11</f>
        <v>NCP-12398</v>
      </c>
      <c r="C11" s="24">
        <v>30315</v>
      </c>
      <c r="D11" s="37">
        <f>VLOOKUP($C11,'2025 New Depr Rates'!$A:$D,3,FALSE)</f>
        <v>6.7000000000000004E-2</v>
      </c>
      <c r="E11" s="37">
        <f>VLOOKUP($C11,'2025 New Depr Rates'!$A:$D,4,FALSE)</f>
        <v>6.7000000000000004E-2</v>
      </c>
      <c r="F11" s="16">
        <v>0</v>
      </c>
      <c r="G11" s="16">
        <f>'OPC IRR 2nd 51f - Plant'!F50*$D11/12</f>
        <v>0</v>
      </c>
      <c r="H11" s="16">
        <f>'OPC IRR 2nd 51f - Plant'!G50*$D11/12</f>
        <v>0</v>
      </c>
      <c r="I11" s="16">
        <f>'OPC IRR 2nd 51f - Plant'!H50*$D11/12</f>
        <v>0</v>
      </c>
      <c r="J11" s="16">
        <f>'OPC IRR 2nd 51f - Plant'!I50*$D11/12</f>
        <v>0</v>
      </c>
      <c r="K11" s="16">
        <f>'OPC IRR 2nd 51f - Plant'!J50*$D11/12</f>
        <v>0</v>
      </c>
      <c r="L11" s="16">
        <f>'OPC IRR 2nd 51f - Plant'!K50*$D11/12</f>
        <v>0</v>
      </c>
      <c r="M11" s="16">
        <f>'OPC IRR 2nd 51f - Plant'!L50*$D11/12</f>
        <v>0</v>
      </c>
      <c r="N11" s="16">
        <f>'OPC IRR 2nd 51f - Plant'!M50*$D11/12</f>
        <v>0</v>
      </c>
      <c r="O11" s="16">
        <f>'OPC IRR 2nd 51f - Plant'!N50*$D11/12</f>
        <v>0</v>
      </c>
      <c r="P11" s="16">
        <f>'OPC IRR 2nd 51f - Plant'!O50*$D11/12</f>
        <v>0</v>
      </c>
      <c r="Q11" s="16">
        <f>'OPC IRR 2nd 51f - Plant'!P50*$D11/12</f>
        <v>0</v>
      </c>
      <c r="R11" s="16">
        <f>'OPC IRR 2nd 51f - Plant'!Q50*$E11/12</f>
        <v>0</v>
      </c>
      <c r="S11" s="16">
        <f>'OPC IRR 2nd 51f - Plant'!R50*$E11/12</f>
        <v>0</v>
      </c>
      <c r="T11" s="16">
        <f>'OPC IRR 2nd 51f - Plant'!S50*$E11/12</f>
        <v>0</v>
      </c>
      <c r="U11" s="16">
        <f>'OPC IRR 2nd 51f - Plant'!T50*$E11/12</f>
        <v>0</v>
      </c>
      <c r="V11" s="16">
        <f>'OPC IRR 2nd 51f - Plant'!U50*$E11/12</f>
        <v>0</v>
      </c>
      <c r="W11" s="16">
        <f>'OPC IRR 2nd 51f - Plant'!V50*$E11/12</f>
        <v>0</v>
      </c>
      <c r="X11" s="16">
        <f>'OPC IRR 2nd 51f - Plant'!W50*$E11/12</f>
        <v>0</v>
      </c>
      <c r="Y11" s="16">
        <f>'OPC IRR 2nd 51f - Plant'!X50*$E11/12</f>
        <v>0</v>
      </c>
      <c r="Z11" s="16">
        <f>'OPC IRR 2nd 51f - Plant'!Y50*$E11/12</f>
        <v>0</v>
      </c>
      <c r="AA11" s="16">
        <f>'OPC IRR 2nd 51f - Plant'!Z50*$E11/12</f>
        <v>5611.2500000000009</v>
      </c>
      <c r="AB11" s="16">
        <f>'OPC IRR 2nd 51f - Plant'!AA50*$E11/12</f>
        <v>5611.2500000000009</v>
      </c>
      <c r="AC11" s="16">
        <f>'OPC IRR 2nd 51f - Plant'!AB50*$E11/12</f>
        <v>5611.2500000000009</v>
      </c>
      <c r="AD11" s="16">
        <f>'OPC IRR 2nd 51f - Plant'!AC50*$E11/12</f>
        <v>5611.2500000000009</v>
      </c>
      <c r="AE11" s="16">
        <f>'OPC IRR 2nd 51f - Plant'!AD50*$E11/12</f>
        <v>5611.2500000000009</v>
      </c>
      <c r="AF11" s="16">
        <f>'OPC IRR 2nd 51f - Plant'!AE50*$E11/12</f>
        <v>5611.2500000000009</v>
      </c>
      <c r="AG11" s="16">
        <f>'OPC IRR 2nd 51f - Plant'!AF50*$E11/12</f>
        <v>5611.2500000000009</v>
      </c>
      <c r="AH11" s="16">
        <f>'OPC IRR 2nd 51f - Plant'!AG50*$E11/12</f>
        <v>5611.2500000000009</v>
      </c>
      <c r="AI11" s="16">
        <f>'OPC IRR 2nd 51f - Plant'!AH50*$E11/12</f>
        <v>5611.2500000000009</v>
      </c>
      <c r="AJ11" s="16">
        <f>'OPC IRR 2nd 51f - Plant'!AI50*$E11/12</f>
        <v>5611.2500000000009</v>
      </c>
      <c r="AK11" s="16">
        <f>'OPC IRR 2nd 51f - Plant'!AJ50*$E11/12</f>
        <v>5611.2500000000009</v>
      </c>
      <c r="AL11" s="16">
        <f>'OPC IRR 2nd 51f - Plant'!AK50*$E11/12</f>
        <v>5611.2500000000009</v>
      </c>
      <c r="AM11" s="16">
        <f>'OPC IRR 2nd 51f - Plant'!AL50*$E11/12</f>
        <v>5611.2500000000009</v>
      </c>
      <c r="AN11" s="16">
        <f>'OPC IRR 2nd 51f - Plant'!AM50*$E11/12</f>
        <v>5611.2500000000009</v>
      </c>
      <c r="AO11" s="16">
        <f>'OPC IRR 2nd 51f - Plant'!AN50*$E11/12</f>
        <v>5611.2500000000009</v>
      </c>
      <c r="AP11" s="16">
        <f>'OPC IRR 2nd 51f - Plant'!AO50*$E11/12</f>
        <v>5611.2500000000009</v>
      </c>
      <c r="AQ11" s="16">
        <f>'OPC IRR 2nd 51f - Plant'!AP50*$E11/12</f>
        <v>5611.2500000000009</v>
      </c>
      <c r="AR11" s="16">
        <f>'OPC IRR 2nd 51f - Plant'!AQ50*$E11/12</f>
        <v>5611.2500000000009</v>
      </c>
      <c r="AS11" s="16">
        <f>'OPC IRR 2nd 51f - Plant'!AR50*$E11/12</f>
        <v>5611.2500000000009</v>
      </c>
      <c r="AT11" s="16">
        <f>'OPC IRR 2nd 51f - Plant'!AS50*$E11/12</f>
        <v>5611.2500000000009</v>
      </c>
      <c r="AU11" s="16">
        <f>'OPC IRR 2nd 51f - Plant'!AT50*$E11/12</f>
        <v>5611.2500000000009</v>
      </c>
      <c r="AV11" s="16">
        <f>'OPC IRR 2nd 51f - Plant'!AU50*$E11/12</f>
        <v>5611.2500000000009</v>
      </c>
      <c r="AW11" s="16">
        <f>'OPC IRR 2nd 51f - Plant'!AV50*$E11/12</f>
        <v>5611.2500000000009</v>
      </c>
      <c r="AX11" s="16">
        <f>'OPC IRR 2nd 51f - Plant'!AW50*$E11/12</f>
        <v>5611.2500000000009</v>
      </c>
      <c r="AY11" s="16">
        <f>'OPC IRR 2nd 51f - Plant'!AX50*$E11/12</f>
        <v>5611.2500000000009</v>
      </c>
      <c r="AZ11" s="16">
        <f>'OPC IRR 2nd 51f - Plant'!AY50*$E11/12</f>
        <v>5611.2500000000009</v>
      </c>
      <c r="BA11" s="16">
        <f>'OPC IRR 2nd 51f - Plant'!AZ50*$E11/12</f>
        <v>5611.2500000000009</v>
      </c>
    </row>
    <row r="12" spans="1:53" x14ac:dyDescent="0.25">
      <c r="A12" t="str">
        <f>'OPC IRR 2nd 51f - Plant'!A12</f>
        <v>CE - Operational Excellence</v>
      </c>
      <c r="B12" t="str">
        <f>'OPC IRR 2nd 51f - Plant'!C12</f>
        <v>NCP-15925</v>
      </c>
      <c r="C12" s="24">
        <v>30315</v>
      </c>
      <c r="D12" s="37">
        <f>VLOOKUP($C12,'2025 New Depr Rates'!$A:$D,3,FALSE)</f>
        <v>6.7000000000000004E-2</v>
      </c>
      <c r="E12" s="37">
        <f>VLOOKUP($C12,'2025 New Depr Rates'!$A:$D,4,FALSE)</f>
        <v>6.7000000000000004E-2</v>
      </c>
      <c r="F12" s="16">
        <v>0</v>
      </c>
      <c r="G12" s="16">
        <f>'OPC IRR 2nd 51f - Plant'!F51*$D12/12</f>
        <v>244.11986000000002</v>
      </c>
      <c r="H12" s="16">
        <f>'OPC IRR 2nd 51f - Plant'!G51*$D12/12</f>
        <v>244.11986000000002</v>
      </c>
      <c r="I12" s="16">
        <f>'OPC IRR 2nd 51f - Plant'!H51*$D12/12</f>
        <v>244.11986000000002</v>
      </c>
      <c r="J12" s="16">
        <f>'OPC IRR 2nd 51f - Plant'!I51*$D12/12</f>
        <v>244.11986000000002</v>
      </c>
      <c r="K12" s="16">
        <f>'OPC IRR 2nd 51f - Plant'!J51*$D12/12</f>
        <v>244.11986000000002</v>
      </c>
      <c r="L12" s="16">
        <f>'OPC IRR 2nd 51f - Plant'!K51*$D12/12</f>
        <v>244.11986000000002</v>
      </c>
      <c r="M12" s="16">
        <f>'OPC IRR 2nd 51f - Plant'!L51*$D12/12</f>
        <v>244.11986000000002</v>
      </c>
      <c r="N12" s="16">
        <f>'OPC IRR 2nd 51f - Plant'!M51*$D12/12</f>
        <v>244.11986000000002</v>
      </c>
      <c r="O12" s="16">
        <f>'OPC IRR 2nd 51f - Plant'!N51*$D12/12</f>
        <v>244.11986000000002</v>
      </c>
      <c r="P12" s="16">
        <f>'OPC IRR 2nd 51f - Plant'!O51*$D12/12</f>
        <v>244.11986000000002</v>
      </c>
      <c r="Q12" s="16">
        <f>'OPC IRR 2nd 51f - Plant'!P51*$D12/12</f>
        <v>244.11986000000002</v>
      </c>
      <c r="R12" s="16">
        <f>'OPC IRR 2nd 51f - Plant'!Q51*$E12/12</f>
        <v>244.11986000000002</v>
      </c>
      <c r="S12" s="16">
        <f>'OPC IRR 2nd 51f - Plant'!R51*$E12/12</f>
        <v>244.11986000000002</v>
      </c>
      <c r="T12" s="16">
        <f>'OPC IRR 2nd 51f - Plant'!S51*$E12/12</f>
        <v>244.11986000000002</v>
      </c>
      <c r="U12" s="16">
        <f>'OPC IRR 2nd 51f - Plant'!T51*$E12/12</f>
        <v>244.11986000000002</v>
      </c>
      <c r="V12" s="16">
        <f>'OPC IRR 2nd 51f - Plant'!U51*$E12/12</f>
        <v>244.11986000000002</v>
      </c>
      <c r="W12" s="16">
        <f>'OPC IRR 2nd 51f - Plant'!V51*$E12/12</f>
        <v>244.11986000000002</v>
      </c>
      <c r="X12" s="16">
        <f>'OPC IRR 2nd 51f - Plant'!W51*$E12/12</f>
        <v>244.11986000000002</v>
      </c>
      <c r="Y12" s="16">
        <f>'OPC IRR 2nd 51f - Plant'!X51*$E12/12</f>
        <v>244.11986000000002</v>
      </c>
      <c r="Z12" s="16">
        <f>'OPC IRR 2nd 51f - Plant'!Y51*$E12/12</f>
        <v>244.11986000000002</v>
      </c>
      <c r="AA12" s="16">
        <f>'OPC IRR 2nd 51f - Plant'!Z51*$E12/12</f>
        <v>244.11986000000002</v>
      </c>
      <c r="AB12" s="16">
        <f>'OPC IRR 2nd 51f - Plant'!AA51*$E12/12</f>
        <v>244.11986000000002</v>
      </c>
      <c r="AC12" s="16">
        <f>'OPC IRR 2nd 51f - Plant'!AB51*$E12/12</f>
        <v>244.11986000000002</v>
      </c>
      <c r="AD12" s="16">
        <f>'OPC IRR 2nd 51f - Plant'!AC51*$E12/12</f>
        <v>244.11986000000002</v>
      </c>
      <c r="AE12" s="16">
        <f>'OPC IRR 2nd 51f - Plant'!AD51*$E12/12</f>
        <v>244.11986000000002</v>
      </c>
      <c r="AF12" s="16">
        <f>'OPC IRR 2nd 51f - Plant'!AE51*$E12/12</f>
        <v>244.11986000000002</v>
      </c>
      <c r="AG12" s="16">
        <f>'OPC IRR 2nd 51f - Plant'!AF51*$E12/12</f>
        <v>244.11986000000002</v>
      </c>
      <c r="AH12" s="16">
        <f>'OPC IRR 2nd 51f - Plant'!AG51*$E12/12</f>
        <v>244.11986000000002</v>
      </c>
      <c r="AI12" s="16">
        <f>'OPC IRR 2nd 51f - Plant'!AH51*$E12/12</f>
        <v>244.11986000000002</v>
      </c>
      <c r="AJ12" s="16">
        <f>'OPC IRR 2nd 51f - Plant'!AI51*$E12/12</f>
        <v>244.11986000000002</v>
      </c>
      <c r="AK12" s="16">
        <f>'OPC IRR 2nd 51f - Plant'!AJ51*$E12/12</f>
        <v>244.11986000000002</v>
      </c>
      <c r="AL12" s="16">
        <f>'OPC IRR 2nd 51f - Plant'!AK51*$E12/12</f>
        <v>244.11986000000002</v>
      </c>
      <c r="AM12" s="16">
        <f>'OPC IRR 2nd 51f - Plant'!AL51*$E12/12</f>
        <v>244.11986000000002</v>
      </c>
      <c r="AN12" s="16">
        <f>'OPC IRR 2nd 51f - Plant'!AM51*$E12/12</f>
        <v>244.11986000000002</v>
      </c>
      <c r="AO12" s="16">
        <f>'OPC IRR 2nd 51f - Plant'!AN51*$E12/12</f>
        <v>244.11986000000002</v>
      </c>
      <c r="AP12" s="16">
        <f>'OPC IRR 2nd 51f - Plant'!AO51*$E12/12</f>
        <v>244.11986000000002</v>
      </c>
      <c r="AQ12" s="16">
        <f>'OPC IRR 2nd 51f - Plant'!AP51*$E12/12</f>
        <v>244.11986000000002</v>
      </c>
      <c r="AR12" s="16">
        <f>'OPC IRR 2nd 51f - Plant'!AQ51*$E12/12</f>
        <v>244.11986000000002</v>
      </c>
      <c r="AS12" s="16">
        <f>'OPC IRR 2nd 51f - Plant'!AR51*$E12/12</f>
        <v>244.11986000000002</v>
      </c>
      <c r="AT12" s="16">
        <f>'OPC IRR 2nd 51f - Plant'!AS51*$E12/12</f>
        <v>244.11986000000002</v>
      </c>
      <c r="AU12" s="16">
        <f>'OPC IRR 2nd 51f - Plant'!AT51*$E12/12</f>
        <v>244.11986000000002</v>
      </c>
      <c r="AV12" s="16">
        <f>'OPC IRR 2nd 51f - Plant'!AU51*$E12/12</f>
        <v>244.11986000000002</v>
      </c>
      <c r="AW12" s="16">
        <f>'OPC IRR 2nd 51f - Plant'!AV51*$E12/12</f>
        <v>244.11986000000002</v>
      </c>
      <c r="AX12" s="16">
        <f>'OPC IRR 2nd 51f - Plant'!AW51*$E12/12</f>
        <v>244.11986000000002</v>
      </c>
      <c r="AY12" s="16">
        <f>'OPC IRR 2nd 51f - Plant'!AX51*$E12/12</f>
        <v>244.11986000000002</v>
      </c>
      <c r="AZ12" s="16">
        <f>'OPC IRR 2nd 51f - Plant'!AY51*$E12/12</f>
        <v>244.11986000000002</v>
      </c>
      <c r="BA12" s="16">
        <f>'OPC IRR 2nd 51f - Plant'!AZ51*$E12/12</f>
        <v>244.11986000000002</v>
      </c>
    </row>
    <row r="13" spans="1:53" x14ac:dyDescent="0.25">
      <c r="A13" t="str">
        <f>'OPC IRR 2nd 51f - Plant'!A13</f>
        <v>CE - Operational Excellence</v>
      </c>
      <c r="B13" t="str">
        <f>'OPC IRR 2nd 51f - Plant'!C13</f>
        <v>NCP-16926</v>
      </c>
      <c r="C13" s="24">
        <v>30315</v>
      </c>
      <c r="D13" s="37">
        <f>VLOOKUP($C13,'2025 New Depr Rates'!$A:$D,3,FALSE)</f>
        <v>6.7000000000000004E-2</v>
      </c>
      <c r="E13" s="37">
        <f>VLOOKUP($C13,'2025 New Depr Rates'!$A:$D,4,FALSE)</f>
        <v>6.7000000000000004E-2</v>
      </c>
      <c r="F13" s="16">
        <v>0</v>
      </c>
      <c r="G13" s="16">
        <f>'OPC IRR 2nd 51f - Plant'!F52*$D13/12</f>
        <v>37.715695833333335</v>
      </c>
      <c r="H13" s="16">
        <f>'OPC IRR 2nd 51f - Plant'!G52*$D13/12</f>
        <v>37.715695833333335</v>
      </c>
      <c r="I13" s="16">
        <f>'OPC IRR 2nd 51f - Plant'!H52*$D13/12</f>
        <v>37.715695833333335</v>
      </c>
      <c r="J13" s="16">
        <f>'OPC IRR 2nd 51f - Plant'!I52*$D13/12</f>
        <v>37.715695833333335</v>
      </c>
      <c r="K13" s="16">
        <f>'OPC IRR 2nd 51f - Plant'!J52*$D13/12</f>
        <v>37.715695833333335</v>
      </c>
      <c r="L13" s="16">
        <f>'OPC IRR 2nd 51f - Plant'!K52*$D13/12</f>
        <v>37.715695833333335</v>
      </c>
      <c r="M13" s="16">
        <f>'OPC IRR 2nd 51f - Plant'!L52*$D13/12</f>
        <v>37.715695833333335</v>
      </c>
      <c r="N13" s="16">
        <f>'OPC IRR 2nd 51f - Plant'!M52*$D13/12</f>
        <v>37.715695833333335</v>
      </c>
      <c r="O13" s="16">
        <f>'OPC IRR 2nd 51f - Plant'!N52*$D13/12</f>
        <v>37.715695833333335</v>
      </c>
      <c r="P13" s="16">
        <f>'OPC IRR 2nd 51f - Plant'!O52*$D13/12</f>
        <v>37.715695833333335</v>
      </c>
      <c r="Q13" s="16">
        <f>'OPC IRR 2nd 51f - Plant'!P52*$D13/12</f>
        <v>37.715695833333335</v>
      </c>
      <c r="R13" s="16">
        <f>'OPC IRR 2nd 51f - Plant'!Q52*$E13/12</f>
        <v>37.715695833333335</v>
      </c>
      <c r="S13" s="16">
        <f>'OPC IRR 2nd 51f - Plant'!R52*$E13/12</f>
        <v>37.715695833333335</v>
      </c>
      <c r="T13" s="16">
        <f>'OPC IRR 2nd 51f - Plant'!S52*$E13/12</f>
        <v>37.715695833333335</v>
      </c>
      <c r="U13" s="16">
        <f>'OPC IRR 2nd 51f - Plant'!T52*$E13/12</f>
        <v>37.715695833333335</v>
      </c>
      <c r="V13" s="16">
        <f>'OPC IRR 2nd 51f - Plant'!U52*$E13/12</f>
        <v>37.715695833333335</v>
      </c>
      <c r="W13" s="16">
        <f>'OPC IRR 2nd 51f - Plant'!V52*$E13/12</f>
        <v>37.715695833333335</v>
      </c>
      <c r="X13" s="16">
        <f>'OPC IRR 2nd 51f - Plant'!W52*$E13/12</f>
        <v>37.715695833333335</v>
      </c>
      <c r="Y13" s="16">
        <f>'OPC IRR 2nd 51f - Plant'!X52*$E13/12</f>
        <v>37.715695833333335</v>
      </c>
      <c r="Z13" s="16">
        <f>'OPC IRR 2nd 51f - Plant'!Y52*$E13/12</f>
        <v>37.715695833333335</v>
      </c>
      <c r="AA13" s="16">
        <f>'OPC IRR 2nd 51f - Plant'!Z52*$E13/12</f>
        <v>37.715695833333335</v>
      </c>
      <c r="AB13" s="16">
        <f>'OPC IRR 2nd 51f - Plant'!AA52*$E13/12</f>
        <v>37.715695833333335</v>
      </c>
      <c r="AC13" s="16">
        <f>'OPC IRR 2nd 51f - Plant'!AB52*$E13/12</f>
        <v>37.715695833333335</v>
      </c>
      <c r="AD13" s="16">
        <f>'OPC IRR 2nd 51f - Plant'!AC52*$E13/12</f>
        <v>37.715695833333335</v>
      </c>
      <c r="AE13" s="16">
        <f>'OPC IRR 2nd 51f - Plant'!AD52*$E13/12</f>
        <v>37.715695833333335</v>
      </c>
      <c r="AF13" s="16">
        <f>'OPC IRR 2nd 51f - Plant'!AE52*$E13/12</f>
        <v>37.715695833333335</v>
      </c>
      <c r="AG13" s="16">
        <f>'OPC IRR 2nd 51f - Plant'!AF52*$E13/12</f>
        <v>37.715695833333335</v>
      </c>
      <c r="AH13" s="16">
        <f>'OPC IRR 2nd 51f - Plant'!AG52*$E13/12</f>
        <v>37.715695833333335</v>
      </c>
      <c r="AI13" s="16">
        <f>'OPC IRR 2nd 51f - Plant'!AH52*$E13/12</f>
        <v>37.715695833333335</v>
      </c>
      <c r="AJ13" s="16">
        <f>'OPC IRR 2nd 51f - Plant'!AI52*$E13/12</f>
        <v>37.715695833333335</v>
      </c>
      <c r="AK13" s="16">
        <f>'OPC IRR 2nd 51f - Plant'!AJ52*$E13/12</f>
        <v>37.715695833333335</v>
      </c>
      <c r="AL13" s="16">
        <f>'OPC IRR 2nd 51f - Plant'!AK52*$E13/12</f>
        <v>37.715695833333335</v>
      </c>
      <c r="AM13" s="16">
        <f>'OPC IRR 2nd 51f - Plant'!AL52*$E13/12</f>
        <v>37.715695833333335</v>
      </c>
      <c r="AN13" s="16">
        <f>'OPC IRR 2nd 51f - Plant'!AM52*$E13/12</f>
        <v>37.715695833333335</v>
      </c>
      <c r="AO13" s="16">
        <f>'OPC IRR 2nd 51f - Plant'!AN52*$E13/12</f>
        <v>37.715695833333335</v>
      </c>
      <c r="AP13" s="16">
        <f>'OPC IRR 2nd 51f - Plant'!AO52*$E13/12</f>
        <v>37.715695833333335</v>
      </c>
      <c r="AQ13" s="16">
        <f>'OPC IRR 2nd 51f - Plant'!AP52*$E13/12</f>
        <v>37.715695833333335</v>
      </c>
      <c r="AR13" s="16">
        <f>'OPC IRR 2nd 51f - Plant'!AQ52*$E13/12</f>
        <v>37.715695833333335</v>
      </c>
      <c r="AS13" s="16">
        <f>'OPC IRR 2nd 51f - Plant'!AR52*$E13/12</f>
        <v>37.715695833333335</v>
      </c>
      <c r="AT13" s="16">
        <f>'OPC IRR 2nd 51f - Plant'!AS52*$E13/12</f>
        <v>37.715695833333335</v>
      </c>
      <c r="AU13" s="16">
        <f>'OPC IRR 2nd 51f - Plant'!AT52*$E13/12</f>
        <v>37.715695833333335</v>
      </c>
      <c r="AV13" s="16">
        <f>'OPC IRR 2nd 51f - Plant'!AU52*$E13/12</f>
        <v>37.715695833333335</v>
      </c>
      <c r="AW13" s="16">
        <f>'OPC IRR 2nd 51f - Plant'!AV52*$E13/12</f>
        <v>37.715695833333335</v>
      </c>
      <c r="AX13" s="16">
        <f>'OPC IRR 2nd 51f - Plant'!AW52*$E13/12</f>
        <v>37.715695833333335</v>
      </c>
      <c r="AY13" s="16">
        <f>'OPC IRR 2nd 51f - Plant'!AX52*$E13/12</f>
        <v>37.715695833333335</v>
      </c>
      <c r="AZ13" s="16">
        <f>'OPC IRR 2nd 51f - Plant'!AY52*$E13/12</f>
        <v>37.715695833333335</v>
      </c>
      <c r="BA13" s="16">
        <f>'OPC IRR 2nd 51f - Plant'!AZ52*$E13/12</f>
        <v>37.715695833333335</v>
      </c>
    </row>
    <row r="14" spans="1:53" x14ac:dyDescent="0.25">
      <c r="A14" t="str">
        <f>'OPC IRR 2nd 51f - Plant'!A14</f>
        <v>CE - Operational Excellence</v>
      </c>
      <c r="B14" t="str">
        <f>'OPC IRR 2nd 51f - Plant'!C14</f>
        <v>NCP-16875</v>
      </c>
      <c r="C14" s="24">
        <v>30315</v>
      </c>
      <c r="D14" s="37">
        <f>VLOOKUP($C14,'2025 New Depr Rates'!$A:$D,3,FALSE)</f>
        <v>6.7000000000000004E-2</v>
      </c>
      <c r="E14" s="37">
        <f>VLOOKUP($C14,'2025 New Depr Rates'!$A:$D,4,FALSE)</f>
        <v>6.7000000000000004E-2</v>
      </c>
      <c r="F14" s="16">
        <v>0</v>
      </c>
      <c r="G14" s="16">
        <f>'OPC IRR 2nd 51f - Plant'!F53*$D14/12</f>
        <v>0</v>
      </c>
      <c r="H14" s="16">
        <f>'OPC IRR 2nd 51f - Plant'!G53*$D14/12</f>
        <v>0</v>
      </c>
      <c r="I14" s="16">
        <f>'OPC IRR 2nd 51f - Plant'!H53*$D14/12</f>
        <v>0</v>
      </c>
      <c r="J14" s="16">
        <f>'OPC IRR 2nd 51f - Plant'!I53*$D14/12</f>
        <v>0</v>
      </c>
      <c r="K14" s="16">
        <f>'OPC IRR 2nd 51f - Plant'!J53*$D14/12</f>
        <v>0</v>
      </c>
      <c r="L14" s="16">
        <f>'OPC IRR 2nd 51f - Plant'!K53*$D14/12</f>
        <v>0</v>
      </c>
      <c r="M14" s="16">
        <f>'OPC IRR 2nd 51f - Plant'!L53*$D14/12</f>
        <v>0</v>
      </c>
      <c r="N14" s="16">
        <f>'OPC IRR 2nd 51f - Plant'!M53*$D14/12</f>
        <v>0</v>
      </c>
      <c r="O14" s="16">
        <f>'OPC IRR 2nd 51f - Plant'!N53*$D14/12</f>
        <v>0</v>
      </c>
      <c r="P14" s="16">
        <f>'OPC IRR 2nd 51f - Plant'!O53*$D14/12</f>
        <v>0</v>
      </c>
      <c r="Q14" s="16">
        <f>'OPC IRR 2nd 51f - Plant'!P53*$D14/12</f>
        <v>2233.3333333333335</v>
      </c>
      <c r="R14" s="16">
        <f>'OPC IRR 2nd 51f - Plant'!Q53*$E14/12</f>
        <v>2791.6666666666665</v>
      </c>
      <c r="S14" s="16">
        <f>'OPC IRR 2nd 51f - Plant'!R53*$E14/12</f>
        <v>2791.6666666666665</v>
      </c>
      <c r="T14" s="16">
        <f>'OPC IRR 2nd 51f - Plant'!S53*$E14/12</f>
        <v>2791.6666666666665</v>
      </c>
      <c r="U14" s="16">
        <f>'OPC IRR 2nd 51f - Plant'!T53*$E14/12</f>
        <v>2791.6666666666665</v>
      </c>
      <c r="V14" s="16">
        <f>'OPC IRR 2nd 51f - Plant'!U53*$E14/12</f>
        <v>2791.6666666666665</v>
      </c>
      <c r="W14" s="16">
        <f>'OPC IRR 2nd 51f - Plant'!V53*$E14/12</f>
        <v>2791.6666666666665</v>
      </c>
      <c r="X14" s="16">
        <f>'OPC IRR 2nd 51f - Plant'!W53*$E14/12</f>
        <v>2791.6666666666665</v>
      </c>
      <c r="Y14" s="16">
        <f>'OPC IRR 2nd 51f - Plant'!X53*$E14/12</f>
        <v>2791.6666666666665</v>
      </c>
      <c r="Z14" s="16">
        <f>'OPC IRR 2nd 51f - Plant'!Y53*$E14/12</f>
        <v>2791.6666666666665</v>
      </c>
      <c r="AA14" s="16">
        <f>'OPC IRR 2nd 51f - Plant'!Z53*$E14/12</f>
        <v>2791.6666666666665</v>
      </c>
      <c r="AB14" s="16">
        <f>'OPC IRR 2nd 51f - Plant'!AA53*$E14/12</f>
        <v>2791.6666666666665</v>
      </c>
      <c r="AC14" s="16">
        <f>'OPC IRR 2nd 51f - Plant'!AB53*$E14/12</f>
        <v>2791.6666666666665</v>
      </c>
      <c r="AD14" s="16">
        <f>'OPC IRR 2nd 51f - Plant'!AC53*$E14/12</f>
        <v>2791.6666666666665</v>
      </c>
      <c r="AE14" s="16">
        <f>'OPC IRR 2nd 51f - Plant'!AD53*$E14/12</f>
        <v>2791.6666666666665</v>
      </c>
      <c r="AF14" s="16">
        <f>'OPC IRR 2nd 51f - Plant'!AE53*$E14/12</f>
        <v>2791.6666666666665</v>
      </c>
      <c r="AG14" s="16">
        <f>'OPC IRR 2nd 51f - Plant'!AF53*$E14/12</f>
        <v>2791.6666666666665</v>
      </c>
      <c r="AH14" s="16">
        <f>'OPC IRR 2nd 51f - Plant'!AG53*$E14/12</f>
        <v>2791.6666666666665</v>
      </c>
      <c r="AI14" s="16">
        <f>'OPC IRR 2nd 51f - Plant'!AH53*$E14/12</f>
        <v>2791.6666666666665</v>
      </c>
      <c r="AJ14" s="16">
        <f>'OPC IRR 2nd 51f - Plant'!AI53*$E14/12</f>
        <v>2791.6666666666665</v>
      </c>
      <c r="AK14" s="16">
        <f>'OPC IRR 2nd 51f - Plant'!AJ53*$E14/12</f>
        <v>2791.6666666666665</v>
      </c>
      <c r="AL14" s="16">
        <f>'OPC IRR 2nd 51f - Plant'!AK53*$E14/12</f>
        <v>2791.6666666666665</v>
      </c>
      <c r="AM14" s="16">
        <f>'OPC IRR 2nd 51f - Plant'!AL53*$E14/12</f>
        <v>2791.6666666666665</v>
      </c>
      <c r="AN14" s="16">
        <f>'OPC IRR 2nd 51f - Plant'!AM53*$E14/12</f>
        <v>2791.6666666666665</v>
      </c>
      <c r="AO14" s="16">
        <f>'OPC IRR 2nd 51f - Plant'!AN53*$E14/12</f>
        <v>2791.6666666666665</v>
      </c>
      <c r="AP14" s="16">
        <f>'OPC IRR 2nd 51f - Plant'!AO53*$E14/12</f>
        <v>2791.6666666666665</v>
      </c>
      <c r="AQ14" s="16">
        <f>'OPC IRR 2nd 51f - Plant'!AP53*$E14/12</f>
        <v>2791.6666666666665</v>
      </c>
      <c r="AR14" s="16">
        <f>'OPC IRR 2nd 51f - Plant'!AQ53*$E14/12</f>
        <v>2791.6666666666665</v>
      </c>
      <c r="AS14" s="16">
        <f>'OPC IRR 2nd 51f - Plant'!AR53*$E14/12</f>
        <v>2791.6666666666665</v>
      </c>
      <c r="AT14" s="16">
        <f>'OPC IRR 2nd 51f - Plant'!AS53*$E14/12</f>
        <v>2791.6666666666665</v>
      </c>
      <c r="AU14" s="16">
        <f>'OPC IRR 2nd 51f - Plant'!AT53*$E14/12</f>
        <v>2791.6666666666665</v>
      </c>
      <c r="AV14" s="16">
        <f>'OPC IRR 2nd 51f - Plant'!AU53*$E14/12</f>
        <v>2791.6666666666665</v>
      </c>
      <c r="AW14" s="16">
        <f>'OPC IRR 2nd 51f - Plant'!AV53*$E14/12</f>
        <v>2791.6666666666665</v>
      </c>
      <c r="AX14" s="16">
        <f>'OPC IRR 2nd 51f - Plant'!AW53*$E14/12</f>
        <v>2791.6666666666665</v>
      </c>
      <c r="AY14" s="16">
        <f>'OPC IRR 2nd 51f - Plant'!AX53*$E14/12</f>
        <v>2791.6666666666665</v>
      </c>
      <c r="AZ14" s="16">
        <f>'OPC IRR 2nd 51f - Plant'!AY53*$E14/12</f>
        <v>2791.6666666666665</v>
      </c>
      <c r="BA14" s="16">
        <f>'OPC IRR 2nd 51f - Plant'!AZ53*$E14/12</f>
        <v>2791.6666666666665</v>
      </c>
    </row>
    <row r="15" spans="1:53" x14ac:dyDescent="0.25">
      <c r="A15" t="str">
        <f>'OPC IRR 2nd 51f - Plant'!A15</f>
        <v>CE - Operational Excellence</v>
      </c>
      <c r="B15" t="str">
        <f>'OPC IRR 2nd 51f - Plant'!C15</f>
        <v>NCP-12380</v>
      </c>
      <c r="C15" s="24">
        <v>30315</v>
      </c>
      <c r="D15" s="37">
        <f>VLOOKUP($C15,'2025 New Depr Rates'!$A:$D,3,FALSE)</f>
        <v>6.7000000000000004E-2</v>
      </c>
      <c r="E15" s="37">
        <f>VLOOKUP($C15,'2025 New Depr Rates'!$A:$D,4,FALSE)</f>
        <v>6.7000000000000004E-2</v>
      </c>
      <c r="F15" s="16">
        <v>0</v>
      </c>
      <c r="G15" s="16">
        <f>'OPC IRR 2nd 51f - Plant'!F54*$D15/12</f>
        <v>0</v>
      </c>
      <c r="H15" s="16">
        <f>'OPC IRR 2nd 51f - Plant'!G54*$D15/12</f>
        <v>0</v>
      </c>
      <c r="I15" s="16">
        <f>'OPC IRR 2nd 51f - Plant'!H54*$D15/12</f>
        <v>0</v>
      </c>
      <c r="J15" s="16">
        <f>'OPC IRR 2nd 51f - Plant'!I54*$D15/12</f>
        <v>0</v>
      </c>
      <c r="K15" s="16">
        <f>'OPC IRR 2nd 51f - Plant'!J54*$D15/12</f>
        <v>0</v>
      </c>
      <c r="L15" s="16">
        <f>'OPC IRR 2nd 51f - Plant'!K54*$D15/12</f>
        <v>0</v>
      </c>
      <c r="M15" s="16">
        <f>'OPC IRR 2nd 51f - Plant'!L54*$D15/12</f>
        <v>0</v>
      </c>
      <c r="N15" s="16">
        <f>'OPC IRR 2nd 51f - Plant'!M54*$D15/12</f>
        <v>0</v>
      </c>
      <c r="O15" s="16">
        <f>'OPC IRR 2nd 51f - Plant'!N54*$D15/12</f>
        <v>0</v>
      </c>
      <c r="P15" s="16">
        <f>'OPC IRR 2nd 51f - Plant'!O54*$D15/12</f>
        <v>0</v>
      </c>
      <c r="Q15" s="16">
        <f>'OPC IRR 2nd 51f - Plant'!P54*$D15/12</f>
        <v>0</v>
      </c>
      <c r="R15" s="16">
        <f>'OPC IRR 2nd 51f - Plant'!Q54*$E15/12</f>
        <v>5583.333333333333</v>
      </c>
      <c r="S15" s="16">
        <f>'OPC IRR 2nd 51f - Plant'!R54*$E15/12</f>
        <v>5583.333333333333</v>
      </c>
      <c r="T15" s="16">
        <f>'OPC IRR 2nd 51f - Plant'!S54*$E15/12</f>
        <v>5583.333333333333</v>
      </c>
      <c r="U15" s="16">
        <f>'OPC IRR 2nd 51f - Plant'!T54*$E15/12</f>
        <v>5583.333333333333</v>
      </c>
      <c r="V15" s="16">
        <f>'OPC IRR 2nd 51f - Plant'!U54*$E15/12</f>
        <v>5583.333333333333</v>
      </c>
      <c r="W15" s="16">
        <f>'OPC IRR 2nd 51f - Plant'!V54*$E15/12</f>
        <v>5583.333333333333</v>
      </c>
      <c r="X15" s="16">
        <f>'OPC IRR 2nd 51f - Plant'!W54*$E15/12</f>
        <v>5583.333333333333</v>
      </c>
      <c r="Y15" s="16">
        <f>'OPC IRR 2nd 51f - Plant'!X54*$E15/12</f>
        <v>5583.333333333333</v>
      </c>
      <c r="Z15" s="16">
        <f>'OPC IRR 2nd 51f - Plant'!Y54*$E15/12</f>
        <v>5583.333333333333</v>
      </c>
      <c r="AA15" s="16">
        <f>'OPC IRR 2nd 51f - Plant'!Z54*$E15/12</f>
        <v>5583.333333333333</v>
      </c>
      <c r="AB15" s="16">
        <f>'OPC IRR 2nd 51f - Plant'!AA54*$E15/12</f>
        <v>5583.333333333333</v>
      </c>
      <c r="AC15" s="16">
        <f>'OPC IRR 2nd 51f - Plant'!AB54*$E15/12</f>
        <v>5583.333333333333</v>
      </c>
      <c r="AD15" s="16">
        <f>'OPC IRR 2nd 51f - Plant'!AC54*$E15/12</f>
        <v>5583.333333333333</v>
      </c>
      <c r="AE15" s="16">
        <f>'OPC IRR 2nd 51f - Plant'!AD54*$E15/12</f>
        <v>5583.333333333333</v>
      </c>
      <c r="AF15" s="16">
        <f>'OPC IRR 2nd 51f - Plant'!AE54*$E15/12</f>
        <v>5583.333333333333</v>
      </c>
      <c r="AG15" s="16">
        <f>'OPC IRR 2nd 51f - Plant'!AF54*$E15/12</f>
        <v>5583.333333333333</v>
      </c>
      <c r="AH15" s="16">
        <f>'OPC IRR 2nd 51f - Plant'!AG54*$E15/12</f>
        <v>5583.333333333333</v>
      </c>
      <c r="AI15" s="16">
        <f>'OPC IRR 2nd 51f - Plant'!AH54*$E15/12</f>
        <v>5583.333333333333</v>
      </c>
      <c r="AJ15" s="16">
        <f>'OPC IRR 2nd 51f - Plant'!AI54*$E15/12</f>
        <v>5583.333333333333</v>
      </c>
      <c r="AK15" s="16">
        <f>'OPC IRR 2nd 51f - Plant'!AJ54*$E15/12</f>
        <v>5583.333333333333</v>
      </c>
      <c r="AL15" s="16">
        <f>'OPC IRR 2nd 51f - Plant'!AK54*$E15/12</f>
        <v>5583.333333333333</v>
      </c>
      <c r="AM15" s="16">
        <f>'OPC IRR 2nd 51f - Plant'!AL54*$E15/12</f>
        <v>5583.333333333333</v>
      </c>
      <c r="AN15" s="16">
        <f>'OPC IRR 2nd 51f - Plant'!AM54*$E15/12</f>
        <v>5583.333333333333</v>
      </c>
      <c r="AO15" s="16">
        <f>'OPC IRR 2nd 51f - Plant'!AN54*$E15/12</f>
        <v>5583.333333333333</v>
      </c>
      <c r="AP15" s="16">
        <f>'OPC IRR 2nd 51f - Plant'!AO54*$E15/12</f>
        <v>5583.333333333333</v>
      </c>
      <c r="AQ15" s="16">
        <f>'OPC IRR 2nd 51f - Plant'!AP54*$E15/12</f>
        <v>5583.333333333333</v>
      </c>
      <c r="AR15" s="16">
        <f>'OPC IRR 2nd 51f - Plant'!AQ54*$E15/12</f>
        <v>5583.333333333333</v>
      </c>
      <c r="AS15" s="16">
        <f>'OPC IRR 2nd 51f - Plant'!AR54*$E15/12</f>
        <v>5583.333333333333</v>
      </c>
      <c r="AT15" s="16">
        <f>'OPC IRR 2nd 51f - Plant'!AS54*$E15/12</f>
        <v>5583.333333333333</v>
      </c>
      <c r="AU15" s="16">
        <f>'OPC IRR 2nd 51f - Plant'!AT54*$E15/12</f>
        <v>5583.333333333333</v>
      </c>
      <c r="AV15" s="16">
        <f>'OPC IRR 2nd 51f - Plant'!AU54*$E15/12</f>
        <v>5583.333333333333</v>
      </c>
      <c r="AW15" s="16">
        <f>'OPC IRR 2nd 51f - Plant'!AV54*$E15/12</f>
        <v>5583.333333333333</v>
      </c>
      <c r="AX15" s="16">
        <f>'OPC IRR 2nd 51f - Plant'!AW54*$E15/12</f>
        <v>5583.333333333333</v>
      </c>
      <c r="AY15" s="16">
        <f>'OPC IRR 2nd 51f - Plant'!AX54*$E15/12</f>
        <v>5583.333333333333</v>
      </c>
      <c r="AZ15" s="16">
        <f>'OPC IRR 2nd 51f - Plant'!AY54*$E15/12</f>
        <v>5583.333333333333</v>
      </c>
      <c r="BA15" s="16">
        <f>'OPC IRR 2nd 51f - Plant'!AZ54*$E15/12</f>
        <v>5583.333333333333</v>
      </c>
    </row>
    <row r="16" spans="1:53" x14ac:dyDescent="0.25">
      <c r="A16" t="str">
        <f>'OPC IRR 2nd 51f - Plant'!A16</f>
        <v>CE - Operational Excellence</v>
      </c>
      <c r="B16" t="str">
        <f>'OPC IRR 2nd 51f - Plant'!C16</f>
        <v>NCP-12388</v>
      </c>
      <c r="C16" s="24">
        <v>30315</v>
      </c>
      <c r="D16" s="37">
        <f>VLOOKUP($C16,'2025 New Depr Rates'!$A:$D,3,FALSE)</f>
        <v>6.7000000000000004E-2</v>
      </c>
      <c r="E16" s="37">
        <f>VLOOKUP($C16,'2025 New Depr Rates'!$A:$D,4,FALSE)</f>
        <v>6.7000000000000004E-2</v>
      </c>
      <c r="F16" s="16">
        <v>0</v>
      </c>
      <c r="G16" s="16">
        <f>'OPC IRR 2nd 51f - Plant'!F55*$D16/12</f>
        <v>0</v>
      </c>
      <c r="H16" s="16">
        <f>'OPC IRR 2nd 51f - Plant'!G55*$D16/12</f>
        <v>0</v>
      </c>
      <c r="I16" s="16">
        <f>'OPC IRR 2nd 51f - Plant'!H55*$D16/12</f>
        <v>0</v>
      </c>
      <c r="J16" s="16">
        <f>'OPC IRR 2nd 51f - Plant'!I55*$D16/12</f>
        <v>0</v>
      </c>
      <c r="K16" s="16">
        <f>'OPC IRR 2nd 51f - Plant'!J55*$D16/12</f>
        <v>0</v>
      </c>
      <c r="L16" s="16">
        <f>'OPC IRR 2nd 51f - Plant'!K55*$D16/12</f>
        <v>0</v>
      </c>
      <c r="M16" s="16">
        <f>'OPC IRR 2nd 51f - Plant'!L55*$D16/12</f>
        <v>0</v>
      </c>
      <c r="N16" s="16">
        <f>'OPC IRR 2nd 51f - Plant'!M55*$D16/12</f>
        <v>0</v>
      </c>
      <c r="O16" s="16">
        <f>'OPC IRR 2nd 51f - Plant'!N55*$D16/12</f>
        <v>0</v>
      </c>
      <c r="P16" s="16">
        <f>'OPC IRR 2nd 51f - Plant'!O55*$D16/12</f>
        <v>0</v>
      </c>
      <c r="Q16" s="16">
        <f>'OPC IRR 2nd 51f - Plant'!P55*$D16/12</f>
        <v>0</v>
      </c>
      <c r="R16" s="16">
        <f>'OPC IRR 2nd 51f - Plant'!Q55*$E16/12</f>
        <v>7589.9446966666665</v>
      </c>
      <c r="S16" s="16">
        <f>'OPC IRR 2nd 51f - Plant'!R55*$E16/12</f>
        <v>7589.9446966666665</v>
      </c>
      <c r="T16" s="16">
        <f>'OPC IRR 2nd 51f - Plant'!S55*$E16/12</f>
        <v>7589.9446966666665</v>
      </c>
      <c r="U16" s="16">
        <f>'OPC IRR 2nd 51f - Plant'!T55*$E16/12</f>
        <v>7589.9446966666665</v>
      </c>
      <c r="V16" s="16">
        <f>'OPC IRR 2nd 51f - Plant'!U55*$E16/12</f>
        <v>7589.9446966666665</v>
      </c>
      <c r="W16" s="16">
        <f>'OPC IRR 2nd 51f - Plant'!V55*$E16/12</f>
        <v>7589.9446966666665</v>
      </c>
      <c r="X16" s="16">
        <f>'OPC IRR 2nd 51f - Plant'!W55*$E16/12</f>
        <v>7589.9446966666665</v>
      </c>
      <c r="Y16" s="16">
        <f>'OPC IRR 2nd 51f - Plant'!X55*$E16/12</f>
        <v>7589.9446966666665</v>
      </c>
      <c r="Z16" s="16">
        <f>'OPC IRR 2nd 51f - Plant'!Y55*$E16/12</f>
        <v>7589.9446966666665</v>
      </c>
      <c r="AA16" s="16">
        <f>'OPC IRR 2nd 51f - Plant'!Z55*$E16/12</f>
        <v>7589.9446966666665</v>
      </c>
      <c r="AB16" s="16">
        <f>'OPC IRR 2nd 51f - Plant'!AA55*$E16/12</f>
        <v>7589.9446966666665</v>
      </c>
      <c r="AC16" s="16">
        <f>'OPC IRR 2nd 51f - Plant'!AB55*$E16/12</f>
        <v>7589.9446966666665</v>
      </c>
      <c r="AD16" s="16">
        <f>'OPC IRR 2nd 51f - Plant'!AC55*$E16/12</f>
        <v>7589.9446966666665</v>
      </c>
      <c r="AE16" s="16">
        <f>'OPC IRR 2nd 51f - Plant'!AD55*$E16/12</f>
        <v>7589.9446966666665</v>
      </c>
      <c r="AF16" s="16">
        <f>'OPC IRR 2nd 51f - Plant'!AE55*$E16/12</f>
        <v>7589.9446966666665</v>
      </c>
      <c r="AG16" s="16">
        <f>'OPC IRR 2nd 51f - Plant'!AF55*$E16/12</f>
        <v>7589.9446966666665</v>
      </c>
      <c r="AH16" s="16">
        <f>'OPC IRR 2nd 51f - Plant'!AG55*$E16/12</f>
        <v>7589.9446966666665</v>
      </c>
      <c r="AI16" s="16">
        <f>'OPC IRR 2nd 51f - Plant'!AH55*$E16/12</f>
        <v>7589.9446966666665</v>
      </c>
      <c r="AJ16" s="16">
        <f>'OPC IRR 2nd 51f - Plant'!AI55*$E16/12</f>
        <v>7589.9446966666665</v>
      </c>
      <c r="AK16" s="16">
        <f>'OPC IRR 2nd 51f - Plant'!AJ55*$E16/12</f>
        <v>7589.9446966666665</v>
      </c>
      <c r="AL16" s="16">
        <f>'OPC IRR 2nd 51f - Plant'!AK55*$E16/12</f>
        <v>7589.9446966666665</v>
      </c>
      <c r="AM16" s="16">
        <f>'OPC IRR 2nd 51f - Plant'!AL55*$E16/12</f>
        <v>7589.9446966666665</v>
      </c>
      <c r="AN16" s="16">
        <f>'OPC IRR 2nd 51f - Plant'!AM55*$E16/12</f>
        <v>7589.9446966666665</v>
      </c>
      <c r="AO16" s="16">
        <f>'OPC IRR 2nd 51f - Plant'!AN55*$E16/12</f>
        <v>7589.9446966666665</v>
      </c>
      <c r="AP16" s="16">
        <f>'OPC IRR 2nd 51f - Plant'!AO55*$E16/12</f>
        <v>7589.9446966666665</v>
      </c>
      <c r="AQ16" s="16">
        <f>'OPC IRR 2nd 51f - Plant'!AP55*$E16/12</f>
        <v>7589.9446966666665</v>
      </c>
      <c r="AR16" s="16">
        <f>'OPC IRR 2nd 51f - Plant'!AQ55*$E16/12</f>
        <v>7589.9446966666665</v>
      </c>
      <c r="AS16" s="16">
        <f>'OPC IRR 2nd 51f - Plant'!AR55*$E16/12</f>
        <v>7589.9446966666665</v>
      </c>
      <c r="AT16" s="16">
        <f>'OPC IRR 2nd 51f - Plant'!AS55*$E16/12</f>
        <v>7589.9446966666665</v>
      </c>
      <c r="AU16" s="16">
        <f>'OPC IRR 2nd 51f - Plant'!AT55*$E16/12</f>
        <v>7589.9446966666665</v>
      </c>
      <c r="AV16" s="16">
        <f>'OPC IRR 2nd 51f - Plant'!AU55*$E16/12</f>
        <v>7589.9446966666665</v>
      </c>
      <c r="AW16" s="16">
        <f>'OPC IRR 2nd 51f - Plant'!AV55*$E16/12</f>
        <v>7589.9446966666665</v>
      </c>
      <c r="AX16" s="16">
        <f>'OPC IRR 2nd 51f - Plant'!AW55*$E16/12</f>
        <v>7589.9446966666665</v>
      </c>
      <c r="AY16" s="16">
        <f>'OPC IRR 2nd 51f - Plant'!AX55*$E16/12</f>
        <v>7589.9446966666665</v>
      </c>
      <c r="AZ16" s="16">
        <f>'OPC IRR 2nd 51f - Plant'!AY55*$E16/12</f>
        <v>7589.9446966666665</v>
      </c>
      <c r="BA16" s="16">
        <f>'OPC IRR 2nd 51f - Plant'!AZ55*$E16/12</f>
        <v>7589.9446966666665</v>
      </c>
    </row>
    <row r="17" spans="1:53" x14ac:dyDescent="0.25">
      <c r="A17" t="str">
        <f>'OPC IRR 2nd 51f - Plant'!A17</f>
        <v>CE - Operational Excellence</v>
      </c>
      <c r="B17" t="str">
        <f>'OPC IRR 2nd 51f - Plant'!C17</f>
        <v>NCP-15928</v>
      </c>
      <c r="C17" s="24">
        <v>39102</v>
      </c>
      <c r="D17" s="37">
        <f>VLOOKUP($C17,'2025 New Depr Rates'!$A:$D,3,FALSE)</f>
        <v>0.25</v>
      </c>
      <c r="E17" s="37">
        <f>VLOOKUP($C17,'2025 New Depr Rates'!$A:$D,4,FALSE)</f>
        <v>0.25</v>
      </c>
      <c r="F17" s="16">
        <v>0</v>
      </c>
      <c r="G17" s="16">
        <f>'OPC IRR 2nd 51f - Plant'!F56*$D17/12</f>
        <v>0</v>
      </c>
      <c r="H17" s="16">
        <f>'OPC IRR 2nd 51f - Plant'!G56*$D17/12</f>
        <v>0</v>
      </c>
      <c r="I17" s="16">
        <f>'OPC IRR 2nd 51f - Plant'!H56*$D17/12</f>
        <v>0</v>
      </c>
      <c r="J17" s="16">
        <f>'OPC IRR 2nd 51f - Plant'!I56*$D17/12</f>
        <v>0</v>
      </c>
      <c r="K17" s="16">
        <f>'OPC IRR 2nd 51f - Plant'!J56*$D17/12</f>
        <v>0</v>
      </c>
      <c r="L17" s="16">
        <f>'OPC IRR 2nd 51f - Plant'!K56*$D17/12</f>
        <v>0</v>
      </c>
      <c r="M17" s="16">
        <f>'OPC IRR 2nd 51f - Plant'!L56*$D17/12</f>
        <v>0</v>
      </c>
      <c r="N17" s="16">
        <f>'OPC IRR 2nd 51f - Plant'!M56*$D17/12</f>
        <v>0</v>
      </c>
      <c r="O17" s="16">
        <f>'OPC IRR 2nd 51f - Plant'!N56*$D17/12</f>
        <v>0</v>
      </c>
      <c r="P17" s="16">
        <f>'OPC IRR 2nd 51f - Plant'!O56*$D17/12</f>
        <v>0</v>
      </c>
      <c r="Q17" s="16">
        <f>'OPC IRR 2nd 51f - Plant'!P56*$D17/12</f>
        <v>0</v>
      </c>
      <c r="R17" s="16">
        <f>'OPC IRR 2nd 51f - Plant'!Q56*$E17/12</f>
        <v>6979.1674999999968</v>
      </c>
      <c r="S17" s="16">
        <f>'OPC IRR 2nd 51f - Plant'!R56*$E17/12</f>
        <v>6979.1674999999968</v>
      </c>
      <c r="T17" s="16">
        <f>'OPC IRR 2nd 51f - Plant'!S56*$E17/12</f>
        <v>6979.1674999999968</v>
      </c>
      <c r="U17" s="16">
        <f>'OPC IRR 2nd 51f - Plant'!T56*$E17/12</f>
        <v>6979.1674999999968</v>
      </c>
      <c r="V17" s="16">
        <f>'OPC IRR 2nd 51f - Plant'!U56*$E17/12</f>
        <v>6979.1674999999968</v>
      </c>
      <c r="W17" s="16">
        <f>'OPC IRR 2nd 51f - Plant'!V56*$E17/12</f>
        <v>6979.1674999999968</v>
      </c>
      <c r="X17" s="16">
        <f>'OPC IRR 2nd 51f - Plant'!W56*$E17/12</f>
        <v>6979.1674999999968</v>
      </c>
      <c r="Y17" s="16">
        <f>'OPC IRR 2nd 51f - Plant'!X56*$E17/12</f>
        <v>6979.1674999999968</v>
      </c>
      <c r="Z17" s="16">
        <f>'OPC IRR 2nd 51f - Plant'!Y56*$E17/12</f>
        <v>6979.1674999999968</v>
      </c>
      <c r="AA17" s="16">
        <f>'OPC IRR 2nd 51f - Plant'!Z56*$E17/12</f>
        <v>6979.1674999999968</v>
      </c>
      <c r="AB17" s="16">
        <f>'OPC IRR 2nd 51f - Plant'!AA56*$E17/12</f>
        <v>6979.1674999999968</v>
      </c>
      <c r="AC17" s="16">
        <f>'OPC IRR 2nd 51f - Plant'!AB56*$E17/12</f>
        <v>6979.1674999999968</v>
      </c>
      <c r="AD17" s="16">
        <f>'OPC IRR 2nd 51f - Plant'!AC56*$E17/12</f>
        <v>6979.1674999999968</v>
      </c>
      <c r="AE17" s="16">
        <f>'OPC IRR 2nd 51f - Plant'!AD56*$E17/12</f>
        <v>6979.1674999999968</v>
      </c>
      <c r="AF17" s="16">
        <f>'OPC IRR 2nd 51f - Plant'!AE56*$E17/12</f>
        <v>6979.1674999999968</v>
      </c>
      <c r="AG17" s="16">
        <f>'OPC IRR 2nd 51f - Plant'!AF56*$E17/12</f>
        <v>6979.1674999999968</v>
      </c>
      <c r="AH17" s="16">
        <f>'OPC IRR 2nd 51f - Plant'!AG56*$E17/12</f>
        <v>6979.1674999999968</v>
      </c>
      <c r="AI17" s="16">
        <f>'OPC IRR 2nd 51f - Plant'!AH56*$E17/12</f>
        <v>6979.1674999999968</v>
      </c>
      <c r="AJ17" s="16">
        <f>'OPC IRR 2nd 51f - Plant'!AI56*$E17/12</f>
        <v>6979.1674999999968</v>
      </c>
      <c r="AK17" s="16">
        <f>'OPC IRR 2nd 51f - Plant'!AJ56*$E17/12</f>
        <v>6979.1674999999968</v>
      </c>
      <c r="AL17" s="16">
        <f>'OPC IRR 2nd 51f - Plant'!AK56*$E17/12</f>
        <v>6979.1674999999968</v>
      </c>
      <c r="AM17" s="16">
        <f>'OPC IRR 2nd 51f - Plant'!AL56*$E17/12</f>
        <v>6979.1674999999968</v>
      </c>
      <c r="AN17" s="16">
        <f>'OPC IRR 2nd 51f - Plant'!AM56*$E17/12</f>
        <v>6979.1674999999968</v>
      </c>
      <c r="AO17" s="16">
        <f>'OPC IRR 2nd 51f - Plant'!AN56*$E17/12</f>
        <v>6979.1674999999968</v>
      </c>
      <c r="AP17" s="16">
        <f>'OPC IRR 2nd 51f - Plant'!AO56*$E17/12</f>
        <v>6979.1674999999968</v>
      </c>
      <c r="AQ17" s="16">
        <f>'OPC IRR 2nd 51f - Plant'!AP56*$E17/12</f>
        <v>6979.1674999999968</v>
      </c>
      <c r="AR17" s="16">
        <f>'OPC IRR 2nd 51f - Plant'!AQ56*$E17/12</f>
        <v>6979.1674999999968</v>
      </c>
      <c r="AS17" s="16">
        <f>'OPC IRR 2nd 51f - Plant'!AR56*$E17/12</f>
        <v>6979.1674999999968</v>
      </c>
      <c r="AT17" s="16">
        <f>'OPC IRR 2nd 51f - Plant'!AS56*$E17/12</f>
        <v>6979.1674999999968</v>
      </c>
      <c r="AU17" s="16">
        <f>'OPC IRR 2nd 51f - Plant'!AT56*$E17/12</f>
        <v>6979.1674999999968</v>
      </c>
      <c r="AV17" s="16">
        <f>'OPC IRR 2nd 51f - Plant'!AU56*$E17/12</f>
        <v>6979.1674999999968</v>
      </c>
      <c r="AW17" s="16">
        <f>'OPC IRR 2nd 51f - Plant'!AV56*$E17/12</f>
        <v>6979.1674999999968</v>
      </c>
      <c r="AX17" s="16">
        <f>'OPC IRR 2nd 51f - Plant'!AW56*$E17/12</f>
        <v>6979.1674999999968</v>
      </c>
      <c r="AY17" s="16">
        <f>'OPC IRR 2nd 51f - Plant'!AX56*$E17/12</f>
        <v>6979.1674999999968</v>
      </c>
      <c r="AZ17" s="16">
        <f>'OPC IRR 2nd 51f - Plant'!AY56*$E17/12</f>
        <v>6979.1674999999968</v>
      </c>
      <c r="BA17" s="16">
        <f>'OPC IRR 2nd 51f - Plant'!AZ56*$E17/12</f>
        <v>6979.1674999999968</v>
      </c>
    </row>
    <row r="18" spans="1:53" x14ac:dyDescent="0.25">
      <c r="A18" t="str">
        <f>'OPC IRR 2nd 51f - Plant'!A18</f>
        <v>CE - Operational Excellence</v>
      </c>
      <c r="B18" t="str">
        <f>'OPC IRR 2nd 51f - Plant'!C18</f>
        <v>NCP-16870</v>
      </c>
      <c r="C18" s="24">
        <v>30315</v>
      </c>
      <c r="D18" s="37">
        <f>VLOOKUP($C18,'2025 New Depr Rates'!$A:$D,3,FALSE)</f>
        <v>6.7000000000000004E-2</v>
      </c>
      <c r="E18" s="37">
        <f>VLOOKUP($C18,'2025 New Depr Rates'!$A:$D,4,FALSE)</f>
        <v>6.7000000000000004E-2</v>
      </c>
      <c r="F18" s="16">
        <v>0</v>
      </c>
      <c r="G18" s="16">
        <f>'OPC IRR 2nd 51f - Plant'!F57*$D18/12</f>
        <v>0</v>
      </c>
      <c r="H18" s="16">
        <f>'OPC IRR 2nd 51f - Plant'!G57*$D18/12</f>
        <v>0</v>
      </c>
      <c r="I18" s="16">
        <f>'OPC IRR 2nd 51f - Plant'!H57*$D18/12</f>
        <v>0</v>
      </c>
      <c r="J18" s="16">
        <f>'OPC IRR 2nd 51f - Plant'!I57*$D18/12</f>
        <v>0</v>
      </c>
      <c r="K18" s="16">
        <f>'OPC IRR 2nd 51f - Plant'!J57*$D18/12</f>
        <v>0</v>
      </c>
      <c r="L18" s="16">
        <f>'OPC IRR 2nd 51f - Plant'!K57*$D18/12</f>
        <v>0</v>
      </c>
      <c r="M18" s="16">
        <f>'OPC IRR 2nd 51f - Plant'!L57*$D18/12</f>
        <v>0</v>
      </c>
      <c r="N18" s="16">
        <f>'OPC IRR 2nd 51f - Plant'!M57*$D18/12</f>
        <v>0</v>
      </c>
      <c r="O18" s="16">
        <f>'OPC IRR 2nd 51f - Plant'!N57*$D18/12</f>
        <v>0</v>
      </c>
      <c r="P18" s="16">
        <f>'OPC IRR 2nd 51f - Plant'!O57*$D18/12</f>
        <v>0</v>
      </c>
      <c r="Q18" s="16">
        <f>'OPC IRR 2nd 51f - Plant'!P57*$D18/12</f>
        <v>0</v>
      </c>
      <c r="R18" s="16">
        <f>'OPC IRR 2nd 51f - Plant'!Q57*$E18/12</f>
        <v>1870.4166666666667</v>
      </c>
      <c r="S18" s="16">
        <f>'OPC IRR 2nd 51f - Plant'!R57*$E18/12</f>
        <v>1870.4166666666667</v>
      </c>
      <c r="T18" s="16">
        <f>'OPC IRR 2nd 51f - Plant'!S57*$E18/12</f>
        <v>1870.4166666666667</v>
      </c>
      <c r="U18" s="16">
        <f>'OPC IRR 2nd 51f - Plant'!T57*$E18/12</f>
        <v>1870.4166666666667</v>
      </c>
      <c r="V18" s="16">
        <f>'OPC IRR 2nd 51f - Plant'!U57*$E18/12</f>
        <v>1870.4166666666667</v>
      </c>
      <c r="W18" s="16">
        <f>'OPC IRR 2nd 51f - Plant'!V57*$E18/12</f>
        <v>1870.4166666666667</v>
      </c>
      <c r="X18" s="16">
        <f>'OPC IRR 2nd 51f - Plant'!W57*$E18/12</f>
        <v>1870.4166666666667</v>
      </c>
      <c r="Y18" s="16">
        <f>'OPC IRR 2nd 51f - Plant'!X57*$E18/12</f>
        <v>1870.4166666666667</v>
      </c>
      <c r="Z18" s="16">
        <f>'OPC IRR 2nd 51f - Plant'!Y57*$E18/12</f>
        <v>1870.4166666666667</v>
      </c>
      <c r="AA18" s="16">
        <f>'OPC IRR 2nd 51f - Plant'!Z57*$E18/12</f>
        <v>1870.4166666666667</v>
      </c>
      <c r="AB18" s="16">
        <f>'OPC IRR 2nd 51f - Plant'!AA57*$E18/12</f>
        <v>1870.4166666666667</v>
      </c>
      <c r="AC18" s="16">
        <f>'OPC IRR 2nd 51f - Plant'!AB57*$E18/12</f>
        <v>1870.4166666666667</v>
      </c>
      <c r="AD18" s="16">
        <f>'OPC IRR 2nd 51f - Plant'!AC57*$E18/12</f>
        <v>1870.4166666666667</v>
      </c>
      <c r="AE18" s="16">
        <f>'OPC IRR 2nd 51f - Plant'!AD57*$E18/12</f>
        <v>1870.4166666666667</v>
      </c>
      <c r="AF18" s="16">
        <f>'OPC IRR 2nd 51f - Plant'!AE57*$E18/12</f>
        <v>1870.4166666666667</v>
      </c>
      <c r="AG18" s="16">
        <f>'OPC IRR 2nd 51f - Plant'!AF57*$E18/12</f>
        <v>1870.4166666666667</v>
      </c>
      <c r="AH18" s="16">
        <f>'OPC IRR 2nd 51f - Plant'!AG57*$E18/12</f>
        <v>1870.4166666666667</v>
      </c>
      <c r="AI18" s="16">
        <f>'OPC IRR 2nd 51f - Plant'!AH57*$E18/12</f>
        <v>1870.4166666666667</v>
      </c>
      <c r="AJ18" s="16">
        <f>'OPC IRR 2nd 51f - Plant'!AI57*$E18/12</f>
        <v>1870.4166666666667</v>
      </c>
      <c r="AK18" s="16">
        <f>'OPC IRR 2nd 51f - Plant'!AJ57*$E18/12</f>
        <v>1870.4166666666667</v>
      </c>
      <c r="AL18" s="16">
        <f>'OPC IRR 2nd 51f - Plant'!AK57*$E18/12</f>
        <v>1870.4166666666667</v>
      </c>
      <c r="AM18" s="16">
        <f>'OPC IRR 2nd 51f - Plant'!AL57*$E18/12</f>
        <v>1870.4166666666667</v>
      </c>
      <c r="AN18" s="16">
        <f>'OPC IRR 2nd 51f - Plant'!AM57*$E18/12</f>
        <v>1870.4166666666667</v>
      </c>
      <c r="AO18" s="16">
        <f>'OPC IRR 2nd 51f - Plant'!AN57*$E18/12</f>
        <v>1870.4166666666667</v>
      </c>
      <c r="AP18" s="16">
        <f>'OPC IRR 2nd 51f - Plant'!AO57*$E18/12</f>
        <v>1870.4166666666667</v>
      </c>
      <c r="AQ18" s="16">
        <f>'OPC IRR 2nd 51f - Plant'!AP57*$E18/12</f>
        <v>1870.4166666666667</v>
      </c>
      <c r="AR18" s="16">
        <f>'OPC IRR 2nd 51f - Plant'!AQ57*$E18/12</f>
        <v>1870.4166666666667</v>
      </c>
      <c r="AS18" s="16">
        <f>'OPC IRR 2nd 51f - Plant'!AR57*$E18/12</f>
        <v>1870.4166666666667</v>
      </c>
      <c r="AT18" s="16">
        <f>'OPC IRR 2nd 51f - Plant'!AS57*$E18/12</f>
        <v>1870.4166666666667</v>
      </c>
      <c r="AU18" s="16">
        <f>'OPC IRR 2nd 51f - Plant'!AT57*$E18/12</f>
        <v>1870.4166666666667</v>
      </c>
      <c r="AV18" s="16">
        <f>'OPC IRR 2nd 51f - Plant'!AU57*$E18/12</f>
        <v>1870.4166666666667</v>
      </c>
      <c r="AW18" s="16">
        <f>'OPC IRR 2nd 51f - Plant'!AV57*$E18/12</f>
        <v>1870.4166666666667</v>
      </c>
      <c r="AX18" s="16">
        <f>'OPC IRR 2nd 51f - Plant'!AW57*$E18/12</f>
        <v>1870.4166666666667</v>
      </c>
      <c r="AY18" s="16">
        <f>'OPC IRR 2nd 51f - Plant'!AX57*$E18/12</f>
        <v>1870.4166666666667</v>
      </c>
      <c r="AZ18" s="16">
        <f>'OPC IRR 2nd 51f - Plant'!AY57*$E18/12</f>
        <v>1870.4166666666667</v>
      </c>
      <c r="BA18" s="16">
        <f>'OPC IRR 2nd 51f - Plant'!AZ57*$E18/12</f>
        <v>1870.4166666666667</v>
      </c>
    </row>
    <row r="19" spans="1:53" x14ac:dyDescent="0.25">
      <c r="A19" t="str">
        <f>'OPC IRR 2nd 51f - Plant'!A19</f>
        <v>CE - Operational Excellence</v>
      </c>
      <c r="B19" t="str">
        <f>'OPC IRR 2nd 51f - Plant'!C19</f>
        <v>NCP-16873</v>
      </c>
      <c r="C19" s="24">
        <v>30315</v>
      </c>
      <c r="D19" s="37">
        <f>VLOOKUP($C19,'2025 New Depr Rates'!$A:$D,3,FALSE)</f>
        <v>6.7000000000000004E-2</v>
      </c>
      <c r="E19" s="37">
        <f>VLOOKUP($C19,'2025 New Depr Rates'!$A:$D,4,FALSE)</f>
        <v>6.7000000000000004E-2</v>
      </c>
      <c r="F19" s="16">
        <v>0</v>
      </c>
      <c r="G19" s="16">
        <f>'OPC IRR 2nd 51f - Plant'!F58*$D19/12</f>
        <v>0</v>
      </c>
      <c r="H19" s="16">
        <f>'OPC IRR 2nd 51f - Plant'!G58*$D19/12</f>
        <v>0</v>
      </c>
      <c r="I19" s="16">
        <f>'OPC IRR 2nd 51f - Plant'!H58*$D19/12</f>
        <v>0</v>
      </c>
      <c r="J19" s="16">
        <f>'OPC IRR 2nd 51f - Plant'!I58*$D19/12</f>
        <v>0</v>
      </c>
      <c r="K19" s="16">
        <f>'OPC IRR 2nd 51f - Plant'!J58*$D19/12</f>
        <v>0</v>
      </c>
      <c r="L19" s="16">
        <f>'OPC IRR 2nd 51f - Plant'!K58*$D19/12</f>
        <v>0</v>
      </c>
      <c r="M19" s="16">
        <f>'OPC IRR 2nd 51f - Plant'!L58*$D19/12</f>
        <v>0</v>
      </c>
      <c r="N19" s="16">
        <f>'OPC IRR 2nd 51f - Plant'!M58*$D19/12</f>
        <v>0</v>
      </c>
      <c r="O19" s="16">
        <f>'OPC IRR 2nd 51f - Plant'!N58*$D19/12</f>
        <v>0</v>
      </c>
      <c r="P19" s="16">
        <f>'OPC IRR 2nd 51f - Plant'!O58*$D19/12</f>
        <v>0</v>
      </c>
      <c r="Q19" s="16">
        <f>'OPC IRR 2nd 51f - Plant'!P58*$D19/12</f>
        <v>0</v>
      </c>
      <c r="R19" s="16">
        <f>'OPC IRR 2nd 51f - Plant'!Q58*$E19/12</f>
        <v>3740.83311</v>
      </c>
      <c r="S19" s="16">
        <f>'OPC IRR 2nd 51f - Plant'!R58*$E19/12</f>
        <v>3740.83311</v>
      </c>
      <c r="T19" s="16">
        <f>'OPC IRR 2nd 51f - Plant'!S58*$E19/12</f>
        <v>3740.83311</v>
      </c>
      <c r="U19" s="16">
        <f>'OPC IRR 2nd 51f - Plant'!T58*$E19/12</f>
        <v>3740.83311</v>
      </c>
      <c r="V19" s="16">
        <f>'OPC IRR 2nd 51f - Plant'!U58*$E19/12</f>
        <v>3740.83311</v>
      </c>
      <c r="W19" s="16">
        <f>'OPC IRR 2nd 51f - Plant'!V58*$E19/12</f>
        <v>3740.83311</v>
      </c>
      <c r="X19" s="16">
        <f>'OPC IRR 2nd 51f - Plant'!W58*$E19/12</f>
        <v>3740.83311</v>
      </c>
      <c r="Y19" s="16">
        <f>'OPC IRR 2nd 51f - Plant'!X58*$E19/12</f>
        <v>3740.83311</v>
      </c>
      <c r="Z19" s="16">
        <f>'OPC IRR 2nd 51f - Plant'!Y58*$E19/12</f>
        <v>3740.83311</v>
      </c>
      <c r="AA19" s="16">
        <f>'OPC IRR 2nd 51f - Plant'!Z58*$E19/12</f>
        <v>3740.83311</v>
      </c>
      <c r="AB19" s="16">
        <f>'OPC IRR 2nd 51f - Plant'!AA58*$E19/12</f>
        <v>3740.83311</v>
      </c>
      <c r="AC19" s="16">
        <f>'OPC IRR 2nd 51f - Plant'!AB58*$E19/12</f>
        <v>3740.83311</v>
      </c>
      <c r="AD19" s="16">
        <f>'OPC IRR 2nd 51f - Plant'!AC58*$E19/12</f>
        <v>3740.83311</v>
      </c>
      <c r="AE19" s="16">
        <f>'OPC IRR 2nd 51f - Plant'!AD58*$E19/12</f>
        <v>3740.83311</v>
      </c>
      <c r="AF19" s="16">
        <f>'OPC IRR 2nd 51f - Plant'!AE58*$E19/12</f>
        <v>3740.83311</v>
      </c>
      <c r="AG19" s="16">
        <f>'OPC IRR 2nd 51f - Plant'!AF58*$E19/12</f>
        <v>3740.83311</v>
      </c>
      <c r="AH19" s="16">
        <f>'OPC IRR 2nd 51f - Plant'!AG58*$E19/12</f>
        <v>3740.83311</v>
      </c>
      <c r="AI19" s="16">
        <f>'OPC IRR 2nd 51f - Plant'!AH58*$E19/12</f>
        <v>3740.83311</v>
      </c>
      <c r="AJ19" s="16">
        <f>'OPC IRR 2nd 51f - Plant'!AI58*$E19/12</f>
        <v>3740.83311</v>
      </c>
      <c r="AK19" s="16">
        <f>'OPC IRR 2nd 51f - Plant'!AJ58*$E19/12</f>
        <v>3740.83311</v>
      </c>
      <c r="AL19" s="16">
        <f>'OPC IRR 2nd 51f - Plant'!AK58*$E19/12</f>
        <v>3740.83311</v>
      </c>
      <c r="AM19" s="16">
        <f>'OPC IRR 2nd 51f - Plant'!AL58*$E19/12</f>
        <v>3740.83311</v>
      </c>
      <c r="AN19" s="16">
        <f>'OPC IRR 2nd 51f - Plant'!AM58*$E19/12</f>
        <v>3740.83311</v>
      </c>
      <c r="AO19" s="16">
        <f>'OPC IRR 2nd 51f - Plant'!AN58*$E19/12</f>
        <v>3740.83311</v>
      </c>
      <c r="AP19" s="16">
        <f>'OPC IRR 2nd 51f - Plant'!AO58*$E19/12</f>
        <v>3740.83311</v>
      </c>
      <c r="AQ19" s="16">
        <f>'OPC IRR 2nd 51f - Plant'!AP58*$E19/12</f>
        <v>3740.83311</v>
      </c>
      <c r="AR19" s="16">
        <f>'OPC IRR 2nd 51f - Plant'!AQ58*$E19/12</f>
        <v>3740.83311</v>
      </c>
      <c r="AS19" s="16">
        <f>'OPC IRR 2nd 51f - Plant'!AR58*$E19/12</f>
        <v>3740.83311</v>
      </c>
      <c r="AT19" s="16">
        <f>'OPC IRR 2nd 51f - Plant'!AS58*$E19/12</f>
        <v>3740.83311</v>
      </c>
      <c r="AU19" s="16">
        <f>'OPC IRR 2nd 51f - Plant'!AT58*$E19/12</f>
        <v>3740.83311</v>
      </c>
      <c r="AV19" s="16">
        <f>'OPC IRR 2nd 51f - Plant'!AU58*$E19/12</f>
        <v>3740.83311</v>
      </c>
      <c r="AW19" s="16">
        <f>'OPC IRR 2nd 51f - Plant'!AV58*$E19/12</f>
        <v>3740.83311</v>
      </c>
      <c r="AX19" s="16">
        <f>'OPC IRR 2nd 51f - Plant'!AW58*$E19/12</f>
        <v>3740.83311</v>
      </c>
      <c r="AY19" s="16">
        <f>'OPC IRR 2nd 51f - Plant'!AX58*$E19/12</f>
        <v>3740.83311</v>
      </c>
      <c r="AZ19" s="16">
        <f>'OPC IRR 2nd 51f - Plant'!AY58*$E19/12</f>
        <v>3740.83311</v>
      </c>
      <c r="BA19" s="16">
        <f>'OPC IRR 2nd 51f - Plant'!AZ58*$E19/12</f>
        <v>3740.83311</v>
      </c>
    </row>
    <row r="20" spans="1:53" x14ac:dyDescent="0.25">
      <c r="A20" t="str">
        <f>'OPC IRR 2nd 51f - Plant'!A20</f>
        <v>CE - Operational Excellence</v>
      </c>
      <c r="B20" t="str">
        <f>'OPC IRR 2nd 51f - Plant'!C20</f>
        <v>NCP-12408</v>
      </c>
      <c r="C20" s="24">
        <v>39102</v>
      </c>
      <c r="D20" s="37">
        <f>VLOOKUP($C20,'2025 New Depr Rates'!$A:$D,3,FALSE)</f>
        <v>0.25</v>
      </c>
      <c r="E20" s="37">
        <f>VLOOKUP($C20,'2025 New Depr Rates'!$A:$D,4,FALSE)</f>
        <v>0.25</v>
      </c>
      <c r="F20" s="16">
        <v>0</v>
      </c>
      <c r="G20" s="16">
        <f>'OPC IRR 2nd 51f - Plant'!F59*$D20/12</f>
        <v>0</v>
      </c>
      <c r="H20" s="16">
        <f>'OPC IRR 2nd 51f - Plant'!G59*$D20/12</f>
        <v>0</v>
      </c>
      <c r="I20" s="16">
        <f>'OPC IRR 2nd 51f - Plant'!H59*$D20/12</f>
        <v>0</v>
      </c>
      <c r="J20" s="16">
        <f>'OPC IRR 2nd 51f - Plant'!I59*$D20/12</f>
        <v>0</v>
      </c>
      <c r="K20" s="16">
        <f>'OPC IRR 2nd 51f - Plant'!J59*$D20/12</f>
        <v>0</v>
      </c>
      <c r="L20" s="16">
        <f>'OPC IRR 2nd 51f - Plant'!K59*$D20/12</f>
        <v>0</v>
      </c>
      <c r="M20" s="16">
        <f>'OPC IRR 2nd 51f - Plant'!L59*$D20/12</f>
        <v>0</v>
      </c>
      <c r="N20" s="16">
        <f>'OPC IRR 2nd 51f - Plant'!M59*$D20/12</f>
        <v>0</v>
      </c>
      <c r="O20" s="16">
        <f>'OPC IRR 2nd 51f - Plant'!N59*$D20/12</f>
        <v>0</v>
      </c>
      <c r="P20" s="16">
        <f>'OPC IRR 2nd 51f - Plant'!O59*$D20/12</f>
        <v>0</v>
      </c>
      <c r="Q20" s="16">
        <f>'OPC IRR 2nd 51f - Plant'!P59*$D20/12</f>
        <v>0</v>
      </c>
      <c r="R20" s="16">
        <f>'OPC IRR 2nd 51f - Plant'!Q59*$E20/12</f>
        <v>0</v>
      </c>
      <c r="S20" s="16">
        <f>'OPC IRR 2nd 51f - Plant'!R59*$E20/12</f>
        <v>0</v>
      </c>
      <c r="T20" s="16">
        <f>'OPC IRR 2nd 51f - Plant'!S59*$E20/12</f>
        <v>0</v>
      </c>
      <c r="U20" s="16">
        <f>'OPC IRR 2nd 51f - Plant'!T59*$E20/12</f>
        <v>0</v>
      </c>
      <c r="V20" s="16">
        <f>'OPC IRR 2nd 51f - Plant'!U59*$E20/12</f>
        <v>0</v>
      </c>
      <c r="W20" s="16">
        <f>'OPC IRR 2nd 51f - Plant'!V59*$E20/12</f>
        <v>0</v>
      </c>
      <c r="X20" s="16">
        <f>'OPC IRR 2nd 51f - Plant'!W59*$E20/12</f>
        <v>0</v>
      </c>
      <c r="Y20" s="16">
        <f>'OPC IRR 2nd 51f - Plant'!X59*$E20/12</f>
        <v>0</v>
      </c>
      <c r="Z20" s="16">
        <f>'OPC IRR 2nd 51f - Plant'!Y59*$E20/12</f>
        <v>0</v>
      </c>
      <c r="AA20" s="16">
        <f>'OPC IRR 2nd 51f - Plant'!Z59*$E20/12</f>
        <v>0</v>
      </c>
      <c r="AB20" s="16">
        <f>'OPC IRR 2nd 51f - Plant'!AA59*$E20/12</f>
        <v>0</v>
      </c>
      <c r="AC20" s="16">
        <f>'OPC IRR 2nd 51f - Plant'!AB59*$E20/12</f>
        <v>23729.166666666661</v>
      </c>
      <c r="AD20" s="16">
        <f>'OPC IRR 2nd 51f - Plant'!AC59*$E20/12</f>
        <v>23729.166666666661</v>
      </c>
      <c r="AE20" s="16">
        <f>'OPC IRR 2nd 51f - Plant'!AD59*$E20/12</f>
        <v>23729.166666666661</v>
      </c>
      <c r="AF20" s="16">
        <f>'OPC IRR 2nd 51f - Plant'!AE59*$E20/12</f>
        <v>23729.166666666661</v>
      </c>
      <c r="AG20" s="16">
        <f>'OPC IRR 2nd 51f - Plant'!AF59*$E20/12</f>
        <v>23729.166666666661</v>
      </c>
      <c r="AH20" s="16">
        <f>'OPC IRR 2nd 51f - Plant'!AG59*$E20/12</f>
        <v>23729.166666666661</v>
      </c>
      <c r="AI20" s="16">
        <f>'OPC IRR 2nd 51f - Plant'!AH59*$E20/12</f>
        <v>23729.166666666661</v>
      </c>
      <c r="AJ20" s="16">
        <f>'OPC IRR 2nd 51f - Plant'!AI59*$E20/12</f>
        <v>23729.166666666661</v>
      </c>
      <c r="AK20" s="16">
        <f>'OPC IRR 2nd 51f - Plant'!AJ59*$E20/12</f>
        <v>23729.166666666661</v>
      </c>
      <c r="AL20" s="16">
        <f>'OPC IRR 2nd 51f - Plant'!AK59*$E20/12</f>
        <v>23729.166666666661</v>
      </c>
      <c r="AM20" s="16">
        <f>'OPC IRR 2nd 51f - Plant'!AL59*$E20/12</f>
        <v>23729.166666666661</v>
      </c>
      <c r="AN20" s="16">
        <f>'OPC IRR 2nd 51f - Plant'!AM59*$E20/12</f>
        <v>23729.166666666661</v>
      </c>
      <c r="AO20" s="16">
        <f>'OPC IRR 2nd 51f - Plant'!AN59*$E20/12</f>
        <v>23729.166666666661</v>
      </c>
      <c r="AP20" s="16">
        <f>'OPC IRR 2nd 51f - Plant'!AO59*$E20/12</f>
        <v>23729.166666666661</v>
      </c>
      <c r="AQ20" s="16">
        <f>'OPC IRR 2nd 51f - Plant'!AP59*$E20/12</f>
        <v>23729.166666666661</v>
      </c>
      <c r="AR20" s="16">
        <f>'OPC IRR 2nd 51f - Plant'!AQ59*$E20/12</f>
        <v>23729.166666666661</v>
      </c>
      <c r="AS20" s="16">
        <f>'OPC IRR 2nd 51f - Plant'!AR59*$E20/12</f>
        <v>23729.166666666661</v>
      </c>
      <c r="AT20" s="16">
        <f>'OPC IRR 2nd 51f - Plant'!AS59*$E20/12</f>
        <v>23729.166666666661</v>
      </c>
      <c r="AU20" s="16">
        <f>'OPC IRR 2nd 51f - Plant'!AT59*$E20/12</f>
        <v>23729.166666666661</v>
      </c>
      <c r="AV20" s="16">
        <f>'OPC IRR 2nd 51f - Plant'!AU59*$E20/12</f>
        <v>23729.166666666661</v>
      </c>
      <c r="AW20" s="16">
        <f>'OPC IRR 2nd 51f - Plant'!AV59*$E20/12</f>
        <v>23729.166666666661</v>
      </c>
      <c r="AX20" s="16">
        <f>'OPC IRR 2nd 51f - Plant'!AW59*$E20/12</f>
        <v>23729.166666666661</v>
      </c>
      <c r="AY20" s="16">
        <f>'OPC IRR 2nd 51f - Plant'!AX59*$E20/12</f>
        <v>23729.166666666661</v>
      </c>
      <c r="AZ20" s="16">
        <f>'OPC IRR 2nd 51f - Plant'!AY59*$E20/12</f>
        <v>23729.166666666661</v>
      </c>
      <c r="BA20" s="16">
        <f>'OPC IRR 2nd 51f - Plant'!AZ59*$E20/12</f>
        <v>23729.166666666661</v>
      </c>
    </row>
    <row r="21" spans="1:53" x14ac:dyDescent="0.25">
      <c r="A21" t="str">
        <f>'OPC IRR 2nd 51f - Plant'!A21</f>
        <v>CE - Operational Excellence</v>
      </c>
      <c r="B21" t="str">
        <f>'OPC IRR 2nd 51f - Plant'!C21</f>
        <v>NCP-12381</v>
      </c>
      <c r="C21" s="24">
        <v>30315</v>
      </c>
      <c r="D21" s="37">
        <f>VLOOKUP($C21,'2025 New Depr Rates'!$A:$D,3,FALSE)</f>
        <v>6.7000000000000004E-2</v>
      </c>
      <c r="E21" s="37">
        <f>VLOOKUP($C21,'2025 New Depr Rates'!$A:$D,4,FALSE)</f>
        <v>6.7000000000000004E-2</v>
      </c>
      <c r="F21" s="16">
        <v>0</v>
      </c>
      <c r="G21" s="16">
        <f>'OPC IRR 2nd 51f - Plant'!F60*$D21/12</f>
        <v>0</v>
      </c>
      <c r="H21" s="16">
        <f>'OPC IRR 2nd 51f - Plant'!G60*$D21/12</f>
        <v>0</v>
      </c>
      <c r="I21" s="16">
        <f>'OPC IRR 2nd 51f - Plant'!H60*$D21/12</f>
        <v>0</v>
      </c>
      <c r="J21" s="16">
        <f>'OPC IRR 2nd 51f - Plant'!I60*$D21/12</f>
        <v>0</v>
      </c>
      <c r="K21" s="16">
        <f>'OPC IRR 2nd 51f - Plant'!J60*$D21/12</f>
        <v>0</v>
      </c>
      <c r="L21" s="16">
        <f>'OPC IRR 2nd 51f - Plant'!K60*$D21/12</f>
        <v>0</v>
      </c>
      <c r="M21" s="16">
        <f>'OPC IRR 2nd 51f - Plant'!L60*$D21/12</f>
        <v>0</v>
      </c>
      <c r="N21" s="16">
        <f>'OPC IRR 2nd 51f - Plant'!M60*$D21/12</f>
        <v>0</v>
      </c>
      <c r="O21" s="16">
        <f>'OPC IRR 2nd 51f - Plant'!N60*$D21/12</f>
        <v>0</v>
      </c>
      <c r="P21" s="16">
        <f>'OPC IRR 2nd 51f - Plant'!O60*$D21/12</f>
        <v>0</v>
      </c>
      <c r="Q21" s="16">
        <f>'OPC IRR 2nd 51f - Plant'!P60*$D21/12</f>
        <v>0</v>
      </c>
      <c r="R21" s="16">
        <f>'OPC IRR 2nd 51f - Plant'!Q60*$E21/12</f>
        <v>0</v>
      </c>
      <c r="S21" s="16">
        <f>'OPC IRR 2nd 51f - Plant'!R60*$E21/12</f>
        <v>0</v>
      </c>
      <c r="T21" s="16">
        <f>'OPC IRR 2nd 51f - Plant'!S60*$E21/12</f>
        <v>0</v>
      </c>
      <c r="U21" s="16">
        <f>'OPC IRR 2nd 51f - Plant'!T60*$E21/12</f>
        <v>0</v>
      </c>
      <c r="V21" s="16">
        <f>'OPC IRR 2nd 51f - Plant'!U60*$E21/12</f>
        <v>0</v>
      </c>
      <c r="W21" s="16">
        <f>'OPC IRR 2nd 51f - Plant'!V60*$E21/12</f>
        <v>0</v>
      </c>
      <c r="X21" s="16">
        <f>'OPC IRR 2nd 51f - Plant'!W60*$E21/12</f>
        <v>0</v>
      </c>
      <c r="Y21" s="16">
        <f>'OPC IRR 2nd 51f - Plant'!X60*$E21/12</f>
        <v>0</v>
      </c>
      <c r="Z21" s="16">
        <f>'OPC IRR 2nd 51f - Plant'!Y60*$E21/12</f>
        <v>0</v>
      </c>
      <c r="AA21" s="16">
        <f>'OPC IRR 2nd 51f - Plant'!Z60*$E21/12</f>
        <v>0</v>
      </c>
      <c r="AB21" s="16">
        <f>'OPC IRR 2nd 51f - Plant'!AA60*$E21/12</f>
        <v>0</v>
      </c>
      <c r="AC21" s="16">
        <f>'OPC IRR 2nd 51f - Plant'!AB60*$E21/12</f>
        <v>0</v>
      </c>
      <c r="AD21" s="16">
        <f>'OPC IRR 2nd 51f - Plant'!AC60*$E21/12</f>
        <v>10050</v>
      </c>
      <c r="AE21" s="16">
        <f>'OPC IRR 2nd 51f - Plant'!AD60*$E21/12</f>
        <v>10050</v>
      </c>
      <c r="AF21" s="16">
        <f>'OPC IRR 2nd 51f - Plant'!AE60*$E21/12</f>
        <v>10050</v>
      </c>
      <c r="AG21" s="16">
        <f>'OPC IRR 2nd 51f - Plant'!AF60*$E21/12</f>
        <v>10050</v>
      </c>
      <c r="AH21" s="16">
        <f>'OPC IRR 2nd 51f - Plant'!AG60*$E21/12</f>
        <v>10050</v>
      </c>
      <c r="AI21" s="16">
        <f>'OPC IRR 2nd 51f - Plant'!AH60*$E21/12</f>
        <v>10050</v>
      </c>
      <c r="AJ21" s="16">
        <f>'OPC IRR 2nd 51f - Plant'!AI60*$E21/12</f>
        <v>10050</v>
      </c>
      <c r="AK21" s="16">
        <f>'OPC IRR 2nd 51f - Plant'!AJ60*$E21/12</f>
        <v>10050</v>
      </c>
      <c r="AL21" s="16">
        <f>'OPC IRR 2nd 51f - Plant'!AK60*$E21/12</f>
        <v>10050</v>
      </c>
      <c r="AM21" s="16">
        <f>'OPC IRR 2nd 51f - Plant'!AL60*$E21/12</f>
        <v>10050</v>
      </c>
      <c r="AN21" s="16">
        <f>'OPC IRR 2nd 51f - Plant'!AM60*$E21/12</f>
        <v>10050</v>
      </c>
      <c r="AO21" s="16">
        <f>'OPC IRR 2nd 51f - Plant'!AN60*$E21/12</f>
        <v>10050</v>
      </c>
      <c r="AP21" s="16">
        <f>'OPC IRR 2nd 51f - Plant'!AO60*$E21/12</f>
        <v>10050</v>
      </c>
      <c r="AQ21" s="16">
        <f>'OPC IRR 2nd 51f - Plant'!AP60*$E21/12</f>
        <v>10050</v>
      </c>
      <c r="AR21" s="16">
        <f>'OPC IRR 2nd 51f - Plant'!AQ60*$E21/12</f>
        <v>10050</v>
      </c>
      <c r="AS21" s="16">
        <f>'OPC IRR 2nd 51f - Plant'!AR60*$E21/12</f>
        <v>10050</v>
      </c>
      <c r="AT21" s="16">
        <f>'OPC IRR 2nd 51f - Plant'!AS60*$E21/12</f>
        <v>10050</v>
      </c>
      <c r="AU21" s="16">
        <f>'OPC IRR 2nd 51f - Plant'!AT60*$E21/12</f>
        <v>10050</v>
      </c>
      <c r="AV21" s="16">
        <f>'OPC IRR 2nd 51f - Plant'!AU60*$E21/12</f>
        <v>10050</v>
      </c>
      <c r="AW21" s="16">
        <f>'OPC IRR 2nd 51f - Plant'!AV60*$E21/12</f>
        <v>10050</v>
      </c>
      <c r="AX21" s="16">
        <f>'OPC IRR 2nd 51f - Plant'!AW60*$E21/12</f>
        <v>10050</v>
      </c>
      <c r="AY21" s="16">
        <f>'OPC IRR 2nd 51f - Plant'!AX60*$E21/12</f>
        <v>10050</v>
      </c>
      <c r="AZ21" s="16">
        <f>'OPC IRR 2nd 51f - Plant'!AY60*$E21/12</f>
        <v>10050</v>
      </c>
      <c r="BA21" s="16">
        <f>'OPC IRR 2nd 51f - Plant'!AZ60*$E21/12</f>
        <v>10050</v>
      </c>
    </row>
    <row r="22" spans="1:53" x14ac:dyDescent="0.25">
      <c r="A22" t="str">
        <f>'OPC IRR 2nd 51f - Plant'!A22</f>
        <v>CE - Operational Excellence</v>
      </c>
      <c r="B22" t="str">
        <f>'OPC IRR 2nd 51f - Plant'!C22</f>
        <v>NCP-15929</v>
      </c>
      <c r="C22" s="24">
        <v>39102</v>
      </c>
      <c r="D22" s="37">
        <f>VLOOKUP($C22,'2025 New Depr Rates'!$A:$D,3,FALSE)</f>
        <v>0.25</v>
      </c>
      <c r="E22" s="37">
        <f>VLOOKUP($C22,'2025 New Depr Rates'!$A:$D,4,FALSE)</f>
        <v>0.25</v>
      </c>
      <c r="F22" s="16">
        <v>0</v>
      </c>
      <c r="G22" s="16">
        <f>'OPC IRR 2nd 51f - Plant'!F61*$D22/12</f>
        <v>0</v>
      </c>
      <c r="H22" s="16">
        <f>'OPC IRR 2nd 51f - Plant'!G61*$D22/12</f>
        <v>0</v>
      </c>
      <c r="I22" s="16">
        <f>'OPC IRR 2nd 51f - Plant'!H61*$D22/12</f>
        <v>0</v>
      </c>
      <c r="J22" s="16">
        <f>'OPC IRR 2nd 51f - Plant'!I61*$D22/12</f>
        <v>0</v>
      </c>
      <c r="K22" s="16">
        <f>'OPC IRR 2nd 51f - Plant'!J61*$D22/12</f>
        <v>0</v>
      </c>
      <c r="L22" s="16">
        <f>'OPC IRR 2nd 51f - Plant'!K61*$D22/12</f>
        <v>0</v>
      </c>
      <c r="M22" s="16">
        <f>'OPC IRR 2nd 51f - Plant'!L61*$D22/12</f>
        <v>0</v>
      </c>
      <c r="N22" s="16">
        <f>'OPC IRR 2nd 51f - Plant'!M61*$D22/12</f>
        <v>0</v>
      </c>
      <c r="O22" s="16">
        <f>'OPC IRR 2nd 51f - Plant'!N61*$D22/12</f>
        <v>0</v>
      </c>
      <c r="P22" s="16">
        <f>'OPC IRR 2nd 51f - Plant'!O61*$D22/12</f>
        <v>0</v>
      </c>
      <c r="Q22" s="16">
        <f>'OPC IRR 2nd 51f - Plant'!P61*$D22/12</f>
        <v>0</v>
      </c>
      <c r="R22" s="16">
        <f>'OPC IRR 2nd 51f - Plant'!Q61*$E22/12</f>
        <v>0</v>
      </c>
      <c r="S22" s="16">
        <f>'OPC IRR 2nd 51f - Plant'!R61*$E22/12</f>
        <v>0</v>
      </c>
      <c r="T22" s="16">
        <f>'OPC IRR 2nd 51f - Plant'!S61*$E22/12</f>
        <v>0</v>
      </c>
      <c r="U22" s="16">
        <f>'OPC IRR 2nd 51f - Plant'!T61*$E22/12</f>
        <v>0</v>
      </c>
      <c r="V22" s="16">
        <f>'OPC IRR 2nd 51f - Plant'!U61*$E22/12</f>
        <v>0</v>
      </c>
      <c r="W22" s="16">
        <f>'OPC IRR 2nd 51f - Plant'!V61*$E22/12</f>
        <v>0</v>
      </c>
      <c r="X22" s="16">
        <f>'OPC IRR 2nd 51f - Plant'!W61*$E22/12</f>
        <v>0</v>
      </c>
      <c r="Y22" s="16">
        <f>'OPC IRR 2nd 51f - Plant'!X61*$E22/12</f>
        <v>0</v>
      </c>
      <c r="Z22" s="16">
        <f>'OPC IRR 2nd 51f - Plant'!Y61*$E22/12</f>
        <v>0</v>
      </c>
      <c r="AA22" s="16">
        <f>'OPC IRR 2nd 51f - Plant'!Z61*$E22/12</f>
        <v>0</v>
      </c>
      <c r="AB22" s="16">
        <f>'OPC IRR 2nd 51f - Plant'!AA61*$E22/12</f>
        <v>0</v>
      </c>
      <c r="AC22" s="16">
        <f>'OPC IRR 2nd 51f - Plant'!AB61*$E22/12</f>
        <v>0</v>
      </c>
      <c r="AD22" s="16">
        <f>'OPC IRR 2nd 51f - Plant'!AC61*$E22/12</f>
        <v>6979.1666666666652</v>
      </c>
      <c r="AE22" s="16">
        <f>'OPC IRR 2nd 51f - Plant'!AD61*$E22/12</f>
        <v>6979.1666666666652</v>
      </c>
      <c r="AF22" s="16">
        <f>'OPC IRR 2nd 51f - Plant'!AE61*$E22/12</f>
        <v>6979.1666666666652</v>
      </c>
      <c r="AG22" s="16">
        <f>'OPC IRR 2nd 51f - Plant'!AF61*$E22/12</f>
        <v>6979.1666666666652</v>
      </c>
      <c r="AH22" s="16">
        <f>'OPC IRR 2nd 51f - Plant'!AG61*$E22/12</f>
        <v>6979.1666666666652</v>
      </c>
      <c r="AI22" s="16">
        <f>'OPC IRR 2nd 51f - Plant'!AH61*$E22/12</f>
        <v>6979.1666666666652</v>
      </c>
      <c r="AJ22" s="16">
        <f>'OPC IRR 2nd 51f - Plant'!AI61*$E22/12</f>
        <v>6979.1666666666652</v>
      </c>
      <c r="AK22" s="16">
        <f>'OPC IRR 2nd 51f - Plant'!AJ61*$E22/12</f>
        <v>6979.1666666666652</v>
      </c>
      <c r="AL22" s="16">
        <f>'OPC IRR 2nd 51f - Plant'!AK61*$E22/12</f>
        <v>6979.1666666666652</v>
      </c>
      <c r="AM22" s="16">
        <f>'OPC IRR 2nd 51f - Plant'!AL61*$E22/12</f>
        <v>6979.1666666666652</v>
      </c>
      <c r="AN22" s="16">
        <f>'OPC IRR 2nd 51f - Plant'!AM61*$E22/12</f>
        <v>6979.1666666666652</v>
      </c>
      <c r="AO22" s="16">
        <f>'OPC IRR 2nd 51f - Plant'!AN61*$E22/12</f>
        <v>6979.1666666666652</v>
      </c>
      <c r="AP22" s="16">
        <f>'OPC IRR 2nd 51f - Plant'!AO61*$E22/12</f>
        <v>6979.1666666666652</v>
      </c>
      <c r="AQ22" s="16">
        <f>'OPC IRR 2nd 51f - Plant'!AP61*$E22/12</f>
        <v>6979.1666666666652</v>
      </c>
      <c r="AR22" s="16">
        <f>'OPC IRR 2nd 51f - Plant'!AQ61*$E22/12</f>
        <v>6979.1666666666652</v>
      </c>
      <c r="AS22" s="16">
        <f>'OPC IRR 2nd 51f - Plant'!AR61*$E22/12</f>
        <v>6979.1666666666652</v>
      </c>
      <c r="AT22" s="16">
        <f>'OPC IRR 2nd 51f - Plant'!AS61*$E22/12</f>
        <v>6979.1666666666652</v>
      </c>
      <c r="AU22" s="16">
        <f>'OPC IRR 2nd 51f - Plant'!AT61*$E22/12</f>
        <v>6979.1666666666652</v>
      </c>
      <c r="AV22" s="16">
        <f>'OPC IRR 2nd 51f - Plant'!AU61*$E22/12</f>
        <v>6979.1666666666652</v>
      </c>
      <c r="AW22" s="16">
        <f>'OPC IRR 2nd 51f - Plant'!AV61*$E22/12</f>
        <v>6979.1666666666652</v>
      </c>
      <c r="AX22" s="16">
        <f>'OPC IRR 2nd 51f - Plant'!AW61*$E22/12</f>
        <v>6979.1666666666652</v>
      </c>
      <c r="AY22" s="16">
        <f>'OPC IRR 2nd 51f - Plant'!AX61*$E22/12</f>
        <v>6979.1666666666652</v>
      </c>
      <c r="AZ22" s="16">
        <f>'OPC IRR 2nd 51f - Plant'!AY61*$E22/12</f>
        <v>6979.1666666666652</v>
      </c>
      <c r="BA22" s="16">
        <f>'OPC IRR 2nd 51f - Plant'!AZ61*$E22/12</f>
        <v>6979.1666666666652</v>
      </c>
    </row>
    <row r="23" spans="1:53" x14ac:dyDescent="0.25">
      <c r="A23" t="str">
        <f>'OPC IRR 2nd 51f - Plant'!A23</f>
        <v>CE - Operational Excellence</v>
      </c>
      <c r="B23" t="str">
        <f>'OPC IRR 2nd 51f - Plant'!C23</f>
        <v>NCP-05000</v>
      </c>
      <c r="C23" s="24">
        <v>39102</v>
      </c>
      <c r="D23" s="37">
        <f>VLOOKUP($C23,'2025 New Depr Rates'!$A:$D,3,FALSE)</f>
        <v>0.25</v>
      </c>
      <c r="E23" s="37">
        <f>VLOOKUP($C23,'2025 New Depr Rates'!$A:$D,4,FALSE)</f>
        <v>0.25</v>
      </c>
      <c r="F23" s="16">
        <v>0</v>
      </c>
      <c r="G23" s="16">
        <f>'OPC IRR 2nd 51f - Plant'!F62*$D23/12</f>
        <v>260.41666666666669</v>
      </c>
      <c r="H23" s="16">
        <f>'OPC IRR 2nd 51f - Plant'!G62*$D23/12</f>
        <v>520.83333333333337</v>
      </c>
      <c r="I23" s="16">
        <f>'OPC IRR 2nd 51f - Plant'!H62*$D23/12</f>
        <v>781.25</v>
      </c>
      <c r="J23" s="16">
        <f>'OPC IRR 2nd 51f - Plant'!I62*$D23/12</f>
        <v>1041.6666666666667</v>
      </c>
      <c r="K23" s="16">
        <f>'OPC IRR 2nd 51f - Plant'!J62*$D23/12</f>
        <v>1302.0833333333333</v>
      </c>
      <c r="L23" s="16">
        <f>'OPC IRR 2nd 51f - Plant'!K62*$D23/12</f>
        <v>1562.5</v>
      </c>
      <c r="M23" s="16">
        <f>'OPC IRR 2nd 51f - Plant'!L62*$D23/12</f>
        <v>1822.9166666666667</v>
      </c>
      <c r="N23" s="16">
        <f>'OPC IRR 2nd 51f - Plant'!M62*$D23/12</f>
        <v>2083.3333333333335</v>
      </c>
      <c r="O23" s="16">
        <f>'OPC IRR 2nd 51f - Plant'!N62*$D23/12</f>
        <v>2343.75</v>
      </c>
      <c r="P23" s="16">
        <f>'OPC IRR 2nd 51f - Plant'!O62*$D23/12</f>
        <v>2604.1666666666665</v>
      </c>
      <c r="Q23" s="16">
        <f>'OPC IRR 2nd 51f - Plant'!P62*$D23/12</f>
        <v>2864.5833333333335</v>
      </c>
      <c r="R23" s="16">
        <f>'OPC IRR 2nd 51f - Plant'!Q62*$E23/12</f>
        <v>3125</v>
      </c>
      <c r="S23" s="16">
        <f>'OPC IRR 2nd 51f - Plant'!R62*$E23/12</f>
        <v>3645.8333333333335</v>
      </c>
      <c r="T23" s="16">
        <f>'OPC IRR 2nd 51f - Plant'!S62*$E23/12</f>
        <v>4166.666666666667</v>
      </c>
      <c r="U23" s="16">
        <f>'OPC IRR 2nd 51f - Plant'!T62*$E23/12</f>
        <v>4687.5</v>
      </c>
      <c r="V23" s="16">
        <f>'OPC IRR 2nd 51f - Plant'!U62*$E23/12</f>
        <v>5208.333333333333</v>
      </c>
      <c r="W23" s="16">
        <f>'OPC IRR 2nd 51f - Plant'!V62*$E23/12</f>
        <v>5729.166666666667</v>
      </c>
      <c r="X23" s="16">
        <f>'OPC IRR 2nd 51f - Plant'!W62*$E23/12</f>
        <v>6250</v>
      </c>
      <c r="Y23" s="16">
        <f>'OPC IRR 2nd 51f - Plant'!X62*$E23/12</f>
        <v>6770.833333333333</v>
      </c>
      <c r="Z23" s="16">
        <f>'OPC IRR 2nd 51f - Plant'!Y62*$E23/12</f>
        <v>7291.666666666667</v>
      </c>
      <c r="AA23" s="16">
        <f>'OPC IRR 2nd 51f - Plant'!Z62*$E23/12</f>
        <v>7812.5</v>
      </c>
      <c r="AB23" s="16">
        <f>'OPC IRR 2nd 51f - Plant'!AA62*$E23/12</f>
        <v>8333.3333333333339</v>
      </c>
      <c r="AC23" s="16">
        <f>'OPC IRR 2nd 51f - Plant'!AB62*$E23/12</f>
        <v>8854.1666666666661</v>
      </c>
      <c r="AD23" s="16">
        <f>'OPC IRR 2nd 51f - Plant'!AC62*$E23/12</f>
        <v>9375</v>
      </c>
      <c r="AE23" s="16">
        <f>'OPC IRR 2nd 51f - Plant'!AD62*$E23/12</f>
        <v>9895.8333333333339</v>
      </c>
      <c r="AF23" s="16">
        <f>'OPC IRR 2nd 51f - Plant'!AE62*$E23/12</f>
        <v>10416.666666666666</v>
      </c>
      <c r="AG23" s="16">
        <f>'OPC IRR 2nd 51f - Plant'!AF62*$E23/12</f>
        <v>10937.5</v>
      </c>
      <c r="AH23" s="16">
        <f>'OPC IRR 2nd 51f - Plant'!AG62*$E23/12</f>
        <v>11458.333333333334</v>
      </c>
      <c r="AI23" s="16">
        <f>'OPC IRR 2nd 51f - Plant'!AH62*$E23/12</f>
        <v>11979.166666666666</v>
      </c>
      <c r="AJ23" s="16">
        <f>'OPC IRR 2nd 51f - Plant'!AI62*$E23/12</f>
        <v>12500</v>
      </c>
      <c r="AK23" s="16">
        <f>'OPC IRR 2nd 51f - Plant'!AJ62*$E23/12</f>
        <v>13020.833333333334</v>
      </c>
      <c r="AL23" s="16">
        <f>'OPC IRR 2nd 51f - Plant'!AK62*$E23/12</f>
        <v>13541.666666666666</v>
      </c>
      <c r="AM23" s="16">
        <f>'OPC IRR 2nd 51f - Plant'!AL62*$E23/12</f>
        <v>14062.5</v>
      </c>
      <c r="AN23" s="16">
        <f>'OPC IRR 2nd 51f - Plant'!AM62*$E23/12</f>
        <v>14583.333333333334</v>
      </c>
      <c r="AO23" s="16">
        <f>'OPC IRR 2nd 51f - Plant'!AN62*$E23/12</f>
        <v>15104.166666666666</v>
      </c>
      <c r="AP23" s="16">
        <f>'OPC IRR 2nd 51f - Plant'!AO62*$E23/12</f>
        <v>15625</v>
      </c>
      <c r="AQ23" s="16">
        <f>'OPC IRR 2nd 51f - Plant'!AP62*$E23/12</f>
        <v>16619.098750000001</v>
      </c>
      <c r="AR23" s="16">
        <f>'OPC IRR 2nd 51f - Plant'!AQ62*$E23/12</f>
        <v>17613.195833333335</v>
      </c>
      <c r="AS23" s="16">
        <f>'OPC IRR 2nd 51f - Plant'!AR62*$E23/12</f>
        <v>18607.292916666669</v>
      </c>
      <c r="AT23" s="16">
        <f>'OPC IRR 2nd 51f - Plant'!AS62*$E23/12</f>
        <v>19601.390000000003</v>
      </c>
      <c r="AU23" s="16">
        <f>'OPC IRR 2nd 51f - Plant'!AT62*$E23/12</f>
        <v>20595.487083333337</v>
      </c>
      <c r="AV23" s="16">
        <f>'OPC IRR 2nd 51f - Plant'!AU62*$E23/12</f>
        <v>21589.584166666671</v>
      </c>
      <c r="AW23" s="16">
        <f>'OPC IRR 2nd 51f - Plant'!AV62*$E23/12</f>
        <v>22583.681250000005</v>
      </c>
      <c r="AX23" s="16">
        <f>'OPC IRR 2nd 51f - Plant'!AW62*$E23/12</f>
        <v>23577.778333333335</v>
      </c>
      <c r="AY23" s="16">
        <f>'OPC IRR 2nd 51f - Plant'!AX62*$E23/12</f>
        <v>24571.875416666666</v>
      </c>
      <c r="AZ23" s="16">
        <f>'OPC IRR 2nd 51f - Plant'!AY62*$E23/12</f>
        <v>25565.9725</v>
      </c>
      <c r="BA23" s="16">
        <f>'OPC IRR 2nd 51f - Plant'!AZ62*$E23/12</f>
        <v>26560.06958333333</v>
      </c>
    </row>
    <row r="24" spans="1:53" x14ac:dyDescent="0.25">
      <c r="A24" t="str">
        <f>'OPC IRR 2nd 51f - Plant'!A24</f>
        <v>CE - Operational Excellence</v>
      </c>
      <c r="B24" t="str">
        <f>'OPC IRR 2nd 51f - Plant'!C24</f>
        <v>NCP-12374</v>
      </c>
      <c r="C24" s="24">
        <v>39102</v>
      </c>
      <c r="D24" s="37">
        <f>VLOOKUP($C24,'2025 New Depr Rates'!$A:$D,3,FALSE)</f>
        <v>0.25</v>
      </c>
      <c r="E24" s="37">
        <f>VLOOKUP($C24,'2025 New Depr Rates'!$A:$D,4,FALSE)</f>
        <v>0.25</v>
      </c>
      <c r="F24" s="16">
        <v>0</v>
      </c>
      <c r="G24" s="16">
        <f>'OPC IRR 2nd 51f - Plant'!F63*$D24/12</f>
        <v>0</v>
      </c>
      <c r="H24" s="16">
        <f>'OPC IRR 2nd 51f - Plant'!G63*$D24/12</f>
        <v>0</v>
      </c>
      <c r="I24" s="16">
        <f>'OPC IRR 2nd 51f - Plant'!H63*$D24/12</f>
        <v>0</v>
      </c>
      <c r="J24" s="16">
        <f>'OPC IRR 2nd 51f - Plant'!I63*$D24/12</f>
        <v>0</v>
      </c>
      <c r="K24" s="16">
        <f>'OPC IRR 2nd 51f - Plant'!J63*$D24/12</f>
        <v>0</v>
      </c>
      <c r="L24" s="16">
        <f>'OPC IRR 2nd 51f - Plant'!K63*$D24/12</f>
        <v>0</v>
      </c>
      <c r="M24" s="16">
        <f>'OPC IRR 2nd 51f - Plant'!L63*$D24/12</f>
        <v>0</v>
      </c>
      <c r="N24" s="16">
        <f>'OPC IRR 2nd 51f - Plant'!M63*$D24/12</f>
        <v>0</v>
      </c>
      <c r="O24" s="16">
        <f>'OPC IRR 2nd 51f - Plant'!N63*$D24/12</f>
        <v>0</v>
      </c>
      <c r="P24" s="16">
        <f>'OPC IRR 2nd 51f - Plant'!O63*$D24/12</f>
        <v>0</v>
      </c>
      <c r="Q24" s="16">
        <f>'OPC IRR 2nd 51f - Plant'!P63*$D24/12</f>
        <v>0</v>
      </c>
      <c r="R24" s="16">
        <f>'OPC IRR 2nd 51f - Plant'!Q63*$E24/12</f>
        <v>0</v>
      </c>
      <c r="S24" s="16">
        <f>'OPC IRR 2nd 51f - Plant'!R63*$E24/12</f>
        <v>2083.3333333333335</v>
      </c>
      <c r="T24" s="16">
        <f>'OPC IRR 2nd 51f - Plant'!S63*$E24/12</f>
        <v>4166.666666666667</v>
      </c>
      <c r="U24" s="16">
        <f>'OPC IRR 2nd 51f - Plant'!T63*$E24/12</f>
        <v>6250</v>
      </c>
      <c r="V24" s="16">
        <f>'OPC IRR 2nd 51f - Plant'!U63*$E24/12</f>
        <v>8333.3333333333339</v>
      </c>
      <c r="W24" s="16">
        <f>'OPC IRR 2nd 51f - Plant'!V63*$E24/12</f>
        <v>10416.666666666666</v>
      </c>
      <c r="X24" s="16">
        <f>'OPC IRR 2nd 51f - Plant'!W63*$E24/12</f>
        <v>10416.666666666666</v>
      </c>
      <c r="Y24" s="16">
        <f>'OPC IRR 2nd 51f - Plant'!X63*$E24/12</f>
        <v>10416.666666666666</v>
      </c>
      <c r="Z24" s="16">
        <f>'OPC IRR 2nd 51f - Plant'!Y63*$E24/12</f>
        <v>10416.666666666666</v>
      </c>
      <c r="AA24" s="16">
        <f>'OPC IRR 2nd 51f - Plant'!Z63*$E24/12</f>
        <v>10416.666666666666</v>
      </c>
      <c r="AB24" s="16">
        <f>'OPC IRR 2nd 51f - Plant'!AA63*$E24/12</f>
        <v>10416.666666666666</v>
      </c>
      <c r="AC24" s="16">
        <f>'OPC IRR 2nd 51f - Plant'!AB63*$E24/12</f>
        <v>10416.666666666666</v>
      </c>
      <c r="AD24" s="16">
        <f>'OPC IRR 2nd 51f - Plant'!AC63*$E24/12</f>
        <v>10416.666666666666</v>
      </c>
      <c r="AE24" s="16">
        <f>'OPC IRR 2nd 51f - Plant'!AD63*$E24/12</f>
        <v>12500</v>
      </c>
      <c r="AF24" s="16">
        <f>'OPC IRR 2nd 51f - Plant'!AE63*$E24/12</f>
        <v>14583.333333333334</v>
      </c>
      <c r="AG24" s="16">
        <f>'OPC IRR 2nd 51f - Plant'!AF63*$E24/12</f>
        <v>16666.666666666668</v>
      </c>
      <c r="AH24" s="16">
        <f>'OPC IRR 2nd 51f - Plant'!AG63*$E24/12</f>
        <v>18750</v>
      </c>
      <c r="AI24" s="16">
        <f>'OPC IRR 2nd 51f - Plant'!AH63*$E24/12</f>
        <v>20833.333333333332</v>
      </c>
      <c r="AJ24" s="16">
        <f>'OPC IRR 2nd 51f - Plant'!AI63*$E24/12</f>
        <v>20833.333333333332</v>
      </c>
      <c r="AK24" s="16">
        <f>'OPC IRR 2nd 51f - Plant'!AJ63*$E24/12</f>
        <v>20833.333333333332</v>
      </c>
      <c r="AL24" s="16">
        <f>'OPC IRR 2nd 51f - Plant'!AK63*$E24/12</f>
        <v>20833.333333333332</v>
      </c>
      <c r="AM24" s="16">
        <f>'OPC IRR 2nd 51f - Plant'!AL63*$E24/12</f>
        <v>20833.333333333332</v>
      </c>
      <c r="AN24" s="16">
        <f>'OPC IRR 2nd 51f - Plant'!AM63*$E24/12</f>
        <v>20833.333333333332</v>
      </c>
      <c r="AO24" s="16">
        <f>'OPC IRR 2nd 51f - Plant'!AN63*$E24/12</f>
        <v>20833.333333333332</v>
      </c>
      <c r="AP24" s="16">
        <f>'OPC IRR 2nd 51f - Plant'!AO63*$E24/12</f>
        <v>20833.333333333332</v>
      </c>
      <c r="AQ24" s="16">
        <f>'OPC IRR 2nd 51f - Plant'!AP63*$E24/12</f>
        <v>22916.666666666668</v>
      </c>
      <c r="AR24" s="16">
        <f>'OPC IRR 2nd 51f - Plant'!AQ63*$E24/12</f>
        <v>25000</v>
      </c>
      <c r="AS24" s="16">
        <f>'OPC IRR 2nd 51f - Plant'!AR63*$E24/12</f>
        <v>27083.333333333332</v>
      </c>
      <c r="AT24" s="16">
        <f>'OPC IRR 2nd 51f - Plant'!AS63*$E24/12</f>
        <v>29166.666666666668</v>
      </c>
      <c r="AU24" s="16">
        <f>'OPC IRR 2nd 51f - Plant'!AT63*$E24/12</f>
        <v>31250</v>
      </c>
      <c r="AV24" s="16">
        <f>'OPC IRR 2nd 51f - Plant'!AU63*$E24/12</f>
        <v>31250</v>
      </c>
      <c r="AW24" s="16">
        <f>'OPC IRR 2nd 51f - Plant'!AV63*$E24/12</f>
        <v>31250</v>
      </c>
      <c r="AX24" s="16">
        <f>'OPC IRR 2nd 51f - Plant'!AW63*$E24/12</f>
        <v>31250</v>
      </c>
      <c r="AY24" s="16">
        <f>'OPC IRR 2nd 51f - Plant'!AX63*$E24/12</f>
        <v>31250</v>
      </c>
      <c r="AZ24" s="16">
        <f>'OPC IRR 2nd 51f - Plant'!AY63*$E24/12</f>
        <v>31250</v>
      </c>
      <c r="BA24" s="16">
        <f>'OPC IRR 2nd 51f - Plant'!AZ63*$E24/12</f>
        <v>31250</v>
      </c>
    </row>
    <row r="25" spans="1:53" x14ac:dyDescent="0.25">
      <c r="A25" t="str">
        <f>'OPC IRR 2nd 51f - Plant'!A25</f>
        <v>CE - Optional Customer Programs</v>
      </c>
      <c r="B25" t="str">
        <f>'OPC IRR 2nd 51f - Plant'!C25</f>
        <v>NCP-16828</v>
      </c>
      <c r="C25" s="24">
        <v>39000</v>
      </c>
      <c r="D25" s="37">
        <f>VLOOKUP($C25,'2025 New Depr Rates'!$A:$D,3,FALSE)</f>
        <v>1.4E-2</v>
      </c>
      <c r="E25" s="37">
        <f>VLOOKUP($C25,'2025 New Depr Rates'!$A:$D,4,FALSE)</f>
        <v>1.7000000000000001E-2</v>
      </c>
      <c r="F25" s="16">
        <v>0</v>
      </c>
      <c r="G25" s="16">
        <f>'OPC IRR 2nd 51f - Plant'!F64*$D25/12</f>
        <v>0</v>
      </c>
      <c r="H25" s="16">
        <f>'OPC IRR 2nd 51f - Plant'!G64*$D25/12</f>
        <v>0</v>
      </c>
      <c r="I25" s="16">
        <f>'OPC IRR 2nd 51f - Plant'!H64*$D25/12</f>
        <v>0</v>
      </c>
      <c r="J25" s="16">
        <f>'OPC IRR 2nd 51f - Plant'!I64*$D25/12</f>
        <v>0</v>
      </c>
      <c r="K25" s="16">
        <f>'OPC IRR 2nd 51f - Plant'!J64*$D25/12</f>
        <v>0</v>
      </c>
      <c r="L25" s="16">
        <f>'OPC IRR 2nd 51f - Plant'!K64*$D25/12</f>
        <v>245.30034666666668</v>
      </c>
      <c r="M25" s="16">
        <f>'OPC IRR 2nd 51f - Plant'!L64*$D25/12</f>
        <v>245.30034666666668</v>
      </c>
      <c r="N25" s="16">
        <f>'OPC IRR 2nd 51f - Plant'!M64*$D25/12</f>
        <v>245.30034666666668</v>
      </c>
      <c r="O25" s="16">
        <f>'OPC IRR 2nd 51f - Plant'!N64*$D25/12</f>
        <v>245.30034666666668</v>
      </c>
      <c r="P25" s="16">
        <f>'OPC IRR 2nd 51f - Plant'!O64*$D25/12</f>
        <v>245.30034666666668</v>
      </c>
      <c r="Q25" s="16">
        <f>'OPC IRR 2nd 51f - Plant'!P64*$D25/12</f>
        <v>245.30034666666668</v>
      </c>
      <c r="R25" s="16">
        <f>'OPC IRR 2nd 51f - Plant'!Q64*$E25/12</f>
        <v>297.86470666666668</v>
      </c>
      <c r="S25" s="16">
        <f>'OPC IRR 2nd 51f - Plant'!R64*$E25/12</f>
        <v>297.86470666666668</v>
      </c>
      <c r="T25" s="16">
        <f>'OPC IRR 2nd 51f - Plant'!S64*$E25/12</f>
        <v>297.86470666666668</v>
      </c>
      <c r="U25" s="16">
        <f>'OPC IRR 2nd 51f - Plant'!T64*$E25/12</f>
        <v>297.86470666666668</v>
      </c>
      <c r="V25" s="16">
        <f>'OPC IRR 2nd 51f - Plant'!U64*$E25/12</f>
        <v>297.86470666666668</v>
      </c>
      <c r="W25" s="16">
        <f>'OPC IRR 2nd 51f - Plant'!V64*$E25/12</f>
        <v>297.86470666666668</v>
      </c>
      <c r="X25" s="16">
        <f>'OPC IRR 2nd 51f - Plant'!W64*$E25/12</f>
        <v>297.86470666666668</v>
      </c>
      <c r="Y25" s="16">
        <f>'OPC IRR 2nd 51f - Plant'!X64*$E25/12</f>
        <v>297.86470666666668</v>
      </c>
      <c r="Z25" s="16">
        <f>'OPC IRR 2nd 51f - Plant'!Y64*$E25/12</f>
        <v>297.86470666666668</v>
      </c>
      <c r="AA25" s="16">
        <f>'OPC IRR 2nd 51f - Plant'!Z64*$E25/12</f>
        <v>297.86470666666668</v>
      </c>
      <c r="AB25" s="16">
        <f>'OPC IRR 2nd 51f - Plant'!AA64*$E25/12</f>
        <v>297.86470666666668</v>
      </c>
      <c r="AC25" s="16">
        <f>'OPC IRR 2nd 51f - Plant'!AB64*$E25/12</f>
        <v>297.86470666666668</v>
      </c>
      <c r="AD25" s="16">
        <f>'OPC IRR 2nd 51f - Plant'!AC64*$E25/12</f>
        <v>297.86470666666668</v>
      </c>
      <c r="AE25" s="16">
        <f>'OPC IRR 2nd 51f - Plant'!AD64*$E25/12</f>
        <v>297.86470666666668</v>
      </c>
      <c r="AF25" s="16">
        <f>'OPC IRR 2nd 51f - Plant'!AE64*$E25/12</f>
        <v>297.86470666666668</v>
      </c>
      <c r="AG25" s="16">
        <f>'OPC IRR 2nd 51f - Plant'!AF64*$E25/12</f>
        <v>297.86470666666668</v>
      </c>
      <c r="AH25" s="16">
        <f>'OPC IRR 2nd 51f - Plant'!AG64*$E25/12</f>
        <v>297.86470666666668</v>
      </c>
      <c r="AI25" s="16">
        <f>'OPC IRR 2nd 51f - Plant'!AH64*$E25/12</f>
        <v>297.86470666666668</v>
      </c>
      <c r="AJ25" s="16">
        <f>'OPC IRR 2nd 51f - Plant'!AI64*$E25/12</f>
        <v>297.86470666666668</v>
      </c>
      <c r="AK25" s="16">
        <f>'OPC IRR 2nd 51f - Plant'!AJ64*$E25/12</f>
        <v>297.86470666666668</v>
      </c>
      <c r="AL25" s="16">
        <f>'OPC IRR 2nd 51f - Plant'!AK64*$E25/12</f>
        <v>297.86470666666668</v>
      </c>
      <c r="AM25" s="16">
        <f>'OPC IRR 2nd 51f - Plant'!AL64*$E25/12</f>
        <v>297.86470666666668</v>
      </c>
      <c r="AN25" s="16">
        <f>'OPC IRR 2nd 51f - Plant'!AM64*$E25/12</f>
        <v>297.86470666666668</v>
      </c>
      <c r="AO25" s="16">
        <f>'OPC IRR 2nd 51f - Plant'!AN64*$E25/12</f>
        <v>297.86470666666668</v>
      </c>
      <c r="AP25" s="16">
        <f>'OPC IRR 2nd 51f - Plant'!AO64*$E25/12</f>
        <v>297.86470666666668</v>
      </c>
      <c r="AQ25" s="16">
        <f>'OPC IRR 2nd 51f - Plant'!AP64*$E25/12</f>
        <v>297.86470666666668</v>
      </c>
      <c r="AR25" s="16">
        <f>'OPC IRR 2nd 51f - Plant'!AQ64*$E25/12</f>
        <v>297.86470666666668</v>
      </c>
      <c r="AS25" s="16">
        <f>'OPC IRR 2nd 51f - Plant'!AR64*$E25/12</f>
        <v>297.86470666666668</v>
      </c>
      <c r="AT25" s="16">
        <f>'OPC IRR 2nd 51f - Plant'!AS64*$E25/12</f>
        <v>297.86470666666668</v>
      </c>
      <c r="AU25" s="16">
        <f>'OPC IRR 2nd 51f - Plant'!AT64*$E25/12</f>
        <v>297.86470666666668</v>
      </c>
      <c r="AV25" s="16">
        <f>'OPC IRR 2nd 51f - Plant'!AU64*$E25/12</f>
        <v>297.86470666666668</v>
      </c>
      <c r="AW25" s="16">
        <f>'OPC IRR 2nd 51f - Plant'!AV64*$E25/12</f>
        <v>297.86470666666668</v>
      </c>
      <c r="AX25" s="16">
        <f>'OPC IRR 2nd 51f - Plant'!AW64*$E25/12</f>
        <v>297.86470666666668</v>
      </c>
      <c r="AY25" s="16">
        <f>'OPC IRR 2nd 51f - Plant'!AX64*$E25/12</f>
        <v>297.86470666666668</v>
      </c>
      <c r="AZ25" s="16">
        <f>'OPC IRR 2nd 51f - Plant'!AY64*$E25/12</f>
        <v>297.86470666666668</v>
      </c>
      <c r="BA25" s="16">
        <f>'OPC IRR 2nd 51f - Plant'!AZ64*$E25/12</f>
        <v>297.86470666666668</v>
      </c>
    </row>
    <row r="26" spans="1:53" x14ac:dyDescent="0.25">
      <c r="A26" t="str">
        <f>'OPC IRR 2nd 51f - Plant'!A26</f>
        <v>CE - Optional Customer Programs</v>
      </c>
      <c r="B26" t="str">
        <f>'OPC IRR 2nd 51f - Plant'!C26</f>
        <v>NCP-16551</v>
      </c>
      <c r="C26" s="24">
        <v>30315</v>
      </c>
      <c r="D26" s="37">
        <f>VLOOKUP($C26,'2025 New Depr Rates'!$A:$D,3,FALSE)</f>
        <v>6.7000000000000004E-2</v>
      </c>
      <c r="E26" s="37">
        <f>VLOOKUP($C26,'2025 New Depr Rates'!$A:$D,4,FALSE)</f>
        <v>6.7000000000000004E-2</v>
      </c>
      <c r="F26" s="16">
        <v>0</v>
      </c>
      <c r="G26" s="16">
        <f>'OPC IRR 2nd 51f - Plant'!F65*$D26/12</f>
        <v>0</v>
      </c>
      <c r="H26" s="16">
        <f>'OPC IRR 2nd 51f - Plant'!G65*$D26/12</f>
        <v>0</v>
      </c>
      <c r="I26" s="16">
        <f>'OPC IRR 2nd 51f - Plant'!H65*$D26/12</f>
        <v>0</v>
      </c>
      <c r="J26" s="16">
        <f>'OPC IRR 2nd 51f - Plant'!I65*$D26/12</f>
        <v>0</v>
      </c>
      <c r="K26" s="16">
        <f>'OPC IRR 2nd 51f - Plant'!J65*$D26/12</f>
        <v>0</v>
      </c>
      <c r="L26" s="16">
        <f>'OPC IRR 2nd 51f - Plant'!K65*$D26/12</f>
        <v>0</v>
      </c>
      <c r="M26" s="16">
        <f>'OPC IRR 2nd 51f - Plant'!L65*$D26/12</f>
        <v>0</v>
      </c>
      <c r="N26" s="16">
        <f>'OPC IRR 2nd 51f - Plant'!M65*$D26/12</f>
        <v>0</v>
      </c>
      <c r="O26" s="16">
        <f>'OPC IRR 2nd 51f - Plant'!N65*$D26/12</f>
        <v>0</v>
      </c>
      <c r="P26" s="16">
        <f>'OPC IRR 2nd 51f - Plant'!O65*$D26/12</f>
        <v>0</v>
      </c>
      <c r="Q26" s="16">
        <f>'OPC IRR 2nd 51f - Plant'!P65*$D26/12</f>
        <v>0</v>
      </c>
      <c r="R26" s="16">
        <f>'OPC IRR 2nd 51f - Plant'!Q65*$E26/12</f>
        <v>2415.317281666667</v>
      </c>
      <c r="S26" s="16">
        <f>'OPC IRR 2nd 51f - Plant'!R65*$E26/12</f>
        <v>2415.317281666667</v>
      </c>
      <c r="T26" s="16">
        <f>'OPC IRR 2nd 51f - Plant'!S65*$E26/12</f>
        <v>2415.317281666667</v>
      </c>
      <c r="U26" s="16">
        <f>'OPC IRR 2nd 51f - Plant'!T65*$E26/12</f>
        <v>2415.317281666667</v>
      </c>
      <c r="V26" s="16">
        <f>'OPC IRR 2nd 51f - Plant'!U65*$E26/12</f>
        <v>2415.317281666667</v>
      </c>
      <c r="W26" s="16">
        <f>'OPC IRR 2nd 51f - Plant'!V65*$E26/12</f>
        <v>2415.317281666667</v>
      </c>
      <c r="X26" s="16">
        <f>'OPC IRR 2nd 51f - Plant'!W65*$E26/12</f>
        <v>2415.317281666667</v>
      </c>
      <c r="Y26" s="16">
        <f>'OPC IRR 2nd 51f - Plant'!X65*$E26/12</f>
        <v>2415.317281666667</v>
      </c>
      <c r="Z26" s="16">
        <f>'OPC IRR 2nd 51f - Plant'!Y65*$E26/12</f>
        <v>2415.317281666667</v>
      </c>
      <c r="AA26" s="16">
        <f>'OPC IRR 2nd 51f - Plant'!Z65*$E26/12</f>
        <v>2415.317281666667</v>
      </c>
      <c r="AB26" s="16">
        <f>'OPC IRR 2nd 51f - Plant'!AA65*$E26/12</f>
        <v>2415.317281666667</v>
      </c>
      <c r="AC26" s="16">
        <f>'OPC IRR 2nd 51f - Plant'!AB65*$E26/12</f>
        <v>2415.317281666667</v>
      </c>
      <c r="AD26" s="16">
        <f>'OPC IRR 2nd 51f - Plant'!AC65*$E26/12</f>
        <v>2415.317281666667</v>
      </c>
      <c r="AE26" s="16">
        <f>'OPC IRR 2nd 51f - Plant'!AD65*$E26/12</f>
        <v>2415.317281666667</v>
      </c>
      <c r="AF26" s="16">
        <f>'OPC IRR 2nd 51f - Plant'!AE65*$E26/12</f>
        <v>2415.317281666667</v>
      </c>
      <c r="AG26" s="16">
        <f>'OPC IRR 2nd 51f - Plant'!AF65*$E26/12</f>
        <v>2415.317281666667</v>
      </c>
      <c r="AH26" s="16">
        <f>'OPC IRR 2nd 51f - Plant'!AG65*$E26/12</f>
        <v>2415.317281666667</v>
      </c>
      <c r="AI26" s="16">
        <f>'OPC IRR 2nd 51f - Plant'!AH65*$E26/12</f>
        <v>2415.317281666667</v>
      </c>
      <c r="AJ26" s="16">
        <f>'OPC IRR 2nd 51f - Plant'!AI65*$E26/12</f>
        <v>2415.317281666667</v>
      </c>
      <c r="AK26" s="16">
        <f>'OPC IRR 2nd 51f - Plant'!AJ65*$E26/12</f>
        <v>2415.317281666667</v>
      </c>
      <c r="AL26" s="16">
        <f>'OPC IRR 2nd 51f - Plant'!AK65*$E26/12</f>
        <v>2415.317281666667</v>
      </c>
      <c r="AM26" s="16">
        <f>'OPC IRR 2nd 51f - Plant'!AL65*$E26/12</f>
        <v>2415.317281666667</v>
      </c>
      <c r="AN26" s="16">
        <f>'OPC IRR 2nd 51f - Plant'!AM65*$E26/12</f>
        <v>2415.317281666667</v>
      </c>
      <c r="AO26" s="16">
        <f>'OPC IRR 2nd 51f - Plant'!AN65*$E26/12</f>
        <v>2415.317281666667</v>
      </c>
      <c r="AP26" s="16">
        <f>'OPC IRR 2nd 51f - Plant'!AO65*$E26/12</f>
        <v>2415.317281666667</v>
      </c>
      <c r="AQ26" s="16">
        <f>'OPC IRR 2nd 51f - Plant'!AP65*$E26/12</f>
        <v>2415.317281666667</v>
      </c>
      <c r="AR26" s="16">
        <f>'OPC IRR 2nd 51f - Plant'!AQ65*$E26/12</f>
        <v>2415.317281666667</v>
      </c>
      <c r="AS26" s="16">
        <f>'OPC IRR 2nd 51f - Plant'!AR65*$E26/12</f>
        <v>2415.317281666667</v>
      </c>
      <c r="AT26" s="16">
        <f>'OPC IRR 2nd 51f - Plant'!AS65*$E26/12</f>
        <v>2415.317281666667</v>
      </c>
      <c r="AU26" s="16">
        <f>'OPC IRR 2nd 51f - Plant'!AT65*$E26/12</f>
        <v>2415.317281666667</v>
      </c>
      <c r="AV26" s="16">
        <f>'OPC IRR 2nd 51f - Plant'!AU65*$E26/12</f>
        <v>2415.317281666667</v>
      </c>
      <c r="AW26" s="16">
        <f>'OPC IRR 2nd 51f - Plant'!AV65*$E26/12</f>
        <v>2415.317281666667</v>
      </c>
      <c r="AX26" s="16">
        <f>'OPC IRR 2nd 51f - Plant'!AW65*$E26/12</f>
        <v>2415.317281666667</v>
      </c>
      <c r="AY26" s="16">
        <f>'OPC IRR 2nd 51f - Plant'!AX65*$E26/12</f>
        <v>2415.317281666667</v>
      </c>
      <c r="AZ26" s="16">
        <f>'OPC IRR 2nd 51f - Plant'!AY65*$E26/12</f>
        <v>2415.317281666667</v>
      </c>
      <c r="BA26" s="16">
        <f>'OPC IRR 2nd 51f - Plant'!AZ65*$E26/12</f>
        <v>2415.317281666667</v>
      </c>
    </row>
    <row r="27" spans="1:53" x14ac:dyDescent="0.25">
      <c r="A27" t="str">
        <f>'OPC IRR 2nd 51f - Plant'!A27</f>
        <v>CE - Optional Customer Programs</v>
      </c>
      <c r="B27" t="str">
        <f>'OPC IRR 2nd 51f - Plant'!C27</f>
        <v>NCP-16551</v>
      </c>
      <c r="C27" s="24">
        <v>39000</v>
      </c>
      <c r="D27" s="37">
        <f>VLOOKUP($C27,'2025 New Depr Rates'!$A:$D,3,FALSE)</f>
        <v>1.4E-2</v>
      </c>
      <c r="E27" s="37">
        <f>VLOOKUP($C27,'2025 New Depr Rates'!$A:$D,4,FALSE)</f>
        <v>1.7000000000000001E-2</v>
      </c>
      <c r="F27" s="16">
        <v>0</v>
      </c>
      <c r="G27" s="16">
        <f>'OPC IRR 2nd 51f - Plant'!F66*$D27/12</f>
        <v>0</v>
      </c>
      <c r="H27" s="16">
        <f>'OPC IRR 2nd 51f - Plant'!G66*$D27/12</f>
        <v>0</v>
      </c>
      <c r="I27" s="16">
        <f>'OPC IRR 2nd 51f - Plant'!H66*$D27/12</f>
        <v>0</v>
      </c>
      <c r="J27" s="16">
        <f>'OPC IRR 2nd 51f - Plant'!I66*$D27/12</f>
        <v>0</v>
      </c>
      <c r="K27" s="16">
        <f>'OPC IRR 2nd 51f - Plant'!J66*$D27/12</f>
        <v>0</v>
      </c>
      <c r="L27" s="16">
        <f>'OPC IRR 2nd 51f - Plant'!K66*$D27/12</f>
        <v>0</v>
      </c>
      <c r="M27" s="16">
        <f>'OPC IRR 2nd 51f - Plant'!L66*$D27/12</f>
        <v>0</v>
      </c>
      <c r="N27" s="16">
        <f>'OPC IRR 2nd 51f - Plant'!M66*$D27/12</f>
        <v>0</v>
      </c>
      <c r="O27" s="16">
        <f>'OPC IRR 2nd 51f - Plant'!N66*$D27/12</f>
        <v>0</v>
      </c>
      <c r="P27" s="16">
        <f>'OPC IRR 2nd 51f - Plant'!O66*$D27/12</f>
        <v>0</v>
      </c>
      <c r="Q27" s="16">
        <f>'OPC IRR 2nd 51f - Plant'!P66*$D27/12</f>
        <v>0</v>
      </c>
      <c r="R27" s="16">
        <f>'OPC IRR 2nd 51f - Plant'!Q66*$E27/12</f>
        <v>2833.3333050000001</v>
      </c>
      <c r="S27" s="16">
        <f>'OPC IRR 2nd 51f - Plant'!R66*$E27/12</f>
        <v>2833.3333050000001</v>
      </c>
      <c r="T27" s="16">
        <f>'OPC IRR 2nd 51f - Plant'!S66*$E27/12</f>
        <v>2833.3333050000001</v>
      </c>
      <c r="U27" s="16">
        <f>'OPC IRR 2nd 51f - Plant'!T66*$E27/12</f>
        <v>2833.3333050000001</v>
      </c>
      <c r="V27" s="16">
        <f>'OPC IRR 2nd 51f - Plant'!U66*$E27/12</f>
        <v>2833.3333050000001</v>
      </c>
      <c r="W27" s="16">
        <f>'OPC IRR 2nd 51f - Plant'!V66*$E27/12</f>
        <v>2833.3333050000001</v>
      </c>
      <c r="X27" s="16">
        <f>'OPC IRR 2nd 51f - Plant'!W66*$E27/12</f>
        <v>2833.3333050000001</v>
      </c>
      <c r="Y27" s="16">
        <f>'OPC IRR 2nd 51f - Plant'!X66*$E27/12</f>
        <v>2833.3333050000001</v>
      </c>
      <c r="Z27" s="16">
        <f>'OPC IRR 2nd 51f - Plant'!Y66*$E27/12</f>
        <v>2833.3333050000001</v>
      </c>
      <c r="AA27" s="16">
        <f>'OPC IRR 2nd 51f - Plant'!Z66*$E27/12</f>
        <v>2833.3333050000001</v>
      </c>
      <c r="AB27" s="16">
        <f>'OPC IRR 2nd 51f - Plant'!AA66*$E27/12</f>
        <v>2833.3333050000001</v>
      </c>
      <c r="AC27" s="16">
        <f>'OPC IRR 2nd 51f - Plant'!AB66*$E27/12</f>
        <v>2833.3333050000001</v>
      </c>
      <c r="AD27" s="16">
        <f>'OPC IRR 2nd 51f - Plant'!AC66*$E27/12</f>
        <v>2833.3333050000001</v>
      </c>
      <c r="AE27" s="16">
        <f>'OPC IRR 2nd 51f - Plant'!AD66*$E27/12</f>
        <v>2833.3333050000001</v>
      </c>
      <c r="AF27" s="16">
        <f>'OPC IRR 2nd 51f - Plant'!AE66*$E27/12</f>
        <v>2833.3333050000001</v>
      </c>
      <c r="AG27" s="16">
        <f>'OPC IRR 2nd 51f - Plant'!AF66*$E27/12</f>
        <v>2833.3333050000001</v>
      </c>
      <c r="AH27" s="16">
        <f>'OPC IRR 2nd 51f - Plant'!AG66*$E27/12</f>
        <v>2833.3333050000001</v>
      </c>
      <c r="AI27" s="16">
        <f>'OPC IRR 2nd 51f - Plant'!AH66*$E27/12</f>
        <v>2833.3333050000001</v>
      </c>
      <c r="AJ27" s="16">
        <f>'OPC IRR 2nd 51f - Plant'!AI66*$E27/12</f>
        <v>2833.3333050000001</v>
      </c>
      <c r="AK27" s="16">
        <f>'OPC IRR 2nd 51f - Plant'!AJ66*$E27/12</f>
        <v>2833.3333050000001</v>
      </c>
      <c r="AL27" s="16">
        <f>'OPC IRR 2nd 51f - Plant'!AK66*$E27/12</f>
        <v>2833.3333050000001</v>
      </c>
      <c r="AM27" s="16">
        <f>'OPC IRR 2nd 51f - Plant'!AL66*$E27/12</f>
        <v>2833.3333050000001</v>
      </c>
      <c r="AN27" s="16">
        <f>'OPC IRR 2nd 51f - Plant'!AM66*$E27/12</f>
        <v>2833.3333050000001</v>
      </c>
      <c r="AO27" s="16">
        <f>'OPC IRR 2nd 51f - Plant'!AN66*$E27/12</f>
        <v>2833.3333050000001</v>
      </c>
      <c r="AP27" s="16">
        <f>'OPC IRR 2nd 51f - Plant'!AO66*$E27/12</f>
        <v>2833.3333050000001</v>
      </c>
      <c r="AQ27" s="16">
        <f>'OPC IRR 2nd 51f - Plant'!AP66*$E27/12</f>
        <v>2833.3333050000001</v>
      </c>
      <c r="AR27" s="16">
        <f>'OPC IRR 2nd 51f - Plant'!AQ66*$E27/12</f>
        <v>2833.3333050000001</v>
      </c>
      <c r="AS27" s="16">
        <f>'OPC IRR 2nd 51f - Plant'!AR66*$E27/12</f>
        <v>2833.3333050000001</v>
      </c>
      <c r="AT27" s="16">
        <f>'OPC IRR 2nd 51f - Plant'!AS66*$E27/12</f>
        <v>2833.3333050000001</v>
      </c>
      <c r="AU27" s="16">
        <f>'OPC IRR 2nd 51f - Plant'!AT66*$E27/12</f>
        <v>2833.3333050000001</v>
      </c>
      <c r="AV27" s="16">
        <f>'OPC IRR 2nd 51f - Plant'!AU66*$E27/12</f>
        <v>2833.3333050000001</v>
      </c>
      <c r="AW27" s="16">
        <f>'OPC IRR 2nd 51f - Plant'!AV66*$E27/12</f>
        <v>2833.3333050000001</v>
      </c>
      <c r="AX27" s="16">
        <f>'OPC IRR 2nd 51f - Plant'!AW66*$E27/12</f>
        <v>2833.3333050000001</v>
      </c>
      <c r="AY27" s="16">
        <f>'OPC IRR 2nd 51f - Plant'!AX66*$E27/12</f>
        <v>2833.3333050000001</v>
      </c>
      <c r="AZ27" s="16">
        <f>'OPC IRR 2nd 51f - Plant'!AY66*$E27/12</f>
        <v>2833.3333050000001</v>
      </c>
      <c r="BA27" s="16">
        <f>'OPC IRR 2nd 51f - Plant'!AZ66*$E27/12</f>
        <v>2833.3333050000001</v>
      </c>
    </row>
    <row r="28" spans="1:53" x14ac:dyDescent="0.25">
      <c r="A28" t="str">
        <f>'OPC IRR 2nd 51f - Plant'!A28</f>
        <v>CE - Optional Customer Programs</v>
      </c>
      <c r="B28" t="str">
        <f>'OPC IRR 2nd 51f - Plant'!C28</f>
        <v>NCP-14169</v>
      </c>
      <c r="C28" s="24">
        <v>37102</v>
      </c>
      <c r="D28" s="37">
        <f>VLOOKUP($C28,'2025 New Depr Rates'!$A:$D,3,FALSE)</f>
        <v>6.7000000000000004E-2</v>
      </c>
      <c r="E28" s="37">
        <f>VLOOKUP($C28,'2025 New Depr Rates'!$A:$D,4,FALSE)</f>
        <v>6.7000000000000004E-2</v>
      </c>
      <c r="F28" s="16">
        <v>0</v>
      </c>
      <c r="G28" s="16">
        <f>'OPC IRR 2nd 51f - Plant'!F67*$D28/12</f>
        <v>0</v>
      </c>
      <c r="H28" s="16">
        <f>'OPC IRR 2nd 51f - Plant'!G67*$D28/12</f>
        <v>0</v>
      </c>
      <c r="I28" s="16">
        <f>'OPC IRR 2nd 51f - Plant'!H67*$D28/12</f>
        <v>0</v>
      </c>
      <c r="J28" s="16">
        <f>'OPC IRR 2nd 51f - Plant'!I67*$D28/12</f>
        <v>0</v>
      </c>
      <c r="K28" s="16">
        <f>'OPC IRR 2nd 51f - Plant'!J67*$D28/12</f>
        <v>0</v>
      </c>
      <c r="L28" s="16">
        <f>'OPC IRR 2nd 51f - Plant'!K67*$D28/12</f>
        <v>0</v>
      </c>
      <c r="M28" s="16">
        <f>'OPC IRR 2nd 51f - Plant'!L67*$D28/12</f>
        <v>0</v>
      </c>
      <c r="N28" s="16">
        <f>'OPC IRR 2nd 51f - Plant'!M67*$D28/12</f>
        <v>0</v>
      </c>
      <c r="O28" s="16">
        <f>'OPC IRR 2nd 51f - Plant'!N67*$D28/12</f>
        <v>0</v>
      </c>
      <c r="P28" s="16">
        <f>'OPC IRR 2nd 51f - Plant'!O67*$D28/12</f>
        <v>0</v>
      </c>
      <c r="Q28" s="16">
        <f>'OPC IRR 2nd 51f - Plant'!P67*$D28/12</f>
        <v>0</v>
      </c>
      <c r="R28" s="16">
        <f>'OPC IRR 2nd 51f - Plant'!Q67*$E28/12</f>
        <v>0</v>
      </c>
      <c r="S28" s="16">
        <f>'OPC IRR 2nd 51f - Plant'!R67*$E28/12</f>
        <v>0</v>
      </c>
      <c r="T28" s="16">
        <f>'OPC IRR 2nd 51f - Plant'!S67*$E28/12</f>
        <v>0</v>
      </c>
      <c r="U28" s="16">
        <f>'OPC IRR 2nd 51f - Plant'!T67*$E28/12</f>
        <v>0</v>
      </c>
      <c r="V28" s="16">
        <f>'OPC IRR 2nd 51f - Plant'!U67*$E28/12</f>
        <v>0</v>
      </c>
      <c r="W28" s="16">
        <f>'OPC IRR 2nd 51f - Plant'!V67*$E28/12</f>
        <v>0</v>
      </c>
      <c r="X28" s="16">
        <f>'OPC IRR 2nd 51f - Plant'!W67*$E28/12</f>
        <v>0</v>
      </c>
      <c r="Y28" s="16">
        <f>'OPC IRR 2nd 51f - Plant'!X67*$E28/12</f>
        <v>0</v>
      </c>
      <c r="Z28" s="16">
        <f>'OPC IRR 2nd 51f - Plant'!Y67*$E28/12</f>
        <v>0</v>
      </c>
      <c r="AA28" s="16">
        <f>'OPC IRR 2nd 51f - Plant'!Z67*$E28/12</f>
        <v>0</v>
      </c>
      <c r="AB28" s="16">
        <f>'OPC IRR 2nd 51f - Plant'!AA67*$E28/12</f>
        <v>0</v>
      </c>
      <c r="AC28" s="16">
        <f>'OPC IRR 2nd 51f - Plant'!AB67*$E28/12</f>
        <v>0</v>
      </c>
      <c r="AD28" s="16">
        <f>'OPC IRR 2nd 51f - Plant'!AC67*$E28/12</f>
        <v>0</v>
      </c>
      <c r="AE28" s="16">
        <f>'OPC IRR 2nd 51f - Plant'!AD67*$E28/12</f>
        <v>0</v>
      </c>
      <c r="AF28" s="16">
        <f>'OPC IRR 2nd 51f - Plant'!AE67*$E28/12</f>
        <v>0</v>
      </c>
      <c r="AG28" s="16">
        <f>'OPC IRR 2nd 51f - Plant'!AF67*$E28/12</f>
        <v>0</v>
      </c>
      <c r="AH28" s="16">
        <f>'OPC IRR 2nd 51f - Plant'!AG67*$E28/12</f>
        <v>0</v>
      </c>
      <c r="AI28" s="16">
        <f>'OPC IRR 2nd 51f - Plant'!AH67*$E28/12</f>
        <v>0</v>
      </c>
      <c r="AJ28" s="16">
        <f>'OPC IRR 2nd 51f - Plant'!AI67*$E28/12</f>
        <v>0</v>
      </c>
      <c r="AK28" s="16">
        <f>'OPC IRR 2nd 51f - Plant'!AJ67*$E28/12</f>
        <v>0</v>
      </c>
      <c r="AL28" s="16">
        <f>'OPC IRR 2nd 51f - Plant'!AK67*$E28/12</f>
        <v>0</v>
      </c>
      <c r="AM28" s="16">
        <f>'OPC IRR 2nd 51f - Plant'!AL67*$E28/12</f>
        <v>0</v>
      </c>
      <c r="AN28" s="16">
        <f>'OPC IRR 2nd 51f - Plant'!AM67*$E28/12</f>
        <v>0</v>
      </c>
      <c r="AO28" s="16">
        <f>'OPC IRR 2nd 51f - Plant'!AN67*$E28/12</f>
        <v>0</v>
      </c>
      <c r="AP28" s="16">
        <f>'OPC IRR 2nd 51f - Plant'!AO67*$E28/12</f>
        <v>22333.332440000009</v>
      </c>
      <c r="AQ28" s="16">
        <f>'OPC IRR 2nd 51f - Plant'!AP67*$E28/12</f>
        <v>22333.332440000009</v>
      </c>
      <c r="AR28" s="16">
        <f>'OPC IRR 2nd 51f - Plant'!AQ67*$E28/12</f>
        <v>22333.332440000009</v>
      </c>
      <c r="AS28" s="16">
        <f>'OPC IRR 2nd 51f - Plant'!AR67*$E28/12</f>
        <v>22333.332440000009</v>
      </c>
      <c r="AT28" s="16">
        <f>'OPC IRR 2nd 51f - Plant'!AS67*$E28/12</f>
        <v>22333.332440000009</v>
      </c>
      <c r="AU28" s="16">
        <f>'OPC IRR 2nd 51f - Plant'!AT67*$E28/12</f>
        <v>22333.332440000009</v>
      </c>
      <c r="AV28" s="16">
        <f>'OPC IRR 2nd 51f - Plant'!AU67*$E28/12</f>
        <v>22333.332440000009</v>
      </c>
      <c r="AW28" s="16">
        <f>'OPC IRR 2nd 51f - Plant'!AV67*$E28/12</f>
        <v>22333.332440000009</v>
      </c>
      <c r="AX28" s="16">
        <f>'OPC IRR 2nd 51f - Plant'!AW67*$E28/12</f>
        <v>22333.332440000009</v>
      </c>
      <c r="AY28" s="16">
        <f>'OPC IRR 2nd 51f - Plant'!AX67*$E28/12</f>
        <v>22333.332440000009</v>
      </c>
      <c r="AZ28" s="16">
        <f>'OPC IRR 2nd 51f - Plant'!AY67*$E28/12</f>
        <v>22333.332440000009</v>
      </c>
      <c r="BA28" s="16">
        <f>'OPC IRR 2nd 51f - Plant'!AZ67*$E28/12</f>
        <v>22333.332440000009</v>
      </c>
    </row>
    <row r="29" spans="1:53" x14ac:dyDescent="0.25">
      <c r="A29" t="str">
        <f>'OPC IRR 2nd 51f - Plant'!A29</f>
        <v>CE - Optional Customer Programs</v>
      </c>
      <c r="B29" t="str">
        <f>'OPC IRR 2nd 51f - Plant'!C29</f>
        <v>NCP-16828</v>
      </c>
      <c r="C29" s="24">
        <v>39000</v>
      </c>
      <c r="D29" s="37">
        <f>VLOOKUP($C29,'2025 New Depr Rates'!$A:$D,3,FALSE)</f>
        <v>1.4E-2</v>
      </c>
      <c r="E29" s="37">
        <f>VLOOKUP($C29,'2025 New Depr Rates'!$A:$D,4,FALSE)</f>
        <v>1.7000000000000001E-2</v>
      </c>
      <c r="F29" s="16">
        <v>0</v>
      </c>
      <c r="G29" s="16">
        <f>'OPC IRR 2nd 51f - Plant'!F68*$D29/12</f>
        <v>0</v>
      </c>
      <c r="H29" s="16">
        <f>'OPC IRR 2nd 51f - Plant'!G68*$D29/12</f>
        <v>0</v>
      </c>
      <c r="I29" s="16">
        <f>'OPC IRR 2nd 51f - Plant'!H68*$D29/12</f>
        <v>0</v>
      </c>
      <c r="J29" s="16">
        <f>'OPC IRR 2nd 51f - Plant'!I68*$D29/12</f>
        <v>0</v>
      </c>
      <c r="K29" s="16">
        <f>'OPC IRR 2nd 51f - Plant'!J68*$D29/12</f>
        <v>0</v>
      </c>
      <c r="L29" s="16">
        <f>'OPC IRR 2nd 51f - Plant'!K68*$D29/12</f>
        <v>0</v>
      </c>
      <c r="M29" s="16">
        <f>'OPC IRR 2nd 51f - Plant'!L68*$D29/12</f>
        <v>0</v>
      </c>
      <c r="N29" s="16">
        <f>'OPC IRR 2nd 51f - Plant'!M68*$D29/12</f>
        <v>0</v>
      </c>
      <c r="O29" s="16">
        <f>'OPC IRR 2nd 51f - Plant'!N68*$D29/12</f>
        <v>0</v>
      </c>
      <c r="P29" s="16">
        <f>'OPC IRR 2nd 51f - Plant'!O68*$D29/12</f>
        <v>0</v>
      </c>
      <c r="Q29" s="16">
        <f>'OPC IRR 2nd 51f - Plant'!P68*$D29/12</f>
        <v>0</v>
      </c>
      <c r="R29" s="16">
        <f>'OPC IRR 2nd 51f - Plant'!Q68*$E29/12</f>
        <v>0</v>
      </c>
      <c r="S29" s="16">
        <f>'OPC IRR 2nd 51f - Plant'!R68*$E29/12</f>
        <v>0</v>
      </c>
      <c r="T29" s="16">
        <f>'OPC IRR 2nd 51f - Plant'!S68*$E29/12</f>
        <v>0</v>
      </c>
      <c r="U29" s="16">
        <f>'OPC IRR 2nd 51f - Plant'!T68*$E29/12</f>
        <v>0</v>
      </c>
      <c r="V29" s="16">
        <f>'OPC IRR 2nd 51f - Plant'!U68*$E29/12</f>
        <v>0</v>
      </c>
      <c r="W29" s="16">
        <f>'OPC IRR 2nd 51f - Plant'!V68*$E29/12</f>
        <v>0</v>
      </c>
      <c r="X29" s="16">
        <f>'OPC IRR 2nd 51f - Plant'!W68*$E29/12</f>
        <v>0</v>
      </c>
      <c r="Y29" s="16">
        <f>'OPC IRR 2nd 51f - Plant'!X68*$E29/12</f>
        <v>0</v>
      </c>
      <c r="Z29" s="16">
        <f>'OPC IRR 2nd 51f - Plant'!Y68*$E29/12</f>
        <v>0</v>
      </c>
      <c r="AA29" s="16">
        <f>'OPC IRR 2nd 51f - Plant'!Z68*$E29/12</f>
        <v>0</v>
      </c>
      <c r="AB29" s="16">
        <f>'OPC IRR 2nd 51f - Plant'!AA68*$E29/12</f>
        <v>0</v>
      </c>
      <c r="AC29" s="16">
        <f>'OPC IRR 2nd 51f - Plant'!AB68*$E29/12</f>
        <v>0</v>
      </c>
      <c r="AD29" s="16">
        <f>'OPC IRR 2nd 51f - Plant'!AC68*$E29/12</f>
        <v>0</v>
      </c>
      <c r="AE29" s="16">
        <f>'OPC IRR 2nd 51f - Plant'!AD68*$E29/12</f>
        <v>0</v>
      </c>
      <c r="AF29" s="16">
        <f>'OPC IRR 2nd 51f - Plant'!AE68*$E29/12</f>
        <v>0</v>
      </c>
      <c r="AG29" s="16">
        <f>'OPC IRR 2nd 51f - Plant'!AF68*$E29/12</f>
        <v>0</v>
      </c>
      <c r="AH29" s="16">
        <f>'OPC IRR 2nd 51f - Plant'!AG68*$E29/12</f>
        <v>0</v>
      </c>
      <c r="AI29" s="16">
        <f>'OPC IRR 2nd 51f - Plant'!AH68*$E29/12</f>
        <v>0</v>
      </c>
      <c r="AJ29" s="16">
        <f>'OPC IRR 2nd 51f - Plant'!AI68*$E29/12</f>
        <v>0</v>
      </c>
      <c r="AK29" s="16">
        <f>'OPC IRR 2nd 51f - Plant'!AJ68*$E29/12</f>
        <v>0</v>
      </c>
      <c r="AL29" s="16">
        <f>'OPC IRR 2nd 51f - Plant'!AK68*$E29/12</f>
        <v>0</v>
      </c>
      <c r="AM29" s="16">
        <f>'OPC IRR 2nd 51f - Plant'!AL68*$E29/12</f>
        <v>0</v>
      </c>
      <c r="AN29" s="16">
        <f>'OPC IRR 2nd 51f - Plant'!AM68*$E29/12</f>
        <v>0</v>
      </c>
      <c r="AO29" s="16">
        <f>'OPC IRR 2nd 51f - Plant'!AN68*$E29/12</f>
        <v>0</v>
      </c>
      <c r="AP29" s="16">
        <f>'OPC IRR 2nd 51f - Plant'!AO68*$E29/12</f>
        <v>18416.666666666675</v>
      </c>
      <c r="AQ29" s="16">
        <f>'OPC IRR 2nd 51f - Plant'!AP68*$E29/12</f>
        <v>18416.666666666675</v>
      </c>
      <c r="AR29" s="16">
        <f>'OPC IRR 2nd 51f - Plant'!AQ68*$E29/12</f>
        <v>18416.666666666675</v>
      </c>
      <c r="AS29" s="16">
        <f>'OPC IRR 2nd 51f - Plant'!AR68*$E29/12</f>
        <v>18416.666666666675</v>
      </c>
      <c r="AT29" s="16">
        <f>'OPC IRR 2nd 51f - Plant'!AS68*$E29/12</f>
        <v>18416.666666666675</v>
      </c>
      <c r="AU29" s="16">
        <f>'OPC IRR 2nd 51f - Plant'!AT68*$E29/12</f>
        <v>18416.666666666675</v>
      </c>
      <c r="AV29" s="16">
        <f>'OPC IRR 2nd 51f - Plant'!AU68*$E29/12</f>
        <v>18416.666666666675</v>
      </c>
      <c r="AW29" s="16">
        <f>'OPC IRR 2nd 51f - Plant'!AV68*$E29/12</f>
        <v>18416.666666666675</v>
      </c>
      <c r="AX29" s="16">
        <f>'OPC IRR 2nd 51f - Plant'!AW68*$E29/12</f>
        <v>18416.666666666675</v>
      </c>
      <c r="AY29" s="16">
        <f>'OPC IRR 2nd 51f - Plant'!AX68*$E29/12</f>
        <v>18416.666666666675</v>
      </c>
      <c r="AZ29" s="16">
        <f>'OPC IRR 2nd 51f - Plant'!AY68*$E29/12</f>
        <v>18416.666666666675</v>
      </c>
      <c r="BA29" s="16">
        <f>'OPC IRR 2nd 51f - Plant'!AZ68*$E29/12</f>
        <v>18416.666666666675</v>
      </c>
    </row>
    <row r="30" spans="1:53" x14ac:dyDescent="0.25">
      <c r="A30" t="str">
        <f>'OPC IRR 2nd 51f - Plant'!A30</f>
        <v>CE - Optional Customer Programs</v>
      </c>
      <c r="B30" t="str">
        <f>'OPC IRR 2nd 51f - Plant'!C30</f>
        <v>NCP-16269</v>
      </c>
      <c r="C30" s="24">
        <v>37010</v>
      </c>
      <c r="D30" s="37">
        <f>VLOOKUP($C30,'2025 New Depr Rates'!$A:$D,3,FALSE)</f>
        <v>0.1</v>
      </c>
      <c r="E30" s="37">
        <f>VLOOKUP($C30,'2025 New Depr Rates'!$A:$D,4,FALSE)</f>
        <v>0.10050000000000001</v>
      </c>
      <c r="F30" s="16">
        <v>0</v>
      </c>
      <c r="G30" s="16">
        <f>'OPC IRR 2nd 51f - Plant'!F69*$D30/12</f>
        <v>694.44441666666671</v>
      </c>
      <c r="H30" s="16">
        <f>'OPC IRR 2nd 51f - Plant'!G69*$D30/12</f>
        <v>1388.8888333333334</v>
      </c>
      <c r="I30" s="16">
        <f>'OPC IRR 2nd 51f - Plant'!H69*$D30/12</f>
        <v>2083.3332500000001</v>
      </c>
      <c r="J30" s="16">
        <f>'OPC IRR 2nd 51f - Plant'!I69*$D30/12</f>
        <v>2777.7776666666668</v>
      </c>
      <c r="K30" s="16">
        <f>'OPC IRR 2nd 51f - Plant'!J69*$D30/12</f>
        <v>3472.222083333334</v>
      </c>
      <c r="L30" s="16">
        <f>'OPC IRR 2nd 51f - Plant'!K69*$D30/12</f>
        <v>4166.6665000000003</v>
      </c>
      <c r="M30" s="16">
        <f>'OPC IRR 2nd 51f - Plant'!L69*$D30/12</f>
        <v>4861.1109166666674</v>
      </c>
      <c r="N30" s="16">
        <f>'OPC IRR 2nd 51f - Plant'!M69*$D30/12</f>
        <v>5555.5553333333337</v>
      </c>
      <c r="O30" s="16">
        <f>'OPC IRR 2nd 51f - Plant'!N69*$D30/12</f>
        <v>6249.9997499999999</v>
      </c>
      <c r="P30" s="16">
        <f>'OPC IRR 2nd 51f - Plant'!O69*$D30/12</f>
        <v>6944.4441666666671</v>
      </c>
      <c r="Q30" s="16">
        <f>'OPC IRR 2nd 51f - Plant'!P69*$D30/12</f>
        <v>7638.8885833333334</v>
      </c>
      <c r="R30" s="16">
        <f>'OPC IRR 2nd 51f - Plant'!Q69*$E30/12</f>
        <v>8374.9996649999994</v>
      </c>
      <c r="S30" s="16">
        <f>'OPC IRR 2nd 51f - Plant'!R69*$E30/12</f>
        <v>9421.8746650000012</v>
      </c>
      <c r="T30" s="16">
        <f>'OPC IRR 2nd 51f - Plant'!S69*$E30/12</f>
        <v>10468.749665000001</v>
      </c>
      <c r="U30" s="16">
        <f>'OPC IRR 2nd 51f - Plant'!T69*$E30/12</f>
        <v>11515.624665000001</v>
      </c>
      <c r="V30" s="16">
        <f>'OPC IRR 2nd 51f - Plant'!U69*$E30/12</f>
        <v>12562.499665000001</v>
      </c>
      <c r="W30" s="16">
        <f>'OPC IRR 2nd 51f - Plant'!V69*$E30/12</f>
        <v>13609.374665000001</v>
      </c>
      <c r="X30" s="16">
        <f>'OPC IRR 2nd 51f - Plant'!W69*$E30/12</f>
        <v>14656.249665000001</v>
      </c>
      <c r="Y30" s="16">
        <f>'OPC IRR 2nd 51f - Plant'!X69*$E30/12</f>
        <v>15703.124665000001</v>
      </c>
      <c r="Z30" s="16">
        <f>'OPC IRR 2nd 51f - Plant'!Y69*$E30/12</f>
        <v>16749.999664999999</v>
      </c>
      <c r="AA30" s="16">
        <f>'OPC IRR 2nd 51f - Plant'!Z69*$E30/12</f>
        <v>17796.874664999999</v>
      </c>
      <c r="AB30" s="16">
        <f>'OPC IRR 2nd 51f - Plant'!AA69*$E30/12</f>
        <v>18843.749664999999</v>
      </c>
      <c r="AC30" s="16">
        <f>'OPC IRR 2nd 51f - Plant'!AB69*$E30/12</f>
        <v>19890.624664999999</v>
      </c>
      <c r="AD30" s="16">
        <f>'OPC IRR 2nd 51f - Plant'!AC69*$E30/12</f>
        <v>20937.499664999999</v>
      </c>
      <c r="AE30" s="16">
        <f>'OPC IRR 2nd 51f - Plant'!AD69*$E30/12</f>
        <v>22333.333026249999</v>
      </c>
      <c r="AF30" s="16">
        <f>'OPC IRR 2nd 51f - Plant'!AE69*$E30/12</f>
        <v>23729.166387499998</v>
      </c>
      <c r="AG30" s="16">
        <f>'OPC IRR 2nd 51f - Plant'!AF69*$E30/12</f>
        <v>25124.999748749997</v>
      </c>
      <c r="AH30" s="16">
        <f>'OPC IRR 2nd 51f - Plant'!AG69*$E30/12</f>
        <v>26520.833109999996</v>
      </c>
      <c r="AI30" s="16">
        <f>'OPC IRR 2nd 51f - Plant'!AH69*$E30/12</f>
        <v>27916.666471249995</v>
      </c>
      <c r="AJ30" s="16">
        <f>'OPC IRR 2nd 51f - Plant'!AI69*$E30/12</f>
        <v>29312.499832499994</v>
      </c>
      <c r="AK30" s="16">
        <f>'OPC IRR 2nd 51f - Plant'!AJ69*$E30/12</f>
        <v>30708.333193750001</v>
      </c>
      <c r="AL30" s="16">
        <f>'OPC IRR 2nd 51f - Plant'!AK69*$E30/12</f>
        <v>32104.166555</v>
      </c>
      <c r="AM30" s="16">
        <f>'OPC IRR 2nd 51f - Plant'!AL69*$E30/12</f>
        <v>33499.999916249995</v>
      </c>
      <c r="AN30" s="16">
        <f>'OPC IRR 2nd 51f - Plant'!AM69*$E30/12</f>
        <v>34895.833277499994</v>
      </c>
      <c r="AO30" s="16">
        <f>'OPC IRR 2nd 51f - Plant'!AN69*$E30/12</f>
        <v>36291.666638749994</v>
      </c>
      <c r="AP30" s="16">
        <f>'OPC IRR 2nd 51f - Plant'!AO69*$E30/12</f>
        <v>37687.499999999993</v>
      </c>
      <c r="AQ30" s="16">
        <f>'OPC IRR 2nd 51f - Plant'!AP69*$E30/12</f>
        <v>37687.499999999993</v>
      </c>
      <c r="AR30" s="16">
        <f>'OPC IRR 2nd 51f - Plant'!AQ69*$E30/12</f>
        <v>37687.499999999993</v>
      </c>
      <c r="AS30" s="16">
        <f>'OPC IRR 2nd 51f - Plant'!AR69*$E30/12</f>
        <v>37687.499999999993</v>
      </c>
      <c r="AT30" s="16">
        <f>'OPC IRR 2nd 51f - Plant'!AS69*$E30/12</f>
        <v>37687.499999999993</v>
      </c>
      <c r="AU30" s="16">
        <f>'OPC IRR 2nd 51f - Plant'!AT69*$E30/12</f>
        <v>37687.499999999993</v>
      </c>
      <c r="AV30" s="16">
        <f>'OPC IRR 2nd 51f - Plant'!AU69*$E30/12</f>
        <v>37687.499999999993</v>
      </c>
      <c r="AW30" s="16">
        <f>'OPC IRR 2nd 51f - Plant'!AV69*$E30/12</f>
        <v>37687.499999999993</v>
      </c>
      <c r="AX30" s="16">
        <f>'OPC IRR 2nd 51f - Plant'!AW69*$E30/12</f>
        <v>37687.499999999993</v>
      </c>
      <c r="AY30" s="16">
        <f>'OPC IRR 2nd 51f - Plant'!AX69*$E30/12</f>
        <v>37687.499999999993</v>
      </c>
      <c r="AZ30" s="16">
        <f>'OPC IRR 2nd 51f - Plant'!AY69*$E30/12</f>
        <v>37687.499999999993</v>
      </c>
      <c r="BA30" s="16">
        <f>'OPC IRR 2nd 51f - Plant'!AZ69*$E30/12</f>
        <v>37687.499999999993</v>
      </c>
    </row>
    <row r="31" spans="1:53" x14ac:dyDescent="0.25">
      <c r="A31" t="str">
        <f>'OPC IRR 2nd 51f - Plant'!A31</f>
        <v>CE - Optional Customer Programs</v>
      </c>
      <c r="B31" t="str">
        <f>'OPC IRR 2nd 51f - Plant'!C31</f>
        <v>NCP-16270</v>
      </c>
      <c r="C31" s="24">
        <v>37010</v>
      </c>
      <c r="D31" s="37">
        <f>VLOOKUP($C31,'2025 New Depr Rates'!$A:$D,3,FALSE)</f>
        <v>0.1</v>
      </c>
      <c r="E31" s="37">
        <f>VLOOKUP($C31,'2025 New Depr Rates'!$A:$D,4,FALSE)</f>
        <v>0.10050000000000001</v>
      </c>
      <c r="F31" s="16">
        <v>0</v>
      </c>
      <c r="G31" s="16">
        <f>'OPC IRR 2nd 51f - Plant'!F70*$D31/12</f>
        <v>416.66666666666669</v>
      </c>
      <c r="H31" s="16">
        <f>'OPC IRR 2nd 51f - Plant'!G70*$D31/12</f>
        <v>833.33333333333337</v>
      </c>
      <c r="I31" s="16">
        <f>'OPC IRR 2nd 51f - Plant'!H70*$D31/12</f>
        <v>1250</v>
      </c>
      <c r="J31" s="16">
        <f>'OPC IRR 2nd 51f - Plant'!I70*$D31/12</f>
        <v>1666.6666666666667</v>
      </c>
      <c r="K31" s="16">
        <f>'OPC IRR 2nd 51f - Plant'!J70*$D31/12</f>
        <v>2083.3333333333335</v>
      </c>
      <c r="L31" s="16">
        <f>'OPC IRR 2nd 51f - Plant'!K70*$D31/12</f>
        <v>2500</v>
      </c>
      <c r="M31" s="16">
        <f>'OPC IRR 2nd 51f - Plant'!L70*$D31/12</f>
        <v>2916.6666666666665</v>
      </c>
      <c r="N31" s="16">
        <f>'OPC IRR 2nd 51f - Plant'!M70*$D31/12</f>
        <v>3333.3333333333335</v>
      </c>
      <c r="O31" s="16">
        <f>'OPC IRR 2nd 51f - Plant'!N70*$D31/12</f>
        <v>3750</v>
      </c>
      <c r="P31" s="16">
        <f>'OPC IRR 2nd 51f - Plant'!O70*$D31/12</f>
        <v>4166.666666666667</v>
      </c>
      <c r="Q31" s="16">
        <f>'OPC IRR 2nd 51f - Plant'!P70*$D31/12</f>
        <v>4583.333333333333</v>
      </c>
      <c r="R31" s="16">
        <f>'OPC IRR 2nd 51f - Plant'!Q70*$E31/12</f>
        <v>5025</v>
      </c>
      <c r="S31" s="16">
        <f>'OPC IRR 2nd 51f - Plant'!R70*$E31/12</f>
        <v>5513.5419737500006</v>
      </c>
      <c r="T31" s="16">
        <f>'OPC IRR 2nd 51f - Plant'!S70*$E31/12</f>
        <v>6002.0836124999996</v>
      </c>
      <c r="U31" s="16">
        <f>'OPC IRR 2nd 51f - Plant'!T70*$E31/12</f>
        <v>6490.6252512499996</v>
      </c>
      <c r="V31" s="16">
        <f>'OPC IRR 2nd 51f - Plant'!U70*$E31/12</f>
        <v>6979.1668899999995</v>
      </c>
      <c r="W31" s="16">
        <f>'OPC IRR 2nd 51f - Plant'!V70*$E31/12</f>
        <v>7467.7085287499985</v>
      </c>
      <c r="X31" s="16">
        <f>'OPC IRR 2nd 51f - Plant'!W70*$E31/12</f>
        <v>7956.2501674999985</v>
      </c>
      <c r="Y31" s="16">
        <f>'OPC IRR 2nd 51f - Plant'!X70*$E31/12</f>
        <v>8444.7918062499975</v>
      </c>
      <c r="Z31" s="16">
        <f>'OPC IRR 2nd 51f - Plant'!Y70*$E31/12</f>
        <v>8933.3334449999984</v>
      </c>
      <c r="AA31" s="16">
        <f>'OPC IRR 2nd 51f - Plant'!Z70*$E31/12</f>
        <v>9421.8750837499992</v>
      </c>
      <c r="AB31" s="16">
        <f>'OPC IRR 2nd 51f - Plant'!AA70*$E31/12</f>
        <v>9910.4167225000001</v>
      </c>
      <c r="AC31" s="16">
        <f>'OPC IRR 2nd 51f - Plant'!AB70*$E31/12</f>
        <v>10398.958361250001</v>
      </c>
      <c r="AD31" s="16">
        <f>'OPC IRR 2nd 51f - Plant'!AC70*$E31/12</f>
        <v>10887.500000000002</v>
      </c>
      <c r="AE31" s="16">
        <f>'OPC IRR 2nd 51f - Plant'!AD70*$E31/12</f>
        <v>11445.83302625</v>
      </c>
      <c r="AF31" s="16">
        <f>'OPC IRR 2nd 51f - Plant'!AE70*$E31/12</f>
        <v>12004.166387499999</v>
      </c>
      <c r="AG31" s="16">
        <f>'OPC IRR 2nd 51f - Plant'!AF70*$E31/12</f>
        <v>12562.499748749999</v>
      </c>
      <c r="AH31" s="16">
        <f>'OPC IRR 2nd 51f - Plant'!AG70*$E31/12</f>
        <v>13120.833109999998</v>
      </c>
      <c r="AI31" s="16">
        <f>'OPC IRR 2nd 51f - Plant'!AH70*$E31/12</f>
        <v>13679.166471249997</v>
      </c>
      <c r="AJ31" s="16">
        <f>'OPC IRR 2nd 51f - Plant'!AI70*$E31/12</f>
        <v>14237.499832499998</v>
      </c>
      <c r="AK31" s="16">
        <f>'OPC IRR 2nd 51f - Plant'!AJ70*$E31/12</f>
        <v>14795.833193749997</v>
      </c>
      <c r="AL31" s="16">
        <f>'OPC IRR 2nd 51f - Plant'!AK70*$E31/12</f>
        <v>15354.166554999996</v>
      </c>
      <c r="AM31" s="16">
        <f>'OPC IRR 2nd 51f - Plant'!AL70*$E31/12</f>
        <v>15912.499916249995</v>
      </c>
      <c r="AN31" s="16">
        <f>'OPC IRR 2nd 51f - Plant'!AM70*$E31/12</f>
        <v>16470.833277499994</v>
      </c>
      <c r="AO31" s="16">
        <f>'OPC IRR 2nd 51f - Plant'!AN70*$E31/12</f>
        <v>17029.166638749994</v>
      </c>
      <c r="AP31" s="16">
        <f>'OPC IRR 2nd 51f - Plant'!AO70*$E31/12</f>
        <v>17587.499999999993</v>
      </c>
      <c r="AQ31" s="16">
        <f>'OPC IRR 2nd 51f - Plant'!AP70*$E31/12</f>
        <v>17587.499999999993</v>
      </c>
      <c r="AR31" s="16">
        <f>'OPC IRR 2nd 51f - Plant'!AQ70*$E31/12</f>
        <v>17587.499999999993</v>
      </c>
      <c r="AS31" s="16">
        <f>'OPC IRR 2nd 51f - Plant'!AR70*$E31/12</f>
        <v>17587.499999999993</v>
      </c>
      <c r="AT31" s="16">
        <f>'OPC IRR 2nd 51f - Plant'!AS70*$E31/12</f>
        <v>17587.499999999993</v>
      </c>
      <c r="AU31" s="16">
        <f>'OPC IRR 2nd 51f - Plant'!AT70*$E31/12</f>
        <v>17587.499999999993</v>
      </c>
      <c r="AV31" s="16">
        <f>'OPC IRR 2nd 51f - Plant'!AU70*$E31/12</f>
        <v>17587.499999999993</v>
      </c>
      <c r="AW31" s="16">
        <f>'OPC IRR 2nd 51f - Plant'!AV70*$E31/12</f>
        <v>17587.499999999993</v>
      </c>
      <c r="AX31" s="16">
        <f>'OPC IRR 2nd 51f - Plant'!AW70*$E31/12</f>
        <v>17587.499999999993</v>
      </c>
      <c r="AY31" s="16">
        <f>'OPC IRR 2nd 51f - Plant'!AX70*$E31/12</f>
        <v>17587.499999999993</v>
      </c>
      <c r="AZ31" s="16">
        <f>'OPC IRR 2nd 51f - Plant'!AY70*$E31/12</f>
        <v>17587.499999999993</v>
      </c>
      <c r="BA31" s="16">
        <f>'OPC IRR 2nd 51f - Plant'!AZ70*$E31/12</f>
        <v>17587.499999999993</v>
      </c>
    </row>
    <row r="32" spans="1:53" x14ac:dyDescent="0.25">
      <c r="A32" t="str">
        <f>'OPC IRR 2nd 51f - Plant'!A32</f>
        <v>CE - Optional Customer Programs</v>
      </c>
      <c r="B32" t="str">
        <f>'OPC IRR 2nd 51f - Plant'!C32</f>
        <v>NCP-16271</v>
      </c>
      <c r="C32" s="24">
        <v>37010</v>
      </c>
      <c r="D32" s="37">
        <f>VLOOKUP($C32,'2025 New Depr Rates'!$A:$D,3,FALSE)</f>
        <v>0.1</v>
      </c>
      <c r="E32" s="37">
        <f>VLOOKUP($C32,'2025 New Depr Rates'!$A:$D,4,FALSE)</f>
        <v>0.10050000000000001</v>
      </c>
      <c r="F32" s="16">
        <v>0</v>
      </c>
      <c r="G32" s="16">
        <f>'OPC IRR 2nd 51f - Plant'!F71*$D32/12</f>
        <v>502.77775000000003</v>
      </c>
      <c r="H32" s="16">
        <f>'OPC IRR 2nd 51f - Plant'!G71*$D32/12</f>
        <v>1005.5555000000001</v>
      </c>
      <c r="I32" s="16">
        <f>'OPC IRR 2nd 51f - Plant'!H71*$D32/12</f>
        <v>1508.3332499999999</v>
      </c>
      <c r="J32" s="16">
        <f>'OPC IRR 2nd 51f - Plant'!I71*$D32/12</f>
        <v>2011.1110000000001</v>
      </c>
      <c r="K32" s="16">
        <f>'OPC IRR 2nd 51f - Plant'!J71*$D32/12</f>
        <v>2513.8887500000005</v>
      </c>
      <c r="L32" s="16">
        <f>'OPC IRR 2nd 51f - Plant'!K71*$D32/12</f>
        <v>3016.6665000000007</v>
      </c>
      <c r="M32" s="16">
        <f>'OPC IRR 2nd 51f - Plant'!L71*$D32/12</f>
        <v>3519.4442500000005</v>
      </c>
      <c r="N32" s="16">
        <f>'OPC IRR 2nd 51f - Plant'!M71*$D32/12</f>
        <v>4022.2220000000011</v>
      </c>
      <c r="O32" s="16">
        <f>'OPC IRR 2nd 51f - Plant'!N71*$D32/12</f>
        <v>4524.9997500000009</v>
      </c>
      <c r="P32" s="16">
        <f>'OPC IRR 2nd 51f - Plant'!O71*$D32/12</f>
        <v>5027.7775000000011</v>
      </c>
      <c r="Q32" s="16">
        <f>'OPC IRR 2nd 51f - Plant'!P71*$D32/12</f>
        <v>5530.5552500000003</v>
      </c>
      <c r="R32" s="16">
        <f>'OPC IRR 2nd 51f - Plant'!Q71*$E32/12</f>
        <v>6063.5</v>
      </c>
      <c r="S32" s="16">
        <f>'OPC IRR 2nd 51f - Plant'!R71*$E32/12</f>
        <v>6063.5</v>
      </c>
      <c r="T32" s="16">
        <f>'OPC IRR 2nd 51f - Plant'!S71*$E32/12</f>
        <v>6063.5</v>
      </c>
      <c r="U32" s="16">
        <f>'OPC IRR 2nd 51f - Plant'!T71*$E32/12</f>
        <v>6063.5</v>
      </c>
      <c r="V32" s="16">
        <f>'OPC IRR 2nd 51f - Plant'!U71*$E32/12</f>
        <v>6063.5</v>
      </c>
      <c r="W32" s="16">
        <f>'OPC IRR 2nd 51f - Plant'!V71*$E32/12</f>
        <v>6063.5</v>
      </c>
      <c r="X32" s="16">
        <f>'OPC IRR 2nd 51f - Plant'!W71*$E32/12</f>
        <v>6063.5</v>
      </c>
      <c r="Y32" s="16">
        <f>'OPC IRR 2nd 51f - Plant'!X71*$E32/12</f>
        <v>6063.5</v>
      </c>
      <c r="Z32" s="16">
        <f>'OPC IRR 2nd 51f - Plant'!Y71*$E32/12</f>
        <v>6063.5</v>
      </c>
      <c r="AA32" s="16">
        <f>'OPC IRR 2nd 51f - Plant'!Z71*$E32/12</f>
        <v>6063.5</v>
      </c>
      <c r="AB32" s="16">
        <f>'OPC IRR 2nd 51f - Plant'!AA71*$E32/12</f>
        <v>6063.5</v>
      </c>
      <c r="AC32" s="16">
        <f>'OPC IRR 2nd 51f - Plant'!AB71*$E32/12</f>
        <v>6063.5</v>
      </c>
      <c r="AD32" s="16">
        <f>'OPC IRR 2nd 51f - Plant'!AC71*$E32/12</f>
        <v>6063.5</v>
      </c>
      <c r="AE32" s="16">
        <f>'OPC IRR 2nd 51f - Plant'!AD71*$E32/12</f>
        <v>7947.875</v>
      </c>
      <c r="AF32" s="16">
        <f>'OPC IRR 2nd 51f - Plant'!AE71*$E32/12</f>
        <v>9832.25</v>
      </c>
      <c r="AG32" s="16">
        <f>'OPC IRR 2nd 51f - Plant'!AF71*$E32/12</f>
        <v>11716.625</v>
      </c>
      <c r="AH32" s="16">
        <f>'OPC IRR 2nd 51f - Plant'!AG71*$E32/12</f>
        <v>13601</v>
      </c>
      <c r="AI32" s="16">
        <f>'OPC IRR 2nd 51f - Plant'!AH71*$E32/12</f>
        <v>15485.375</v>
      </c>
      <c r="AJ32" s="16">
        <f>'OPC IRR 2nd 51f - Plant'!AI71*$E32/12</f>
        <v>17369.75</v>
      </c>
      <c r="AK32" s="16">
        <f>'OPC IRR 2nd 51f - Plant'!AJ71*$E32/12</f>
        <v>19254.125</v>
      </c>
      <c r="AL32" s="16">
        <f>'OPC IRR 2nd 51f - Plant'!AK71*$E32/12</f>
        <v>21138.500000000004</v>
      </c>
      <c r="AM32" s="16">
        <f>'OPC IRR 2nd 51f - Plant'!AL71*$E32/12</f>
        <v>23022.875</v>
      </c>
      <c r="AN32" s="16">
        <f>'OPC IRR 2nd 51f - Plant'!AM71*$E32/12</f>
        <v>24907.25</v>
      </c>
      <c r="AO32" s="16">
        <f>'OPC IRR 2nd 51f - Plant'!AN71*$E32/12</f>
        <v>26791.625</v>
      </c>
      <c r="AP32" s="16">
        <f>'OPC IRR 2nd 51f - Plant'!AO71*$E32/12</f>
        <v>28676</v>
      </c>
      <c r="AQ32" s="16">
        <f>'OPC IRR 2nd 51f - Plant'!AP71*$E32/12</f>
        <v>30699.958277500002</v>
      </c>
      <c r="AR32" s="16">
        <f>'OPC IRR 2nd 51f - Plant'!AQ71*$E32/12</f>
        <v>32723.916555000003</v>
      </c>
      <c r="AS32" s="16">
        <f>'OPC IRR 2nd 51f - Plant'!AR71*$E32/12</f>
        <v>34747.874832500005</v>
      </c>
      <c r="AT32" s="16">
        <f>'OPC IRR 2nd 51f - Plant'!AS71*$E32/12</f>
        <v>36771.833110000007</v>
      </c>
      <c r="AU32" s="16">
        <f>'OPC IRR 2nd 51f - Plant'!AT71*$E32/12</f>
        <v>38795.791387500009</v>
      </c>
      <c r="AV32" s="16">
        <f>'OPC IRR 2nd 51f - Plant'!AU71*$E32/12</f>
        <v>40819.74966500001</v>
      </c>
      <c r="AW32" s="16">
        <f>'OPC IRR 2nd 51f - Plant'!AV71*$E32/12</f>
        <v>42843.707942500012</v>
      </c>
      <c r="AX32" s="16">
        <f>'OPC IRR 2nd 51f - Plant'!AW71*$E32/12</f>
        <v>44867.666220000014</v>
      </c>
      <c r="AY32" s="16">
        <f>'OPC IRR 2nd 51f - Plant'!AX71*$E32/12</f>
        <v>46891.624497500015</v>
      </c>
      <c r="AZ32" s="16">
        <f>'OPC IRR 2nd 51f - Plant'!AY71*$E32/12</f>
        <v>48915.582775000017</v>
      </c>
      <c r="BA32" s="16">
        <f>'OPC IRR 2nd 51f - Plant'!AZ71*$E32/12</f>
        <v>50939.541052500019</v>
      </c>
    </row>
    <row r="33" spans="1:53" x14ac:dyDescent="0.25">
      <c r="A33" t="str">
        <f>'OPC IRR 2nd 51f - Plant'!A33</f>
        <v>CE - Optional Customer Programs</v>
      </c>
      <c r="B33" t="str">
        <f>'OPC IRR 2nd 51f - Plant'!C33</f>
        <v>NCP-16274</v>
      </c>
      <c r="C33" s="24">
        <v>37010</v>
      </c>
      <c r="D33" s="37">
        <f>VLOOKUP($C33,'2025 New Depr Rates'!$A:$D,3,FALSE)</f>
        <v>0.1</v>
      </c>
      <c r="E33" s="37">
        <f>VLOOKUP($C33,'2025 New Depr Rates'!$A:$D,4,FALSE)</f>
        <v>0.10050000000000001</v>
      </c>
      <c r="F33" s="16">
        <v>0</v>
      </c>
      <c r="G33" s="16">
        <f>'OPC IRR 2nd 51f - Plant'!F72*$D33/12</f>
        <v>0</v>
      </c>
      <c r="H33" s="16">
        <f>'OPC IRR 2nd 51f - Plant'!G72*$D33/12</f>
        <v>0</v>
      </c>
      <c r="I33" s="16">
        <f>'OPC IRR 2nd 51f - Plant'!H72*$D33/12</f>
        <v>0</v>
      </c>
      <c r="J33" s="16">
        <f>'OPC IRR 2nd 51f - Plant'!I72*$D33/12</f>
        <v>0</v>
      </c>
      <c r="K33" s="16">
        <f>'OPC IRR 2nd 51f - Plant'!J72*$D33/12</f>
        <v>0</v>
      </c>
      <c r="L33" s="16">
        <f>'OPC IRR 2nd 51f - Plant'!K72*$D33/12</f>
        <v>0</v>
      </c>
      <c r="M33" s="16">
        <f>'OPC IRR 2nd 51f - Plant'!L72*$D33/12</f>
        <v>952.31808333333345</v>
      </c>
      <c r="N33" s="16">
        <f>'OPC IRR 2nd 51f - Plant'!M72*$D33/12</f>
        <v>1904.6361666666669</v>
      </c>
      <c r="O33" s="16">
        <f>'OPC IRR 2nd 51f - Plant'!N72*$D33/12</f>
        <v>2856.9542500000002</v>
      </c>
      <c r="P33" s="16">
        <f>'OPC IRR 2nd 51f - Plant'!O72*$D33/12</f>
        <v>3809.2723333333338</v>
      </c>
      <c r="Q33" s="16">
        <f>'OPC IRR 2nd 51f - Plant'!P72*$D33/12</f>
        <v>4761.5904166666669</v>
      </c>
      <c r="R33" s="16">
        <f>'OPC IRR 2nd 51f - Plant'!Q72*$E33/12</f>
        <v>5742.4780424999999</v>
      </c>
      <c r="S33" s="16">
        <f>'OPC IRR 2nd 51f - Plant'!R72*$E33/12</f>
        <v>6221.0180050000008</v>
      </c>
      <c r="T33" s="16">
        <f>'OPC IRR 2nd 51f - Plant'!S72*$E33/12</f>
        <v>6699.5579674999999</v>
      </c>
      <c r="U33" s="16">
        <f>'OPC IRR 2nd 51f - Plant'!T72*$E33/12</f>
        <v>7178.0979299999999</v>
      </c>
      <c r="V33" s="16">
        <f>'OPC IRR 2nd 51f - Plant'!U72*$E33/12</f>
        <v>7656.6378924999999</v>
      </c>
      <c r="W33" s="16">
        <f>'OPC IRR 2nd 51f - Plant'!V72*$E33/12</f>
        <v>8135.177854999999</v>
      </c>
      <c r="X33" s="16">
        <f>'OPC IRR 2nd 51f - Plant'!W72*$E33/12</f>
        <v>8613.717817499999</v>
      </c>
      <c r="Y33" s="16">
        <f>'OPC IRR 2nd 51f - Plant'!X72*$E33/12</f>
        <v>9092.2577799999999</v>
      </c>
      <c r="Z33" s="16">
        <f>'OPC IRR 2nd 51f - Plant'!Y72*$E33/12</f>
        <v>9570.7977425000008</v>
      </c>
      <c r="AA33" s="16">
        <f>'OPC IRR 2nd 51f - Plant'!Z72*$E33/12</f>
        <v>10049.337705000002</v>
      </c>
      <c r="AB33" s="16">
        <f>'OPC IRR 2nd 51f - Plant'!AA72*$E33/12</f>
        <v>10527.877667500003</v>
      </c>
      <c r="AC33" s="16">
        <f>'OPC IRR 2nd 51f - Plant'!AB72*$E33/12</f>
        <v>11006.417630000004</v>
      </c>
      <c r="AD33" s="16">
        <f>'OPC IRR 2nd 51f - Plant'!AC72*$E33/12</f>
        <v>11484.957592500004</v>
      </c>
      <c r="AE33" s="16">
        <f>'OPC IRR 2nd 51f - Plant'!AD72*$E33/12</f>
        <v>11484.957592500004</v>
      </c>
      <c r="AF33" s="16">
        <f>'OPC IRR 2nd 51f - Plant'!AE72*$E33/12</f>
        <v>11484.957592500004</v>
      </c>
      <c r="AG33" s="16">
        <f>'OPC IRR 2nd 51f - Plant'!AF72*$E33/12</f>
        <v>11484.957592500004</v>
      </c>
      <c r="AH33" s="16">
        <f>'OPC IRR 2nd 51f - Plant'!AG72*$E33/12</f>
        <v>11484.957592500004</v>
      </c>
      <c r="AI33" s="16">
        <f>'OPC IRR 2nd 51f - Plant'!AH72*$E33/12</f>
        <v>11484.957592500004</v>
      </c>
      <c r="AJ33" s="16">
        <f>'OPC IRR 2nd 51f - Plant'!AI72*$E33/12</f>
        <v>11484.957592500004</v>
      </c>
      <c r="AK33" s="16">
        <f>'OPC IRR 2nd 51f - Plant'!AJ72*$E33/12</f>
        <v>11484.957592500004</v>
      </c>
      <c r="AL33" s="16">
        <f>'OPC IRR 2nd 51f - Plant'!AK72*$E33/12</f>
        <v>11484.957592500004</v>
      </c>
      <c r="AM33" s="16">
        <f>'OPC IRR 2nd 51f - Plant'!AL72*$E33/12</f>
        <v>11484.957592500004</v>
      </c>
      <c r="AN33" s="16">
        <f>'OPC IRR 2nd 51f - Plant'!AM72*$E33/12</f>
        <v>11484.957592500004</v>
      </c>
      <c r="AO33" s="16">
        <f>'OPC IRR 2nd 51f - Plant'!AN72*$E33/12</f>
        <v>11484.957592500004</v>
      </c>
      <c r="AP33" s="16">
        <f>'OPC IRR 2nd 51f - Plant'!AO72*$E33/12</f>
        <v>11484.957592500004</v>
      </c>
      <c r="AQ33" s="16">
        <f>'OPC IRR 2nd 51f - Plant'!AP72*$E33/12</f>
        <v>11484.957592500004</v>
      </c>
      <c r="AR33" s="16">
        <f>'OPC IRR 2nd 51f - Plant'!AQ72*$E33/12</f>
        <v>11484.957592500004</v>
      </c>
      <c r="AS33" s="16">
        <f>'OPC IRR 2nd 51f - Plant'!AR72*$E33/12</f>
        <v>11484.957592500004</v>
      </c>
      <c r="AT33" s="16">
        <f>'OPC IRR 2nd 51f - Plant'!AS72*$E33/12</f>
        <v>11484.957592500004</v>
      </c>
      <c r="AU33" s="16">
        <f>'OPC IRR 2nd 51f - Plant'!AT72*$E33/12</f>
        <v>11484.957592500004</v>
      </c>
      <c r="AV33" s="16">
        <f>'OPC IRR 2nd 51f - Plant'!AU72*$E33/12</f>
        <v>11484.957592500004</v>
      </c>
      <c r="AW33" s="16">
        <f>'OPC IRR 2nd 51f - Plant'!AV72*$E33/12</f>
        <v>11484.957592500004</v>
      </c>
      <c r="AX33" s="16">
        <f>'OPC IRR 2nd 51f - Plant'!AW72*$E33/12</f>
        <v>11484.957592500004</v>
      </c>
      <c r="AY33" s="16">
        <f>'OPC IRR 2nd 51f - Plant'!AX72*$E33/12</f>
        <v>11484.957592500004</v>
      </c>
      <c r="AZ33" s="16">
        <f>'OPC IRR 2nd 51f - Plant'!AY72*$E33/12</f>
        <v>11484.957592500004</v>
      </c>
      <c r="BA33" s="16">
        <f>'OPC IRR 2nd 51f - Plant'!AZ72*$E33/12</f>
        <v>11484.957592500004</v>
      </c>
    </row>
    <row r="34" spans="1:53" x14ac:dyDescent="0.25">
      <c r="A34" t="str">
        <f>'OPC IRR 2nd 51f - Plant'!A34</f>
        <v>CE - Optional Customer Programs</v>
      </c>
      <c r="B34" t="str">
        <f>'OPC IRR 2nd 51f - Plant'!C34</f>
        <v>NCP-16656</v>
      </c>
      <c r="C34" s="24">
        <v>37010</v>
      </c>
      <c r="D34" s="37">
        <f>VLOOKUP($C34,'2025 New Depr Rates'!$A:$D,3,FALSE)</f>
        <v>0.1</v>
      </c>
      <c r="E34" s="37">
        <f>VLOOKUP($C34,'2025 New Depr Rates'!$A:$D,4,FALSE)</f>
        <v>0.10050000000000001</v>
      </c>
      <c r="F34" s="16">
        <v>0</v>
      </c>
      <c r="G34" s="16">
        <f>'OPC IRR 2nd 51f - Plant'!F73*$D34/12</f>
        <v>69.444416666666669</v>
      </c>
      <c r="H34" s="16">
        <f>'OPC IRR 2nd 51f - Plant'!G73*$D34/12</f>
        <v>138.88883333333334</v>
      </c>
      <c r="I34" s="16">
        <f>'OPC IRR 2nd 51f - Plant'!H73*$D34/12</f>
        <v>208.33324999999999</v>
      </c>
      <c r="J34" s="16">
        <f>'OPC IRR 2nd 51f - Plant'!I73*$D34/12</f>
        <v>277.77766666666668</v>
      </c>
      <c r="K34" s="16">
        <f>'OPC IRR 2nd 51f - Plant'!J73*$D34/12</f>
        <v>347.22208333333333</v>
      </c>
      <c r="L34" s="16">
        <f>'OPC IRR 2nd 51f - Plant'!K73*$D34/12</f>
        <v>416.66650000000004</v>
      </c>
      <c r="M34" s="16">
        <f>'OPC IRR 2nd 51f - Plant'!L73*$D34/12</f>
        <v>486.11091666666675</v>
      </c>
      <c r="N34" s="16">
        <f>'OPC IRR 2nd 51f - Plant'!M73*$D34/12</f>
        <v>555.55533333333335</v>
      </c>
      <c r="O34" s="16">
        <f>'OPC IRR 2nd 51f - Plant'!N73*$D34/12</f>
        <v>624.99975000000006</v>
      </c>
      <c r="P34" s="16">
        <f>'OPC IRR 2nd 51f - Plant'!O73*$D34/12</f>
        <v>694.44416666666666</v>
      </c>
      <c r="Q34" s="16">
        <f>'OPC IRR 2nd 51f - Plant'!P73*$D34/12</f>
        <v>763.88858333333337</v>
      </c>
      <c r="R34" s="16">
        <f>'OPC IRR 2nd 51f - Plant'!Q73*$E34/12</f>
        <v>837.49966500000016</v>
      </c>
      <c r="S34" s="16">
        <f>'OPC IRR 2nd 51f - Plant'!R73*$E34/12</f>
        <v>872.39544250000017</v>
      </c>
      <c r="T34" s="16">
        <f>'OPC IRR 2nd 51f - Plant'!S73*$E34/12</f>
        <v>907.29130375000011</v>
      </c>
      <c r="U34" s="16">
        <f>'OPC IRR 2nd 51f - Plant'!T73*$E34/12</f>
        <v>942.18716500000016</v>
      </c>
      <c r="V34" s="16">
        <f>'OPC IRR 2nd 51f - Plant'!U73*$E34/12</f>
        <v>977.08302624999999</v>
      </c>
      <c r="W34" s="16">
        <f>'OPC IRR 2nd 51f - Plant'!V73*$E34/12</f>
        <v>1011.9788875</v>
      </c>
      <c r="X34" s="16">
        <f>'OPC IRR 2nd 51f - Plant'!W73*$E34/12</f>
        <v>1046.8747487500002</v>
      </c>
      <c r="Y34" s="16">
        <f>'OPC IRR 2nd 51f - Plant'!X73*$E34/12</f>
        <v>1081.77061</v>
      </c>
      <c r="Z34" s="16">
        <f>'OPC IRR 2nd 51f - Plant'!Y73*$E34/12</f>
        <v>1116.6664712500001</v>
      </c>
      <c r="AA34" s="16">
        <f>'OPC IRR 2nd 51f - Plant'!Z73*$E34/12</f>
        <v>1151.5623325000001</v>
      </c>
      <c r="AB34" s="16">
        <f>'OPC IRR 2nd 51f - Plant'!AA73*$E34/12</f>
        <v>1186.4581937500002</v>
      </c>
      <c r="AC34" s="16">
        <f>'OPC IRR 2nd 51f - Plant'!AB73*$E34/12</f>
        <v>1221.3540550000005</v>
      </c>
      <c r="AD34" s="16">
        <f>'OPC IRR 2nd 51f - Plant'!AC73*$E34/12</f>
        <v>1256.2499162500005</v>
      </c>
      <c r="AE34" s="16">
        <f>'OPC IRR 2nd 51f - Plant'!AD73*$E34/12</f>
        <v>1291.1457775000006</v>
      </c>
      <c r="AF34" s="16">
        <f>'OPC IRR 2nd 51f - Plant'!AE73*$E34/12</f>
        <v>1326.0416387500006</v>
      </c>
      <c r="AG34" s="16">
        <f>'OPC IRR 2nd 51f - Plant'!AF73*$E34/12</f>
        <v>1360.9375000000007</v>
      </c>
      <c r="AH34" s="16">
        <f>'OPC IRR 2nd 51f - Plant'!AG73*$E34/12</f>
        <v>1395.833361250001</v>
      </c>
      <c r="AI34" s="16">
        <f>'OPC IRR 2nd 51f - Plant'!AH73*$E34/12</f>
        <v>1430.729222500001</v>
      </c>
      <c r="AJ34" s="16">
        <f>'OPC IRR 2nd 51f - Plant'!AI73*$E34/12</f>
        <v>1465.6250837500011</v>
      </c>
      <c r="AK34" s="16">
        <f>'OPC IRR 2nd 51f - Plant'!AJ73*$E34/12</f>
        <v>1500.5209450000011</v>
      </c>
      <c r="AL34" s="16">
        <f>'OPC IRR 2nd 51f - Plant'!AK73*$E34/12</f>
        <v>1535.4168062500014</v>
      </c>
      <c r="AM34" s="16">
        <f>'OPC IRR 2nd 51f - Plant'!AL73*$E34/12</f>
        <v>1570.3126675000015</v>
      </c>
      <c r="AN34" s="16">
        <f>'OPC IRR 2nd 51f - Plant'!AM73*$E34/12</f>
        <v>1605.2085287500015</v>
      </c>
      <c r="AO34" s="16">
        <f>'OPC IRR 2nd 51f - Plant'!AN73*$E34/12</f>
        <v>1640.1043900000016</v>
      </c>
      <c r="AP34" s="16">
        <f>'OPC IRR 2nd 51f - Plant'!AO73*$E34/12</f>
        <v>1675.0002512500016</v>
      </c>
      <c r="AQ34" s="16">
        <f>'OPC IRR 2nd 51f - Plant'!AP73*$E34/12</f>
        <v>1709.8961125000021</v>
      </c>
      <c r="AR34" s="16">
        <f>'OPC IRR 2nd 51f - Plant'!AQ73*$E34/12</f>
        <v>1744.7919737500022</v>
      </c>
      <c r="AS34" s="16">
        <f>'OPC IRR 2nd 51f - Plant'!AR73*$E34/12</f>
        <v>1779.6878350000022</v>
      </c>
      <c r="AT34" s="16">
        <f>'OPC IRR 2nd 51f - Plant'!AS73*$E34/12</f>
        <v>1814.5836962500023</v>
      </c>
      <c r="AU34" s="16">
        <f>'OPC IRR 2nd 51f - Plant'!AT73*$E34/12</f>
        <v>1849.4795575000023</v>
      </c>
      <c r="AV34" s="16">
        <f>'OPC IRR 2nd 51f - Plant'!AU73*$E34/12</f>
        <v>1884.3754187500024</v>
      </c>
      <c r="AW34" s="16">
        <f>'OPC IRR 2nd 51f - Plant'!AV73*$E34/12</f>
        <v>1919.2712800000027</v>
      </c>
      <c r="AX34" s="16">
        <f>'OPC IRR 2nd 51f - Plant'!AW73*$E34/12</f>
        <v>1954.1671412500027</v>
      </c>
      <c r="AY34" s="16">
        <f>'OPC IRR 2nd 51f - Plant'!AX73*$E34/12</f>
        <v>1989.0630025000028</v>
      </c>
      <c r="AZ34" s="16">
        <f>'OPC IRR 2nd 51f - Plant'!AY73*$E34/12</f>
        <v>2023.9588637500028</v>
      </c>
      <c r="BA34" s="16">
        <f>'OPC IRR 2nd 51f - Plant'!AZ73*$E34/12</f>
        <v>2058.8547250000029</v>
      </c>
    </row>
    <row r="35" spans="1:53" x14ac:dyDescent="0.25">
      <c r="A35" t="str">
        <f>'OPC IRR 2nd 51f - Plant'!A35</f>
        <v>CE - Outage Enhancements</v>
      </c>
      <c r="B35" t="str">
        <f>'OPC IRR 2nd 51f - Plant'!C35</f>
        <v>NCP-16871</v>
      </c>
      <c r="C35" s="24">
        <v>30315</v>
      </c>
      <c r="D35" s="37">
        <f>VLOOKUP($C35,'2025 New Depr Rates'!$A:$D,3,FALSE)</f>
        <v>6.7000000000000004E-2</v>
      </c>
      <c r="E35" s="37">
        <f>VLOOKUP($C35,'2025 New Depr Rates'!$A:$D,4,FALSE)</f>
        <v>6.7000000000000004E-2</v>
      </c>
      <c r="F35" s="16">
        <v>0</v>
      </c>
      <c r="G35" s="16">
        <f>'OPC IRR 2nd 51f - Plant'!F74*$D35/12</f>
        <v>0</v>
      </c>
      <c r="H35" s="16">
        <f>'OPC IRR 2nd 51f - Plant'!G74*$D35/12</f>
        <v>0</v>
      </c>
      <c r="I35" s="16">
        <f>'OPC IRR 2nd 51f - Plant'!H74*$D35/12</f>
        <v>0</v>
      </c>
      <c r="J35" s="16">
        <f>'OPC IRR 2nd 51f - Plant'!I74*$D35/12</f>
        <v>0</v>
      </c>
      <c r="K35" s="16">
        <f>'OPC IRR 2nd 51f - Plant'!J74*$D35/12</f>
        <v>0</v>
      </c>
      <c r="L35" s="16">
        <f>'OPC IRR 2nd 51f - Plant'!K74*$D35/12</f>
        <v>0</v>
      </c>
      <c r="M35" s="16">
        <f>'OPC IRR 2nd 51f - Plant'!L74*$D35/12</f>
        <v>0</v>
      </c>
      <c r="N35" s="16">
        <f>'OPC IRR 2nd 51f - Plant'!M74*$D35/12</f>
        <v>0</v>
      </c>
      <c r="O35" s="16">
        <f>'OPC IRR 2nd 51f - Plant'!N74*$D35/12</f>
        <v>0</v>
      </c>
      <c r="P35" s="16">
        <f>'OPC IRR 2nd 51f - Plant'!O74*$D35/12</f>
        <v>0</v>
      </c>
      <c r="Q35" s="16">
        <f>'OPC IRR 2nd 51f - Plant'!P74*$D35/12</f>
        <v>0</v>
      </c>
      <c r="R35" s="16">
        <f>'OPC IRR 2nd 51f - Plant'!Q74*$E35/12</f>
        <v>2791.6666666666665</v>
      </c>
      <c r="S35" s="16">
        <f>'OPC IRR 2nd 51f - Plant'!R74*$E35/12</f>
        <v>2791.6666666666665</v>
      </c>
      <c r="T35" s="16">
        <f>'OPC IRR 2nd 51f - Plant'!S74*$E35/12</f>
        <v>2791.6666666666665</v>
      </c>
      <c r="U35" s="16">
        <f>'OPC IRR 2nd 51f - Plant'!T74*$E35/12</f>
        <v>2791.6666666666665</v>
      </c>
      <c r="V35" s="16">
        <f>'OPC IRR 2nd 51f - Plant'!U74*$E35/12</f>
        <v>2791.6666666666665</v>
      </c>
      <c r="W35" s="16">
        <f>'OPC IRR 2nd 51f - Plant'!V74*$E35/12</f>
        <v>2791.6666666666665</v>
      </c>
      <c r="X35" s="16">
        <f>'OPC IRR 2nd 51f - Plant'!W74*$E35/12</f>
        <v>2791.6666666666665</v>
      </c>
      <c r="Y35" s="16">
        <f>'OPC IRR 2nd 51f - Plant'!X74*$E35/12</f>
        <v>2791.6666666666665</v>
      </c>
      <c r="Z35" s="16">
        <f>'OPC IRR 2nd 51f - Plant'!Y74*$E35/12</f>
        <v>2791.6666666666665</v>
      </c>
      <c r="AA35" s="16">
        <f>'OPC IRR 2nd 51f - Plant'!Z74*$E35/12</f>
        <v>2791.6666666666665</v>
      </c>
      <c r="AB35" s="16">
        <f>'OPC IRR 2nd 51f - Plant'!AA74*$E35/12</f>
        <v>2791.6666666666665</v>
      </c>
      <c r="AC35" s="16">
        <f>'OPC IRR 2nd 51f - Plant'!AB74*$E35/12</f>
        <v>2791.6666666666665</v>
      </c>
      <c r="AD35" s="16">
        <f>'OPC IRR 2nd 51f - Plant'!AC74*$E35/12</f>
        <v>2791.6666666666665</v>
      </c>
      <c r="AE35" s="16">
        <f>'OPC IRR 2nd 51f - Plant'!AD74*$E35/12</f>
        <v>2791.6666666666665</v>
      </c>
      <c r="AF35" s="16">
        <f>'OPC IRR 2nd 51f - Plant'!AE74*$E35/12</f>
        <v>2791.6666666666665</v>
      </c>
      <c r="AG35" s="16">
        <f>'OPC IRR 2nd 51f - Plant'!AF74*$E35/12</f>
        <v>2791.6666666666665</v>
      </c>
      <c r="AH35" s="16">
        <f>'OPC IRR 2nd 51f - Plant'!AG74*$E35/12</f>
        <v>2791.6666666666665</v>
      </c>
      <c r="AI35" s="16">
        <f>'OPC IRR 2nd 51f - Plant'!AH74*$E35/12</f>
        <v>2791.6666666666665</v>
      </c>
      <c r="AJ35" s="16">
        <f>'OPC IRR 2nd 51f - Plant'!AI74*$E35/12</f>
        <v>2791.6666666666665</v>
      </c>
      <c r="AK35" s="16">
        <f>'OPC IRR 2nd 51f - Plant'!AJ74*$E35/12</f>
        <v>2791.6666666666665</v>
      </c>
      <c r="AL35" s="16">
        <f>'OPC IRR 2nd 51f - Plant'!AK74*$E35/12</f>
        <v>2791.6666666666665</v>
      </c>
      <c r="AM35" s="16">
        <f>'OPC IRR 2nd 51f - Plant'!AL74*$E35/12</f>
        <v>2791.6666666666665</v>
      </c>
      <c r="AN35" s="16">
        <f>'OPC IRR 2nd 51f - Plant'!AM74*$E35/12</f>
        <v>2791.6666666666665</v>
      </c>
      <c r="AO35" s="16">
        <f>'OPC IRR 2nd 51f - Plant'!AN74*$E35/12</f>
        <v>2791.6666666666665</v>
      </c>
      <c r="AP35" s="16">
        <f>'OPC IRR 2nd 51f - Plant'!AO74*$E35/12</f>
        <v>2791.6666666666665</v>
      </c>
      <c r="AQ35" s="16">
        <f>'OPC IRR 2nd 51f - Plant'!AP74*$E35/12</f>
        <v>2791.6666666666665</v>
      </c>
      <c r="AR35" s="16">
        <f>'OPC IRR 2nd 51f - Plant'!AQ74*$E35/12</f>
        <v>2791.6666666666665</v>
      </c>
      <c r="AS35" s="16">
        <f>'OPC IRR 2nd 51f - Plant'!AR74*$E35/12</f>
        <v>2791.6666666666665</v>
      </c>
      <c r="AT35" s="16">
        <f>'OPC IRR 2nd 51f - Plant'!AS74*$E35/12</f>
        <v>2791.6666666666665</v>
      </c>
      <c r="AU35" s="16">
        <f>'OPC IRR 2nd 51f - Plant'!AT74*$E35/12</f>
        <v>2791.6666666666665</v>
      </c>
      <c r="AV35" s="16">
        <f>'OPC IRR 2nd 51f - Plant'!AU74*$E35/12</f>
        <v>2791.6666666666665</v>
      </c>
      <c r="AW35" s="16">
        <f>'OPC IRR 2nd 51f - Plant'!AV74*$E35/12</f>
        <v>2791.6666666666665</v>
      </c>
      <c r="AX35" s="16">
        <f>'OPC IRR 2nd 51f - Plant'!AW74*$E35/12</f>
        <v>2791.6666666666665</v>
      </c>
      <c r="AY35" s="16">
        <f>'OPC IRR 2nd 51f - Plant'!AX74*$E35/12</f>
        <v>2791.6666666666665</v>
      </c>
      <c r="AZ35" s="16">
        <f>'OPC IRR 2nd 51f - Plant'!AY74*$E35/12</f>
        <v>2791.6666666666665</v>
      </c>
      <c r="BA35" s="16">
        <f>'OPC IRR 2nd 51f - Plant'!AZ74*$E35/12</f>
        <v>2791.6666666666665</v>
      </c>
    </row>
    <row r="36" spans="1:53" x14ac:dyDescent="0.25">
      <c r="A36" t="str">
        <f>'OPC IRR 2nd 51f - Plant'!A36</f>
        <v>CE - Voice of Customer / Data</v>
      </c>
      <c r="B36" t="str">
        <f>'OPC IRR 2nd 51f - Plant'!C36</f>
        <v>NCP-16866</v>
      </c>
      <c r="C36" s="24">
        <v>30315</v>
      </c>
      <c r="D36" s="37">
        <f>VLOOKUP($C36,'2025 New Depr Rates'!$A:$D,3,FALSE)</f>
        <v>6.7000000000000004E-2</v>
      </c>
      <c r="E36" s="37">
        <f>VLOOKUP($C36,'2025 New Depr Rates'!$A:$D,4,FALSE)</f>
        <v>6.7000000000000004E-2</v>
      </c>
      <c r="F36" s="16">
        <v>0</v>
      </c>
      <c r="G36" s="16">
        <f>'OPC IRR 2nd 51f - Plant'!F75*$D36/12</f>
        <v>0</v>
      </c>
      <c r="H36" s="16">
        <f>'OPC IRR 2nd 51f - Plant'!G75*$D36/12</f>
        <v>0</v>
      </c>
      <c r="I36" s="16">
        <f>'OPC IRR 2nd 51f - Plant'!H75*$D36/12</f>
        <v>0</v>
      </c>
      <c r="J36" s="16">
        <f>'OPC IRR 2nd 51f - Plant'!I75*$D36/12</f>
        <v>0</v>
      </c>
      <c r="K36" s="16">
        <f>'OPC IRR 2nd 51f - Plant'!J75*$D36/12</f>
        <v>0</v>
      </c>
      <c r="L36" s="16">
        <f>'OPC IRR 2nd 51f - Plant'!K75*$D36/12</f>
        <v>0</v>
      </c>
      <c r="M36" s="16">
        <f>'OPC IRR 2nd 51f - Plant'!L75*$D36/12</f>
        <v>0</v>
      </c>
      <c r="N36" s="16">
        <f>'OPC IRR 2nd 51f - Plant'!M75*$D36/12</f>
        <v>0</v>
      </c>
      <c r="O36" s="16">
        <f>'OPC IRR 2nd 51f - Plant'!N75*$D36/12</f>
        <v>0</v>
      </c>
      <c r="P36" s="16">
        <f>'OPC IRR 2nd 51f - Plant'!O75*$D36/12</f>
        <v>0</v>
      </c>
      <c r="Q36" s="16">
        <f>'OPC IRR 2nd 51f - Plant'!P75*$D36/12</f>
        <v>0</v>
      </c>
      <c r="R36" s="16">
        <f>'OPC IRR 2nd 51f - Plant'!Q75*$E36/12</f>
        <v>2791.6666666666665</v>
      </c>
      <c r="S36" s="16">
        <f>'OPC IRR 2nd 51f - Plant'!R75*$E36/12</f>
        <v>2791.6666666666665</v>
      </c>
      <c r="T36" s="16">
        <f>'OPC IRR 2nd 51f - Plant'!S75*$E36/12</f>
        <v>2791.6666666666665</v>
      </c>
      <c r="U36" s="16">
        <f>'OPC IRR 2nd 51f - Plant'!T75*$E36/12</f>
        <v>2791.6666666666665</v>
      </c>
      <c r="V36" s="16">
        <f>'OPC IRR 2nd 51f - Plant'!U75*$E36/12</f>
        <v>2791.6666666666665</v>
      </c>
      <c r="W36" s="16">
        <f>'OPC IRR 2nd 51f - Plant'!V75*$E36/12</f>
        <v>2791.6666666666665</v>
      </c>
      <c r="X36" s="16">
        <f>'OPC IRR 2nd 51f - Plant'!W75*$E36/12</f>
        <v>2791.6666666666665</v>
      </c>
      <c r="Y36" s="16">
        <f>'OPC IRR 2nd 51f - Plant'!X75*$E36/12</f>
        <v>2791.6666666666665</v>
      </c>
      <c r="Z36" s="16">
        <f>'OPC IRR 2nd 51f - Plant'!Y75*$E36/12</f>
        <v>2791.6666666666665</v>
      </c>
      <c r="AA36" s="16">
        <f>'OPC IRR 2nd 51f - Plant'!Z75*$E36/12</f>
        <v>2791.6666666666665</v>
      </c>
      <c r="AB36" s="16">
        <f>'OPC IRR 2nd 51f - Plant'!AA75*$E36/12</f>
        <v>2791.6666666666665</v>
      </c>
      <c r="AC36" s="16">
        <f>'OPC IRR 2nd 51f - Plant'!AB75*$E36/12</f>
        <v>2791.6666666666665</v>
      </c>
      <c r="AD36" s="16">
        <f>'OPC IRR 2nd 51f - Plant'!AC75*$E36/12</f>
        <v>2791.6666666666665</v>
      </c>
      <c r="AE36" s="16">
        <f>'OPC IRR 2nd 51f - Plant'!AD75*$E36/12</f>
        <v>2791.6666666666665</v>
      </c>
      <c r="AF36" s="16">
        <f>'OPC IRR 2nd 51f - Plant'!AE75*$E36/12</f>
        <v>2791.6666666666665</v>
      </c>
      <c r="AG36" s="16">
        <f>'OPC IRR 2nd 51f - Plant'!AF75*$E36/12</f>
        <v>2791.6666666666665</v>
      </c>
      <c r="AH36" s="16">
        <f>'OPC IRR 2nd 51f - Plant'!AG75*$E36/12</f>
        <v>2791.6666666666665</v>
      </c>
      <c r="AI36" s="16">
        <f>'OPC IRR 2nd 51f - Plant'!AH75*$E36/12</f>
        <v>2791.6666666666665</v>
      </c>
      <c r="AJ36" s="16">
        <f>'OPC IRR 2nd 51f - Plant'!AI75*$E36/12</f>
        <v>2791.6666666666665</v>
      </c>
      <c r="AK36" s="16">
        <f>'OPC IRR 2nd 51f - Plant'!AJ75*$E36/12</f>
        <v>2791.6666666666665</v>
      </c>
      <c r="AL36" s="16">
        <f>'OPC IRR 2nd 51f - Plant'!AK75*$E36/12</f>
        <v>2791.6666666666665</v>
      </c>
      <c r="AM36" s="16">
        <f>'OPC IRR 2nd 51f - Plant'!AL75*$E36/12</f>
        <v>2791.6666666666665</v>
      </c>
      <c r="AN36" s="16">
        <f>'OPC IRR 2nd 51f - Plant'!AM75*$E36/12</f>
        <v>2791.6666666666665</v>
      </c>
      <c r="AO36" s="16">
        <f>'OPC IRR 2nd 51f - Plant'!AN75*$E36/12</f>
        <v>2791.6666666666665</v>
      </c>
      <c r="AP36" s="16">
        <f>'OPC IRR 2nd 51f - Plant'!AO75*$E36/12</f>
        <v>2791.6666666666665</v>
      </c>
      <c r="AQ36" s="16">
        <f>'OPC IRR 2nd 51f - Plant'!AP75*$E36/12</f>
        <v>2791.6666666666665</v>
      </c>
      <c r="AR36" s="16">
        <f>'OPC IRR 2nd 51f - Plant'!AQ75*$E36/12</f>
        <v>2791.6666666666665</v>
      </c>
      <c r="AS36" s="16">
        <f>'OPC IRR 2nd 51f - Plant'!AR75*$E36/12</f>
        <v>2791.6666666666665</v>
      </c>
      <c r="AT36" s="16">
        <f>'OPC IRR 2nd 51f - Plant'!AS75*$E36/12</f>
        <v>2791.6666666666665</v>
      </c>
      <c r="AU36" s="16">
        <f>'OPC IRR 2nd 51f - Plant'!AT75*$E36/12</f>
        <v>2791.6666666666665</v>
      </c>
      <c r="AV36" s="16">
        <f>'OPC IRR 2nd 51f - Plant'!AU75*$E36/12</f>
        <v>2791.6666666666665</v>
      </c>
      <c r="AW36" s="16">
        <f>'OPC IRR 2nd 51f - Plant'!AV75*$E36/12</f>
        <v>2791.6666666666665</v>
      </c>
      <c r="AX36" s="16">
        <f>'OPC IRR 2nd 51f - Plant'!AW75*$E36/12</f>
        <v>2791.6666666666665</v>
      </c>
      <c r="AY36" s="16">
        <f>'OPC IRR 2nd 51f - Plant'!AX75*$E36/12</f>
        <v>2791.6666666666665</v>
      </c>
      <c r="AZ36" s="16">
        <f>'OPC IRR 2nd 51f - Plant'!AY75*$E36/12</f>
        <v>2791.6666666666665</v>
      </c>
      <c r="BA36" s="16">
        <f>'OPC IRR 2nd 51f - Plant'!AZ75*$E36/12</f>
        <v>2791.6666666666665</v>
      </c>
    </row>
    <row r="37" spans="1:53" x14ac:dyDescent="0.25">
      <c r="A37" t="str">
        <f>'OPC IRR 2nd 51f - Plant'!A37</f>
        <v>CE - Voice of Customer / Data</v>
      </c>
      <c r="B37" t="str">
        <f>'OPC IRR 2nd 51f - Plant'!C37</f>
        <v>NCP-16867</v>
      </c>
      <c r="C37" s="24">
        <v>30315</v>
      </c>
      <c r="D37" s="37">
        <f>VLOOKUP($C37,'2025 New Depr Rates'!$A:$D,3,FALSE)</f>
        <v>6.7000000000000004E-2</v>
      </c>
      <c r="E37" s="37">
        <f>VLOOKUP($C37,'2025 New Depr Rates'!$A:$D,4,FALSE)</f>
        <v>6.7000000000000004E-2</v>
      </c>
      <c r="F37" s="16">
        <v>0</v>
      </c>
      <c r="G37" s="16">
        <f>'OPC IRR 2nd 51f - Plant'!F76*$D37/12</f>
        <v>0</v>
      </c>
      <c r="H37" s="16">
        <f>'OPC IRR 2nd 51f - Plant'!G76*$D37/12</f>
        <v>0</v>
      </c>
      <c r="I37" s="16">
        <f>'OPC IRR 2nd 51f - Plant'!H76*$D37/12</f>
        <v>0</v>
      </c>
      <c r="J37" s="16">
        <f>'OPC IRR 2nd 51f - Plant'!I76*$D37/12</f>
        <v>0</v>
      </c>
      <c r="K37" s="16">
        <f>'OPC IRR 2nd 51f - Plant'!J76*$D37/12</f>
        <v>0</v>
      </c>
      <c r="L37" s="16">
        <f>'OPC IRR 2nd 51f - Plant'!K76*$D37/12</f>
        <v>0</v>
      </c>
      <c r="M37" s="16">
        <f>'OPC IRR 2nd 51f - Plant'!L76*$D37/12</f>
        <v>0</v>
      </c>
      <c r="N37" s="16">
        <f>'OPC IRR 2nd 51f - Plant'!M76*$D37/12</f>
        <v>0</v>
      </c>
      <c r="O37" s="16">
        <f>'OPC IRR 2nd 51f - Plant'!N76*$D37/12</f>
        <v>0</v>
      </c>
      <c r="P37" s="16">
        <f>'OPC IRR 2nd 51f - Plant'!O76*$D37/12</f>
        <v>0</v>
      </c>
      <c r="Q37" s="16">
        <f>'OPC IRR 2nd 51f - Plant'!P76*$D37/12</f>
        <v>0</v>
      </c>
      <c r="R37" s="16">
        <f>'OPC IRR 2nd 51f - Plant'!Q76*$E37/12</f>
        <v>1870.416555</v>
      </c>
      <c r="S37" s="16">
        <f>'OPC IRR 2nd 51f - Plant'!R76*$E37/12</f>
        <v>1870.416555</v>
      </c>
      <c r="T37" s="16">
        <f>'OPC IRR 2nd 51f - Plant'!S76*$E37/12</f>
        <v>1870.416555</v>
      </c>
      <c r="U37" s="16">
        <f>'OPC IRR 2nd 51f - Plant'!T76*$E37/12</f>
        <v>1870.416555</v>
      </c>
      <c r="V37" s="16">
        <f>'OPC IRR 2nd 51f - Plant'!U76*$E37/12</f>
        <v>1870.416555</v>
      </c>
      <c r="W37" s="16">
        <f>'OPC IRR 2nd 51f - Plant'!V76*$E37/12</f>
        <v>1870.416555</v>
      </c>
      <c r="X37" s="16">
        <f>'OPC IRR 2nd 51f - Plant'!W76*$E37/12</f>
        <v>1870.416555</v>
      </c>
      <c r="Y37" s="16">
        <f>'OPC IRR 2nd 51f - Plant'!X76*$E37/12</f>
        <v>1870.416555</v>
      </c>
      <c r="Z37" s="16">
        <f>'OPC IRR 2nd 51f - Plant'!Y76*$E37/12</f>
        <v>1870.416555</v>
      </c>
      <c r="AA37" s="16">
        <f>'OPC IRR 2nd 51f - Plant'!Z76*$E37/12</f>
        <v>1870.416555</v>
      </c>
      <c r="AB37" s="16">
        <f>'OPC IRR 2nd 51f - Plant'!AA76*$E37/12</f>
        <v>1870.416555</v>
      </c>
      <c r="AC37" s="16">
        <f>'OPC IRR 2nd 51f - Plant'!AB76*$E37/12</f>
        <v>1870.416555</v>
      </c>
      <c r="AD37" s="16">
        <f>'OPC IRR 2nd 51f - Plant'!AC76*$E37/12</f>
        <v>1870.416555</v>
      </c>
      <c r="AE37" s="16">
        <f>'OPC IRR 2nd 51f - Plant'!AD76*$E37/12</f>
        <v>1870.416555</v>
      </c>
      <c r="AF37" s="16">
        <f>'OPC IRR 2nd 51f - Plant'!AE76*$E37/12</f>
        <v>1870.416555</v>
      </c>
      <c r="AG37" s="16">
        <f>'OPC IRR 2nd 51f - Plant'!AF76*$E37/12</f>
        <v>1870.416555</v>
      </c>
      <c r="AH37" s="16">
        <f>'OPC IRR 2nd 51f - Plant'!AG76*$E37/12</f>
        <v>1870.416555</v>
      </c>
      <c r="AI37" s="16">
        <f>'OPC IRR 2nd 51f - Plant'!AH76*$E37/12</f>
        <v>1870.416555</v>
      </c>
      <c r="AJ37" s="16">
        <f>'OPC IRR 2nd 51f - Plant'!AI76*$E37/12</f>
        <v>1870.416555</v>
      </c>
      <c r="AK37" s="16">
        <f>'OPC IRR 2nd 51f - Plant'!AJ76*$E37/12</f>
        <v>1870.416555</v>
      </c>
      <c r="AL37" s="16">
        <f>'OPC IRR 2nd 51f - Plant'!AK76*$E37/12</f>
        <v>1870.416555</v>
      </c>
      <c r="AM37" s="16">
        <f>'OPC IRR 2nd 51f - Plant'!AL76*$E37/12</f>
        <v>1870.416555</v>
      </c>
      <c r="AN37" s="16">
        <f>'OPC IRR 2nd 51f - Plant'!AM76*$E37/12</f>
        <v>1870.416555</v>
      </c>
      <c r="AO37" s="16">
        <f>'OPC IRR 2nd 51f - Plant'!AN76*$E37/12</f>
        <v>1870.416555</v>
      </c>
      <c r="AP37" s="16">
        <f>'OPC IRR 2nd 51f - Plant'!AO76*$E37/12</f>
        <v>1870.416555</v>
      </c>
      <c r="AQ37" s="16">
        <f>'OPC IRR 2nd 51f - Plant'!AP76*$E37/12</f>
        <v>1870.416555</v>
      </c>
      <c r="AR37" s="16">
        <f>'OPC IRR 2nd 51f - Plant'!AQ76*$E37/12</f>
        <v>1870.416555</v>
      </c>
      <c r="AS37" s="16">
        <f>'OPC IRR 2nd 51f - Plant'!AR76*$E37/12</f>
        <v>1870.416555</v>
      </c>
      <c r="AT37" s="16">
        <f>'OPC IRR 2nd 51f - Plant'!AS76*$E37/12</f>
        <v>1870.416555</v>
      </c>
      <c r="AU37" s="16">
        <f>'OPC IRR 2nd 51f - Plant'!AT76*$E37/12</f>
        <v>1870.416555</v>
      </c>
      <c r="AV37" s="16">
        <f>'OPC IRR 2nd 51f - Plant'!AU76*$E37/12</f>
        <v>1870.416555</v>
      </c>
      <c r="AW37" s="16">
        <f>'OPC IRR 2nd 51f - Plant'!AV76*$E37/12</f>
        <v>1870.416555</v>
      </c>
      <c r="AX37" s="16">
        <f>'OPC IRR 2nd 51f - Plant'!AW76*$E37/12</f>
        <v>1870.416555</v>
      </c>
      <c r="AY37" s="16">
        <f>'OPC IRR 2nd 51f - Plant'!AX76*$E37/12</f>
        <v>1870.416555</v>
      </c>
      <c r="AZ37" s="16">
        <f>'OPC IRR 2nd 51f - Plant'!AY76*$E37/12</f>
        <v>1870.416555</v>
      </c>
      <c r="BA37" s="16">
        <f>'OPC IRR 2nd 51f - Plant'!AZ76*$E37/12</f>
        <v>1870.416555</v>
      </c>
    </row>
    <row r="38" spans="1:53" ht="15" thickBot="1" x14ac:dyDescent="0.35">
      <c r="D38" s="50" t="s">
        <v>138</v>
      </c>
      <c r="E38" s="51" t="s">
        <v>1</v>
      </c>
      <c r="F38" s="52">
        <f>SUM(F5:F37)</f>
        <v>0</v>
      </c>
      <c r="G38" s="52">
        <f>SUM(G5:G37)</f>
        <v>2225.5854725000004</v>
      </c>
      <c r="H38" s="52">
        <f t="shared" ref="H38:Q38" si="0">SUM(H5:H37)</f>
        <v>4169.3353891666666</v>
      </c>
      <c r="I38" s="52">
        <f t="shared" si="0"/>
        <v>6113.0853058333323</v>
      </c>
      <c r="J38" s="52">
        <f t="shared" si="0"/>
        <v>8056.8352225000008</v>
      </c>
      <c r="K38" s="52">
        <f t="shared" si="0"/>
        <v>10000.585139166667</v>
      </c>
      <c r="L38" s="52">
        <f t="shared" si="0"/>
        <v>12189.635402500002</v>
      </c>
      <c r="M38" s="52">
        <f t="shared" si="0"/>
        <v>16332.647772500002</v>
      </c>
      <c r="N38" s="52">
        <f t="shared" si="0"/>
        <v>19540.451865000003</v>
      </c>
      <c r="O38" s="52">
        <f t="shared" si="0"/>
        <v>22748.255957499998</v>
      </c>
      <c r="P38" s="52">
        <f t="shared" si="0"/>
        <v>25644.323957500004</v>
      </c>
      <c r="Q38" s="52">
        <f t="shared" si="0"/>
        <v>30773.725290833336</v>
      </c>
      <c r="R38" s="52">
        <f>SUM(R5:R37)</f>
        <v>83610.314748333345</v>
      </c>
      <c r="S38" s="52">
        <f>SUM(S5:S37)</f>
        <v>88263.334128750023</v>
      </c>
      <c r="T38" s="52">
        <f t="shared" ref="T38" si="1">SUM(T5:T37)</f>
        <v>92916.353257916679</v>
      </c>
      <c r="U38" s="52">
        <f t="shared" ref="U38" si="2">SUM(U5:U37)</f>
        <v>97569.372833750007</v>
      </c>
      <c r="V38" s="52">
        <f t="shared" ref="V38" si="3">SUM(V5:V37)</f>
        <v>102222.39196291668</v>
      </c>
      <c r="W38" s="52">
        <f t="shared" ref="W38" si="4">SUM(W5:W37)</f>
        <v>106875.41109208333</v>
      </c>
      <c r="X38" s="52">
        <f t="shared" ref="X38" si="5">SUM(X5:X37)</f>
        <v>109445.09688791666</v>
      </c>
      <c r="Y38" s="52">
        <f t="shared" ref="Y38" si="6">SUM(Y5:Y37)</f>
        <v>112014.78268375002</v>
      </c>
      <c r="Z38" s="52">
        <f t="shared" ref="Z38" si="7">SUM(Z5:Z37)</f>
        <v>114584.46847958335</v>
      </c>
      <c r="AA38" s="52">
        <f t="shared" ref="AA38" si="8">SUM(AA5:AA37)</f>
        <v>137728.76708874997</v>
      </c>
      <c r="AB38" s="52">
        <f t="shared" ref="AB38" si="9">SUM(AB5:AB37)</f>
        <v>142168.87323624999</v>
      </c>
      <c r="AC38" s="52">
        <f t="shared" ref="AC38" si="10">SUM(AC5:AC37)</f>
        <v>170338.10920041669</v>
      </c>
      <c r="AD38" s="52">
        <f>SUM(AD5:AD37)</f>
        <v>189936.96166291667</v>
      </c>
      <c r="AE38" s="52">
        <f>SUM(AE5:AE37)</f>
        <v>196414.56557833333</v>
      </c>
      <c r="AF38" s="52">
        <f t="shared" ref="AF38" si="11">SUM(AF5:AF37)</f>
        <v>202892.16982875005</v>
      </c>
      <c r="AG38" s="52">
        <f t="shared" ref="AG38" si="12">SUM(AG5:AG37)</f>
        <v>209369.7740791667</v>
      </c>
      <c r="AH38" s="52">
        <f t="shared" ref="AH38" si="13">SUM(AH5:AH37)</f>
        <v>215847.37832958336</v>
      </c>
      <c r="AI38" s="52">
        <f t="shared" ref="AI38" si="14">SUM(AI5:AI37)</f>
        <v>222324.98258000004</v>
      </c>
      <c r="AJ38" s="52">
        <f t="shared" ref="AJ38" si="15">SUM(AJ5:AJ37)</f>
        <v>226719.25349708335</v>
      </c>
      <c r="AK38" s="52">
        <f t="shared" ref="AK38" si="16">SUM(AK5:AK37)</f>
        <v>231113.52441416669</v>
      </c>
      <c r="AL38" s="52">
        <f t="shared" ref="AL38" si="17">SUM(AL5:AL37)</f>
        <v>235507.79533125003</v>
      </c>
      <c r="AM38" s="52">
        <f t="shared" ref="AM38" si="18">SUM(AM5:AM37)</f>
        <v>239902.06624833334</v>
      </c>
      <c r="AN38" s="52">
        <f t="shared" ref="AN38" si="19">SUM(AN5:AN37)</f>
        <v>244296.33716541668</v>
      </c>
      <c r="AO38" s="52">
        <f t="shared" ref="AO38" si="20">SUM(AO5:AO37)</f>
        <v>248690.60808250002</v>
      </c>
      <c r="AP38" s="52">
        <f>SUM(AP5:AP37)</f>
        <v>293834.87810625008</v>
      </c>
      <c r="AQ38" s="52">
        <f>SUM(AQ5:AQ37)</f>
        <v>298971.16432833346</v>
      </c>
      <c r="AR38" s="52">
        <f t="shared" ref="AR38" si="21">SUM(AR5:AR37)</f>
        <v>304107.44888375013</v>
      </c>
      <c r="AS38" s="52">
        <f t="shared" ref="AS38" si="22">SUM(AS5:AS37)</f>
        <v>309243.7334391668</v>
      </c>
      <c r="AT38" s="52">
        <f t="shared" ref="AT38" si="23">SUM(AT5:AT37)</f>
        <v>314380.01799458347</v>
      </c>
      <c r="AU38" s="52">
        <f t="shared" ref="AU38" si="24">SUM(AU5:AU37)</f>
        <v>319516.30255000014</v>
      </c>
      <c r="AV38" s="52">
        <f t="shared" ref="AV38" si="25">SUM(AV5:AV37)</f>
        <v>322569.25377208344</v>
      </c>
      <c r="AW38" s="52">
        <f t="shared" ref="AW38" si="26">SUM(AW5:AW37)</f>
        <v>325622.20499416679</v>
      </c>
      <c r="AX38" s="52">
        <f t="shared" ref="AX38" si="27">SUM(AX5:AX37)</f>
        <v>328675.15621625009</v>
      </c>
      <c r="AY38" s="52">
        <f t="shared" ref="AY38" si="28">SUM(AY5:AY37)</f>
        <v>331728.10743833345</v>
      </c>
      <c r="AZ38" s="52">
        <f t="shared" ref="AZ38" si="29">SUM(AZ5:AZ37)</f>
        <v>334781.05866041675</v>
      </c>
      <c r="BA38" s="52">
        <f t="shared" ref="BA38" si="30">SUM(BA5:BA37)</f>
        <v>337834.0098825001</v>
      </c>
    </row>
    <row r="39" spans="1:53" ht="15.6" thickTop="1" thickBot="1" x14ac:dyDescent="0.35">
      <c r="D39" s="50" t="s">
        <v>138</v>
      </c>
      <c r="E39" s="51" t="s">
        <v>139</v>
      </c>
      <c r="F39" s="53">
        <f>F38</f>
        <v>0</v>
      </c>
      <c r="G39" s="52">
        <f>F39+G38</f>
        <v>2225.5854725000004</v>
      </c>
      <c r="H39" s="52">
        <f t="shared" ref="H39:Q39" si="31">G39+H38</f>
        <v>6394.9208616666674</v>
      </c>
      <c r="I39" s="52">
        <f t="shared" si="31"/>
        <v>12508.0061675</v>
      </c>
      <c r="J39" s="52">
        <f t="shared" si="31"/>
        <v>20564.841390000001</v>
      </c>
      <c r="K39" s="52">
        <f t="shared" si="31"/>
        <v>30565.426529166667</v>
      </c>
      <c r="L39" s="52">
        <f t="shared" si="31"/>
        <v>42755.061931666671</v>
      </c>
      <c r="M39" s="52">
        <f t="shared" si="31"/>
        <v>59087.709704166671</v>
      </c>
      <c r="N39" s="52">
        <f t="shared" si="31"/>
        <v>78628.161569166667</v>
      </c>
      <c r="O39" s="52">
        <f t="shared" si="31"/>
        <v>101376.41752666666</v>
      </c>
      <c r="P39" s="52">
        <f t="shared" si="31"/>
        <v>127020.74148416666</v>
      </c>
      <c r="Q39" s="52">
        <f t="shared" si="31"/>
        <v>157794.46677500001</v>
      </c>
      <c r="R39" s="53">
        <f>R38</f>
        <v>83610.314748333345</v>
      </c>
      <c r="S39" s="52">
        <f>R39+S38</f>
        <v>171873.64887708338</v>
      </c>
      <c r="T39" s="52">
        <f t="shared" ref="T39" si="32">S39+T38</f>
        <v>264790.00213500008</v>
      </c>
      <c r="U39" s="52">
        <f t="shared" ref="U39" si="33">T39+U38</f>
        <v>362359.37496875005</v>
      </c>
      <c r="V39" s="52">
        <f t="shared" ref="V39" si="34">U39+V38</f>
        <v>464581.76693166676</v>
      </c>
      <c r="W39" s="52">
        <f t="shared" ref="W39" si="35">V39+W38</f>
        <v>571457.17802375008</v>
      </c>
      <c r="X39" s="52">
        <f t="shared" ref="X39" si="36">W39+X38</f>
        <v>680902.27491166675</v>
      </c>
      <c r="Y39" s="52">
        <f t="shared" ref="Y39" si="37">X39+Y38</f>
        <v>792917.05759541679</v>
      </c>
      <c r="Z39" s="52">
        <f t="shared" ref="Z39" si="38">Y39+Z38</f>
        <v>907501.52607500018</v>
      </c>
      <c r="AA39" s="52">
        <f t="shared" ref="AA39" si="39">Z39+AA38</f>
        <v>1045230.2931637501</v>
      </c>
      <c r="AB39" s="52">
        <f t="shared" ref="AB39" si="40">AA39+AB38</f>
        <v>1187399.1664</v>
      </c>
      <c r="AC39" s="52">
        <f t="shared" ref="AC39" si="41">AB39+AC38</f>
        <v>1357737.2756004166</v>
      </c>
      <c r="AD39" s="53">
        <f>AD38</f>
        <v>189936.96166291667</v>
      </c>
      <c r="AE39" s="52">
        <f>AD39+AE38</f>
        <v>386351.52724125003</v>
      </c>
      <c r="AF39" s="52">
        <f t="shared" ref="AF39" si="42">AE39+AF38</f>
        <v>589243.69707000011</v>
      </c>
      <c r="AG39" s="52">
        <f t="shared" ref="AG39" si="43">AF39+AG38</f>
        <v>798613.47114916681</v>
      </c>
      <c r="AH39" s="52">
        <f t="shared" ref="AH39" si="44">AG39+AH38</f>
        <v>1014460.8494787501</v>
      </c>
      <c r="AI39" s="52">
        <f t="shared" ref="AI39" si="45">AH39+AI38</f>
        <v>1236785.8320587501</v>
      </c>
      <c r="AJ39" s="52">
        <f t="shared" ref="AJ39" si="46">AI39+AJ38</f>
        <v>1463505.0855558335</v>
      </c>
      <c r="AK39" s="52">
        <f t="shared" ref="AK39" si="47">AJ39+AK38</f>
        <v>1694618.6099700001</v>
      </c>
      <c r="AL39" s="52">
        <f t="shared" ref="AL39" si="48">AK39+AL38</f>
        <v>1930126.4053012501</v>
      </c>
      <c r="AM39" s="52">
        <f t="shared" ref="AM39" si="49">AL39+AM38</f>
        <v>2170028.4715495836</v>
      </c>
      <c r="AN39" s="52">
        <f t="shared" ref="AN39" si="50">AM39+AN38</f>
        <v>2414324.8087150003</v>
      </c>
      <c r="AO39" s="52">
        <f t="shared" ref="AO39" si="51">AN39+AO38</f>
        <v>2663015.4167975001</v>
      </c>
      <c r="AP39" s="53">
        <f>AP38</f>
        <v>293834.87810625008</v>
      </c>
      <c r="AQ39" s="52">
        <f>AP39+AQ38</f>
        <v>592806.04243458353</v>
      </c>
      <c r="AR39" s="52">
        <f t="shared" ref="AR39" si="52">AQ39+AR38</f>
        <v>896913.49131833366</v>
      </c>
      <c r="AS39" s="52">
        <f t="shared" ref="AS39" si="53">AR39+AS38</f>
        <v>1206157.2247575005</v>
      </c>
      <c r="AT39" s="52">
        <f t="shared" ref="AT39" si="54">AS39+AT38</f>
        <v>1520537.242752084</v>
      </c>
      <c r="AU39" s="52">
        <f t="shared" ref="AU39" si="55">AT39+AU38</f>
        <v>1840053.5453020842</v>
      </c>
      <c r="AV39" s="52">
        <f t="shared" ref="AV39" si="56">AU39+AV38</f>
        <v>2162622.7990741674</v>
      </c>
      <c r="AW39" s="52">
        <f t="shared" ref="AW39" si="57">AV39+AW38</f>
        <v>2488245.0040683341</v>
      </c>
      <c r="AX39" s="52">
        <f t="shared" ref="AX39" si="58">AW39+AX38</f>
        <v>2816920.1602845844</v>
      </c>
      <c r="AY39" s="52">
        <f t="shared" ref="AY39" si="59">AX39+AY38</f>
        <v>3148648.2677229177</v>
      </c>
      <c r="AZ39" s="52">
        <f t="shared" ref="AZ39" si="60">AY39+AZ38</f>
        <v>3483429.3263833346</v>
      </c>
      <c r="BA39" s="52">
        <f t="shared" ref="BA39" si="61">AZ39+BA38</f>
        <v>3821263.3362658345</v>
      </c>
    </row>
    <row r="40" spans="1:53" ht="13.8" thickTop="1" x14ac:dyDescent="0.25"/>
    <row r="41" spans="1:53" x14ac:dyDescent="0.25">
      <c r="F41" s="31" t="s">
        <v>140</v>
      </c>
      <c r="G41" s="31" t="s">
        <v>140</v>
      </c>
      <c r="H41" s="31" t="s">
        <v>140</v>
      </c>
      <c r="I41" s="31" t="s">
        <v>140</v>
      </c>
      <c r="J41" s="31" t="s">
        <v>140</v>
      </c>
      <c r="K41" s="31" t="s">
        <v>140</v>
      </c>
      <c r="L41" s="31" t="s">
        <v>140</v>
      </c>
      <c r="M41" s="31" t="s">
        <v>140</v>
      </c>
      <c r="N41" s="31" t="s">
        <v>140</v>
      </c>
      <c r="O41" s="31" t="s">
        <v>140</v>
      </c>
      <c r="P41" s="31" t="s">
        <v>140</v>
      </c>
      <c r="Q41" s="31" t="s">
        <v>140</v>
      </c>
      <c r="R41" s="31" t="s">
        <v>140</v>
      </c>
      <c r="S41" s="31" t="s">
        <v>140</v>
      </c>
      <c r="T41" s="31" t="s">
        <v>140</v>
      </c>
      <c r="U41" s="31" t="s">
        <v>140</v>
      </c>
      <c r="V41" s="31" t="s">
        <v>140</v>
      </c>
      <c r="W41" s="31" t="s">
        <v>140</v>
      </c>
      <c r="X41" s="31" t="s">
        <v>140</v>
      </c>
      <c r="Y41" s="31" t="s">
        <v>140</v>
      </c>
      <c r="Z41" s="31" t="s">
        <v>140</v>
      </c>
      <c r="AA41" s="31" t="s">
        <v>140</v>
      </c>
      <c r="AB41" s="31" t="s">
        <v>140</v>
      </c>
      <c r="AC41" s="31" t="s">
        <v>140</v>
      </c>
      <c r="AD41" s="31" t="s">
        <v>140</v>
      </c>
      <c r="AE41" s="31" t="s">
        <v>140</v>
      </c>
      <c r="AF41" s="31" t="s">
        <v>140</v>
      </c>
      <c r="AG41" s="31" t="s">
        <v>140</v>
      </c>
      <c r="AH41" s="31" t="s">
        <v>140</v>
      </c>
      <c r="AI41" s="31" t="s">
        <v>140</v>
      </c>
      <c r="AJ41" s="31" t="s">
        <v>140</v>
      </c>
      <c r="AK41" s="31" t="s">
        <v>140</v>
      </c>
      <c r="AL41" s="31" t="s">
        <v>140</v>
      </c>
      <c r="AM41" s="31" t="s">
        <v>140</v>
      </c>
      <c r="AN41" s="31" t="s">
        <v>140</v>
      </c>
      <c r="AO41" s="31" t="s">
        <v>140</v>
      </c>
      <c r="AP41" s="31" t="s">
        <v>140</v>
      </c>
      <c r="AQ41" s="31" t="s">
        <v>140</v>
      </c>
      <c r="AR41" s="31" t="s">
        <v>140</v>
      </c>
      <c r="AS41" s="31" t="s">
        <v>140</v>
      </c>
      <c r="AT41" s="31" t="s">
        <v>140</v>
      </c>
      <c r="AU41" s="31" t="s">
        <v>140</v>
      </c>
      <c r="AV41" s="31" t="s">
        <v>140</v>
      </c>
      <c r="AW41" s="31" t="s">
        <v>140</v>
      </c>
      <c r="AX41" s="31" t="s">
        <v>140</v>
      </c>
      <c r="AY41" s="31" t="s">
        <v>140</v>
      </c>
      <c r="AZ41" s="31" t="s">
        <v>140</v>
      </c>
      <c r="BA41" s="31" t="s">
        <v>140</v>
      </c>
    </row>
    <row r="42" spans="1:53" x14ac:dyDescent="0.25">
      <c r="A42" s="26"/>
      <c r="D42" s="32"/>
      <c r="F42" s="31" t="s">
        <v>129</v>
      </c>
      <c r="G42" s="31" t="s">
        <v>129</v>
      </c>
      <c r="H42" s="31" t="s">
        <v>129</v>
      </c>
      <c r="I42" s="31" t="s">
        <v>129</v>
      </c>
      <c r="J42" s="31" t="s">
        <v>129</v>
      </c>
      <c r="K42" s="31" t="s">
        <v>129</v>
      </c>
      <c r="L42" s="31" t="s">
        <v>129</v>
      </c>
      <c r="M42" s="31" t="s">
        <v>129</v>
      </c>
      <c r="N42" s="31" t="s">
        <v>129</v>
      </c>
      <c r="O42" s="31" t="s">
        <v>129</v>
      </c>
      <c r="P42" s="31" t="s">
        <v>129</v>
      </c>
      <c r="Q42" s="31" t="s">
        <v>129</v>
      </c>
      <c r="R42" s="31" t="s">
        <v>129</v>
      </c>
      <c r="S42" s="31" t="s">
        <v>129</v>
      </c>
      <c r="T42" s="31" t="s">
        <v>129</v>
      </c>
      <c r="U42" s="31" t="s">
        <v>129</v>
      </c>
      <c r="V42" s="31" t="s">
        <v>129</v>
      </c>
      <c r="W42" s="31" t="s">
        <v>129</v>
      </c>
      <c r="X42" s="31" t="s">
        <v>129</v>
      </c>
      <c r="Y42" s="31" t="s">
        <v>129</v>
      </c>
      <c r="Z42" s="31" t="s">
        <v>129</v>
      </c>
      <c r="AA42" s="31" t="s">
        <v>129</v>
      </c>
      <c r="AB42" s="31" t="s">
        <v>129</v>
      </c>
      <c r="AC42" s="31" t="s">
        <v>129</v>
      </c>
      <c r="AD42" s="31" t="s">
        <v>129</v>
      </c>
      <c r="AE42" s="31" t="s">
        <v>129</v>
      </c>
      <c r="AF42" s="31" t="s">
        <v>129</v>
      </c>
      <c r="AG42" s="31" t="s">
        <v>129</v>
      </c>
      <c r="AH42" s="31" t="s">
        <v>129</v>
      </c>
      <c r="AI42" s="31" t="s">
        <v>129</v>
      </c>
      <c r="AJ42" s="31" t="s">
        <v>129</v>
      </c>
      <c r="AK42" s="31" t="s">
        <v>129</v>
      </c>
      <c r="AL42" s="31" t="s">
        <v>129</v>
      </c>
      <c r="AM42" s="31" t="s">
        <v>129</v>
      </c>
      <c r="AN42" s="31" t="s">
        <v>129</v>
      </c>
      <c r="AO42" s="31" t="s">
        <v>129</v>
      </c>
      <c r="AP42" s="31" t="s">
        <v>129</v>
      </c>
      <c r="AQ42" s="31" t="s">
        <v>129</v>
      </c>
      <c r="AR42" s="31" t="s">
        <v>129</v>
      </c>
      <c r="AS42" s="31" t="s">
        <v>129</v>
      </c>
      <c r="AT42" s="31" t="s">
        <v>129</v>
      </c>
      <c r="AU42" s="31" t="s">
        <v>129</v>
      </c>
      <c r="AV42" s="31" t="s">
        <v>129</v>
      </c>
      <c r="AW42" s="31" t="s">
        <v>129</v>
      </c>
      <c r="AX42" s="31" t="s">
        <v>129</v>
      </c>
      <c r="AY42" s="31" t="s">
        <v>129</v>
      </c>
      <c r="AZ42" s="31" t="s">
        <v>129</v>
      </c>
      <c r="BA42" s="31" t="s">
        <v>129</v>
      </c>
    </row>
    <row r="43" spans="1:53" x14ac:dyDescent="0.25">
      <c r="A43" s="35" t="str">
        <f>A4</f>
        <v>Q&amp;A Mapping</v>
      </c>
      <c r="B43" s="35" t="str">
        <f t="shared" ref="B43:E43" si="62">B4</f>
        <v>FP</v>
      </c>
      <c r="C43" s="35" t="str">
        <f t="shared" si="62"/>
        <v>300</v>
      </c>
      <c r="D43" s="35" t="str">
        <f t="shared" si="62"/>
        <v>Existing Depr Rate</v>
      </c>
      <c r="E43" s="35" t="str">
        <f t="shared" si="62"/>
        <v>2025 Depr Rate</v>
      </c>
      <c r="F43" s="33" t="str">
        <f t="shared" ref="F43:BA43" si="63">F4</f>
        <v>. 202401</v>
      </c>
      <c r="G43" s="33" t="str">
        <f t="shared" si="63"/>
        <v>. 202402</v>
      </c>
      <c r="H43" s="33" t="str">
        <f t="shared" si="63"/>
        <v>. 202403</v>
      </c>
      <c r="I43" s="33" t="str">
        <f t="shared" si="63"/>
        <v>. 202404</v>
      </c>
      <c r="J43" s="33" t="str">
        <f t="shared" si="63"/>
        <v>. 202405</v>
      </c>
      <c r="K43" s="33" t="str">
        <f t="shared" si="63"/>
        <v>. 202406</v>
      </c>
      <c r="L43" s="33" t="str">
        <f t="shared" si="63"/>
        <v>. 202407</v>
      </c>
      <c r="M43" s="33" t="str">
        <f t="shared" si="63"/>
        <v>. 202408</v>
      </c>
      <c r="N43" s="33" t="str">
        <f t="shared" si="63"/>
        <v>. 202409</v>
      </c>
      <c r="O43" s="33" t="str">
        <f t="shared" si="63"/>
        <v>. 202410</v>
      </c>
      <c r="P43" s="33" t="str">
        <f t="shared" si="63"/>
        <v>. 202411</v>
      </c>
      <c r="Q43" s="33" t="str">
        <f t="shared" si="63"/>
        <v>. 202412</v>
      </c>
      <c r="R43" s="33" t="str">
        <f t="shared" si="63"/>
        <v>. 202501</v>
      </c>
      <c r="S43" s="33" t="str">
        <f t="shared" si="63"/>
        <v>. 202502</v>
      </c>
      <c r="T43" s="33" t="str">
        <f t="shared" si="63"/>
        <v>. 202503</v>
      </c>
      <c r="U43" s="33" t="str">
        <f t="shared" si="63"/>
        <v>. 202504</v>
      </c>
      <c r="V43" s="33" t="str">
        <f t="shared" si="63"/>
        <v>. 202505</v>
      </c>
      <c r="W43" s="33" t="str">
        <f t="shared" si="63"/>
        <v>. 202506</v>
      </c>
      <c r="X43" s="33" t="str">
        <f t="shared" si="63"/>
        <v>. 202507</v>
      </c>
      <c r="Y43" s="33" t="str">
        <f t="shared" si="63"/>
        <v>. 202508</v>
      </c>
      <c r="Z43" s="33" t="str">
        <f t="shared" si="63"/>
        <v>. 202509</v>
      </c>
      <c r="AA43" s="33" t="str">
        <f t="shared" si="63"/>
        <v>. 202510</v>
      </c>
      <c r="AB43" s="33" t="str">
        <f t="shared" si="63"/>
        <v>. 202511</v>
      </c>
      <c r="AC43" s="33" t="str">
        <f t="shared" si="63"/>
        <v>. 202512</v>
      </c>
      <c r="AD43" s="33" t="str">
        <f t="shared" si="63"/>
        <v>. 202601</v>
      </c>
      <c r="AE43" s="33" t="str">
        <f t="shared" si="63"/>
        <v>. 202602</v>
      </c>
      <c r="AF43" s="33" t="str">
        <f t="shared" si="63"/>
        <v>. 202603</v>
      </c>
      <c r="AG43" s="33" t="str">
        <f t="shared" si="63"/>
        <v>. 202604</v>
      </c>
      <c r="AH43" s="33" t="str">
        <f t="shared" si="63"/>
        <v>. 202605</v>
      </c>
      <c r="AI43" s="33" t="str">
        <f t="shared" si="63"/>
        <v>. 202606</v>
      </c>
      <c r="AJ43" s="33" t="str">
        <f t="shared" si="63"/>
        <v>. 202607</v>
      </c>
      <c r="AK43" s="33" t="str">
        <f t="shared" si="63"/>
        <v>. 202608</v>
      </c>
      <c r="AL43" s="33" t="str">
        <f t="shared" si="63"/>
        <v>. 202609</v>
      </c>
      <c r="AM43" s="33" t="str">
        <f t="shared" si="63"/>
        <v>. 202610</v>
      </c>
      <c r="AN43" s="33" t="str">
        <f t="shared" si="63"/>
        <v>. 202611</v>
      </c>
      <c r="AO43" s="33" t="str">
        <f t="shared" si="63"/>
        <v>. 202612</v>
      </c>
      <c r="AP43" s="33" t="str">
        <f t="shared" si="63"/>
        <v>. 202701</v>
      </c>
      <c r="AQ43" s="33" t="str">
        <f t="shared" si="63"/>
        <v>. 202702</v>
      </c>
      <c r="AR43" s="33" t="str">
        <f t="shared" si="63"/>
        <v>. 202703</v>
      </c>
      <c r="AS43" s="33" t="str">
        <f t="shared" si="63"/>
        <v>. 202704</v>
      </c>
      <c r="AT43" s="33" t="str">
        <f t="shared" si="63"/>
        <v>. 202705</v>
      </c>
      <c r="AU43" s="33" t="str">
        <f t="shared" si="63"/>
        <v>. 202706</v>
      </c>
      <c r="AV43" s="33" t="str">
        <f t="shared" si="63"/>
        <v>. 202707</v>
      </c>
      <c r="AW43" s="33" t="str">
        <f t="shared" si="63"/>
        <v>. 202708</v>
      </c>
      <c r="AX43" s="33" t="str">
        <f t="shared" si="63"/>
        <v>. 202709</v>
      </c>
      <c r="AY43" s="33" t="str">
        <f t="shared" si="63"/>
        <v>. 202710</v>
      </c>
      <c r="AZ43" s="33" t="str">
        <f t="shared" si="63"/>
        <v>. 202711</v>
      </c>
      <c r="BA43" s="33" t="str">
        <f t="shared" si="63"/>
        <v>. 202712</v>
      </c>
    </row>
    <row r="44" spans="1:53" x14ac:dyDescent="0.25">
      <c r="A44" t="str">
        <f>A5</f>
        <v>CE - Customer Digitalization</v>
      </c>
      <c r="B44" t="str">
        <f t="shared" ref="B44:E44" si="64">B5</f>
        <v>NCP-16876</v>
      </c>
      <c r="C44" s="24">
        <f t="shared" si="64"/>
        <v>30315</v>
      </c>
      <c r="D44" s="54">
        <f t="shared" si="64"/>
        <v>6.7000000000000004E-2</v>
      </c>
      <c r="E44" s="54">
        <f t="shared" si="64"/>
        <v>6.7000000000000004E-2</v>
      </c>
      <c r="F44" s="22">
        <f>F5</f>
        <v>0</v>
      </c>
      <c r="G44" s="22">
        <f>G5+F44</f>
        <v>0</v>
      </c>
      <c r="H44" s="22">
        <f t="shared" ref="H44:BA44" si="65">H5+G44</f>
        <v>0</v>
      </c>
      <c r="I44" s="22">
        <f t="shared" si="65"/>
        <v>0</v>
      </c>
      <c r="J44" s="22">
        <f t="shared" si="65"/>
        <v>0</v>
      </c>
      <c r="K44" s="22">
        <f t="shared" si="65"/>
        <v>0</v>
      </c>
      <c r="L44" s="22">
        <f t="shared" si="65"/>
        <v>0</v>
      </c>
      <c r="M44" s="22">
        <f t="shared" si="65"/>
        <v>1246.9443700000002</v>
      </c>
      <c r="N44" s="22">
        <f t="shared" si="65"/>
        <v>2805.6248325000006</v>
      </c>
      <c r="O44" s="22">
        <f t="shared" si="65"/>
        <v>4676.0413875000013</v>
      </c>
      <c r="P44" s="22">
        <f t="shared" si="65"/>
        <v>6546.457942500002</v>
      </c>
      <c r="Q44" s="22">
        <f t="shared" si="65"/>
        <v>8416.8744975000027</v>
      </c>
      <c r="R44" s="22">
        <f t="shared" si="65"/>
        <v>10287.291052500002</v>
      </c>
      <c r="S44" s="22">
        <f t="shared" si="65"/>
        <v>12157.707607500002</v>
      </c>
      <c r="T44" s="22">
        <f t="shared" si="65"/>
        <v>14028.124162500002</v>
      </c>
      <c r="U44" s="22">
        <f t="shared" si="65"/>
        <v>15898.540717500002</v>
      </c>
      <c r="V44" s="22">
        <f t="shared" si="65"/>
        <v>17768.957272500003</v>
      </c>
      <c r="W44" s="22">
        <f t="shared" si="65"/>
        <v>19639.373827500003</v>
      </c>
      <c r="X44" s="22">
        <f t="shared" si="65"/>
        <v>21509.790382500003</v>
      </c>
      <c r="Y44" s="22">
        <f t="shared" si="65"/>
        <v>23380.206937500003</v>
      </c>
      <c r="Z44" s="22">
        <f t="shared" si="65"/>
        <v>25250.623492500003</v>
      </c>
      <c r="AA44" s="22">
        <f t="shared" si="65"/>
        <v>27121.040047500002</v>
      </c>
      <c r="AB44" s="22">
        <f t="shared" si="65"/>
        <v>28991.456602500002</v>
      </c>
      <c r="AC44" s="22">
        <f t="shared" si="65"/>
        <v>30861.873157500002</v>
      </c>
      <c r="AD44" s="22">
        <f t="shared" si="65"/>
        <v>32732.289712500002</v>
      </c>
      <c r="AE44" s="22">
        <f t="shared" si="65"/>
        <v>34602.706267500005</v>
      </c>
      <c r="AF44" s="22">
        <f t="shared" si="65"/>
        <v>36473.122822500009</v>
      </c>
      <c r="AG44" s="22">
        <f t="shared" si="65"/>
        <v>38343.539377500012</v>
      </c>
      <c r="AH44" s="22">
        <f t="shared" si="65"/>
        <v>40213.955932500015</v>
      </c>
      <c r="AI44" s="22">
        <f t="shared" si="65"/>
        <v>42084.372487500019</v>
      </c>
      <c r="AJ44" s="22">
        <f t="shared" si="65"/>
        <v>43954.789042500022</v>
      </c>
      <c r="AK44" s="22">
        <f t="shared" si="65"/>
        <v>45825.205597500026</v>
      </c>
      <c r="AL44" s="22">
        <f t="shared" si="65"/>
        <v>47695.622152500029</v>
      </c>
      <c r="AM44" s="22">
        <f t="shared" si="65"/>
        <v>49566.038707500033</v>
      </c>
      <c r="AN44" s="22">
        <f t="shared" si="65"/>
        <v>51436.455262500036</v>
      </c>
      <c r="AO44" s="22">
        <f t="shared" si="65"/>
        <v>53306.871817500039</v>
      </c>
      <c r="AP44" s="22">
        <f t="shared" si="65"/>
        <v>55177.288372500043</v>
      </c>
      <c r="AQ44" s="22">
        <f t="shared" si="65"/>
        <v>57047.704927500046</v>
      </c>
      <c r="AR44" s="22">
        <f t="shared" si="65"/>
        <v>58918.12148250005</v>
      </c>
      <c r="AS44" s="22">
        <f t="shared" si="65"/>
        <v>60788.538037500053</v>
      </c>
      <c r="AT44" s="22">
        <f t="shared" si="65"/>
        <v>62658.954592500057</v>
      </c>
      <c r="AU44" s="22">
        <f t="shared" si="65"/>
        <v>64529.37114750006</v>
      </c>
      <c r="AV44" s="22">
        <f t="shared" si="65"/>
        <v>66399.787702500063</v>
      </c>
      <c r="AW44" s="22">
        <f t="shared" si="65"/>
        <v>68270.204257500067</v>
      </c>
      <c r="AX44" s="22">
        <f t="shared" si="65"/>
        <v>70140.62081250007</v>
      </c>
      <c r="AY44" s="22">
        <f t="shared" si="65"/>
        <v>72011.037367500074</v>
      </c>
      <c r="AZ44" s="22">
        <f t="shared" si="65"/>
        <v>73881.453922500077</v>
      </c>
      <c r="BA44" s="22">
        <f t="shared" si="65"/>
        <v>75751.870477500081</v>
      </c>
    </row>
    <row r="45" spans="1:53" x14ac:dyDescent="0.25">
      <c r="A45" t="str">
        <f t="shared" ref="A45:F45" si="66">A6</f>
        <v>CE - Customer Digitalization</v>
      </c>
      <c r="B45" t="str">
        <f t="shared" si="66"/>
        <v>NCP-12405</v>
      </c>
      <c r="C45" s="24">
        <f t="shared" si="66"/>
        <v>30315</v>
      </c>
      <c r="D45" s="54">
        <f t="shared" si="66"/>
        <v>6.7000000000000004E-2</v>
      </c>
      <c r="E45" s="54">
        <f t="shared" si="66"/>
        <v>6.7000000000000004E-2</v>
      </c>
      <c r="F45" s="22">
        <f t="shared" si="66"/>
        <v>0</v>
      </c>
      <c r="G45" s="22">
        <f t="shared" ref="G45:BA45" si="67">G6+F45</f>
        <v>0</v>
      </c>
      <c r="H45" s="22">
        <f t="shared" si="67"/>
        <v>0</v>
      </c>
      <c r="I45" s="22">
        <f t="shared" si="67"/>
        <v>0</v>
      </c>
      <c r="J45" s="22">
        <f t="shared" si="67"/>
        <v>0</v>
      </c>
      <c r="K45" s="22">
        <f t="shared" si="67"/>
        <v>0</v>
      </c>
      <c r="L45" s="22">
        <f t="shared" si="67"/>
        <v>0</v>
      </c>
      <c r="M45" s="22">
        <f t="shared" si="67"/>
        <v>0</v>
      </c>
      <c r="N45" s="22">
        <f t="shared" si="67"/>
        <v>0</v>
      </c>
      <c r="O45" s="22">
        <f t="shared" si="67"/>
        <v>0</v>
      </c>
      <c r="P45" s="22">
        <f t="shared" si="67"/>
        <v>0</v>
      </c>
      <c r="Q45" s="22">
        <f t="shared" si="67"/>
        <v>0</v>
      </c>
      <c r="R45" s="22">
        <f t="shared" si="67"/>
        <v>1395.8331100000005</v>
      </c>
      <c r="S45" s="22">
        <f t="shared" si="67"/>
        <v>2791.666220000001</v>
      </c>
      <c r="T45" s="22">
        <f t="shared" si="67"/>
        <v>4187.4993300000015</v>
      </c>
      <c r="U45" s="22">
        <f t="shared" si="67"/>
        <v>5583.332440000002</v>
      </c>
      <c r="V45" s="22">
        <f t="shared" si="67"/>
        <v>6979.1655500000024</v>
      </c>
      <c r="W45" s="22">
        <f t="shared" si="67"/>
        <v>8374.9986600000029</v>
      </c>
      <c r="X45" s="22">
        <f t="shared" si="67"/>
        <v>9770.8317700000043</v>
      </c>
      <c r="Y45" s="22">
        <f t="shared" si="67"/>
        <v>11166.664880000004</v>
      </c>
      <c r="Z45" s="22">
        <f t="shared" si="67"/>
        <v>12562.497990000003</v>
      </c>
      <c r="AA45" s="22">
        <f t="shared" si="67"/>
        <v>13958.331100000003</v>
      </c>
      <c r="AB45" s="22">
        <f t="shared" si="67"/>
        <v>15354.164210000003</v>
      </c>
      <c r="AC45" s="22">
        <f t="shared" si="67"/>
        <v>16749.997320000002</v>
      </c>
      <c r="AD45" s="22">
        <f t="shared" si="67"/>
        <v>18145.830430000002</v>
      </c>
      <c r="AE45" s="22">
        <f t="shared" si="67"/>
        <v>19541.663540000001</v>
      </c>
      <c r="AF45" s="22">
        <f t="shared" si="67"/>
        <v>20937.496650000001</v>
      </c>
      <c r="AG45" s="22">
        <f t="shared" si="67"/>
        <v>22333.329760000001</v>
      </c>
      <c r="AH45" s="22">
        <f t="shared" si="67"/>
        <v>23729.16287</v>
      </c>
      <c r="AI45" s="22">
        <f t="shared" si="67"/>
        <v>25124.99598</v>
      </c>
      <c r="AJ45" s="22">
        <f t="shared" si="67"/>
        <v>26520.829089999999</v>
      </c>
      <c r="AK45" s="22">
        <f t="shared" si="67"/>
        <v>27916.662199999999</v>
      </c>
      <c r="AL45" s="22">
        <f t="shared" si="67"/>
        <v>29312.495309999998</v>
      </c>
      <c r="AM45" s="22">
        <f t="shared" si="67"/>
        <v>30708.328419999998</v>
      </c>
      <c r="AN45" s="22">
        <f t="shared" si="67"/>
        <v>32104.161529999998</v>
      </c>
      <c r="AO45" s="22">
        <f t="shared" si="67"/>
        <v>33499.994639999997</v>
      </c>
      <c r="AP45" s="22">
        <f t="shared" si="67"/>
        <v>34895.827749999997</v>
      </c>
      <c r="AQ45" s="22">
        <f t="shared" si="67"/>
        <v>36291.660859999996</v>
      </c>
      <c r="AR45" s="22">
        <f t="shared" si="67"/>
        <v>37687.493969999996</v>
      </c>
      <c r="AS45" s="22">
        <f t="shared" si="67"/>
        <v>39083.327079999995</v>
      </c>
      <c r="AT45" s="22">
        <f t="shared" si="67"/>
        <v>40479.160189999995</v>
      </c>
      <c r="AU45" s="22">
        <f t="shared" si="67"/>
        <v>41874.993299999995</v>
      </c>
      <c r="AV45" s="22">
        <f t="shared" si="67"/>
        <v>43270.826409999994</v>
      </c>
      <c r="AW45" s="22">
        <f t="shared" si="67"/>
        <v>44666.659519999994</v>
      </c>
      <c r="AX45" s="22">
        <f t="shared" si="67"/>
        <v>46062.492629999993</v>
      </c>
      <c r="AY45" s="22">
        <f t="shared" si="67"/>
        <v>47458.325739999993</v>
      </c>
      <c r="AZ45" s="22">
        <f t="shared" si="67"/>
        <v>48854.158849999993</v>
      </c>
      <c r="BA45" s="22">
        <f t="shared" si="67"/>
        <v>50249.991959999992</v>
      </c>
    </row>
    <row r="46" spans="1:53" x14ac:dyDescent="0.25">
      <c r="A46" t="str">
        <f t="shared" ref="A46:F46" si="68">A7</f>
        <v>CE - Customer Digitalization</v>
      </c>
      <c r="B46" t="str">
        <f t="shared" si="68"/>
        <v>NCP-16865</v>
      </c>
      <c r="C46" s="24">
        <f t="shared" si="68"/>
        <v>30315</v>
      </c>
      <c r="D46" s="54">
        <f t="shared" si="68"/>
        <v>6.7000000000000004E-2</v>
      </c>
      <c r="E46" s="54">
        <f t="shared" si="68"/>
        <v>6.7000000000000004E-2</v>
      </c>
      <c r="F46" s="22">
        <f t="shared" si="68"/>
        <v>0</v>
      </c>
      <c r="G46" s="22">
        <f t="shared" ref="G46:BA46" si="69">G7+F46</f>
        <v>0</v>
      </c>
      <c r="H46" s="22">
        <f t="shared" si="69"/>
        <v>0</v>
      </c>
      <c r="I46" s="22">
        <f t="shared" si="69"/>
        <v>0</v>
      </c>
      <c r="J46" s="22">
        <f t="shared" si="69"/>
        <v>0</v>
      </c>
      <c r="K46" s="22">
        <f t="shared" si="69"/>
        <v>0</v>
      </c>
      <c r="L46" s="22">
        <f t="shared" si="69"/>
        <v>0</v>
      </c>
      <c r="M46" s="22">
        <f t="shared" si="69"/>
        <v>0</v>
      </c>
      <c r="N46" s="22">
        <f t="shared" si="69"/>
        <v>0</v>
      </c>
      <c r="O46" s="22">
        <f t="shared" si="69"/>
        <v>0</v>
      </c>
      <c r="P46" s="22">
        <f t="shared" si="69"/>
        <v>0</v>
      </c>
      <c r="Q46" s="22">
        <f t="shared" si="69"/>
        <v>0</v>
      </c>
      <c r="R46" s="22">
        <f t="shared" si="69"/>
        <v>3740.8333333333353</v>
      </c>
      <c r="S46" s="22">
        <f t="shared" si="69"/>
        <v>7481.6666666666706</v>
      </c>
      <c r="T46" s="22">
        <f t="shared" si="69"/>
        <v>11222.500000000005</v>
      </c>
      <c r="U46" s="22">
        <f t="shared" si="69"/>
        <v>14963.333333333341</v>
      </c>
      <c r="V46" s="22">
        <f t="shared" si="69"/>
        <v>18704.166666666675</v>
      </c>
      <c r="W46" s="22">
        <f t="shared" si="69"/>
        <v>22445.000000000011</v>
      </c>
      <c r="X46" s="22">
        <f t="shared" si="69"/>
        <v>26185.833333333347</v>
      </c>
      <c r="Y46" s="22">
        <f t="shared" si="69"/>
        <v>29926.666666666682</v>
      </c>
      <c r="Z46" s="22">
        <f t="shared" si="69"/>
        <v>33667.500000000015</v>
      </c>
      <c r="AA46" s="22">
        <f t="shared" si="69"/>
        <v>37408.33333333335</v>
      </c>
      <c r="AB46" s="22">
        <f t="shared" si="69"/>
        <v>41149.166666666686</v>
      </c>
      <c r="AC46" s="22">
        <f t="shared" si="69"/>
        <v>44890.000000000022</v>
      </c>
      <c r="AD46" s="22">
        <f t="shared" si="69"/>
        <v>48630.833333333358</v>
      </c>
      <c r="AE46" s="22">
        <f t="shared" si="69"/>
        <v>52371.666666666693</v>
      </c>
      <c r="AF46" s="22">
        <f t="shared" si="69"/>
        <v>56112.500000000029</v>
      </c>
      <c r="AG46" s="22">
        <f t="shared" si="69"/>
        <v>59853.333333333365</v>
      </c>
      <c r="AH46" s="22">
        <f t="shared" si="69"/>
        <v>63594.166666666701</v>
      </c>
      <c r="AI46" s="22">
        <f t="shared" si="69"/>
        <v>67335.000000000029</v>
      </c>
      <c r="AJ46" s="22">
        <f t="shared" si="69"/>
        <v>71075.833333333358</v>
      </c>
      <c r="AK46" s="22">
        <f t="shared" si="69"/>
        <v>74816.666666666686</v>
      </c>
      <c r="AL46" s="22">
        <f t="shared" si="69"/>
        <v>78557.500000000015</v>
      </c>
      <c r="AM46" s="22">
        <f t="shared" si="69"/>
        <v>82298.333333333343</v>
      </c>
      <c r="AN46" s="22">
        <f t="shared" si="69"/>
        <v>86039.166666666672</v>
      </c>
      <c r="AO46" s="22">
        <f t="shared" si="69"/>
        <v>89780</v>
      </c>
      <c r="AP46" s="22">
        <f t="shared" si="69"/>
        <v>93520.833333333328</v>
      </c>
      <c r="AQ46" s="22">
        <f t="shared" si="69"/>
        <v>97261.666666666657</v>
      </c>
      <c r="AR46" s="22">
        <f t="shared" si="69"/>
        <v>101002.49999999999</v>
      </c>
      <c r="AS46" s="22">
        <f t="shared" si="69"/>
        <v>104743.33333333331</v>
      </c>
      <c r="AT46" s="22">
        <f t="shared" si="69"/>
        <v>108484.16666666664</v>
      </c>
      <c r="AU46" s="22">
        <f t="shared" si="69"/>
        <v>112224.99999999997</v>
      </c>
      <c r="AV46" s="22">
        <f t="shared" si="69"/>
        <v>115965.8333333333</v>
      </c>
      <c r="AW46" s="22">
        <f t="shared" si="69"/>
        <v>119706.66666666663</v>
      </c>
      <c r="AX46" s="22">
        <f t="shared" si="69"/>
        <v>123447.49999999996</v>
      </c>
      <c r="AY46" s="22">
        <f t="shared" si="69"/>
        <v>127188.33333333328</v>
      </c>
      <c r="AZ46" s="22">
        <f t="shared" si="69"/>
        <v>130929.16666666661</v>
      </c>
      <c r="BA46" s="22">
        <f t="shared" si="69"/>
        <v>134669.99999999994</v>
      </c>
    </row>
    <row r="47" spans="1:53" x14ac:dyDescent="0.25">
      <c r="A47" t="str">
        <f t="shared" ref="A47:F47" si="70">A8</f>
        <v>CE - Customer Digitalization</v>
      </c>
      <c r="B47" t="str">
        <f t="shared" si="70"/>
        <v>NCP-16869</v>
      </c>
      <c r="C47" s="24">
        <f t="shared" si="70"/>
        <v>30315</v>
      </c>
      <c r="D47" s="54">
        <f t="shared" si="70"/>
        <v>6.7000000000000004E-2</v>
      </c>
      <c r="E47" s="54">
        <f t="shared" si="70"/>
        <v>6.7000000000000004E-2</v>
      </c>
      <c r="F47" s="22">
        <f t="shared" si="70"/>
        <v>0</v>
      </c>
      <c r="G47" s="22">
        <f t="shared" ref="G47:BA47" si="71">G8+F47</f>
        <v>0</v>
      </c>
      <c r="H47" s="22">
        <f t="shared" si="71"/>
        <v>0</v>
      </c>
      <c r="I47" s="22">
        <f t="shared" si="71"/>
        <v>0</v>
      </c>
      <c r="J47" s="22">
        <f t="shared" si="71"/>
        <v>0</v>
      </c>
      <c r="K47" s="22">
        <f t="shared" si="71"/>
        <v>0</v>
      </c>
      <c r="L47" s="22">
        <f t="shared" si="71"/>
        <v>0</v>
      </c>
      <c r="M47" s="22">
        <f t="shared" si="71"/>
        <v>0</v>
      </c>
      <c r="N47" s="22">
        <f t="shared" si="71"/>
        <v>0</v>
      </c>
      <c r="O47" s="22">
        <f t="shared" si="71"/>
        <v>0</v>
      </c>
      <c r="P47" s="22">
        <f t="shared" si="71"/>
        <v>0</v>
      </c>
      <c r="Q47" s="22">
        <f t="shared" si="71"/>
        <v>0</v>
      </c>
      <c r="R47" s="22">
        <f t="shared" si="71"/>
        <v>2805.625</v>
      </c>
      <c r="S47" s="22">
        <f t="shared" si="71"/>
        <v>5611.25</v>
      </c>
      <c r="T47" s="22">
        <f t="shared" si="71"/>
        <v>8416.875</v>
      </c>
      <c r="U47" s="22">
        <f t="shared" si="71"/>
        <v>11222.500446666667</v>
      </c>
      <c r="V47" s="22">
        <f t="shared" si="71"/>
        <v>14028.125893333334</v>
      </c>
      <c r="W47" s="22">
        <f t="shared" si="71"/>
        <v>16833.751340000003</v>
      </c>
      <c r="X47" s="22">
        <f t="shared" si="71"/>
        <v>19639.376786666668</v>
      </c>
      <c r="Y47" s="22">
        <f t="shared" si="71"/>
        <v>22445.002233333333</v>
      </c>
      <c r="Z47" s="22">
        <f t="shared" si="71"/>
        <v>25250.627679999998</v>
      </c>
      <c r="AA47" s="22">
        <f t="shared" si="71"/>
        <v>28056.253126666663</v>
      </c>
      <c r="AB47" s="22">
        <f t="shared" si="71"/>
        <v>30861.878573333328</v>
      </c>
      <c r="AC47" s="22">
        <f t="shared" si="71"/>
        <v>33667.504019999993</v>
      </c>
      <c r="AD47" s="22">
        <f t="shared" si="71"/>
        <v>36473.129466666658</v>
      </c>
      <c r="AE47" s="22">
        <f t="shared" si="71"/>
        <v>39278.754913333323</v>
      </c>
      <c r="AF47" s="22">
        <f t="shared" si="71"/>
        <v>42084.380359999988</v>
      </c>
      <c r="AG47" s="22">
        <f t="shared" si="71"/>
        <v>44890.005806666653</v>
      </c>
      <c r="AH47" s="22">
        <f t="shared" si="71"/>
        <v>47695.631253333318</v>
      </c>
      <c r="AI47" s="22">
        <f t="shared" si="71"/>
        <v>50501.256699999984</v>
      </c>
      <c r="AJ47" s="22">
        <f t="shared" si="71"/>
        <v>53306.882146666649</v>
      </c>
      <c r="AK47" s="22">
        <f t="shared" si="71"/>
        <v>56112.507593333314</v>
      </c>
      <c r="AL47" s="22">
        <f t="shared" si="71"/>
        <v>58918.133039999979</v>
      </c>
      <c r="AM47" s="22">
        <f t="shared" si="71"/>
        <v>61723.758486666644</v>
      </c>
      <c r="AN47" s="22">
        <f t="shared" si="71"/>
        <v>64529.383933333309</v>
      </c>
      <c r="AO47" s="22">
        <f t="shared" si="71"/>
        <v>67335.009379999974</v>
      </c>
      <c r="AP47" s="22">
        <f t="shared" si="71"/>
        <v>70140.634826666646</v>
      </c>
      <c r="AQ47" s="22">
        <f t="shared" si="71"/>
        <v>72946.260273333319</v>
      </c>
      <c r="AR47" s="22">
        <f t="shared" si="71"/>
        <v>75751.885719999991</v>
      </c>
      <c r="AS47" s="22">
        <f t="shared" si="71"/>
        <v>78557.511166666663</v>
      </c>
      <c r="AT47" s="22">
        <f t="shared" si="71"/>
        <v>81363.136613333336</v>
      </c>
      <c r="AU47" s="22">
        <f t="shared" si="71"/>
        <v>84168.762060000008</v>
      </c>
      <c r="AV47" s="22">
        <f t="shared" si="71"/>
        <v>86974.387506666681</v>
      </c>
      <c r="AW47" s="22">
        <f t="shared" si="71"/>
        <v>89780.012953333353</v>
      </c>
      <c r="AX47" s="22">
        <f t="shared" si="71"/>
        <v>92585.638400000025</v>
      </c>
      <c r="AY47" s="22">
        <f t="shared" si="71"/>
        <v>95391.263846666698</v>
      </c>
      <c r="AZ47" s="22">
        <f t="shared" si="71"/>
        <v>98196.88929333337</v>
      </c>
      <c r="BA47" s="22">
        <f t="shared" si="71"/>
        <v>101002.51474000004</v>
      </c>
    </row>
    <row r="48" spans="1:53" x14ac:dyDescent="0.25">
      <c r="A48" t="str">
        <f t="shared" ref="A48:F48" si="72">A9</f>
        <v>CE - Customer Digitalization</v>
      </c>
      <c r="B48" t="str">
        <f t="shared" si="72"/>
        <v>NCP-16874</v>
      </c>
      <c r="C48" s="24">
        <f t="shared" si="72"/>
        <v>30315</v>
      </c>
      <c r="D48" s="54">
        <f t="shared" si="72"/>
        <v>6.7000000000000004E-2</v>
      </c>
      <c r="E48" s="54">
        <f t="shared" si="72"/>
        <v>6.7000000000000004E-2</v>
      </c>
      <c r="F48" s="22">
        <f t="shared" si="72"/>
        <v>0</v>
      </c>
      <c r="G48" s="22">
        <f t="shared" ref="G48:BA48" si="73">G9+F48</f>
        <v>0</v>
      </c>
      <c r="H48" s="22">
        <f t="shared" si="73"/>
        <v>0</v>
      </c>
      <c r="I48" s="22">
        <f t="shared" si="73"/>
        <v>0</v>
      </c>
      <c r="J48" s="22">
        <f t="shared" si="73"/>
        <v>0</v>
      </c>
      <c r="K48" s="22">
        <f t="shared" si="73"/>
        <v>0</v>
      </c>
      <c r="L48" s="22">
        <f t="shared" si="73"/>
        <v>0</v>
      </c>
      <c r="M48" s="22">
        <f t="shared" si="73"/>
        <v>0</v>
      </c>
      <c r="N48" s="22">
        <f t="shared" si="73"/>
        <v>0</v>
      </c>
      <c r="O48" s="22">
        <f t="shared" si="73"/>
        <v>0</v>
      </c>
      <c r="P48" s="22">
        <f t="shared" si="73"/>
        <v>0</v>
      </c>
      <c r="Q48" s="22">
        <f t="shared" si="73"/>
        <v>0</v>
      </c>
      <c r="R48" s="22">
        <f t="shared" si="73"/>
        <v>2791.6666666666665</v>
      </c>
      <c r="S48" s="22">
        <f t="shared" si="73"/>
        <v>5583.333333333333</v>
      </c>
      <c r="T48" s="22">
        <f t="shared" si="73"/>
        <v>8375</v>
      </c>
      <c r="U48" s="22">
        <f t="shared" si="73"/>
        <v>11166.666666666666</v>
      </c>
      <c r="V48" s="22">
        <f t="shared" si="73"/>
        <v>13958.333333333332</v>
      </c>
      <c r="W48" s="22">
        <f t="shared" si="73"/>
        <v>16750</v>
      </c>
      <c r="X48" s="22">
        <f t="shared" si="73"/>
        <v>19541.666666666668</v>
      </c>
      <c r="Y48" s="22">
        <f t="shared" si="73"/>
        <v>22333.333333333336</v>
      </c>
      <c r="Z48" s="22">
        <f t="shared" si="73"/>
        <v>25125.000000000004</v>
      </c>
      <c r="AA48" s="22">
        <f t="shared" si="73"/>
        <v>27916.666666666672</v>
      </c>
      <c r="AB48" s="22">
        <f t="shared" si="73"/>
        <v>30708.333333333339</v>
      </c>
      <c r="AC48" s="22">
        <f t="shared" si="73"/>
        <v>33500.000000000007</v>
      </c>
      <c r="AD48" s="22">
        <f t="shared" si="73"/>
        <v>36291.666666666672</v>
      </c>
      <c r="AE48" s="22">
        <f t="shared" si="73"/>
        <v>39083.333333333336</v>
      </c>
      <c r="AF48" s="22">
        <f t="shared" si="73"/>
        <v>41875</v>
      </c>
      <c r="AG48" s="22">
        <f t="shared" si="73"/>
        <v>44666.666666666664</v>
      </c>
      <c r="AH48" s="22">
        <f t="shared" si="73"/>
        <v>47458.333333333328</v>
      </c>
      <c r="AI48" s="22">
        <f t="shared" si="73"/>
        <v>50249.999999999993</v>
      </c>
      <c r="AJ48" s="22">
        <f t="shared" si="73"/>
        <v>53041.666666666657</v>
      </c>
      <c r="AK48" s="22">
        <f t="shared" si="73"/>
        <v>55833.333333333321</v>
      </c>
      <c r="AL48" s="22">
        <f t="shared" si="73"/>
        <v>58624.999999999985</v>
      </c>
      <c r="AM48" s="22">
        <f t="shared" si="73"/>
        <v>61416.66666666665</v>
      </c>
      <c r="AN48" s="22">
        <f t="shared" si="73"/>
        <v>64208.333333333314</v>
      </c>
      <c r="AO48" s="22">
        <f t="shared" si="73"/>
        <v>66999.999999999985</v>
      </c>
      <c r="AP48" s="22">
        <f t="shared" si="73"/>
        <v>69791.666666666657</v>
      </c>
      <c r="AQ48" s="22">
        <f t="shared" si="73"/>
        <v>72583.333333333328</v>
      </c>
      <c r="AR48" s="22">
        <f t="shared" si="73"/>
        <v>75375</v>
      </c>
      <c r="AS48" s="22">
        <f t="shared" si="73"/>
        <v>78166.666666666672</v>
      </c>
      <c r="AT48" s="22">
        <f t="shared" si="73"/>
        <v>80958.333333333343</v>
      </c>
      <c r="AU48" s="22">
        <f t="shared" si="73"/>
        <v>83750.000000000015</v>
      </c>
      <c r="AV48" s="22">
        <f t="shared" si="73"/>
        <v>86541.666666666686</v>
      </c>
      <c r="AW48" s="22">
        <f t="shared" si="73"/>
        <v>89333.333333333358</v>
      </c>
      <c r="AX48" s="22">
        <f t="shared" si="73"/>
        <v>92125.000000000029</v>
      </c>
      <c r="AY48" s="22">
        <f t="shared" si="73"/>
        <v>94916.666666666701</v>
      </c>
      <c r="AZ48" s="22">
        <f t="shared" si="73"/>
        <v>97708.333333333372</v>
      </c>
      <c r="BA48" s="22">
        <f t="shared" si="73"/>
        <v>100500.00000000004</v>
      </c>
    </row>
    <row r="49" spans="1:53" x14ac:dyDescent="0.25">
      <c r="A49" t="str">
        <f t="shared" ref="A49:F49" si="74">A10</f>
        <v>CE - Customer Digitalization</v>
      </c>
      <c r="B49" t="str">
        <f t="shared" si="74"/>
        <v>NCP-12390</v>
      </c>
      <c r="C49" s="24">
        <f t="shared" si="74"/>
        <v>30315</v>
      </c>
      <c r="D49" s="54">
        <f t="shared" si="74"/>
        <v>6.7000000000000004E-2</v>
      </c>
      <c r="E49" s="54">
        <f t="shared" si="74"/>
        <v>6.7000000000000004E-2</v>
      </c>
      <c r="F49" s="22">
        <f t="shared" si="74"/>
        <v>0</v>
      </c>
      <c r="G49" s="22">
        <f t="shared" ref="G49:BA49" si="75">G10+F49</f>
        <v>0</v>
      </c>
      <c r="H49" s="22">
        <f t="shared" si="75"/>
        <v>0</v>
      </c>
      <c r="I49" s="22">
        <f t="shared" si="75"/>
        <v>0</v>
      </c>
      <c r="J49" s="22">
        <f t="shared" si="75"/>
        <v>0</v>
      </c>
      <c r="K49" s="22">
        <f t="shared" si="75"/>
        <v>0</v>
      </c>
      <c r="L49" s="22">
        <f t="shared" si="75"/>
        <v>0</v>
      </c>
      <c r="M49" s="22">
        <f t="shared" si="75"/>
        <v>0</v>
      </c>
      <c r="N49" s="22">
        <f t="shared" si="75"/>
        <v>0</v>
      </c>
      <c r="O49" s="22">
        <f t="shared" si="75"/>
        <v>0</v>
      </c>
      <c r="P49" s="22">
        <f t="shared" si="75"/>
        <v>0</v>
      </c>
      <c r="Q49" s="22">
        <f t="shared" si="75"/>
        <v>0</v>
      </c>
      <c r="R49" s="22">
        <f t="shared" si="75"/>
        <v>0</v>
      </c>
      <c r="S49" s="22">
        <f t="shared" si="75"/>
        <v>0</v>
      </c>
      <c r="T49" s="22">
        <f t="shared" si="75"/>
        <v>0</v>
      </c>
      <c r="U49" s="22">
        <f t="shared" si="75"/>
        <v>0</v>
      </c>
      <c r="V49" s="22">
        <f t="shared" si="75"/>
        <v>0</v>
      </c>
      <c r="W49" s="22">
        <f t="shared" si="75"/>
        <v>0</v>
      </c>
      <c r="X49" s="22">
        <f t="shared" si="75"/>
        <v>0</v>
      </c>
      <c r="Y49" s="22">
        <f t="shared" si="75"/>
        <v>0</v>
      </c>
      <c r="Z49" s="22">
        <f t="shared" si="75"/>
        <v>0</v>
      </c>
      <c r="AA49" s="22">
        <f t="shared" si="75"/>
        <v>14963.362813333339</v>
      </c>
      <c r="AB49" s="22">
        <f t="shared" si="75"/>
        <v>31797.145978333341</v>
      </c>
      <c r="AC49" s="22">
        <f t="shared" si="75"/>
        <v>50501.312645000013</v>
      </c>
      <c r="AD49" s="22">
        <f t="shared" si="75"/>
        <v>69205.479311666684</v>
      </c>
      <c r="AE49" s="22">
        <f t="shared" si="75"/>
        <v>87909.645978333356</v>
      </c>
      <c r="AF49" s="22">
        <f t="shared" si="75"/>
        <v>106613.81264500003</v>
      </c>
      <c r="AG49" s="22">
        <f t="shared" si="75"/>
        <v>125317.9793116667</v>
      </c>
      <c r="AH49" s="22">
        <f t="shared" si="75"/>
        <v>144022.14597833337</v>
      </c>
      <c r="AI49" s="22">
        <f t="shared" si="75"/>
        <v>162726.31264500006</v>
      </c>
      <c r="AJ49" s="22">
        <f t="shared" si="75"/>
        <v>181430.47931166674</v>
      </c>
      <c r="AK49" s="22">
        <f t="shared" si="75"/>
        <v>200134.64597833343</v>
      </c>
      <c r="AL49" s="22">
        <f t="shared" si="75"/>
        <v>218838.81264500011</v>
      </c>
      <c r="AM49" s="22">
        <f t="shared" si="75"/>
        <v>237542.9793116668</v>
      </c>
      <c r="AN49" s="22">
        <f t="shared" si="75"/>
        <v>256247.14597833349</v>
      </c>
      <c r="AO49" s="22">
        <f t="shared" si="75"/>
        <v>274951.31264500017</v>
      </c>
      <c r="AP49" s="22">
        <f t="shared" si="75"/>
        <v>293655.47931166686</v>
      </c>
      <c r="AQ49" s="22">
        <f t="shared" si="75"/>
        <v>312359.64597833354</v>
      </c>
      <c r="AR49" s="22">
        <f t="shared" si="75"/>
        <v>331063.81264500023</v>
      </c>
      <c r="AS49" s="22">
        <f t="shared" si="75"/>
        <v>349767.97931166692</v>
      </c>
      <c r="AT49" s="22">
        <f t="shared" si="75"/>
        <v>368472.1459783336</v>
      </c>
      <c r="AU49" s="22">
        <f t="shared" si="75"/>
        <v>387176.31264500029</v>
      </c>
      <c r="AV49" s="22">
        <f t="shared" si="75"/>
        <v>405880.47931166698</v>
      </c>
      <c r="AW49" s="22">
        <f t="shared" si="75"/>
        <v>424584.64597833366</v>
      </c>
      <c r="AX49" s="22">
        <f t="shared" si="75"/>
        <v>443288.81264500035</v>
      </c>
      <c r="AY49" s="22">
        <f t="shared" si="75"/>
        <v>461992.97931166703</v>
      </c>
      <c r="AZ49" s="22">
        <f t="shared" si="75"/>
        <v>480697.14597833372</v>
      </c>
      <c r="BA49" s="22">
        <f t="shared" si="75"/>
        <v>499401.31264500041</v>
      </c>
    </row>
    <row r="50" spans="1:53" x14ac:dyDescent="0.25">
      <c r="A50" t="str">
        <f t="shared" ref="A50:F50" si="76">A11</f>
        <v>CE - Customer Digitalization</v>
      </c>
      <c r="B50" t="str">
        <f t="shared" si="76"/>
        <v>NCP-12398</v>
      </c>
      <c r="C50" s="24">
        <f t="shared" si="76"/>
        <v>30315</v>
      </c>
      <c r="D50" s="54">
        <f t="shared" si="76"/>
        <v>6.7000000000000004E-2</v>
      </c>
      <c r="E50" s="54">
        <f t="shared" si="76"/>
        <v>6.7000000000000004E-2</v>
      </c>
      <c r="F50" s="22">
        <f t="shared" si="76"/>
        <v>0</v>
      </c>
      <c r="G50" s="22">
        <f t="shared" ref="G50:BA50" si="77">G11+F50</f>
        <v>0</v>
      </c>
      <c r="H50" s="22">
        <f t="shared" si="77"/>
        <v>0</v>
      </c>
      <c r="I50" s="22">
        <f t="shared" si="77"/>
        <v>0</v>
      </c>
      <c r="J50" s="22">
        <f t="shared" si="77"/>
        <v>0</v>
      </c>
      <c r="K50" s="22">
        <f t="shared" si="77"/>
        <v>0</v>
      </c>
      <c r="L50" s="22">
        <f t="shared" si="77"/>
        <v>0</v>
      </c>
      <c r="M50" s="22">
        <f t="shared" si="77"/>
        <v>0</v>
      </c>
      <c r="N50" s="22">
        <f t="shared" si="77"/>
        <v>0</v>
      </c>
      <c r="O50" s="22">
        <f t="shared" si="77"/>
        <v>0</v>
      </c>
      <c r="P50" s="22">
        <f t="shared" si="77"/>
        <v>0</v>
      </c>
      <c r="Q50" s="22">
        <f t="shared" si="77"/>
        <v>0</v>
      </c>
      <c r="R50" s="22">
        <f t="shared" si="77"/>
        <v>0</v>
      </c>
      <c r="S50" s="22">
        <f t="shared" si="77"/>
        <v>0</v>
      </c>
      <c r="T50" s="22">
        <f t="shared" si="77"/>
        <v>0</v>
      </c>
      <c r="U50" s="22">
        <f t="shared" si="77"/>
        <v>0</v>
      </c>
      <c r="V50" s="22">
        <f t="shared" si="77"/>
        <v>0</v>
      </c>
      <c r="W50" s="22">
        <f t="shared" si="77"/>
        <v>0</v>
      </c>
      <c r="X50" s="22">
        <f t="shared" si="77"/>
        <v>0</v>
      </c>
      <c r="Y50" s="22">
        <f t="shared" si="77"/>
        <v>0</v>
      </c>
      <c r="Z50" s="22">
        <f t="shared" si="77"/>
        <v>0</v>
      </c>
      <c r="AA50" s="22">
        <f t="shared" si="77"/>
        <v>5611.2500000000009</v>
      </c>
      <c r="AB50" s="22">
        <f t="shared" si="77"/>
        <v>11222.500000000002</v>
      </c>
      <c r="AC50" s="22">
        <f t="shared" si="77"/>
        <v>16833.750000000004</v>
      </c>
      <c r="AD50" s="22">
        <f t="shared" si="77"/>
        <v>22445.000000000004</v>
      </c>
      <c r="AE50" s="22">
        <f t="shared" si="77"/>
        <v>28056.250000000004</v>
      </c>
      <c r="AF50" s="22">
        <f t="shared" si="77"/>
        <v>33667.500000000007</v>
      </c>
      <c r="AG50" s="22">
        <f t="shared" si="77"/>
        <v>39278.750000000007</v>
      </c>
      <c r="AH50" s="22">
        <f t="shared" si="77"/>
        <v>44890.000000000007</v>
      </c>
      <c r="AI50" s="22">
        <f t="shared" si="77"/>
        <v>50501.250000000007</v>
      </c>
      <c r="AJ50" s="22">
        <f t="shared" si="77"/>
        <v>56112.500000000007</v>
      </c>
      <c r="AK50" s="22">
        <f t="shared" si="77"/>
        <v>61723.750000000007</v>
      </c>
      <c r="AL50" s="22">
        <f t="shared" si="77"/>
        <v>67335.000000000015</v>
      </c>
      <c r="AM50" s="22">
        <f t="shared" si="77"/>
        <v>72946.250000000015</v>
      </c>
      <c r="AN50" s="22">
        <f t="shared" si="77"/>
        <v>78557.500000000015</v>
      </c>
      <c r="AO50" s="22">
        <f t="shared" si="77"/>
        <v>84168.750000000015</v>
      </c>
      <c r="AP50" s="22">
        <f t="shared" si="77"/>
        <v>89780.000000000015</v>
      </c>
      <c r="AQ50" s="22">
        <f t="shared" si="77"/>
        <v>95391.250000000015</v>
      </c>
      <c r="AR50" s="22">
        <f t="shared" si="77"/>
        <v>101002.50000000001</v>
      </c>
      <c r="AS50" s="22">
        <f t="shared" si="77"/>
        <v>106613.75000000001</v>
      </c>
      <c r="AT50" s="22">
        <f t="shared" si="77"/>
        <v>112225.00000000001</v>
      </c>
      <c r="AU50" s="22">
        <f t="shared" si="77"/>
        <v>117836.25000000001</v>
      </c>
      <c r="AV50" s="22">
        <f t="shared" si="77"/>
        <v>123447.50000000001</v>
      </c>
      <c r="AW50" s="22">
        <f t="shared" si="77"/>
        <v>129058.75000000001</v>
      </c>
      <c r="AX50" s="22">
        <f t="shared" si="77"/>
        <v>134670.00000000003</v>
      </c>
      <c r="AY50" s="22">
        <f t="shared" si="77"/>
        <v>140281.25000000003</v>
      </c>
      <c r="AZ50" s="22">
        <f t="shared" si="77"/>
        <v>145892.50000000003</v>
      </c>
      <c r="BA50" s="22">
        <f t="shared" si="77"/>
        <v>151503.75000000003</v>
      </c>
    </row>
    <row r="51" spans="1:53" x14ac:dyDescent="0.25">
      <c r="A51" t="str">
        <f t="shared" ref="A51:F51" si="78">A12</f>
        <v>CE - Operational Excellence</v>
      </c>
      <c r="B51" t="str">
        <f t="shared" si="78"/>
        <v>NCP-15925</v>
      </c>
      <c r="C51" s="24">
        <f t="shared" si="78"/>
        <v>30315</v>
      </c>
      <c r="D51" s="54">
        <f t="shared" si="78"/>
        <v>6.7000000000000004E-2</v>
      </c>
      <c r="E51" s="54">
        <f t="shared" si="78"/>
        <v>6.7000000000000004E-2</v>
      </c>
      <c r="F51" s="22">
        <f t="shared" si="78"/>
        <v>0</v>
      </c>
      <c r="G51" s="22">
        <f t="shared" ref="G51:BA51" si="79">G12+F51</f>
        <v>244.11986000000002</v>
      </c>
      <c r="H51" s="22">
        <f t="shared" si="79"/>
        <v>488.23972000000003</v>
      </c>
      <c r="I51" s="22">
        <f t="shared" si="79"/>
        <v>732.35958000000005</v>
      </c>
      <c r="J51" s="22">
        <f t="shared" si="79"/>
        <v>976.47944000000007</v>
      </c>
      <c r="K51" s="22">
        <f t="shared" si="79"/>
        <v>1220.5993000000001</v>
      </c>
      <c r="L51" s="22">
        <f t="shared" si="79"/>
        <v>1464.7191600000001</v>
      </c>
      <c r="M51" s="22">
        <f t="shared" si="79"/>
        <v>1708.8390200000001</v>
      </c>
      <c r="N51" s="22">
        <f t="shared" si="79"/>
        <v>1952.9588800000001</v>
      </c>
      <c r="O51" s="22">
        <f t="shared" si="79"/>
        <v>2197.0787399999999</v>
      </c>
      <c r="P51" s="22">
        <f t="shared" si="79"/>
        <v>2441.1985999999997</v>
      </c>
      <c r="Q51" s="22">
        <f t="shared" si="79"/>
        <v>2685.3184599999995</v>
      </c>
      <c r="R51" s="22">
        <f t="shared" si="79"/>
        <v>2929.4383199999993</v>
      </c>
      <c r="S51" s="22">
        <f t="shared" si="79"/>
        <v>3173.5581799999991</v>
      </c>
      <c r="T51" s="22">
        <f t="shared" si="79"/>
        <v>3417.6780399999989</v>
      </c>
      <c r="U51" s="22">
        <f t="shared" si="79"/>
        <v>3661.7978999999987</v>
      </c>
      <c r="V51" s="22">
        <f t="shared" si="79"/>
        <v>3905.9177599999985</v>
      </c>
      <c r="W51" s="22">
        <f t="shared" si="79"/>
        <v>4150.0376199999982</v>
      </c>
      <c r="X51" s="22">
        <f t="shared" si="79"/>
        <v>4394.157479999998</v>
      </c>
      <c r="Y51" s="22">
        <f t="shared" si="79"/>
        <v>4638.2773399999978</v>
      </c>
      <c r="Z51" s="22">
        <f t="shared" si="79"/>
        <v>4882.3971999999976</v>
      </c>
      <c r="AA51" s="22">
        <f t="shared" si="79"/>
        <v>5126.5170599999974</v>
      </c>
      <c r="AB51" s="22">
        <f t="shared" si="79"/>
        <v>5370.6369199999972</v>
      </c>
      <c r="AC51" s="22">
        <f t="shared" si="79"/>
        <v>5614.756779999997</v>
      </c>
      <c r="AD51" s="22">
        <f t="shared" si="79"/>
        <v>5858.8766399999968</v>
      </c>
      <c r="AE51" s="22">
        <f t="shared" si="79"/>
        <v>6102.9964999999966</v>
      </c>
      <c r="AF51" s="22">
        <f t="shared" si="79"/>
        <v>6347.1163599999963</v>
      </c>
      <c r="AG51" s="22">
        <f t="shared" si="79"/>
        <v>6591.2362199999961</v>
      </c>
      <c r="AH51" s="22">
        <f t="shared" si="79"/>
        <v>6835.3560799999959</v>
      </c>
      <c r="AI51" s="22">
        <f t="shared" si="79"/>
        <v>7079.4759399999957</v>
      </c>
      <c r="AJ51" s="22">
        <f t="shared" si="79"/>
        <v>7323.5957999999955</v>
      </c>
      <c r="AK51" s="22">
        <f t="shared" si="79"/>
        <v>7567.7156599999953</v>
      </c>
      <c r="AL51" s="22">
        <f t="shared" si="79"/>
        <v>7811.8355199999951</v>
      </c>
      <c r="AM51" s="22">
        <f t="shared" si="79"/>
        <v>8055.9553799999949</v>
      </c>
      <c r="AN51" s="22">
        <f t="shared" si="79"/>
        <v>8300.0752399999947</v>
      </c>
      <c r="AO51" s="22">
        <f t="shared" si="79"/>
        <v>8544.1950999999954</v>
      </c>
      <c r="AP51" s="22">
        <f t="shared" si="79"/>
        <v>8788.3149599999961</v>
      </c>
      <c r="AQ51" s="22">
        <f t="shared" si="79"/>
        <v>9032.4348199999968</v>
      </c>
      <c r="AR51" s="22">
        <f t="shared" si="79"/>
        <v>9276.5546799999975</v>
      </c>
      <c r="AS51" s="22">
        <f t="shared" si="79"/>
        <v>9520.6745399999982</v>
      </c>
      <c r="AT51" s="22">
        <f t="shared" si="79"/>
        <v>9764.7943999999989</v>
      </c>
      <c r="AU51" s="22">
        <f t="shared" si="79"/>
        <v>10008.91426</v>
      </c>
      <c r="AV51" s="22">
        <f t="shared" si="79"/>
        <v>10253.03412</v>
      </c>
      <c r="AW51" s="22">
        <f t="shared" si="79"/>
        <v>10497.153980000001</v>
      </c>
      <c r="AX51" s="22">
        <f t="shared" si="79"/>
        <v>10741.273840000002</v>
      </c>
      <c r="AY51" s="22">
        <f t="shared" si="79"/>
        <v>10985.393700000002</v>
      </c>
      <c r="AZ51" s="22">
        <f t="shared" si="79"/>
        <v>11229.513560000003</v>
      </c>
      <c r="BA51" s="22">
        <f t="shared" si="79"/>
        <v>11473.633420000004</v>
      </c>
    </row>
    <row r="52" spans="1:53" x14ac:dyDescent="0.25">
      <c r="A52" t="str">
        <f t="shared" ref="A52:F52" si="80">A13</f>
        <v>CE - Operational Excellence</v>
      </c>
      <c r="B52" t="str">
        <f t="shared" si="80"/>
        <v>NCP-16926</v>
      </c>
      <c r="C52" s="24">
        <f t="shared" si="80"/>
        <v>30315</v>
      </c>
      <c r="D52" s="54">
        <f t="shared" si="80"/>
        <v>6.7000000000000004E-2</v>
      </c>
      <c r="E52" s="54">
        <f t="shared" si="80"/>
        <v>6.7000000000000004E-2</v>
      </c>
      <c r="F52" s="22">
        <f t="shared" si="80"/>
        <v>0</v>
      </c>
      <c r="G52" s="22">
        <f t="shared" ref="G52:BA52" si="81">G13+F52</f>
        <v>37.715695833333335</v>
      </c>
      <c r="H52" s="22">
        <f t="shared" si="81"/>
        <v>75.43139166666667</v>
      </c>
      <c r="I52" s="22">
        <f t="shared" si="81"/>
        <v>113.1470875</v>
      </c>
      <c r="J52" s="22">
        <f t="shared" si="81"/>
        <v>150.86278333333334</v>
      </c>
      <c r="K52" s="22">
        <f t="shared" si="81"/>
        <v>188.57847916666668</v>
      </c>
      <c r="L52" s="22">
        <f t="shared" si="81"/>
        <v>226.29417500000002</v>
      </c>
      <c r="M52" s="22">
        <f t="shared" si="81"/>
        <v>264.00987083333337</v>
      </c>
      <c r="N52" s="22">
        <f t="shared" si="81"/>
        <v>301.72556666666668</v>
      </c>
      <c r="O52" s="22">
        <f t="shared" si="81"/>
        <v>339.44126249999999</v>
      </c>
      <c r="P52" s="22">
        <f t="shared" si="81"/>
        <v>377.15695833333331</v>
      </c>
      <c r="Q52" s="22">
        <f t="shared" si="81"/>
        <v>414.87265416666662</v>
      </c>
      <c r="R52" s="22">
        <f t="shared" si="81"/>
        <v>452.58834999999993</v>
      </c>
      <c r="S52" s="22">
        <f t="shared" si="81"/>
        <v>490.30404583333325</v>
      </c>
      <c r="T52" s="22">
        <f t="shared" si="81"/>
        <v>528.01974166666662</v>
      </c>
      <c r="U52" s="22">
        <f t="shared" si="81"/>
        <v>565.73543749999999</v>
      </c>
      <c r="V52" s="22">
        <f t="shared" si="81"/>
        <v>603.45113333333336</v>
      </c>
      <c r="W52" s="22">
        <f t="shared" si="81"/>
        <v>641.16682916666673</v>
      </c>
      <c r="X52" s="22">
        <f t="shared" si="81"/>
        <v>678.8825250000001</v>
      </c>
      <c r="Y52" s="22">
        <f t="shared" si="81"/>
        <v>716.59822083333347</v>
      </c>
      <c r="Z52" s="22">
        <f t="shared" si="81"/>
        <v>754.31391666666684</v>
      </c>
      <c r="AA52" s="22">
        <f t="shared" si="81"/>
        <v>792.02961250000021</v>
      </c>
      <c r="AB52" s="22">
        <f t="shared" si="81"/>
        <v>829.74530833333358</v>
      </c>
      <c r="AC52" s="22">
        <f t="shared" si="81"/>
        <v>867.46100416666695</v>
      </c>
      <c r="AD52" s="22">
        <f t="shared" si="81"/>
        <v>905.17670000000032</v>
      </c>
      <c r="AE52" s="22">
        <f t="shared" si="81"/>
        <v>942.89239583333369</v>
      </c>
      <c r="AF52" s="22">
        <f t="shared" si="81"/>
        <v>980.60809166666706</v>
      </c>
      <c r="AG52" s="22">
        <f t="shared" si="81"/>
        <v>1018.3237875000004</v>
      </c>
      <c r="AH52" s="22">
        <f t="shared" si="81"/>
        <v>1056.0394833333337</v>
      </c>
      <c r="AI52" s="22">
        <f t="shared" si="81"/>
        <v>1093.7551791666669</v>
      </c>
      <c r="AJ52" s="22">
        <f t="shared" si="81"/>
        <v>1131.4708750000002</v>
      </c>
      <c r="AK52" s="22">
        <f t="shared" si="81"/>
        <v>1169.1865708333335</v>
      </c>
      <c r="AL52" s="22">
        <f t="shared" si="81"/>
        <v>1206.9022666666667</v>
      </c>
      <c r="AM52" s="22">
        <f t="shared" si="81"/>
        <v>1244.6179625</v>
      </c>
      <c r="AN52" s="22">
        <f t="shared" si="81"/>
        <v>1282.3336583333332</v>
      </c>
      <c r="AO52" s="22">
        <f t="shared" si="81"/>
        <v>1320.0493541666665</v>
      </c>
      <c r="AP52" s="22">
        <f t="shared" si="81"/>
        <v>1357.7650499999997</v>
      </c>
      <c r="AQ52" s="22">
        <f t="shared" si="81"/>
        <v>1395.480745833333</v>
      </c>
      <c r="AR52" s="22">
        <f t="shared" si="81"/>
        <v>1433.1964416666663</v>
      </c>
      <c r="AS52" s="22">
        <f t="shared" si="81"/>
        <v>1470.9121374999995</v>
      </c>
      <c r="AT52" s="22">
        <f t="shared" si="81"/>
        <v>1508.6278333333328</v>
      </c>
      <c r="AU52" s="22">
        <f t="shared" si="81"/>
        <v>1546.343529166666</v>
      </c>
      <c r="AV52" s="22">
        <f t="shared" si="81"/>
        <v>1584.0592249999993</v>
      </c>
      <c r="AW52" s="22">
        <f t="shared" si="81"/>
        <v>1621.7749208333325</v>
      </c>
      <c r="AX52" s="22">
        <f t="shared" si="81"/>
        <v>1659.4906166666658</v>
      </c>
      <c r="AY52" s="22">
        <f t="shared" si="81"/>
        <v>1697.2063124999991</v>
      </c>
      <c r="AZ52" s="22">
        <f t="shared" si="81"/>
        <v>1734.9220083333323</v>
      </c>
      <c r="BA52" s="22">
        <f t="shared" si="81"/>
        <v>1772.6377041666656</v>
      </c>
    </row>
    <row r="53" spans="1:53" x14ac:dyDescent="0.25">
      <c r="A53" t="str">
        <f t="shared" ref="A53:F53" si="82">A14</f>
        <v>CE - Operational Excellence</v>
      </c>
      <c r="B53" t="str">
        <f t="shared" si="82"/>
        <v>NCP-16875</v>
      </c>
      <c r="C53" s="24">
        <f t="shared" si="82"/>
        <v>30315</v>
      </c>
      <c r="D53" s="54">
        <f t="shared" si="82"/>
        <v>6.7000000000000004E-2</v>
      </c>
      <c r="E53" s="54">
        <f t="shared" si="82"/>
        <v>6.7000000000000004E-2</v>
      </c>
      <c r="F53" s="22">
        <f t="shared" si="82"/>
        <v>0</v>
      </c>
      <c r="G53" s="22">
        <f t="shared" ref="G53:BA53" si="83">G14+F53</f>
        <v>0</v>
      </c>
      <c r="H53" s="22">
        <f t="shared" si="83"/>
        <v>0</v>
      </c>
      <c r="I53" s="22">
        <f t="shared" si="83"/>
        <v>0</v>
      </c>
      <c r="J53" s="22">
        <f t="shared" si="83"/>
        <v>0</v>
      </c>
      <c r="K53" s="22">
        <f t="shared" si="83"/>
        <v>0</v>
      </c>
      <c r="L53" s="22">
        <f t="shared" si="83"/>
        <v>0</v>
      </c>
      <c r="M53" s="22">
        <f t="shared" si="83"/>
        <v>0</v>
      </c>
      <c r="N53" s="22">
        <f t="shared" si="83"/>
        <v>0</v>
      </c>
      <c r="O53" s="22">
        <f t="shared" si="83"/>
        <v>0</v>
      </c>
      <c r="P53" s="22">
        <f t="shared" si="83"/>
        <v>0</v>
      </c>
      <c r="Q53" s="22">
        <f t="shared" si="83"/>
        <v>2233.3333333333335</v>
      </c>
      <c r="R53" s="22">
        <f t="shared" si="83"/>
        <v>5025</v>
      </c>
      <c r="S53" s="22">
        <f t="shared" si="83"/>
        <v>7816.6666666666661</v>
      </c>
      <c r="T53" s="22">
        <f t="shared" si="83"/>
        <v>10608.333333333332</v>
      </c>
      <c r="U53" s="22">
        <f t="shared" si="83"/>
        <v>13399.999999999998</v>
      </c>
      <c r="V53" s="22">
        <f t="shared" si="83"/>
        <v>16191.666666666664</v>
      </c>
      <c r="W53" s="22">
        <f t="shared" si="83"/>
        <v>18983.333333333332</v>
      </c>
      <c r="X53" s="22">
        <f t="shared" si="83"/>
        <v>21775</v>
      </c>
      <c r="Y53" s="22">
        <f t="shared" si="83"/>
        <v>24566.666666666668</v>
      </c>
      <c r="Z53" s="22">
        <f t="shared" si="83"/>
        <v>27358.333333333336</v>
      </c>
      <c r="AA53" s="22">
        <f t="shared" si="83"/>
        <v>30150.000000000004</v>
      </c>
      <c r="AB53" s="22">
        <f t="shared" si="83"/>
        <v>32941.666666666672</v>
      </c>
      <c r="AC53" s="22">
        <f t="shared" si="83"/>
        <v>35733.333333333336</v>
      </c>
      <c r="AD53" s="22">
        <f t="shared" si="83"/>
        <v>38525</v>
      </c>
      <c r="AE53" s="22">
        <f t="shared" si="83"/>
        <v>41316.666666666664</v>
      </c>
      <c r="AF53" s="22">
        <f t="shared" si="83"/>
        <v>44108.333333333328</v>
      </c>
      <c r="AG53" s="22">
        <f t="shared" si="83"/>
        <v>46899.999999999993</v>
      </c>
      <c r="AH53" s="22">
        <f t="shared" si="83"/>
        <v>49691.666666666657</v>
      </c>
      <c r="AI53" s="22">
        <f t="shared" si="83"/>
        <v>52483.333333333321</v>
      </c>
      <c r="AJ53" s="22">
        <f t="shared" si="83"/>
        <v>55274.999999999985</v>
      </c>
      <c r="AK53" s="22">
        <f t="shared" si="83"/>
        <v>58066.66666666665</v>
      </c>
      <c r="AL53" s="22">
        <f t="shared" si="83"/>
        <v>60858.333333333314</v>
      </c>
      <c r="AM53" s="22">
        <f t="shared" si="83"/>
        <v>63649.999999999978</v>
      </c>
      <c r="AN53" s="22">
        <f t="shared" si="83"/>
        <v>66441.666666666642</v>
      </c>
      <c r="AO53" s="22">
        <f t="shared" si="83"/>
        <v>69233.333333333314</v>
      </c>
      <c r="AP53" s="22">
        <f t="shared" si="83"/>
        <v>72024.999999999985</v>
      </c>
      <c r="AQ53" s="22">
        <f t="shared" si="83"/>
        <v>74816.666666666657</v>
      </c>
      <c r="AR53" s="22">
        <f t="shared" si="83"/>
        <v>77608.333333333328</v>
      </c>
      <c r="AS53" s="22">
        <f t="shared" si="83"/>
        <v>80400</v>
      </c>
      <c r="AT53" s="22">
        <f t="shared" si="83"/>
        <v>83191.666666666672</v>
      </c>
      <c r="AU53" s="22">
        <f t="shared" si="83"/>
        <v>85983.333333333343</v>
      </c>
      <c r="AV53" s="22">
        <f t="shared" si="83"/>
        <v>88775.000000000015</v>
      </c>
      <c r="AW53" s="22">
        <f t="shared" si="83"/>
        <v>91566.666666666686</v>
      </c>
      <c r="AX53" s="22">
        <f t="shared" si="83"/>
        <v>94358.333333333358</v>
      </c>
      <c r="AY53" s="22">
        <f t="shared" si="83"/>
        <v>97150.000000000029</v>
      </c>
      <c r="AZ53" s="22">
        <f t="shared" si="83"/>
        <v>99941.666666666701</v>
      </c>
      <c r="BA53" s="22">
        <f t="shared" si="83"/>
        <v>102733.33333333337</v>
      </c>
    </row>
    <row r="54" spans="1:53" x14ac:dyDescent="0.25">
      <c r="A54" t="str">
        <f t="shared" ref="A54:F54" si="84">A15</f>
        <v>CE - Operational Excellence</v>
      </c>
      <c r="B54" t="str">
        <f t="shared" si="84"/>
        <v>NCP-12380</v>
      </c>
      <c r="C54" s="24">
        <f t="shared" si="84"/>
        <v>30315</v>
      </c>
      <c r="D54" s="54">
        <f t="shared" si="84"/>
        <v>6.7000000000000004E-2</v>
      </c>
      <c r="E54" s="54">
        <f t="shared" si="84"/>
        <v>6.7000000000000004E-2</v>
      </c>
      <c r="F54" s="22">
        <f t="shared" si="84"/>
        <v>0</v>
      </c>
      <c r="G54" s="22">
        <f t="shared" ref="G54:BA54" si="85">G15+F54</f>
        <v>0</v>
      </c>
      <c r="H54" s="22">
        <f t="shared" si="85"/>
        <v>0</v>
      </c>
      <c r="I54" s="22">
        <f t="shared" si="85"/>
        <v>0</v>
      </c>
      <c r="J54" s="22">
        <f t="shared" si="85"/>
        <v>0</v>
      </c>
      <c r="K54" s="22">
        <f t="shared" si="85"/>
        <v>0</v>
      </c>
      <c r="L54" s="22">
        <f t="shared" si="85"/>
        <v>0</v>
      </c>
      <c r="M54" s="22">
        <f t="shared" si="85"/>
        <v>0</v>
      </c>
      <c r="N54" s="22">
        <f t="shared" si="85"/>
        <v>0</v>
      </c>
      <c r="O54" s="22">
        <f t="shared" si="85"/>
        <v>0</v>
      </c>
      <c r="P54" s="22">
        <f t="shared" si="85"/>
        <v>0</v>
      </c>
      <c r="Q54" s="22">
        <f t="shared" si="85"/>
        <v>0</v>
      </c>
      <c r="R54" s="22">
        <f t="shared" si="85"/>
        <v>5583.333333333333</v>
      </c>
      <c r="S54" s="22">
        <f t="shared" si="85"/>
        <v>11166.666666666666</v>
      </c>
      <c r="T54" s="22">
        <f t="shared" si="85"/>
        <v>16750</v>
      </c>
      <c r="U54" s="22">
        <f t="shared" si="85"/>
        <v>22333.333333333332</v>
      </c>
      <c r="V54" s="22">
        <f t="shared" si="85"/>
        <v>27916.666666666664</v>
      </c>
      <c r="W54" s="22">
        <f t="shared" si="85"/>
        <v>33500</v>
      </c>
      <c r="X54" s="22">
        <f t="shared" si="85"/>
        <v>39083.333333333336</v>
      </c>
      <c r="Y54" s="22">
        <f t="shared" si="85"/>
        <v>44666.666666666672</v>
      </c>
      <c r="Z54" s="22">
        <f t="shared" si="85"/>
        <v>50250.000000000007</v>
      </c>
      <c r="AA54" s="22">
        <f t="shared" si="85"/>
        <v>55833.333333333343</v>
      </c>
      <c r="AB54" s="22">
        <f t="shared" si="85"/>
        <v>61416.666666666679</v>
      </c>
      <c r="AC54" s="22">
        <f t="shared" si="85"/>
        <v>67000.000000000015</v>
      </c>
      <c r="AD54" s="22">
        <f t="shared" si="85"/>
        <v>72583.333333333343</v>
      </c>
      <c r="AE54" s="22">
        <f t="shared" si="85"/>
        <v>78166.666666666672</v>
      </c>
      <c r="AF54" s="22">
        <f t="shared" si="85"/>
        <v>83750</v>
      </c>
      <c r="AG54" s="22">
        <f t="shared" si="85"/>
        <v>89333.333333333328</v>
      </c>
      <c r="AH54" s="22">
        <f t="shared" si="85"/>
        <v>94916.666666666657</v>
      </c>
      <c r="AI54" s="22">
        <f t="shared" si="85"/>
        <v>100499.99999999999</v>
      </c>
      <c r="AJ54" s="22">
        <f t="shared" si="85"/>
        <v>106083.33333333331</v>
      </c>
      <c r="AK54" s="22">
        <f t="shared" si="85"/>
        <v>111666.66666666664</v>
      </c>
      <c r="AL54" s="22">
        <f t="shared" si="85"/>
        <v>117249.99999999997</v>
      </c>
      <c r="AM54" s="22">
        <f t="shared" si="85"/>
        <v>122833.3333333333</v>
      </c>
      <c r="AN54" s="22">
        <f t="shared" si="85"/>
        <v>128416.66666666663</v>
      </c>
      <c r="AO54" s="22">
        <f t="shared" si="85"/>
        <v>133999.99999999997</v>
      </c>
      <c r="AP54" s="22">
        <f t="shared" si="85"/>
        <v>139583.33333333331</v>
      </c>
      <c r="AQ54" s="22">
        <f t="shared" si="85"/>
        <v>145166.66666666666</v>
      </c>
      <c r="AR54" s="22">
        <f t="shared" si="85"/>
        <v>150750</v>
      </c>
      <c r="AS54" s="22">
        <f t="shared" si="85"/>
        <v>156333.33333333334</v>
      </c>
      <c r="AT54" s="22">
        <f t="shared" si="85"/>
        <v>161916.66666666669</v>
      </c>
      <c r="AU54" s="22">
        <f t="shared" si="85"/>
        <v>167500.00000000003</v>
      </c>
      <c r="AV54" s="22">
        <f t="shared" si="85"/>
        <v>173083.33333333337</v>
      </c>
      <c r="AW54" s="22">
        <f t="shared" si="85"/>
        <v>178666.66666666672</v>
      </c>
      <c r="AX54" s="22">
        <f t="shared" si="85"/>
        <v>184250.00000000006</v>
      </c>
      <c r="AY54" s="22">
        <f t="shared" si="85"/>
        <v>189833.3333333334</v>
      </c>
      <c r="AZ54" s="22">
        <f t="shared" si="85"/>
        <v>195416.66666666674</v>
      </c>
      <c r="BA54" s="22">
        <f t="shared" si="85"/>
        <v>201000.00000000009</v>
      </c>
    </row>
    <row r="55" spans="1:53" x14ac:dyDescent="0.25">
      <c r="A55" t="str">
        <f t="shared" ref="A55:F55" si="86">A16</f>
        <v>CE - Operational Excellence</v>
      </c>
      <c r="B55" t="str">
        <f t="shared" si="86"/>
        <v>NCP-12388</v>
      </c>
      <c r="C55" s="24">
        <f t="shared" si="86"/>
        <v>30315</v>
      </c>
      <c r="D55" s="54">
        <f t="shared" si="86"/>
        <v>6.7000000000000004E-2</v>
      </c>
      <c r="E55" s="54">
        <f t="shared" si="86"/>
        <v>6.7000000000000004E-2</v>
      </c>
      <c r="F55" s="22">
        <f t="shared" si="86"/>
        <v>0</v>
      </c>
      <c r="G55" s="22">
        <f t="shared" ref="G55:BA55" si="87">G16+F55</f>
        <v>0</v>
      </c>
      <c r="H55" s="22">
        <f t="shared" si="87"/>
        <v>0</v>
      </c>
      <c r="I55" s="22">
        <f t="shared" si="87"/>
        <v>0</v>
      </c>
      <c r="J55" s="22">
        <f t="shared" si="87"/>
        <v>0</v>
      </c>
      <c r="K55" s="22">
        <f t="shared" si="87"/>
        <v>0</v>
      </c>
      <c r="L55" s="22">
        <f t="shared" si="87"/>
        <v>0</v>
      </c>
      <c r="M55" s="22">
        <f t="shared" si="87"/>
        <v>0</v>
      </c>
      <c r="N55" s="22">
        <f t="shared" si="87"/>
        <v>0</v>
      </c>
      <c r="O55" s="22">
        <f t="shared" si="87"/>
        <v>0</v>
      </c>
      <c r="P55" s="22">
        <f t="shared" si="87"/>
        <v>0</v>
      </c>
      <c r="Q55" s="22">
        <f t="shared" si="87"/>
        <v>0</v>
      </c>
      <c r="R55" s="22">
        <f t="shared" si="87"/>
        <v>7589.9446966666665</v>
      </c>
      <c r="S55" s="22">
        <f t="shared" si="87"/>
        <v>15179.889393333333</v>
      </c>
      <c r="T55" s="22">
        <f t="shared" si="87"/>
        <v>22769.83409</v>
      </c>
      <c r="U55" s="22">
        <f t="shared" si="87"/>
        <v>30359.778786666666</v>
      </c>
      <c r="V55" s="22">
        <f t="shared" si="87"/>
        <v>37949.723483333335</v>
      </c>
      <c r="W55" s="22">
        <f t="shared" si="87"/>
        <v>45539.668180000001</v>
      </c>
      <c r="X55" s="22">
        <f t="shared" si="87"/>
        <v>53129.612876666666</v>
      </c>
      <c r="Y55" s="22">
        <f t="shared" si="87"/>
        <v>60719.557573333332</v>
      </c>
      <c r="Z55" s="22">
        <f t="shared" si="87"/>
        <v>68309.502269999997</v>
      </c>
      <c r="AA55" s="22">
        <f t="shared" si="87"/>
        <v>75899.44696666667</v>
      </c>
      <c r="AB55" s="22">
        <f t="shared" si="87"/>
        <v>83489.391663333343</v>
      </c>
      <c r="AC55" s="22">
        <f t="shared" si="87"/>
        <v>91079.336360000016</v>
      </c>
      <c r="AD55" s="22">
        <f t="shared" si="87"/>
        <v>98669.281056666689</v>
      </c>
      <c r="AE55" s="22">
        <f t="shared" si="87"/>
        <v>106259.22575333336</v>
      </c>
      <c r="AF55" s="22">
        <f t="shared" si="87"/>
        <v>113849.17045000003</v>
      </c>
      <c r="AG55" s="22">
        <f t="shared" si="87"/>
        <v>121439.11514666671</v>
      </c>
      <c r="AH55" s="22">
        <f t="shared" si="87"/>
        <v>129029.05984333338</v>
      </c>
      <c r="AI55" s="22">
        <f t="shared" si="87"/>
        <v>136619.00454000005</v>
      </c>
      <c r="AJ55" s="22">
        <f t="shared" si="87"/>
        <v>144208.94923666673</v>
      </c>
      <c r="AK55" s="22">
        <f t="shared" si="87"/>
        <v>151798.8939333334</v>
      </c>
      <c r="AL55" s="22">
        <f t="shared" si="87"/>
        <v>159388.83863000007</v>
      </c>
      <c r="AM55" s="22">
        <f t="shared" si="87"/>
        <v>166978.78332666674</v>
      </c>
      <c r="AN55" s="22">
        <f t="shared" si="87"/>
        <v>174568.72802333342</v>
      </c>
      <c r="AO55" s="22">
        <f t="shared" si="87"/>
        <v>182158.67272000009</v>
      </c>
      <c r="AP55" s="22">
        <f t="shared" si="87"/>
        <v>189748.61741666676</v>
      </c>
      <c r="AQ55" s="22">
        <f t="shared" si="87"/>
        <v>197338.56211333344</v>
      </c>
      <c r="AR55" s="22">
        <f t="shared" si="87"/>
        <v>204928.50681000011</v>
      </c>
      <c r="AS55" s="22">
        <f t="shared" si="87"/>
        <v>212518.45150666678</v>
      </c>
      <c r="AT55" s="22">
        <f t="shared" si="87"/>
        <v>220108.39620333345</v>
      </c>
      <c r="AU55" s="22">
        <f t="shared" si="87"/>
        <v>227698.34090000013</v>
      </c>
      <c r="AV55" s="22">
        <f t="shared" si="87"/>
        <v>235288.2855966668</v>
      </c>
      <c r="AW55" s="22">
        <f t="shared" si="87"/>
        <v>242878.23029333347</v>
      </c>
      <c r="AX55" s="22">
        <f t="shared" si="87"/>
        <v>250468.17499000015</v>
      </c>
      <c r="AY55" s="22">
        <f t="shared" si="87"/>
        <v>258058.11968666682</v>
      </c>
      <c r="AZ55" s="22">
        <f t="shared" si="87"/>
        <v>265648.06438333349</v>
      </c>
      <c r="BA55" s="22">
        <f t="shared" si="87"/>
        <v>273238.00908000016</v>
      </c>
    </row>
    <row r="56" spans="1:53" x14ac:dyDescent="0.25">
      <c r="A56" t="str">
        <f t="shared" ref="A56:F56" si="88">A17</f>
        <v>CE - Operational Excellence</v>
      </c>
      <c r="B56" t="str">
        <f t="shared" si="88"/>
        <v>NCP-15928</v>
      </c>
      <c r="C56" s="24">
        <f t="shared" si="88"/>
        <v>39102</v>
      </c>
      <c r="D56" s="54">
        <f t="shared" si="88"/>
        <v>0.25</v>
      </c>
      <c r="E56" s="54">
        <f t="shared" si="88"/>
        <v>0.25</v>
      </c>
      <c r="F56" s="22">
        <f t="shared" si="88"/>
        <v>0</v>
      </c>
      <c r="G56" s="22">
        <f t="shared" ref="G56:BA56" si="89">G17+F56</f>
        <v>0</v>
      </c>
      <c r="H56" s="22">
        <f t="shared" si="89"/>
        <v>0</v>
      </c>
      <c r="I56" s="22">
        <f t="shared" si="89"/>
        <v>0</v>
      </c>
      <c r="J56" s="22">
        <f t="shared" si="89"/>
        <v>0</v>
      </c>
      <c r="K56" s="22">
        <f t="shared" si="89"/>
        <v>0</v>
      </c>
      <c r="L56" s="22">
        <f t="shared" si="89"/>
        <v>0</v>
      </c>
      <c r="M56" s="22">
        <f t="shared" si="89"/>
        <v>0</v>
      </c>
      <c r="N56" s="22">
        <f t="shared" si="89"/>
        <v>0</v>
      </c>
      <c r="O56" s="22">
        <f t="shared" si="89"/>
        <v>0</v>
      </c>
      <c r="P56" s="22">
        <f t="shared" si="89"/>
        <v>0</v>
      </c>
      <c r="Q56" s="22">
        <f t="shared" si="89"/>
        <v>0</v>
      </c>
      <c r="R56" s="22">
        <f t="shared" si="89"/>
        <v>6979.1674999999968</v>
      </c>
      <c r="S56" s="22">
        <f t="shared" si="89"/>
        <v>13958.334999999994</v>
      </c>
      <c r="T56" s="22">
        <f t="shared" si="89"/>
        <v>20937.502499999991</v>
      </c>
      <c r="U56" s="22">
        <f t="shared" si="89"/>
        <v>27916.669999999987</v>
      </c>
      <c r="V56" s="22">
        <f t="shared" si="89"/>
        <v>34895.837499999987</v>
      </c>
      <c r="W56" s="22">
        <f t="shared" si="89"/>
        <v>41875.004999999983</v>
      </c>
      <c r="X56" s="22">
        <f t="shared" si="89"/>
        <v>48854.172499999979</v>
      </c>
      <c r="Y56" s="22">
        <f t="shared" si="89"/>
        <v>55833.339999999975</v>
      </c>
      <c r="Z56" s="22">
        <f t="shared" si="89"/>
        <v>62812.507499999971</v>
      </c>
      <c r="AA56" s="22">
        <f t="shared" si="89"/>
        <v>69791.674999999974</v>
      </c>
      <c r="AB56" s="22">
        <f t="shared" si="89"/>
        <v>76770.84249999997</v>
      </c>
      <c r="AC56" s="22">
        <f t="shared" si="89"/>
        <v>83750.009999999966</v>
      </c>
      <c r="AD56" s="22">
        <f t="shared" si="89"/>
        <v>90729.177499999962</v>
      </c>
      <c r="AE56" s="22">
        <f t="shared" si="89"/>
        <v>97708.344999999958</v>
      </c>
      <c r="AF56" s="22">
        <f t="shared" si="89"/>
        <v>104687.51249999995</v>
      </c>
      <c r="AG56" s="22">
        <f t="shared" si="89"/>
        <v>111666.67999999995</v>
      </c>
      <c r="AH56" s="22">
        <f t="shared" si="89"/>
        <v>118645.84749999995</v>
      </c>
      <c r="AI56" s="22">
        <f t="shared" si="89"/>
        <v>125625.01499999994</v>
      </c>
      <c r="AJ56" s="22">
        <f t="shared" si="89"/>
        <v>132604.18249999994</v>
      </c>
      <c r="AK56" s="22">
        <f t="shared" si="89"/>
        <v>139583.34999999995</v>
      </c>
      <c r="AL56" s="22">
        <f t="shared" si="89"/>
        <v>146562.51749999996</v>
      </c>
      <c r="AM56" s="22">
        <f t="shared" si="89"/>
        <v>153541.68499999997</v>
      </c>
      <c r="AN56" s="22">
        <f t="shared" si="89"/>
        <v>160520.85249999998</v>
      </c>
      <c r="AO56" s="22">
        <f t="shared" si="89"/>
        <v>167500.01999999999</v>
      </c>
      <c r="AP56" s="22">
        <f t="shared" si="89"/>
        <v>174479.1875</v>
      </c>
      <c r="AQ56" s="22">
        <f t="shared" si="89"/>
        <v>181458.35500000001</v>
      </c>
      <c r="AR56" s="22">
        <f t="shared" si="89"/>
        <v>188437.52250000002</v>
      </c>
      <c r="AS56" s="22">
        <f t="shared" si="89"/>
        <v>195416.69000000003</v>
      </c>
      <c r="AT56" s="22">
        <f t="shared" si="89"/>
        <v>202395.85750000004</v>
      </c>
      <c r="AU56" s="22">
        <f t="shared" si="89"/>
        <v>209375.02500000005</v>
      </c>
      <c r="AV56" s="22">
        <f t="shared" si="89"/>
        <v>216354.19250000006</v>
      </c>
      <c r="AW56" s="22">
        <f t="shared" si="89"/>
        <v>223333.36000000007</v>
      </c>
      <c r="AX56" s="22">
        <f t="shared" si="89"/>
        <v>230312.52750000008</v>
      </c>
      <c r="AY56" s="22">
        <f t="shared" si="89"/>
        <v>237291.69500000009</v>
      </c>
      <c r="AZ56" s="22">
        <f t="shared" si="89"/>
        <v>244270.8625000001</v>
      </c>
      <c r="BA56" s="22">
        <f t="shared" si="89"/>
        <v>251250.03000000012</v>
      </c>
    </row>
    <row r="57" spans="1:53" x14ac:dyDescent="0.25">
      <c r="A57" t="str">
        <f t="shared" ref="A57:F57" si="90">A18</f>
        <v>CE - Operational Excellence</v>
      </c>
      <c r="B57" t="str">
        <f t="shared" si="90"/>
        <v>NCP-16870</v>
      </c>
      <c r="C57" s="24">
        <f t="shared" si="90"/>
        <v>30315</v>
      </c>
      <c r="D57" s="54">
        <f t="shared" si="90"/>
        <v>6.7000000000000004E-2</v>
      </c>
      <c r="E57" s="54">
        <f t="shared" si="90"/>
        <v>6.7000000000000004E-2</v>
      </c>
      <c r="F57" s="22">
        <f t="shared" si="90"/>
        <v>0</v>
      </c>
      <c r="G57" s="22">
        <f t="shared" ref="G57:BA57" si="91">G18+F57</f>
        <v>0</v>
      </c>
      <c r="H57" s="22">
        <f t="shared" si="91"/>
        <v>0</v>
      </c>
      <c r="I57" s="22">
        <f t="shared" si="91"/>
        <v>0</v>
      </c>
      <c r="J57" s="22">
        <f t="shared" si="91"/>
        <v>0</v>
      </c>
      <c r="K57" s="22">
        <f t="shared" si="91"/>
        <v>0</v>
      </c>
      <c r="L57" s="22">
        <f t="shared" si="91"/>
        <v>0</v>
      </c>
      <c r="M57" s="22">
        <f t="shared" si="91"/>
        <v>0</v>
      </c>
      <c r="N57" s="22">
        <f t="shared" si="91"/>
        <v>0</v>
      </c>
      <c r="O57" s="22">
        <f t="shared" si="91"/>
        <v>0</v>
      </c>
      <c r="P57" s="22">
        <f t="shared" si="91"/>
        <v>0</v>
      </c>
      <c r="Q57" s="22">
        <f t="shared" si="91"/>
        <v>0</v>
      </c>
      <c r="R57" s="22">
        <f t="shared" si="91"/>
        <v>1870.4166666666667</v>
      </c>
      <c r="S57" s="22">
        <f t="shared" si="91"/>
        <v>3740.8333333333335</v>
      </c>
      <c r="T57" s="22">
        <f t="shared" si="91"/>
        <v>5611.25</v>
      </c>
      <c r="U57" s="22">
        <f t="shared" si="91"/>
        <v>7481.666666666667</v>
      </c>
      <c r="V57" s="22">
        <f t="shared" si="91"/>
        <v>9352.0833333333339</v>
      </c>
      <c r="W57" s="22">
        <f t="shared" si="91"/>
        <v>11222.5</v>
      </c>
      <c r="X57" s="22">
        <f t="shared" si="91"/>
        <v>13092.916666666666</v>
      </c>
      <c r="Y57" s="22">
        <f t="shared" si="91"/>
        <v>14963.333333333332</v>
      </c>
      <c r="Z57" s="22">
        <f t="shared" si="91"/>
        <v>16833.75</v>
      </c>
      <c r="AA57" s="22">
        <f t="shared" si="91"/>
        <v>18704.166666666668</v>
      </c>
      <c r="AB57" s="22">
        <f t="shared" si="91"/>
        <v>20574.583333333336</v>
      </c>
      <c r="AC57" s="22">
        <f t="shared" si="91"/>
        <v>22445.000000000004</v>
      </c>
      <c r="AD57" s="22">
        <f t="shared" si="91"/>
        <v>24315.416666666672</v>
      </c>
      <c r="AE57" s="22">
        <f t="shared" si="91"/>
        <v>26185.833333333339</v>
      </c>
      <c r="AF57" s="22">
        <f t="shared" si="91"/>
        <v>28056.250000000007</v>
      </c>
      <c r="AG57" s="22">
        <f t="shared" si="91"/>
        <v>29926.666666666675</v>
      </c>
      <c r="AH57" s="22">
        <f t="shared" si="91"/>
        <v>31797.083333333343</v>
      </c>
      <c r="AI57" s="22">
        <f t="shared" si="91"/>
        <v>33667.500000000007</v>
      </c>
      <c r="AJ57" s="22">
        <f t="shared" si="91"/>
        <v>35537.916666666672</v>
      </c>
      <c r="AK57" s="22">
        <f t="shared" si="91"/>
        <v>37408.333333333336</v>
      </c>
      <c r="AL57" s="22">
        <f t="shared" si="91"/>
        <v>39278.75</v>
      </c>
      <c r="AM57" s="22">
        <f t="shared" si="91"/>
        <v>41149.166666666664</v>
      </c>
      <c r="AN57" s="22">
        <f t="shared" si="91"/>
        <v>43019.583333333328</v>
      </c>
      <c r="AO57" s="22">
        <f t="shared" si="91"/>
        <v>44889.999999999993</v>
      </c>
      <c r="AP57" s="22">
        <f t="shared" si="91"/>
        <v>46760.416666666657</v>
      </c>
      <c r="AQ57" s="22">
        <f t="shared" si="91"/>
        <v>48630.833333333321</v>
      </c>
      <c r="AR57" s="22">
        <f t="shared" si="91"/>
        <v>50501.249999999985</v>
      </c>
      <c r="AS57" s="22">
        <f t="shared" si="91"/>
        <v>52371.66666666665</v>
      </c>
      <c r="AT57" s="22">
        <f t="shared" si="91"/>
        <v>54242.083333333314</v>
      </c>
      <c r="AU57" s="22">
        <f t="shared" si="91"/>
        <v>56112.499999999978</v>
      </c>
      <c r="AV57" s="22">
        <f t="shared" si="91"/>
        <v>57982.916666666642</v>
      </c>
      <c r="AW57" s="22">
        <f t="shared" si="91"/>
        <v>59853.333333333307</v>
      </c>
      <c r="AX57" s="22">
        <f t="shared" si="91"/>
        <v>61723.749999999971</v>
      </c>
      <c r="AY57" s="22">
        <f t="shared" si="91"/>
        <v>63594.166666666635</v>
      </c>
      <c r="AZ57" s="22">
        <f t="shared" si="91"/>
        <v>65464.583333333299</v>
      </c>
      <c r="BA57" s="22">
        <f t="shared" si="91"/>
        <v>67334.999999999971</v>
      </c>
    </row>
    <row r="58" spans="1:53" x14ac:dyDescent="0.25">
      <c r="A58" t="str">
        <f t="shared" ref="A58:F58" si="92">A19</f>
        <v>CE - Operational Excellence</v>
      </c>
      <c r="B58" t="str">
        <f t="shared" si="92"/>
        <v>NCP-16873</v>
      </c>
      <c r="C58" s="24">
        <f t="shared" si="92"/>
        <v>30315</v>
      </c>
      <c r="D58" s="54">
        <f t="shared" si="92"/>
        <v>6.7000000000000004E-2</v>
      </c>
      <c r="E58" s="54">
        <f t="shared" si="92"/>
        <v>6.7000000000000004E-2</v>
      </c>
      <c r="F58" s="22">
        <f t="shared" si="92"/>
        <v>0</v>
      </c>
      <c r="G58" s="22">
        <f t="shared" ref="G58:BA58" si="93">G19+F58</f>
        <v>0</v>
      </c>
      <c r="H58" s="22">
        <f t="shared" si="93"/>
        <v>0</v>
      </c>
      <c r="I58" s="22">
        <f t="shared" si="93"/>
        <v>0</v>
      </c>
      <c r="J58" s="22">
        <f t="shared" si="93"/>
        <v>0</v>
      </c>
      <c r="K58" s="22">
        <f t="shared" si="93"/>
        <v>0</v>
      </c>
      <c r="L58" s="22">
        <f t="shared" si="93"/>
        <v>0</v>
      </c>
      <c r="M58" s="22">
        <f t="shared" si="93"/>
        <v>0</v>
      </c>
      <c r="N58" s="22">
        <f t="shared" si="93"/>
        <v>0</v>
      </c>
      <c r="O58" s="22">
        <f t="shared" si="93"/>
        <v>0</v>
      </c>
      <c r="P58" s="22">
        <f t="shared" si="93"/>
        <v>0</v>
      </c>
      <c r="Q58" s="22">
        <f t="shared" si="93"/>
        <v>0</v>
      </c>
      <c r="R58" s="22">
        <f t="shared" si="93"/>
        <v>3740.83311</v>
      </c>
      <c r="S58" s="22">
        <f t="shared" si="93"/>
        <v>7481.6662200000001</v>
      </c>
      <c r="T58" s="22">
        <f t="shared" si="93"/>
        <v>11222.499330000001</v>
      </c>
      <c r="U58" s="22">
        <f t="shared" si="93"/>
        <v>14963.33244</v>
      </c>
      <c r="V58" s="22">
        <f t="shared" si="93"/>
        <v>18704.165550000002</v>
      </c>
      <c r="W58" s="22">
        <f t="shared" si="93"/>
        <v>22444.998660000001</v>
      </c>
      <c r="X58" s="22">
        <f t="shared" si="93"/>
        <v>26185.831770000001</v>
      </c>
      <c r="Y58" s="22">
        <f t="shared" si="93"/>
        <v>29926.66488</v>
      </c>
      <c r="Z58" s="22">
        <f t="shared" si="93"/>
        <v>33667.497990000003</v>
      </c>
      <c r="AA58" s="22">
        <f t="shared" si="93"/>
        <v>37408.331100000003</v>
      </c>
      <c r="AB58" s="22">
        <f t="shared" si="93"/>
        <v>41149.164210000003</v>
      </c>
      <c r="AC58" s="22">
        <f t="shared" si="93"/>
        <v>44889.997320000002</v>
      </c>
      <c r="AD58" s="22">
        <f t="shared" si="93"/>
        <v>48630.830430000002</v>
      </c>
      <c r="AE58" s="22">
        <f t="shared" si="93"/>
        <v>52371.663540000001</v>
      </c>
      <c r="AF58" s="22">
        <f t="shared" si="93"/>
        <v>56112.496650000001</v>
      </c>
      <c r="AG58" s="22">
        <f t="shared" si="93"/>
        <v>59853.329760000001</v>
      </c>
      <c r="AH58" s="22">
        <f t="shared" si="93"/>
        <v>63594.16287</v>
      </c>
      <c r="AI58" s="22">
        <f t="shared" si="93"/>
        <v>67334.995980000007</v>
      </c>
      <c r="AJ58" s="22">
        <f t="shared" si="93"/>
        <v>71075.829090000014</v>
      </c>
      <c r="AK58" s="22">
        <f t="shared" si="93"/>
        <v>74816.662200000021</v>
      </c>
      <c r="AL58" s="22">
        <f t="shared" si="93"/>
        <v>78557.495310000028</v>
      </c>
      <c r="AM58" s="22">
        <f t="shared" si="93"/>
        <v>82298.328420000034</v>
      </c>
      <c r="AN58" s="22">
        <f t="shared" si="93"/>
        <v>86039.161530000041</v>
      </c>
      <c r="AO58" s="22">
        <f t="shared" si="93"/>
        <v>89779.994640000048</v>
      </c>
      <c r="AP58" s="22">
        <f t="shared" si="93"/>
        <v>93520.827750000055</v>
      </c>
      <c r="AQ58" s="22">
        <f t="shared" si="93"/>
        <v>97261.660860000062</v>
      </c>
      <c r="AR58" s="22">
        <f t="shared" si="93"/>
        <v>101002.49397000007</v>
      </c>
      <c r="AS58" s="22">
        <f t="shared" si="93"/>
        <v>104743.32708000008</v>
      </c>
      <c r="AT58" s="22">
        <f t="shared" si="93"/>
        <v>108484.16019000008</v>
      </c>
      <c r="AU58" s="22">
        <f t="shared" si="93"/>
        <v>112224.99330000009</v>
      </c>
      <c r="AV58" s="22">
        <f t="shared" si="93"/>
        <v>115965.8264100001</v>
      </c>
      <c r="AW58" s="22">
        <f t="shared" si="93"/>
        <v>119706.6595200001</v>
      </c>
      <c r="AX58" s="22">
        <f t="shared" si="93"/>
        <v>123447.49263000011</v>
      </c>
      <c r="AY58" s="22">
        <f t="shared" si="93"/>
        <v>127188.32574000012</v>
      </c>
      <c r="AZ58" s="22">
        <f t="shared" si="93"/>
        <v>130929.15885000012</v>
      </c>
      <c r="BA58" s="22">
        <f t="shared" si="93"/>
        <v>134669.99196000013</v>
      </c>
    </row>
    <row r="59" spans="1:53" x14ac:dyDescent="0.25">
      <c r="A59" t="str">
        <f t="shared" ref="A59:F59" si="94">A20</f>
        <v>CE - Operational Excellence</v>
      </c>
      <c r="B59" t="str">
        <f t="shared" si="94"/>
        <v>NCP-12408</v>
      </c>
      <c r="C59" s="24">
        <f t="shared" si="94"/>
        <v>39102</v>
      </c>
      <c r="D59" s="54">
        <f t="shared" si="94"/>
        <v>0.25</v>
      </c>
      <c r="E59" s="54">
        <f t="shared" si="94"/>
        <v>0.25</v>
      </c>
      <c r="F59" s="22">
        <f t="shared" si="94"/>
        <v>0</v>
      </c>
      <c r="G59" s="22">
        <f t="shared" ref="G59:BA59" si="95">G20+F59</f>
        <v>0</v>
      </c>
      <c r="H59" s="22">
        <f t="shared" si="95"/>
        <v>0</v>
      </c>
      <c r="I59" s="22">
        <f t="shared" si="95"/>
        <v>0</v>
      </c>
      <c r="J59" s="22">
        <f t="shared" si="95"/>
        <v>0</v>
      </c>
      <c r="K59" s="22">
        <f t="shared" si="95"/>
        <v>0</v>
      </c>
      <c r="L59" s="22">
        <f t="shared" si="95"/>
        <v>0</v>
      </c>
      <c r="M59" s="22">
        <f t="shared" si="95"/>
        <v>0</v>
      </c>
      <c r="N59" s="22">
        <f t="shared" si="95"/>
        <v>0</v>
      </c>
      <c r="O59" s="22">
        <f t="shared" si="95"/>
        <v>0</v>
      </c>
      <c r="P59" s="22">
        <f t="shared" si="95"/>
        <v>0</v>
      </c>
      <c r="Q59" s="22">
        <f t="shared" si="95"/>
        <v>0</v>
      </c>
      <c r="R59" s="22">
        <f t="shared" si="95"/>
        <v>0</v>
      </c>
      <c r="S59" s="22">
        <f t="shared" si="95"/>
        <v>0</v>
      </c>
      <c r="T59" s="22">
        <f t="shared" si="95"/>
        <v>0</v>
      </c>
      <c r="U59" s="22">
        <f t="shared" si="95"/>
        <v>0</v>
      </c>
      <c r="V59" s="22">
        <f t="shared" si="95"/>
        <v>0</v>
      </c>
      <c r="W59" s="22">
        <f t="shared" si="95"/>
        <v>0</v>
      </c>
      <c r="X59" s="22">
        <f t="shared" si="95"/>
        <v>0</v>
      </c>
      <c r="Y59" s="22">
        <f t="shared" si="95"/>
        <v>0</v>
      </c>
      <c r="Z59" s="22">
        <f t="shared" si="95"/>
        <v>0</v>
      </c>
      <c r="AA59" s="22">
        <f t="shared" si="95"/>
        <v>0</v>
      </c>
      <c r="AB59" s="22">
        <f t="shared" si="95"/>
        <v>0</v>
      </c>
      <c r="AC59" s="22">
        <f t="shared" si="95"/>
        <v>23729.166666666661</v>
      </c>
      <c r="AD59" s="22">
        <f t="shared" si="95"/>
        <v>47458.333333333321</v>
      </c>
      <c r="AE59" s="22">
        <f t="shared" si="95"/>
        <v>71187.499999999985</v>
      </c>
      <c r="AF59" s="22">
        <f t="shared" si="95"/>
        <v>94916.666666666642</v>
      </c>
      <c r="AG59" s="22">
        <f t="shared" si="95"/>
        <v>118645.8333333333</v>
      </c>
      <c r="AH59" s="22">
        <f t="shared" si="95"/>
        <v>142374.99999999997</v>
      </c>
      <c r="AI59" s="22">
        <f t="shared" si="95"/>
        <v>166104.16666666663</v>
      </c>
      <c r="AJ59" s="22">
        <f t="shared" si="95"/>
        <v>189833.33333333328</v>
      </c>
      <c r="AK59" s="22">
        <f t="shared" si="95"/>
        <v>213562.49999999994</v>
      </c>
      <c r="AL59" s="22">
        <f t="shared" si="95"/>
        <v>237291.6666666666</v>
      </c>
      <c r="AM59" s="22">
        <f t="shared" si="95"/>
        <v>261020.83333333326</v>
      </c>
      <c r="AN59" s="22">
        <f t="shared" si="95"/>
        <v>284749.99999999994</v>
      </c>
      <c r="AO59" s="22">
        <f t="shared" si="95"/>
        <v>308479.16666666663</v>
      </c>
      <c r="AP59" s="22">
        <f t="shared" si="95"/>
        <v>332208.33333333331</v>
      </c>
      <c r="AQ59" s="22">
        <f t="shared" si="95"/>
        <v>355937.5</v>
      </c>
      <c r="AR59" s="22">
        <f t="shared" si="95"/>
        <v>379666.66666666669</v>
      </c>
      <c r="AS59" s="22">
        <f t="shared" si="95"/>
        <v>403395.83333333337</v>
      </c>
      <c r="AT59" s="22">
        <f t="shared" si="95"/>
        <v>427125.00000000006</v>
      </c>
      <c r="AU59" s="22">
        <f t="shared" si="95"/>
        <v>450854.16666666674</v>
      </c>
      <c r="AV59" s="22">
        <f t="shared" si="95"/>
        <v>474583.33333333343</v>
      </c>
      <c r="AW59" s="22">
        <f t="shared" si="95"/>
        <v>498312.50000000012</v>
      </c>
      <c r="AX59" s="22">
        <f t="shared" si="95"/>
        <v>522041.6666666668</v>
      </c>
      <c r="AY59" s="22">
        <f t="shared" si="95"/>
        <v>545770.83333333349</v>
      </c>
      <c r="AZ59" s="22">
        <f t="shared" si="95"/>
        <v>569500.00000000012</v>
      </c>
      <c r="BA59" s="22">
        <f t="shared" si="95"/>
        <v>593229.16666666674</v>
      </c>
    </row>
    <row r="60" spans="1:53" x14ac:dyDescent="0.25">
      <c r="A60" t="str">
        <f t="shared" ref="A60:F60" si="96">A21</f>
        <v>CE - Operational Excellence</v>
      </c>
      <c r="B60" t="str">
        <f t="shared" si="96"/>
        <v>NCP-12381</v>
      </c>
      <c r="C60" s="24">
        <f t="shared" si="96"/>
        <v>30315</v>
      </c>
      <c r="D60" s="54">
        <f t="shared" si="96"/>
        <v>6.7000000000000004E-2</v>
      </c>
      <c r="E60" s="54">
        <f t="shared" si="96"/>
        <v>6.7000000000000004E-2</v>
      </c>
      <c r="F60" s="22">
        <f t="shared" si="96"/>
        <v>0</v>
      </c>
      <c r="G60" s="22">
        <f t="shared" ref="G60:BA60" si="97">G21+F60</f>
        <v>0</v>
      </c>
      <c r="H60" s="22">
        <f t="shared" si="97"/>
        <v>0</v>
      </c>
      <c r="I60" s="22">
        <f t="shared" si="97"/>
        <v>0</v>
      </c>
      <c r="J60" s="22">
        <f t="shared" si="97"/>
        <v>0</v>
      </c>
      <c r="K60" s="22">
        <f t="shared" si="97"/>
        <v>0</v>
      </c>
      <c r="L60" s="22">
        <f t="shared" si="97"/>
        <v>0</v>
      </c>
      <c r="M60" s="22">
        <f t="shared" si="97"/>
        <v>0</v>
      </c>
      <c r="N60" s="22">
        <f t="shared" si="97"/>
        <v>0</v>
      </c>
      <c r="O60" s="22">
        <f t="shared" si="97"/>
        <v>0</v>
      </c>
      <c r="P60" s="22">
        <f t="shared" si="97"/>
        <v>0</v>
      </c>
      <c r="Q60" s="22">
        <f t="shared" si="97"/>
        <v>0</v>
      </c>
      <c r="R60" s="22">
        <f t="shared" si="97"/>
        <v>0</v>
      </c>
      <c r="S60" s="22">
        <f t="shared" si="97"/>
        <v>0</v>
      </c>
      <c r="T60" s="22">
        <f t="shared" si="97"/>
        <v>0</v>
      </c>
      <c r="U60" s="22">
        <f t="shared" si="97"/>
        <v>0</v>
      </c>
      <c r="V60" s="22">
        <f t="shared" si="97"/>
        <v>0</v>
      </c>
      <c r="W60" s="22">
        <f t="shared" si="97"/>
        <v>0</v>
      </c>
      <c r="X60" s="22">
        <f t="shared" si="97"/>
        <v>0</v>
      </c>
      <c r="Y60" s="22">
        <f t="shared" si="97"/>
        <v>0</v>
      </c>
      <c r="Z60" s="22">
        <f t="shared" si="97"/>
        <v>0</v>
      </c>
      <c r="AA60" s="22">
        <f t="shared" si="97"/>
        <v>0</v>
      </c>
      <c r="AB60" s="22">
        <f t="shared" si="97"/>
        <v>0</v>
      </c>
      <c r="AC60" s="22">
        <f t="shared" si="97"/>
        <v>0</v>
      </c>
      <c r="AD60" s="22">
        <f t="shared" si="97"/>
        <v>10050</v>
      </c>
      <c r="AE60" s="22">
        <f t="shared" si="97"/>
        <v>20100</v>
      </c>
      <c r="AF60" s="22">
        <f t="shared" si="97"/>
        <v>30150</v>
      </c>
      <c r="AG60" s="22">
        <f t="shared" si="97"/>
        <v>40200</v>
      </c>
      <c r="AH60" s="22">
        <f t="shared" si="97"/>
        <v>50250</v>
      </c>
      <c r="AI60" s="22">
        <f t="shared" si="97"/>
        <v>60300</v>
      </c>
      <c r="AJ60" s="22">
        <f t="shared" si="97"/>
        <v>70350</v>
      </c>
      <c r="AK60" s="22">
        <f t="shared" si="97"/>
        <v>80400</v>
      </c>
      <c r="AL60" s="22">
        <f t="shared" si="97"/>
        <v>90450</v>
      </c>
      <c r="AM60" s="22">
        <f t="shared" si="97"/>
        <v>100500</v>
      </c>
      <c r="AN60" s="22">
        <f t="shared" si="97"/>
        <v>110550</v>
      </c>
      <c r="AO60" s="22">
        <f t="shared" si="97"/>
        <v>120600</v>
      </c>
      <c r="AP60" s="22">
        <f t="shared" si="97"/>
        <v>130650</v>
      </c>
      <c r="AQ60" s="22">
        <f t="shared" si="97"/>
        <v>140700</v>
      </c>
      <c r="AR60" s="22">
        <f t="shared" si="97"/>
        <v>150750</v>
      </c>
      <c r="AS60" s="22">
        <f t="shared" si="97"/>
        <v>160800</v>
      </c>
      <c r="AT60" s="22">
        <f t="shared" si="97"/>
        <v>170850</v>
      </c>
      <c r="AU60" s="22">
        <f t="shared" si="97"/>
        <v>180900</v>
      </c>
      <c r="AV60" s="22">
        <f t="shared" si="97"/>
        <v>190950</v>
      </c>
      <c r="AW60" s="22">
        <f t="shared" si="97"/>
        <v>201000</v>
      </c>
      <c r="AX60" s="22">
        <f t="shared" si="97"/>
        <v>211050</v>
      </c>
      <c r="AY60" s="22">
        <f t="shared" si="97"/>
        <v>221100</v>
      </c>
      <c r="AZ60" s="22">
        <f t="shared" si="97"/>
        <v>231150</v>
      </c>
      <c r="BA60" s="22">
        <f t="shared" si="97"/>
        <v>241200</v>
      </c>
    </row>
    <row r="61" spans="1:53" x14ac:dyDescent="0.25">
      <c r="A61" t="str">
        <f t="shared" ref="A61:F61" si="98">A22</f>
        <v>CE - Operational Excellence</v>
      </c>
      <c r="B61" t="str">
        <f t="shared" si="98"/>
        <v>NCP-15929</v>
      </c>
      <c r="C61" s="24">
        <f t="shared" si="98"/>
        <v>39102</v>
      </c>
      <c r="D61" s="54">
        <f t="shared" si="98"/>
        <v>0.25</v>
      </c>
      <c r="E61" s="54">
        <f t="shared" si="98"/>
        <v>0.25</v>
      </c>
      <c r="F61" s="22">
        <f t="shared" si="98"/>
        <v>0</v>
      </c>
      <c r="G61" s="22">
        <f t="shared" ref="G61:BA61" si="99">G22+F61</f>
        <v>0</v>
      </c>
      <c r="H61" s="22">
        <f t="shared" si="99"/>
        <v>0</v>
      </c>
      <c r="I61" s="22">
        <f t="shared" si="99"/>
        <v>0</v>
      </c>
      <c r="J61" s="22">
        <f t="shared" si="99"/>
        <v>0</v>
      </c>
      <c r="K61" s="22">
        <f t="shared" si="99"/>
        <v>0</v>
      </c>
      <c r="L61" s="22">
        <f t="shared" si="99"/>
        <v>0</v>
      </c>
      <c r="M61" s="22">
        <f t="shared" si="99"/>
        <v>0</v>
      </c>
      <c r="N61" s="22">
        <f t="shared" si="99"/>
        <v>0</v>
      </c>
      <c r="O61" s="22">
        <f t="shared" si="99"/>
        <v>0</v>
      </c>
      <c r="P61" s="22">
        <f t="shared" si="99"/>
        <v>0</v>
      </c>
      <c r="Q61" s="22">
        <f t="shared" si="99"/>
        <v>0</v>
      </c>
      <c r="R61" s="22">
        <f t="shared" si="99"/>
        <v>0</v>
      </c>
      <c r="S61" s="22">
        <f t="shared" si="99"/>
        <v>0</v>
      </c>
      <c r="T61" s="22">
        <f t="shared" si="99"/>
        <v>0</v>
      </c>
      <c r="U61" s="22">
        <f t="shared" si="99"/>
        <v>0</v>
      </c>
      <c r="V61" s="22">
        <f t="shared" si="99"/>
        <v>0</v>
      </c>
      <c r="W61" s="22">
        <f t="shared" si="99"/>
        <v>0</v>
      </c>
      <c r="X61" s="22">
        <f t="shared" si="99"/>
        <v>0</v>
      </c>
      <c r="Y61" s="22">
        <f t="shared" si="99"/>
        <v>0</v>
      </c>
      <c r="Z61" s="22">
        <f t="shared" si="99"/>
        <v>0</v>
      </c>
      <c r="AA61" s="22">
        <f t="shared" si="99"/>
        <v>0</v>
      </c>
      <c r="AB61" s="22">
        <f t="shared" si="99"/>
        <v>0</v>
      </c>
      <c r="AC61" s="22">
        <f t="shared" si="99"/>
        <v>0</v>
      </c>
      <c r="AD61" s="22">
        <f t="shared" si="99"/>
        <v>6979.1666666666652</v>
      </c>
      <c r="AE61" s="22">
        <f t="shared" si="99"/>
        <v>13958.33333333333</v>
      </c>
      <c r="AF61" s="22">
        <f t="shared" si="99"/>
        <v>20937.499999999996</v>
      </c>
      <c r="AG61" s="22">
        <f t="shared" si="99"/>
        <v>27916.666666666661</v>
      </c>
      <c r="AH61" s="22">
        <f t="shared" si="99"/>
        <v>34895.833333333328</v>
      </c>
      <c r="AI61" s="22">
        <f t="shared" si="99"/>
        <v>41874.999999999993</v>
      </c>
      <c r="AJ61" s="22">
        <f t="shared" si="99"/>
        <v>48854.166666666657</v>
      </c>
      <c r="AK61" s="22">
        <f t="shared" si="99"/>
        <v>55833.333333333321</v>
      </c>
      <c r="AL61" s="22">
        <f t="shared" si="99"/>
        <v>62812.499999999985</v>
      </c>
      <c r="AM61" s="22">
        <f t="shared" si="99"/>
        <v>69791.666666666657</v>
      </c>
      <c r="AN61" s="22">
        <f t="shared" si="99"/>
        <v>76770.833333333328</v>
      </c>
      <c r="AO61" s="22">
        <f t="shared" si="99"/>
        <v>83750</v>
      </c>
      <c r="AP61" s="22">
        <f t="shared" si="99"/>
        <v>90729.166666666672</v>
      </c>
      <c r="AQ61" s="22">
        <f t="shared" si="99"/>
        <v>97708.333333333343</v>
      </c>
      <c r="AR61" s="22">
        <f t="shared" si="99"/>
        <v>104687.50000000001</v>
      </c>
      <c r="AS61" s="22">
        <f t="shared" si="99"/>
        <v>111666.66666666669</v>
      </c>
      <c r="AT61" s="22">
        <f t="shared" si="99"/>
        <v>118645.83333333336</v>
      </c>
      <c r="AU61" s="22">
        <f t="shared" si="99"/>
        <v>125625.00000000003</v>
      </c>
      <c r="AV61" s="22">
        <f t="shared" si="99"/>
        <v>132604.16666666669</v>
      </c>
      <c r="AW61" s="22">
        <f t="shared" si="99"/>
        <v>139583.33333333334</v>
      </c>
      <c r="AX61" s="22">
        <f t="shared" si="99"/>
        <v>146562.5</v>
      </c>
      <c r="AY61" s="22">
        <f t="shared" si="99"/>
        <v>153541.66666666666</v>
      </c>
      <c r="AZ61" s="22">
        <f t="shared" si="99"/>
        <v>160520.83333333331</v>
      </c>
      <c r="BA61" s="22">
        <f t="shared" si="99"/>
        <v>167499.99999999997</v>
      </c>
    </row>
    <row r="62" spans="1:53" x14ac:dyDescent="0.25">
      <c r="A62" t="str">
        <f t="shared" ref="A62:F62" si="100">A23</f>
        <v>CE - Operational Excellence</v>
      </c>
      <c r="B62" t="str">
        <f t="shared" si="100"/>
        <v>NCP-05000</v>
      </c>
      <c r="C62" s="24">
        <f t="shared" si="100"/>
        <v>39102</v>
      </c>
      <c r="D62" s="54">
        <f t="shared" si="100"/>
        <v>0.25</v>
      </c>
      <c r="E62" s="54">
        <f t="shared" si="100"/>
        <v>0.25</v>
      </c>
      <c r="F62" s="22">
        <f t="shared" si="100"/>
        <v>0</v>
      </c>
      <c r="G62" s="22">
        <f t="shared" ref="G62:BA62" si="101">G23+F62</f>
        <v>260.41666666666669</v>
      </c>
      <c r="H62" s="22">
        <f t="shared" si="101"/>
        <v>781.25</v>
      </c>
      <c r="I62" s="22">
        <f t="shared" si="101"/>
        <v>1562.5</v>
      </c>
      <c r="J62" s="22">
        <f t="shared" si="101"/>
        <v>2604.166666666667</v>
      </c>
      <c r="K62" s="22">
        <f t="shared" si="101"/>
        <v>3906.25</v>
      </c>
      <c r="L62" s="22">
        <f t="shared" si="101"/>
        <v>5468.75</v>
      </c>
      <c r="M62" s="22">
        <f t="shared" si="101"/>
        <v>7291.666666666667</v>
      </c>
      <c r="N62" s="22">
        <f t="shared" si="101"/>
        <v>9375</v>
      </c>
      <c r="O62" s="22">
        <f t="shared" si="101"/>
        <v>11718.75</v>
      </c>
      <c r="P62" s="22">
        <f t="shared" si="101"/>
        <v>14322.916666666666</v>
      </c>
      <c r="Q62" s="22">
        <f t="shared" si="101"/>
        <v>17187.5</v>
      </c>
      <c r="R62" s="22">
        <f t="shared" si="101"/>
        <v>20312.5</v>
      </c>
      <c r="S62" s="22">
        <f t="shared" si="101"/>
        <v>23958.333333333332</v>
      </c>
      <c r="T62" s="22">
        <f t="shared" si="101"/>
        <v>28125</v>
      </c>
      <c r="U62" s="22">
        <f t="shared" si="101"/>
        <v>32812.5</v>
      </c>
      <c r="V62" s="22">
        <f t="shared" si="101"/>
        <v>38020.833333333336</v>
      </c>
      <c r="W62" s="22">
        <f t="shared" si="101"/>
        <v>43750</v>
      </c>
      <c r="X62" s="22">
        <f t="shared" si="101"/>
        <v>50000</v>
      </c>
      <c r="Y62" s="22">
        <f t="shared" si="101"/>
        <v>56770.833333333336</v>
      </c>
      <c r="Z62" s="22">
        <f t="shared" si="101"/>
        <v>64062.5</v>
      </c>
      <c r="AA62" s="22">
        <f t="shared" si="101"/>
        <v>71875</v>
      </c>
      <c r="AB62" s="22">
        <f t="shared" si="101"/>
        <v>80208.333333333328</v>
      </c>
      <c r="AC62" s="22">
        <f t="shared" si="101"/>
        <v>89062.5</v>
      </c>
      <c r="AD62" s="22">
        <f t="shared" si="101"/>
        <v>98437.5</v>
      </c>
      <c r="AE62" s="22">
        <f t="shared" si="101"/>
        <v>108333.33333333333</v>
      </c>
      <c r="AF62" s="22">
        <f t="shared" si="101"/>
        <v>118750</v>
      </c>
      <c r="AG62" s="22">
        <f t="shared" si="101"/>
        <v>129687.5</v>
      </c>
      <c r="AH62" s="22">
        <f t="shared" si="101"/>
        <v>141145.83333333334</v>
      </c>
      <c r="AI62" s="22">
        <f t="shared" si="101"/>
        <v>153125</v>
      </c>
      <c r="AJ62" s="22">
        <f t="shared" si="101"/>
        <v>165625</v>
      </c>
      <c r="AK62" s="22">
        <f t="shared" si="101"/>
        <v>178645.83333333334</v>
      </c>
      <c r="AL62" s="22">
        <f t="shared" si="101"/>
        <v>192187.5</v>
      </c>
      <c r="AM62" s="22">
        <f t="shared" si="101"/>
        <v>206250</v>
      </c>
      <c r="AN62" s="22">
        <f t="shared" si="101"/>
        <v>220833.33333333334</v>
      </c>
      <c r="AO62" s="22">
        <f t="shared" si="101"/>
        <v>235937.5</v>
      </c>
      <c r="AP62" s="22">
        <f t="shared" si="101"/>
        <v>251562.5</v>
      </c>
      <c r="AQ62" s="22">
        <f t="shared" si="101"/>
        <v>268181.59875</v>
      </c>
      <c r="AR62" s="22">
        <f t="shared" si="101"/>
        <v>285794.79458333337</v>
      </c>
      <c r="AS62" s="22">
        <f t="shared" si="101"/>
        <v>304402.08750000002</v>
      </c>
      <c r="AT62" s="22">
        <f t="shared" si="101"/>
        <v>324003.47750000004</v>
      </c>
      <c r="AU62" s="22">
        <f t="shared" si="101"/>
        <v>344598.96458333335</v>
      </c>
      <c r="AV62" s="22">
        <f t="shared" si="101"/>
        <v>366188.54875000002</v>
      </c>
      <c r="AW62" s="22">
        <f t="shared" si="101"/>
        <v>388772.23000000004</v>
      </c>
      <c r="AX62" s="22">
        <f t="shared" si="101"/>
        <v>412350.00833333336</v>
      </c>
      <c r="AY62" s="22">
        <f t="shared" si="101"/>
        <v>436921.88375000004</v>
      </c>
      <c r="AZ62" s="22">
        <f t="shared" si="101"/>
        <v>462487.85625000001</v>
      </c>
      <c r="BA62" s="22">
        <f t="shared" si="101"/>
        <v>489047.92583333334</v>
      </c>
    </row>
    <row r="63" spans="1:53" x14ac:dyDescent="0.25">
      <c r="A63" t="str">
        <f t="shared" ref="A63:F63" si="102">A24</f>
        <v>CE - Operational Excellence</v>
      </c>
      <c r="B63" t="str">
        <f t="shared" si="102"/>
        <v>NCP-12374</v>
      </c>
      <c r="C63" s="24">
        <f t="shared" si="102"/>
        <v>39102</v>
      </c>
      <c r="D63" s="54">
        <f t="shared" si="102"/>
        <v>0.25</v>
      </c>
      <c r="E63" s="54">
        <f t="shared" si="102"/>
        <v>0.25</v>
      </c>
      <c r="F63" s="22">
        <f t="shared" si="102"/>
        <v>0</v>
      </c>
      <c r="G63" s="22">
        <f t="shared" ref="G63:BA63" si="103">G24+F63</f>
        <v>0</v>
      </c>
      <c r="H63" s="22">
        <f t="shared" si="103"/>
        <v>0</v>
      </c>
      <c r="I63" s="22">
        <f t="shared" si="103"/>
        <v>0</v>
      </c>
      <c r="J63" s="22">
        <f t="shared" si="103"/>
        <v>0</v>
      </c>
      <c r="K63" s="22">
        <f t="shared" si="103"/>
        <v>0</v>
      </c>
      <c r="L63" s="22">
        <f t="shared" si="103"/>
        <v>0</v>
      </c>
      <c r="M63" s="22">
        <f t="shared" si="103"/>
        <v>0</v>
      </c>
      <c r="N63" s="22">
        <f t="shared" si="103"/>
        <v>0</v>
      </c>
      <c r="O63" s="22">
        <f t="shared" si="103"/>
        <v>0</v>
      </c>
      <c r="P63" s="22">
        <f t="shared" si="103"/>
        <v>0</v>
      </c>
      <c r="Q63" s="22">
        <f t="shared" si="103"/>
        <v>0</v>
      </c>
      <c r="R63" s="22">
        <f t="shared" si="103"/>
        <v>0</v>
      </c>
      <c r="S63" s="22">
        <f t="shared" si="103"/>
        <v>2083.3333333333335</v>
      </c>
      <c r="T63" s="22">
        <f t="shared" si="103"/>
        <v>6250</v>
      </c>
      <c r="U63" s="22">
        <f t="shared" si="103"/>
        <v>12500</v>
      </c>
      <c r="V63" s="22">
        <f t="shared" si="103"/>
        <v>20833.333333333336</v>
      </c>
      <c r="W63" s="22">
        <f t="shared" si="103"/>
        <v>31250</v>
      </c>
      <c r="X63" s="22">
        <f t="shared" si="103"/>
        <v>41666.666666666664</v>
      </c>
      <c r="Y63" s="22">
        <f t="shared" si="103"/>
        <v>52083.333333333328</v>
      </c>
      <c r="Z63" s="22">
        <f t="shared" si="103"/>
        <v>62499.999999999993</v>
      </c>
      <c r="AA63" s="22">
        <f t="shared" si="103"/>
        <v>72916.666666666657</v>
      </c>
      <c r="AB63" s="22">
        <f t="shared" si="103"/>
        <v>83333.333333333328</v>
      </c>
      <c r="AC63" s="22">
        <f t="shared" si="103"/>
        <v>93750</v>
      </c>
      <c r="AD63" s="22">
        <f t="shared" si="103"/>
        <v>104166.66666666667</v>
      </c>
      <c r="AE63" s="22">
        <f t="shared" si="103"/>
        <v>116666.66666666667</v>
      </c>
      <c r="AF63" s="22">
        <f t="shared" si="103"/>
        <v>131250</v>
      </c>
      <c r="AG63" s="22">
        <f t="shared" si="103"/>
        <v>147916.66666666666</v>
      </c>
      <c r="AH63" s="22">
        <f t="shared" si="103"/>
        <v>166666.66666666666</v>
      </c>
      <c r="AI63" s="22">
        <f t="shared" si="103"/>
        <v>187500</v>
      </c>
      <c r="AJ63" s="22">
        <f t="shared" si="103"/>
        <v>208333.33333333334</v>
      </c>
      <c r="AK63" s="22">
        <f t="shared" si="103"/>
        <v>229166.66666666669</v>
      </c>
      <c r="AL63" s="22">
        <f t="shared" si="103"/>
        <v>250000.00000000003</v>
      </c>
      <c r="AM63" s="22">
        <f t="shared" si="103"/>
        <v>270833.33333333337</v>
      </c>
      <c r="AN63" s="22">
        <f t="shared" si="103"/>
        <v>291666.66666666669</v>
      </c>
      <c r="AO63" s="22">
        <f t="shared" si="103"/>
        <v>312500</v>
      </c>
      <c r="AP63" s="22">
        <f t="shared" si="103"/>
        <v>333333.33333333331</v>
      </c>
      <c r="AQ63" s="22">
        <f t="shared" si="103"/>
        <v>356250</v>
      </c>
      <c r="AR63" s="22">
        <f t="shared" si="103"/>
        <v>381250</v>
      </c>
      <c r="AS63" s="22">
        <f t="shared" si="103"/>
        <v>408333.33333333331</v>
      </c>
      <c r="AT63" s="22">
        <f t="shared" si="103"/>
        <v>437500</v>
      </c>
      <c r="AU63" s="22">
        <f t="shared" si="103"/>
        <v>468750</v>
      </c>
      <c r="AV63" s="22">
        <f t="shared" si="103"/>
        <v>500000</v>
      </c>
      <c r="AW63" s="22">
        <f t="shared" si="103"/>
        <v>531250</v>
      </c>
      <c r="AX63" s="22">
        <f t="shared" si="103"/>
        <v>562500</v>
      </c>
      <c r="AY63" s="22">
        <f t="shared" si="103"/>
        <v>593750</v>
      </c>
      <c r="AZ63" s="22">
        <f t="shared" si="103"/>
        <v>625000</v>
      </c>
      <c r="BA63" s="22">
        <f t="shared" si="103"/>
        <v>656250</v>
      </c>
    </row>
    <row r="64" spans="1:53" x14ac:dyDescent="0.25">
      <c r="A64" t="str">
        <f t="shared" ref="A64:F64" si="104">A25</f>
        <v>CE - Optional Customer Programs</v>
      </c>
      <c r="B64" t="str">
        <f t="shared" si="104"/>
        <v>NCP-16828</v>
      </c>
      <c r="C64" s="24">
        <f t="shared" si="104"/>
        <v>39000</v>
      </c>
      <c r="D64" s="54">
        <f t="shared" si="104"/>
        <v>1.4E-2</v>
      </c>
      <c r="E64" s="54">
        <f t="shared" si="104"/>
        <v>1.7000000000000001E-2</v>
      </c>
      <c r="F64" s="22">
        <f t="shared" si="104"/>
        <v>0</v>
      </c>
      <c r="G64" s="22">
        <f t="shared" ref="G64:BA64" si="105">G25+F64</f>
        <v>0</v>
      </c>
      <c r="H64" s="22">
        <f t="shared" si="105"/>
        <v>0</v>
      </c>
      <c r="I64" s="22">
        <f t="shared" si="105"/>
        <v>0</v>
      </c>
      <c r="J64" s="22">
        <f t="shared" si="105"/>
        <v>0</v>
      </c>
      <c r="K64" s="22">
        <f t="shared" si="105"/>
        <v>0</v>
      </c>
      <c r="L64" s="22">
        <f t="shared" si="105"/>
        <v>245.30034666666668</v>
      </c>
      <c r="M64" s="22">
        <f t="shared" si="105"/>
        <v>490.60069333333337</v>
      </c>
      <c r="N64" s="22">
        <f t="shared" si="105"/>
        <v>735.90104000000008</v>
      </c>
      <c r="O64" s="22">
        <f t="shared" si="105"/>
        <v>981.20138666666674</v>
      </c>
      <c r="P64" s="22">
        <f t="shared" si="105"/>
        <v>1226.5017333333335</v>
      </c>
      <c r="Q64" s="22">
        <f t="shared" si="105"/>
        <v>1471.8020800000002</v>
      </c>
      <c r="R64" s="22">
        <f t="shared" si="105"/>
        <v>1769.6667866666669</v>
      </c>
      <c r="S64" s="22">
        <f t="shared" si="105"/>
        <v>2067.5314933333334</v>
      </c>
      <c r="T64" s="22">
        <f t="shared" si="105"/>
        <v>2365.3962000000001</v>
      </c>
      <c r="U64" s="22">
        <f t="shared" si="105"/>
        <v>2663.2609066666669</v>
      </c>
      <c r="V64" s="22">
        <f t="shared" si="105"/>
        <v>2961.1256133333336</v>
      </c>
      <c r="W64" s="22">
        <f t="shared" si="105"/>
        <v>3258.9903200000003</v>
      </c>
      <c r="X64" s="22">
        <f t="shared" si="105"/>
        <v>3556.8550266666671</v>
      </c>
      <c r="Y64" s="22">
        <f t="shared" si="105"/>
        <v>3854.7197333333338</v>
      </c>
      <c r="Z64" s="22">
        <f t="shared" si="105"/>
        <v>4152.5844400000005</v>
      </c>
      <c r="AA64" s="22">
        <f t="shared" si="105"/>
        <v>4450.4491466666668</v>
      </c>
      <c r="AB64" s="22">
        <f t="shared" si="105"/>
        <v>4748.3138533333331</v>
      </c>
      <c r="AC64" s="22">
        <f t="shared" si="105"/>
        <v>5046.1785599999994</v>
      </c>
      <c r="AD64" s="22">
        <f t="shared" si="105"/>
        <v>5344.0432666666657</v>
      </c>
      <c r="AE64" s="22">
        <f t="shared" si="105"/>
        <v>5641.9079733333319</v>
      </c>
      <c r="AF64" s="22">
        <f t="shared" si="105"/>
        <v>5939.7726799999982</v>
      </c>
      <c r="AG64" s="22">
        <f t="shared" si="105"/>
        <v>6237.6373866666645</v>
      </c>
      <c r="AH64" s="22">
        <f t="shared" si="105"/>
        <v>6535.5020933333308</v>
      </c>
      <c r="AI64" s="22">
        <f t="shared" si="105"/>
        <v>6833.3667999999971</v>
      </c>
      <c r="AJ64" s="22">
        <f t="shared" si="105"/>
        <v>7131.2315066666633</v>
      </c>
      <c r="AK64" s="22">
        <f t="shared" si="105"/>
        <v>7429.0962133333296</v>
      </c>
      <c r="AL64" s="22">
        <f t="shared" si="105"/>
        <v>7726.9609199999959</v>
      </c>
      <c r="AM64" s="22">
        <f t="shared" si="105"/>
        <v>8024.8256266666622</v>
      </c>
      <c r="AN64" s="22">
        <f t="shared" si="105"/>
        <v>8322.6903333333285</v>
      </c>
      <c r="AO64" s="22">
        <f t="shared" si="105"/>
        <v>8620.5550399999956</v>
      </c>
      <c r="AP64" s="22">
        <f t="shared" si="105"/>
        <v>8918.4197466666628</v>
      </c>
      <c r="AQ64" s="22">
        <f t="shared" si="105"/>
        <v>9216.28445333333</v>
      </c>
      <c r="AR64" s="22">
        <f t="shared" si="105"/>
        <v>9514.1491599999972</v>
      </c>
      <c r="AS64" s="22">
        <f t="shared" si="105"/>
        <v>9812.0138666666644</v>
      </c>
      <c r="AT64" s="22">
        <f t="shared" si="105"/>
        <v>10109.878573333332</v>
      </c>
      <c r="AU64" s="22">
        <f t="shared" si="105"/>
        <v>10407.743279999999</v>
      </c>
      <c r="AV64" s="22">
        <f t="shared" si="105"/>
        <v>10705.607986666666</v>
      </c>
      <c r="AW64" s="22">
        <f t="shared" si="105"/>
        <v>11003.472693333333</v>
      </c>
      <c r="AX64" s="22">
        <f t="shared" si="105"/>
        <v>11301.3374</v>
      </c>
      <c r="AY64" s="22">
        <f t="shared" si="105"/>
        <v>11599.202106666668</v>
      </c>
      <c r="AZ64" s="22">
        <f t="shared" si="105"/>
        <v>11897.066813333335</v>
      </c>
      <c r="BA64" s="22">
        <f t="shared" si="105"/>
        <v>12194.931520000002</v>
      </c>
    </row>
    <row r="65" spans="1:53" x14ac:dyDescent="0.25">
      <c r="A65" t="str">
        <f t="shared" ref="A65:F65" si="106">A26</f>
        <v>CE - Optional Customer Programs</v>
      </c>
      <c r="B65" t="str">
        <f t="shared" si="106"/>
        <v>NCP-16551</v>
      </c>
      <c r="C65" s="24">
        <f t="shared" si="106"/>
        <v>30315</v>
      </c>
      <c r="D65" s="54">
        <f t="shared" si="106"/>
        <v>6.7000000000000004E-2</v>
      </c>
      <c r="E65" s="54">
        <f t="shared" si="106"/>
        <v>6.7000000000000004E-2</v>
      </c>
      <c r="F65" s="22">
        <f t="shared" si="106"/>
        <v>0</v>
      </c>
      <c r="G65" s="22">
        <f t="shared" ref="G65:BA65" si="107">G26+F65</f>
        <v>0</v>
      </c>
      <c r="H65" s="22">
        <f t="shared" si="107"/>
        <v>0</v>
      </c>
      <c r="I65" s="22">
        <f t="shared" si="107"/>
        <v>0</v>
      </c>
      <c r="J65" s="22">
        <f t="shared" si="107"/>
        <v>0</v>
      </c>
      <c r="K65" s="22">
        <f t="shared" si="107"/>
        <v>0</v>
      </c>
      <c r="L65" s="22">
        <f t="shared" si="107"/>
        <v>0</v>
      </c>
      <c r="M65" s="22">
        <f t="shared" si="107"/>
        <v>0</v>
      </c>
      <c r="N65" s="22">
        <f t="shared" si="107"/>
        <v>0</v>
      </c>
      <c r="O65" s="22">
        <f t="shared" si="107"/>
        <v>0</v>
      </c>
      <c r="P65" s="22">
        <f t="shared" si="107"/>
        <v>0</v>
      </c>
      <c r="Q65" s="22">
        <f t="shared" si="107"/>
        <v>0</v>
      </c>
      <c r="R65" s="22">
        <f t="shared" si="107"/>
        <v>2415.317281666667</v>
      </c>
      <c r="S65" s="22">
        <f t="shared" si="107"/>
        <v>4830.634563333334</v>
      </c>
      <c r="T65" s="22">
        <f t="shared" si="107"/>
        <v>7245.9518450000014</v>
      </c>
      <c r="U65" s="22">
        <f t="shared" si="107"/>
        <v>9661.2691266666679</v>
      </c>
      <c r="V65" s="22">
        <f t="shared" si="107"/>
        <v>12076.586408333334</v>
      </c>
      <c r="W65" s="22">
        <f t="shared" si="107"/>
        <v>14491.903690000001</v>
      </c>
      <c r="X65" s="22">
        <f t="shared" si="107"/>
        <v>16907.220971666669</v>
      </c>
      <c r="Y65" s="22">
        <f t="shared" si="107"/>
        <v>19322.538253333336</v>
      </c>
      <c r="Z65" s="22">
        <f t="shared" si="107"/>
        <v>21737.855535000002</v>
      </c>
      <c r="AA65" s="22">
        <f t="shared" si="107"/>
        <v>24153.172816666669</v>
      </c>
      <c r="AB65" s="22">
        <f t="shared" si="107"/>
        <v>26568.490098333335</v>
      </c>
      <c r="AC65" s="22">
        <f t="shared" si="107"/>
        <v>28983.807380000002</v>
      </c>
      <c r="AD65" s="22">
        <f t="shared" si="107"/>
        <v>31399.124661666669</v>
      </c>
      <c r="AE65" s="22">
        <f t="shared" si="107"/>
        <v>33814.441943333339</v>
      </c>
      <c r="AF65" s="22">
        <f t="shared" si="107"/>
        <v>36229.759225000009</v>
      </c>
      <c r="AG65" s="22">
        <f t="shared" si="107"/>
        <v>38645.076506666679</v>
      </c>
      <c r="AH65" s="22">
        <f t="shared" si="107"/>
        <v>41060.393788333349</v>
      </c>
      <c r="AI65" s="22">
        <f t="shared" si="107"/>
        <v>43475.711070000019</v>
      </c>
      <c r="AJ65" s="22">
        <f t="shared" si="107"/>
        <v>45891.02835166669</v>
      </c>
      <c r="AK65" s="22">
        <f t="shared" si="107"/>
        <v>48306.34563333336</v>
      </c>
      <c r="AL65" s="22">
        <f t="shared" si="107"/>
        <v>50721.66291500003</v>
      </c>
      <c r="AM65" s="22">
        <f t="shared" si="107"/>
        <v>53136.9801966667</v>
      </c>
      <c r="AN65" s="22">
        <f t="shared" si="107"/>
        <v>55552.29747833337</v>
      </c>
      <c r="AO65" s="22">
        <f t="shared" si="107"/>
        <v>57967.61476000004</v>
      </c>
      <c r="AP65" s="22">
        <f t="shared" si="107"/>
        <v>60382.932041666711</v>
      </c>
      <c r="AQ65" s="22">
        <f t="shared" si="107"/>
        <v>62798.249323333381</v>
      </c>
      <c r="AR65" s="22">
        <f t="shared" si="107"/>
        <v>65213.566605000051</v>
      </c>
      <c r="AS65" s="22">
        <f t="shared" si="107"/>
        <v>67628.883886666721</v>
      </c>
      <c r="AT65" s="22">
        <f t="shared" si="107"/>
        <v>70044.201168333384</v>
      </c>
      <c r="AU65" s="22">
        <f t="shared" si="107"/>
        <v>72459.518450000047</v>
      </c>
      <c r="AV65" s="22">
        <f t="shared" si="107"/>
        <v>74874.83573166671</v>
      </c>
      <c r="AW65" s="22">
        <f t="shared" si="107"/>
        <v>77290.153013333373</v>
      </c>
      <c r="AX65" s="22">
        <f t="shared" si="107"/>
        <v>79705.470295000036</v>
      </c>
      <c r="AY65" s="22">
        <f t="shared" si="107"/>
        <v>82120.787576666698</v>
      </c>
      <c r="AZ65" s="22">
        <f t="shared" si="107"/>
        <v>84536.104858333361</v>
      </c>
      <c r="BA65" s="22">
        <f t="shared" si="107"/>
        <v>86951.422140000024</v>
      </c>
    </row>
    <row r="66" spans="1:53" x14ac:dyDescent="0.25">
      <c r="A66" t="str">
        <f t="shared" ref="A66:F66" si="108">A27</f>
        <v>CE - Optional Customer Programs</v>
      </c>
      <c r="B66" t="str">
        <f t="shared" si="108"/>
        <v>NCP-16551</v>
      </c>
      <c r="C66" s="24">
        <f t="shared" si="108"/>
        <v>39000</v>
      </c>
      <c r="D66" s="54">
        <f t="shared" si="108"/>
        <v>1.4E-2</v>
      </c>
      <c r="E66" s="54">
        <f t="shared" si="108"/>
        <v>1.7000000000000001E-2</v>
      </c>
      <c r="F66" s="22">
        <f t="shared" si="108"/>
        <v>0</v>
      </c>
      <c r="G66" s="22">
        <f t="shared" ref="G66:BA66" si="109">G27+F66</f>
        <v>0</v>
      </c>
      <c r="H66" s="22">
        <f t="shared" si="109"/>
        <v>0</v>
      </c>
      <c r="I66" s="22">
        <f t="shared" si="109"/>
        <v>0</v>
      </c>
      <c r="J66" s="22">
        <f t="shared" si="109"/>
        <v>0</v>
      </c>
      <c r="K66" s="22">
        <f t="shared" si="109"/>
        <v>0</v>
      </c>
      <c r="L66" s="22">
        <f t="shared" si="109"/>
        <v>0</v>
      </c>
      <c r="M66" s="22">
        <f t="shared" si="109"/>
        <v>0</v>
      </c>
      <c r="N66" s="22">
        <f t="shared" si="109"/>
        <v>0</v>
      </c>
      <c r="O66" s="22">
        <f t="shared" si="109"/>
        <v>0</v>
      </c>
      <c r="P66" s="22">
        <f t="shared" si="109"/>
        <v>0</v>
      </c>
      <c r="Q66" s="22">
        <f t="shared" si="109"/>
        <v>0</v>
      </c>
      <c r="R66" s="22">
        <f t="shared" si="109"/>
        <v>2833.3333050000001</v>
      </c>
      <c r="S66" s="22">
        <f t="shared" si="109"/>
        <v>5666.6666100000002</v>
      </c>
      <c r="T66" s="22">
        <f t="shared" si="109"/>
        <v>8499.9999150000003</v>
      </c>
      <c r="U66" s="22">
        <f t="shared" si="109"/>
        <v>11333.33322</v>
      </c>
      <c r="V66" s="22">
        <f t="shared" si="109"/>
        <v>14166.666525000001</v>
      </c>
      <c r="W66" s="22">
        <f t="shared" si="109"/>
        <v>16999.999830000001</v>
      </c>
      <c r="X66" s="22">
        <f t="shared" si="109"/>
        <v>19833.333135000001</v>
      </c>
      <c r="Y66" s="22">
        <f t="shared" si="109"/>
        <v>22666.666440000001</v>
      </c>
      <c r="Z66" s="22">
        <f t="shared" si="109"/>
        <v>25499.999745000001</v>
      </c>
      <c r="AA66" s="22">
        <f t="shared" si="109"/>
        <v>28333.333050000001</v>
      </c>
      <c r="AB66" s="22">
        <f t="shared" si="109"/>
        <v>31166.666355000001</v>
      </c>
      <c r="AC66" s="22">
        <f t="shared" si="109"/>
        <v>33999.999660000001</v>
      </c>
      <c r="AD66" s="22">
        <f t="shared" si="109"/>
        <v>36833.332965000001</v>
      </c>
      <c r="AE66" s="22">
        <f t="shared" si="109"/>
        <v>39666.666270000002</v>
      </c>
      <c r="AF66" s="22">
        <f t="shared" si="109"/>
        <v>42499.999575000002</v>
      </c>
      <c r="AG66" s="22">
        <f t="shared" si="109"/>
        <v>45333.332880000002</v>
      </c>
      <c r="AH66" s="22">
        <f t="shared" si="109"/>
        <v>48166.666185000002</v>
      </c>
      <c r="AI66" s="22">
        <f t="shared" si="109"/>
        <v>50999.999490000002</v>
      </c>
      <c r="AJ66" s="22">
        <f t="shared" si="109"/>
        <v>53833.332795000002</v>
      </c>
      <c r="AK66" s="22">
        <f t="shared" si="109"/>
        <v>56666.666100000002</v>
      </c>
      <c r="AL66" s="22">
        <f t="shared" si="109"/>
        <v>59499.999405000002</v>
      </c>
      <c r="AM66" s="22">
        <f t="shared" si="109"/>
        <v>62333.332710000002</v>
      </c>
      <c r="AN66" s="22">
        <f t="shared" si="109"/>
        <v>65166.666015000003</v>
      </c>
      <c r="AO66" s="22">
        <f t="shared" si="109"/>
        <v>67999.999320000003</v>
      </c>
      <c r="AP66" s="22">
        <f t="shared" si="109"/>
        <v>70833.33262500001</v>
      </c>
      <c r="AQ66" s="22">
        <f t="shared" si="109"/>
        <v>73666.665930000017</v>
      </c>
      <c r="AR66" s="22">
        <f t="shared" si="109"/>
        <v>76499.999235000025</v>
      </c>
      <c r="AS66" s="22">
        <f t="shared" si="109"/>
        <v>79333.332540000032</v>
      </c>
      <c r="AT66" s="22">
        <f t="shared" si="109"/>
        <v>82166.66584500004</v>
      </c>
      <c r="AU66" s="22">
        <f t="shared" si="109"/>
        <v>84999.999150000047</v>
      </c>
      <c r="AV66" s="22">
        <f t="shared" si="109"/>
        <v>87833.332455000054</v>
      </c>
      <c r="AW66" s="22">
        <f t="shared" si="109"/>
        <v>90666.665760000062</v>
      </c>
      <c r="AX66" s="22">
        <f t="shared" si="109"/>
        <v>93499.999065000069</v>
      </c>
      <c r="AY66" s="22">
        <f t="shared" si="109"/>
        <v>96333.332370000076</v>
      </c>
      <c r="AZ66" s="22">
        <f t="shared" si="109"/>
        <v>99166.665675000084</v>
      </c>
      <c r="BA66" s="22">
        <f t="shared" si="109"/>
        <v>101999.99898000009</v>
      </c>
    </row>
    <row r="67" spans="1:53" x14ac:dyDescent="0.25">
      <c r="A67" t="str">
        <f t="shared" ref="A67:F67" si="110">A28</f>
        <v>CE - Optional Customer Programs</v>
      </c>
      <c r="B67" t="str">
        <f t="shared" si="110"/>
        <v>NCP-14169</v>
      </c>
      <c r="C67" s="24">
        <f t="shared" si="110"/>
        <v>37102</v>
      </c>
      <c r="D67" s="54">
        <f t="shared" si="110"/>
        <v>6.7000000000000004E-2</v>
      </c>
      <c r="E67" s="54">
        <f t="shared" si="110"/>
        <v>6.7000000000000004E-2</v>
      </c>
      <c r="F67" s="22">
        <f t="shared" si="110"/>
        <v>0</v>
      </c>
      <c r="G67" s="22">
        <f t="shared" ref="G67:BA67" si="111">G28+F67</f>
        <v>0</v>
      </c>
      <c r="H67" s="22">
        <f t="shared" si="111"/>
        <v>0</v>
      </c>
      <c r="I67" s="22">
        <f t="shared" si="111"/>
        <v>0</v>
      </c>
      <c r="J67" s="22">
        <f t="shared" si="111"/>
        <v>0</v>
      </c>
      <c r="K67" s="22">
        <f t="shared" si="111"/>
        <v>0</v>
      </c>
      <c r="L67" s="22">
        <f t="shared" si="111"/>
        <v>0</v>
      </c>
      <c r="M67" s="22">
        <f t="shared" si="111"/>
        <v>0</v>
      </c>
      <c r="N67" s="22">
        <f t="shared" si="111"/>
        <v>0</v>
      </c>
      <c r="O67" s="22">
        <f t="shared" si="111"/>
        <v>0</v>
      </c>
      <c r="P67" s="22">
        <f t="shared" si="111"/>
        <v>0</v>
      </c>
      <c r="Q67" s="22">
        <f t="shared" si="111"/>
        <v>0</v>
      </c>
      <c r="R67" s="22">
        <f t="shared" si="111"/>
        <v>0</v>
      </c>
      <c r="S67" s="22">
        <f t="shared" si="111"/>
        <v>0</v>
      </c>
      <c r="T67" s="22">
        <f t="shared" si="111"/>
        <v>0</v>
      </c>
      <c r="U67" s="22">
        <f t="shared" si="111"/>
        <v>0</v>
      </c>
      <c r="V67" s="22">
        <f t="shared" si="111"/>
        <v>0</v>
      </c>
      <c r="W67" s="22">
        <f t="shared" si="111"/>
        <v>0</v>
      </c>
      <c r="X67" s="22">
        <f t="shared" si="111"/>
        <v>0</v>
      </c>
      <c r="Y67" s="22">
        <f t="shared" si="111"/>
        <v>0</v>
      </c>
      <c r="Z67" s="22">
        <f t="shared" si="111"/>
        <v>0</v>
      </c>
      <c r="AA67" s="22">
        <f t="shared" si="111"/>
        <v>0</v>
      </c>
      <c r="AB67" s="22">
        <f t="shared" si="111"/>
        <v>0</v>
      </c>
      <c r="AC67" s="22">
        <f t="shared" si="111"/>
        <v>0</v>
      </c>
      <c r="AD67" s="22">
        <f t="shared" si="111"/>
        <v>0</v>
      </c>
      <c r="AE67" s="22">
        <f t="shared" si="111"/>
        <v>0</v>
      </c>
      <c r="AF67" s="22">
        <f t="shared" si="111"/>
        <v>0</v>
      </c>
      <c r="AG67" s="22">
        <f t="shared" si="111"/>
        <v>0</v>
      </c>
      <c r="AH67" s="22">
        <f t="shared" si="111"/>
        <v>0</v>
      </c>
      <c r="AI67" s="22">
        <f t="shared" si="111"/>
        <v>0</v>
      </c>
      <c r="AJ67" s="22">
        <f t="shared" si="111"/>
        <v>0</v>
      </c>
      <c r="AK67" s="22">
        <f t="shared" si="111"/>
        <v>0</v>
      </c>
      <c r="AL67" s="22">
        <f t="shared" si="111"/>
        <v>0</v>
      </c>
      <c r="AM67" s="22">
        <f t="shared" si="111"/>
        <v>0</v>
      </c>
      <c r="AN67" s="22">
        <f t="shared" si="111"/>
        <v>0</v>
      </c>
      <c r="AO67" s="22">
        <f t="shared" si="111"/>
        <v>0</v>
      </c>
      <c r="AP67" s="22">
        <f t="shared" si="111"/>
        <v>22333.332440000009</v>
      </c>
      <c r="AQ67" s="22">
        <f t="shared" si="111"/>
        <v>44666.664880000018</v>
      </c>
      <c r="AR67" s="22">
        <f t="shared" si="111"/>
        <v>66999.997320000024</v>
      </c>
      <c r="AS67" s="22">
        <f t="shared" si="111"/>
        <v>89333.329760000037</v>
      </c>
      <c r="AT67" s="22">
        <f t="shared" si="111"/>
        <v>111666.66220000005</v>
      </c>
      <c r="AU67" s="22">
        <f t="shared" si="111"/>
        <v>133999.99464000005</v>
      </c>
      <c r="AV67" s="22">
        <f t="shared" si="111"/>
        <v>156333.32708000005</v>
      </c>
      <c r="AW67" s="22">
        <f t="shared" si="111"/>
        <v>178666.65952000004</v>
      </c>
      <c r="AX67" s="22">
        <f t="shared" si="111"/>
        <v>200999.99196000004</v>
      </c>
      <c r="AY67" s="22">
        <f t="shared" si="111"/>
        <v>223333.32440000004</v>
      </c>
      <c r="AZ67" s="22">
        <f t="shared" si="111"/>
        <v>245666.65684000004</v>
      </c>
      <c r="BA67" s="22">
        <f t="shared" si="111"/>
        <v>267999.98928000004</v>
      </c>
    </row>
    <row r="68" spans="1:53" x14ac:dyDescent="0.25">
      <c r="A68" t="str">
        <f t="shared" ref="A68:F68" si="112">A29</f>
        <v>CE - Optional Customer Programs</v>
      </c>
      <c r="B68" t="str">
        <f t="shared" si="112"/>
        <v>NCP-16828</v>
      </c>
      <c r="C68" s="24">
        <f t="shared" si="112"/>
        <v>39000</v>
      </c>
      <c r="D68" s="54">
        <f t="shared" si="112"/>
        <v>1.4E-2</v>
      </c>
      <c r="E68" s="54">
        <f t="shared" si="112"/>
        <v>1.7000000000000001E-2</v>
      </c>
      <c r="F68" s="22">
        <f t="shared" si="112"/>
        <v>0</v>
      </c>
      <c r="G68" s="22">
        <f t="shared" ref="G68:BA68" si="113">G29+F68</f>
        <v>0</v>
      </c>
      <c r="H68" s="22">
        <f t="shared" si="113"/>
        <v>0</v>
      </c>
      <c r="I68" s="22">
        <f t="shared" si="113"/>
        <v>0</v>
      </c>
      <c r="J68" s="22">
        <f t="shared" si="113"/>
        <v>0</v>
      </c>
      <c r="K68" s="22">
        <f t="shared" si="113"/>
        <v>0</v>
      </c>
      <c r="L68" s="22">
        <f t="shared" si="113"/>
        <v>0</v>
      </c>
      <c r="M68" s="22">
        <f t="shared" si="113"/>
        <v>0</v>
      </c>
      <c r="N68" s="22">
        <f t="shared" si="113"/>
        <v>0</v>
      </c>
      <c r="O68" s="22">
        <f t="shared" si="113"/>
        <v>0</v>
      </c>
      <c r="P68" s="22">
        <f t="shared" si="113"/>
        <v>0</v>
      </c>
      <c r="Q68" s="22">
        <f t="shared" si="113"/>
        <v>0</v>
      </c>
      <c r="R68" s="22">
        <f t="shared" si="113"/>
        <v>0</v>
      </c>
      <c r="S68" s="22">
        <f t="shared" si="113"/>
        <v>0</v>
      </c>
      <c r="T68" s="22">
        <f t="shared" si="113"/>
        <v>0</v>
      </c>
      <c r="U68" s="22">
        <f t="shared" si="113"/>
        <v>0</v>
      </c>
      <c r="V68" s="22">
        <f t="shared" si="113"/>
        <v>0</v>
      </c>
      <c r="W68" s="22">
        <f t="shared" si="113"/>
        <v>0</v>
      </c>
      <c r="X68" s="22">
        <f t="shared" si="113"/>
        <v>0</v>
      </c>
      <c r="Y68" s="22">
        <f t="shared" si="113"/>
        <v>0</v>
      </c>
      <c r="Z68" s="22">
        <f t="shared" si="113"/>
        <v>0</v>
      </c>
      <c r="AA68" s="22">
        <f t="shared" si="113"/>
        <v>0</v>
      </c>
      <c r="AB68" s="22">
        <f t="shared" si="113"/>
        <v>0</v>
      </c>
      <c r="AC68" s="22">
        <f t="shared" si="113"/>
        <v>0</v>
      </c>
      <c r="AD68" s="22">
        <f t="shared" si="113"/>
        <v>0</v>
      </c>
      <c r="AE68" s="22">
        <f t="shared" si="113"/>
        <v>0</v>
      </c>
      <c r="AF68" s="22">
        <f t="shared" si="113"/>
        <v>0</v>
      </c>
      <c r="AG68" s="22">
        <f t="shared" si="113"/>
        <v>0</v>
      </c>
      <c r="AH68" s="22">
        <f t="shared" si="113"/>
        <v>0</v>
      </c>
      <c r="AI68" s="22">
        <f t="shared" si="113"/>
        <v>0</v>
      </c>
      <c r="AJ68" s="22">
        <f t="shared" si="113"/>
        <v>0</v>
      </c>
      <c r="AK68" s="22">
        <f t="shared" si="113"/>
        <v>0</v>
      </c>
      <c r="AL68" s="22">
        <f t="shared" si="113"/>
        <v>0</v>
      </c>
      <c r="AM68" s="22">
        <f t="shared" si="113"/>
        <v>0</v>
      </c>
      <c r="AN68" s="22">
        <f t="shared" si="113"/>
        <v>0</v>
      </c>
      <c r="AO68" s="22">
        <f t="shared" si="113"/>
        <v>0</v>
      </c>
      <c r="AP68" s="22">
        <f t="shared" si="113"/>
        <v>18416.666666666675</v>
      </c>
      <c r="AQ68" s="22">
        <f t="shared" si="113"/>
        <v>36833.33333333335</v>
      </c>
      <c r="AR68" s="22">
        <f t="shared" si="113"/>
        <v>55250.000000000029</v>
      </c>
      <c r="AS68" s="22">
        <f t="shared" si="113"/>
        <v>73666.666666666701</v>
      </c>
      <c r="AT68" s="22">
        <f t="shared" si="113"/>
        <v>92083.333333333372</v>
      </c>
      <c r="AU68" s="22">
        <f t="shared" si="113"/>
        <v>110500.00000000004</v>
      </c>
      <c r="AV68" s="22">
        <f t="shared" si="113"/>
        <v>128916.66666666672</v>
      </c>
      <c r="AW68" s="22">
        <f t="shared" si="113"/>
        <v>147333.3333333334</v>
      </c>
      <c r="AX68" s="22">
        <f t="shared" si="113"/>
        <v>165750.00000000009</v>
      </c>
      <c r="AY68" s="22">
        <f t="shared" si="113"/>
        <v>184166.66666666677</v>
      </c>
      <c r="AZ68" s="22">
        <f t="shared" si="113"/>
        <v>202583.33333333346</v>
      </c>
      <c r="BA68" s="22">
        <f t="shared" si="113"/>
        <v>221000.00000000015</v>
      </c>
    </row>
    <row r="69" spans="1:53" x14ac:dyDescent="0.25">
      <c r="A69" t="str">
        <f t="shared" ref="A69:F69" si="114">A30</f>
        <v>CE - Optional Customer Programs</v>
      </c>
      <c r="B69" t="str">
        <f t="shared" si="114"/>
        <v>NCP-16269</v>
      </c>
      <c r="C69" s="24">
        <f t="shared" si="114"/>
        <v>37010</v>
      </c>
      <c r="D69" s="54">
        <f t="shared" si="114"/>
        <v>0.1</v>
      </c>
      <c r="E69" s="54">
        <f t="shared" si="114"/>
        <v>0.10050000000000001</v>
      </c>
      <c r="F69" s="22">
        <f t="shared" si="114"/>
        <v>0</v>
      </c>
      <c r="G69" s="22">
        <f t="shared" ref="G69:BA69" si="115">G30+F69</f>
        <v>694.44441666666671</v>
      </c>
      <c r="H69" s="22">
        <f t="shared" si="115"/>
        <v>2083.3332500000001</v>
      </c>
      <c r="I69" s="22">
        <f t="shared" si="115"/>
        <v>4166.6665000000003</v>
      </c>
      <c r="J69" s="22">
        <f t="shared" si="115"/>
        <v>6944.4441666666671</v>
      </c>
      <c r="K69" s="22">
        <f t="shared" si="115"/>
        <v>10416.666250000002</v>
      </c>
      <c r="L69" s="22">
        <f t="shared" si="115"/>
        <v>14583.332750000001</v>
      </c>
      <c r="M69" s="22">
        <f t="shared" si="115"/>
        <v>19444.44366666667</v>
      </c>
      <c r="N69" s="22">
        <f t="shared" si="115"/>
        <v>24999.999000000003</v>
      </c>
      <c r="O69" s="22">
        <f t="shared" si="115"/>
        <v>31249.998750000002</v>
      </c>
      <c r="P69" s="22">
        <f t="shared" si="115"/>
        <v>38194.442916666667</v>
      </c>
      <c r="Q69" s="22">
        <f t="shared" si="115"/>
        <v>45833.3315</v>
      </c>
      <c r="R69" s="22">
        <f t="shared" si="115"/>
        <v>54208.331164999996</v>
      </c>
      <c r="S69" s="22">
        <f t="shared" si="115"/>
        <v>63630.205829999999</v>
      </c>
      <c r="T69" s="22">
        <f t="shared" si="115"/>
        <v>74098.955495000002</v>
      </c>
      <c r="U69" s="22">
        <f t="shared" si="115"/>
        <v>85614.580159999998</v>
      </c>
      <c r="V69" s="22">
        <f t="shared" si="115"/>
        <v>98177.079824999993</v>
      </c>
      <c r="W69" s="22">
        <f t="shared" si="115"/>
        <v>111786.45448999999</v>
      </c>
      <c r="X69" s="22">
        <f t="shared" si="115"/>
        <v>126442.70415499998</v>
      </c>
      <c r="Y69" s="22">
        <f t="shared" si="115"/>
        <v>142145.82882</v>
      </c>
      <c r="Z69" s="22">
        <f t="shared" si="115"/>
        <v>158895.82848500001</v>
      </c>
      <c r="AA69" s="22">
        <f t="shared" si="115"/>
        <v>176692.70315000002</v>
      </c>
      <c r="AB69" s="22">
        <f t="shared" si="115"/>
        <v>195536.45281500003</v>
      </c>
      <c r="AC69" s="22">
        <f t="shared" si="115"/>
        <v>215427.07748000004</v>
      </c>
      <c r="AD69" s="22">
        <f t="shared" si="115"/>
        <v>236364.57714500005</v>
      </c>
      <c r="AE69" s="22">
        <f t="shared" si="115"/>
        <v>258697.91017125006</v>
      </c>
      <c r="AF69" s="22">
        <f t="shared" si="115"/>
        <v>282427.07655875006</v>
      </c>
      <c r="AG69" s="22">
        <f t="shared" si="115"/>
        <v>307552.07630750007</v>
      </c>
      <c r="AH69" s="22">
        <f t="shared" si="115"/>
        <v>334072.90941750008</v>
      </c>
      <c r="AI69" s="22">
        <f t="shared" si="115"/>
        <v>361989.57588875009</v>
      </c>
      <c r="AJ69" s="22">
        <f t="shared" si="115"/>
        <v>391302.07572125009</v>
      </c>
      <c r="AK69" s="22">
        <f t="shared" si="115"/>
        <v>422010.40891500009</v>
      </c>
      <c r="AL69" s="22">
        <f t="shared" si="115"/>
        <v>454114.5754700001</v>
      </c>
      <c r="AM69" s="22">
        <f t="shared" si="115"/>
        <v>487614.5753862501</v>
      </c>
      <c r="AN69" s="22">
        <f t="shared" si="115"/>
        <v>522510.4086637501</v>
      </c>
      <c r="AO69" s="22">
        <f t="shared" si="115"/>
        <v>558802.07530250004</v>
      </c>
      <c r="AP69" s="22">
        <f t="shared" si="115"/>
        <v>596489.57530250004</v>
      </c>
      <c r="AQ69" s="22">
        <f t="shared" si="115"/>
        <v>634177.07530250004</v>
      </c>
      <c r="AR69" s="22">
        <f t="shared" si="115"/>
        <v>671864.57530250004</v>
      </c>
      <c r="AS69" s="22">
        <f t="shared" si="115"/>
        <v>709552.07530250004</v>
      </c>
      <c r="AT69" s="22">
        <f t="shared" si="115"/>
        <v>747239.57530250004</v>
      </c>
      <c r="AU69" s="22">
        <f t="shared" si="115"/>
        <v>784927.07530250004</v>
      </c>
      <c r="AV69" s="22">
        <f t="shared" si="115"/>
        <v>822614.57530250004</v>
      </c>
      <c r="AW69" s="22">
        <f t="shared" si="115"/>
        <v>860302.07530250004</v>
      </c>
      <c r="AX69" s="22">
        <f t="shared" si="115"/>
        <v>897989.57530250004</v>
      </c>
      <c r="AY69" s="22">
        <f t="shared" si="115"/>
        <v>935677.07530250004</v>
      </c>
      <c r="AZ69" s="22">
        <f t="shared" si="115"/>
        <v>973364.57530250004</v>
      </c>
      <c r="BA69" s="22">
        <f t="shared" si="115"/>
        <v>1011052.0753025</v>
      </c>
    </row>
    <row r="70" spans="1:53" x14ac:dyDescent="0.25">
      <c r="A70" t="str">
        <f t="shared" ref="A70:F70" si="116">A31</f>
        <v>CE - Optional Customer Programs</v>
      </c>
      <c r="B70" t="str">
        <f t="shared" si="116"/>
        <v>NCP-16270</v>
      </c>
      <c r="C70" s="24">
        <f t="shared" si="116"/>
        <v>37010</v>
      </c>
      <c r="D70" s="54">
        <f t="shared" si="116"/>
        <v>0.1</v>
      </c>
      <c r="E70" s="54">
        <f t="shared" si="116"/>
        <v>0.10050000000000001</v>
      </c>
      <c r="F70" s="22">
        <f t="shared" si="116"/>
        <v>0</v>
      </c>
      <c r="G70" s="22">
        <f t="shared" ref="G70:BA70" si="117">G31+F70</f>
        <v>416.66666666666669</v>
      </c>
      <c r="H70" s="22">
        <f t="shared" si="117"/>
        <v>1250</v>
      </c>
      <c r="I70" s="22">
        <f t="shared" si="117"/>
        <v>2500</v>
      </c>
      <c r="J70" s="22">
        <f t="shared" si="117"/>
        <v>4166.666666666667</v>
      </c>
      <c r="K70" s="22">
        <f t="shared" si="117"/>
        <v>6250</v>
      </c>
      <c r="L70" s="22">
        <f t="shared" si="117"/>
        <v>8750</v>
      </c>
      <c r="M70" s="22">
        <f t="shared" si="117"/>
        <v>11666.666666666666</v>
      </c>
      <c r="N70" s="22">
        <f t="shared" si="117"/>
        <v>15000</v>
      </c>
      <c r="O70" s="22">
        <f t="shared" si="117"/>
        <v>18750</v>
      </c>
      <c r="P70" s="22">
        <f t="shared" si="117"/>
        <v>22916.666666666668</v>
      </c>
      <c r="Q70" s="22">
        <f t="shared" si="117"/>
        <v>27500</v>
      </c>
      <c r="R70" s="22">
        <f t="shared" si="117"/>
        <v>32525</v>
      </c>
      <c r="S70" s="22">
        <f t="shared" si="117"/>
        <v>38038.541973749998</v>
      </c>
      <c r="T70" s="22">
        <f t="shared" si="117"/>
        <v>44040.625586249997</v>
      </c>
      <c r="U70" s="22">
        <f t="shared" si="117"/>
        <v>50531.250837499996</v>
      </c>
      <c r="V70" s="22">
        <f t="shared" si="117"/>
        <v>57510.417727499997</v>
      </c>
      <c r="W70" s="22">
        <f t="shared" si="117"/>
        <v>64978.126256249998</v>
      </c>
      <c r="X70" s="22">
        <f t="shared" si="117"/>
        <v>72934.37642375</v>
      </c>
      <c r="Y70" s="22">
        <f t="shared" si="117"/>
        <v>81379.168229999996</v>
      </c>
      <c r="Z70" s="22">
        <f t="shared" si="117"/>
        <v>90312.501674999992</v>
      </c>
      <c r="AA70" s="22">
        <f t="shared" si="117"/>
        <v>99734.37675874999</v>
      </c>
      <c r="AB70" s="22">
        <f t="shared" si="117"/>
        <v>109644.79348124999</v>
      </c>
      <c r="AC70" s="22">
        <f t="shared" si="117"/>
        <v>120043.75184249999</v>
      </c>
      <c r="AD70" s="22">
        <f t="shared" si="117"/>
        <v>130931.25184249999</v>
      </c>
      <c r="AE70" s="22">
        <f t="shared" si="117"/>
        <v>142377.08486874998</v>
      </c>
      <c r="AF70" s="22">
        <f t="shared" si="117"/>
        <v>154381.25125624999</v>
      </c>
      <c r="AG70" s="22">
        <f t="shared" si="117"/>
        <v>166943.751005</v>
      </c>
      <c r="AH70" s="22">
        <f t="shared" si="117"/>
        <v>180064.58411500001</v>
      </c>
      <c r="AI70" s="22">
        <f t="shared" si="117"/>
        <v>193743.75058625001</v>
      </c>
      <c r="AJ70" s="22">
        <f t="shared" si="117"/>
        <v>207981.25041875002</v>
      </c>
      <c r="AK70" s="22">
        <f t="shared" si="117"/>
        <v>222777.08361250002</v>
      </c>
      <c r="AL70" s="22">
        <f t="shared" si="117"/>
        <v>238131.25016750002</v>
      </c>
      <c r="AM70" s="22">
        <f t="shared" si="117"/>
        <v>254043.75008375003</v>
      </c>
      <c r="AN70" s="22">
        <f t="shared" si="117"/>
        <v>270514.58336125</v>
      </c>
      <c r="AO70" s="22">
        <f t="shared" si="117"/>
        <v>287543.75</v>
      </c>
      <c r="AP70" s="22">
        <f t="shared" si="117"/>
        <v>305131.25</v>
      </c>
      <c r="AQ70" s="22">
        <f t="shared" si="117"/>
        <v>322718.75</v>
      </c>
      <c r="AR70" s="22">
        <f t="shared" si="117"/>
        <v>340306.25</v>
      </c>
      <c r="AS70" s="22">
        <f t="shared" si="117"/>
        <v>357893.75</v>
      </c>
      <c r="AT70" s="22">
        <f t="shared" si="117"/>
        <v>375481.25</v>
      </c>
      <c r="AU70" s="22">
        <f t="shared" si="117"/>
        <v>393068.75</v>
      </c>
      <c r="AV70" s="22">
        <f t="shared" si="117"/>
        <v>410656.25</v>
      </c>
      <c r="AW70" s="22">
        <f t="shared" si="117"/>
        <v>428243.75</v>
      </c>
      <c r="AX70" s="22">
        <f t="shared" si="117"/>
        <v>445831.25</v>
      </c>
      <c r="AY70" s="22">
        <f t="shared" si="117"/>
        <v>463418.75</v>
      </c>
      <c r="AZ70" s="22">
        <f t="shared" si="117"/>
        <v>481006.25</v>
      </c>
      <c r="BA70" s="22">
        <f t="shared" si="117"/>
        <v>498593.75</v>
      </c>
    </row>
    <row r="71" spans="1:53" x14ac:dyDescent="0.25">
      <c r="A71" t="str">
        <f t="shared" ref="A71:F71" si="118">A32</f>
        <v>CE - Optional Customer Programs</v>
      </c>
      <c r="B71" t="str">
        <f t="shared" si="118"/>
        <v>NCP-16271</v>
      </c>
      <c r="C71" s="24">
        <f t="shared" si="118"/>
        <v>37010</v>
      </c>
      <c r="D71" s="54">
        <f t="shared" si="118"/>
        <v>0.1</v>
      </c>
      <c r="E71" s="54">
        <f t="shared" si="118"/>
        <v>0.10050000000000001</v>
      </c>
      <c r="F71" s="22">
        <f t="shared" si="118"/>
        <v>0</v>
      </c>
      <c r="G71" s="22">
        <f t="shared" ref="G71:BA71" si="119">G32+F71</f>
        <v>502.77775000000003</v>
      </c>
      <c r="H71" s="22">
        <f t="shared" si="119"/>
        <v>1508.3332500000001</v>
      </c>
      <c r="I71" s="22">
        <f t="shared" si="119"/>
        <v>3016.6665000000003</v>
      </c>
      <c r="J71" s="22">
        <f t="shared" si="119"/>
        <v>5027.7775000000001</v>
      </c>
      <c r="K71" s="22">
        <f t="shared" si="119"/>
        <v>7541.6662500000002</v>
      </c>
      <c r="L71" s="22">
        <f t="shared" si="119"/>
        <v>10558.332750000001</v>
      </c>
      <c r="M71" s="22">
        <f t="shared" si="119"/>
        <v>14077.777000000002</v>
      </c>
      <c r="N71" s="22">
        <f t="shared" si="119"/>
        <v>18099.999000000003</v>
      </c>
      <c r="O71" s="22">
        <f t="shared" si="119"/>
        <v>22624.998750000006</v>
      </c>
      <c r="P71" s="22">
        <f t="shared" si="119"/>
        <v>27652.776250000006</v>
      </c>
      <c r="Q71" s="22">
        <f t="shared" si="119"/>
        <v>33183.331500000008</v>
      </c>
      <c r="R71" s="22">
        <f t="shared" si="119"/>
        <v>39246.831500000008</v>
      </c>
      <c r="S71" s="22">
        <f t="shared" si="119"/>
        <v>45310.331500000008</v>
      </c>
      <c r="T71" s="22">
        <f t="shared" si="119"/>
        <v>51373.831500000008</v>
      </c>
      <c r="U71" s="22">
        <f t="shared" si="119"/>
        <v>57437.331500000008</v>
      </c>
      <c r="V71" s="22">
        <f t="shared" si="119"/>
        <v>63500.831500000008</v>
      </c>
      <c r="W71" s="22">
        <f t="shared" si="119"/>
        <v>69564.3315</v>
      </c>
      <c r="X71" s="22">
        <f t="shared" si="119"/>
        <v>75627.8315</v>
      </c>
      <c r="Y71" s="22">
        <f t="shared" si="119"/>
        <v>81691.3315</v>
      </c>
      <c r="Z71" s="22">
        <f t="shared" si="119"/>
        <v>87754.8315</v>
      </c>
      <c r="AA71" s="22">
        <f t="shared" si="119"/>
        <v>93818.3315</v>
      </c>
      <c r="AB71" s="22">
        <f t="shared" si="119"/>
        <v>99881.8315</v>
      </c>
      <c r="AC71" s="22">
        <f t="shared" si="119"/>
        <v>105945.3315</v>
      </c>
      <c r="AD71" s="22">
        <f t="shared" si="119"/>
        <v>112008.8315</v>
      </c>
      <c r="AE71" s="22">
        <f t="shared" si="119"/>
        <v>119956.7065</v>
      </c>
      <c r="AF71" s="22">
        <f t="shared" si="119"/>
        <v>129788.9565</v>
      </c>
      <c r="AG71" s="22">
        <f t="shared" si="119"/>
        <v>141505.5815</v>
      </c>
      <c r="AH71" s="22">
        <f t="shared" si="119"/>
        <v>155106.5815</v>
      </c>
      <c r="AI71" s="22">
        <f t="shared" si="119"/>
        <v>170591.9565</v>
      </c>
      <c r="AJ71" s="22">
        <f t="shared" si="119"/>
        <v>187961.7065</v>
      </c>
      <c r="AK71" s="22">
        <f t="shared" si="119"/>
        <v>207215.8315</v>
      </c>
      <c r="AL71" s="22">
        <f t="shared" si="119"/>
        <v>228354.3315</v>
      </c>
      <c r="AM71" s="22">
        <f t="shared" si="119"/>
        <v>251377.2065</v>
      </c>
      <c r="AN71" s="22">
        <f t="shared" si="119"/>
        <v>276284.45649999997</v>
      </c>
      <c r="AO71" s="22">
        <f t="shared" si="119"/>
        <v>303076.08149999997</v>
      </c>
      <c r="AP71" s="22">
        <f t="shared" si="119"/>
        <v>331752.08149999997</v>
      </c>
      <c r="AQ71" s="22">
        <f t="shared" si="119"/>
        <v>362452.03977749997</v>
      </c>
      <c r="AR71" s="22">
        <f t="shared" si="119"/>
        <v>395175.95633249998</v>
      </c>
      <c r="AS71" s="22">
        <f t="shared" si="119"/>
        <v>429923.83116499998</v>
      </c>
      <c r="AT71" s="22">
        <f t="shared" si="119"/>
        <v>466695.66427499999</v>
      </c>
      <c r="AU71" s="22">
        <f t="shared" si="119"/>
        <v>505491.4556625</v>
      </c>
      <c r="AV71" s="22">
        <f t="shared" si="119"/>
        <v>546311.20532750001</v>
      </c>
      <c r="AW71" s="22">
        <f t="shared" si="119"/>
        <v>589154.91327000002</v>
      </c>
      <c r="AX71" s="22">
        <f t="shared" si="119"/>
        <v>634022.57949000003</v>
      </c>
      <c r="AY71" s="22">
        <f t="shared" si="119"/>
        <v>680914.20398750005</v>
      </c>
      <c r="AZ71" s="22">
        <f t="shared" si="119"/>
        <v>729829.78676250007</v>
      </c>
      <c r="BA71" s="22">
        <f t="shared" si="119"/>
        <v>780769.32781500008</v>
      </c>
    </row>
    <row r="72" spans="1:53" x14ac:dyDescent="0.25">
      <c r="A72" t="str">
        <f t="shared" ref="A72:F72" si="120">A33</f>
        <v>CE - Optional Customer Programs</v>
      </c>
      <c r="B72" t="str">
        <f t="shared" si="120"/>
        <v>NCP-16274</v>
      </c>
      <c r="C72" s="24">
        <f t="shared" si="120"/>
        <v>37010</v>
      </c>
      <c r="D72" s="54">
        <f t="shared" si="120"/>
        <v>0.1</v>
      </c>
      <c r="E72" s="54">
        <f t="shared" si="120"/>
        <v>0.10050000000000001</v>
      </c>
      <c r="F72" s="22">
        <f t="shared" si="120"/>
        <v>0</v>
      </c>
      <c r="G72" s="22">
        <f t="shared" ref="G72:BA72" si="121">G33+F72</f>
        <v>0</v>
      </c>
      <c r="H72" s="22">
        <f t="shared" si="121"/>
        <v>0</v>
      </c>
      <c r="I72" s="22">
        <f t="shared" si="121"/>
        <v>0</v>
      </c>
      <c r="J72" s="22">
        <f t="shared" si="121"/>
        <v>0</v>
      </c>
      <c r="K72" s="22">
        <f t="shared" si="121"/>
        <v>0</v>
      </c>
      <c r="L72" s="22">
        <f t="shared" si="121"/>
        <v>0</v>
      </c>
      <c r="M72" s="22">
        <f t="shared" si="121"/>
        <v>952.31808333333345</v>
      </c>
      <c r="N72" s="22">
        <f t="shared" si="121"/>
        <v>2856.9542500000002</v>
      </c>
      <c r="O72" s="22">
        <f t="shared" si="121"/>
        <v>5713.9085000000005</v>
      </c>
      <c r="P72" s="22">
        <f t="shared" si="121"/>
        <v>9523.1808333333338</v>
      </c>
      <c r="Q72" s="22">
        <f t="shared" si="121"/>
        <v>14284.771250000002</v>
      </c>
      <c r="R72" s="22">
        <f t="shared" si="121"/>
        <v>20027.249292500001</v>
      </c>
      <c r="S72" s="22">
        <f t="shared" si="121"/>
        <v>26248.267297500002</v>
      </c>
      <c r="T72" s="22">
        <f t="shared" si="121"/>
        <v>32947.825264999999</v>
      </c>
      <c r="U72" s="22">
        <f t="shared" si="121"/>
        <v>40125.923194999996</v>
      </c>
      <c r="V72" s="22">
        <f t="shared" si="121"/>
        <v>47782.561087499998</v>
      </c>
      <c r="W72" s="22">
        <f t="shared" si="121"/>
        <v>55917.7389425</v>
      </c>
      <c r="X72" s="22">
        <f t="shared" si="121"/>
        <v>64531.456760000001</v>
      </c>
      <c r="Y72" s="22">
        <f t="shared" si="121"/>
        <v>73623.714540000001</v>
      </c>
      <c r="Z72" s="22">
        <f t="shared" si="121"/>
        <v>83194.5122825</v>
      </c>
      <c r="AA72" s="22">
        <f t="shared" si="121"/>
        <v>93243.849987499998</v>
      </c>
      <c r="AB72" s="22">
        <f t="shared" si="121"/>
        <v>103771.727655</v>
      </c>
      <c r="AC72" s="22">
        <f t="shared" si="121"/>
        <v>114778.14528500001</v>
      </c>
      <c r="AD72" s="22">
        <f t="shared" si="121"/>
        <v>126263.10287750002</v>
      </c>
      <c r="AE72" s="22">
        <f t="shared" si="121"/>
        <v>137748.06047000003</v>
      </c>
      <c r="AF72" s="22">
        <f t="shared" si="121"/>
        <v>149233.01806250002</v>
      </c>
      <c r="AG72" s="22">
        <f t="shared" si="121"/>
        <v>160717.97565500002</v>
      </c>
      <c r="AH72" s="22">
        <f t="shared" si="121"/>
        <v>172202.93324750001</v>
      </c>
      <c r="AI72" s="22">
        <f t="shared" si="121"/>
        <v>183687.89084000001</v>
      </c>
      <c r="AJ72" s="22">
        <f t="shared" si="121"/>
        <v>195172.8484325</v>
      </c>
      <c r="AK72" s="22">
        <f t="shared" si="121"/>
        <v>206657.806025</v>
      </c>
      <c r="AL72" s="22">
        <f t="shared" si="121"/>
        <v>218142.76361749999</v>
      </c>
      <c r="AM72" s="22">
        <f t="shared" si="121"/>
        <v>229627.72120999999</v>
      </c>
      <c r="AN72" s="22">
        <f t="shared" si="121"/>
        <v>241112.67880249998</v>
      </c>
      <c r="AO72" s="22">
        <f t="shared" si="121"/>
        <v>252597.63639499998</v>
      </c>
      <c r="AP72" s="22">
        <f t="shared" si="121"/>
        <v>264082.5939875</v>
      </c>
      <c r="AQ72" s="22">
        <f t="shared" si="121"/>
        <v>275567.55158000003</v>
      </c>
      <c r="AR72" s="22">
        <f t="shared" si="121"/>
        <v>287052.50917250005</v>
      </c>
      <c r="AS72" s="22">
        <f t="shared" si="121"/>
        <v>298537.46676500008</v>
      </c>
      <c r="AT72" s="22">
        <f t="shared" si="121"/>
        <v>310022.4243575001</v>
      </c>
      <c r="AU72" s="22">
        <f t="shared" si="121"/>
        <v>321507.38195000013</v>
      </c>
      <c r="AV72" s="22">
        <f t="shared" si="121"/>
        <v>332992.33954250015</v>
      </c>
      <c r="AW72" s="22">
        <f t="shared" si="121"/>
        <v>344477.29713500018</v>
      </c>
      <c r="AX72" s="22">
        <f t="shared" si="121"/>
        <v>355962.2547275002</v>
      </c>
      <c r="AY72" s="22">
        <f t="shared" si="121"/>
        <v>367447.21232000022</v>
      </c>
      <c r="AZ72" s="22">
        <f t="shared" si="121"/>
        <v>378932.16991250025</v>
      </c>
      <c r="BA72" s="22">
        <f t="shared" si="121"/>
        <v>390417.12750500027</v>
      </c>
    </row>
    <row r="73" spans="1:53" x14ac:dyDescent="0.25">
      <c r="A73" t="str">
        <f t="shared" ref="A73:F73" si="122">A34</f>
        <v>CE - Optional Customer Programs</v>
      </c>
      <c r="B73" t="str">
        <f t="shared" si="122"/>
        <v>NCP-16656</v>
      </c>
      <c r="C73" s="24">
        <f t="shared" si="122"/>
        <v>37010</v>
      </c>
      <c r="D73" s="54">
        <f t="shared" si="122"/>
        <v>0.1</v>
      </c>
      <c r="E73" s="54">
        <f t="shared" si="122"/>
        <v>0.10050000000000001</v>
      </c>
      <c r="F73" s="22">
        <f t="shared" si="122"/>
        <v>0</v>
      </c>
      <c r="G73" s="22">
        <f t="shared" ref="G73:BA73" si="123">G34+F73</f>
        <v>69.444416666666669</v>
      </c>
      <c r="H73" s="22">
        <f t="shared" si="123"/>
        <v>208.33325000000002</v>
      </c>
      <c r="I73" s="22">
        <f t="shared" si="123"/>
        <v>416.66650000000004</v>
      </c>
      <c r="J73" s="22">
        <f t="shared" si="123"/>
        <v>694.44416666666666</v>
      </c>
      <c r="K73" s="22">
        <f t="shared" si="123"/>
        <v>1041.66625</v>
      </c>
      <c r="L73" s="22">
        <f t="shared" si="123"/>
        <v>1458.33275</v>
      </c>
      <c r="M73" s="22">
        <f t="shared" si="123"/>
        <v>1944.4436666666668</v>
      </c>
      <c r="N73" s="22">
        <f t="shared" si="123"/>
        <v>2499.9990000000003</v>
      </c>
      <c r="O73" s="22">
        <f t="shared" si="123"/>
        <v>3124.9987500000002</v>
      </c>
      <c r="P73" s="22">
        <f t="shared" si="123"/>
        <v>3819.4429166666669</v>
      </c>
      <c r="Q73" s="22">
        <f t="shared" si="123"/>
        <v>4583.3315000000002</v>
      </c>
      <c r="R73" s="22">
        <f t="shared" si="123"/>
        <v>5420.8311650000005</v>
      </c>
      <c r="S73" s="22">
        <f t="shared" si="123"/>
        <v>6293.2266075000007</v>
      </c>
      <c r="T73" s="22">
        <f t="shared" si="123"/>
        <v>7200.5179112500009</v>
      </c>
      <c r="U73" s="22">
        <f t="shared" si="123"/>
        <v>8142.7050762500012</v>
      </c>
      <c r="V73" s="22">
        <f t="shared" si="123"/>
        <v>9119.7881025000006</v>
      </c>
      <c r="W73" s="22">
        <f t="shared" si="123"/>
        <v>10131.76699</v>
      </c>
      <c r="X73" s="22">
        <f t="shared" si="123"/>
        <v>11178.641738750001</v>
      </c>
      <c r="Y73" s="22">
        <f t="shared" si="123"/>
        <v>12260.41234875</v>
      </c>
      <c r="Z73" s="22">
        <f t="shared" si="123"/>
        <v>13377.078820000001</v>
      </c>
      <c r="AA73" s="22">
        <f t="shared" si="123"/>
        <v>14528.6411525</v>
      </c>
      <c r="AB73" s="22">
        <f t="shared" si="123"/>
        <v>15715.099346250001</v>
      </c>
      <c r="AC73" s="22">
        <f t="shared" si="123"/>
        <v>16936.453401250001</v>
      </c>
      <c r="AD73" s="22">
        <f t="shared" si="123"/>
        <v>18192.7033175</v>
      </c>
      <c r="AE73" s="22">
        <f t="shared" si="123"/>
        <v>19483.849095000001</v>
      </c>
      <c r="AF73" s="22">
        <f t="shared" si="123"/>
        <v>20809.890733750002</v>
      </c>
      <c r="AG73" s="22">
        <f t="shared" si="123"/>
        <v>22170.828233750002</v>
      </c>
      <c r="AH73" s="22">
        <f t="shared" si="123"/>
        <v>23566.661595000005</v>
      </c>
      <c r="AI73" s="22">
        <f t="shared" si="123"/>
        <v>24997.390817500007</v>
      </c>
      <c r="AJ73" s="22">
        <f t="shared" si="123"/>
        <v>26463.015901250008</v>
      </c>
      <c r="AK73" s="22">
        <f t="shared" si="123"/>
        <v>27963.536846250008</v>
      </c>
      <c r="AL73" s="22">
        <f t="shared" si="123"/>
        <v>29498.953652500011</v>
      </c>
      <c r="AM73" s="22">
        <f t="shared" si="123"/>
        <v>31069.266320000013</v>
      </c>
      <c r="AN73" s="22">
        <f t="shared" si="123"/>
        <v>32674.474848750015</v>
      </c>
      <c r="AO73" s="22">
        <f t="shared" si="123"/>
        <v>34314.579238750019</v>
      </c>
      <c r="AP73" s="22">
        <f t="shared" si="123"/>
        <v>35989.579490000018</v>
      </c>
      <c r="AQ73" s="22">
        <f t="shared" si="123"/>
        <v>37699.475602500017</v>
      </c>
      <c r="AR73" s="22">
        <f t="shared" si="123"/>
        <v>39444.267576250022</v>
      </c>
      <c r="AS73" s="22">
        <f t="shared" si="123"/>
        <v>41223.955411250026</v>
      </c>
      <c r="AT73" s="22">
        <f t="shared" si="123"/>
        <v>43038.53910750003</v>
      </c>
      <c r="AU73" s="22">
        <f t="shared" si="123"/>
        <v>44888.018665000032</v>
      </c>
      <c r="AV73" s="22">
        <f t="shared" si="123"/>
        <v>46772.394083750034</v>
      </c>
      <c r="AW73" s="22">
        <f t="shared" si="123"/>
        <v>48691.665363750035</v>
      </c>
      <c r="AX73" s="22">
        <f t="shared" si="123"/>
        <v>50645.832505000035</v>
      </c>
      <c r="AY73" s="22">
        <f t="shared" si="123"/>
        <v>52634.895507500041</v>
      </c>
      <c r="AZ73" s="22">
        <f t="shared" si="123"/>
        <v>54658.854371250047</v>
      </c>
      <c r="BA73" s="22">
        <f t="shared" si="123"/>
        <v>56717.709096250052</v>
      </c>
    </row>
    <row r="74" spans="1:53" x14ac:dyDescent="0.25">
      <c r="A74" t="str">
        <f t="shared" ref="A74:F74" si="124">A35</f>
        <v>CE - Outage Enhancements</v>
      </c>
      <c r="B74" t="str">
        <f t="shared" si="124"/>
        <v>NCP-16871</v>
      </c>
      <c r="C74" s="24">
        <f t="shared" si="124"/>
        <v>30315</v>
      </c>
      <c r="D74" s="54">
        <f t="shared" si="124"/>
        <v>6.7000000000000004E-2</v>
      </c>
      <c r="E74" s="54">
        <f t="shared" si="124"/>
        <v>6.7000000000000004E-2</v>
      </c>
      <c r="F74" s="22">
        <f t="shared" si="124"/>
        <v>0</v>
      </c>
      <c r="G74" s="22">
        <f t="shared" ref="G74:BA74" si="125">G35+F74</f>
        <v>0</v>
      </c>
      <c r="H74" s="22">
        <f t="shared" si="125"/>
        <v>0</v>
      </c>
      <c r="I74" s="22">
        <f t="shared" si="125"/>
        <v>0</v>
      </c>
      <c r="J74" s="22">
        <f t="shared" si="125"/>
        <v>0</v>
      </c>
      <c r="K74" s="22">
        <f t="shared" si="125"/>
        <v>0</v>
      </c>
      <c r="L74" s="22">
        <f t="shared" si="125"/>
        <v>0</v>
      </c>
      <c r="M74" s="22">
        <f t="shared" si="125"/>
        <v>0</v>
      </c>
      <c r="N74" s="22">
        <f t="shared" si="125"/>
        <v>0</v>
      </c>
      <c r="O74" s="22">
        <f t="shared" si="125"/>
        <v>0</v>
      </c>
      <c r="P74" s="22">
        <f t="shared" si="125"/>
        <v>0</v>
      </c>
      <c r="Q74" s="22">
        <f t="shared" si="125"/>
        <v>0</v>
      </c>
      <c r="R74" s="22">
        <f t="shared" si="125"/>
        <v>2791.6666666666665</v>
      </c>
      <c r="S74" s="22">
        <f t="shared" si="125"/>
        <v>5583.333333333333</v>
      </c>
      <c r="T74" s="22">
        <f t="shared" si="125"/>
        <v>8375</v>
      </c>
      <c r="U74" s="22">
        <f t="shared" si="125"/>
        <v>11166.666666666666</v>
      </c>
      <c r="V74" s="22">
        <f t="shared" si="125"/>
        <v>13958.333333333332</v>
      </c>
      <c r="W74" s="22">
        <f t="shared" si="125"/>
        <v>16750</v>
      </c>
      <c r="X74" s="22">
        <f t="shared" si="125"/>
        <v>19541.666666666668</v>
      </c>
      <c r="Y74" s="22">
        <f t="shared" si="125"/>
        <v>22333.333333333336</v>
      </c>
      <c r="Z74" s="22">
        <f t="shared" si="125"/>
        <v>25125.000000000004</v>
      </c>
      <c r="AA74" s="22">
        <f t="shared" si="125"/>
        <v>27916.666666666672</v>
      </c>
      <c r="AB74" s="22">
        <f t="shared" si="125"/>
        <v>30708.333333333339</v>
      </c>
      <c r="AC74" s="22">
        <f t="shared" si="125"/>
        <v>33500.000000000007</v>
      </c>
      <c r="AD74" s="22">
        <f t="shared" si="125"/>
        <v>36291.666666666672</v>
      </c>
      <c r="AE74" s="22">
        <f t="shared" si="125"/>
        <v>39083.333333333336</v>
      </c>
      <c r="AF74" s="22">
        <f t="shared" si="125"/>
        <v>41875</v>
      </c>
      <c r="AG74" s="22">
        <f t="shared" si="125"/>
        <v>44666.666666666664</v>
      </c>
      <c r="AH74" s="22">
        <f t="shared" si="125"/>
        <v>47458.333333333328</v>
      </c>
      <c r="AI74" s="22">
        <f t="shared" si="125"/>
        <v>50249.999999999993</v>
      </c>
      <c r="AJ74" s="22">
        <f t="shared" si="125"/>
        <v>53041.666666666657</v>
      </c>
      <c r="AK74" s="22">
        <f t="shared" si="125"/>
        <v>55833.333333333321</v>
      </c>
      <c r="AL74" s="22">
        <f t="shared" si="125"/>
        <v>58624.999999999985</v>
      </c>
      <c r="AM74" s="22">
        <f t="shared" si="125"/>
        <v>61416.66666666665</v>
      </c>
      <c r="AN74" s="22">
        <f t="shared" si="125"/>
        <v>64208.333333333314</v>
      </c>
      <c r="AO74" s="22">
        <f t="shared" si="125"/>
        <v>66999.999999999985</v>
      </c>
      <c r="AP74" s="22">
        <f t="shared" si="125"/>
        <v>69791.666666666657</v>
      </c>
      <c r="AQ74" s="22">
        <f t="shared" si="125"/>
        <v>72583.333333333328</v>
      </c>
      <c r="AR74" s="22">
        <f t="shared" si="125"/>
        <v>75375</v>
      </c>
      <c r="AS74" s="22">
        <f t="shared" si="125"/>
        <v>78166.666666666672</v>
      </c>
      <c r="AT74" s="22">
        <f t="shared" si="125"/>
        <v>80958.333333333343</v>
      </c>
      <c r="AU74" s="22">
        <f t="shared" si="125"/>
        <v>83750.000000000015</v>
      </c>
      <c r="AV74" s="22">
        <f t="shared" si="125"/>
        <v>86541.666666666686</v>
      </c>
      <c r="AW74" s="22">
        <f t="shared" si="125"/>
        <v>89333.333333333358</v>
      </c>
      <c r="AX74" s="22">
        <f t="shared" si="125"/>
        <v>92125.000000000029</v>
      </c>
      <c r="AY74" s="22">
        <f t="shared" si="125"/>
        <v>94916.666666666701</v>
      </c>
      <c r="AZ74" s="22">
        <f t="shared" si="125"/>
        <v>97708.333333333372</v>
      </c>
      <c r="BA74" s="22">
        <f t="shared" si="125"/>
        <v>100500.00000000004</v>
      </c>
    </row>
    <row r="75" spans="1:53" x14ac:dyDescent="0.25">
      <c r="A75" t="str">
        <f t="shared" ref="A75:F75" si="126">A36</f>
        <v>CE - Voice of Customer / Data</v>
      </c>
      <c r="B75" t="str">
        <f t="shared" si="126"/>
        <v>NCP-16866</v>
      </c>
      <c r="C75" s="24">
        <f t="shared" si="126"/>
        <v>30315</v>
      </c>
      <c r="D75" s="54">
        <f t="shared" si="126"/>
        <v>6.7000000000000004E-2</v>
      </c>
      <c r="E75" s="54">
        <f t="shared" si="126"/>
        <v>6.7000000000000004E-2</v>
      </c>
      <c r="F75" s="22">
        <f t="shared" si="126"/>
        <v>0</v>
      </c>
      <c r="G75" s="22">
        <f t="shared" ref="G75:BA75" si="127">G36+F75</f>
        <v>0</v>
      </c>
      <c r="H75" s="22">
        <f t="shared" si="127"/>
        <v>0</v>
      </c>
      <c r="I75" s="22">
        <f t="shared" si="127"/>
        <v>0</v>
      </c>
      <c r="J75" s="22">
        <f t="shared" si="127"/>
        <v>0</v>
      </c>
      <c r="K75" s="22">
        <f t="shared" si="127"/>
        <v>0</v>
      </c>
      <c r="L75" s="22">
        <f t="shared" si="127"/>
        <v>0</v>
      </c>
      <c r="M75" s="22">
        <f t="shared" si="127"/>
        <v>0</v>
      </c>
      <c r="N75" s="22">
        <f t="shared" si="127"/>
        <v>0</v>
      </c>
      <c r="O75" s="22">
        <f t="shared" si="127"/>
        <v>0</v>
      </c>
      <c r="P75" s="22">
        <f t="shared" si="127"/>
        <v>0</v>
      </c>
      <c r="Q75" s="22">
        <f t="shared" si="127"/>
        <v>0</v>
      </c>
      <c r="R75" s="22">
        <f t="shared" si="127"/>
        <v>2791.6666666666665</v>
      </c>
      <c r="S75" s="22">
        <f t="shared" si="127"/>
        <v>5583.333333333333</v>
      </c>
      <c r="T75" s="22">
        <f t="shared" si="127"/>
        <v>8375</v>
      </c>
      <c r="U75" s="22">
        <f t="shared" si="127"/>
        <v>11166.666666666666</v>
      </c>
      <c r="V75" s="22">
        <f t="shared" si="127"/>
        <v>13958.333333333332</v>
      </c>
      <c r="W75" s="22">
        <f t="shared" si="127"/>
        <v>16750</v>
      </c>
      <c r="X75" s="22">
        <f t="shared" si="127"/>
        <v>19541.666666666668</v>
      </c>
      <c r="Y75" s="22">
        <f t="shared" si="127"/>
        <v>22333.333333333336</v>
      </c>
      <c r="Z75" s="22">
        <f t="shared" si="127"/>
        <v>25125.000000000004</v>
      </c>
      <c r="AA75" s="22">
        <f t="shared" si="127"/>
        <v>27916.666666666672</v>
      </c>
      <c r="AB75" s="22">
        <f t="shared" si="127"/>
        <v>30708.333333333339</v>
      </c>
      <c r="AC75" s="22">
        <f t="shared" si="127"/>
        <v>33500.000000000007</v>
      </c>
      <c r="AD75" s="22">
        <f t="shared" si="127"/>
        <v>36291.666666666672</v>
      </c>
      <c r="AE75" s="22">
        <f t="shared" si="127"/>
        <v>39083.333333333336</v>
      </c>
      <c r="AF75" s="22">
        <f t="shared" si="127"/>
        <v>41875</v>
      </c>
      <c r="AG75" s="22">
        <f t="shared" si="127"/>
        <v>44666.666666666664</v>
      </c>
      <c r="AH75" s="22">
        <f t="shared" si="127"/>
        <v>47458.333333333328</v>
      </c>
      <c r="AI75" s="22">
        <f t="shared" si="127"/>
        <v>50249.999999999993</v>
      </c>
      <c r="AJ75" s="22">
        <f t="shared" si="127"/>
        <v>53041.666666666657</v>
      </c>
      <c r="AK75" s="22">
        <f t="shared" si="127"/>
        <v>55833.333333333321</v>
      </c>
      <c r="AL75" s="22">
        <f t="shared" si="127"/>
        <v>58624.999999999985</v>
      </c>
      <c r="AM75" s="22">
        <f t="shared" si="127"/>
        <v>61416.66666666665</v>
      </c>
      <c r="AN75" s="22">
        <f t="shared" si="127"/>
        <v>64208.333333333314</v>
      </c>
      <c r="AO75" s="22">
        <f t="shared" si="127"/>
        <v>66999.999999999985</v>
      </c>
      <c r="AP75" s="22">
        <f t="shared" si="127"/>
        <v>69791.666666666657</v>
      </c>
      <c r="AQ75" s="22">
        <f t="shared" si="127"/>
        <v>72583.333333333328</v>
      </c>
      <c r="AR75" s="22">
        <f t="shared" si="127"/>
        <v>75375</v>
      </c>
      <c r="AS75" s="22">
        <f t="shared" si="127"/>
        <v>78166.666666666672</v>
      </c>
      <c r="AT75" s="22">
        <f t="shared" si="127"/>
        <v>80958.333333333343</v>
      </c>
      <c r="AU75" s="22">
        <f t="shared" si="127"/>
        <v>83750.000000000015</v>
      </c>
      <c r="AV75" s="22">
        <f t="shared" si="127"/>
        <v>86541.666666666686</v>
      </c>
      <c r="AW75" s="22">
        <f t="shared" si="127"/>
        <v>89333.333333333358</v>
      </c>
      <c r="AX75" s="22">
        <f t="shared" si="127"/>
        <v>92125.000000000029</v>
      </c>
      <c r="AY75" s="22">
        <f t="shared" si="127"/>
        <v>94916.666666666701</v>
      </c>
      <c r="AZ75" s="22">
        <f t="shared" si="127"/>
        <v>97708.333333333372</v>
      </c>
      <c r="BA75" s="22">
        <f t="shared" si="127"/>
        <v>100500.00000000004</v>
      </c>
    </row>
    <row r="76" spans="1:53" x14ac:dyDescent="0.25">
      <c r="A76" t="str">
        <f t="shared" ref="A76:F76" si="128">A37</f>
        <v>CE - Voice of Customer / Data</v>
      </c>
      <c r="B76" t="str">
        <f t="shared" si="128"/>
        <v>NCP-16867</v>
      </c>
      <c r="C76" s="24">
        <f t="shared" si="128"/>
        <v>30315</v>
      </c>
      <c r="D76" s="54">
        <f t="shared" si="128"/>
        <v>6.7000000000000004E-2</v>
      </c>
      <c r="E76" s="54">
        <f t="shared" si="128"/>
        <v>6.7000000000000004E-2</v>
      </c>
      <c r="F76" s="22">
        <f t="shared" si="128"/>
        <v>0</v>
      </c>
      <c r="G76" s="22">
        <f t="shared" ref="G76:BA76" si="129">G37+F76</f>
        <v>0</v>
      </c>
      <c r="H76" s="22">
        <f t="shared" si="129"/>
        <v>0</v>
      </c>
      <c r="I76" s="22">
        <f t="shared" si="129"/>
        <v>0</v>
      </c>
      <c r="J76" s="22">
        <f t="shared" si="129"/>
        <v>0</v>
      </c>
      <c r="K76" s="22">
        <f t="shared" si="129"/>
        <v>0</v>
      </c>
      <c r="L76" s="22">
        <f t="shared" si="129"/>
        <v>0</v>
      </c>
      <c r="M76" s="22">
        <f t="shared" si="129"/>
        <v>0</v>
      </c>
      <c r="N76" s="22">
        <f t="shared" si="129"/>
        <v>0</v>
      </c>
      <c r="O76" s="22">
        <f t="shared" si="129"/>
        <v>0</v>
      </c>
      <c r="P76" s="22">
        <f t="shared" si="129"/>
        <v>0</v>
      </c>
      <c r="Q76" s="22">
        <f t="shared" si="129"/>
        <v>0</v>
      </c>
      <c r="R76" s="22">
        <f t="shared" si="129"/>
        <v>1870.416555</v>
      </c>
      <c r="S76" s="22">
        <f t="shared" si="129"/>
        <v>3740.83311</v>
      </c>
      <c r="T76" s="22">
        <f t="shared" si="129"/>
        <v>5611.2496650000003</v>
      </c>
      <c r="U76" s="22">
        <f t="shared" si="129"/>
        <v>7481.6662200000001</v>
      </c>
      <c r="V76" s="22">
        <f t="shared" si="129"/>
        <v>9352.0827750000008</v>
      </c>
      <c r="W76" s="22">
        <f t="shared" si="129"/>
        <v>11222.499330000001</v>
      </c>
      <c r="X76" s="22">
        <f t="shared" si="129"/>
        <v>13092.915885</v>
      </c>
      <c r="Y76" s="22">
        <f t="shared" si="129"/>
        <v>14963.33244</v>
      </c>
      <c r="Z76" s="22">
        <f t="shared" si="129"/>
        <v>16833.748995000002</v>
      </c>
      <c r="AA76" s="22">
        <f t="shared" si="129"/>
        <v>18704.165550000002</v>
      </c>
      <c r="AB76" s="22">
        <f t="shared" si="129"/>
        <v>20574.582105000001</v>
      </c>
      <c r="AC76" s="22">
        <f t="shared" si="129"/>
        <v>22444.998660000001</v>
      </c>
      <c r="AD76" s="22">
        <f t="shared" si="129"/>
        <v>24315.415215000001</v>
      </c>
      <c r="AE76" s="22">
        <f t="shared" si="129"/>
        <v>26185.831770000001</v>
      </c>
      <c r="AF76" s="22">
        <f t="shared" si="129"/>
        <v>28056.248325</v>
      </c>
      <c r="AG76" s="22">
        <f t="shared" si="129"/>
        <v>29926.66488</v>
      </c>
      <c r="AH76" s="22">
        <f t="shared" si="129"/>
        <v>31797.081435</v>
      </c>
      <c r="AI76" s="22">
        <f t="shared" si="129"/>
        <v>33667.497990000003</v>
      </c>
      <c r="AJ76" s="22">
        <f t="shared" si="129"/>
        <v>35537.914545000007</v>
      </c>
      <c r="AK76" s="22">
        <f t="shared" si="129"/>
        <v>37408.33110000001</v>
      </c>
      <c r="AL76" s="22">
        <f t="shared" si="129"/>
        <v>39278.747655000014</v>
      </c>
      <c r="AM76" s="22">
        <f t="shared" si="129"/>
        <v>41149.164210000017</v>
      </c>
      <c r="AN76" s="22">
        <f t="shared" si="129"/>
        <v>43019.580765000021</v>
      </c>
      <c r="AO76" s="22">
        <f t="shared" si="129"/>
        <v>44889.997320000024</v>
      </c>
      <c r="AP76" s="22">
        <f t="shared" si="129"/>
        <v>46760.413875000027</v>
      </c>
      <c r="AQ76" s="22">
        <f t="shared" si="129"/>
        <v>48630.830430000031</v>
      </c>
      <c r="AR76" s="22">
        <f t="shared" si="129"/>
        <v>50501.246985000034</v>
      </c>
      <c r="AS76" s="22">
        <f t="shared" si="129"/>
        <v>52371.663540000038</v>
      </c>
      <c r="AT76" s="22">
        <f t="shared" si="129"/>
        <v>54242.080095000041</v>
      </c>
      <c r="AU76" s="22">
        <f t="shared" si="129"/>
        <v>56112.496650000045</v>
      </c>
      <c r="AV76" s="22">
        <f t="shared" si="129"/>
        <v>57982.913205000048</v>
      </c>
      <c r="AW76" s="22">
        <f t="shared" si="129"/>
        <v>59853.329760000051</v>
      </c>
      <c r="AX76" s="22">
        <f t="shared" si="129"/>
        <v>61723.746315000055</v>
      </c>
      <c r="AY76" s="22">
        <f t="shared" si="129"/>
        <v>63594.162870000058</v>
      </c>
      <c r="AZ76" s="22">
        <f t="shared" si="129"/>
        <v>65464.579425000062</v>
      </c>
      <c r="BA76" s="22">
        <f t="shared" si="129"/>
        <v>67334.995980000065</v>
      </c>
    </row>
    <row r="77" spans="1:53" ht="15" thickBot="1" x14ac:dyDescent="0.35">
      <c r="D77" s="30"/>
      <c r="E77" s="55" t="s">
        <v>141</v>
      </c>
      <c r="F77" s="34">
        <f>SUM(F44:F76)</f>
        <v>0</v>
      </c>
      <c r="G77" s="34">
        <f>SUM(G44:G76)</f>
        <v>2225.5854725000004</v>
      </c>
      <c r="H77" s="34">
        <f t="shared" ref="H77:BA77" si="130">SUM(H44:H76)</f>
        <v>6394.9208616666656</v>
      </c>
      <c r="I77" s="34">
        <f t="shared" si="130"/>
        <v>12508.0061675</v>
      </c>
      <c r="J77" s="34">
        <f t="shared" si="130"/>
        <v>20564.841390000001</v>
      </c>
      <c r="K77" s="34">
        <f t="shared" si="130"/>
        <v>30565.426529166671</v>
      </c>
      <c r="L77" s="34">
        <f t="shared" si="130"/>
        <v>42755.061931666671</v>
      </c>
      <c r="M77" s="34">
        <f t="shared" si="130"/>
        <v>59087.709704166671</v>
      </c>
      <c r="N77" s="34">
        <f t="shared" si="130"/>
        <v>78628.161569166667</v>
      </c>
      <c r="O77" s="34">
        <f t="shared" si="130"/>
        <v>101376.41752666667</v>
      </c>
      <c r="P77" s="34">
        <f t="shared" si="130"/>
        <v>127020.74148416668</v>
      </c>
      <c r="Q77" s="34">
        <f t="shared" si="130"/>
        <v>157794.46677500001</v>
      </c>
      <c r="R77" s="34">
        <f t="shared" si="130"/>
        <v>241404.78152333331</v>
      </c>
      <c r="S77" s="34">
        <f t="shared" si="130"/>
        <v>329668.11565208324</v>
      </c>
      <c r="T77" s="34">
        <f t="shared" si="130"/>
        <v>422584.46891</v>
      </c>
      <c r="U77" s="34">
        <f t="shared" si="130"/>
        <v>520153.84174375003</v>
      </c>
      <c r="V77" s="34">
        <f t="shared" si="130"/>
        <v>622376.23370666662</v>
      </c>
      <c r="W77" s="34">
        <f t="shared" si="130"/>
        <v>729251.64479874994</v>
      </c>
      <c r="X77" s="34">
        <f t="shared" si="130"/>
        <v>838696.74168666662</v>
      </c>
      <c r="Y77" s="34">
        <f t="shared" si="130"/>
        <v>950711.52437041665</v>
      </c>
      <c r="Z77" s="34">
        <f t="shared" si="130"/>
        <v>1065295.99285</v>
      </c>
      <c r="AA77" s="34">
        <f t="shared" si="130"/>
        <v>1203024.7599387502</v>
      </c>
      <c r="AB77" s="34">
        <f t="shared" si="130"/>
        <v>1345193.6331750001</v>
      </c>
      <c r="AC77" s="34">
        <f t="shared" si="130"/>
        <v>1515531.7423754169</v>
      </c>
      <c r="AD77" s="34">
        <f t="shared" si="130"/>
        <v>1705468.7040383334</v>
      </c>
      <c r="AE77" s="34">
        <f t="shared" si="130"/>
        <v>1901883.2696166667</v>
      </c>
      <c r="AF77" s="34">
        <f t="shared" si="130"/>
        <v>2104775.4394454169</v>
      </c>
      <c r="AG77" s="34">
        <f t="shared" si="130"/>
        <v>2314145.2135245833</v>
      </c>
      <c r="AH77" s="34">
        <f t="shared" si="130"/>
        <v>2529992.5918541667</v>
      </c>
      <c r="AI77" s="34">
        <f t="shared" si="130"/>
        <v>2752317.5744341668</v>
      </c>
      <c r="AJ77" s="34">
        <f t="shared" si="130"/>
        <v>2979036.8279312495</v>
      </c>
      <c r="AK77" s="34">
        <f t="shared" si="130"/>
        <v>3210150.3523454168</v>
      </c>
      <c r="AL77" s="34">
        <f t="shared" si="130"/>
        <v>3445658.1476766677</v>
      </c>
      <c r="AM77" s="34">
        <f t="shared" si="130"/>
        <v>3685560.2139250007</v>
      </c>
      <c r="AN77" s="34">
        <f t="shared" si="130"/>
        <v>3929856.5510904174</v>
      </c>
      <c r="AO77" s="34">
        <f t="shared" si="130"/>
        <v>4178547.1591729173</v>
      </c>
      <c r="AP77" s="34">
        <f t="shared" si="130"/>
        <v>4472382.0372791672</v>
      </c>
      <c r="AQ77" s="34">
        <f t="shared" si="130"/>
        <v>4771353.2016074993</v>
      </c>
      <c r="AR77" s="34">
        <f t="shared" si="130"/>
        <v>5075460.6504912507</v>
      </c>
      <c r="AS77" s="34">
        <f t="shared" si="130"/>
        <v>5384704.3839304177</v>
      </c>
      <c r="AT77" s="34">
        <f t="shared" si="130"/>
        <v>5699084.4019249994</v>
      </c>
      <c r="AU77" s="34">
        <f t="shared" si="130"/>
        <v>6018600.7044750024</v>
      </c>
      <c r="AV77" s="34">
        <f t="shared" si="130"/>
        <v>6341169.9582470842</v>
      </c>
      <c r="AW77" s="34">
        <f t="shared" si="130"/>
        <v>6666792.1632412523</v>
      </c>
      <c r="AX77" s="34">
        <f t="shared" si="130"/>
        <v>6995467.3194575021</v>
      </c>
      <c r="AY77" s="34">
        <f t="shared" si="130"/>
        <v>7327195.4268958354</v>
      </c>
      <c r="AZ77" s="34">
        <f t="shared" si="130"/>
        <v>7661976.4855562514</v>
      </c>
      <c r="BA77" s="34">
        <f t="shared" si="130"/>
        <v>7999810.4954387527</v>
      </c>
    </row>
    <row r="78" spans="1:53" ht="13.8" thickTop="1" x14ac:dyDescent="0.25">
      <c r="BA78" s="22">
        <f>SUM(F38:BA38)-BA77</f>
        <v>0</v>
      </c>
    </row>
    <row r="80" spans="1:53" x14ac:dyDescent="0.25">
      <c r="F80" s="31" t="s">
        <v>140</v>
      </c>
      <c r="G80" s="31" t="s">
        <v>140</v>
      </c>
      <c r="H80" s="31" t="s">
        <v>140</v>
      </c>
      <c r="I80" s="31" t="s">
        <v>140</v>
      </c>
      <c r="J80" s="31" t="s">
        <v>140</v>
      </c>
      <c r="K80" s="31" t="s">
        <v>140</v>
      </c>
      <c r="L80" s="31" t="s">
        <v>140</v>
      </c>
      <c r="M80" s="31" t="s">
        <v>140</v>
      </c>
      <c r="N80" s="31" t="s">
        <v>140</v>
      </c>
      <c r="O80" s="31" t="s">
        <v>140</v>
      </c>
      <c r="P80" s="31" t="s">
        <v>140</v>
      </c>
      <c r="Q80" s="31" t="s">
        <v>140</v>
      </c>
      <c r="R80" s="31" t="s">
        <v>140</v>
      </c>
      <c r="S80" s="31" t="s">
        <v>140</v>
      </c>
      <c r="T80" s="31" t="s">
        <v>140</v>
      </c>
      <c r="U80" s="31" t="s">
        <v>140</v>
      </c>
      <c r="V80" s="31" t="s">
        <v>140</v>
      </c>
      <c r="W80" s="31" t="s">
        <v>140</v>
      </c>
      <c r="X80" s="31" t="s">
        <v>140</v>
      </c>
      <c r="Y80" s="31" t="s">
        <v>140</v>
      </c>
      <c r="Z80" s="31" t="s">
        <v>140</v>
      </c>
      <c r="AA80" s="31" t="s">
        <v>140</v>
      </c>
      <c r="AB80" s="31" t="s">
        <v>140</v>
      </c>
      <c r="AC80" s="31" t="s">
        <v>140</v>
      </c>
      <c r="AD80" s="31" t="s">
        <v>140</v>
      </c>
      <c r="AE80" s="31" t="s">
        <v>140</v>
      </c>
      <c r="AF80" s="31" t="s">
        <v>140</v>
      </c>
      <c r="AG80" s="31" t="s">
        <v>140</v>
      </c>
      <c r="AH80" s="31" t="s">
        <v>140</v>
      </c>
      <c r="AI80" s="31" t="s">
        <v>140</v>
      </c>
      <c r="AJ80" s="31" t="s">
        <v>140</v>
      </c>
      <c r="AK80" s="31" t="s">
        <v>140</v>
      </c>
      <c r="AL80" s="31" t="s">
        <v>140</v>
      </c>
      <c r="AM80" s="31" t="s">
        <v>140</v>
      </c>
      <c r="AN80" s="31" t="s">
        <v>140</v>
      </c>
      <c r="AO80" s="31" t="s">
        <v>140</v>
      </c>
      <c r="AP80" s="31" t="s">
        <v>140</v>
      </c>
      <c r="AQ80" s="31" t="s">
        <v>140</v>
      </c>
      <c r="AR80" s="31" t="s">
        <v>140</v>
      </c>
      <c r="AS80" s="31" t="s">
        <v>140</v>
      </c>
      <c r="AT80" s="31" t="s">
        <v>140</v>
      </c>
      <c r="AU80" s="31" t="s">
        <v>140</v>
      </c>
      <c r="AV80" s="31" t="s">
        <v>140</v>
      </c>
      <c r="AW80" s="31" t="s">
        <v>140</v>
      </c>
      <c r="AX80" s="31" t="s">
        <v>140</v>
      </c>
      <c r="AY80" s="31" t="s">
        <v>140</v>
      </c>
      <c r="AZ80" s="31" t="s">
        <v>140</v>
      </c>
      <c r="BA80" s="31" t="s">
        <v>140</v>
      </c>
    </row>
    <row r="81" spans="1:53" x14ac:dyDescent="0.25">
      <c r="A81" s="26"/>
      <c r="D81" s="32"/>
      <c r="F81" s="31" t="s">
        <v>132</v>
      </c>
      <c r="G81" s="31" t="s">
        <v>132</v>
      </c>
      <c r="H81" s="31" t="s">
        <v>132</v>
      </c>
      <c r="I81" s="31" t="s">
        <v>132</v>
      </c>
      <c r="J81" s="31" t="s">
        <v>132</v>
      </c>
      <c r="K81" s="31" t="s">
        <v>132</v>
      </c>
      <c r="L81" s="31" t="s">
        <v>132</v>
      </c>
      <c r="M81" s="31" t="s">
        <v>132</v>
      </c>
      <c r="N81" s="31" t="s">
        <v>132</v>
      </c>
      <c r="O81" s="31" t="s">
        <v>132</v>
      </c>
      <c r="P81" s="31" t="s">
        <v>132</v>
      </c>
      <c r="Q81" s="31" t="s">
        <v>132</v>
      </c>
      <c r="R81" s="31" t="s">
        <v>132</v>
      </c>
      <c r="S81" s="31" t="s">
        <v>132</v>
      </c>
      <c r="T81" s="31" t="s">
        <v>132</v>
      </c>
      <c r="U81" s="31" t="s">
        <v>132</v>
      </c>
      <c r="V81" s="31" t="s">
        <v>132</v>
      </c>
      <c r="W81" s="31" t="s">
        <v>132</v>
      </c>
      <c r="X81" s="31" t="s">
        <v>132</v>
      </c>
      <c r="Y81" s="31" t="s">
        <v>132</v>
      </c>
      <c r="Z81" s="31" t="s">
        <v>132</v>
      </c>
      <c r="AA81" s="31" t="s">
        <v>132</v>
      </c>
      <c r="AB81" s="31" t="s">
        <v>132</v>
      </c>
      <c r="AC81" s="31" t="s">
        <v>132</v>
      </c>
      <c r="AD81" s="31" t="s">
        <v>132</v>
      </c>
      <c r="AE81" s="31" t="s">
        <v>132</v>
      </c>
      <c r="AF81" s="31" t="s">
        <v>132</v>
      </c>
      <c r="AG81" s="31" t="s">
        <v>132</v>
      </c>
      <c r="AH81" s="31" t="s">
        <v>132</v>
      </c>
      <c r="AI81" s="31" t="s">
        <v>132</v>
      </c>
      <c r="AJ81" s="31" t="s">
        <v>132</v>
      </c>
      <c r="AK81" s="31" t="s">
        <v>132</v>
      </c>
      <c r="AL81" s="31" t="s">
        <v>132</v>
      </c>
      <c r="AM81" s="31" t="s">
        <v>132</v>
      </c>
      <c r="AN81" s="31" t="s">
        <v>132</v>
      </c>
      <c r="AO81" s="31" t="s">
        <v>132</v>
      </c>
      <c r="AP81" s="31" t="s">
        <v>132</v>
      </c>
      <c r="AQ81" s="31" t="s">
        <v>132</v>
      </c>
      <c r="AR81" s="31" t="s">
        <v>132</v>
      </c>
      <c r="AS81" s="31" t="s">
        <v>132</v>
      </c>
      <c r="AT81" s="31" t="s">
        <v>132</v>
      </c>
      <c r="AU81" s="31" t="s">
        <v>132</v>
      </c>
      <c r="AV81" s="31" t="s">
        <v>132</v>
      </c>
      <c r="AW81" s="31" t="s">
        <v>132</v>
      </c>
      <c r="AX81" s="31" t="s">
        <v>132</v>
      </c>
      <c r="AY81" s="31" t="s">
        <v>132</v>
      </c>
      <c r="AZ81" s="31" t="s">
        <v>132</v>
      </c>
      <c r="BA81" s="31" t="s">
        <v>132</v>
      </c>
    </row>
    <row r="82" spans="1:53" x14ac:dyDescent="0.25">
      <c r="A82" s="35" t="str">
        <f>A43</f>
        <v>Q&amp;A Mapping</v>
      </c>
      <c r="B82" s="33" t="str">
        <f t="shared" ref="B82:BA83" si="131">B43</f>
        <v>FP</v>
      </c>
      <c r="C82" s="33" t="str">
        <f t="shared" si="131"/>
        <v>300</v>
      </c>
      <c r="D82" s="33" t="str">
        <f t="shared" si="131"/>
        <v>Existing Depr Rate</v>
      </c>
      <c r="E82" s="33" t="str">
        <f t="shared" si="131"/>
        <v>2025 Depr Rate</v>
      </c>
      <c r="F82" s="33" t="str">
        <f t="shared" si="131"/>
        <v>. 202401</v>
      </c>
      <c r="G82" s="33" t="str">
        <f t="shared" si="131"/>
        <v>. 202402</v>
      </c>
      <c r="H82" s="33" t="str">
        <f t="shared" si="131"/>
        <v>. 202403</v>
      </c>
      <c r="I82" s="33" t="str">
        <f t="shared" si="131"/>
        <v>. 202404</v>
      </c>
      <c r="J82" s="33" t="str">
        <f t="shared" si="131"/>
        <v>. 202405</v>
      </c>
      <c r="K82" s="33" t="str">
        <f t="shared" si="131"/>
        <v>. 202406</v>
      </c>
      <c r="L82" s="33" t="str">
        <f t="shared" si="131"/>
        <v>. 202407</v>
      </c>
      <c r="M82" s="33" t="str">
        <f t="shared" si="131"/>
        <v>. 202408</v>
      </c>
      <c r="N82" s="33" t="str">
        <f t="shared" si="131"/>
        <v>. 202409</v>
      </c>
      <c r="O82" s="33" t="str">
        <f t="shared" si="131"/>
        <v>. 202410</v>
      </c>
      <c r="P82" s="33" t="str">
        <f t="shared" si="131"/>
        <v>. 202411</v>
      </c>
      <c r="Q82" s="33" t="str">
        <f t="shared" si="131"/>
        <v>. 202412</v>
      </c>
      <c r="R82" s="33" t="str">
        <f t="shared" si="131"/>
        <v>. 202501</v>
      </c>
      <c r="S82" s="33" t="str">
        <f t="shared" si="131"/>
        <v>. 202502</v>
      </c>
      <c r="T82" s="33" t="str">
        <f t="shared" si="131"/>
        <v>. 202503</v>
      </c>
      <c r="U82" s="33" t="str">
        <f t="shared" si="131"/>
        <v>. 202504</v>
      </c>
      <c r="V82" s="33" t="str">
        <f t="shared" si="131"/>
        <v>. 202505</v>
      </c>
      <c r="W82" s="33" t="str">
        <f t="shared" si="131"/>
        <v>. 202506</v>
      </c>
      <c r="X82" s="33" t="str">
        <f t="shared" si="131"/>
        <v>. 202507</v>
      </c>
      <c r="Y82" s="33" t="str">
        <f t="shared" si="131"/>
        <v>. 202508</v>
      </c>
      <c r="Z82" s="33" t="str">
        <f t="shared" si="131"/>
        <v>. 202509</v>
      </c>
      <c r="AA82" s="33" t="str">
        <f t="shared" si="131"/>
        <v>. 202510</v>
      </c>
      <c r="AB82" s="33" t="str">
        <f t="shared" si="131"/>
        <v>. 202511</v>
      </c>
      <c r="AC82" s="33" t="str">
        <f t="shared" si="131"/>
        <v>. 202512</v>
      </c>
      <c r="AD82" s="33" t="str">
        <f t="shared" si="131"/>
        <v>. 202601</v>
      </c>
      <c r="AE82" s="33" t="str">
        <f t="shared" si="131"/>
        <v>. 202602</v>
      </c>
      <c r="AF82" s="33" t="str">
        <f t="shared" si="131"/>
        <v>. 202603</v>
      </c>
      <c r="AG82" s="33" t="str">
        <f t="shared" si="131"/>
        <v>. 202604</v>
      </c>
      <c r="AH82" s="33" t="str">
        <f t="shared" si="131"/>
        <v>. 202605</v>
      </c>
      <c r="AI82" s="33" t="str">
        <f t="shared" si="131"/>
        <v>. 202606</v>
      </c>
      <c r="AJ82" s="33" t="str">
        <f t="shared" si="131"/>
        <v>. 202607</v>
      </c>
      <c r="AK82" s="33" t="str">
        <f t="shared" si="131"/>
        <v>. 202608</v>
      </c>
      <c r="AL82" s="33" t="str">
        <f t="shared" si="131"/>
        <v>. 202609</v>
      </c>
      <c r="AM82" s="33" t="str">
        <f t="shared" si="131"/>
        <v>. 202610</v>
      </c>
      <c r="AN82" s="33" t="str">
        <f t="shared" si="131"/>
        <v>. 202611</v>
      </c>
      <c r="AO82" s="33" t="str">
        <f t="shared" si="131"/>
        <v>. 202612</v>
      </c>
      <c r="AP82" s="33" t="str">
        <f t="shared" si="131"/>
        <v>. 202701</v>
      </c>
      <c r="AQ82" s="33" t="str">
        <f t="shared" si="131"/>
        <v>. 202702</v>
      </c>
      <c r="AR82" s="33" t="str">
        <f t="shared" si="131"/>
        <v>. 202703</v>
      </c>
      <c r="AS82" s="33" t="str">
        <f t="shared" si="131"/>
        <v>. 202704</v>
      </c>
      <c r="AT82" s="33" t="str">
        <f t="shared" si="131"/>
        <v>. 202705</v>
      </c>
      <c r="AU82" s="33" t="str">
        <f t="shared" si="131"/>
        <v>. 202706</v>
      </c>
      <c r="AV82" s="33" t="str">
        <f t="shared" si="131"/>
        <v>. 202707</v>
      </c>
      <c r="AW82" s="33" t="str">
        <f t="shared" si="131"/>
        <v>. 202708</v>
      </c>
      <c r="AX82" s="33" t="str">
        <f t="shared" si="131"/>
        <v>. 202709</v>
      </c>
      <c r="AY82" s="33" t="str">
        <f t="shared" si="131"/>
        <v>. 202710</v>
      </c>
      <c r="AZ82" s="33" t="str">
        <f t="shared" si="131"/>
        <v>. 202711</v>
      </c>
      <c r="BA82" s="33" t="str">
        <f t="shared" si="131"/>
        <v>. 202712</v>
      </c>
    </row>
    <row r="83" spans="1:53" x14ac:dyDescent="0.25">
      <c r="A83" t="str">
        <f>A44</f>
        <v>CE - Customer Digitalization</v>
      </c>
      <c r="B83" s="24" t="str">
        <f t="shared" si="131"/>
        <v>NCP-16876</v>
      </c>
      <c r="C83" s="24">
        <f t="shared" si="131"/>
        <v>30315</v>
      </c>
      <c r="D83" s="24">
        <f t="shared" si="131"/>
        <v>6.7000000000000004E-2</v>
      </c>
      <c r="E83" s="24">
        <f t="shared" si="131"/>
        <v>6.7000000000000004E-2</v>
      </c>
      <c r="F83" s="22">
        <f>SUM($F44:F44)/13</f>
        <v>0</v>
      </c>
      <c r="G83" s="22">
        <f>SUM($F44:G44)/13</f>
        <v>0</v>
      </c>
      <c r="H83" s="22">
        <f>SUM($F44:H44)/13</f>
        <v>0</v>
      </c>
      <c r="I83" s="22">
        <f>SUM($F44:I44)/13</f>
        <v>0</v>
      </c>
      <c r="J83" s="22">
        <f>SUM($F44:J44)/13</f>
        <v>0</v>
      </c>
      <c r="K83" s="22">
        <f>SUM($F44:K44)/13</f>
        <v>0</v>
      </c>
      <c r="L83" s="22">
        <f>SUM($F44:L44)/13</f>
        <v>0</v>
      </c>
      <c r="M83" s="22">
        <f>SUM($F44:M44)/13</f>
        <v>95.918797692307706</v>
      </c>
      <c r="N83" s="22">
        <f>SUM($F44:N44)/13</f>
        <v>311.73609250000004</v>
      </c>
      <c r="O83" s="22">
        <f>SUM($F44:O44)/13</f>
        <v>671.43158384615401</v>
      </c>
      <c r="P83" s="22">
        <f>SUM($F44:P44)/13</f>
        <v>1175.0052717307697</v>
      </c>
      <c r="Q83" s="22">
        <f>SUM($F44:Q44)/13</f>
        <v>1822.4571561538469</v>
      </c>
      <c r="R83" s="22">
        <f>SUM(F44:R44)/13</f>
        <v>2613.7872371153858</v>
      </c>
      <c r="S83" s="22">
        <f t="shared" ref="S83:BA83" si="132">SUM(G44:S44)/13</f>
        <v>3548.9955146153857</v>
      </c>
      <c r="T83" s="22">
        <f t="shared" si="132"/>
        <v>4628.0819886538475</v>
      </c>
      <c r="U83" s="22">
        <f t="shared" si="132"/>
        <v>5851.0466592307703</v>
      </c>
      <c r="V83" s="22">
        <f t="shared" si="132"/>
        <v>7217.8895263461554</v>
      </c>
      <c r="W83" s="22">
        <f t="shared" si="132"/>
        <v>8728.610590000002</v>
      </c>
      <c r="X83" s="22">
        <f t="shared" si="132"/>
        <v>10383.20985019231</v>
      </c>
      <c r="Y83" s="22">
        <f t="shared" si="132"/>
        <v>12181.687306923081</v>
      </c>
      <c r="Z83" s="22">
        <f t="shared" si="132"/>
        <v>14028.124162500004</v>
      </c>
      <c r="AA83" s="22">
        <f t="shared" si="132"/>
        <v>15898.540717500002</v>
      </c>
      <c r="AB83" s="22">
        <f t="shared" si="132"/>
        <v>17768.9572725</v>
      </c>
      <c r="AC83" s="22">
        <f t="shared" si="132"/>
        <v>19639.3738275</v>
      </c>
      <c r="AD83" s="22">
        <f t="shared" si="132"/>
        <v>21509.790382500003</v>
      </c>
      <c r="AE83" s="22">
        <f t="shared" si="132"/>
        <v>23380.206937500003</v>
      </c>
      <c r="AF83" s="22">
        <f t="shared" si="132"/>
        <v>25250.623492500003</v>
      </c>
      <c r="AG83" s="22">
        <f t="shared" si="132"/>
        <v>27121.040047500006</v>
      </c>
      <c r="AH83" s="22">
        <f t="shared" si="132"/>
        <v>28991.456602500002</v>
      </c>
      <c r="AI83" s="22">
        <f t="shared" si="132"/>
        <v>30861.873157500006</v>
      </c>
      <c r="AJ83" s="22">
        <f t="shared" si="132"/>
        <v>32732.289712500009</v>
      </c>
      <c r="AK83" s="22">
        <f t="shared" si="132"/>
        <v>34602.706267500012</v>
      </c>
      <c r="AL83" s="22">
        <f t="shared" si="132"/>
        <v>36473.122822500016</v>
      </c>
      <c r="AM83" s="22">
        <f t="shared" si="132"/>
        <v>38343.539377500012</v>
      </c>
      <c r="AN83" s="22">
        <f t="shared" si="132"/>
        <v>40213.955932500015</v>
      </c>
      <c r="AO83" s="22">
        <f t="shared" si="132"/>
        <v>42084.372487500026</v>
      </c>
      <c r="AP83" s="22">
        <f t="shared" si="132"/>
        <v>43954.78904250003</v>
      </c>
      <c r="AQ83" s="22">
        <f t="shared" si="132"/>
        <v>45825.205597500033</v>
      </c>
      <c r="AR83" s="22">
        <f t="shared" si="132"/>
        <v>47695.622152500036</v>
      </c>
      <c r="AS83" s="22">
        <f t="shared" si="132"/>
        <v>49566.03870750004</v>
      </c>
      <c r="AT83" s="22">
        <f t="shared" si="132"/>
        <v>51436.455262500043</v>
      </c>
      <c r="AU83" s="22">
        <f t="shared" si="132"/>
        <v>53306.871817500047</v>
      </c>
      <c r="AV83" s="22">
        <f t="shared" si="132"/>
        <v>55177.28837250005</v>
      </c>
      <c r="AW83" s="22">
        <f t="shared" si="132"/>
        <v>57047.704927500054</v>
      </c>
      <c r="AX83" s="22">
        <f t="shared" si="132"/>
        <v>58918.121482500057</v>
      </c>
      <c r="AY83" s="22">
        <f t="shared" si="132"/>
        <v>60788.53803750006</v>
      </c>
      <c r="AZ83" s="22">
        <f t="shared" si="132"/>
        <v>62658.954592500078</v>
      </c>
      <c r="BA83" s="22">
        <f t="shared" si="132"/>
        <v>64529.371147500082</v>
      </c>
    </row>
    <row r="84" spans="1:53" x14ac:dyDescent="0.25">
      <c r="A84" t="str">
        <f t="shared" ref="A84:E99" si="133">A45</f>
        <v>CE - Customer Digitalization</v>
      </c>
      <c r="B84" s="24" t="str">
        <f t="shared" si="133"/>
        <v>NCP-12405</v>
      </c>
      <c r="C84" s="24">
        <f t="shared" si="133"/>
        <v>30315</v>
      </c>
      <c r="D84" s="24">
        <f t="shared" si="133"/>
        <v>6.7000000000000004E-2</v>
      </c>
      <c r="E84" s="24">
        <f t="shared" si="133"/>
        <v>6.7000000000000004E-2</v>
      </c>
      <c r="F84" s="22">
        <f>SUM($F45:F45)/13</f>
        <v>0</v>
      </c>
      <c r="G84" s="22">
        <f>SUM($F45:G45)/13</f>
        <v>0</v>
      </c>
      <c r="H84" s="22">
        <f>SUM($F45:H45)/13</f>
        <v>0</v>
      </c>
      <c r="I84" s="22">
        <f>SUM($F45:I45)/13</f>
        <v>0</v>
      </c>
      <c r="J84" s="22">
        <f>SUM($F45:J45)/13</f>
        <v>0</v>
      </c>
      <c r="K84" s="22">
        <f>SUM($F45:K45)/13</f>
        <v>0</v>
      </c>
      <c r="L84" s="22">
        <f>SUM($F45:L45)/13</f>
        <v>0</v>
      </c>
      <c r="M84" s="22">
        <f>SUM($F45:M45)/13</f>
        <v>0</v>
      </c>
      <c r="N84" s="22">
        <f>SUM($F45:N45)/13</f>
        <v>0</v>
      </c>
      <c r="O84" s="22">
        <f>SUM($F45:O45)/13</f>
        <v>0</v>
      </c>
      <c r="P84" s="22">
        <f>SUM($F45:P45)/13</f>
        <v>0</v>
      </c>
      <c r="Q84" s="22">
        <f>SUM($F45:Q45)/13</f>
        <v>0</v>
      </c>
      <c r="R84" s="22">
        <f t="shared" ref="R84:BA84" si="134">SUM(F45:R45)/13</f>
        <v>107.37177769230773</v>
      </c>
      <c r="S84" s="22">
        <f t="shared" si="134"/>
        <v>322.11533307692321</v>
      </c>
      <c r="T84" s="22">
        <f t="shared" si="134"/>
        <v>644.23066615384641</v>
      </c>
      <c r="U84" s="22">
        <f t="shared" si="134"/>
        <v>1073.7177769230773</v>
      </c>
      <c r="V84" s="22">
        <f t="shared" si="134"/>
        <v>1610.576665384616</v>
      </c>
      <c r="W84" s="22">
        <f t="shared" si="134"/>
        <v>2254.8073315384627</v>
      </c>
      <c r="X84" s="22">
        <f t="shared" si="134"/>
        <v>3006.4097753846168</v>
      </c>
      <c r="Y84" s="22">
        <f t="shared" si="134"/>
        <v>3865.3839969230785</v>
      </c>
      <c r="Z84" s="22">
        <f t="shared" si="134"/>
        <v>4831.7299961538483</v>
      </c>
      <c r="AA84" s="22">
        <f t="shared" si="134"/>
        <v>5905.4477730769249</v>
      </c>
      <c r="AB84" s="22">
        <f t="shared" si="134"/>
        <v>7086.5373276923101</v>
      </c>
      <c r="AC84" s="22">
        <f t="shared" si="134"/>
        <v>8374.9986600000029</v>
      </c>
      <c r="AD84" s="22">
        <f t="shared" si="134"/>
        <v>9770.8317700000025</v>
      </c>
      <c r="AE84" s="22">
        <f t="shared" si="134"/>
        <v>11166.664880000004</v>
      </c>
      <c r="AF84" s="22">
        <f t="shared" si="134"/>
        <v>12562.497990000003</v>
      </c>
      <c r="AG84" s="22">
        <f t="shared" si="134"/>
        <v>13958.331100000001</v>
      </c>
      <c r="AH84" s="22">
        <f t="shared" si="134"/>
        <v>15354.164210000004</v>
      </c>
      <c r="AI84" s="22">
        <f t="shared" si="134"/>
        <v>16749.997320000002</v>
      </c>
      <c r="AJ84" s="22">
        <f t="shared" si="134"/>
        <v>18145.830430000005</v>
      </c>
      <c r="AK84" s="22">
        <f t="shared" si="134"/>
        <v>19541.663540000005</v>
      </c>
      <c r="AL84" s="22">
        <f t="shared" si="134"/>
        <v>20937.496650000001</v>
      </c>
      <c r="AM84" s="22">
        <f t="shared" si="134"/>
        <v>22333.329759999997</v>
      </c>
      <c r="AN84" s="22">
        <f t="shared" si="134"/>
        <v>23729.162869999996</v>
      </c>
      <c r="AO84" s="22">
        <f t="shared" si="134"/>
        <v>25124.995980000003</v>
      </c>
      <c r="AP84" s="22">
        <f t="shared" si="134"/>
        <v>26520.829089999999</v>
      </c>
      <c r="AQ84" s="22">
        <f t="shared" si="134"/>
        <v>27916.662199999999</v>
      </c>
      <c r="AR84" s="22">
        <f t="shared" si="134"/>
        <v>29312.495310000002</v>
      </c>
      <c r="AS84" s="22">
        <f t="shared" si="134"/>
        <v>30708.328420000002</v>
      </c>
      <c r="AT84" s="22">
        <f t="shared" si="134"/>
        <v>32104.161529999998</v>
      </c>
      <c r="AU84" s="22">
        <f t="shared" si="134"/>
        <v>33499.994639999997</v>
      </c>
      <c r="AV84" s="22">
        <f t="shared" si="134"/>
        <v>34895.827750000004</v>
      </c>
      <c r="AW84" s="22">
        <f t="shared" si="134"/>
        <v>36291.660859999996</v>
      </c>
      <c r="AX84" s="22">
        <f t="shared" si="134"/>
        <v>37687.493969999996</v>
      </c>
      <c r="AY84" s="22">
        <f t="shared" si="134"/>
        <v>39083.327079999995</v>
      </c>
      <c r="AZ84" s="22">
        <f t="shared" si="134"/>
        <v>40479.160189999995</v>
      </c>
      <c r="BA84" s="22">
        <f t="shared" si="134"/>
        <v>41874.993299999987</v>
      </c>
    </row>
    <row r="85" spans="1:53" x14ac:dyDescent="0.25">
      <c r="A85" t="str">
        <f t="shared" si="133"/>
        <v>CE - Customer Digitalization</v>
      </c>
      <c r="B85" s="24" t="str">
        <f t="shared" si="133"/>
        <v>NCP-16865</v>
      </c>
      <c r="C85" s="24">
        <f t="shared" si="133"/>
        <v>30315</v>
      </c>
      <c r="D85" s="24">
        <f t="shared" si="133"/>
        <v>6.7000000000000004E-2</v>
      </c>
      <c r="E85" s="24">
        <f t="shared" si="133"/>
        <v>6.7000000000000004E-2</v>
      </c>
      <c r="F85" s="22">
        <f>SUM($F46:F46)/13</f>
        <v>0</v>
      </c>
      <c r="G85" s="22">
        <f>SUM($F46:G46)/13</f>
        <v>0</v>
      </c>
      <c r="H85" s="22">
        <f>SUM($F46:H46)/13</f>
        <v>0</v>
      </c>
      <c r="I85" s="22">
        <f>SUM($F46:I46)/13</f>
        <v>0</v>
      </c>
      <c r="J85" s="22">
        <f>SUM($F46:J46)/13</f>
        <v>0</v>
      </c>
      <c r="K85" s="22">
        <f>SUM($F46:K46)/13</f>
        <v>0</v>
      </c>
      <c r="L85" s="22">
        <f>SUM($F46:L46)/13</f>
        <v>0</v>
      </c>
      <c r="M85" s="22">
        <f>SUM($F46:M46)/13</f>
        <v>0</v>
      </c>
      <c r="N85" s="22">
        <f>SUM($F46:N46)/13</f>
        <v>0</v>
      </c>
      <c r="O85" s="22">
        <f>SUM($F46:O46)/13</f>
        <v>0</v>
      </c>
      <c r="P85" s="22">
        <f>SUM($F46:P46)/13</f>
        <v>0</v>
      </c>
      <c r="Q85" s="22">
        <f>SUM($F46:Q46)/13</f>
        <v>0</v>
      </c>
      <c r="R85" s="22">
        <f t="shared" ref="R85:BA85" si="135">SUM(F46:R46)/13</f>
        <v>287.75641025641039</v>
      </c>
      <c r="S85" s="22">
        <f t="shared" si="135"/>
        <v>863.26923076923117</v>
      </c>
      <c r="T85" s="22">
        <f t="shared" si="135"/>
        <v>1726.5384615384623</v>
      </c>
      <c r="U85" s="22">
        <f t="shared" si="135"/>
        <v>2877.5641025641039</v>
      </c>
      <c r="V85" s="22">
        <f t="shared" si="135"/>
        <v>4316.3461538461561</v>
      </c>
      <c r="W85" s="22">
        <f t="shared" si="135"/>
        <v>6042.8846153846189</v>
      </c>
      <c r="X85" s="22">
        <f t="shared" si="135"/>
        <v>8057.1794871794909</v>
      </c>
      <c r="Y85" s="22">
        <f t="shared" si="135"/>
        <v>10359.230769230773</v>
      </c>
      <c r="Z85" s="22">
        <f t="shared" si="135"/>
        <v>12949.038461538466</v>
      </c>
      <c r="AA85" s="22">
        <f t="shared" si="135"/>
        <v>15826.60256410257</v>
      </c>
      <c r="AB85" s="22">
        <f t="shared" si="135"/>
        <v>18991.923076923085</v>
      </c>
      <c r="AC85" s="22">
        <f t="shared" si="135"/>
        <v>22445.000000000007</v>
      </c>
      <c r="AD85" s="22">
        <f t="shared" si="135"/>
        <v>26185.833333333347</v>
      </c>
      <c r="AE85" s="22">
        <f t="shared" si="135"/>
        <v>29926.666666666682</v>
      </c>
      <c r="AF85" s="22">
        <f t="shared" si="135"/>
        <v>33667.500000000015</v>
      </c>
      <c r="AG85" s="22">
        <f t="shared" si="135"/>
        <v>37408.333333333358</v>
      </c>
      <c r="AH85" s="22">
        <f t="shared" si="135"/>
        <v>41149.166666666693</v>
      </c>
      <c r="AI85" s="22">
        <f t="shared" si="135"/>
        <v>44890.000000000029</v>
      </c>
      <c r="AJ85" s="22">
        <f t="shared" si="135"/>
        <v>48630.833333333365</v>
      </c>
      <c r="AK85" s="22">
        <f t="shared" si="135"/>
        <v>52371.666666666693</v>
      </c>
      <c r="AL85" s="22">
        <f t="shared" si="135"/>
        <v>56112.500000000015</v>
      </c>
      <c r="AM85" s="22">
        <f t="shared" si="135"/>
        <v>59853.333333333358</v>
      </c>
      <c r="AN85" s="22">
        <f t="shared" si="135"/>
        <v>63594.166666666693</v>
      </c>
      <c r="AO85" s="22">
        <f t="shared" si="135"/>
        <v>67335.000000000015</v>
      </c>
      <c r="AP85" s="22">
        <f t="shared" si="135"/>
        <v>71075.833333333358</v>
      </c>
      <c r="AQ85" s="22">
        <f t="shared" si="135"/>
        <v>74816.666666666686</v>
      </c>
      <c r="AR85" s="22">
        <f t="shared" si="135"/>
        <v>78557.500000000015</v>
      </c>
      <c r="AS85" s="22">
        <f t="shared" si="135"/>
        <v>82298.333333333343</v>
      </c>
      <c r="AT85" s="22">
        <f t="shared" si="135"/>
        <v>86039.166666666672</v>
      </c>
      <c r="AU85" s="22">
        <f t="shared" si="135"/>
        <v>89780</v>
      </c>
      <c r="AV85" s="22">
        <f t="shared" si="135"/>
        <v>93520.833333333314</v>
      </c>
      <c r="AW85" s="22">
        <f t="shared" si="135"/>
        <v>97261.666666666657</v>
      </c>
      <c r="AX85" s="22">
        <f t="shared" si="135"/>
        <v>101002.5</v>
      </c>
      <c r="AY85" s="22">
        <f t="shared" si="135"/>
        <v>104743.33333333331</v>
      </c>
      <c r="AZ85" s="22">
        <f t="shared" si="135"/>
        <v>108484.16666666664</v>
      </c>
      <c r="BA85" s="22">
        <f t="shared" si="135"/>
        <v>112224.99999999997</v>
      </c>
    </row>
    <row r="86" spans="1:53" x14ac:dyDescent="0.25">
      <c r="A86" t="str">
        <f t="shared" si="133"/>
        <v>CE - Customer Digitalization</v>
      </c>
      <c r="B86" s="24" t="str">
        <f t="shared" si="133"/>
        <v>NCP-16869</v>
      </c>
      <c r="C86" s="24">
        <f t="shared" si="133"/>
        <v>30315</v>
      </c>
      <c r="D86" s="24">
        <f t="shared" si="133"/>
        <v>6.7000000000000004E-2</v>
      </c>
      <c r="E86" s="24">
        <f t="shared" si="133"/>
        <v>6.7000000000000004E-2</v>
      </c>
      <c r="F86" s="22">
        <f>SUM($F47:F47)/13</f>
        <v>0</v>
      </c>
      <c r="G86" s="22">
        <f>SUM($F47:G47)/13</f>
        <v>0</v>
      </c>
      <c r="H86" s="22">
        <f>SUM($F47:H47)/13</f>
        <v>0</v>
      </c>
      <c r="I86" s="22">
        <f>SUM($F47:I47)/13</f>
        <v>0</v>
      </c>
      <c r="J86" s="22">
        <f>SUM($F47:J47)/13</f>
        <v>0</v>
      </c>
      <c r="K86" s="22">
        <f>SUM($F47:K47)/13</f>
        <v>0</v>
      </c>
      <c r="L86" s="22">
        <f>SUM($F47:L47)/13</f>
        <v>0</v>
      </c>
      <c r="M86" s="22">
        <f>SUM($F47:M47)/13</f>
        <v>0</v>
      </c>
      <c r="N86" s="22">
        <f>SUM($F47:N47)/13</f>
        <v>0</v>
      </c>
      <c r="O86" s="22">
        <f>SUM($F47:O47)/13</f>
        <v>0</v>
      </c>
      <c r="P86" s="22">
        <f>SUM($F47:P47)/13</f>
        <v>0</v>
      </c>
      <c r="Q86" s="22">
        <f>SUM($F47:Q47)/13</f>
        <v>0</v>
      </c>
      <c r="R86" s="22">
        <f t="shared" ref="R86:BA86" si="136">SUM(F47:R47)/13</f>
        <v>215.81730769230768</v>
      </c>
      <c r="S86" s="22">
        <f t="shared" si="136"/>
        <v>647.45192307692309</v>
      </c>
      <c r="T86" s="22">
        <f t="shared" si="136"/>
        <v>1294.9038461538462</v>
      </c>
      <c r="U86" s="22">
        <f t="shared" si="136"/>
        <v>2158.1731112820512</v>
      </c>
      <c r="V86" s="22">
        <f t="shared" si="136"/>
        <v>3237.2597184615388</v>
      </c>
      <c r="W86" s="22">
        <f t="shared" si="136"/>
        <v>4532.1636676923081</v>
      </c>
      <c r="X86" s="22">
        <f t="shared" si="136"/>
        <v>6042.8849589743586</v>
      </c>
      <c r="Y86" s="22">
        <f t="shared" si="136"/>
        <v>7769.4235923076922</v>
      </c>
      <c r="Z86" s="22">
        <f t="shared" si="136"/>
        <v>9711.7795676923088</v>
      </c>
      <c r="AA86" s="22">
        <f t="shared" si="136"/>
        <v>11869.952885128205</v>
      </c>
      <c r="AB86" s="22">
        <f t="shared" si="136"/>
        <v>14243.943544615382</v>
      </c>
      <c r="AC86" s="22">
        <f t="shared" si="136"/>
        <v>16833.751546153842</v>
      </c>
      <c r="AD86" s="22">
        <f t="shared" si="136"/>
        <v>19639.376889743588</v>
      </c>
      <c r="AE86" s="22">
        <f t="shared" si="136"/>
        <v>22445.002267692304</v>
      </c>
      <c r="AF86" s="22">
        <f t="shared" si="136"/>
        <v>25250.627679999998</v>
      </c>
      <c r="AG86" s="22">
        <f t="shared" si="136"/>
        <v>28056.253126666667</v>
      </c>
      <c r="AH86" s="22">
        <f t="shared" si="136"/>
        <v>30861.878573333324</v>
      </c>
      <c r="AI86" s="22">
        <f t="shared" si="136"/>
        <v>33667.504019999986</v>
      </c>
      <c r="AJ86" s="22">
        <f t="shared" si="136"/>
        <v>36473.129466666658</v>
      </c>
      <c r="AK86" s="22">
        <f t="shared" si="136"/>
        <v>39278.754913333323</v>
      </c>
      <c r="AL86" s="22">
        <f t="shared" si="136"/>
        <v>42084.380359999981</v>
      </c>
      <c r="AM86" s="22">
        <f t="shared" si="136"/>
        <v>44890.005806666646</v>
      </c>
      <c r="AN86" s="22">
        <f t="shared" si="136"/>
        <v>47695.631253333311</v>
      </c>
      <c r="AO86" s="22">
        <f t="shared" si="136"/>
        <v>50501.256699999984</v>
      </c>
      <c r="AP86" s="22">
        <f t="shared" si="136"/>
        <v>53306.882146666649</v>
      </c>
      <c r="AQ86" s="22">
        <f t="shared" si="136"/>
        <v>56112.507593333321</v>
      </c>
      <c r="AR86" s="22">
        <f t="shared" si="136"/>
        <v>58918.133039999986</v>
      </c>
      <c r="AS86" s="22">
        <f t="shared" si="136"/>
        <v>61723.758486666651</v>
      </c>
      <c r="AT86" s="22">
        <f t="shared" si="136"/>
        <v>64529.383933333324</v>
      </c>
      <c r="AU86" s="22">
        <f t="shared" si="136"/>
        <v>67335.009379999989</v>
      </c>
      <c r="AV86" s="22">
        <f t="shared" si="136"/>
        <v>70140.634826666661</v>
      </c>
      <c r="AW86" s="22">
        <f t="shared" si="136"/>
        <v>72946.260273333319</v>
      </c>
      <c r="AX86" s="22">
        <f t="shared" si="136"/>
        <v>75751.885719999991</v>
      </c>
      <c r="AY86" s="22">
        <f t="shared" si="136"/>
        <v>78557.511166666663</v>
      </c>
      <c r="AZ86" s="22">
        <f t="shared" si="136"/>
        <v>81363.136613333336</v>
      </c>
      <c r="BA86" s="22">
        <f t="shared" si="136"/>
        <v>84168.762060000008</v>
      </c>
    </row>
    <row r="87" spans="1:53" x14ac:dyDescent="0.25">
      <c r="A87" t="str">
        <f t="shared" si="133"/>
        <v>CE - Customer Digitalization</v>
      </c>
      <c r="B87" s="24" t="str">
        <f t="shared" si="133"/>
        <v>NCP-16874</v>
      </c>
      <c r="C87" s="24">
        <f t="shared" si="133"/>
        <v>30315</v>
      </c>
      <c r="D87" s="24">
        <f t="shared" si="133"/>
        <v>6.7000000000000004E-2</v>
      </c>
      <c r="E87" s="24">
        <f t="shared" si="133"/>
        <v>6.7000000000000004E-2</v>
      </c>
      <c r="F87" s="22">
        <f>SUM($F48:F48)/13</f>
        <v>0</v>
      </c>
      <c r="G87" s="22">
        <f>SUM($F48:G48)/13</f>
        <v>0</v>
      </c>
      <c r="H87" s="22">
        <f>SUM($F48:H48)/13</f>
        <v>0</v>
      </c>
      <c r="I87" s="22">
        <f>SUM($F48:I48)/13</f>
        <v>0</v>
      </c>
      <c r="J87" s="22">
        <f>SUM($F48:J48)/13</f>
        <v>0</v>
      </c>
      <c r="K87" s="22">
        <f>SUM($F48:K48)/13</f>
        <v>0</v>
      </c>
      <c r="L87" s="22">
        <f>SUM($F48:L48)/13</f>
        <v>0</v>
      </c>
      <c r="M87" s="22">
        <f>SUM($F48:M48)/13</f>
        <v>0</v>
      </c>
      <c r="N87" s="22">
        <f>SUM($F48:N48)/13</f>
        <v>0</v>
      </c>
      <c r="O87" s="22">
        <f>SUM($F48:O48)/13</f>
        <v>0</v>
      </c>
      <c r="P87" s="22">
        <f>SUM($F48:P48)/13</f>
        <v>0</v>
      </c>
      <c r="Q87" s="22">
        <f>SUM($F48:Q48)/13</f>
        <v>0</v>
      </c>
      <c r="R87" s="22">
        <f t="shared" ref="R87:BA87" si="137">SUM(F48:R48)/13</f>
        <v>214.74358974358972</v>
      </c>
      <c r="S87" s="22">
        <f t="shared" si="137"/>
        <v>644.23076923076928</v>
      </c>
      <c r="T87" s="22">
        <f t="shared" si="137"/>
        <v>1288.4615384615386</v>
      </c>
      <c r="U87" s="22">
        <f t="shared" si="137"/>
        <v>2147.4358974358975</v>
      </c>
      <c r="V87" s="22">
        <f t="shared" si="137"/>
        <v>3221.1538461538462</v>
      </c>
      <c r="W87" s="22">
        <f t="shared" si="137"/>
        <v>4509.6153846153848</v>
      </c>
      <c r="X87" s="22">
        <f t="shared" si="137"/>
        <v>6012.8205128205136</v>
      </c>
      <c r="Y87" s="22">
        <f t="shared" si="137"/>
        <v>7730.7692307692305</v>
      </c>
      <c r="Z87" s="22">
        <f t="shared" si="137"/>
        <v>9663.461538461539</v>
      </c>
      <c r="AA87" s="22">
        <f t="shared" si="137"/>
        <v>11810.897435897437</v>
      </c>
      <c r="AB87" s="22">
        <f t="shared" si="137"/>
        <v>14173.076923076926</v>
      </c>
      <c r="AC87" s="22">
        <f t="shared" si="137"/>
        <v>16750.000000000004</v>
      </c>
      <c r="AD87" s="22">
        <f t="shared" si="137"/>
        <v>19541.666666666668</v>
      </c>
      <c r="AE87" s="22">
        <f t="shared" si="137"/>
        <v>22333.333333333332</v>
      </c>
      <c r="AF87" s="22">
        <f t="shared" si="137"/>
        <v>25125</v>
      </c>
      <c r="AG87" s="22">
        <f t="shared" si="137"/>
        <v>27916.666666666668</v>
      </c>
      <c r="AH87" s="22">
        <f t="shared" si="137"/>
        <v>30708.333333333332</v>
      </c>
      <c r="AI87" s="22">
        <f t="shared" si="137"/>
        <v>33500</v>
      </c>
      <c r="AJ87" s="22">
        <f t="shared" si="137"/>
        <v>36291.666666666664</v>
      </c>
      <c r="AK87" s="22">
        <f t="shared" si="137"/>
        <v>39083.333333333328</v>
      </c>
      <c r="AL87" s="22">
        <f t="shared" si="137"/>
        <v>41874.999999999993</v>
      </c>
      <c r="AM87" s="22">
        <f t="shared" si="137"/>
        <v>44666.666666666664</v>
      </c>
      <c r="AN87" s="22">
        <f t="shared" si="137"/>
        <v>47458.333333333328</v>
      </c>
      <c r="AO87" s="22">
        <f t="shared" si="137"/>
        <v>50249.999999999993</v>
      </c>
      <c r="AP87" s="22">
        <f t="shared" si="137"/>
        <v>53041.666666666657</v>
      </c>
      <c r="AQ87" s="22">
        <f t="shared" si="137"/>
        <v>55833.333333333328</v>
      </c>
      <c r="AR87" s="22">
        <f t="shared" si="137"/>
        <v>58624.999999999993</v>
      </c>
      <c r="AS87" s="22">
        <f t="shared" si="137"/>
        <v>61416.666666666657</v>
      </c>
      <c r="AT87" s="22">
        <f t="shared" si="137"/>
        <v>64208.333333333328</v>
      </c>
      <c r="AU87" s="22">
        <f t="shared" si="137"/>
        <v>66999.999999999985</v>
      </c>
      <c r="AV87" s="22">
        <f t="shared" si="137"/>
        <v>69791.666666666657</v>
      </c>
      <c r="AW87" s="22">
        <f t="shared" si="137"/>
        <v>72583.333333333343</v>
      </c>
      <c r="AX87" s="22">
        <f t="shared" si="137"/>
        <v>75375.000000000015</v>
      </c>
      <c r="AY87" s="22">
        <f t="shared" si="137"/>
        <v>78166.666666666686</v>
      </c>
      <c r="AZ87" s="22">
        <f t="shared" si="137"/>
        <v>80958.333333333343</v>
      </c>
      <c r="BA87" s="22">
        <f t="shared" si="137"/>
        <v>83750.000000000015</v>
      </c>
    </row>
    <row r="88" spans="1:53" x14ac:dyDescent="0.25">
      <c r="A88" t="str">
        <f t="shared" si="133"/>
        <v>CE - Customer Digitalization</v>
      </c>
      <c r="B88" s="24" t="str">
        <f t="shared" si="133"/>
        <v>NCP-12390</v>
      </c>
      <c r="C88" s="24">
        <f t="shared" si="133"/>
        <v>30315</v>
      </c>
      <c r="D88" s="24">
        <f t="shared" si="133"/>
        <v>6.7000000000000004E-2</v>
      </c>
      <c r="E88" s="24">
        <f t="shared" si="133"/>
        <v>6.7000000000000004E-2</v>
      </c>
      <c r="F88" s="22">
        <f>SUM($F49:F49)/13</f>
        <v>0</v>
      </c>
      <c r="G88" s="22">
        <f>SUM($F49:G49)/13</f>
        <v>0</v>
      </c>
      <c r="H88" s="22">
        <f>SUM($F49:H49)/13</f>
        <v>0</v>
      </c>
      <c r="I88" s="22">
        <f>SUM($F49:I49)/13</f>
        <v>0</v>
      </c>
      <c r="J88" s="22">
        <f>SUM($F49:J49)/13</f>
        <v>0</v>
      </c>
      <c r="K88" s="22">
        <f>SUM($F49:K49)/13</f>
        <v>0</v>
      </c>
      <c r="L88" s="22">
        <f>SUM($F49:L49)/13</f>
        <v>0</v>
      </c>
      <c r="M88" s="22">
        <f>SUM($F49:M49)/13</f>
        <v>0</v>
      </c>
      <c r="N88" s="22">
        <f>SUM($F49:N49)/13</f>
        <v>0</v>
      </c>
      <c r="O88" s="22">
        <f>SUM($F49:O49)/13</f>
        <v>0</v>
      </c>
      <c r="P88" s="22">
        <f>SUM($F49:P49)/13</f>
        <v>0</v>
      </c>
      <c r="Q88" s="22">
        <f>SUM($F49:Q49)/13</f>
        <v>0</v>
      </c>
      <c r="R88" s="22">
        <f t="shared" ref="R88:BA88" si="138">SUM(F49:R49)/13</f>
        <v>0</v>
      </c>
      <c r="S88" s="22">
        <f t="shared" si="138"/>
        <v>0</v>
      </c>
      <c r="T88" s="22">
        <f t="shared" si="138"/>
        <v>0</v>
      </c>
      <c r="U88" s="22">
        <f t="shared" si="138"/>
        <v>0</v>
      </c>
      <c r="V88" s="22">
        <f t="shared" si="138"/>
        <v>0</v>
      </c>
      <c r="W88" s="22">
        <f t="shared" si="138"/>
        <v>0</v>
      </c>
      <c r="X88" s="22">
        <f t="shared" si="138"/>
        <v>0</v>
      </c>
      <c r="Y88" s="22">
        <f t="shared" si="138"/>
        <v>0</v>
      </c>
      <c r="Z88" s="22">
        <f t="shared" si="138"/>
        <v>0</v>
      </c>
      <c r="AA88" s="22">
        <f t="shared" si="138"/>
        <v>1151.0279087179492</v>
      </c>
      <c r="AB88" s="22">
        <f t="shared" si="138"/>
        <v>3596.9622147435907</v>
      </c>
      <c r="AC88" s="22">
        <f t="shared" si="138"/>
        <v>7481.6785720512844</v>
      </c>
      <c r="AD88" s="22">
        <f t="shared" si="138"/>
        <v>12805.17698064103</v>
      </c>
      <c r="AE88" s="22">
        <f t="shared" si="138"/>
        <v>19567.45744051283</v>
      </c>
      <c r="AF88" s="22">
        <f t="shared" si="138"/>
        <v>27768.51995166668</v>
      </c>
      <c r="AG88" s="22">
        <f t="shared" si="138"/>
        <v>37408.364514102577</v>
      </c>
      <c r="AH88" s="22">
        <f t="shared" si="138"/>
        <v>48486.991127820525</v>
      </c>
      <c r="AI88" s="22">
        <f t="shared" si="138"/>
        <v>61004.399792820528</v>
      </c>
      <c r="AJ88" s="22">
        <f t="shared" si="138"/>
        <v>74960.590509102592</v>
      </c>
      <c r="AK88" s="22">
        <f t="shared" si="138"/>
        <v>90355.563276666697</v>
      </c>
      <c r="AL88" s="22">
        <f t="shared" si="138"/>
        <v>107189.31809551286</v>
      </c>
      <c r="AM88" s="22">
        <f t="shared" si="138"/>
        <v>125461.85496564109</v>
      </c>
      <c r="AN88" s="22">
        <f t="shared" si="138"/>
        <v>144022.1459783334</v>
      </c>
      <c r="AO88" s="22">
        <f t="shared" si="138"/>
        <v>162726.31264500006</v>
      </c>
      <c r="AP88" s="22">
        <f t="shared" si="138"/>
        <v>181430.47931166674</v>
      </c>
      <c r="AQ88" s="22">
        <f t="shared" si="138"/>
        <v>200134.6459783334</v>
      </c>
      <c r="AR88" s="22">
        <f t="shared" si="138"/>
        <v>218838.81264500011</v>
      </c>
      <c r="AS88" s="22">
        <f t="shared" si="138"/>
        <v>237542.9793116668</v>
      </c>
      <c r="AT88" s="22">
        <f t="shared" si="138"/>
        <v>256247.14597833349</v>
      </c>
      <c r="AU88" s="22">
        <f t="shared" si="138"/>
        <v>274951.31264500017</v>
      </c>
      <c r="AV88" s="22">
        <f t="shared" si="138"/>
        <v>293655.47931166686</v>
      </c>
      <c r="AW88" s="22">
        <f t="shared" si="138"/>
        <v>312359.64597833354</v>
      </c>
      <c r="AX88" s="22">
        <f t="shared" si="138"/>
        <v>331063.81264500029</v>
      </c>
      <c r="AY88" s="22">
        <f t="shared" si="138"/>
        <v>349767.97931166698</v>
      </c>
      <c r="AZ88" s="22">
        <f t="shared" si="138"/>
        <v>368472.14597833366</v>
      </c>
      <c r="BA88" s="22">
        <f t="shared" si="138"/>
        <v>387176.31264500035</v>
      </c>
    </row>
    <row r="89" spans="1:53" x14ac:dyDescent="0.25">
      <c r="A89" t="str">
        <f t="shared" si="133"/>
        <v>CE - Customer Digitalization</v>
      </c>
      <c r="B89" s="24" t="str">
        <f t="shared" si="133"/>
        <v>NCP-12398</v>
      </c>
      <c r="C89" s="24">
        <f t="shared" si="133"/>
        <v>30315</v>
      </c>
      <c r="D89" s="24">
        <f t="shared" si="133"/>
        <v>6.7000000000000004E-2</v>
      </c>
      <c r="E89" s="24">
        <f t="shared" si="133"/>
        <v>6.7000000000000004E-2</v>
      </c>
      <c r="F89" s="22">
        <f>SUM($F50:F50)/13</f>
        <v>0</v>
      </c>
      <c r="G89" s="22">
        <f>SUM($F50:G50)/13</f>
        <v>0</v>
      </c>
      <c r="H89" s="22">
        <f>SUM($F50:H50)/13</f>
        <v>0</v>
      </c>
      <c r="I89" s="22">
        <f>SUM($F50:I50)/13</f>
        <v>0</v>
      </c>
      <c r="J89" s="22">
        <f>SUM($F50:J50)/13</f>
        <v>0</v>
      </c>
      <c r="K89" s="22">
        <f>SUM($F50:K50)/13</f>
        <v>0</v>
      </c>
      <c r="L89" s="22">
        <f>SUM($F50:L50)/13</f>
        <v>0</v>
      </c>
      <c r="M89" s="22">
        <f>SUM($F50:M50)/13</f>
        <v>0</v>
      </c>
      <c r="N89" s="22">
        <f>SUM($F50:N50)/13</f>
        <v>0</v>
      </c>
      <c r="O89" s="22">
        <f>SUM($F50:O50)/13</f>
        <v>0</v>
      </c>
      <c r="P89" s="22">
        <f>SUM($F50:P50)/13</f>
        <v>0</v>
      </c>
      <c r="Q89" s="22">
        <f>SUM($F50:Q50)/13</f>
        <v>0</v>
      </c>
      <c r="R89" s="22">
        <f t="shared" ref="R89:BA89" si="139">SUM(F50:R50)/13</f>
        <v>0</v>
      </c>
      <c r="S89" s="22">
        <f t="shared" si="139"/>
        <v>0</v>
      </c>
      <c r="T89" s="22">
        <f t="shared" si="139"/>
        <v>0</v>
      </c>
      <c r="U89" s="22">
        <f t="shared" si="139"/>
        <v>0</v>
      </c>
      <c r="V89" s="22">
        <f t="shared" si="139"/>
        <v>0</v>
      </c>
      <c r="W89" s="22">
        <f t="shared" si="139"/>
        <v>0</v>
      </c>
      <c r="X89" s="22">
        <f t="shared" si="139"/>
        <v>0</v>
      </c>
      <c r="Y89" s="22">
        <f t="shared" si="139"/>
        <v>0</v>
      </c>
      <c r="Z89" s="22">
        <f t="shared" si="139"/>
        <v>0</v>
      </c>
      <c r="AA89" s="22">
        <f t="shared" si="139"/>
        <v>431.63461538461547</v>
      </c>
      <c r="AB89" s="22">
        <f t="shared" si="139"/>
        <v>1294.9038461538464</v>
      </c>
      <c r="AC89" s="22">
        <f t="shared" si="139"/>
        <v>2589.8076923076928</v>
      </c>
      <c r="AD89" s="22">
        <f t="shared" si="139"/>
        <v>4316.3461538461552</v>
      </c>
      <c r="AE89" s="22">
        <f t="shared" si="139"/>
        <v>6474.5192307692323</v>
      </c>
      <c r="AF89" s="22">
        <f t="shared" si="139"/>
        <v>9064.3269230769256</v>
      </c>
      <c r="AG89" s="22">
        <f t="shared" si="139"/>
        <v>12085.769230769232</v>
      </c>
      <c r="AH89" s="22">
        <f t="shared" si="139"/>
        <v>15538.846153846156</v>
      </c>
      <c r="AI89" s="22">
        <f t="shared" si="139"/>
        <v>19423.557692307695</v>
      </c>
      <c r="AJ89" s="22">
        <f t="shared" si="139"/>
        <v>23739.903846153851</v>
      </c>
      <c r="AK89" s="22">
        <f t="shared" si="139"/>
        <v>28487.884615384621</v>
      </c>
      <c r="AL89" s="22">
        <f t="shared" si="139"/>
        <v>33667.500000000007</v>
      </c>
      <c r="AM89" s="22">
        <f t="shared" si="139"/>
        <v>39278.750000000007</v>
      </c>
      <c r="AN89" s="22">
        <f t="shared" si="139"/>
        <v>44890.000000000007</v>
      </c>
      <c r="AO89" s="22">
        <f t="shared" si="139"/>
        <v>50501.250000000007</v>
      </c>
      <c r="AP89" s="22">
        <f t="shared" si="139"/>
        <v>56112.500000000007</v>
      </c>
      <c r="AQ89" s="22">
        <f t="shared" si="139"/>
        <v>61723.750000000007</v>
      </c>
      <c r="AR89" s="22">
        <f t="shared" si="139"/>
        <v>67335.000000000015</v>
      </c>
      <c r="AS89" s="22">
        <f t="shared" si="139"/>
        <v>72946.250000000015</v>
      </c>
      <c r="AT89" s="22">
        <f t="shared" si="139"/>
        <v>78557.500000000015</v>
      </c>
      <c r="AU89" s="22">
        <f t="shared" si="139"/>
        <v>84168.750000000015</v>
      </c>
      <c r="AV89" s="22">
        <f t="shared" si="139"/>
        <v>89780.000000000015</v>
      </c>
      <c r="AW89" s="22">
        <f t="shared" si="139"/>
        <v>95391.250000000015</v>
      </c>
      <c r="AX89" s="22">
        <f t="shared" si="139"/>
        <v>101002.50000000001</v>
      </c>
      <c r="AY89" s="22">
        <f t="shared" si="139"/>
        <v>106613.75000000001</v>
      </c>
      <c r="AZ89" s="22">
        <f t="shared" si="139"/>
        <v>112225.00000000001</v>
      </c>
      <c r="BA89" s="22">
        <f t="shared" si="139"/>
        <v>117836.25000000001</v>
      </c>
    </row>
    <row r="90" spans="1:53" x14ac:dyDescent="0.25">
      <c r="A90" t="str">
        <f t="shared" si="133"/>
        <v>CE - Operational Excellence</v>
      </c>
      <c r="B90" s="24" t="str">
        <f t="shared" si="133"/>
        <v>NCP-15925</v>
      </c>
      <c r="C90" s="24">
        <f t="shared" si="133"/>
        <v>30315</v>
      </c>
      <c r="D90" s="24">
        <f t="shared" si="133"/>
        <v>6.7000000000000004E-2</v>
      </c>
      <c r="E90" s="24">
        <f t="shared" si="133"/>
        <v>6.7000000000000004E-2</v>
      </c>
      <c r="F90" s="22">
        <f>SUM($F51:F51)/13</f>
        <v>0</v>
      </c>
      <c r="G90" s="22">
        <f>SUM($F51:G51)/13</f>
        <v>18.778450769230769</v>
      </c>
      <c r="H90" s="22">
        <f>SUM($F51:H51)/13</f>
        <v>56.335352307692311</v>
      </c>
      <c r="I90" s="22">
        <f>SUM($F51:I51)/13</f>
        <v>112.67070461538462</v>
      </c>
      <c r="J90" s="22">
        <f>SUM($F51:J51)/13</f>
        <v>187.7845076923077</v>
      </c>
      <c r="K90" s="22">
        <f>SUM($F51:K51)/13</f>
        <v>281.67676153846156</v>
      </c>
      <c r="L90" s="22">
        <f>SUM($F51:L51)/13</f>
        <v>394.34746615384614</v>
      </c>
      <c r="M90" s="22">
        <f>SUM($F51:M51)/13</f>
        <v>525.79662153846152</v>
      </c>
      <c r="N90" s="22">
        <f>SUM($F51:N51)/13</f>
        <v>676.0242276923077</v>
      </c>
      <c r="O90" s="22">
        <f>SUM($F51:O51)/13</f>
        <v>845.03028461538463</v>
      </c>
      <c r="P90" s="22">
        <f>SUM($F51:P51)/13</f>
        <v>1032.8147923076924</v>
      </c>
      <c r="Q90" s="22">
        <f>SUM($F51:Q51)/13</f>
        <v>1239.3777507692307</v>
      </c>
      <c r="R90" s="22">
        <f t="shared" ref="R90:BA90" si="140">SUM(F51:R51)/13</f>
        <v>1464.7191600000001</v>
      </c>
      <c r="S90" s="22">
        <f t="shared" si="140"/>
        <v>1708.8390199999999</v>
      </c>
      <c r="T90" s="22">
        <f t="shared" si="140"/>
        <v>1952.9588799999999</v>
      </c>
      <c r="U90" s="22">
        <f t="shared" si="140"/>
        <v>2197.0787399999995</v>
      </c>
      <c r="V90" s="22">
        <f t="shared" si="140"/>
        <v>2441.1985999999993</v>
      </c>
      <c r="W90" s="22">
        <f t="shared" si="140"/>
        <v>2685.318459999999</v>
      </c>
      <c r="X90" s="22">
        <f t="shared" si="140"/>
        <v>2929.4383199999988</v>
      </c>
      <c r="Y90" s="22">
        <f t="shared" si="140"/>
        <v>3173.5581799999995</v>
      </c>
      <c r="Z90" s="22">
        <f t="shared" si="140"/>
        <v>3417.6780399999993</v>
      </c>
      <c r="AA90" s="22">
        <f t="shared" si="140"/>
        <v>3661.7978999999987</v>
      </c>
      <c r="AB90" s="22">
        <f t="shared" si="140"/>
        <v>3905.9177599999989</v>
      </c>
      <c r="AC90" s="22">
        <f t="shared" si="140"/>
        <v>4150.0376199999992</v>
      </c>
      <c r="AD90" s="22">
        <f t="shared" si="140"/>
        <v>4394.157479999998</v>
      </c>
      <c r="AE90" s="22">
        <f t="shared" si="140"/>
        <v>4638.2773399999969</v>
      </c>
      <c r="AF90" s="22">
        <f t="shared" si="140"/>
        <v>4882.3971999999976</v>
      </c>
      <c r="AG90" s="22">
        <f t="shared" si="140"/>
        <v>5126.5170599999974</v>
      </c>
      <c r="AH90" s="22">
        <f t="shared" si="140"/>
        <v>5370.6369199999963</v>
      </c>
      <c r="AI90" s="22">
        <f t="shared" si="140"/>
        <v>5614.7567799999961</v>
      </c>
      <c r="AJ90" s="22">
        <f t="shared" si="140"/>
        <v>5858.8766399999968</v>
      </c>
      <c r="AK90" s="22">
        <f t="shared" si="140"/>
        <v>6102.9964999999975</v>
      </c>
      <c r="AL90" s="22">
        <f t="shared" si="140"/>
        <v>6347.1163599999963</v>
      </c>
      <c r="AM90" s="22">
        <f t="shared" si="140"/>
        <v>6591.236219999997</v>
      </c>
      <c r="AN90" s="22">
        <f t="shared" si="140"/>
        <v>6835.3560799999968</v>
      </c>
      <c r="AO90" s="22">
        <f t="shared" si="140"/>
        <v>7079.4759399999957</v>
      </c>
      <c r="AP90" s="22">
        <f t="shared" si="140"/>
        <v>7323.5957999999946</v>
      </c>
      <c r="AQ90" s="22">
        <f t="shared" si="140"/>
        <v>7567.7156599999962</v>
      </c>
      <c r="AR90" s="22">
        <f t="shared" si="140"/>
        <v>7811.8355199999951</v>
      </c>
      <c r="AS90" s="22">
        <f t="shared" si="140"/>
        <v>8055.9553799999958</v>
      </c>
      <c r="AT90" s="22">
        <f t="shared" si="140"/>
        <v>8300.0752399999965</v>
      </c>
      <c r="AU90" s="22">
        <f t="shared" si="140"/>
        <v>8544.1950999999972</v>
      </c>
      <c r="AV90" s="22">
        <f t="shared" si="140"/>
        <v>8788.3149599999961</v>
      </c>
      <c r="AW90" s="22">
        <f t="shared" si="140"/>
        <v>9032.4348199999968</v>
      </c>
      <c r="AX90" s="22">
        <f t="shared" si="140"/>
        <v>9276.5546799999975</v>
      </c>
      <c r="AY90" s="22">
        <f t="shared" si="140"/>
        <v>9520.6745399999963</v>
      </c>
      <c r="AZ90" s="22">
        <f t="shared" si="140"/>
        <v>9764.794399999997</v>
      </c>
      <c r="BA90" s="22">
        <f t="shared" si="140"/>
        <v>10008.91426</v>
      </c>
    </row>
    <row r="91" spans="1:53" x14ac:dyDescent="0.25">
      <c r="A91" t="str">
        <f t="shared" si="133"/>
        <v>CE - Operational Excellence</v>
      </c>
      <c r="B91" s="24" t="str">
        <f t="shared" si="133"/>
        <v>NCP-16926</v>
      </c>
      <c r="C91" s="24">
        <f t="shared" si="133"/>
        <v>30315</v>
      </c>
      <c r="D91" s="24">
        <f t="shared" si="133"/>
        <v>6.7000000000000004E-2</v>
      </c>
      <c r="E91" s="24">
        <f t="shared" si="133"/>
        <v>6.7000000000000004E-2</v>
      </c>
      <c r="F91" s="22">
        <f>SUM($F52:F52)/13</f>
        <v>0</v>
      </c>
      <c r="G91" s="22">
        <f>SUM($F52:G52)/13</f>
        <v>2.9012073717948721</v>
      </c>
      <c r="H91" s="22">
        <f>SUM($F52:H52)/13</f>
        <v>8.7036221153846149</v>
      </c>
      <c r="I91" s="22">
        <f>SUM($F52:I52)/13</f>
        <v>17.40724423076923</v>
      </c>
      <c r="J91" s="22">
        <f>SUM($F52:J52)/13</f>
        <v>29.01207371794872</v>
      </c>
      <c r="K91" s="22">
        <f>SUM($F52:K52)/13</f>
        <v>43.518110576923078</v>
      </c>
      <c r="L91" s="22">
        <f>SUM($F52:L52)/13</f>
        <v>60.925354807692308</v>
      </c>
      <c r="M91" s="22">
        <f>SUM($F52:M52)/13</f>
        <v>81.23380641025642</v>
      </c>
      <c r="N91" s="22">
        <f>SUM($F52:N52)/13</f>
        <v>104.44346538461539</v>
      </c>
      <c r="O91" s="22">
        <f>SUM($F52:O52)/13</f>
        <v>130.55433173076923</v>
      </c>
      <c r="P91" s="22">
        <f>SUM($F52:P52)/13</f>
        <v>159.56640544871794</v>
      </c>
      <c r="Q91" s="22">
        <f>SUM($F52:Q52)/13</f>
        <v>191.47968653846152</v>
      </c>
      <c r="R91" s="22">
        <f t="shared" ref="R91:BA91" si="141">SUM(F52:R52)/13</f>
        <v>226.294175</v>
      </c>
      <c r="S91" s="22">
        <f t="shared" si="141"/>
        <v>264.00987083333337</v>
      </c>
      <c r="T91" s="22">
        <f t="shared" si="141"/>
        <v>301.72556666666662</v>
      </c>
      <c r="U91" s="22">
        <f t="shared" si="141"/>
        <v>339.44126249999994</v>
      </c>
      <c r="V91" s="22">
        <f t="shared" si="141"/>
        <v>377.15695833333331</v>
      </c>
      <c r="W91" s="22">
        <f t="shared" si="141"/>
        <v>414.87265416666656</v>
      </c>
      <c r="X91" s="22">
        <f t="shared" si="141"/>
        <v>452.58834999999993</v>
      </c>
      <c r="Y91" s="22">
        <f t="shared" si="141"/>
        <v>490.30404583333325</v>
      </c>
      <c r="Z91" s="22">
        <f t="shared" si="141"/>
        <v>528.01974166666673</v>
      </c>
      <c r="AA91" s="22">
        <f t="shared" si="141"/>
        <v>565.7354375000001</v>
      </c>
      <c r="AB91" s="22">
        <f t="shared" si="141"/>
        <v>603.45113333333347</v>
      </c>
      <c r="AC91" s="22">
        <f t="shared" si="141"/>
        <v>641.16682916666673</v>
      </c>
      <c r="AD91" s="22">
        <f t="shared" si="141"/>
        <v>678.88252500000021</v>
      </c>
      <c r="AE91" s="22">
        <f t="shared" si="141"/>
        <v>716.59822083333358</v>
      </c>
      <c r="AF91" s="22">
        <f t="shared" si="141"/>
        <v>754.31391666666684</v>
      </c>
      <c r="AG91" s="22">
        <f t="shared" si="141"/>
        <v>792.02961250000033</v>
      </c>
      <c r="AH91" s="22">
        <f t="shared" si="141"/>
        <v>829.7453083333337</v>
      </c>
      <c r="AI91" s="22">
        <f t="shared" si="141"/>
        <v>867.46100416666684</v>
      </c>
      <c r="AJ91" s="22">
        <f t="shared" si="141"/>
        <v>905.17670000000021</v>
      </c>
      <c r="AK91" s="22">
        <f t="shared" si="141"/>
        <v>942.89239583333358</v>
      </c>
      <c r="AL91" s="22">
        <f t="shared" si="141"/>
        <v>980.60809166666695</v>
      </c>
      <c r="AM91" s="22">
        <f t="shared" si="141"/>
        <v>1018.3237875000003</v>
      </c>
      <c r="AN91" s="22">
        <f t="shared" si="141"/>
        <v>1056.0394833333337</v>
      </c>
      <c r="AO91" s="22">
        <f t="shared" si="141"/>
        <v>1093.7551791666667</v>
      </c>
      <c r="AP91" s="22">
        <f t="shared" si="141"/>
        <v>1131.470875</v>
      </c>
      <c r="AQ91" s="22">
        <f t="shared" si="141"/>
        <v>1169.1865708333332</v>
      </c>
      <c r="AR91" s="22">
        <f t="shared" si="141"/>
        <v>1206.9022666666667</v>
      </c>
      <c r="AS91" s="22">
        <f t="shared" si="141"/>
        <v>1244.6179625000002</v>
      </c>
      <c r="AT91" s="22">
        <f t="shared" si="141"/>
        <v>1282.3336583333332</v>
      </c>
      <c r="AU91" s="22">
        <f t="shared" si="141"/>
        <v>1320.0493541666665</v>
      </c>
      <c r="AV91" s="22">
        <f t="shared" si="141"/>
        <v>1357.7650499999997</v>
      </c>
      <c r="AW91" s="22">
        <f t="shared" si="141"/>
        <v>1395.4807458333332</v>
      </c>
      <c r="AX91" s="22">
        <f t="shared" si="141"/>
        <v>1433.1964416666665</v>
      </c>
      <c r="AY91" s="22">
        <f t="shared" si="141"/>
        <v>1470.9121374999995</v>
      </c>
      <c r="AZ91" s="22">
        <f t="shared" si="141"/>
        <v>1508.6278333333325</v>
      </c>
      <c r="BA91" s="22">
        <f t="shared" si="141"/>
        <v>1546.343529166666</v>
      </c>
    </row>
    <row r="92" spans="1:53" x14ac:dyDescent="0.25">
      <c r="A92" t="str">
        <f t="shared" si="133"/>
        <v>CE - Operational Excellence</v>
      </c>
      <c r="B92" s="24" t="str">
        <f t="shared" si="133"/>
        <v>NCP-16875</v>
      </c>
      <c r="C92" s="24">
        <f t="shared" si="133"/>
        <v>30315</v>
      </c>
      <c r="D92" s="24">
        <f t="shared" si="133"/>
        <v>6.7000000000000004E-2</v>
      </c>
      <c r="E92" s="24">
        <f t="shared" si="133"/>
        <v>6.7000000000000004E-2</v>
      </c>
      <c r="F92" s="22">
        <f>SUM($F53:F53)/13</f>
        <v>0</v>
      </c>
      <c r="G92" s="22">
        <f>SUM($F53:G53)/13</f>
        <v>0</v>
      </c>
      <c r="H92" s="22">
        <f>SUM($F53:H53)/13</f>
        <v>0</v>
      </c>
      <c r="I92" s="22">
        <f>SUM($F53:I53)/13</f>
        <v>0</v>
      </c>
      <c r="J92" s="22">
        <f>SUM($F53:J53)/13</f>
        <v>0</v>
      </c>
      <c r="K92" s="22">
        <f>SUM($F53:K53)/13</f>
        <v>0</v>
      </c>
      <c r="L92" s="22">
        <f>SUM($F53:L53)/13</f>
        <v>0</v>
      </c>
      <c r="M92" s="22">
        <f>SUM($F53:M53)/13</f>
        <v>0</v>
      </c>
      <c r="N92" s="22">
        <f>SUM($F53:N53)/13</f>
        <v>0</v>
      </c>
      <c r="O92" s="22">
        <f>SUM($F53:O53)/13</f>
        <v>0</v>
      </c>
      <c r="P92" s="22">
        <f>SUM($F53:P53)/13</f>
        <v>0</v>
      </c>
      <c r="Q92" s="22">
        <f>SUM($F53:Q53)/13</f>
        <v>171.7948717948718</v>
      </c>
      <c r="R92" s="22">
        <f t="shared" ref="R92:BA92" si="142">SUM(F53:R53)/13</f>
        <v>558.33333333333337</v>
      </c>
      <c r="S92" s="22">
        <f t="shared" si="142"/>
        <v>1159.6153846153845</v>
      </c>
      <c r="T92" s="22">
        <f t="shared" si="142"/>
        <v>1975.6410256410256</v>
      </c>
      <c r="U92" s="22">
        <f t="shared" si="142"/>
        <v>3006.4102564102559</v>
      </c>
      <c r="V92" s="22">
        <f t="shared" si="142"/>
        <v>4251.9230769230762</v>
      </c>
      <c r="W92" s="22">
        <f t="shared" si="142"/>
        <v>5712.1794871794864</v>
      </c>
      <c r="X92" s="22">
        <f t="shared" si="142"/>
        <v>7387.1794871794864</v>
      </c>
      <c r="Y92" s="22">
        <f t="shared" si="142"/>
        <v>9276.9230769230762</v>
      </c>
      <c r="Z92" s="22">
        <f t="shared" si="142"/>
        <v>11381.410256410258</v>
      </c>
      <c r="AA92" s="22">
        <f t="shared" si="142"/>
        <v>13700.641025641027</v>
      </c>
      <c r="AB92" s="22">
        <f t="shared" si="142"/>
        <v>16234.615384615385</v>
      </c>
      <c r="AC92" s="22">
        <f t="shared" si="142"/>
        <v>18983.333333333336</v>
      </c>
      <c r="AD92" s="22">
        <f t="shared" si="142"/>
        <v>21775</v>
      </c>
      <c r="AE92" s="22">
        <f t="shared" si="142"/>
        <v>24566.666666666668</v>
      </c>
      <c r="AF92" s="22">
        <f t="shared" si="142"/>
        <v>27358.333333333336</v>
      </c>
      <c r="AG92" s="22">
        <f t="shared" si="142"/>
        <v>30150</v>
      </c>
      <c r="AH92" s="22">
        <f t="shared" si="142"/>
        <v>32941.666666666664</v>
      </c>
      <c r="AI92" s="22">
        <f t="shared" si="142"/>
        <v>35733.333333333328</v>
      </c>
      <c r="AJ92" s="22">
        <f t="shared" si="142"/>
        <v>38524.999999999993</v>
      </c>
      <c r="AK92" s="22">
        <f t="shared" si="142"/>
        <v>41316.666666666664</v>
      </c>
      <c r="AL92" s="22">
        <f t="shared" si="142"/>
        <v>44108.333333333328</v>
      </c>
      <c r="AM92" s="22">
        <f t="shared" si="142"/>
        <v>46899.999999999993</v>
      </c>
      <c r="AN92" s="22">
        <f t="shared" si="142"/>
        <v>49691.666666666657</v>
      </c>
      <c r="AO92" s="22">
        <f t="shared" si="142"/>
        <v>52483.333333333328</v>
      </c>
      <c r="AP92" s="22">
        <f t="shared" si="142"/>
        <v>55274.999999999985</v>
      </c>
      <c r="AQ92" s="22">
        <f t="shared" si="142"/>
        <v>58066.666666666642</v>
      </c>
      <c r="AR92" s="22">
        <f t="shared" si="142"/>
        <v>60858.333333333321</v>
      </c>
      <c r="AS92" s="22">
        <f t="shared" si="142"/>
        <v>63649.999999999985</v>
      </c>
      <c r="AT92" s="22">
        <f t="shared" si="142"/>
        <v>66441.666666666642</v>
      </c>
      <c r="AU92" s="22">
        <f t="shared" si="142"/>
        <v>69233.333333333328</v>
      </c>
      <c r="AV92" s="22">
        <f t="shared" si="142"/>
        <v>72024.999999999985</v>
      </c>
      <c r="AW92" s="22">
        <f t="shared" si="142"/>
        <v>74816.666666666657</v>
      </c>
      <c r="AX92" s="22">
        <f t="shared" si="142"/>
        <v>77608.333333333343</v>
      </c>
      <c r="AY92" s="22">
        <f t="shared" si="142"/>
        <v>80400.000000000015</v>
      </c>
      <c r="AZ92" s="22">
        <f t="shared" si="142"/>
        <v>83191.666666666672</v>
      </c>
      <c r="BA92" s="22">
        <f t="shared" si="142"/>
        <v>85983.333333333343</v>
      </c>
    </row>
    <row r="93" spans="1:53" x14ac:dyDescent="0.25">
      <c r="A93" t="str">
        <f t="shared" si="133"/>
        <v>CE - Operational Excellence</v>
      </c>
      <c r="B93" s="24" t="str">
        <f t="shared" si="133"/>
        <v>NCP-12380</v>
      </c>
      <c r="C93" s="24">
        <f t="shared" si="133"/>
        <v>30315</v>
      </c>
      <c r="D93" s="24">
        <f t="shared" si="133"/>
        <v>6.7000000000000004E-2</v>
      </c>
      <c r="E93" s="24">
        <f t="shared" si="133"/>
        <v>6.7000000000000004E-2</v>
      </c>
      <c r="F93" s="22">
        <f>SUM($F54:F54)/13</f>
        <v>0</v>
      </c>
      <c r="G93" s="22">
        <f>SUM($F54:G54)/13</f>
        <v>0</v>
      </c>
      <c r="H93" s="22">
        <f>SUM($F54:H54)/13</f>
        <v>0</v>
      </c>
      <c r="I93" s="22">
        <f>SUM($F54:I54)/13</f>
        <v>0</v>
      </c>
      <c r="J93" s="22">
        <f>SUM($F54:J54)/13</f>
        <v>0</v>
      </c>
      <c r="K93" s="22">
        <f>SUM($F54:K54)/13</f>
        <v>0</v>
      </c>
      <c r="L93" s="22">
        <f>SUM($F54:L54)/13</f>
        <v>0</v>
      </c>
      <c r="M93" s="22">
        <f>SUM($F54:M54)/13</f>
        <v>0</v>
      </c>
      <c r="N93" s="22">
        <f>SUM($F54:N54)/13</f>
        <v>0</v>
      </c>
      <c r="O93" s="22">
        <f>SUM($F54:O54)/13</f>
        <v>0</v>
      </c>
      <c r="P93" s="22">
        <f>SUM($F54:P54)/13</f>
        <v>0</v>
      </c>
      <c r="Q93" s="22">
        <f>SUM($F54:Q54)/13</f>
        <v>0</v>
      </c>
      <c r="R93" s="22">
        <f t="shared" ref="R93:BA93" si="143">SUM(F54:R54)/13</f>
        <v>429.48717948717945</v>
      </c>
      <c r="S93" s="22">
        <f t="shared" si="143"/>
        <v>1288.4615384615386</v>
      </c>
      <c r="T93" s="22">
        <f t="shared" si="143"/>
        <v>2576.9230769230771</v>
      </c>
      <c r="U93" s="22">
        <f t="shared" si="143"/>
        <v>4294.8717948717949</v>
      </c>
      <c r="V93" s="22">
        <f t="shared" si="143"/>
        <v>6442.3076923076924</v>
      </c>
      <c r="W93" s="22">
        <f t="shared" si="143"/>
        <v>9019.2307692307695</v>
      </c>
      <c r="X93" s="22">
        <f t="shared" si="143"/>
        <v>12025.641025641027</v>
      </c>
      <c r="Y93" s="22">
        <f t="shared" si="143"/>
        <v>15461.538461538461</v>
      </c>
      <c r="Z93" s="22">
        <f t="shared" si="143"/>
        <v>19326.923076923078</v>
      </c>
      <c r="AA93" s="22">
        <f t="shared" si="143"/>
        <v>23621.794871794875</v>
      </c>
      <c r="AB93" s="22">
        <f t="shared" si="143"/>
        <v>28346.153846153851</v>
      </c>
      <c r="AC93" s="22">
        <f t="shared" si="143"/>
        <v>33500.000000000007</v>
      </c>
      <c r="AD93" s="22">
        <f t="shared" si="143"/>
        <v>39083.333333333336</v>
      </c>
      <c r="AE93" s="22">
        <f t="shared" si="143"/>
        <v>44666.666666666664</v>
      </c>
      <c r="AF93" s="22">
        <f t="shared" si="143"/>
        <v>50250</v>
      </c>
      <c r="AG93" s="22">
        <f t="shared" si="143"/>
        <v>55833.333333333336</v>
      </c>
      <c r="AH93" s="22">
        <f t="shared" si="143"/>
        <v>61416.666666666664</v>
      </c>
      <c r="AI93" s="22">
        <f t="shared" si="143"/>
        <v>67000</v>
      </c>
      <c r="AJ93" s="22">
        <f t="shared" si="143"/>
        <v>72583.333333333328</v>
      </c>
      <c r="AK93" s="22">
        <f t="shared" si="143"/>
        <v>78166.666666666657</v>
      </c>
      <c r="AL93" s="22">
        <f t="shared" si="143"/>
        <v>83749.999999999985</v>
      </c>
      <c r="AM93" s="22">
        <f t="shared" si="143"/>
        <v>89333.333333333328</v>
      </c>
      <c r="AN93" s="22">
        <f t="shared" si="143"/>
        <v>94916.666666666657</v>
      </c>
      <c r="AO93" s="22">
        <f t="shared" si="143"/>
        <v>100499.99999999999</v>
      </c>
      <c r="AP93" s="22">
        <f t="shared" si="143"/>
        <v>106083.33333333331</v>
      </c>
      <c r="AQ93" s="22">
        <f t="shared" si="143"/>
        <v>111666.66666666666</v>
      </c>
      <c r="AR93" s="22">
        <f t="shared" si="143"/>
        <v>117249.99999999999</v>
      </c>
      <c r="AS93" s="22">
        <f t="shared" si="143"/>
        <v>122833.33333333331</v>
      </c>
      <c r="AT93" s="22">
        <f t="shared" si="143"/>
        <v>128416.66666666666</v>
      </c>
      <c r="AU93" s="22">
        <f t="shared" si="143"/>
        <v>133999.99999999997</v>
      </c>
      <c r="AV93" s="22">
        <f t="shared" si="143"/>
        <v>139583.33333333331</v>
      </c>
      <c r="AW93" s="22">
        <f t="shared" si="143"/>
        <v>145166.66666666669</v>
      </c>
      <c r="AX93" s="22">
        <f t="shared" si="143"/>
        <v>150750.00000000003</v>
      </c>
      <c r="AY93" s="22">
        <f t="shared" si="143"/>
        <v>156333.33333333337</v>
      </c>
      <c r="AZ93" s="22">
        <f t="shared" si="143"/>
        <v>161916.66666666669</v>
      </c>
      <c r="BA93" s="22">
        <f t="shared" si="143"/>
        <v>167500.00000000003</v>
      </c>
    </row>
    <row r="94" spans="1:53" x14ac:dyDescent="0.25">
      <c r="A94" t="str">
        <f t="shared" si="133"/>
        <v>CE - Operational Excellence</v>
      </c>
      <c r="B94" s="24" t="str">
        <f t="shared" si="133"/>
        <v>NCP-12388</v>
      </c>
      <c r="C94" s="24">
        <f t="shared" si="133"/>
        <v>30315</v>
      </c>
      <c r="D94" s="24">
        <f t="shared" si="133"/>
        <v>6.7000000000000004E-2</v>
      </c>
      <c r="E94" s="24">
        <f t="shared" si="133"/>
        <v>6.7000000000000004E-2</v>
      </c>
      <c r="F94" s="22">
        <f>SUM($F55:F55)/13</f>
        <v>0</v>
      </c>
      <c r="G94" s="22">
        <f>SUM($F55:G55)/13</f>
        <v>0</v>
      </c>
      <c r="H94" s="22">
        <f>SUM($F55:H55)/13</f>
        <v>0</v>
      </c>
      <c r="I94" s="22">
        <f>SUM($F55:I55)/13</f>
        <v>0</v>
      </c>
      <c r="J94" s="22">
        <f>SUM($F55:J55)/13</f>
        <v>0</v>
      </c>
      <c r="K94" s="22">
        <f>SUM($F55:K55)/13</f>
        <v>0</v>
      </c>
      <c r="L94" s="22">
        <f>SUM($F55:L55)/13</f>
        <v>0</v>
      </c>
      <c r="M94" s="22">
        <f>SUM($F55:M55)/13</f>
        <v>0</v>
      </c>
      <c r="N94" s="22">
        <f>SUM($F55:N55)/13</f>
        <v>0</v>
      </c>
      <c r="O94" s="22">
        <f>SUM($F55:O55)/13</f>
        <v>0</v>
      </c>
      <c r="P94" s="22">
        <f>SUM($F55:P55)/13</f>
        <v>0</v>
      </c>
      <c r="Q94" s="22">
        <f>SUM($F55:Q55)/13</f>
        <v>0</v>
      </c>
      <c r="R94" s="22">
        <f t="shared" ref="R94:BA94" si="144">SUM(F55:R55)/13</f>
        <v>583.84189974358969</v>
      </c>
      <c r="S94" s="22">
        <f t="shared" si="144"/>
        <v>1751.5256992307693</v>
      </c>
      <c r="T94" s="22">
        <f t="shared" si="144"/>
        <v>3503.0513984615386</v>
      </c>
      <c r="U94" s="22">
        <f t="shared" si="144"/>
        <v>5838.4189974358978</v>
      </c>
      <c r="V94" s="22">
        <f t="shared" si="144"/>
        <v>8757.6284961538458</v>
      </c>
      <c r="W94" s="22">
        <f t="shared" si="144"/>
        <v>12260.679894615385</v>
      </c>
      <c r="X94" s="22">
        <f t="shared" si="144"/>
        <v>16347.573192820513</v>
      </c>
      <c r="Y94" s="22">
        <f t="shared" si="144"/>
        <v>21018.308390769231</v>
      </c>
      <c r="Z94" s="22">
        <f t="shared" si="144"/>
        <v>26272.885488461536</v>
      </c>
      <c r="AA94" s="22">
        <f t="shared" si="144"/>
        <v>32111.304485897435</v>
      </c>
      <c r="AB94" s="22">
        <f t="shared" si="144"/>
        <v>38533.565383076922</v>
      </c>
      <c r="AC94" s="22">
        <f t="shared" si="144"/>
        <v>45539.668180000001</v>
      </c>
      <c r="AD94" s="22">
        <f t="shared" si="144"/>
        <v>53129.612876666673</v>
      </c>
      <c r="AE94" s="22">
        <f t="shared" si="144"/>
        <v>60719.557573333346</v>
      </c>
      <c r="AF94" s="22">
        <f t="shared" si="144"/>
        <v>68309.502270000026</v>
      </c>
      <c r="AG94" s="22">
        <f t="shared" si="144"/>
        <v>75899.446966666699</v>
      </c>
      <c r="AH94" s="22">
        <f t="shared" si="144"/>
        <v>83489.391663333372</v>
      </c>
      <c r="AI94" s="22">
        <f t="shared" si="144"/>
        <v>91079.336360000045</v>
      </c>
      <c r="AJ94" s="22">
        <f t="shared" si="144"/>
        <v>98669.281056666718</v>
      </c>
      <c r="AK94" s="22">
        <f t="shared" si="144"/>
        <v>106259.22575333339</v>
      </c>
      <c r="AL94" s="22">
        <f t="shared" si="144"/>
        <v>113849.17045000006</v>
      </c>
      <c r="AM94" s="22">
        <f t="shared" si="144"/>
        <v>121439.11514666674</v>
      </c>
      <c r="AN94" s="22">
        <f t="shared" si="144"/>
        <v>129029.05984333341</v>
      </c>
      <c r="AO94" s="22">
        <f t="shared" si="144"/>
        <v>136619.00454000008</v>
      </c>
      <c r="AP94" s="22">
        <f t="shared" si="144"/>
        <v>144208.94923666675</v>
      </c>
      <c r="AQ94" s="22">
        <f t="shared" si="144"/>
        <v>151798.89393333343</v>
      </c>
      <c r="AR94" s="22">
        <f t="shared" si="144"/>
        <v>159388.8386300001</v>
      </c>
      <c r="AS94" s="22">
        <f t="shared" si="144"/>
        <v>166978.78332666677</v>
      </c>
      <c r="AT94" s="22">
        <f t="shared" si="144"/>
        <v>174568.72802333345</v>
      </c>
      <c r="AU94" s="22">
        <f t="shared" si="144"/>
        <v>182158.67272000012</v>
      </c>
      <c r="AV94" s="22">
        <f t="shared" si="144"/>
        <v>189748.61741666679</v>
      </c>
      <c r="AW94" s="22">
        <f t="shared" si="144"/>
        <v>197338.56211333346</v>
      </c>
      <c r="AX94" s="22">
        <f t="shared" si="144"/>
        <v>204928.50681000014</v>
      </c>
      <c r="AY94" s="22">
        <f t="shared" si="144"/>
        <v>212518.45150666681</v>
      </c>
      <c r="AZ94" s="22">
        <f t="shared" si="144"/>
        <v>220108.39620333348</v>
      </c>
      <c r="BA94" s="22">
        <f t="shared" si="144"/>
        <v>227698.34090000016</v>
      </c>
    </row>
    <row r="95" spans="1:53" x14ac:dyDescent="0.25">
      <c r="A95" t="str">
        <f t="shared" si="133"/>
        <v>CE - Operational Excellence</v>
      </c>
      <c r="B95" s="24" t="str">
        <f t="shared" si="133"/>
        <v>NCP-15928</v>
      </c>
      <c r="C95" s="24">
        <f t="shared" si="133"/>
        <v>39102</v>
      </c>
      <c r="D95" s="24">
        <f t="shared" si="133"/>
        <v>0.25</v>
      </c>
      <c r="E95" s="24">
        <f t="shared" si="133"/>
        <v>0.25</v>
      </c>
      <c r="F95" s="22">
        <f>SUM($F56:F56)/13</f>
        <v>0</v>
      </c>
      <c r="G95" s="22">
        <f>SUM($F56:G56)/13</f>
        <v>0</v>
      </c>
      <c r="H95" s="22">
        <f>SUM($F56:H56)/13</f>
        <v>0</v>
      </c>
      <c r="I95" s="22">
        <f>SUM($F56:I56)/13</f>
        <v>0</v>
      </c>
      <c r="J95" s="22">
        <f>SUM($F56:J56)/13</f>
        <v>0</v>
      </c>
      <c r="K95" s="22">
        <f>SUM($F56:K56)/13</f>
        <v>0</v>
      </c>
      <c r="L95" s="22">
        <f>SUM($F56:L56)/13</f>
        <v>0</v>
      </c>
      <c r="M95" s="22">
        <f>SUM($F56:M56)/13</f>
        <v>0</v>
      </c>
      <c r="N95" s="22">
        <f>SUM($F56:N56)/13</f>
        <v>0</v>
      </c>
      <c r="O95" s="22">
        <f>SUM($F56:O56)/13</f>
        <v>0</v>
      </c>
      <c r="P95" s="22">
        <f>SUM($F56:P56)/13</f>
        <v>0</v>
      </c>
      <c r="Q95" s="22">
        <f>SUM($F56:Q56)/13</f>
        <v>0</v>
      </c>
      <c r="R95" s="22">
        <f t="shared" ref="R95:BA95" si="145">SUM(F56:R56)/13</f>
        <v>536.85903846153826</v>
      </c>
      <c r="S95" s="22">
        <f t="shared" si="145"/>
        <v>1610.5771153846147</v>
      </c>
      <c r="T95" s="22">
        <f t="shared" si="145"/>
        <v>3221.1542307692293</v>
      </c>
      <c r="U95" s="22">
        <f t="shared" si="145"/>
        <v>5368.5903846153824</v>
      </c>
      <c r="V95" s="22">
        <f t="shared" si="145"/>
        <v>8052.8855769230731</v>
      </c>
      <c r="W95" s="22">
        <f t="shared" si="145"/>
        <v>11274.039807692303</v>
      </c>
      <c r="X95" s="22">
        <f t="shared" si="145"/>
        <v>15032.05307692307</v>
      </c>
      <c r="Y95" s="22">
        <f t="shared" si="145"/>
        <v>19326.925384615377</v>
      </c>
      <c r="Z95" s="22">
        <f t="shared" si="145"/>
        <v>24158.65673076922</v>
      </c>
      <c r="AA95" s="22">
        <f t="shared" si="145"/>
        <v>29527.247115384605</v>
      </c>
      <c r="AB95" s="22">
        <f t="shared" si="145"/>
        <v>35432.696538461525</v>
      </c>
      <c r="AC95" s="22">
        <f t="shared" si="145"/>
        <v>41875.00499999999</v>
      </c>
      <c r="AD95" s="22">
        <f t="shared" si="145"/>
        <v>48854.172499999986</v>
      </c>
      <c r="AE95" s="22">
        <f t="shared" si="145"/>
        <v>55833.339999999982</v>
      </c>
      <c r="AF95" s="22">
        <f t="shared" si="145"/>
        <v>62812.507499999978</v>
      </c>
      <c r="AG95" s="22">
        <f t="shared" si="145"/>
        <v>69791.674999999959</v>
      </c>
      <c r="AH95" s="22">
        <f t="shared" si="145"/>
        <v>76770.84249999997</v>
      </c>
      <c r="AI95" s="22">
        <f t="shared" si="145"/>
        <v>83750.009999999951</v>
      </c>
      <c r="AJ95" s="22">
        <f t="shared" si="145"/>
        <v>90729.177499999962</v>
      </c>
      <c r="AK95" s="22">
        <f t="shared" si="145"/>
        <v>97708.344999999943</v>
      </c>
      <c r="AL95" s="22">
        <f t="shared" si="145"/>
        <v>104687.51249999994</v>
      </c>
      <c r="AM95" s="22">
        <f t="shared" si="145"/>
        <v>111666.67999999995</v>
      </c>
      <c r="AN95" s="22">
        <f t="shared" si="145"/>
        <v>118645.84749999997</v>
      </c>
      <c r="AO95" s="22">
        <f t="shared" si="145"/>
        <v>125625.01499999997</v>
      </c>
      <c r="AP95" s="22">
        <f t="shared" si="145"/>
        <v>132604.18249999997</v>
      </c>
      <c r="AQ95" s="22">
        <f t="shared" si="145"/>
        <v>139583.34999999998</v>
      </c>
      <c r="AR95" s="22">
        <f t="shared" si="145"/>
        <v>146562.51749999996</v>
      </c>
      <c r="AS95" s="22">
        <f t="shared" si="145"/>
        <v>153541.68499999997</v>
      </c>
      <c r="AT95" s="22">
        <f t="shared" si="145"/>
        <v>160520.85249999998</v>
      </c>
      <c r="AU95" s="22">
        <f t="shared" si="145"/>
        <v>167500.01999999999</v>
      </c>
      <c r="AV95" s="22">
        <f t="shared" si="145"/>
        <v>174479.1875</v>
      </c>
      <c r="AW95" s="22">
        <f t="shared" si="145"/>
        <v>181458.35499999998</v>
      </c>
      <c r="AX95" s="22">
        <f t="shared" si="145"/>
        <v>188437.52250000002</v>
      </c>
      <c r="AY95" s="22">
        <f t="shared" si="145"/>
        <v>195416.69000000006</v>
      </c>
      <c r="AZ95" s="22">
        <f t="shared" si="145"/>
        <v>202395.85750000007</v>
      </c>
      <c r="BA95" s="22">
        <f t="shared" si="145"/>
        <v>209375.02500000008</v>
      </c>
    </row>
    <row r="96" spans="1:53" x14ac:dyDescent="0.25">
      <c r="A96" t="str">
        <f t="shared" si="133"/>
        <v>CE - Operational Excellence</v>
      </c>
      <c r="B96" s="24" t="str">
        <f t="shared" si="133"/>
        <v>NCP-16870</v>
      </c>
      <c r="C96" s="24">
        <f t="shared" si="133"/>
        <v>30315</v>
      </c>
      <c r="D96" s="24">
        <f t="shared" si="133"/>
        <v>6.7000000000000004E-2</v>
      </c>
      <c r="E96" s="24">
        <f t="shared" si="133"/>
        <v>6.7000000000000004E-2</v>
      </c>
      <c r="F96" s="22">
        <f>SUM($F57:F57)/13</f>
        <v>0</v>
      </c>
      <c r="G96" s="22">
        <f>SUM($F57:G57)/13</f>
        <v>0</v>
      </c>
      <c r="H96" s="22">
        <f>SUM($F57:H57)/13</f>
        <v>0</v>
      </c>
      <c r="I96" s="22">
        <f>SUM($F57:I57)/13</f>
        <v>0</v>
      </c>
      <c r="J96" s="22">
        <f>SUM($F57:J57)/13</f>
        <v>0</v>
      </c>
      <c r="K96" s="22">
        <f>SUM($F57:K57)/13</f>
        <v>0</v>
      </c>
      <c r="L96" s="22">
        <f>SUM($F57:L57)/13</f>
        <v>0</v>
      </c>
      <c r="M96" s="22">
        <f>SUM($F57:M57)/13</f>
        <v>0</v>
      </c>
      <c r="N96" s="22">
        <f>SUM($F57:N57)/13</f>
        <v>0</v>
      </c>
      <c r="O96" s="22">
        <f>SUM($F57:O57)/13</f>
        <v>0</v>
      </c>
      <c r="P96" s="22">
        <f>SUM($F57:P57)/13</f>
        <v>0</v>
      </c>
      <c r="Q96" s="22">
        <f>SUM($F57:Q57)/13</f>
        <v>0</v>
      </c>
      <c r="R96" s="22">
        <f t="shared" ref="R96:BA96" si="146">SUM(F57:R57)/13</f>
        <v>143.87820512820514</v>
      </c>
      <c r="S96" s="22">
        <f t="shared" si="146"/>
        <v>431.63461538461536</v>
      </c>
      <c r="T96" s="22">
        <f t="shared" si="146"/>
        <v>863.26923076923072</v>
      </c>
      <c r="U96" s="22">
        <f t="shared" si="146"/>
        <v>1438.7820512820513</v>
      </c>
      <c r="V96" s="22">
        <f t="shared" si="146"/>
        <v>2158.1730769230771</v>
      </c>
      <c r="W96" s="22">
        <f t="shared" si="146"/>
        <v>3021.4423076923076</v>
      </c>
      <c r="X96" s="22">
        <f t="shared" si="146"/>
        <v>4028.5897435897432</v>
      </c>
      <c r="Y96" s="22">
        <f t="shared" si="146"/>
        <v>5179.6153846153848</v>
      </c>
      <c r="Z96" s="22">
        <f t="shared" si="146"/>
        <v>6474.5192307692305</v>
      </c>
      <c r="AA96" s="22">
        <f t="shared" si="146"/>
        <v>7913.3012820512822</v>
      </c>
      <c r="AB96" s="22">
        <f t="shared" si="146"/>
        <v>9495.961538461539</v>
      </c>
      <c r="AC96" s="22">
        <f t="shared" si="146"/>
        <v>11222.5</v>
      </c>
      <c r="AD96" s="22">
        <f t="shared" si="146"/>
        <v>13092.916666666668</v>
      </c>
      <c r="AE96" s="22">
        <f t="shared" si="146"/>
        <v>14963.333333333334</v>
      </c>
      <c r="AF96" s="22">
        <f t="shared" si="146"/>
        <v>16833.750000000004</v>
      </c>
      <c r="AG96" s="22">
        <f t="shared" si="146"/>
        <v>18704.166666666672</v>
      </c>
      <c r="AH96" s="22">
        <f t="shared" si="146"/>
        <v>20574.583333333336</v>
      </c>
      <c r="AI96" s="22">
        <f t="shared" si="146"/>
        <v>22445.000000000004</v>
      </c>
      <c r="AJ96" s="22">
        <f t="shared" si="146"/>
        <v>24315.416666666672</v>
      </c>
      <c r="AK96" s="22">
        <f t="shared" si="146"/>
        <v>26185.833333333336</v>
      </c>
      <c r="AL96" s="22">
        <f t="shared" si="146"/>
        <v>28056.250000000004</v>
      </c>
      <c r="AM96" s="22">
        <f t="shared" si="146"/>
        <v>29926.666666666672</v>
      </c>
      <c r="AN96" s="22">
        <f t="shared" si="146"/>
        <v>31797.083333333336</v>
      </c>
      <c r="AO96" s="22">
        <f t="shared" si="146"/>
        <v>33667.500000000007</v>
      </c>
      <c r="AP96" s="22">
        <f t="shared" si="146"/>
        <v>35537.916666666672</v>
      </c>
      <c r="AQ96" s="22">
        <f t="shared" si="146"/>
        <v>37408.333333333328</v>
      </c>
      <c r="AR96" s="22">
        <f t="shared" si="146"/>
        <v>39278.749999999993</v>
      </c>
      <c r="AS96" s="22">
        <f t="shared" si="146"/>
        <v>41149.166666666664</v>
      </c>
      <c r="AT96" s="22">
        <f t="shared" si="146"/>
        <v>43019.583333333328</v>
      </c>
      <c r="AU96" s="22">
        <f t="shared" si="146"/>
        <v>44889.999999999993</v>
      </c>
      <c r="AV96" s="22">
        <f t="shared" si="146"/>
        <v>46760.416666666657</v>
      </c>
      <c r="AW96" s="22">
        <f t="shared" si="146"/>
        <v>48630.833333333321</v>
      </c>
      <c r="AX96" s="22">
        <f t="shared" si="146"/>
        <v>50501.249999999985</v>
      </c>
      <c r="AY96" s="22">
        <f t="shared" si="146"/>
        <v>52371.666666666642</v>
      </c>
      <c r="AZ96" s="22">
        <f t="shared" si="146"/>
        <v>54242.083333333307</v>
      </c>
      <c r="BA96" s="22">
        <f t="shared" si="146"/>
        <v>56112.499999999971</v>
      </c>
    </row>
    <row r="97" spans="1:53" x14ac:dyDescent="0.25">
      <c r="A97" t="str">
        <f t="shared" si="133"/>
        <v>CE - Operational Excellence</v>
      </c>
      <c r="B97" s="24" t="str">
        <f t="shared" si="133"/>
        <v>NCP-16873</v>
      </c>
      <c r="C97" s="24">
        <f t="shared" si="133"/>
        <v>30315</v>
      </c>
      <c r="D97" s="24">
        <f t="shared" si="133"/>
        <v>6.7000000000000004E-2</v>
      </c>
      <c r="E97" s="24">
        <f t="shared" si="133"/>
        <v>6.7000000000000004E-2</v>
      </c>
      <c r="F97" s="22">
        <f>SUM($F58:F58)/13</f>
        <v>0</v>
      </c>
      <c r="G97" s="22">
        <f>SUM($F58:G58)/13</f>
        <v>0</v>
      </c>
      <c r="H97" s="22">
        <f>SUM($F58:H58)/13</f>
        <v>0</v>
      </c>
      <c r="I97" s="22">
        <f>SUM($F58:I58)/13</f>
        <v>0</v>
      </c>
      <c r="J97" s="22">
        <f>SUM($F58:J58)/13</f>
        <v>0</v>
      </c>
      <c r="K97" s="22">
        <f>SUM($F58:K58)/13</f>
        <v>0</v>
      </c>
      <c r="L97" s="22">
        <f>SUM($F58:L58)/13</f>
        <v>0</v>
      </c>
      <c r="M97" s="22">
        <f>SUM($F58:M58)/13</f>
        <v>0</v>
      </c>
      <c r="N97" s="22">
        <f>SUM($F58:N58)/13</f>
        <v>0</v>
      </c>
      <c r="O97" s="22">
        <f>SUM($F58:O58)/13</f>
        <v>0</v>
      </c>
      <c r="P97" s="22">
        <f>SUM($F58:P58)/13</f>
        <v>0</v>
      </c>
      <c r="Q97" s="22">
        <f>SUM($F58:Q58)/13</f>
        <v>0</v>
      </c>
      <c r="R97" s="22">
        <f t="shared" ref="R97:BA97" si="147">SUM(F58:R58)/13</f>
        <v>287.75639307692308</v>
      </c>
      <c r="S97" s="22">
        <f t="shared" si="147"/>
        <v>863.26917923076928</v>
      </c>
      <c r="T97" s="22">
        <f t="shared" si="147"/>
        <v>1726.5383584615386</v>
      </c>
      <c r="U97" s="22">
        <f t="shared" si="147"/>
        <v>2877.5639307692309</v>
      </c>
      <c r="V97" s="22">
        <f t="shared" si="147"/>
        <v>4316.3458961538463</v>
      </c>
      <c r="W97" s="22">
        <f t="shared" si="147"/>
        <v>6042.8842546153846</v>
      </c>
      <c r="X97" s="22">
        <f t="shared" si="147"/>
        <v>8057.1790061538468</v>
      </c>
      <c r="Y97" s="22">
        <f t="shared" si="147"/>
        <v>10359.230150769232</v>
      </c>
      <c r="Z97" s="22">
        <f t="shared" si="147"/>
        <v>12949.03768846154</v>
      </c>
      <c r="AA97" s="22">
        <f t="shared" si="147"/>
        <v>15826.601619230771</v>
      </c>
      <c r="AB97" s="22">
        <f t="shared" si="147"/>
        <v>18991.921943076926</v>
      </c>
      <c r="AC97" s="22">
        <f t="shared" si="147"/>
        <v>22444.998660000005</v>
      </c>
      <c r="AD97" s="22">
        <f t="shared" si="147"/>
        <v>26185.831770000004</v>
      </c>
      <c r="AE97" s="22">
        <f t="shared" si="147"/>
        <v>29926.66488</v>
      </c>
      <c r="AF97" s="22">
        <f t="shared" si="147"/>
        <v>33667.497989999996</v>
      </c>
      <c r="AG97" s="22">
        <f t="shared" si="147"/>
        <v>37408.331099999996</v>
      </c>
      <c r="AH97" s="22">
        <f t="shared" si="147"/>
        <v>41149.164210000003</v>
      </c>
      <c r="AI97" s="22">
        <f t="shared" si="147"/>
        <v>44889.997319999995</v>
      </c>
      <c r="AJ97" s="22">
        <f t="shared" si="147"/>
        <v>48630.830430000002</v>
      </c>
      <c r="AK97" s="22">
        <f t="shared" si="147"/>
        <v>52371.663540000009</v>
      </c>
      <c r="AL97" s="22">
        <f t="shared" si="147"/>
        <v>56112.496650000016</v>
      </c>
      <c r="AM97" s="22">
        <f t="shared" si="147"/>
        <v>59853.329760000008</v>
      </c>
      <c r="AN97" s="22">
        <f t="shared" si="147"/>
        <v>63594.162870000015</v>
      </c>
      <c r="AO97" s="22">
        <f t="shared" si="147"/>
        <v>67334.995980000022</v>
      </c>
      <c r="AP97" s="22">
        <f t="shared" si="147"/>
        <v>71075.829090000028</v>
      </c>
      <c r="AQ97" s="22">
        <f t="shared" si="147"/>
        <v>74816.662200000021</v>
      </c>
      <c r="AR97" s="22">
        <f t="shared" si="147"/>
        <v>78557.495310000028</v>
      </c>
      <c r="AS97" s="22">
        <f t="shared" si="147"/>
        <v>82298.328420000049</v>
      </c>
      <c r="AT97" s="22">
        <f t="shared" si="147"/>
        <v>86039.161530000056</v>
      </c>
      <c r="AU97" s="22">
        <f t="shared" si="147"/>
        <v>89779.994640000063</v>
      </c>
      <c r="AV97" s="22">
        <f t="shared" si="147"/>
        <v>93520.827750000069</v>
      </c>
      <c r="AW97" s="22">
        <f t="shared" si="147"/>
        <v>97261.660860000076</v>
      </c>
      <c r="AX97" s="22">
        <f t="shared" si="147"/>
        <v>101002.49397000008</v>
      </c>
      <c r="AY97" s="22">
        <f t="shared" si="147"/>
        <v>104743.32708000009</v>
      </c>
      <c r="AZ97" s="22">
        <f t="shared" si="147"/>
        <v>108484.1601900001</v>
      </c>
      <c r="BA97" s="22">
        <f t="shared" si="147"/>
        <v>112224.9933000001</v>
      </c>
    </row>
    <row r="98" spans="1:53" x14ac:dyDescent="0.25">
      <c r="A98" t="str">
        <f t="shared" si="133"/>
        <v>CE - Operational Excellence</v>
      </c>
      <c r="B98" s="24" t="str">
        <f t="shared" si="133"/>
        <v>NCP-12408</v>
      </c>
      <c r="C98" s="24">
        <f t="shared" si="133"/>
        <v>39102</v>
      </c>
      <c r="D98" s="24">
        <f t="shared" si="133"/>
        <v>0.25</v>
      </c>
      <c r="E98" s="24">
        <f t="shared" si="133"/>
        <v>0.25</v>
      </c>
      <c r="F98" s="22">
        <f>SUM($F59:F59)/13</f>
        <v>0</v>
      </c>
      <c r="G98" s="22">
        <f>SUM($F59:G59)/13</f>
        <v>0</v>
      </c>
      <c r="H98" s="22">
        <f>SUM($F59:H59)/13</f>
        <v>0</v>
      </c>
      <c r="I98" s="22">
        <f>SUM($F59:I59)/13</f>
        <v>0</v>
      </c>
      <c r="J98" s="22">
        <f>SUM($F59:J59)/13</f>
        <v>0</v>
      </c>
      <c r="K98" s="22">
        <f>SUM($F59:K59)/13</f>
        <v>0</v>
      </c>
      <c r="L98" s="22">
        <f>SUM($F59:L59)/13</f>
        <v>0</v>
      </c>
      <c r="M98" s="22">
        <f>SUM($F59:M59)/13</f>
        <v>0</v>
      </c>
      <c r="N98" s="22">
        <f>SUM($F59:N59)/13</f>
        <v>0</v>
      </c>
      <c r="O98" s="22">
        <f>SUM($F59:O59)/13</f>
        <v>0</v>
      </c>
      <c r="P98" s="22">
        <f>SUM($F59:P59)/13</f>
        <v>0</v>
      </c>
      <c r="Q98" s="22">
        <f>SUM($F59:Q59)/13</f>
        <v>0</v>
      </c>
      <c r="R98" s="22">
        <f t="shared" ref="R98:BA98" si="148">SUM(F59:R59)/13</f>
        <v>0</v>
      </c>
      <c r="S98" s="22">
        <f t="shared" si="148"/>
        <v>0</v>
      </c>
      <c r="T98" s="22">
        <f t="shared" si="148"/>
        <v>0</v>
      </c>
      <c r="U98" s="22">
        <f t="shared" si="148"/>
        <v>0</v>
      </c>
      <c r="V98" s="22">
        <f t="shared" si="148"/>
        <v>0</v>
      </c>
      <c r="W98" s="22">
        <f t="shared" si="148"/>
        <v>0</v>
      </c>
      <c r="X98" s="22">
        <f t="shared" si="148"/>
        <v>0</v>
      </c>
      <c r="Y98" s="22">
        <f t="shared" si="148"/>
        <v>0</v>
      </c>
      <c r="Z98" s="22">
        <f t="shared" si="148"/>
        <v>0</v>
      </c>
      <c r="AA98" s="22">
        <f t="shared" si="148"/>
        <v>0</v>
      </c>
      <c r="AB98" s="22">
        <f t="shared" si="148"/>
        <v>0</v>
      </c>
      <c r="AC98" s="22">
        <f t="shared" si="148"/>
        <v>1825.3205128205122</v>
      </c>
      <c r="AD98" s="22">
        <f t="shared" si="148"/>
        <v>5475.9615384615372</v>
      </c>
      <c r="AE98" s="22">
        <f t="shared" si="148"/>
        <v>10951.923076923074</v>
      </c>
      <c r="AF98" s="22">
        <f t="shared" si="148"/>
        <v>18253.205128205125</v>
      </c>
      <c r="AG98" s="22">
        <f t="shared" si="148"/>
        <v>27379.807692307688</v>
      </c>
      <c r="AH98" s="22">
        <f t="shared" si="148"/>
        <v>38331.730769230759</v>
      </c>
      <c r="AI98" s="22">
        <f t="shared" si="148"/>
        <v>51108.974358974345</v>
      </c>
      <c r="AJ98" s="22">
        <f t="shared" si="148"/>
        <v>65711.538461538439</v>
      </c>
      <c r="AK98" s="22">
        <f t="shared" si="148"/>
        <v>82139.423076923063</v>
      </c>
      <c r="AL98" s="22">
        <f t="shared" si="148"/>
        <v>100392.62820512817</v>
      </c>
      <c r="AM98" s="22">
        <f t="shared" si="148"/>
        <v>120471.15384615381</v>
      </c>
      <c r="AN98" s="22">
        <f t="shared" si="148"/>
        <v>142374.99999999997</v>
      </c>
      <c r="AO98" s="22">
        <f t="shared" si="148"/>
        <v>166104.16666666663</v>
      </c>
      <c r="AP98" s="22">
        <f t="shared" si="148"/>
        <v>189833.33333333331</v>
      </c>
      <c r="AQ98" s="22">
        <f t="shared" si="148"/>
        <v>213562.49999999997</v>
      </c>
      <c r="AR98" s="22">
        <f t="shared" si="148"/>
        <v>237291.66666666663</v>
      </c>
      <c r="AS98" s="22">
        <f t="shared" si="148"/>
        <v>261020.83333333331</v>
      </c>
      <c r="AT98" s="22">
        <f t="shared" si="148"/>
        <v>284749.99999999994</v>
      </c>
      <c r="AU98" s="22">
        <f t="shared" si="148"/>
        <v>308479.16666666663</v>
      </c>
      <c r="AV98" s="22">
        <f t="shared" si="148"/>
        <v>332208.33333333331</v>
      </c>
      <c r="AW98" s="22">
        <f t="shared" si="148"/>
        <v>355937.50000000006</v>
      </c>
      <c r="AX98" s="22">
        <f t="shared" si="148"/>
        <v>379666.66666666674</v>
      </c>
      <c r="AY98" s="22">
        <f t="shared" si="148"/>
        <v>403395.83333333337</v>
      </c>
      <c r="AZ98" s="22">
        <f t="shared" si="148"/>
        <v>427125</v>
      </c>
      <c r="BA98" s="22">
        <f t="shared" si="148"/>
        <v>450854.16666666674</v>
      </c>
    </row>
    <row r="99" spans="1:53" x14ac:dyDescent="0.25">
      <c r="A99" t="str">
        <f t="shared" si="133"/>
        <v>CE - Operational Excellence</v>
      </c>
      <c r="B99" s="24" t="str">
        <f t="shared" si="133"/>
        <v>NCP-12381</v>
      </c>
      <c r="C99" s="24">
        <f t="shared" si="133"/>
        <v>30315</v>
      </c>
      <c r="D99" s="24">
        <f t="shared" si="133"/>
        <v>6.7000000000000004E-2</v>
      </c>
      <c r="E99" s="24">
        <f t="shared" si="133"/>
        <v>6.7000000000000004E-2</v>
      </c>
      <c r="F99" s="22">
        <f>SUM($F60:F60)/13</f>
        <v>0</v>
      </c>
      <c r="G99" s="22">
        <f>SUM($F60:G60)/13</f>
        <v>0</v>
      </c>
      <c r="H99" s="22">
        <f>SUM($F60:H60)/13</f>
        <v>0</v>
      </c>
      <c r="I99" s="22">
        <f>SUM($F60:I60)/13</f>
        <v>0</v>
      </c>
      <c r="J99" s="22">
        <f>SUM($F60:J60)/13</f>
        <v>0</v>
      </c>
      <c r="K99" s="22">
        <f>SUM($F60:K60)/13</f>
        <v>0</v>
      </c>
      <c r="L99" s="22">
        <f>SUM($F60:L60)/13</f>
        <v>0</v>
      </c>
      <c r="M99" s="22">
        <f>SUM($F60:M60)/13</f>
        <v>0</v>
      </c>
      <c r="N99" s="22">
        <f>SUM($F60:N60)/13</f>
        <v>0</v>
      </c>
      <c r="O99" s="22">
        <f>SUM($F60:O60)/13</f>
        <v>0</v>
      </c>
      <c r="P99" s="22">
        <f>SUM($F60:P60)/13</f>
        <v>0</v>
      </c>
      <c r="Q99" s="22">
        <f>SUM($F60:Q60)/13</f>
        <v>0</v>
      </c>
      <c r="R99" s="22">
        <f t="shared" ref="R99:BA99" si="149">SUM(F60:R60)/13</f>
        <v>0</v>
      </c>
      <c r="S99" s="22">
        <f t="shared" si="149"/>
        <v>0</v>
      </c>
      <c r="T99" s="22">
        <f t="shared" si="149"/>
        <v>0</v>
      </c>
      <c r="U99" s="22">
        <f t="shared" si="149"/>
        <v>0</v>
      </c>
      <c r="V99" s="22">
        <f t="shared" si="149"/>
        <v>0</v>
      </c>
      <c r="W99" s="22">
        <f t="shared" si="149"/>
        <v>0</v>
      </c>
      <c r="X99" s="22">
        <f t="shared" si="149"/>
        <v>0</v>
      </c>
      <c r="Y99" s="22">
        <f t="shared" si="149"/>
        <v>0</v>
      </c>
      <c r="Z99" s="22">
        <f t="shared" si="149"/>
        <v>0</v>
      </c>
      <c r="AA99" s="22">
        <f t="shared" si="149"/>
        <v>0</v>
      </c>
      <c r="AB99" s="22">
        <f t="shared" si="149"/>
        <v>0</v>
      </c>
      <c r="AC99" s="22">
        <f t="shared" si="149"/>
        <v>0</v>
      </c>
      <c r="AD99" s="22">
        <f t="shared" si="149"/>
        <v>773.07692307692309</v>
      </c>
      <c r="AE99" s="22">
        <f t="shared" si="149"/>
        <v>2319.2307692307691</v>
      </c>
      <c r="AF99" s="22">
        <f t="shared" si="149"/>
        <v>4638.4615384615381</v>
      </c>
      <c r="AG99" s="22">
        <f t="shared" si="149"/>
        <v>7730.7692307692305</v>
      </c>
      <c r="AH99" s="22">
        <f t="shared" si="149"/>
        <v>11596.153846153846</v>
      </c>
      <c r="AI99" s="22">
        <f t="shared" si="149"/>
        <v>16234.615384615385</v>
      </c>
      <c r="AJ99" s="22">
        <f t="shared" si="149"/>
        <v>21646.153846153848</v>
      </c>
      <c r="AK99" s="22">
        <f t="shared" si="149"/>
        <v>27830.76923076923</v>
      </c>
      <c r="AL99" s="22">
        <f t="shared" si="149"/>
        <v>34788.461538461539</v>
      </c>
      <c r="AM99" s="22">
        <f t="shared" si="149"/>
        <v>42519.230769230766</v>
      </c>
      <c r="AN99" s="22">
        <f t="shared" si="149"/>
        <v>51023.076923076922</v>
      </c>
      <c r="AO99" s="22">
        <f t="shared" si="149"/>
        <v>60300</v>
      </c>
      <c r="AP99" s="22">
        <f t="shared" si="149"/>
        <v>70350</v>
      </c>
      <c r="AQ99" s="22">
        <f t="shared" si="149"/>
        <v>80400</v>
      </c>
      <c r="AR99" s="22">
        <f t="shared" si="149"/>
        <v>90450</v>
      </c>
      <c r="AS99" s="22">
        <f t="shared" si="149"/>
        <v>100500</v>
      </c>
      <c r="AT99" s="22">
        <f t="shared" si="149"/>
        <v>110550</v>
      </c>
      <c r="AU99" s="22">
        <f t="shared" si="149"/>
        <v>120600</v>
      </c>
      <c r="AV99" s="22">
        <f t="shared" si="149"/>
        <v>130650</v>
      </c>
      <c r="AW99" s="22">
        <f t="shared" si="149"/>
        <v>140700</v>
      </c>
      <c r="AX99" s="22">
        <f t="shared" si="149"/>
        <v>150750</v>
      </c>
      <c r="AY99" s="22">
        <f t="shared" si="149"/>
        <v>160800</v>
      </c>
      <c r="AZ99" s="22">
        <f t="shared" si="149"/>
        <v>170850</v>
      </c>
      <c r="BA99" s="22">
        <f t="shared" si="149"/>
        <v>180900</v>
      </c>
    </row>
    <row r="100" spans="1:53" x14ac:dyDescent="0.25">
      <c r="A100" t="str">
        <f t="shared" ref="A100:E115" si="150">A61</f>
        <v>CE - Operational Excellence</v>
      </c>
      <c r="B100" s="24" t="str">
        <f t="shared" si="150"/>
        <v>NCP-15929</v>
      </c>
      <c r="C100" s="24">
        <f t="shared" si="150"/>
        <v>39102</v>
      </c>
      <c r="D100" s="24">
        <f t="shared" si="150"/>
        <v>0.25</v>
      </c>
      <c r="E100" s="24">
        <f t="shared" si="150"/>
        <v>0.25</v>
      </c>
      <c r="F100" s="22">
        <f>SUM($F61:F61)/13</f>
        <v>0</v>
      </c>
      <c r="G100" s="22">
        <f>SUM($F61:G61)/13</f>
        <v>0</v>
      </c>
      <c r="H100" s="22">
        <f>SUM($F61:H61)/13</f>
        <v>0</v>
      </c>
      <c r="I100" s="22">
        <f>SUM($F61:I61)/13</f>
        <v>0</v>
      </c>
      <c r="J100" s="22">
        <f>SUM($F61:J61)/13</f>
        <v>0</v>
      </c>
      <c r="K100" s="22">
        <f>SUM($F61:K61)/13</f>
        <v>0</v>
      </c>
      <c r="L100" s="22">
        <f>SUM($F61:L61)/13</f>
        <v>0</v>
      </c>
      <c r="M100" s="22">
        <f>SUM($F61:M61)/13</f>
        <v>0</v>
      </c>
      <c r="N100" s="22">
        <f>SUM($F61:N61)/13</f>
        <v>0</v>
      </c>
      <c r="O100" s="22">
        <f>SUM($F61:O61)/13</f>
        <v>0</v>
      </c>
      <c r="P100" s="22">
        <f>SUM($F61:P61)/13</f>
        <v>0</v>
      </c>
      <c r="Q100" s="22">
        <f>SUM($F61:Q61)/13</f>
        <v>0</v>
      </c>
      <c r="R100" s="22">
        <f t="shared" ref="R100:BA100" si="151">SUM(F61:R61)/13</f>
        <v>0</v>
      </c>
      <c r="S100" s="22">
        <f t="shared" si="151"/>
        <v>0</v>
      </c>
      <c r="T100" s="22">
        <f t="shared" si="151"/>
        <v>0</v>
      </c>
      <c r="U100" s="22">
        <f t="shared" si="151"/>
        <v>0</v>
      </c>
      <c r="V100" s="22">
        <f t="shared" si="151"/>
        <v>0</v>
      </c>
      <c r="W100" s="22">
        <f t="shared" si="151"/>
        <v>0</v>
      </c>
      <c r="X100" s="22">
        <f t="shared" si="151"/>
        <v>0</v>
      </c>
      <c r="Y100" s="22">
        <f t="shared" si="151"/>
        <v>0</v>
      </c>
      <c r="Z100" s="22">
        <f t="shared" si="151"/>
        <v>0</v>
      </c>
      <c r="AA100" s="22">
        <f t="shared" si="151"/>
        <v>0</v>
      </c>
      <c r="AB100" s="22">
        <f t="shared" si="151"/>
        <v>0</v>
      </c>
      <c r="AC100" s="22">
        <f t="shared" si="151"/>
        <v>0</v>
      </c>
      <c r="AD100" s="22">
        <f t="shared" si="151"/>
        <v>536.85897435897425</v>
      </c>
      <c r="AE100" s="22">
        <f t="shared" si="151"/>
        <v>1610.5769230769229</v>
      </c>
      <c r="AF100" s="22">
        <f t="shared" si="151"/>
        <v>3221.1538461538457</v>
      </c>
      <c r="AG100" s="22">
        <f t="shared" si="151"/>
        <v>5368.5897435897432</v>
      </c>
      <c r="AH100" s="22">
        <f t="shared" si="151"/>
        <v>8052.8846153846143</v>
      </c>
      <c r="AI100" s="22">
        <f t="shared" si="151"/>
        <v>11274.038461538459</v>
      </c>
      <c r="AJ100" s="22">
        <f t="shared" si="151"/>
        <v>15032.051282051279</v>
      </c>
      <c r="AK100" s="22">
        <f t="shared" si="151"/>
        <v>19326.923076923071</v>
      </c>
      <c r="AL100" s="22">
        <f t="shared" si="151"/>
        <v>24158.65384615384</v>
      </c>
      <c r="AM100" s="22">
        <f t="shared" si="151"/>
        <v>29527.243589743586</v>
      </c>
      <c r="AN100" s="22">
        <f t="shared" si="151"/>
        <v>35432.692307692305</v>
      </c>
      <c r="AO100" s="22">
        <f t="shared" si="151"/>
        <v>41875</v>
      </c>
      <c r="AP100" s="22">
        <f t="shared" si="151"/>
        <v>48854.166666666664</v>
      </c>
      <c r="AQ100" s="22">
        <f t="shared" si="151"/>
        <v>55833.333333333328</v>
      </c>
      <c r="AR100" s="22">
        <f t="shared" si="151"/>
        <v>62812.5</v>
      </c>
      <c r="AS100" s="22">
        <f t="shared" si="151"/>
        <v>69791.666666666672</v>
      </c>
      <c r="AT100" s="22">
        <f t="shared" si="151"/>
        <v>76770.833333333343</v>
      </c>
      <c r="AU100" s="22">
        <f t="shared" si="151"/>
        <v>83750.000000000015</v>
      </c>
      <c r="AV100" s="22">
        <f t="shared" si="151"/>
        <v>90729.166666666672</v>
      </c>
      <c r="AW100" s="22">
        <f t="shared" si="151"/>
        <v>97708.333333333328</v>
      </c>
      <c r="AX100" s="22">
        <f t="shared" si="151"/>
        <v>104687.5</v>
      </c>
      <c r="AY100" s="22">
        <f t="shared" si="151"/>
        <v>111666.66666666667</v>
      </c>
      <c r="AZ100" s="22">
        <f t="shared" si="151"/>
        <v>118645.83333333333</v>
      </c>
      <c r="BA100" s="22">
        <f t="shared" si="151"/>
        <v>125625</v>
      </c>
    </row>
    <row r="101" spans="1:53" x14ac:dyDescent="0.25">
      <c r="A101" t="str">
        <f t="shared" si="150"/>
        <v>CE - Operational Excellence</v>
      </c>
      <c r="B101" s="24" t="str">
        <f t="shared" si="150"/>
        <v>NCP-05000</v>
      </c>
      <c r="C101" s="24">
        <f t="shared" si="150"/>
        <v>39102</v>
      </c>
      <c r="D101" s="24">
        <f t="shared" si="150"/>
        <v>0.25</v>
      </c>
      <c r="E101" s="24">
        <f t="shared" si="150"/>
        <v>0.25</v>
      </c>
      <c r="F101" s="22">
        <f>SUM($F62:F62)/13</f>
        <v>0</v>
      </c>
      <c r="G101" s="22">
        <f>SUM($F62:G62)/13</f>
        <v>20.032051282051285</v>
      </c>
      <c r="H101" s="22">
        <f>SUM($F62:H62)/13</f>
        <v>80.128205128205138</v>
      </c>
      <c r="I101" s="22">
        <f>SUM($F62:I62)/13</f>
        <v>200.32051282051285</v>
      </c>
      <c r="J101" s="22">
        <f>SUM($F62:J62)/13</f>
        <v>400.64102564102569</v>
      </c>
      <c r="K101" s="22">
        <f>SUM($F62:K62)/13</f>
        <v>701.12179487179492</v>
      </c>
      <c r="L101" s="22">
        <f>SUM($F62:L62)/13</f>
        <v>1121.7948717948718</v>
      </c>
      <c r="M101" s="22">
        <f>SUM($F62:M62)/13</f>
        <v>1682.6923076923076</v>
      </c>
      <c r="N101" s="22">
        <f>SUM($F62:N62)/13</f>
        <v>2403.8461538461538</v>
      </c>
      <c r="O101" s="22">
        <f>SUM($F62:O62)/13</f>
        <v>3305.2884615384614</v>
      </c>
      <c r="P101" s="22">
        <f>SUM($F62:P62)/13</f>
        <v>4407.0512820512822</v>
      </c>
      <c r="Q101" s="22">
        <f>SUM($F62:Q62)/13</f>
        <v>5729.1666666666661</v>
      </c>
      <c r="R101" s="22">
        <f t="shared" ref="R101:BA101" si="152">SUM(F62:R62)/13</f>
        <v>7291.6666666666661</v>
      </c>
      <c r="S101" s="22">
        <f t="shared" si="152"/>
        <v>9134.6153846153829</v>
      </c>
      <c r="T101" s="22">
        <f t="shared" si="152"/>
        <v>11278.044871794871</v>
      </c>
      <c r="U101" s="22">
        <f t="shared" si="152"/>
        <v>13741.987179487178</v>
      </c>
      <c r="V101" s="22">
        <f t="shared" si="152"/>
        <v>16546.474358974359</v>
      </c>
      <c r="W101" s="22">
        <f t="shared" si="152"/>
        <v>19711.538461538465</v>
      </c>
      <c r="X101" s="22">
        <f t="shared" si="152"/>
        <v>23257.211538461539</v>
      </c>
      <c r="Y101" s="22">
        <f t="shared" si="152"/>
        <v>27203.525641025641</v>
      </c>
      <c r="Z101" s="22">
        <f t="shared" si="152"/>
        <v>31570.51282051282</v>
      </c>
      <c r="AA101" s="22">
        <f t="shared" si="152"/>
        <v>36378.205128205132</v>
      </c>
      <c r="AB101" s="22">
        <f t="shared" si="152"/>
        <v>41646.634615384617</v>
      </c>
      <c r="AC101" s="22">
        <f t="shared" si="152"/>
        <v>47395.833333333336</v>
      </c>
      <c r="AD101" s="22">
        <f t="shared" si="152"/>
        <v>53645.833333333328</v>
      </c>
      <c r="AE101" s="22">
        <f t="shared" si="152"/>
        <v>60416.666666666664</v>
      </c>
      <c r="AF101" s="22">
        <f t="shared" si="152"/>
        <v>67708.333333333343</v>
      </c>
      <c r="AG101" s="22">
        <f t="shared" si="152"/>
        <v>75520.833333333343</v>
      </c>
      <c r="AH101" s="22">
        <f t="shared" si="152"/>
        <v>83854.166666666672</v>
      </c>
      <c r="AI101" s="22">
        <f t="shared" si="152"/>
        <v>92708.333333333343</v>
      </c>
      <c r="AJ101" s="22">
        <f t="shared" si="152"/>
        <v>102083.33333333334</v>
      </c>
      <c r="AK101" s="22">
        <f t="shared" si="152"/>
        <v>111979.16666666667</v>
      </c>
      <c r="AL101" s="22">
        <f t="shared" si="152"/>
        <v>122395.83333333333</v>
      </c>
      <c r="AM101" s="22">
        <f t="shared" si="152"/>
        <v>133333.33333333331</v>
      </c>
      <c r="AN101" s="22">
        <f t="shared" si="152"/>
        <v>144791.66666666666</v>
      </c>
      <c r="AO101" s="22">
        <f t="shared" si="152"/>
        <v>156770.83333333331</v>
      </c>
      <c r="AP101" s="22">
        <f t="shared" si="152"/>
        <v>169270.83333333331</v>
      </c>
      <c r="AQ101" s="22">
        <f t="shared" si="152"/>
        <v>182328.07169871792</v>
      </c>
      <c r="AR101" s="22">
        <f t="shared" si="152"/>
        <v>195978.95333333331</v>
      </c>
      <c r="AS101" s="22">
        <f t="shared" si="152"/>
        <v>210259.88314102561</v>
      </c>
      <c r="AT101" s="22">
        <f t="shared" si="152"/>
        <v>225207.266025641</v>
      </c>
      <c r="AU101" s="22">
        <f t="shared" si="152"/>
        <v>240857.50689102567</v>
      </c>
      <c r="AV101" s="22">
        <f t="shared" si="152"/>
        <v>257247.01064102567</v>
      </c>
      <c r="AW101" s="22">
        <f t="shared" si="152"/>
        <v>274412.18217948719</v>
      </c>
      <c r="AX101" s="22">
        <f t="shared" si="152"/>
        <v>292389.42641025648</v>
      </c>
      <c r="AY101" s="22">
        <f t="shared" si="152"/>
        <v>311215.14823717956</v>
      </c>
      <c r="AZ101" s="22">
        <f t="shared" si="152"/>
        <v>330925.75256410264</v>
      </c>
      <c r="BA101" s="22">
        <f t="shared" si="152"/>
        <v>351557.64429487183</v>
      </c>
    </row>
    <row r="102" spans="1:53" x14ac:dyDescent="0.25">
      <c r="A102" t="str">
        <f t="shared" si="150"/>
        <v>CE - Operational Excellence</v>
      </c>
      <c r="B102" s="24" t="str">
        <f t="shared" si="150"/>
        <v>NCP-12374</v>
      </c>
      <c r="C102" s="24">
        <f t="shared" si="150"/>
        <v>39102</v>
      </c>
      <c r="D102" s="24">
        <f t="shared" si="150"/>
        <v>0.25</v>
      </c>
      <c r="E102" s="24">
        <f t="shared" si="150"/>
        <v>0.25</v>
      </c>
      <c r="F102" s="22">
        <f>SUM($F63:F63)/13</f>
        <v>0</v>
      </c>
      <c r="G102" s="22">
        <f>SUM($F63:G63)/13</f>
        <v>0</v>
      </c>
      <c r="H102" s="22">
        <f>SUM($F63:H63)/13</f>
        <v>0</v>
      </c>
      <c r="I102" s="22">
        <f>SUM($F63:I63)/13</f>
        <v>0</v>
      </c>
      <c r="J102" s="22">
        <f>SUM($F63:J63)/13</f>
        <v>0</v>
      </c>
      <c r="K102" s="22">
        <f>SUM($F63:K63)/13</f>
        <v>0</v>
      </c>
      <c r="L102" s="22">
        <f>SUM($F63:L63)/13</f>
        <v>0</v>
      </c>
      <c r="M102" s="22">
        <f>SUM($F63:M63)/13</f>
        <v>0</v>
      </c>
      <c r="N102" s="22">
        <f>SUM($F63:N63)/13</f>
        <v>0</v>
      </c>
      <c r="O102" s="22">
        <f>SUM($F63:O63)/13</f>
        <v>0</v>
      </c>
      <c r="P102" s="22">
        <f>SUM($F63:P63)/13</f>
        <v>0</v>
      </c>
      <c r="Q102" s="22">
        <f>SUM($F63:Q63)/13</f>
        <v>0</v>
      </c>
      <c r="R102" s="22">
        <f t="shared" ref="R102:BA102" si="153">SUM(F63:R63)/13</f>
        <v>0</v>
      </c>
      <c r="S102" s="22">
        <f t="shared" si="153"/>
        <v>160.25641025641028</v>
      </c>
      <c r="T102" s="22">
        <f t="shared" si="153"/>
        <v>641.02564102564111</v>
      </c>
      <c r="U102" s="22">
        <f t="shared" si="153"/>
        <v>1602.5641025641028</v>
      </c>
      <c r="V102" s="22">
        <f t="shared" si="153"/>
        <v>3205.1282051282055</v>
      </c>
      <c r="W102" s="22">
        <f t="shared" si="153"/>
        <v>5608.9743589743593</v>
      </c>
      <c r="X102" s="22">
        <f t="shared" si="153"/>
        <v>8814.1025641025644</v>
      </c>
      <c r="Y102" s="22">
        <f t="shared" si="153"/>
        <v>12820.512820512822</v>
      </c>
      <c r="Z102" s="22">
        <f t="shared" si="153"/>
        <v>17628.205128205129</v>
      </c>
      <c r="AA102" s="22">
        <f t="shared" si="153"/>
        <v>23237.179487179492</v>
      </c>
      <c r="AB102" s="22">
        <f t="shared" si="153"/>
        <v>29647.435897435898</v>
      </c>
      <c r="AC102" s="22">
        <f t="shared" si="153"/>
        <v>36858.974358974359</v>
      </c>
      <c r="AD102" s="22">
        <f t="shared" si="153"/>
        <v>44871.794871794875</v>
      </c>
      <c r="AE102" s="22">
        <f t="shared" si="153"/>
        <v>53846.153846153844</v>
      </c>
      <c r="AF102" s="22">
        <f t="shared" si="153"/>
        <v>63782.051282051281</v>
      </c>
      <c r="AG102" s="22">
        <f t="shared" si="153"/>
        <v>74679.487179487172</v>
      </c>
      <c r="AH102" s="22">
        <f t="shared" si="153"/>
        <v>86538.461538461532</v>
      </c>
      <c r="AI102" s="22">
        <f t="shared" si="153"/>
        <v>99358.974358974345</v>
      </c>
      <c r="AJ102" s="22">
        <f t="shared" si="153"/>
        <v>112980.76923076923</v>
      </c>
      <c r="AK102" s="22">
        <f t="shared" si="153"/>
        <v>127403.84615384616</v>
      </c>
      <c r="AL102" s="22">
        <f t="shared" si="153"/>
        <v>142628.20512820513</v>
      </c>
      <c r="AM102" s="22">
        <f t="shared" si="153"/>
        <v>158653.84615384616</v>
      </c>
      <c r="AN102" s="22">
        <f t="shared" si="153"/>
        <v>175480.76923076922</v>
      </c>
      <c r="AO102" s="22">
        <f t="shared" si="153"/>
        <v>193108.97435897434</v>
      </c>
      <c r="AP102" s="22">
        <f t="shared" si="153"/>
        <v>211538.46153846153</v>
      </c>
      <c r="AQ102" s="22">
        <f t="shared" si="153"/>
        <v>230929.48717948719</v>
      </c>
      <c r="AR102" s="22">
        <f t="shared" si="153"/>
        <v>251282.05128205128</v>
      </c>
      <c r="AS102" s="22">
        <f t="shared" si="153"/>
        <v>272596.15384615387</v>
      </c>
      <c r="AT102" s="22">
        <f t="shared" si="153"/>
        <v>294871.79487179487</v>
      </c>
      <c r="AU102" s="22">
        <f t="shared" si="153"/>
        <v>318108.97435897437</v>
      </c>
      <c r="AV102" s="22">
        <f t="shared" si="153"/>
        <v>342147.43589743588</v>
      </c>
      <c r="AW102" s="22">
        <f t="shared" si="153"/>
        <v>366987.17948717956</v>
      </c>
      <c r="AX102" s="22">
        <f t="shared" si="153"/>
        <v>392628.20512820507</v>
      </c>
      <c r="AY102" s="22">
        <f t="shared" si="153"/>
        <v>419070.51282051275</v>
      </c>
      <c r="AZ102" s="22">
        <f t="shared" si="153"/>
        <v>446314.10256410256</v>
      </c>
      <c r="BA102" s="22">
        <f t="shared" si="153"/>
        <v>474358.97435897432</v>
      </c>
    </row>
    <row r="103" spans="1:53" x14ac:dyDescent="0.25">
      <c r="A103" t="str">
        <f t="shared" si="150"/>
        <v>CE - Optional Customer Programs</v>
      </c>
      <c r="B103" s="24" t="str">
        <f t="shared" si="150"/>
        <v>NCP-16828</v>
      </c>
      <c r="C103" s="24">
        <f t="shared" si="150"/>
        <v>39000</v>
      </c>
      <c r="D103" s="24">
        <f t="shared" si="150"/>
        <v>1.4E-2</v>
      </c>
      <c r="E103" s="24">
        <f t="shared" si="150"/>
        <v>1.7000000000000001E-2</v>
      </c>
      <c r="F103" s="22">
        <f>SUM($F64:F64)/13</f>
        <v>0</v>
      </c>
      <c r="G103" s="22">
        <f>SUM($F64:G64)/13</f>
        <v>0</v>
      </c>
      <c r="H103" s="22">
        <f>SUM($F64:H64)/13</f>
        <v>0</v>
      </c>
      <c r="I103" s="22">
        <f>SUM($F64:I64)/13</f>
        <v>0</v>
      </c>
      <c r="J103" s="22">
        <f>SUM($F64:J64)/13</f>
        <v>0</v>
      </c>
      <c r="K103" s="22">
        <f>SUM($F64:K64)/13</f>
        <v>0</v>
      </c>
      <c r="L103" s="22">
        <f>SUM($F64:L64)/13</f>
        <v>18.869257435897438</v>
      </c>
      <c r="M103" s="22">
        <f>SUM($F64:M64)/13</f>
        <v>56.607772307692315</v>
      </c>
      <c r="N103" s="22">
        <f>SUM($F64:N64)/13</f>
        <v>113.21554461538463</v>
      </c>
      <c r="O103" s="22">
        <f>SUM($F64:O64)/13</f>
        <v>188.69257435897438</v>
      </c>
      <c r="P103" s="22">
        <f>SUM($F64:P64)/13</f>
        <v>283.03886153846156</v>
      </c>
      <c r="Q103" s="22">
        <f>SUM($F64:Q64)/13</f>
        <v>396.25440615384622</v>
      </c>
      <c r="R103" s="22">
        <f t="shared" ref="R103:BA103" si="154">SUM(F64:R64)/13</f>
        <v>532.38262051282061</v>
      </c>
      <c r="S103" s="22">
        <f t="shared" si="154"/>
        <v>691.42350461538467</v>
      </c>
      <c r="T103" s="22">
        <f t="shared" si="154"/>
        <v>873.37705846153847</v>
      </c>
      <c r="U103" s="22">
        <f t="shared" si="154"/>
        <v>1078.243282051282</v>
      </c>
      <c r="V103" s="22">
        <f t="shared" si="154"/>
        <v>1306.0221753846154</v>
      </c>
      <c r="W103" s="22">
        <f t="shared" si="154"/>
        <v>1556.7137384615385</v>
      </c>
      <c r="X103" s="22">
        <f t="shared" si="154"/>
        <v>1830.3179712820515</v>
      </c>
      <c r="Y103" s="22">
        <f t="shared" si="154"/>
        <v>2107.9656164102566</v>
      </c>
      <c r="Z103" s="22">
        <f t="shared" si="154"/>
        <v>2389.6566738461543</v>
      </c>
      <c r="AA103" s="22">
        <f t="shared" si="154"/>
        <v>2675.3911435897439</v>
      </c>
      <c r="AB103" s="22">
        <f t="shared" si="154"/>
        <v>2965.1690256410261</v>
      </c>
      <c r="AC103" s="22">
        <f t="shared" si="154"/>
        <v>3258.9903200000003</v>
      </c>
      <c r="AD103" s="22">
        <f t="shared" si="154"/>
        <v>3556.8550266666671</v>
      </c>
      <c r="AE103" s="22">
        <f t="shared" si="154"/>
        <v>3854.7197333333338</v>
      </c>
      <c r="AF103" s="22">
        <f t="shared" si="154"/>
        <v>4152.5844400000005</v>
      </c>
      <c r="AG103" s="22">
        <f t="shared" si="154"/>
        <v>4450.4491466666668</v>
      </c>
      <c r="AH103" s="22">
        <f t="shared" si="154"/>
        <v>4748.3138533333331</v>
      </c>
      <c r="AI103" s="22">
        <f t="shared" si="154"/>
        <v>5046.1785599999994</v>
      </c>
      <c r="AJ103" s="22">
        <f t="shared" si="154"/>
        <v>5344.0432666666657</v>
      </c>
      <c r="AK103" s="22">
        <f t="shared" si="154"/>
        <v>5641.907973333331</v>
      </c>
      <c r="AL103" s="22">
        <f t="shared" si="154"/>
        <v>5939.7726799999982</v>
      </c>
      <c r="AM103" s="22">
        <f t="shared" si="154"/>
        <v>6237.6373866666636</v>
      </c>
      <c r="AN103" s="22">
        <f t="shared" si="154"/>
        <v>6535.5020933333299</v>
      </c>
      <c r="AO103" s="22">
        <f t="shared" si="154"/>
        <v>6833.3667999999971</v>
      </c>
      <c r="AP103" s="22">
        <f t="shared" si="154"/>
        <v>7131.2315066666642</v>
      </c>
      <c r="AQ103" s="22">
        <f t="shared" si="154"/>
        <v>7429.0962133333296</v>
      </c>
      <c r="AR103" s="22">
        <f t="shared" si="154"/>
        <v>7726.9609199999968</v>
      </c>
      <c r="AS103" s="22">
        <f t="shared" si="154"/>
        <v>8024.8256266666631</v>
      </c>
      <c r="AT103" s="22">
        <f t="shared" si="154"/>
        <v>8322.6903333333303</v>
      </c>
      <c r="AU103" s="22">
        <f t="shared" si="154"/>
        <v>8620.5550399999956</v>
      </c>
      <c r="AV103" s="22">
        <f t="shared" si="154"/>
        <v>8918.4197466666647</v>
      </c>
      <c r="AW103" s="22">
        <f t="shared" si="154"/>
        <v>9216.28445333333</v>
      </c>
      <c r="AX103" s="22">
        <f t="shared" si="154"/>
        <v>9514.1491599999972</v>
      </c>
      <c r="AY103" s="22">
        <f t="shared" si="154"/>
        <v>9812.0138666666644</v>
      </c>
      <c r="AZ103" s="22">
        <f t="shared" si="154"/>
        <v>10109.878573333332</v>
      </c>
      <c r="BA103" s="22">
        <f t="shared" si="154"/>
        <v>10407.743279999999</v>
      </c>
    </row>
    <row r="104" spans="1:53" x14ac:dyDescent="0.25">
      <c r="A104" t="str">
        <f t="shared" si="150"/>
        <v>CE - Optional Customer Programs</v>
      </c>
      <c r="B104" s="24" t="str">
        <f t="shared" si="150"/>
        <v>NCP-16551</v>
      </c>
      <c r="C104" s="24">
        <f t="shared" si="150"/>
        <v>30315</v>
      </c>
      <c r="D104" s="24">
        <f t="shared" si="150"/>
        <v>6.7000000000000004E-2</v>
      </c>
      <c r="E104" s="24">
        <f t="shared" si="150"/>
        <v>6.7000000000000004E-2</v>
      </c>
      <c r="F104" s="22">
        <f>SUM($F65:F65)/13</f>
        <v>0</v>
      </c>
      <c r="G104" s="22">
        <f>SUM($F65:G65)/13</f>
        <v>0</v>
      </c>
      <c r="H104" s="22">
        <f>SUM($F65:H65)/13</f>
        <v>0</v>
      </c>
      <c r="I104" s="22">
        <f>SUM($F65:I65)/13</f>
        <v>0</v>
      </c>
      <c r="J104" s="22">
        <f>SUM($F65:J65)/13</f>
        <v>0</v>
      </c>
      <c r="K104" s="22">
        <f>SUM($F65:K65)/13</f>
        <v>0</v>
      </c>
      <c r="L104" s="22">
        <f>SUM($F65:L65)/13</f>
        <v>0</v>
      </c>
      <c r="M104" s="22">
        <f>SUM($F65:M65)/13</f>
        <v>0</v>
      </c>
      <c r="N104" s="22">
        <f>SUM($F65:N65)/13</f>
        <v>0</v>
      </c>
      <c r="O104" s="22">
        <f>SUM($F65:O65)/13</f>
        <v>0</v>
      </c>
      <c r="P104" s="22">
        <f>SUM($F65:P65)/13</f>
        <v>0</v>
      </c>
      <c r="Q104" s="22">
        <f>SUM($F65:Q65)/13</f>
        <v>0</v>
      </c>
      <c r="R104" s="22">
        <f t="shared" ref="R104:BA104" si="155">SUM(F65:R65)/13</f>
        <v>185.79363705128208</v>
      </c>
      <c r="S104" s="22">
        <f t="shared" si="155"/>
        <v>557.38091115384623</v>
      </c>
      <c r="T104" s="22">
        <f t="shared" si="155"/>
        <v>1114.7618223076925</v>
      </c>
      <c r="U104" s="22">
        <f t="shared" si="155"/>
        <v>1857.936370512821</v>
      </c>
      <c r="V104" s="22">
        <f t="shared" si="155"/>
        <v>2786.9045557692316</v>
      </c>
      <c r="W104" s="22">
        <f t="shared" si="155"/>
        <v>3901.6663780769236</v>
      </c>
      <c r="X104" s="22">
        <f t="shared" si="155"/>
        <v>5202.2218374358981</v>
      </c>
      <c r="Y104" s="22">
        <f t="shared" si="155"/>
        <v>6688.5709338461547</v>
      </c>
      <c r="Z104" s="22">
        <f t="shared" si="155"/>
        <v>8360.713667307693</v>
      </c>
      <c r="AA104" s="22">
        <f t="shared" si="155"/>
        <v>10218.650037820513</v>
      </c>
      <c r="AB104" s="22">
        <f t="shared" si="155"/>
        <v>12262.380045384616</v>
      </c>
      <c r="AC104" s="22">
        <f t="shared" si="155"/>
        <v>14491.903690000003</v>
      </c>
      <c r="AD104" s="22">
        <f t="shared" si="155"/>
        <v>16907.220971666669</v>
      </c>
      <c r="AE104" s="22">
        <f t="shared" si="155"/>
        <v>19322.538253333336</v>
      </c>
      <c r="AF104" s="22">
        <f t="shared" si="155"/>
        <v>21737.855535000002</v>
      </c>
      <c r="AG104" s="22">
        <f t="shared" si="155"/>
        <v>24153.172816666665</v>
      </c>
      <c r="AH104" s="22">
        <f t="shared" si="155"/>
        <v>26568.490098333335</v>
      </c>
      <c r="AI104" s="22">
        <f t="shared" si="155"/>
        <v>28983.807380000006</v>
      </c>
      <c r="AJ104" s="22">
        <f t="shared" si="155"/>
        <v>31399.124661666672</v>
      </c>
      <c r="AK104" s="22">
        <f t="shared" si="155"/>
        <v>33814.441943333346</v>
      </c>
      <c r="AL104" s="22">
        <f t="shared" si="155"/>
        <v>36229.759225000016</v>
      </c>
      <c r="AM104" s="22">
        <f t="shared" si="155"/>
        <v>38645.076506666686</v>
      </c>
      <c r="AN104" s="22">
        <f t="shared" si="155"/>
        <v>41060.393788333356</v>
      </c>
      <c r="AO104" s="22">
        <f t="shared" si="155"/>
        <v>43475.711070000027</v>
      </c>
      <c r="AP104" s="22">
        <f t="shared" si="155"/>
        <v>45891.02835166669</v>
      </c>
      <c r="AQ104" s="22">
        <f t="shared" si="155"/>
        <v>48306.34563333336</v>
      </c>
      <c r="AR104" s="22">
        <f t="shared" si="155"/>
        <v>50721.66291500003</v>
      </c>
      <c r="AS104" s="22">
        <f t="shared" si="155"/>
        <v>53136.9801966667</v>
      </c>
      <c r="AT104" s="22">
        <f t="shared" si="155"/>
        <v>55552.297478333363</v>
      </c>
      <c r="AU104" s="22">
        <f t="shared" si="155"/>
        <v>57967.61476000004</v>
      </c>
      <c r="AV104" s="22">
        <f t="shared" si="155"/>
        <v>60382.932041666703</v>
      </c>
      <c r="AW104" s="22">
        <f t="shared" si="155"/>
        <v>62798.249323333373</v>
      </c>
      <c r="AX104" s="22">
        <f t="shared" si="155"/>
        <v>65213.566605000044</v>
      </c>
      <c r="AY104" s="22">
        <f t="shared" si="155"/>
        <v>67628.883886666707</v>
      </c>
      <c r="AZ104" s="22">
        <f t="shared" si="155"/>
        <v>70044.201168333369</v>
      </c>
      <c r="BA104" s="22">
        <f t="shared" si="155"/>
        <v>72459.518450000032</v>
      </c>
    </row>
    <row r="105" spans="1:53" x14ac:dyDescent="0.25">
      <c r="A105" t="str">
        <f t="shared" si="150"/>
        <v>CE - Optional Customer Programs</v>
      </c>
      <c r="B105" s="24" t="str">
        <f t="shared" si="150"/>
        <v>NCP-16551</v>
      </c>
      <c r="C105" s="24">
        <f t="shared" si="150"/>
        <v>39000</v>
      </c>
      <c r="D105" s="24">
        <f t="shared" si="150"/>
        <v>1.4E-2</v>
      </c>
      <c r="E105" s="24">
        <f t="shared" si="150"/>
        <v>1.7000000000000001E-2</v>
      </c>
      <c r="F105" s="22">
        <f>SUM($F66:F66)/13</f>
        <v>0</v>
      </c>
      <c r="G105" s="22">
        <f>SUM($F66:G66)/13</f>
        <v>0</v>
      </c>
      <c r="H105" s="22">
        <f>SUM($F66:H66)/13</f>
        <v>0</v>
      </c>
      <c r="I105" s="22">
        <f>SUM($F66:I66)/13</f>
        <v>0</v>
      </c>
      <c r="J105" s="22">
        <f>SUM($F66:J66)/13</f>
        <v>0</v>
      </c>
      <c r="K105" s="22">
        <f>SUM($F66:K66)/13</f>
        <v>0</v>
      </c>
      <c r="L105" s="22">
        <f>SUM($F66:L66)/13</f>
        <v>0</v>
      </c>
      <c r="M105" s="22">
        <f>SUM($F66:M66)/13</f>
        <v>0</v>
      </c>
      <c r="N105" s="22">
        <f>SUM($F66:N66)/13</f>
        <v>0</v>
      </c>
      <c r="O105" s="22">
        <f>SUM($F66:O66)/13</f>
        <v>0</v>
      </c>
      <c r="P105" s="22">
        <f>SUM($F66:P66)/13</f>
        <v>0</v>
      </c>
      <c r="Q105" s="22">
        <f>SUM($F66:Q66)/13</f>
        <v>0</v>
      </c>
      <c r="R105" s="22">
        <f t="shared" ref="R105:BA105" si="156">SUM(F66:R66)/13</f>
        <v>217.94871576923077</v>
      </c>
      <c r="S105" s="22">
        <f t="shared" si="156"/>
        <v>653.84614730769238</v>
      </c>
      <c r="T105" s="22">
        <f t="shared" si="156"/>
        <v>1307.6922946153848</v>
      </c>
      <c r="U105" s="22">
        <f t="shared" si="156"/>
        <v>2179.4871576923078</v>
      </c>
      <c r="V105" s="22">
        <f t="shared" si="156"/>
        <v>3269.2307365384618</v>
      </c>
      <c r="W105" s="22">
        <f t="shared" si="156"/>
        <v>4576.9230311538468</v>
      </c>
      <c r="X105" s="22">
        <f t="shared" si="156"/>
        <v>6102.5640415384614</v>
      </c>
      <c r="Y105" s="22">
        <f t="shared" si="156"/>
        <v>7846.1537676923081</v>
      </c>
      <c r="Z105" s="22">
        <f t="shared" si="156"/>
        <v>9807.6922096153849</v>
      </c>
      <c r="AA105" s="22">
        <f t="shared" si="156"/>
        <v>11987.179367307694</v>
      </c>
      <c r="AB105" s="22">
        <f t="shared" si="156"/>
        <v>14384.615240769232</v>
      </c>
      <c r="AC105" s="22">
        <f t="shared" si="156"/>
        <v>16999.999830000001</v>
      </c>
      <c r="AD105" s="22">
        <f t="shared" si="156"/>
        <v>19833.333135000001</v>
      </c>
      <c r="AE105" s="22">
        <f t="shared" si="156"/>
        <v>22666.666440000001</v>
      </c>
      <c r="AF105" s="22">
        <f t="shared" si="156"/>
        <v>25499.999745000005</v>
      </c>
      <c r="AG105" s="22">
        <f t="shared" si="156"/>
        <v>28333.333050000001</v>
      </c>
      <c r="AH105" s="22">
        <f t="shared" si="156"/>
        <v>31166.666355000001</v>
      </c>
      <c r="AI105" s="22">
        <f t="shared" si="156"/>
        <v>33999.999660000001</v>
      </c>
      <c r="AJ105" s="22">
        <f t="shared" si="156"/>
        <v>36833.332965000001</v>
      </c>
      <c r="AK105" s="22">
        <f t="shared" si="156"/>
        <v>39666.666270000002</v>
      </c>
      <c r="AL105" s="22">
        <f t="shared" si="156"/>
        <v>42499.999575000009</v>
      </c>
      <c r="AM105" s="22">
        <f t="shared" si="156"/>
        <v>45333.332880000002</v>
      </c>
      <c r="AN105" s="22">
        <f t="shared" si="156"/>
        <v>48166.666184999995</v>
      </c>
      <c r="AO105" s="22">
        <f t="shared" si="156"/>
        <v>50999.999490000002</v>
      </c>
      <c r="AP105" s="22">
        <f t="shared" si="156"/>
        <v>53833.332795000009</v>
      </c>
      <c r="AQ105" s="22">
        <f t="shared" si="156"/>
        <v>56666.666100000002</v>
      </c>
      <c r="AR105" s="22">
        <f t="shared" si="156"/>
        <v>59499.99940500001</v>
      </c>
      <c r="AS105" s="22">
        <f t="shared" si="156"/>
        <v>62333.332710000002</v>
      </c>
      <c r="AT105" s="22">
        <f t="shared" si="156"/>
        <v>65166.666015000003</v>
      </c>
      <c r="AU105" s="22">
        <f t="shared" si="156"/>
        <v>67999.999320000032</v>
      </c>
      <c r="AV105" s="22">
        <f t="shared" si="156"/>
        <v>70833.332625000025</v>
      </c>
      <c r="AW105" s="22">
        <f t="shared" si="156"/>
        <v>73666.665930000032</v>
      </c>
      <c r="AX105" s="22">
        <f t="shared" si="156"/>
        <v>76499.999235000025</v>
      </c>
      <c r="AY105" s="22">
        <f t="shared" si="156"/>
        <v>79333.332540000032</v>
      </c>
      <c r="AZ105" s="22">
        <f t="shared" si="156"/>
        <v>82166.66584500004</v>
      </c>
      <c r="BA105" s="22">
        <f t="shared" si="156"/>
        <v>84999.999150000047</v>
      </c>
    </row>
    <row r="106" spans="1:53" x14ac:dyDescent="0.25">
      <c r="A106" t="str">
        <f t="shared" si="150"/>
        <v>CE - Optional Customer Programs</v>
      </c>
      <c r="B106" s="24" t="str">
        <f t="shared" si="150"/>
        <v>NCP-14169</v>
      </c>
      <c r="C106" s="24">
        <f t="shared" si="150"/>
        <v>37102</v>
      </c>
      <c r="D106" s="24">
        <f t="shared" si="150"/>
        <v>6.7000000000000004E-2</v>
      </c>
      <c r="E106" s="24">
        <f t="shared" si="150"/>
        <v>6.7000000000000004E-2</v>
      </c>
      <c r="F106" s="22">
        <f>SUM($F67:F67)/13</f>
        <v>0</v>
      </c>
      <c r="G106" s="22">
        <f>SUM($F67:G67)/13</f>
        <v>0</v>
      </c>
      <c r="H106" s="22">
        <f>SUM($F67:H67)/13</f>
        <v>0</v>
      </c>
      <c r="I106" s="22">
        <f>SUM($F67:I67)/13</f>
        <v>0</v>
      </c>
      <c r="J106" s="22">
        <f>SUM($F67:J67)/13</f>
        <v>0</v>
      </c>
      <c r="K106" s="22">
        <f>SUM($F67:K67)/13</f>
        <v>0</v>
      </c>
      <c r="L106" s="22">
        <f>SUM($F67:L67)/13</f>
        <v>0</v>
      </c>
      <c r="M106" s="22">
        <f>SUM($F67:M67)/13</f>
        <v>0</v>
      </c>
      <c r="N106" s="22">
        <f>SUM($F67:N67)/13</f>
        <v>0</v>
      </c>
      <c r="O106" s="22">
        <f>SUM($F67:O67)/13</f>
        <v>0</v>
      </c>
      <c r="P106" s="22">
        <f>SUM($F67:P67)/13</f>
        <v>0</v>
      </c>
      <c r="Q106" s="22">
        <f>SUM($F67:Q67)/13</f>
        <v>0</v>
      </c>
      <c r="R106" s="22">
        <f t="shared" ref="R106:BA106" si="157">SUM(F67:R67)/13</f>
        <v>0</v>
      </c>
      <c r="S106" s="22">
        <f t="shared" si="157"/>
        <v>0</v>
      </c>
      <c r="T106" s="22">
        <f t="shared" si="157"/>
        <v>0</v>
      </c>
      <c r="U106" s="22">
        <f t="shared" si="157"/>
        <v>0</v>
      </c>
      <c r="V106" s="22">
        <f t="shared" si="157"/>
        <v>0</v>
      </c>
      <c r="W106" s="22">
        <f t="shared" si="157"/>
        <v>0</v>
      </c>
      <c r="X106" s="22">
        <f t="shared" si="157"/>
        <v>0</v>
      </c>
      <c r="Y106" s="22">
        <f t="shared" si="157"/>
        <v>0</v>
      </c>
      <c r="Z106" s="22">
        <f t="shared" si="157"/>
        <v>0</v>
      </c>
      <c r="AA106" s="22">
        <f t="shared" si="157"/>
        <v>0</v>
      </c>
      <c r="AB106" s="22">
        <f t="shared" si="157"/>
        <v>0</v>
      </c>
      <c r="AC106" s="22">
        <f t="shared" si="157"/>
        <v>0</v>
      </c>
      <c r="AD106" s="22">
        <f t="shared" si="157"/>
        <v>0</v>
      </c>
      <c r="AE106" s="22">
        <f t="shared" si="157"/>
        <v>0</v>
      </c>
      <c r="AF106" s="22">
        <f t="shared" si="157"/>
        <v>0</v>
      </c>
      <c r="AG106" s="22">
        <f t="shared" si="157"/>
        <v>0</v>
      </c>
      <c r="AH106" s="22">
        <f t="shared" si="157"/>
        <v>0</v>
      </c>
      <c r="AI106" s="22">
        <f t="shared" si="157"/>
        <v>0</v>
      </c>
      <c r="AJ106" s="22">
        <f t="shared" si="157"/>
        <v>0</v>
      </c>
      <c r="AK106" s="22">
        <f t="shared" si="157"/>
        <v>0</v>
      </c>
      <c r="AL106" s="22">
        <f t="shared" si="157"/>
        <v>0</v>
      </c>
      <c r="AM106" s="22">
        <f t="shared" si="157"/>
        <v>0</v>
      </c>
      <c r="AN106" s="22">
        <f t="shared" si="157"/>
        <v>0</v>
      </c>
      <c r="AO106" s="22">
        <f t="shared" si="157"/>
        <v>0</v>
      </c>
      <c r="AP106" s="22">
        <f t="shared" si="157"/>
        <v>1717.9486492307699</v>
      </c>
      <c r="AQ106" s="22">
        <f t="shared" si="157"/>
        <v>5153.8459476923099</v>
      </c>
      <c r="AR106" s="22">
        <f t="shared" si="157"/>
        <v>10307.69189538462</v>
      </c>
      <c r="AS106" s="22">
        <f t="shared" si="157"/>
        <v>17179.4864923077</v>
      </c>
      <c r="AT106" s="22">
        <f t="shared" si="157"/>
        <v>25769.229738461552</v>
      </c>
      <c r="AU106" s="22">
        <f t="shared" si="157"/>
        <v>36076.92163384617</v>
      </c>
      <c r="AV106" s="22">
        <f t="shared" si="157"/>
        <v>48102.562178461565</v>
      </c>
      <c r="AW106" s="22">
        <f t="shared" si="157"/>
        <v>61846.151372307715</v>
      </c>
      <c r="AX106" s="22">
        <f t="shared" si="157"/>
        <v>77307.689215384642</v>
      </c>
      <c r="AY106" s="22">
        <f t="shared" si="157"/>
        <v>94487.175707692339</v>
      </c>
      <c r="AZ106" s="22">
        <f t="shared" si="157"/>
        <v>113384.6108492308</v>
      </c>
      <c r="BA106" s="22">
        <f t="shared" si="157"/>
        <v>133999.99464000005</v>
      </c>
    </row>
    <row r="107" spans="1:53" x14ac:dyDescent="0.25">
      <c r="A107" t="str">
        <f t="shared" si="150"/>
        <v>CE - Optional Customer Programs</v>
      </c>
      <c r="B107" s="24" t="str">
        <f t="shared" si="150"/>
        <v>NCP-16828</v>
      </c>
      <c r="C107" s="24">
        <f t="shared" si="150"/>
        <v>39000</v>
      </c>
      <c r="D107" s="24">
        <f t="shared" si="150"/>
        <v>1.4E-2</v>
      </c>
      <c r="E107" s="24">
        <f t="shared" si="150"/>
        <v>1.7000000000000001E-2</v>
      </c>
      <c r="F107" s="22">
        <f>SUM($F68:F68)/13</f>
        <v>0</v>
      </c>
      <c r="G107" s="22">
        <f>SUM($F68:G68)/13</f>
        <v>0</v>
      </c>
      <c r="H107" s="22">
        <f>SUM($F68:H68)/13</f>
        <v>0</v>
      </c>
      <c r="I107" s="22">
        <f>SUM($F68:I68)/13</f>
        <v>0</v>
      </c>
      <c r="J107" s="22">
        <f>SUM($F68:J68)/13</f>
        <v>0</v>
      </c>
      <c r="K107" s="22">
        <f>SUM($F68:K68)/13</f>
        <v>0</v>
      </c>
      <c r="L107" s="22">
        <f>SUM($F68:L68)/13</f>
        <v>0</v>
      </c>
      <c r="M107" s="22">
        <f>SUM($F68:M68)/13</f>
        <v>0</v>
      </c>
      <c r="N107" s="22">
        <f>SUM($F68:N68)/13</f>
        <v>0</v>
      </c>
      <c r="O107" s="22">
        <f>SUM($F68:O68)/13</f>
        <v>0</v>
      </c>
      <c r="P107" s="22">
        <f>SUM($F68:P68)/13</f>
        <v>0</v>
      </c>
      <c r="Q107" s="22">
        <f>SUM($F68:Q68)/13</f>
        <v>0</v>
      </c>
      <c r="R107" s="22">
        <f t="shared" ref="R107:BA107" si="158">SUM(F68:R68)/13</f>
        <v>0</v>
      </c>
      <c r="S107" s="22">
        <f t="shared" si="158"/>
        <v>0</v>
      </c>
      <c r="T107" s="22">
        <f t="shared" si="158"/>
        <v>0</v>
      </c>
      <c r="U107" s="22">
        <f t="shared" si="158"/>
        <v>0</v>
      </c>
      <c r="V107" s="22">
        <f t="shared" si="158"/>
        <v>0</v>
      </c>
      <c r="W107" s="22">
        <f t="shared" si="158"/>
        <v>0</v>
      </c>
      <c r="X107" s="22">
        <f t="shared" si="158"/>
        <v>0</v>
      </c>
      <c r="Y107" s="22">
        <f t="shared" si="158"/>
        <v>0</v>
      </c>
      <c r="Z107" s="22">
        <f t="shared" si="158"/>
        <v>0</v>
      </c>
      <c r="AA107" s="22">
        <f t="shared" si="158"/>
        <v>0</v>
      </c>
      <c r="AB107" s="22">
        <f t="shared" si="158"/>
        <v>0</v>
      </c>
      <c r="AC107" s="22">
        <f t="shared" si="158"/>
        <v>0</v>
      </c>
      <c r="AD107" s="22">
        <f t="shared" si="158"/>
        <v>0</v>
      </c>
      <c r="AE107" s="22">
        <f t="shared" si="158"/>
        <v>0</v>
      </c>
      <c r="AF107" s="22">
        <f t="shared" si="158"/>
        <v>0</v>
      </c>
      <c r="AG107" s="22">
        <f t="shared" si="158"/>
        <v>0</v>
      </c>
      <c r="AH107" s="22">
        <f t="shared" si="158"/>
        <v>0</v>
      </c>
      <c r="AI107" s="22">
        <f t="shared" si="158"/>
        <v>0</v>
      </c>
      <c r="AJ107" s="22">
        <f t="shared" si="158"/>
        <v>0</v>
      </c>
      <c r="AK107" s="22">
        <f t="shared" si="158"/>
        <v>0</v>
      </c>
      <c r="AL107" s="22">
        <f t="shared" si="158"/>
        <v>0</v>
      </c>
      <c r="AM107" s="22">
        <f t="shared" si="158"/>
        <v>0</v>
      </c>
      <c r="AN107" s="22">
        <f t="shared" si="158"/>
        <v>0</v>
      </c>
      <c r="AO107" s="22">
        <f t="shared" si="158"/>
        <v>0</v>
      </c>
      <c r="AP107" s="22">
        <f t="shared" si="158"/>
        <v>1416.6666666666674</v>
      </c>
      <c r="AQ107" s="22">
        <f t="shared" si="158"/>
        <v>4250.0000000000018</v>
      </c>
      <c r="AR107" s="22">
        <f t="shared" si="158"/>
        <v>8500.0000000000036</v>
      </c>
      <c r="AS107" s="22">
        <f t="shared" si="158"/>
        <v>14166.666666666673</v>
      </c>
      <c r="AT107" s="22">
        <f t="shared" si="158"/>
        <v>21250.000000000007</v>
      </c>
      <c r="AU107" s="22">
        <f t="shared" si="158"/>
        <v>29750.000000000015</v>
      </c>
      <c r="AV107" s="22">
        <f t="shared" si="158"/>
        <v>39666.666666666679</v>
      </c>
      <c r="AW107" s="22">
        <f t="shared" si="158"/>
        <v>51000.000000000015</v>
      </c>
      <c r="AX107" s="22">
        <f t="shared" si="158"/>
        <v>63750.000000000029</v>
      </c>
      <c r="AY107" s="22">
        <f t="shared" si="158"/>
        <v>77916.666666666701</v>
      </c>
      <c r="AZ107" s="22">
        <f t="shared" si="158"/>
        <v>93500.000000000029</v>
      </c>
      <c r="BA107" s="22">
        <f t="shared" si="158"/>
        <v>110500.00000000006</v>
      </c>
    </row>
    <row r="108" spans="1:53" x14ac:dyDescent="0.25">
      <c r="A108" t="str">
        <f t="shared" si="150"/>
        <v>CE - Optional Customer Programs</v>
      </c>
      <c r="B108" s="24" t="str">
        <f t="shared" si="150"/>
        <v>NCP-16269</v>
      </c>
      <c r="C108" s="24">
        <f t="shared" si="150"/>
        <v>37010</v>
      </c>
      <c r="D108" s="24">
        <f t="shared" si="150"/>
        <v>0.1</v>
      </c>
      <c r="E108" s="24">
        <f t="shared" si="150"/>
        <v>0.10050000000000001</v>
      </c>
      <c r="F108" s="22">
        <f>SUM($F69:F69)/13</f>
        <v>0</v>
      </c>
      <c r="G108" s="22">
        <f>SUM($F69:G69)/13</f>
        <v>53.418801282051284</v>
      </c>
      <c r="H108" s="22">
        <f>SUM($F69:H69)/13</f>
        <v>213.67520512820514</v>
      </c>
      <c r="I108" s="22">
        <f>SUM($F69:I69)/13</f>
        <v>534.18801282051288</v>
      </c>
      <c r="J108" s="22">
        <f>SUM($F69:J69)/13</f>
        <v>1068.3760256410258</v>
      </c>
      <c r="K108" s="22">
        <f>SUM($F69:K69)/13</f>
        <v>1869.6580448717953</v>
      </c>
      <c r="L108" s="22">
        <f>SUM($F69:L69)/13</f>
        <v>2991.4528717948724</v>
      </c>
      <c r="M108" s="22">
        <f>SUM($F69:M69)/13</f>
        <v>4487.1793076923077</v>
      </c>
      <c r="N108" s="22">
        <f>SUM($F69:N69)/13</f>
        <v>6410.256153846155</v>
      </c>
      <c r="O108" s="22">
        <f>SUM($F69:O69)/13</f>
        <v>8814.1022115384621</v>
      </c>
      <c r="P108" s="22">
        <f>SUM($F69:P69)/13</f>
        <v>11752.136282051282</v>
      </c>
      <c r="Q108" s="22">
        <f>SUM($F69:Q69)/13</f>
        <v>15277.777166666667</v>
      </c>
      <c r="R108" s="22">
        <f t="shared" ref="R108:BA108" si="159">SUM(F69:R69)/13</f>
        <v>19447.648794743589</v>
      </c>
      <c r="S108" s="22">
        <f t="shared" si="159"/>
        <v>24342.280012435898</v>
      </c>
      <c r="T108" s="22">
        <f t="shared" si="159"/>
        <v>29988.780864615386</v>
      </c>
      <c r="U108" s="22">
        <f t="shared" si="159"/>
        <v>36414.261396153845</v>
      </c>
      <c r="V108" s="22">
        <f t="shared" si="159"/>
        <v>43645.831651923079</v>
      </c>
      <c r="W108" s="22">
        <f t="shared" si="159"/>
        <v>51710.601676794882</v>
      </c>
      <c r="X108" s="22">
        <f t="shared" si="159"/>
        <v>60635.68151564103</v>
      </c>
      <c r="Y108" s="22">
        <f t="shared" si="159"/>
        <v>70448.18121333333</v>
      </c>
      <c r="Z108" s="22">
        <f t="shared" si="159"/>
        <v>81175.210814743594</v>
      </c>
      <c r="AA108" s="22">
        <f t="shared" si="159"/>
        <v>92843.880364743585</v>
      </c>
      <c r="AB108" s="22">
        <f t="shared" si="159"/>
        <v>105481.29990820511</v>
      </c>
      <c r="AC108" s="22">
        <f t="shared" si="159"/>
        <v>119114.57948999999</v>
      </c>
      <c r="AD108" s="22">
        <f t="shared" si="159"/>
        <v>133770.82915499998</v>
      </c>
      <c r="AE108" s="22">
        <f t="shared" si="159"/>
        <v>149500.79677086539</v>
      </c>
      <c r="AF108" s="22">
        <f t="shared" si="159"/>
        <v>166331.32528846152</v>
      </c>
      <c r="AG108" s="22">
        <f t="shared" si="159"/>
        <v>184289.25765865386</v>
      </c>
      <c r="AH108" s="22">
        <f t="shared" si="159"/>
        <v>203401.43683230772</v>
      </c>
      <c r="AI108" s="22">
        <f t="shared" si="159"/>
        <v>223694.70576028852</v>
      </c>
      <c r="AJ108" s="22">
        <f t="shared" si="159"/>
        <v>245195.90739346159</v>
      </c>
      <c r="AK108" s="22">
        <f t="shared" si="159"/>
        <v>267931.88468269235</v>
      </c>
      <c r="AL108" s="22">
        <f t="shared" si="159"/>
        <v>291929.48057884618</v>
      </c>
      <c r="AM108" s="22">
        <f t="shared" si="159"/>
        <v>317215.53803278849</v>
      </c>
      <c r="AN108" s="22">
        <f t="shared" si="159"/>
        <v>343816.89999538468</v>
      </c>
      <c r="AO108" s="22">
        <f t="shared" si="159"/>
        <v>371760.40941750008</v>
      </c>
      <c r="AP108" s="22">
        <f t="shared" si="159"/>
        <v>401072.90925000008</v>
      </c>
      <c r="AQ108" s="22">
        <f t="shared" si="159"/>
        <v>431673.87064673088</v>
      </c>
      <c r="AR108" s="22">
        <f t="shared" si="159"/>
        <v>463455.9218106732</v>
      </c>
      <c r="AS108" s="22">
        <f t="shared" si="159"/>
        <v>496311.69094480784</v>
      </c>
      <c r="AT108" s="22">
        <f t="shared" si="159"/>
        <v>530133.80625211552</v>
      </c>
      <c r="AU108" s="22">
        <f t="shared" si="159"/>
        <v>564814.89593557711</v>
      </c>
      <c r="AV108" s="22">
        <f t="shared" si="159"/>
        <v>600247.58819817333</v>
      </c>
      <c r="AW108" s="22">
        <f t="shared" si="159"/>
        <v>636324.51124288479</v>
      </c>
      <c r="AX108" s="22">
        <f t="shared" si="159"/>
        <v>672938.29327269248</v>
      </c>
      <c r="AY108" s="22">
        <f t="shared" si="159"/>
        <v>709981.56249057711</v>
      </c>
      <c r="AZ108" s="22">
        <f t="shared" si="159"/>
        <v>747346.94709951943</v>
      </c>
      <c r="BA108" s="22">
        <f t="shared" si="159"/>
        <v>784927.07530250016</v>
      </c>
    </row>
    <row r="109" spans="1:53" x14ac:dyDescent="0.25">
      <c r="A109" t="str">
        <f t="shared" si="150"/>
        <v>CE - Optional Customer Programs</v>
      </c>
      <c r="B109" s="24" t="str">
        <f t="shared" si="150"/>
        <v>NCP-16270</v>
      </c>
      <c r="C109" s="24">
        <f t="shared" si="150"/>
        <v>37010</v>
      </c>
      <c r="D109" s="24">
        <f t="shared" si="150"/>
        <v>0.1</v>
      </c>
      <c r="E109" s="24">
        <f t="shared" si="150"/>
        <v>0.10050000000000001</v>
      </c>
      <c r="F109" s="22">
        <f>SUM($F70:F70)/13</f>
        <v>0</v>
      </c>
      <c r="G109" s="22">
        <f>SUM($F70:G70)/13</f>
        <v>32.051282051282051</v>
      </c>
      <c r="H109" s="22">
        <f>SUM($F70:H70)/13</f>
        <v>128.2051282051282</v>
      </c>
      <c r="I109" s="22">
        <f>SUM($F70:I70)/13</f>
        <v>320.51282051282055</v>
      </c>
      <c r="J109" s="22">
        <f>SUM($F70:J70)/13</f>
        <v>641.02564102564111</v>
      </c>
      <c r="K109" s="22">
        <f>SUM($F70:K70)/13</f>
        <v>1121.7948717948718</v>
      </c>
      <c r="L109" s="22">
        <f>SUM($F70:L70)/13</f>
        <v>1794.8717948717951</v>
      </c>
      <c r="M109" s="22">
        <f>SUM($F70:M70)/13</f>
        <v>2692.3076923076924</v>
      </c>
      <c r="N109" s="22">
        <f>SUM($F70:N70)/13</f>
        <v>3846.1538461538462</v>
      </c>
      <c r="O109" s="22">
        <f>SUM($F70:O70)/13</f>
        <v>5288.4615384615381</v>
      </c>
      <c r="P109" s="22">
        <f>SUM($F70:P70)/13</f>
        <v>7051.2820512820517</v>
      </c>
      <c r="Q109" s="22">
        <f>SUM($F70:Q70)/13</f>
        <v>9166.6666666666679</v>
      </c>
      <c r="R109" s="22">
        <f t="shared" ref="R109:BA109" si="160">SUM(F70:R70)/13</f>
        <v>11668.589743589746</v>
      </c>
      <c r="S109" s="22">
        <f t="shared" si="160"/>
        <v>14594.631433878207</v>
      </c>
      <c r="T109" s="22">
        <f t="shared" si="160"/>
        <v>17950.320581538461</v>
      </c>
      <c r="U109" s="22">
        <f t="shared" si="160"/>
        <v>21741.186030576919</v>
      </c>
      <c r="V109" s="22">
        <f t="shared" si="160"/>
        <v>25972.756624999995</v>
      </c>
      <c r="W109" s="22">
        <f t="shared" si="160"/>
        <v>30650.561208814099</v>
      </c>
      <c r="X109" s="22">
        <f t="shared" si="160"/>
        <v>35780.128626025638</v>
      </c>
      <c r="Y109" s="22">
        <f t="shared" si="160"/>
        <v>41366.987720641031</v>
      </c>
      <c r="Z109" s="22">
        <f t="shared" si="160"/>
        <v>47416.667336666658</v>
      </c>
      <c r="AA109" s="22">
        <f t="shared" si="160"/>
        <v>53934.696318108974</v>
      </c>
      <c r="AB109" s="22">
        <f t="shared" si="160"/>
        <v>60926.603508974353</v>
      </c>
      <c r="AC109" s="22">
        <f t="shared" si="160"/>
        <v>68397.917753269212</v>
      </c>
      <c r="AD109" s="22">
        <f t="shared" si="160"/>
        <v>76354.167894999977</v>
      </c>
      <c r="AE109" s="22">
        <f t="shared" si="160"/>
        <v>84804.328269519217</v>
      </c>
      <c r="AF109" s="22">
        <f t="shared" si="160"/>
        <v>93753.767445096135</v>
      </c>
      <c r="AG109" s="22">
        <f t="shared" si="160"/>
        <v>103207.85401576922</v>
      </c>
      <c r="AH109" s="22">
        <f t="shared" si="160"/>
        <v>113171.95657557691</v>
      </c>
      <c r="AI109" s="22">
        <f t="shared" si="160"/>
        <v>123651.4437185577</v>
      </c>
      <c r="AJ109" s="22">
        <f t="shared" si="160"/>
        <v>134651.68403875001</v>
      </c>
      <c r="AK109" s="22">
        <f t="shared" si="160"/>
        <v>146178.04613019229</v>
      </c>
      <c r="AL109" s="22">
        <f t="shared" si="160"/>
        <v>158235.89858692308</v>
      </c>
      <c r="AM109" s="22">
        <f t="shared" si="160"/>
        <v>170830.61000298077</v>
      </c>
      <c r="AN109" s="22">
        <f t="shared" si="160"/>
        <v>183967.54897240383</v>
      </c>
      <c r="AO109" s="22">
        <f t="shared" si="160"/>
        <v>197652.08408923078</v>
      </c>
      <c r="AP109" s="22">
        <f t="shared" si="160"/>
        <v>211889.58394750001</v>
      </c>
      <c r="AQ109" s="22">
        <f t="shared" si="160"/>
        <v>226642.46842115387</v>
      </c>
      <c r="AR109" s="22">
        <f t="shared" si="160"/>
        <v>241867.78881586541</v>
      </c>
      <c r="AS109" s="22">
        <f t="shared" si="160"/>
        <v>257522.59641153848</v>
      </c>
      <c r="AT109" s="22">
        <f t="shared" si="160"/>
        <v>273563.94248807692</v>
      </c>
      <c r="AU109" s="22">
        <f t="shared" si="160"/>
        <v>289948.87832538463</v>
      </c>
      <c r="AV109" s="22">
        <f t="shared" si="160"/>
        <v>306634.45520336542</v>
      </c>
      <c r="AW109" s="22">
        <f t="shared" si="160"/>
        <v>323577.72440192301</v>
      </c>
      <c r="AX109" s="22">
        <f t="shared" si="160"/>
        <v>340735.73720096151</v>
      </c>
      <c r="AY109" s="22">
        <f t="shared" si="160"/>
        <v>358065.54488038458</v>
      </c>
      <c r="AZ109" s="22">
        <f t="shared" si="160"/>
        <v>375524.19872009609</v>
      </c>
      <c r="BA109" s="22">
        <f t="shared" si="160"/>
        <v>393068.75</v>
      </c>
    </row>
    <row r="110" spans="1:53" x14ac:dyDescent="0.25">
      <c r="A110" t="str">
        <f t="shared" si="150"/>
        <v>CE - Optional Customer Programs</v>
      </c>
      <c r="B110" s="24" t="str">
        <f t="shared" si="150"/>
        <v>NCP-16271</v>
      </c>
      <c r="C110" s="24">
        <f t="shared" si="150"/>
        <v>37010</v>
      </c>
      <c r="D110" s="24">
        <f t="shared" si="150"/>
        <v>0.1</v>
      </c>
      <c r="E110" s="24">
        <f t="shared" si="150"/>
        <v>0.10050000000000001</v>
      </c>
      <c r="F110" s="22">
        <f>SUM($F71:F71)/13</f>
        <v>0</v>
      </c>
      <c r="G110" s="22">
        <f>SUM($F71:G71)/13</f>
        <v>38.675211538461539</v>
      </c>
      <c r="H110" s="22">
        <f>SUM($F71:H71)/13</f>
        <v>154.70084615384616</v>
      </c>
      <c r="I110" s="22">
        <f>SUM($F71:I71)/13</f>
        <v>386.75211538461542</v>
      </c>
      <c r="J110" s="22">
        <f>SUM($F71:J71)/13</f>
        <v>773.50423076923084</v>
      </c>
      <c r="K110" s="22">
        <f>SUM($F71:K71)/13</f>
        <v>1353.6324038461539</v>
      </c>
      <c r="L110" s="22">
        <f>SUM($F71:L71)/13</f>
        <v>2165.8118461538465</v>
      </c>
      <c r="M110" s="22">
        <f>SUM($F71:M71)/13</f>
        <v>3248.7177692307696</v>
      </c>
      <c r="N110" s="22">
        <f>SUM($F71:N71)/13</f>
        <v>4641.0253846153855</v>
      </c>
      <c r="O110" s="22">
        <f>SUM($F71:O71)/13</f>
        <v>6381.4099038461554</v>
      </c>
      <c r="P110" s="22">
        <f>SUM($F71:P71)/13</f>
        <v>8508.54653846154</v>
      </c>
      <c r="Q110" s="22">
        <f>SUM($F71:Q71)/13</f>
        <v>11061.110500000003</v>
      </c>
      <c r="R110" s="22">
        <f t="shared" ref="R110:BA110" si="161">SUM(F71:R71)/13</f>
        <v>14080.097538461541</v>
      </c>
      <c r="S110" s="22">
        <f t="shared" si="161"/>
        <v>17565.507653846158</v>
      </c>
      <c r="T110" s="22">
        <f t="shared" si="161"/>
        <v>21478.665634615387</v>
      </c>
      <c r="U110" s="22">
        <f t="shared" si="161"/>
        <v>25780.896269230776</v>
      </c>
      <c r="V110" s="22">
        <f t="shared" si="161"/>
        <v>30433.524346153856</v>
      </c>
      <c r="W110" s="22">
        <f t="shared" si="161"/>
        <v>35397.874653846156</v>
      </c>
      <c r="X110" s="22">
        <f t="shared" si="161"/>
        <v>40635.271980769234</v>
      </c>
      <c r="Y110" s="22">
        <f t="shared" si="161"/>
        <v>46107.041115384622</v>
      </c>
      <c r="Z110" s="22">
        <f t="shared" si="161"/>
        <v>51774.506846153847</v>
      </c>
      <c r="AA110" s="22">
        <f t="shared" si="161"/>
        <v>57598.993961538457</v>
      </c>
      <c r="AB110" s="22">
        <f t="shared" si="161"/>
        <v>63541.827249999988</v>
      </c>
      <c r="AC110" s="22">
        <f t="shared" si="161"/>
        <v>69564.331499999986</v>
      </c>
      <c r="AD110" s="22">
        <f t="shared" si="161"/>
        <v>75627.831499999986</v>
      </c>
      <c r="AE110" s="22">
        <f t="shared" si="161"/>
        <v>81836.283423076922</v>
      </c>
      <c r="AF110" s="22">
        <f t="shared" si="161"/>
        <v>88334.639192307688</v>
      </c>
      <c r="AG110" s="22">
        <f t="shared" si="161"/>
        <v>95267.850730769234</v>
      </c>
      <c r="AH110" s="22">
        <f t="shared" si="161"/>
        <v>102780.86996153845</v>
      </c>
      <c r="AI110" s="22">
        <f t="shared" si="161"/>
        <v>111018.64880769231</v>
      </c>
      <c r="AJ110" s="22">
        <f t="shared" si="161"/>
        <v>120126.13919230769</v>
      </c>
      <c r="AK110" s="22">
        <f t="shared" si="161"/>
        <v>130248.29303846156</v>
      </c>
      <c r="AL110" s="22">
        <f t="shared" si="161"/>
        <v>141530.06226923078</v>
      </c>
      <c r="AM110" s="22">
        <f t="shared" si="161"/>
        <v>154116.39880769231</v>
      </c>
      <c r="AN110" s="22">
        <f t="shared" si="161"/>
        <v>168152.25457692306</v>
      </c>
      <c r="AO110" s="22">
        <f t="shared" si="161"/>
        <v>183782.5815</v>
      </c>
      <c r="AP110" s="22">
        <f t="shared" si="161"/>
        <v>201152.3315</v>
      </c>
      <c r="AQ110" s="22">
        <f t="shared" si="161"/>
        <v>220417.19367519228</v>
      </c>
      <c r="AR110" s="22">
        <f t="shared" si="161"/>
        <v>241587.90520076922</v>
      </c>
      <c r="AS110" s="22">
        <f t="shared" si="161"/>
        <v>264675.20325192309</v>
      </c>
      <c r="AT110" s="22">
        <f t="shared" si="161"/>
        <v>289689.82500384614</v>
      </c>
      <c r="AU110" s="22">
        <f t="shared" si="161"/>
        <v>316642.50763173075</v>
      </c>
      <c r="AV110" s="22">
        <f t="shared" si="161"/>
        <v>345543.9883107692</v>
      </c>
      <c r="AW110" s="22">
        <f t="shared" si="161"/>
        <v>376405.00421615387</v>
      </c>
      <c r="AX110" s="22">
        <f t="shared" si="161"/>
        <v>409236.29252307699</v>
      </c>
      <c r="AY110" s="22">
        <f t="shared" si="161"/>
        <v>444048.59040673077</v>
      </c>
      <c r="AZ110" s="22">
        <f t="shared" si="161"/>
        <v>480852.63504230767</v>
      </c>
      <c r="BA110" s="22">
        <f t="shared" si="161"/>
        <v>519659.16360499995</v>
      </c>
    </row>
    <row r="111" spans="1:53" x14ac:dyDescent="0.25">
      <c r="A111" t="str">
        <f t="shared" si="150"/>
        <v>CE - Optional Customer Programs</v>
      </c>
      <c r="B111" s="24" t="str">
        <f t="shared" si="150"/>
        <v>NCP-16274</v>
      </c>
      <c r="C111" s="24">
        <f t="shared" si="150"/>
        <v>37010</v>
      </c>
      <c r="D111" s="24">
        <f t="shared" si="150"/>
        <v>0.1</v>
      </c>
      <c r="E111" s="24">
        <f t="shared" si="150"/>
        <v>0.10050000000000001</v>
      </c>
      <c r="F111" s="22">
        <f>SUM($F72:F72)/13</f>
        <v>0</v>
      </c>
      <c r="G111" s="22">
        <f>SUM($F72:G72)/13</f>
        <v>0</v>
      </c>
      <c r="H111" s="22">
        <f>SUM($F72:H72)/13</f>
        <v>0</v>
      </c>
      <c r="I111" s="22">
        <f>SUM($F72:I72)/13</f>
        <v>0</v>
      </c>
      <c r="J111" s="22">
        <f>SUM($F72:J72)/13</f>
        <v>0</v>
      </c>
      <c r="K111" s="22">
        <f>SUM($F72:K72)/13</f>
        <v>0</v>
      </c>
      <c r="L111" s="22">
        <f>SUM($F72:L72)/13</f>
        <v>0</v>
      </c>
      <c r="M111" s="22">
        <f>SUM($F72:M72)/13</f>
        <v>73.255237179487182</v>
      </c>
      <c r="N111" s="22">
        <f>SUM($F72:N72)/13</f>
        <v>293.02094871794873</v>
      </c>
      <c r="O111" s="22">
        <f>SUM($F72:O72)/13</f>
        <v>732.55237179487187</v>
      </c>
      <c r="P111" s="22">
        <f>SUM($F72:P72)/13</f>
        <v>1465.1047435897437</v>
      </c>
      <c r="Q111" s="22">
        <f>SUM($F72:Q72)/13</f>
        <v>2563.9333012820516</v>
      </c>
      <c r="R111" s="22">
        <f t="shared" ref="R111:BA111" si="162">SUM(F72:R72)/13</f>
        <v>4104.490939166667</v>
      </c>
      <c r="S111" s="22">
        <f t="shared" si="162"/>
        <v>6123.5884235897438</v>
      </c>
      <c r="T111" s="22">
        <f t="shared" si="162"/>
        <v>8658.0365208974363</v>
      </c>
      <c r="U111" s="22">
        <f t="shared" si="162"/>
        <v>11744.645997435899</v>
      </c>
      <c r="V111" s="22">
        <f t="shared" si="162"/>
        <v>15420.227619551284</v>
      </c>
      <c r="W111" s="22">
        <f t="shared" si="162"/>
        <v>19721.592153589743</v>
      </c>
      <c r="X111" s="22">
        <f t="shared" si="162"/>
        <v>24685.550365897438</v>
      </c>
      <c r="Y111" s="22">
        <f t="shared" si="162"/>
        <v>30348.913022820514</v>
      </c>
      <c r="Z111" s="22">
        <f t="shared" si="162"/>
        <v>36675.23565352564</v>
      </c>
      <c r="AA111" s="22">
        <f t="shared" si="162"/>
        <v>43628.073787179492</v>
      </c>
      <c r="AB111" s="22">
        <f t="shared" si="162"/>
        <v>51170.982952948711</v>
      </c>
      <c r="AC111" s="22">
        <f t="shared" si="162"/>
        <v>59267.518680000008</v>
      </c>
      <c r="AD111" s="22">
        <f t="shared" si="162"/>
        <v>67881.236497500009</v>
      </c>
      <c r="AE111" s="22">
        <f t="shared" si="162"/>
        <v>76936.683511153853</v>
      </c>
      <c r="AF111" s="22">
        <f t="shared" si="162"/>
        <v>86397.048954615384</v>
      </c>
      <c r="AG111" s="22">
        <f t="shared" si="162"/>
        <v>96225.522061538446</v>
      </c>
      <c r="AH111" s="22">
        <f t="shared" si="162"/>
        <v>106385.29206557694</v>
      </c>
      <c r="AI111" s="22">
        <f t="shared" si="162"/>
        <v>116839.54820038463</v>
      </c>
      <c r="AJ111" s="22">
        <f t="shared" si="162"/>
        <v>127551.47969961539</v>
      </c>
      <c r="AK111" s="22">
        <f t="shared" si="162"/>
        <v>138484.27579692309</v>
      </c>
      <c r="AL111" s="22">
        <f t="shared" si="162"/>
        <v>149601.12572596155</v>
      </c>
      <c r="AM111" s="22">
        <f t="shared" si="162"/>
        <v>160865.21872038461</v>
      </c>
      <c r="AN111" s="22">
        <f t="shared" si="162"/>
        <v>172239.74401384618</v>
      </c>
      <c r="AO111" s="22">
        <f t="shared" si="162"/>
        <v>183687.89084000001</v>
      </c>
      <c r="AP111" s="22">
        <f t="shared" si="162"/>
        <v>195172.84843249997</v>
      </c>
      <c r="AQ111" s="22">
        <f t="shared" si="162"/>
        <v>206657.806025</v>
      </c>
      <c r="AR111" s="22">
        <f t="shared" si="162"/>
        <v>218142.76361750002</v>
      </c>
      <c r="AS111" s="22">
        <f t="shared" si="162"/>
        <v>229627.72120999999</v>
      </c>
      <c r="AT111" s="22">
        <f t="shared" si="162"/>
        <v>241112.67880250001</v>
      </c>
      <c r="AU111" s="22">
        <f t="shared" si="162"/>
        <v>252597.63639499998</v>
      </c>
      <c r="AV111" s="22">
        <f t="shared" si="162"/>
        <v>264082.5939875</v>
      </c>
      <c r="AW111" s="22">
        <f t="shared" si="162"/>
        <v>275567.55158000009</v>
      </c>
      <c r="AX111" s="22">
        <f t="shared" si="162"/>
        <v>287052.50917250005</v>
      </c>
      <c r="AY111" s="22">
        <f t="shared" si="162"/>
        <v>298537.46676500008</v>
      </c>
      <c r="AZ111" s="22">
        <f t="shared" si="162"/>
        <v>310022.4243575001</v>
      </c>
      <c r="BA111" s="22">
        <f t="shared" si="162"/>
        <v>321507.38195000013</v>
      </c>
    </row>
    <row r="112" spans="1:53" x14ac:dyDescent="0.25">
      <c r="A112" t="str">
        <f t="shared" si="150"/>
        <v>CE - Optional Customer Programs</v>
      </c>
      <c r="B112" s="24" t="str">
        <f t="shared" si="150"/>
        <v>NCP-16656</v>
      </c>
      <c r="C112" s="24">
        <f t="shared" si="150"/>
        <v>37010</v>
      </c>
      <c r="D112" s="24">
        <f t="shared" si="150"/>
        <v>0.1</v>
      </c>
      <c r="E112" s="24">
        <f t="shared" si="150"/>
        <v>0.10050000000000001</v>
      </c>
      <c r="F112" s="22">
        <f>SUM($F73:F73)/13</f>
        <v>0</v>
      </c>
      <c r="G112" s="22">
        <f>SUM($F73:G73)/13</f>
        <v>5.3418782051282054</v>
      </c>
      <c r="H112" s="22">
        <f>SUM($F73:H73)/13</f>
        <v>21.367512820512822</v>
      </c>
      <c r="I112" s="22">
        <f>SUM($F73:I73)/13</f>
        <v>53.418782051282051</v>
      </c>
      <c r="J112" s="22">
        <f>SUM($F73:J73)/13</f>
        <v>106.8375641025641</v>
      </c>
      <c r="K112" s="22">
        <f>SUM($F73:K73)/13</f>
        <v>186.96573717948721</v>
      </c>
      <c r="L112" s="22">
        <f>SUM($F73:L73)/13</f>
        <v>299.14517948717952</v>
      </c>
      <c r="M112" s="22">
        <f>SUM($F73:M73)/13</f>
        <v>448.71776923076925</v>
      </c>
      <c r="N112" s="22">
        <f>SUM($F73:N73)/13</f>
        <v>641.02538461538461</v>
      </c>
      <c r="O112" s="22">
        <f>SUM($F73:O73)/13</f>
        <v>881.40990384615384</v>
      </c>
      <c r="P112" s="22">
        <f>SUM($F73:P73)/13</f>
        <v>1175.2132051282051</v>
      </c>
      <c r="Q112" s="22">
        <f>SUM($F73:Q73)/13</f>
        <v>1527.7771666666667</v>
      </c>
      <c r="R112" s="22">
        <f t="shared" ref="R112:BA112" si="163">SUM(F73:R73)/13</f>
        <v>1944.7641793589744</v>
      </c>
      <c r="S112" s="22">
        <f t="shared" si="163"/>
        <v>2428.8585337820514</v>
      </c>
      <c r="T112" s="22">
        <f t="shared" si="163"/>
        <v>2977.4026487500005</v>
      </c>
      <c r="U112" s="22">
        <f t="shared" si="163"/>
        <v>3587.7389430769231</v>
      </c>
      <c r="V112" s="22">
        <f t="shared" si="163"/>
        <v>4257.2098355769231</v>
      </c>
      <c r="W112" s="22">
        <f t="shared" si="163"/>
        <v>4983.1577450641034</v>
      </c>
      <c r="X112" s="22">
        <f t="shared" si="163"/>
        <v>5762.9250903525644</v>
      </c>
      <c r="Y112" s="22">
        <f t="shared" si="163"/>
        <v>6593.8542902564113</v>
      </c>
      <c r="Z112" s="22">
        <f t="shared" si="163"/>
        <v>7473.2877635897439</v>
      </c>
      <c r="AA112" s="22">
        <f t="shared" si="163"/>
        <v>8398.5679291666675</v>
      </c>
      <c r="AB112" s="22">
        <f t="shared" si="163"/>
        <v>9367.0372058012836</v>
      </c>
      <c r="AC112" s="22">
        <f t="shared" si="163"/>
        <v>10376.038012307692</v>
      </c>
      <c r="AD112" s="22">
        <f t="shared" si="163"/>
        <v>11422.912767500002</v>
      </c>
      <c r="AE112" s="22">
        <f t="shared" si="163"/>
        <v>12504.683377500001</v>
      </c>
      <c r="AF112" s="22">
        <f t="shared" si="163"/>
        <v>13621.349848750002</v>
      </c>
      <c r="AG112" s="22">
        <f t="shared" si="163"/>
        <v>14772.912181250003</v>
      </c>
      <c r="AH112" s="22">
        <f t="shared" si="163"/>
        <v>15959.370375000002</v>
      </c>
      <c r="AI112" s="22">
        <f t="shared" si="163"/>
        <v>17180.724430000006</v>
      </c>
      <c r="AJ112" s="22">
        <f t="shared" si="163"/>
        <v>18436.974346250005</v>
      </c>
      <c r="AK112" s="22">
        <f t="shared" si="163"/>
        <v>19728.120123750003</v>
      </c>
      <c r="AL112" s="22">
        <f t="shared" si="163"/>
        <v>21054.161762500004</v>
      </c>
      <c r="AM112" s="22">
        <f t="shared" si="163"/>
        <v>22415.099262500004</v>
      </c>
      <c r="AN112" s="22">
        <f t="shared" si="163"/>
        <v>23810.932623750003</v>
      </c>
      <c r="AO112" s="22">
        <f t="shared" si="163"/>
        <v>25241.661846250008</v>
      </c>
      <c r="AP112" s="22">
        <f t="shared" si="163"/>
        <v>26707.286930000009</v>
      </c>
      <c r="AQ112" s="22">
        <f t="shared" si="163"/>
        <v>28207.807875000013</v>
      </c>
      <c r="AR112" s="22">
        <f t="shared" si="163"/>
        <v>29743.224681250013</v>
      </c>
      <c r="AS112" s="22">
        <f t="shared" si="163"/>
        <v>31313.537348750011</v>
      </c>
      <c r="AT112" s="22">
        <f t="shared" si="163"/>
        <v>32918.745877500012</v>
      </c>
      <c r="AU112" s="22">
        <f t="shared" si="163"/>
        <v>34558.85026750002</v>
      </c>
      <c r="AV112" s="22">
        <f t="shared" si="163"/>
        <v>36233.85051875002</v>
      </c>
      <c r="AW112" s="22">
        <f t="shared" si="163"/>
        <v>37943.746631250018</v>
      </c>
      <c r="AX112" s="22">
        <f t="shared" si="163"/>
        <v>39688.538605000023</v>
      </c>
      <c r="AY112" s="22">
        <f t="shared" si="163"/>
        <v>41468.226440000028</v>
      </c>
      <c r="AZ112" s="22">
        <f t="shared" si="163"/>
        <v>43282.810136250031</v>
      </c>
      <c r="BA112" s="22">
        <f t="shared" si="163"/>
        <v>45132.289693750026</v>
      </c>
    </row>
    <row r="113" spans="1:53" x14ac:dyDescent="0.25">
      <c r="A113" t="str">
        <f t="shared" si="150"/>
        <v>CE - Outage Enhancements</v>
      </c>
      <c r="B113" s="24" t="str">
        <f t="shared" si="150"/>
        <v>NCP-16871</v>
      </c>
      <c r="C113" s="24">
        <f t="shared" si="150"/>
        <v>30315</v>
      </c>
      <c r="D113" s="24">
        <f t="shared" si="150"/>
        <v>6.7000000000000004E-2</v>
      </c>
      <c r="E113" s="24">
        <f t="shared" si="150"/>
        <v>6.7000000000000004E-2</v>
      </c>
      <c r="F113" s="22">
        <f>SUM($F74:F74)/13</f>
        <v>0</v>
      </c>
      <c r="G113" s="22">
        <f>SUM($F74:G74)/13</f>
        <v>0</v>
      </c>
      <c r="H113" s="22">
        <f>SUM($F74:H74)/13</f>
        <v>0</v>
      </c>
      <c r="I113" s="22">
        <f>SUM($F74:I74)/13</f>
        <v>0</v>
      </c>
      <c r="J113" s="22">
        <f>SUM($F74:J74)/13</f>
        <v>0</v>
      </c>
      <c r="K113" s="22">
        <f>SUM($F74:K74)/13</f>
        <v>0</v>
      </c>
      <c r="L113" s="22">
        <f>SUM($F74:L74)/13</f>
        <v>0</v>
      </c>
      <c r="M113" s="22">
        <f>SUM($F74:M74)/13</f>
        <v>0</v>
      </c>
      <c r="N113" s="22">
        <f>SUM($F74:N74)/13</f>
        <v>0</v>
      </c>
      <c r="O113" s="22">
        <f>SUM($F74:O74)/13</f>
        <v>0</v>
      </c>
      <c r="P113" s="22">
        <f>SUM($F74:P74)/13</f>
        <v>0</v>
      </c>
      <c r="Q113" s="22">
        <f>SUM($F74:Q74)/13</f>
        <v>0</v>
      </c>
      <c r="R113" s="22">
        <f t="shared" ref="R113:BA113" si="164">SUM(F74:R74)/13</f>
        <v>214.74358974358972</v>
      </c>
      <c r="S113" s="22">
        <f t="shared" si="164"/>
        <v>644.23076923076928</v>
      </c>
      <c r="T113" s="22">
        <f t="shared" si="164"/>
        <v>1288.4615384615386</v>
      </c>
      <c r="U113" s="22">
        <f t="shared" si="164"/>
        <v>2147.4358974358975</v>
      </c>
      <c r="V113" s="22">
        <f t="shared" si="164"/>
        <v>3221.1538461538462</v>
      </c>
      <c r="W113" s="22">
        <f t="shared" si="164"/>
        <v>4509.6153846153848</v>
      </c>
      <c r="X113" s="22">
        <f t="shared" si="164"/>
        <v>6012.8205128205136</v>
      </c>
      <c r="Y113" s="22">
        <f t="shared" si="164"/>
        <v>7730.7692307692305</v>
      </c>
      <c r="Z113" s="22">
        <f t="shared" si="164"/>
        <v>9663.461538461539</v>
      </c>
      <c r="AA113" s="22">
        <f t="shared" si="164"/>
        <v>11810.897435897437</v>
      </c>
      <c r="AB113" s="22">
        <f t="shared" si="164"/>
        <v>14173.076923076926</v>
      </c>
      <c r="AC113" s="22">
        <f t="shared" si="164"/>
        <v>16750.000000000004</v>
      </c>
      <c r="AD113" s="22">
        <f t="shared" si="164"/>
        <v>19541.666666666668</v>
      </c>
      <c r="AE113" s="22">
        <f t="shared" si="164"/>
        <v>22333.333333333332</v>
      </c>
      <c r="AF113" s="22">
        <f t="shared" si="164"/>
        <v>25125</v>
      </c>
      <c r="AG113" s="22">
        <f t="shared" si="164"/>
        <v>27916.666666666668</v>
      </c>
      <c r="AH113" s="22">
        <f t="shared" si="164"/>
        <v>30708.333333333332</v>
      </c>
      <c r="AI113" s="22">
        <f t="shared" si="164"/>
        <v>33500</v>
      </c>
      <c r="AJ113" s="22">
        <f t="shared" si="164"/>
        <v>36291.666666666664</v>
      </c>
      <c r="AK113" s="22">
        <f t="shared" si="164"/>
        <v>39083.333333333328</v>
      </c>
      <c r="AL113" s="22">
        <f t="shared" si="164"/>
        <v>41874.999999999993</v>
      </c>
      <c r="AM113" s="22">
        <f t="shared" si="164"/>
        <v>44666.666666666664</v>
      </c>
      <c r="AN113" s="22">
        <f t="shared" si="164"/>
        <v>47458.333333333328</v>
      </c>
      <c r="AO113" s="22">
        <f t="shared" si="164"/>
        <v>50249.999999999993</v>
      </c>
      <c r="AP113" s="22">
        <f t="shared" si="164"/>
        <v>53041.666666666657</v>
      </c>
      <c r="AQ113" s="22">
        <f t="shared" si="164"/>
        <v>55833.333333333328</v>
      </c>
      <c r="AR113" s="22">
        <f t="shared" si="164"/>
        <v>58624.999999999993</v>
      </c>
      <c r="AS113" s="22">
        <f t="shared" si="164"/>
        <v>61416.666666666657</v>
      </c>
      <c r="AT113" s="22">
        <f t="shared" si="164"/>
        <v>64208.333333333328</v>
      </c>
      <c r="AU113" s="22">
        <f t="shared" si="164"/>
        <v>66999.999999999985</v>
      </c>
      <c r="AV113" s="22">
        <f t="shared" si="164"/>
        <v>69791.666666666657</v>
      </c>
      <c r="AW113" s="22">
        <f t="shared" si="164"/>
        <v>72583.333333333343</v>
      </c>
      <c r="AX113" s="22">
        <f t="shared" si="164"/>
        <v>75375.000000000015</v>
      </c>
      <c r="AY113" s="22">
        <f t="shared" si="164"/>
        <v>78166.666666666686</v>
      </c>
      <c r="AZ113" s="22">
        <f t="shared" si="164"/>
        <v>80958.333333333343</v>
      </c>
      <c r="BA113" s="22">
        <f t="shared" si="164"/>
        <v>83750.000000000015</v>
      </c>
    </row>
    <row r="114" spans="1:53" x14ac:dyDescent="0.25">
      <c r="A114" t="str">
        <f t="shared" si="150"/>
        <v>CE - Voice of Customer / Data</v>
      </c>
      <c r="B114" s="24" t="str">
        <f t="shared" si="150"/>
        <v>NCP-16866</v>
      </c>
      <c r="C114" s="24">
        <f t="shared" si="150"/>
        <v>30315</v>
      </c>
      <c r="D114" s="24">
        <f t="shared" si="150"/>
        <v>6.7000000000000004E-2</v>
      </c>
      <c r="E114" s="24">
        <f t="shared" si="150"/>
        <v>6.7000000000000004E-2</v>
      </c>
      <c r="F114" s="22">
        <f>SUM($F75:F75)/13</f>
        <v>0</v>
      </c>
      <c r="G114" s="22">
        <f>SUM($F75:G75)/13</f>
        <v>0</v>
      </c>
      <c r="H114" s="22">
        <f>SUM($F75:H75)/13</f>
        <v>0</v>
      </c>
      <c r="I114" s="22">
        <f>SUM($F75:I75)/13</f>
        <v>0</v>
      </c>
      <c r="J114" s="22">
        <f>SUM($F75:J75)/13</f>
        <v>0</v>
      </c>
      <c r="K114" s="22">
        <f>SUM($F75:K75)/13</f>
        <v>0</v>
      </c>
      <c r="L114" s="22">
        <f>SUM($F75:L75)/13</f>
        <v>0</v>
      </c>
      <c r="M114" s="22">
        <f>SUM($F75:M75)/13</f>
        <v>0</v>
      </c>
      <c r="N114" s="22">
        <f>SUM($F75:N75)/13</f>
        <v>0</v>
      </c>
      <c r="O114" s="22">
        <f>SUM($F75:O75)/13</f>
        <v>0</v>
      </c>
      <c r="P114" s="22">
        <f>SUM($F75:P75)/13</f>
        <v>0</v>
      </c>
      <c r="Q114" s="22">
        <f>SUM($F75:Q75)/13</f>
        <v>0</v>
      </c>
      <c r="R114" s="22">
        <f t="shared" ref="R114:BA114" si="165">SUM(F75:R75)/13</f>
        <v>214.74358974358972</v>
      </c>
      <c r="S114" s="22">
        <f t="shared" si="165"/>
        <v>644.23076923076928</v>
      </c>
      <c r="T114" s="22">
        <f t="shared" si="165"/>
        <v>1288.4615384615386</v>
      </c>
      <c r="U114" s="22">
        <f t="shared" si="165"/>
        <v>2147.4358974358975</v>
      </c>
      <c r="V114" s="22">
        <f t="shared" si="165"/>
        <v>3221.1538461538462</v>
      </c>
      <c r="W114" s="22">
        <f t="shared" si="165"/>
        <v>4509.6153846153848</v>
      </c>
      <c r="X114" s="22">
        <f t="shared" si="165"/>
        <v>6012.8205128205136</v>
      </c>
      <c r="Y114" s="22">
        <f t="shared" si="165"/>
        <v>7730.7692307692305</v>
      </c>
      <c r="Z114" s="22">
        <f t="shared" si="165"/>
        <v>9663.461538461539</v>
      </c>
      <c r="AA114" s="22">
        <f t="shared" si="165"/>
        <v>11810.897435897437</v>
      </c>
      <c r="AB114" s="22">
        <f t="shared" si="165"/>
        <v>14173.076923076926</v>
      </c>
      <c r="AC114" s="22">
        <f t="shared" si="165"/>
        <v>16750.000000000004</v>
      </c>
      <c r="AD114" s="22">
        <f t="shared" si="165"/>
        <v>19541.666666666668</v>
      </c>
      <c r="AE114" s="22">
        <f t="shared" si="165"/>
        <v>22333.333333333332</v>
      </c>
      <c r="AF114" s="22">
        <f t="shared" si="165"/>
        <v>25125</v>
      </c>
      <c r="AG114" s="22">
        <f t="shared" si="165"/>
        <v>27916.666666666668</v>
      </c>
      <c r="AH114" s="22">
        <f t="shared" si="165"/>
        <v>30708.333333333332</v>
      </c>
      <c r="AI114" s="22">
        <f t="shared" si="165"/>
        <v>33500</v>
      </c>
      <c r="AJ114" s="22">
        <f t="shared" si="165"/>
        <v>36291.666666666664</v>
      </c>
      <c r="AK114" s="22">
        <f t="shared" si="165"/>
        <v>39083.333333333328</v>
      </c>
      <c r="AL114" s="22">
        <f t="shared" si="165"/>
        <v>41874.999999999993</v>
      </c>
      <c r="AM114" s="22">
        <f t="shared" si="165"/>
        <v>44666.666666666664</v>
      </c>
      <c r="AN114" s="22">
        <f t="shared" si="165"/>
        <v>47458.333333333328</v>
      </c>
      <c r="AO114" s="22">
        <f t="shared" si="165"/>
        <v>50249.999999999993</v>
      </c>
      <c r="AP114" s="22">
        <f t="shared" si="165"/>
        <v>53041.666666666657</v>
      </c>
      <c r="AQ114" s="22">
        <f t="shared" si="165"/>
        <v>55833.333333333328</v>
      </c>
      <c r="AR114" s="22">
        <f t="shared" si="165"/>
        <v>58624.999999999993</v>
      </c>
      <c r="AS114" s="22">
        <f t="shared" si="165"/>
        <v>61416.666666666657</v>
      </c>
      <c r="AT114" s="22">
        <f t="shared" si="165"/>
        <v>64208.333333333328</v>
      </c>
      <c r="AU114" s="22">
        <f t="shared" si="165"/>
        <v>66999.999999999985</v>
      </c>
      <c r="AV114" s="22">
        <f t="shared" si="165"/>
        <v>69791.666666666657</v>
      </c>
      <c r="AW114" s="22">
        <f t="shared" si="165"/>
        <v>72583.333333333343</v>
      </c>
      <c r="AX114" s="22">
        <f t="shared" si="165"/>
        <v>75375.000000000015</v>
      </c>
      <c r="AY114" s="22">
        <f t="shared" si="165"/>
        <v>78166.666666666686</v>
      </c>
      <c r="AZ114" s="22">
        <f t="shared" si="165"/>
        <v>80958.333333333343</v>
      </c>
      <c r="BA114" s="22">
        <f t="shared" si="165"/>
        <v>83750.000000000015</v>
      </c>
    </row>
    <row r="115" spans="1:53" x14ac:dyDescent="0.25">
      <c r="A115" t="str">
        <f t="shared" si="150"/>
        <v>CE - Voice of Customer / Data</v>
      </c>
      <c r="B115" s="24" t="str">
        <f t="shared" si="150"/>
        <v>NCP-16867</v>
      </c>
      <c r="C115" s="24">
        <f t="shared" si="150"/>
        <v>30315</v>
      </c>
      <c r="D115" s="24">
        <f t="shared" si="150"/>
        <v>6.7000000000000004E-2</v>
      </c>
      <c r="E115" s="24">
        <f t="shared" si="150"/>
        <v>6.7000000000000004E-2</v>
      </c>
      <c r="F115" s="22">
        <f>SUM($F76:F76)/13</f>
        <v>0</v>
      </c>
      <c r="G115" s="22">
        <f>SUM($F76:G76)/13</f>
        <v>0</v>
      </c>
      <c r="H115" s="22">
        <f>SUM($F76:H76)/13</f>
        <v>0</v>
      </c>
      <c r="I115" s="22">
        <f>SUM($F76:I76)/13</f>
        <v>0</v>
      </c>
      <c r="J115" s="22">
        <f>SUM($F76:J76)/13</f>
        <v>0</v>
      </c>
      <c r="K115" s="22">
        <f>SUM($F76:K76)/13</f>
        <v>0</v>
      </c>
      <c r="L115" s="22">
        <f>SUM($F76:L76)/13</f>
        <v>0</v>
      </c>
      <c r="M115" s="22">
        <f>SUM($F76:M76)/13</f>
        <v>0</v>
      </c>
      <c r="N115" s="22">
        <f>SUM($F76:N76)/13</f>
        <v>0</v>
      </c>
      <c r="O115" s="22">
        <f>SUM($F76:O76)/13</f>
        <v>0</v>
      </c>
      <c r="P115" s="22">
        <f>SUM($F76:P76)/13</f>
        <v>0</v>
      </c>
      <c r="Q115" s="22">
        <f>SUM($F76:Q76)/13</f>
        <v>0</v>
      </c>
      <c r="R115" s="22">
        <f t="shared" ref="R115:BA115" si="166">SUM(F76:R76)/13</f>
        <v>143.87819653846154</v>
      </c>
      <c r="S115" s="22">
        <f t="shared" si="166"/>
        <v>431.63458961538464</v>
      </c>
      <c r="T115" s="22">
        <f t="shared" si="166"/>
        <v>863.26917923076928</v>
      </c>
      <c r="U115" s="22">
        <f t="shared" si="166"/>
        <v>1438.7819653846154</v>
      </c>
      <c r="V115" s="22">
        <f t="shared" si="166"/>
        <v>2158.1729480769231</v>
      </c>
      <c r="W115" s="22">
        <f t="shared" si="166"/>
        <v>3021.4421273076923</v>
      </c>
      <c r="X115" s="22">
        <f t="shared" si="166"/>
        <v>4028.5895030769234</v>
      </c>
      <c r="Y115" s="22">
        <f t="shared" si="166"/>
        <v>5179.6150753846159</v>
      </c>
      <c r="Z115" s="22">
        <f t="shared" si="166"/>
        <v>6474.5188442307699</v>
      </c>
      <c r="AA115" s="22">
        <f t="shared" si="166"/>
        <v>7913.3008096153853</v>
      </c>
      <c r="AB115" s="22">
        <f t="shared" si="166"/>
        <v>9495.9609715384631</v>
      </c>
      <c r="AC115" s="22">
        <f t="shared" si="166"/>
        <v>11222.499330000002</v>
      </c>
      <c r="AD115" s="22">
        <f t="shared" si="166"/>
        <v>13092.915885000002</v>
      </c>
      <c r="AE115" s="22">
        <f t="shared" si="166"/>
        <v>14963.33244</v>
      </c>
      <c r="AF115" s="22">
        <f t="shared" si="166"/>
        <v>16833.748994999998</v>
      </c>
      <c r="AG115" s="22">
        <f t="shared" si="166"/>
        <v>18704.165549999998</v>
      </c>
      <c r="AH115" s="22">
        <f t="shared" si="166"/>
        <v>20574.582105000001</v>
      </c>
      <c r="AI115" s="22">
        <f t="shared" si="166"/>
        <v>22444.998659999997</v>
      </c>
      <c r="AJ115" s="22">
        <f t="shared" si="166"/>
        <v>24315.415215000001</v>
      </c>
      <c r="AK115" s="22">
        <f t="shared" si="166"/>
        <v>26185.831770000004</v>
      </c>
      <c r="AL115" s="22">
        <f t="shared" si="166"/>
        <v>28056.248325000008</v>
      </c>
      <c r="AM115" s="22">
        <f t="shared" si="166"/>
        <v>29926.664880000004</v>
      </c>
      <c r="AN115" s="22">
        <f t="shared" si="166"/>
        <v>31797.081435000007</v>
      </c>
      <c r="AO115" s="22">
        <f t="shared" si="166"/>
        <v>33667.497990000011</v>
      </c>
      <c r="AP115" s="22">
        <f t="shared" si="166"/>
        <v>35537.914545000014</v>
      </c>
      <c r="AQ115" s="22">
        <f t="shared" si="166"/>
        <v>37408.33110000001</v>
      </c>
      <c r="AR115" s="22">
        <f t="shared" si="166"/>
        <v>39278.747655000014</v>
      </c>
      <c r="AS115" s="22">
        <f t="shared" si="166"/>
        <v>41149.164210000024</v>
      </c>
      <c r="AT115" s="22">
        <f t="shared" si="166"/>
        <v>43019.580765000028</v>
      </c>
      <c r="AU115" s="22">
        <f t="shared" si="166"/>
        <v>44889.997320000031</v>
      </c>
      <c r="AV115" s="22">
        <f t="shared" si="166"/>
        <v>46760.413875000035</v>
      </c>
      <c r="AW115" s="22">
        <f t="shared" si="166"/>
        <v>48630.830430000038</v>
      </c>
      <c r="AX115" s="22">
        <f t="shared" si="166"/>
        <v>50501.246985000042</v>
      </c>
      <c r="AY115" s="22">
        <f t="shared" si="166"/>
        <v>52371.663540000045</v>
      </c>
      <c r="AZ115" s="22">
        <f t="shared" si="166"/>
        <v>54242.080095000048</v>
      </c>
      <c r="BA115" s="22">
        <f t="shared" si="166"/>
        <v>56112.496650000052</v>
      </c>
    </row>
    <row r="116" spans="1:53" ht="15" thickBot="1" x14ac:dyDescent="0.35">
      <c r="D116" s="30"/>
      <c r="E116" s="55" t="s">
        <v>142</v>
      </c>
      <c r="F116" s="34">
        <f>SUM(F83:F115)</f>
        <v>0</v>
      </c>
      <c r="G116" s="34">
        <f>SUM(G83:G115)</f>
        <v>171.1988825</v>
      </c>
      <c r="H116" s="34">
        <f t="shared" ref="H116:BA116" si="167">SUM(H83:H115)</f>
        <v>663.1158718589744</v>
      </c>
      <c r="I116" s="34">
        <f t="shared" si="167"/>
        <v>1625.2701924358976</v>
      </c>
      <c r="J116" s="34">
        <f t="shared" si="167"/>
        <v>3207.1810685897444</v>
      </c>
      <c r="K116" s="34">
        <f t="shared" si="167"/>
        <v>5558.3677246794887</v>
      </c>
      <c r="L116" s="34">
        <f t="shared" si="167"/>
        <v>8847.2186425</v>
      </c>
      <c r="M116" s="34">
        <f t="shared" si="167"/>
        <v>13392.42708128205</v>
      </c>
      <c r="N116" s="34">
        <f t="shared" si="167"/>
        <v>19440.747201987178</v>
      </c>
      <c r="O116" s="34">
        <f t="shared" si="167"/>
        <v>27238.933165576927</v>
      </c>
      <c r="P116" s="34">
        <f t="shared" si="167"/>
        <v>37009.759433589745</v>
      </c>
      <c r="Q116" s="34">
        <f t="shared" si="167"/>
        <v>49147.795339358978</v>
      </c>
      <c r="R116" s="34">
        <f t="shared" si="167"/>
        <v>67717.393918076938</v>
      </c>
      <c r="S116" s="34">
        <f t="shared" si="167"/>
        <v>93076.479737467947</v>
      </c>
      <c r="T116" s="34">
        <f t="shared" si="167"/>
        <v>125411.77846342948</v>
      </c>
      <c r="U116" s="34">
        <f t="shared" si="167"/>
        <v>164931.695454359</v>
      </c>
      <c r="V116" s="34">
        <f t="shared" si="167"/>
        <v>211844.6360342949</v>
      </c>
      <c r="W116" s="34">
        <f t="shared" si="167"/>
        <v>266359.00552727561</v>
      </c>
      <c r="X116" s="34">
        <f t="shared" si="167"/>
        <v>328522.95284708327</v>
      </c>
      <c r="Y116" s="34">
        <f t="shared" si="167"/>
        <v>398365.75765006407</v>
      </c>
      <c r="Z116" s="34">
        <f t="shared" si="167"/>
        <v>475766.39481512818</v>
      </c>
      <c r="AA116" s="34">
        <f t="shared" si="167"/>
        <v>562258.44084355782</v>
      </c>
      <c r="AB116" s="34">
        <f t="shared" si="167"/>
        <v>657936.68820112152</v>
      </c>
      <c r="AC116" s="34">
        <f t="shared" si="167"/>
        <v>764745.22673121782</v>
      </c>
      <c r="AD116" s="34">
        <f t="shared" si="167"/>
        <v>883797.09113608976</v>
      </c>
      <c r="AE116" s="34">
        <f t="shared" si="167"/>
        <v>1011526.2056048078</v>
      </c>
      <c r="AF116" s="34">
        <f t="shared" si="167"/>
        <v>1148072.9228196798</v>
      </c>
      <c r="AG116" s="34">
        <f t="shared" si="167"/>
        <v>1293577.5954823401</v>
      </c>
      <c r="AH116" s="34">
        <f t="shared" si="167"/>
        <v>1448180.5762600638</v>
      </c>
      <c r="AI116" s="34">
        <f t="shared" si="167"/>
        <v>1612022.2178544875</v>
      </c>
      <c r="AJ116" s="34">
        <f t="shared" si="167"/>
        <v>1785082.6165569876</v>
      </c>
      <c r="AK116" s="34">
        <f t="shared" si="167"/>
        <v>1967502.1250691987</v>
      </c>
      <c r="AL116" s="34">
        <f t="shared" si="167"/>
        <v>2159421.0960927559</v>
      </c>
      <c r="AM116" s="34">
        <f t="shared" si="167"/>
        <v>2360979.8823292949</v>
      </c>
      <c r="AN116" s="34">
        <f t="shared" si="167"/>
        <v>2570736.1739563472</v>
      </c>
      <c r="AO116" s="34">
        <f t="shared" si="167"/>
        <v>2788686.4451869549</v>
      </c>
      <c r="AP116" s="34">
        <f t="shared" si="167"/>
        <v>3016136.4678718592</v>
      </c>
      <c r="AQ116" s="34">
        <f t="shared" si="167"/>
        <v>3251973.736915641</v>
      </c>
      <c r="AR116" s="34">
        <f t="shared" si="167"/>
        <v>3496095.0739059942</v>
      </c>
      <c r="AS116" s="34">
        <f t="shared" si="167"/>
        <v>3748397.3004048406</v>
      </c>
      <c r="AT116" s="34">
        <f t="shared" si="167"/>
        <v>4008777.2379741035</v>
      </c>
      <c r="AU116" s="34">
        <f t="shared" si="167"/>
        <v>4277131.7081757057</v>
      </c>
      <c r="AV116" s="34">
        <f t="shared" si="167"/>
        <v>4553197.2761613149</v>
      </c>
      <c r="AW116" s="34">
        <f t="shared" si="167"/>
        <v>4836870.7634928524</v>
      </c>
      <c r="AX116" s="34">
        <f t="shared" si="167"/>
        <v>5128048.9917322434</v>
      </c>
      <c r="AY116" s="34">
        <f t="shared" si="167"/>
        <v>5426628.7824414121</v>
      </c>
      <c r="AZ116" s="34">
        <f t="shared" si="167"/>
        <v>5732506.9571822761</v>
      </c>
      <c r="BA116" s="34">
        <f t="shared" si="167"/>
        <v>6045580.3375167651</v>
      </c>
    </row>
    <row r="117" spans="1:53" ht="13.8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DEE2-88F2-42F0-AF1C-50B3C0D6784F}">
  <sheetPr codeName="Sheet11">
    <tabColor indexed="12"/>
    <pageSetUpPr fitToPage="1"/>
  </sheetPr>
  <dimension ref="A1:D306"/>
  <sheetViews>
    <sheetView zoomScale="99" zoomScaleNormal="99" workbookViewId="0">
      <pane xSplit="2" ySplit="5" topLeftCell="C259" activePane="bottomRight" state="frozen"/>
      <selection pane="topRight" activeCell="A123" sqref="A123:XFD123"/>
      <selection pane="bottomLeft" activeCell="A123" sqref="A123:XFD123"/>
      <selection pane="bottomRight" activeCell="C285" sqref="C285"/>
    </sheetView>
  </sheetViews>
  <sheetFormatPr defaultColWidth="9.44140625" defaultRowHeight="13.2" x14ac:dyDescent="0.25"/>
  <cols>
    <col min="1" max="1" width="15" style="19" customWidth="1"/>
    <col min="2" max="2" width="34.5546875" style="19" customWidth="1"/>
    <col min="3" max="3" width="10.33203125" style="19" bestFit="1" customWidth="1"/>
    <col min="4" max="4" width="12.33203125" style="19" bestFit="1" customWidth="1"/>
    <col min="5" max="6" width="12.5546875" style="29" customWidth="1"/>
    <col min="7" max="7" width="9" style="29" customWidth="1"/>
    <col min="8" max="8" width="9.44140625" style="29"/>
    <col min="9" max="14" width="12.5546875" style="29" customWidth="1"/>
    <col min="15" max="15" width="9" style="29" customWidth="1"/>
    <col min="16" max="16" width="9.44140625" style="29"/>
    <col min="17" max="22" width="12.5546875" style="29" customWidth="1"/>
    <col min="23" max="23" width="9" style="29" customWidth="1"/>
    <col min="24" max="16384" width="9.44140625" style="29"/>
  </cols>
  <sheetData>
    <row r="1" spans="1:4" ht="18" thickBot="1" x14ac:dyDescent="0.35">
      <c r="A1" s="38" t="s">
        <v>143</v>
      </c>
      <c r="B1" s="39"/>
      <c r="D1" s="40">
        <v>2</v>
      </c>
    </row>
    <row r="2" spans="1:4" x14ac:dyDescent="0.25">
      <c r="A2" s="26"/>
      <c r="B2" s="41"/>
      <c r="C2" s="42">
        <v>2022</v>
      </c>
      <c r="D2" s="43">
        <v>2025</v>
      </c>
    </row>
    <row r="3" spans="1:4" x14ac:dyDescent="0.25">
      <c r="A3" s="26"/>
      <c r="B3" s="26"/>
      <c r="C3" s="42" t="s">
        <v>144</v>
      </c>
      <c r="D3" s="43" t="s">
        <v>144</v>
      </c>
    </row>
    <row r="4" spans="1:4" x14ac:dyDescent="0.25">
      <c r="A4" s="26"/>
      <c r="B4" s="26"/>
      <c r="C4" s="42" t="s">
        <v>145</v>
      </c>
      <c r="D4" s="43" t="s">
        <v>146</v>
      </c>
    </row>
    <row r="5" spans="1:4" x14ac:dyDescent="0.25">
      <c r="A5" s="44" t="s">
        <v>147</v>
      </c>
      <c r="B5" s="45" t="s">
        <v>148</v>
      </c>
      <c r="C5" s="46" t="s">
        <v>149</v>
      </c>
      <c r="D5" s="47" t="s">
        <v>149</v>
      </c>
    </row>
    <row r="6" spans="1:4" x14ac:dyDescent="0.25">
      <c r="A6" s="31">
        <v>10501</v>
      </c>
      <c r="B6" s="19" t="s">
        <v>150</v>
      </c>
      <c r="C6" s="48">
        <v>0</v>
      </c>
      <c r="D6" s="48">
        <v>0</v>
      </c>
    </row>
    <row r="7" spans="1:4" x14ac:dyDescent="0.25">
      <c r="A7" s="31">
        <v>10803</v>
      </c>
      <c r="B7" s="19" t="s">
        <v>151</v>
      </c>
      <c r="C7" s="49">
        <v>8014743</v>
      </c>
      <c r="D7" s="49">
        <v>17442392</v>
      </c>
    </row>
    <row r="8" spans="1:4" x14ac:dyDescent="0.25">
      <c r="A8" s="31">
        <v>10804</v>
      </c>
      <c r="B8" s="19" t="s">
        <v>152</v>
      </c>
      <c r="C8" s="48">
        <v>0</v>
      </c>
      <c r="D8" s="48">
        <v>0</v>
      </c>
    </row>
    <row r="9" spans="1:4" x14ac:dyDescent="0.25">
      <c r="A9" s="31">
        <v>10850</v>
      </c>
      <c r="B9" s="19" t="s">
        <v>153</v>
      </c>
      <c r="C9" s="48">
        <v>0</v>
      </c>
      <c r="D9" s="48">
        <v>0</v>
      </c>
    </row>
    <row r="10" spans="1:4" x14ac:dyDescent="0.25">
      <c r="A10" s="31">
        <v>10851</v>
      </c>
      <c r="B10" s="19" t="s">
        <v>154</v>
      </c>
      <c r="C10" s="48">
        <v>0</v>
      </c>
      <c r="D10" s="48">
        <v>0</v>
      </c>
    </row>
    <row r="11" spans="1:4" x14ac:dyDescent="0.25">
      <c r="A11" s="31">
        <v>10852</v>
      </c>
      <c r="B11" s="19" t="s">
        <v>155</v>
      </c>
      <c r="C11" s="48">
        <v>0</v>
      </c>
      <c r="D11" s="48">
        <v>0</v>
      </c>
    </row>
    <row r="12" spans="1:4" x14ac:dyDescent="0.25">
      <c r="A12" s="31">
        <v>10853</v>
      </c>
      <c r="B12" s="19" t="s">
        <v>156</v>
      </c>
      <c r="C12" s="48">
        <v>0</v>
      </c>
      <c r="D12" s="48">
        <v>0</v>
      </c>
    </row>
    <row r="13" spans="1:4" x14ac:dyDescent="0.25">
      <c r="A13" s="31">
        <v>10854</v>
      </c>
      <c r="B13" s="19" t="s">
        <v>157</v>
      </c>
      <c r="C13" s="48">
        <v>0</v>
      </c>
      <c r="D13" s="48">
        <v>0</v>
      </c>
    </row>
    <row r="14" spans="1:4" x14ac:dyDescent="0.25">
      <c r="A14" s="31">
        <v>10855</v>
      </c>
      <c r="B14" s="19" t="s">
        <v>158</v>
      </c>
      <c r="C14" s="48">
        <v>0</v>
      </c>
      <c r="D14" s="48">
        <v>0</v>
      </c>
    </row>
    <row r="15" spans="1:4" x14ac:dyDescent="0.25">
      <c r="A15" s="31">
        <v>10856</v>
      </c>
      <c r="B15" s="19" t="s">
        <v>159</v>
      </c>
      <c r="C15" s="48">
        <v>0</v>
      </c>
      <c r="D15" s="48">
        <v>0</v>
      </c>
    </row>
    <row r="16" spans="1:4" x14ac:dyDescent="0.25">
      <c r="A16" s="31">
        <v>11401</v>
      </c>
      <c r="B16" s="19" t="s">
        <v>160</v>
      </c>
      <c r="C16" s="48">
        <v>3.0042864005201519E-2</v>
      </c>
      <c r="D16" s="48">
        <v>3.0042864005201501E-2</v>
      </c>
    </row>
    <row r="17" spans="1:4" x14ac:dyDescent="0.25">
      <c r="A17" s="31">
        <v>11402</v>
      </c>
      <c r="B17" s="19" t="s">
        <v>161</v>
      </c>
      <c r="C17" s="48">
        <v>4.3644641465684253E-2</v>
      </c>
      <c r="D17" s="48">
        <v>4.3644641465684197E-2</v>
      </c>
    </row>
    <row r="18" spans="1:4" x14ac:dyDescent="0.25">
      <c r="A18" s="31">
        <v>11403</v>
      </c>
      <c r="B18" s="19" t="s">
        <v>162</v>
      </c>
      <c r="C18" s="48">
        <v>2.64898973564727E-2</v>
      </c>
      <c r="D18" s="48">
        <v>2.64898973564727E-2</v>
      </c>
    </row>
    <row r="19" spans="1:4" x14ac:dyDescent="0.25">
      <c r="A19" s="31">
        <v>12100</v>
      </c>
      <c r="B19" s="19" t="s">
        <v>163</v>
      </c>
      <c r="C19" s="48">
        <v>0</v>
      </c>
      <c r="D19" s="48">
        <v>0</v>
      </c>
    </row>
    <row r="20" spans="1:4" x14ac:dyDescent="0.25">
      <c r="A20" s="31">
        <v>12112</v>
      </c>
      <c r="B20" s="19" t="s">
        <v>164</v>
      </c>
      <c r="C20" s="48">
        <v>6.7000000000000004E-2</v>
      </c>
      <c r="D20" s="48">
        <v>6.7000000000000004E-2</v>
      </c>
    </row>
    <row r="21" spans="1:4" x14ac:dyDescent="0.25">
      <c r="A21" s="31">
        <v>12114</v>
      </c>
      <c r="B21" s="19" t="s">
        <v>165</v>
      </c>
      <c r="C21" s="48">
        <v>6.7000000000000004E-2</v>
      </c>
      <c r="D21" s="48">
        <v>6.7000000000000004E-2</v>
      </c>
    </row>
    <row r="22" spans="1:4" x14ac:dyDescent="0.25">
      <c r="A22" s="31">
        <v>12122</v>
      </c>
      <c r="B22" s="19" t="s">
        <v>166</v>
      </c>
      <c r="C22" s="48">
        <v>0.2</v>
      </c>
      <c r="D22" s="48">
        <v>0</v>
      </c>
    </row>
    <row r="23" spans="1:4" x14ac:dyDescent="0.25">
      <c r="A23" s="31">
        <v>12126</v>
      </c>
      <c r="B23" s="19" t="s">
        <v>167</v>
      </c>
      <c r="C23" s="48">
        <v>0.2</v>
      </c>
      <c r="D23" s="48">
        <v>0</v>
      </c>
    </row>
    <row r="24" spans="1:4" x14ac:dyDescent="0.25">
      <c r="A24" s="31">
        <v>12127</v>
      </c>
      <c r="B24" s="19" t="s">
        <v>168</v>
      </c>
      <c r="C24" s="48">
        <v>0.2</v>
      </c>
      <c r="D24" s="48">
        <v>0</v>
      </c>
    </row>
    <row r="25" spans="1:4" x14ac:dyDescent="0.25">
      <c r="A25" s="31">
        <v>12130</v>
      </c>
      <c r="B25" s="19" t="s">
        <v>169</v>
      </c>
      <c r="C25" s="48">
        <v>0.2</v>
      </c>
      <c r="D25" s="48">
        <v>0</v>
      </c>
    </row>
    <row r="26" spans="1:4" x14ac:dyDescent="0.25">
      <c r="A26" s="31">
        <v>12188</v>
      </c>
      <c r="B26" s="19" t="s">
        <v>170</v>
      </c>
      <c r="C26" s="48">
        <v>3.3000000000000002E-2</v>
      </c>
      <c r="D26" s="48">
        <v>3.3000000000000002E-2</v>
      </c>
    </row>
    <row r="27" spans="1:4" x14ac:dyDescent="0.25">
      <c r="A27" s="31">
        <v>12199</v>
      </c>
      <c r="B27" s="19" t="s">
        <v>171</v>
      </c>
      <c r="C27" s="48">
        <v>3.3000000000000002E-2</v>
      </c>
      <c r="D27" s="48">
        <v>0</v>
      </c>
    </row>
    <row r="28" spans="1:4" x14ac:dyDescent="0.25">
      <c r="A28" s="31">
        <v>30300</v>
      </c>
      <c r="B28" s="19" t="s">
        <v>172</v>
      </c>
      <c r="C28" s="48">
        <v>0.2</v>
      </c>
      <c r="D28" s="48">
        <v>0</v>
      </c>
    </row>
    <row r="29" spans="1:4" x14ac:dyDescent="0.25">
      <c r="A29" s="31">
        <v>30301</v>
      </c>
      <c r="B29" s="19" t="s">
        <v>173</v>
      </c>
      <c r="C29" s="48">
        <v>0.1</v>
      </c>
      <c r="D29" s="48">
        <v>0</v>
      </c>
    </row>
    <row r="30" spans="1:4" x14ac:dyDescent="0.25">
      <c r="A30" s="31">
        <v>30302</v>
      </c>
      <c r="B30" s="19" t="s">
        <v>174</v>
      </c>
      <c r="C30" s="48">
        <v>0</v>
      </c>
      <c r="D30" s="48">
        <v>0</v>
      </c>
    </row>
    <row r="31" spans="1:4" x14ac:dyDescent="0.25">
      <c r="A31" s="31">
        <v>30315</v>
      </c>
      <c r="B31" s="19" t="s">
        <v>175</v>
      </c>
      <c r="C31" s="48">
        <v>6.7000000000000004E-2</v>
      </c>
      <c r="D31" s="48">
        <v>6.7000000000000004E-2</v>
      </c>
    </row>
    <row r="32" spans="1:4" x14ac:dyDescent="0.25">
      <c r="A32" s="31">
        <v>30399</v>
      </c>
      <c r="B32" s="19" t="s">
        <v>176</v>
      </c>
      <c r="C32" s="48">
        <v>3.3000000000000002E-2</v>
      </c>
      <c r="D32" s="48">
        <v>3.3000000000000002E-2</v>
      </c>
    </row>
    <row r="33" spans="1:4" x14ac:dyDescent="0.25">
      <c r="A33" s="31">
        <v>31001</v>
      </c>
      <c r="B33" s="19" t="s">
        <v>177</v>
      </c>
      <c r="C33" s="48">
        <v>0</v>
      </c>
      <c r="D33" s="48">
        <v>0</v>
      </c>
    </row>
    <row r="34" spans="1:4" x14ac:dyDescent="0.25">
      <c r="A34" s="31">
        <v>31011</v>
      </c>
      <c r="B34" s="19" t="s">
        <v>178</v>
      </c>
      <c r="C34" s="48">
        <v>0</v>
      </c>
      <c r="D34" s="48">
        <v>0</v>
      </c>
    </row>
    <row r="35" spans="1:4" x14ac:dyDescent="0.25">
      <c r="A35" s="31">
        <v>31040</v>
      </c>
      <c r="B35" s="19" t="s">
        <v>179</v>
      </c>
      <c r="C35" s="48">
        <v>0</v>
      </c>
      <c r="D35" s="48">
        <v>0</v>
      </c>
    </row>
    <row r="36" spans="1:4" x14ac:dyDescent="0.25">
      <c r="A36" s="31">
        <v>31101</v>
      </c>
      <c r="B36" s="19" t="s">
        <v>180</v>
      </c>
      <c r="C36" s="48">
        <v>0</v>
      </c>
      <c r="D36" s="48">
        <v>0</v>
      </c>
    </row>
    <row r="37" spans="1:4" x14ac:dyDescent="0.25">
      <c r="A37" s="31">
        <v>31130</v>
      </c>
      <c r="B37" s="19" t="s">
        <v>181</v>
      </c>
      <c r="C37" s="48">
        <v>0</v>
      </c>
      <c r="D37" s="48">
        <v>0</v>
      </c>
    </row>
    <row r="38" spans="1:4" x14ac:dyDescent="0.25">
      <c r="A38" s="31">
        <v>31131</v>
      </c>
      <c r="B38" s="19" t="s">
        <v>182</v>
      </c>
      <c r="C38" s="48">
        <v>0</v>
      </c>
      <c r="D38" s="48">
        <v>0</v>
      </c>
    </row>
    <row r="39" spans="1:4" x14ac:dyDescent="0.25">
      <c r="A39" s="31">
        <v>31132</v>
      </c>
      <c r="B39" s="19" t="s">
        <v>183</v>
      </c>
      <c r="C39" s="48">
        <v>0</v>
      </c>
      <c r="D39" s="48">
        <v>0</v>
      </c>
    </row>
    <row r="40" spans="1:4" x14ac:dyDescent="0.25">
      <c r="A40" s="31">
        <v>31133</v>
      </c>
      <c r="B40" s="19" t="s">
        <v>184</v>
      </c>
      <c r="C40" s="48">
        <v>0</v>
      </c>
      <c r="D40" s="48">
        <v>0</v>
      </c>
    </row>
    <row r="41" spans="1:4" x14ac:dyDescent="0.25">
      <c r="A41" s="31">
        <v>31134</v>
      </c>
      <c r="B41" s="19" t="s">
        <v>185</v>
      </c>
      <c r="C41" s="48">
        <v>0</v>
      </c>
      <c r="D41" s="48">
        <v>0</v>
      </c>
    </row>
    <row r="42" spans="1:4" x14ac:dyDescent="0.25">
      <c r="A42" s="31">
        <v>31140</v>
      </c>
      <c r="B42" s="19" t="s">
        <v>186</v>
      </c>
      <c r="C42" s="48">
        <v>3.2000000000000001E-2</v>
      </c>
      <c r="D42" s="48">
        <v>2.52E-2</v>
      </c>
    </row>
    <row r="43" spans="1:4" x14ac:dyDescent="0.25">
      <c r="A43" s="31">
        <v>31141</v>
      </c>
      <c r="B43" s="19" t="s">
        <v>187</v>
      </c>
      <c r="C43" s="48">
        <v>2.8000000000000001E-2</v>
      </c>
      <c r="D43" s="48">
        <v>0</v>
      </c>
    </row>
    <row r="44" spans="1:4" x14ac:dyDescent="0.25">
      <c r="A44" s="31">
        <v>31142</v>
      </c>
      <c r="B44" s="19" t="s">
        <v>188</v>
      </c>
      <c r="C44" s="48">
        <v>2.5999999999999999E-2</v>
      </c>
      <c r="D44" s="48">
        <v>0</v>
      </c>
    </row>
    <row r="45" spans="1:4" x14ac:dyDescent="0.25">
      <c r="A45" s="31">
        <v>31143</v>
      </c>
      <c r="B45" s="19" t="s">
        <v>189</v>
      </c>
      <c r="C45" s="48">
        <v>1.7000000000000001E-2</v>
      </c>
      <c r="D45" s="48">
        <v>0</v>
      </c>
    </row>
    <row r="46" spans="1:4" x14ac:dyDescent="0.25">
      <c r="A46" s="31">
        <v>31144</v>
      </c>
      <c r="B46" s="19" t="s">
        <v>190</v>
      </c>
      <c r="C46" s="48">
        <v>1.9E-2</v>
      </c>
      <c r="D46" s="48">
        <v>3.49E-2</v>
      </c>
    </row>
    <row r="47" spans="1:4" x14ac:dyDescent="0.25">
      <c r="A47" s="31">
        <v>31145</v>
      </c>
      <c r="B47" s="19" t="s">
        <v>191</v>
      </c>
      <c r="C47" s="48">
        <v>2.1000000000000001E-2</v>
      </c>
      <c r="D47" s="48">
        <v>3.49E-2</v>
      </c>
    </row>
    <row r="48" spans="1:4" x14ac:dyDescent="0.25">
      <c r="A48" s="31">
        <v>31146</v>
      </c>
      <c r="B48" s="19" t="s">
        <v>192</v>
      </c>
      <c r="C48" s="48">
        <v>2.9000000000000001E-2</v>
      </c>
      <c r="D48" s="48">
        <v>0</v>
      </c>
    </row>
    <row r="49" spans="1:4" x14ac:dyDescent="0.25">
      <c r="A49" s="31">
        <v>31151</v>
      </c>
      <c r="B49" s="19" t="s">
        <v>193</v>
      </c>
      <c r="C49" s="48">
        <v>0.04</v>
      </c>
      <c r="D49" s="48">
        <v>0</v>
      </c>
    </row>
    <row r="50" spans="1:4" x14ac:dyDescent="0.25">
      <c r="A50" s="31">
        <v>31152</v>
      </c>
      <c r="B50" s="19" t="s">
        <v>194</v>
      </c>
      <c r="C50" s="48">
        <v>3.5000000000000003E-2</v>
      </c>
      <c r="D50" s="48">
        <v>0</v>
      </c>
    </row>
    <row r="51" spans="1:4" x14ac:dyDescent="0.25">
      <c r="A51" s="31">
        <v>31153</v>
      </c>
      <c r="B51" s="19" t="s">
        <v>195</v>
      </c>
      <c r="C51" s="48">
        <v>3.1E-2</v>
      </c>
      <c r="D51" s="48">
        <v>0</v>
      </c>
    </row>
    <row r="52" spans="1:4" x14ac:dyDescent="0.25">
      <c r="A52" s="31">
        <v>31154</v>
      </c>
      <c r="B52" s="19" t="s">
        <v>196</v>
      </c>
      <c r="C52" s="48">
        <v>2.8000000000000001E-2</v>
      </c>
      <c r="D52" s="48">
        <v>3.49E-2</v>
      </c>
    </row>
    <row r="53" spans="1:4" x14ac:dyDescent="0.25">
      <c r="A53" s="31">
        <v>31175</v>
      </c>
      <c r="B53" s="19" t="s">
        <v>197</v>
      </c>
      <c r="C53" s="48">
        <v>0</v>
      </c>
      <c r="D53" s="48">
        <v>0</v>
      </c>
    </row>
    <row r="54" spans="1:4" x14ac:dyDescent="0.25">
      <c r="A54" s="31">
        <v>31178</v>
      </c>
      <c r="B54" s="19" t="s">
        <v>198</v>
      </c>
      <c r="C54" s="48">
        <v>0</v>
      </c>
      <c r="D54" s="48">
        <v>0</v>
      </c>
    </row>
    <row r="55" spans="1:4" x14ac:dyDescent="0.25">
      <c r="A55" s="31">
        <v>31179</v>
      </c>
      <c r="B55" s="19" t="s">
        <v>199</v>
      </c>
      <c r="C55" s="48">
        <v>0</v>
      </c>
      <c r="D55" s="48">
        <v>0</v>
      </c>
    </row>
    <row r="56" spans="1:4" x14ac:dyDescent="0.25">
      <c r="A56" s="31">
        <v>31230</v>
      </c>
      <c r="B56" s="19" t="s">
        <v>200</v>
      </c>
      <c r="C56" s="48">
        <v>0</v>
      </c>
      <c r="D56" s="48">
        <v>0</v>
      </c>
    </row>
    <row r="57" spans="1:4" x14ac:dyDescent="0.25">
      <c r="A57" s="31">
        <v>31231</v>
      </c>
      <c r="B57" s="19" t="s">
        <v>201</v>
      </c>
      <c r="C57" s="48">
        <v>0</v>
      </c>
      <c r="D57" s="48">
        <v>0</v>
      </c>
    </row>
    <row r="58" spans="1:4" x14ac:dyDescent="0.25">
      <c r="A58" s="31">
        <v>31232</v>
      </c>
      <c r="B58" s="19" t="s">
        <v>202</v>
      </c>
      <c r="C58" s="48">
        <v>0</v>
      </c>
      <c r="D58" s="48">
        <v>0</v>
      </c>
    </row>
    <row r="59" spans="1:4" x14ac:dyDescent="0.25">
      <c r="A59" s="31">
        <v>31240</v>
      </c>
      <c r="B59" s="19" t="s">
        <v>203</v>
      </c>
      <c r="C59" s="48">
        <v>4.5999999999999999E-2</v>
      </c>
      <c r="D59" s="48">
        <v>3.8100000000000002E-2</v>
      </c>
    </row>
    <row r="60" spans="1:4" x14ac:dyDescent="0.25">
      <c r="A60" s="31">
        <v>31241</v>
      </c>
      <c r="B60" s="19" t="s">
        <v>204</v>
      </c>
      <c r="C60" s="48">
        <v>5.1999999999999998E-2</v>
      </c>
      <c r="D60" s="48">
        <v>0</v>
      </c>
    </row>
    <row r="61" spans="1:4" x14ac:dyDescent="0.25">
      <c r="A61" s="31">
        <v>31242</v>
      </c>
      <c r="B61" s="19" t="s">
        <v>205</v>
      </c>
      <c r="C61" s="48">
        <v>4.2999999999999997E-2</v>
      </c>
      <c r="D61" s="48">
        <v>0</v>
      </c>
    </row>
    <row r="62" spans="1:4" x14ac:dyDescent="0.25">
      <c r="A62" s="31">
        <v>31243</v>
      </c>
      <c r="B62" s="19" t="s">
        <v>206</v>
      </c>
      <c r="C62" s="48">
        <v>3.5999999999999997E-2</v>
      </c>
      <c r="D62" s="48">
        <v>0</v>
      </c>
    </row>
    <row r="63" spans="1:4" x14ac:dyDescent="0.25">
      <c r="A63" s="31">
        <v>31244</v>
      </c>
      <c r="B63" s="19" t="s">
        <v>207</v>
      </c>
      <c r="C63" s="48">
        <v>3.3000000000000002E-2</v>
      </c>
      <c r="D63" s="48">
        <v>5.3800000000000001E-2</v>
      </c>
    </row>
    <row r="64" spans="1:4" x14ac:dyDescent="0.25">
      <c r="A64" s="31">
        <v>31245</v>
      </c>
      <c r="B64" s="19" t="s">
        <v>208</v>
      </c>
      <c r="C64" s="48">
        <v>3.1E-2</v>
      </c>
      <c r="D64" s="48">
        <v>5.3800000000000001E-2</v>
      </c>
    </row>
    <row r="65" spans="1:4" x14ac:dyDescent="0.25">
      <c r="A65" s="31">
        <v>31246</v>
      </c>
      <c r="B65" s="19" t="s">
        <v>209</v>
      </c>
      <c r="C65" s="48">
        <v>4.2999999999999997E-2</v>
      </c>
      <c r="D65" s="48">
        <v>0</v>
      </c>
    </row>
    <row r="66" spans="1:4" x14ac:dyDescent="0.25">
      <c r="A66" s="31">
        <v>31247</v>
      </c>
      <c r="B66" s="19" t="s">
        <v>210</v>
      </c>
      <c r="C66" s="48">
        <v>0.2</v>
      </c>
      <c r="D66" s="48">
        <v>0.2</v>
      </c>
    </row>
    <row r="67" spans="1:4" x14ac:dyDescent="0.25">
      <c r="A67" s="31">
        <v>31251</v>
      </c>
      <c r="B67" s="19" t="s">
        <v>211</v>
      </c>
      <c r="C67" s="48">
        <v>4.2999999999999997E-2</v>
      </c>
      <c r="D67" s="48">
        <v>0</v>
      </c>
    </row>
    <row r="68" spans="1:4" x14ac:dyDescent="0.25">
      <c r="A68" s="31">
        <v>31252</v>
      </c>
      <c r="B68" s="19" t="s">
        <v>212</v>
      </c>
      <c r="C68" s="48">
        <v>4.2000000000000003E-2</v>
      </c>
      <c r="D68" s="48">
        <v>0</v>
      </c>
    </row>
    <row r="69" spans="1:4" x14ac:dyDescent="0.25">
      <c r="A69" s="31">
        <v>31253</v>
      </c>
      <c r="B69" s="19" t="s">
        <v>213</v>
      </c>
      <c r="C69" s="48">
        <v>3.5000000000000003E-2</v>
      </c>
      <c r="D69" s="48">
        <v>0</v>
      </c>
    </row>
    <row r="70" spans="1:4" x14ac:dyDescent="0.25">
      <c r="A70" s="31">
        <v>31254</v>
      </c>
      <c r="B70" s="19" t="s">
        <v>214</v>
      </c>
      <c r="C70" s="48">
        <v>3.5999999999999997E-2</v>
      </c>
      <c r="D70" s="48">
        <v>5.3800000000000001E-2</v>
      </c>
    </row>
    <row r="71" spans="1:4" x14ac:dyDescent="0.25">
      <c r="A71" s="31">
        <v>31275</v>
      </c>
      <c r="B71" s="19" t="s">
        <v>215</v>
      </c>
      <c r="C71" s="48">
        <v>0</v>
      </c>
      <c r="D71" s="48">
        <v>0</v>
      </c>
    </row>
    <row r="72" spans="1:4" x14ac:dyDescent="0.25">
      <c r="A72" s="31">
        <v>31430</v>
      </c>
      <c r="B72" s="19" t="s">
        <v>216</v>
      </c>
      <c r="C72" s="48">
        <v>0</v>
      </c>
      <c r="D72" s="48">
        <v>0</v>
      </c>
    </row>
    <row r="73" spans="1:4" x14ac:dyDescent="0.25">
      <c r="A73" s="31">
        <v>31431</v>
      </c>
      <c r="B73" s="19" t="s">
        <v>217</v>
      </c>
      <c r="C73" s="48">
        <v>0</v>
      </c>
      <c r="D73" s="48">
        <v>0</v>
      </c>
    </row>
    <row r="74" spans="1:4" x14ac:dyDescent="0.25">
      <c r="A74" s="31">
        <v>31432</v>
      </c>
      <c r="B74" s="19" t="s">
        <v>218</v>
      </c>
      <c r="C74" s="48">
        <v>0</v>
      </c>
      <c r="D74" s="48">
        <v>0</v>
      </c>
    </row>
    <row r="75" spans="1:4" x14ac:dyDescent="0.25">
      <c r="A75" s="31">
        <v>31433</v>
      </c>
      <c r="B75" s="19" t="s">
        <v>219</v>
      </c>
      <c r="C75" s="48">
        <v>0</v>
      </c>
      <c r="D75" s="48">
        <v>0</v>
      </c>
    </row>
    <row r="76" spans="1:4" x14ac:dyDescent="0.25">
      <c r="A76" s="31">
        <v>31434</v>
      </c>
      <c r="B76" s="19" t="s">
        <v>220</v>
      </c>
      <c r="C76" s="48">
        <v>0</v>
      </c>
      <c r="D76" s="48">
        <v>0</v>
      </c>
    </row>
    <row r="77" spans="1:4" x14ac:dyDescent="0.25">
      <c r="A77" s="31">
        <v>31440</v>
      </c>
      <c r="B77" s="19" t="s">
        <v>221</v>
      </c>
      <c r="C77" s="48">
        <v>3.1E-2</v>
      </c>
      <c r="D77" s="48">
        <v>3.9E-2</v>
      </c>
    </row>
    <row r="78" spans="1:4" x14ac:dyDescent="0.25">
      <c r="A78" s="31">
        <v>31441</v>
      </c>
      <c r="B78" s="19" t="s">
        <v>222</v>
      </c>
      <c r="C78" s="48">
        <v>5.8000000000000003E-2</v>
      </c>
      <c r="D78" s="48">
        <v>0</v>
      </c>
    </row>
    <row r="79" spans="1:4" x14ac:dyDescent="0.25">
      <c r="A79" s="31">
        <v>31442</v>
      </c>
      <c r="B79" s="19" t="s">
        <v>223</v>
      </c>
      <c r="C79" s="48">
        <v>4.1000000000000002E-2</v>
      </c>
      <c r="D79" s="48">
        <v>0</v>
      </c>
    </row>
    <row r="80" spans="1:4" x14ac:dyDescent="0.25">
      <c r="A80" s="31">
        <v>31443</v>
      </c>
      <c r="B80" s="19" t="s">
        <v>224</v>
      </c>
      <c r="C80" s="48">
        <v>3.7999999999999999E-2</v>
      </c>
      <c r="D80" s="48">
        <v>0</v>
      </c>
    </row>
    <row r="81" spans="1:4" x14ac:dyDescent="0.25">
      <c r="A81" s="31">
        <v>31444</v>
      </c>
      <c r="B81" s="19" t="s">
        <v>225</v>
      </c>
      <c r="C81" s="48">
        <v>3.2000000000000001E-2</v>
      </c>
      <c r="D81" s="48">
        <v>4.6600000000000003E-2</v>
      </c>
    </row>
    <row r="82" spans="1:4" x14ac:dyDescent="0.25">
      <c r="A82" s="31">
        <v>31530</v>
      </c>
      <c r="B82" s="19" t="s">
        <v>226</v>
      </c>
      <c r="C82" s="48">
        <v>0</v>
      </c>
      <c r="D82" s="48">
        <v>0</v>
      </c>
    </row>
    <row r="83" spans="1:4" x14ac:dyDescent="0.25">
      <c r="A83" s="31">
        <v>31531</v>
      </c>
      <c r="B83" s="19" t="s">
        <v>227</v>
      </c>
      <c r="C83" s="48">
        <v>0</v>
      </c>
      <c r="D83" s="48">
        <v>0</v>
      </c>
    </row>
    <row r="84" spans="1:4" x14ac:dyDescent="0.25">
      <c r="A84" s="31">
        <v>31532</v>
      </c>
      <c r="B84" s="19" t="s">
        <v>228</v>
      </c>
      <c r="C84" s="48">
        <v>0</v>
      </c>
      <c r="D84" s="48">
        <v>0</v>
      </c>
    </row>
    <row r="85" spans="1:4" x14ac:dyDescent="0.25">
      <c r="A85" s="31">
        <v>31533</v>
      </c>
      <c r="B85" s="19" t="s">
        <v>229</v>
      </c>
      <c r="C85" s="48">
        <v>0</v>
      </c>
      <c r="D85" s="48">
        <v>0</v>
      </c>
    </row>
    <row r="86" spans="1:4" x14ac:dyDescent="0.25">
      <c r="A86" s="31">
        <v>31534</v>
      </c>
      <c r="B86" s="19" t="s">
        <v>230</v>
      </c>
      <c r="C86" s="48">
        <v>0</v>
      </c>
      <c r="D86" s="48">
        <v>0</v>
      </c>
    </row>
    <row r="87" spans="1:4" x14ac:dyDescent="0.25">
      <c r="A87" s="31">
        <v>31540</v>
      </c>
      <c r="B87" s="19" t="s">
        <v>231</v>
      </c>
      <c r="C87" s="48">
        <v>3.5000000000000003E-2</v>
      </c>
      <c r="D87" s="48">
        <v>2.1600000000000001E-2</v>
      </c>
    </row>
    <row r="88" spans="1:4" x14ac:dyDescent="0.25">
      <c r="A88" s="31">
        <v>31541</v>
      </c>
      <c r="B88" s="19" t="s">
        <v>232</v>
      </c>
      <c r="C88" s="48">
        <v>4.3999999999999997E-2</v>
      </c>
      <c r="D88" s="48">
        <v>0</v>
      </c>
    </row>
    <row r="89" spans="1:4" x14ac:dyDescent="0.25">
      <c r="A89" s="31">
        <v>31542</v>
      </c>
      <c r="B89" s="19" t="s">
        <v>233</v>
      </c>
      <c r="C89" s="48">
        <v>0.05</v>
      </c>
      <c r="D89" s="48">
        <v>0</v>
      </c>
    </row>
    <row r="90" spans="1:4" x14ac:dyDescent="0.25">
      <c r="A90" s="31">
        <v>31543</v>
      </c>
      <c r="B90" s="19" t="s">
        <v>234</v>
      </c>
      <c r="C90" s="48">
        <v>3.3000000000000002E-2</v>
      </c>
      <c r="D90" s="48">
        <v>0</v>
      </c>
    </row>
    <row r="91" spans="1:4" x14ac:dyDescent="0.25">
      <c r="A91" s="31">
        <v>31544</v>
      </c>
      <c r="B91" s="19" t="s">
        <v>235</v>
      </c>
      <c r="C91" s="48">
        <v>2.9000000000000001E-2</v>
      </c>
      <c r="D91" s="48">
        <v>2.7999999999999997E-2</v>
      </c>
    </row>
    <row r="92" spans="1:4" x14ac:dyDescent="0.25">
      <c r="A92" s="31">
        <v>31545</v>
      </c>
      <c r="B92" s="19" t="s">
        <v>236</v>
      </c>
      <c r="C92" s="48">
        <v>2.4E-2</v>
      </c>
      <c r="D92" s="48">
        <v>2.7999999999999997E-2</v>
      </c>
    </row>
    <row r="93" spans="1:4" x14ac:dyDescent="0.25">
      <c r="A93" s="31">
        <v>31546</v>
      </c>
      <c r="B93" s="19" t="s">
        <v>237</v>
      </c>
      <c r="C93" s="48">
        <v>3.5000000000000003E-2</v>
      </c>
      <c r="D93" s="48">
        <v>0</v>
      </c>
    </row>
    <row r="94" spans="1:4" ht="12" customHeight="1" x14ac:dyDescent="0.25">
      <c r="A94" s="31">
        <v>31551</v>
      </c>
      <c r="B94" s="19" t="s">
        <v>238</v>
      </c>
      <c r="C94" s="48">
        <v>0.04</v>
      </c>
      <c r="D94" s="48">
        <v>0</v>
      </c>
    </row>
    <row r="95" spans="1:4" ht="12" customHeight="1" x14ac:dyDescent="0.25">
      <c r="A95" s="31">
        <v>31552</v>
      </c>
      <c r="B95" s="19" t="s">
        <v>239</v>
      </c>
      <c r="C95" s="48">
        <v>3.6999999999999998E-2</v>
      </c>
      <c r="D95" s="48">
        <v>0</v>
      </c>
    </row>
    <row r="96" spans="1:4" x14ac:dyDescent="0.25">
      <c r="A96" s="31">
        <v>31553</v>
      </c>
      <c r="B96" s="19" t="s">
        <v>240</v>
      </c>
      <c r="C96" s="48">
        <v>3.2000000000000001E-2</v>
      </c>
      <c r="D96" s="48">
        <v>0</v>
      </c>
    </row>
    <row r="97" spans="1:4" x14ac:dyDescent="0.25">
      <c r="A97" s="31">
        <v>31554</v>
      </c>
      <c r="B97" s="19" t="s">
        <v>241</v>
      </c>
      <c r="C97" s="48">
        <v>2.8000000000000001E-2</v>
      </c>
      <c r="D97" s="48">
        <v>2.7999999999999997E-2</v>
      </c>
    </row>
    <row r="98" spans="1:4" x14ac:dyDescent="0.25">
      <c r="A98" s="31">
        <v>31601</v>
      </c>
      <c r="B98" s="19" t="s">
        <v>242</v>
      </c>
      <c r="C98" s="48">
        <v>0</v>
      </c>
      <c r="D98" s="48">
        <v>0</v>
      </c>
    </row>
    <row r="99" spans="1:4" x14ac:dyDescent="0.25">
      <c r="A99" s="31">
        <v>31617</v>
      </c>
      <c r="B99" s="19" t="s">
        <v>243</v>
      </c>
      <c r="C99" s="48">
        <v>0.14299999999999999</v>
      </c>
      <c r="D99" s="48">
        <v>0</v>
      </c>
    </row>
    <row r="100" spans="1:4" x14ac:dyDescent="0.25">
      <c r="A100" s="31">
        <v>31630</v>
      </c>
      <c r="B100" s="19" t="s">
        <v>244</v>
      </c>
      <c r="C100" s="48">
        <v>0</v>
      </c>
      <c r="D100" s="48">
        <v>0</v>
      </c>
    </row>
    <row r="101" spans="1:4" x14ac:dyDescent="0.25">
      <c r="A101" s="31">
        <v>31631</v>
      </c>
      <c r="B101" s="19" t="s">
        <v>245</v>
      </c>
      <c r="C101" s="48">
        <v>0</v>
      </c>
      <c r="D101" s="48">
        <v>0</v>
      </c>
    </row>
    <row r="102" spans="1:4" x14ac:dyDescent="0.25">
      <c r="A102" s="31">
        <v>31632</v>
      </c>
      <c r="B102" s="19" t="s">
        <v>246</v>
      </c>
      <c r="C102" s="48">
        <v>0</v>
      </c>
      <c r="D102" s="48">
        <v>0</v>
      </c>
    </row>
    <row r="103" spans="1:4" x14ac:dyDescent="0.25">
      <c r="A103" s="31">
        <v>31633</v>
      </c>
      <c r="B103" s="19" t="s">
        <v>247</v>
      </c>
      <c r="C103" s="48">
        <v>0</v>
      </c>
      <c r="D103" s="48">
        <v>0</v>
      </c>
    </row>
    <row r="104" spans="1:4" x14ac:dyDescent="0.25">
      <c r="A104" s="31">
        <v>31634</v>
      </c>
      <c r="B104" s="19" t="s">
        <v>248</v>
      </c>
      <c r="C104" s="48">
        <v>0</v>
      </c>
      <c r="D104" s="48">
        <v>0</v>
      </c>
    </row>
    <row r="105" spans="1:4" x14ac:dyDescent="0.25">
      <c r="A105" s="31">
        <v>31640</v>
      </c>
      <c r="B105" s="19" t="s">
        <v>249</v>
      </c>
      <c r="C105" s="48">
        <v>3.3000000000000002E-2</v>
      </c>
      <c r="D105" s="48">
        <v>2.0199999999999999E-2</v>
      </c>
    </row>
    <row r="106" spans="1:4" x14ac:dyDescent="0.25">
      <c r="A106" s="31">
        <v>31641</v>
      </c>
      <c r="B106" s="19" t="s">
        <v>250</v>
      </c>
      <c r="C106" s="48">
        <v>3.5999999999999997E-2</v>
      </c>
      <c r="D106" s="48">
        <v>0</v>
      </c>
    </row>
    <row r="107" spans="1:4" x14ac:dyDescent="0.25">
      <c r="A107" s="31">
        <v>31642</v>
      </c>
      <c r="B107" s="19" t="s">
        <v>251</v>
      </c>
      <c r="C107" s="48">
        <v>1.4E-2</v>
      </c>
      <c r="D107" s="48">
        <v>0</v>
      </c>
    </row>
    <row r="108" spans="1:4" x14ac:dyDescent="0.25">
      <c r="A108" s="31">
        <v>31643</v>
      </c>
      <c r="B108" s="19" t="s">
        <v>252</v>
      </c>
      <c r="C108" s="48">
        <v>3.5999999999999997E-2</v>
      </c>
      <c r="D108" s="48">
        <v>0</v>
      </c>
    </row>
    <row r="109" spans="1:4" x14ac:dyDescent="0.25">
      <c r="A109" s="31">
        <v>31644</v>
      </c>
      <c r="B109" s="19" t="s">
        <v>253</v>
      </c>
      <c r="C109" s="48">
        <v>1.7999999999999999E-2</v>
      </c>
      <c r="D109" s="48">
        <v>1.9199999999999998E-2</v>
      </c>
    </row>
    <row r="110" spans="1:4" x14ac:dyDescent="0.25">
      <c r="A110" s="31">
        <v>31645</v>
      </c>
      <c r="B110" s="19" t="s">
        <v>254</v>
      </c>
      <c r="C110" s="48">
        <v>6.0000000000000001E-3</v>
      </c>
      <c r="D110" s="48">
        <v>1.9199999999999998E-2</v>
      </c>
    </row>
    <row r="111" spans="1:4" x14ac:dyDescent="0.25">
      <c r="A111" s="31">
        <v>31646</v>
      </c>
      <c r="B111" s="19" t="s">
        <v>255</v>
      </c>
      <c r="C111" s="48">
        <v>2.7E-2</v>
      </c>
      <c r="D111" s="48">
        <v>0</v>
      </c>
    </row>
    <row r="112" spans="1:4" x14ac:dyDescent="0.25">
      <c r="A112" s="31">
        <v>31647</v>
      </c>
      <c r="B112" s="19" t="s">
        <v>256</v>
      </c>
      <c r="C112" s="48">
        <v>0.14299999999999999</v>
      </c>
      <c r="D112" s="48">
        <v>0.14300000000000002</v>
      </c>
    </row>
    <row r="113" spans="1:4" x14ac:dyDescent="0.25">
      <c r="A113" s="31">
        <v>31651</v>
      </c>
      <c r="B113" s="19" t="s">
        <v>257</v>
      </c>
      <c r="C113" s="48">
        <v>0.04</v>
      </c>
      <c r="D113" s="48">
        <v>0</v>
      </c>
    </row>
    <row r="114" spans="1:4" x14ac:dyDescent="0.25">
      <c r="A114" s="31">
        <v>31652</v>
      </c>
      <c r="B114" s="19" t="s">
        <v>258</v>
      </c>
      <c r="C114" s="48">
        <v>3.4000000000000002E-2</v>
      </c>
      <c r="D114" s="48">
        <v>0</v>
      </c>
    </row>
    <row r="115" spans="1:4" x14ac:dyDescent="0.25">
      <c r="A115" s="31">
        <v>31653</v>
      </c>
      <c r="B115" s="19" t="s">
        <v>259</v>
      </c>
      <c r="C115" s="48">
        <v>2.9000000000000001E-2</v>
      </c>
      <c r="D115" s="48">
        <v>0</v>
      </c>
    </row>
    <row r="116" spans="1:4" x14ac:dyDescent="0.25">
      <c r="A116" s="31">
        <v>31654</v>
      </c>
      <c r="B116" s="19" t="s">
        <v>260</v>
      </c>
      <c r="C116" s="48">
        <v>2.4E-2</v>
      </c>
      <c r="D116" s="48">
        <v>1.9199999999999998E-2</v>
      </c>
    </row>
    <row r="117" spans="1:4" x14ac:dyDescent="0.25">
      <c r="A117" s="31">
        <v>31700</v>
      </c>
      <c r="B117" s="19" t="s">
        <v>261</v>
      </c>
      <c r="C117" s="48">
        <v>5.0000000000000001E-3</v>
      </c>
      <c r="D117" s="48">
        <v>2.7999999999999997E-2</v>
      </c>
    </row>
    <row r="118" spans="1:4" x14ac:dyDescent="0.25">
      <c r="A118" s="31">
        <v>34028</v>
      </c>
      <c r="B118" s="19" t="s">
        <v>262</v>
      </c>
      <c r="C118" s="48">
        <v>0</v>
      </c>
      <c r="D118" s="48">
        <v>0</v>
      </c>
    </row>
    <row r="119" spans="1:4" x14ac:dyDescent="0.25">
      <c r="A119" s="31">
        <v>34030</v>
      </c>
      <c r="B119" s="19" t="s">
        <v>263</v>
      </c>
      <c r="C119" s="48">
        <v>0</v>
      </c>
      <c r="D119" s="48">
        <v>0</v>
      </c>
    </row>
    <row r="120" spans="1:4" x14ac:dyDescent="0.25">
      <c r="A120" s="31">
        <v>34042</v>
      </c>
      <c r="B120" s="19" t="s">
        <v>264</v>
      </c>
      <c r="C120" s="48">
        <v>0</v>
      </c>
      <c r="D120" s="48">
        <v>0</v>
      </c>
    </row>
    <row r="121" spans="1:4" x14ac:dyDescent="0.25">
      <c r="A121" s="31">
        <v>34081</v>
      </c>
      <c r="B121" s="19" t="s">
        <v>265</v>
      </c>
      <c r="C121" s="48">
        <v>0</v>
      </c>
      <c r="D121" s="48">
        <v>0</v>
      </c>
    </row>
    <row r="122" spans="1:4" x14ac:dyDescent="0.25">
      <c r="A122" s="31">
        <v>34099</v>
      </c>
      <c r="B122" s="19" t="s">
        <v>266</v>
      </c>
      <c r="C122" s="48">
        <v>0</v>
      </c>
      <c r="D122" s="48">
        <v>0</v>
      </c>
    </row>
    <row r="123" spans="1:4" x14ac:dyDescent="0.25">
      <c r="A123" s="31">
        <v>34120</v>
      </c>
      <c r="B123" s="19" t="s">
        <v>267</v>
      </c>
      <c r="C123" s="48">
        <v>0</v>
      </c>
      <c r="D123" s="48">
        <v>2.2000000000000002E-2</v>
      </c>
    </row>
    <row r="124" spans="1:4" x14ac:dyDescent="0.25">
      <c r="A124" s="31">
        <v>34128</v>
      </c>
      <c r="B124" s="19" t="s">
        <v>268</v>
      </c>
      <c r="C124" s="48">
        <v>0</v>
      </c>
      <c r="D124" s="48">
        <v>0</v>
      </c>
    </row>
    <row r="125" spans="1:4" x14ac:dyDescent="0.25">
      <c r="A125" s="31">
        <v>34130</v>
      </c>
      <c r="B125" s="19" t="s">
        <v>269</v>
      </c>
      <c r="C125" s="48">
        <v>3.4000000000000002E-2</v>
      </c>
      <c r="D125" s="48">
        <v>3.7000000000000005E-2</v>
      </c>
    </row>
    <row r="126" spans="1:4" x14ac:dyDescent="0.25">
      <c r="A126" s="31">
        <v>34131</v>
      </c>
      <c r="B126" s="19" t="s">
        <v>270</v>
      </c>
      <c r="C126" s="48">
        <v>3.5999999999999997E-2</v>
      </c>
      <c r="D126" s="48">
        <v>4.9000000000000002E-2</v>
      </c>
    </row>
    <row r="127" spans="1:4" x14ac:dyDescent="0.25">
      <c r="A127" s="31">
        <v>34132</v>
      </c>
      <c r="B127" s="19" t="s">
        <v>271</v>
      </c>
      <c r="C127" s="48">
        <v>3.5000000000000003E-2</v>
      </c>
      <c r="D127" s="48">
        <v>4.24E-2</v>
      </c>
    </row>
    <row r="128" spans="1:4" x14ac:dyDescent="0.25">
      <c r="A128" s="31">
        <v>34133</v>
      </c>
      <c r="B128" s="19" t="s">
        <v>272</v>
      </c>
      <c r="C128" s="48">
        <v>3.5000000000000003E-2</v>
      </c>
      <c r="D128" s="48">
        <v>4.24E-2</v>
      </c>
    </row>
    <row r="129" spans="1:4" x14ac:dyDescent="0.25">
      <c r="A129" s="31">
        <v>34134</v>
      </c>
      <c r="B129" s="19" t="s">
        <v>273</v>
      </c>
      <c r="C129" s="48">
        <v>5.0999999999999997E-2</v>
      </c>
      <c r="D129" s="48">
        <v>6.0499999999999998E-2</v>
      </c>
    </row>
    <row r="130" spans="1:4" x14ac:dyDescent="0.25">
      <c r="A130" s="31">
        <v>34135</v>
      </c>
      <c r="B130" s="19" t="s">
        <v>274</v>
      </c>
      <c r="C130" s="48">
        <v>4.3999999999999997E-2</v>
      </c>
      <c r="D130" s="48">
        <v>4.8600000000000004E-2</v>
      </c>
    </row>
    <row r="131" spans="1:4" x14ac:dyDescent="0.25">
      <c r="A131" s="31">
        <v>34136</v>
      </c>
      <c r="B131" s="19" t="s">
        <v>275</v>
      </c>
      <c r="C131" s="48">
        <v>3.1E-2</v>
      </c>
      <c r="D131" s="48">
        <v>3.6200000000000003E-2</v>
      </c>
    </row>
    <row r="132" spans="1:4" x14ac:dyDescent="0.25">
      <c r="A132" s="31">
        <v>34141</v>
      </c>
      <c r="B132" s="19" t="s">
        <v>276</v>
      </c>
      <c r="C132" s="48">
        <v>0</v>
      </c>
      <c r="D132" s="48">
        <v>0</v>
      </c>
    </row>
    <row r="133" spans="1:4" x14ac:dyDescent="0.25">
      <c r="A133" s="31">
        <v>34142</v>
      </c>
      <c r="B133" s="19" t="s">
        <v>277</v>
      </c>
      <c r="C133" s="48">
        <v>0</v>
      </c>
      <c r="D133" s="48">
        <v>0</v>
      </c>
    </row>
    <row r="134" spans="1:4" x14ac:dyDescent="0.25">
      <c r="A134" s="31">
        <v>34143</v>
      </c>
      <c r="B134" s="19" t="s">
        <v>278</v>
      </c>
      <c r="C134" s="48">
        <v>2.9000000000000001E-2</v>
      </c>
      <c r="D134" s="48">
        <v>3.4300000000000004E-2</v>
      </c>
    </row>
    <row r="135" spans="1:4" x14ac:dyDescent="0.25">
      <c r="A135" s="31">
        <v>34144</v>
      </c>
      <c r="B135" s="19" t="s">
        <v>279</v>
      </c>
      <c r="C135" s="48">
        <v>3.5999999999999997E-2</v>
      </c>
      <c r="D135" s="48">
        <v>3.3799999999999997E-2</v>
      </c>
    </row>
    <row r="136" spans="1:4" x14ac:dyDescent="0.25">
      <c r="A136" s="31">
        <v>34145</v>
      </c>
      <c r="B136" s="19" t="s">
        <v>280</v>
      </c>
      <c r="C136" s="48">
        <v>2.9000000000000001E-2</v>
      </c>
      <c r="D136" s="48">
        <v>2.2000000000000002E-2</v>
      </c>
    </row>
    <row r="137" spans="1:4" x14ac:dyDescent="0.25">
      <c r="A137" s="31">
        <v>34146</v>
      </c>
      <c r="B137" s="19" t="s">
        <v>281</v>
      </c>
      <c r="C137" s="48">
        <v>2.9000000000000001E-2</v>
      </c>
      <c r="D137" s="48">
        <v>2.2000000000000002E-2</v>
      </c>
    </row>
    <row r="138" spans="1:4" x14ac:dyDescent="0.25">
      <c r="A138" s="31">
        <v>34180</v>
      </c>
      <c r="B138" s="19" t="s">
        <v>282</v>
      </c>
      <c r="C138" s="48">
        <v>3.1E-2</v>
      </c>
      <c r="D138" s="48">
        <v>2.98E-2</v>
      </c>
    </row>
    <row r="139" spans="1:4" x14ac:dyDescent="0.25">
      <c r="A139" s="31">
        <v>34181</v>
      </c>
      <c r="B139" s="19" t="s">
        <v>283</v>
      </c>
      <c r="C139" s="48">
        <v>3.6999999999999998E-2</v>
      </c>
      <c r="D139" s="48">
        <v>4.9000000000000002E-2</v>
      </c>
    </row>
    <row r="140" spans="1:4" x14ac:dyDescent="0.25">
      <c r="A140" s="31">
        <v>34182</v>
      </c>
      <c r="B140" s="19" t="s">
        <v>284</v>
      </c>
      <c r="C140" s="48">
        <v>2.5999999999999999E-2</v>
      </c>
      <c r="D140" s="48">
        <v>2.2599999999999999E-2</v>
      </c>
    </row>
    <row r="141" spans="1:4" x14ac:dyDescent="0.25">
      <c r="A141" s="31">
        <v>34183</v>
      </c>
      <c r="B141" s="19" t="s">
        <v>285</v>
      </c>
      <c r="C141" s="48">
        <v>2.5999999999999999E-2</v>
      </c>
      <c r="D141" s="48">
        <v>2.2700000000000001E-2</v>
      </c>
    </row>
    <row r="142" spans="1:4" x14ac:dyDescent="0.25">
      <c r="A142" s="31">
        <v>34184</v>
      </c>
      <c r="B142" s="19" t="s">
        <v>286</v>
      </c>
      <c r="C142" s="48">
        <v>2.7E-2</v>
      </c>
      <c r="D142" s="48">
        <v>2.7400000000000001E-2</v>
      </c>
    </row>
    <row r="143" spans="1:4" x14ac:dyDescent="0.25">
      <c r="A143" s="31">
        <v>34185</v>
      </c>
      <c r="B143" s="19" t="s">
        <v>287</v>
      </c>
      <c r="C143" s="48">
        <v>2.7E-2</v>
      </c>
      <c r="D143" s="48">
        <v>2.7200000000000002E-2</v>
      </c>
    </row>
    <row r="144" spans="1:4" x14ac:dyDescent="0.25">
      <c r="A144" s="31">
        <v>34186</v>
      </c>
      <c r="B144" s="19" t="s">
        <v>288</v>
      </c>
      <c r="C144" s="48">
        <v>2.5999999999999999E-2</v>
      </c>
      <c r="D144" s="48">
        <v>2.9300000000000003E-2</v>
      </c>
    </row>
    <row r="145" spans="1:4" x14ac:dyDescent="0.25">
      <c r="A145" s="31">
        <v>34198</v>
      </c>
      <c r="B145" s="19" t="s">
        <v>289</v>
      </c>
      <c r="C145" s="48">
        <v>3.3000000000000002E-2</v>
      </c>
      <c r="D145" s="48">
        <v>3.3300000000000003E-2</v>
      </c>
    </row>
    <row r="146" spans="1:4" x14ac:dyDescent="0.25">
      <c r="A146" s="31">
        <v>34199</v>
      </c>
      <c r="B146" s="19" t="s">
        <v>290</v>
      </c>
      <c r="C146" s="48">
        <v>2.9000000000000001E-2</v>
      </c>
      <c r="D146" s="48">
        <v>3.3700000000000001E-2</v>
      </c>
    </row>
    <row r="147" spans="1:4" x14ac:dyDescent="0.25">
      <c r="A147" s="31">
        <v>34220</v>
      </c>
      <c r="B147" s="19" t="s">
        <v>291</v>
      </c>
      <c r="C147" s="48">
        <v>0</v>
      </c>
      <c r="D147" s="48">
        <v>2.2000000000000002E-2</v>
      </c>
    </row>
    <row r="148" spans="1:4" x14ac:dyDescent="0.25">
      <c r="A148" s="31">
        <v>34228</v>
      </c>
      <c r="B148" s="19" t="s">
        <v>292</v>
      </c>
      <c r="C148" s="48">
        <v>0</v>
      </c>
      <c r="D148" s="48">
        <v>0</v>
      </c>
    </row>
    <row r="149" spans="1:4" x14ac:dyDescent="0.25">
      <c r="A149" s="31">
        <v>34230</v>
      </c>
      <c r="B149" s="19" t="s">
        <v>293</v>
      </c>
      <c r="C149" s="48">
        <v>0.03</v>
      </c>
      <c r="D149" s="48">
        <v>4.2599999999999999E-2</v>
      </c>
    </row>
    <row r="150" spans="1:4" x14ac:dyDescent="0.25">
      <c r="A150" s="31">
        <v>34231</v>
      </c>
      <c r="B150" s="19" t="s">
        <v>294</v>
      </c>
      <c r="C150" s="48">
        <v>0.04</v>
      </c>
      <c r="D150" s="48">
        <v>4.7100000000000003E-2</v>
      </c>
    </row>
    <row r="151" spans="1:4" x14ac:dyDescent="0.25">
      <c r="A151" s="31">
        <v>34232</v>
      </c>
      <c r="B151" s="19" t="s">
        <v>295</v>
      </c>
      <c r="C151" s="48">
        <v>3.9E-2</v>
      </c>
      <c r="D151" s="48">
        <v>5.5999999999999994E-2</v>
      </c>
    </row>
    <row r="152" spans="1:4" x14ac:dyDescent="0.25">
      <c r="A152" s="31">
        <v>34233</v>
      </c>
      <c r="B152" s="19" t="s">
        <v>296</v>
      </c>
      <c r="C152" s="48">
        <v>3.2000000000000001E-2</v>
      </c>
      <c r="D152" s="48">
        <v>3.2300000000000002E-2</v>
      </c>
    </row>
    <row r="153" spans="1:4" x14ac:dyDescent="0.25">
      <c r="A153" s="31">
        <v>34234</v>
      </c>
      <c r="B153" s="19" t="s">
        <v>297</v>
      </c>
      <c r="C153" s="48">
        <v>3.2000000000000001E-2</v>
      </c>
      <c r="D153" s="48">
        <v>2.81E-2</v>
      </c>
    </row>
    <row r="154" spans="1:4" x14ac:dyDescent="0.25">
      <c r="A154" s="31">
        <v>34235</v>
      </c>
      <c r="B154" s="19" t="s">
        <v>298</v>
      </c>
      <c r="C154" s="48">
        <v>3.3000000000000002E-2</v>
      </c>
      <c r="D154" s="48">
        <v>3.0499999999999999E-2</v>
      </c>
    </row>
    <row r="155" spans="1:4" x14ac:dyDescent="0.25">
      <c r="A155" s="31">
        <v>34236</v>
      </c>
      <c r="B155" s="19" t="s">
        <v>299</v>
      </c>
      <c r="C155" s="48">
        <v>3.6999999999999998E-2</v>
      </c>
      <c r="D155" s="48">
        <v>2.8399999999999998E-2</v>
      </c>
    </row>
    <row r="156" spans="1:4" x14ac:dyDescent="0.25">
      <c r="A156" s="31">
        <v>34241</v>
      </c>
      <c r="B156" s="19" t="s">
        <v>300</v>
      </c>
      <c r="C156" s="48">
        <v>0</v>
      </c>
      <c r="D156" s="48">
        <v>0</v>
      </c>
    </row>
    <row r="157" spans="1:4" x14ac:dyDescent="0.25">
      <c r="A157" s="31">
        <v>34242</v>
      </c>
      <c r="B157" s="19" t="s">
        <v>301</v>
      </c>
      <c r="C157" s="48">
        <v>0</v>
      </c>
      <c r="D157" s="48">
        <v>0</v>
      </c>
    </row>
    <row r="158" spans="1:4" x14ac:dyDescent="0.25">
      <c r="A158" s="31">
        <v>34243</v>
      </c>
      <c r="B158" s="19" t="s">
        <v>302</v>
      </c>
      <c r="C158" s="48">
        <v>2.9000000000000001E-2</v>
      </c>
      <c r="D158" s="48">
        <v>2.2200000000000001E-2</v>
      </c>
    </row>
    <row r="159" spans="1:4" x14ac:dyDescent="0.25">
      <c r="A159" s="31">
        <v>34244</v>
      </c>
      <c r="B159" s="19" t="s">
        <v>303</v>
      </c>
      <c r="C159" s="48">
        <v>2.5999999999999999E-2</v>
      </c>
      <c r="D159" s="48">
        <v>4.4500000000000005E-2</v>
      </c>
    </row>
    <row r="160" spans="1:4" x14ac:dyDescent="0.25">
      <c r="A160" s="31">
        <v>34245</v>
      </c>
      <c r="B160" s="19" t="s">
        <v>304</v>
      </c>
      <c r="C160" s="48">
        <v>2.9000000000000001E-2</v>
      </c>
      <c r="D160" s="48">
        <v>3.78E-2</v>
      </c>
    </row>
    <row r="161" spans="1:4" x14ac:dyDescent="0.25">
      <c r="A161" s="31">
        <v>34246</v>
      </c>
      <c r="B161" s="19" t="s">
        <v>305</v>
      </c>
      <c r="C161" s="48">
        <v>2.9000000000000001E-2</v>
      </c>
      <c r="D161" s="48">
        <v>3.6499999999999998E-2</v>
      </c>
    </row>
    <row r="162" spans="1:4" x14ac:dyDescent="0.25">
      <c r="A162" s="31">
        <v>34280</v>
      </c>
      <c r="B162" s="19" t="s">
        <v>306</v>
      </c>
      <c r="C162" s="48">
        <v>0.03</v>
      </c>
      <c r="D162" s="48">
        <v>3.1800000000000002E-2</v>
      </c>
    </row>
    <row r="163" spans="1:4" x14ac:dyDescent="0.25">
      <c r="A163" s="31">
        <v>34281</v>
      </c>
      <c r="B163" s="19" t="s">
        <v>307</v>
      </c>
      <c r="C163" s="48">
        <v>4.1000000000000002E-2</v>
      </c>
      <c r="D163" s="48">
        <v>3.73E-2</v>
      </c>
    </row>
    <row r="164" spans="1:4" x14ac:dyDescent="0.25">
      <c r="A164" s="31">
        <v>34282</v>
      </c>
      <c r="B164" s="19" t="s">
        <v>308</v>
      </c>
      <c r="C164" s="48">
        <v>4.2999999999999997E-2</v>
      </c>
      <c r="D164" s="48">
        <v>3.0800000000000001E-2</v>
      </c>
    </row>
    <row r="165" spans="1:4" x14ac:dyDescent="0.25">
      <c r="A165" s="31">
        <v>34283</v>
      </c>
      <c r="B165" s="19" t="s">
        <v>309</v>
      </c>
      <c r="C165" s="48">
        <v>3.2000000000000001E-2</v>
      </c>
      <c r="D165" s="48">
        <v>2.5600000000000001E-2</v>
      </c>
    </row>
    <row r="166" spans="1:4" x14ac:dyDescent="0.25">
      <c r="A166" s="31">
        <v>34284</v>
      </c>
      <c r="B166" s="19" t="s">
        <v>310</v>
      </c>
      <c r="C166" s="48">
        <v>2.8000000000000001E-2</v>
      </c>
      <c r="D166" s="48">
        <v>3.8800000000000001E-2</v>
      </c>
    </row>
    <row r="167" spans="1:4" x14ac:dyDescent="0.25">
      <c r="A167" s="31">
        <v>34285</v>
      </c>
      <c r="B167" s="19" t="s">
        <v>311</v>
      </c>
      <c r="C167" s="48">
        <v>3.6999999999999998E-2</v>
      </c>
      <c r="D167" s="48">
        <v>3.1300000000000001E-2</v>
      </c>
    </row>
    <row r="168" spans="1:4" x14ac:dyDescent="0.25">
      <c r="A168" s="31">
        <v>34286</v>
      </c>
      <c r="B168" s="19" t="s">
        <v>312</v>
      </c>
      <c r="C168" s="48">
        <v>0.03</v>
      </c>
      <c r="D168" s="48">
        <v>3.3700000000000001E-2</v>
      </c>
    </row>
    <row r="169" spans="1:4" x14ac:dyDescent="0.25">
      <c r="A169" s="31">
        <v>34287</v>
      </c>
      <c r="B169" s="19" t="s">
        <v>313</v>
      </c>
      <c r="C169" s="48">
        <v>0.2</v>
      </c>
      <c r="D169" s="48">
        <v>0.2</v>
      </c>
    </row>
    <row r="170" spans="1:4" x14ac:dyDescent="0.25">
      <c r="A170" s="31">
        <v>34320</v>
      </c>
      <c r="B170" s="19" t="s">
        <v>314</v>
      </c>
      <c r="C170" s="48">
        <v>0</v>
      </c>
      <c r="D170" s="48">
        <v>2.0799999999999999E-2</v>
      </c>
    </row>
    <row r="171" spans="1:4" x14ac:dyDescent="0.25">
      <c r="A171" s="31">
        <v>34328</v>
      </c>
      <c r="B171" s="19" t="s">
        <v>315</v>
      </c>
      <c r="C171" s="48">
        <v>0</v>
      </c>
      <c r="D171" s="48">
        <v>0</v>
      </c>
    </row>
    <row r="172" spans="1:4" x14ac:dyDescent="0.25">
      <c r="A172" s="31">
        <v>34330</v>
      </c>
      <c r="B172" s="19" t="s">
        <v>316</v>
      </c>
      <c r="C172" s="48">
        <v>5.5E-2</v>
      </c>
      <c r="D172" s="48">
        <v>5.4699999999999999E-2</v>
      </c>
    </row>
    <row r="173" spans="1:4" x14ac:dyDescent="0.25">
      <c r="A173" s="31">
        <v>34331</v>
      </c>
      <c r="B173" s="19" t="s">
        <v>317</v>
      </c>
      <c r="C173" s="48">
        <v>6.0999999999999999E-2</v>
      </c>
      <c r="D173" s="48">
        <v>5.1699999999999996E-2</v>
      </c>
    </row>
    <row r="174" spans="1:4" x14ac:dyDescent="0.25">
      <c r="A174" s="31">
        <v>34332</v>
      </c>
      <c r="B174" s="19" t="s">
        <v>318</v>
      </c>
      <c r="C174" s="48">
        <v>6.2E-2</v>
      </c>
      <c r="D174" s="48">
        <v>5.4000000000000006E-2</v>
      </c>
    </row>
    <row r="175" spans="1:4" x14ac:dyDescent="0.25">
      <c r="A175" s="31">
        <v>34333</v>
      </c>
      <c r="B175" s="19" t="s">
        <v>319</v>
      </c>
      <c r="C175" s="48">
        <v>3.1E-2</v>
      </c>
      <c r="D175" s="48">
        <v>2.12E-2</v>
      </c>
    </row>
    <row r="176" spans="1:4" x14ac:dyDescent="0.25">
      <c r="A176" s="31">
        <v>34334</v>
      </c>
      <c r="B176" s="19" t="s">
        <v>320</v>
      </c>
      <c r="C176" s="48">
        <v>3.2000000000000001E-2</v>
      </c>
      <c r="D176" s="48">
        <v>2.0499999999999997E-2</v>
      </c>
    </row>
    <row r="177" spans="1:4" x14ac:dyDescent="0.25">
      <c r="A177" s="31">
        <v>34335</v>
      </c>
      <c r="B177" s="19" t="s">
        <v>321</v>
      </c>
      <c r="C177" s="48">
        <v>3.4000000000000002E-2</v>
      </c>
      <c r="D177" s="48">
        <v>2.07E-2</v>
      </c>
    </row>
    <row r="178" spans="1:4" x14ac:dyDescent="0.25">
      <c r="A178" s="31">
        <v>34336</v>
      </c>
      <c r="B178" s="19" t="s">
        <v>322</v>
      </c>
      <c r="C178" s="48">
        <v>2.7E-2</v>
      </c>
      <c r="D178" s="48">
        <v>1.8000000000000002E-2</v>
      </c>
    </row>
    <row r="179" spans="1:4" x14ac:dyDescent="0.25">
      <c r="A179" s="31">
        <v>34341</v>
      </c>
      <c r="B179" s="19" t="s">
        <v>323</v>
      </c>
      <c r="C179" s="48">
        <v>0</v>
      </c>
      <c r="D179" s="48">
        <v>0</v>
      </c>
    </row>
    <row r="180" spans="1:4" x14ac:dyDescent="0.25">
      <c r="A180" s="31">
        <v>34342</v>
      </c>
      <c r="B180" s="19" t="s">
        <v>324</v>
      </c>
      <c r="C180" s="48">
        <v>0</v>
      </c>
      <c r="D180" s="48">
        <v>0</v>
      </c>
    </row>
    <row r="181" spans="1:4" x14ac:dyDescent="0.25">
      <c r="A181" s="31">
        <v>34343</v>
      </c>
      <c r="B181" s="19" t="s">
        <v>325</v>
      </c>
      <c r="C181" s="48">
        <v>2.9000000000000001E-2</v>
      </c>
      <c r="D181" s="48">
        <v>3.6400000000000002E-2</v>
      </c>
    </row>
    <row r="182" spans="1:4" x14ac:dyDescent="0.25">
      <c r="A182" s="31">
        <v>34344</v>
      </c>
      <c r="B182" s="19" t="s">
        <v>326</v>
      </c>
      <c r="C182" s="48">
        <v>3.1E-2</v>
      </c>
      <c r="D182" s="48">
        <v>2.7200000000000002E-2</v>
      </c>
    </row>
    <row r="183" spans="1:4" x14ac:dyDescent="0.25">
      <c r="A183" s="31">
        <v>34345</v>
      </c>
      <c r="B183" s="19" t="s">
        <v>327</v>
      </c>
      <c r="C183" s="48">
        <v>2.9000000000000001E-2</v>
      </c>
      <c r="D183" s="48">
        <v>3.5000000000000003E-2</v>
      </c>
    </row>
    <row r="184" spans="1:4" x14ac:dyDescent="0.25">
      <c r="A184" s="31">
        <v>34346</v>
      </c>
      <c r="B184" s="19" t="s">
        <v>328</v>
      </c>
      <c r="C184" s="48">
        <v>2.9000000000000001E-2</v>
      </c>
      <c r="D184" s="48">
        <v>3.5000000000000003E-2</v>
      </c>
    </row>
    <row r="185" spans="1:4" x14ac:dyDescent="0.25">
      <c r="A185" s="31">
        <v>34352</v>
      </c>
      <c r="B185" s="19" t="s">
        <v>329</v>
      </c>
      <c r="C185" s="48">
        <v>0</v>
      </c>
      <c r="D185" s="48">
        <v>0</v>
      </c>
    </row>
    <row r="186" spans="1:4" x14ac:dyDescent="0.25">
      <c r="A186" s="31">
        <v>34380</v>
      </c>
      <c r="B186" s="19" t="s">
        <v>330</v>
      </c>
      <c r="C186" s="48">
        <v>3.5999999999999997E-2</v>
      </c>
      <c r="D186" s="48">
        <v>3.78E-2</v>
      </c>
    </row>
    <row r="187" spans="1:4" x14ac:dyDescent="0.25">
      <c r="A187" s="31">
        <v>34381</v>
      </c>
      <c r="B187" s="19" t="s">
        <v>331</v>
      </c>
      <c r="C187" s="48">
        <v>4.5999999999999999E-2</v>
      </c>
      <c r="D187" s="48">
        <v>4.2800000000000005E-2</v>
      </c>
    </row>
    <row r="188" spans="1:4" x14ac:dyDescent="0.25">
      <c r="A188" s="31">
        <v>34382</v>
      </c>
      <c r="B188" s="19" t="s">
        <v>332</v>
      </c>
      <c r="C188" s="48">
        <v>4.9000000000000002E-2</v>
      </c>
      <c r="D188" s="48">
        <v>3.9199999999999999E-2</v>
      </c>
    </row>
    <row r="189" spans="1:4" x14ac:dyDescent="0.25">
      <c r="A189" s="31">
        <v>34383</v>
      </c>
      <c r="B189" s="19" t="s">
        <v>333</v>
      </c>
      <c r="C189" s="48">
        <v>3.5999999999999997E-2</v>
      </c>
      <c r="D189" s="48">
        <v>2.2599999999999999E-2</v>
      </c>
    </row>
    <row r="190" spans="1:4" x14ac:dyDescent="0.25">
      <c r="A190" s="31">
        <v>34384</v>
      </c>
      <c r="B190" s="19" t="s">
        <v>334</v>
      </c>
      <c r="C190" s="48">
        <v>4.7E-2</v>
      </c>
      <c r="D190" s="48">
        <v>4.0800000000000003E-2</v>
      </c>
    </row>
    <row r="191" spans="1:4" x14ac:dyDescent="0.25">
      <c r="A191" s="31">
        <v>34385</v>
      </c>
      <c r="B191" s="19" t="s">
        <v>335</v>
      </c>
      <c r="C191" s="48">
        <v>0.05</v>
      </c>
      <c r="D191" s="48">
        <v>4.1799999999999997E-2</v>
      </c>
    </row>
    <row r="192" spans="1:4" x14ac:dyDescent="0.25">
      <c r="A192" s="31">
        <v>34386</v>
      </c>
      <c r="B192" s="19" t="s">
        <v>336</v>
      </c>
      <c r="C192" s="48">
        <v>3.1E-2</v>
      </c>
      <c r="D192" s="48">
        <v>3.4800000000000005E-2</v>
      </c>
    </row>
    <row r="193" spans="1:4" x14ac:dyDescent="0.25">
      <c r="A193" s="31">
        <v>34390</v>
      </c>
      <c r="B193" s="19" t="s">
        <v>337</v>
      </c>
      <c r="C193" s="48">
        <v>0</v>
      </c>
      <c r="D193" s="48">
        <v>0</v>
      </c>
    </row>
    <row r="194" spans="1:4" x14ac:dyDescent="0.25">
      <c r="A194" s="31">
        <v>34398</v>
      </c>
      <c r="B194" s="19" t="s">
        <v>338</v>
      </c>
      <c r="C194" s="48">
        <v>3.3000000000000002E-2</v>
      </c>
      <c r="D194" s="48">
        <v>3.4099999999999998E-2</v>
      </c>
    </row>
    <row r="195" spans="1:4" x14ac:dyDescent="0.25">
      <c r="A195" s="31">
        <v>34399</v>
      </c>
      <c r="B195" s="19" t="s">
        <v>339</v>
      </c>
      <c r="C195" s="48">
        <v>2.9000000000000001E-2</v>
      </c>
      <c r="D195" s="48">
        <v>3.39E-2</v>
      </c>
    </row>
    <row r="196" spans="1:4" x14ac:dyDescent="0.25">
      <c r="A196" s="31">
        <v>34520</v>
      </c>
      <c r="B196" s="19" t="s">
        <v>340</v>
      </c>
      <c r="C196" s="48">
        <v>0</v>
      </c>
      <c r="D196" s="48">
        <v>1.89E-2</v>
      </c>
    </row>
    <row r="197" spans="1:4" x14ac:dyDescent="0.25">
      <c r="A197" s="31">
        <v>34528</v>
      </c>
      <c r="B197" s="19" t="s">
        <v>341</v>
      </c>
      <c r="C197" s="48">
        <v>0</v>
      </c>
      <c r="D197" s="48">
        <v>0</v>
      </c>
    </row>
    <row r="198" spans="1:4" x14ac:dyDescent="0.25">
      <c r="A198" s="31">
        <v>34530</v>
      </c>
      <c r="B198" s="19" t="s">
        <v>342</v>
      </c>
      <c r="C198" s="48">
        <v>3.3000000000000002E-2</v>
      </c>
      <c r="D198" s="48">
        <v>2.46E-2</v>
      </c>
    </row>
    <row r="199" spans="1:4" x14ac:dyDescent="0.25">
      <c r="A199" s="31">
        <v>34531</v>
      </c>
      <c r="B199" s="19" t="s">
        <v>343</v>
      </c>
      <c r="C199" s="48">
        <v>4.1000000000000002E-2</v>
      </c>
      <c r="D199" s="48">
        <v>3.3599999999999998E-2</v>
      </c>
    </row>
    <row r="200" spans="1:4" x14ac:dyDescent="0.25">
      <c r="A200" s="31">
        <v>34532</v>
      </c>
      <c r="B200" s="19" t="s">
        <v>344</v>
      </c>
      <c r="C200" s="48">
        <v>4.1000000000000002E-2</v>
      </c>
      <c r="D200" s="48">
        <v>3.5799999999999998E-2</v>
      </c>
    </row>
    <row r="201" spans="1:4" x14ac:dyDescent="0.25">
      <c r="A201" s="31">
        <v>34533</v>
      </c>
      <c r="B201" s="19" t="s">
        <v>345</v>
      </c>
      <c r="C201" s="48">
        <v>2.7E-2</v>
      </c>
      <c r="D201" s="48">
        <v>2.5699999999999997E-2</v>
      </c>
    </row>
    <row r="202" spans="1:4" x14ac:dyDescent="0.25">
      <c r="A202" s="31">
        <v>34534</v>
      </c>
      <c r="B202" s="19" t="s">
        <v>346</v>
      </c>
      <c r="C202" s="48">
        <v>2.8000000000000001E-2</v>
      </c>
      <c r="D202" s="48">
        <v>2.4300000000000002E-2</v>
      </c>
    </row>
    <row r="203" spans="1:4" x14ac:dyDescent="0.25">
      <c r="A203" s="31">
        <v>34535</v>
      </c>
      <c r="B203" s="19" t="s">
        <v>347</v>
      </c>
      <c r="C203" s="48">
        <v>2.7E-2</v>
      </c>
      <c r="D203" s="48">
        <v>1.7600000000000001E-2</v>
      </c>
    </row>
    <row r="204" spans="1:4" x14ac:dyDescent="0.25">
      <c r="A204" s="31">
        <v>34536</v>
      </c>
      <c r="B204" s="19" t="s">
        <v>348</v>
      </c>
      <c r="C204" s="48">
        <v>2.8000000000000001E-2</v>
      </c>
      <c r="D204" s="48">
        <v>2.41E-2</v>
      </c>
    </row>
    <row r="205" spans="1:4" x14ac:dyDescent="0.25">
      <c r="A205" s="31">
        <v>34541</v>
      </c>
      <c r="B205" s="19" t="s">
        <v>349</v>
      </c>
      <c r="C205" s="48">
        <v>0</v>
      </c>
      <c r="D205" s="48">
        <v>0</v>
      </c>
    </row>
    <row r="206" spans="1:4" x14ac:dyDescent="0.25">
      <c r="A206" s="31">
        <v>34542</v>
      </c>
      <c r="B206" s="19" t="s">
        <v>350</v>
      </c>
      <c r="C206" s="48">
        <v>0</v>
      </c>
      <c r="D206" s="48">
        <v>0</v>
      </c>
    </row>
    <row r="207" spans="1:4" x14ac:dyDescent="0.25">
      <c r="A207" s="31">
        <v>34543</v>
      </c>
      <c r="B207" s="19" t="s">
        <v>351</v>
      </c>
      <c r="C207" s="48">
        <v>2.9000000000000001E-2</v>
      </c>
      <c r="D207" s="48">
        <v>2.92E-2</v>
      </c>
    </row>
    <row r="208" spans="1:4" x14ac:dyDescent="0.25">
      <c r="A208" s="31">
        <v>34544</v>
      </c>
      <c r="B208" s="19" t="s">
        <v>352</v>
      </c>
      <c r="C208" s="48">
        <v>2.8000000000000001E-2</v>
      </c>
      <c r="D208" s="48">
        <v>2.4199999999999999E-2</v>
      </c>
    </row>
    <row r="209" spans="1:4" x14ac:dyDescent="0.25">
      <c r="A209" s="31">
        <v>34545</v>
      </c>
      <c r="B209" s="19" t="s">
        <v>353</v>
      </c>
      <c r="C209" s="48">
        <v>2.9000000000000001E-2</v>
      </c>
      <c r="D209" s="48">
        <v>1.89E-2</v>
      </c>
    </row>
    <row r="210" spans="1:4" x14ac:dyDescent="0.25">
      <c r="A210" s="31">
        <v>34546</v>
      </c>
      <c r="B210" s="19" t="s">
        <v>354</v>
      </c>
      <c r="C210" s="48">
        <v>2.9000000000000001E-2</v>
      </c>
      <c r="D210" s="48">
        <v>1.89E-2</v>
      </c>
    </row>
    <row r="211" spans="1:4" x14ac:dyDescent="0.25">
      <c r="A211" s="31">
        <v>34580</v>
      </c>
      <c r="B211" s="19" t="s">
        <v>355</v>
      </c>
      <c r="C211" s="48">
        <v>3.5999999999999997E-2</v>
      </c>
      <c r="D211" s="48">
        <v>2.8399999999999998E-2</v>
      </c>
    </row>
    <row r="212" spans="1:4" x14ac:dyDescent="0.25">
      <c r="A212" s="31">
        <v>34581</v>
      </c>
      <c r="B212" s="19" t="s">
        <v>356</v>
      </c>
      <c r="C212" s="48">
        <v>3.3000000000000002E-2</v>
      </c>
      <c r="D212" s="48">
        <v>2.5399999999999999E-2</v>
      </c>
    </row>
    <row r="213" spans="1:4" x14ac:dyDescent="0.25">
      <c r="A213" s="31">
        <v>34582</v>
      </c>
      <c r="B213" s="19" t="s">
        <v>357</v>
      </c>
      <c r="C213" s="48">
        <v>3.4000000000000002E-2</v>
      </c>
      <c r="D213" s="48">
        <v>1.9299999999999998E-2</v>
      </c>
    </row>
    <row r="214" spans="1:4" x14ac:dyDescent="0.25">
      <c r="A214" s="31">
        <v>34583</v>
      </c>
      <c r="B214" s="19" t="s">
        <v>358</v>
      </c>
      <c r="C214" s="48">
        <v>3.7999999999999999E-2</v>
      </c>
      <c r="D214" s="48">
        <v>1.66E-2</v>
      </c>
    </row>
    <row r="215" spans="1:4" x14ac:dyDescent="0.25">
      <c r="A215" s="31">
        <v>34584</v>
      </c>
      <c r="B215" s="19" t="s">
        <v>359</v>
      </c>
      <c r="C215" s="48">
        <v>2.5000000000000001E-2</v>
      </c>
      <c r="D215" s="48">
        <v>1.7500000000000002E-2</v>
      </c>
    </row>
    <row r="216" spans="1:4" x14ac:dyDescent="0.25">
      <c r="A216" s="31">
        <v>34585</v>
      </c>
      <c r="B216" s="19" t="s">
        <v>360</v>
      </c>
      <c r="C216" s="48">
        <v>2.5999999999999999E-2</v>
      </c>
      <c r="D216" s="48">
        <v>1.7100000000000001E-2</v>
      </c>
    </row>
    <row r="217" spans="1:4" x14ac:dyDescent="0.25">
      <c r="A217" s="31">
        <v>34586</v>
      </c>
      <c r="B217" s="19" t="s">
        <v>361</v>
      </c>
      <c r="C217" s="48">
        <v>0.03</v>
      </c>
      <c r="D217" s="48">
        <v>3.04E-2</v>
      </c>
    </row>
    <row r="218" spans="1:4" x14ac:dyDescent="0.25">
      <c r="A218" s="31">
        <v>34598</v>
      </c>
      <c r="B218" s="19" t="s">
        <v>362</v>
      </c>
      <c r="C218" s="48">
        <v>3.3000000000000002E-2</v>
      </c>
      <c r="D218" s="48">
        <v>3.3300000000000003E-2</v>
      </c>
    </row>
    <row r="219" spans="1:4" x14ac:dyDescent="0.25">
      <c r="A219" s="31">
        <v>34599</v>
      </c>
      <c r="B219" s="19" t="s">
        <v>363</v>
      </c>
      <c r="C219" s="48">
        <v>2.9000000000000001E-2</v>
      </c>
      <c r="D219" s="48">
        <v>3.3799999999999997E-2</v>
      </c>
    </row>
    <row r="220" spans="1:4" x14ac:dyDescent="0.25">
      <c r="A220" s="31">
        <v>34620</v>
      </c>
      <c r="B220" s="19" t="s">
        <v>364</v>
      </c>
      <c r="C220" s="48">
        <v>0</v>
      </c>
      <c r="D220" s="48">
        <v>2.9700000000000001E-2</v>
      </c>
    </row>
    <row r="221" spans="1:4" x14ac:dyDescent="0.25">
      <c r="A221" s="31">
        <v>34628</v>
      </c>
      <c r="B221" s="19" t="s">
        <v>365</v>
      </c>
      <c r="C221" s="48">
        <v>0</v>
      </c>
      <c r="D221" s="48">
        <v>0</v>
      </c>
    </row>
    <row r="222" spans="1:4" x14ac:dyDescent="0.25">
      <c r="A222" s="31">
        <v>34630</v>
      </c>
      <c r="B222" s="19" t="s">
        <v>366</v>
      </c>
      <c r="C222" s="48">
        <v>0.04</v>
      </c>
      <c r="D222" s="48">
        <v>3.2599999999999997E-2</v>
      </c>
    </row>
    <row r="223" spans="1:4" x14ac:dyDescent="0.25">
      <c r="A223" s="31">
        <v>34631</v>
      </c>
      <c r="B223" s="19" t="s">
        <v>367</v>
      </c>
      <c r="C223" s="48">
        <v>3.2000000000000001E-2</v>
      </c>
      <c r="D223" s="48">
        <v>4.2900000000000001E-2</v>
      </c>
    </row>
    <row r="224" spans="1:4" x14ac:dyDescent="0.25">
      <c r="A224" s="31">
        <v>34632</v>
      </c>
      <c r="B224" s="19" t="s">
        <v>368</v>
      </c>
      <c r="C224" s="48">
        <v>3.3000000000000002E-2</v>
      </c>
      <c r="D224" s="48">
        <v>4.1399999999999999E-2</v>
      </c>
    </row>
    <row r="225" spans="1:4" x14ac:dyDescent="0.25">
      <c r="A225" s="31">
        <v>34633</v>
      </c>
      <c r="B225" s="19" t="s">
        <v>369</v>
      </c>
      <c r="C225" s="48">
        <v>3.4000000000000002E-2</v>
      </c>
      <c r="D225" s="48">
        <v>2.87E-2</v>
      </c>
    </row>
    <row r="226" spans="1:4" x14ac:dyDescent="0.25">
      <c r="A226" s="31">
        <v>34634</v>
      </c>
      <c r="B226" s="19" t="s">
        <v>370</v>
      </c>
      <c r="C226" s="48">
        <v>3.4000000000000002E-2</v>
      </c>
      <c r="D226" s="48">
        <v>2.87E-2</v>
      </c>
    </row>
    <row r="227" spans="1:4" x14ac:dyDescent="0.25">
      <c r="A227" s="31">
        <v>34635</v>
      </c>
      <c r="B227" s="19" t="s">
        <v>371</v>
      </c>
      <c r="C227" s="48">
        <v>3.9E-2</v>
      </c>
      <c r="D227" s="48">
        <v>2.9399999999999999E-2</v>
      </c>
    </row>
    <row r="228" spans="1:4" x14ac:dyDescent="0.25">
      <c r="A228" s="31">
        <v>34636</v>
      </c>
      <c r="B228" s="19" t="s">
        <v>372</v>
      </c>
      <c r="C228" s="48">
        <v>2.1999999999999999E-2</v>
      </c>
      <c r="D228" s="48">
        <v>3.1E-2</v>
      </c>
    </row>
    <row r="229" spans="1:4" x14ac:dyDescent="0.25">
      <c r="A229" s="31">
        <v>34637</v>
      </c>
      <c r="B229" s="19" t="s">
        <v>373</v>
      </c>
      <c r="C229" s="48">
        <v>0.14299999999999999</v>
      </c>
      <c r="D229" s="48">
        <v>0.14300000000000002</v>
      </c>
    </row>
    <row r="230" spans="1:4" x14ac:dyDescent="0.25">
      <c r="A230" s="31">
        <v>34641</v>
      </c>
      <c r="B230" s="19" t="s">
        <v>374</v>
      </c>
      <c r="C230" s="48">
        <v>0</v>
      </c>
      <c r="D230" s="48">
        <v>0</v>
      </c>
    </row>
    <row r="231" spans="1:4" x14ac:dyDescent="0.25">
      <c r="A231" s="31">
        <v>34643</v>
      </c>
      <c r="B231" s="19" t="s">
        <v>375</v>
      </c>
      <c r="C231" s="48">
        <v>2.9000000000000001E-2</v>
      </c>
      <c r="D231" s="48">
        <v>2.6600000000000002E-2</v>
      </c>
    </row>
    <row r="232" spans="1:4" x14ac:dyDescent="0.25">
      <c r="A232" s="31">
        <v>34644</v>
      </c>
      <c r="B232" s="19" t="s">
        <v>376</v>
      </c>
      <c r="C232" s="48">
        <v>2.9000000000000001E-2</v>
      </c>
      <c r="D232" s="48">
        <v>3.1300000000000001E-2</v>
      </c>
    </row>
    <row r="233" spans="1:4" x14ac:dyDescent="0.25">
      <c r="A233" s="31">
        <v>34645</v>
      </c>
      <c r="B233" s="19" t="s">
        <v>377</v>
      </c>
      <c r="C233" s="48">
        <v>2.9000000000000001E-2</v>
      </c>
      <c r="D233" s="48">
        <v>2.9399999999999999E-2</v>
      </c>
    </row>
    <row r="234" spans="1:4" x14ac:dyDescent="0.25">
      <c r="A234" s="31">
        <v>34646</v>
      </c>
      <c r="B234" s="19" t="s">
        <v>378</v>
      </c>
      <c r="C234" s="48">
        <v>2.9000000000000001E-2</v>
      </c>
      <c r="D234" s="48">
        <v>2.9399999999999999E-2</v>
      </c>
    </row>
    <row r="235" spans="1:4" x14ac:dyDescent="0.25">
      <c r="A235" s="31">
        <v>34680</v>
      </c>
      <c r="B235" s="19" t="s">
        <v>379</v>
      </c>
      <c r="C235" s="48">
        <v>5.6000000000000001E-2</v>
      </c>
      <c r="D235" s="48">
        <v>4.6699999999999998E-2</v>
      </c>
    </row>
    <row r="236" spans="1:4" x14ac:dyDescent="0.25">
      <c r="A236" s="31">
        <v>34681</v>
      </c>
      <c r="B236" s="19" t="s">
        <v>380</v>
      </c>
      <c r="C236" s="48">
        <v>4.2000000000000003E-2</v>
      </c>
      <c r="D236" s="48">
        <v>5.28E-2</v>
      </c>
    </row>
    <row r="237" spans="1:4" x14ac:dyDescent="0.25">
      <c r="A237" s="31">
        <v>34682</v>
      </c>
      <c r="B237" s="19" t="s">
        <v>381</v>
      </c>
      <c r="C237" s="48">
        <v>1.7000000000000001E-2</v>
      </c>
      <c r="D237" s="48">
        <v>1.4999999999999999E-2</v>
      </c>
    </row>
    <row r="238" spans="1:4" x14ac:dyDescent="0.25">
      <c r="A238" s="31">
        <v>34683</v>
      </c>
      <c r="B238" s="19" t="s">
        <v>382</v>
      </c>
      <c r="C238" s="48">
        <v>2.1999999999999999E-2</v>
      </c>
      <c r="D238" s="48">
        <v>2.4399999999999998E-2</v>
      </c>
    </row>
    <row r="239" spans="1:4" x14ac:dyDescent="0.25">
      <c r="A239" s="31">
        <v>34684</v>
      </c>
      <c r="B239" s="19" t="s">
        <v>383</v>
      </c>
      <c r="C239" s="48">
        <v>3.5999999999999997E-2</v>
      </c>
      <c r="D239" s="48">
        <v>2.9399999999999999E-2</v>
      </c>
    </row>
    <row r="240" spans="1:4" x14ac:dyDescent="0.25">
      <c r="A240" s="31">
        <v>34685</v>
      </c>
      <c r="B240" s="19" t="s">
        <v>384</v>
      </c>
      <c r="C240" s="48">
        <v>3.5999999999999997E-2</v>
      </c>
      <c r="D240" s="48">
        <v>2.9399999999999999E-2</v>
      </c>
    </row>
    <row r="241" spans="1:4" x14ac:dyDescent="0.25">
      <c r="A241" s="31">
        <v>34686</v>
      </c>
      <c r="B241" s="19" t="s">
        <v>385</v>
      </c>
      <c r="C241" s="48">
        <v>0.03</v>
      </c>
      <c r="D241" s="48">
        <v>3.7100000000000001E-2</v>
      </c>
    </row>
    <row r="242" spans="1:4" x14ac:dyDescent="0.25">
      <c r="A242" s="31">
        <v>34687</v>
      </c>
      <c r="B242" s="19" t="s">
        <v>386</v>
      </c>
      <c r="C242" s="48">
        <v>0.14299999999999999</v>
      </c>
      <c r="D242" s="48">
        <v>0.14300000000000002</v>
      </c>
    </row>
    <row r="243" spans="1:4" x14ac:dyDescent="0.25">
      <c r="A243" s="31">
        <v>34700</v>
      </c>
      <c r="B243" s="19" t="s">
        <v>387</v>
      </c>
      <c r="C243" s="48">
        <v>3.4000000000000002E-2</v>
      </c>
      <c r="D243" s="48">
        <v>3.4000000000000002E-2</v>
      </c>
    </row>
    <row r="244" spans="1:4" x14ac:dyDescent="0.25">
      <c r="A244" s="31">
        <v>34300</v>
      </c>
      <c r="B244" s="19" t="s">
        <v>388</v>
      </c>
      <c r="C244" s="48">
        <v>3.3000000000000002E-2</v>
      </c>
      <c r="D244" s="48">
        <v>3.3000000000000002E-2</v>
      </c>
    </row>
    <row r="245" spans="1:4" x14ac:dyDescent="0.25">
      <c r="A245" s="31">
        <v>34800</v>
      </c>
      <c r="B245" s="19" t="s">
        <v>389</v>
      </c>
      <c r="C245" s="48">
        <v>0.1</v>
      </c>
      <c r="D245" s="48">
        <v>0.1</v>
      </c>
    </row>
    <row r="246" spans="1:4" x14ac:dyDescent="0.25">
      <c r="A246" s="31">
        <v>34820</v>
      </c>
      <c r="B246" s="19" t="s">
        <v>390</v>
      </c>
      <c r="C246" s="48">
        <v>0</v>
      </c>
      <c r="D246" s="48">
        <v>0.1</v>
      </c>
    </row>
    <row r="247" spans="1:4" x14ac:dyDescent="0.25">
      <c r="A247" s="31">
        <v>34898</v>
      </c>
      <c r="B247" s="19" t="s">
        <v>391</v>
      </c>
      <c r="C247" s="48">
        <v>0.1</v>
      </c>
      <c r="D247" s="48">
        <v>0.10730000000000001</v>
      </c>
    </row>
    <row r="248" spans="1:4" x14ac:dyDescent="0.25">
      <c r="A248" s="31">
        <v>34899</v>
      </c>
      <c r="B248" s="19" t="s">
        <v>392</v>
      </c>
      <c r="C248" s="48">
        <v>0.1</v>
      </c>
      <c r="D248" s="48">
        <v>0.10279999999999999</v>
      </c>
    </row>
    <row r="249" spans="1:4" x14ac:dyDescent="0.25">
      <c r="A249" s="31">
        <v>35000</v>
      </c>
      <c r="B249" s="19" t="s">
        <v>393</v>
      </c>
      <c r="C249" s="48">
        <v>0</v>
      </c>
      <c r="D249" s="48">
        <v>0</v>
      </c>
    </row>
    <row r="250" spans="1:4" x14ac:dyDescent="0.25">
      <c r="A250" s="31">
        <v>35001</v>
      </c>
      <c r="B250" s="19" t="s">
        <v>394</v>
      </c>
      <c r="C250" s="48">
        <v>1.2999999999999999E-2</v>
      </c>
      <c r="D250" s="48">
        <v>1.54E-2</v>
      </c>
    </row>
    <row r="251" spans="1:4" x14ac:dyDescent="0.25">
      <c r="A251" s="31">
        <v>35100</v>
      </c>
      <c r="B251" s="19" t="s">
        <v>395</v>
      </c>
      <c r="C251" s="48">
        <v>0.1</v>
      </c>
      <c r="D251" s="48">
        <v>0.1</v>
      </c>
    </row>
    <row r="252" spans="1:4" x14ac:dyDescent="0.25">
      <c r="A252" s="31">
        <v>35200</v>
      </c>
      <c r="B252" s="19" t="s">
        <v>396</v>
      </c>
      <c r="C252" s="48">
        <v>1.7999999999999999E-2</v>
      </c>
      <c r="D252" s="48">
        <v>2.1700000000000001E-2</v>
      </c>
    </row>
    <row r="253" spans="1:4" x14ac:dyDescent="0.25">
      <c r="A253" s="31">
        <v>35300</v>
      </c>
      <c r="B253" s="19" t="s">
        <v>397</v>
      </c>
      <c r="C253" s="48">
        <v>2.4E-2</v>
      </c>
      <c r="D253" s="48">
        <v>2.3599999999999999E-2</v>
      </c>
    </row>
    <row r="254" spans="1:4" x14ac:dyDescent="0.25">
      <c r="A254" s="31">
        <v>35400</v>
      </c>
      <c r="B254" s="19" t="s">
        <v>398</v>
      </c>
      <c r="C254" s="48">
        <v>2.8000000000000001E-2</v>
      </c>
      <c r="D254" s="48">
        <v>1.29E-2</v>
      </c>
    </row>
    <row r="255" spans="1:4" x14ac:dyDescent="0.25">
      <c r="A255" s="31">
        <v>35500</v>
      </c>
      <c r="B255" s="19" t="s">
        <v>399</v>
      </c>
      <c r="C255" s="48">
        <v>2.8000000000000001E-2</v>
      </c>
      <c r="D255" s="48">
        <v>2.8500000000000001E-2</v>
      </c>
    </row>
    <row r="256" spans="1:4" x14ac:dyDescent="0.25">
      <c r="A256" s="31">
        <v>35600</v>
      </c>
      <c r="B256" s="19" t="s">
        <v>400</v>
      </c>
      <c r="C256" s="48">
        <v>2.9000000000000001E-2</v>
      </c>
      <c r="D256" s="48">
        <v>2.9900000000000003E-2</v>
      </c>
    </row>
    <row r="257" spans="1:4" x14ac:dyDescent="0.25">
      <c r="A257" s="31">
        <v>35601</v>
      </c>
      <c r="B257" s="19" t="s">
        <v>401</v>
      </c>
      <c r="C257" s="48">
        <v>1.6E-2</v>
      </c>
      <c r="D257" s="48">
        <v>1.0200000000000001E-2</v>
      </c>
    </row>
    <row r="258" spans="1:4" x14ac:dyDescent="0.25">
      <c r="A258" s="31">
        <v>35700</v>
      </c>
      <c r="B258" s="19" t="s">
        <v>402</v>
      </c>
      <c r="C258" s="48">
        <v>1.7000000000000001E-2</v>
      </c>
      <c r="D258" s="48">
        <v>1.8200000000000001E-2</v>
      </c>
    </row>
    <row r="259" spans="1:4" x14ac:dyDescent="0.25">
      <c r="A259" s="31">
        <v>35800</v>
      </c>
      <c r="B259" s="19" t="s">
        <v>403</v>
      </c>
      <c r="C259" s="48">
        <v>2.7E-2</v>
      </c>
      <c r="D259" s="48">
        <v>2.7999999999999997E-2</v>
      </c>
    </row>
    <row r="260" spans="1:4" x14ac:dyDescent="0.25">
      <c r="A260" s="31">
        <v>35900</v>
      </c>
      <c r="B260" s="19" t="s">
        <v>404</v>
      </c>
      <c r="C260" s="48">
        <v>1.6E-2</v>
      </c>
      <c r="D260" s="48">
        <v>1.77E-2</v>
      </c>
    </row>
    <row r="261" spans="1:4" x14ac:dyDescent="0.25">
      <c r="A261" s="31">
        <v>35910</v>
      </c>
      <c r="B261" s="19" t="s">
        <v>405</v>
      </c>
      <c r="C261" s="48">
        <v>0</v>
      </c>
      <c r="D261" s="48">
        <v>0</v>
      </c>
    </row>
    <row r="262" spans="1:4" x14ac:dyDescent="0.25">
      <c r="A262" s="31">
        <v>36000</v>
      </c>
      <c r="B262" s="19" t="s">
        <v>406</v>
      </c>
      <c r="C262" s="48">
        <v>0</v>
      </c>
      <c r="D262" s="48">
        <v>0</v>
      </c>
    </row>
    <row r="263" spans="1:4" x14ac:dyDescent="0.25">
      <c r="A263" s="31">
        <v>36100</v>
      </c>
      <c r="B263" s="19" t="s">
        <v>407</v>
      </c>
      <c r="C263" s="48">
        <v>1.7999999999999999E-2</v>
      </c>
      <c r="D263" s="48">
        <v>2.58E-2</v>
      </c>
    </row>
    <row r="264" spans="1:4" x14ac:dyDescent="0.25">
      <c r="A264" s="31">
        <v>36200</v>
      </c>
      <c r="B264" s="19" t="s">
        <v>408</v>
      </c>
      <c r="C264" s="48">
        <v>2.5000000000000001E-2</v>
      </c>
      <c r="D264" s="48">
        <v>2.76E-2</v>
      </c>
    </row>
    <row r="265" spans="1:4" x14ac:dyDescent="0.25">
      <c r="A265" s="31">
        <v>36300</v>
      </c>
      <c r="B265" s="19" t="s">
        <v>409</v>
      </c>
      <c r="C265" s="48">
        <v>0.1</v>
      </c>
      <c r="D265" s="48">
        <v>0.1</v>
      </c>
    </row>
    <row r="266" spans="1:4" x14ac:dyDescent="0.25">
      <c r="A266" s="31">
        <v>36400</v>
      </c>
      <c r="B266" s="19" t="s">
        <v>410</v>
      </c>
      <c r="C266" s="48">
        <v>3.6999999999999998E-2</v>
      </c>
      <c r="D266" s="48">
        <v>5.3099999999999994E-2</v>
      </c>
    </row>
    <row r="267" spans="1:4" x14ac:dyDescent="0.25">
      <c r="A267" s="31">
        <v>36500</v>
      </c>
      <c r="B267" s="19" t="s">
        <v>411</v>
      </c>
      <c r="C267" s="48">
        <v>2.1999999999999999E-2</v>
      </c>
      <c r="D267" s="48">
        <v>2.3300000000000001E-2</v>
      </c>
    </row>
    <row r="268" spans="1:4" x14ac:dyDescent="0.25">
      <c r="A268" s="31">
        <v>36600</v>
      </c>
      <c r="B268" s="19" t="s">
        <v>412</v>
      </c>
      <c r="C268" s="48">
        <v>1.7000000000000001E-2</v>
      </c>
      <c r="D268" s="48">
        <v>1.7600000000000001E-2</v>
      </c>
    </row>
    <row r="269" spans="1:4" x14ac:dyDescent="0.25">
      <c r="A269" s="31">
        <v>36700</v>
      </c>
      <c r="B269" s="19" t="s">
        <v>413</v>
      </c>
      <c r="C269" s="48">
        <v>2.3E-2</v>
      </c>
      <c r="D269" s="48">
        <v>3.5799999999999998E-2</v>
      </c>
    </row>
    <row r="270" spans="1:4" x14ac:dyDescent="0.25">
      <c r="A270" s="31">
        <v>36800</v>
      </c>
      <c r="B270" s="19" t="s">
        <v>414</v>
      </c>
      <c r="C270" s="48">
        <v>4.4999999999999998E-2</v>
      </c>
      <c r="D270" s="48">
        <v>3.9199999999999999E-2</v>
      </c>
    </row>
    <row r="271" spans="1:4" x14ac:dyDescent="0.25">
      <c r="A271" s="31">
        <v>36900</v>
      </c>
      <c r="B271" s="19" t="s">
        <v>415</v>
      </c>
      <c r="C271" s="48">
        <v>1.9E-2</v>
      </c>
      <c r="D271" s="48">
        <v>2.3399999999999997E-2</v>
      </c>
    </row>
    <row r="272" spans="1:4" x14ac:dyDescent="0.25">
      <c r="A272" s="31">
        <v>36902</v>
      </c>
      <c r="B272" s="19" t="s">
        <v>416</v>
      </c>
      <c r="C272" s="48">
        <v>2.3E-2</v>
      </c>
      <c r="D272" s="48">
        <v>2.64E-2</v>
      </c>
    </row>
    <row r="273" spans="1:4" x14ac:dyDescent="0.25">
      <c r="A273" s="31">
        <v>37000</v>
      </c>
      <c r="B273" s="19" t="s">
        <v>417</v>
      </c>
      <c r="C273" s="48">
        <v>7.9000000000000001E-2</v>
      </c>
      <c r="D273" s="48">
        <v>7.2999999999999995E-2</v>
      </c>
    </row>
    <row r="274" spans="1:4" x14ac:dyDescent="0.25">
      <c r="A274" s="31">
        <v>37001</v>
      </c>
      <c r="B274" s="19" t="s">
        <v>418</v>
      </c>
      <c r="C274" s="48">
        <v>8.6999999999999994E-2</v>
      </c>
      <c r="D274" s="48">
        <v>0.10779999999999999</v>
      </c>
    </row>
    <row r="275" spans="1:4" x14ac:dyDescent="0.25">
      <c r="A275" s="31">
        <v>37010</v>
      </c>
      <c r="B275" s="19" t="s">
        <v>419</v>
      </c>
      <c r="C275" s="48">
        <v>0.1</v>
      </c>
      <c r="D275" s="48">
        <v>0.10050000000000001</v>
      </c>
    </row>
    <row r="276" spans="1:4" x14ac:dyDescent="0.25">
      <c r="A276" s="31">
        <v>37101</v>
      </c>
      <c r="B276" s="19" t="s">
        <v>420</v>
      </c>
      <c r="C276" s="48">
        <v>0.1</v>
      </c>
      <c r="D276" s="48">
        <v>0.1</v>
      </c>
    </row>
    <row r="277" spans="1:4" x14ac:dyDescent="0.25">
      <c r="A277" s="31">
        <v>37102</v>
      </c>
      <c r="B277" s="19" t="s">
        <v>421</v>
      </c>
      <c r="C277" s="48">
        <v>6.7000000000000004E-2</v>
      </c>
      <c r="D277" s="48">
        <v>6.7000000000000004E-2</v>
      </c>
    </row>
    <row r="278" spans="1:4" x14ac:dyDescent="0.25">
      <c r="A278" s="31">
        <v>37103</v>
      </c>
      <c r="B278" s="19" t="s">
        <v>422</v>
      </c>
      <c r="C278" s="48">
        <v>3.3000000000000002E-2</v>
      </c>
      <c r="D278" s="48">
        <v>3.3000000000000002E-2</v>
      </c>
    </row>
    <row r="279" spans="1:4" x14ac:dyDescent="0.25">
      <c r="A279" s="31">
        <v>37300</v>
      </c>
      <c r="B279" s="19" t="s">
        <v>423</v>
      </c>
      <c r="C279" s="48">
        <v>2.8000000000000001E-2</v>
      </c>
      <c r="D279" s="48">
        <v>3.6499999999999998E-2</v>
      </c>
    </row>
    <row r="280" spans="1:4" x14ac:dyDescent="0.25">
      <c r="A280" s="31">
        <v>37302</v>
      </c>
      <c r="B280" s="19" t="s">
        <v>424</v>
      </c>
      <c r="C280" s="48">
        <v>2.8000000000000001E-2</v>
      </c>
      <c r="D280" s="48">
        <v>4.0800000000000003E-2</v>
      </c>
    </row>
    <row r="281" spans="1:4" x14ac:dyDescent="0.25">
      <c r="A281" s="31">
        <v>37400</v>
      </c>
      <c r="B281" s="19" t="s">
        <v>425</v>
      </c>
      <c r="C281" s="48">
        <v>1.7000000000000001E-2</v>
      </c>
      <c r="D281" s="48">
        <v>1.3999999999999999E-2</v>
      </c>
    </row>
    <row r="282" spans="1:4" x14ac:dyDescent="0.25">
      <c r="A282" s="31">
        <v>38900</v>
      </c>
      <c r="B282" s="19" t="s">
        <v>426</v>
      </c>
      <c r="C282" s="48">
        <v>0</v>
      </c>
      <c r="D282" s="48">
        <v>0</v>
      </c>
    </row>
    <row r="283" spans="1:4" x14ac:dyDescent="0.25">
      <c r="A283" s="31">
        <v>39000</v>
      </c>
      <c r="B283" s="19" t="s">
        <v>427</v>
      </c>
      <c r="C283" s="48">
        <v>1.4E-2</v>
      </c>
      <c r="D283" s="48">
        <v>1.7000000000000001E-2</v>
      </c>
    </row>
    <row r="284" spans="1:4" x14ac:dyDescent="0.25">
      <c r="A284" s="31">
        <v>39101</v>
      </c>
      <c r="B284" s="19" t="s">
        <v>428</v>
      </c>
      <c r="C284" s="48">
        <v>0.14299999999999999</v>
      </c>
      <c r="D284" s="48">
        <v>0.14300000000000002</v>
      </c>
    </row>
    <row r="285" spans="1:4" x14ac:dyDescent="0.25">
      <c r="A285" s="31">
        <v>39102</v>
      </c>
      <c r="B285" s="19" t="s">
        <v>429</v>
      </c>
      <c r="C285" s="48">
        <v>0.25</v>
      </c>
      <c r="D285" s="48">
        <v>0.25</v>
      </c>
    </row>
    <row r="286" spans="1:4" x14ac:dyDescent="0.25">
      <c r="A286" s="31">
        <v>39103</v>
      </c>
      <c r="B286" s="19" t="s">
        <v>430</v>
      </c>
      <c r="C286" s="48">
        <v>0.14299999999999999</v>
      </c>
      <c r="D286" s="48">
        <v>0</v>
      </c>
    </row>
    <row r="287" spans="1:4" x14ac:dyDescent="0.25">
      <c r="A287" s="31">
        <v>39104</v>
      </c>
      <c r="B287" s="19" t="s">
        <v>431</v>
      </c>
      <c r="C287" s="48">
        <v>0.2</v>
      </c>
      <c r="D287" s="48">
        <v>0.2</v>
      </c>
    </row>
    <row r="288" spans="1:4" x14ac:dyDescent="0.25">
      <c r="A288" s="31">
        <v>39201</v>
      </c>
      <c r="B288" s="19" t="s">
        <v>432</v>
      </c>
      <c r="C288" s="48">
        <v>0</v>
      </c>
      <c r="D288" s="48">
        <v>0</v>
      </c>
    </row>
    <row r="289" spans="1:4" x14ac:dyDescent="0.25">
      <c r="A289" s="31">
        <v>39202</v>
      </c>
      <c r="B289" s="19" t="s">
        <v>433</v>
      </c>
      <c r="C289" s="48">
        <v>7.4999999999999997E-2</v>
      </c>
      <c r="D289" s="48">
        <v>6.9699999999999998E-2</v>
      </c>
    </row>
    <row r="290" spans="1:4" x14ac:dyDescent="0.25">
      <c r="A290" s="31">
        <v>39203</v>
      </c>
      <c r="B290" s="19" t="s">
        <v>434</v>
      </c>
      <c r="C290" s="48">
        <v>5.1999999999999998E-2</v>
      </c>
      <c r="D290" s="48">
        <v>4.1700000000000001E-2</v>
      </c>
    </row>
    <row r="291" spans="1:4" x14ac:dyDescent="0.25">
      <c r="A291" s="31">
        <v>39204</v>
      </c>
      <c r="B291" s="19" t="s">
        <v>435</v>
      </c>
      <c r="C291" s="48">
        <v>6.5000000000000002E-2</v>
      </c>
      <c r="D291" s="48">
        <v>0</v>
      </c>
    </row>
    <row r="292" spans="1:4" x14ac:dyDescent="0.25">
      <c r="A292" s="31">
        <v>39212</v>
      </c>
      <c r="B292" s="19" t="s">
        <v>436</v>
      </c>
      <c r="C292" s="48">
        <v>6.0999999999999999E-2</v>
      </c>
      <c r="D292" s="48">
        <v>5.67E-2</v>
      </c>
    </row>
    <row r="293" spans="1:4" x14ac:dyDescent="0.25">
      <c r="A293" s="31">
        <v>39213</v>
      </c>
      <c r="B293" s="19" t="s">
        <v>437</v>
      </c>
      <c r="C293" s="48">
        <v>4.8000000000000001E-2</v>
      </c>
      <c r="D293" s="48">
        <v>6.0299999999999999E-2</v>
      </c>
    </row>
    <row r="294" spans="1:4" x14ac:dyDescent="0.25">
      <c r="A294" s="31">
        <v>39214</v>
      </c>
      <c r="B294" s="19" t="s">
        <v>438</v>
      </c>
      <c r="C294" s="48">
        <v>4.7E-2</v>
      </c>
      <c r="D294" s="48">
        <v>0</v>
      </c>
    </row>
    <row r="295" spans="1:4" x14ac:dyDescent="0.25">
      <c r="A295" s="31">
        <v>39300</v>
      </c>
      <c r="B295" s="19" t="s">
        <v>439</v>
      </c>
      <c r="C295" s="48">
        <v>0.14299999999999999</v>
      </c>
      <c r="D295" s="48">
        <v>0.14300000000000002</v>
      </c>
    </row>
    <row r="296" spans="1:4" x14ac:dyDescent="0.25">
      <c r="A296" s="31">
        <v>39400</v>
      </c>
      <c r="B296" s="19" t="s">
        <v>440</v>
      </c>
      <c r="C296" s="48">
        <v>0.14299999999999999</v>
      </c>
      <c r="D296" s="48">
        <v>0.14300000000000002</v>
      </c>
    </row>
    <row r="297" spans="1:4" x14ac:dyDescent="0.25">
      <c r="A297" s="31">
        <v>39401</v>
      </c>
      <c r="B297" s="19" t="s">
        <v>441</v>
      </c>
      <c r="C297" s="48">
        <v>0.2</v>
      </c>
      <c r="D297" s="48">
        <v>0.2</v>
      </c>
    </row>
    <row r="298" spans="1:4" x14ac:dyDescent="0.25">
      <c r="A298" s="31">
        <v>39403</v>
      </c>
      <c r="B298" s="19" t="s">
        <v>442</v>
      </c>
      <c r="C298" s="48">
        <v>0</v>
      </c>
      <c r="D298" s="48">
        <v>0</v>
      </c>
    </row>
    <row r="299" spans="1:4" x14ac:dyDescent="0.25">
      <c r="A299" s="31">
        <v>39500</v>
      </c>
      <c r="B299" s="19" t="s">
        <v>443</v>
      </c>
      <c r="C299" s="48">
        <v>0.14299999999999999</v>
      </c>
      <c r="D299" s="48">
        <v>0.14300000000000002</v>
      </c>
    </row>
    <row r="300" spans="1:4" x14ac:dyDescent="0.25">
      <c r="A300" s="31">
        <v>39600</v>
      </c>
      <c r="B300" s="19" t="s">
        <v>444</v>
      </c>
      <c r="C300" s="48">
        <v>0.14299999999999999</v>
      </c>
      <c r="D300" s="48">
        <v>0.14300000000000002</v>
      </c>
    </row>
    <row r="301" spans="1:4" x14ac:dyDescent="0.25">
      <c r="A301" s="31">
        <v>39700</v>
      </c>
      <c r="B301" s="19" t="s">
        <v>445</v>
      </c>
      <c r="C301" s="48">
        <v>0.14299999999999999</v>
      </c>
      <c r="D301" s="48">
        <v>0.14300000000000002</v>
      </c>
    </row>
    <row r="302" spans="1:4" x14ac:dyDescent="0.25">
      <c r="A302" s="31">
        <v>39725</v>
      </c>
      <c r="B302" s="19" t="s">
        <v>446</v>
      </c>
      <c r="C302" s="48">
        <v>2.9000000000000001E-2</v>
      </c>
      <c r="D302" s="48">
        <v>2.87E-2</v>
      </c>
    </row>
    <row r="303" spans="1:4" x14ac:dyDescent="0.25">
      <c r="A303" s="31">
        <v>39800</v>
      </c>
      <c r="B303" s="19" t="s">
        <v>447</v>
      </c>
      <c r="C303" s="48">
        <v>0.14299999999999999</v>
      </c>
      <c r="D303" s="48">
        <v>0.14300000000000002</v>
      </c>
    </row>
    <row r="304" spans="1:4" x14ac:dyDescent="0.25">
      <c r="A304" s="31">
        <v>39910</v>
      </c>
      <c r="B304" s="19" t="s">
        <v>448</v>
      </c>
      <c r="C304" s="48">
        <v>5.3999999999999999E-2</v>
      </c>
      <c r="D304" s="48">
        <v>4.2999999999999997E-2</v>
      </c>
    </row>
    <row r="305" spans="1:4" x14ac:dyDescent="0.25">
      <c r="A305" s="31" t="s">
        <v>449</v>
      </c>
      <c r="C305" s="48">
        <v>2.5999999999999999E-2</v>
      </c>
      <c r="D305" s="48">
        <v>2.6100000000000002E-2</v>
      </c>
    </row>
    <row r="306" spans="1:4" x14ac:dyDescent="0.25">
      <c r="A306" s="31" t="s">
        <v>450</v>
      </c>
      <c r="C306" s="48">
        <v>3.2000000000000001E-2</v>
      </c>
      <c r="D306" s="48">
        <v>3.6799999999999999E-2</v>
      </c>
    </row>
  </sheetData>
  <printOptions horizontalCentered="1"/>
  <pageMargins left="0" right="0" top="0.5" bottom="0.5" header="0.5" footer="0"/>
  <pageSetup paperSize="5" scale="10" orientation="landscape" r:id="rId1"/>
  <headerFooter alignWithMargins="0">
    <oddFooter>&amp;L&amp;Z&amp;F&amp;R
&amp;A
&amp;"Arial,Bold"&amp;18 &amp;KFF000019</oddFooter>
  </headerFooter>
  <rowBreaks count="1" manualBreakCount="1">
    <brk id="208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C5D08-1D43-410E-A842-11EF498D89BF}">
  <dimension ref="A1:BX4574"/>
  <sheetViews>
    <sheetView zoomScale="81" zoomScaleNormal="81" workbookViewId="0">
      <pane xSplit="2" ySplit="1" topLeftCell="C2" activePane="bottomRight" state="frozen"/>
      <selection pane="topRight" activeCell="A4" sqref="A4"/>
      <selection pane="bottomLeft" activeCell="A4" sqref="A4"/>
      <selection pane="bottomRight" activeCell="C2" sqref="C2"/>
    </sheetView>
  </sheetViews>
  <sheetFormatPr defaultColWidth="9.44140625" defaultRowHeight="14.4" x14ac:dyDescent="0.3"/>
  <cols>
    <col min="1" max="1" width="20.6640625" style="7" customWidth="1"/>
    <col min="2" max="2" width="21.6640625" style="7" bestFit="1" customWidth="1"/>
    <col min="3" max="3" width="41.6640625" style="7" bestFit="1" customWidth="1"/>
    <col min="4" max="4" width="10" style="7" bestFit="1" customWidth="1"/>
    <col min="5" max="5" width="11.33203125" style="7" customWidth="1"/>
    <col min="6" max="6" width="41.109375" style="7" customWidth="1"/>
    <col min="7" max="7" width="30" style="7" bestFit="1" customWidth="1"/>
    <col min="8" max="8" width="28.6640625" style="7" bestFit="1" customWidth="1"/>
    <col min="9" max="9" width="52.88671875" style="7" bestFit="1" customWidth="1"/>
    <col min="10" max="10" width="28.6640625" style="7" customWidth="1"/>
    <col min="11" max="11" width="27.5546875" style="7" bestFit="1" customWidth="1"/>
    <col min="12" max="12" width="43.109375" style="7" customWidth="1"/>
    <col min="13" max="13" width="30.33203125" style="7" bestFit="1" customWidth="1"/>
    <col min="14" max="14" width="25.109375" style="18" bestFit="1" customWidth="1"/>
    <col min="15" max="15" width="6.109375" style="7" customWidth="1"/>
    <col min="16" max="21" width="12.109375" style="7" customWidth="1"/>
    <col min="22" max="23" width="11.109375" style="7" customWidth="1"/>
    <col min="24" max="25" width="12.109375" style="7" customWidth="1"/>
    <col min="26" max="26" width="11.109375" style="7" customWidth="1"/>
    <col min="27" max="30" width="12.109375" style="7" customWidth="1"/>
    <col min="31" max="31" width="13.109375" style="7" customWidth="1"/>
    <col min="32" max="32" width="12.109375" style="7" customWidth="1"/>
    <col min="33" max="33" width="13.109375" style="7" customWidth="1"/>
    <col min="34" max="38" width="12.109375" style="7" customWidth="1"/>
    <col min="39" max="39" width="13.109375" style="7" customWidth="1"/>
    <col min="40" max="43" width="12.109375" style="7" customWidth="1"/>
    <col min="44" max="44" width="13.109375" style="7" customWidth="1"/>
    <col min="45" max="47" width="12.109375" style="7" customWidth="1"/>
    <col min="48" max="48" width="12.88671875" style="7" customWidth="1"/>
    <col min="49" max="50" width="12.109375" style="7" customWidth="1"/>
    <col min="51" max="51" width="13.109375" style="7" customWidth="1"/>
    <col min="52" max="62" width="12.109375" style="7" customWidth="1"/>
    <col min="63" max="63" width="13.109375" style="7" customWidth="1"/>
    <col min="64" max="71" width="12.109375" style="7" customWidth="1"/>
    <col min="72" max="72" width="13.109375" style="7" customWidth="1"/>
    <col min="73" max="74" width="12.109375" style="7" customWidth="1"/>
    <col min="75" max="75" width="13.109375" style="7" customWidth="1"/>
    <col min="76" max="76" width="14.44140625" style="7" bestFit="1" customWidth="1"/>
    <col min="77" max="77" width="12.33203125" style="7" customWidth="1"/>
    <col min="78" max="78" width="15.33203125" style="7" bestFit="1" customWidth="1"/>
    <col min="79" max="79" width="9.5546875" style="7" bestFit="1" customWidth="1"/>
    <col min="80" max="80" width="15.33203125" style="7" bestFit="1" customWidth="1"/>
    <col min="81" max="81" width="13.6640625" style="7" bestFit="1" customWidth="1"/>
    <col min="82" max="82" width="15.33203125" style="7" bestFit="1" customWidth="1"/>
    <col min="83" max="84" width="16.33203125" style="7" bestFit="1" customWidth="1"/>
    <col min="85" max="88" width="9.5546875" style="7" bestFit="1" customWidth="1"/>
    <col min="89" max="90" width="13.6640625" style="7" bestFit="1" customWidth="1"/>
    <col min="91" max="91" width="9.5546875" style="7" bestFit="1" customWidth="1"/>
    <col min="92" max="93" width="11.33203125" style="7" bestFit="1" customWidth="1"/>
    <col min="94" max="94" width="12.33203125" style="7" bestFit="1" customWidth="1"/>
    <col min="95" max="95" width="15.33203125" style="7" bestFit="1" customWidth="1"/>
    <col min="96" max="96" width="13.6640625" style="7" bestFit="1" customWidth="1"/>
    <col min="97" max="97" width="16.33203125" style="7" bestFit="1" customWidth="1"/>
    <col min="98" max="99" width="9.5546875" style="7" bestFit="1" customWidth="1"/>
    <col min="100" max="100" width="11.33203125" style="7" bestFit="1" customWidth="1"/>
    <col min="101" max="101" width="12.33203125" style="7" bestFit="1" customWidth="1"/>
    <col min="102" max="102" width="13.6640625" style="7" bestFit="1" customWidth="1"/>
    <col min="103" max="105" width="9.5546875" style="7" bestFit="1" customWidth="1"/>
    <col min="106" max="106" width="12.33203125" style="7" bestFit="1" customWidth="1"/>
    <col min="107" max="108" width="15.33203125" style="7" bestFit="1" customWidth="1"/>
    <col min="109" max="112" width="9.5546875" style="7" bestFit="1" customWidth="1"/>
    <col min="113" max="113" width="12.33203125" style="7" bestFit="1" customWidth="1"/>
    <col min="114" max="119" width="9.5546875" style="7" bestFit="1" customWidth="1"/>
    <col min="120" max="120" width="13.6640625" style="7" bestFit="1" customWidth="1"/>
    <col min="121" max="127" width="9.5546875" style="7" bestFit="1" customWidth="1"/>
    <col min="128" max="128" width="12.33203125" style="7" bestFit="1" customWidth="1"/>
    <col min="129" max="131" width="9.5546875" style="7" bestFit="1" customWidth="1"/>
    <col min="132" max="132" width="12.33203125" style="7" bestFit="1" customWidth="1"/>
    <col min="133" max="133" width="9.5546875" style="7" bestFit="1" customWidth="1"/>
    <col min="134" max="134" width="15.33203125" style="7" bestFit="1" customWidth="1"/>
    <col min="135" max="135" width="9.44140625" style="7"/>
    <col min="136" max="193" width="9.5546875" style="7" bestFit="1" customWidth="1"/>
    <col min="194" max="194" width="16.33203125" style="7" bestFit="1" customWidth="1"/>
    <col min="195" max="196" width="9.44140625" style="7"/>
    <col min="197" max="197" width="16.33203125" style="7" bestFit="1" customWidth="1"/>
    <col min="198" max="16384" width="9.44140625" style="7"/>
  </cols>
  <sheetData>
    <row r="1" spans="1:76" x14ac:dyDescent="0.3">
      <c r="A1" s="1" t="s">
        <v>451</v>
      </c>
      <c r="B1" s="1" t="s">
        <v>452</v>
      </c>
      <c r="C1" s="1" t="s">
        <v>453</v>
      </c>
      <c r="D1" s="2">
        <v>300</v>
      </c>
      <c r="E1" s="2" t="s">
        <v>7</v>
      </c>
      <c r="F1" s="3" t="s">
        <v>8</v>
      </c>
      <c r="G1" s="3" t="s">
        <v>454</v>
      </c>
      <c r="H1" s="3" t="s">
        <v>455</v>
      </c>
      <c r="I1" s="3" t="s">
        <v>456</v>
      </c>
      <c r="J1" s="3" t="s">
        <v>457</v>
      </c>
      <c r="K1" s="3" t="s">
        <v>458</v>
      </c>
      <c r="L1" s="3" t="s">
        <v>459</v>
      </c>
      <c r="M1" s="4" t="s">
        <v>5</v>
      </c>
      <c r="N1" s="5" t="s">
        <v>6</v>
      </c>
      <c r="O1" s="2" t="s">
        <v>460</v>
      </c>
      <c r="P1" s="6">
        <v>202401</v>
      </c>
      <c r="Q1" s="6">
        <v>202402</v>
      </c>
      <c r="R1" s="6">
        <v>202403</v>
      </c>
      <c r="S1" s="6">
        <v>202404</v>
      </c>
      <c r="T1" s="6">
        <v>202405</v>
      </c>
      <c r="U1" s="6">
        <v>202406</v>
      </c>
      <c r="V1" s="6">
        <v>202407</v>
      </c>
      <c r="W1" s="6">
        <v>202408</v>
      </c>
      <c r="X1" s="6">
        <v>202409</v>
      </c>
      <c r="Y1" s="6">
        <v>202410</v>
      </c>
      <c r="Z1" s="6">
        <v>202411</v>
      </c>
      <c r="AA1" s="6">
        <v>202412</v>
      </c>
      <c r="AB1" s="6">
        <v>202501</v>
      </c>
      <c r="AC1" s="6">
        <v>202502</v>
      </c>
      <c r="AD1" s="6">
        <v>202503</v>
      </c>
      <c r="AE1" s="6">
        <v>202504</v>
      </c>
      <c r="AF1" s="6">
        <v>202505</v>
      </c>
      <c r="AG1" s="6">
        <v>202506</v>
      </c>
      <c r="AH1" s="6">
        <v>202507</v>
      </c>
      <c r="AI1" s="6">
        <v>202508</v>
      </c>
      <c r="AJ1" s="6">
        <v>202509</v>
      </c>
      <c r="AK1" s="6">
        <v>202510</v>
      </c>
      <c r="AL1" s="6">
        <v>202511</v>
      </c>
      <c r="AM1" s="6">
        <v>202512</v>
      </c>
      <c r="AN1" s="6">
        <v>202601</v>
      </c>
      <c r="AO1" s="6">
        <v>202602</v>
      </c>
      <c r="AP1" s="6">
        <v>202603</v>
      </c>
      <c r="AQ1" s="6">
        <v>202604</v>
      </c>
      <c r="AR1" s="6">
        <v>202605</v>
      </c>
      <c r="AS1" s="6">
        <v>202606</v>
      </c>
      <c r="AT1" s="6">
        <v>202607</v>
      </c>
      <c r="AU1" s="6">
        <v>202608</v>
      </c>
      <c r="AV1" s="6">
        <v>202609</v>
      </c>
      <c r="AW1" s="6">
        <v>202610</v>
      </c>
      <c r="AX1" s="6">
        <v>202611</v>
      </c>
      <c r="AY1" s="6">
        <v>202612</v>
      </c>
      <c r="AZ1" s="6">
        <v>202701</v>
      </c>
      <c r="BA1" s="6">
        <v>202702</v>
      </c>
      <c r="BB1" s="6">
        <v>202703</v>
      </c>
      <c r="BC1" s="6">
        <v>202704</v>
      </c>
      <c r="BD1" s="6">
        <v>202705</v>
      </c>
      <c r="BE1" s="6">
        <v>202706</v>
      </c>
      <c r="BF1" s="6">
        <v>202707</v>
      </c>
      <c r="BG1" s="6">
        <v>202708</v>
      </c>
      <c r="BH1" s="6">
        <v>202709</v>
      </c>
      <c r="BI1" s="6">
        <v>202710</v>
      </c>
      <c r="BJ1" s="6">
        <v>202711</v>
      </c>
      <c r="BK1" s="6">
        <v>202712</v>
      </c>
      <c r="BL1" s="6">
        <v>202801</v>
      </c>
      <c r="BM1" s="6">
        <v>202802</v>
      </c>
      <c r="BN1" s="6">
        <v>202803</v>
      </c>
      <c r="BO1" s="6">
        <v>202804</v>
      </c>
      <c r="BP1" s="6">
        <v>202805</v>
      </c>
      <c r="BQ1" s="6">
        <v>202806</v>
      </c>
      <c r="BR1" s="6">
        <v>202807</v>
      </c>
      <c r="BS1" s="6">
        <v>202808</v>
      </c>
      <c r="BT1" s="6">
        <v>202809</v>
      </c>
      <c r="BU1" s="6">
        <v>202810</v>
      </c>
      <c r="BV1" s="6">
        <v>202811</v>
      </c>
      <c r="BW1" s="6">
        <v>202812</v>
      </c>
      <c r="BX1" s="6" t="s">
        <v>461</v>
      </c>
    </row>
    <row r="2" spans="1:76" x14ac:dyDescent="0.3">
      <c r="A2" s="7" t="s">
        <v>462</v>
      </c>
      <c r="B2" s="8" t="s">
        <v>463</v>
      </c>
      <c r="C2" s="21" t="s">
        <v>464</v>
      </c>
      <c r="D2" s="9">
        <v>10501</v>
      </c>
      <c r="E2" s="9" t="s">
        <v>465</v>
      </c>
      <c r="F2" s="10" t="str">
        <f>VLOOKUP($E2,'FP MD'!$A:$F,2,FALSE)</f>
        <v>Wimauma Solar Land Purchase</v>
      </c>
      <c r="G2" s="10" t="s">
        <v>466</v>
      </c>
      <c r="H2" s="10" t="s">
        <v>467</v>
      </c>
      <c r="I2" s="10" t="s">
        <v>467</v>
      </c>
      <c r="J2" s="10" t="str">
        <f>VLOOKUP($E2,'FP MD'!$A:$F,3,FALSE)</f>
        <v>Solar - Wave 1</v>
      </c>
      <c r="K2" s="10" t="str">
        <f>VLOOKUP($E2,'FP MD'!$A:$F,4,FALSE)</f>
        <v>Wave 1 - Land</v>
      </c>
      <c r="L2" s="10" t="str">
        <f>VLOOKUP($E2,'FP MD'!$A:$F,5,FALSE)</f>
        <v/>
      </c>
      <c r="M2" s="10" t="str">
        <f>VLOOKUP($E2,'FP MD'!$A:$F,6,FALSE)</f>
        <v>Solar</v>
      </c>
      <c r="N2" s="11" t="s">
        <v>97</v>
      </c>
      <c r="O2" s="15">
        <v>0</v>
      </c>
      <c r="P2" s="16">
        <v>5634789.1200000001</v>
      </c>
      <c r="Q2" s="16">
        <v>0</v>
      </c>
      <c r="R2" s="16">
        <v>0</v>
      </c>
      <c r="S2" s="16">
        <v>0</v>
      </c>
      <c r="T2" s="16">
        <v>0</v>
      </c>
      <c r="U2" s="16">
        <v>0</v>
      </c>
      <c r="V2" s="16">
        <v>0</v>
      </c>
      <c r="W2" s="16">
        <v>0</v>
      </c>
      <c r="X2" s="16">
        <v>0</v>
      </c>
      <c r="Y2" s="16">
        <v>0</v>
      </c>
      <c r="Z2" s="16">
        <v>0</v>
      </c>
      <c r="AA2" s="16">
        <v>0</v>
      </c>
      <c r="AB2" s="16">
        <v>0</v>
      </c>
      <c r="AC2" s="16">
        <v>0</v>
      </c>
      <c r="AD2" s="16">
        <v>0</v>
      </c>
      <c r="AE2" s="16">
        <v>0</v>
      </c>
      <c r="AF2" s="16">
        <v>0</v>
      </c>
      <c r="AG2" s="16">
        <v>0</v>
      </c>
      <c r="AH2" s="16">
        <v>0</v>
      </c>
      <c r="AI2" s="16">
        <v>0</v>
      </c>
      <c r="AJ2" s="16">
        <v>0</v>
      </c>
      <c r="AK2" s="16">
        <v>0</v>
      </c>
      <c r="AL2" s="16">
        <v>0</v>
      </c>
      <c r="AM2" s="16">
        <v>0</v>
      </c>
      <c r="AN2" s="16">
        <v>0</v>
      </c>
      <c r="AO2" s="16">
        <v>0</v>
      </c>
      <c r="AP2" s="16">
        <v>0</v>
      </c>
      <c r="AQ2" s="16">
        <v>0</v>
      </c>
      <c r="AR2" s="16">
        <v>0</v>
      </c>
      <c r="AS2" s="16">
        <v>0</v>
      </c>
      <c r="AT2" s="16">
        <v>0</v>
      </c>
      <c r="AU2" s="16">
        <v>0</v>
      </c>
      <c r="AV2" s="16">
        <v>0</v>
      </c>
      <c r="AW2" s="16">
        <v>0</v>
      </c>
      <c r="AX2" s="16">
        <v>0</v>
      </c>
      <c r="AY2" s="16">
        <v>0</v>
      </c>
      <c r="AZ2" s="16">
        <v>0</v>
      </c>
      <c r="BA2" s="16">
        <v>0</v>
      </c>
      <c r="BB2" s="16">
        <v>0</v>
      </c>
      <c r="BC2" s="16">
        <v>0</v>
      </c>
      <c r="BD2" s="16">
        <v>0</v>
      </c>
      <c r="BE2" s="16">
        <v>0</v>
      </c>
      <c r="BF2" s="16">
        <v>0</v>
      </c>
      <c r="BG2" s="16">
        <v>0</v>
      </c>
      <c r="BH2" s="16">
        <v>0</v>
      </c>
      <c r="BI2" s="16">
        <v>0</v>
      </c>
      <c r="BJ2" s="16">
        <v>0</v>
      </c>
      <c r="BK2" s="16">
        <v>0</v>
      </c>
      <c r="BL2" s="16">
        <v>0</v>
      </c>
      <c r="BM2" s="16">
        <v>0</v>
      </c>
      <c r="BN2" s="16">
        <v>0</v>
      </c>
      <c r="BO2" s="16">
        <v>0</v>
      </c>
      <c r="BP2" s="16">
        <v>0</v>
      </c>
      <c r="BQ2" s="16">
        <v>0</v>
      </c>
      <c r="BR2" s="16">
        <v>0</v>
      </c>
      <c r="BS2" s="16">
        <v>0</v>
      </c>
      <c r="BT2" s="16">
        <v>0</v>
      </c>
      <c r="BU2" s="16">
        <v>0</v>
      </c>
      <c r="BV2" s="16">
        <v>0</v>
      </c>
      <c r="BW2" s="16">
        <v>0</v>
      </c>
      <c r="BX2" s="14">
        <f t="shared" ref="BX2:BX65" si="0">SUM(P2:BK2)</f>
        <v>5634789.1200000001</v>
      </c>
    </row>
    <row r="3" spans="1:76" x14ac:dyDescent="0.3">
      <c r="A3" s="7" t="s">
        <v>468</v>
      </c>
      <c r="B3" s="8" t="s">
        <v>469</v>
      </c>
      <c r="C3" s="21" t="s">
        <v>470</v>
      </c>
      <c r="D3" s="9">
        <v>10501</v>
      </c>
      <c r="E3" s="9" t="s">
        <v>469</v>
      </c>
      <c r="F3" s="10" t="str">
        <f>VLOOKUP($E3,'FP MD'!$A:$F,2,FALSE)</f>
        <v>PHFFU</v>
      </c>
      <c r="G3" s="10" t="s">
        <v>466</v>
      </c>
      <c r="H3" s="10" t="s">
        <v>471</v>
      </c>
      <c r="I3" s="10" t="s">
        <v>472</v>
      </c>
      <c r="J3" s="10" t="str">
        <f>VLOOKUP($E3,'FP MD'!$A:$F,3,FALSE)</f>
        <v>None</v>
      </c>
      <c r="K3" s="10" t="str">
        <f>VLOOKUP($E3,'FP MD'!$A:$F,4,FALSE)</f>
        <v/>
      </c>
      <c r="L3" s="10" t="str">
        <f>VLOOKUP($E3,'FP MD'!$A:$F,5,FALSE)</f>
        <v/>
      </c>
      <c r="M3" s="10">
        <f>VLOOKUP($E3,'FP MD'!$A:$F,6,FALSE)</f>
        <v>0</v>
      </c>
      <c r="N3" s="11" t="s">
        <v>97</v>
      </c>
      <c r="O3" s="15">
        <v>0</v>
      </c>
      <c r="P3" s="16">
        <v>0</v>
      </c>
      <c r="Q3" s="16">
        <v>0</v>
      </c>
      <c r="R3" s="16">
        <v>0</v>
      </c>
      <c r="S3" s="16">
        <v>0</v>
      </c>
      <c r="T3" s="16">
        <v>0</v>
      </c>
      <c r="U3" s="16">
        <v>0</v>
      </c>
      <c r="V3" s="16">
        <v>0</v>
      </c>
      <c r="W3" s="16">
        <v>0</v>
      </c>
      <c r="X3" s="16">
        <v>0</v>
      </c>
      <c r="Y3" s="16">
        <v>0</v>
      </c>
      <c r="Z3" s="16">
        <v>500000</v>
      </c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>
        <v>0</v>
      </c>
      <c r="AG3" s="16">
        <v>0</v>
      </c>
      <c r="AH3" s="16">
        <v>0</v>
      </c>
      <c r="AI3" s="16">
        <v>0</v>
      </c>
      <c r="AJ3" s="16">
        <v>500000</v>
      </c>
      <c r="AK3" s="16">
        <v>0</v>
      </c>
      <c r="AL3" s="16">
        <v>0</v>
      </c>
      <c r="AM3" s="16">
        <v>0</v>
      </c>
      <c r="AN3" s="16">
        <v>0</v>
      </c>
      <c r="AO3" s="16">
        <v>0</v>
      </c>
      <c r="AP3" s="16">
        <v>0</v>
      </c>
      <c r="AQ3" s="16">
        <v>0</v>
      </c>
      <c r="AR3" s="16">
        <v>0</v>
      </c>
      <c r="AS3" s="16">
        <v>0</v>
      </c>
      <c r="AT3" s="16">
        <v>0</v>
      </c>
      <c r="AU3" s="16">
        <v>0</v>
      </c>
      <c r="AV3" s="16">
        <v>500000</v>
      </c>
      <c r="AW3" s="16">
        <v>0</v>
      </c>
      <c r="AX3" s="16">
        <v>0</v>
      </c>
      <c r="AY3" s="16">
        <v>0</v>
      </c>
      <c r="AZ3" s="16">
        <v>0</v>
      </c>
      <c r="BA3" s="16">
        <v>0</v>
      </c>
      <c r="BB3" s="16">
        <v>0</v>
      </c>
      <c r="BC3" s="16">
        <v>0</v>
      </c>
      <c r="BD3" s="16">
        <v>0</v>
      </c>
      <c r="BE3" s="16">
        <v>0</v>
      </c>
      <c r="BF3" s="16">
        <v>0</v>
      </c>
      <c r="BG3" s="16">
        <v>0</v>
      </c>
      <c r="BH3" s="16">
        <v>500000</v>
      </c>
      <c r="BI3" s="16">
        <v>0</v>
      </c>
      <c r="BJ3" s="16">
        <v>0</v>
      </c>
      <c r="BK3" s="16">
        <v>0</v>
      </c>
      <c r="BL3" s="16">
        <v>0</v>
      </c>
      <c r="BM3" s="16">
        <v>0</v>
      </c>
      <c r="BN3" s="16">
        <v>0</v>
      </c>
      <c r="BO3" s="16">
        <v>0</v>
      </c>
      <c r="BP3" s="16">
        <v>0</v>
      </c>
      <c r="BQ3" s="16">
        <v>0</v>
      </c>
      <c r="BR3" s="16">
        <v>0</v>
      </c>
      <c r="BS3" s="16">
        <v>0</v>
      </c>
      <c r="BT3" s="16">
        <v>0</v>
      </c>
      <c r="BU3" s="16">
        <v>0</v>
      </c>
      <c r="BV3" s="16">
        <v>0</v>
      </c>
      <c r="BW3" s="16">
        <v>0</v>
      </c>
      <c r="BX3" s="14">
        <f t="shared" si="0"/>
        <v>2000000</v>
      </c>
    </row>
    <row r="4" spans="1:76" x14ac:dyDescent="0.3">
      <c r="A4" s="7" t="s">
        <v>462</v>
      </c>
      <c r="B4" s="8" t="s">
        <v>473</v>
      </c>
      <c r="C4" s="21" t="s">
        <v>474</v>
      </c>
      <c r="D4" s="9">
        <v>10501</v>
      </c>
      <c r="E4" s="9" t="s">
        <v>469</v>
      </c>
      <c r="F4" s="10" t="str">
        <f>VLOOKUP($E4,'FP MD'!$A:$F,2,FALSE)</f>
        <v>PHFFU</v>
      </c>
      <c r="G4" s="10" t="s">
        <v>466</v>
      </c>
      <c r="H4" s="10" t="s">
        <v>471</v>
      </c>
      <c r="I4" s="10" t="s">
        <v>475</v>
      </c>
      <c r="J4" s="10" t="str">
        <f>VLOOKUP($E4,'FP MD'!$A:$F,3,FALSE)</f>
        <v>None</v>
      </c>
      <c r="K4" s="10" t="str">
        <f>VLOOKUP($E4,'FP MD'!$A:$F,4,FALSE)</f>
        <v/>
      </c>
      <c r="L4" s="10" t="str">
        <f>VLOOKUP($E4,'FP MD'!$A:$F,5,FALSE)</f>
        <v/>
      </c>
      <c r="M4" s="10">
        <f>VLOOKUP($E4,'FP MD'!$A:$F,6,FALSE)</f>
        <v>0</v>
      </c>
      <c r="N4" s="11">
        <v>202506</v>
      </c>
      <c r="O4" s="15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2552.7400000000002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  <c r="AS4" s="16">
        <v>0</v>
      </c>
      <c r="AT4" s="16">
        <v>0</v>
      </c>
      <c r="AU4" s="16">
        <v>0</v>
      </c>
      <c r="AV4" s="16">
        <v>0</v>
      </c>
      <c r="AW4" s="16">
        <v>0</v>
      </c>
      <c r="AX4" s="16">
        <v>0</v>
      </c>
      <c r="AY4" s="16">
        <v>0</v>
      </c>
      <c r="AZ4" s="16">
        <v>0</v>
      </c>
      <c r="BA4" s="16">
        <v>0</v>
      </c>
      <c r="BB4" s="16">
        <v>0</v>
      </c>
      <c r="BC4" s="16">
        <v>0</v>
      </c>
      <c r="BD4" s="16">
        <v>0</v>
      </c>
      <c r="BE4" s="16">
        <v>0</v>
      </c>
      <c r="BF4" s="16">
        <v>0</v>
      </c>
      <c r="BG4" s="16">
        <v>0</v>
      </c>
      <c r="BH4" s="16">
        <v>0</v>
      </c>
      <c r="BI4" s="16">
        <v>0</v>
      </c>
      <c r="BJ4" s="16">
        <v>0</v>
      </c>
      <c r="BK4" s="16">
        <v>0</v>
      </c>
      <c r="BL4" s="16">
        <v>0</v>
      </c>
      <c r="BM4" s="16">
        <v>0</v>
      </c>
      <c r="BN4" s="16">
        <v>0</v>
      </c>
      <c r="BO4" s="16">
        <v>0</v>
      </c>
      <c r="BP4" s="16">
        <v>0</v>
      </c>
      <c r="BQ4" s="16">
        <v>0</v>
      </c>
      <c r="BR4" s="16">
        <v>0</v>
      </c>
      <c r="BS4" s="16">
        <v>0</v>
      </c>
      <c r="BT4" s="16">
        <v>0</v>
      </c>
      <c r="BU4" s="16">
        <v>0</v>
      </c>
      <c r="BV4" s="16">
        <v>0</v>
      </c>
      <c r="BW4" s="16">
        <v>0</v>
      </c>
      <c r="BX4" s="14">
        <f t="shared" si="0"/>
        <v>2552.7400000000002</v>
      </c>
    </row>
    <row r="5" spans="1:76" x14ac:dyDescent="0.3">
      <c r="A5" s="7" t="s">
        <v>462</v>
      </c>
      <c r="B5" s="8" t="s">
        <v>476</v>
      </c>
      <c r="C5" s="21" t="s">
        <v>477</v>
      </c>
      <c r="D5" s="9">
        <v>10501</v>
      </c>
      <c r="E5" s="9" t="s">
        <v>476</v>
      </c>
      <c r="F5" s="10" t="str">
        <f>VLOOKUP($E5,'FP MD'!$A:$F,2,FALSE)</f>
        <v>Wave 3 Reserve Land Purchase PHFFU</v>
      </c>
      <c r="G5" s="10" t="s">
        <v>466</v>
      </c>
      <c r="H5" s="10" t="s">
        <v>467</v>
      </c>
      <c r="I5" s="10" t="s">
        <v>467</v>
      </c>
      <c r="J5" s="10" t="str">
        <f>VLOOKUP($E5,'FP MD'!$A:$F,3,FALSE)</f>
        <v>Solar - Wave 3</v>
      </c>
      <c r="K5" s="10" t="str">
        <f>VLOOKUP($E5,'FP MD'!$A:$F,4,FALSE)</f>
        <v>Wave 3 - Land</v>
      </c>
      <c r="L5" s="10" t="str">
        <f>VLOOKUP($E5,'FP MD'!$A:$F,5,FALSE)</f>
        <v/>
      </c>
      <c r="M5" s="10" t="str">
        <f>VLOOKUP($E5,'FP MD'!$A:$F,6,FALSE)</f>
        <v>Solar</v>
      </c>
      <c r="N5" s="11">
        <v>202502</v>
      </c>
      <c r="O5" s="15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6000000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6">
        <v>0</v>
      </c>
      <c r="AU5" s="16">
        <v>0</v>
      </c>
      <c r="AV5" s="16">
        <v>0</v>
      </c>
      <c r="AW5" s="16">
        <v>0</v>
      </c>
      <c r="AX5" s="16">
        <v>0</v>
      </c>
      <c r="AY5" s="16">
        <v>0</v>
      </c>
      <c r="AZ5" s="16">
        <v>0</v>
      </c>
      <c r="BA5" s="16">
        <v>0</v>
      </c>
      <c r="BB5" s="16">
        <v>0</v>
      </c>
      <c r="BC5" s="16">
        <v>0</v>
      </c>
      <c r="BD5" s="16">
        <v>0</v>
      </c>
      <c r="BE5" s="16">
        <v>0</v>
      </c>
      <c r="BF5" s="16">
        <v>0</v>
      </c>
      <c r="BG5" s="16">
        <v>0</v>
      </c>
      <c r="BH5" s="16">
        <v>0</v>
      </c>
      <c r="BI5" s="16">
        <v>0</v>
      </c>
      <c r="BJ5" s="16">
        <v>0</v>
      </c>
      <c r="BK5" s="16">
        <v>0</v>
      </c>
      <c r="BL5" s="16">
        <v>0</v>
      </c>
      <c r="BM5" s="16">
        <v>0</v>
      </c>
      <c r="BN5" s="16">
        <v>0</v>
      </c>
      <c r="BO5" s="16">
        <v>0</v>
      </c>
      <c r="BP5" s="16">
        <v>0</v>
      </c>
      <c r="BQ5" s="16">
        <v>0</v>
      </c>
      <c r="BR5" s="16">
        <v>0</v>
      </c>
      <c r="BS5" s="16">
        <v>0</v>
      </c>
      <c r="BT5" s="16">
        <v>0</v>
      </c>
      <c r="BU5" s="16">
        <v>0</v>
      </c>
      <c r="BV5" s="16">
        <v>0</v>
      </c>
      <c r="BW5" s="16">
        <v>0</v>
      </c>
      <c r="BX5" s="14">
        <f t="shared" si="0"/>
        <v>6000000</v>
      </c>
    </row>
    <row r="6" spans="1:76" x14ac:dyDescent="0.3">
      <c r="A6" s="7" t="s">
        <v>478</v>
      </c>
      <c r="B6" s="8" t="s">
        <v>479</v>
      </c>
      <c r="C6" s="21" t="s">
        <v>480</v>
      </c>
      <c r="D6" s="9">
        <v>12112</v>
      </c>
      <c r="E6" s="9" t="s">
        <v>479</v>
      </c>
      <c r="F6" s="10" t="str">
        <f>VLOOKUP($E6,'FP MD'!$A:$F,2,FALSE)</f>
        <v>Zap Cap Program</v>
      </c>
      <c r="G6" s="10" t="s">
        <v>481</v>
      </c>
      <c r="H6" s="10" t="s">
        <v>482</v>
      </c>
      <c r="I6" s="10" t="s">
        <v>472</v>
      </c>
      <c r="J6" s="10" t="str">
        <f>VLOOKUP($E6,'FP MD'!$A:$F,3,FALSE)</f>
        <v/>
      </c>
      <c r="K6" s="10" t="str">
        <f>VLOOKUP($E6,'FP MD'!$A:$F,4,FALSE)</f>
        <v/>
      </c>
      <c r="L6" s="10" t="str">
        <f>VLOOKUP($E6,'FP MD'!$A:$F,5,FALSE)</f>
        <v/>
      </c>
      <c r="M6" s="10">
        <f>VLOOKUP($E6,'FP MD'!$A:$F,6,FALSE)</f>
        <v>0</v>
      </c>
      <c r="N6" s="11" t="s">
        <v>97</v>
      </c>
      <c r="O6" s="15">
        <v>0</v>
      </c>
      <c r="P6" s="16">
        <v>104117.37</v>
      </c>
      <c r="Q6" s="16">
        <v>104117.37</v>
      </c>
      <c r="R6" s="16">
        <v>104117.37</v>
      </c>
      <c r="S6" s="16">
        <v>104117.37</v>
      </c>
      <c r="T6" s="16">
        <v>104117.37</v>
      </c>
      <c r="U6" s="16">
        <v>104117.37</v>
      </c>
      <c r="V6" s="16">
        <v>104117.37</v>
      </c>
      <c r="W6" s="16">
        <v>104117.37</v>
      </c>
      <c r="X6" s="16">
        <v>104117.37</v>
      </c>
      <c r="Y6" s="16">
        <v>104117.37</v>
      </c>
      <c r="Z6" s="16">
        <v>104117.36999999988</v>
      </c>
      <c r="AA6" s="16">
        <v>108173.92999999993</v>
      </c>
      <c r="AB6" s="16">
        <v>107240.82000000007</v>
      </c>
      <c r="AC6" s="16">
        <v>107240.82000000007</v>
      </c>
      <c r="AD6" s="16">
        <v>107240.82000000007</v>
      </c>
      <c r="AE6" s="16">
        <v>107240.82000000007</v>
      </c>
      <c r="AF6" s="16">
        <v>107240.82000000007</v>
      </c>
      <c r="AG6" s="16">
        <v>107240.82000000007</v>
      </c>
      <c r="AH6" s="16">
        <v>107240.82000000007</v>
      </c>
      <c r="AI6" s="16">
        <v>107240.81999999983</v>
      </c>
      <c r="AJ6" s="16">
        <v>107240.81999999983</v>
      </c>
      <c r="AK6" s="16">
        <v>107240.81999999983</v>
      </c>
      <c r="AL6" s="16">
        <v>107240.81999999983</v>
      </c>
      <c r="AM6" s="16">
        <v>111418.97999999998</v>
      </c>
      <c r="AN6" s="16">
        <v>107589</v>
      </c>
      <c r="AO6" s="16">
        <v>107589</v>
      </c>
      <c r="AP6" s="16">
        <v>107589</v>
      </c>
      <c r="AQ6" s="16">
        <v>107589</v>
      </c>
      <c r="AR6" s="16">
        <v>107589</v>
      </c>
      <c r="AS6" s="16">
        <v>107589</v>
      </c>
      <c r="AT6" s="16">
        <v>107589</v>
      </c>
      <c r="AU6" s="16">
        <v>107589</v>
      </c>
      <c r="AV6" s="16">
        <v>107589</v>
      </c>
      <c r="AW6" s="16">
        <v>107589</v>
      </c>
      <c r="AX6" s="16">
        <v>107589</v>
      </c>
      <c r="AY6" s="16">
        <v>107589</v>
      </c>
      <c r="AZ6" s="16">
        <v>129937.5</v>
      </c>
      <c r="BA6" s="16">
        <v>129937.5</v>
      </c>
      <c r="BB6" s="16">
        <v>129937.50000000047</v>
      </c>
      <c r="BC6" s="16">
        <v>129937.5</v>
      </c>
      <c r="BD6" s="16">
        <v>129937.5</v>
      </c>
      <c r="BE6" s="16">
        <v>129937.5</v>
      </c>
      <c r="BF6" s="16">
        <v>129937.5</v>
      </c>
      <c r="BG6" s="16">
        <v>129937.5</v>
      </c>
      <c r="BH6" s="16">
        <v>129937.5</v>
      </c>
      <c r="BI6" s="16">
        <v>129937.5</v>
      </c>
      <c r="BJ6" s="16">
        <v>129937.5</v>
      </c>
      <c r="BK6" s="16">
        <v>129937.5</v>
      </c>
      <c r="BL6" s="16">
        <v>129937.5</v>
      </c>
      <c r="BM6" s="16">
        <v>129937.5</v>
      </c>
      <c r="BN6" s="16">
        <v>129937.5</v>
      </c>
      <c r="BO6" s="16">
        <v>129937.5</v>
      </c>
      <c r="BP6" s="16">
        <v>129937.5</v>
      </c>
      <c r="BQ6" s="16">
        <v>129937.5</v>
      </c>
      <c r="BR6" s="16">
        <v>129937.5</v>
      </c>
      <c r="BS6" s="16">
        <v>129937.5</v>
      </c>
      <c r="BT6" s="16">
        <v>129937.5</v>
      </c>
      <c r="BU6" s="16">
        <v>129937.5</v>
      </c>
      <c r="BV6" s="16">
        <v>129937.5</v>
      </c>
      <c r="BW6" s="16">
        <v>129937.5</v>
      </c>
      <c r="BX6" s="14">
        <f t="shared" si="0"/>
        <v>5394851</v>
      </c>
    </row>
    <row r="7" spans="1:76" x14ac:dyDescent="0.3">
      <c r="A7" s="7" t="s">
        <v>478</v>
      </c>
      <c r="B7" s="8" t="s">
        <v>483</v>
      </c>
      <c r="C7" s="21" t="s">
        <v>484</v>
      </c>
      <c r="D7" s="9">
        <v>12112</v>
      </c>
      <c r="E7" s="9" t="s">
        <v>483</v>
      </c>
      <c r="F7" s="10" t="str">
        <f>VLOOKUP($E7,'FP MD'!$A:$F,2,FALSE)</f>
        <v>Residential UPS</v>
      </c>
      <c r="G7" s="10" t="s">
        <v>481</v>
      </c>
      <c r="H7" s="10" t="s">
        <v>482</v>
      </c>
      <c r="I7" s="10" t="s">
        <v>472</v>
      </c>
      <c r="J7" s="10" t="str">
        <f>VLOOKUP($E7,'FP MD'!$A:$F,3,FALSE)</f>
        <v/>
      </c>
      <c r="K7" s="10" t="str">
        <f>VLOOKUP($E7,'FP MD'!$A:$F,4,FALSE)</f>
        <v/>
      </c>
      <c r="L7" s="10" t="str">
        <f>VLOOKUP($E7,'FP MD'!$A:$F,5,FALSE)</f>
        <v/>
      </c>
      <c r="M7" s="10">
        <f>VLOOKUP($E7,'FP MD'!$A:$F,6,FALSE)</f>
        <v>0</v>
      </c>
      <c r="N7" s="11" t="s">
        <v>97</v>
      </c>
      <c r="O7" s="15">
        <v>0</v>
      </c>
      <c r="P7" s="16">
        <v>25417.5</v>
      </c>
      <c r="Q7" s="16">
        <v>25417.5</v>
      </c>
      <c r="R7" s="16">
        <v>25417.5</v>
      </c>
      <c r="S7" s="16">
        <v>25417.5</v>
      </c>
      <c r="T7" s="16">
        <v>25417.5</v>
      </c>
      <c r="U7" s="16">
        <v>25417.5</v>
      </c>
      <c r="V7" s="16">
        <v>25417.5</v>
      </c>
      <c r="W7" s="16">
        <v>25417.5</v>
      </c>
      <c r="X7" s="16">
        <v>25417.5</v>
      </c>
      <c r="Y7" s="16">
        <v>25417.5</v>
      </c>
      <c r="Z7" s="16">
        <v>25417.5</v>
      </c>
      <c r="AA7" s="16">
        <v>25417.5</v>
      </c>
      <c r="AB7" s="16">
        <v>30403.580000000016</v>
      </c>
      <c r="AC7" s="16">
        <v>30403.580000000016</v>
      </c>
      <c r="AD7" s="16">
        <v>30403.580000000016</v>
      </c>
      <c r="AE7" s="16">
        <v>30403.580000000016</v>
      </c>
      <c r="AF7" s="16">
        <v>30403.580000000016</v>
      </c>
      <c r="AG7" s="16">
        <v>30403.580000000016</v>
      </c>
      <c r="AH7" s="16">
        <v>30403.580000000016</v>
      </c>
      <c r="AI7" s="16">
        <v>30403.580000000016</v>
      </c>
      <c r="AJ7" s="16">
        <v>30403.579999999958</v>
      </c>
      <c r="AK7" s="16">
        <v>30403.579999999958</v>
      </c>
      <c r="AL7" s="16">
        <v>30403.579999999958</v>
      </c>
      <c r="AM7" s="16">
        <v>30403.619999999995</v>
      </c>
      <c r="AN7" s="16">
        <v>30403.640000000014</v>
      </c>
      <c r="AO7" s="16">
        <v>30403.640000000014</v>
      </c>
      <c r="AP7" s="16">
        <v>30403.640000000014</v>
      </c>
      <c r="AQ7" s="16">
        <v>30403.640000000014</v>
      </c>
      <c r="AR7" s="16">
        <v>30403.640000000014</v>
      </c>
      <c r="AS7" s="16">
        <v>30403.640000000014</v>
      </c>
      <c r="AT7" s="16">
        <v>30403.640000000014</v>
      </c>
      <c r="AU7" s="16">
        <v>30403.640000000014</v>
      </c>
      <c r="AV7" s="16">
        <v>30403.640000000014</v>
      </c>
      <c r="AW7" s="16">
        <v>30403.640000000014</v>
      </c>
      <c r="AX7" s="16">
        <v>30403.640000000014</v>
      </c>
      <c r="AY7" s="16">
        <v>30402.819999999949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4">
        <f t="shared" si="0"/>
        <v>1034695.8600000001</v>
      </c>
    </row>
    <row r="8" spans="1:76" x14ac:dyDescent="0.3">
      <c r="A8" s="7" t="s">
        <v>462</v>
      </c>
      <c r="B8" s="8" t="s">
        <v>485</v>
      </c>
      <c r="C8" s="21" t="s">
        <v>486</v>
      </c>
      <c r="D8" s="9">
        <v>12188</v>
      </c>
      <c r="E8" s="9" t="s">
        <v>485</v>
      </c>
      <c r="F8" s="10" t="str">
        <f>VLOOKUP($E8,'FP MD'!$A:$F,2,FALSE)</f>
        <v>Ranches at Lake McCleod</v>
      </c>
      <c r="G8" s="10" t="s">
        <v>481</v>
      </c>
      <c r="H8" s="10" t="s">
        <v>487</v>
      </c>
      <c r="I8" s="10" t="s">
        <v>472</v>
      </c>
      <c r="J8" s="10" t="str">
        <f>VLOOKUP($E8,'FP MD'!$A:$F,3,FALSE)</f>
        <v>Lighting-Unregulated</v>
      </c>
      <c r="K8" s="10" t="str">
        <f>VLOOKUP($E8,'FP MD'!$A:$F,4,FALSE)</f>
        <v/>
      </c>
      <c r="L8" s="10" t="str">
        <f>VLOOKUP($E8,'FP MD'!$A:$F,5,FALSE)</f>
        <v/>
      </c>
      <c r="M8" s="10">
        <f>VLOOKUP($E8,'FP MD'!$A:$F,6,FALSE)</f>
        <v>0</v>
      </c>
      <c r="N8" s="11">
        <v>202412</v>
      </c>
      <c r="O8" s="15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500000.03999999986</v>
      </c>
      <c r="AB8" s="16">
        <v>0</v>
      </c>
      <c r="AC8" s="16">
        <v>0</v>
      </c>
      <c r="AD8" s="16">
        <v>-3.9999999979045242E-2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4">
        <f t="shared" si="0"/>
        <v>499999.99999999988</v>
      </c>
    </row>
    <row r="9" spans="1:76" x14ac:dyDescent="0.3">
      <c r="A9" s="7" t="s">
        <v>462</v>
      </c>
      <c r="B9" s="8" t="s">
        <v>488</v>
      </c>
      <c r="C9" s="21" t="s">
        <v>489</v>
      </c>
      <c r="D9" s="9">
        <v>12188</v>
      </c>
      <c r="E9" s="9" t="s">
        <v>488</v>
      </c>
      <c r="F9" s="10" t="str">
        <f>VLOOKUP($E9,'FP MD'!$A:$F,2,FALSE)</f>
        <v>Fernandina Beach</v>
      </c>
      <c r="G9" s="10" t="s">
        <v>481</v>
      </c>
      <c r="H9" s="10" t="s">
        <v>487</v>
      </c>
      <c r="I9" s="10" t="s">
        <v>472</v>
      </c>
      <c r="J9" s="10" t="str">
        <f>VLOOKUP($E9,'FP MD'!$A:$F,3,FALSE)</f>
        <v>Lighting-Unregulated</v>
      </c>
      <c r="K9" s="10" t="str">
        <f>VLOOKUP($E9,'FP MD'!$A:$F,4,FALSE)</f>
        <v/>
      </c>
      <c r="L9" s="10" t="str">
        <f>VLOOKUP($E9,'FP MD'!$A:$F,5,FALSE)</f>
        <v/>
      </c>
      <c r="M9" s="10">
        <f>VLOOKUP($E9,'FP MD'!$A:$F,6,FALSE)</f>
        <v>0</v>
      </c>
      <c r="N9" s="11">
        <v>202406</v>
      </c>
      <c r="O9" s="15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800000</v>
      </c>
      <c r="V9" s="16">
        <v>200000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0</v>
      </c>
      <c r="BV9" s="16">
        <v>0</v>
      </c>
      <c r="BW9" s="16">
        <v>0</v>
      </c>
      <c r="BX9" s="14">
        <f t="shared" si="0"/>
        <v>1000000</v>
      </c>
    </row>
    <row r="10" spans="1:76" x14ac:dyDescent="0.3">
      <c r="A10" s="7" t="s">
        <v>462</v>
      </c>
      <c r="B10" s="8" t="s">
        <v>490</v>
      </c>
      <c r="C10" s="21" t="s">
        <v>491</v>
      </c>
      <c r="D10" s="9">
        <v>12188</v>
      </c>
      <c r="E10" s="9" t="s">
        <v>490</v>
      </c>
      <c r="F10" s="10" t="str">
        <f>VLOOKUP($E10,'FP MD'!$A:$F,2,FALSE)</f>
        <v>Oakfield Trails</v>
      </c>
      <c r="G10" s="10" t="s">
        <v>481</v>
      </c>
      <c r="H10" s="10" t="s">
        <v>487</v>
      </c>
      <c r="I10" s="10" t="s">
        <v>472</v>
      </c>
      <c r="J10" s="10" t="str">
        <f>VLOOKUP($E10,'FP MD'!$A:$F,3,FALSE)</f>
        <v>Lighting-Unregulated</v>
      </c>
      <c r="K10" s="10" t="str">
        <f>VLOOKUP($E10,'FP MD'!$A:$F,4,FALSE)</f>
        <v/>
      </c>
      <c r="L10" s="10" t="str">
        <f>VLOOKUP($E10,'FP MD'!$A:$F,5,FALSE)</f>
        <v/>
      </c>
      <c r="M10" s="10">
        <f>VLOOKUP($E10,'FP MD'!$A:$F,6,FALSE)</f>
        <v>0</v>
      </c>
      <c r="N10" s="11">
        <v>202408</v>
      </c>
      <c r="O10" s="15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798324.2100000002</v>
      </c>
      <c r="X10" s="16">
        <v>66904.160000000033</v>
      </c>
      <c r="Y10" s="16">
        <v>66904.160000000033</v>
      </c>
      <c r="Z10" s="16">
        <v>105867.46999999997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4">
        <f t="shared" si="0"/>
        <v>1038000.0000000002</v>
      </c>
    </row>
    <row r="11" spans="1:76" x14ac:dyDescent="0.3">
      <c r="A11" s="7" t="s">
        <v>462</v>
      </c>
      <c r="B11" s="8" t="s">
        <v>492</v>
      </c>
      <c r="C11" s="21" t="s">
        <v>493</v>
      </c>
      <c r="D11" s="9">
        <v>30315</v>
      </c>
      <c r="E11" s="9" t="s">
        <v>494</v>
      </c>
      <c r="F11" s="10" t="str">
        <f>VLOOKUP($E11,'FP MD'!$A:$F,2,FALSE)</f>
        <v>Productionized ESRI Portal</v>
      </c>
      <c r="G11" s="10" t="s">
        <v>495</v>
      </c>
      <c r="H11" s="10" t="s">
        <v>496</v>
      </c>
      <c r="I11" s="10" t="s">
        <v>497</v>
      </c>
      <c r="J11" s="10" t="str">
        <f>VLOOKUP($E11,'FP MD'!$A:$F,3,FALSE)</f>
        <v>Technology</v>
      </c>
      <c r="K11" s="10" t="str">
        <f>VLOOKUP($E11,'FP MD'!$A:$F,4,FALSE)</f>
        <v/>
      </c>
      <c r="L11" s="10" t="str">
        <f>VLOOKUP($E11,'FP MD'!$A:$F,5,FALSE)</f>
        <v/>
      </c>
      <c r="M11" s="10">
        <f>VLOOKUP($E11,'FP MD'!$A:$F,6,FALSE)</f>
        <v>0</v>
      </c>
      <c r="N11" s="11">
        <v>202401</v>
      </c>
      <c r="O11" s="15">
        <v>0</v>
      </c>
      <c r="P11" s="16">
        <v>793665.27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6">
        <v>0</v>
      </c>
      <c r="BU11" s="16">
        <v>0</v>
      </c>
      <c r="BV11" s="16">
        <v>0</v>
      </c>
      <c r="BW11" s="16">
        <v>0</v>
      </c>
      <c r="BX11" s="14">
        <f t="shared" si="0"/>
        <v>793665.27</v>
      </c>
    </row>
    <row r="12" spans="1:76" x14ac:dyDescent="0.3">
      <c r="A12" s="7" t="s">
        <v>462</v>
      </c>
      <c r="B12" s="8" t="s">
        <v>498</v>
      </c>
      <c r="C12" s="21" t="s">
        <v>499</v>
      </c>
      <c r="D12" s="9">
        <v>30315</v>
      </c>
      <c r="E12" s="9" t="s">
        <v>500</v>
      </c>
      <c r="F12" s="10" t="str">
        <f>VLOOKUP($E12,'FP MD'!$A:$F,2,FALSE)</f>
        <v>EMS Upgrade - 2023</v>
      </c>
      <c r="G12" s="10" t="s">
        <v>495</v>
      </c>
      <c r="H12" s="10" t="s">
        <v>496</v>
      </c>
      <c r="I12" s="10" t="s">
        <v>497</v>
      </c>
      <c r="J12" s="10" t="str">
        <f>VLOOKUP($E12,'FP MD'!$A:$F,3,FALSE)</f>
        <v>Bearss Operations Center</v>
      </c>
      <c r="K12" s="10" t="str">
        <f>VLOOKUP($E12,'FP MD'!$A:$F,4,FALSE)</f>
        <v/>
      </c>
      <c r="L12" s="10" t="str">
        <f>VLOOKUP($E12,'FP MD'!$A:$F,5,FALSE)</f>
        <v/>
      </c>
      <c r="M12" s="10">
        <f>VLOOKUP($E12,'FP MD'!$A:$F,6,FALSE)</f>
        <v>0</v>
      </c>
      <c r="N12" s="11">
        <v>202510</v>
      </c>
      <c r="O12" s="15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28280.720000000001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14">
        <f t="shared" si="0"/>
        <v>28280.720000000001</v>
      </c>
    </row>
    <row r="13" spans="1:76" x14ac:dyDescent="0.3">
      <c r="A13" s="7" t="s">
        <v>462</v>
      </c>
      <c r="B13" s="8" t="s">
        <v>501</v>
      </c>
      <c r="C13" s="21" t="s">
        <v>502</v>
      </c>
      <c r="D13" s="9">
        <v>30315</v>
      </c>
      <c r="E13" s="9" t="s">
        <v>503</v>
      </c>
      <c r="F13" s="10" t="str">
        <f>VLOOKUP($E13,'FP MD'!$A:$F,2,FALSE)</f>
        <v>Meter Firmware Improvements</v>
      </c>
      <c r="G13" s="10" t="s">
        <v>495</v>
      </c>
      <c r="H13" s="10" t="s">
        <v>496</v>
      </c>
      <c r="I13" s="10" t="s">
        <v>497</v>
      </c>
      <c r="J13" s="10" t="str">
        <f>VLOOKUP($E13,'FP MD'!$A:$F,3,FALSE)</f>
        <v>Adv Dist Infrastructure (ADI)</v>
      </c>
      <c r="K13" s="10" t="str">
        <f>VLOOKUP($E13,'FP MD'!$A:$F,4,FALSE)</f>
        <v/>
      </c>
      <c r="L13" s="10" t="str">
        <f>VLOOKUP($E13,'FP MD'!$A:$F,5,FALSE)</f>
        <v/>
      </c>
      <c r="M13" s="10">
        <f>VLOOKUP($E13,'FP MD'!$A:$F,6,FALSE)</f>
        <v>0</v>
      </c>
      <c r="N13" s="11">
        <v>202412</v>
      </c>
      <c r="O13" s="15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4681.8500000000004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0</v>
      </c>
      <c r="BW13" s="16">
        <v>0</v>
      </c>
      <c r="BX13" s="14">
        <f t="shared" si="0"/>
        <v>4681.8500000000004</v>
      </c>
    </row>
    <row r="14" spans="1:76" x14ac:dyDescent="0.3">
      <c r="A14" s="7" t="s">
        <v>462</v>
      </c>
      <c r="B14" s="8" t="s">
        <v>504</v>
      </c>
      <c r="C14" s="21" t="s">
        <v>505</v>
      </c>
      <c r="D14" s="9">
        <v>30315</v>
      </c>
      <c r="E14" s="9" t="s">
        <v>506</v>
      </c>
      <c r="F14" s="10" t="str">
        <f>VLOOKUP($E14,'FP MD'!$A:$F,2,FALSE)</f>
        <v>Vendor Management and Onboarding</v>
      </c>
      <c r="G14" s="10" t="s">
        <v>495</v>
      </c>
      <c r="H14" s="10" t="s">
        <v>507</v>
      </c>
      <c r="I14" s="10" t="s">
        <v>508</v>
      </c>
      <c r="J14" s="10" t="str">
        <f>VLOOKUP($E14,'FP MD'!$A:$F,3,FALSE)</f>
        <v>Technology</v>
      </c>
      <c r="K14" s="10" t="str">
        <f>VLOOKUP($E14,'FP MD'!$A:$F,4,FALSE)</f>
        <v/>
      </c>
      <c r="L14" s="10" t="str">
        <f>VLOOKUP($E14,'FP MD'!$A:$F,5,FALSE)</f>
        <v/>
      </c>
      <c r="M14" s="10">
        <f>VLOOKUP($E14,'FP MD'!$A:$F,6,FALSE)</f>
        <v>0</v>
      </c>
      <c r="N14" s="11">
        <v>202409</v>
      </c>
      <c r="O14" s="15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429089.47000000003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4">
        <f t="shared" si="0"/>
        <v>429089.47000000003</v>
      </c>
    </row>
    <row r="15" spans="1:76" x14ac:dyDescent="0.3">
      <c r="A15" s="7" t="s">
        <v>462</v>
      </c>
      <c r="B15" s="8" t="s">
        <v>509</v>
      </c>
      <c r="C15" s="21" t="s">
        <v>510</v>
      </c>
      <c r="D15" s="9">
        <v>30315</v>
      </c>
      <c r="E15" s="9" t="s">
        <v>509</v>
      </c>
      <c r="F15" s="10" t="str">
        <f>VLOOKUP($E15,'FP MD'!$A:$F,2,FALSE)</f>
        <v>2025 Procurement Budget</v>
      </c>
      <c r="G15" s="10" t="s">
        <v>511</v>
      </c>
      <c r="H15" s="10" t="s">
        <v>507</v>
      </c>
      <c r="I15" s="10" t="s">
        <v>508</v>
      </c>
      <c r="J15" s="10" t="str">
        <f>VLOOKUP($E15,'FP MD'!$A:$F,3,FALSE)</f>
        <v/>
      </c>
      <c r="K15" s="10" t="str">
        <f>VLOOKUP($E15,'FP MD'!$A:$F,4,FALSE)</f>
        <v/>
      </c>
      <c r="L15" s="10" t="str">
        <f>VLOOKUP($E15,'FP MD'!$A:$F,5,FALSE)</f>
        <v/>
      </c>
      <c r="M15" s="10">
        <f>VLOOKUP($E15,'FP MD'!$A:$F,6,FALSE)</f>
        <v>0</v>
      </c>
      <c r="N15" s="11">
        <v>202512</v>
      </c>
      <c r="O15" s="15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999999.99999999988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4">
        <f t="shared" si="0"/>
        <v>999999.99999999988</v>
      </c>
    </row>
    <row r="16" spans="1:76" x14ac:dyDescent="0.3">
      <c r="A16" s="7" t="s">
        <v>462</v>
      </c>
      <c r="B16" s="8" t="s">
        <v>512</v>
      </c>
      <c r="C16" s="21" t="s">
        <v>513</v>
      </c>
      <c r="D16" s="9">
        <v>30315</v>
      </c>
      <c r="E16" s="9" t="s">
        <v>512</v>
      </c>
      <c r="F16" s="10" t="str">
        <f>VLOOKUP($E16,'FP MD'!$A:$F,2,FALSE)</f>
        <v>2026 Procurement Budget</v>
      </c>
      <c r="G16" s="10" t="s">
        <v>511</v>
      </c>
      <c r="H16" s="10" t="s">
        <v>507</v>
      </c>
      <c r="I16" s="10" t="s">
        <v>508</v>
      </c>
      <c r="J16" s="10" t="str">
        <f>VLOOKUP($E16,'FP MD'!$A:$F,3,FALSE)</f>
        <v/>
      </c>
      <c r="K16" s="10" t="str">
        <f>VLOOKUP($E16,'FP MD'!$A:$F,4,FALSE)</f>
        <v/>
      </c>
      <c r="L16" s="10" t="str">
        <f>VLOOKUP($E16,'FP MD'!$A:$F,5,FALSE)</f>
        <v/>
      </c>
      <c r="M16" s="10">
        <f>VLOOKUP($E16,'FP MD'!$A:$F,6,FALSE)</f>
        <v>0</v>
      </c>
      <c r="N16" s="11">
        <v>202612</v>
      </c>
      <c r="O16" s="15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999999.99999999988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4">
        <f t="shared" si="0"/>
        <v>999999.99999999988</v>
      </c>
    </row>
    <row r="17" spans="1:76" x14ac:dyDescent="0.3">
      <c r="A17" s="7" t="s">
        <v>462</v>
      </c>
      <c r="B17" s="8" t="s">
        <v>514</v>
      </c>
      <c r="C17" s="21" t="s">
        <v>515</v>
      </c>
      <c r="D17" s="9">
        <v>30315</v>
      </c>
      <c r="E17" s="9" t="s">
        <v>514</v>
      </c>
      <c r="F17" s="10" t="str">
        <f>VLOOKUP($E17,'FP MD'!$A:$F,2,FALSE)</f>
        <v>2027 Procurement Budget</v>
      </c>
      <c r="G17" s="10" t="s">
        <v>511</v>
      </c>
      <c r="H17" s="10" t="s">
        <v>507</v>
      </c>
      <c r="I17" s="10" t="s">
        <v>508</v>
      </c>
      <c r="J17" s="10" t="str">
        <f>VLOOKUP($E17,'FP MD'!$A:$F,3,FALSE)</f>
        <v/>
      </c>
      <c r="K17" s="10" t="str">
        <f>VLOOKUP($E17,'FP MD'!$A:$F,4,FALSE)</f>
        <v/>
      </c>
      <c r="L17" s="10" t="str">
        <f>VLOOKUP($E17,'FP MD'!$A:$F,5,FALSE)</f>
        <v/>
      </c>
      <c r="M17" s="10">
        <f>VLOOKUP($E17,'FP MD'!$A:$F,6,FALSE)</f>
        <v>0</v>
      </c>
      <c r="N17" s="11">
        <v>202712</v>
      </c>
      <c r="O17" s="15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999999.99999999988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4">
        <f t="shared" si="0"/>
        <v>999999.99999999988</v>
      </c>
    </row>
    <row r="18" spans="1:76" x14ac:dyDescent="0.3">
      <c r="A18" s="7" t="s">
        <v>462</v>
      </c>
      <c r="B18" s="8" t="s">
        <v>516</v>
      </c>
      <c r="C18" s="21" t="s">
        <v>517</v>
      </c>
      <c r="D18" s="9">
        <v>30315</v>
      </c>
      <c r="E18" s="9" t="s">
        <v>516</v>
      </c>
      <c r="F18" s="10" t="str">
        <f>VLOOKUP($E18,'FP MD'!$A:$F,2,FALSE)</f>
        <v>2028 Procurement Budget</v>
      </c>
      <c r="G18" s="10" t="s">
        <v>511</v>
      </c>
      <c r="H18" s="10" t="s">
        <v>507</v>
      </c>
      <c r="I18" s="10" t="s">
        <v>508</v>
      </c>
      <c r="J18" s="10" t="str">
        <f>VLOOKUP($E18,'FP MD'!$A:$F,3,FALSE)</f>
        <v/>
      </c>
      <c r="K18" s="10" t="str">
        <f>VLOOKUP($E18,'FP MD'!$A:$F,4,FALSE)</f>
        <v/>
      </c>
      <c r="L18" s="10" t="str">
        <f>VLOOKUP($E18,'FP MD'!$A:$F,5,FALSE)</f>
        <v/>
      </c>
      <c r="M18" s="10">
        <f>VLOOKUP($E18,'FP MD'!$A:$F,6,FALSE)</f>
        <v>0</v>
      </c>
      <c r="N18" s="11">
        <v>202812</v>
      </c>
      <c r="O18" s="15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0</v>
      </c>
      <c r="BV18" s="16">
        <v>0</v>
      </c>
      <c r="BW18" s="16">
        <v>999999.99999999988</v>
      </c>
      <c r="BX18" s="14">
        <f t="shared" si="0"/>
        <v>0</v>
      </c>
    </row>
    <row r="19" spans="1:76" x14ac:dyDescent="0.3">
      <c r="A19" s="7" t="s">
        <v>462</v>
      </c>
      <c r="B19" s="8" t="s">
        <v>518</v>
      </c>
      <c r="C19" s="21" t="s">
        <v>519</v>
      </c>
      <c r="D19" s="9">
        <v>30315</v>
      </c>
      <c r="E19" s="9" t="s">
        <v>520</v>
      </c>
      <c r="F19" s="10" t="str">
        <f>VLOOKUP($E19,'FP MD'!$A:$F,2,FALSE)</f>
        <v>Cyber Security Framework</v>
      </c>
      <c r="G19" s="10" t="s">
        <v>511</v>
      </c>
      <c r="H19" s="10" t="s">
        <v>507</v>
      </c>
      <c r="I19" s="10" t="s">
        <v>521</v>
      </c>
      <c r="J19" s="10" t="str">
        <f>VLOOKUP($E19,'FP MD'!$A:$F,3,FALSE)</f>
        <v>Technology</v>
      </c>
      <c r="K19" s="10" t="str">
        <f>VLOOKUP($E19,'FP MD'!$A:$F,4,FALSE)</f>
        <v/>
      </c>
      <c r="L19" s="10" t="str">
        <f>VLOOKUP($E19,'FP MD'!$A:$F,5,FALSE)</f>
        <v/>
      </c>
      <c r="M19" s="10">
        <f>VLOOKUP($E19,'FP MD'!$A:$F,6,FALSE)</f>
        <v>0</v>
      </c>
      <c r="N19" s="11">
        <v>202402</v>
      </c>
      <c r="O19" s="15">
        <v>0</v>
      </c>
      <c r="P19" s="16">
        <v>0</v>
      </c>
      <c r="Q19" s="16">
        <v>1666467.1800000002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4">
        <f t="shared" si="0"/>
        <v>1666467.1800000002</v>
      </c>
    </row>
    <row r="20" spans="1:76" x14ac:dyDescent="0.3">
      <c r="A20" s="7" t="s">
        <v>462</v>
      </c>
      <c r="B20" s="8" t="s">
        <v>522</v>
      </c>
      <c r="C20" s="21" t="s">
        <v>523</v>
      </c>
      <c r="D20" s="9">
        <v>30315</v>
      </c>
      <c r="E20" s="9" t="s">
        <v>520</v>
      </c>
      <c r="F20" s="10" t="str">
        <f>VLOOKUP($E20,'FP MD'!$A:$F,2,FALSE)</f>
        <v>Cyber Security Framework</v>
      </c>
      <c r="G20" s="10" t="s">
        <v>511</v>
      </c>
      <c r="H20" s="10" t="s">
        <v>507</v>
      </c>
      <c r="I20" s="10" t="s">
        <v>521</v>
      </c>
      <c r="J20" s="10" t="str">
        <f>VLOOKUP($E20,'FP MD'!$A:$F,3,FALSE)</f>
        <v>Technology</v>
      </c>
      <c r="K20" s="10" t="str">
        <f>VLOOKUP($E20,'FP MD'!$A:$F,4,FALSE)</f>
        <v/>
      </c>
      <c r="L20" s="10" t="str">
        <f>VLOOKUP($E20,'FP MD'!$A:$F,5,FALSE)</f>
        <v/>
      </c>
      <c r="M20" s="10">
        <f>VLOOKUP($E20,'FP MD'!$A:$F,6,FALSE)</f>
        <v>0</v>
      </c>
      <c r="N20" s="11">
        <v>202412</v>
      </c>
      <c r="O20" s="15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920.55000000000007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0</v>
      </c>
      <c r="BW20" s="16">
        <v>0</v>
      </c>
      <c r="BX20" s="14">
        <f t="shared" si="0"/>
        <v>920.55000000000007</v>
      </c>
    </row>
    <row r="21" spans="1:76" x14ac:dyDescent="0.3">
      <c r="A21" s="7" t="s">
        <v>462</v>
      </c>
      <c r="B21" s="8" t="s">
        <v>524</v>
      </c>
      <c r="C21" s="21" t="s">
        <v>525</v>
      </c>
      <c r="D21" s="9">
        <v>30315</v>
      </c>
      <c r="E21" s="9" t="s">
        <v>520</v>
      </c>
      <c r="F21" s="10" t="str">
        <f>VLOOKUP($E21,'FP MD'!$A:$F,2,FALSE)</f>
        <v>Cyber Security Framework</v>
      </c>
      <c r="G21" s="10" t="s">
        <v>511</v>
      </c>
      <c r="H21" s="10" t="s">
        <v>507</v>
      </c>
      <c r="I21" s="10" t="s">
        <v>521</v>
      </c>
      <c r="J21" s="10" t="str">
        <f>VLOOKUP($E21,'FP MD'!$A:$F,3,FALSE)</f>
        <v>Technology</v>
      </c>
      <c r="K21" s="10" t="str">
        <f>VLOOKUP($E21,'FP MD'!$A:$F,4,FALSE)</f>
        <v/>
      </c>
      <c r="L21" s="10" t="str">
        <f>VLOOKUP($E21,'FP MD'!$A:$F,5,FALSE)</f>
        <v/>
      </c>
      <c r="M21" s="10">
        <f>VLOOKUP($E21,'FP MD'!$A:$F,6,FALSE)</f>
        <v>0</v>
      </c>
      <c r="N21" s="11">
        <v>202402</v>
      </c>
      <c r="O21" s="15">
        <v>0</v>
      </c>
      <c r="P21" s="16">
        <v>0</v>
      </c>
      <c r="Q21" s="16">
        <v>1317608.1600000001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14">
        <f t="shared" si="0"/>
        <v>1317608.1600000001</v>
      </c>
    </row>
    <row r="22" spans="1:76" x14ac:dyDescent="0.3">
      <c r="A22" s="7" t="s">
        <v>462</v>
      </c>
      <c r="B22" s="8" t="s">
        <v>526</v>
      </c>
      <c r="C22" s="21" t="s">
        <v>527</v>
      </c>
      <c r="D22" s="9">
        <v>30315</v>
      </c>
      <c r="E22" s="9" t="s">
        <v>520</v>
      </c>
      <c r="F22" s="10" t="str">
        <f>VLOOKUP($E22,'FP MD'!$A:$F,2,FALSE)</f>
        <v>Cyber Security Framework</v>
      </c>
      <c r="G22" s="10" t="s">
        <v>511</v>
      </c>
      <c r="H22" s="10" t="s">
        <v>507</v>
      </c>
      <c r="I22" s="10" t="s">
        <v>521</v>
      </c>
      <c r="J22" s="10" t="str">
        <f>VLOOKUP($E22,'FP MD'!$A:$F,3,FALSE)</f>
        <v>Technology</v>
      </c>
      <c r="K22" s="10" t="str">
        <f>VLOOKUP($E22,'FP MD'!$A:$F,4,FALSE)</f>
        <v/>
      </c>
      <c r="L22" s="10" t="str">
        <f>VLOOKUP($E22,'FP MD'!$A:$F,5,FALSE)</f>
        <v/>
      </c>
      <c r="M22" s="10">
        <f>VLOOKUP($E22,'FP MD'!$A:$F,6,FALSE)</f>
        <v>0</v>
      </c>
      <c r="N22" s="11">
        <v>202402</v>
      </c>
      <c r="O22" s="15">
        <v>0</v>
      </c>
      <c r="P22" s="16">
        <v>0</v>
      </c>
      <c r="Q22" s="16">
        <v>479815.52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  <c r="BT22" s="16">
        <v>0</v>
      </c>
      <c r="BU22" s="16">
        <v>0</v>
      </c>
      <c r="BV22" s="16">
        <v>0</v>
      </c>
      <c r="BW22" s="16">
        <v>0</v>
      </c>
      <c r="BX22" s="14">
        <f t="shared" si="0"/>
        <v>479815.52</v>
      </c>
    </row>
    <row r="23" spans="1:76" x14ac:dyDescent="0.3">
      <c r="A23" s="7" t="s">
        <v>462</v>
      </c>
      <c r="B23" s="8" t="s">
        <v>528</v>
      </c>
      <c r="C23" s="21" t="s">
        <v>529</v>
      </c>
      <c r="D23" s="9">
        <v>30315</v>
      </c>
      <c r="E23" s="9" t="s">
        <v>520</v>
      </c>
      <c r="F23" s="10" t="str">
        <f>VLOOKUP($E23,'FP MD'!$A:$F,2,FALSE)</f>
        <v>Cyber Security Framework</v>
      </c>
      <c r="G23" s="10" t="s">
        <v>511</v>
      </c>
      <c r="H23" s="10" t="s">
        <v>507</v>
      </c>
      <c r="I23" s="10" t="s">
        <v>521</v>
      </c>
      <c r="J23" s="10" t="str">
        <f>VLOOKUP($E23,'FP MD'!$A:$F,3,FALSE)</f>
        <v>Technology</v>
      </c>
      <c r="K23" s="10" t="str">
        <f>VLOOKUP($E23,'FP MD'!$A:$F,4,FALSE)</f>
        <v/>
      </c>
      <c r="L23" s="10" t="str">
        <f>VLOOKUP($E23,'FP MD'!$A:$F,5,FALSE)</f>
        <v/>
      </c>
      <c r="M23" s="10">
        <f>VLOOKUP($E23,'FP MD'!$A:$F,6,FALSE)</f>
        <v>0</v>
      </c>
      <c r="N23" s="11">
        <v>202402</v>
      </c>
      <c r="O23" s="15">
        <v>0</v>
      </c>
      <c r="P23" s="16">
        <v>0</v>
      </c>
      <c r="Q23" s="16">
        <v>890903.49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4">
        <f t="shared" si="0"/>
        <v>890903.49</v>
      </c>
    </row>
    <row r="24" spans="1:76" x14ac:dyDescent="0.3">
      <c r="A24" s="7" t="s">
        <v>462</v>
      </c>
      <c r="B24" s="8" t="s">
        <v>530</v>
      </c>
      <c r="C24" s="21" t="s">
        <v>531</v>
      </c>
      <c r="D24" s="9">
        <v>30315</v>
      </c>
      <c r="E24" s="9" t="s">
        <v>520</v>
      </c>
      <c r="F24" s="10" t="str">
        <f>VLOOKUP($E24,'FP MD'!$A:$F,2,FALSE)</f>
        <v>Cyber Security Framework</v>
      </c>
      <c r="G24" s="10" t="s">
        <v>511</v>
      </c>
      <c r="H24" s="10" t="s">
        <v>507</v>
      </c>
      <c r="I24" s="10" t="s">
        <v>521</v>
      </c>
      <c r="J24" s="10" t="str">
        <f>VLOOKUP($E24,'FP MD'!$A:$F,3,FALSE)</f>
        <v>Technology</v>
      </c>
      <c r="K24" s="10" t="str">
        <f>VLOOKUP($E24,'FP MD'!$A:$F,4,FALSE)</f>
        <v/>
      </c>
      <c r="L24" s="10" t="str">
        <f>VLOOKUP($E24,'FP MD'!$A:$F,5,FALSE)</f>
        <v/>
      </c>
      <c r="M24" s="10">
        <f>VLOOKUP($E24,'FP MD'!$A:$F,6,FALSE)</f>
        <v>0</v>
      </c>
      <c r="N24" s="11">
        <v>202402</v>
      </c>
      <c r="O24" s="15">
        <v>0</v>
      </c>
      <c r="P24" s="16">
        <v>0</v>
      </c>
      <c r="Q24" s="16">
        <v>291596.89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4">
        <f t="shared" si="0"/>
        <v>291596.89</v>
      </c>
    </row>
    <row r="25" spans="1:76" x14ac:dyDescent="0.3">
      <c r="A25" s="7" t="s">
        <v>462</v>
      </c>
      <c r="B25" s="8" t="s">
        <v>532</v>
      </c>
      <c r="C25" s="21" t="s">
        <v>533</v>
      </c>
      <c r="D25" s="9">
        <v>30315</v>
      </c>
      <c r="E25" s="9" t="s">
        <v>534</v>
      </c>
      <c r="F25" s="10" t="str">
        <f>VLOOKUP($E25,'FP MD'!$A:$F,2,FALSE)</f>
        <v>SOAR - MDR - MSSP</v>
      </c>
      <c r="G25" s="10" t="s">
        <v>511</v>
      </c>
      <c r="H25" s="10" t="s">
        <v>507</v>
      </c>
      <c r="I25" s="10" t="s">
        <v>521</v>
      </c>
      <c r="J25" s="10" t="str">
        <f>VLOOKUP($E25,'FP MD'!$A:$F,3,FALSE)</f>
        <v/>
      </c>
      <c r="K25" s="10" t="str">
        <f>VLOOKUP($E25,'FP MD'!$A:$F,4,FALSE)</f>
        <v/>
      </c>
      <c r="L25" s="10" t="str">
        <f>VLOOKUP($E25,'FP MD'!$A:$F,5,FALSE)</f>
        <v/>
      </c>
      <c r="M25" s="10">
        <f>VLOOKUP($E25,'FP MD'!$A:$F,6,FALSE)</f>
        <v>0</v>
      </c>
      <c r="N25" s="11" t="s">
        <v>97</v>
      </c>
      <c r="O25" s="15">
        <v>0</v>
      </c>
      <c r="P25" s="16">
        <v>390908.34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4">
        <f t="shared" si="0"/>
        <v>390908.34</v>
      </c>
    </row>
    <row r="26" spans="1:76" s="17" customFormat="1" x14ac:dyDescent="0.3">
      <c r="A26" s="7" t="s">
        <v>462</v>
      </c>
      <c r="B26" s="8" t="s">
        <v>535</v>
      </c>
      <c r="C26" s="21" t="s">
        <v>536</v>
      </c>
      <c r="D26" s="9">
        <v>30315</v>
      </c>
      <c r="E26" s="9" t="s">
        <v>537</v>
      </c>
      <c r="F26" s="10" t="str">
        <f>VLOOKUP($E26,'FP MD'!$A:$F,2,FALSE)</f>
        <v>IT "ServiceNow" Implementation</v>
      </c>
      <c r="G26" s="10" t="s">
        <v>511</v>
      </c>
      <c r="H26" s="10" t="s">
        <v>507</v>
      </c>
      <c r="I26" s="10" t="s">
        <v>521</v>
      </c>
      <c r="J26" s="10" t="str">
        <f>VLOOKUP($E26,'FP MD'!$A:$F,3,FALSE)</f>
        <v/>
      </c>
      <c r="K26" s="10" t="str">
        <f>VLOOKUP($E26,'FP MD'!$A:$F,4,FALSE)</f>
        <v/>
      </c>
      <c r="L26" s="10" t="str">
        <f>VLOOKUP($E26,'FP MD'!$A:$F,5,FALSE)</f>
        <v/>
      </c>
      <c r="M26" s="10">
        <f>VLOOKUP($E26,'FP MD'!$A:$F,6,FALSE)</f>
        <v>0</v>
      </c>
      <c r="N26" s="11">
        <v>202401</v>
      </c>
      <c r="O26" s="15">
        <v>0</v>
      </c>
      <c r="P26" s="16">
        <v>17419.03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4">
        <f t="shared" si="0"/>
        <v>17419.03</v>
      </c>
    </row>
    <row r="27" spans="1:76" s="17" customFormat="1" x14ac:dyDescent="0.3">
      <c r="A27" s="7" t="s">
        <v>462</v>
      </c>
      <c r="B27" s="8" t="s">
        <v>538</v>
      </c>
      <c r="C27" s="21" t="s">
        <v>539</v>
      </c>
      <c r="D27" s="9">
        <v>30315</v>
      </c>
      <c r="E27" s="9" t="s">
        <v>540</v>
      </c>
      <c r="F27" s="10" t="str">
        <f>VLOOKUP($E27,'FP MD'!$A:$F,2,FALSE)</f>
        <v>PowerPlan Regulatory Module</v>
      </c>
      <c r="G27" s="10" t="s">
        <v>511</v>
      </c>
      <c r="H27" s="10" t="s">
        <v>507</v>
      </c>
      <c r="I27" s="10" t="s">
        <v>521</v>
      </c>
      <c r="J27" s="10" t="str">
        <f>VLOOKUP($E27,'FP MD'!$A:$F,3,FALSE)</f>
        <v/>
      </c>
      <c r="K27" s="10" t="str">
        <f>VLOOKUP($E27,'FP MD'!$A:$F,4,FALSE)</f>
        <v/>
      </c>
      <c r="L27" s="10" t="str">
        <f>VLOOKUP($E27,'FP MD'!$A:$F,5,FALSE)</f>
        <v/>
      </c>
      <c r="M27" s="10">
        <f>VLOOKUP($E27,'FP MD'!$A:$F,6,FALSE)</f>
        <v>0</v>
      </c>
      <c r="N27" s="11">
        <v>202406</v>
      </c>
      <c r="O27" s="15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343961.82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0</v>
      </c>
      <c r="BW27" s="16">
        <v>0</v>
      </c>
      <c r="BX27" s="14">
        <f t="shared" si="0"/>
        <v>343961.82</v>
      </c>
    </row>
    <row r="28" spans="1:76" x14ac:dyDescent="0.3">
      <c r="A28" s="7" t="s">
        <v>462</v>
      </c>
      <c r="B28" s="8" t="s">
        <v>541</v>
      </c>
      <c r="C28" s="21" t="s">
        <v>542</v>
      </c>
      <c r="D28" s="9">
        <v>30315</v>
      </c>
      <c r="E28" s="9" t="s">
        <v>520</v>
      </c>
      <c r="F28" s="10" t="str">
        <f>VLOOKUP($E28,'FP MD'!$A:$F,2,FALSE)</f>
        <v>Cyber Security Framework</v>
      </c>
      <c r="G28" s="10" t="s">
        <v>511</v>
      </c>
      <c r="H28" s="10" t="s">
        <v>507</v>
      </c>
      <c r="I28" s="10" t="s">
        <v>521</v>
      </c>
      <c r="J28" s="10" t="str">
        <f>VLOOKUP($E28,'FP MD'!$A:$F,3,FALSE)</f>
        <v>Technology</v>
      </c>
      <c r="K28" s="10" t="str">
        <f>VLOOKUP($E28,'FP MD'!$A:$F,4,FALSE)</f>
        <v/>
      </c>
      <c r="L28" s="10" t="str">
        <f>VLOOKUP($E28,'FP MD'!$A:$F,5,FALSE)</f>
        <v/>
      </c>
      <c r="M28" s="10">
        <f>VLOOKUP($E28,'FP MD'!$A:$F,6,FALSE)</f>
        <v>0</v>
      </c>
      <c r="N28" s="11">
        <v>202402</v>
      </c>
      <c r="O28" s="15">
        <v>0</v>
      </c>
      <c r="P28" s="16">
        <v>0</v>
      </c>
      <c r="Q28" s="16">
        <v>1050918.8700000001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4">
        <f t="shared" si="0"/>
        <v>1050918.8700000001</v>
      </c>
    </row>
    <row r="29" spans="1:76" x14ac:dyDescent="0.3">
      <c r="A29" s="7" t="s">
        <v>462</v>
      </c>
      <c r="B29" s="8" t="s">
        <v>543</v>
      </c>
      <c r="C29" s="21" t="s">
        <v>544</v>
      </c>
      <c r="D29" s="9">
        <v>30315</v>
      </c>
      <c r="E29" s="9" t="s">
        <v>545</v>
      </c>
      <c r="F29" s="10" t="str">
        <f>VLOOKUP($E29,'FP MD'!$A:$F,2,FALSE)</f>
        <v>Financial Report Enhancements</v>
      </c>
      <c r="G29" s="10" t="s">
        <v>511</v>
      </c>
      <c r="H29" s="10" t="s">
        <v>507</v>
      </c>
      <c r="I29" s="10" t="s">
        <v>521</v>
      </c>
      <c r="J29" s="10" t="str">
        <f>VLOOKUP($E29,'FP MD'!$A:$F,3,FALSE)</f>
        <v/>
      </c>
      <c r="K29" s="10" t="str">
        <f>VLOOKUP($E29,'FP MD'!$A:$F,4,FALSE)</f>
        <v/>
      </c>
      <c r="L29" s="10" t="str">
        <f>VLOOKUP($E29,'FP MD'!$A:$F,5,FALSE)</f>
        <v/>
      </c>
      <c r="M29" s="10">
        <f>VLOOKUP($E29,'FP MD'!$A:$F,6,FALSE)</f>
        <v>0</v>
      </c>
      <c r="N29" s="11">
        <v>202402</v>
      </c>
      <c r="O29" s="15">
        <v>0</v>
      </c>
      <c r="P29" s="16">
        <v>0</v>
      </c>
      <c r="Q29" s="16">
        <v>1266408.8799999999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0</v>
      </c>
      <c r="BU29" s="16">
        <v>0</v>
      </c>
      <c r="BV29" s="16">
        <v>0</v>
      </c>
      <c r="BW29" s="16">
        <v>0</v>
      </c>
      <c r="BX29" s="14">
        <f t="shared" si="0"/>
        <v>1266408.8799999999</v>
      </c>
    </row>
    <row r="30" spans="1:76" x14ac:dyDescent="0.3">
      <c r="A30" s="7" t="s">
        <v>462</v>
      </c>
      <c r="B30" s="8" t="s">
        <v>546</v>
      </c>
      <c r="C30" s="21" t="s">
        <v>547</v>
      </c>
      <c r="D30" s="9">
        <v>30315</v>
      </c>
      <c r="E30" s="9" t="s">
        <v>520</v>
      </c>
      <c r="F30" s="10" t="str">
        <f>VLOOKUP($E30,'FP MD'!$A:$F,2,FALSE)</f>
        <v>Cyber Security Framework</v>
      </c>
      <c r="G30" s="10" t="s">
        <v>511</v>
      </c>
      <c r="H30" s="10" t="s">
        <v>507</v>
      </c>
      <c r="I30" s="10" t="s">
        <v>521</v>
      </c>
      <c r="J30" s="10" t="str">
        <f>VLOOKUP($E30,'FP MD'!$A:$F,3,FALSE)</f>
        <v>Technology</v>
      </c>
      <c r="K30" s="10" t="str">
        <f>VLOOKUP($E30,'FP MD'!$A:$F,4,FALSE)</f>
        <v/>
      </c>
      <c r="L30" s="10" t="str">
        <f>VLOOKUP($E30,'FP MD'!$A:$F,5,FALSE)</f>
        <v/>
      </c>
      <c r="M30" s="10">
        <f>VLOOKUP($E30,'FP MD'!$A:$F,6,FALSE)</f>
        <v>0</v>
      </c>
      <c r="N30" s="11">
        <v>202409</v>
      </c>
      <c r="O30" s="15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54887.51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4">
        <f t="shared" si="0"/>
        <v>54887.51</v>
      </c>
    </row>
    <row r="31" spans="1:76" x14ac:dyDescent="0.3">
      <c r="A31" s="7" t="s">
        <v>462</v>
      </c>
      <c r="B31" s="8" t="s">
        <v>548</v>
      </c>
      <c r="C31" s="21" t="s">
        <v>549</v>
      </c>
      <c r="D31" s="9">
        <v>30315</v>
      </c>
      <c r="E31" s="9" t="s">
        <v>550</v>
      </c>
      <c r="F31" s="10" t="str">
        <f>VLOOKUP($E31,'FP MD'!$A:$F,2,FALSE)</f>
        <v>TaaS Automation / Enhancements 2022</v>
      </c>
      <c r="G31" s="10" t="s">
        <v>511</v>
      </c>
      <c r="H31" s="10" t="s">
        <v>507</v>
      </c>
      <c r="I31" s="10" t="s">
        <v>521</v>
      </c>
      <c r="J31" s="10" t="str">
        <f>VLOOKUP($E31,'FP MD'!$A:$F,3,FALSE)</f>
        <v/>
      </c>
      <c r="K31" s="10" t="str">
        <f>VLOOKUP($E31,'FP MD'!$A:$F,4,FALSE)</f>
        <v/>
      </c>
      <c r="L31" s="10" t="str">
        <f>VLOOKUP($E31,'FP MD'!$A:$F,5,FALSE)</f>
        <v/>
      </c>
      <c r="M31" s="10">
        <f>VLOOKUP($E31,'FP MD'!$A:$F,6,FALSE)</f>
        <v>0</v>
      </c>
      <c r="N31" s="11">
        <v>202501</v>
      </c>
      <c r="O31" s="15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10527.19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4">
        <f t="shared" si="0"/>
        <v>10527.19</v>
      </c>
    </row>
    <row r="32" spans="1:76" x14ac:dyDescent="0.3">
      <c r="A32" s="7" t="s">
        <v>462</v>
      </c>
      <c r="B32" s="8" t="s">
        <v>551</v>
      </c>
      <c r="C32" s="21" t="s">
        <v>552</v>
      </c>
      <c r="D32" s="9">
        <v>30315</v>
      </c>
      <c r="E32" s="9" t="s">
        <v>553</v>
      </c>
      <c r="F32" s="10" t="str">
        <f>VLOOKUP($E32,'FP MD'!$A:$F,2,FALSE)</f>
        <v>Redwood RunMyJobs Imp SW 2022</v>
      </c>
      <c r="G32" s="10" t="s">
        <v>511</v>
      </c>
      <c r="H32" s="10" t="s">
        <v>507</v>
      </c>
      <c r="I32" s="10" t="s">
        <v>521</v>
      </c>
      <c r="J32" s="10" t="str">
        <f>VLOOKUP($E32,'FP MD'!$A:$F,3,FALSE)</f>
        <v/>
      </c>
      <c r="K32" s="10" t="str">
        <f>VLOOKUP($E32,'FP MD'!$A:$F,4,FALSE)</f>
        <v/>
      </c>
      <c r="L32" s="10" t="str">
        <f>VLOOKUP($E32,'FP MD'!$A:$F,5,FALSE)</f>
        <v/>
      </c>
      <c r="M32" s="10">
        <f>VLOOKUP($E32,'FP MD'!$A:$F,6,FALSE)</f>
        <v>0</v>
      </c>
      <c r="N32" s="11">
        <v>202402</v>
      </c>
      <c r="O32" s="15">
        <v>0</v>
      </c>
      <c r="P32" s="16">
        <v>0</v>
      </c>
      <c r="Q32" s="16">
        <v>339817.23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0</v>
      </c>
      <c r="BX32" s="14">
        <f t="shared" si="0"/>
        <v>339817.23</v>
      </c>
    </row>
    <row r="33" spans="1:76" x14ac:dyDescent="0.3">
      <c r="A33" s="7" t="s">
        <v>462</v>
      </c>
      <c r="B33" s="8" t="s">
        <v>554</v>
      </c>
      <c r="C33" s="21" t="s">
        <v>555</v>
      </c>
      <c r="D33" s="9">
        <v>30315</v>
      </c>
      <c r="E33" s="9" t="s">
        <v>500</v>
      </c>
      <c r="F33" s="10" t="str">
        <f>VLOOKUP($E33,'FP MD'!$A:$F,2,FALSE)</f>
        <v>EMS Upgrade - 2023</v>
      </c>
      <c r="G33" s="10" t="s">
        <v>511</v>
      </c>
      <c r="H33" s="10" t="s">
        <v>507</v>
      </c>
      <c r="I33" s="10" t="s">
        <v>556</v>
      </c>
      <c r="J33" s="10" t="str">
        <f>VLOOKUP($E33,'FP MD'!$A:$F,3,FALSE)</f>
        <v>Bearss Operations Center</v>
      </c>
      <c r="K33" s="10" t="str">
        <f>VLOOKUP($E33,'FP MD'!$A:$F,4,FALSE)</f>
        <v/>
      </c>
      <c r="L33" s="10" t="str">
        <f>VLOOKUP($E33,'FP MD'!$A:$F,5,FALSE)</f>
        <v/>
      </c>
      <c r="M33" s="10">
        <f>VLOOKUP($E33,'FP MD'!$A:$F,6,FALSE)</f>
        <v>0</v>
      </c>
      <c r="N33" s="11">
        <v>202510</v>
      </c>
      <c r="O33" s="15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3640793.2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4">
        <f t="shared" si="0"/>
        <v>3640793.2</v>
      </c>
    </row>
    <row r="34" spans="1:76" x14ac:dyDescent="0.3">
      <c r="A34" s="7" t="s">
        <v>462</v>
      </c>
      <c r="B34" s="8" t="s">
        <v>557</v>
      </c>
      <c r="C34" s="21" t="s">
        <v>558</v>
      </c>
      <c r="D34" s="9">
        <v>30315</v>
      </c>
      <c r="E34" s="9" t="s">
        <v>500</v>
      </c>
      <c r="F34" s="10" t="str">
        <f>VLOOKUP($E34,'FP MD'!$A:$F,2,FALSE)</f>
        <v>EMS Upgrade - 2023</v>
      </c>
      <c r="G34" s="10" t="s">
        <v>511</v>
      </c>
      <c r="H34" s="10" t="s">
        <v>507</v>
      </c>
      <c r="I34" s="10" t="s">
        <v>556</v>
      </c>
      <c r="J34" s="10" t="str">
        <f>VLOOKUP($E34,'FP MD'!$A:$F,3,FALSE)</f>
        <v>Bearss Operations Center</v>
      </c>
      <c r="K34" s="10" t="str">
        <f>VLOOKUP($E34,'FP MD'!$A:$F,4,FALSE)</f>
        <v/>
      </c>
      <c r="L34" s="10" t="str">
        <f>VLOOKUP($E34,'FP MD'!$A:$F,5,FALSE)</f>
        <v/>
      </c>
      <c r="M34" s="10">
        <f>VLOOKUP($E34,'FP MD'!$A:$F,6,FALSE)</f>
        <v>0</v>
      </c>
      <c r="N34" s="11">
        <v>202510</v>
      </c>
      <c r="O34" s="15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1455908.37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4">
        <f t="shared" si="0"/>
        <v>1455908.37</v>
      </c>
    </row>
    <row r="35" spans="1:76" x14ac:dyDescent="0.3">
      <c r="A35" s="7" t="s">
        <v>462</v>
      </c>
      <c r="B35" s="8" t="s">
        <v>559</v>
      </c>
      <c r="C35" s="21" t="s">
        <v>560</v>
      </c>
      <c r="D35" s="9">
        <v>30315</v>
      </c>
      <c r="E35" s="9" t="s">
        <v>500</v>
      </c>
      <c r="F35" s="10" t="str">
        <f>VLOOKUP($E35,'FP MD'!$A:$F,2,FALSE)</f>
        <v>EMS Upgrade - 2023</v>
      </c>
      <c r="G35" s="10" t="s">
        <v>511</v>
      </c>
      <c r="H35" s="10" t="s">
        <v>507</v>
      </c>
      <c r="I35" s="10" t="s">
        <v>556</v>
      </c>
      <c r="J35" s="10" t="str">
        <f>VLOOKUP($E35,'FP MD'!$A:$F,3,FALSE)</f>
        <v>Bearss Operations Center</v>
      </c>
      <c r="K35" s="10" t="str">
        <f>VLOOKUP($E35,'FP MD'!$A:$F,4,FALSE)</f>
        <v/>
      </c>
      <c r="L35" s="10" t="str">
        <f>VLOOKUP($E35,'FP MD'!$A:$F,5,FALSE)</f>
        <v/>
      </c>
      <c r="M35" s="10">
        <f>VLOOKUP($E35,'FP MD'!$A:$F,6,FALSE)</f>
        <v>0</v>
      </c>
      <c r="N35" s="11">
        <v>202510</v>
      </c>
      <c r="O35" s="15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142499.12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0</v>
      </c>
      <c r="BW35" s="16">
        <v>0</v>
      </c>
      <c r="BX35" s="14">
        <f t="shared" si="0"/>
        <v>142499.12</v>
      </c>
    </row>
    <row r="36" spans="1:76" x14ac:dyDescent="0.3">
      <c r="A36" s="7" t="s">
        <v>462</v>
      </c>
      <c r="B36" s="8" t="s">
        <v>561</v>
      </c>
      <c r="C36" s="21" t="s">
        <v>562</v>
      </c>
      <c r="D36" s="9">
        <v>30315</v>
      </c>
      <c r="E36" s="9" t="s">
        <v>563</v>
      </c>
      <c r="F36" s="10" t="str">
        <f>VLOOKUP($E36,'FP MD'!$A:$F,2,FALSE)</f>
        <v>Trans Tower Structual Models</v>
      </c>
      <c r="G36" s="10" t="s">
        <v>511</v>
      </c>
      <c r="H36" s="10" t="s">
        <v>564</v>
      </c>
      <c r="I36" s="10" t="s">
        <v>565</v>
      </c>
      <c r="J36" s="10" t="str">
        <f>VLOOKUP($E36,'FP MD'!$A:$F,3,FALSE)</f>
        <v>Technology</v>
      </c>
      <c r="K36" s="10" t="str">
        <f>VLOOKUP($E36,'FP MD'!$A:$F,4,FALSE)</f>
        <v/>
      </c>
      <c r="L36" s="10" t="str">
        <f>VLOOKUP($E36,'FP MD'!$A:$F,5,FALSE)</f>
        <v/>
      </c>
      <c r="M36" s="10">
        <f>VLOOKUP($E36,'FP MD'!$A:$F,6,FALSE)</f>
        <v>0</v>
      </c>
      <c r="N36" s="11">
        <v>202410</v>
      </c>
      <c r="O36" s="15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25682.02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4">
        <f t="shared" si="0"/>
        <v>25682.02</v>
      </c>
    </row>
    <row r="37" spans="1:76" x14ac:dyDescent="0.3">
      <c r="A37" s="7" t="s">
        <v>462</v>
      </c>
      <c r="B37" s="8" t="s">
        <v>566</v>
      </c>
      <c r="C37" s="21" t="s">
        <v>567</v>
      </c>
      <c r="D37" s="9">
        <v>30315</v>
      </c>
      <c r="E37" s="9" t="s">
        <v>568</v>
      </c>
      <c r="F37" s="10" t="str">
        <f>VLOOKUP($E37,'FP MD'!$A:$F,2,FALSE)</f>
        <v>Network Topology/Mapping 2023</v>
      </c>
      <c r="G37" s="10" t="s">
        <v>511</v>
      </c>
      <c r="H37" s="10" t="s">
        <v>507</v>
      </c>
      <c r="I37" s="10" t="s">
        <v>521</v>
      </c>
      <c r="J37" s="10" t="str">
        <f>VLOOKUP($E37,'FP MD'!$A:$F,3,FALSE)</f>
        <v/>
      </c>
      <c r="K37" s="10" t="str">
        <f>VLOOKUP($E37,'FP MD'!$A:$F,4,FALSE)</f>
        <v/>
      </c>
      <c r="L37" s="10" t="str">
        <f>VLOOKUP($E37,'FP MD'!$A:$F,5,FALSE)</f>
        <v/>
      </c>
      <c r="M37" s="10">
        <f>VLOOKUP($E37,'FP MD'!$A:$F,6,FALSE)</f>
        <v>0</v>
      </c>
      <c r="N37" s="11">
        <v>202412</v>
      </c>
      <c r="O37" s="15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702.51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</v>
      </c>
      <c r="BU37" s="16">
        <v>0</v>
      </c>
      <c r="BV37" s="16">
        <v>0</v>
      </c>
      <c r="BW37" s="16">
        <v>0</v>
      </c>
      <c r="BX37" s="14">
        <f t="shared" si="0"/>
        <v>702.51</v>
      </c>
    </row>
    <row r="38" spans="1:76" s="17" customFormat="1" x14ac:dyDescent="0.3">
      <c r="A38" s="7" t="s">
        <v>462</v>
      </c>
      <c r="B38" s="8" t="s">
        <v>569</v>
      </c>
      <c r="C38" s="21" t="s">
        <v>570</v>
      </c>
      <c r="D38" s="9">
        <v>30315</v>
      </c>
      <c r="E38" s="9" t="s">
        <v>571</v>
      </c>
      <c r="F38" s="10" t="str">
        <f>VLOOKUP($E38,'FP MD'!$A:$F,2,FALSE)</f>
        <v>NERC CIP Patch Mgmt ENH/Replac 2023</v>
      </c>
      <c r="G38" s="10" t="s">
        <v>511</v>
      </c>
      <c r="H38" s="10" t="s">
        <v>507</v>
      </c>
      <c r="I38" s="10" t="s">
        <v>521</v>
      </c>
      <c r="J38" s="10" t="str">
        <f>VLOOKUP($E38,'FP MD'!$A:$F,3,FALSE)</f>
        <v/>
      </c>
      <c r="K38" s="10" t="str">
        <f>VLOOKUP($E38,'FP MD'!$A:$F,4,FALSE)</f>
        <v/>
      </c>
      <c r="L38" s="10" t="str">
        <f>VLOOKUP($E38,'FP MD'!$A:$F,5,FALSE)</f>
        <v/>
      </c>
      <c r="M38" s="10">
        <f>VLOOKUP($E38,'FP MD'!$A:$F,6,FALSE)</f>
        <v>0</v>
      </c>
      <c r="N38" s="11" t="s">
        <v>97</v>
      </c>
      <c r="O38" s="15">
        <v>0</v>
      </c>
      <c r="P38" s="16">
        <v>167207.67999999999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4">
        <f t="shared" si="0"/>
        <v>167207.67999999999</v>
      </c>
    </row>
    <row r="39" spans="1:76" s="17" customFormat="1" x14ac:dyDescent="0.3">
      <c r="A39" s="7" t="s">
        <v>462</v>
      </c>
      <c r="B39" s="8" t="s">
        <v>572</v>
      </c>
      <c r="C39" s="21" t="s">
        <v>573</v>
      </c>
      <c r="D39" s="9">
        <v>30315</v>
      </c>
      <c r="E39" s="9" t="s">
        <v>574</v>
      </c>
      <c r="F39" s="10" t="str">
        <f>VLOOKUP($E39,'FP MD'!$A:$F,2,FALSE)</f>
        <v>Patch Mgmnt Enh/Repl Corporate 2023</v>
      </c>
      <c r="G39" s="10" t="s">
        <v>511</v>
      </c>
      <c r="H39" s="10" t="s">
        <v>507</v>
      </c>
      <c r="I39" s="10" t="s">
        <v>521</v>
      </c>
      <c r="J39" s="10" t="str">
        <f>VLOOKUP($E39,'FP MD'!$A:$F,3,FALSE)</f>
        <v/>
      </c>
      <c r="K39" s="10" t="str">
        <f>VLOOKUP($E39,'FP MD'!$A:$F,4,FALSE)</f>
        <v/>
      </c>
      <c r="L39" s="10" t="str">
        <f>VLOOKUP($E39,'FP MD'!$A:$F,5,FALSE)</f>
        <v/>
      </c>
      <c r="M39" s="10">
        <f>VLOOKUP($E39,'FP MD'!$A:$F,6,FALSE)</f>
        <v>0</v>
      </c>
      <c r="N39" s="11" t="s">
        <v>97</v>
      </c>
      <c r="O39" s="15">
        <v>0</v>
      </c>
      <c r="P39" s="16">
        <v>178657.54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4">
        <f t="shared" si="0"/>
        <v>178657.54</v>
      </c>
    </row>
    <row r="40" spans="1:76" s="17" customFormat="1" x14ac:dyDescent="0.3">
      <c r="A40" s="7" t="s">
        <v>462</v>
      </c>
      <c r="B40" s="8" t="s">
        <v>575</v>
      </c>
      <c r="C40" s="21" t="s">
        <v>576</v>
      </c>
      <c r="D40" s="9">
        <v>30315</v>
      </c>
      <c r="E40" s="9" t="s">
        <v>577</v>
      </c>
      <c r="F40" s="10" t="str">
        <f>VLOOKUP($E40,'FP MD'!$A:$F,2,FALSE)</f>
        <v>Threat Intelligence Platform</v>
      </c>
      <c r="G40" s="10" t="s">
        <v>511</v>
      </c>
      <c r="H40" s="10" t="s">
        <v>507</v>
      </c>
      <c r="I40" s="10" t="s">
        <v>521</v>
      </c>
      <c r="J40" s="10" t="str">
        <f>VLOOKUP($E40,'FP MD'!$A:$F,3,FALSE)</f>
        <v/>
      </c>
      <c r="K40" s="10" t="str">
        <f>VLOOKUP($E40,'FP MD'!$A:$F,4,FALSE)</f>
        <v/>
      </c>
      <c r="L40" s="10" t="str">
        <f>VLOOKUP($E40,'FP MD'!$A:$F,5,FALSE)</f>
        <v/>
      </c>
      <c r="M40" s="10">
        <f>VLOOKUP($E40,'FP MD'!$A:$F,6,FALSE)</f>
        <v>0</v>
      </c>
      <c r="N40" s="11">
        <v>202402</v>
      </c>
      <c r="O40" s="15">
        <v>0</v>
      </c>
      <c r="P40" s="16">
        <v>0</v>
      </c>
      <c r="Q40" s="16">
        <v>74328.290000000008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4">
        <f t="shared" si="0"/>
        <v>74328.290000000008</v>
      </c>
    </row>
    <row r="41" spans="1:76" s="17" customFormat="1" x14ac:dyDescent="0.3">
      <c r="A41" s="7" t="s">
        <v>462</v>
      </c>
      <c r="B41" s="8" t="s">
        <v>578</v>
      </c>
      <c r="C41" s="21" t="s">
        <v>579</v>
      </c>
      <c r="D41" s="9">
        <v>30315</v>
      </c>
      <c r="E41" s="9" t="s">
        <v>580</v>
      </c>
      <c r="F41" s="10" t="str">
        <f>VLOOKUP($E41,'FP MD'!$A:$F,2,FALSE)</f>
        <v>Incident Response Forensic Sol 2023</v>
      </c>
      <c r="G41" s="10" t="s">
        <v>511</v>
      </c>
      <c r="H41" s="10" t="s">
        <v>507</v>
      </c>
      <c r="I41" s="10" t="s">
        <v>521</v>
      </c>
      <c r="J41" s="10" t="str">
        <f>VLOOKUP($E41,'FP MD'!$A:$F,3,FALSE)</f>
        <v>None</v>
      </c>
      <c r="K41" s="10" t="str">
        <f>VLOOKUP($E41,'FP MD'!$A:$F,4,FALSE)</f>
        <v/>
      </c>
      <c r="L41" s="10" t="str">
        <f>VLOOKUP($E41,'FP MD'!$A:$F,5,FALSE)</f>
        <v/>
      </c>
      <c r="M41" s="10">
        <f>VLOOKUP($E41,'FP MD'!$A:$F,6,FALSE)</f>
        <v>0</v>
      </c>
      <c r="N41" s="11">
        <v>202402</v>
      </c>
      <c r="O41" s="15">
        <v>0</v>
      </c>
      <c r="P41" s="16">
        <v>0</v>
      </c>
      <c r="Q41" s="16">
        <v>29661.200000000001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4">
        <f t="shared" si="0"/>
        <v>29661.200000000001</v>
      </c>
    </row>
    <row r="42" spans="1:76" s="17" customFormat="1" x14ac:dyDescent="0.3">
      <c r="A42" s="7" t="s">
        <v>462</v>
      </c>
      <c r="B42" s="8" t="s">
        <v>581</v>
      </c>
      <c r="C42" s="21" t="s">
        <v>582</v>
      </c>
      <c r="D42" s="9">
        <v>30315</v>
      </c>
      <c r="E42" s="9" t="s">
        <v>583</v>
      </c>
      <c r="F42" s="10" t="str">
        <f>VLOOKUP($E42,'FP MD'!$A:$F,2,FALSE)</f>
        <v>SIEM Repl/Enhancement - NERC 2023</v>
      </c>
      <c r="G42" s="10" t="s">
        <v>511</v>
      </c>
      <c r="H42" s="10" t="s">
        <v>507</v>
      </c>
      <c r="I42" s="10" t="s">
        <v>521</v>
      </c>
      <c r="J42" s="10" t="str">
        <f>VLOOKUP($E42,'FP MD'!$A:$F,3,FALSE)</f>
        <v>None</v>
      </c>
      <c r="K42" s="10" t="str">
        <f>VLOOKUP($E42,'FP MD'!$A:$F,4,FALSE)</f>
        <v/>
      </c>
      <c r="L42" s="10" t="str">
        <f>VLOOKUP($E42,'FP MD'!$A:$F,5,FALSE)</f>
        <v/>
      </c>
      <c r="M42" s="10">
        <f>VLOOKUP($E42,'FP MD'!$A:$F,6,FALSE)</f>
        <v>0</v>
      </c>
      <c r="N42" s="11">
        <v>202403</v>
      </c>
      <c r="O42" s="15">
        <v>0</v>
      </c>
      <c r="P42" s="16">
        <v>0</v>
      </c>
      <c r="Q42" s="16">
        <v>0</v>
      </c>
      <c r="R42" s="16">
        <v>7400.93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4">
        <f t="shared" si="0"/>
        <v>7400.93</v>
      </c>
    </row>
    <row r="43" spans="1:76" s="17" customFormat="1" x14ac:dyDescent="0.3">
      <c r="A43" s="7" t="s">
        <v>462</v>
      </c>
      <c r="B43" s="8" t="s">
        <v>584</v>
      </c>
      <c r="C43" s="21" t="s">
        <v>585</v>
      </c>
      <c r="D43" s="9">
        <v>30315</v>
      </c>
      <c r="E43" s="9" t="s">
        <v>583</v>
      </c>
      <c r="F43" s="10" t="str">
        <f>VLOOKUP($E43,'FP MD'!$A:$F,2,FALSE)</f>
        <v>SIEM Repl/Enhancement - NERC 2023</v>
      </c>
      <c r="G43" s="10" t="s">
        <v>495</v>
      </c>
      <c r="H43" s="10" t="s">
        <v>507</v>
      </c>
      <c r="I43" s="10" t="s">
        <v>521</v>
      </c>
      <c r="J43" s="10" t="str">
        <f>VLOOKUP($E43,'FP MD'!$A:$F,3,FALSE)</f>
        <v>None</v>
      </c>
      <c r="K43" s="10" t="str">
        <f>VLOOKUP($E43,'FP MD'!$A:$F,4,FALSE)</f>
        <v/>
      </c>
      <c r="L43" s="10" t="str">
        <f>VLOOKUP($E43,'FP MD'!$A:$F,5,FALSE)</f>
        <v/>
      </c>
      <c r="M43" s="10">
        <f>VLOOKUP($E43,'FP MD'!$A:$F,6,FALSE)</f>
        <v>0</v>
      </c>
      <c r="N43" s="11">
        <v>202403</v>
      </c>
      <c r="O43" s="15">
        <v>0</v>
      </c>
      <c r="P43" s="16">
        <v>0</v>
      </c>
      <c r="Q43" s="16">
        <v>0</v>
      </c>
      <c r="R43" s="16">
        <v>31616.600000000002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14">
        <f t="shared" si="0"/>
        <v>31616.600000000002</v>
      </c>
    </row>
    <row r="44" spans="1:76" s="17" customFormat="1" x14ac:dyDescent="0.3">
      <c r="A44" s="7" t="s">
        <v>462</v>
      </c>
      <c r="B44" s="8" t="s">
        <v>586</v>
      </c>
      <c r="C44" s="21" t="s">
        <v>587</v>
      </c>
      <c r="D44" s="9">
        <v>30315</v>
      </c>
      <c r="E44" s="9" t="s">
        <v>588</v>
      </c>
      <c r="F44" s="10" t="str">
        <f>VLOOKUP($E44,'FP MD'!$A:$F,2,FALSE)</f>
        <v>Security Tools 2023</v>
      </c>
      <c r="G44" s="10" t="s">
        <v>511</v>
      </c>
      <c r="H44" s="10" t="s">
        <v>507</v>
      </c>
      <c r="I44" s="10" t="s">
        <v>521</v>
      </c>
      <c r="J44" s="10" t="str">
        <f>VLOOKUP($E44,'FP MD'!$A:$F,3,FALSE)</f>
        <v/>
      </c>
      <c r="K44" s="10" t="str">
        <f>VLOOKUP($E44,'FP MD'!$A:$F,4,FALSE)</f>
        <v/>
      </c>
      <c r="L44" s="10" t="str">
        <f>VLOOKUP($E44,'FP MD'!$A:$F,5,FALSE)</f>
        <v/>
      </c>
      <c r="M44" s="10">
        <f>VLOOKUP($E44,'FP MD'!$A:$F,6,FALSE)</f>
        <v>0</v>
      </c>
      <c r="N44" s="11" t="s">
        <v>97</v>
      </c>
      <c r="O44" s="15">
        <v>0</v>
      </c>
      <c r="P44" s="16">
        <v>240236.43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4">
        <f t="shared" si="0"/>
        <v>240236.43</v>
      </c>
    </row>
    <row r="45" spans="1:76" s="17" customFormat="1" x14ac:dyDescent="0.3">
      <c r="A45" s="7" t="s">
        <v>462</v>
      </c>
      <c r="B45" s="8" t="s">
        <v>589</v>
      </c>
      <c r="C45" s="21" t="s">
        <v>590</v>
      </c>
      <c r="D45" s="9">
        <v>30315</v>
      </c>
      <c r="E45" s="9" t="s">
        <v>591</v>
      </c>
      <c r="F45" s="10" t="str">
        <f>VLOOKUP($E45,'FP MD'!$A:$F,2,FALSE)</f>
        <v>SharePoint Upgrade 2023</v>
      </c>
      <c r="G45" s="10" t="s">
        <v>511</v>
      </c>
      <c r="H45" s="10" t="s">
        <v>507</v>
      </c>
      <c r="I45" s="10" t="s">
        <v>521</v>
      </c>
      <c r="J45" s="10" t="str">
        <f>VLOOKUP($E45,'FP MD'!$A:$F,3,FALSE)</f>
        <v>None</v>
      </c>
      <c r="K45" s="10" t="str">
        <f>VLOOKUP($E45,'FP MD'!$A:$F,4,FALSE)</f>
        <v/>
      </c>
      <c r="L45" s="10" t="str">
        <f>VLOOKUP($E45,'FP MD'!$A:$F,5,FALSE)</f>
        <v/>
      </c>
      <c r="M45" s="10">
        <f>VLOOKUP($E45,'FP MD'!$A:$F,6,FALSE)</f>
        <v>0</v>
      </c>
      <c r="N45" s="11" t="s">
        <v>97</v>
      </c>
      <c r="O45" s="15">
        <v>0</v>
      </c>
      <c r="P45" s="16">
        <v>703279.96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4">
        <f t="shared" si="0"/>
        <v>703279.96</v>
      </c>
    </row>
    <row r="46" spans="1:76" s="17" customFormat="1" x14ac:dyDescent="0.3">
      <c r="A46" s="7" t="s">
        <v>462</v>
      </c>
      <c r="B46" s="8" t="s">
        <v>592</v>
      </c>
      <c r="C46" s="21" t="s">
        <v>593</v>
      </c>
      <c r="D46" s="9">
        <v>30315</v>
      </c>
      <c r="E46" s="9" t="s">
        <v>594</v>
      </c>
      <c r="F46" s="10" t="str">
        <f>VLOOKUP($E46,'FP MD'!$A:$F,2,FALSE)</f>
        <v>Security Admin Enhancements 2023</v>
      </c>
      <c r="G46" s="10" t="s">
        <v>511</v>
      </c>
      <c r="H46" s="10" t="s">
        <v>507</v>
      </c>
      <c r="I46" s="10" t="s">
        <v>521</v>
      </c>
      <c r="J46" s="10" t="str">
        <f>VLOOKUP($E46,'FP MD'!$A:$F,3,FALSE)</f>
        <v/>
      </c>
      <c r="K46" s="10" t="str">
        <f>VLOOKUP($E46,'FP MD'!$A:$F,4,FALSE)</f>
        <v/>
      </c>
      <c r="L46" s="10" t="str">
        <f>VLOOKUP($E46,'FP MD'!$A:$F,5,FALSE)</f>
        <v/>
      </c>
      <c r="M46" s="10">
        <f>VLOOKUP($E46,'FP MD'!$A:$F,6,FALSE)</f>
        <v>0</v>
      </c>
      <c r="N46" s="11" t="s">
        <v>97</v>
      </c>
      <c r="O46" s="15">
        <v>0</v>
      </c>
      <c r="P46" s="16">
        <v>365544.47000000003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4">
        <f t="shared" si="0"/>
        <v>365544.47000000003</v>
      </c>
    </row>
    <row r="47" spans="1:76" s="17" customFormat="1" x14ac:dyDescent="0.3">
      <c r="A47" s="7" t="s">
        <v>462</v>
      </c>
      <c r="B47" s="8" t="s">
        <v>595</v>
      </c>
      <c r="C47" s="21" t="s">
        <v>596</v>
      </c>
      <c r="D47" s="9">
        <v>30315</v>
      </c>
      <c r="E47" s="9" t="s">
        <v>597</v>
      </c>
      <c r="F47" s="10" t="str">
        <f>VLOOKUP($E47,'FP MD'!$A:$F,2,FALSE)</f>
        <v>CRB Data Refresh and Copy 2023</v>
      </c>
      <c r="G47" s="10" t="s">
        <v>511</v>
      </c>
      <c r="H47" s="10" t="s">
        <v>507</v>
      </c>
      <c r="I47" s="10" t="s">
        <v>521</v>
      </c>
      <c r="J47" s="10" t="str">
        <f>VLOOKUP($E47,'FP MD'!$A:$F,3,FALSE)</f>
        <v/>
      </c>
      <c r="K47" s="10" t="str">
        <f>VLOOKUP($E47,'FP MD'!$A:$F,4,FALSE)</f>
        <v/>
      </c>
      <c r="L47" s="10" t="str">
        <f>VLOOKUP($E47,'FP MD'!$A:$F,5,FALSE)</f>
        <v/>
      </c>
      <c r="M47" s="10">
        <f>VLOOKUP($E47,'FP MD'!$A:$F,6,FALSE)</f>
        <v>0</v>
      </c>
      <c r="N47" s="11">
        <v>202412</v>
      </c>
      <c r="O47" s="15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170.52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0</v>
      </c>
      <c r="BU47" s="16">
        <v>0</v>
      </c>
      <c r="BV47" s="16">
        <v>0</v>
      </c>
      <c r="BW47" s="16">
        <v>0</v>
      </c>
      <c r="BX47" s="14">
        <f t="shared" si="0"/>
        <v>170.52</v>
      </c>
    </row>
    <row r="48" spans="1:76" s="17" customFormat="1" x14ac:dyDescent="0.3">
      <c r="A48" s="7" t="s">
        <v>462</v>
      </c>
      <c r="B48" s="8" t="s">
        <v>598</v>
      </c>
      <c r="C48" s="21" t="s">
        <v>599</v>
      </c>
      <c r="D48" s="9">
        <v>30315</v>
      </c>
      <c r="E48" s="9" t="s">
        <v>600</v>
      </c>
      <c r="F48" s="10" t="str">
        <f>VLOOKUP($E48,'FP MD'!$A:$F,2,FALSE)</f>
        <v>Compliance Reporting Connects/Rpts</v>
      </c>
      <c r="G48" s="10" t="s">
        <v>511</v>
      </c>
      <c r="H48" s="10" t="s">
        <v>507</v>
      </c>
      <c r="I48" s="10" t="s">
        <v>521</v>
      </c>
      <c r="J48" s="10" t="str">
        <f>VLOOKUP($E48,'FP MD'!$A:$F,3,FALSE)</f>
        <v/>
      </c>
      <c r="K48" s="10" t="str">
        <f>VLOOKUP($E48,'FP MD'!$A:$F,4,FALSE)</f>
        <v/>
      </c>
      <c r="L48" s="10" t="str">
        <f>VLOOKUP($E48,'FP MD'!$A:$F,5,FALSE)</f>
        <v/>
      </c>
      <c r="M48" s="10">
        <f>VLOOKUP($E48,'FP MD'!$A:$F,6,FALSE)</f>
        <v>0</v>
      </c>
      <c r="N48" s="11" t="s">
        <v>97</v>
      </c>
      <c r="O48" s="15">
        <v>0</v>
      </c>
      <c r="P48" s="16">
        <v>141750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4">
        <f t="shared" si="0"/>
        <v>141750</v>
      </c>
    </row>
    <row r="49" spans="1:76" s="17" customFormat="1" x14ac:dyDescent="0.3">
      <c r="A49" s="7" t="s">
        <v>462</v>
      </c>
      <c r="B49" s="8" t="s">
        <v>601</v>
      </c>
      <c r="C49" s="21" t="s">
        <v>602</v>
      </c>
      <c r="D49" s="9">
        <v>30315</v>
      </c>
      <c r="E49" s="9" t="s">
        <v>603</v>
      </c>
      <c r="F49" s="10" t="str">
        <f>VLOOKUP($E49,'FP MD'!$A:$F,2,FALSE)</f>
        <v>SIEM Repl/Enhancement - CORP 2023</v>
      </c>
      <c r="G49" s="10" t="s">
        <v>511</v>
      </c>
      <c r="H49" s="10" t="s">
        <v>507</v>
      </c>
      <c r="I49" s="10" t="s">
        <v>521</v>
      </c>
      <c r="J49" s="10" t="str">
        <f>VLOOKUP($E49,'FP MD'!$A:$F,3,FALSE)</f>
        <v>None</v>
      </c>
      <c r="K49" s="10" t="str">
        <f>VLOOKUP($E49,'FP MD'!$A:$F,4,FALSE)</f>
        <v/>
      </c>
      <c r="L49" s="10" t="str">
        <f>VLOOKUP($E49,'FP MD'!$A:$F,5,FALSE)</f>
        <v/>
      </c>
      <c r="M49" s="10">
        <f>VLOOKUP($E49,'FP MD'!$A:$F,6,FALSE)</f>
        <v>0</v>
      </c>
      <c r="N49" s="11" t="s">
        <v>97</v>
      </c>
      <c r="O49" s="15">
        <v>0</v>
      </c>
      <c r="P49" s="16">
        <v>1494993.6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4">
        <f t="shared" si="0"/>
        <v>1494993.6</v>
      </c>
    </row>
    <row r="50" spans="1:76" s="17" customFormat="1" x14ac:dyDescent="0.3">
      <c r="A50" s="7" t="s">
        <v>462</v>
      </c>
      <c r="B50" s="8" t="s">
        <v>604</v>
      </c>
      <c r="C50" s="21" t="s">
        <v>605</v>
      </c>
      <c r="D50" s="9">
        <v>30315</v>
      </c>
      <c r="E50" s="9" t="s">
        <v>606</v>
      </c>
      <c r="F50" s="10" t="str">
        <f>VLOOKUP($E50,'FP MD'!$A:$F,2,FALSE)</f>
        <v>SQL Server Upgrades 2023</v>
      </c>
      <c r="G50" s="10" t="s">
        <v>511</v>
      </c>
      <c r="H50" s="10" t="s">
        <v>507</v>
      </c>
      <c r="I50" s="10" t="s">
        <v>521</v>
      </c>
      <c r="J50" s="10" t="str">
        <f>VLOOKUP($E50,'FP MD'!$A:$F,3,FALSE)</f>
        <v>None</v>
      </c>
      <c r="K50" s="10" t="str">
        <f>VLOOKUP($E50,'FP MD'!$A:$F,4,FALSE)</f>
        <v/>
      </c>
      <c r="L50" s="10" t="str">
        <f>VLOOKUP($E50,'FP MD'!$A:$F,5,FALSE)</f>
        <v/>
      </c>
      <c r="M50" s="10">
        <f>VLOOKUP($E50,'FP MD'!$A:$F,6,FALSE)</f>
        <v>0</v>
      </c>
      <c r="N50" s="11" t="s">
        <v>97</v>
      </c>
      <c r="O50" s="15">
        <v>0</v>
      </c>
      <c r="P50" s="16">
        <v>1387177.23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4">
        <f t="shared" si="0"/>
        <v>1387177.23</v>
      </c>
    </row>
    <row r="51" spans="1:76" s="17" customFormat="1" x14ac:dyDescent="0.3">
      <c r="A51" s="7" t="s">
        <v>462</v>
      </c>
      <c r="B51" s="8" t="s">
        <v>607</v>
      </c>
      <c r="C51" s="21" t="s">
        <v>608</v>
      </c>
      <c r="D51" s="9">
        <v>30315</v>
      </c>
      <c r="E51" s="9" t="s">
        <v>609</v>
      </c>
      <c r="F51" s="10" t="str">
        <f>VLOOKUP($E51,'FP MD'!$A:$F,2,FALSE)</f>
        <v>BizTalk Upgrades 2023</v>
      </c>
      <c r="G51" s="10" t="s">
        <v>511</v>
      </c>
      <c r="H51" s="10" t="s">
        <v>507</v>
      </c>
      <c r="I51" s="10" t="s">
        <v>521</v>
      </c>
      <c r="J51" s="10" t="str">
        <f>VLOOKUP($E51,'FP MD'!$A:$F,3,FALSE)</f>
        <v>None</v>
      </c>
      <c r="K51" s="10" t="str">
        <f>VLOOKUP($E51,'FP MD'!$A:$F,4,FALSE)</f>
        <v/>
      </c>
      <c r="L51" s="10" t="str">
        <f>VLOOKUP($E51,'FP MD'!$A:$F,5,FALSE)</f>
        <v/>
      </c>
      <c r="M51" s="10">
        <f>VLOOKUP($E51,'FP MD'!$A:$F,6,FALSE)</f>
        <v>0</v>
      </c>
      <c r="N51" s="11">
        <v>202402</v>
      </c>
      <c r="O51" s="15">
        <v>0</v>
      </c>
      <c r="P51" s="16">
        <v>0</v>
      </c>
      <c r="Q51" s="16">
        <v>567471.07999999996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4">
        <f t="shared" si="0"/>
        <v>567471.07999999996</v>
      </c>
    </row>
    <row r="52" spans="1:76" s="17" customFormat="1" x14ac:dyDescent="0.3">
      <c r="A52" s="7" t="s">
        <v>462</v>
      </c>
      <c r="B52" s="8" t="s">
        <v>610</v>
      </c>
      <c r="C52" s="21" t="s">
        <v>611</v>
      </c>
      <c r="D52" s="9">
        <v>30315</v>
      </c>
      <c r="E52" s="9" t="s">
        <v>612</v>
      </c>
      <c r="F52" s="10" t="str">
        <f>VLOOKUP($E52,'FP MD'!$A:$F,2,FALSE)</f>
        <v>ERP Technical Enhancements 2023</v>
      </c>
      <c r="G52" s="10" t="s">
        <v>511</v>
      </c>
      <c r="H52" s="10" t="s">
        <v>507</v>
      </c>
      <c r="I52" s="10" t="s">
        <v>521</v>
      </c>
      <c r="J52" s="10" t="str">
        <f>VLOOKUP($E52,'FP MD'!$A:$F,3,FALSE)</f>
        <v>Blanket</v>
      </c>
      <c r="K52" s="10" t="str">
        <f>VLOOKUP($E52,'FP MD'!$A:$F,4,FALSE)</f>
        <v/>
      </c>
      <c r="L52" s="10" t="str">
        <f>VLOOKUP($E52,'FP MD'!$A:$F,5,FALSE)</f>
        <v/>
      </c>
      <c r="M52" s="10">
        <f>VLOOKUP($E52,'FP MD'!$A:$F,6,FALSE)</f>
        <v>0</v>
      </c>
      <c r="N52" s="11" t="s">
        <v>97</v>
      </c>
      <c r="O52" s="15">
        <v>0</v>
      </c>
      <c r="P52" s="16">
        <v>413222.72000000003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  <c r="BT52" s="16">
        <v>0</v>
      </c>
      <c r="BU52" s="16">
        <v>0</v>
      </c>
      <c r="BV52" s="16">
        <v>0</v>
      </c>
      <c r="BW52" s="16">
        <v>0</v>
      </c>
      <c r="BX52" s="14">
        <f t="shared" si="0"/>
        <v>413222.72000000003</v>
      </c>
    </row>
    <row r="53" spans="1:76" x14ac:dyDescent="0.3">
      <c r="A53" s="7" t="s">
        <v>462</v>
      </c>
      <c r="B53" s="8" t="s">
        <v>613</v>
      </c>
      <c r="C53" s="21" t="s">
        <v>614</v>
      </c>
      <c r="D53" s="9">
        <v>30315</v>
      </c>
      <c r="E53" s="9" t="s">
        <v>615</v>
      </c>
      <c r="F53" s="10" t="str">
        <f>VLOOKUP($E53,'FP MD'!$A:$F,2,FALSE)</f>
        <v>Process Automation Implement 2023</v>
      </c>
      <c r="G53" s="10" t="s">
        <v>511</v>
      </c>
      <c r="H53" s="10" t="s">
        <v>507</v>
      </c>
      <c r="I53" s="10" t="s">
        <v>521</v>
      </c>
      <c r="J53" s="10" t="str">
        <f>VLOOKUP($E53,'FP MD'!$A:$F,3,FALSE)</f>
        <v/>
      </c>
      <c r="K53" s="10" t="str">
        <f>VLOOKUP($E53,'FP MD'!$A:$F,4,FALSE)</f>
        <v/>
      </c>
      <c r="L53" s="10" t="str">
        <f>VLOOKUP($E53,'FP MD'!$A:$F,5,FALSE)</f>
        <v/>
      </c>
      <c r="M53" s="10">
        <f>VLOOKUP($E53,'FP MD'!$A:$F,6,FALSE)</f>
        <v>0</v>
      </c>
      <c r="N53" s="11" t="s">
        <v>97</v>
      </c>
      <c r="O53" s="15">
        <v>0</v>
      </c>
      <c r="P53" s="16">
        <v>320921.19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4">
        <f t="shared" si="0"/>
        <v>320921.19</v>
      </c>
    </row>
    <row r="54" spans="1:76" x14ac:dyDescent="0.3">
      <c r="A54" s="7" t="s">
        <v>462</v>
      </c>
      <c r="B54" s="8" t="s">
        <v>616</v>
      </c>
      <c r="C54" s="21" t="s">
        <v>617</v>
      </c>
      <c r="D54" s="9">
        <v>30315</v>
      </c>
      <c r="E54" s="9" t="s">
        <v>618</v>
      </c>
      <c r="F54" s="10" t="str">
        <f>VLOOKUP($E54,'FP MD'!$A:$F,2,FALSE)</f>
        <v>User Provisioning Automation 2023</v>
      </c>
      <c r="G54" s="10" t="s">
        <v>511</v>
      </c>
      <c r="H54" s="10" t="s">
        <v>507</v>
      </c>
      <c r="I54" s="10" t="s">
        <v>521</v>
      </c>
      <c r="J54" s="10" t="str">
        <f>VLOOKUP($E54,'FP MD'!$A:$F,3,FALSE)</f>
        <v>None</v>
      </c>
      <c r="K54" s="10" t="str">
        <f>VLOOKUP($E54,'FP MD'!$A:$F,4,FALSE)</f>
        <v/>
      </c>
      <c r="L54" s="10" t="str">
        <f>VLOOKUP($E54,'FP MD'!$A:$F,5,FALSE)</f>
        <v/>
      </c>
      <c r="M54" s="10">
        <f>VLOOKUP($E54,'FP MD'!$A:$F,6,FALSE)</f>
        <v>0</v>
      </c>
      <c r="N54" s="11">
        <v>202401</v>
      </c>
      <c r="O54" s="15">
        <v>0</v>
      </c>
      <c r="P54" s="16">
        <v>73.91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4">
        <f t="shared" si="0"/>
        <v>73.91</v>
      </c>
    </row>
    <row r="55" spans="1:76" x14ac:dyDescent="0.3">
      <c r="A55" s="7" t="s">
        <v>462</v>
      </c>
      <c r="B55" s="8" t="s">
        <v>619</v>
      </c>
      <c r="C55" s="21" t="s">
        <v>620</v>
      </c>
      <c r="D55" s="9">
        <v>30315</v>
      </c>
      <c r="E55" s="9" t="s">
        <v>621</v>
      </c>
      <c r="F55" s="10" t="str">
        <f>VLOOKUP($E55,'FP MD'!$A:$F,2,FALSE)</f>
        <v>SAP Business Process Design 2023</v>
      </c>
      <c r="G55" s="10" t="s">
        <v>511</v>
      </c>
      <c r="H55" s="10" t="s">
        <v>507</v>
      </c>
      <c r="I55" s="10" t="s">
        <v>521</v>
      </c>
      <c r="J55" s="10" t="str">
        <f>VLOOKUP($E55,'FP MD'!$A:$F,3,FALSE)</f>
        <v/>
      </c>
      <c r="K55" s="10" t="str">
        <f>VLOOKUP($E55,'FP MD'!$A:$F,4,FALSE)</f>
        <v/>
      </c>
      <c r="L55" s="10" t="str">
        <f>VLOOKUP($E55,'FP MD'!$A:$F,5,FALSE)</f>
        <v/>
      </c>
      <c r="M55" s="10">
        <f>VLOOKUP($E55,'FP MD'!$A:$F,6,FALSE)</f>
        <v>0</v>
      </c>
      <c r="N55" s="11">
        <v>202402</v>
      </c>
      <c r="O55" s="15">
        <v>0</v>
      </c>
      <c r="P55" s="16">
        <v>0</v>
      </c>
      <c r="Q55" s="16">
        <v>434235.66000000003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4">
        <f t="shared" si="0"/>
        <v>434235.66000000003</v>
      </c>
    </row>
    <row r="56" spans="1:76" x14ac:dyDescent="0.3">
      <c r="A56" s="7" t="s">
        <v>462</v>
      </c>
      <c r="B56" s="8" t="s">
        <v>622</v>
      </c>
      <c r="C56" s="21" t="s">
        <v>623</v>
      </c>
      <c r="D56" s="9">
        <v>30315</v>
      </c>
      <c r="E56" s="9" t="s">
        <v>624</v>
      </c>
      <c r="F56" s="10" t="str">
        <f>VLOOKUP($E56,'FP MD'!$A:$F,2,FALSE)</f>
        <v>SAP SupportPack Implementation 2023</v>
      </c>
      <c r="G56" s="10" t="s">
        <v>511</v>
      </c>
      <c r="H56" s="10" t="s">
        <v>507</v>
      </c>
      <c r="I56" s="10" t="s">
        <v>521</v>
      </c>
      <c r="J56" s="10" t="str">
        <f>VLOOKUP($E56,'FP MD'!$A:$F,3,FALSE)</f>
        <v/>
      </c>
      <c r="K56" s="10" t="str">
        <f>VLOOKUP($E56,'FP MD'!$A:$F,4,FALSE)</f>
        <v/>
      </c>
      <c r="L56" s="10" t="str">
        <f>VLOOKUP($E56,'FP MD'!$A:$F,5,FALSE)</f>
        <v/>
      </c>
      <c r="M56" s="10">
        <f>VLOOKUP($E56,'FP MD'!$A:$F,6,FALSE)</f>
        <v>0</v>
      </c>
      <c r="N56" s="11" t="s">
        <v>97</v>
      </c>
      <c r="O56" s="15">
        <v>0</v>
      </c>
      <c r="P56" s="16">
        <v>340868.5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4">
        <f t="shared" si="0"/>
        <v>340868.5</v>
      </c>
    </row>
    <row r="57" spans="1:76" x14ac:dyDescent="0.3">
      <c r="A57" s="7" t="s">
        <v>462</v>
      </c>
      <c r="B57" s="8" t="s">
        <v>625</v>
      </c>
      <c r="C57" s="21" t="s">
        <v>626</v>
      </c>
      <c r="D57" s="9">
        <v>30315</v>
      </c>
      <c r="E57" s="9" t="s">
        <v>627</v>
      </c>
      <c r="F57" s="10" t="str">
        <f>VLOOKUP($E57,'FP MD'!$A:$F,2,FALSE)</f>
        <v xml:space="preserve">FERC 881 implementation </v>
      </c>
      <c r="G57" s="10" t="s">
        <v>511</v>
      </c>
      <c r="H57" s="10" t="s">
        <v>507</v>
      </c>
      <c r="I57" s="10" t="s">
        <v>628</v>
      </c>
      <c r="J57" s="10" t="str">
        <f>VLOOKUP($E57,'FP MD'!$A:$F,3,FALSE)</f>
        <v/>
      </c>
      <c r="K57" s="10" t="str">
        <f>VLOOKUP($E57,'FP MD'!$A:$F,4,FALSE)</f>
        <v/>
      </c>
      <c r="L57" s="10" t="str">
        <f>VLOOKUP($E57,'FP MD'!$A:$F,5,FALSE)</f>
        <v/>
      </c>
      <c r="M57" s="10">
        <f>VLOOKUP($E57,'FP MD'!$A:$F,6,FALSE)</f>
        <v>0</v>
      </c>
      <c r="N57" s="11">
        <v>202501</v>
      </c>
      <c r="O57" s="15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24425.7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4">
        <f t="shared" si="0"/>
        <v>24425.7</v>
      </c>
    </row>
    <row r="58" spans="1:76" x14ac:dyDescent="0.3">
      <c r="A58" s="7" t="s">
        <v>462</v>
      </c>
      <c r="B58" s="8" t="s">
        <v>629</v>
      </c>
      <c r="C58" s="21" t="s">
        <v>630</v>
      </c>
      <c r="D58" s="9">
        <v>30315</v>
      </c>
      <c r="E58" s="9" t="s">
        <v>631</v>
      </c>
      <c r="F58" s="10" t="str">
        <f>VLOOKUP($E58,'FP MD'!$A:$F,2,FALSE)</f>
        <v>Arcos Integration to SAP &amp; WORKPro</v>
      </c>
      <c r="G58" s="10" t="s">
        <v>511</v>
      </c>
      <c r="H58" s="10" t="s">
        <v>507</v>
      </c>
      <c r="I58" s="10" t="s">
        <v>521</v>
      </c>
      <c r="J58" s="10" t="str">
        <f>VLOOKUP($E58,'FP MD'!$A:$F,3,FALSE)</f>
        <v>None</v>
      </c>
      <c r="K58" s="10" t="str">
        <f>VLOOKUP($E58,'FP MD'!$A:$F,4,FALSE)</f>
        <v/>
      </c>
      <c r="L58" s="10" t="str">
        <f>VLOOKUP($E58,'FP MD'!$A:$F,5,FALSE)</f>
        <v/>
      </c>
      <c r="M58" s="10">
        <f>VLOOKUP($E58,'FP MD'!$A:$F,6,FALSE)</f>
        <v>0</v>
      </c>
      <c r="N58" s="11">
        <v>202403</v>
      </c>
      <c r="O58" s="15">
        <v>0</v>
      </c>
      <c r="P58" s="16">
        <v>0</v>
      </c>
      <c r="Q58" s="16">
        <v>0</v>
      </c>
      <c r="R58" s="16">
        <v>271868.03000000003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4">
        <f t="shared" si="0"/>
        <v>271868.03000000003</v>
      </c>
    </row>
    <row r="59" spans="1:76" x14ac:dyDescent="0.3">
      <c r="A59" s="7" t="s">
        <v>462</v>
      </c>
      <c r="B59" s="8" t="s">
        <v>632</v>
      </c>
      <c r="C59" s="21" t="s">
        <v>633</v>
      </c>
      <c r="D59" s="9">
        <v>30315</v>
      </c>
      <c r="E59" s="9" t="s">
        <v>631</v>
      </c>
      <c r="F59" s="10" t="str">
        <f>VLOOKUP($E59,'FP MD'!$A:$F,2,FALSE)</f>
        <v>Arcos Integration to SAP &amp; WORKPro</v>
      </c>
      <c r="G59" s="10" t="s">
        <v>511</v>
      </c>
      <c r="H59" s="10" t="s">
        <v>507</v>
      </c>
      <c r="I59" s="10" t="s">
        <v>521</v>
      </c>
      <c r="J59" s="10" t="str">
        <f>VLOOKUP($E59,'FP MD'!$A:$F,3,FALSE)</f>
        <v>None</v>
      </c>
      <c r="K59" s="10" t="str">
        <f>VLOOKUP($E59,'FP MD'!$A:$F,4,FALSE)</f>
        <v/>
      </c>
      <c r="L59" s="10" t="str">
        <f>VLOOKUP($E59,'FP MD'!$A:$F,5,FALSE)</f>
        <v/>
      </c>
      <c r="M59" s="10">
        <f>VLOOKUP($E59,'FP MD'!$A:$F,6,FALSE)</f>
        <v>0</v>
      </c>
      <c r="N59" s="11">
        <v>202403</v>
      </c>
      <c r="O59" s="15">
        <v>0</v>
      </c>
      <c r="P59" s="16">
        <v>0</v>
      </c>
      <c r="Q59" s="16">
        <v>0</v>
      </c>
      <c r="R59" s="16">
        <v>305293.16000000003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4">
        <f t="shared" si="0"/>
        <v>305293.16000000003</v>
      </c>
    </row>
    <row r="60" spans="1:76" s="17" customFormat="1" x14ac:dyDescent="0.3">
      <c r="A60" s="7" t="s">
        <v>462</v>
      </c>
      <c r="B60" s="8" t="s">
        <v>634</v>
      </c>
      <c r="C60" s="21" t="s">
        <v>635</v>
      </c>
      <c r="D60" s="9">
        <v>30315</v>
      </c>
      <c r="E60" s="9" t="s">
        <v>636</v>
      </c>
      <c r="F60" s="10" t="str">
        <f>VLOOKUP($E60,'FP MD'!$A:$F,2,FALSE)</f>
        <v>Outage Assist System Upgrade</v>
      </c>
      <c r="G60" s="10" t="s">
        <v>511</v>
      </c>
      <c r="H60" s="10" t="s">
        <v>507</v>
      </c>
      <c r="I60" s="10" t="s">
        <v>521</v>
      </c>
      <c r="J60" s="10" t="str">
        <f>VLOOKUP($E60,'FP MD'!$A:$F,3,FALSE)</f>
        <v>Technology</v>
      </c>
      <c r="K60" s="10" t="str">
        <f>VLOOKUP($E60,'FP MD'!$A:$F,4,FALSE)</f>
        <v/>
      </c>
      <c r="L60" s="10" t="str">
        <f>VLOOKUP($E60,'FP MD'!$A:$F,5,FALSE)</f>
        <v/>
      </c>
      <c r="M60" s="10">
        <f>VLOOKUP($E60,'FP MD'!$A:$F,6,FALSE)</f>
        <v>0</v>
      </c>
      <c r="N60" s="11">
        <v>202403</v>
      </c>
      <c r="O60" s="15">
        <v>0</v>
      </c>
      <c r="P60" s="16">
        <v>0</v>
      </c>
      <c r="Q60" s="16">
        <v>0</v>
      </c>
      <c r="R60" s="16">
        <v>667599.25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4">
        <f t="shared" si="0"/>
        <v>667599.25</v>
      </c>
    </row>
    <row r="61" spans="1:76" s="17" customFormat="1" x14ac:dyDescent="0.3">
      <c r="A61" s="7" t="s">
        <v>462</v>
      </c>
      <c r="B61" s="8" t="s">
        <v>637</v>
      </c>
      <c r="C61" s="21" t="s">
        <v>638</v>
      </c>
      <c r="D61" s="9">
        <v>30315</v>
      </c>
      <c r="E61" s="9" t="s">
        <v>636</v>
      </c>
      <c r="F61" s="10" t="str">
        <f>VLOOKUP($E61,'FP MD'!$A:$F,2,FALSE)</f>
        <v>Outage Assist System Upgrade</v>
      </c>
      <c r="G61" s="10" t="s">
        <v>511</v>
      </c>
      <c r="H61" s="10" t="s">
        <v>507</v>
      </c>
      <c r="I61" s="10" t="s">
        <v>521</v>
      </c>
      <c r="J61" s="10" t="str">
        <f>VLOOKUP($E61,'FP MD'!$A:$F,3,FALSE)</f>
        <v>Technology</v>
      </c>
      <c r="K61" s="10" t="str">
        <f>VLOOKUP($E61,'FP MD'!$A:$F,4,FALSE)</f>
        <v/>
      </c>
      <c r="L61" s="10" t="str">
        <f>VLOOKUP($E61,'FP MD'!$A:$F,5,FALSE)</f>
        <v/>
      </c>
      <c r="M61" s="10">
        <f>VLOOKUP($E61,'FP MD'!$A:$F,6,FALSE)</f>
        <v>0</v>
      </c>
      <c r="N61" s="11">
        <v>202403</v>
      </c>
      <c r="O61" s="15">
        <v>0</v>
      </c>
      <c r="P61" s="16">
        <v>0</v>
      </c>
      <c r="Q61" s="16">
        <v>0</v>
      </c>
      <c r="R61" s="16">
        <v>197307.78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4">
        <f t="shared" si="0"/>
        <v>197307.78</v>
      </c>
    </row>
    <row r="62" spans="1:76" s="17" customFormat="1" x14ac:dyDescent="0.3">
      <c r="A62" s="7" t="s">
        <v>462</v>
      </c>
      <c r="B62" s="8" t="s">
        <v>639</v>
      </c>
      <c r="C62" s="21" t="s">
        <v>640</v>
      </c>
      <c r="D62" s="9">
        <v>30315</v>
      </c>
      <c r="E62" s="9" t="s">
        <v>636</v>
      </c>
      <c r="F62" s="10" t="str">
        <f>VLOOKUP($E62,'FP MD'!$A:$F,2,FALSE)</f>
        <v>Outage Assist System Upgrade</v>
      </c>
      <c r="G62" s="10" t="s">
        <v>511</v>
      </c>
      <c r="H62" s="10" t="s">
        <v>507</v>
      </c>
      <c r="I62" s="10" t="s">
        <v>521</v>
      </c>
      <c r="J62" s="10" t="str">
        <f>VLOOKUP($E62,'FP MD'!$A:$F,3,FALSE)</f>
        <v>Technology</v>
      </c>
      <c r="K62" s="10" t="str">
        <f>VLOOKUP($E62,'FP MD'!$A:$F,4,FALSE)</f>
        <v/>
      </c>
      <c r="L62" s="10" t="str">
        <f>VLOOKUP($E62,'FP MD'!$A:$F,5,FALSE)</f>
        <v/>
      </c>
      <c r="M62" s="10">
        <f>VLOOKUP($E62,'FP MD'!$A:$F,6,FALSE)</f>
        <v>0</v>
      </c>
      <c r="N62" s="11">
        <v>202403</v>
      </c>
      <c r="O62" s="15">
        <v>0</v>
      </c>
      <c r="P62" s="16">
        <v>0</v>
      </c>
      <c r="Q62" s="16">
        <v>0</v>
      </c>
      <c r="R62" s="16">
        <v>6897.25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4">
        <f t="shared" si="0"/>
        <v>6897.25</v>
      </c>
    </row>
    <row r="63" spans="1:76" s="17" customFormat="1" x14ac:dyDescent="0.3">
      <c r="A63" s="7" t="s">
        <v>462</v>
      </c>
      <c r="B63" s="8" t="s">
        <v>641</v>
      </c>
      <c r="C63" s="21" t="s">
        <v>642</v>
      </c>
      <c r="D63" s="9">
        <v>30315</v>
      </c>
      <c r="E63" s="9" t="s">
        <v>636</v>
      </c>
      <c r="F63" s="10" t="str">
        <f>VLOOKUP($E63,'FP MD'!$A:$F,2,FALSE)</f>
        <v>Outage Assist System Upgrade</v>
      </c>
      <c r="G63" s="10" t="s">
        <v>511</v>
      </c>
      <c r="H63" s="10" t="s">
        <v>507</v>
      </c>
      <c r="I63" s="10" t="s">
        <v>521</v>
      </c>
      <c r="J63" s="10" t="str">
        <f>VLOOKUP($E63,'FP MD'!$A:$F,3,FALSE)</f>
        <v>Technology</v>
      </c>
      <c r="K63" s="10" t="str">
        <f>VLOOKUP($E63,'FP MD'!$A:$F,4,FALSE)</f>
        <v/>
      </c>
      <c r="L63" s="10" t="str">
        <f>VLOOKUP($E63,'FP MD'!$A:$F,5,FALSE)</f>
        <v/>
      </c>
      <c r="M63" s="10">
        <f>VLOOKUP($E63,'FP MD'!$A:$F,6,FALSE)</f>
        <v>0</v>
      </c>
      <c r="N63" s="11">
        <v>202403</v>
      </c>
      <c r="O63" s="15">
        <v>0</v>
      </c>
      <c r="P63" s="16">
        <v>0</v>
      </c>
      <c r="Q63" s="16">
        <v>0</v>
      </c>
      <c r="R63" s="16">
        <v>220862.64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4">
        <f t="shared" si="0"/>
        <v>220862.64</v>
      </c>
    </row>
    <row r="64" spans="1:76" s="17" customFormat="1" x14ac:dyDescent="0.3">
      <c r="A64" s="7" t="s">
        <v>462</v>
      </c>
      <c r="B64" s="8" t="s">
        <v>643</v>
      </c>
      <c r="C64" s="21" t="s">
        <v>644</v>
      </c>
      <c r="D64" s="9">
        <v>30315</v>
      </c>
      <c r="E64" s="9" t="s">
        <v>631</v>
      </c>
      <c r="F64" s="10" t="str">
        <f>VLOOKUP($E64,'FP MD'!$A:$F,2,FALSE)</f>
        <v>Arcos Integration to SAP &amp; WORKPro</v>
      </c>
      <c r="G64" s="10" t="s">
        <v>511</v>
      </c>
      <c r="H64" s="10" t="s">
        <v>507</v>
      </c>
      <c r="I64" s="10" t="s">
        <v>521</v>
      </c>
      <c r="J64" s="10" t="str">
        <f>VLOOKUP($E64,'FP MD'!$A:$F,3,FALSE)</f>
        <v>None</v>
      </c>
      <c r="K64" s="10" t="str">
        <f>VLOOKUP($E64,'FP MD'!$A:$F,4,FALSE)</f>
        <v/>
      </c>
      <c r="L64" s="10" t="str">
        <f>VLOOKUP($E64,'FP MD'!$A:$F,5,FALSE)</f>
        <v/>
      </c>
      <c r="M64" s="10">
        <f>VLOOKUP($E64,'FP MD'!$A:$F,6,FALSE)</f>
        <v>0</v>
      </c>
      <c r="N64" s="11">
        <v>202403</v>
      </c>
      <c r="O64" s="15">
        <v>0</v>
      </c>
      <c r="P64" s="16">
        <v>0</v>
      </c>
      <c r="Q64" s="16">
        <v>0</v>
      </c>
      <c r="R64" s="16">
        <v>323578.77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4">
        <f t="shared" si="0"/>
        <v>323578.77</v>
      </c>
    </row>
    <row r="65" spans="1:76" x14ac:dyDescent="0.3">
      <c r="A65" s="7" t="s">
        <v>462</v>
      </c>
      <c r="B65" s="8" t="s">
        <v>645</v>
      </c>
      <c r="C65" s="21" t="s">
        <v>646</v>
      </c>
      <c r="D65" s="9">
        <v>30315</v>
      </c>
      <c r="E65" s="9" t="s">
        <v>647</v>
      </c>
      <c r="F65" s="10" t="str">
        <f>VLOOKUP($E65,'FP MD'!$A:$F,2,FALSE)</f>
        <v>NERC CIP Patch Mngmnt AssurX 2023</v>
      </c>
      <c r="G65" s="10" t="s">
        <v>511</v>
      </c>
      <c r="H65" s="10" t="s">
        <v>507</v>
      </c>
      <c r="I65" s="10" t="s">
        <v>521</v>
      </c>
      <c r="J65" s="10" t="str">
        <f>VLOOKUP($E65,'FP MD'!$A:$F,3,FALSE)</f>
        <v/>
      </c>
      <c r="K65" s="10" t="str">
        <f>VLOOKUP($E65,'FP MD'!$A:$F,4,FALSE)</f>
        <v/>
      </c>
      <c r="L65" s="10" t="str">
        <f>VLOOKUP($E65,'FP MD'!$A:$F,5,FALSE)</f>
        <v/>
      </c>
      <c r="M65" s="10">
        <f>VLOOKUP($E65,'FP MD'!$A:$F,6,FALSE)</f>
        <v>0</v>
      </c>
      <c r="N65" s="11" t="s">
        <v>97</v>
      </c>
      <c r="O65" s="15">
        <v>0</v>
      </c>
      <c r="P65" s="16">
        <v>518797.3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4">
        <f t="shared" si="0"/>
        <v>518797.3</v>
      </c>
    </row>
    <row r="66" spans="1:76" s="17" customFormat="1" x14ac:dyDescent="0.3">
      <c r="A66" s="7" t="s">
        <v>462</v>
      </c>
      <c r="B66" s="8" t="s">
        <v>648</v>
      </c>
      <c r="C66" s="21" t="s">
        <v>649</v>
      </c>
      <c r="D66" s="9">
        <v>30315</v>
      </c>
      <c r="E66" s="9" t="s">
        <v>650</v>
      </c>
      <c r="F66" s="10" t="str">
        <f>VLOOKUP($E66,'FP MD'!$A:$F,2,FALSE)</f>
        <v xml:space="preserve">A/V Upg &amp; Repl 2023 </v>
      </c>
      <c r="G66" s="10" t="s">
        <v>511</v>
      </c>
      <c r="H66" s="10" t="s">
        <v>507</v>
      </c>
      <c r="I66" s="10" t="s">
        <v>521</v>
      </c>
      <c r="J66" s="10" t="str">
        <f>VLOOKUP($E66,'FP MD'!$A:$F,3,FALSE)</f>
        <v/>
      </c>
      <c r="K66" s="10" t="str">
        <f>VLOOKUP($E66,'FP MD'!$A:$F,4,FALSE)</f>
        <v/>
      </c>
      <c r="L66" s="10" t="str">
        <f>VLOOKUP($E66,'FP MD'!$A:$F,5,FALSE)</f>
        <v/>
      </c>
      <c r="M66" s="10">
        <f>VLOOKUP($E66,'FP MD'!$A:$F,6,FALSE)</f>
        <v>0</v>
      </c>
      <c r="N66" s="11" t="s">
        <v>97</v>
      </c>
      <c r="O66" s="15">
        <v>0</v>
      </c>
      <c r="P66" s="16">
        <v>452757.60000000003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4">
        <f t="shared" ref="BX66:BX129" si="1">SUM(P66:BK66)</f>
        <v>452757.60000000003</v>
      </c>
    </row>
    <row r="67" spans="1:76" x14ac:dyDescent="0.3">
      <c r="A67" s="7" t="s">
        <v>462</v>
      </c>
      <c r="B67" s="8" t="s">
        <v>651</v>
      </c>
      <c r="C67" s="21" t="s">
        <v>652</v>
      </c>
      <c r="D67" s="9">
        <v>30315</v>
      </c>
      <c r="E67" s="9" t="s">
        <v>653</v>
      </c>
      <c r="F67" s="10" t="str">
        <f>VLOOKUP($E67,'FP MD'!$A:$F,2,FALSE)</f>
        <v>Privileged Access Management 2023</v>
      </c>
      <c r="G67" s="10" t="s">
        <v>511</v>
      </c>
      <c r="H67" s="10" t="s">
        <v>507</v>
      </c>
      <c r="I67" s="10" t="s">
        <v>521</v>
      </c>
      <c r="J67" s="10" t="str">
        <f>VLOOKUP($E67,'FP MD'!$A:$F,3,FALSE)</f>
        <v/>
      </c>
      <c r="K67" s="10" t="str">
        <f>VLOOKUP($E67,'FP MD'!$A:$F,4,FALSE)</f>
        <v/>
      </c>
      <c r="L67" s="10" t="str">
        <f>VLOOKUP($E67,'FP MD'!$A:$F,5,FALSE)</f>
        <v/>
      </c>
      <c r="M67" s="10">
        <f>VLOOKUP($E67,'FP MD'!$A:$F,6,FALSE)</f>
        <v>0</v>
      </c>
      <c r="N67" s="11">
        <v>202412</v>
      </c>
      <c r="O67" s="15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1196355.05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4">
        <f t="shared" si="1"/>
        <v>1196355.05</v>
      </c>
    </row>
    <row r="68" spans="1:76" x14ac:dyDescent="0.3">
      <c r="A68" s="7" t="s">
        <v>462</v>
      </c>
      <c r="B68" s="8" t="s">
        <v>654</v>
      </c>
      <c r="C68" s="21" t="s">
        <v>655</v>
      </c>
      <c r="D68" s="9">
        <v>30315</v>
      </c>
      <c r="E68" s="9" t="s">
        <v>520</v>
      </c>
      <c r="F68" s="10" t="str">
        <f>VLOOKUP($E68,'FP MD'!$A:$F,2,FALSE)</f>
        <v>Cyber Security Framework</v>
      </c>
      <c r="G68" s="10" t="s">
        <v>511</v>
      </c>
      <c r="H68" s="10" t="s">
        <v>507</v>
      </c>
      <c r="I68" s="10" t="s">
        <v>521</v>
      </c>
      <c r="J68" s="10" t="str">
        <f>VLOOKUP($E68,'FP MD'!$A:$F,3,FALSE)</f>
        <v>Technology</v>
      </c>
      <c r="K68" s="10" t="str">
        <f>VLOOKUP($E68,'FP MD'!$A:$F,4,FALSE)</f>
        <v/>
      </c>
      <c r="L68" s="10" t="str">
        <f>VLOOKUP($E68,'FP MD'!$A:$F,5,FALSE)</f>
        <v/>
      </c>
      <c r="M68" s="10">
        <f>VLOOKUP($E68,'FP MD'!$A:$F,6,FALSE)</f>
        <v>0</v>
      </c>
      <c r="N68" s="11">
        <v>202402</v>
      </c>
      <c r="O68" s="15">
        <v>0</v>
      </c>
      <c r="P68" s="16">
        <v>0</v>
      </c>
      <c r="Q68" s="16">
        <v>230230.69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4">
        <f t="shared" si="1"/>
        <v>230230.69</v>
      </c>
    </row>
    <row r="69" spans="1:76" s="17" customFormat="1" x14ac:dyDescent="0.3">
      <c r="A69" s="7" t="s">
        <v>462</v>
      </c>
      <c r="B69" s="8" t="s">
        <v>656</v>
      </c>
      <c r="C69" s="21" t="s">
        <v>657</v>
      </c>
      <c r="D69" s="9">
        <v>30315</v>
      </c>
      <c r="E69" s="9" t="s">
        <v>658</v>
      </c>
      <c r="F69" s="10" t="str">
        <f>VLOOKUP($E69,'FP MD'!$A:$F,2,FALSE)</f>
        <v>Safety Apps &amp; Reporting Improvement</v>
      </c>
      <c r="G69" s="10" t="s">
        <v>511</v>
      </c>
      <c r="H69" s="10" t="s">
        <v>507</v>
      </c>
      <c r="I69" s="10" t="s">
        <v>508</v>
      </c>
      <c r="J69" s="10" t="str">
        <f>VLOOKUP($E69,'FP MD'!$A:$F,3,FALSE)</f>
        <v>Blanket</v>
      </c>
      <c r="K69" s="10" t="str">
        <f>VLOOKUP($E69,'FP MD'!$A:$F,4,FALSE)</f>
        <v/>
      </c>
      <c r="L69" s="10" t="str">
        <f>VLOOKUP($E69,'FP MD'!$A:$F,5,FALSE)</f>
        <v/>
      </c>
      <c r="M69" s="10">
        <f>VLOOKUP($E69,'FP MD'!$A:$F,6,FALSE)</f>
        <v>0</v>
      </c>
      <c r="N69" s="11">
        <v>202403</v>
      </c>
      <c r="O69" s="15">
        <v>0</v>
      </c>
      <c r="P69" s="16">
        <v>0</v>
      </c>
      <c r="Q69" s="16">
        <v>0</v>
      </c>
      <c r="R69" s="16">
        <v>135418.98000000001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4">
        <f t="shared" si="1"/>
        <v>135418.98000000001</v>
      </c>
    </row>
    <row r="70" spans="1:76" x14ac:dyDescent="0.3">
      <c r="A70" s="7" t="s">
        <v>462</v>
      </c>
      <c r="B70" s="8" t="s">
        <v>659</v>
      </c>
      <c r="C70" s="21" t="s">
        <v>660</v>
      </c>
      <c r="D70" s="9">
        <v>30315</v>
      </c>
      <c r="E70" s="9" t="s">
        <v>661</v>
      </c>
      <c r="F70" s="10" t="str">
        <f>VLOOKUP($E70,'FP MD'!$A:$F,2,FALSE)</f>
        <v>VIM Enhancements</v>
      </c>
      <c r="G70" s="10" t="s">
        <v>511</v>
      </c>
      <c r="H70" s="10" t="s">
        <v>507</v>
      </c>
      <c r="I70" s="10" t="s">
        <v>521</v>
      </c>
      <c r="J70" s="10" t="str">
        <f>VLOOKUP($E70,'FP MD'!$A:$F,3,FALSE)</f>
        <v/>
      </c>
      <c r="K70" s="10" t="str">
        <f>VLOOKUP($E70,'FP MD'!$A:$F,4,FALSE)</f>
        <v/>
      </c>
      <c r="L70" s="10" t="str">
        <f>VLOOKUP($E70,'FP MD'!$A:$F,5,FALSE)</f>
        <v/>
      </c>
      <c r="M70" s="10">
        <f>VLOOKUP($E70,'FP MD'!$A:$F,6,FALSE)</f>
        <v>0</v>
      </c>
      <c r="N70" s="11">
        <v>202401</v>
      </c>
      <c r="O70" s="15">
        <v>0</v>
      </c>
      <c r="P70" s="16">
        <v>85307.09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4">
        <f t="shared" si="1"/>
        <v>85307.09</v>
      </c>
    </row>
    <row r="71" spans="1:76" s="17" customFormat="1" x14ac:dyDescent="0.3">
      <c r="A71" s="7" t="s">
        <v>462</v>
      </c>
      <c r="B71" s="8" t="s">
        <v>662</v>
      </c>
      <c r="C71" s="21" t="s">
        <v>663</v>
      </c>
      <c r="D71" s="9">
        <v>30315</v>
      </c>
      <c r="E71" s="9" t="s">
        <v>105</v>
      </c>
      <c r="F71" s="10" t="str">
        <f>VLOOKUP($E71,'FP MD'!$A:$F,2,FALSE)</f>
        <v>Decentralization Initiatives</v>
      </c>
      <c r="G71" s="10" t="s">
        <v>511</v>
      </c>
      <c r="H71" s="10" t="s">
        <v>507</v>
      </c>
      <c r="I71" s="10" t="s">
        <v>508</v>
      </c>
      <c r="J71" s="10" t="str">
        <f>VLOOKUP($E71,'FP MD'!$A:$F,3,FALSE)</f>
        <v>Technology</v>
      </c>
      <c r="K71" s="10" t="str">
        <f>VLOOKUP($E71,'FP MD'!$A:$F,4,FALSE)</f>
        <v/>
      </c>
      <c r="L71" s="10" t="str">
        <f>VLOOKUP($E71,'FP MD'!$A:$F,5,FALSE)</f>
        <v/>
      </c>
      <c r="M71" s="10" t="str">
        <f>VLOOKUP($E71,'FP MD'!$A:$F,6,FALSE)</f>
        <v>CE - Optional Customer Programs</v>
      </c>
      <c r="N71" s="11">
        <v>202412</v>
      </c>
      <c r="O71" s="15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432594.14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4">
        <f t="shared" si="1"/>
        <v>432594.14</v>
      </c>
    </row>
    <row r="72" spans="1:76" x14ac:dyDescent="0.3">
      <c r="A72" s="7" t="s">
        <v>462</v>
      </c>
      <c r="B72" s="8" t="s">
        <v>664</v>
      </c>
      <c r="C72" s="21" t="s">
        <v>665</v>
      </c>
      <c r="D72" s="9">
        <v>30315</v>
      </c>
      <c r="E72" s="9" t="s">
        <v>666</v>
      </c>
      <c r="F72" s="10" t="str">
        <f>VLOOKUP($E72,'FP MD'!$A:$F,2,FALSE)</f>
        <v>VIM Upgrade 2023</v>
      </c>
      <c r="G72" s="10" t="s">
        <v>511</v>
      </c>
      <c r="H72" s="10" t="s">
        <v>507</v>
      </c>
      <c r="I72" s="10" t="s">
        <v>521</v>
      </c>
      <c r="J72" s="10" t="str">
        <f>VLOOKUP($E72,'FP MD'!$A:$F,3,FALSE)</f>
        <v>Technology</v>
      </c>
      <c r="K72" s="10" t="str">
        <f>VLOOKUP($E72,'FP MD'!$A:$F,4,FALSE)</f>
        <v/>
      </c>
      <c r="L72" s="10" t="str">
        <f>VLOOKUP($E72,'FP MD'!$A:$F,5,FALSE)</f>
        <v/>
      </c>
      <c r="M72" s="10">
        <f>VLOOKUP($E72,'FP MD'!$A:$F,6,FALSE)</f>
        <v>0</v>
      </c>
      <c r="N72" s="11">
        <v>202403</v>
      </c>
      <c r="O72" s="15">
        <v>0</v>
      </c>
      <c r="P72" s="16">
        <v>0</v>
      </c>
      <c r="Q72" s="16">
        <v>0</v>
      </c>
      <c r="R72" s="16">
        <v>92208.94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4">
        <f t="shared" si="1"/>
        <v>92208.94</v>
      </c>
    </row>
    <row r="73" spans="1:76" x14ac:dyDescent="0.3">
      <c r="A73" s="7" t="s">
        <v>462</v>
      </c>
      <c r="B73" s="8" t="s">
        <v>667</v>
      </c>
      <c r="C73" s="21" t="s">
        <v>668</v>
      </c>
      <c r="D73" s="9">
        <v>30315</v>
      </c>
      <c r="E73" s="9" t="s">
        <v>669</v>
      </c>
      <c r="F73" s="10" t="str">
        <f>VLOOKUP($E73,'FP MD'!$A:$F,2,FALSE)</f>
        <v>Sidecar to BW4HANA Migration 2023</v>
      </c>
      <c r="G73" s="10" t="s">
        <v>511</v>
      </c>
      <c r="H73" s="10" t="s">
        <v>507</v>
      </c>
      <c r="I73" s="10" t="s">
        <v>521</v>
      </c>
      <c r="J73" s="10" t="str">
        <f>VLOOKUP($E73,'FP MD'!$A:$F,3,FALSE)</f>
        <v/>
      </c>
      <c r="K73" s="10" t="str">
        <f>VLOOKUP($E73,'FP MD'!$A:$F,4,FALSE)</f>
        <v/>
      </c>
      <c r="L73" s="10" t="str">
        <f>VLOOKUP($E73,'FP MD'!$A:$F,5,FALSE)</f>
        <v/>
      </c>
      <c r="M73" s="10">
        <f>VLOOKUP($E73,'FP MD'!$A:$F,6,FALSE)</f>
        <v>0</v>
      </c>
      <c r="N73" s="11">
        <v>202405</v>
      </c>
      <c r="O73" s="15">
        <v>0</v>
      </c>
      <c r="P73" s="16">
        <v>0</v>
      </c>
      <c r="Q73" s="16">
        <v>0</v>
      </c>
      <c r="R73" s="16">
        <v>0</v>
      </c>
      <c r="S73" s="16">
        <v>0</v>
      </c>
      <c r="T73" s="16">
        <v>141158.42000000001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4">
        <f t="shared" si="1"/>
        <v>141158.42000000001</v>
      </c>
    </row>
    <row r="74" spans="1:76" s="17" customFormat="1" x14ac:dyDescent="0.3">
      <c r="A74" s="7" t="s">
        <v>462</v>
      </c>
      <c r="B74" s="8" t="s">
        <v>670</v>
      </c>
      <c r="C74" s="21" t="s">
        <v>671</v>
      </c>
      <c r="D74" s="9">
        <v>30315</v>
      </c>
      <c r="E74" s="9" t="s">
        <v>672</v>
      </c>
      <c r="F74" s="10" t="str">
        <f>VLOOKUP($E74,'FP MD'!$A:$F,2,FALSE)</f>
        <v>Service Now ITSM Replacement</v>
      </c>
      <c r="G74" s="10" t="s">
        <v>511</v>
      </c>
      <c r="H74" s="10" t="s">
        <v>507</v>
      </c>
      <c r="I74" s="10" t="s">
        <v>521</v>
      </c>
      <c r="J74" s="10" t="str">
        <f>VLOOKUP($E74,'FP MD'!$A:$F,3,FALSE)</f>
        <v>Technology</v>
      </c>
      <c r="K74" s="10" t="str">
        <f>VLOOKUP($E74,'FP MD'!$A:$F,4,FALSE)</f>
        <v/>
      </c>
      <c r="L74" s="10" t="str">
        <f>VLOOKUP($E74,'FP MD'!$A:$F,5,FALSE)</f>
        <v/>
      </c>
      <c r="M74" s="10">
        <f>VLOOKUP($E74,'FP MD'!$A:$F,6,FALSE)</f>
        <v>0</v>
      </c>
      <c r="N74" s="11">
        <v>202407</v>
      </c>
      <c r="O74" s="15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813360.46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4">
        <f t="shared" si="1"/>
        <v>813360.46</v>
      </c>
    </row>
    <row r="75" spans="1:76" s="17" customFormat="1" x14ac:dyDescent="0.3">
      <c r="A75" s="7" t="s">
        <v>462</v>
      </c>
      <c r="B75" s="8" t="s">
        <v>673</v>
      </c>
      <c r="C75" s="21" t="s">
        <v>84</v>
      </c>
      <c r="D75" s="9">
        <v>30315</v>
      </c>
      <c r="E75" s="9" t="s">
        <v>83</v>
      </c>
      <c r="F75" s="10" t="str">
        <f>VLOOKUP($E75,'FP MD'!$A:$F,2,FALSE)</f>
        <v>Business Customer Enhancements</v>
      </c>
      <c r="G75" s="10" t="s">
        <v>511</v>
      </c>
      <c r="H75" s="10" t="s">
        <v>507</v>
      </c>
      <c r="I75" s="10" t="s">
        <v>508</v>
      </c>
      <c r="J75" s="10" t="str">
        <f>VLOOKUP($E75,'FP MD'!$A:$F,3,FALSE)</f>
        <v>Technology</v>
      </c>
      <c r="K75" s="10" t="str">
        <f>VLOOKUP($E75,'FP MD'!$A:$F,4,FALSE)</f>
        <v/>
      </c>
      <c r="L75" s="10" t="str">
        <f>VLOOKUP($E75,'FP MD'!$A:$F,5,FALSE)</f>
        <v/>
      </c>
      <c r="M75" s="10" t="str">
        <f>VLOOKUP($E75,'FP MD'!$A:$F,6,FALSE)</f>
        <v>CE - Operational Excellence</v>
      </c>
      <c r="N75" s="11">
        <v>202412</v>
      </c>
      <c r="O75" s="15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359393.12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4">
        <f t="shared" si="1"/>
        <v>359393.12</v>
      </c>
    </row>
    <row r="76" spans="1:76" s="17" customFormat="1" x14ac:dyDescent="0.3">
      <c r="A76" s="7" t="s">
        <v>462</v>
      </c>
      <c r="B76" s="8" t="s">
        <v>674</v>
      </c>
      <c r="C76" s="21" t="s">
        <v>675</v>
      </c>
      <c r="D76" s="9">
        <v>30315</v>
      </c>
      <c r="E76" s="9" t="s">
        <v>676</v>
      </c>
      <c r="F76" s="10" t="str">
        <f>VLOOKUP($E76,'FP MD'!$A:$F,2,FALSE)</f>
        <v>Total Rewards Statement</v>
      </c>
      <c r="G76" s="10" t="s">
        <v>511</v>
      </c>
      <c r="H76" s="10" t="s">
        <v>507</v>
      </c>
      <c r="I76" s="10" t="s">
        <v>521</v>
      </c>
      <c r="J76" s="10" t="str">
        <f>VLOOKUP($E76,'FP MD'!$A:$F,3,FALSE)</f>
        <v/>
      </c>
      <c r="K76" s="10" t="str">
        <f>VLOOKUP($E76,'FP MD'!$A:$F,4,FALSE)</f>
        <v/>
      </c>
      <c r="L76" s="10" t="str">
        <f>VLOOKUP($E76,'FP MD'!$A:$F,5,FALSE)</f>
        <v/>
      </c>
      <c r="M76" s="10">
        <f>VLOOKUP($E76,'FP MD'!$A:$F,6,FALSE)</f>
        <v>0</v>
      </c>
      <c r="N76" s="11">
        <v>202408</v>
      </c>
      <c r="O76" s="15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52801.760000000002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4">
        <f t="shared" si="1"/>
        <v>52801.760000000002</v>
      </c>
    </row>
    <row r="77" spans="1:76" s="17" customFormat="1" x14ac:dyDescent="0.3">
      <c r="A77" s="7" t="s">
        <v>462</v>
      </c>
      <c r="B77" s="8" t="s">
        <v>677</v>
      </c>
      <c r="C77" s="21" t="s">
        <v>678</v>
      </c>
      <c r="D77" s="9">
        <v>30315</v>
      </c>
      <c r="E77" s="9" t="s">
        <v>679</v>
      </c>
      <c r="F77" s="10" t="str">
        <f>VLOOKUP($E77,'FP MD'!$A:$F,2,FALSE)</f>
        <v>IT PMO - Back to Basics</v>
      </c>
      <c r="G77" s="10" t="s">
        <v>511</v>
      </c>
      <c r="H77" s="10" t="s">
        <v>507</v>
      </c>
      <c r="I77" s="10" t="s">
        <v>521</v>
      </c>
      <c r="J77" s="10" t="str">
        <f>VLOOKUP($E77,'FP MD'!$A:$F,3,FALSE)</f>
        <v/>
      </c>
      <c r="K77" s="10" t="str">
        <f>VLOOKUP($E77,'FP MD'!$A:$F,4,FALSE)</f>
        <v/>
      </c>
      <c r="L77" s="10" t="str">
        <f>VLOOKUP($E77,'FP MD'!$A:$F,5,FALSE)</f>
        <v/>
      </c>
      <c r="M77" s="10">
        <f>VLOOKUP($E77,'FP MD'!$A:$F,6,FALSE)</f>
        <v>0</v>
      </c>
      <c r="N77" s="11">
        <v>202403</v>
      </c>
      <c r="O77" s="15">
        <v>0</v>
      </c>
      <c r="P77" s="16">
        <v>0</v>
      </c>
      <c r="Q77" s="16">
        <v>0</v>
      </c>
      <c r="R77" s="16">
        <v>685962.95000000007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4">
        <f t="shared" si="1"/>
        <v>685962.95000000007</v>
      </c>
    </row>
    <row r="78" spans="1:76" s="17" customFormat="1" x14ac:dyDescent="0.3">
      <c r="A78" s="7" t="s">
        <v>462</v>
      </c>
      <c r="B78" s="8" t="s">
        <v>680</v>
      </c>
      <c r="C78" s="21" t="s">
        <v>681</v>
      </c>
      <c r="D78" s="9">
        <v>30315</v>
      </c>
      <c r="E78" s="9" t="s">
        <v>682</v>
      </c>
      <c r="F78" s="10" t="str">
        <f>VLOOKUP($E78,'FP MD'!$A:$F,2,FALSE)</f>
        <v>Legal Hold Solution 2023</v>
      </c>
      <c r="G78" s="10" t="s">
        <v>495</v>
      </c>
      <c r="H78" s="10" t="s">
        <v>507</v>
      </c>
      <c r="I78" s="10" t="s">
        <v>521</v>
      </c>
      <c r="J78" s="10" t="str">
        <f>VLOOKUP($E78,'FP MD'!$A:$F,3,FALSE)</f>
        <v>Technology</v>
      </c>
      <c r="K78" s="10" t="str">
        <f>VLOOKUP($E78,'FP MD'!$A:$F,4,FALSE)</f>
        <v/>
      </c>
      <c r="L78" s="10" t="str">
        <f>VLOOKUP($E78,'FP MD'!$A:$F,5,FALSE)</f>
        <v/>
      </c>
      <c r="M78" s="10">
        <f>VLOOKUP($E78,'FP MD'!$A:$F,6,FALSE)</f>
        <v>0</v>
      </c>
      <c r="N78" s="11">
        <v>202402</v>
      </c>
      <c r="O78" s="15">
        <v>0</v>
      </c>
      <c r="P78" s="16">
        <v>0</v>
      </c>
      <c r="Q78" s="16">
        <v>11233.51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0</v>
      </c>
      <c r="BX78" s="14">
        <f t="shared" si="1"/>
        <v>11233.51</v>
      </c>
    </row>
    <row r="79" spans="1:76" s="17" customFormat="1" x14ac:dyDescent="0.3">
      <c r="A79" s="7" t="s">
        <v>462</v>
      </c>
      <c r="B79" s="8" t="s">
        <v>683</v>
      </c>
      <c r="C79" s="21" t="s">
        <v>76</v>
      </c>
      <c r="D79" s="9">
        <v>30315</v>
      </c>
      <c r="E79" s="9" t="s">
        <v>75</v>
      </c>
      <c r="F79" s="10" t="str">
        <f>VLOOKUP($E79,'FP MD'!$A:$F,2,FALSE)</f>
        <v>IVR/CCM 2023</v>
      </c>
      <c r="G79" s="10" t="s">
        <v>511</v>
      </c>
      <c r="H79" s="10" t="s">
        <v>507</v>
      </c>
      <c r="I79" s="10" t="s">
        <v>508</v>
      </c>
      <c r="J79" s="10" t="str">
        <f>VLOOKUP($E79,'FP MD'!$A:$F,3,FALSE)</f>
        <v>None</v>
      </c>
      <c r="K79" s="10" t="str">
        <f>VLOOKUP($E79,'FP MD'!$A:$F,4,FALSE)</f>
        <v/>
      </c>
      <c r="L79" s="10" t="str">
        <f>VLOOKUP($E79,'FP MD'!$A:$F,5,FALSE)</f>
        <v/>
      </c>
      <c r="M79" s="10" t="str">
        <f>VLOOKUP($E79,'FP MD'!$A:$F,6,FALSE)</f>
        <v>CE - Operational Excellence</v>
      </c>
      <c r="N79" s="11">
        <v>202401</v>
      </c>
      <c r="O79" s="15">
        <v>0</v>
      </c>
      <c r="P79" s="16">
        <v>43722.96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4">
        <f t="shared" si="1"/>
        <v>43722.96</v>
      </c>
    </row>
    <row r="80" spans="1:76" s="17" customFormat="1" x14ac:dyDescent="0.3">
      <c r="A80" s="7" t="s">
        <v>462</v>
      </c>
      <c r="B80" s="8" t="s">
        <v>684</v>
      </c>
      <c r="C80" s="21" t="s">
        <v>685</v>
      </c>
      <c r="D80" s="9">
        <v>30315</v>
      </c>
      <c r="E80" s="9" t="s">
        <v>686</v>
      </c>
      <c r="F80" s="10" t="str">
        <f>VLOOKUP($E80,'FP MD'!$A:$F,2,FALSE)</f>
        <v xml:space="preserve">5950 PowerPlan Tax Remediation </v>
      </c>
      <c r="G80" s="10" t="s">
        <v>511</v>
      </c>
      <c r="H80" s="10" t="s">
        <v>507</v>
      </c>
      <c r="I80" s="10" t="s">
        <v>521</v>
      </c>
      <c r="J80" s="10" t="str">
        <f>VLOOKUP($E80,'FP MD'!$A:$F,3,FALSE)</f>
        <v>Technology</v>
      </c>
      <c r="K80" s="10" t="str">
        <f>VLOOKUP($E80,'FP MD'!$A:$F,4,FALSE)</f>
        <v/>
      </c>
      <c r="L80" s="10" t="str">
        <f>VLOOKUP($E80,'FP MD'!$A:$F,5,FALSE)</f>
        <v/>
      </c>
      <c r="M80" s="10">
        <f>VLOOKUP($E80,'FP MD'!$A:$F,6,FALSE)</f>
        <v>0</v>
      </c>
      <c r="N80" s="11">
        <v>202409</v>
      </c>
      <c r="O80" s="15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70558.8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4">
        <f t="shared" si="1"/>
        <v>70558.8</v>
      </c>
    </row>
    <row r="81" spans="1:76" s="17" customFormat="1" x14ac:dyDescent="0.3">
      <c r="A81" s="7" t="s">
        <v>462</v>
      </c>
      <c r="B81" s="8" t="s">
        <v>687</v>
      </c>
      <c r="C81" s="21" t="s">
        <v>78</v>
      </c>
      <c r="D81" s="9">
        <v>30315</v>
      </c>
      <c r="E81" s="9" t="s">
        <v>77</v>
      </c>
      <c r="F81" s="10" t="str">
        <f>VLOOKUP($E81,'FP MD'!$A:$F,2,FALSE)</f>
        <v>eGAIN R21 Upgrade</v>
      </c>
      <c r="G81" s="10" t="s">
        <v>511</v>
      </c>
      <c r="H81" s="10" t="s">
        <v>507</v>
      </c>
      <c r="I81" s="10" t="s">
        <v>508</v>
      </c>
      <c r="J81" s="10" t="str">
        <f>VLOOKUP($E81,'FP MD'!$A:$F,3,FALSE)</f>
        <v/>
      </c>
      <c r="K81" s="10" t="str">
        <f>VLOOKUP($E81,'FP MD'!$A:$F,4,FALSE)</f>
        <v/>
      </c>
      <c r="L81" s="10" t="str">
        <f>VLOOKUP($E81,'FP MD'!$A:$F,5,FALSE)</f>
        <v/>
      </c>
      <c r="M81" s="10" t="str">
        <f>VLOOKUP($E81,'FP MD'!$A:$F,6,FALSE)</f>
        <v>CE - Operational Excellence</v>
      </c>
      <c r="N81" s="11">
        <v>202401</v>
      </c>
      <c r="O81" s="15">
        <v>0</v>
      </c>
      <c r="P81" s="16">
        <v>6755.05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4">
        <f t="shared" si="1"/>
        <v>6755.05</v>
      </c>
    </row>
    <row r="82" spans="1:76" s="17" customFormat="1" x14ac:dyDescent="0.3">
      <c r="A82" s="7" t="s">
        <v>462</v>
      </c>
      <c r="B82" s="8" t="s">
        <v>500</v>
      </c>
      <c r="C82" s="21" t="s">
        <v>688</v>
      </c>
      <c r="D82" s="9">
        <v>30315</v>
      </c>
      <c r="E82" s="9" t="s">
        <v>500</v>
      </c>
      <c r="F82" s="10" t="str">
        <f>VLOOKUP($E82,'FP MD'!$A:$F,2,FALSE)</f>
        <v>EMS Upgrade - 2023</v>
      </c>
      <c r="G82" s="10" t="s">
        <v>495</v>
      </c>
      <c r="H82" s="10" t="s">
        <v>507</v>
      </c>
      <c r="I82" s="10" t="s">
        <v>556</v>
      </c>
      <c r="J82" s="10" t="str">
        <f>VLOOKUP($E82,'FP MD'!$A:$F,3,FALSE)</f>
        <v>Bearss Operations Center</v>
      </c>
      <c r="K82" s="10" t="str">
        <f>VLOOKUP($E82,'FP MD'!$A:$F,4,FALSE)</f>
        <v/>
      </c>
      <c r="L82" s="10" t="str">
        <f>VLOOKUP($E82,'FP MD'!$A:$F,5,FALSE)</f>
        <v/>
      </c>
      <c r="M82" s="10">
        <f>VLOOKUP($E82,'FP MD'!$A:$F,6,FALSE)</f>
        <v>0</v>
      </c>
      <c r="N82" s="11">
        <v>202510</v>
      </c>
      <c r="O82" s="15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23109685.289999999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4">
        <f t="shared" si="1"/>
        <v>23109685.289999999</v>
      </c>
    </row>
    <row r="83" spans="1:76" s="17" customFormat="1" x14ac:dyDescent="0.3">
      <c r="A83" s="7" t="s">
        <v>462</v>
      </c>
      <c r="B83" s="8" t="s">
        <v>689</v>
      </c>
      <c r="C83" s="21" t="s">
        <v>690</v>
      </c>
      <c r="D83" s="9">
        <v>30315</v>
      </c>
      <c r="E83" s="9" t="s">
        <v>689</v>
      </c>
      <c r="F83" s="10" t="str">
        <f>VLOOKUP($E83,'FP MD'!$A:$F,2,FALSE)</f>
        <v>Work Management Upgrade</v>
      </c>
      <c r="G83" s="10" t="s">
        <v>495</v>
      </c>
      <c r="H83" s="10" t="s">
        <v>507</v>
      </c>
      <c r="I83" s="10" t="s">
        <v>556</v>
      </c>
      <c r="J83" s="10" t="str">
        <f>VLOOKUP($E83,'FP MD'!$A:$F,3,FALSE)</f>
        <v>Adv Dist Infrastructure (ADI)</v>
      </c>
      <c r="K83" s="10" t="str">
        <f>VLOOKUP($E83,'FP MD'!$A:$F,4,FALSE)</f>
        <v/>
      </c>
      <c r="L83" s="10" t="str">
        <f>VLOOKUP($E83,'FP MD'!$A:$F,5,FALSE)</f>
        <v/>
      </c>
      <c r="M83" s="10">
        <f>VLOOKUP($E83,'FP MD'!$A:$F,6,FALSE)</f>
        <v>0</v>
      </c>
      <c r="N83" s="11">
        <v>202612</v>
      </c>
      <c r="O83" s="15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52353015.000000007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4">
        <f t="shared" si="1"/>
        <v>52353015.000000007</v>
      </c>
    </row>
    <row r="84" spans="1:76" s="17" customFormat="1" x14ac:dyDescent="0.3">
      <c r="A84" s="7" t="s">
        <v>462</v>
      </c>
      <c r="B84" s="8" t="s">
        <v>81</v>
      </c>
      <c r="C84" s="21" t="s">
        <v>82</v>
      </c>
      <c r="D84" s="9">
        <v>30315</v>
      </c>
      <c r="E84" s="9" t="s">
        <v>81</v>
      </c>
      <c r="F84" s="10" t="str">
        <f>VLOOKUP($E84,'FP MD'!$A:$F,2,FALSE)</f>
        <v>CRB Enhancements 2024</v>
      </c>
      <c r="G84" s="10" t="s">
        <v>495</v>
      </c>
      <c r="H84" s="10" t="s">
        <v>507</v>
      </c>
      <c r="I84" s="10" t="s">
        <v>472</v>
      </c>
      <c r="J84" s="10" t="str">
        <f>VLOOKUP($E84,'FP MD'!$A:$F,3,FALSE)</f>
        <v>Technology</v>
      </c>
      <c r="K84" s="10" t="str">
        <f>VLOOKUP($E84,'FP MD'!$A:$F,4,FALSE)</f>
        <v/>
      </c>
      <c r="L84" s="10" t="str">
        <f>VLOOKUP($E84,'FP MD'!$A:$F,5,FALSE)</f>
        <v/>
      </c>
      <c r="M84" s="10" t="str">
        <f>VLOOKUP($E84,'FP MD'!$A:$F,6,FALSE)</f>
        <v>CE - Operational Excellence</v>
      </c>
      <c r="N84" s="11">
        <v>202412</v>
      </c>
      <c r="O84" s="15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999999.99999999988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4">
        <f t="shared" si="1"/>
        <v>999999.99999999988</v>
      </c>
    </row>
    <row r="85" spans="1:76" s="17" customFormat="1" x14ac:dyDescent="0.3">
      <c r="A85" s="7" t="s">
        <v>462</v>
      </c>
      <c r="B85" s="8" t="s">
        <v>93</v>
      </c>
      <c r="C85" s="21" t="s">
        <v>94</v>
      </c>
      <c r="D85" s="9">
        <v>30315</v>
      </c>
      <c r="E85" s="9" t="s">
        <v>93</v>
      </c>
      <c r="F85" s="10" t="str">
        <f>VLOOKUP($E85,'FP MD'!$A:$F,2,FALSE)</f>
        <v>CRB Enhancements 2025</v>
      </c>
      <c r="G85" s="10" t="s">
        <v>495</v>
      </c>
      <c r="H85" s="10" t="s">
        <v>507</v>
      </c>
      <c r="I85" s="10" t="s">
        <v>472</v>
      </c>
      <c r="J85" s="10" t="str">
        <f>VLOOKUP($E85,'FP MD'!$A:$F,3,FALSE)</f>
        <v>None</v>
      </c>
      <c r="K85" s="10" t="str">
        <f>VLOOKUP($E85,'FP MD'!$A:$F,4,FALSE)</f>
        <v/>
      </c>
      <c r="L85" s="10" t="str">
        <f>VLOOKUP($E85,'FP MD'!$A:$F,5,FALSE)</f>
        <v/>
      </c>
      <c r="M85" s="10" t="str">
        <f>VLOOKUP($E85,'FP MD'!$A:$F,6,FALSE)</f>
        <v>CE - Operational Excellence</v>
      </c>
      <c r="N85" s="11">
        <v>202512</v>
      </c>
      <c r="O85" s="15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1800000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4">
        <f t="shared" si="1"/>
        <v>1800000</v>
      </c>
    </row>
    <row r="86" spans="1:76" s="17" customFormat="1" x14ac:dyDescent="0.3">
      <c r="A86" s="7" t="s">
        <v>462</v>
      </c>
      <c r="B86" s="8" t="s">
        <v>83</v>
      </c>
      <c r="C86" s="21" t="s">
        <v>84</v>
      </c>
      <c r="D86" s="9">
        <v>30315</v>
      </c>
      <c r="E86" s="9" t="s">
        <v>83</v>
      </c>
      <c r="F86" s="10" t="str">
        <f>VLOOKUP($E86,'FP MD'!$A:$F,2,FALSE)</f>
        <v>Business Customer Enhancements</v>
      </c>
      <c r="G86" s="10" t="s">
        <v>495</v>
      </c>
      <c r="H86" s="10" t="s">
        <v>507</v>
      </c>
      <c r="I86" s="10" t="s">
        <v>472</v>
      </c>
      <c r="J86" s="10" t="str">
        <f>VLOOKUP($E86,'FP MD'!$A:$F,3,FALSE)</f>
        <v>Technology</v>
      </c>
      <c r="K86" s="10" t="str">
        <f>VLOOKUP($E86,'FP MD'!$A:$F,4,FALSE)</f>
        <v/>
      </c>
      <c r="L86" s="10" t="str">
        <f>VLOOKUP($E86,'FP MD'!$A:$F,5,FALSE)</f>
        <v/>
      </c>
      <c r="M86" s="10" t="str">
        <f>VLOOKUP($E86,'FP MD'!$A:$F,6,FALSE)</f>
        <v>CE - Operational Excellence</v>
      </c>
      <c r="N86" s="11">
        <v>202412</v>
      </c>
      <c r="O86" s="15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999999.95999999985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4">
        <f t="shared" si="1"/>
        <v>999999.95999999985</v>
      </c>
    </row>
    <row r="87" spans="1:76" s="17" customFormat="1" x14ac:dyDescent="0.3">
      <c r="A87" s="7" t="s">
        <v>462</v>
      </c>
      <c r="B87" s="8" t="s">
        <v>70</v>
      </c>
      <c r="C87" s="21" t="s">
        <v>71</v>
      </c>
      <c r="D87" s="9">
        <v>30315</v>
      </c>
      <c r="E87" s="9" t="s">
        <v>70</v>
      </c>
      <c r="F87" s="10" t="str">
        <f>VLOOKUP($E87,'FP MD'!$A:$F,2,FALSE)</f>
        <v>CE Strategy Digitilization 2025</v>
      </c>
      <c r="G87" s="10" t="s">
        <v>495</v>
      </c>
      <c r="H87" s="10" t="s">
        <v>507</v>
      </c>
      <c r="I87" s="10" t="s">
        <v>472</v>
      </c>
      <c r="J87" s="10" t="str">
        <f>VLOOKUP($E87,'FP MD'!$A:$F,3,FALSE)</f>
        <v>None</v>
      </c>
      <c r="K87" s="10" t="str">
        <f>VLOOKUP($E87,'FP MD'!$A:$F,4,FALSE)</f>
        <v/>
      </c>
      <c r="L87" s="10" t="str">
        <f>VLOOKUP($E87,'FP MD'!$A:$F,5,FALSE)</f>
        <v/>
      </c>
      <c r="M87" s="10" t="str">
        <f>VLOOKUP($E87,'FP MD'!$A:$F,6,FALSE)</f>
        <v>CE - Customer Digitalization</v>
      </c>
      <c r="N87" s="11">
        <v>202509</v>
      </c>
      <c r="O87" s="15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2680005.2800000007</v>
      </c>
      <c r="AK87" s="16">
        <v>335000.66000000015</v>
      </c>
      <c r="AL87" s="16">
        <v>334994.06000000006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16">
        <v>0</v>
      </c>
      <c r="BQ87" s="16">
        <v>0</v>
      </c>
      <c r="BR87" s="16">
        <v>0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4">
        <f t="shared" si="1"/>
        <v>3350000.0000000009</v>
      </c>
    </row>
    <row r="88" spans="1:76" s="17" customFormat="1" x14ac:dyDescent="0.3">
      <c r="A88" s="7" t="s">
        <v>462</v>
      </c>
      <c r="B88" s="8" t="s">
        <v>72</v>
      </c>
      <c r="C88" s="21" t="s">
        <v>73</v>
      </c>
      <c r="D88" s="9">
        <v>30315</v>
      </c>
      <c r="E88" s="9" t="s">
        <v>72</v>
      </c>
      <c r="F88" s="10" t="str">
        <f>VLOOKUP($E88,'FP MD'!$A:$F,2,FALSE)</f>
        <v>Website &amp; Portal Automation 2025</v>
      </c>
      <c r="G88" s="10" t="s">
        <v>495</v>
      </c>
      <c r="H88" s="10" t="s">
        <v>507</v>
      </c>
      <c r="I88" s="10" t="s">
        <v>472</v>
      </c>
      <c r="J88" s="10" t="str">
        <f>VLOOKUP($E88,'FP MD'!$A:$F,3,FALSE)</f>
        <v>None</v>
      </c>
      <c r="K88" s="10" t="str">
        <f>VLOOKUP($E88,'FP MD'!$A:$F,4,FALSE)</f>
        <v/>
      </c>
      <c r="L88" s="10" t="str">
        <f>VLOOKUP($E88,'FP MD'!$A:$F,5,FALSE)</f>
        <v/>
      </c>
      <c r="M88" s="10" t="str">
        <f>VLOOKUP($E88,'FP MD'!$A:$F,6,FALSE)</f>
        <v>CE - Customer Digitalization</v>
      </c>
      <c r="N88" s="11">
        <v>202509</v>
      </c>
      <c r="O88" s="15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1005000.0000000001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16">
        <v>0</v>
      </c>
      <c r="BK88" s="16">
        <v>0</v>
      </c>
      <c r="BL88" s="16">
        <v>0</v>
      </c>
      <c r="BM88" s="16">
        <v>0</v>
      </c>
      <c r="BN88" s="16">
        <v>0</v>
      </c>
      <c r="BO88" s="16">
        <v>0</v>
      </c>
      <c r="BP88" s="16">
        <v>0</v>
      </c>
      <c r="BQ88" s="16">
        <v>0</v>
      </c>
      <c r="BR88" s="16">
        <v>0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14">
        <f t="shared" si="1"/>
        <v>1005000.0000000001</v>
      </c>
    </row>
    <row r="89" spans="1:76" s="17" customFormat="1" x14ac:dyDescent="0.3">
      <c r="A89" s="7" t="s">
        <v>462</v>
      </c>
      <c r="B89" s="8" t="s">
        <v>691</v>
      </c>
      <c r="C89" s="21" t="s">
        <v>692</v>
      </c>
      <c r="D89" s="9">
        <v>30315</v>
      </c>
      <c r="E89" s="9" t="s">
        <v>691</v>
      </c>
      <c r="F89" s="10" t="str">
        <f>VLOOKUP($E89,'FP MD'!$A:$F,2,FALSE)</f>
        <v>Website &amp; Portal Automation 2026</v>
      </c>
      <c r="G89" s="10" t="s">
        <v>495</v>
      </c>
      <c r="H89" s="10" t="s">
        <v>507</v>
      </c>
      <c r="I89" s="10" t="s">
        <v>472</v>
      </c>
      <c r="J89" s="10" t="str">
        <f>VLOOKUP($E89,'FP MD'!$A:$F,3,FALSE)</f>
        <v>None</v>
      </c>
      <c r="K89" s="10" t="str">
        <f>VLOOKUP($E89,'FP MD'!$A:$F,4,FALSE)</f>
        <v/>
      </c>
      <c r="L89" s="10" t="str">
        <f>VLOOKUP($E89,'FP MD'!$A:$F,5,FALSE)</f>
        <v/>
      </c>
      <c r="M89" s="10">
        <f>VLOOKUP($E89,'FP MD'!$A:$F,6,FALSE)</f>
        <v>0</v>
      </c>
      <c r="N89" s="11">
        <v>202610</v>
      </c>
      <c r="O89" s="15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1005000.0000000002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4">
        <f t="shared" si="1"/>
        <v>1005000.0000000002</v>
      </c>
    </row>
    <row r="90" spans="1:76" s="17" customFormat="1" x14ac:dyDescent="0.3">
      <c r="A90" s="7" t="s">
        <v>462</v>
      </c>
      <c r="B90" s="8" t="s">
        <v>693</v>
      </c>
      <c r="C90" s="21" t="s">
        <v>694</v>
      </c>
      <c r="D90" s="9">
        <v>30315</v>
      </c>
      <c r="E90" s="9" t="s">
        <v>693</v>
      </c>
      <c r="F90" s="10" t="str">
        <f>VLOOKUP($E90,'FP MD'!$A:$F,2,FALSE)</f>
        <v>Website &amp; Portal Automation 2027</v>
      </c>
      <c r="G90" s="10" t="s">
        <v>495</v>
      </c>
      <c r="H90" s="10" t="s">
        <v>507</v>
      </c>
      <c r="I90" s="10" t="s">
        <v>472</v>
      </c>
      <c r="J90" s="10" t="str">
        <f>VLOOKUP($E90,'FP MD'!$A:$F,3,FALSE)</f>
        <v>None</v>
      </c>
      <c r="K90" s="10" t="str">
        <f>VLOOKUP($E90,'FP MD'!$A:$F,4,FALSE)</f>
        <v/>
      </c>
      <c r="L90" s="10" t="str">
        <f>VLOOKUP($E90,'FP MD'!$A:$F,5,FALSE)</f>
        <v/>
      </c>
      <c r="M90" s="10">
        <f>VLOOKUP($E90,'FP MD'!$A:$F,6,FALSE)</f>
        <v>0</v>
      </c>
      <c r="N90" s="11">
        <v>202709</v>
      </c>
      <c r="O90" s="15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1675000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4">
        <f t="shared" si="1"/>
        <v>1675000</v>
      </c>
    </row>
    <row r="91" spans="1:76" s="17" customFormat="1" x14ac:dyDescent="0.3">
      <c r="A91" s="7" t="s">
        <v>462</v>
      </c>
      <c r="B91" s="8" t="s">
        <v>695</v>
      </c>
      <c r="C91" s="21" t="s">
        <v>696</v>
      </c>
      <c r="D91" s="9">
        <v>30315</v>
      </c>
      <c r="E91" s="9" t="s">
        <v>695</v>
      </c>
      <c r="F91" s="10" t="str">
        <f>VLOOKUP($E91,'FP MD'!$A:$F,2,FALSE)</f>
        <v>Website &amp; Portal Automation 2028</v>
      </c>
      <c r="G91" s="10" t="s">
        <v>495</v>
      </c>
      <c r="H91" s="10" t="s">
        <v>507</v>
      </c>
      <c r="I91" s="10" t="s">
        <v>472</v>
      </c>
      <c r="J91" s="10" t="str">
        <f>VLOOKUP($E91,'FP MD'!$A:$F,3,FALSE)</f>
        <v>None</v>
      </c>
      <c r="K91" s="10" t="str">
        <f>VLOOKUP($E91,'FP MD'!$A:$F,4,FALSE)</f>
        <v/>
      </c>
      <c r="L91" s="10" t="str">
        <f>VLOOKUP($E91,'FP MD'!$A:$F,5,FALSE)</f>
        <v/>
      </c>
      <c r="M91" s="10">
        <f>VLOOKUP($E91,'FP MD'!$A:$F,6,FALSE)</f>
        <v>0</v>
      </c>
      <c r="N91" s="11">
        <v>202811</v>
      </c>
      <c r="O91" s="15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2500000</v>
      </c>
      <c r="BW91" s="16">
        <v>0</v>
      </c>
      <c r="BX91" s="14">
        <f t="shared" si="1"/>
        <v>0</v>
      </c>
    </row>
    <row r="92" spans="1:76" s="17" customFormat="1" x14ac:dyDescent="0.3">
      <c r="A92" s="7" t="s">
        <v>462</v>
      </c>
      <c r="B92" s="8" t="s">
        <v>62</v>
      </c>
      <c r="C92" s="21" t="s">
        <v>63</v>
      </c>
      <c r="D92" s="9">
        <v>30315</v>
      </c>
      <c r="E92" s="9" t="s">
        <v>62</v>
      </c>
      <c r="F92" s="10" t="str">
        <f>VLOOKUP($E92,'FP MD'!$A:$F,2,FALSE)</f>
        <v>AMI Web Presentment</v>
      </c>
      <c r="G92" s="10" t="s">
        <v>495</v>
      </c>
      <c r="H92" s="10" t="s">
        <v>507</v>
      </c>
      <c r="I92" s="10" t="s">
        <v>472</v>
      </c>
      <c r="J92" s="10" t="str">
        <f>VLOOKUP($E92,'FP MD'!$A:$F,3,FALSE)</f>
        <v>Technology</v>
      </c>
      <c r="K92" s="10" t="str">
        <f>VLOOKUP($E92,'FP MD'!$A:$F,4,FALSE)</f>
        <v/>
      </c>
      <c r="L92" s="10" t="str">
        <f>VLOOKUP($E92,'FP MD'!$A:$F,5,FALSE)</f>
        <v/>
      </c>
      <c r="M92" s="10" t="str">
        <f>VLOOKUP($E92,'FP MD'!$A:$F,6,FALSE)</f>
        <v>CE - Customer Digitalization</v>
      </c>
      <c r="N92" s="11">
        <v>202412</v>
      </c>
      <c r="O92" s="15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249999.96000000008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4">
        <f t="shared" si="1"/>
        <v>249999.96000000008</v>
      </c>
    </row>
    <row r="93" spans="1:76" s="17" customFormat="1" x14ac:dyDescent="0.3">
      <c r="A93" s="7" t="s">
        <v>462</v>
      </c>
      <c r="B93" s="8" t="s">
        <v>697</v>
      </c>
      <c r="C93" s="21" t="s">
        <v>698</v>
      </c>
      <c r="D93" s="9">
        <v>30315</v>
      </c>
      <c r="E93" s="9" t="s">
        <v>697</v>
      </c>
      <c r="F93" s="10" t="str">
        <f>VLOOKUP($E93,'FP MD'!$A:$F,2,FALSE)</f>
        <v>Preference Center 2028</v>
      </c>
      <c r="G93" s="10" t="s">
        <v>495</v>
      </c>
      <c r="H93" s="10" t="s">
        <v>507</v>
      </c>
      <c r="I93" s="10" t="s">
        <v>472</v>
      </c>
      <c r="J93" s="10" t="str">
        <f>VLOOKUP($E93,'FP MD'!$A:$F,3,FALSE)</f>
        <v>None</v>
      </c>
      <c r="K93" s="10" t="str">
        <f>VLOOKUP($E93,'FP MD'!$A:$F,4,FALSE)</f>
        <v/>
      </c>
      <c r="L93" s="10" t="str">
        <f>VLOOKUP($E93,'FP MD'!$A:$F,5,FALSE)</f>
        <v/>
      </c>
      <c r="M93" s="10">
        <f>VLOOKUP($E93,'FP MD'!$A:$F,6,FALSE)</f>
        <v>0</v>
      </c>
      <c r="N93" s="11">
        <v>202812</v>
      </c>
      <c r="O93" s="15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999999.99999999988</v>
      </c>
      <c r="BX93" s="14">
        <f t="shared" si="1"/>
        <v>0</v>
      </c>
    </row>
    <row r="94" spans="1:76" s="17" customFormat="1" x14ac:dyDescent="0.3">
      <c r="A94" s="7" t="s">
        <v>462</v>
      </c>
      <c r="B94" s="8" t="s">
        <v>699</v>
      </c>
      <c r="C94" s="21" t="s">
        <v>700</v>
      </c>
      <c r="D94" s="9">
        <v>30315</v>
      </c>
      <c r="E94" s="9" t="s">
        <v>699</v>
      </c>
      <c r="F94" s="10" t="str">
        <f>VLOOKUP($E94,'FP MD'!$A:$F,2,FALSE)</f>
        <v>Outage Automation 2026</v>
      </c>
      <c r="G94" s="10" t="s">
        <v>495</v>
      </c>
      <c r="H94" s="10" t="s">
        <v>507</v>
      </c>
      <c r="I94" s="10" t="s">
        <v>472</v>
      </c>
      <c r="J94" s="10" t="str">
        <f>VLOOKUP($E94,'FP MD'!$A:$F,3,FALSE)</f>
        <v>None</v>
      </c>
      <c r="K94" s="10" t="str">
        <f>VLOOKUP($E94,'FP MD'!$A:$F,4,FALSE)</f>
        <v/>
      </c>
      <c r="L94" s="10" t="str">
        <f>VLOOKUP($E94,'FP MD'!$A:$F,5,FALSE)</f>
        <v/>
      </c>
      <c r="M94" s="10">
        <f>VLOOKUP($E94,'FP MD'!$A:$F,6,FALSE)</f>
        <v>0</v>
      </c>
      <c r="N94" s="11">
        <v>202609</v>
      </c>
      <c r="O94" s="15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500000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4">
        <f t="shared" si="1"/>
        <v>500000</v>
      </c>
    </row>
    <row r="95" spans="1:76" s="17" customFormat="1" x14ac:dyDescent="0.3">
      <c r="A95" s="7" t="s">
        <v>462</v>
      </c>
      <c r="B95" s="8" t="s">
        <v>701</v>
      </c>
      <c r="C95" s="21" t="s">
        <v>702</v>
      </c>
      <c r="D95" s="9">
        <v>30315</v>
      </c>
      <c r="E95" s="9" t="s">
        <v>701</v>
      </c>
      <c r="F95" s="10" t="str">
        <f>VLOOKUP($E95,'FP MD'!$A:$F,2,FALSE)</f>
        <v>Finance Improvements 2025</v>
      </c>
      <c r="G95" s="10" t="s">
        <v>511</v>
      </c>
      <c r="H95" s="10" t="s">
        <v>507</v>
      </c>
      <c r="I95" s="10" t="s">
        <v>521</v>
      </c>
      <c r="J95" s="10" t="str">
        <f>VLOOKUP($E95,'FP MD'!$A:$F,3,FALSE)</f>
        <v/>
      </c>
      <c r="K95" s="10" t="str">
        <f>VLOOKUP($E95,'FP MD'!$A:$F,4,FALSE)</f>
        <v/>
      </c>
      <c r="L95" s="10" t="str">
        <f>VLOOKUP($E95,'FP MD'!$A:$F,5,FALSE)</f>
        <v/>
      </c>
      <c r="M95" s="10">
        <f>VLOOKUP($E95,'FP MD'!$A:$F,6,FALSE)</f>
        <v>0</v>
      </c>
      <c r="N95" s="11">
        <v>202509</v>
      </c>
      <c r="O95" s="15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1000000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4">
        <f t="shared" si="1"/>
        <v>1000000</v>
      </c>
    </row>
    <row r="96" spans="1:76" s="17" customFormat="1" x14ac:dyDescent="0.3">
      <c r="A96" s="7" t="s">
        <v>462</v>
      </c>
      <c r="B96" s="8" t="s">
        <v>703</v>
      </c>
      <c r="C96" s="21" t="s">
        <v>704</v>
      </c>
      <c r="D96" s="9">
        <v>30315</v>
      </c>
      <c r="E96" s="9" t="s">
        <v>703</v>
      </c>
      <c r="F96" s="10" t="str">
        <f>VLOOKUP($E96,'FP MD'!$A:$F,2,FALSE)</f>
        <v>ERP Enhancements 2024</v>
      </c>
      <c r="G96" s="10" t="s">
        <v>511</v>
      </c>
      <c r="H96" s="10" t="s">
        <v>507</v>
      </c>
      <c r="I96" s="10" t="s">
        <v>521</v>
      </c>
      <c r="J96" s="10" t="str">
        <f>VLOOKUP($E96,'FP MD'!$A:$F,3,FALSE)</f>
        <v>Blanket</v>
      </c>
      <c r="K96" s="10" t="str">
        <f>VLOOKUP($E96,'FP MD'!$A:$F,4,FALSE)</f>
        <v/>
      </c>
      <c r="L96" s="10" t="str">
        <f>VLOOKUP($E96,'FP MD'!$A:$F,5,FALSE)</f>
        <v/>
      </c>
      <c r="M96" s="10">
        <f>VLOOKUP($E96,'FP MD'!$A:$F,6,FALSE)</f>
        <v>0</v>
      </c>
      <c r="N96" s="11">
        <v>202412</v>
      </c>
      <c r="O96" s="15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157897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4">
        <f t="shared" si="1"/>
        <v>157897</v>
      </c>
    </row>
    <row r="97" spans="1:76" s="17" customFormat="1" x14ac:dyDescent="0.3">
      <c r="A97" s="7" t="s">
        <v>462</v>
      </c>
      <c r="B97" s="8" t="s">
        <v>705</v>
      </c>
      <c r="C97" s="21" t="s">
        <v>706</v>
      </c>
      <c r="D97" s="9">
        <v>30315</v>
      </c>
      <c r="E97" s="9" t="s">
        <v>705</v>
      </c>
      <c r="F97" s="10" t="str">
        <f>VLOOKUP($E97,'FP MD'!$A:$F,2,FALSE)</f>
        <v>ERP Enhancements 2025</v>
      </c>
      <c r="G97" s="10" t="s">
        <v>511</v>
      </c>
      <c r="H97" s="10" t="s">
        <v>507</v>
      </c>
      <c r="I97" s="10" t="s">
        <v>521</v>
      </c>
      <c r="J97" s="10" t="str">
        <f>VLOOKUP($E97,'FP MD'!$A:$F,3,FALSE)</f>
        <v>Blanket</v>
      </c>
      <c r="K97" s="10" t="str">
        <f>VLOOKUP($E97,'FP MD'!$A:$F,4,FALSE)</f>
        <v/>
      </c>
      <c r="L97" s="10" t="str">
        <f>VLOOKUP($E97,'FP MD'!$A:$F,5,FALSE)</f>
        <v/>
      </c>
      <c r="M97" s="10">
        <f>VLOOKUP($E97,'FP MD'!$A:$F,6,FALSE)</f>
        <v>0</v>
      </c>
      <c r="N97" s="11">
        <v>202512</v>
      </c>
      <c r="O97" s="15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638600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4">
        <f t="shared" si="1"/>
        <v>638600</v>
      </c>
    </row>
    <row r="98" spans="1:76" s="17" customFormat="1" x14ac:dyDescent="0.3">
      <c r="A98" s="7" t="s">
        <v>462</v>
      </c>
      <c r="B98" s="8" t="s">
        <v>707</v>
      </c>
      <c r="C98" s="21" t="s">
        <v>708</v>
      </c>
      <c r="D98" s="9">
        <v>30315</v>
      </c>
      <c r="E98" s="9" t="s">
        <v>707</v>
      </c>
      <c r="F98" s="10" t="str">
        <f>VLOOKUP($E98,'FP MD'!$A:$F,2,FALSE)</f>
        <v>SharePoint Upgrade 2025</v>
      </c>
      <c r="G98" s="10" t="s">
        <v>495</v>
      </c>
      <c r="H98" s="10" t="s">
        <v>507</v>
      </c>
      <c r="I98" s="10" t="s">
        <v>521</v>
      </c>
      <c r="J98" s="10" t="str">
        <f>VLOOKUP($E98,'FP MD'!$A:$F,3,FALSE)</f>
        <v>None</v>
      </c>
      <c r="K98" s="10" t="str">
        <f>VLOOKUP($E98,'FP MD'!$A:$F,4,FALSE)</f>
        <v/>
      </c>
      <c r="L98" s="10" t="str">
        <f>VLOOKUP($E98,'FP MD'!$A:$F,5,FALSE)</f>
        <v/>
      </c>
      <c r="M98" s="10">
        <f>VLOOKUP($E98,'FP MD'!$A:$F,6,FALSE)</f>
        <v>0</v>
      </c>
      <c r="N98" s="11">
        <v>202512</v>
      </c>
      <c r="O98" s="15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500000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4">
        <f t="shared" si="1"/>
        <v>500000</v>
      </c>
    </row>
    <row r="99" spans="1:76" s="17" customFormat="1" x14ac:dyDescent="0.3">
      <c r="A99" s="7" t="s">
        <v>462</v>
      </c>
      <c r="B99" s="8" t="s">
        <v>709</v>
      </c>
      <c r="C99" s="21" t="s">
        <v>710</v>
      </c>
      <c r="D99" s="9">
        <v>30315</v>
      </c>
      <c r="E99" s="9" t="s">
        <v>709</v>
      </c>
      <c r="F99" s="10" t="str">
        <f>VLOOKUP($E99,'FP MD'!$A:$F,2,FALSE)</f>
        <v>BizTalk Upgrades 2025</v>
      </c>
      <c r="G99" s="10" t="s">
        <v>495</v>
      </c>
      <c r="H99" s="10" t="s">
        <v>507</v>
      </c>
      <c r="I99" s="10" t="s">
        <v>521</v>
      </c>
      <c r="J99" s="10" t="str">
        <f>VLOOKUP($E99,'FP MD'!$A:$F,3,FALSE)</f>
        <v>None</v>
      </c>
      <c r="K99" s="10" t="str">
        <f>VLOOKUP($E99,'FP MD'!$A:$F,4,FALSE)</f>
        <v/>
      </c>
      <c r="L99" s="10" t="str">
        <f>VLOOKUP($E99,'FP MD'!$A:$F,5,FALSE)</f>
        <v/>
      </c>
      <c r="M99" s="10">
        <f>VLOOKUP($E99,'FP MD'!$A:$F,6,FALSE)</f>
        <v>0</v>
      </c>
      <c r="N99" s="11">
        <v>202512</v>
      </c>
      <c r="O99" s="15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700000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4">
        <f t="shared" si="1"/>
        <v>700000</v>
      </c>
    </row>
    <row r="100" spans="1:76" s="17" customFormat="1" x14ac:dyDescent="0.3">
      <c r="A100" s="7" t="s">
        <v>462</v>
      </c>
      <c r="B100" s="8" t="s">
        <v>711</v>
      </c>
      <c r="C100" s="21" t="s">
        <v>712</v>
      </c>
      <c r="D100" s="9">
        <v>30315</v>
      </c>
      <c r="E100" s="9" t="s">
        <v>711</v>
      </c>
      <c r="F100" s="10" t="str">
        <f>VLOOKUP($E100,'FP MD'!$A:$F,2,FALSE)</f>
        <v>Open Text Upgrade 2024</v>
      </c>
      <c r="G100" s="10" t="s">
        <v>495</v>
      </c>
      <c r="H100" s="10" t="s">
        <v>507</v>
      </c>
      <c r="I100" s="10" t="s">
        <v>521</v>
      </c>
      <c r="J100" s="10" t="str">
        <f>VLOOKUP($E100,'FP MD'!$A:$F,3,FALSE)</f>
        <v>None</v>
      </c>
      <c r="K100" s="10" t="str">
        <f>VLOOKUP($E100,'FP MD'!$A:$F,4,FALSE)</f>
        <v/>
      </c>
      <c r="L100" s="10" t="str">
        <f>VLOOKUP($E100,'FP MD'!$A:$F,5,FALSE)</f>
        <v/>
      </c>
      <c r="M100" s="10">
        <f>VLOOKUP($E100,'FP MD'!$A:$F,6,FALSE)</f>
        <v>0</v>
      </c>
      <c r="N100" s="11">
        <v>202412</v>
      </c>
      <c r="O100" s="15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381799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4">
        <f t="shared" si="1"/>
        <v>381799</v>
      </c>
    </row>
    <row r="101" spans="1:76" s="17" customFormat="1" x14ac:dyDescent="0.3">
      <c r="A101" s="7" t="s">
        <v>462</v>
      </c>
      <c r="B101" s="8" t="s">
        <v>713</v>
      </c>
      <c r="C101" s="21" t="s">
        <v>714</v>
      </c>
      <c r="D101" s="9">
        <v>30315</v>
      </c>
      <c r="E101" s="9" t="s">
        <v>713</v>
      </c>
      <c r="F101" s="10" t="str">
        <f>VLOOKUP($E101,'FP MD'!$A:$F,2,FALSE)</f>
        <v>Incident Response Forensic Sol 2025</v>
      </c>
      <c r="G101" s="10" t="s">
        <v>495</v>
      </c>
      <c r="H101" s="10" t="s">
        <v>507</v>
      </c>
      <c r="I101" s="10" t="s">
        <v>521</v>
      </c>
      <c r="J101" s="10" t="str">
        <f>VLOOKUP($E101,'FP MD'!$A:$F,3,FALSE)</f>
        <v>None</v>
      </c>
      <c r="K101" s="10" t="str">
        <f>VLOOKUP($E101,'FP MD'!$A:$F,4,FALSE)</f>
        <v/>
      </c>
      <c r="L101" s="10" t="str">
        <f>VLOOKUP($E101,'FP MD'!$A:$F,5,FALSE)</f>
        <v/>
      </c>
      <c r="M101" s="10">
        <f>VLOOKUP($E101,'FP MD'!$A:$F,6,FALSE)</f>
        <v>0</v>
      </c>
      <c r="N101" s="11">
        <v>202510</v>
      </c>
      <c r="O101" s="15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75000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4">
        <f t="shared" si="1"/>
        <v>75000</v>
      </c>
    </row>
    <row r="102" spans="1:76" s="17" customFormat="1" x14ac:dyDescent="0.3">
      <c r="A102" s="7" t="s">
        <v>462</v>
      </c>
      <c r="B102" s="8" t="s">
        <v>715</v>
      </c>
      <c r="C102" s="21" t="s">
        <v>716</v>
      </c>
      <c r="D102" s="9">
        <v>30315</v>
      </c>
      <c r="E102" s="9" t="s">
        <v>715</v>
      </c>
      <c r="F102" s="10" t="str">
        <f>VLOOKUP($E102,'FP MD'!$A:$F,2,FALSE)</f>
        <v>SIEM Repl/Enhancement - CORP 2024</v>
      </c>
      <c r="G102" s="10" t="s">
        <v>511</v>
      </c>
      <c r="H102" s="10" t="s">
        <v>507</v>
      </c>
      <c r="I102" s="10" t="s">
        <v>521</v>
      </c>
      <c r="J102" s="10" t="str">
        <f>VLOOKUP($E102,'FP MD'!$A:$F,3,FALSE)</f>
        <v>None</v>
      </c>
      <c r="K102" s="10" t="str">
        <f>VLOOKUP($E102,'FP MD'!$A:$F,4,FALSE)</f>
        <v/>
      </c>
      <c r="L102" s="10" t="str">
        <f>VLOOKUP($E102,'FP MD'!$A:$F,5,FALSE)</f>
        <v/>
      </c>
      <c r="M102" s="10">
        <f>VLOOKUP($E102,'FP MD'!$A:$F,6,FALSE)</f>
        <v>0</v>
      </c>
      <c r="N102" s="11">
        <v>202404</v>
      </c>
      <c r="O102" s="15">
        <v>0</v>
      </c>
      <c r="P102" s="16">
        <v>0</v>
      </c>
      <c r="Q102" s="16">
        <v>0</v>
      </c>
      <c r="R102" s="16">
        <v>0</v>
      </c>
      <c r="S102" s="16">
        <v>180500</v>
      </c>
      <c r="T102" s="16">
        <v>3500</v>
      </c>
      <c r="U102" s="16">
        <v>3500</v>
      </c>
      <c r="V102" s="16">
        <v>2500</v>
      </c>
      <c r="W102" s="16">
        <v>2500</v>
      </c>
      <c r="X102" s="16">
        <v>2500</v>
      </c>
      <c r="Y102" s="16">
        <v>2500</v>
      </c>
      <c r="Z102" s="16">
        <v>2500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4">
        <f t="shared" si="1"/>
        <v>200000</v>
      </c>
    </row>
    <row r="103" spans="1:76" s="17" customFormat="1" x14ac:dyDescent="0.3">
      <c r="A103" s="7" t="s">
        <v>462</v>
      </c>
      <c r="B103" s="8" t="s">
        <v>717</v>
      </c>
      <c r="C103" s="21" t="s">
        <v>718</v>
      </c>
      <c r="D103" s="9">
        <v>30315</v>
      </c>
      <c r="E103" s="9" t="s">
        <v>717</v>
      </c>
      <c r="F103" s="10" t="str">
        <f>VLOOKUP($E103,'FP MD'!$A:$F,2,FALSE)</f>
        <v>NERC CIP Compliance 2025</v>
      </c>
      <c r="G103" s="10" t="s">
        <v>511</v>
      </c>
      <c r="H103" s="10" t="s">
        <v>507</v>
      </c>
      <c r="I103" s="10" t="s">
        <v>521</v>
      </c>
      <c r="J103" s="10" t="str">
        <f>VLOOKUP($E103,'FP MD'!$A:$F,3,FALSE)</f>
        <v>None</v>
      </c>
      <c r="K103" s="10" t="str">
        <f>VLOOKUP($E103,'FP MD'!$A:$F,4,FALSE)</f>
        <v/>
      </c>
      <c r="L103" s="10" t="str">
        <f>VLOOKUP($E103,'FP MD'!$A:$F,5,FALSE)</f>
        <v/>
      </c>
      <c r="M103" s="10">
        <f>VLOOKUP($E103,'FP MD'!$A:$F,6,FALSE)</f>
        <v>0</v>
      </c>
      <c r="N103" s="11">
        <v>202512</v>
      </c>
      <c r="O103" s="15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200000.00000000006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4">
        <f t="shared" si="1"/>
        <v>200000.00000000006</v>
      </c>
    </row>
    <row r="104" spans="1:76" s="17" customFormat="1" x14ac:dyDescent="0.3">
      <c r="A104" s="7" t="s">
        <v>462</v>
      </c>
      <c r="B104" s="8" t="s">
        <v>719</v>
      </c>
      <c r="C104" s="21" t="s">
        <v>720</v>
      </c>
      <c r="D104" s="9">
        <v>30315</v>
      </c>
      <c r="E104" s="9" t="s">
        <v>719</v>
      </c>
      <c r="F104" s="10" t="str">
        <f>VLOOKUP($E104,'FP MD'!$A:$F,2,FALSE)</f>
        <v>SIEM Repl/Enhancement - NERC 2024</v>
      </c>
      <c r="G104" s="10" t="s">
        <v>511</v>
      </c>
      <c r="H104" s="10" t="s">
        <v>507</v>
      </c>
      <c r="I104" s="10" t="s">
        <v>521</v>
      </c>
      <c r="J104" s="10" t="str">
        <f>VLOOKUP($E104,'FP MD'!$A:$F,3,FALSE)</f>
        <v>None</v>
      </c>
      <c r="K104" s="10" t="str">
        <f>VLOOKUP($E104,'FP MD'!$A:$F,4,FALSE)</f>
        <v/>
      </c>
      <c r="L104" s="10" t="str">
        <f>VLOOKUP($E104,'FP MD'!$A:$F,5,FALSE)</f>
        <v/>
      </c>
      <c r="M104" s="10">
        <f>VLOOKUP($E104,'FP MD'!$A:$F,6,FALSE)</f>
        <v>0</v>
      </c>
      <c r="N104" s="11">
        <v>202404</v>
      </c>
      <c r="O104" s="15">
        <v>0</v>
      </c>
      <c r="P104" s="16">
        <v>0</v>
      </c>
      <c r="Q104" s="16">
        <v>0</v>
      </c>
      <c r="R104" s="16">
        <v>0</v>
      </c>
      <c r="S104" s="16">
        <v>75000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4">
        <f t="shared" si="1"/>
        <v>75000</v>
      </c>
    </row>
    <row r="105" spans="1:76" s="17" customFormat="1" x14ac:dyDescent="0.3">
      <c r="A105" s="7" t="s">
        <v>462</v>
      </c>
      <c r="B105" s="8" t="s">
        <v>721</v>
      </c>
      <c r="C105" s="21" t="s">
        <v>722</v>
      </c>
      <c r="D105" s="9">
        <v>30315</v>
      </c>
      <c r="E105" s="9" t="s">
        <v>721</v>
      </c>
      <c r="F105" s="10" t="str">
        <f>VLOOKUP($E105,'FP MD'!$A:$F,2,FALSE)</f>
        <v>SIEM Repl/Enhancement - NERC 2025</v>
      </c>
      <c r="G105" s="10" t="s">
        <v>511</v>
      </c>
      <c r="H105" s="10" t="s">
        <v>507</v>
      </c>
      <c r="I105" s="10" t="s">
        <v>521</v>
      </c>
      <c r="J105" s="10" t="str">
        <f>VLOOKUP($E105,'FP MD'!$A:$F,3,FALSE)</f>
        <v>None</v>
      </c>
      <c r="K105" s="10" t="str">
        <f>VLOOKUP($E105,'FP MD'!$A:$F,4,FALSE)</f>
        <v/>
      </c>
      <c r="L105" s="10" t="str">
        <f>VLOOKUP($E105,'FP MD'!$A:$F,5,FALSE)</f>
        <v/>
      </c>
      <c r="M105" s="10">
        <f>VLOOKUP($E105,'FP MD'!$A:$F,6,FALSE)</f>
        <v>0</v>
      </c>
      <c r="N105" s="11">
        <v>202504</v>
      </c>
      <c r="O105" s="15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75000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4">
        <f t="shared" si="1"/>
        <v>75000</v>
      </c>
    </row>
    <row r="106" spans="1:76" s="17" customFormat="1" x14ac:dyDescent="0.3">
      <c r="A106" s="7" t="s">
        <v>462</v>
      </c>
      <c r="B106" s="8" t="s">
        <v>723</v>
      </c>
      <c r="C106" s="21" t="s">
        <v>724</v>
      </c>
      <c r="D106" s="9">
        <v>30315</v>
      </c>
      <c r="E106" s="9" t="s">
        <v>723</v>
      </c>
      <c r="F106" s="10" t="str">
        <f>VLOOKUP($E106,'FP MD'!$A:$F,2,FALSE)</f>
        <v>Security Tools - NERC 2025</v>
      </c>
      <c r="G106" s="10" t="s">
        <v>511</v>
      </c>
      <c r="H106" s="10" t="s">
        <v>507</v>
      </c>
      <c r="I106" s="10" t="s">
        <v>521</v>
      </c>
      <c r="J106" s="10" t="str">
        <f>VLOOKUP($E106,'FP MD'!$A:$F,3,FALSE)</f>
        <v>None</v>
      </c>
      <c r="K106" s="10" t="str">
        <f>VLOOKUP($E106,'FP MD'!$A:$F,4,FALSE)</f>
        <v/>
      </c>
      <c r="L106" s="10" t="str">
        <f>VLOOKUP($E106,'FP MD'!$A:$F,5,FALSE)</f>
        <v/>
      </c>
      <c r="M106" s="10">
        <f>VLOOKUP($E106,'FP MD'!$A:$F,6,FALSE)</f>
        <v>0</v>
      </c>
      <c r="N106" s="11">
        <v>202512</v>
      </c>
      <c r="O106" s="15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400000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4">
        <f t="shared" si="1"/>
        <v>400000</v>
      </c>
    </row>
    <row r="107" spans="1:76" s="17" customFormat="1" x14ac:dyDescent="0.3">
      <c r="A107" s="7" t="s">
        <v>462</v>
      </c>
      <c r="B107" s="8" t="s">
        <v>725</v>
      </c>
      <c r="C107" s="21" t="s">
        <v>726</v>
      </c>
      <c r="D107" s="9">
        <v>30315</v>
      </c>
      <c r="E107" s="9" t="s">
        <v>725</v>
      </c>
      <c r="F107" s="10" t="str">
        <f>VLOOKUP($E107,'FP MD'!$A:$F,2,FALSE)</f>
        <v>Enterprise Data Backup 2024</v>
      </c>
      <c r="G107" s="10" t="s">
        <v>495</v>
      </c>
      <c r="H107" s="10" t="s">
        <v>507</v>
      </c>
      <c r="I107" s="10" t="s">
        <v>521</v>
      </c>
      <c r="J107" s="10" t="str">
        <f>VLOOKUP($E107,'FP MD'!$A:$F,3,FALSE)</f>
        <v>Blanket</v>
      </c>
      <c r="K107" s="10" t="str">
        <f>VLOOKUP($E107,'FP MD'!$A:$F,4,FALSE)</f>
        <v/>
      </c>
      <c r="L107" s="10" t="str">
        <f>VLOOKUP($E107,'FP MD'!$A:$F,5,FALSE)</f>
        <v/>
      </c>
      <c r="M107" s="10">
        <f>VLOOKUP($E107,'FP MD'!$A:$F,6,FALSE)</f>
        <v>0</v>
      </c>
      <c r="N107" s="11">
        <v>202412</v>
      </c>
      <c r="O107" s="15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600000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4">
        <f t="shared" si="1"/>
        <v>600000</v>
      </c>
    </row>
    <row r="108" spans="1:76" s="17" customFormat="1" x14ac:dyDescent="0.3">
      <c r="A108" s="7" t="s">
        <v>462</v>
      </c>
      <c r="B108" s="8" t="s">
        <v>727</v>
      </c>
      <c r="C108" s="21" t="s">
        <v>728</v>
      </c>
      <c r="D108" s="9">
        <v>30315</v>
      </c>
      <c r="E108" s="9" t="s">
        <v>727</v>
      </c>
      <c r="F108" s="10" t="str">
        <f>VLOOKUP($E108,'FP MD'!$A:$F,2,FALSE)</f>
        <v>Enterprise Data Backup 2025</v>
      </c>
      <c r="G108" s="10" t="s">
        <v>495</v>
      </c>
      <c r="H108" s="10" t="s">
        <v>507</v>
      </c>
      <c r="I108" s="10" t="s">
        <v>521</v>
      </c>
      <c r="J108" s="10" t="str">
        <f>VLOOKUP($E108,'FP MD'!$A:$F,3,FALSE)</f>
        <v>Blanket</v>
      </c>
      <c r="K108" s="10" t="str">
        <f>VLOOKUP($E108,'FP MD'!$A:$F,4,FALSE)</f>
        <v/>
      </c>
      <c r="L108" s="10" t="str">
        <f>VLOOKUP($E108,'FP MD'!$A:$F,5,FALSE)</f>
        <v/>
      </c>
      <c r="M108" s="10">
        <f>VLOOKUP($E108,'FP MD'!$A:$F,6,FALSE)</f>
        <v>0</v>
      </c>
      <c r="N108" s="11">
        <v>202512</v>
      </c>
      <c r="O108" s="15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600000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4">
        <f t="shared" si="1"/>
        <v>600000</v>
      </c>
    </row>
    <row r="109" spans="1:76" s="17" customFormat="1" x14ac:dyDescent="0.3">
      <c r="A109" s="7" t="s">
        <v>462</v>
      </c>
      <c r="B109" s="8" t="s">
        <v>729</v>
      </c>
      <c r="C109" s="21" t="s">
        <v>730</v>
      </c>
      <c r="D109" s="9">
        <v>30315</v>
      </c>
      <c r="E109" s="9" t="s">
        <v>729</v>
      </c>
      <c r="F109" s="10" t="str">
        <f>VLOOKUP($E109,'FP MD'!$A:$F,2,FALSE)</f>
        <v>Upgrade Vmware Environment 2024</v>
      </c>
      <c r="G109" s="10" t="s">
        <v>511</v>
      </c>
      <c r="H109" s="10" t="s">
        <v>507</v>
      </c>
      <c r="I109" s="10" t="s">
        <v>521</v>
      </c>
      <c r="J109" s="10" t="str">
        <f>VLOOKUP($E109,'FP MD'!$A:$F,3,FALSE)</f>
        <v>None</v>
      </c>
      <c r="K109" s="10" t="str">
        <f>VLOOKUP($E109,'FP MD'!$A:$F,4,FALSE)</f>
        <v/>
      </c>
      <c r="L109" s="10" t="str">
        <f>VLOOKUP($E109,'FP MD'!$A:$F,5,FALSE)</f>
        <v/>
      </c>
      <c r="M109" s="10">
        <f>VLOOKUP($E109,'FP MD'!$A:$F,6,FALSE)</f>
        <v>0</v>
      </c>
      <c r="N109" s="11">
        <v>202412</v>
      </c>
      <c r="O109" s="15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700000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4">
        <f t="shared" si="1"/>
        <v>700000</v>
      </c>
    </row>
    <row r="110" spans="1:76" s="17" customFormat="1" x14ac:dyDescent="0.3">
      <c r="A110" s="7" t="s">
        <v>462</v>
      </c>
      <c r="B110" s="8" t="s">
        <v>731</v>
      </c>
      <c r="C110" s="21" t="s">
        <v>732</v>
      </c>
      <c r="D110" s="9">
        <v>30315</v>
      </c>
      <c r="E110" s="9" t="s">
        <v>731</v>
      </c>
      <c r="F110" s="10" t="str">
        <f>VLOOKUP($E110,'FP MD'!$A:$F,2,FALSE)</f>
        <v>Upgrade Vmware Environment 2025</v>
      </c>
      <c r="G110" s="10" t="s">
        <v>511</v>
      </c>
      <c r="H110" s="10" t="s">
        <v>507</v>
      </c>
      <c r="I110" s="10" t="s">
        <v>521</v>
      </c>
      <c r="J110" s="10" t="str">
        <f>VLOOKUP($E110,'FP MD'!$A:$F,3,FALSE)</f>
        <v>None</v>
      </c>
      <c r="K110" s="10" t="str">
        <f>VLOOKUP($E110,'FP MD'!$A:$F,4,FALSE)</f>
        <v/>
      </c>
      <c r="L110" s="10" t="str">
        <f>VLOOKUP($E110,'FP MD'!$A:$F,5,FALSE)</f>
        <v/>
      </c>
      <c r="M110" s="10">
        <f>VLOOKUP($E110,'FP MD'!$A:$F,6,FALSE)</f>
        <v>0</v>
      </c>
      <c r="N110" s="11">
        <v>202512</v>
      </c>
      <c r="O110" s="15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775000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4">
        <f t="shared" si="1"/>
        <v>775000</v>
      </c>
    </row>
    <row r="111" spans="1:76" s="17" customFormat="1" x14ac:dyDescent="0.3">
      <c r="A111" s="7" t="s">
        <v>462</v>
      </c>
      <c r="B111" s="8" t="s">
        <v>733</v>
      </c>
      <c r="C111" s="21" t="s">
        <v>734</v>
      </c>
      <c r="D111" s="9">
        <v>30315</v>
      </c>
      <c r="E111" s="9" t="s">
        <v>733</v>
      </c>
      <c r="F111" s="10" t="str">
        <f>VLOOKUP($E111,'FP MD'!$A:$F,2,FALSE)</f>
        <v>SPAM Infrastructure Upgrade 2026</v>
      </c>
      <c r="G111" s="10" t="s">
        <v>511</v>
      </c>
      <c r="H111" s="10" t="s">
        <v>507</v>
      </c>
      <c r="I111" s="10" t="s">
        <v>521</v>
      </c>
      <c r="J111" s="10" t="str">
        <f>VLOOKUP($E111,'FP MD'!$A:$F,3,FALSE)</f>
        <v>None</v>
      </c>
      <c r="K111" s="10" t="str">
        <f>VLOOKUP($E111,'FP MD'!$A:$F,4,FALSE)</f>
        <v/>
      </c>
      <c r="L111" s="10" t="str">
        <f>VLOOKUP($E111,'FP MD'!$A:$F,5,FALSE)</f>
        <v/>
      </c>
      <c r="M111" s="10">
        <f>VLOOKUP($E111,'FP MD'!$A:$F,6,FALSE)</f>
        <v>0</v>
      </c>
      <c r="N111" s="11">
        <v>202609</v>
      </c>
      <c r="O111" s="15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150000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14">
        <f t="shared" si="1"/>
        <v>150000</v>
      </c>
    </row>
    <row r="112" spans="1:76" s="17" customFormat="1" x14ac:dyDescent="0.3">
      <c r="A112" s="7" t="s">
        <v>462</v>
      </c>
      <c r="B112" s="8" t="s">
        <v>735</v>
      </c>
      <c r="C112" s="21" t="s">
        <v>736</v>
      </c>
      <c r="D112" s="9">
        <v>30315</v>
      </c>
      <c r="E112" s="9" t="s">
        <v>735</v>
      </c>
      <c r="F112" s="10" t="str">
        <f>VLOOKUP($E112,'FP MD'!$A:$F,2,FALSE)</f>
        <v>EDR/Ent Threat Mediation Tool 2026</v>
      </c>
      <c r="G112" s="10" t="s">
        <v>511</v>
      </c>
      <c r="H112" s="10" t="s">
        <v>507</v>
      </c>
      <c r="I112" s="10" t="s">
        <v>521</v>
      </c>
      <c r="J112" s="10" t="str">
        <f>VLOOKUP($E112,'FP MD'!$A:$F,3,FALSE)</f>
        <v>None</v>
      </c>
      <c r="K112" s="10" t="str">
        <f>VLOOKUP($E112,'FP MD'!$A:$F,4,FALSE)</f>
        <v/>
      </c>
      <c r="L112" s="10" t="str">
        <f>VLOOKUP($E112,'FP MD'!$A:$F,5,FALSE)</f>
        <v/>
      </c>
      <c r="M112" s="10">
        <f>VLOOKUP($E112,'FP MD'!$A:$F,6,FALSE)</f>
        <v>0</v>
      </c>
      <c r="N112" s="11">
        <v>202712</v>
      </c>
      <c r="O112" s="15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319300</v>
      </c>
      <c r="BL112" s="16">
        <v>0</v>
      </c>
      <c r="BM112" s="16">
        <v>0</v>
      </c>
      <c r="BN112" s="16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4">
        <f t="shared" si="1"/>
        <v>319300</v>
      </c>
    </row>
    <row r="113" spans="1:76" s="17" customFormat="1" x14ac:dyDescent="0.3">
      <c r="A113" s="7" t="s">
        <v>462</v>
      </c>
      <c r="B113" s="8" t="s">
        <v>737</v>
      </c>
      <c r="C113" s="21" t="s">
        <v>738</v>
      </c>
      <c r="D113" s="9">
        <v>30315</v>
      </c>
      <c r="E113" s="9" t="s">
        <v>737</v>
      </c>
      <c r="F113" s="10" t="str">
        <f>VLOOKUP($E113,'FP MD'!$A:$F,2,FALSE)</f>
        <v>SIEM Repl/Enhancement - NERC 2026</v>
      </c>
      <c r="G113" s="10" t="s">
        <v>511</v>
      </c>
      <c r="H113" s="10" t="s">
        <v>507</v>
      </c>
      <c r="I113" s="10" t="s">
        <v>521</v>
      </c>
      <c r="J113" s="10" t="str">
        <f>VLOOKUP($E113,'FP MD'!$A:$F,3,FALSE)</f>
        <v>None</v>
      </c>
      <c r="K113" s="10" t="str">
        <f>VLOOKUP($E113,'FP MD'!$A:$F,4,FALSE)</f>
        <v/>
      </c>
      <c r="L113" s="10" t="str">
        <f>VLOOKUP($E113,'FP MD'!$A:$F,5,FALSE)</f>
        <v/>
      </c>
      <c r="M113" s="10">
        <f>VLOOKUP($E113,'FP MD'!$A:$F,6,FALSE)</f>
        <v>0</v>
      </c>
      <c r="N113" s="11">
        <v>202604</v>
      </c>
      <c r="O113" s="15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75000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4">
        <f t="shared" si="1"/>
        <v>75000</v>
      </c>
    </row>
    <row r="114" spans="1:76" s="17" customFormat="1" x14ac:dyDescent="0.3">
      <c r="A114" s="7" t="s">
        <v>462</v>
      </c>
      <c r="B114" s="8" t="s">
        <v>739</v>
      </c>
      <c r="C114" s="21" t="s">
        <v>740</v>
      </c>
      <c r="D114" s="9">
        <v>30315</v>
      </c>
      <c r="E114" s="9" t="s">
        <v>739</v>
      </c>
      <c r="F114" s="10" t="str">
        <f>VLOOKUP($E114,'FP MD'!$A:$F,2,FALSE)</f>
        <v>Security Tools - NERC 2026</v>
      </c>
      <c r="G114" s="10" t="s">
        <v>511</v>
      </c>
      <c r="H114" s="10" t="s">
        <v>507</v>
      </c>
      <c r="I114" s="10" t="s">
        <v>521</v>
      </c>
      <c r="J114" s="10" t="str">
        <f>VLOOKUP($E114,'FP MD'!$A:$F,3,FALSE)</f>
        <v>None</v>
      </c>
      <c r="K114" s="10" t="str">
        <f>VLOOKUP($E114,'FP MD'!$A:$F,4,FALSE)</f>
        <v/>
      </c>
      <c r="L114" s="10" t="str">
        <f>VLOOKUP($E114,'FP MD'!$A:$F,5,FALSE)</f>
        <v/>
      </c>
      <c r="M114" s="10">
        <f>VLOOKUP($E114,'FP MD'!$A:$F,6,FALSE)</f>
        <v>0</v>
      </c>
      <c r="N114" s="11">
        <v>202608</v>
      </c>
      <c r="O114" s="15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300000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6">
        <v>0</v>
      </c>
      <c r="BX114" s="14">
        <f t="shared" si="1"/>
        <v>300000</v>
      </c>
    </row>
    <row r="115" spans="1:76" s="17" customFormat="1" x14ac:dyDescent="0.3">
      <c r="A115" s="7" t="s">
        <v>462</v>
      </c>
      <c r="B115" s="8" t="s">
        <v>741</v>
      </c>
      <c r="C115" s="21" t="s">
        <v>742</v>
      </c>
      <c r="D115" s="9">
        <v>30315</v>
      </c>
      <c r="E115" s="9" t="s">
        <v>741</v>
      </c>
      <c r="F115" s="10" t="str">
        <f>VLOOKUP($E115,'FP MD'!$A:$F,2,FALSE)</f>
        <v>Enterprise Data Backup 2026</v>
      </c>
      <c r="G115" s="10" t="s">
        <v>495</v>
      </c>
      <c r="H115" s="10" t="s">
        <v>507</v>
      </c>
      <c r="I115" s="10" t="s">
        <v>521</v>
      </c>
      <c r="J115" s="10" t="str">
        <f>VLOOKUP($E115,'FP MD'!$A:$F,3,FALSE)</f>
        <v>Blanket</v>
      </c>
      <c r="K115" s="10" t="str">
        <f>VLOOKUP($E115,'FP MD'!$A:$F,4,FALSE)</f>
        <v/>
      </c>
      <c r="L115" s="10" t="str">
        <f>VLOOKUP($E115,'FP MD'!$A:$F,5,FALSE)</f>
        <v/>
      </c>
      <c r="M115" s="10">
        <f>VLOOKUP($E115,'FP MD'!$A:$F,6,FALSE)</f>
        <v>0</v>
      </c>
      <c r="N115" s="11">
        <v>202612</v>
      </c>
      <c r="O115" s="15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650000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4">
        <f t="shared" si="1"/>
        <v>650000</v>
      </c>
    </row>
    <row r="116" spans="1:76" s="17" customFormat="1" x14ac:dyDescent="0.3">
      <c r="A116" s="7" t="s">
        <v>462</v>
      </c>
      <c r="B116" s="8" t="s">
        <v>743</v>
      </c>
      <c r="C116" s="21" t="s">
        <v>744</v>
      </c>
      <c r="D116" s="9">
        <v>30315</v>
      </c>
      <c r="E116" s="9" t="s">
        <v>743</v>
      </c>
      <c r="F116" s="10" t="str">
        <f>VLOOKUP($E116,'FP MD'!$A:$F,2,FALSE)</f>
        <v>Upgrade Vmware Environment 2026</v>
      </c>
      <c r="G116" s="10" t="s">
        <v>511</v>
      </c>
      <c r="H116" s="10" t="s">
        <v>507</v>
      </c>
      <c r="I116" s="10" t="s">
        <v>521</v>
      </c>
      <c r="J116" s="10" t="str">
        <f>VLOOKUP($E116,'FP MD'!$A:$F,3,FALSE)</f>
        <v>None</v>
      </c>
      <c r="K116" s="10" t="str">
        <f>VLOOKUP($E116,'FP MD'!$A:$F,4,FALSE)</f>
        <v/>
      </c>
      <c r="L116" s="10" t="str">
        <f>VLOOKUP($E116,'FP MD'!$A:$F,5,FALSE)</f>
        <v/>
      </c>
      <c r="M116" s="10">
        <f>VLOOKUP($E116,'FP MD'!$A:$F,6,FALSE)</f>
        <v>0</v>
      </c>
      <c r="N116" s="11">
        <v>202612</v>
      </c>
      <c r="O116" s="15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775000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0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4">
        <f t="shared" si="1"/>
        <v>775000</v>
      </c>
    </row>
    <row r="117" spans="1:76" s="17" customFormat="1" x14ac:dyDescent="0.3">
      <c r="A117" s="7" t="s">
        <v>462</v>
      </c>
      <c r="B117" s="8" t="s">
        <v>745</v>
      </c>
      <c r="C117" s="21" t="s">
        <v>746</v>
      </c>
      <c r="D117" s="9">
        <v>30315</v>
      </c>
      <c r="E117" s="9" t="s">
        <v>745</v>
      </c>
      <c r="F117" s="10" t="str">
        <f>VLOOKUP($E117,'FP MD'!$A:$F,2,FALSE)</f>
        <v>User Provisioning Automation 2025</v>
      </c>
      <c r="G117" s="10" t="s">
        <v>511</v>
      </c>
      <c r="H117" s="10" t="s">
        <v>507</v>
      </c>
      <c r="I117" s="10" t="s">
        <v>521</v>
      </c>
      <c r="J117" s="10" t="str">
        <f>VLOOKUP($E117,'FP MD'!$A:$F,3,FALSE)</f>
        <v/>
      </c>
      <c r="K117" s="10" t="str">
        <f>VLOOKUP($E117,'FP MD'!$A:$F,4,FALSE)</f>
        <v/>
      </c>
      <c r="L117" s="10" t="str">
        <f>VLOOKUP($E117,'FP MD'!$A:$F,5,FALSE)</f>
        <v/>
      </c>
      <c r="M117" s="10">
        <f>VLOOKUP($E117,'FP MD'!$A:$F,6,FALSE)</f>
        <v>0</v>
      </c>
      <c r="N117" s="11">
        <v>202512</v>
      </c>
      <c r="O117" s="15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1274000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6">
        <v>0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0</v>
      </c>
      <c r="BX117" s="14">
        <f t="shared" si="1"/>
        <v>1274000</v>
      </c>
    </row>
    <row r="118" spans="1:76" s="17" customFormat="1" x14ac:dyDescent="0.3">
      <c r="A118" s="7" t="s">
        <v>462</v>
      </c>
      <c r="B118" s="8" t="s">
        <v>747</v>
      </c>
      <c r="C118" s="21" t="s">
        <v>748</v>
      </c>
      <c r="D118" s="9">
        <v>30315</v>
      </c>
      <c r="E118" s="9" t="s">
        <v>747</v>
      </c>
      <c r="F118" s="10" t="str">
        <f>VLOOKUP($E118,'FP MD'!$A:$F,2,FALSE)</f>
        <v>User Provisioning Automation 2026</v>
      </c>
      <c r="G118" s="10" t="s">
        <v>511</v>
      </c>
      <c r="H118" s="10" t="s">
        <v>507</v>
      </c>
      <c r="I118" s="10" t="s">
        <v>521</v>
      </c>
      <c r="J118" s="10" t="str">
        <f>VLOOKUP($E118,'FP MD'!$A:$F,3,FALSE)</f>
        <v/>
      </c>
      <c r="K118" s="10" t="str">
        <f>VLOOKUP($E118,'FP MD'!$A:$F,4,FALSE)</f>
        <v/>
      </c>
      <c r="L118" s="10" t="str">
        <f>VLOOKUP($E118,'FP MD'!$A:$F,5,FALSE)</f>
        <v/>
      </c>
      <c r="M118" s="10">
        <f>VLOOKUP($E118,'FP MD'!$A:$F,6,FALSE)</f>
        <v>0</v>
      </c>
      <c r="N118" s="11">
        <v>202612</v>
      </c>
      <c r="O118" s="15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509600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6">
        <v>0</v>
      </c>
      <c r="BU118" s="16">
        <v>0</v>
      </c>
      <c r="BV118" s="16">
        <v>0</v>
      </c>
      <c r="BW118" s="16">
        <v>0</v>
      </c>
      <c r="BX118" s="14">
        <f t="shared" si="1"/>
        <v>509600</v>
      </c>
    </row>
    <row r="119" spans="1:76" s="17" customFormat="1" x14ac:dyDescent="0.3">
      <c r="A119" s="7" t="s">
        <v>462</v>
      </c>
      <c r="B119" s="8" t="s">
        <v>749</v>
      </c>
      <c r="C119" s="21" t="s">
        <v>750</v>
      </c>
      <c r="D119" s="9">
        <v>30315</v>
      </c>
      <c r="E119" s="9" t="s">
        <v>749</v>
      </c>
      <c r="F119" s="10" t="str">
        <f>VLOOKUP($E119,'FP MD'!$A:$F,2,FALSE)</f>
        <v>Open Text Upgrade 2026</v>
      </c>
      <c r="G119" s="10" t="s">
        <v>495</v>
      </c>
      <c r="H119" s="10" t="s">
        <v>507</v>
      </c>
      <c r="I119" s="10" t="s">
        <v>521</v>
      </c>
      <c r="J119" s="10" t="str">
        <f>VLOOKUP($E119,'FP MD'!$A:$F,3,FALSE)</f>
        <v/>
      </c>
      <c r="K119" s="10" t="str">
        <f>VLOOKUP($E119,'FP MD'!$A:$F,4,FALSE)</f>
        <v/>
      </c>
      <c r="L119" s="10" t="str">
        <f>VLOOKUP($E119,'FP MD'!$A:$F,5,FALSE)</f>
        <v/>
      </c>
      <c r="M119" s="10">
        <f>VLOOKUP($E119,'FP MD'!$A:$F,6,FALSE)</f>
        <v>0</v>
      </c>
      <c r="N119" s="11">
        <v>202609</v>
      </c>
      <c r="O119" s="15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319300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6">
        <v>0</v>
      </c>
      <c r="BX119" s="14">
        <f t="shared" si="1"/>
        <v>319300</v>
      </c>
    </row>
    <row r="120" spans="1:76" s="17" customFormat="1" x14ac:dyDescent="0.3">
      <c r="A120" s="7" t="s">
        <v>462</v>
      </c>
      <c r="B120" s="8" t="s">
        <v>751</v>
      </c>
      <c r="C120" s="21" t="s">
        <v>752</v>
      </c>
      <c r="D120" s="9">
        <v>30315</v>
      </c>
      <c r="E120" s="9" t="s">
        <v>751</v>
      </c>
      <c r="F120" s="10" t="str">
        <f>VLOOKUP($E120,'FP MD'!$A:$F,2,FALSE)</f>
        <v>Security Tools 2024</v>
      </c>
      <c r="G120" s="10" t="s">
        <v>511</v>
      </c>
      <c r="H120" s="10" t="s">
        <v>507</v>
      </c>
      <c r="I120" s="10" t="s">
        <v>521</v>
      </c>
      <c r="J120" s="10" t="str">
        <f>VLOOKUP($E120,'FP MD'!$A:$F,3,FALSE)</f>
        <v/>
      </c>
      <c r="K120" s="10" t="str">
        <f>VLOOKUP($E120,'FP MD'!$A:$F,4,FALSE)</f>
        <v/>
      </c>
      <c r="L120" s="10" t="str">
        <f>VLOOKUP($E120,'FP MD'!$A:$F,5,FALSE)</f>
        <v/>
      </c>
      <c r="M120" s="10">
        <f>VLOOKUP($E120,'FP MD'!$A:$F,6,FALSE)</f>
        <v>0</v>
      </c>
      <c r="N120" s="11">
        <v>202409</v>
      </c>
      <c r="O120" s="15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491000</v>
      </c>
      <c r="Y120" s="16">
        <v>3000</v>
      </c>
      <c r="Z120" s="16">
        <v>3000</v>
      </c>
      <c r="AA120" s="16">
        <v>3000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0</v>
      </c>
      <c r="BU120" s="16">
        <v>0</v>
      </c>
      <c r="BV120" s="16">
        <v>0</v>
      </c>
      <c r="BW120" s="16">
        <v>0</v>
      </c>
      <c r="BX120" s="14">
        <f t="shared" si="1"/>
        <v>500000</v>
      </c>
    </row>
    <row r="121" spans="1:76" s="17" customFormat="1" x14ac:dyDescent="0.3">
      <c r="A121" s="7" t="s">
        <v>462</v>
      </c>
      <c r="B121" s="8" t="s">
        <v>753</v>
      </c>
      <c r="C121" s="21" t="s">
        <v>754</v>
      </c>
      <c r="D121" s="9">
        <v>30315</v>
      </c>
      <c r="E121" s="9" t="s">
        <v>753</v>
      </c>
      <c r="F121" s="10" t="str">
        <f>VLOOKUP($E121,'FP MD'!$A:$F,2,FALSE)</f>
        <v>Security Tools 2025</v>
      </c>
      <c r="G121" s="10" t="s">
        <v>511</v>
      </c>
      <c r="H121" s="10" t="s">
        <v>507</v>
      </c>
      <c r="I121" s="10" t="s">
        <v>521</v>
      </c>
      <c r="J121" s="10" t="str">
        <f>VLOOKUP($E121,'FP MD'!$A:$F,3,FALSE)</f>
        <v/>
      </c>
      <c r="K121" s="10" t="str">
        <f>VLOOKUP($E121,'FP MD'!$A:$F,4,FALSE)</f>
        <v/>
      </c>
      <c r="L121" s="10" t="str">
        <f>VLOOKUP($E121,'FP MD'!$A:$F,5,FALSE)</f>
        <v/>
      </c>
      <c r="M121" s="10">
        <f>VLOOKUP($E121,'FP MD'!$A:$F,6,FALSE)</f>
        <v>0</v>
      </c>
      <c r="N121" s="11">
        <v>202509</v>
      </c>
      <c r="O121" s="15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250000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4">
        <f t="shared" si="1"/>
        <v>250000</v>
      </c>
    </row>
    <row r="122" spans="1:76" s="17" customFormat="1" x14ac:dyDescent="0.3">
      <c r="A122" s="7" t="s">
        <v>462</v>
      </c>
      <c r="B122" s="8" t="s">
        <v>755</v>
      </c>
      <c r="C122" s="21" t="s">
        <v>756</v>
      </c>
      <c r="D122" s="9">
        <v>30315</v>
      </c>
      <c r="E122" s="9" t="s">
        <v>755</v>
      </c>
      <c r="F122" s="10" t="str">
        <f>VLOOKUP($E122,'FP MD'!$A:$F,2,FALSE)</f>
        <v>Security Tools 2026</v>
      </c>
      <c r="G122" s="10" t="s">
        <v>511</v>
      </c>
      <c r="H122" s="10" t="s">
        <v>507</v>
      </c>
      <c r="I122" s="10" t="s">
        <v>521</v>
      </c>
      <c r="J122" s="10" t="str">
        <f>VLOOKUP($E122,'FP MD'!$A:$F,3,FALSE)</f>
        <v/>
      </c>
      <c r="K122" s="10" t="str">
        <f>VLOOKUP($E122,'FP MD'!$A:$F,4,FALSE)</f>
        <v/>
      </c>
      <c r="L122" s="10" t="str">
        <f>VLOOKUP($E122,'FP MD'!$A:$F,5,FALSE)</f>
        <v/>
      </c>
      <c r="M122" s="10">
        <f>VLOOKUP($E122,'FP MD'!$A:$F,6,FALSE)</f>
        <v>0</v>
      </c>
      <c r="N122" s="11">
        <v>202609</v>
      </c>
      <c r="O122" s="15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250000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4">
        <f t="shared" si="1"/>
        <v>250000</v>
      </c>
    </row>
    <row r="123" spans="1:76" s="17" customFormat="1" x14ac:dyDescent="0.3">
      <c r="A123" s="7" t="s">
        <v>462</v>
      </c>
      <c r="B123" s="8" t="s">
        <v>757</v>
      </c>
      <c r="C123" s="21" t="s">
        <v>758</v>
      </c>
      <c r="D123" s="9">
        <v>30315</v>
      </c>
      <c r="E123" s="9" t="s">
        <v>757</v>
      </c>
      <c r="F123" s="10" t="str">
        <f>VLOOKUP($E123,'FP MD'!$A:$F,2,FALSE)</f>
        <v>SIEM Repl/Enhancement - CORP 2025</v>
      </c>
      <c r="G123" s="10" t="s">
        <v>511</v>
      </c>
      <c r="H123" s="10" t="s">
        <v>507</v>
      </c>
      <c r="I123" s="10" t="s">
        <v>521</v>
      </c>
      <c r="J123" s="10" t="str">
        <f>VLOOKUP($E123,'FP MD'!$A:$F,3,FALSE)</f>
        <v/>
      </c>
      <c r="K123" s="10" t="str">
        <f>VLOOKUP($E123,'FP MD'!$A:$F,4,FALSE)</f>
        <v/>
      </c>
      <c r="L123" s="10" t="str">
        <f>VLOOKUP($E123,'FP MD'!$A:$F,5,FALSE)</f>
        <v/>
      </c>
      <c r="M123" s="10">
        <f>VLOOKUP($E123,'FP MD'!$A:$F,6,FALSE)</f>
        <v>0</v>
      </c>
      <c r="N123" s="11">
        <v>202504</v>
      </c>
      <c r="O123" s="15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150000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4">
        <f t="shared" si="1"/>
        <v>150000</v>
      </c>
    </row>
    <row r="124" spans="1:76" s="17" customFormat="1" x14ac:dyDescent="0.3">
      <c r="A124" s="7" t="s">
        <v>462</v>
      </c>
      <c r="B124" s="8" t="s">
        <v>759</v>
      </c>
      <c r="C124" s="21" t="s">
        <v>760</v>
      </c>
      <c r="D124" s="9">
        <v>30315</v>
      </c>
      <c r="E124" s="9" t="s">
        <v>759</v>
      </c>
      <c r="F124" s="10" t="str">
        <f>VLOOKUP($E124,'FP MD'!$A:$F,2,FALSE)</f>
        <v>SIEM Repl/Enhancement - CORP 2026</v>
      </c>
      <c r="G124" s="10" t="s">
        <v>511</v>
      </c>
      <c r="H124" s="10" t="s">
        <v>507</v>
      </c>
      <c r="I124" s="10" t="s">
        <v>521</v>
      </c>
      <c r="J124" s="10" t="str">
        <f>VLOOKUP($E124,'FP MD'!$A:$F,3,FALSE)</f>
        <v/>
      </c>
      <c r="K124" s="10" t="str">
        <f>VLOOKUP($E124,'FP MD'!$A:$F,4,FALSE)</f>
        <v/>
      </c>
      <c r="L124" s="10" t="str">
        <f>VLOOKUP($E124,'FP MD'!$A:$F,5,FALSE)</f>
        <v/>
      </c>
      <c r="M124" s="10">
        <f>VLOOKUP($E124,'FP MD'!$A:$F,6,FALSE)</f>
        <v>0</v>
      </c>
      <c r="N124" s="11">
        <v>202604</v>
      </c>
      <c r="O124" s="15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150000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4">
        <f t="shared" si="1"/>
        <v>150000</v>
      </c>
    </row>
    <row r="125" spans="1:76" s="17" customFormat="1" x14ac:dyDescent="0.3">
      <c r="A125" s="7" t="s">
        <v>462</v>
      </c>
      <c r="B125" s="8" t="s">
        <v>761</v>
      </c>
      <c r="C125" s="21" t="s">
        <v>762</v>
      </c>
      <c r="D125" s="9">
        <v>30315</v>
      </c>
      <c r="E125" s="9" t="s">
        <v>761</v>
      </c>
      <c r="F125" s="10" t="str">
        <f>VLOOKUP($E125,'FP MD'!$A:$F,2,FALSE)</f>
        <v>CSOC Security Architec Imprv 2026</v>
      </c>
      <c r="G125" s="10" t="s">
        <v>511</v>
      </c>
      <c r="H125" s="10" t="s">
        <v>507</v>
      </c>
      <c r="I125" s="10" t="s">
        <v>521</v>
      </c>
      <c r="J125" s="10" t="str">
        <f>VLOOKUP($E125,'FP MD'!$A:$F,3,FALSE)</f>
        <v/>
      </c>
      <c r="K125" s="10" t="str">
        <f>VLOOKUP($E125,'FP MD'!$A:$F,4,FALSE)</f>
        <v/>
      </c>
      <c r="L125" s="10" t="str">
        <f>VLOOKUP($E125,'FP MD'!$A:$F,5,FALSE)</f>
        <v/>
      </c>
      <c r="M125" s="10">
        <f>VLOOKUP($E125,'FP MD'!$A:$F,6,FALSE)</f>
        <v>0</v>
      </c>
      <c r="N125" s="11">
        <v>202612</v>
      </c>
      <c r="O125" s="15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100000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4">
        <f t="shared" si="1"/>
        <v>100000</v>
      </c>
    </row>
    <row r="126" spans="1:76" s="17" customFormat="1" x14ac:dyDescent="0.3">
      <c r="A126" s="7" t="s">
        <v>462</v>
      </c>
      <c r="B126" s="8" t="s">
        <v>763</v>
      </c>
      <c r="C126" s="21" t="s">
        <v>764</v>
      </c>
      <c r="D126" s="9">
        <v>30315</v>
      </c>
      <c r="E126" s="9" t="s">
        <v>763</v>
      </c>
      <c r="F126" s="10" t="str">
        <f>VLOOKUP($E126,'FP MD'!$A:$F,2,FALSE)</f>
        <v>Deception Technology 2026</v>
      </c>
      <c r="G126" s="10" t="s">
        <v>511</v>
      </c>
      <c r="H126" s="10" t="s">
        <v>507</v>
      </c>
      <c r="I126" s="10" t="s">
        <v>521</v>
      </c>
      <c r="J126" s="10" t="str">
        <f>VLOOKUP($E126,'FP MD'!$A:$F,3,FALSE)</f>
        <v/>
      </c>
      <c r="K126" s="10" t="str">
        <f>VLOOKUP($E126,'FP MD'!$A:$F,4,FALSE)</f>
        <v/>
      </c>
      <c r="L126" s="10" t="str">
        <f>VLOOKUP($E126,'FP MD'!$A:$F,5,FALSE)</f>
        <v/>
      </c>
      <c r="M126" s="10">
        <f>VLOOKUP($E126,'FP MD'!$A:$F,6,FALSE)</f>
        <v>0</v>
      </c>
      <c r="N126" s="11">
        <v>202608</v>
      </c>
      <c r="O126" s="15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319300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14">
        <f t="shared" si="1"/>
        <v>319300</v>
      </c>
    </row>
    <row r="127" spans="1:76" s="17" customFormat="1" x14ac:dyDescent="0.3">
      <c r="A127" s="7" t="s">
        <v>462</v>
      </c>
      <c r="B127" s="8" t="s">
        <v>765</v>
      </c>
      <c r="C127" s="21" t="s">
        <v>766</v>
      </c>
      <c r="D127" s="9">
        <v>30315</v>
      </c>
      <c r="E127" s="9" t="s">
        <v>765</v>
      </c>
      <c r="F127" s="10" t="str">
        <f>VLOOKUP($E127,'FP MD'!$A:$F,2,FALSE)</f>
        <v>NERC CIP Virtualization 2024</v>
      </c>
      <c r="G127" s="10" t="s">
        <v>511</v>
      </c>
      <c r="H127" s="10" t="s">
        <v>507</v>
      </c>
      <c r="I127" s="10" t="s">
        <v>521</v>
      </c>
      <c r="J127" s="10" t="str">
        <f>VLOOKUP($E127,'FP MD'!$A:$F,3,FALSE)</f>
        <v/>
      </c>
      <c r="K127" s="10" t="str">
        <f>VLOOKUP($E127,'FP MD'!$A:$F,4,FALSE)</f>
        <v/>
      </c>
      <c r="L127" s="10" t="str">
        <f>VLOOKUP($E127,'FP MD'!$A:$F,5,FALSE)</f>
        <v/>
      </c>
      <c r="M127" s="10">
        <f>VLOOKUP($E127,'FP MD'!$A:$F,6,FALSE)</f>
        <v>0</v>
      </c>
      <c r="N127" s="11">
        <v>202410</v>
      </c>
      <c r="O127" s="15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200000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4">
        <f t="shared" si="1"/>
        <v>200000</v>
      </c>
    </row>
    <row r="128" spans="1:76" s="17" customFormat="1" x14ac:dyDescent="0.3">
      <c r="A128" s="7" t="s">
        <v>462</v>
      </c>
      <c r="B128" s="8" t="s">
        <v>767</v>
      </c>
      <c r="C128" s="21" t="s">
        <v>768</v>
      </c>
      <c r="D128" s="9">
        <v>30315</v>
      </c>
      <c r="E128" s="9" t="s">
        <v>767</v>
      </c>
      <c r="F128" s="10" t="str">
        <f>VLOOKUP($E128,'FP MD'!$A:$F,2,FALSE)</f>
        <v>NERC CIP Virtualization 2025</v>
      </c>
      <c r="G128" s="10" t="s">
        <v>511</v>
      </c>
      <c r="H128" s="10" t="s">
        <v>507</v>
      </c>
      <c r="I128" s="10" t="s">
        <v>521</v>
      </c>
      <c r="J128" s="10" t="str">
        <f>VLOOKUP($E128,'FP MD'!$A:$F,3,FALSE)</f>
        <v/>
      </c>
      <c r="K128" s="10" t="str">
        <f>VLOOKUP($E128,'FP MD'!$A:$F,4,FALSE)</f>
        <v/>
      </c>
      <c r="L128" s="10" t="str">
        <f>VLOOKUP($E128,'FP MD'!$A:$F,5,FALSE)</f>
        <v/>
      </c>
      <c r="M128" s="10">
        <f>VLOOKUP($E128,'FP MD'!$A:$F,6,FALSE)</f>
        <v>0</v>
      </c>
      <c r="N128" s="11">
        <v>202510</v>
      </c>
      <c r="O128" s="15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200000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14">
        <f t="shared" si="1"/>
        <v>200000</v>
      </c>
    </row>
    <row r="129" spans="1:76" s="17" customFormat="1" x14ac:dyDescent="0.3">
      <c r="A129" s="7" t="s">
        <v>462</v>
      </c>
      <c r="B129" s="8" t="s">
        <v>769</v>
      </c>
      <c r="C129" s="21" t="s">
        <v>770</v>
      </c>
      <c r="D129" s="9">
        <v>30315</v>
      </c>
      <c r="E129" s="9" t="s">
        <v>769</v>
      </c>
      <c r="F129" s="10" t="str">
        <f>VLOOKUP($E129,'FP MD'!$A:$F,2,FALSE)</f>
        <v>ERP Enhancements 2026</v>
      </c>
      <c r="G129" s="10" t="s">
        <v>511</v>
      </c>
      <c r="H129" s="10" t="s">
        <v>507</v>
      </c>
      <c r="I129" s="10" t="s">
        <v>521</v>
      </c>
      <c r="J129" s="10" t="str">
        <f>VLOOKUP($E129,'FP MD'!$A:$F,3,FALSE)</f>
        <v>Blanket</v>
      </c>
      <c r="K129" s="10" t="str">
        <f>VLOOKUP($E129,'FP MD'!$A:$F,4,FALSE)</f>
        <v/>
      </c>
      <c r="L129" s="10" t="str">
        <f>VLOOKUP($E129,'FP MD'!$A:$F,5,FALSE)</f>
        <v/>
      </c>
      <c r="M129" s="10">
        <f>VLOOKUP($E129,'FP MD'!$A:$F,6,FALSE)</f>
        <v>0</v>
      </c>
      <c r="N129" s="11">
        <v>202612</v>
      </c>
      <c r="O129" s="15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638600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4">
        <f t="shared" si="1"/>
        <v>638600</v>
      </c>
    </row>
    <row r="130" spans="1:76" s="17" customFormat="1" x14ac:dyDescent="0.3">
      <c r="A130" s="7" t="s">
        <v>462</v>
      </c>
      <c r="B130" s="8" t="s">
        <v>771</v>
      </c>
      <c r="C130" s="21" t="s">
        <v>772</v>
      </c>
      <c r="D130" s="9">
        <v>30315</v>
      </c>
      <c r="E130" s="9" t="s">
        <v>771</v>
      </c>
      <c r="F130" s="10" t="str">
        <f>VLOOKUP($E130,'FP MD'!$A:$F,2,FALSE)</f>
        <v>SAP Upgrade 2026</v>
      </c>
      <c r="G130" s="10" t="s">
        <v>511</v>
      </c>
      <c r="H130" s="10" t="s">
        <v>507</v>
      </c>
      <c r="I130" s="10" t="s">
        <v>521</v>
      </c>
      <c r="J130" s="10" t="str">
        <f>VLOOKUP($E130,'FP MD'!$A:$F,3,FALSE)</f>
        <v/>
      </c>
      <c r="K130" s="10" t="str">
        <f>VLOOKUP($E130,'FP MD'!$A:$F,4,FALSE)</f>
        <v/>
      </c>
      <c r="L130" s="10" t="str">
        <f>VLOOKUP($E130,'FP MD'!$A:$F,5,FALSE)</f>
        <v/>
      </c>
      <c r="M130" s="10">
        <f>VLOOKUP($E130,'FP MD'!$A:$F,6,FALSE)</f>
        <v>0</v>
      </c>
      <c r="N130" s="11">
        <v>202612</v>
      </c>
      <c r="O130" s="15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55853280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4">
        <f t="shared" ref="BX130:BX193" si="2">SUM(P130:BK130)</f>
        <v>55853280</v>
      </c>
    </row>
    <row r="131" spans="1:76" s="17" customFormat="1" x14ac:dyDescent="0.3">
      <c r="A131" s="7" t="s">
        <v>462</v>
      </c>
      <c r="B131" s="8" t="s">
        <v>773</v>
      </c>
      <c r="C131" s="21" t="s">
        <v>774</v>
      </c>
      <c r="D131" s="9">
        <v>30315</v>
      </c>
      <c r="E131" s="9" t="s">
        <v>773</v>
      </c>
      <c r="F131" s="10" t="str">
        <f>VLOOKUP($E131,'FP MD'!$A:$F,2,FALSE)</f>
        <v>NAC Solution Lifecycle Upgrade 2027</v>
      </c>
      <c r="G131" s="10" t="s">
        <v>511</v>
      </c>
      <c r="H131" s="10" t="s">
        <v>507</v>
      </c>
      <c r="I131" s="10" t="s">
        <v>521</v>
      </c>
      <c r="J131" s="10" t="str">
        <f>VLOOKUP($E131,'FP MD'!$A:$F,3,FALSE)</f>
        <v/>
      </c>
      <c r="K131" s="10" t="str">
        <f>VLOOKUP($E131,'FP MD'!$A:$F,4,FALSE)</f>
        <v/>
      </c>
      <c r="L131" s="10" t="str">
        <f>VLOOKUP($E131,'FP MD'!$A:$F,5,FALSE)</f>
        <v/>
      </c>
      <c r="M131" s="10">
        <f>VLOOKUP($E131,'FP MD'!$A:$F,6,FALSE)</f>
        <v>0</v>
      </c>
      <c r="N131" s="11">
        <v>202710</v>
      </c>
      <c r="O131" s="15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500000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0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4">
        <f t="shared" si="2"/>
        <v>500000</v>
      </c>
    </row>
    <row r="132" spans="1:76" s="17" customFormat="1" x14ac:dyDescent="0.3">
      <c r="A132" s="7" t="s">
        <v>462</v>
      </c>
      <c r="B132" s="8" t="s">
        <v>775</v>
      </c>
      <c r="C132" s="21" t="s">
        <v>776</v>
      </c>
      <c r="D132" s="9">
        <v>30315</v>
      </c>
      <c r="E132" s="9" t="s">
        <v>775</v>
      </c>
      <c r="F132" s="10" t="str">
        <f>VLOOKUP($E132,'FP MD'!$A:$F,2,FALSE)</f>
        <v>Ntwk Segmentation Lifecycle Upgr 27</v>
      </c>
      <c r="G132" s="10" t="s">
        <v>511</v>
      </c>
      <c r="H132" s="10" t="s">
        <v>507</v>
      </c>
      <c r="I132" s="10" t="s">
        <v>521</v>
      </c>
      <c r="J132" s="10" t="str">
        <f>VLOOKUP($E132,'FP MD'!$A:$F,3,FALSE)</f>
        <v/>
      </c>
      <c r="K132" s="10" t="str">
        <f>VLOOKUP($E132,'FP MD'!$A:$F,4,FALSE)</f>
        <v/>
      </c>
      <c r="L132" s="10" t="str">
        <f>VLOOKUP($E132,'FP MD'!$A:$F,5,FALSE)</f>
        <v/>
      </c>
      <c r="M132" s="10">
        <f>VLOOKUP($E132,'FP MD'!$A:$F,6,FALSE)</f>
        <v>0</v>
      </c>
      <c r="N132" s="11">
        <v>202708</v>
      </c>
      <c r="O132" s="15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500000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4">
        <f t="shared" si="2"/>
        <v>500000</v>
      </c>
    </row>
    <row r="133" spans="1:76" s="17" customFormat="1" x14ac:dyDescent="0.3">
      <c r="A133" s="7" t="s">
        <v>462</v>
      </c>
      <c r="B133" s="8" t="s">
        <v>777</v>
      </c>
      <c r="C133" s="21" t="s">
        <v>778</v>
      </c>
      <c r="D133" s="9">
        <v>30315</v>
      </c>
      <c r="E133" s="9" t="s">
        <v>777</v>
      </c>
      <c r="F133" s="10" t="str">
        <f>VLOOKUP($E133,'FP MD'!$A:$F,2,FALSE)</f>
        <v>Load Balancer Upgrade 2025</v>
      </c>
      <c r="G133" s="10" t="s">
        <v>511</v>
      </c>
      <c r="H133" s="10" t="s">
        <v>507</v>
      </c>
      <c r="I133" s="10" t="s">
        <v>521</v>
      </c>
      <c r="J133" s="10" t="str">
        <f>VLOOKUP($E133,'FP MD'!$A:$F,3,FALSE)</f>
        <v/>
      </c>
      <c r="K133" s="10" t="str">
        <f>VLOOKUP($E133,'FP MD'!$A:$F,4,FALSE)</f>
        <v/>
      </c>
      <c r="L133" s="10" t="str">
        <f>VLOOKUP($E133,'FP MD'!$A:$F,5,FALSE)</f>
        <v/>
      </c>
      <c r="M133" s="10">
        <f>VLOOKUP($E133,'FP MD'!$A:$F,6,FALSE)</f>
        <v>0</v>
      </c>
      <c r="N133" s="11">
        <v>202506</v>
      </c>
      <c r="O133" s="15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50000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14">
        <f t="shared" si="2"/>
        <v>50000</v>
      </c>
    </row>
    <row r="134" spans="1:76" s="17" customFormat="1" x14ac:dyDescent="0.3">
      <c r="A134" s="7" t="s">
        <v>462</v>
      </c>
      <c r="B134" s="8" t="s">
        <v>779</v>
      </c>
      <c r="C134" s="21" t="s">
        <v>780</v>
      </c>
      <c r="D134" s="9">
        <v>30315</v>
      </c>
      <c r="E134" s="9" t="s">
        <v>779</v>
      </c>
      <c r="F134" s="10" t="str">
        <f>VLOOKUP($E134,'FP MD'!$A:$F,2,FALSE)</f>
        <v>Load Balancer Upgrade 2026</v>
      </c>
      <c r="G134" s="10" t="s">
        <v>511</v>
      </c>
      <c r="H134" s="10" t="s">
        <v>507</v>
      </c>
      <c r="I134" s="10" t="s">
        <v>521</v>
      </c>
      <c r="J134" s="10" t="str">
        <f>VLOOKUP($E134,'FP MD'!$A:$F,3,FALSE)</f>
        <v/>
      </c>
      <c r="K134" s="10" t="str">
        <f>VLOOKUP($E134,'FP MD'!$A:$F,4,FALSE)</f>
        <v/>
      </c>
      <c r="L134" s="10" t="str">
        <f>VLOOKUP($E134,'FP MD'!$A:$F,5,FALSE)</f>
        <v/>
      </c>
      <c r="M134" s="10">
        <f>VLOOKUP($E134,'FP MD'!$A:$F,6,FALSE)</f>
        <v>0</v>
      </c>
      <c r="N134" s="11">
        <v>202606</v>
      </c>
      <c r="O134" s="15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50000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4">
        <f t="shared" si="2"/>
        <v>50000</v>
      </c>
    </row>
    <row r="135" spans="1:76" s="17" customFormat="1" x14ac:dyDescent="0.3">
      <c r="A135" s="7" t="s">
        <v>462</v>
      </c>
      <c r="B135" s="8" t="s">
        <v>631</v>
      </c>
      <c r="C135" s="21" t="s">
        <v>781</v>
      </c>
      <c r="D135" s="9">
        <v>30315</v>
      </c>
      <c r="E135" s="9" t="s">
        <v>631</v>
      </c>
      <c r="F135" s="10" t="str">
        <f>VLOOKUP($E135,'FP MD'!$A:$F,2,FALSE)</f>
        <v>Arcos Integration to SAP &amp; WORKPro</v>
      </c>
      <c r="G135" s="10" t="s">
        <v>511</v>
      </c>
      <c r="H135" s="10" t="s">
        <v>507</v>
      </c>
      <c r="I135" s="10" t="s">
        <v>521</v>
      </c>
      <c r="J135" s="10" t="str">
        <f>VLOOKUP($E135,'FP MD'!$A:$F,3,FALSE)</f>
        <v>None</v>
      </c>
      <c r="K135" s="10" t="str">
        <f>VLOOKUP($E135,'FP MD'!$A:$F,4,FALSE)</f>
        <v/>
      </c>
      <c r="L135" s="10" t="str">
        <f>VLOOKUP($E135,'FP MD'!$A:$F,5,FALSE)</f>
        <v/>
      </c>
      <c r="M135" s="10">
        <f>VLOOKUP($E135,'FP MD'!$A:$F,6,FALSE)</f>
        <v>0</v>
      </c>
      <c r="N135" s="11">
        <v>202402</v>
      </c>
      <c r="O135" s="15">
        <v>0</v>
      </c>
      <c r="P135" s="16">
        <v>0</v>
      </c>
      <c r="Q135" s="16">
        <v>66666.679999999993</v>
      </c>
      <c r="R135" s="16">
        <v>33333.33</v>
      </c>
      <c r="S135" s="16">
        <v>33333.33</v>
      </c>
      <c r="T135" s="16">
        <v>33333.329999999987</v>
      </c>
      <c r="U135" s="16">
        <v>33333.330000000016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14">
        <f t="shared" si="2"/>
        <v>200000</v>
      </c>
    </row>
    <row r="136" spans="1:76" s="17" customFormat="1" x14ac:dyDescent="0.3">
      <c r="A136" s="7" t="s">
        <v>462</v>
      </c>
      <c r="B136" s="8" t="s">
        <v>782</v>
      </c>
      <c r="C136" s="21" t="s">
        <v>783</v>
      </c>
      <c r="D136" s="9">
        <v>30315</v>
      </c>
      <c r="E136" s="9" t="s">
        <v>782</v>
      </c>
      <c r="F136" s="10" t="str">
        <f>VLOOKUP($E136,'FP MD'!$A:$F,2,FALSE)</f>
        <v>Finance Improvements 2026</v>
      </c>
      <c r="G136" s="10" t="s">
        <v>511</v>
      </c>
      <c r="H136" s="10" t="s">
        <v>507</v>
      </c>
      <c r="I136" s="10" t="s">
        <v>521</v>
      </c>
      <c r="J136" s="10" t="str">
        <f>VLOOKUP($E136,'FP MD'!$A:$F,3,FALSE)</f>
        <v/>
      </c>
      <c r="K136" s="10" t="str">
        <f>VLOOKUP($E136,'FP MD'!$A:$F,4,FALSE)</f>
        <v/>
      </c>
      <c r="L136" s="10" t="str">
        <f>VLOOKUP($E136,'FP MD'!$A:$F,5,FALSE)</f>
        <v/>
      </c>
      <c r="M136" s="10">
        <f>VLOOKUP($E136,'FP MD'!$A:$F,6,FALSE)</f>
        <v>0</v>
      </c>
      <c r="N136" s="11">
        <v>202609</v>
      </c>
      <c r="O136" s="15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2000000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4">
        <f t="shared" si="2"/>
        <v>2000000</v>
      </c>
    </row>
    <row r="137" spans="1:76" s="17" customFormat="1" x14ac:dyDescent="0.3">
      <c r="A137" s="7" t="s">
        <v>462</v>
      </c>
      <c r="B137" s="8" t="s">
        <v>784</v>
      </c>
      <c r="C137" s="21" t="s">
        <v>785</v>
      </c>
      <c r="D137" s="9">
        <v>30315</v>
      </c>
      <c r="E137" s="9" t="s">
        <v>784</v>
      </c>
      <c r="F137" s="10" t="str">
        <f>VLOOKUP($E137,'FP MD'!$A:$F,2,FALSE)</f>
        <v>CRB Enhancements 2026</v>
      </c>
      <c r="G137" s="10" t="s">
        <v>495</v>
      </c>
      <c r="H137" s="10" t="s">
        <v>507</v>
      </c>
      <c r="I137" s="10" t="s">
        <v>472</v>
      </c>
      <c r="J137" s="10" t="str">
        <f>VLOOKUP($E137,'FP MD'!$A:$F,3,FALSE)</f>
        <v>None</v>
      </c>
      <c r="K137" s="10" t="str">
        <f>VLOOKUP($E137,'FP MD'!$A:$F,4,FALSE)</f>
        <v/>
      </c>
      <c r="L137" s="10" t="str">
        <f>VLOOKUP($E137,'FP MD'!$A:$F,5,FALSE)</f>
        <v/>
      </c>
      <c r="M137" s="10">
        <f>VLOOKUP($E137,'FP MD'!$A:$F,6,FALSE)</f>
        <v>0</v>
      </c>
      <c r="N137" s="11">
        <v>202612</v>
      </c>
      <c r="O137" s="15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1800000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0</v>
      </c>
      <c r="BU137" s="16">
        <v>0</v>
      </c>
      <c r="BV137" s="16">
        <v>0</v>
      </c>
      <c r="BW137" s="16">
        <v>0</v>
      </c>
      <c r="BX137" s="14">
        <f t="shared" si="2"/>
        <v>1800000</v>
      </c>
    </row>
    <row r="138" spans="1:76" s="17" customFormat="1" x14ac:dyDescent="0.3">
      <c r="A138" s="7" t="s">
        <v>462</v>
      </c>
      <c r="B138" s="8" t="s">
        <v>786</v>
      </c>
      <c r="C138" s="21" t="s">
        <v>787</v>
      </c>
      <c r="D138" s="9">
        <v>30315</v>
      </c>
      <c r="E138" s="9" t="s">
        <v>786</v>
      </c>
      <c r="F138" s="10" t="str">
        <f>VLOOKUP($E138,'FP MD'!$A:$F,2,FALSE)</f>
        <v>Solar Integrations/Forecasting</v>
      </c>
      <c r="G138" s="10" t="s">
        <v>511</v>
      </c>
      <c r="H138" s="10" t="s">
        <v>507</v>
      </c>
      <c r="I138" s="10" t="s">
        <v>628</v>
      </c>
      <c r="J138" s="10" t="str">
        <f>VLOOKUP($E138,'FP MD'!$A:$F,3,FALSE)</f>
        <v/>
      </c>
      <c r="K138" s="10" t="str">
        <f>VLOOKUP($E138,'FP MD'!$A:$F,4,FALSE)</f>
        <v/>
      </c>
      <c r="L138" s="10" t="str">
        <f>VLOOKUP($E138,'FP MD'!$A:$F,5,FALSE)</f>
        <v/>
      </c>
      <c r="M138" s="10">
        <f>VLOOKUP($E138,'FP MD'!$A:$F,6,FALSE)</f>
        <v>0</v>
      </c>
      <c r="N138" s="11">
        <v>202409</v>
      </c>
      <c r="O138" s="15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326250</v>
      </c>
      <c r="Y138" s="16">
        <v>108750</v>
      </c>
      <c r="Z138" s="16">
        <v>108750</v>
      </c>
      <c r="AA138" s="16">
        <v>206250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6">
        <v>0</v>
      </c>
      <c r="BX138" s="14">
        <f t="shared" si="2"/>
        <v>750000</v>
      </c>
    </row>
    <row r="139" spans="1:76" s="17" customFormat="1" x14ac:dyDescent="0.3">
      <c r="A139" s="7" t="s">
        <v>462</v>
      </c>
      <c r="B139" s="8" t="s">
        <v>563</v>
      </c>
      <c r="C139" s="21" t="s">
        <v>788</v>
      </c>
      <c r="D139" s="9">
        <v>30315</v>
      </c>
      <c r="E139" s="9" t="s">
        <v>563</v>
      </c>
      <c r="F139" s="10" t="str">
        <f>VLOOKUP($E139,'FP MD'!$A:$F,2,FALSE)</f>
        <v>Trans Tower Structual Models</v>
      </c>
      <c r="G139" s="10" t="s">
        <v>511</v>
      </c>
      <c r="H139" s="10" t="s">
        <v>564</v>
      </c>
      <c r="I139" s="10" t="s">
        <v>565</v>
      </c>
      <c r="J139" s="10" t="str">
        <f>VLOOKUP($E139,'FP MD'!$A:$F,3,FALSE)</f>
        <v>Technology</v>
      </c>
      <c r="K139" s="10" t="str">
        <f>VLOOKUP($E139,'FP MD'!$A:$F,4,FALSE)</f>
        <v/>
      </c>
      <c r="L139" s="10" t="str">
        <f>VLOOKUP($E139,'FP MD'!$A:$F,5,FALSE)</f>
        <v/>
      </c>
      <c r="M139" s="10">
        <f>VLOOKUP($E139,'FP MD'!$A:$F,6,FALSE)</f>
        <v>0</v>
      </c>
      <c r="N139" s="11">
        <v>202409</v>
      </c>
      <c r="O139" s="15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100000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4">
        <f t="shared" si="2"/>
        <v>100000</v>
      </c>
    </row>
    <row r="140" spans="1:76" s="17" customFormat="1" x14ac:dyDescent="0.3">
      <c r="A140" s="7" t="s">
        <v>462</v>
      </c>
      <c r="B140" s="8" t="s">
        <v>789</v>
      </c>
      <c r="C140" s="21" t="s">
        <v>790</v>
      </c>
      <c r="D140" s="9">
        <v>30315</v>
      </c>
      <c r="E140" s="9" t="s">
        <v>791</v>
      </c>
      <c r="F140" s="10" t="str">
        <f>VLOOKUP($E140,'FP MD'!$A:$F,2,FALSE)</f>
        <v>Lighting Growth &amp; Acq Mngmnt Tool</v>
      </c>
      <c r="G140" s="10" t="s">
        <v>511</v>
      </c>
      <c r="H140" s="10" t="s">
        <v>507</v>
      </c>
      <c r="I140" s="10" t="s">
        <v>521</v>
      </c>
      <c r="J140" s="10" t="str">
        <f>VLOOKUP($E140,'FP MD'!$A:$F,3,FALSE)</f>
        <v/>
      </c>
      <c r="K140" s="10" t="str">
        <f>VLOOKUP($E140,'FP MD'!$A:$F,4,FALSE)</f>
        <v/>
      </c>
      <c r="L140" s="10" t="str">
        <f>VLOOKUP($E140,'FP MD'!$A:$F,5,FALSE)</f>
        <v/>
      </c>
      <c r="M140" s="10" t="str">
        <f>VLOOKUP($E140,'FP MD'!$A:$F,6,FALSE)</f>
        <v>ED - Outdoor Lighting Technology</v>
      </c>
      <c r="N140" s="11">
        <v>202403</v>
      </c>
      <c r="O140" s="15">
        <v>0</v>
      </c>
      <c r="P140" s="16">
        <v>0</v>
      </c>
      <c r="Q140" s="16">
        <v>0</v>
      </c>
      <c r="R140" s="16">
        <v>1034582.92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4">
        <f t="shared" si="2"/>
        <v>1034582.92</v>
      </c>
    </row>
    <row r="141" spans="1:76" s="17" customFormat="1" x14ac:dyDescent="0.3">
      <c r="A141" s="7" t="s">
        <v>462</v>
      </c>
      <c r="B141" s="8" t="s">
        <v>792</v>
      </c>
      <c r="C141" s="21" t="s">
        <v>793</v>
      </c>
      <c r="D141" s="9">
        <v>30315</v>
      </c>
      <c r="E141" s="9" t="s">
        <v>792</v>
      </c>
      <c r="F141" s="10" t="str">
        <f>VLOOKUP($E141,'FP MD'!$A:$F,2,FALSE)</f>
        <v>Asset Mgmt Barcoding Project</v>
      </c>
      <c r="G141" s="10" t="s">
        <v>511</v>
      </c>
      <c r="H141" s="10" t="s">
        <v>507</v>
      </c>
      <c r="I141" s="10" t="s">
        <v>521</v>
      </c>
      <c r="J141" s="10" t="str">
        <f>VLOOKUP($E141,'FP MD'!$A:$F,3,FALSE)</f>
        <v/>
      </c>
      <c r="K141" s="10" t="str">
        <f>VLOOKUP($E141,'FP MD'!$A:$F,4,FALSE)</f>
        <v/>
      </c>
      <c r="L141" s="10" t="str">
        <f>VLOOKUP($E141,'FP MD'!$A:$F,5,FALSE)</f>
        <v/>
      </c>
      <c r="M141" s="10">
        <f>VLOOKUP($E141,'FP MD'!$A:$F,6,FALSE)</f>
        <v>0</v>
      </c>
      <c r="N141" s="11">
        <v>202512</v>
      </c>
      <c r="O141" s="15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250000.00000000006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0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14">
        <f t="shared" si="2"/>
        <v>250000.00000000006</v>
      </c>
    </row>
    <row r="142" spans="1:76" s="17" customFormat="1" x14ac:dyDescent="0.3">
      <c r="A142" s="7" t="s">
        <v>462</v>
      </c>
      <c r="B142" s="8" t="s">
        <v>794</v>
      </c>
      <c r="C142" s="21" t="s">
        <v>795</v>
      </c>
      <c r="D142" s="9">
        <v>30315</v>
      </c>
      <c r="E142" s="9" t="s">
        <v>794</v>
      </c>
      <c r="F142" s="10" t="str">
        <f>VLOOKUP($E142,'FP MD'!$A:$F,2,FALSE)</f>
        <v xml:space="preserve">Water Chemistry Dashboard </v>
      </c>
      <c r="G142" s="10" t="s">
        <v>511</v>
      </c>
      <c r="H142" s="10" t="s">
        <v>507</v>
      </c>
      <c r="I142" s="10" t="s">
        <v>508</v>
      </c>
      <c r="J142" s="10" t="str">
        <f>VLOOKUP($E142,'FP MD'!$A:$F,3,FALSE)</f>
        <v/>
      </c>
      <c r="K142" s="10" t="str">
        <f>VLOOKUP($E142,'FP MD'!$A:$F,4,FALSE)</f>
        <v/>
      </c>
      <c r="L142" s="10" t="str">
        <f>VLOOKUP($E142,'FP MD'!$A:$F,5,FALSE)</f>
        <v/>
      </c>
      <c r="M142" s="10">
        <f>VLOOKUP($E142,'FP MD'!$A:$F,6,FALSE)</f>
        <v>0</v>
      </c>
      <c r="N142" s="11">
        <v>202509</v>
      </c>
      <c r="O142" s="15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131250.01</v>
      </c>
      <c r="AK142" s="16">
        <v>14583.329999999987</v>
      </c>
      <c r="AL142" s="16">
        <v>14583.329999999987</v>
      </c>
      <c r="AM142" s="16">
        <v>14583.329999999987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16">
        <v>0</v>
      </c>
      <c r="BQ142" s="16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14">
        <f t="shared" si="2"/>
        <v>174999.99999999997</v>
      </c>
    </row>
    <row r="143" spans="1:76" s="17" customFormat="1" x14ac:dyDescent="0.3">
      <c r="A143" s="7" t="s">
        <v>462</v>
      </c>
      <c r="B143" s="8" t="s">
        <v>796</v>
      </c>
      <c r="C143" s="21" t="s">
        <v>797</v>
      </c>
      <c r="D143" s="9">
        <v>30315</v>
      </c>
      <c r="E143" s="9" t="s">
        <v>796</v>
      </c>
      <c r="F143" s="10" t="str">
        <f>VLOOKUP($E143,'FP MD'!$A:$F,2,FALSE)</f>
        <v>Equipment Testing Dashboards</v>
      </c>
      <c r="G143" s="10" t="s">
        <v>511</v>
      </c>
      <c r="H143" s="10" t="s">
        <v>507</v>
      </c>
      <c r="I143" s="10" t="s">
        <v>508</v>
      </c>
      <c r="J143" s="10" t="str">
        <f>VLOOKUP($E143,'FP MD'!$A:$F,3,FALSE)</f>
        <v/>
      </c>
      <c r="K143" s="10" t="str">
        <f>VLOOKUP($E143,'FP MD'!$A:$F,4,FALSE)</f>
        <v/>
      </c>
      <c r="L143" s="10" t="str">
        <f>VLOOKUP($E143,'FP MD'!$A:$F,5,FALSE)</f>
        <v/>
      </c>
      <c r="M143" s="10">
        <f>VLOOKUP($E143,'FP MD'!$A:$F,6,FALSE)</f>
        <v>0</v>
      </c>
      <c r="N143" s="11">
        <v>202509</v>
      </c>
      <c r="O143" s="15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131250.01</v>
      </c>
      <c r="AK143" s="16">
        <v>14583.329999999987</v>
      </c>
      <c r="AL143" s="16">
        <v>14583.329999999987</v>
      </c>
      <c r="AM143" s="16">
        <v>14583.329999999987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0</v>
      </c>
      <c r="BF143" s="16">
        <v>0</v>
      </c>
      <c r="BG143" s="16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6">
        <v>0</v>
      </c>
      <c r="BX143" s="14">
        <f t="shared" si="2"/>
        <v>174999.99999999997</v>
      </c>
    </row>
    <row r="144" spans="1:76" s="17" customFormat="1" x14ac:dyDescent="0.3">
      <c r="A144" s="7" t="s">
        <v>462</v>
      </c>
      <c r="B144" s="8" t="s">
        <v>798</v>
      </c>
      <c r="C144" s="21" t="s">
        <v>799</v>
      </c>
      <c r="D144" s="9">
        <v>30315</v>
      </c>
      <c r="E144" s="9" t="s">
        <v>798</v>
      </c>
      <c r="F144" s="10" t="str">
        <f>VLOOKUP($E144,'FP MD'!$A:$F,2,FALSE)</f>
        <v>UIQ Integration</v>
      </c>
      <c r="G144" s="10" t="s">
        <v>511</v>
      </c>
      <c r="H144" s="10" t="s">
        <v>507</v>
      </c>
      <c r="I144" s="10" t="s">
        <v>508</v>
      </c>
      <c r="J144" s="10" t="str">
        <f>VLOOKUP($E144,'FP MD'!$A:$F,3,FALSE)</f>
        <v>Adv Dist Infrastructure (ADI)</v>
      </c>
      <c r="K144" s="10" t="str">
        <f>VLOOKUP($E144,'FP MD'!$A:$F,4,FALSE)</f>
        <v/>
      </c>
      <c r="L144" s="10" t="str">
        <f>VLOOKUP($E144,'FP MD'!$A:$F,5,FALSE)</f>
        <v/>
      </c>
      <c r="M144" s="10">
        <f>VLOOKUP($E144,'FP MD'!$A:$F,6,FALSE)</f>
        <v>0</v>
      </c>
      <c r="N144" s="11">
        <v>202412</v>
      </c>
      <c r="O144" s="15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4725281.6000000006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6">
        <v>0</v>
      </c>
      <c r="BX144" s="14">
        <f t="shared" si="2"/>
        <v>4725281.6000000006</v>
      </c>
    </row>
    <row r="145" spans="1:76" s="17" customFormat="1" x14ac:dyDescent="0.3">
      <c r="A145" s="7" t="s">
        <v>462</v>
      </c>
      <c r="B145" s="8" t="s">
        <v>800</v>
      </c>
      <c r="C145" s="21" t="s">
        <v>801</v>
      </c>
      <c r="D145" s="9">
        <v>30315</v>
      </c>
      <c r="E145" s="9" t="s">
        <v>800</v>
      </c>
      <c r="F145" s="10" t="str">
        <f>VLOOKUP($E145,'FP MD'!$A:$F,2,FALSE)</f>
        <v xml:space="preserve">ADMS Major Release (2028-2029)  </v>
      </c>
      <c r="G145" s="10" t="s">
        <v>511</v>
      </c>
      <c r="H145" s="10" t="s">
        <v>507</v>
      </c>
      <c r="I145" s="10" t="s">
        <v>521</v>
      </c>
      <c r="J145" s="10" t="str">
        <f>VLOOKUP($E145,'FP MD'!$A:$F,3,FALSE)</f>
        <v>Technology</v>
      </c>
      <c r="K145" s="10" t="str">
        <f>VLOOKUP($E145,'FP MD'!$A:$F,4,FALSE)</f>
        <v/>
      </c>
      <c r="L145" s="10" t="str">
        <f>VLOOKUP($E145,'FP MD'!$A:$F,5,FALSE)</f>
        <v/>
      </c>
      <c r="M145" s="10">
        <f>VLOOKUP($E145,'FP MD'!$A:$F,6,FALSE)</f>
        <v>0</v>
      </c>
      <c r="N145" s="11">
        <v>202912</v>
      </c>
      <c r="O145" s="15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6">
        <v>0</v>
      </c>
      <c r="BQ145" s="16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14">
        <f t="shared" si="2"/>
        <v>0</v>
      </c>
    </row>
    <row r="146" spans="1:76" s="17" customFormat="1" x14ac:dyDescent="0.3">
      <c r="A146" s="7" t="s">
        <v>462</v>
      </c>
      <c r="B146" s="8" t="s">
        <v>802</v>
      </c>
      <c r="C146" s="21" t="s">
        <v>803</v>
      </c>
      <c r="D146" s="9">
        <v>30315</v>
      </c>
      <c r="E146" s="9" t="s">
        <v>802</v>
      </c>
      <c r="F146" s="10" t="str">
        <f>VLOOKUP($E146,'FP MD'!$A:$F,2,FALSE)</f>
        <v>ADMS Annual Release 2026</v>
      </c>
      <c r="G146" s="10" t="s">
        <v>511</v>
      </c>
      <c r="H146" s="10" t="s">
        <v>507</v>
      </c>
      <c r="I146" s="10" t="s">
        <v>521</v>
      </c>
      <c r="J146" s="10" t="str">
        <f>VLOOKUP($E146,'FP MD'!$A:$F,3,FALSE)</f>
        <v>Adv Dist Infrastructure (ADI)</v>
      </c>
      <c r="K146" s="10" t="str">
        <f>VLOOKUP($E146,'FP MD'!$A:$F,4,FALSE)</f>
        <v/>
      </c>
      <c r="L146" s="10" t="str">
        <f>VLOOKUP($E146,'FP MD'!$A:$F,5,FALSE)</f>
        <v/>
      </c>
      <c r="M146" s="10">
        <f>VLOOKUP($E146,'FP MD'!$A:$F,6,FALSE)</f>
        <v>0</v>
      </c>
      <c r="N146" s="11">
        <v>202712</v>
      </c>
      <c r="O146" s="15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16">
        <v>23317799.29999999</v>
      </c>
      <c r="BL146" s="16">
        <v>0</v>
      </c>
      <c r="BM146" s="16">
        <v>0</v>
      </c>
      <c r="BN146" s="16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4">
        <f t="shared" si="2"/>
        <v>23317799.29999999</v>
      </c>
    </row>
    <row r="147" spans="1:76" s="17" customFormat="1" x14ac:dyDescent="0.3">
      <c r="A147" s="7" t="s">
        <v>462</v>
      </c>
      <c r="B147" s="8" t="s">
        <v>804</v>
      </c>
      <c r="C147" s="21" t="s">
        <v>805</v>
      </c>
      <c r="D147" s="9">
        <v>30315</v>
      </c>
      <c r="E147" s="9" t="s">
        <v>804</v>
      </c>
      <c r="F147" s="10" t="str">
        <f>VLOOKUP($E147,'FP MD'!$A:$F,2,FALSE)</f>
        <v>ADMS Annual Release 2027</v>
      </c>
      <c r="G147" s="10" t="s">
        <v>511</v>
      </c>
      <c r="H147" s="10" t="s">
        <v>507</v>
      </c>
      <c r="I147" s="10" t="s">
        <v>521</v>
      </c>
      <c r="J147" s="10" t="str">
        <f>VLOOKUP($E147,'FP MD'!$A:$F,3,FALSE)</f>
        <v>Technology</v>
      </c>
      <c r="K147" s="10" t="str">
        <f>VLOOKUP($E147,'FP MD'!$A:$F,4,FALSE)</f>
        <v/>
      </c>
      <c r="L147" s="10" t="str">
        <f>VLOOKUP($E147,'FP MD'!$A:$F,5,FALSE)</f>
        <v/>
      </c>
      <c r="M147" s="10">
        <f>VLOOKUP($E147,'FP MD'!$A:$F,6,FALSE)</f>
        <v>0</v>
      </c>
      <c r="N147" s="11">
        <v>202712</v>
      </c>
      <c r="O147" s="15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16">
        <v>1999999.9999999998</v>
      </c>
      <c r="BL147" s="16">
        <v>0</v>
      </c>
      <c r="BM147" s="16">
        <v>0</v>
      </c>
      <c r="BN147" s="16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6">
        <v>0</v>
      </c>
      <c r="BX147" s="14">
        <f t="shared" si="2"/>
        <v>1999999.9999999998</v>
      </c>
    </row>
    <row r="148" spans="1:76" s="17" customFormat="1" x14ac:dyDescent="0.3">
      <c r="A148" s="7" t="s">
        <v>468</v>
      </c>
      <c r="B148" s="8" t="s">
        <v>806</v>
      </c>
      <c r="C148" s="21" t="s">
        <v>807</v>
      </c>
      <c r="D148" s="9">
        <v>30315</v>
      </c>
      <c r="E148" s="9" t="s">
        <v>806</v>
      </c>
      <c r="F148" s="10" t="str">
        <f>VLOOKUP($E148,'FP MD'!$A:$F,2,FALSE)</f>
        <v>NERC Program Improvements</v>
      </c>
      <c r="G148" s="10" t="s">
        <v>495</v>
      </c>
      <c r="H148" s="10" t="s">
        <v>507</v>
      </c>
      <c r="I148" s="10" t="s">
        <v>472</v>
      </c>
      <c r="J148" s="10" t="str">
        <f>VLOOKUP($E148,'FP MD'!$A:$F,3,FALSE)</f>
        <v/>
      </c>
      <c r="K148" s="10" t="str">
        <f>VLOOKUP($E148,'FP MD'!$A:$F,4,FALSE)</f>
        <v/>
      </c>
      <c r="L148" s="10" t="str">
        <f>VLOOKUP($E148,'FP MD'!$A:$F,5,FALSE)</f>
        <v/>
      </c>
      <c r="M148" s="10">
        <f>VLOOKUP($E148,'FP MD'!$A:$F,6,FALSE)</f>
        <v>0</v>
      </c>
      <c r="N148" s="11" t="s">
        <v>97</v>
      </c>
      <c r="O148" s="15">
        <v>0</v>
      </c>
      <c r="P148" s="16">
        <v>12500</v>
      </c>
      <c r="Q148" s="16">
        <v>12500</v>
      </c>
      <c r="R148" s="16">
        <v>12500</v>
      </c>
      <c r="S148" s="16">
        <v>12500</v>
      </c>
      <c r="T148" s="16">
        <v>12500</v>
      </c>
      <c r="U148" s="16">
        <v>12500</v>
      </c>
      <c r="V148" s="16">
        <v>12500</v>
      </c>
      <c r="W148" s="16">
        <v>12500</v>
      </c>
      <c r="X148" s="16">
        <v>12500</v>
      </c>
      <c r="Y148" s="16">
        <v>12500</v>
      </c>
      <c r="Z148" s="16">
        <v>12500</v>
      </c>
      <c r="AA148" s="16">
        <v>12500</v>
      </c>
      <c r="AB148" s="16">
        <v>12500</v>
      </c>
      <c r="AC148" s="16">
        <v>12500</v>
      </c>
      <c r="AD148" s="16">
        <v>12500</v>
      </c>
      <c r="AE148" s="16">
        <v>12500</v>
      </c>
      <c r="AF148" s="16">
        <v>12500</v>
      </c>
      <c r="AG148" s="16">
        <v>12500</v>
      </c>
      <c r="AH148" s="16">
        <v>12500</v>
      </c>
      <c r="AI148" s="16">
        <v>12500</v>
      </c>
      <c r="AJ148" s="16">
        <v>12500</v>
      </c>
      <c r="AK148" s="16">
        <v>12500</v>
      </c>
      <c r="AL148" s="16">
        <v>12500</v>
      </c>
      <c r="AM148" s="16">
        <v>12500</v>
      </c>
      <c r="AN148" s="16">
        <v>12500</v>
      </c>
      <c r="AO148" s="16">
        <v>12500</v>
      </c>
      <c r="AP148" s="16">
        <v>12500</v>
      </c>
      <c r="AQ148" s="16">
        <v>12500</v>
      </c>
      <c r="AR148" s="16">
        <v>12500</v>
      </c>
      <c r="AS148" s="16">
        <v>12500</v>
      </c>
      <c r="AT148" s="16">
        <v>12500</v>
      </c>
      <c r="AU148" s="16">
        <v>12500</v>
      </c>
      <c r="AV148" s="16">
        <v>12500</v>
      </c>
      <c r="AW148" s="16">
        <v>12500</v>
      </c>
      <c r="AX148" s="16">
        <v>12500</v>
      </c>
      <c r="AY148" s="16">
        <v>12500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4">
        <f t="shared" si="2"/>
        <v>450000</v>
      </c>
    </row>
    <row r="149" spans="1:76" s="17" customFormat="1" x14ac:dyDescent="0.3">
      <c r="A149" s="7" t="s">
        <v>468</v>
      </c>
      <c r="B149" s="8" t="s">
        <v>808</v>
      </c>
      <c r="C149" s="21" t="s">
        <v>809</v>
      </c>
      <c r="D149" s="9">
        <v>30315</v>
      </c>
      <c r="E149" s="9" t="s">
        <v>808</v>
      </c>
      <c r="F149" s="10" t="str">
        <f>VLOOKUP($E149,'FP MD'!$A:$F,2,FALSE)</f>
        <v xml:space="preserve">Asset Reliability Analytics System </v>
      </c>
      <c r="G149" s="10" t="s">
        <v>495</v>
      </c>
      <c r="H149" s="10" t="s">
        <v>507</v>
      </c>
      <c r="I149" s="10" t="s">
        <v>521</v>
      </c>
      <c r="J149" s="10" t="str">
        <f>VLOOKUP($E149,'FP MD'!$A:$F,3,FALSE)</f>
        <v>Technology</v>
      </c>
      <c r="K149" s="10" t="str">
        <f>VLOOKUP($E149,'FP MD'!$A:$F,4,FALSE)</f>
        <v/>
      </c>
      <c r="L149" s="10" t="str">
        <f>VLOOKUP($E149,'FP MD'!$A:$F,5,FALSE)</f>
        <v/>
      </c>
      <c r="M149" s="10">
        <f>VLOOKUP($E149,'FP MD'!$A:$F,6,FALSE)</f>
        <v>0</v>
      </c>
      <c r="N149" s="11" t="s">
        <v>97</v>
      </c>
      <c r="O149" s="15">
        <v>0</v>
      </c>
      <c r="P149" s="16">
        <v>254737.89</v>
      </c>
      <c r="Q149" s="16">
        <v>56737.890000000014</v>
      </c>
      <c r="R149" s="16">
        <v>218437.89</v>
      </c>
      <c r="S149" s="16">
        <v>34737.890000000014</v>
      </c>
      <c r="T149" s="16">
        <v>35348.380000000005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4">
        <f t="shared" si="2"/>
        <v>599999.94000000006</v>
      </c>
    </row>
    <row r="150" spans="1:76" s="17" customFormat="1" x14ac:dyDescent="0.3">
      <c r="A150" s="7" t="s">
        <v>462</v>
      </c>
      <c r="B150" s="8" t="s">
        <v>810</v>
      </c>
      <c r="C150" s="21" t="s">
        <v>811</v>
      </c>
      <c r="D150" s="9">
        <v>30315</v>
      </c>
      <c r="E150" s="9" t="s">
        <v>808</v>
      </c>
      <c r="F150" s="10" t="str">
        <f>VLOOKUP($E150,'FP MD'!$A:$F,2,FALSE)</f>
        <v xml:space="preserve">Asset Reliability Analytics System </v>
      </c>
      <c r="G150" s="10" t="s">
        <v>511</v>
      </c>
      <c r="H150" s="10" t="s">
        <v>507</v>
      </c>
      <c r="I150" s="10" t="s">
        <v>521</v>
      </c>
      <c r="J150" s="10" t="str">
        <f>VLOOKUP($E150,'FP MD'!$A:$F,3,FALSE)</f>
        <v>Technology</v>
      </c>
      <c r="K150" s="10" t="str">
        <f>VLOOKUP($E150,'FP MD'!$A:$F,4,FALSE)</f>
        <v/>
      </c>
      <c r="L150" s="10" t="str">
        <f>VLOOKUP($E150,'FP MD'!$A:$F,5,FALSE)</f>
        <v/>
      </c>
      <c r="M150" s="10">
        <f>VLOOKUP($E150,'FP MD'!$A:$F,6,FALSE)</f>
        <v>0</v>
      </c>
      <c r="N150" s="11">
        <v>202402</v>
      </c>
      <c r="O150" s="15">
        <v>0</v>
      </c>
      <c r="P150" s="16">
        <v>0</v>
      </c>
      <c r="Q150" s="16">
        <v>378935.07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4">
        <f t="shared" si="2"/>
        <v>378935.07</v>
      </c>
    </row>
    <row r="151" spans="1:76" s="17" customFormat="1" x14ac:dyDescent="0.3">
      <c r="A151" s="7" t="s">
        <v>462</v>
      </c>
      <c r="B151" s="8" t="s">
        <v>812</v>
      </c>
      <c r="C151" s="21" t="s">
        <v>813</v>
      </c>
      <c r="D151" s="9">
        <v>30315</v>
      </c>
      <c r="E151" s="9" t="s">
        <v>812</v>
      </c>
      <c r="F151" s="10" t="str">
        <f>VLOOKUP($E151,'FP MD'!$A:$F,2,FALSE)</f>
        <v>BizTalk Upgrades 2027</v>
      </c>
      <c r="G151" s="10" t="s">
        <v>495</v>
      </c>
      <c r="H151" s="10" t="s">
        <v>507</v>
      </c>
      <c r="I151" s="10" t="s">
        <v>521</v>
      </c>
      <c r="J151" s="10" t="str">
        <f>VLOOKUP($E151,'FP MD'!$A:$F,3,FALSE)</f>
        <v>None</v>
      </c>
      <c r="K151" s="10" t="str">
        <f>VLOOKUP($E151,'FP MD'!$A:$F,4,FALSE)</f>
        <v/>
      </c>
      <c r="L151" s="10" t="str">
        <f>VLOOKUP($E151,'FP MD'!$A:$F,5,FALSE)</f>
        <v/>
      </c>
      <c r="M151" s="10">
        <f>VLOOKUP($E151,'FP MD'!$A:$F,6,FALSE)</f>
        <v>0</v>
      </c>
      <c r="N151" s="11">
        <v>202712</v>
      </c>
      <c r="O151" s="15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1500000</v>
      </c>
      <c r="BL151" s="16">
        <v>0</v>
      </c>
      <c r="BM151" s="16">
        <v>0</v>
      </c>
      <c r="BN151" s="16">
        <v>0</v>
      </c>
      <c r="BO151" s="16">
        <v>0</v>
      </c>
      <c r="BP151" s="16">
        <v>0</v>
      </c>
      <c r="BQ151" s="16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14">
        <f t="shared" si="2"/>
        <v>1500000</v>
      </c>
    </row>
    <row r="152" spans="1:76" s="17" customFormat="1" x14ac:dyDescent="0.3">
      <c r="A152" s="7" t="s">
        <v>462</v>
      </c>
      <c r="B152" s="8" t="s">
        <v>814</v>
      </c>
      <c r="C152" s="21" t="s">
        <v>815</v>
      </c>
      <c r="D152" s="9">
        <v>30315</v>
      </c>
      <c r="E152" s="9" t="s">
        <v>814</v>
      </c>
      <c r="F152" s="10" t="str">
        <f>VLOOKUP($E152,'FP MD'!$A:$F,2,FALSE)</f>
        <v>ERP Enhancements 2027</v>
      </c>
      <c r="G152" s="10" t="s">
        <v>511</v>
      </c>
      <c r="H152" s="10" t="s">
        <v>507</v>
      </c>
      <c r="I152" s="10" t="s">
        <v>521</v>
      </c>
      <c r="J152" s="10" t="str">
        <f>VLOOKUP($E152,'FP MD'!$A:$F,3,FALSE)</f>
        <v>Blanket</v>
      </c>
      <c r="K152" s="10" t="str">
        <f>VLOOKUP($E152,'FP MD'!$A:$F,4,FALSE)</f>
        <v/>
      </c>
      <c r="L152" s="10" t="str">
        <f>VLOOKUP($E152,'FP MD'!$A:$F,5,FALSE)</f>
        <v/>
      </c>
      <c r="M152" s="10">
        <f>VLOOKUP($E152,'FP MD'!$A:$F,6,FALSE)</f>
        <v>0</v>
      </c>
      <c r="N152" s="11">
        <v>202712</v>
      </c>
      <c r="O152" s="15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638600</v>
      </c>
      <c r="BL152" s="16">
        <v>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4">
        <f t="shared" si="2"/>
        <v>638600</v>
      </c>
    </row>
    <row r="153" spans="1:76" s="17" customFormat="1" x14ac:dyDescent="0.3">
      <c r="A153" s="7" t="s">
        <v>462</v>
      </c>
      <c r="B153" s="8" t="s">
        <v>816</v>
      </c>
      <c r="C153" s="21" t="s">
        <v>817</v>
      </c>
      <c r="D153" s="9">
        <v>30315</v>
      </c>
      <c r="E153" s="9" t="s">
        <v>816</v>
      </c>
      <c r="F153" s="10" t="str">
        <f>VLOOKUP($E153,'FP MD'!$A:$F,2,FALSE)</f>
        <v>ERP Portfolio Optimization 2025</v>
      </c>
      <c r="G153" s="10" t="s">
        <v>511</v>
      </c>
      <c r="H153" s="10" t="s">
        <v>507</v>
      </c>
      <c r="I153" s="10" t="s">
        <v>521</v>
      </c>
      <c r="J153" s="10" t="str">
        <f>VLOOKUP($E153,'FP MD'!$A:$F,3,FALSE)</f>
        <v>None</v>
      </c>
      <c r="K153" s="10" t="str">
        <f>VLOOKUP($E153,'FP MD'!$A:$F,4,FALSE)</f>
        <v/>
      </c>
      <c r="L153" s="10" t="str">
        <f>VLOOKUP($E153,'FP MD'!$A:$F,5,FALSE)</f>
        <v/>
      </c>
      <c r="M153" s="10">
        <f>VLOOKUP($E153,'FP MD'!$A:$F,6,FALSE)</f>
        <v>0</v>
      </c>
      <c r="N153" s="11">
        <v>202512</v>
      </c>
      <c r="O153" s="15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1915800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6">
        <v>0</v>
      </c>
      <c r="BQ153" s="16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14">
        <f t="shared" si="2"/>
        <v>1915800</v>
      </c>
    </row>
    <row r="154" spans="1:76" s="17" customFormat="1" x14ac:dyDescent="0.3">
      <c r="A154" s="7" t="s">
        <v>462</v>
      </c>
      <c r="B154" s="8" t="s">
        <v>818</v>
      </c>
      <c r="C154" s="21" t="s">
        <v>819</v>
      </c>
      <c r="D154" s="9">
        <v>30315</v>
      </c>
      <c r="E154" s="9" t="s">
        <v>818</v>
      </c>
      <c r="F154" s="10" t="str">
        <f>VLOOKUP($E154,'FP MD'!$A:$F,2,FALSE)</f>
        <v>ERP Portfolio Optimization 2026</v>
      </c>
      <c r="G154" s="10" t="s">
        <v>511</v>
      </c>
      <c r="H154" s="10" t="s">
        <v>507</v>
      </c>
      <c r="I154" s="10" t="s">
        <v>521</v>
      </c>
      <c r="J154" s="10" t="str">
        <f>VLOOKUP($E154,'FP MD'!$A:$F,3,FALSE)</f>
        <v>None</v>
      </c>
      <c r="K154" s="10" t="str">
        <f>VLOOKUP($E154,'FP MD'!$A:$F,4,FALSE)</f>
        <v/>
      </c>
      <c r="L154" s="10" t="str">
        <f>VLOOKUP($E154,'FP MD'!$A:$F,5,FALSE)</f>
        <v/>
      </c>
      <c r="M154" s="10">
        <f>VLOOKUP($E154,'FP MD'!$A:$F,6,FALSE)</f>
        <v>0</v>
      </c>
      <c r="N154" s="11">
        <v>202612</v>
      </c>
      <c r="O154" s="15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1915800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4">
        <f t="shared" si="2"/>
        <v>1915800</v>
      </c>
    </row>
    <row r="155" spans="1:76" s="17" customFormat="1" x14ac:dyDescent="0.3">
      <c r="A155" s="7" t="s">
        <v>462</v>
      </c>
      <c r="B155" s="8" t="s">
        <v>820</v>
      </c>
      <c r="C155" s="21" t="s">
        <v>821</v>
      </c>
      <c r="D155" s="9">
        <v>30315</v>
      </c>
      <c r="E155" s="9" t="s">
        <v>820</v>
      </c>
      <c r="F155" s="10" t="str">
        <f>VLOOKUP($E155,'FP MD'!$A:$F,2,FALSE)</f>
        <v>ERP Portfolio Optimization 2027</v>
      </c>
      <c r="G155" s="10" t="s">
        <v>511</v>
      </c>
      <c r="H155" s="10" t="s">
        <v>507</v>
      </c>
      <c r="I155" s="10" t="s">
        <v>521</v>
      </c>
      <c r="J155" s="10" t="str">
        <f>VLOOKUP($E155,'FP MD'!$A:$F,3,FALSE)</f>
        <v>None</v>
      </c>
      <c r="K155" s="10" t="str">
        <f>VLOOKUP($E155,'FP MD'!$A:$F,4,FALSE)</f>
        <v/>
      </c>
      <c r="L155" s="10" t="str">
        <f>VLOOKUP($E155,'FP MD'!$A:$F,5,FALSE)</f>
        <v/>
      </c>
      <c r="M155" s="10">
        <f>VLOOKUP($E155,'FP MD'!$A:$F,6,FALSE)</f>
        <v>0</v>
      </c>
      <c r="N155" s="11">
        <v>202712</v>
      </c>
      <c r="O155" s="15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1915800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4">
        <f t="shared" si="2"/>
        <v>1915800</v>
      </c>
    </row>
    <row r="156" spans="1:76" s="17" customFormat="1" x14ac:dyDescent="0.3">
      <c r="A156" s="7" t="s">
        <v>462</v>
      </c>
      <c r="B156" s="8" t="s">
        <v>822</v>
      </c>
      <c r="C156" s="21" t="s">
        <v>823</v>
      </c>
      <c r="D156" s="9">
        <v>30315</v>
      </c>
      <c r="E156" s="9" t="s">
        <v>822</v>
      </c>
      <c r="F156" s="10" t="str">
        <f>VLOOKUP($E156,'FP MD'!$A:$F,2,FALSE)</f>
        <v>Security Tools - NERC 2027</v>
      </c>
      <c r="G156" s="10" t="s">
        <v>511</v>
      </c>
      <c r="H156" s="10" t="s">
        <v>507</v>
      </c>
      <c r="I156" s="10" t="s">
        <v>521</v>
      </c>
      <c r="J156" s="10" t="str">
        <f>VLOOKUP($E156,'FP MD'!$A:$F,3,FALSE)</f>
        <v>None</v>
      </c>
      <c r="K156" s="10" t="str">
        <f>VLOOKUP($E156,'FP MD'!$A:$F,4,FALSE)</f>
        <v/>
      </c>
      <c r="L156" s="10" t="str">
        <f>VLOOKUP($E156,'FP MD'!$A:$F,5,FALSE)</f>
        <v/>
      </c>
      <c r="M156" s="10">
        <f>VLOOKUP($E156,'FP MD'!$A:$F,6,FALSE)</f>
        <v>0</v>
      </c>
      <c r="N156" s="11">
        <v>202712</v>
      </c>
      <c r="O156" s="15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350000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4">
        <f t="shared" si="2"/>
        <v>350000</v>
      </c>
    </row>
    <row r="157" spans="1:76" s="17" customFormat="1" x14ac:dyDescent="0.3">
      <c r="A157" s="7" t="s">
        <v>462</v>
      </c>
      <c r="B157" s="8" t="s">
        <v>824</v>
      </c>
      <c r="C157" s="21" t="s">
        <v>825</v>
      </c>
      <c r="D157" s="9">
        <v>30315</v>
      </c>
      <c r="E157" s="9" t="s">
        <v>824</v>
      </c>
      <c r="F157" s="10" t="str">
        <f>VLOOKUP($E157,'FP MD'!$A:$F,2,FALSE)</f>
        <v>NERC - User Provisioning 2025</v>
      </c>
      <c r="G157" s="10" t="s">
        <v>511</v>
      </c>
      <c r="H157" s="10" t="s">
        <v>507</v>
      </c>
      <c r="I157" s="10" t="s">
        <v>521</v>
      </c>
      <c r="J157" s="10" t="str">
        <f>VLOOKUP($E157,'FP MD'!$A:$F,3,FALSE)</f>
        <v>None</v>
      </c>
      <c r="K157" s="10" t="str">
        <f>VLOOKUP($E157,'FP MD'!$A:$F,4,FALSE)</f>
        <v/>
      </c>
      <c r="L157" s="10" t="str">
        <f>VLOOKUP($E157,'FP MD'!$A:$F,5,FALSE)</f>
        <v/>
      </c>
      <c r="M157" s="10">
        <f>VLOOKUP($E157,'FP MD'!$A:$F,6,FALSE)</f>
        <v>0</v>
      </c>
      <c r="N157" s="11">
        <v>202512</v>
      </c>
      <c r="O157" s="15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200000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4">
        <f t="shared" si="2"/>
        <v>200000</v>
      </c>
    </row>
    <row r="158" spans="1:76" s="17" customFormat="1" x14ac:dyDescent="0.3">
      <c r="A158" s="7" t="s">
        <v>462</v>
      </c>
      <c r="B158" s="8" t="s">
        <v>826</v>
      </c>
      <c r="C158" s="21" t="s">
        <v>827</v>
      </c>
      <c r="D158" s="9">
        <v>30315</v>
      </c>
      <c r="E158" s="9" t="s">
        <v>826</v>
      </c>
      <c r="F158" s="10" t="str">
        <f>VLOOKUP($E158,'FP MD'!$A:$F,2,FALSE)</f>
        <v>NERC - User Provisioning 2027</v>
      </c>
      <c r="G158" s="10" t="s">
        <v>511</v>
      </c>
      <c r="H158" s="10" t="s">
        <v>507</v>
      </c>
      <c r="I158" s="10" t="s">
        <v>521</v>
      </c>
      <c r="J158" s="10" t="str">
        <f>VLOOKUP($E158,'FP MD'!$A:$F,3,FALSE)</f>
        <v>None</v>
      </c>
      <c r="K158" s="10" t="str">
        <f>VLOOKUP($E158,'FP MD'!$A:$F,4,FALSE)</f>
        <v/>
      </c>
      <c r="L158" s="10" t="str">
        <f>VLOOKUP($E158,'FP MD'!$A:$F,5,FALSE)</f>
        <v/>
      </c>
      <c r="M158" s="10">
        <f>VLOOKUP($E158,'FP MD'!$A:$F,6,FALSE)</f>
        <v>0</v>
      </c>
      <c r="N158" s="11">
        <v>202712</v>
      </c>
      <c r="O158" s="15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200000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4">
        <f t="shared" si="2"/>
        <v>200000</v>
      </c>
    </row>
    <row r="159" spans="1:76" s="17" customFormat="1" x14ac:dyDescent="0.3">
      <c r="A159" s="7" t="s">
        <v>462</v>
      </c>
      <c r="B159" s="8" t="s">
        <v>828</v>
      </c>
      <c r="C159" s="21" t="s">
        <v>829</v>
      </c>
      <c r="D159" s="9">
        <v>30315</v>
      </c>
      <c r="E159" s="9" t="s">
        <v>828</v>
      </c>
      <c r="F159" s="10" t="str">
        <f>VLOOKUP($E159,'FP MD'!$A:$F,2,FALSE)</f>
        <v>SharePoint Upgrade 2024</v>
      </c>
      <c r="G159" s="10" t="s">
        <v>495</v>
      </c>
      <c r="H159" s="10" t="s">
        <v>507</v>
      </c>
      <c r="I159" s="10" t="s">
        <v>521</v>
      </c>
      <c r="J159" s="10" t="str">
        <f>VLOOKUP($E159,'FP MD'!$A:$F,3,FALSE)</f>
        <v>None</v>
      </c>
      <c r="K159" s="10" t="str">
        <f>VLOOKUP($E159,'FP MD'!$A:$F,4,FALSE)</f>
        <v/>
      </c>
      <c r="L159" s="10" t="str">
        <f>VLOOKUP($E159,'FP MD'!$A:$F,5,FALSE)</f>
        <v/>
      </c>
      <c r="M159" s="10">
        <f>VLOOKUP($E159,'FP MD'!$A:$F,6,FALSE)</f>
        <v>0</v>
      </c>
      <c r="N159" s="11">
        <v>202412</v>
      </c>
      <c r="O159" s="15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500000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4">
        <f t="shared" si="2"/>
        <v>500000</v>
      </c>
    </row>
    <row r="160" spans="1:76" s="17" customFormat="1" x14ac:dyDescent="0.3">
      <c r="A160" s="7" t="s">
        <v>462</v>
      </c>
      <c r="B160" s="8" t="s">
        <v>830</v>
      </c>
      <c r="C160" s="21" t="s">
        <v>831</v>
      </c>
      <c r="D160" s="9">
        <v>30315</v>
      </c>
      <c r="E160" s="9" t="s">
        <v>830</v>
      </c>
      <c r="F160" s="10" t="str">
        <f>VLOOKUP($E160,'FP MD'!$A:$F,2,FALSE)</f>
        <v>SharePoint Upgrade 2026</v>
      </c>
      <c r="G160" s="10" t="s">
        <v>495</v>
      </c>
      <c r="H160" s="10" t="s">
        <v>507</v>
      </c>
      <c r="I160" s="10" t="s">
        <v>521</v>
      </c>
      <c r="J160" s="10" t="str">
        <f>VLOOKUP($E160,'FP MD'!$A:$F,3,FALSE)</f>
        <v>None</v>
      </c>
      <c r="K160" s="10" t="str">
        <f>VLOOKUP($E160,'FP MD'!$A:$F,4,FALSE)</f>
        <v/>
      </c>
      <c r="L160" s="10" t="str">
        <f>VLOOKUP($E160,'FP MD'!$A:$F,5,FALSE)</f>
        <v/>
      </c>
      <c r="M160" s="10">
        <f>VLOOKUP($E160,'FP MD'!$A:$F,6,FALSE)</f>
        <v>0</v>
      </c>
      <c r="N160" s="11">
        <v>202612</v>
      </c>
      <c r="O160" s="15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500000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6">
        <v>0</v>
      </c>
      <c r="BQ160" s="16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14">
        <f t="shared" si="2"/>
        <v>500000</v>
      </c>
    </row>
    <row r="161" spans="1:76" s="17" customFormat="1" x14ac:dyDescent="0.3">
      <c r="A161" s="7" t="s">
        <v>462</v>
      </c>
      <c r="B161" s="8" t="s">
        <v>832</v>
      </c>
      <c r="C161" s="21" t="s">
        <v>833</v>
      </c>
      <c r="D161" s="9">
        <v>30315</v>
      </c>
      <c r="E161" s="9" t="s">
        <v>832</v>
      </c>
      <c r="F161" s="10" t="str">
        <f>VLOOKUP($E161,'FP MD'!$A:$F,2,FALSE)</f>
        <v>SharePoint Upgrade 2027</v>
      </c>
      <c r="G161" s="10" t="s">
        <v>495</v>
      </c>
      <c r="H161" s="10" t="s">
        <v>507</v>
      </c>
      <c r="I161" s="10" t="s">
        <v>521</v>
      </c>
      <c r="J161" s="10" t="str">
        <f>VLOOKUP($E161,'FP MD'!$A:$F,3,FALSE)</f>
        <v>None</v>
      </c>
      <c r="K161" s="10" t="str">
        <f>VLOOKUP($E161,'FP MD'!$A:$F,4,FALSE)</f>
        <v/>
      </c>
      <c r="L161" s="10" t="str">
        <f>VLOOKUP($E161,'FP MD'!$A:$F,5,FALSE)</f>
        <v/>
      </c>
      <c r="M161" s="10">
        <f>VLOOKUP($E161,'FP MD'!$A:$F,6,FALSE)</f>
        <v>0</v>
      </c>
      <c r="N161" s="11">
        <v>202712</v>
      </c>
      <c r="O161" s="15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500000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4">
        <f t="shared" si="2"/>
        <v>500000</v>
      </c>
    </row>
    <row r="162" spans="1:76" s="17" customFormat="1" x14ac:dyDescent="0.3">
      <c r="A162" s="7" t="s">
        <v>462</v>
      </c>
      <c r="B162" s="8" t="s">
        <v>834</v>
      </c>
      <c r="C162" s="21" t="s">
        <v>835</v>
      </c>
      <c r="D162" s="9">
        <v>30315</v>
      </c>
      <c r="E162" s="9" t="s">
        <v>834</v>
      </c>
      <c r="F162" s="10" t="str">
        <f>VLOOKUP($E162,'FP MD'!$A:$F,2,FALSE)</f>
        <v>User Provisioning Automation 2027</v>
      </c>
      <c r="G162" s="10" t="s">
        <v>511</v>
      </c>
      <c r="H162" s="10" t="s">
        <v>507</v>
      </c>
      <c r="I162" s="10" t="s">
        <v>521</v>
      </c>
      <c r="J162" s="10" t="str">
        <f>VLOOKUP($E162,'FP MD'!$A:$F,3,FALSE)</f>
        <v>None</v>
      </c>
      <c r="K162" s="10" t="str">
        <f>VLOOKUP($E162,'FP MD'!$A:$F,4,FALSE)</f>
        <v/>
      </c>
      <c r="L162" s="10" t="str">
        <f>VLOOKUP($E162,'FP MD'!$A:$F,5,FALSE)</f>
        <v/>
      </c>
      <c r="M162" s="10">
        <f>VLOOKUP($E162,'FP MD'!$A:$F,6,FALSE)</f>
        <v>0</v>
      </c>
      <c r="N162" s="11">
        <v>202712</v>
      </c>
      <c r="O162" s="15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509600</v>
      </c>
      <c r="BL162" s="16">
        <v>0</v>
      </c>
      <c r="BM162" s="16">
        <v>0</v>
      </c>
      <c r="BN162" s="16">
        <v>0</v>
      </c>
      <c r="BO162" s="16">
        <v>0</v>
      </c>
      <c r="BP162" s="16">
        <v>0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4">
        <f t="shared" si="2"/>
        <v>509600</v>
      </c>
    </row>
    <row r="163" spans="1:76" s="17" customFormat="1" x14ac:dyDescent="0.3">
      <c r="A163" s="7" t="s">
        <v>462</v>
      </c>
      <c r="B163" s="8" t="s">
        <v>836</v>
      </c>
      <c r="C163" s="21" t="s">
        <v>837</v>
      </c>
      <c r="D163" s="9">
        <v>30315</v>
      </c>
      <c r="E163" s="9" t="s">
        <v>836</v>
      </c>
      <c r="F163" s="10" t="str">
        <f>VLOOKUP($E163,'FP MD'!$A:$F,2,FALSE)</f>
        <v>Enterprise Data Backup 2027</v>
      </c>
      <c r="G163" s="10" t="s">
        <v>511</v>
      </c>
      <c r="H163" s="10" t="s">
        <v>507</v>
      </c>
      <c r="I163" s="10" t="s">
        <v>521</v>
      </c>
      <c r="J163" s="10" t="str">
        <f>VLOOKUP($E163,'FP MD'!$A:$F,3,FALSE)</f>
        <v>Blanket</v>
      </c>
      <c r="K163" s="10" t="str">
        <f>VLOOKUP($E163,'FP MD'!$A:$F,4,FALSE)</f>
        <v/>
      </c>
      <c r="L163" s="10" t="str">
        <f>VLOOKUP($E163,'FP MD'!$A:$F,5,FALSE)</f>
        <v/>
      </c>
      <c r="M163" s="10">
        <f>VLOOKUP($E163,'FP MD'!$A:$F,6,FALSE)</f>
        <v>0</v>
      </c>
      <c r="N163" s="11">
        <v>202712</v>
      </c>
      <c r="O163" s="15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16">
        <v>650000</v>
      </c>
      <c r="BL163" s="16">
        <v>0</v>
      </c>
      <c r="BM163" s="16">
        <v>0</v>
      </c>
      <c r="BN163" s="16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14">
        <f t="shared" si="2"/>
        <v>650000</v>
      </c>
    </row>
    <row r="164" spans="1:76" s="17" customFormat="1" x14ac:dyDescent="0.3">
      <c r="A164" s="7" t="s">
        <v>462</v>
      </c>
      <c r="B164" s="8" t="s">
        <v>838</v>
      </c>
      <c r="C164" s="21" t="s">
        <v>839</v>
      </c>
      <c r="D164" s="9">
        <v>30315</v>
      </c>
      <c r="E164" s="9" t="s">
        <v>838</v>
      </c>
      <c r="F164" s="10" t="str">
        <f>VLOOKUP($E164,'FP MD'!$A:$F,2,FALSE)</f>
        <v>EMS 2027-2028</v>
      </c>
      <c r="G164" s="10" t="s">
        <v>511</v>
      </c>
      <c r="H164" s="10" t="s">
        <v>507</v>
      </c>
      <c r="I164" s="10" t="s">
        <v>521</v>
      </c>
      <c r="J164" s="10" t="str">
        <f>VLOOKUP($E164,'FP MD'!$A:$F,3,FALSE)</f>
        <v>Technology</v>
      </c>
      <c r="K164" s="10" t="str">
        <f>VLOOKUP($E164,'FP MD'!$A:$F,4,FALSE)</f>
        <v/>
      </c>
      <c r="L164" s="10" t="str">
        <f>VLOOKUP($E164,'FP MD'!$A:$F,5,FALSE)</f>
        <v/>
      </c>
      <c r="M164" s="10">
        <f>VLOOKUP($E164,'FP MD'!$A:$F,6,FALSE)</f>
        <v>0</v>
      </c>
      <c r="N164" s="11">
        <v>202812</v>
      </c>
      <c r="O164" s="15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5000000</v>
      </c>
      <c r="BX164" s="14">
        <f t="shared" si="2"/>
        <v>0</v>
      </c>
    </row>
    <row r="165" spans="1:76" s="17" customFormat="1" x14ac:dyDescent="0.3">
      <c r="A165" s="7" t="s">
        <v>462</v>
      </c>
      <c r="B165" s="8" t="s">
        <v>840</v>
      </c>
      <c r="C165" s="21" t="s">
        <v>841</v>
      </c>
      <c r="D165" s="9">
        <v>30315</v>
      </c>
      <c r="E165" s="9" t="s">
        <v>840</v>
      </c>
      <c r="F165" s="10" t="str">
        <f>VLOOKUP($E165,'FP MD'!$A:$F,2,FALSE)</f>
        <v>Pragma CAD 2026-2027</v>
      </c>
      <c r="G165" s="10" t="s">
        <v>511</v>
      </c>
      <c r="H165" s="10" t="s">
        <v>507</v>
      </c>
      <c r="I165" s="10" t="s">
        <v>521</v>
      </c>
      <c r="J165" s="10" t="str">
        <f>VLOOKUP($E165,'FP MD'!$A:$F,3,FALSE)</f>
        <v>Adv Dist Infrastructure (ADI)</v>
      </c>
      <c r="K165" s="10" t="str">
        <f>VLOOKUP($E165,'FP MD'!$A:$F,4,FALSE)</f>
        <v/>
      </c>
      <c r="L165" s="10" t="str">
        <f>VLOOKUP($E165,'FP MD'!$A:$F,5,FALSE)</f>
        <v/>
      </c>
      <c r="M165" s="10">
        <f>VLOOKUP($E165,'FP MD'!$A:$F,6,FALSE)</f>
        <v>0</v>
      </c>
      <c r="N165" s="11">
        <v>202703</v>
      </c>
      <c r="O165" s="15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12888502.549999999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4">
        <f t="shared" si="2"/>
        <v>12888502.549999999</v>
      </c>
    </row>
    <row r="166" spans="1:76" s="17" customFormat="1" x14ac:dyDescent="0.3">
      <c r="A166" s="7" t="s">
        <v>462</v>
      </c>
      <c r="B166" s="8" t="s">
        <v>842</v>
      </c>
      <c r="C166" s="21" t="s">
        <v>843</v>
      </c>
      <c r="D166" s="9">
        <v>30315</v>
      </c>
      <c r="E166" s="9" t="s">
        <v>842</v>
      </c>
      <c r="F166" s="10" t="str">
        <f>VLOOKUP($E166,'FP MD'!$A:$F,2,FALSE)</f>
        <v>Pragma CAD 2026</v>
      </c>
      <c r="G166" s="10" t="s">
        <v>511</v>
      </c>
      <c r="H166" s="10" t="s">
        <v>507</v>
      </c>
      <c r="I166" s="10" t="s">
        <v>521</v>
      </c>
      <c r="J166" s="10" t="str">
        <f>VLOOKUP($E166,'FP MD'!$A:$F,3,FALSE)</f>
        <v>Technology</v>
      </c>
      <c r="K166" s="10" t="str">
        <f>VLOOKUP($E166,'FP MD'!$A:$F,4,FALSE)</f>
        <v/>
      </c>
      <c r="L166" s="10" t="str">
        <f>VLOOKUP($E166,'FP MD'!$A:$F,5,FALSE)</f>
        <v/>
      </c>
      <c r="M166" s="10">
        <f>VLOOKUP($E166,'FP MD'!$A:$F,6,FALSE)</f>
        <v>0</v>
      </c>
      <c r="N166" s="11">
        <v>202612</v>
      </c>
      <c r="O166" s="15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499999.99999999988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4">
        <f t="shared" si="2"/>
        <v>499999.99999999988</v>
      </c>
    </row>
    <row r="167" spans="1:76" s="17" customFormat="1" x14ac:dyDescent="0.3">
      <c r="A167" s="7" t="s">
        <v>462</v>
      </c>
      <c r="B167" s="8" t="s">
        <v>844</v>
      </c>
      <c r="C167" s="21" t="s">
        <v>845</v>
      </c>
      <c r="D167" s="9">
        <v>30315</v>
      </c>
      <c r="E167" s="9" t="s">
        <v>844</v>
      </c>
      <c r="F167" s="10" t="str">
        <f>VLOOKUP($E167,'FP MD'!$A:$F,2,FALSE)</f>
        <v>Load Balancer Upgrade 2027</v>
      </c>
      <c r="G167" s="10" t="s">
        <v>511</v>
      </c>
      <c r="H167" s="10" t="s">
        <v>507</v>
      </c>
      <c r="I167" s="10" t="s">
        <v>521</v>
      </c>
      <c r="J167" s="10" t="str">
        <f>VLOOKUP($E167,'FP MD'!$A:$F,3,FALSE)</f>
        <v>None</v>
      </c>
      <c r="K167" s="10" t="str">
        <f>VLOOKUP($E167,'FP MD'!$A:$F,4,FALSE)</f>
        <v/>
      </c>
      <c r="L167" s="10" t="str">
        <f>VLOOKUP($E167,'FP MD'!$A:$F,5,FALSE)</f>
        <v/>
      </c>
      <c r="M167" s="10">
        <f>VLOOKUP($E167,'FP MD'!$A:$F,6,FALSE)</f>
        <v>0</v>
      </c>
      <c r="N167" s="11">
        <v>202712</v>
      </c>
      <c r="O167" s="15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500000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4">
        <f t="shared" si="2"/>
        <v>500000</v>
      </c>
    </row>
    <row r="168" spans="1:76" s="17" customFormat="1" x14ac:dyDescent="0.3">
      <c r="A168" s="7" t="s">
        <v>462</v>
      </c>
      <c r="B168" s="8" t="s">
        <v>846</v>
      </c>
      <c r="C168" s="21" t="s">
        <v>847</v>
      </c>
      <c r="D168" s="9">
        <v>30315</v>
      </c>
      <c r="E168" s="9" t="s">
        <v>846</v>
      </c>
      <c r="F168" s="10" t="str">
        <f>VLOOKUP($E168,'FP MD'!$A:$F,2,FALSE)</f>
        <v>Security Tools 2027</v>
      </c>
      <c r="G168" s="10" t="s">
        <v>511</v>
      </c>
      <c r="H168" s="10" t="s">
        <v>507</v>
      </c>
      <c r="I168" s="10" t="s">
        <v>521</v>
      </c>
      <c r="J168" s="10" t="str">
        <f>VLOOKUP($E168,'FP MD'!$A:$F,3,FALSE)</f>
        <v>None</v>
      </c>
      <c r="K168" s="10" t="str">
        <f>VLOOKUP($E168,'FP MD'!$A:$F,4,FALSE)</f>
        <v/>
      </c>
      <c r="L168" s="10" t="str">
        <f>VLOOKUP($E168,'FP MD'!$A:$F,5,FALSE)</f>
        <v/>
      </c>
      <c r="M168" s="10">
        <f>VLOOKUP($E168,'FP MD'!$A:$F,6,FALSE)</f>
        <v>0</v>
      </c>
      <c r="N168" s="11">
        <v>202712</v>
      </c>
      <c r="O168" s="15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250000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4">
        <f t="shared" si="2"/>
        <v>250000</v>
      </c>
    </row>
    <row r="169" spans="1:76" s="17" customFormat="1" x14ac:dyDescent="0.3">
      <c r="A169" s="7" t="s">
        <v>462</v>
      </c>
      <c r="B169" s="8" t="s">
        <v>848</v>
      </c>
      <c r="C169" s="21" t="s">
        <v>849</v>
      </c>
      <c r="D169" s="9">
        <v>30315</v>
      </c>
      <c r="E169" s="9" t="s">
        <v>848</v>
      </c>
      <c r="F169" s="10" t="str">
        <f>VLOOKUP($E169,'FP MD'!$A:$F,2,FALSE)</f>
        <v>SQL Server Upgrades 2024</v>
      </c>
      <c r="G169" s="10" t="s">
        <v>495</v>
      </c>
      <c r="H169" s="10" t="s">
        <v>507</v>
      </c>
      <c r="I169" s="10" t="s">
        <v>521</v>
      </c>
      <c r="J169" s="10" t="str">
        <f>VLOOKUP($E169,'FP MD'!$A:$F,3,FALSE)</f>
        <v>None</v>
      </c>
      <c r="K169" s="10" t="str">
        <f>VLOOKUP($E169,'FP MD'!$A:$F,4,FALSE)</f>
        <v/>
      </c>
      <c r="L169" s="10" t="str">
        <f>VLOOKUP($E169,'FP MD'!$A:$F,5,FALSE)</f>
        <v/>
      </c>
      <c r="M169" s="10">
        <f>VLOOKUP($E169,'FP MD'!$A:$F,6,FALSE)</f>
        <v>0</v>
      </c>
      <c r="N169" s="11">
        <v>202412</v>
      </c>
      <c r="O169" s="15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1110000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4">
        <f t="shared" si="2"/>
        <v>1110000</v>
      </c>
    </row>
    <row r="170" spans="1:76" s="17" customFormat="1" x14ac:dyDescent="0.3">
      <c r="A170" s="7" t="s">
        <v>462</v>
      </c>
      <c r="B170" s="8" t="s">
        <v>850</v>
      </c>
      <c r="C170" s="21" t="s">
        <v>851</v>
      </c>
      <c r="D170" s="9">
        <v>30315</v>
      </c>
      <c r="E170" s="9" t="s">
        <v>850</v>
      </c>
      <c r="F170" s="10" t="str">
        <f>VLOOKUP($E170,'FP MD'!$A:$F,2,FALSE)</f>
        <v>SQL Server Upgrades 2026</v>
      </c>
      <c r="G170" s="10" t="s">
        <v>495</v>
      </c>
      <c r="H170" s="10" t="s">
        <v>507</v>
      </c>
      <c r="I170" s="10" t="s">
        <v>521</v>
      </c>
      <c r="J170" s="10" t="str">
        <f>VLOOKUP($E170,'FP MD'!$A:$F,3,FALSE)</f>
        <v>None</v>
      </c>
      <c r="K170" s="10" t="str">
        <f>VLOOKUP($E170,'FP MD'!$A:$F,4,FALSE)</f>
        <v/>
      </c>
      <c r="L170" s="10" t="str">
        <f>VLOOKUP($E170,'FP MD'!$A:$F,5,FALSE)</f>
        <v/>
      </c>
      <c r="M170" s="10">
        <f>VLOOKUP($E170,'FP MD'!$A:$F,6,FALSE)</f>
        <v>0</v>
      </c>
      <c r="N170" s="11">
        <v>202612</v>
      </c>
      <c r="O170" s="15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550000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4">
        <f t="shared" si="2"/>
        <v>550000</v>
      </c>
    </row>
    <row r="171" spans="1:76" s="17" customFormat="1" x14ac:dyDescent="0.3">
      <c r="A171" s="7" t="s">
        <v>462</v>
      </c>
      <c r="B171" s="8" t="s">
        <v>852</v>
      </c>
      <c r="C171" s="21" t="s">
        <v>853</v>
      </c>
      <c r="D171" s="9">
        <v>30315</v>
      </c>
      <c r="E171" s="9" t="s">
        <v>852</v>
      </c>
      <c r="F171" s="10" t="str">
        <f>VLOOKUP($E171,'FP MD'!$A:$F,2,FALSE)</f>
        <v>SQL Server Upgrades 2027</v>
      </c>
      <c r="G171" s="10" t="s">
        <v>495</v>
      </c>
      <c r="H171" s="10" t="s">
        <v>507</v>
      </c>
      <c r="I171" s="10" t="s">
        <v>521</v>
      </c>
      <c r="J171" s="10" t="str">
        <f>VLOOKUP($E171,'FP MD'!$A:$F,3,FALSE)</f>
        <v>None</v>
      </c>
      <c r="K171" s="10" t="str">
        <f>VLOOKUP($E171,'FP MD'!$A:$F,4,FALSE)</f>
        <v/>
      </c>
      <c r="L171" s="10" t="str">
        <f>VLOOKUP($E171,'FP MD'!$A:$F,5,FALSE)</f>
        <v/>
      </c>
      <c r="M171" s="10">
        <f>VLOOKUP($E171,'FP MD'!$A:$F,6,FALSE)</f>
        <v>0</v>
      </c>
      <c r="N171" s="11">
        <v>202712</v>
      </c>
      <c r="O171" s="15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1100000</v>
      </c>
      <c r="BL171" s="16">
        <v>0</v>
      </c>
      <c r="BM171" s="16">
        <v>0</v>
      </c>
      <c r="BN171" s="16">
        <v>0</v>
      </c>
      <c r="BO171" s="16">
        <v>0</v>
      </c>
      <c r="BP171" s="16">
        <v>0</v>
      </c>
      <c r="BQ171" s="16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4">
        <f t="shared" si="2"/>
        <v>1100000</v>
      </c>
    </row>
    <row r="172" spans="1:76" s="17" customFormat="1" x14ac:dyDescent="0.3">
      <c r="A172" s="7" t="s">
        <v>462</v>
      </c>
      <c r="B172" s="8" t="s">
        <v>854</v>
      </c>
      <c r="C172" s="21" t="s">
        <v>855</v>
      </c>
      <c r="D172" s="9">
        <v>30315</v>
      </c>
      <c r="E172" s="9" t="s">
        <v>854</v>
      </c>
      <c r="F172" s="10" t="str">
        <f>VLOOKUP($E172,'FP MD'!$A:$F,2,FALSE)</f>
        <v>Upgrade Vmware Environment 2027</v>
      </c>
      <c r="G172" s="10" t="s">
        <v>511</v>
      </c>
      <c r="H172" s="10" t="s">
        <v>507</v>
      </c>
      <c r="I172" s="10" t="s">
        <v>521</v>
      </c>
      <c r="J172" s="10" t="str">
        <f>VLOOKUP($E172,'FP MD'!$A:$F,3,FALSE)</f>
        <v>None</v>
      </c>
      <c r="K172" s="10" t="str">
        <f>VLOOKUP($E172,'FP MD'!$A:$F,4,FALSE)</f>
        <v/>
      </c>
      <c r="L172" s="10" t="str">
        <f>VLOOKUP($E172,'FP MD'!$A:$F,5,FALSE)</f>
        <v/>
      </c>
      <c r="M172" s="10">
        <f>VLOOKUP($E172,'FP MD'!$A:$F,6,FALSE)</f>
        <v>0</v>
      </c>
      <c r="N172" s="11">
        <v>202712</v>
      </c>
      <c r="O172" s="15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775000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4">
        <f t="shared" si="2"/>
        <v>775000</v>
      </c>
    </row>
    <row r="173" spans="1:76" s="17" customFormat="1" x14ac:dyDescent="0.3">
      <c r="A173" s="7" t="s">
        <v>462</v>
      </c>
      <c r="B173" s="8" t="s">
        <v>856</v>
      </c>
      <c r="C173" s="21" t="s">
        <v>857</v>
      </c>
      <c r="D173" s="9">
        <v>30315</v>
      </c>
      <c r="E173" s="9" t="s">
        <v>856</v>
      </c>
      <c r="F173" s="10" t="str">
        <f>VLOOKUP($E173,'FP MD'!$A:$F,2,FALSE)</f>
        <v>Allegro 2024</v>
      </c>
      <c r="G173" s="10" t="s">
        <v>511</v>
      </c>
      <c r="H173" s="10" t="s">
        <v>507</v>
      </c>
      <c r="I173" s="10" t="s">
        <v>521</v>
      </c>
      <c r="J173" s="10" t="str">
        <f>VLOOKUP($E173,'FP MD'!$A:$F,3,FALSE)</f>
        <v/>
      </c>
      <c r="K173" s="10" t="str">
        <f>VLOOKUP($E173,'FP MD'!$A:$F,4,FALSE)</f>
        <v/>
      </c>
      <c r="L173" s="10" t="str">
        <f>VLOOKUP($E173,'FP MD'!$A:$F,5,FALSE)</f>
        <v/>
      </c>
      <c r="M173" s="10">
        <f>VLOOKUP($E173,'FP MD'!$A:$F,6,FALSE)</f>
        <v>0</v>
      </c>
      <c r="N173" s="11">
        <v>202412</v>
      </c>
      <c r="O173" s="15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250000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4">
        <f t="shared" si="2"/>
        <v>250000</v>
      </c>
    </row>
    <row r="174" spans="1:76" s="17" customFormat="1" x14ac:dyDescent="0.3">
      <c r="A174" s="7" t="s">
        <v>462</v>
      </c>
      <c r="B174" s="8" t="s">
        <v>858</v>
      </c>
      <c r="C174" s="21" t="s">
        <v>859</v>
      </c>
      <c r="D174" s="9">
        <v>30315</v>
      </c>
      <c r="E174" s="9" t="s">
        <v>858</v>
      </c>
      <c r="F174" s="10" t="str">
        <f>VLOOKUP($E174,'FP MD'!$A:$F,2,FALSE)</f>
        <v>Allegro 2025</v>
      </c>
      <c r="G174" s="10" t="s">
        <v>511</v>
      </c>
      <c r="H174" s="10" t="s">
        <v>507</v>
      </c>
      <c r="I174" s="10" t="s">
        <v>521</v>
      </c>
      <c r="J174" s="10" t="str">
        <f>VLOOKUP($E174,'FP MD'!$A:$F,3,FALSE)</f>
        <v/>
      </c>
      <c r="K174" s="10" t="str">
        <f>VLOOKUP($E174,'FP MD'!$A:$F,4,FALSE)</f>
        <v/>
      </c>
      <c r="L174" s="10" t="str">
        <f>VLOOKUP($E174,'FP MD'!$A:$F,5,FALSE)</f>
        <v/>
      </c>
      <c r="M174" s="10">
        <f>VLOOKUP($E174,'FP MD'!$A:$F,6,FALSE)</f>
        <v>0</v>
      </c>
      <c r="N174" s="11">
        <v>202509</v>
      </c>
      <c r="O174" s="15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250000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14">
        <f t="shared" si="2"/>
        <v>250000</v>
      </c>
    </row>
    <row r="175" spans="1:76" s="17" customFormat="1" x14ac:dyDescent="0.3">
      <c r="A175" s="7" t="s">
        <v>462</v>
      </c>
      <c r="B175" s="8" t="s">
        <v>860</v>
      </c>
      <c r="C175" s="21" t="s">
        <v>861</v>
      </c>
      <c r="D175" s="9">
        <v>30315</v>
      </c>
      <c r="E175" s="9" t="s">
        <v>860</v>
      </c>
      <c r="F175" s="10" t="str">
        <f>VLOOKUP($E175,'FP MD'!$A:$F,2,FALSE)</f>
        <v>Allegro 2026</v>
      </c>
      <c r="G175" s="10" t="s">
        <v>511</v>
      </c>
      <c r="H175" s="10" t="s">
        <v>507</v>
      </c>
      <c r="I175" s="10" t="s">
        <v>521</v>
      </c>
      <c r="J175" s="10" t="str">
        <f>VLOOKUP($E175,'FP MD'!$A:$F,3,FALSE)</f>
        <v/>
      </c>
      <c r="K175" s="10" t="str">
        <f>VLOOKUP($E175,'FP MD'!$A:$F,4,FALSE)</f>
        <v/>
      </c>
      <c r="L175" s="10" t="str">
        <f>VLOOKUP($E175,'FP MD'!$A:$F,5,FALSE)</f>
        <v/>
      </c>
      <c r="M175" s="10">
        <f>VLOOKUP($E175,'FP MD'!$A:$F,6,FALSE)</f>
        <v>0</v>
      </c>
      <c r="N175" s="11">
        <v>202612</v>
      </c>
      <c r="O175" s="15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500000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0</v>
      </c>
      <c r="BX175" s="14">
        <f t="shared" si="2"/>
        <v>500000</v>
      </c>
    </row>
    <row r="176" spans="1:76" s="17" customFormat="1" x14ac:dyDescent="0.3">
      <c r="A176" s="7" t="s">
        <v>462</v>
      </c>
      <c r="B176" s="8" t="s">
        <v>862</v>
      </c>
      <c r="C176" s="21" t="s">
        <v>863</v>
      </c>
      <c r="D176" s="9">
        <v>30315</v>
      </c>
      <c r="E176" s="9" t="s">
        <v>862</v>
      </c>
      <c r="F176" s="10" t="str">
        <f>VLOOKUP($E176,'FP MD'!$A:$F,2,FALSE)</f>
        <v>Allegro 2027</v>
      </c>
      <c r="G176" s="10" t="s">
        <v>511</v>
      </c>
      <c r="H176" s="10" t="s">
        <v>507</v>
      </c>
      <c r="I176" s="10" t="s">
        <v>521</v>
      </c>
      <c r="J176" s="10" t="str">
        <f>VLOOKUP($E176,'FP MD'!$A:$F,3,FALSE)</f>
        <v/>
      </c>
      <c r="K176" s="10" t="str">
        <f>VLOOKUP($E176,'FP MD'!$A:$F,4,FALSE)</f>
        <v/>
      </c>
      <c r="L176" s="10" t="str">
        <f>VLOOKUP($E176,'FP MD'!$A:$F,5,FALSE)</f>
        <v/>
      </c>
      <c r="M176" s="10">
        <f>VLOOKUP($E176,'FP MD'!$A:$F,6,FALSE)</f>
        <v>0</v>
      </c>
      <c r="N176" s="11">
        <v>202712</v>
      </c>
      <c r="O176" s="15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500000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4">
        <f t="shared" si="2"/>
        <v>500000</v>
      </c>
    </row>
    <row r="177" spans="1:76" s="17" customFormat="1" x14ac:dyDescent="0.3">
      <c r="A177" s="7" t="s">
        <v>462</v>
      </c>
      <c r="B177" s="8" t="s">
        <v>864</v>
      </c>
      <c r="C177" s="21" t="s">
        <v>865</v>
      </c>
      <c r="D177" s="9">
        <v>30315</v>
      </c>
      <c r="E177" s="9" t="s">
        <v>864</v>
      </c>
      <c r="F177" s="10" t="str">
        <f>VLOOKUP($E177,'FP MD'!$A:$F,2,FALSE)</f>
        <v>Tax RPA 2025</v>
      </c>
      <c r="G177" s="10" t="s">
        <v>511</v>
      </c>
      <c r="H177" s="10" t="s">
        <v>507</v>
      </c>
      <c r="I177" s="10" t="s">
        <v>521</v>
      </c>
      <c r="J177" s="10" t="str">
        <f>VLOOKUP($E177,'FP MD'!$A:$F,3,FALSE)</f>
        <v/>
      </c>
      <c r="K177" s="10" t="str">
        <f>VLOOKUP($E177,'FP MD'!$A:$F,4,FALSE)</f>
        <v/>
      </c>
      <c r="L177" s="10" t="str">
        <f>VLOOKUP($E177,'FP MD'!$A:$F,5,FALSE)</f>
        <v/>
      </c>
      <c r="M177" s="10">
        <f>VLOOKUP($E177,'FP MD'!$A:$F,6,FALSE)</f>
        <v>0</v>
      </c>
      <c r="N177" s="11">
        <v>202509</v>
      </c>
      <c r="O177" s="15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383460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0</v>
      </c>
      <c r="BX177" s="14">
        <f t="shared" si="2"/>
        <v>383460</v>
      </c>
    </row>
    <row r="178" spans="1:76" s="17" customFormat="1" x14ac:dyDescent="0.3">
      <c r="A178" s="7" t="s">
        <v>462</v>
      </c>
      <c r="B178" s="8" t="s">
        <v>866</v>
      </c>
      <c r="C178" s="21" t="s">
        <v>867</v>
      </c>
      <c r="D178" s="9">
        <v>30315</v>
      </c>
      <c r="E178" s="9" t="s">
        <v>866</v>
      </c>
      <c r="F178" s="10" t="str">
        <f>VLOOKUP($E178,'FP MD'!$A:$F,2,FALSE)</f>
        <v>Finance Improvements 2027</v>
      </c>
      <c r="G178" s="10" t="s">
        <v>511</v>
      </c>
      <c r="H178" s="10" t="s">
        <v>507</v>
      </c>
      <c r="I178" s="10" t="s">
        <v>521</v>
      </c>
      <c r="J178" s="10" t="str">
        <f>VLOOKUP($E178,'FP MD'!$A:$F,3,FALSE)</f>
        <v/>
      </c>
      <c r="K178" s="10" t="str">
        <f>VLOOKUP($E178,'FP MD'!$A:$F,4,FALSE)</f>
        <v/>
      </c>
      <c r="L178" s="10" t="str">
        <f>VLOOKUP($E178,'FP MD'!$A:$F,5,FALSE)</f>
        <v/>
      </c>
      <c r="M178" s="10">
        <f>VLOOKUP($E178,'FP MD'!$A:$F,6,FALSE)</f>
        <v>0</v>
      </c>
      <c r="N178" s="11">
        <v>202712</v>
      </c>
      <c r="O178" s="15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1000000</v>
      </c>
      <c r="BL178" s="16">
        <v>0</v>
      </c>
      <c r="BM178" s="16">
        <v>0</v>
      </c>
      <c r="BN178" s="16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14">
        <f t="shared" si="2"/>
        <v>1000000</v>
      </c>
    </row>
    <row r="179" spans="1:76" s="17" customFormat="1" x14ac:dyDescent="0.3">
      <c r="A179" s="7" t="s">
        <v>462</v>
      </c>
      <c r="B179" s="8" t="s">
        <v>868</v>
      </c>
      <c r="C179" s="21" t="s">
        <v>869</v>
      </c>
      <c r="D179" s="9">
        <v>30315</v>
      </c>
      <c r="E179" s="9" t="s">
        <v>868</v>
      </c>
      <c r="F179" s="10" t="str">
        <f>VLOOKUP($E179,'FP MD'!$A:$F,2,FALSE)</f>
        <v>PowerPlan Upgrade 2025</v>
      </c>
      <c r="G179" s="10" t="s">
        <v>511</v>
      </c>
      <c r="H179" s="10" t="s">
        <v>507</v>
      </c>
      <c r="I179" s="10" t="s">
        <v>521</v>
      </c>
      <c r="J179" s="10" t="str">
        <f>VLOOKUP($E179,'FP MD'!$A:$F,3,FALSE)</f>
        <v>Technology</v>
      </c>
      <c r="K179" s="10" t="str">
        <f>VLOOKUP($E179,'FP MD'!$A:$F,4,FALSE)</f>
        <v/>
      </c>
      <c r="L179" s="10" t="str">
        <f>VLOOKUP($E179,'FP MD'!$A:$F,5,FALSE)</f>
        <v/>
      </c>
      <c r="M179" s="10">
        <f>VLOOKUP($E179,'FP MD'!$A:$F,6,FALSE)</f>
        <v>0</v>
      </c>
      <c r="N179" s="11">
        <v>202605</v>
      </c>
      <c r="O179" s="15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2842200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6">
        <v>0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14">
        <f t="shared" si="2"/>
        <v>2842200</v>
      </c>
    </row>
    <row r="180" spans="1:76" s="17" customFormat="1" x14ac:dyDescent="0.3">
      <c r="A180" s="7" t="s">
        <v>462</v>
      </c>
      <c r="B180" s="8" t="s">
        <v>870</v>
      </c>
      <c r="C180" s="21" t="s">
        <v>871</v>
      </c>
      <c r="D180" s="9">
        <v>30315</v>
      </c>
      <c r="E180" s="9" t="s">
        <v>870</v>
      </c>
      <c r="F180" s="10" t="str">
        <f>VLOOKUP($E180,'FP MD'!$A:$F,2,FALSE)</f>
        <v>PowerPlan Upgrade 2027</v>
      </c>
      <c r="G180" s="10" t="s">
        <v>511</v>
      </c>
      <c r="H180" s="10" t="s">
        <v>507</v>
      </c>
      <c r="I180" s="10" t="s">
        <v>521</v>
      </c>
      <c r="J180" s="10" t="str">
        <f>VLOOKUP($E180,'FP MD'!$A:$F,3,FALSE)</f>
        <v>Technology</v>
      </c>
      <c r="K180" s="10" t="str">
        <f>VLOOKUP($E180,'FP MD'!$A:$F,4,FALSE)</f>
        <v/>
      </c>
      <c r="L180" s="10" t="str">
        <f>VLOOKUP($E180,'FP MD'!$A:$F,5,FALSE)</f>
        <v/>
      </c>
      <c r="M180" s="10">
        <f>VLOOKUP($E180,'FP MD'!$A:$F,6,FALSE)</f>
        <v>0</v>
      </c>
      <c r="N180" s="11">
        <v>202805</v>
      </c>
      <c r="O180" s="15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513175</v>
      </c>
      <c r="BQ180" s="16">
        <v>39475</v>
      </c>
      <c r="BR180" s="16">
        <v>39475</v>
      </c>
      <c r="BS180" s="16">
        <v>39475</v>
      </c>
      <c r="BT180" s="16">
        <v>0</v>
      </c>
      <c r="BU180" s="16">
        <v>0</v>
      </c>
      <c r="BV180" s="16">
        <v>0</v>
      </c>
      <c r="BW180" s="16">
        <v>0</v>
      </c>
      <c r="BX180" s="14">
        <f t="shared" si="2"/>
        <v>0</v>
      </c>
    </row>
    <row r="181" spans="1:76" s="17" customFormat="1" x14ac:dyDescent="0.3">
      <c r="A181" s="7" t="s">
        <v>462</v>
      </c>
      <c r="B181" s="8" t="s">
        <v>872</v>
      </c>
      <c r="C181" s="21" t="s">
        <v>873</v>
      </c>
      <c r="D181" s="9">
        <v>30315</v>
      </c>
      <c r="E181" s="9" t="s">
        <v>872</v>
      </c>
      <c r="F181" s="10" t="str">
        <f>VLOOKUP($E181,'FP MD'!$A:$F,2,FALSE)</f>
        <v>SF Enhancements 2024</v>
      </c>
      <c r="G181" s="10" t="s">
        <v>511</v>
      </c>
      <c r="H181" s="10" t="s">
        <v>507</v>
      </c>
      <c r="I181" s="10" t="s">
        <v>521</v>
      </c>
      <c r="J181" s="10" t="str">
        <f>VLOOKUP($E181,'FP MD'!$A:$F,3,FALSE)</f>
        <v/>
      </c>
      <c r="K181" s="10" t="str">
        <f>VLOOKUP($E181,'FP MD'!$A:$F,4,FALSE)</f>
        <v/>
      </c>
      <c r="L181" s="10" t="str">
        <f>VLOOKUP($E181,'FP MD'!$A:$F,5,FALSE)</f>
        <v/>
      </c>
      <c r="M181" s="10">
        <f>VLOOKUP($E181,'FP MD'!$A:$F,6,FALSE)</f>
        <v>0</v>
      </c>
      <c r="N181" s="11">
        <v>202411</v>
      </c>
      <c r="O181" s="15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157900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14">
        <f t="shared" si="2"/>
        <v>157900</v>
      </c>
    </row>
    <row r="182" spans="1:76" s="17" customFormat="1" x14ac:dyDescent="0.3">
      <c r="A182" s="7" t="s">
        <v>462</v>
      </c>
      <c r="B182" s="8" t="s">
        <v>874</v>
      </c>
      <c r="C182" s="21" t="s">
        <v>875</v>
      </c>
      <c r="D182" s="9">
        <v>30315</v>
      </c>
      <c r="E182" s="9" t="s">
        <v>874</v>
      </c>
      <c r="F182" s="10" t="str">
        <f>VLOOKUP($E182,'FP MD'!$A:$F,2,FALSE)</f>
        <v>SF Enhancements 2025</v>
      </c>
      <c r="G182" s="10" t="s">
        <v>511</v>
      </c>
      <c r="H182" s="10" t="s">
        <v>507</v>
      </c>
      <c r="I182" s="10" t="s">
        <v>521</v>
      </c>
      <c r="J182" s="10" t="str">
        <f>VLOOKUP($E182,'FP MD'!$A:$F,3,FALSE)</f>
        <v/>
      </c>
      <c r="K182" s="10" t="str">
        <f>VLOOKUP($E182,'FP MD'!$A:$F,4,FALSE)</f>
        <v/>
      </c>
      <c r="L182" s="10" t="str">
        <f>VLOOKUP($E182,'FP MD'!$A:$F,5,FALSE)</f>
        <v/>
      </c>
      <c r="M182" s="10">
        <f>VLOOKUP($E182,'FP MD'!$A:$F,6,FALSE)</f>
        <v>0</v>
      </c>
      <c r="N182" s="11">
        <v>202511</v>
      </c>
      <c r="O182" s="15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127820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0</v>
      </c>
      <c r="BX182" s="14">
        <f t="shared" si="2"/>
        <v>127820</v>
      </c>
    </row>
    <row r="183" spans="1:76" s="17" customFormat="1" x14ac:dyDescent="0.3">
      <c r="A183" s="7" t="s">
        <v>462</v>
      </c>
      <c r="B183" s="8" t="s">
        <v>876</v>
      </c>
      <c r="C183" s="21" t="s">
        <v>877</v>
      </c>
      <c r="D183" s="9">
        <v>30315</v>
      </c>
      <c r="E183" s="9" t="s">
        <v>876</v>
      </c>
      <c r="F183" s="10" t="str">
        <f>VLOOKUP($E183,'FP MD'!$A:$F,2,FALSE)</f>
        <v>SF Enhancements 2026</v>
      </c>
      <c r="G183" s="10" t="s">
        <v>511</v>
      </c>
      <c r="H183" s="10" t="s">
        <v>507</v>
      </c>
      <c r="I183" s="10" t="s">
        <v>521</v>
      </c>
      <c r="J183" s="10" t="str">
        <f>VLOOKUP($E183,'FP MD'!$A:$F,3,FALSE)</f>
        <v/>
      </c>
      <c r="K183" s="10" t="str">
        <f>VLOOKUP($E183,'FP MD'!$A:$F,4,FALSE)</f>
        <v/>
      </c>
      <c r="L183" s="10" t="str">
        <f>VLOOKUP($E183,'FP MD'!$A:$F,5,FALSE)</f>
        <v/>
      </c>
      <c r="M183" s="10">
        <f>VLOOKUP($E183,'FP MD'!$A:$F,6,FALSE)</f>
        <v>0</v>
      </c>
      <c r="N183" s="11">
        <v>202612</v>
      </c>
      <c r="O183" s="15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127820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0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4">
        <f t="shared" si="2"/>
        <v>127820</v>
      </c>
    </row>
    <row r="184" spans="1:76" s="17" customFormat="1" x14ac:dyDescent="0.3">
      <c r="A184" s="7" t="s">
        <v>462</v>
      </c>
      <c r="B184" s="8" t="s">
        <v>878</v>
      </c>
      <c r="C184" s="21" t="s">
        <v>879</v>
      </c>
      <c r="D184" s="9">
        <v>30315</v>
      </c>
      <c r="E184" s="9" t="s">
        <v>878</v>
      </c>
      <c r="F184" s="10" t="str">
        <f>VLOOKUP($E184,'FP MD'!$A:$F,2,FALSE)</f>
        <v>SF Enhancements 2027</v>
      </c>
      <c r="G184" s="10" t="s">
        <v>511</v>
      </c>
      <c r="H184" s="10" t="s">
        <v>507</v>
      </c>
      <c r="I184" s="10" t="s">
        <v>521</v>
      </c>
      <c r="J184" s="10" t="str">
        <f>VLOOKUP($E184,'FP MD'!$A:$F,3,FALSE)</f>
        <v/>
      </c>
      <c r="K184" s="10" t="str">
        <f>VLOOKUP($E184,'FP MD'!$A:$F,4,FALSE)</f>
        <v/>
      </c>
      <c r="L184" s="10" t="str">
        <f>VLOOKUP($E184,'FP MD'!$A:$F,5,FALSE)</f>
        <v/>
      </c>
      <c r="M184" s="10">
        <f>VLOOKUP($E184,'FP MD'!$A:$F,6,FALSE)</f>
        <v>0</v>
      </c>
      <c r="N184" s="11">
        <v>202712</v>
      </c>
      <c r="O184" s="15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127820</v>
      </c>
      <c r="BL184" s="16">
        <v>0</v>
      </c>
      <c r="BM184" s="16">
        <v>0</v>
      </c>
      <c r="BN184" s="16">
        <v>0</v>
      </c>
      <c r="BO184" s="16">
        <v>0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4">
        <f t="shared" si="2"/>
        <v>127820</v>
      </c>
    </row>
    <row r="185" spans="1:76" s="17" customFormat="1" x14ac:dyDescent="0.3">
      <c r="A185" s="7" t="s">
        <v>462</v>
      </c>
      <c r="B185" s="8" t="s">
        <v>880</v>
      </c>
      <c r="C185" s="21" t="s">
        <v>881</v>
      </c>
      <c r="D185" s="9">
        <v>30315</v>
      </c>
      <c r="E185" s="9" t="s">
        <v>880</v>
      </c>
      <c r="F185" s="10" t="str">
        <f>VLOOKUP($E185,'FP MD'!$A:$F,2,FALSE)</f>
        <v>SAP Enhancements 2024</v>
      </c>
      <c r="G185" s="10" t="s">
        <v>511</v>
      </c>
      <c r="H185" s="10" t="s">
        <v>507</v>
      </c>
      <c r="I185" s="10" t="s">
        <v>521</v>
      </c>
      <c r="J185" s="10" t="str">
        <f>VLOOKUP($E185,'FP MD'!$A:$F,3,FALSE)</f>
        <v/>
      </c>
      <c r="K185" s="10" t="str">
        <f>VLOOKUP($E185,'FP MD'!$A:$F,4,FALSE)</f>
        <v/>
      </c>
      <c r="L185" s="10" t="str">
        <f>VLOOKUP($E185,'FP MD'!$A:$F,5,FALSE)</f>
        <v/>
      </c>
      <c r="M185" s="10">
        <f>VLOOKUP($E185,'FP MD'!$A:$F,6,FALSE)</f>
        <v>0</v>
      </c>
      <c r="N185" s="11">
        <v>202411</v>
      </c>
      <c r="O185" s="15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157900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4">
        <f t="shared" si="2"/>
        <v>157900</v>
      </c>
    </row>
    <row r="186" spans="1:76" s="17" customFormat="1" x14ac:dyDescent="0.3">
      <c r="A186" s="7" t="s">
        <v>462</v>
      </c>
      <c r="B186" s="8" t="s">
        <v>882</v>
      </c>
      <c r="C186" s="21" t="s">
        <v>883</v>
      </c>
      <c r="D186" s="9">
        <v>30315</v>
      </c>
      <c r="E186" s="9" t="s">
        <v>882</v>
      </c>
      <c r="F186" s="10" t="str">
        <f>VLOOKUP($E186,'FP MD'!$A:$F,2,FALSE)</f>
        <v>SAP Enhancements 2025</v>
      </c>
      <c r="G186" s="10" t="s">
        <v>511</v>
      </c>
      <c r="H186" s="10" t="s">
        <v>507</v>
      </c>
      <c r="I186" s="10" t="s">
        <v>521</v>
      </c>
      <c r="J186" s="10" t="str">
        <f>VLOOKUP($E186,'FP MD'!$A:$F,3,FALSE)</f>
        <v/>
      </c>
      <c r="K186" s="10" t="str">
        <f>VLOOKUP($E186,'FP MD'!$A:$F,4,FALSE)</f>
        <v/>
      </c>
      <c r="L186" s="10" t="str">
        <f>VLOOKUP($E186,'FP MD'!$A:$F,5,FALSE)</f>
        <v/>
      </c>
      <c r="M186" s="10">
        <f>VLOOKUP($E186,'FP MD'!$A:$F,6,FALSE)</f>
        <v>0</v>
      </c>
      <c r="N186" s="11">
        <v>202511</v>
      </c>
      <c r="O186" s="15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127820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16">
        <v>0</v>
      </c>
      <c r="BQ186" s="16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4">
        <f t="shared" si="2"/>
        <v>127820</v>
      </c>
    </row>
    <row r="187" spans="1:76" s="17" customFormat="1" x14ac:dyDescent="0.3">
      <c r="A187" s="7" t="s">
        <v>462</v>
      </c>
      <c r="B187" s="8" t="s">
        <v>884</v>
      </c>
      <c r="C187" s="21" t="s">
        <v>885</v>
      </c>
      <c r="D187" s="9">
        <v>30315</v>
      </c>
      <c r="E187" s="9" t="s">
        <v>884</v>
      </c>
      <c r="F187" s="10" t="str">
        <f>VLOOKUP($E187,'FP MD'!$A:$F,2,FALSE)</f>
        <v>SAP Enhancements 2026</v>
      </c>
      <c r="G187" s="10" t="s">
        <v>511</v>
      </c>
      <c r="H187" s="10" t="s">
        <v>507</v>
      </c>
      <c r="I187" s="10" t="s">
        <v>521</v>
      </c>
      <c r="J187" s="10" t="str">
        <f>VLOOKUP($E187,'FP MD'!$A:$F,3,FALSE)</f>
        <v/>
      </c>
      <c r="K187" s="10" t="str">
        <f>VLOOKUP($E187,'FP MD'!$A:$F,4,FALSE)</f>
        <v/>
      </c>
      <c r="L187" s="10" t="str">
        <f>VLOOKUP($E187,'FP MD'!$A:$F,5,FALSE)</f>
        <v/>
      </c>
      <c r="M187" s="10">
        <f>VLOOKUP($E187,'FP MD'!$A:$F,6,FALSE)</f>
        <v>0</v>
      </c>
      <c r="N187" s="11">
        <v>202612</v>
      </c>
      <c r="O187" s="15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127820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6">
        <v>0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4">
        <f t="shared" si="2"/>
        <v>127820</v>
      </c>
    </row>
    <row r="188" spans="1:76" s="17" customFormat="1" x14ac:dyDescent="0.3">
      <c r="A188" s="7" t="s">
        <v>462</v>
      </c>
      <c r="B188" s="8" t="s">
        <v>886</v>
      </c>
      <c r="C188" s="21" t="s">
        <v>887</v>
      </c>
      <c r="D188" s="9">
        <v>30315</v>
      </c>
      <c r="E188" s="9" t="s">
        <v>886</v>
      </c>
      <c r="F188" s="10" t="str">
        <f>VLOOKUP($E188,'FP MD'!$A:$F,2,FALSE)</f>
        <v>SAP Enhancements 2027</v>
      </c>
      <c r="G188" s="10" t="s">
        <v>511</v>
      </c>
      <c r="H188" s="10" t="s">
        <v>507</v>
      </c>
      <c r="I188" s="10" t="s">
        <v>521</v>
      </c>
      <c r="J188" s="10" t="str">
        <f>VLOOKUP($E188,'FP MD'!$A:$F,3,FALSE)</f>
        <v/>
      </c>
      <c r="K188" s="10" t="str">
        <f>VLOOKUP($E188,'FP MD'!$A:$F,4,FALSE)</f>
        <v/>
      </c>
      <c r="L188" s="10" t="str">
        <f>VLOOKUP($E188,'FP MD'!$A:$F,5,FALSE)</f>
        <v/>
      </c>
      <c r="M188" s="10">
        <f>VLOOKUP($E188,'FP MD'!$A:$F,6,FALSE)</f>
        <v>0</v>
      </c>
      <c r="N188" s="11">
        <v>202712</v>
      </c>
      <c r="O188" s="15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127820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0</v>
      </c>
      <c r="BV188" s="16">
        <v>0</v>
      </c>
      <c r="BW188" s="16">
        <v>0</v>
      </c>
      <c r="BX188" s="14">
        <f t="shared" si="2"/>
        <v>127820</v>
      </c>
    </row>
    <row r="189" spans="1:76" s="17" customFormat="1" x14ac:dyDescent="0.3">
      <c r="A189" s="7" t="s">
        <v>462</v>
      </c>
      <c r="B189" s="8" t="s">
        <v>888</v>
      </c>
      <c r="C189" s="21" t="s">
        <v>889</v>
      </c>
      <c r="D189" s="9">
        <v>30315</v>
      </c>
      <c r="E189" s="9" t="s">
        <v>888</v>
      </c>
      <c r="F189" s="10" t="str">
        <f>VLOOKUP($E189,'FP MD'!$A:$F,2,FALSE)</f>
        <v>Benefits EE Experience 2.0</v>
      </c>
      <c r="G189" s="10" t="s">
        <v>511</v>
      </c>
      <c r="H189" s="10" t="s">
        <v>507</v>
      </c>
      <c r="I189" s="10" t="s">
        <v>521</v>
      </c>
      <c r="J189" s="10" t="str">
        <f>VLOOKUP($E189,'FP MD'!$A:$F,3,FALSE)</f>
        <v/>
      </c>
      <c r="K189" s="10" t="str">
        <f>VLOOKUP($E189,'FP MD'!$A:$F,4,FALSE)</f>
        <v/>
      </c>
      <c r="L189" s="10" t="str">
        <f>VLOOKUP($E189,'FP MD'!$A:$F,5,FALSE)</f>
        <v/>
      </c>
      <c r="M189" s="10">
        <f>VLOOKUP($E189,'FP MD'!$A:$F,6,FALSE)</f>
        <v>0</v>
      </c>
      <c r="N189" s="11">
        <v>202412</v>
      </c>
      <c r="O189" s="15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191730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6">
        <v>0</v>
      </c>
      <c r="BX189" s="14">
        <f t="shared" si="2"/>
        <v>191730</v>
      </c>
    </row>
    <row r="190" spans="1:76" s="17" customFormat="1" x14ac:dyDescent="0.3">
      <c r="A190" s="7" t="s">
        <v>462</v>
      </c>
      <c r="B190" s="8" t="s">
        <v>890</v>
      </c>
      <c r="C190" s="21" t="s">
        <v>891</v>
      </c>
      <c r="D190" s="9">
        <v>30315</v>
      </c>
      <c r="E190" s="9" t="s">
        <v>890</v>
      </c>
      <c r="F190" s="10" t="str">
        <f>VLOOKUP($E190,'FP MD'!$A:$F,2,FALSE)</f>
        <v>TaaS Automation / Enhancements 2024</v>
      </c>
      <c r="G190" s="10" t="s">
        <v>511</v>
      </c>
      <c r="H190" s="10" t="s">
        <v>507</v>
      </c>
      <c r="I190" s="10" t="s">
        <v>521</v>
      </c>
      <c r="J190" s="10" t="str">
        <f>VLOOKUP($E190,'FP MD'!$A:$F,3,FALSE)</f>
        <v/>
      </c>
      <c r="K190" s="10" t="str">
        <f>VLOOKUP($E190,'FP MD'!$A:$F,4,FALSE)</f>
        <v/>
      </c>
      <c r="L190" s="10" t="str">
        <f>VLOOKUP($E190,'FP MD'!$A:$F,5,FALSE)</f>
        <v/>
      </c>
      <c r="M190" s="10">
        <f>VLOOKUP($E190,'FP MD'!$A:$F,6,FALSE)</f>
        <v>0</v>
      </c>
      <c r="N190" s="11">
        <v>202412</v>
      </c>
      <c r="O190" s="15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198536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14">
        <f t="shared" si="2"/>
        <v>198536</v>
      </c>
    </row>
    <row r="191" spans="1:76" s="17" customFormat="1" x14ac:dyDescent="0.3">
      <c r="A191" s="7" t="s">
        <v>462</v>
      </c>
      <c r="B191" s="8" t="s">
        <v>892</v>
      </c>
      <c r="C191" s="21" t="s">
        <v>893</v>
      </c>
      <c r="D191" s="9">
        <v>30315</v>
      </c>
      <c r="E191" s="9" t="s">
        <v>892</v>
      </c>
      <c r="F191" s="10" t="str">
        <f>VLOOKUP($E191,'FP MD'!$A:$F,2,FALSE)</f>
        <v>SAP S4 Enhancements 2027</v>
      </c>
      <c r="G191" s="10" t="s">
        <v>511</v>
      </c>
      <c r="H191" s="10" t="s">
        <v>507</v>
      </c>
      <c r="I191" s="10" t="s">
        <v>521</v>
      </c>
      <c r="J191" s="10" t="str">
        <f>VLOOKUP($E191,'FP MD'!$A:$F,3,FALSE)</f>
        <v/>
      </c>
      <c r="K191" s="10" t="str">
        <f>VLOOKUP($E191,'FP MD'!$A:$F,4,FALSE)</f>
        <v/>
      </c>
      <c r="L191" s="10" t="str">
        <f>VLOOKUP($E191,'FP MD'!$A:$F,5,FALSE)</f>
        <v/>
      </c>
      <c r="M191" s="10">
        <f>VLOOKUP($E191,'FP MD'!$A:$F,6,FALSE)</f>
        <v>0</v>
      </c>
      <c r="N191" s="11">
        <v>202712</v>
      </c>
      <c r="O191" s="15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16">
        <v>3193000</v>
      </c>
      <c r="BL191" s="16">
        <v>0</v>
      </c>
      <c r="BM191" s="16">
        <v>0</v>
      </c>
      <c r="BN191" s="16">
        <v>0</v>
      </c>
      <c r="BO191" s="16">
        <v>0</v>
      </c>
      <c r="BP191" s="16">
        <v>0</v>
      </c>
      <c r="BQ191" s="16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14">
        <f t="shared" si="2"/>
        <v>3193000</v>
      </c>
    </row>
    <row r="192" spans="1:76" s="17" customFormat="1" x14ac:dyDescent="0.3">
      <c r="A192" s="7" t="s">
        <v>462</v>
      </c>
      <c r="B192" s="8" t="s">
        <v>894</v>
      </c>
      <c r="C192" s="21" t="s">
        <v>895</v>
      </c>
      <c r="D192" s="9">
        <v>30315</v>
      </c>
      <c r="E192" s="9" t="s">
        <v>894</v>
      </c>
      <c r="F192" s="10" t="str">
        <f>VLOOKUP($E192,'FP MD'!$A:$F,2,FALSE)</f>
        <v>ServiceNow Enhancements 2025</v>
      </c>
      <c r="G192" s="10" t="s">
        <v>511</v>
      </c>
      <c r="H192" s="10" t="s">
        <v>507</v>
      </c>
      <c r="I192" s="10" t="s">
        <v>521</v>
      </c>
      <c r="J192" s="10" t="str">
        <f>VLOOKUP($E192,'FP MD'!$A:$F,3,FALSE)</f>
        <v>Blanket</v>
      </c>
      <c r="K192" s="10" t="str">
        <f>VLOOKUP($E192,'FP MD'!$A:$F,4,FALSE)</f>
        <v/>
      </c>
      <c r="L192" s="10" t="str">
        <f>VLOOKUP($E192,'FP MD'!$A:$F,5,FALSE)</f>
        <v/>
      </c>
      <c r="M192" s="10">
        <f>VLOOKUP($E192,'FP MD'!$A:$F,6,FALSE)</f>
        <v>0</v>
      </c>
      <c r="N192" s="11">
        <v>202512</v>
      </c>
      <c r="O192" s="15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127400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6">
        <v>0</v>
      </c>
      <c r="BQ192" s="16">
        <v>0</v>
      </c>
      <c r="BR192" s="16">
        <v>0</v>
      </c>
      <c r="BS192" s="16">
        <v>0</v>
      </c>
      <c r="BT192" s="16">
        <v>0</v>
      </c>
      <c r="BU192" s="16">
        <v>0</v>
      </c>
      <c r="BV192" s="16">
        <v>0</v>
      </c>
      <c r="BW192" s="16">
        <v>0</v>
      </c>
      <c r="BX192" s="14">
        <f t="shared" si="2"/>
        <v>127400</v>
      </c>
    </row>
    <row r="193" spans="1:76" s="17" customFormat="1" x14ac:dyDescent="0.3">
      <c r="A193" s="7" t="s">
        <v>462</v>
      </c>
      <c r="B193" s="8" t="s">
        <v>896</v>
      </c>
      <c r="C193" s="21" t="s">
        <v>897</v>
      </c>
      <c r="D193" s="9">
        <v>30315</v>
      </c>
      <c r="E193" s="9" t="s">
        <v>896</v>
      </c>
      <c r="F193" s="10" t="str">
        <f>VLOOKUP($E193,'FP MD'!$A:$F,2,FALSE)</f>
        <v>ServiceNow Enhancements 2026</v>
      </c>
      <c r="G193" s="10" t="s">
        <v>511</v>
      </c>
      <c r="H193" s="10" t="s">
        <v>507</v>
      </c>
      <c r="I193" s="10" t="s">
        <v>521</v>
      </c>
      <c r="J193" s="10" t="str">
        <f>VLOOKUP($E193,'FP MD'!$A:$F,3,FALSE)</f>
        <v>Blanket</v>
      </c>
      <c r="K193" s="10" t="str">
        <f>VLOOKUP($E193,'FP MD'!$A:$F,4,FALSE)</f>
        <v/>
      </c>
      <c r="L193" s="10" t="str">
        <f>VLOOKUP($E193,'FP MD'!$A:$F,5,FALSE)</f>
        <v/>
      </c>
      <c r="M193" s="10">
        <f>VLOOKUP($E193,'FP MD'!$A:$F,6,FALSE)</f>
        <v>0</v>
      </c>
      <c r="N193" s="11">
        <v>202612</v>
      </c>
      <c r="O193" s="15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127400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16">
        <v>0</v>
      </c>
      <c r="BQ193" s="16">
        <v>0</v>
      </c>
      <c r="BR193" s="16">
        <v>0</v>
      </c>
      <c r="BS193" s="16">
        <v>0</v>
      </c>
      <c r="BT193" s="16">
        <v>0</v>
      </c>
      <c r="BU193" s="16">
        <v>0</v>
      </c>
      <c r="BV193" s="16">
        <v>0</v>
      </c>
      <c r="BW193" s="16">
        <v>0</v>
      </c>
      <c r="BX193" s="14">
        <f t="shared" si="2"/>
        <v>127400</v>
      </c>
    </row>
    <row r="194" spans="1:76" s="17" customFormat="1" x14ac:dyDescent="0.3">
      <c r="A194" s="7" t="s">
        <v>462</v>
      </c>
      <c r="B194" s="8" t="s">
        <v>898</v>
      </c>
      <c r="C194" s="21" t="s">
        <v>899</v>
      </c>
      <c r="D194" s="9">
        <v>30315</v>
      </c>
      <c r="E194" s="9" t="s">
        <v>898</v>
      </c>
      <c r="F194" s="10" t="str">
        <f>VLOOKUP($E194,'FP MD'!$A:$F,2,FALSE)</f>
        <v>ServiceNow Enhancements 2027</v>
      </c>
      <c r="G194" s="10" t="s">
        <v>511</v>
      </c>
      <c r="H194" s="10" t="s">
        <v>507</v>
      </c>
      <c r="I194" s="10" t="s">
        <v>521</v>
      </c>
      <c r="J194" s="10" t="str">
        <f>VLOOKUP($E194,'FP MD'!$A:$F,3,FALSE)</f>
        <v>Blanket</v>
      </c>
      <c r="K194" s="10" t="str">
        <f>VLOOKUP($E194,'FP MD'!$A:$F,4,FALSE)</f>
        <v/>
      </c>
      <c r="L194" s="10" t="str">
        <f>VLOOKUP($E194,'FP MD'!$A:$F,5,FALSE)</f>
        <v/>
      </c>
      <c r="M194" s="10">
        <f>VLOOKUP($E194,'FP MD'!$A:$F,6,FALSE)</f>
        <v>0</v>
      </c>
      <c r="N194" s="11">
        <v>202712</v>
      </c>
      <c r="O194" s="15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16">
        <v>127400</v>
      </c>
      <c r="BL194" s="16">
        <v>0</v>
      </c>
      <c r="BM194" s="16">
        <v>0</v>
      </c>
      <c r="BN194" s="16">
        <v>0</v>
      </c>
      <c r="BO194" s="16">
        <v>0</v>
      </c>
      <c r="BP194" s="16">
        <v>0</v>
      </c>
      <c r="BQ194" s="16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6">
        <v>0</v>
      </c>
      <c r="BX194" s="14">
        <f t="shared" ref="BX194:BX257" si="3">SUM(P194:BK194)</f>
        <v>127400</v>
      </c>
    </row>
    <row r="195" spans="1:76" s="17" customFormat="1" x14ac:dyDescent="0.3">
      <c r="A195" s="7" t="s">
        <v>462</v>
      </c>
      <c r="B195" s="8" t="s">
        <v>900</v>
      </c>
      <c r="C195" s="21" t="s">
        <v>901</v>
      </c>
      <c r="D195" s="9">
        <v>30315</v>
      </c>
      <c r="E195" s="9" t="s">
        <v>900</v>
      </c>
      <c r="F195" s="10" t="str">
        <f>VLOOKUP($E195,'FP MD'!$A:$F,2,FALSE)</f>
        <v>Security Admin Enhancements 2025</v>
      </c>
      <c r="G195" s="10" t="s">
        <v>511</v>
      </c>
      <c r="H195" s="10" t="s">
        <v>507</v>
      </c>
      <c r="I195" s="10" t="s">
        <v>521</v>
      </c>
      <c r="J195" s="10" t="str">
        <f>VLOOKUP($E195,'FP MD'!$A:$F,3,FALSE)</f>
        <v>Blanket</v>
      </c>
      <c r="K195" s="10" t="str">
        <f>VLOOKUP($E195,'FP MD'!$A:$F,4,FALSE)</f>
        <v/>
      </c>
      <c r="L195" s="10" t="str">
        <f>VLOOKUP($E195,'FP MD'!$A:$F,5,FALSE)</f>
        <v/>
      </c>
      <c r="M195" s="10">
        <f>VLOOKUP($E195,'FP MD'!$A:$F,6,FALSE)</f>
        <v>0</v>
      </c>
      <c r="N195" s="11">
        <v>202512</v>
      </c>
      <c r="O195" s="15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500000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6">
        <v>0</v>
      </c>
      <c r="BQ195" s="16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4">
        <f t="shared" si="3"/>
        <v>500000</v>
      </c>
    </row>
    <row r="196" spans="1:76" s="17" customFormat="1" x14ac:dyDescent="0.3">
      <c r="A196" s="7" t="s">
        <v>462</v>
      </c>
      <c r="B196" s="8" t="s">
        <v>902</v>
      </c>
      <c r="C196" s="21" t="s">
        <v>903</v>
      </c>
      <c r="D196" s="9">
        <v>30315</v>
      </c>
      <c r="E196" s="9" t="s">
        <v>902</v>
      </c>
      <c r="F196" s="10" t="str">
        <f>VLOOKUP($E196,'FP MD'!$A:$F,2,FALSE)</f>
        <v>Security Admin Enhancements 2026</v>
      </c>
      <c r="G196" s="10" t="s">
        <v>511</v>
      </c>
      <c r="H196" s="10" t="s">
        <v>507</v>
      </c>
      <c r="I196" s="10" t="s">
        <v>521</v>
      </c>
      <c r="J196" s="10" t="str">
        <f>VLOOKUP($E196,'FP MD'!$A:$F,3,FALSE)</f>
        <v>Blanket</v>
      </c>
      <c r="K196" s="10" t="str">
        <f>VLOOKUP($E196,'FP MD'!$A:$F,4,FALSE)</f>
        <v/>
      </c>
      <c r="L196" s="10" t="str">
        <f>VLOOKUP($E196,'FP MD'!$A:$F,5,FALSE)</f>
        <v/>
      </c>
      <c r="M196" s="10">
        <f>VLOOKUP($E196,'FP MD'!$A:$F,6,FALSE)</f>
        <v>0</v>
      </c>
      <c r="N196" s="11">
        <v>202612</v>
      </c>
      <c r="O196" s="15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500000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6">
        <v>0</v>
      </c>
      <c r="BQ196" s="16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0</v>
      </c>
      <c r="BX196" s="14">
        <f t="shared" si="3"/>
        <v>500000</v>
      </c>
    </row>
    <row r="197" spans="1:76" s="17" customFormat="1" x14ac:dyDescent="0.3">
      <c r="A197" s="7" t="s">
        <v>462</v>
      </c>
      <c r="B197" s="8" t="s">
        <v>904</v>
      </c>
      <c r="C197" s="21" t="s">
        <v>905</v>
      </c>
      <c r="D197" s="9">
        <v>30315</v>
      </c>
      <c r="E197" s="9" t="s">
        <v>904</v>
      </c>
      <c r="F197" s="10" t="str">
        <f>VLOOKUP($E197,'FP MD'!$A:$F,2,FALSE)</f>
        <v>Security Admin Enhancements 2027</v>
      </c>
      <c r="G197" s="10" t="s">
        <v>511</v>
      </c>
      <c r="H197" s="10" t="s">
        <v>507</v>
      </c>
      <c r="I197" s="10" t="s">
        <v>521</v>
      </c>
      <c r="J197" s="10" t="str">
        <f>VLOOKUP($E197,'FP MD'!$A:$F,3,FALSE)</f>
        <v>Blanket</v>
      </c>
      <c r="K197" s="10" t="str">
        <f>VLOOKUP($E197,'FP MD'!$A:$F,4,FALSE)</f>
        <v/>
      </c>
      <c r="L197" s="10" t="str">
        <f>VLOOKUP($E197,'FP MD'!$A:$F,5,FALSE)</f>
        <v/>
      </c>
      <c r="M197" s="10">
        <f>VLOOKUP($E197,'FP MD'!$A:$F,6,FALSE)</f>
        <v>0</v>
      </c>
      <c r="N197" s="11">
        <v>202712</v>
      </c>
      <c r="O197" s="15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500000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0</v>
      </c>
      <c r="BS197" s="16">
        <v>0</v>
      </c>
      <c r="BT197" s="16">
        <v>0</v>
      </c>
      <c r="BU197" s="16">
        <v>0</v>
      </c>
      <c r="BV197" s="16">
        <v>0</v>
      </c>
      <c r="BW197" s="16">
        <v>0</v>
      </c>
      <c r="BX197" s="14">
        <f t="shared" si="3"/>
        <v>500000</v>
      </c>
    </row>
    <row r="198" spans="1:76" s="17" customFormat="1" x14ac:dyDescent="0.3">
      <c r="A198" s="7" t="s">
        <v>462</v>
      </c>
      <c r="B198" s="8" t="s">
        <v>906</v>
      </c>
      <c r="C198" s="21" t="s">
        <v>907</v>
      </c>
      <c r="D198" s="9">
        <v>30315</v>
      </c>
      <c r="E198" s="9" t="s">
        <v>906</v>
      </c>
      <c r="F198" s="10" t="str">
        <f>VLOOKUP($E198,'FP MD'!$A:$F,2,FALSE)</f>
        <v>Security Vulnerability Mgmnt 2025</v>
      </c>
      <c r="G198" s="10" t="s">
        <v>511</v>
      </c>
      <c r="H198" s="10" t="s">
        <v>507</v>
      </c>
      <c r="I198" s="10" t="s">
        <v>521</v>
      </c>
      <c r="J198" s="10" t="str">
        <f>VLOOKUP($E198,'FP MD'!$A:$F,3,FALSE)</f>
        <v/>
      </c>
      <c r="K198" s="10" t="str">
        <f>VLOOKUP($E198,'FP MD'!$A:$F,4,FALSE)</f>
        <v/>
      </c>
      <c r="L198" s="10" t="str">
        <f>VLOOKUP($E198,'FP MD'!$A:$F,5,FALSE)</f>
        <v/>
      </c>
      <c r="M198" s="10">
        <f>VLOOKUP($E198,'FP MD'!$A:$F,6,FALSE)</f>
        <v>0</v>
      </c>
      <c r="N198" s="11">
        <v>202512</v>
      </c>
      <c r="O198" s="15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500000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6">
        <v>0</v>
      </c>
      <c r="BQ198" s="16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6">
        <v>0</v>
      </c>
      <c r="BX198" s="14">
        <f t="shared" si="3"/>
        <v>500000</v>
      </c>
    </row>
    <row r="199" spans="1:76" s="17" customFormat="1" x14ac:dyDescent="0.3">
      <c r="A199" s="7" t="s">
        <v>462</v>
      </c>
      <c r="B199" s="8" t="s">
        <v>908</v>
      </c>
      <c r="C199" s="21" t="s">
        <v>909</v>
      </c>
      <c r="D199" s="9">
        <v>30315</v>
      </c>
      <c r="E199" s="9" t="s">
        <v>908</v>
      </c>
      <c r="F199" s="10" t="str">
        <f>VLOOKUP($E199,'FP MD'!$A:$F,2,FALSE)</f>
        <v>Security Vulnerability Mgmnt 2026</v>
      </c>
      <c r="G199" s="10" t="s">
        <v>511</v>
      </c>
      <c r="H199" s="10" t="s">
        <v>507</v>
      </c>
      <c r="I199" s="10" t="s">
        <v>521</v>
      </c>
      <c r="J199" s="10" t="str">
        <f>VLOOKUP($E199,'FP MD'!$A:$F,3,FALSE)</f>
        <v/>
      </c>
      <c r="K199" s="10" t="str">
        <f>VLOOKUP($E199,'FP MD'!$A:$F,4,FALSE)</f>
        <v/>
      </c>
      <c r="L199" s="10" t="str">
        <f>VLOOKUP($E199,'FP MD'!$A:$F,5,FALSE)</f>
        <v/>
      </c>
      <c r="M199" s="10">
        <f>VLOOKUP($E199,'FP MD'!$A:$F,6,FALSE)</f>
        <v>0</v>
      </c>
      <c r="N199" s="11">
        <v>202612</v>
      </c>
      <c r="O199" s="15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500000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6">
        <v>0</v>
      </c>
      <c r="BQ199" s="16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14">
        <f t="shared" si="3"/>
        <v>500000</v>
      </c>
    </row>
    <row r="200" spans="1:76" s="17" customFormat="1" x14ac:dyDescent="0.3">
      <c r="A200" s="7" t="s">
        <v>462</v>
      </c>
      <c r="B200" s="8" t="s">
        <v>910</v>
      </c>
      <c r="C200" s="21" t="s">
        <v>911</v>
      </c>
      <c r="D200" s="9">
        <v>30315</v>
      </c>
      <c r="E200" s="9" t="s">
        <v>910</v>
      </c>
      <c r="F200" s="10" t="str">
        <f>VLOOKUP($E200,'FP MD'!$A:$F,2,FALSE)</f>
        <v>Security Vulnerability Mgmnt 2027</v>
      </c>
      <c r="G200" s="10" t="s">
        <v>511</v>
      </c>
      <c r="H200" s="10" t="s">
        <v>507</v>
      </c>
      <c r="I200" s="10" t="s">
        <v>521</v>
      </c>
      <c r="J200" s="10" t="str">
        <f>VLOOKUP($E200,'FP MD'!$A:$F,3,FALSE)</f>
        <v/>
      </c>
      <c r="K200" s="10" t="str">
        <f>VLOOKUP($E200,'FP MD'!$A:$F,4,FALSE)</f>
        <v/>
      </c>
      <c r="L200" s="10" t="str">
        <f>VLOOKUP($E200,'FP MD'!$A:$F,5,FALSE)</f>
        <v/>
      </c>
      <c r="M200" s="10">
        <f>VLOOKUP($E200,'FP MD'!$A:$F,6,FALSE)</f>
        <v>0</v>
      </c>
      <c r="N200" s="11">
        <v>202712</v>
      </c>
      <c r="O200" s="15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500000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4">
        <f t="shared" si="3"/>
        <v>500000</v>
      </c>
    </row>
    <row r="201" spans="1:76" s="17" customFormat="1" x14ac:dyDescent="0.3">
      <c r="A201" s="7" t="s">
        <v>462</v>
      </c>
      <c r="B201" s="8" t="s">
        <v>912</v>
      </c>
      <c r="C201" s="21" t="s">
        <v>913</v>
      </c>
      <c r="D201" s="9">
        <v>30315</v>
      </c>
      <c r="E201" s="9" t="s">
        <v>912</v>
      </c>
      <c r="F201" s="10" t="str">
        <f>VLOOKUP($E201,'FP MD'!$A:$F,2,FALSE)</f>
        <v>CMDB Enhancements 2026</v>
      </c>
      <c r="G201" s="10" t="s">
        <v>511</v>
      </c>
      <c r="H201" s="10" t="s">
        <v>507</v>
      </c>
      <c r="I201" s="10" t="s">
        <v>521</v>
      </c>
      <c r="J201" s="10" t="str">
        <f>VLOOKUP($E201,'FP MD'!$A:$F,3,FALSE)</f>
        <v/>
      </c>
      <c r="K201" s="10" t="str">
        <f>VLOOKUP($E201,'FP MD'!$A:$F,4,FALSE)</f>
        <v/>
      </c>
      <c r="L201" s="10" t="str">
        <f>VLOOKUP($E201,'FP MD'!$A:$F,5,FALSE)</f>
        <v/>
      </c>
      <c r="M201" s="10">
        <f>VLOOKUP($E201,'FP MD'!$A:$F,6,FALSE)</f>
        <v>0</v>
      </c>
      <c r="N201" s="11">
        <v>202612</v>
      </c>
      <c r="O201" s="15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200000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4">
        <f t="shared" si="3"/>
        <v>200000</v>
      </c>
    </row>
    <row r="202" spans="1:76" s="17" customFormat="1" x14ac:dyDescent="0.3">
      <c r="A202" s="7" t="s">
        <v>462</v>
      </c>
      <c r="B202" s="8" t="s">
        <v>914</v>
      </c>
      <c r="C202" s="21" t="s">
        <v>915</v>
      </c>
      <c r="D202" s="9">
        <v>30315</v>
      </c>
      <c r="E202" s="9" t="s">
        <v>914</v>
      </c>
      <c r="F202" s="10" t="str">
        <f>VLOOKUP($E202,'FP MD'!$A:$F,2,FALSE)</f>
        <v>Patch Management Enh/Repl 2025</v>
      </c>
      <c r="G202" s="10" t="s">
        <v>511</v>
      </c>
      <c r="H202" s="10" t="s">
        <v>507</v>
      </c>
      <c r="I202" s="10" t="s">
        <v>521</v>
      </c>
      <c r="J202" s="10" t="str">
        <f>VLOOKUP($E202,'FP MD'!$A:$F,3,FALSE)</f>
        <v/>
      </c>
      <c r="K202" s="10" t="str">
        <f>VLOOKUP($E202,'FP MD'!$A:$F,4,FALSE)</f>
        <v/>
      </c>
      <c r="L202" s="10" t="str">
        <f>VLOOKUP($E202,'FP MD'!$A:$F,5,FALSE)</f>
        <v/>
      </c>
      <c r="M202" s="10">
        <f>VLOOKUP($E202,'FP MD'!$A:$F,6,FALSE)</f>
        <v>0</v>
      </c>
      <c r="N202" s="11">
        <v>202512</v>
      </c>
      <c r="O202" s="15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75000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4">
        <f t="shared" si="3"/>
        <v>75000</v>
      </c>
    </row>
    <row r="203" spans="1:76" s="17" customFormat="1" x14ac:dyDescent="0.3">
      <c r="A203" s="7" t="s">
        <v>462</v>
      </c>
      <c r="B203" s="8" t="s">
        <v>916</v>
      </c>
      <c r="C203" s="21" t="s">
        <v>917</v>
      </c>
      <c r="D203" s="9">
        <v>30315</v>
      </c>
      <c r="E203" s="9" t="s">
        <v>916</v>
      </c>
      <c r="F203" s="10" t="str">
        <f>VLOOKUP($E203,'FP MD'!$A:$F,2,FALSE)</f>
        <v>Patch Management Enh/Repl 2026</v>
      </c>
      <c r="G203" s="10" t="s">
        <v>511</v>
      </c>
      <c r="H203" s="10" t="s">
        <v>507</v>
      </c>
      <c r="I203" s="10" t="s">
        <v>521</v>
      </c>
      <c r="J203" s="10" t="str">
        <f>VLOOKUP($E203,'FP MD'!$A:$F,3,FALSE)</f>
        <v/>
      </c>
      <c r="K203" s="10" t="str">
        <f>VLOOKUP($E203,'FP MD'!$A:$F,4,FALSE)</f>
        <v/>
      </c>
      <c r="L203" s="10" t="str">
        <f>VLOOKUP($E203,'FP MD'!$A:$F,5,FALSE)</f>
        <v/>
      </c>
      <c r="M203" s="10">
        <f>VLOOKUP($E203,'FP MD'!$A:$F,6,FALSE)</f>
        <v>0</v>
      </c>
      <c r="N203" s="11">
        <v>202612</v>
      </c>
      <c r="O203" s="15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75000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6">
        <v>0</v>
      </c>
      <c r="BQ203" s="16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6">
        <v>0</v>
      </c>
      <c r="BX203" s="14">
        <f t="shared" si="3"/>
        <v>75000</v>
      </c>
    </row>
    <row r="204" spans="1:76" s="17" customFormat="1" x14ac:dyDescent="0.3">
      <c r="A204" s="7" t="s">
        <v>462</v>
      </c>
      <c r="B204" s="8" t="s">
        <v>918</v>
      </c>
      <c r="C204" s="21" t="s">
        <v>919</v>
      </c>
      <c r="D204" s="9">
        <v>30315</v>
      </c>
      <c r="E204" s="9" t="s">
        <v>918</v>
      </c>
      <c r="F204" s="10" t="str">
        <f>VLOOKUP($E204,'FP MD'!$A:$F,2,FALSE)</f>
        <v>Patch Management Enh/Repl 2027</v>
      </c>
      <c r="G204" s="10" t="s">
        <v>511</v>
      </c>
      <c r="H204" s="10" t="s">
        <v>507</v>
      </c>
      <c r="I204" s="10" t="s">
        <v>521</v>
      </c>
      <c r="J204" s="10" t="str">
        <f>VLOOKUP($E204,'FP MD'!$A:$F,3,FALSE)</f>
        <v/>
      </c>
      <c r="K204" s="10" t="str">
        <f>VLOOKUP($E204,'FP MD'!$A:$F,4,FALSE)</f>
        <v/>
      </c>
      <c r="L204" s="10" t="str">
        <f>VLOOKUP($E204,'FP MD'!$A:$F,5,FALSE)</f>
        <v/>
      </c>
      <c r="M204" s="10">
        <f>VLOOKUP($E204,'FP MD'!$A:$F,6,FALSE)</f>
        <v>0</v>
      </c>
      <c r="N204" s="11">
        <v>202712</v>
      </c>
      <c r="O204" s="15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75000</v>
      </c>
      <c r="BL204" s="16">
        <v>0</v>
      </c>
      <c r="BM204" s="16">
        <v>0</v>
      </c>
      <c r="BN204" s="16">
        <v>0</v>
      </c>
      <c r="BO204" s="16">
        <v>0</v>
      </c>
      <c r="BP204" s="16">
        <v>0</v>
      </c>
      <c r="BQ204" s="16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0</v>
      </c>
      <c r="BX204" s="14">
        <f t="shared" si="3"/>
        <v>75000</v>
      </c>
    </row>
    <row r="205" spans="1:76" s="17" customFormat="1" x14ac:dyDescent="0.3">
      <c r="A205" s="7" t="s">
        <v>462</v>
      </c>
      <c r="B205" s="8" t="s">
        <v>920</v>
      </c>
      <c r="C205" s="21" t="s">
        <v>921</v>
      </c>
      <c r="D205" s="9">
        <v>30315</v>
      </c>
      <c r="E205" s="9" t="s">
        <v>920</v>
      </c>
      <c r="F205" s="10" t="str">
        <f>VLOOKUP($E205,'FP MD'!$A:$F,2,FALSE)</f>
        <v>Service Desk Automation 2025</v>
      </c>
      <c r="G205" s="10" t="s">
        <v>511</v>
      </c>
      <c r="H205" s="10" t="s">
        <v>507</v>
      </c>
      <c r="I205" s="10" t="s">
        <v>521</v>
      </c>
      <c r="J205" s="10" t="str">
        <f>VLOOKUP($E205,'FP MD'!$A:$F,3,FALSE)</f>
        <v/>
      </c>
      <c r="K205" s="10" t="str">
        <f>VLOOKUP($E205,'FP MD'!$A:$F,4,FALSE)</f>
        <v/>
      </c>
      <c r="L205" s="10" t="str">
        <f>VLOOKUP($E205,'FP MD'!$A:$F,5,FALSE)</f>
        <v/>
      </c>
      <c r="M205" s="10">
        <f>VLOOKUP($E205,'FP MD'!$A:$F,6,FALSE)</f>
        <v>0</v>
      </c>
      <c r="N205" s="11">
        <v>202512</v>
      </c>
      <c r="O205" s="15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300000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4">
        <f t="shared" si="3"/>
        <v>300000</v>
      </c>
    </row>
    <row r="206" spans="1:76" s="17" customFormat="1" x14ac:dyDescent="0.3">
      <c r="A206" s="7" t="s">
        <v>462</v>
      </c>
      <c r="B206" s="8" t="s">
        <v>922</v>
      </c>
      <c r="C206" s="21" t="s">
        <v>923</v>
      </c>
      <c r="D206" s="9">
        <v>30315</v>
      </c>
      <c r="E206" s="9" t="s">
        <v>922</v>
      </c>
      <c r="F206" s="10" t="str">
        <f>VLOOKUP($E206,'FP MD'!$A:$F,2,FALSE)</f>
        <v>Service Desk Automation 2026</v>
      </c>
      <c r="G206" s="10" t="s">
        <v>511</v>
      </c>
      <c r="H206" s="10" t="s">
        <v>507</v>
      </c>
      <c r="I206" s="10" t="s">
        <v>521</v>
      </c>
      <c r="J206" s="10" t="str">
        <f>VLOOKUP($E206,'FP MD'!$A:$F,3,FALSE)</f>
        <v/>
      </c>
      <c r="K206" s="10" t="str">
        <f>VLOOKUP($E206,'FP MD'!$A:$F,4,FALSE)</f>
        <v/>
      </c>
      <c r="L206" s="10" t="str">
        <f>VLOOKUP($E206,'FP MD'!$A:$F,5,FALSE)</f>
        <v/>
      </c>
      <c r="M206" s="10">
        <f>VLOOKUP($E206,'FP MD'!$A:$F,6,FALSE)</f>
        <v>0</v>
      </c>
      <c r="N206" s="11">
        <v>202612</v>
      </c>
      <c r="O206" s="15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200000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0</v>
      </c>
      <c r="BX206" s="14">
        <f t="shared" si="3"/>
        <v>200000</v>
      </c>
    </row>
    <row r="207" spans="1:76" s="17" customFormat="1" x14ac:dyDescent="0.3">
      <c r="A207" s="7" t="s">
        <v>462</v>
      </c>
      <c r="B207" s="8" t="s">
        <v>924</v>
      </c>
      <c r="C207" s="21" t="s">
        <v>925</v>
      </c>
      <c r="D207" s="9">
        <v>30315</v>
      </c>
      <c r="E207" s="9" t="s">
        <v>924</v>
      </c>
      <c r="F207" s="10" t="str">
        <f>VLOOKUP($E207,'FP MD'!$A:$F,2,FALSE)</f>
        <v>Service Desk Automation 2027</v>
      </c>
      <c r="G207" s="10" t="s">
        <v>511</v>
      </c>
      <c r="H207" s="10" t="s">
        <v>507</v>
      </c>
      <c r="I207" s="10" t="s">
        <v>521</v>
      </c>
      <c r="J207" s="10" t="str">
        <f>VLOOKUP($E207,'FP MD'!$A:$F,3,FALSE)</f>
        <v/>
      </c>
      <c r="K207" s="10" t="str">
        <f>VLOOKUP($E207,'FP MD'!$A:$F,4,FALSE)</f>
        <v/>
      </c>
      <c r="L207" s="10" t="str">
        <f>VLOOKUP($E207,'FP MD'!$A:$F,5,FALSE)</f>
        <v/>
      </c>
      <c r="M207" s="10">
        <f>VLOOKUP($E207,'FP MD'!$A:$F,6,FALSE)</f>
        <v>0</v>
      </c>
      <c r="N207" s="11">
        <v>202712</v>
      </c>
      <c r="O207" s="15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200000</v>
      </c>
      <c r="BL207" s="16">
        <v>0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4">
        <f t="shared" si="3"/>
        <v>200000</v>
      </c>
    </row>
    <row r="208" spans="1:76" s="17" customFormat="1" x14ac:dyDescent="0.3">
      <c r="A208" s="7" t="s">
        <v>462</v>
      </c>
      <c r="B208" s="8" t="s">
        <v>926</v>
      </c>
      <c r="C208" s="21" t="s">
        <v>927</v>
      </c>
      <c r="D208" s="9">
        <v>30315</v>
      </c>
      <c r="E208" s="9" t="s">
        <v>926</v>
      </c>
      <c r="F208" s="10" t="str">
        <f>VLOOKUP($E208,'FP MD'!$A:$F,2,FALSE)</f>
        <v>Oracle Database Upgrades 2025</v>
      </c>
      <c r="G208" s="10" t="s">
        <v>511</v>
      </c>
      <c r="H208" s="10" t="s">
        <v>507</v>
      </c>
      <c r="I208" s="10" t="s">
        <v>521</v>
      </c>
      <c r="J208" s="10" t="str">
        <f>VLOOKUP($E208,'FP MD'!$A:$F,3,FALSE)</f>
        <v/>
      </c>
      <c r="K208" s="10" t="str">
        <f>VLOOKUP($E208,'FP MD'!$A:$F,4,FALSE)</f>
        <v/>
      </c>
      <c r="L208" s="10" t="str">
        <f>VLOOKUP($E208,'FP MD'!$A:$F,5,FALSE)</f>
        <v/>
      </c>
      <c r="M208" s="10">
        <f>VLOOKUP($E208,'FP MD'!$A:$F,6,FALSE)</f>
        <v>0</v>
      </c>
      <c r="N208" s="11">
        <v>202512</v>
      </c>
      <c r="O208" s="15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50000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14">
        <f t="shared" si="3"/>
        <v>50000</v>
      </c>
    </row>
    <row r="209" spans="1:76" s="17" customFormat="1" x14ac:dyDescent="0.3">
      <c r="A209" s="7" t="s">
        <v>462</v>
      </c>
      <c r="B209" s="8" t="s">
        <v>928</v>
      </c>
      <c r="C209" s="21" t="s">
        <v>929</v>
      </c>
      <c r="D209" s="9">
        <v>30315</v>
      </c>
      <c r="E209" s="9" t="s">
        <v>928</v>
      </c>
      <c r="F209" s="10" t="str">
        <f>VLOOKUP($E209,'FP MD'!$A:$F,2,FALSE)</f>
        <v>Oracle Database Upgrades 2027</v>
      </c>
      <c r="G209" s="10" t="s">
        <v>511</v>
      </c>
      <c r="H209" s="10" t="s">
        <v>507</v>
      </c>
      <c r="I209" s="10" t="s">
        <v>521</v>
      </c>
      <c r="J209" s="10" t="str">
        <f>VLOOKUP($E209,'FP MD'!$A:$F,3,FALSE)</f>
        <v/>
      </c>
      <c r="K209" s="10" t="str">
        <f>VLOOKUP($E209,'FP MD'!$A:$F,4,FALSE)</f>
        <v/>
      </c>
      <c r="L209" s="10" t="str">
        <f>VLOOKUP($E209,'FP MD'!$A:$F,5,FALSE)</f>
        <v/>
      </c>
      <c r="M209" s="10">
        <f>VLOOKUP($E209,'FP MD'!$A:$F,6,FALSE)</f>
        <v>0</v>
      </c>
      <c r="N209" s="11">
        <v>202712</v>
      </c>
      <c r="O209" s="15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200000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4">
        <f t="shared" si="3"/>
        <v>200000</v>
      </c>
    </row>
    <row r="210" spans="1:76" s="17" customFormat="1" x14ac:dyDescent="0.3">
      <c r="A210" s="7" t="s">
        <v>462</v>
      </c>
      <c r="B210" s="8" t="s">
        <v>930</v>
      </c>
      <c r="C210" s="21" t="s">
        <v>931</v>
      </c>
      <c r="D210" s="9">
        <v>30315</v>
      </c>
      <c r="E210" s="9" t="s">
        <v>930</v>
      </c>
      <c r="F210" s="10" t="str">
        <f>VLOOKUP($E210,'FP MD'!$A:$F,2,FALSE)</f>
        <v>UC - Upgrades 2024</v>
      </c>
      <c r="G210" s="10" t="s">
        <v>511</v>
      </c>
      <c r="H210" s="10" t="s">
        <v>507</v>
      </c>
      <c r="I210" s="10" t="s">
        <v>472</v>
      </c>
      <c r="J210" s="10" t="str">
        <f>VLOOKUP($E210,'FP MD'!$A:$F,3,FALSE)</f>
        <v>Blanket</v>
      </c>
      <c r="K210" s="10" t="str">
        <f>VLOOKUP($E210,'FP MD'!$A:$F,4,FALSE)</f>
        <v/>
      </c>
      <c r="L210" s="10" t="str">
        <f>VLOOKUP($E210,'FP MD'!$A:$F,5,FALSE)</f>
        <v/>
      </c>
      <c r="M210" s="10">
        <f>VLOOKUP($E210,'FP MD'!$A:$F,6,FALSE)</f>
        <v>0</v>
      </c>
      <c r="N210" s="11">
        <v>202412</v>
      </c>
      <c r="O210" s="15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200000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14">
        <f t="shared" si="3"/>
        <v>200000</v>
      </c>
    </row>
    <row r="211" spans="1:76" s="17" customFormat="1" x14ac:dyDescent="0.3">
      <c r="A211" s="7" t="s">
        <v>462</v>
      </c>
      <c r="B211" s="8" t="s">
        <v>932</v>
      </c>
      <c r="C211" s="21" t="s">
        <v>933</v>
      </c>
      <c r="D211" s="9">
        <v>30315</v>
      </c>
      <c r="E211" s="9" t="s">
        <v>932</v>
      </c>
      <c r="F211" s="10" t="str">
        <f>VLOOKUP($E211,'FP MD'!$A:$F,2,FALSE)</f>
        <v>Collaboration Automation 2024</v>
      </c>
      <c r="G211" s="10" t="s">
        <v>511</v>
      </c>
      <c r="H211" s="10" t="s">
        <v>507</v>
      </c>
      <c r="I211" s="10" t="s">
        <v>472</v>
      </c>
      <c r="J211" s="10" t="str">
        <f>VLOOKUP($E211,'FP MD'!$A:$F,3,FALSE)</f>
        <v/>
      </c>
      <c r="K211" s="10" t="str">
        <f>VLOOKUP($E211,'FP MD'!$A:$F,4,FALSE)</f>
        <v/>
      </c>
      <c r="L211" s="10" t="str">
        <f>VLOOKUP($E211,'FP MD'!$A:$F,5,FALSE)</f>
        <v/>
      </c>
      <c r="M211" s="10">
        <f>VLOOKUP($E211,'FP MD'!$A:$F,6,FALSE)</f>
        <v>0</v>
      </c>
      <c r="N211" s="11">
        <v>202412</v>
      </c>
      <c r="O211" s="15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100000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4">
        <f t="shared" si="3"/>
        <v>100000</v>
      </c>
    </row>
    <row r="212" spans="1:76" s="17" customFormat="1" x14ac:dyDescent="0.3">
      <c r="A212" s="7" t="s">
        <v>462</v>
      </c>
      <c r="B212" s="8" t="s">
        <v>934</v>
      </c>
      <c r="C212" s="21" t="s">
        <v>935</v>
      </c>
      <c r="D212" s="9">
        <v>30315</v>
      </c>
      <c r="E212" s="9" t="s">
        <v>934</v>
      </c>
      <c r="F212" s="10" t="str">
        <f>VLOOKUP($E212,'FP MD'!$A:$F,2,FALSE)</f>
        <v>Rightfax Upgrade 2026</v>
      </c>
      <c r="G212" s="10" t="s">
        <v>511</v>
      </c>
      <c r="H212" s="10" t="s">
        <v>507</v>
      </c>
      <c r="I212" s="10" t="s">
        <v>472</v>
      </c>
      <c r="J212" s="10" t="str">
        <f>VLOOKUP($E212,'FP MD'!$A:$F,3,FALSE)</f>
        <v/>
      </c>
      <c r="K212" s="10" t="str">
        <f>VLOOKUP($E212,'FP MD'!$A:$F,4,FALSE)</f>
        <v/>
      </c>
      <c r="L212" s="10" t="str">
        <f>VLOOKUP($E212,'FP MD'!$A:$F,5,FALSE)</f>
        <v/>
      </c>
      <c r="M212" s="10">
        <f>VLOOKUP($E212,'FP MD'!$A:$F,6,FALSE)</f>
        <v>0</v>
      </c>
      <c r="N212" s="11">
        <v>202612</v>
      </c>
      <c r="O212" s="15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150000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4">
        <f t="shared" si="3"/>
        <v>150000</v>
      </c>
    </row>
    <row r="213" spans="1:76" s="17" customFormat="1" x14ac:dyDescent="0.3">
      <c r="A213" s="7" t="s">
        <v>462</v>
      </c>
      <c r="B213" s="8" t="s">
        <v>936</v>
      </c>
      <c r="C213" s="21" t="s">
        <v>937</v>
      </c>
      <c r="D213" s="9">
        <v>30315</v>
      </c>
      <c r="E213" s="9" t="s">
        <v>936</v>
      </c>
      <c r="F213" s="10" t="str">
        <f>VLOOKUP($E213,'FP MD'!$A:$F,2,FALSE)</f>
        <v>Risk Mgmnt Framework Automation</v>
      </c>
      <c r="G213" s="10" t="s">
        <v>511</v>
      </c>
      <c r="H213" s="10" t="s">
        <v>507</v>
      </c>
      <c r="I213" s="10" t="s">
        <v>521</v>
      </c>
      <c r="J213" s="10" t="str">
        <f>VLOOKUP($E213,'FP MD'!$A:$F,3,FALSE)</f>
        <v/>
      </c>
      <c r="K213" s="10" t="str">
        <f>VLOOKUP($E213,'FP MD'!$A:$F,4,FALSE)</f>
        <v/>
      </c>
      <c r="L213" s="10" t="str">
        <f>VLOOKUP($E213,'FP MD'!$A:$F,5,FALSE)</f>
        <v/>
      </c>
      <c r="M213" s="10">
        <f>VLOOKUP($E213,'FP MD'!$A:$F,6,FALSE)</f>
        <v>0</v>
      </c>
      <c r="N213" s="11">
        <v>202712</v>
      </c>
      <c r="O213" s="15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900000</v>
      </c>
      <c r="BL213" s="16">
        <v>0</v>
      </c>
      <c r="BM213" s="16">
        <v>0</v>
      </c>
      <c r="BN213" s="16">
        <v>0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4">
        <f t="shared" si="3"/>
        <v>900000</v>
      </c>
    </row>
    <row r="214" spans="1:76" s="17" customFormat="1" x14ac:dyDescent="0.3">
      <c r="A214" s="7" t="s">
        <v>462</v>
      </c>
      <c r="B214" s="8" t="s">
        <v>938</v>
      </c>
      <c r="C214" s="21" t="s">
        <v>939</v>
      </c>
      <c r="D214" s="9">
        <v>30315</v>
      </c>
      <c r="E214" s="9" t="s">
        <v>938</v>
      </c>
      <c r="F214" s="10" t="str">
        <f>VLOOKUP($E214,'FP MD'!$A:$F,2,FALSE)</f>
        <v>NERC CIP Compliance 2026</v>
      </c>
      <c r="G214" s="10" t="s">
        <v>511</v>
      </c>
      <c r="H214" s="10" t="s">
        <v>507</v>
      </c>
      <c r="I214" s="10" t="s">
        <v>521</v>
      </c>
      <c r="J214" s="10" t="str">
        <f>VLOOKUP($E214,'FP MD'!$A:$F,3,FALSE)</f>
        <v/>
      </c>
      <c r="K214" s="10" t="str">
        <f>VLOOKUP($E214,'FP MD'!$A:$F,4,FALSE)</f>
        <v/>
      </c>
      <c r="L214" s="10" t="str">
        <f>VLOOKUP($E214,'FP MD'!$A:$F,5,FALSE)</f>
        <v/>
      </c>
      <c r="M214" s="10">
        <f>VLOOKUP($E214,'FP MD'!$A:$F,6,FALSE)</f>
        <v>0</v>
      </c>
      <c r="N214" s="11">
        <v>202612</v>
      </c>
      <c r="O214" s="15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200000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4">
        <f t="shared" si="3"/>
        <v>200000</v>
      </c>
    </row>
    <row r="215" spans="1:76" s="17" customFormat="1" x14ac:dyDescent="0.3">
      <c r="A215" s="7" t="s">
        <v>462</v>
      </c>
      <c r="B215" s="8" t="s">
        <v>940</v>
      </c>
      <c r="C215" s="21" t="s">
        <v>941</v>
      </c>
      <c r="D215" s="9">
        <v>30315</v>
      </c>
      <c r="E215" s="9" t="s">
        <v>940</v>
      </c>
      <c r="F215" s="10" t="str">
        <f>VLOOKUP($E215,'FP MD'!$A:$F,2,FALSE)</f>
        <v>NERC CIP Compliance 2027</v>
      </c>
      <c r="G215" s="10" t="s">
        <v>511</v>
      </c>
      <c r="H215" s="10" t="s">
        <v>507</v>
      </c>
      <c r="I215" s="10" t="s">
        <v>472</v>
      </c>
      <c r="J215" s="10" t="str">
        <f>VLOOKUP($E215,'FP MD'!$A:$F,3,FALSE)</f>
        <v/>
      </c>
      <c r="K215" s="10" t="str">
        <f>VLOOKUP($E215,'FP MD'!$A:$F,4,FALSE)</f>
        <v/>
      </c>
      <c r="L215" s="10" t="str">
        <f>VLOOKUP($E215,'FP MD'!$A:$F,5,FALSE)</f>
        <v/>
      </c>
      <c r="M215" s="10">
        <f>VLOOKUP($E215,'FP MD'!$A:$F,6,FALSE)</f>
        <v>0</v>
      </c>
      <c r="N215" s="11">
        <v>202712</v>
      </c>
      <c r="O215" s="15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200000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4">
        <f t="shared" si="3"/>
        <v>200000</v>
      </c>
    </row>
    <row r="216" spans="1:76" s="17" customFormat="1" x14ac:dyDescent="0.3">
      <c r="A216" s="7" t="s">
        <v>462</v>
      </c>
      <c r="B216" s="8" t="s">
        <v>942</v>
      </c>
      <c r="C216" s="21" t="s">
        <v>943</v>
      </c>
      <c r="D216" s="9">
        <v>30315</v>
      </c>
      <c r="E216" s="9" t="s">
        <v>942</v>
      </c>
      <c r="F216" s="10" t="str">
        <f>VLOOKUP($E216,'FP MD'!$A:$F,2,FALSE)</f>
        <v>TaaS Automation / Enhancements - 25</v>
      </c>
      <c r="G216" s="10" t="s">
        <v>511</v>
      </c>
      <c r="H216" s="10" t="s">
        <v>507</v>
      </c>
      <c r="I216" s="10" t="s">
        <v>521</v>
      </c>
      <c r="J216" s="10" t="str">
        <f>VLOOKUP($E216,'FP MD'!$A:$F,3,FALSE)</f>
        <v/>
      </c>
      <c r="K216" s="10" t="str">
        <f>VLOOKUP($E216,'FP MD'!$A:$F,4,FALSE)</f>
        <v/>
      </c>
      <c r="L216" s="10" t="str">
        <f>VLOOKUP($E216,'FP MD'!$A:$F,5,FALSE)</f>
        <v/>
      </c>
      <c r="M216" s="10">
        <f>VLOOKUP($E216,'FP MD'!$A:$F,6,FALSE)</f>
        <v>0</v>
      </c>
      <c r="N216" s="11">
        <v>202512</v>
      </c>
      <c r="O216" s="15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250368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4">
        <f t="shared" si="3"/>
        <v>250368</v>
      </c>
    </row>
    <row r="217" spans="1:76" s="17" customFormat="1" x14ac:dyDescent="0.3">
      <c r="A217" s="7" t="s">
        <v>462</v>
      </c>
      <c r="B217" s="8" t="s">
        <v>944</v>
      </c>
      <c r="C217" s="21" t="s">
        <v>945</v>
      </c>
      <c r="D217" s="9">
        <v>30315</v>
      </c>
      <c r="E217" s="9" t="s">
        <v>944</v>
      </c>
      <c r="F217" s="10" t="str">
        <f>VLOOKUP($E217,'FP MD'!$A:$F,2,FALSE)</f>
        <v>Enterprise Program Mgt (PWA Repl)</v>
      </c>
      <c r="G217" s="10" t="s">
        <v>511</v>
      </c>
      <c r="H217" s="10" t="s">
        <v>507</v>
      </c>
      <c r="I217" s="10" t="s">
        <v>521</v>
      </c>
      <c r="J217" s="10" t="str">
        <f>VLOOKUP($E217,'FP MD'!$A:$F,3,FALSE)</f>
        <v/>
      </c>
      <c r="K217" s="10" t="str">
        <f>VLOOKUP($E217,'FP MD'!$A:$F,4,FALSE)</f>
        <v/>
      </c>
      <c r="L217" s="10" t="str">
        <f>VLOOKUP($E217,'FP MD'!$A:$F,5,FALSE)</f>
        <v/>
      </c>
      <c r="M217" s="10">
        <f>VLOOKUP($E217,'FP MD'!$A:$F,6,FALSE)</f>
        <v>0</v>
      </c>
      <c r="N217" s="11">
        <v>202612</v>
      </c>
      <c r="O217" s="15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1100000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4">
        <f t="shared" si="3"/>
        <v>1100000</v>
      </c>
    </row>
    <row r="218" spans="1:76" s="17" customFormat="1" x14ac:dyDescent="0.3">
      <c r="A218" s="7" t="s">
        <v>462</v>
      </c>
      <c r="B218" s="8" t="s">
        <v>946</v>
      </c>
      <c r="C218" s="21" t="s">
        <v>947</v>
      </c>
      <c r="D218" s="9">
        <v>30315</v>
      </c>
      <c r="E218" s="9" t="s">
        <v>946</v>
      </c>
      <c r="F218" s="10" t="str">
        <f>VLOOKUP($E218,'FP MD'!$A:$F,2,FALSE)</f>
        <v>NERC CIP Supply Chain Risk Mgt - Lo</v>
      </c>
      <c r="G218" s="10" t="s">
        <v>511</v>
      </c>
      <c r="H218" s="10" t="s">
        <v>507</v>
      </c>
      <c r="I218" s="10" t="s">
        <v>521</v>
      </c>
      <c r="J218" s="10" t="str">
        <f>VLOOKUP($E218,'FP MD'!$A:$F,3,FALSE)</f>
        <v/>
      </c>
      <c r="K218" s="10" t="str">
        <f>VLOOKUP($E218,'FP MD'!$A:$F,4,FALSE)</f>
        <v/>
      </c>
      <c r="L218" s="10" t="str">
        <f>VLOOKUP($E218,'FP MD'!$A:$F,5,FALSE)</f>
        <v/>
      </c>
      <c r="M218" s="10">
        <f>VLOOKUP($E218,'FP MD'!$A:$F,6,FALSE)</f>
        <v>0</v>
      </c>
      <c r="N218" s="11">
        <v>202412</v>
      </c>
      <c r="O218" s="15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200000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0</v>
      </c>
      <c r="BQ218" s="16">
        <v>0</v>
      </c>
      <c r="BR218" s="16">
        <v>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14">
        <f t="shared" si="3"/>
        <v>200000</v>
      </c>
    </row>
    <row r="219" spans="1:76" s="17" customFormat="1" x14ac:dyDescent="0.3">
      <c r="A219" s="7" t="s">
        <v>462</v>
      </c>
      <c r="B219" s="8" t="s">
        <v>948</v>
      </c>
      <c r="C219" s="21" t="s">
        <v>949</v>
      </c>
      <c r="D219" s="9">
        <v>30315</v>
      </c>
      <c r="E219" s="9" t="s">
        <v>948</v>
      </c>
      <c r="F219" s="10" t="str">
        <f>VLOOKUP($E219,'FP MD'!$A:$F,2,FALSE)</f>
        <v>NERC CIP Network Monitoring 26</v>
      </c>
      <c r="G219" s="10" t="s">
        <v>511</v>
      </c>
      <c r="H219" s="10" t="s">
        <v>507</v>
      </c>
      <c r="I219" s="10" t="s">
        <v>521</v>
      </c>
      <c r="J219" s="10" t="str">
        <f>VLOOKUP($E219,'FP MD'!$A:$F,3,FALSE)</f>
        <v/>
      </c>
      <c r="K219" s="10" t="str">
        <f>VLOOKUP($E219,'FP MD'!$A:$F,4,FALSE)</f>
        <v/>
      </c>
      <c r="L219" s="10" t="str">
        <f>VLOOKUP($E219,'FP MD'!$A:$F,5,FALSE)</f>
        <v/>
      </c>
      <c r="M219" s="10">
        <f>VLOOKUP($E219,'FP MD'!$A:$F,6,FALSE)</f>
        <v>0</v>
      </c>
      <c r="N219" s="11">
        <v>202612</v>
      </c>
      <c r="O219" s="15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300000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4">
        <f t="shared" si="3"/>
        <v>300000</v>
      </c>
    </row>
    <row r="220" spans="1:76" s="17" customFormat="1" x14ac:dyDescent="0.3">
      <c r="A220" s="7" t="s">
        <v>462</v>
      </c>
      <c r="B220" s="8" t="s">
        <v>950</v>
      </c>
      <c r="C220" s="21" t="s">
        <v>951</v>
      </c>
      <c r="D220" s="9">
        <v>30315</v>
      </c>
      <c r="E220" s="9" t="s">
        <v>950</v>
      </c>
      <c r="F220" s="10" t="str">
        <f>VLOOKUP($E220,'FP MD'!$A:$F,2,FALSE)</f>
        <v>NERC - User Provisioning 2026</v>
      </c>
      <c r="G220" s="10" t="s">
        <v>511</v>
      </c>
      <c r="H220" s="10" t="s">
        <v>507</v>
      </c>
      <c r="I220" s="10" t="s">
        <v>472</v>
      </c>
      <c r="J220" s="10" t="str">
        <f>VLOOKUP($E220,'FP MD'!$A:$F,3,FALSE)</f>
        <v/>
      </c>
      <c r="K220" s="10" t="str">
        <f>VLOOKUP($E220,'FP MD'!$A:$F,4,FALSE)</f>
        <v/>
      </c>
      <c r="L220" s="10" t="str">
        <f>VLOOKUP($E220,'FP MD'!$A:$F,5,FALSE)</f>
        <v/>
      </c>
      <c r="M220" s="10">
        <f>VLOOKUP($E220,'FP MD'!$A:$F,6,FALSE)</f>
        <v>0</v>
      </c>
      <c r="N220" s="11">
        <v>202612</v>
      </c>
      <c r="O220" s="15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200000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0</v>
      </c>
      <c r="BQ220" s="16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14">
        <f t="shared" si="3"/>
        <v>200000</v>
      </c>
    </row>
    <row r="221" spans="1:76" s="17" customFormat="1" x14ac:dyDescent="0.3">
      <c r="A221" s="7" t="s">
        <v>462</v>
      </c>
      <c r="B221" s="8" t="s">
        <v>952</v>
      </c>
      <c r="C221" s="21" t="s">
        <v>953</v>
      </c>
      <c r="D221" s="9">
        <v>30315</v>
      </c>
      <c r="E221" s="9" t="s">
        <v>952</v>
      </c>
      <c r="F221" s="10" t="str">
        <f>VLOOKUP($E221,'FP MD'!$A:$F,2,FALSE)</f>
        <v>GIS Visualization Maps &amp; FieldMaps</v>
      </c>
      <c r="G221" s="10" t="s">
        <v>495</v>
      </c>
      <c r="H221" s="10" t="s">
        <v>507</v>
      </c>
      <c r="I221" s="10" t="s">
        <v>556</v>
      </c>
      <c r="J221" s="10" t="str">
        <f>VLOOKUP($E221,'FP MD'!$A:$F,3,FALSE)</f>
        <v>Adv Dist Infrastructure (ADI)</v>
      </c>
      <c r="K221" s="10" t="str">
        <f>VLOOKUP($E221,'FP MD'!$A:$F,4,FALSE)</f>
        <v/>
      </c>
      <c r="L221" s="10" t="str">
        <f>VLOOKUP($E221,'FP MD'!$A:$F,5,FALSE)</f>
        <v/>
      </c>
      <c r="M221" s="10">
        <f>VLOOKUP($E221,'FP MD'!$A:$F,6,FALSE)</f>
        <v>0</v>
      </c>
      <c r="N221" s="11">
        <v>202912</v>
      </c>
      <c r="O221" s="15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6">
        <v>0</v>
      </c>
      <c r="BQ221" s="16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4">
        <f t="shared" si="3"/>
        <v>0</v>
      </c>
    </row>
    <row r="222" spans="1:76" x14ac:dyDescent="0.3">
      <c r="A222" s="7" t="s">
        <v>462</v>
      </c>
      <c r="B222" s="8" t="s">
        <v>954</v>
      </c>
      <c r="C222" s="21" t="s">
        <v>955</v>
      </c>
      <c r="D222" s="9">
        <v>30315</v>
      </c>
      <c r="E222" s="9" t="s">
        <v>956</v>
      </c>
      <c r="F222" s="10" t="str">
        <f>VLOOKUP($E222,'FP MD'!$A:$F,2,FALSE)</f>
        <v>Analytic System for Trans Assets</v>
      </c>
      <c r="G222" s="10" t="s">
        <v>511</v>
      </c>
      <c r="H222" s="10" t="s">
        <v>507</v>
      </c>
      <c r="I222" s="10" t="s">
        <v>628</v>
      </c>
      <c r="J222" s="10" t="str">
        <f>VLOOKUP($E222,'FP MD'!$A:$F,3,FALSE)</f>
        <v/>
      </c>
      <c r="K222" s="10" t="str">
        <f>VLOOKUP($E222,'FP MD'!$A:$F,4,FALSE)</f>
        <v/>
      </c>
      <c r="L222" s="10" t="str">
        <f>VLOOKUP($E222,'FP MD'!$A:$F,5,FALSE)</f>
        <v/>
      </c>
      <c r="M222" s="10">
        <f>VLOOKUP($E222,'FP MD'!$A:$F,6,FALSE)</f>
        <v>0</v>
      </c>
      <c r="N222" s="11">
        <v>202402</v>
      </c>
      <c r="O222" s="15">
        <v>0</v>
      </c>
      <c r="P222" s="16">
        <v>0</v>
      </c>
      <c r="Q222" s="16">
        <v>76744.94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6">
        <v>0</v>
      </c>
      <c r="BQ222" s="16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14">
        <f t="shared" si="3"/>
        <v>76744.94</v>
      </c>
    </row>
    <row r="223" spans="1:76" s="17" customFormat="1" x14ac:dyDescent="0.3">
      <c r="A223" s="7" t="s">
        <v>462</v>
      </c>
      <c r="B223" s="8" t="s">
        <v>957</v>
      </c>
      <c r="C223" s="21" t="s">
        <v>958</v>
      </c>
      <c r="D223" s="9">
        <v>30315</v>
      </c>
      <c r="E223" s="9" t="s">
        <v>957</v>
      </c>
      <c r="F223" s="10" t="str">
        <f>VLOOKUP($E223,'FP MD'!$A:$F,2,FALSE)</f>
        <v>ADMS DER Frcasting/Gateway Implment</v>
      </c>
      <c r="G223" s="10" t="s">
        <v>495</v>
      </c>
      <c r="H223" s="10" t="s">
        <v>507</v>
      </c>
      <c r="I223" s="10" t="s">
        <v>521</v>
      </c>
      <c r="J223" s="10" t="str">
        <f>VLOOKUP($E223,'FP MD'!$A:$F,3,FALSE)</f>
        <v>Adv Dist Infrastructure (ADI)</v>
      </c>
      <c r="K223" s="10" t="str">
        <f>VLOOKUP($E223,'FP MD'!$A:$F,4,FALSE)</f>
        <v/>
      </c>
      <c r="L223" s="10" t="str">
        <f>VLOOKUP($E223,'FP MD'!$A:$F,5,FALSE)</f>
        <v/>
      </c>
      <c r="M223" s="10">
        <f>VLOOKUP($E223,'FP MD'!$A:$F,6,FALSE)</f>
        <v>0</v>
      </c>
      <c r="N223" s="11">
        <v>202706</v>
      </c>
      <c r="O223" s="15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24407267.600000005</v>
      </c>
      <c r="BF223" s="16">
        <v>357352.92000000179</v>
      </c>
      <c r="BG223" s="16">
        <v>357352.92000000179</v>
      </c>
      <c r="BH223" s="16">
        <v>357352.92000000179</v>
      </c>
      <c r="BI223" s="16">
        <v>357352.92000000179</v>
      </c>
      <c r="BJ223" s="16">
        <v>357352.92000000179</v>
      </c>
      <c r="BK223" s="16">
        <v>357352.92000000179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14">
        <f t="shared" si="3"/>
        <v>26551385.120000016</v>
      </c>
    </row>
    <row r="224" spans="1:76" s="17" customFormat="1" x14ac:dyDescent="0.3">
      <c r="A224" s="7" t="s">
        <v>462</v>
      </c>
      <c r="B224" s="8" t="s">
        <v>959</v>
      </c>
      <c r="C224" s="21" t="s">
        <v>960</v>
      </c>
      <c r="D224" s="9">
        <v>30315</v>
      </c>
      <c r="E224" s="9" t="s">
        <v>961</v>
      </c>
      <c r="F224" s="10" t="str">
        <f>VLOOKUP($E224,'FP MD'!$A:$F,2,FALSE)</f>
        <v xml:space="preserve">CMI &amp; TripSaver Momentaries </v>
      </c>
      <c r="G224" s="10" t="s">
        <v>511</v>
      </c>
      <c r="H224" s="10" t="s">
        <v>507</v>
      </c>
      <c r="I224" s="10" t="s">
        <v>521</v>
      </c>
      <c r="J224" s="10" t="str">
        <f>VLOOKUP($E224,'FP MD'!$A:$F,3,FALSE)</f>
        <v/>
      </c>
      <c r="K224" s="10" t="str">
        <f>VLOOKUP($E224,'FP MD'!$A:$F,4,FALSE)</f>
        <v/>
      </c>
      <c r="L224" s="10" t="str">
        <f>VLOOKUP($E224,'FP MD'!$A:$F,5,FALSE)</f>
        <v/>
      </c>
      <c r="M224" s="10">
        <f>VLOOKUP($E224,'FP MD'!$A:$F,6,FALSE)</f>
        <v>0</v>
      </c>
      <c r="N224" s="11">
        <v>202403</v>
      </c>
      <c r="O224" s="15">
        <v>0</v>
      </c>
      <c r="P224" s="16">
        <v>0</v>
      </c>
      <c r="Q224" s="16">
        <v>0</v>
      </c>
      <c r="R224" s="16">
        <v>404843.27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16">
        <v>0</v>
      </c>
      <c r="BQ224" s="16">
        <v>0</v>
      </c>
      <c r="BR224" s="16">
        <v>0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14">
        <f t="shared" si="3"/>
        <v>404843.27</v>
      </c>
    </row>
    <row r="225" spans="1:76" s="17" customFormat="1" x14ac:dyDescent="0.3">
      <c r="A225" s="7" t="s">
        <v>462</v>
      </c>
      <c r="B225" s="8" t="s">
        <v>669</v>
      </c>
      <c r="C225" s="21" t="s">
        <v>962</v>
      </c>
      <c r="D225" s="9">
        <v>30315</v>
      </c>
      <c r="E225" s="9" t="s">
        <v>669</v>
      </c>
      <c r="F225" s="10" t="str">
        <f>VLOOKUP($E225,'FP MD'!$A:$F,2,FALSE)</f>
        <v>Sidecar to BW4HANA Migration 2023</v>
      </c>
      <c r="G225" s="10" t="s">
        <v>511</v>
      </c>
      <c r="H225" s="10" t="s">
        <v>507</v>
      </c>
      <c r="I225" s="10" t="s">
        <v>521</v>
      </c>
      <c r="J225" s="10" t="str">
        <f>VLOOKUP($E225,'FP MD'!$A:$F,3,FALSE)</f>
        <v/>
      </c>
      <c r="K225" s="10" t="str">
        <f>VLOOKUP($E225,'FP MD'!$A:$F,4,FALSE)</f>
        <v/>
      </c>
      <c r="L225" s="10" t="str">
        <f>VLOOKUP($E225,'FP MD'!$A:$F,5,FALSE)</f>
        <v/>
      </c>
      <c r="M225" s="10">
        <f>VLOOKUP($E225,'FP MD'!$A:$F,6,FALSE)</f>
        <v>0</v>
      </c>
      <c r="N225" s="11">
        <v>202405</v>
      </c>
      <c r="O225" s="15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768250</v>
      </c>
      <c r="U225" s="16">
        <v>153650</v>
      </c>
      <c r="V225" s="16">
        <v>153650</v>
      </c>
      <c r="W225" s="16">
        <v>153650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6">
        <v>0</v>
      </c>
      <c r="BQ225" s="16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14">
        <f t="shared" si="3"/>
        <v>1229200</v>
      </c>
    </row>
    <row r="226" spans="1:76" s="17" customFormat="1" x14ac:dyDescent="0.3">
      <c r="A226" s="7" t="s">
        <v>462</v>
      </c>
      <c r="B226" s="8" t="s">
        <v>597</v>
      </c>
      <c r="C226" s="21" t="s">
        <v>963</v>
      </c>
      <c r="D226" s="9">
        <v>30315</v>
      </c>
      <c r="E226" s="9" t="s">
        <v>597</v>
      </c>
      <c r="F226" s="10" t="str">
        <f>VLOOKUP($E226,'FP MD'!$A:$F,2,FALSE)</f>
        <v>CRB Data Refresh and Copy 2023</v>
      </c>
      <c r="G226" s="10" t="s">
        <v>511</v>
      </c>
      <c r="H226" s="10" t="s">
        <v>507</v>
      </c>
      <c r="I226" s="10" t="s">
        <v>521</v>
      </c>
      <c r="J226" s="10" t="str">
        <f>VLOOKUP($E226,'FP MD'!$A:$F,3,FALSE)</f>
        <v/>
      </c>
      <c r="K226" s="10" t="str">
        <f>VLOOKUP($E226,'FP MD'!$A:$F,4,FALSE)</f>
        <v/>
      </c>
      <c r="L226" s="10" t="str">
        <f>VLOOKUP($E226,'FP MD'!$A:$F,5,FALSE)</f>
        <v/>
      </c>
      <c r="M226" s="10">
        <f>VLOOKUP($E226,'FP MD'!$A:$F,6,FALSE)</f>
        <v>0</v>
      </c>
      <c r="N226" s="11">
        <v>202412</v>
      </c>
      <c r="O226" s="15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440226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16">
        <v>0</v>
      </c>
      <c r="BQ226" s="16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6">
        <v>0</v>
      </c>
      <c r="BX226" s="14">
        <f t="shared" si="3"/>
        <v>440226</v>
      </c>
    </row>
    <row r="227" spans="1:76" s="17" customFormat="1" x14ac:dyDescent="0.3">
      <c r="A227" s="7" t="s">
        <v>462</v>
      </c>
      <c r="B227" s="8" t="s">
        <v>964</v>
      </c>
      <c r="C227" s="21" t="s">
        <v>965</v>
      </c>
      <c r="D227" s="9">
        <v>30315</v>
      </c>
      <c r="E227" s="9" t="s">
        <v>964</v>
      </c>
      <c r="F227" s="10" t="str">
        <f>VLOOKUP($E227,'FP MD'!$A:$F,2,FALSE)</f>
        <v xml:space="preserve">AM Data Historian System </v>
      </c>
      <c r="G227" s="10" t="s">
        <v>495</v>
      </c>
      <c r="H227" s="10" t="s">
        <v>507</v>
      </c>
      <c r="I227" s="10" t="s">
        <v>521</v>
      </c>
      <c r="J227" s="10" t="str">
        <f>VLOOKUP($E227,'FP MD'!$A:$F,3,FALSE)</f>
        <v/>
      </c>
      <c r="K227" s="10" t="str">
        <f>VLOOKUP($E227,'FP MD'!$A:$F,4,FALSE)</f>
        <v/>
      </c>
      <c r="L227" s="10" t="str">
        <f>VLOOKUP($E227,'FP MD'!$A:$F,5,FALSE)</f>
        <v/>
      </c>
      <c r="M227" s="10">
        <f>VLOOKUP($E227,'FP MD'!$A:$F,6,FALSE)</f>
        <v>0</v>
      </c>
      <c r="N227" s="11">
        <v>202512</v>
      </c>
      <c r="O227" s="15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1970000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0</v>
      </c>
      <c r="BM227" s="16">
        <v>0</v>
      </c>
      <c r="BN227" s="16">
        <v>0</v>
      </c>
      <c r="BO227" s="16">
        <v>0</v>
      </c>
      <c r="BP227" s="16">
        <v>0</v>
      </c>
      <c r="BQ227" s="16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14">
        <f t="shared" si="3"/>
        <v>1970000</v>
      </c>
    </row>
    <row r="228" spans="1:76" s="17" customFormat="1" x14ac:dyDescent="0.3">
      <c r="A228" s="7" t="s">
        <v>462</v>
      </c>
      <c r="B228" s="8" t="s">
        <v>966</v>
      </c>
      <c r="C228" s="21" t="s">
        <v>967</v>
      </c>
      <c r="D228" s="9">
        <v>30315</v>
      </c>
      <c r="E228" s="9" t="s">
        <v>968</v>
      </c>
      <c r="F228" s="10" t="str">
        <f>VLOOKUP($E228,'FP MD'!$A:$F,2,FALSE)</f>
        <v>ES Reliability Dashboard (P3)</v>
      </c>
      <c r="G228" s="10" t="s">
        <v>511</v>
      </c>
      <c r="H228" s="10" t="s">
        <v>507</v>
      </c>
      <c r="I228" s="10" t="s">
        <v>521</v>
      </c>
      <c r="J228" s="10" t="str">
        <f>VLOOKUP($E228,'FP MD'!$A:$F,3,FALSE)</f>
        <v/>
      </c>
      <c r="K228" s="10" t="str">
        <f>VLOOKUP($E228,'FP MD'!$A:$F,4,FALSE)</f>
        <v/>
      </c>
      <c r="L228" s="10" t="str">
        <f>VLOOKUP($E228,'FP MD'!$A:$F,5,FALSE)</f>
        <v/>
      </c>
      <c r="M228" s="10">
        <f>VLOOKUP($E228,'FP MD'!$A:$F,6,FALSE)</f>
        <v>0</v>
      </c>
      <c r="N228" s="11">
        <v>202403</v>
      </c>
      <c r="O228" s="15">
        <v>0</v>
      </c>
      <c r="P228" s="16">
        <v>0</v>
      </c>
      <c r="Q228" s="16">
        <v>0</v>
      </c>
      <c r="R228" s="16">
        <v>403712.82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6">
        <v>0</v>
      </c>
      <c r="BQ228" s="16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14">
        <f t="shared" si="3"/>
        <v>403712.82</v>
      </c>
    </row>
    <row r="229" spans="1:76" s="17" customFormat="1" x14ac:dyDescent="0.3">
      <c r="A229" s="7" t="s">
        <v>462</v>
      </c>
      <c r="B229" s="8" t="s">
        <v>969</v>
      </c>
      <c r="C229" s="21" t="s">
        <v>970</v>
      </c>
      <c r="D229" s="9">
        <v>30315</v>
      </c>
      <c r="E229" s="9" t="s">
        <v>969</v>
      </c>
      <c r="F229" s="10" t="str">
        <f>VLOOKUP($E229,'FP MD'!$A:$F,2,FALSE)</f>
        <v>DAP Infrastructure Upgrades</v>
      </c>
      <c r="G229" s="10" t="s">
        <v>511</v>
      </c>
      <c r="H229" s="10" t="s">
        <v>507</v>
      </c>
      <c r="I229" s="10" t="s">
        <v>521</v>
      </c>
      <c r="J229" s="10" t="str">
        <f>VLOOKUP($E229,'FP MD'!$A:$F,3,FALSE)</f>
        <v>Technology</v>
      </c>
      <c r="K229" s="10" t="str">
        <f>VLOOKUP($E229,'FP MD'!$A:$F,4,FALSE)</f>
        <v/>
      </c>
      <c r="L229" s="10" t="str">
        <f>VLOOKUP($E229,'FP MD'!$A:$F,5,FALSE)</f>
        <v/>
      </c>
      <c r="M229" s="10">
        <f>VLOOKUP($E229,'FP MD'!$A:$F,6,FALSE)</f>
        <v>0</v>
      </c>
      <c r="N229" s="11">
        <v>202609</v>
      </c>
      <c r="O229" s="15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1000000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6">
        <v>0</v>
      </c>
      <c r="BQ229" s="16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6">
        <v>0</v>
      </c>
      <c r="BX229" s="14">
        <f t="shared" si="3"/>
        <v>1000000</v>
      </c>
    </row>
    <row r="230" spans="1:76" s="17" customFormat="1" x14ac:dyDescent="0.3">
      <c r="A230" s="7" t="s">
        <v>462</v>
      </c>
      <c r="B230" s="8" t="s">
        <v>971</v>
      </c>
      <c r="C230" s="21" t="s">
        <v>972</v>
      </c>
      <c r="D230" s="9">
        <v>30315</v>
      </c>
      <c r="E230" s="9" t="s">
        <v>971</v>
      </c>
      <c r="F230" s="10" t="str">
        <f>VLOOKUP($E230,'FP MD'!$A:$F,2,FALSE)</f>
        <v>DAP Analytics Upgrade</v>
      </c>
      <c r="G230" s="10" t="s">
        <v>511</v>
      </c>
      <c r="H230" s="10" t="s">
        <v>507</v>
      </c>
      <c r="I230" s="10" t="s">
        <v>521</v>
      </c>
      <c r="J230" s="10" t="str">
        <f>VLOOKUP($E230,'FP MD'!$A:$F,3,FALSE)</f>
        <v>Technology</v>
      </c>
      <c r="K230" s="10" t="str">
        <f>VLOOKUP($E230,'FP MD'!$A:$F,4,FALSE)</f>
        <v/>
      </c>
      <c r="L230" s="10" t="str">
        <f>VLOOKUP($E230,'FP MD'!$A:$F,5,FALSE)</f>
        <v/>
      </c>
      <c r="M230" s="10">
        <f>VLOOKUP($E230,'FP MD'!$A:$F,6,FALSE)</f>
        <v>0</v>
      </c>
      <c r="N230" s="11">
        <v>202609</v>
      </c>
      <c r="O230" s="15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1000000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6">
        <v>0</v>
      </c>
      <c r="BQ230" s="16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6">
        <v>0</v>
      </c>
      <c r="BX230" s="14">
        <f t="shared" si="3"/>
        <v>1000000</v>
      </c>
    </row>
    <row r="231" spans="1:76" s="17" customFormat="1" x14ac:dyDescent="0.3">
      <c r="A231" s="7" t="s">
        <v>462</v>
      </c>
      <c r="B231" s="8" t="s">
        <v>973</v>
      </c>
      <c r="C231" s="21" t="s">
        <v>974</v>
      </c>
      <c r="D231" s="9">
        <v>30315</v>
      </c>
      <c r="E231" s="9" t="s">
        <v>973</v>
      </c>
      <c r="F231" s="10" t="str">
        <f>VLOOKUP($E231,'FP MD'!$A:$F,2,FALSE)</f>
        <v>AMI Convergence - Network Replacemt</v>
      </c>
      <c r="G231" s="10" t="s">
        <v>511</v>
      </c>
      <c r="H231" s="10" t="s">
        <v>507</v>
      </c>
      <c r="I231" s="10" t="s">
        <v>521</v>
      </c>
      <c r="J231" s="10" t="str">
        <f>VLOOKUP($E231,'FP MD'!$A:$F,3,FALSE)</f>
        <v>Adv Dist Infrastructure (ADI)</v>
      </c>
      <c r="K231" s="10" t="str">
        <f>VLOOKUP($E231,'FP MD'!$A:$F,4,FALSE)</f>
        <v/>
      </c>
      <c r="L231" s="10" t="str">
        <f>VLOOKUP($E231,'FP MD'!$A:$F,5,FALSE)</f>
        <v/>
      </c>
      <c r="M231" s="10">
        <f>VLOOKUP($E231,'FP MD'!$A:$F,6,FALSE)</f>
        <v>0</v>
      </c>
      <c r="N231" s="11">
        <v>202709</v>
      </c>
      <c r="O231" s="15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5161894.7</v>
      </c>
      <c r="BI231" s="16">
        <v>6000</v>
      </c>
      <c r="BJ231" s="16">
        <v>6000</v>
      </c>
      <c r="BK231" s="16">
        <v>6000</v>
      </c>
      <c r="BL231" s="16">
        <v>0</v>
      </c>
      <c r="BM231" s="16">
        <v>0</v>
      </c>
      <c r="BN231" s="16">
        <v>0</v>
      </c>
      <c r="BO231" s="16">
        <v>0</v>
      </c>
      <c r="BP231" s="16">
        <v>0</v>
      </c>
      <c r="BQ231" s="16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6">
        <v>0</v>
      </c>
      <c r="BX231" s="14">
        <f t="shared" si="3"/>
        <v>5179894.7</v>
      </c>
    </row>
    <row r="232" spans="1:76" s="17" customFormat="1" x14ac:dyDescent="0.3">
      <c r="A232" s="7" t="s">
        <v>462</v>
      </c>
      <c r="B232" s="8" t="s">
        <v>975</v>
      </c>
      <c r="C232" s="21" t="s">
        <v>976</v>
      </c>
      <c r="D232" s="9">
        <v>30315</v>
      </c>
      <c r="E232" s="9" t="s">
        <v>975</v>
      </c>
      <c r="F232" s="10" t="str">
        <f>VLOOKUP($E232,'FP MD'!$A:$F,2,FALSE)</f>
        <v>AMI SLV Operational Transition</v>
      </c>
      <c r="G232" s="10" t="s">
        <v>511</v>
      </c>
      <c r="H232" s="10" t="s">
        <v>507</v>
      </c>
      <c r="I232" s="10" t="s">
        <v>521</v>
      </c>
      <c r="J232" s="10" t="str">
        <f>VLOOKUP($E232,'FP MD'!$A:$F,3,FALSE)</f>
        <v>Technology</v>
      </c>
      <c r="K232" s="10" t="str">
        <f>VLOOKUP($E232,'FP MD'!$A:$F,4,FALSE)</f>
        <v/>
      </c>
      <c r="L232" s="10" t="str">
        <f>VLOOKUP($E232,'FP MD'!$A:$F,5,FALSE)</f>
        <v/>
      </c>
      <c r="M232" s="10">
        <f>VLOOKUP($E232,'FP MD'!$A:$F,6,FALSE)</f>
        <v>0</v>
      </c>
      <c r="N232" s="11">
        <v>202606</v>
      </c>
      <c r="O232" s="15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3397751.6900000004</v>
      </c>
      <c r="AT232" s="16">
        <v>226516.77000000002</v>
      </c>
      <c r="AU232" s="16">
        <v>226516.77000000002</v>
      </c>
      <c r="AV232" s="16">
        <v>226516.77000000002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16">
        <v>0</v>
      </c>
      <c r="BQ232" s="16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6">
        <v>0</v>
      </c>
      <c r="BX232" s="14">
        <f t="shared" si="3"/>
        <v>4077302.0000000005</v>
      </c>
    </row>
    <row r="233" spans="1:76" s="17" customFormat="1" x14ac:dyDescent="0.3">
      <c r="A233" s="7" t="s">
        <v>462</v>
      </c>
      <c r="B233" s="8" t="s">
        <v>636</v>
      </c>
      <c r="C233" s="21" t="s">
        <v>977</v>
      </c>
      <c r="D233" s="9">
        <v>30315</v>
      </c>
      <c r="E233" s="9" t="s">
        <v>636</v>
      </c>
      <c r="F233" s="10" t="str">
        <f>VLOOKUP($E233,'FP MD'!$A:$F,2,FALSE)</f>
        <v>Outage Assist System Upgrade</v>
      </c>
      <c r="G233" s="10" t="s">
        <v>511</v>
      </c>
      <c r="H233" s="10" t="s">
        <v>507</v>
      </c>
      <c r="I233" s="10" t="s">
        <v>521</v>
      </c>
      <c r="J233" s="10" t="str">
        <f>VLOOKUP($E233,'FP MD'!$A:$F,3,FALSE)</f>
        <v>Technology</v>
      </c>
      <c r="K233" s="10" t="str">
        <f>VLOOKUP($E233,'FP MD'!$A:$F,4,FALSE)</f>
        <v/>
      </c>
      <c r="L233" s="10" t="str">
        <f>VLOOKUP($E233,'FP MD'!$A:$F,5,FALSE)</f>
        <v/>
      </c>
      <c r="M233" s="10">
        <f>VLOOKUP($E233,'FP MD'!$A:$F,6,FALSE)</f>
        <v>0</v>
      </c>
      <c r="N233" s="11">
        <v>202402</v>
      </c>
      <c r="O233" s="15">
        <v>0</v>
      </c>
      <c r="P233" s="16">
        <v>0</v>
      </c>
      <c r="Q233" s="16">
        <v>776000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6">
        <v>0</v>
      </c>
      <c r="BQ233" s="16">
        <v>0</v>
      </c>
      <c r="BR233" s="16">
        <v>0</v>
      </c>
      <c r="BS233" s="16">
        <v>0</v>
      </c>
      <c r="BT233" s="16">
        <v>0</v>
      </c>
      <c r="BU233" s="16">
        <v>0</v>
      </c>
      <c r="BV233" s="16">
        <v>0</v>
      </c>
      <c r="BW233" s="16">
        <v>0</v>
      </c>
      <c r="BX233" s="14">
        <f t="shared" si="3"/>
        <v>776000</v>
      </c>
    </row>
    <row r="234" spans="1:76" s="17" customFormat="1" x14ac:dyDescent="0.3">
      <c r="A234" s="7" t="s">
        <v>462</v>
      </c>
      <c r="B234" s="8" t="s">
        <v>627</v>
      </c>
      <c r="C234" s="21" t="s">
        <v>978</v>
      </c>
      <c r="D234" s="9">
        <v>30315</v>
      </c>
      <c r="E234" s="9" t="s">
        <v>627</v>
      </c>
      <c r="F234" s="10" t="str">
        <f>VLOOKUP($E234,'FP MD'!$A:$F,2,FALSE)</f>
        <v xml:space="preserve">FERC 881 implementation </v>
      </c>
      <c r="G234" s="10" t="s">
        <v>511</v>
      </c>
      <c r="H234" s="10" t="s">
        <v>507</v>
      </c>
      <c r="I234" s="10" t="s">
        <v>628</v>
      </c>
      <c r="J234" s="10" t="str">
        <f>VLOOKUP($E234,'FP MD'!$A:$F,3,FALSE)</f>
        <v/>
      </c>
      <c r="K234" s="10" t="str">
        <f>VLOOKUP($E234,'FP MD'!$A:$F,4,FALSE)</f>
        <v/>
      </c>
      <c r="L234" s="10" t="str">
        <f>VLOOKUP($E234,'FP MD'!$A:$F,5,FALSE)</f>
        <v/>
      </c>
      <c r="M234" s="10">
        <f>VLOOKUP($E234,'FP MD'!$A:$F,6,FALSE)</f>
        <v>0</v>
      </c>
      <c r="N234" s="11">
        <v>202501</v>
      </c>
      <c r="O234" s="15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2746946.66</v>
      </c>
      <c r="AC234" s="16">
        <v>166946.66999999993</v>
      </c>
      <c r="AD234" s="16">
        <v>166946.66999999993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6">
        <v>0</v>
      </c>
      <c r="BQ234" s="16">
        <v>0</v>
      </c>
      <c r="BR234" s="16">
        <v>0</v>
      </c>
      <c r="BS234" s="16">
        <v>0</v>
      </c>
      <c r="BT234" s="16">
        <v>0</v>
      </c>
      <c r="BU234" s="16">
        <v>0</v>
      </c>
      <c r="BV234" s="16">
        <v>0</v>
      </c>
      <c r="BW234" s="16">
        <v>0</v>
      </c>
      <c r="BX234" s="14">
        <f t="shared" si="3"/>
        <v>3080840</v>
      </c>
    </row>
    <row r="235" spans="1:76" s="17" customFormat="1" x14ac:dyDescent="0.3">
      <c r="A235" s="7" t="s">
        <v>462</v>
      </c>
      <c r="B235" s="8" t="s">
        <v>979</v>
      </c>
      <c r="C235" s="21" t="s">
        <v>980</v>
      </c>
      <c r="D235" s="9">
        <v>30315</v>
      </c>
      <c r="E235" s="9" t="s">
        <v>627</v>
      </c>
      <c r="F235" s="10" t="str">
        <f>VLOOKUP($E235,'FP MD'!$A:$F,2,FALSE)</f>
        <v xml:space="preserve">FERC 881 implementation </v>
      </c>
      <c r="G235" s="10" t="s">
        <v>511</v>
      </c>
      <c r="H235" s="10" t="s">
        <v>507</v>
      </c>
      <c r="I235" s="10" t="s">
        <v>628</v>
      </c>
      <c r="J235" s="10" t="str">
        <f>VLOOKUP($E235,'FP MD'!$A:$F,3,FALSE)</f>
        <v/>
      </c>
      <c r="K235" s="10" t="str">
        <f>VLOOKUP($E235,'FP MD'!$A:$F,4,FALSE)</f>
        <v/>
      </c>
      <c r="L235" s="10" t="str">
        <f>VLOOKUP($E235,'FP MD'!$A:$F,5,FALSE)</f>
        <v/>
      </c>
      <c r="M235" s="10">
        <f>VLOOKUP($E235,'FP MD'!$A:$F,6,FALSE)</f>
        <v>0</v>
      </c>
      <c r="N235" s="11">
        <v>202501</v>
      </c>
      <c r="O235" s="15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148098.64000000001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6">
        <v>0</v>
      </c>
      <c r="BQ235" s="16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14">
        <f t="shared" si="3"/>
        <v>148098.64000000001</v>
      </c>
    </row>
    <row r="236" spans="1:76" s="17" customFormat="1" x14ac:dyDescent="0.3">
      <c r="A236" s="7" t="s">
        <v>462</v>
      </c>
      <c r="B236" s="8" t="s">
        <v>981</v>
      </c>
      <c r="C236" s="21" t="s">
        <v>982</v>
      </c>
      <c r="D236" s="9">
        <v>30315</v>
      </c>
      <c r="E236" s="9" t="s">
        <v>981</v>
      </c>
      <c r="F236" s="10" t="str">
        <f>VLOOKUP($E236,'FP MD'!$A:$F,2,FALSE)</f>
        <v>eSOMS  Line-ups Software</v>
      </c>
      <c r="G236" s="10" t="s">
        <v>495</v>
      </c>
      <c r="H236" s="10" t="s">
        <v>507</v>
      </c>
      <c r="I236" s="10" t="s">
        <v>472</v>
      </c>
      <c r="J236" s="10" t="str">
        <f>VLOOKUP($E236,'FP MD'!$A:$F,3,FALSE)</f>
        <v/>
      </c>
      <c r="K236" s="10" t="str">
        <f>VLOOKUP($E236,'FP MD'!$A:$F,4,FALSE)</f>
        <v/>
      </c>
      <c r="L236" s="10" t="str">
        <f>VLOOKUP($E236,'FP MD'!$A:$F,5,FALSE)</f>
        <v/>
      </c>
      <c r="M236" s="10">
        <f>VLOOKUP($E236,'FP MD'!$A:$F,6,FALSE)</f>
        <v>0</v>
      </c>
      <c r="N236" s="11">
        <v>202509</v>
      </c>
      <c r="O236" s="15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500000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16">
        <v>0</v>
      </c>
      <c r="BL236" s="16">
        <v>0</v>
      </c>
      <c r="BM236" s="16">
        <v>0</v>
      </c>
      <c r="BN236" s="16">
        <v>0</v>
      </c>
      <c r="BO236" s="16">
        <v>0</v>
      </c>
      <c r="BP236" s="16">
        <v>0</v>
      </c>
      <c r="BQ236" s="16">
        <v>0</v>
      </c>
      <c r="BR236" s="16">
        <v>0</v>
      </c>
      <c r="BS236" s="16">
        <v>0</v>
      </c>
      <c r="BT236" s="16">
        <v>0</v>
      </c>
      <c r="BU236" s="16">
        <v>0</v>
      </c>
      <c r="BV236" s="16">
        <v>0</v>
      </c>
      <c r="BW236" s="16">
        <v>0</v>
      </c>
      <c r="BX236" s="14">
        <f t="shared" si="3"/>
        <v>500000</v>
      </c>
    </row>
    <row r="237" spans="1:76" s="17" customFormat="1" x14ac:dyDescent="0.3">
      <c r="A237" s="7" t="s">
        <v>462</v>
      </c>
      <c r="B237" s="8" t="s">
        <v>983</v>
      </c>
      <c r="C237" s="21" t="s">
        <v>984</v>
      </c>
      <c r="D237" s="9">
        <v>30315</v>
      </c>
      <c r="E237" s="9" t="s">
        <v>983</v>
      </c>
      <c r="F237" s="10" t="str">
        <f>VLOOKUP($E237,'FP MD'!$A:$F,2,FALSE)</f>
        <v>eGIS Migration</v>
      </c>
      <c r="G237" s="10" t="s">
        <v>511</v>
      </c>
      <c r="H237" s="10" t="s">
        <v>507</v>
      </c>
      <c r="I237" s="10" t="s">
        <v>628</v>
      </c>
      <c r="J237" s="10" t="str">
        <f>VLOOKUP($E237,'FP MD'!$A:$F,3,FALSE)</f>
        <v>Adv Dist Infrastructure (ADI)</v>
      </c>
      <c r="K237" s="10" t="str">
        <f>VLOOKUP($E237,'FP MD'!$A:$F,4,FALSE)</f>
        <v/>
      </c>
      <c r="L237" s="10" t="str">
        <f>VLOOKUP($E237,'FP MD'!$A:$F,5,FALSE)</f>
        <v/>
      </c>
      <c r="M237" s="10">
        <f>VLOOKUP($E237,'FP MD'!$A:$F,6,FALSE)</f>
        <v>0</v>
      </c>
      <c r="N237" s="11">
        <v>202709</v>
      </c>
      <c r="O237" s="15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23778833.030000005</v>
      </c>
      <c r="BI237" s="16">
        <v>325427.17000000179</v>
      </c>
      <c r="BJ237" s="16">
        <v>325427.17000000179</v>
      </c>
      <c r="BK237" s="16">
        <v>325427.17000000179</v>
      </c>
      <c r="BL237" s="16">
        <v>0</v>
      </c>
      <c r="BM237" s="16">
        <v>0</v>
      </c>
      <c r="BN237" s="16">
        <v>0</v>
      </c>
      <c r="BO237" s="16">
        <v>0</v>
      </c>
      <c r="BP237" s="16">
        <v>0</v>
      </c>
      <c r="BQ237" s="16">
        <v>0</v>
      </c>
      <c r="BR237" s="16">
        <v>0</v>
      </c>
      <c r="BS237" s="16">
        <v>0</v>
      </c>
      <c r="BT237" s="16">
        <v>0</v>
      </c>
      <c r="BU237" s="16">
        <v>0</v>
      </c>
      <c r="BV237" s="16">
        <v>0</v>
      </c>
      <c r="BW237" s="16">
        <v>0</v>
      </c>
      <c r="BX237" s="14">
        <f t="shared" si="3"/>
        <v>24755114.54000001</v>
      </c>
    </row>
    <row r="238" spans="1:76" s="17" customFormat="1" x14ac:dyDescent="0.3">
      <c r="A238" s="7" t="s">
        <v>462</v>
      </c>
      <c r="B238" s="8" t="s">
        <v>985</v>
      </c>
      <c r="C238" s="21" t="s">
        <v>986</v>
      </c>
      <c r="D238" s="9">
        <v>30315</v>
      </c>
      <c r="E238" s="9" t="s">
        <v>985</v>
      </c>
      <c r="F238" s="10" t="str">
        <f>VLOOKUP($E238,'FP MD'!$A:$F,2,FALSE)</f>
        <v>TL:Asset Perform &amp; Capability Model</v>
      </c>
      <c r="G238" s="10" t="s">
        <v>511</v>
      </c>
      <c r="H238" s="10" t="s">
        <v>507</v>
      </c>
      <c r="I238" s="10" t="s">
        <v>628</v>
      </c>
      <c r="J238" s="10" t="str">
        <f>VLOOKUP($E238,'FP MD'!$A:$F,3,FALSE)</f>
        <v/>
      </c>
      <c r="K238" s="10" t="str">
        <f>VLOOKUP($E238,'FP MD'!$A:$F,4,FALSE)</f>
        <v/>
      </c>
      <c r="L238" s="10" t="str">
        <f>VLOOKUP($E238,'FP MD'!$A:$F,5,FALSE)</f>
        <v/>
      </c>
      <c r="M238" s="10">
        <f>VLOOKUP($E238,'FP MD'!$A:$F,6,FALSE)</f>
        <v>0</v>
      </c>
      <c r="N238" s="11">
        <v>202609</v>
      </c>
      <c r="O238" s="15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780000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16">
        <v>0</v>
      </c>
      <c r="BL238" s="16">
        <v>0</v>
      </c>
      <c r="BM238" s="16">
        <v>0</v>
      </c>
      <c r="BN238" s="16">
        <v>0</v>
      </c>
      <c r="BO238" s="16">
        <v>0</v>
      </c>
      <c r="BP238" s="16">
        <v>0</v>
      </c>
      <c r="BQ238" s="16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6">
        <v>0</v>
      </c>
      <c r="BX238" s="14">
        <f t="shared" si="3"/>
        <v>780000</v>
      </c>
    </row>
    <row r="239" spans="1:76" s="17" customFormat="1" x14ac:dyDescent="0.3">
      <c r="A239" s="7" t="s">
        <v>462</v>
      </c>
      <c r="B239" s="8" t="s">
        <v>987</v>
      </c>
      <c r="C239" s="21" t="s">
        <v>988</v>
      </c>
      <c r="D239" s="9">
        <v>30315</v>
      </c>
      <c r="E239" s="9" t="s">
        <v>987</v>
      </c>
      <c r="F239" s="10" t="str">
        <f>VLOOKUP($E239,'FP MD'!$A:$F,2,FALSE)</f>
        <v>Trans Risk System through Asset Hub</v>
      </c>
      <c r="G239" s="10" t="s">
        <v>511</v>
      </c>
      <c r="H239" s="10" t="s">
        <v>507</v>
      </c>
      <c r="I239" s="10" t="s">
        <v>628</v>
      </c>
      <c r="J239" s="10" t="str">
        <f>VLOOKUP($E239,'FP MD'!$A:$F,3,FALSE)</f>
        <v/>
      </c>
      <c r="K239" s="10" t="str">
        <f>VLOOKUP($E239,'FP MD'!$A:$F,4,FALSE)</f>
        <v/>
      </c>
      <c r="L239" s="10" t="str">
        <f>VLOOKUP($E239,'FP MD'!$A:$F,5,FALSE)</f>
        <v/>
      </c>
      <c r="M239" s="10">
        <f>VLOOKUP($E239,'FP MD'!$A:$F,6,FALSE)</f>
        <v>0</v>
      </c>
      <c r="N239" s="11">
        <v>202809</v>
      </c>
      <c r="O239" s="15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6">
        <v>0</v>
      </c>
      <c r="BQ239" s="16">
        <v>0</v>
      </c>
      <c r="BR239" s="16">
        <v>0</v>
      </c>
      <c r="BS239" s="16">
        <v>0</v>
      </c>
      <c r="BT239" s="16">
        <v>1012499.98</v>
      </c>
      <c r="BU239" s="16">
        <v>7500</v>
      </c>
      <c r="BV239" s="16">
        <v>7500</v>
      </c>
      <c r="BW239" s="16">
        <v>7500</v>
      </c>
      <c r="BX239" s="14">
        <f t="shared" si="3"/>
        <v>0</v>
      </c>
    </row>
    <row r="240" spans="1:76" s="17" customFormat="1" x14ac:dyDescent="0.3">
      <c r="A240" s="7" t="s">
        <v>462</v>
      </c>
      <c r="B240" s="8" t="s">
        <v>989</v>
      </c>
      <c r="C240" s="21" t="s">
        <v>990</v>
      </c>
      <c r="D240" s="9">
        <v>30315</v>
      </c>
      <c r="E240" s="9" t="s">
        <v>989</v>
      </c>
      <c r="F240" s="10" t="str">
        <f>VLOOKUP($E240,'FP MD'!$A:$F,2,FALSE)</f>
        <v>AMI SMOCC Sust Placeholder</v>
      </c>
      <c r="G240" s="10" t="s">
        <v>511</v>
      </c>
      <c r="H240" s="10" t="s">
        <v>507</v>
      </c>
      <c r="I240" s="10" t="s">
        <v>521</v>
      </c>
      <c r="J240" s="10" t="str">
        <f>VLOOKUP($E240,'FP MD'!$A:$F,3,FALSE)</f>
        <v/>
      </c>
      <c r="K240" s="10" t="str">
        <f>VLOOKUP($E240,'FP MD'!$A:$F,4,FALSE)</f>
        <v/>
      </c>
      <c r="L240" s="10" t="str">
        <f>VLOOKUP($E240,'FP MD'!$A:$F,5,FALSE)</f>
        <v/>
      </c>
      <c r="M240" s="10">
        <f>VLOOKUP($E240,'FP MD'!$A:$F,6,FALSE)</f>
        <v>0</v>
      </c>
      <c r="N240" s="11">
        <v>203212</v>
      </c>
      <c r="O240" s="15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16">
        <v>0</v>
      </c>
      <c r="BL240" s="16">
        <v>0</v>
      </c>
      <c r="BM240" s="16">
        <v>0</v>
      </c>
      <c r="BN240" s="16">
        <v>0</v>
      </c>
      <c r="BO240" s="16">
        <v>0</v>
      </c>
      <c r="BP240" s="16">
        <v>0</v>
      </c>
      <c r="BQ240" s="16">
        <v>0</v>
      </c>
      <c r="BR240" s="16">
        <v>0</v>
      </c>
      <c r="BS240" s="16">
        <v>0</v>
      </c>
      <c r="BT240" s="16">
        <v>0</v>
      </c>
      <c r="BU240" s="16">
        <v>0</v>
      </c>
      <c r="BV240" s="16">
        <v>0</v>
      </c>
      <c r="BW240" s="16">
        <v>0</v>
      </c>
      <c r="BX240" s="14">
        <f t="shared" si="3"/>
        <v>0</v>
      </c>
    </row>
    <row r="241" spans="1:76" s="17" customFormat="1" x14ac:dyDescent="0.3">
      <c r="A241" s="7" t="s">
        <v>462</v>
      </c>
      <c r="B241" s="8" t="s">
        <v>991</v>
      </c>
      <c r="C241" s="21" t="s">
        <v>992</v>
      </c>
      <c r="D241" s="9">
        <v>30315</v>
      </c>
      <c r="E241" s="9" t="s">
        <v>991</v>
      </c>
      <c r="F241" s="10" t="str">
        <f>VLOOKUP($E241,'FP MD'!$A:$F,2,FALSE)</f>
        <v>AMI SMOCC Growth Placeholder</v>
      </c>
      <c r="G241" s="10" t="s">
        <v>511</v>
      </c>
      <c r="H241" s="10" t="s">
        <v>507</v>
      </c>
      <c r="I241" s="10" t="s">
        <v>521</v>
      </c>
      <c r="J241" s="10" t="str">
        <f>VLOOKUP($E241,'FP MD'!$A:$F,3,FALSE)</f>
        <v/>
      </c>
      <c r="K241" s="10" t="str">
        <f>VLOOKUP($E241,'FP MD'!$A:$F,4,FALSE)</f>
        <v/>
      </c>
      <c r="L241" s="10" t="str">
        <f>VLOOKUP($E241,'FP MD'!$A:$F,5,FALSE)</f>
        <v/>
      </c>
      <c r="M241" s="10">
        <f>VLOOKUP($E241,'FP MD'!$A:$F,6,FALSE)</f>
        <v>0</v>
      </c>
      <c r="N241" s="11">
        <v>203212</v>
      </c>
      <c r="O241" s="15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16">
        <v>0</v>
      </c>
      <c r="BL241" s="16">
        <v>0</v>
      </c>
      <c r="BM241" s="16">
        <v>0</v>
      </c>
      <c r="BN241" s="16">
        <v>0</v>
      </c>
      <c r="BO241" s="16">
        <v>0</v>
      </c>
      <c r="BP241" s="16">
        <v>0</v>
      </c>
      <c r="BQ241" s="16">
        <v>0</v>
      </c>
      <c r="BR241" s="16">
        <v>0</v>
      </c>
      <c r="BS241" s="16">
        <v>0</v>
      </c>
      <c r="BT241" s="16">
        <v>0</v>
      </c>
      <c r="BU241" s="16">
        <v>0</v>
      </c>
      <c r="BV241" s="16">
        <v>0</v>
      </c>
      <c r="BW241" s="16">
        <v>0</v>
      </c>
      <c r="BX241" s="14">
        <f t="shared" si="3"/>
        <v>0</v>
      </c>
    </row>
    <row r="242" spans="1:76" s="17" customFormat="1" x14ac:dyDescent="0.3">
      <c r="A242" s="7" t="s">
        <v>462</v>
      </c>
      <c r="B242" s="8" t="s">
        <v>993</v>
      </c>
      <c r="C242" s="21" t="s">
        <v>994</v>
      </c>
      <c r="D242" s="9">
        <v>30315</v>
      </c>
      <c r="E242" s="9" t="s">
        <v>993</v>
      </c>
      <c r="F242" s="10" t="str">
        <f>VLOOKUP($E242,'FP MD'!$A:$F,2,FALSE)</f>
        <v xml:space="preserve">EV Awareness </v>
      </c>
      <c r="G242" s="10" t="s">
        <v>511</v>
      </c>
      <c r="H242" s="10" t="s">
        <v>507</v>
      </c>
      <c r="I242" s="10" t="s">
        <v>521</v>
      </c>
      <c r="J242" s="10" t="str">
        <f>VLOOKUP($E242,'FP MD'!$A:$F,3,FALSE)</f>
        <v>Adv Dist Infrastructure (ADI)</v>
      </c>
      <c r="K242" s="10" t="str">
        <f>VLOOKUP($E242,'FP MD'!$A:$F,4,FALSE)</f>
        <v/>
      </c>
      <c r="L242" s="10" t="str">
        <f>VLOOKUP($E242,'FP MD'!$A:$F,5,FALSE)</f>
        <v/>
      </c>
      <c r="M242" s="10">
        <f>VLOOKUP($E242,'FP MD'!$A:$F,6,FALSE)</f>
        <v>0</v>
      </c>
      <c r="N242" s="11">
        <v>202503</v>
      </c>
      <c r="O242" s="15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1900000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6">
        <v>0</v>
      </c>
      <c r="BQ242" s="16">
        <v>0</v>
      </c>
      <c r="BR242" s="16">
        <v>0</v>
      </c>
      <c r="BS242" s="16">
        <v>0</v>
      </c>
      <c r="BT242" s="16">
        <v>0</v>
      </c>
      <c r="BU242" s="16">
        <v>0</v>
      </c>
      <c r="BV242" s="16">
        <v>0</v>
      </c>
      <c r="BW242" s="16">
        <v>0</v>
      </c>
      <c r="BX242" s="14">
        <f t="shared" si="3"/>
        <v>1900000</v>
      </c>
    </row>
    <row r="243" spans="1:76" s="17" customFormat="1" x14ac:dyDescent="0.3">
      <c r="A243" s="7" t="s">
        <v>462</v>
      </c>
      <c r="B243" s="8" t="s">
        <v>995</v>
      </c>
      <c r="C243" s="21" t="s">
        <v>996</v>
      </c>
      <c r="D243" s="9">
        <v>30315</v>
      </c>
      <c r="E243" s="9" t="s">
        <v>995</v>
      </c>
      <c r="F243" s="10" t="str">
        <f>VLOOKUP($E243,'FP MD'!$A:$F,2,FALSE)</f>
        <v>OWCM Upgrade &amp; Refresh</v>
      </c>
      <c r="G243" s="10" t="s">
        <v>511</v>
      </c>
      <c r="H243" s="10" t="s">
        <v>507</v>
      </c>
      <c r="I243" s="10" t="s">
        <v>521</v>
      </c>
      <c r="J243" s="10" t="str">
        <f>VLOOKUP($E243,'FP MD'!$A:$F,3,FALSE)</f>
        <v/>
      </c>
      <c r="K243" s="10" t="str">
        <f>VLOOKUP($E243,'FP MD'!$A:$F,4,FALSE)</f>
        <v/>
      </c>
      <c r="L243" s="10" t="str">
        <f>VLOOKUP($E243,'FP MD'!$A:$F,5,FALSE)</f>
        <v/>
      </c>
      <c r="M243" s="10">
        <f>VLOOKUP($E243,'FP MD'!$A:$F,6,FALSE)</f>
        <v>0</v>
      </c>
      <c r="N243" s="11">
        <v>202603</v>
      </c>
      <c r="O243" s="15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3809940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6">
        <v>0</v>
      </c>
      <c r="BQ243" s="16">
        <v>0</v>
      </c>
      <c r="BR243" s="16">
        <v>0</v>
      </c>
      <c r="BS243" s="16">
        <v>0</v>
      </c>
      <c r="BT243" s="16">
        <v>0</v>
      </c>
      <c r="BU243" s="16">
        <v>0</v>
      </c>
      <c r="BV243" s="16">
        <v>0</v>
      </c>
      <c r="BW243" s="16">
        <v>0</v>
      </c>
      <c r="BX243" s="14">
        <f t="shared" si="3"/>
        <v>3809940</v>
      </c>
    </row>
    <row r="244" spans="1:76" s="17" customFormat="1" x14ac:dyDescent="0.3">
      <c r="A244" s="7" t="s">
        <v>462</v>
      </c>
      <c r="B244" s="8" t="s">
        <v>997</v>
      </c>
      <c r="C244" s="21" t="s">
        <v>998</v>
      </c>
      <c r="D244" s="9">
        <v>30315</v>
      </c>
      <c r="E244" s="9" t="s">
        <v>997</v>
      </c>
      <c r="F244" s="10" t="str">
        <f>VLOOKUP($E244,'FP MD'!$A:$F,2,FALSE)</f>
        <v>DAP Near Real Time Data 2024</v>
      </c>
      <c r="G244" s="10" t="s">
        <v>511</v>
      </c>
      <c r="H244" s="10" t="s">
        <v>507</v>
      </c>
      <c r="I244" s="10" t="s">
        <v>521</v>
      </c>
      <c r="J244" s="10" t="str">
        <f>VLOOKUP($E244,'FP MD'!$A:$F,3,FALSE)</f>
        <v/>
      </c>
      <c r="K244" s="10" t="str">
        <f>VLOOKUP($E244,'FP MD'!$A:$F,4,FALSE)</f>
        <v/>
      </c>
      <c r="L244" s="10" t="str">
        <f>VLOOKUP($E244,'FP MD'!$A:$F,5,FALSE)</f>
        <v/>
      </c>
      <c r="M244" s="10">
        <f>VLOOKUP($E244,'FP MD'!$A:$F,6,FALSE)</f>
        <v>0</v>
      </c>
      <c r="N244" s="11">
        <v>202409</v>
      </c>
      <c r="O244" s="15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2200000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6">
        <v>0</v>
      </c>
      <c r="BQ244" s="16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6">
        <v>0</v>
      </c>
      <c r="BX244" s="14">
        <f t="shared" si="3"/>
        <v>2200000</v>
      </c>
    </row>
    <row r="245" spans="1:76" s="17" customFormat="1" x14ac:dyDescent="0.3">
      <c r="A245" s="7" t="s">
        <v>462</v>
      </c>
      <c r="B245" s="8" t="s">
        <v>999</v>
      </c>
      <c r="C245" s="21" t="s">
        <v>1000</v>
      </c>
      <c r="D245" s="9">
        <v>30315</v>
      </c>
      <c r="E245" s="9" t="s">
        <v>999</v>
      </c>
      <c r="F245" s="10" t="str">
        <f>VLOOKUP($E245,'FP MD'!$A:$F,2,FALSE)</f>
        <v>Trans Risk Iden &amp; Exp Sys(PLS-GRID)</v>
      </c>
      <c r="G245" s="10" t="s">
        <v>511</v>
      </c>
      <c r="H245" s="10" t="s">
        <v>507</v>
      </c>
      <c r="I245" s="10" t="s">
        <v>628</v>
      </c>
      <c r="J245" s="10" t="str">
        <f>VLOOKUP($E245,'FP MD'!$A:$F,3,FALSE)</f>
        <v/>
      </c>
      <c r="K245" s="10" t="str">
        <f>VLOOKUP($E245,'FP MD'!$A:$F,4,FALSE)</f>
        <v/>
      </c>
      <c r="L245" s="10" t="str">
        <f>VLOOKUP($E245,'FP MD'!$A:$F,5,FALSE)</f>
        <v/>
      </c>
      <c r="M245" s="10">
        <f>VLOOKUP($E245,'FP MD'!$A:$F,6,FALSE)</f>
        <v>0</v>
      </c>
      <c r="N245" s="11">
        <v>202409</v>
      </c>
      <c r="O245" s="15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150000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6">
        <v>0</v>
      </c>
      <c r="BQ245" s="16">
        <v>0</v>
      </c>
      <c r="BR245" s="16">
        <v>0</v>
      </c>
      <c r="BS245" s="16">
        <v>0</v>
      </c>
      <c r="BT245" s="16">
        <v>0</v>
      </c>
      <c r="BU245" s="16">
        <v>0</v>
      </c>
      <c r="BV245" s="16">
        <v>0</v>
      </c>
      <c r="BW245" s="16">
        <v>0</v>
      </c>
      <c r="BX245" s="14">
        <f t="shared" si="3"/>
        <v>150000</v>
      </c>
    </row>
    <row r="246" spans="1:76" s="17" customFormat="1" x14ac:dyDescent="0.3">
      <c r="A246" s="7" t="s">
        <v>462</v>
      </c>
      <c r="B246" s="8" t="s">
        <v>1001</v>
      </c>
      <c r="C246" s="21" t="s">
        <v>1002</v>
      </c>
      <c r="D246" s="9">
        <v>30315</v>
      </c>
      <c r="E246" s="9" t="s">
        <v>1001</v>
      </c>
      <c r="F246" s="10" t="str">
        <f>VLOOKUP($E246,'FP MD'!$A:$F,2,FALSE)</f>
        <v xml:space="preserve"> Advanced System Monitoring Capabil</v>
      </c>
      <c r="G246" s="10" t="s">
        <v>511</v>
      </c>
      <c r="H246" s="10" t="s">
        <v>507</v>
      </c>
      <c r="I246" s="10" t="s">
        <v>628</v>
      </c>
      <c r="J246" s="10" t="str">
        <f>VLOOKUP($E246,'FP MD'!$A:$F,3,FALSE)</f>
        <v/>
      </c>
      <c r="K246" s="10" t="str">
        <f>VLOOKUP($E246,'FP MD'!$A:$F,4,FALSE)</f>
        <v/>
      </c>
      <c r="L246" s="10" t="str">
        <f>VLOOKUP($E246,'FP MD'!$A:$F,5,FALSE)</f>
        <v/>
      </c>
      <c r="M246" s="10">
        <f>VLOOKUP($E246,'FP MD'!$A:$F,6,FALSE)</f>
        <v>0</v>
      </c>
      <c r="N246" s="11">
        <v>202509</v>
      </c>
      <c r="O246" s="15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1374999.9899999993</v>
      </c>
      <c r="AK246" s="16">
        <v>41666.669999999925</v>
      </c>
      <c r="AL246" s="16">
        <v>41666.669999999925</v>
      </c>
      <c r="AM246" s="16">
        <v>41666.669999999925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16">
        <v>0</v>
      </c>
      <c r="BL246" s="16">
        <v>0</v>
      </c>
      <c r="BM246" s="16">
        <v>0</v>
      </c>
      <c r="BN246" s="16">
        <v>0</v>
      </c>
      <c r="BO246" s="16">
        <v>0</v>
      </c>
      <c r="BP246" s="16">
        <v>0</v>
      </c>
      <c r="BQ246" s="16">
        <v>0</v>
      </c>
      <c r="BR246" s="16">
        <v>0</v>
      </c>
      <c r="BS246" s="16">
        <v>0</v>
      </c>
      <c r="BT246" s="16">
        <v>0</v>
      </c>
      <c r="BU246" s="16">
        <v>0</v>
      </c>
      <c r="BV246" s="16">
        <v>0</v>
      </c>
      <c r="BW246" s="16">
        <v>0</v>
      </c>
      <c r="BX246" s="14">
        <f t="shared" si="3"/>
        <v>1499999.9999999991</v>
      </c>
    </row>
    <row r="247" spans="1:76" s="17" customFormat="1" x14ac:dyDescent="0.3">
      <c r="A247" s="7" t="s">
        <v>462</v>
      </c>
      <c r="B247" s="8" t="s">
        <v>1003</v>
      </c>
      <c r="C247" s="21" t="s">
        <v>1004</v>
      </c>
      <c r="D247" s="9">
        <v>30315</v>
      </c>
      <c r="E247" s="9" t="s">
        <v>1003</v>
      </c>
      <c r="F247" s="10" t="str">
        <f>VLOOKUP($E247,'FP MD'!$A:$F,2,FALSE)</f>
        <v>Oracle Upgrades 2028</v>
      </c>
      <c r="G247" s="10" t="s">
        <v>495</v>
      </c>
      <c r="H247" s="10" t="s">
        <v>507</v>
      </c>
      <c r="I247" s="10" t="s">
        <v>521</v>
      </c>
      <c r="J247" s="10" t="str">
        <f>VLOOKUP($E247,'FP MD'!$A:$F,3,FALSE)</f>
        <v/>
      </c>
      <c r="K247" s="10" t="str">
        <f>VLOOKUP($E247,'FP MD'!$A:$F,4,FALSE)</f>
        <v/>
      </c>
      <c r="L247" s="10" t="str">
        <f>VLOOKUP($E247,'FP MD'!$A:$F,5,FALSE)</f>
        <v/>
      </c>
      <c r="M247" s="10">
        <f>VLOOKUP($E247,'FP MD'!$A:$F,6,FALSE)</f>
        <v>0</v>
      </c>
      <c r="N247" s="11">
        <v>202810</v>
      </c>
      <c r="O247" s="15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6">
        <v>0</v>
      </c>
      <c r="BQ247" s="16">
        <v>0</v>
      </c>
      <c r="BR247" s="16">
        <v>0</v>
      </c>
      <c r="BS247" s="16">
        <v>0</v>
      </c>
      <c r="BT247" s="16">
        <v>0</v>
      </c>
      <c r="BU247" s="16">
        <v>37500</v>
      </c>
      <c r="BV247" s="16">
        <v>12500</v>
      </c>
      <c r="BW247" s="16">
        <v>0</v>
      </c>
      <c r="BX247" s="14">
        <f t="shared" si="3"/>
        <v>0</v>
      </c>
    </row>
    <row r="248" spans="1:76" s="17" customFormat="1" x14ac:dyDescent="0.3">
      <c r="A248" s="7" t="s">
        <v>462</v>
      </c>
      <c r="B248" s="8" t="s">
        <v>1005</v>
      </c>
      <c r="C248" s="21" t="s">
        <v>1006</v>
      </c>
      <c r="D248" s="9">
        <v>30315</v>
      </c>
      <c r="E248" s="9" t="s">
        <v>1005</v>
      </c>
      <c r="F248" s="10" t="str">
        <f>VLOOKUP($E248,'FP MD'!$A:$F,2,FALSE)</f>
        <v>Upgrade Vmware Environment 2028</v>
      </c>
      <c r="G248" s="10" t="s">
        <v>495</v>
      </c>
      <c r="H248" s="10" t="s">
        <v>507</v>
      </c>
      <c r="I248" s="10" t="s">
        <v>521</v>
      </c>
      <c r="J248" s="10" t="str">
        <f>VLOOKUP($E248,'FP MD'!$A:$F,3,FALSE)</f>
        <v/>
      </c>
      <c r="K248" s="10" t="str">
        <f>VLOOKUP($E248,'FP MD'!$A:$F,4,FALSE)</f>
        <v/>
      </c>
      <c r="L248" s="10" t="str">
        <f>VLOOKUP($E248,'FP MD'!$A:$F,5,FALSE)</f>
        <v/>
      </c>
      <c r="M248" s="10">
        <f>VLOOKUP($E248,'FP MD'!$A:$F,6,FALSE)</f>
        <v>0</v>
      </c>
      <c r="N248" s="11">
        <v>202808</v>
      </c>
      <c r="O248" s="15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16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6">
        <v>0</v>
      </c>
      <c r="BQ248" s="16">
        <v>0</v>
      </c>
      <c r="BR248" s="16">
        <v>0</v>
      </c>
      <c r="BS248" s="16">
        <v>387500</v>
      </c>
      <c r="BT248" s="16">
        <v>193750</v>
      </c>
      <c r="BU248" s="16">
        <v>0</v>
      </c>
      <c r="BV248" s="16">
        <v>193750</v>
      </c>
      <c r="BW248" s="16">
        <v>0</v>
      </c>
      <c r="BX248" s="14">
        <f t="shared" si="3"/>
        <v>0</v>
      </c>
    </row>
    <row r="249" spans="1:76" s="17" customFormat="1" x14ac:dyDescent="0.3">
      <c r="A249" s="7" t="s">
        <v>462</v>
      </c>
      <c r="B249" s="8" t="s">
        <v>1007</v>
      </c>
      <c r="C249" s="21" t="s">
        <v>1008</v>
      </c>
      <c r="D249" s="9">
        <v>30315</v>
      </c>
      <c r="E249" s="9" t="s">
        <v>1007</v>
      </c>
      <c r="F249" s="10" t="str">
        <f>VLOOKUP($E249,'FP MD'!$A:$F,2,FALSE)</f>
        <v>Network Topology/Mapping 2028</v>
      </c>
      <c r="G249" s="10" t="s">
        <v>495</v>
      </c>
      <c r="H249" s="10" t="s">
        <v>507</v>
      </c>
      <c r="I249" s="10" t="s">
        <v>521</v>
      </c>
      <c r="J249" s="10" t="str">
        <f>VLOOKUP($E249,'FP MD'!$A:$F,3,FALSE)</f>
        <v/>
      </c>
      <c r="K249" s="10" t="str">
        <f>VLOOKUP($E249,'FP MD'!$A:$F,4,FALSE)</f>
        <v/>
      </c>
      <c r="L249" s="10" t="str">
        <f>VLOOKUP($E249,'FP MD'!$A:$F,5,FALSE)</f>
        <v/>
      </c>
      <c r="M249" s="10">
        <f>VLOOKUP($E249,'FP MD'!$A:$F,6,FALSE)</f>
        <v>0</v>
      </c>
      <c r="N249" s="11">
        <v>202812</v>
      </c>
      <c r="O249" s="15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6">
        <v>0</v>
      </c>
      <c r="BQ249" s="16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6">
        <v>300000</v>
      </c>
      <c r="BX249" s="14">
        <f t="shared" si="3"/>
        <v>0</v>
      </c>
    </row>
    <row r="250" spans="1:76" s="17" customFormat="1" x14ac:dyDescent="0.3">
      <c r="A250" s="7" t="s">
        <v>462</v>
      </c>
      <c r="B250" s="8" t="s">
        <v>1009</v>
      </c>
      <c r="C250" s="21" t="s">
        <v>1010</v>
      </c>
      <c r="D250" s="9">
        <v>30315</v>
      </c>
      <c r="E250" s="9" t="s">
        <v>1009</v>
      </c>
      <c r="F250" s="10" t="str">
        <f>VLOOKUP($E250,'FP MD'!$A:$F,2,FALSE)</f>
        <v>Proxy Lifecycle 2028</v>
      </c>
      <c r="G250" s="10" t="s">
        <v>495</v>
      </c>
      <c r="H250" s="10" t="s">
        <v>507</v>
      </c>
      <c r="I250" s="10" t="s">
        <v>521</v>
      </c>
      <c r="J250" s="10" t="str">
        <f>VLOOKUP($E250,'FP MD'!$A:$F,3,FALSE)</f>
        <v/>
      </c>
      <c r="K250" s="10" t="str">
        <f>VLOOKUP($E250,'FP MD'!$A:$F,4,FALSE)</f>
        <v/>
      </c>
      <c r="L250" s="10" t="str">
        <f>VLOOKUP($E250,'FP MD'!$A:$F,5,FALSE)</f>
        <v/>
      </c>
      <c r="M250" s="10">
        <f>VLOOKUP($E250,'FP MD'!$A:$F,6,FALSE)</f>
        <v>0</v>
      </c>
      <c r="N250" s="11">
        <v>202812</v>
      </c>
      <c r="O250" s="15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16">
        <v>0</v>
      </c>
      <c r="BL250" s="16">
        <v>0</v>
      </c>
      <c r="BM250" s="16">
        <v>0</v>
      </c>
      <c r="BN250" s="16">
        <v>0</v>
      </c>
      <c r="BO250" s="16">
        <v>0</v>
      </c>
      <c r="BP250" s="16">
        <v>0</v>
      </c>
      <c r="BQ250" s="16">
        <v>0</v>
      </c>
      <c r="BR250" s="16">
        <v>0</v>
      </c>
      <c r="BS250" s="16">
        <v>0</v>
      </c>
      <c r="BT250" s="16">
        <v>0</v>
      </c>
      <c r="BU250" s="16">
        <v>0</v>
      </c>
      <c r="BV250" s="16">
        <v>0</v>
      </c>
      <c r="BW250" s="16">
        <v>250000</v>
      </c>
      <c r="BX250" s="14">
        <f t="shared" si="3"/>
        <v>0</v>
      </c>
    </row>
    <row r="251" spans="1:76" s="17" customFormat="1" x14ac:dyDescent="0.3">
      <c r="A251" s="7" t="s">
        <v>462</v>
      </c>
      <c r="B251" s="8" t="s">
        <v>1011</v>
      </c>
      <c r="C251" s="21" t="s">
        <v>1012</v>
      </c>
      <c r="D251" s="9">
        <v>30315</v>
      </c>
      <c r="E251" s="9" t="s">
        <v>1011</v>
      </c>
      <c r="F251" s="10" t="str">
        <f>VLOOKUP($E251,'FP MD'!$A:$F,2,FALSE)</f>
        <v>Corporate Systems Refresh 2028</v>
      </c>
      <c r="G251" s="10" t="s">
        <v>495</v>
      </c>
      <c r="H251" s="10" t="s">
        <v>507</v>
      </c>
      <c r="I251" s="10" t="s">
        <v>521</v>
      </c>
      <c r="J251" s="10" t="str">
        <f>VLOOKUP($E251,'FP MD'!$A:$F,3,FALSE)</f>
        <v/>
      </c>
      <c r="K251" s="10" t="str">
        <f>VLOOKUP($E251,'FP MD'!$A:$F,4,FALSE)</f>
        <v/>
      </c>
      <c r="L251" s="10" t="str">
        <f>VLOOKUP($E251,'FP MD'!$A:$F,5,FALSE)</f>
        <v/>
      </c>
      <c r="M251" s="10">
        <f>VLOOKUP($E251,'FP MD'!$A:$F,6,FALSE)</f>
        <v>0</v>
      </c>
      <c r="N251" s="11">
        <v>202812</v>
      </c>
      <c r="O251" s="15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16">
        <v>0</v>
      </c>
      <c r="BL251" s="16">
        <v>0</v>
      </c>
      <c r="BM251" s="16">
        <v>0</v>
      </c>
      <c r="BN251" s="16">
        <v>0</v>
      </c>
      <c r="BO251" s="16">
        <v>0</v>
      </c>
      <c r="BP251" s="16">
        <v>0</v>
      </c>
      <c r="BQ251" s="16">
        <v>0</v>
      </c>
      <c r="BR251" s="16">
        <v>0</v>
      </c>
      <c r="BS251" s="16">
        <v>0</v>
      </c>
      <c r="BT251" s="16">
        <v>0</v>
      </c>
      <c r="BU251" s="16">
        <v>0</v>
      </c>
      <c r="BV251" s="16">
        <v>0</v>
      </c>
      <c r="BW251" s="16">
        <v>200000</v>
      </c>
      <c r="BX251" s="14">
        <f t="shared" si="3"/>
        <v>0</v>
      </c>
    </row>
    <row r="252" spans="1:76" s="17" customFormat="1" x14ac:dyDescent="0.3">
      <c r="A252" s="7" t="s">
        <v>462</v>
      </c>
      <c r="B252" s="8" t="s">
        <v>1013</v>
      </c>
      <c r="C252" s="21" t="s">
        <v>1014</v>
      </c>
      <c r="D252" s="9">
        <v>30315</v>
      </c>
      <c r="E252" s="9" t="s">
        <v>1013</v>
      </c>
      <c r="F252" s="10" t="str">
        <f>VLOOKUP($E252,'FP MD'!$A:$F,2,FALSE)</f>
        <v>ERP Enhancements 2028</v>
      </c>
      <c r="G252" s="10" t="s">
        <v>495</v>
      </c>
      <c r="H252" s="10" t="s">
        <v>507</v>
      </c>
      <c r="I252" s="10" t="s">
        <v>521</v>
      </c>
      <c r="J252" s="10" t="str">
        <f>VLOOKUP($E252,'FP MD'!$A:$F,3,FALSE)</f>
        <v/>
      </c>
      <c r="K252" s="10" t="str">
        <f>VLOOKUP($E252,'FP MD'!$A:$F,4,FALSE)</f>
        <v/>
      </c>
      <c r="L252" s="10" t="str">
        <f>VLOOKUP($E252,'FP MD'!$A:$F,5,FALSE)</f>
        <v/>
      </c>
      <c r="M252" s="10">
        <f>VLOOKUP($E252,'FP MD'!$A:$F,6,FALSE)</f>
        <v>0</v>
      </c>
      <c r="N252" s="11">
        <v>202812</v>
      </c>
      <c r="O252" s="15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16">
        <v>0</v>
      </c>
      <c r="BL252" s="16">
        <v>0</v>
      </c>
      <c r="BM252" s="16">
        <v>0</v>
      </c>
      <c r="BN252" s="16">
        <v>0</v>
      </c>
      <c r="BO252" s="16">
        <v>0</v>
      </c>
      <c r="BP252" s="16">
        <v>0</v>
      </c>
      <c r="BQ252" s="16">
        <v>0</v>
      </c>
      <c r="BR252" s="16">
        <v>0</v>
      </c>
      <c r="BS252" s="16">
        <v>0</v>
      </c>
      <c r="BT252" s="16">
        <v>0</v>
      </c>
      <c r="BU252" s="16">
        <v>0</v>
      </c>
      <c r="BV252" s="16">
        <v>0</v>
      </c>
      <c r="BW252" s="16">
        <v>631600</v>
      </c>
      <c r="BX252" s="14">
        <f t="shared" si="3"/>
        <v>0</v>
      </c>
    </row>
    <row r="253" spans="1:76" s="17" customFormat="1" x14ac:dyDescent="0.3">
      <c r="A253" s="7" t="s">
        <v>462</v>
      </c>
      <c r="B253" s="8" t="s">
        <v>1015</v>
      </c>
      <c r="C253" s="21" t="s">
        <v>1016</v>
      </c>
      <c r="D253" s="9">
        <v>30315</v>
      </c>
      <c r="E253" s="9" t="s">
        <v>1015</v>
      </c>
      <c r="F253" s="10" t="str">
        <f>VLOOKUP($E253,'FP MD'!$A:$F,2,FALSE)</f>
        <v>ERP Portfolio Optimization 2028</v>
      </c>
      <c r="G253" s="10" t="s">
        <v>495</v>
      </c>
      <c r="H253" s="10" t="s">
        <v>507</v>
      </c>
      <c r="I253" s="10" t="s">
        <v>521</v>
      </c>
      <c r="J253" s="10" t="str">
        <f>VLOOKUP($E253,'FP MD'!$A:$F,3,FALSE)</f>
        <v/>
      </c>
      <c r="K253" s="10" t="str">
        <f>VLOOKUP($E253,'FP MD'!$A:$F,4,FALSE)</f>
        <v/>
      </c>
      <c r="L253" s="10" t="str">
        <f>VLOOKUP($E253,'FP MD'!$A:$F,5,FALSE)</f>
        <v/>
      </c>
      <c r="M253" s="10">
        <f>VLOOKUP($E253,'FP MD'!$A:$F,6,FALSE)</f>
        <v>0</v>
      </c>
      <c r="N253" s="11">
        <v>202812</v>
      </c>
      <c r="O253" s="15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16">
        <v>0</v>
      </c>
      <c r="BL253" s="16">
        <v>0</v>
      </c>
      <c r="BM253" s="16">
        <v>0</v>
      </c>
      <c r="BN253" s="16">
        <v>0</v>
      </c>
      <c r="BO253" s="16">
        <v>0</v>
      </c>
      <c r="BP253" s="16">
        <v>0</v>
      </c>
      <c r="BQ253" s="16">
        <v>0</v>
      </c>
      <c r="BR253" s="16">
        <v>0</v>
      </c>
      <c r="BS253" s="16">
        <v>0</v>
      </c>
      <c r="BT253" s="16">
        <v>0</v>
      </c>
      <c r="BU253" s="16">
        <v>0</v>
      </c>
      <c r="BV253" s="16">
        <v>0</v>
      </c>
      <c r="BW253" s="16">
        <v>1894800</v>
      </c>
      <c r="BX253" s="14">
        <f t="shared" si="3"/>
        <v>0</v>
      </c>
    </row>
    <row r="254" spans="1:76" s="17" customFormat="1" x14ac:dyDescent="0.3">
      <c r="A254" s="7" t="s">
        <v>462</v>
      </c>
      <c r="B254" s="8" t="s">
        <v>1017</v>
      </c>
      <c r="C254" s="21" t="s">
        <v>1018</v>
      </c>
      <c r="D254" s="9">
        <v>30315</v>
      </c>
      <c r="E254" s="9" t="s">
        <v>1017</v>
      </c>
      <c r="F254" s="10" t="str">
        <f>VLOOKUP($E254,'FP MD'!$A:$F,2,FALSE)</f>
        <v>NERC - User Provisioning 2028</v>
      </c>
      <c r="G254" s="10" t="s">
        <v>511</v>
      </c>
      <c r="H254" s="10" t="s">
        <v>507</v>
      </c>
      <c r="I254" s="10" t="s">
        <v>521</v>
      </c>
      <c r="J254" s="10" t="str">
        <f>VLOOKUP($E254,'FP MD'!$A:$F,3,FALSE)</f>
        <v/>
      </c>
      <c r="K254" s="10" t="str">
        <f>VLOOKUP($E254,'FP MD'!$A:$F,4,FALSE)</f>
        <v/>
      </c>
      <c r="L254" s="10" t="str">
        <f>VLOOKUP($E254,'FP MD'!$A:$F,5,FALSE)</f>
        <v/>
      </c>
      <c r="M254" s="10">
        <f>VLOOKUP($E254,'FP MD'!$A:$F,6,FALSE)</f>
        <v>0</v>
      </c>
      <c r="N254" s="11">
        <v>202812</v>
      </c>
      <c r="O254" s="15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16">
        <v>0</v>
      </c>
      <c r="BL254" s="16">
        <v>0</v>
      </c>
      <c r="BM254" s="16">
        <v>0</v>
      </c>
      <c r="BN254" s="16">
        <v>0</v>
      </c>
      <c r="BO254" s="16">
        <v>0</v>
      </c>
      <c r="BP254" s="16">
        <v>0</v>
      </c>
      <c r="BQ254" s="16">
        <v>0</v>
      </c>
      <c r="BR254" s="16">
        <v>0</v>
      </c>
      <c r="BS254" s="16">
        <v>0</v>
      </c>
      <c r="BT254" s="16">
        <v>0</v>
      </c>
      <c r="BU254" s="16">
        <v>0</v>
      </c>
      <c r="BV254" s="16">
        <v>0</v>
      </c>
      <c r="BW254" s="16">
        <v>200000</v>
      </c>
      <c r="BX254" s="14">
        <f t="shared" si="3"/>
        <v>0</v>
      </c>
    </row>
    <row r="255" spans="1:76" s="17" customFormat="1" x14ac:dyDescent="0.3">
      <c r="A255" s="7" t="s">
        <v>462</v>
      </c>
      <c r="B255" s="8" t="s">
        <v>1019</v>
      </c>
      <c r="C255" s="21" t="s">
        <v>1020</v>
      </c>
      <c r="D255" s="9">
        <v>30315</v>
      </c>
      <c r="E255" s="9" t="s">
        <v>1019</v>
      </c>
      <c r="F255" s="10" t="str">
        <f>VLOOKUP($E255,'FP MD'!$A:$F,2,FALSE)</f>
        <v>Open Text Upgrade 2028</v>
      </c>
      <c r="G255" s="10" t="s">
        <v>495</v>
      </c>
      <c r="H255" s="10" t="s">
        <v>507</v>
      </c>
      <c r="I255" s="10" t="s">
        <v>521</v>
      </c>
      <c r="J255" s="10" t="str">
        <f>VLOOKUP($E255,'FP MD'!$A:$F,3,FALSE)</f>
        <v/>
      </c>
      <c r="K255" s="10" t="str">
        <f>VLOOKUP($E255,'FP MD'!$A:$F,4,FALSE)</f>
        <v/>
      </c>
      <c r="L255" s="10" t="str">
        <f>VLOOKUP($E255,'FP MD'!$A:$F,5,FALSE)</f>
        <v/>
      </c>
      <c r="M255" s="10">
        <f>VLOOKUP($E255,'FP MD'!$A:$F,6,FALSE)</f>
        <v>0</v>
      </c>
      <c r="N255" s="11">
        <v>202812</v>
      </c>
      <c r="O255" s="15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16">
        <v>0</v>
      </c>
      <c r="BL255" s="16">
        <v>0</v>
      </c>
      <c r="BM255" s="16">
        <v>0</v>
      </c>
      <c r="BN255" s="16">
        <v>0</v>
      </c>
      <c r="BO255" s="16">
        <v>0</v>
      </c>
      <c r="BP255" s="16">
        <v>0</v>
      </c>
      <c r="BQ255" s="16">
        <v>0</v>
      </c>
      <c r="BR255" s="16">
        <v>0</v>
      </c>
      <c r="BS255" s="16">
        <v>0</v>
      </c>
      <c r="BT255" s="16">
        <v>0</v>
      </c>
      <c r="BU255" s="16">
        <v>0</v>
      </c>
      <c r="BV255" s="16">
        <v>0</v>
      </c>
      <c r="BW255" s="16">
        <v>500000</v>
      </c>
      <c r="BX255" s="14">
        <f t="shared" si="3"/>
        <v>0</v>
      </c>
    </row>
    <row r="256" spans="1:76" s="17" customFormat="1" x14ac:dyDescent="0.3">
      <c r="A256" s="7" t="s">
        <v>462</v>
      </c>
      <c r="B256" s="8" t="s">
        <v>1021</v>
      </c>
      <c r="C256" s="21" t="s">
        <v>1022</v>
      </c>
      <c r="D256" s="9">
        <v>30315</v>
      </c>
      <c r="E256" s="9" t="s">
        <v>1021</v>
      </c>
      <c r="F256" s="10" t="str">
        <f>VLOOKUP($E256,'FP MD'!$A:$F,2,FALSE)</f>
        <v>Security Admin Enhancements 2028</v>
      </c>
      <c r="G256" s="10" t="s">
        <v>511</v>
      </c>
      <c r="H256" s="10" t="s">
        <v>507</v>
      </c>
      <c r="I256" s="10" t="s">
        <v>521</v>
      </c>
      <c r="J256" s="10" t="str">
        <f>VLOOKUP($E256,'FP MD'!$A:$F,3,FALSE)</f>
        <v/>
      </c>
      <c r="K256" s="10" t="str">
        <f>VLOOKUP($E256,'FP MD'!$A:$F,4,FALSE)</f>
        <v/>
      </c>
      <c r="L256" s="10" t="str">
        <f>VLOOKUP($E256,'FP MD'!$A:$F,5,FALSE)</f>
        <v/>
      </c>
      <c r="M256" s="10">
        <f>VLOOKUP($E256,'FP MD'!$A:$F,6,FALSE)</f>
        <v>0</v>
      </c>
      <c r="N256" s="11">
        <v>202812</v>
      </c>
      <c r="O256" s="15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  <c r="BO256" s="16">
        <v>0</v>
      </c>
      <c r="BP256" s="16">
        <v>0</v>
      </c>
      <c r="BQ256" s="16">
        <v>0</v>
      </c>
      <c r="BR256" s="16">
        <v>0</v>
      </c>
      <c r="BS256" s="16">
        <v>0</v>
      </c>
      <c r="BT256" s="16">
        <v>0</v>
      </c>
      <c r="BU256" s="16">
        <v>0</v>
      </c>
      <c r="BV256" s="16">
        <v>0</v>
      </c>
      <c r="BW256" s="16">
        <v>500000</v>
      </c>
      <c r="BX256" s="14">
        <f t="shared" si="3"/>
        <v>0</v>
      </c>
    </row>
    <row r="257" spans="1:76" s="17" customFormat="1" x14ac:dyDescent="0.3">
      <c r="A257" s="7" t="s">
        <v>462</v>
      </c>
      <c r="B257" s="8" t="s">
        <v>1023</v>
      </c>
      <c r="C257" s="21" t="s">
        <v>1024</v>
      </c>
      <c r="D257" s="9">
        <v>30315</v>
      </c>
      <c r="E257" s="9" t="s">
        <v>1023</v>
      </c>
      <c r="F257" s="10" t="str">
        <f>VLOOKUP($E257,'FP MD'!$A:$F,2,FALSE)</f>
        <v>Security Tools - NERC 2028</v>
      </c>
      <c r="G257" s="10" t="s">
        <v>511</v>
      </c>
      <c r="H257" s="10" t="s">
        <v>507</v>
      </c>
      <c r="I257" s="10" t="s">
        <v>521</v>
      </c>
      <c r="J257" s="10" t="str">
        <f>VLOOKUP($E257,'FP MD'!$A:$F,3,FALSE)</f>
        <v/>
      </c>
      <c r="K257" s="10" t="str">
        <f>VLOOKUP($E257,'FP MD'!$A:$F,4,FALSE)</f>
        <v/>
      </c>
      <c r="L257" s="10" t="str">
        <f>VLOOKUP($E257,'FP MD'!$A:$F,5,FALSE)</f>
        <v/>
      </c>
      <c r="M257" s="10">
        <f>VLOOKUP($E257,'FP MD'!$A:$F,6,FALSE)</f>
        <v>0</v>
      </c>
      <c r="N257" s="11">
        <v>202812</v>
      </c>
      <c r="O257" s="15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16">
        <v>0</v>
      </c>
      <c r="BL257" s="16">
        <v>0</v>
      </c>
      <c r="BM257" s="16">
        <v>0</v>
      </c>
      <c r="BN257" s="16">
        <v>0</v>
      </c>
      <c r="BO257" s="16">
        <v>0</v>
      </c>
      <c r="BP257" s="16">
        <v>0</v>
      </c>
      <c r="BQ257" s="16">
        <v>0</v>
      </c>
      <c r="BR257" s="16">
        <v>0</v>
      </c>
      <c r="BS257" s="16">
        <v>0</v>
      </c>
      <c r="BT257" s="16">
        <v>0</v>
      </c>
      <c r="BU257" s="16">
        <v>0</v>
      </c>
      <c r="BV257" s="16">
        <v>0</v>
      </c>
      <c r="BW257" s="16">
        <v>350000</v>
      </c>
      <c r="BX257" s="14">
        <f t="shared" si="3"/>
        <v>0</v>
      </c>
    </row>
    <row r="258" spans="1:76" s="17" customFormat="1" x14ac:dyDescent="0.3">
      <c r="A258" s="7" t="s">
        <v>462</v>
      </c>
      <c r="B258" s="8" t="s">
        <v>1025</v>
      </c>
      <c r="C258" s="21" t="s">
        <v>1026</v>
      </c>
      <c r="D258" s="9">
        <v>30315</v>
      </c>
      <c r="E258" s="9" t="s">
        <v>1025</v>
      </c>
      <c r="F258" s="10" t="str">
        <f>VLOOKUP($E258,'FP MD'!$A:$F,2,FALSE)</f>
        <v>Security Vulnerability Mgmnt 2028</v>
      </c>
      <c r="G258" s="10" t="s">
        <v>511</v>
      </c>
      <c r="H258" s="10" t="s">
        <v>507</v>
      </c>
      <c r="I258" s="10" t="s">
        <v>521</v>
      </c>
      <c r="J258" s="10" t="str">
        <f>VLOOKUP($E258,'FP MD'!$A:$F,3,FALSE)</f>
        <v/>
      </c>
      <c r="K258" s="10" t="str">
        <f>VLOOKUP($E258,'FP MD'!$A:$F,4,FALSE)</f>
        <v/>
      </c>
      <c r="L258" s="10" t="str">
        <f>VLOOKUP($E258,'FP MD'!$A:$F,5,FALSE)</f>
        <v/>
      </c>
      <c r="M258" s="10">
        <f>VLOOKUP($E258,'FP MD'!$A:$F,6,FALSE)</f>
        <v>0</v>
      </c>
      <c r="N258" s="11">
        <v>202812</v>
      </c>
      <c r="O258" s="15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16">
        <v>0</v>
      </c>
      <c r="BL258" s="16">
        <v>0</v>
      </c>
      <c r="BM258" s="16">
        <v>0</v>
      </c>
      <c r="BN258" s="16">
        <v>0</v>
      </c>
      <c r="BO258" s="16">
        <v>0</v>
      </c>
      <c r="BP258" s="16">
        <v>0</v>
      </c>
      <c r="BQ258" s="16">
        <v>0</v>
      </c>
      <c r="BR258" s="16">
        <v>0</v>
      </c>
      <c r="BS258" s="16">
        <v>0</v>
      </c>
      <c r="BT258" s="16">
        <v>0</v>
      </c>
      <c r="BU258" s="16">
        <v>0</v>
      </c>
      <c r="BV258" s="16">
        <v>0</v>
      </c>
      <c r="BW258" s="16">
        <v>500000</v>
      </c>
      <c r="BX258" s="14">
        <f t="shared" ref="BX258:BX321" si="4">SUM(P258:BK258)</f>
        <v>0</v>
      </c>
    </row>
    <row r="259" spans="1:76" s="17" customFormat="1" x14ac:dyDescent="0.3">
      <c r="A259" s="7" t="s">
        <v>462</v>
      </c>
      <c r="B259" s="8" t="s">
        <v>1027</v>
      </c>
      <c r="C259" s="21" t="s">
        <v>1028</v>
      </c>
      <c r="D259" s="9">
        <v>30315</v>
      </c>
      <c r="E259" s="9" t="s">
        <v>1027</v>
      </c>
      <c r="F259" s="10" t="str">
        <f>VLOOKUP($E259,'FP MD'!$A:$F,2,FALSE)</f>
        <v>ServiceNow Enhancements 2028</v>
      </c>
      <c r="G259" s="10" t="s">
        <v>511</v>
      </c>
      <c r="H259" s="10" t="s">
        <v>507</v>
      </c>
      <c r="I259" s="10" t="s">
        <v>521</v>
      </c>
      <c r="J259" s="10" t="str">
        <f>VLOOKUP($E259,'FP MD'!$A:$F,3,FALSE)</f>
        <v/>
      </c>
      <c r="K259" s="10" t="str">
        <f>VLOOKUP($E259,'FP MD'!$A:$F,4,FALSE)</f>
        <v/>
      </c>
      <c r="L259" s="10" t="str">
        <f>VLOOKUP($E259,'FP MD'!$A:$F,5,FALSE)</f>
        <v/>
      </c>
      <c r="M259" s="10">
        <f>VLOOKUP($E259,'FP MD'!$A:$F,6,FALSE)</f>
        <v>0</v>
      </c>
      <c r="N259" s="11">
        <v>202812</v>
      </c>
      <c r="O259" s="15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16">
        <v>0</v>
      </c>
      <c r="BL259" s="16">
        <v>0</v>
      </c>
      <c r="BM259" s="16">
        <v>0</v>
      </c>
      <c r="BN259" s="16">
        <v>0</v>
      </c>
      <c r="BO259" s="16">
        <v>0</v>
      </c>
      <c r="BP259" s="16">
        <v>0</v>
      </c>
      <c r="BQ259" s="16">
        <v>0</v>
      </c>
      <c r="BR259" s="16">
        <v>0</v>
      </c>
      <c r="BS259" s="16">
        <v>0</v>
      </c>
      <c r="BT259" s="16">
        <v>0</v>
      </c>
      <c r="BU259" s="16">
        <v>0</v>
      </c>
      <c r="BV259" s="16">
        <v>0</v>
      </c>
      <c r="BW259" s="16">
        <v>126320</v>
      </c>
      <c r="BX259" s="14">
        <f t="shared" si="4"/>
        <v>0</v>
      </c>
    </row>
    <row r="260" spans="1:76" s="17" customFormat="1" x14ac:dyDescent="0.3">
      <c r="A260" s="7" t="s">
        <v>462</v>
      </c>
      <c r="B260" s="8" t="s">
        <v>1029</v>
      </c>
      <c r="C260" s="21" t="s">
        <v>1030</v>
      </c>
      <c r="D260" s="9">
        <v>30315</v>
      </c>
      <c r="E260" s="9" t="s">
        <v>1029</v>
      </c>
      <c r="F260" s="10" t="str">
        <f>VLOOKUP($E260,'FP MD'!$A:$F,2,FALSE)</f>
        <v>SharePoint Upgrade 2028</v>
      </c>
      <c r="G260" s="10" t="s">
        <v>511</v>
      </c>
      <c r="H260" s="10" t="s">
        <v>507</v>
      </c>
      <c r="I260" s="10" t="s">
        <v>521</v>
      </c>
      <c r="J260" s="10" t="str">
        <f>VLOOKUP($E260,'FP MD'!$A:$F,3,FALSE)</f>
        <v/>
      </c>
      <c r="K260" s="10" t="str">
        <f>VLOOKUP($E260,'FP MD'!$A:$F,4,FALSE)</f>
        <v/>
      </c>
      <c r="L260" s="10" t="str">
        <f>VLOOKUP($E260,'FP MD'!$A:$F,5,FALSE)</f>
        <v/>
      </c>
      <c r="M260" s="10">
        <f>VLOOKUP($E260,'FP MD'!$A:$F,6,FALSE)</f>
        <v>0</v>
      </c>
      <c r="N260" s="11">
        <v>202812</v>
      </c>
      <c r="O260" s="15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16">
        <v>0</v>
      </c>
      <c r="BL260" s="16">
        <v>0</v>
      </c>
      <c r="BM260" s="16">
        <v>0</v>
      </c>
      <c r="BN260" s="16">
        <v>0</v>
      </c>
      <c r="BO260" s="16">
        <v>0</v>
      </c>
      <c r="BP260" s="16">
        <v>0</v>
      </c>
      <c r="BQ260" s="16">
        <v>0</v>
      </c>
      <c r="BR260" s="16">
        <v>0</v>
      </c>
      <c r="BS260" s="16">
        <v>0</v>
      </c>
      <c r="BT260" s="16">
        <v>0</v>
      </c>
      <c r="BU260" s="16">
        <v>0</v>
      </c>
      <c r="BV260" s="16">
        <v>0</v>
      </c>
      <c r="BW260" s="16">
        <v>500000</v>
      </c>
      <c r="BX260" s="14">
        <f t="shared" si="4"/>
        <v>0</v>
      </c>
    </row>
    <row r="261" spans="1:76" s="17" customFormat="1" x14ac:dyDescent="0.3">
      <c r="A261" s="7" t="s">
        <v>462</v>
      </c>
      <c r="B261" s="8" t="s">
        <v>1031</v>
      </c>
      <c r="C261" s="21" t="s">
        <v>1032</v>
      </c>
      <c r="D261" s="9">
        <v>30315</v>
      </c>
      <c r="E261" s="9" t="s">
        <v>1031</v>
      </c>
      <c r="F261" s="10" t="str">
        <f>VLOOKUP($E261,'FP MD'!$A:$F,2,FALSE)</f>
        <v>Solution Manager Enhancements 2024</v>
      </c>
      <c r="G261" s="10" t="s">
        <v>511</v>
      </c>
      <c r="H261" s="10" t="s">
        <v>507</v>
      </c>
      <c r="I261" s="10" t="s">
        <v>521</v>
      </c>
      <c r="J261" s="10" t="str">
        <f>VLOOKUP($E261,'FP MD'!$A:$F,3,FALSE)</f>
        <v/>
      </c>
      <c r="K261" s="10" t="str">
        <f>VLOOKUP($E261,'FP MD'!$A:$F,4,FALSE)</f>
        <v/>
      </c>
      <c r="L261" s="10" t="str">
        <f>VLOOKUP($E261,'FP MD'!$A:$F,5,FALSE)</f>
        <v/>
      </c>
      <c r="M261" s="10">
        <f>VLOOKUP($E261,'FP MD'!$A:$F,6,FALSE)</f>
        <v>0</v>
      </c>
      <c r="N261" s="11">
        <v>202412</v>
      </c>
      <c r="O261" s="15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190897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16">
        <v>0</v>
      </c>
      <c r="BL261" s="16">
        <v>0</v>
      </c>
      <c r="BM261" s="16">
        <v>0</v>
      </c>
      <c r="BN261" s="16">
        <v>0</v>
      </c>
      <c r="BO261" s="16">
        <v>0</v>
      </c>
      <c r="BP261" s="16">
        <v>0</v>
      </c>
      <c r="BQ261" s="16">
        <v>0</v>
      </c>
      <c r="BR261" s="16">
        <v>0</v>
      </c>
      <c r="BS261" s="16">
        <v>0</v>
      </c>
      <c r="BT261" s="16">
        <v>0</v>
      </c>
      <c r="BU261" s="16">
        <v>0</v>
      </c>
      <c r="BV261" s="16">
        <v>0</v>
      </c>
      <c r="BW261" s="16">
        <v>0</v>
      </c>
      <c r="BX261" s="14">
        <f t="shared" si="4"/>
        <v>190897</v>
      </c>
    </row>
    <row r="262" spans="1:76" s="17" customFormat="1" x14ac:dyDescent="0.3">
      <c r="A262" s="7" t="s">
        <v>462</v>
      </c>
      <c r="B262" s="8" t="s">
        <v>1033</v>
      </c>
      <c r="C262" s="21" t="s">
        <v>1034</v>
      </c>
      <c r="D262" s="9">
        <v>30315</v>
      </c>
      <c r="E262" s="9" t="s">
        <v>1033</v>
      </c>
      <c r="F262" s="10" t="str">
        <f>VLOOKUP($E262,'FP MD'!$A:$F,2,FALSE)</f>
        <v>Solution Manager Enhancements 2025</v>
      </c>
      <c r="G262" s="10" t="s">
        <v>511</v>
      </c>
      <c r="H262" s="10" t="s">
        <v>507</v>
      </c>
      <c r="I262" s="10" t="s">
        <v>521</v>
      </c>
      <c r="J262" s="10" t="str">
        <f>VLOOKUP($E262,'FP MD'!$A:$F,3,FALSE)</f>
        <v/>
      </c>
      <c r="K262" s="10" t="str">
        <f>VLOOKUP($E262,'FP MD'!$A:$F,4,FALSE)</f>
        <v/>
      </c>
      <c r="L262" s="10" t="str">
        <f>VLOOKUP($E262,'FP MD'!$A:$F,5,FALSE)</f>
        <v/>
      </c>
      <c r="M262" s="10">
        <f>VLOOKUP($E262,'FP MD'!$A:$F,6,FALSE)</f>
        <v>0</v>
      </c>
      <c r="N262" s="11">
        <v>202512</v>
      </c>
      <c r="O262" s="15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63160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16">
        <v>0</v>
      </c>
      <c r="BL262" s="16">
        <v>0</v>
      </c>
      <c r="BM262" s="16">
        <v>0</v>
      </c>
      <c r="BN262" s="16">
        <v>0</v>
      </c>
      <c r="BO262" s="16">
        <v>0</v>
      </c>
      <c r="BP262" s="16">
        <v>0</v>
      </c>
      <c r="BQ262" s="16">
        <v>0</v>
      </c>
      <c r="BR262" s="16">
        <v>0</v>
      </c>
      <c r="BS262" s="16">
        <v>0</v>
      </c>
      <c r="BT262" s="16">
        <v>0</v>
      </c>
      <c r="BU262" s="16">
        <v>0</v>
      </c>
      <c r="BV262" s="16">
        <v>0</v>
      </c>
      <c r="BW262" s="16">
        <v>0</v>
      </c>
      <c r="BX262" s="14">
        <f t="shared" si="4"/>
        <v>63160</v>
      </c>
    </row>
    <row r="263" spans="1:76" s="17" customFormat="1" x14ac:dyDescent="0.3">
      <c r="A263" s="7" t="s">
        <v>462</v>
      </c>
      <c r="B263" s="8" t="s">
        <v>1035</v>
      </c>
      <c r="C263" s="21" t="s">
        <v>1036</v>
      </c>
      <c r="D263" s="9">
        <v>30315</v>
      </c>
      <c r="E263" s="9" t="s">
        <v>1035</v>
      </c>
      <c r="F263" s="10" t="str">
        <f>VLOOKUP($E263,'FP MD'!$A:$F,2,FALSE)</f>
        <v>Solution Manager Enhancements 2026</v>
      </c>
      <c r="G263" s="10" t="s">
        <v>511</v>
      </c>
      <c r="H263" s="10" t="s">
        <v>507</v>
      </c>
      <c r="I263" s="10" t="s">
        <v>521</v>
      </c>
      <c r="J263" s="10" t="str">
        <f>VLOOKUP($E263,'FP MD'!$A:$F,3,FALSE)</f>
        <v/>
      </c>
      <c r="K263" s="10" t="str">
        <f>VLOOKUP($E263,'FP MD'!$A:$F,4,FALSE)</f>
        <v/>
      </c>
      <c r="L263" s="10" t="str">
        <f>VLOOKUP($E263,'FP MD'!$A:$F,5,FALSE)</f>
        <v/>
      </c>
      <c r="M263" s="10">
        <f>VLOOKUP($E263,'FP MD'!$A:$F,6,FALSE)</f>
        <v>0</v>
      </c>
      <c r="N263" s="11">
        <v>202612</v>
      </c>
      <c r="O263" s="15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63160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16">
        <v>0</v>
      </c>
      <c r="BL263" s="16">
        <v>0</v>
      </c>
      <c r="BM263" s="16">
        <v>0</v>
      </c>
      <c r="BN263" s="16">
        <v>0</v>
      </c>
      <c r="BO263" s="16">
        <v>0</v>
      </c>
      <c r="BP263" s="16">
        <v>0</v>
      </c>
      <c r="BQ263" s="16">
        <v>0</v>
      </c>
      <c r="BR263" s="16">
        <v>0</v>
      </c>
      <c r="BS263" s="16">
        <v>0</v>
      </c>
      <c r="BT263" s="16">
        <v>0</v>
      </c>
      <c r="BU263" s="16">
        <v>0</v>
      </c>
      <c r="BV263" s="16">
        <v>0</v>
      </c>
      <c r="BW263" s="16">
        <v>0</v>
      </c>
      <c r="BX263" s="14">
        <f t="shared" si="4"/>
        <v>63160</v>
      </c>
    </row>
    <row r="264" spans="1:76" s="17" customFormat="1" x14ac:dyDescent="0.3">
      <c r="A264" s="7" t="s">
        <v>462</v>
      </c>
      <c r="B264" s="8" t="s">
        <v>1037</v>
      </c>
      <c r="C264" s="21" t="s">
        <v>1038</v>
      </c>
      <c r="D264" s="9">
        <v>30315</v>
      </c>
      <c r="E264" s="9" t="s">
        <v>1037</v>
      </c>
      <c r="F264" s="10" t="str">
        <f>VLOOKUP($E264,'FP MD'!$A:$F,2,FALSE)</f>
        <v>Solution Manager Enhancements 2027</v>
      </c>
      <c r="G264" s="10" t="s">
        <v>511</v>
      </c>
      <c r="H264" s="10" t="s">
        <v>507</v>
      </c>
      <c r="I264" s="10" t="s">
        <v>521</v>
      </c>
      <c r="J264" s="10" t="str">
        <f>VLOOKUP($E264,'FP MD'!$A:$F,3,FALSE)</f>
        <v/>
      </c>
      <c r="K264" s="10" t="str">
        <f>VLOOKUP($E264,'FP MD'!$A:$F,4,FALSE)</f>
        <v/>
      </c>
      <c r="L264" s="10" t="str">
        <f>VLOOKUP($E264,'FP MD'!$A:$F,5,FALSE)</f>
        <v/>
      </c>
      <c r="M264" s="10">
        <f>VLOOKUP($E264,'FP MD'!$A:$F,6,FALSE)</f>
        <v>0</v>
      </c>
      <c r="N264" s="11">
        <v>202712</v>
      </c>
      <c r="O264" s="15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16">
        <v>63160</v>
      </c>
      <c r="BL264" s="16">
        <v>0</v>
      </c>
      <c r="BM264" s="16">
        <v>0</v>
      </c>
      <c r="BN264" s="16">
        <v>0</v>
      </c>
      <c r="BO264" s="16">
        <v>0</v>
      </c>
      <c r="BP264" s="16">
        <v>0</v>
      </c>
      <c r="BQ264" s="16">
        <v>0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6">
        <v>0</v>
      </c>
      <c r="BX264" s="14">
        <f t="shared" si="4"/>
        <v>63160</v>
      </c>
    </row>
    <row r="265" spans="1:76" s="17" customFormat="1" x14ac:dyDescent="0.3">
      <c r="A265" s="7" t="s">
        <v>462</v>
      </c>
      <c r="B265" s="8" t="s">
        <v>1039</v>
      </c>
      <c r="C265" s="21" t="s">
        <v>1040</v>
      </c>
      <c r="D265" s="9">
        <v>30315</v>
      </c>
      <c r="E265" s="9" t="s">
        <v>1039</v>
      </c>
      <c r="F265" s="10" t="str">
        <f>VLOOKUP($E265,'FP MD'!$A:$F,2,FALSE)</f>
        <v>Solution Manager Enhancements 2028</v>
      </c>
      <c r="G265" s="10" t="s">
        <v>511</v>
      </c>
      <c r="H265" s="10" t="s">
        <v>507</v>
      </c>
      <c r="I265" s="10" t="s">
        <v>521</v>
      </c>
      <c r="J265" s="10" t="str">
        <f>VLOOKUP($E265,'FP MD'!$A:$F,3,FALSE)</f>
        <v/>
      </c>
      <c r="K265" s="10" t="str">
        <f>VLOOKUP($E265,'FP MD'!$A:$F,4,FALSE)</f>
        <v/>
      </c>
      <c r="L265" s="10" t="str">
        <f>VLOOKUP($E265,'FP MD'!$A:$F,5,FALSE)</f>
        <v/>
      </c>
      <c r="M265" s="10">
        <f>VLOOKUP($E265,'FP MD'!$A:$F,6,FALSE)</f>
        <v>0</v>
      </c>
      <c r="N265" s="11">
        <v>202812</v>
      </c>
      <c r="O265" s="15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16">
        <v>0</v>
      </c>
      <c r="BL265" s="16">
        <v>0</v>
      </c>
      <c r="BM265" s="16">
        <v>0</v>
      </c>
      <c r="BN265" s="16">
        <v>0</v>
      </c>
      <c r="BO265" s="16">
        <v>0</v>
      </c>
      <c r="BP265" s="16">
        <v>0</v>
      </c>
      <c r="BQ265" s="16">
        <v>0</v>
      </c>
      <c r="BR265" s="16">
        <v>0</v>
      </c>
      <c r="BS265" s="16">
        <v>0</v>
      </c>
      <c r="BT265" s="16">
        <v>0</v>
      </c>
      <c r="BU265" s="16">
        <v>0</v>
      </c>
      <c r="BV265" s="16">
        <v>0</v>
      </c>
      <c r="BW265" s="16">
        <v>63160</v>
      </c>
      <c r="BX265" s="14">
        <f t="shared" si="4"/>
        <v>0</v>
      </c>
    </row>
    <row r="266" spans="1:76" s="17" customFormat="1" x14ac:dyDescent="0.3">
      <c r="A266" s="7" t="s">
        <v>462</v>
      </c>
      <c r="B266" s="8" t="s">
        <v>1041</v>
      </c>
      <c r="C266" s="21" t="s">
        <v>1042</v>
      </c>
      <c r="D266" s="9">
        <v>30315</v>
      </c>
      <c r="E266" s="9" t="s">
        <v>1041</v>
      </c>
      <c r="F266" s="10" t="str">
        <f>VLOOKUP($E266,'FP MD'!$A:$F,2,FALSE)</f>
        <v>User Provisioning Automation 2028</v>
      </c>
      <c r="G266" s="10" t="s">
        <v>511</v>
      </c>
      <c r="H266" s="10" t="s">
        <v>507</v>
      </c>
      <c r="I266" s="10" t="s">
        <v>521</v>
      </c>
      <c r="J266" s="10" t="str">
        <f>VLOOKUP($E266,'FP MD'!$A:$F,3,FALSE)</f>
        <v/>
      </c>
      <c r="K266" s="10" t="str">
        <f>VLOOKUP($E266,'FP MD'!$A:$F,4,FALSE)</f>
        <v/>
      </c>
      <c r="L266" s="10" t="str">
        <f>VLOOKUP($E266,'FP MD'!$A:$F,5,FALSE)</f>
        <v/>
      </c>
      <c r="M266" s="10">
        <f>VLOOKUP($E266,'FP MD'!$A:$F,6,FALSE)</f>
        <v>0</v>
      </c>
      <c r="N266" s="11">
        <v>202812</v>
      </c>
      <c r="O266" s="15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16">
        <v>0</v>
      </c>
      <c r="BL266" s="16">
        <v>0</v>
      </c>
      <c r="BM266" s="16">
        <v>0</v>
      </c>
      <c r="BN266" s="16">
        <v>0</v>
      </c>
      <c r="BO266" s="16">
        <v>0</v>
      </c>
      <c r="BP266" s="16">
        <v>0</v>
      </c>
      <c r="BQ266" s="16">
        <v>0</v>
      </c>
      <c r="BR266" s="16">
        <v>0</v>
      </c>
      <c r="BS266" s="16">
        <v>0</v>
      </c>
      <c r="BT266" s="16">
        <v>0</v>
      </c>
      <c r="BU266" s="16">
        <v>0</v>
      </c>
      <c r="BV266" s="16">
        <v>0</v>
      </c>
      <c r="BW266" s="16">
        <v>505280</v>
      </c>
      <c r="BX266" s="14">
        <f t="shared" si="4"/>
        <v>0</v>
      </c>
    </row>
    <row r="267" spans="1:76" s="17" customFormat="1" x14ac:dyDescent="0.3">
      <c r="A267" s="7" t="s">
        <v>462</v>
      </c>
      <c r="B267" s="8" t="s">
        <v>1043</v>
      </c>
      <c r="C267" s="21" t="s">
        <v>1044</v>
      </c>
      <c r="D267" s="9">
        <v>30315</v>
      </c>
      <c r="E267" s="9" t="s">
        <v>1043</v>
      </c>
      <c r="F267" s="10" t="str">
        <f>VLOOKUP($E267,'FP MD'!$A:$F,2,FALSE)</f>
        <v>Cisco DNA Refresh 2028</v>
      </c>
      <c r="G267" s="10" t="s">
        <v>495</v>
      </c>
      <c r="H267" s="10" t="s">
        <v>507</v>
      </c>
      <c r="I267" s="10" t="s">
        <v>521</v>
      </c>
      <c r="J267" s="10" t="str">
        <f>VLOOKUP($E267,'FP MD'!$A:$F,3,FALSE)</f>
        <v/>
      </c>
      <c r="K267" s="10" t="str">
        <f>VLOOKUP($E267,'FP MD'!$A:$F,4,FALSE)</f>
        <v/>
      </c>
      <c r="L267" s="10" t="str">
        <f>VLOOKUP($E267,'FP MD'!$A:$F,5,FALSE)</f>
        <v/>
      </c>
      <c r="M267" s="10">
        <f>VLOOKUP($E267,'FP MD'!$A:$F,6,FALSE)</f>
        <v>0</v>
      </c>
      <c r="N267" s="11">
        <v>202812</v>
      </c>
      <c r="O267" s="15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16">
        <v>0</v>
      </c>
      <c r="BL267" s="16">
        <v>0</v>
      </c>
      <c r="BM267" s="16">
        <v>0</v>
      </c>
      <c r="BN267" s="16">
        <v>0</v>
      </c>
      <c r="BO267" s="16">
        <v>0</v>
      </c>
      <c r="BP267" s="16">
        <v>0</v>
      </c>
      <c r="BQ267" s="16">
        <v>0</v>
      </c>
      <c r="BR267" s="16">
        <v>0</v>
      </c>
      <c r="BS267" s="16">
        <v>0</v>
      </c>
      <c r="BT267" s="16">
        <v>0</v>
      </c>
      <c r="BU267" s="16">
        <v>0</v>
      </c>
      <c r="BV267" s="16">
        <v>0</v>
      </c>
      <c r="BW267" s="16">
        <v>1000000</v>
      </c>
      <c r="BX267" s="14">
        <f t="shared" si="4"/>
        <v>0</v>
      </c>
    </row>
    <row r="268" spans="1:76" s="17" customFormat="1" x14ac:dyDescent="0.3">
      <c r="A268" s="7" t="s">
        <v>462</v>
      </c>
      <c r="B268" s="8" t="s">
        <v>1045</v>
      </c>
      <c r="C268" s="21" t="s">
        <v>1046</v>
      </c>
      <c r="D268" s="9">
        <v>30315</v>
      </c>
      <c r="E268" s="9" t="s">
        <v>1045</v>
      </c>
      <c r="F268" s="10" t="str">
        <f>VLOOKUP($E268,'FP MD'!$A:$F,2,FALSE)</f>
        <v>Incident Respnse Forensic Sol 2028</v>
      </c>
      <c r="G268" s="10" t="s">
        <v>495</v>
      </c>
      <c r="H268" s="10" t="s">
        <v>507</v>
      </c>
      <c r="I268" s="10" t="s">
        <v>521</v>
      </c>
      <c r="J268" s="10" t="str">
        <f>VLOOKUP($E268,'FP MD'!$A:$F,3,FALSE)</f>
        <v/>
      </c>
      <c r="K268" s="10" t="str">
        <f>VLOOKUP($E268,'FP MD'!$A:$F,4,FALSE)</f>
        <v/>
      </c>
      <c r="L268" s="10" t="str">
        <f>VLOOKUP($E268,'FP MD'!$A:$F,5,FALSE)</f>
        <v/>
      </c>
      <c r="M268" s="10">
        <f>VLOOKUP($E268,'FP MD'!$A:$F,6,FALSE)</f>
        <v>0</v>
      </c>
      <c r="N268" s="11">
        <v>202812</v>
      </c>
      <c r="O268" s="15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16">
        <v>0</v>
      </c>
      <c r="BL268" s="16">
        <v>0</v>
      </c>
      <c r="BM268" s="16">
        <v>0</v>
      </c>
      <c r="BN268" s="16">
        <v>0</v>
      </c>
      <c r="BO268" s="16">
        <v>0</v>
      </c>
      <c r="BP268" s="16">
        <v>0</v>
      </c>
      <c r="BQ268" s="16">
        <v>0</v>
      </c>
      <c r="BR268" s="16">
        <v>0</v>
      </c>
      <c r="BS268" s="16">
        <v>0</v>
      </c>
      <c r="BT268" s="16">
        <v>0</v>
      </c>
      <c r="BU268" s="16">
        <v>0</v>
      </c>
      <c r="BV268" s="16">
        <v>0</v>
      </c>
      <c r="BW268" s="16">
        <v>63160</v>
      </c>
      <c r="BX268" s="14">
        <f t="shared" si="4"/>
        <v>0</v>
      </c>
    </row>
    <row r="269" spans="1:76" s="17" customFormat="1" x14ac:dyDescent="0.3">
      <c r="A269" s="7" t="s">
        <v>462</v>
      </c>
      <c r="B269" s="8" t="s">
        <v>1047</v>
      </c>
      <c r="C269" s="21" t="s">
        <v>1048</v>
      </c>
      <c r="D269" s="9">
        <v>30315</v>
      </c>
      <c r="E269" s="9" t="s">
        <v>1047</v>
      </c>
      <c r="F269" s="10" t="str">
        <f>VLOOKUP($E269,'FP MD'!$A:$F,2,FALSE)</f>
        <v>Packet Capture Detection 2028</v>
      </c>
      <c r="G269" s="10" t="s">
        <v>511</v>
      </c>
      <c r="H269" s="10" t="s">
        <v>507</v>
      </c>
      <c r="I269" s="10" t="s">
        <v>521</v>
      </c>
      <c r="J269" s="10" t="str">
        <f>VLOOKUP($E269,'FP MD'!$A:$F,3,FALSE)</f>
        <v/>
      </c>
      <c r="K269" s="10" t="str">
        <f>VLOOKUP($E269,'FP MD'!$A:$F,4,FALSE)</f>
        <v/>
      </c>
      <c r="L269" s="10" t="str">
        <f>VLOOKUP($E269,'FP MD'!$A:$F,5,FALSE)</f>
        <v/>
      </c>
      <c r="M269" s="10">
        <f>VLOOKUP($E269,'FP MD'!$A:$F,6,FALSE)</f>
        <v>0</v>
      </c>
      <c r="N269" s="11">
        <v>202812</v>
      </c>
      <c r="O269" s="15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16">
        <v>0</v>
      </c>
      <c r="BL269" s="16">
        <v>0</v>
      </c>
      <c r="BM269" s="16">
        <v>0</v>
      </c>
      <c r="BN269" s="16">
        <v>0</v>
      </c>
      <c r="BO269" s="16">
        <v>0</v>
      </c>
      <c r="BP269" s="16">
        <v>0</v>
      </c>
      <c r="BQ269" s="16">
        <v>0</v>
      </c>
      <c r="BR269" s="16">
        <v>0</v>
      </c>
      <c r="BS269" s="16">
        <v>0</v>
      </c>
      <c r="BT269" s="16">
        <v>0</v>
      </c>
      <c r="BU269" s="16">
        <v>0</v>
      </c>
      <c r="BV269" s="16">
        <v>0</v>
      </c>
      <c r="BW269" s="16">
        <v>142110</v>
      </c>
      <c r="BX269" s="14">
        <f t="shared" si="4"/>
        <v>0</v>
      </c>
    </row>
    <row r="270" spans="1:76" s="17" customFormat="1" x14ac:dyDescent="0.3">
      <c r="A270" s="7" t="s">
        <v>462</v>
      </c>
      <c r="B270" s="8" t="s">
        <v>1049</v>
      </c>
      <c r="C270" s="21" t="s">
        <v>1050</v>
      </c>
      <c r="D270" s="9">
        <v>30315</v>
      </c>
      <c r="E270" s="9" t="s">
        <v>1049</v>
      </c>
      <c r="F270" s="10" t="str">
        <f>VLOOKUP($E270,'FP MD'!$A:$F,2,FALSE)</f>
        <v>SIEM Repl/Enhancement - NERC 2028</v>
      </c>
      <c r="G270" s="10" t="s">
        <v>495</v>
      </c>
      <c r="H270" s="10" t="s">
        <v>507</v>
      </c>
      <c r="I270" s="10" t="s">
        <v>521</v>
      </c>
      <c r="J270" s="10" t="str">
        <f>VLOOKUP($E270,'FP MD'!$A:$F,3,FALSE)</f>
        <v/>
      </c>
      <c r="K270" s="10" t="str">
        <f>VLOOKUP($E270,'FP MD'!$A:$F,4,FALSE)</f>
        <v/>
      </c>
      <c r="L270" s="10" t="str">
        <f>VLOOKUP($E270,'FP MD'!$A:$F,5,FALSE)</f>
        <v/>
      </c>
      <c r="M270" s="10">
        <f>VLOOKUP($E270,'FP MD'!$A:$F,6,FALSE)</f>
        <v>0</v>
      </c>
      <c r="N270" s="11">
        <v>202812</v>
      </c>
      <c r="O270" s="15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16">
        <v>0</v>
      </c>
      <c r="BL270" s="16">
        <v>0</v>
      </c>
      <c r="BM270" s="16">
        <v>0</v>
      </c>
      <c r="BN270" s="16">
        <v>0</v>
      </c>
      <c r="BO270" s="16">
        <v>0</v>
      </c>
      <c r="BP270" s="16">
        <v>0</v>
      </c>
      <c r="BQ270" s="16">
        <v>0</v>
      </c>
      <c r="BR270" s="16">
        <v>0</v>
      </c>
      <c r="BS270" s="16">
        <v>0</v>
      </c>
      <c r="BT270" s="16">
        <v>0</v>
      </c>
      <c r="BU270" s="16">
        <v>0</v>
      </c>
      <c r="BV270" s="16">
        <v>0</v>
      </c>
      <c r="BW270" s="16">
        <v>94740</v>
      </c>
      <c r="BX270" s="14">
        <f t="shared" si="4"/>
        <v>0</v>
      </c>
    </row>
    <row r="271" spans="1:76" s="17" customFormat="1" x14ac:dyDescent="0.3">
      <c r="A271" s="7" t="s">
        <v>462</v>
      </c>
      <c r="B271" s="8" t="s">
        <v>1051</v>
      </c>
      <c r="C271" s="21" t="s">
        <v>1052</v>
      </c>
      <c r="D271" s="9">
        <v>30315</v>
      </c>
      <c r="E271" s="9" t="s">
        <v>1051</v>
      </c>
      <c r="F271" s="10" t="str">
        <f>VLOOKUP($E271,'FP MD'!$A:$F,2,FALSE)</f>
        <v>SOAR - MDR - MSSP 2025</v>
      </c>
      <c r="G271" s="10" t="s">
        <v>495</v>
      </c>
      <c r="H271" s="10" t="s">
        <v>507</v>
      </c>
      <c r="I271" s="10" t="s">
        <v>521</v>
      </c>
      <c r="J271" s="10" t="str">
        <f>VLOOKUP($E271,'FP MD'!$A:$F,3,FALSE)</f>
        <v/>
      </c>
      <c r="K271" s="10" t="str">
        <f>VLOOKUP($E271,'FP MD'!$A:$F,4,FALSE)</f>
        <v/>
      </c>
      <c r="L271" s="10" t="str">
        <f>VLOOKUP($E271,'FP MD'!$A:$F,5,FALSE)</f>
        <v/>
      </c>
      <c r="M271" s="10">
        <f>VLOOKUP($E271,'FP MD'!$A:$F,6,FALSE)</f>
        <v>0</v>
      </c>
      <c r="N271" s="11">
        <v>202512</v>
      </c>
      <c r="O271" s="15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208604.84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16">
        <v>0</v>
      </c>
      <c r="BL271" s="16">
        <v>0</v>
      </c>
      <c r="BM271" s="16">
        <v>0</v>
      </c>
      <c r="BN271" s="16">
        <v>0</v>
      </c>
      <c r="BO271" s="16">
        <v>0</v>
      </c>
      <c r="BP271" s="16">
        <v>0</v>
      </c>
      <c r="BQ271" s="16">
        <v>0</v>
      </c>
      <c r="BR271" s="16">
        <v>0</v>
      </c>
      <c r="BS271" s="16">
        <v>0</v>
      </c>
      <c r="BT271" s="16">
        <v>0</v>
      </c>
      <c r="BU271" s="16">
        <v>0</v>
      </c>
      <c r="BV271" s="16">
        <v>0</v>
      </c>
      <c r="BW271" s="16">
        <v>0</v>
      </c>
      <c r="BX271" s="14">
        <f t="shared" si="4"/>
        <v>208604.84</v>
      </c>
    </row>
    <row r="272" spans="1:76" s="17" customFormat="1" x14ac:dyDescent="0.3">
      <c r="A272" s="7" t="s">
        <v>462</v>
      </c>
      <c r="B272" s="8" t="s">
        <v>1053</v>
      </c>
      <c r="C272" s="21" t="s">
        <v>1054</v>
      </c>
      <c r="D272" s="9">
        <v>30315</v>
      </c>
      <c r="E272" s="9" t="s">
        <v>1053</v>
      </c>
      <c r="F272" s="10" t="str">
        <f>VLOOKUP($E272,'FP MD'!$A:$F,2,FALSE)</f>
        <v>SOAR - MDR - MSSP 2028</v>
      </c>
      <c r="G272" s="10" t="s">
        <v>495</v>
      </c>
      <c r="H272" s="10" t="s">
        <v>507</v>
      </c>
      <c r="I272" s="10" t="s">
        <v>521</v>
      </c>
      <c r="J272" s="10" t="str">
        <f>VLOOKUP($E272,'FP MD'!$A:$F,3,FALSE)</f>
        <v/>
      </c>
      <c r="K272" s="10" t="str">
        <f>VLOOKUP($E272,'FP MD'!$A:$F,4,FALSE)</f>
        <v/>
      </c>
      <c r="L272" s="10" t="str">
        <f>VLOOKUP($E272,'FP MD'!$A:$F,5,FALSE)</f>
        <v/>
      </c>
      <c r="M272" s="10">
        <f>VLOOKUP($E272,'FP MD'!$A:$F,6,FALSE)</f>
        <v>0</v>
      </c>
      <c r="N272" s="11">
        <v>202812</v>
      </c>
      <c r="O272" s="15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16">
        <v>0</v>
      </c>
      <c r="BL272" s="16">
        <v>0</v>
      </c>
      <c r="BM272" s="16">
        <v>0</v>
      </c>
      <c r="BN272" s="16">
        <v>0</v>
      </c>
      <c r="BO272" s="16">
        <v>0</v>
      </c>
      <c r="BP272" s="16">
        <v>0</v>
      </c>
      <c r="BQ272" s="16">
        <v>0</v>
      </c>
      <c r="BR272" s="16">
        <v>0</v>
      </c>
      <c r="BS272" s="16">
        <v>0</v>
      </c>
      <c r="BT272" s="16">
        <v>0</v>
      </c>
      <c r="BU272" s="16">
        <v>0</v>
      </c>
      <c r="BV272" s="16">
        <v>0</v>
      </c>
      <c r="BW272" s="16">
        <v>221060</v>
      </c>
      <c r="BX272" s="14">
        <f t="shared" si="4"/>
        <v>0</v>
      </c>
    </row>
    <row r="273" spans="1:76" s="17" customFormat="1" x14ac:dyDescent="0.3">
      <c r="A273" s="7" t="s">
        <v>462</v>
      </c>
      <c r="B273" s="8" t="s">
        <v>1055</v>
      </c>
      <c r="C273" s="21" t="s">
        <v>1056</v>
      </c>
      <c r="D273" s="9">
        <v>30315</v>
      </c>
      <c r="E273" s="9" t="s">
        <v>1055</v>
      </c>
      <c r="F273" s="10" t="str">
        <f>VLOOKUP($E273,'FP MD'!$A:$F,2,FALSE)</f>
        <v>Threat Intelligence Platform 2028</v>
      </c>
      <c r="G273" s="10" t="s">
        <v>495</v>
      </c>
      <c r="H273" s="10" t="s">
        <v>507</v>
      </c>
      <c r="I273" s="10" t="s">
        <v>521</v>
      </c>
      <c r="J273" s="10" t="str">
        <f>VLOOKUP($E273,'FP MD'!$A:$F,3,FALSE)</f>
        <v/>
      </c>
      <c r="K273" s="10" t="str">
        <f>VLOOKUP($E273,'FP MD'!$A:$F,4,FALSE)</f>
        <v/>
      </c>
      <c r="L273" s="10" t="str">
        <f>VLOOKUP($E273,'FP MD'!$A:$F,5,FALSE)</f>
        <v/>
      </c>
      <c r="M273" s="10">
        <f>VLOOKUP($E273,'FP MD'!$A:$F,6,FALSE)</f>
        <v>0</v>
      </c>
      <c r="N273" s="11">
        <v>202812</v>
      </c>
      <c r="O273" s="15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16">
        <v>0</v>
      </c>
      <c r="BL273" s="16">
        <v>0</v>
      </c>
      <c r="BM273" s="16">
        <v>0</v>
      </c>
      <c r="BN273" s="16">
        <v>0</v>
      </c>
      <c r="BO273" s="16">
        <v>0</v>
      </c>
      <c r="BP273" s="16">
        <v>0</v>
      </c>
      <c r="BQ273" s="16">
        <v>0</v>
      </c>
      <c r="BR273" s="16">
        <v>0</v>
      </c>
      <c r="BS273" s="16">
        <v>0</v>
      </c>
      <c r="BT273" s="16">
        <v>0</v>
      </c>
      <c r="BU273" s="16">
        <v>0</v>
      </c>
      <c r="BV273" s="16">
        <v>0</v>
      </c>
      <c r="BW273" s="16">
        <v>473700</v>
      </c>
      <c r="BX273" s="14">
        <f t="shared" si="4"/>
        <v>0</v>
      </c>
    </row>
    <row r="274" spans="1:76" s="17" customFormat="1" x14ac:dyDescent="0.3">
      <c r="A274" s="7" t="s">
        <v>462</v>
      </c>
      <c r="B274" s="8" t="s">
        <v>1057</v>
      </c>
      <c r="C274" s="21" t="s">
        <v>1058</v>
      </c>
      <c r="D274" s="9">
        <v>30315</v>
      </c>
      <c r="E274" s="9" t="s">
        <v>1057</v>
      </c>
      <c r="F274" s="10" t="str">
        <f>VLOOKUP($E274,'FP MD'!$A:$F,2,FALSE)</f>
        <v>Oracle Upgrades 2024</v>
      </c>
      <c r="G274" s="10" t="s">
        <v>495</v>
      </c>
      <c r="H274" s="10" t="s">
        <v>507</v>
      </c>
      <c r="I274" s="10" t="s">
        <v>521</v>
      </c>
      <c r="J274" s="10" t="str">
        <f>VLOOKUP($E274,'FP MD'!$A:$F,3,FALSE)</f>
        <v/>
      </c>
      <c r="K274" s="10" t="str">
        <f>VLOOKUP($E274,'FP MD'!$A:$F,4,FALSE)</f>
        <v/>
      </c>
      <c r="L274" s="10" t="str">
        <f>VLOOKUP($E274,'FP MD'!$A:$F,5,FALSE)</f>
        <v/>
      </c>
      <c r="M274" s="10">
        <f>VLOOKUP($E274,'FP MD'!$A:$F,6,FALSE)</f>
        <v>0</v>
      </c>
      <c r="N274" s="11">
        <v>202412</v>
      </c>
      <c r="O274" s="15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300000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16">
        <v>0</v>
      </c>
      <c r="BL274" s="16">
        <v>0</v>
      </c>
      <c r="BM274" s="16">
        <v>0</v>
      </c>
      <c r="BN274" s="16">
        <v>0</v>
      </c>
      <c r="BO274" s="16">
        <v>0</v>
      </c>
      <c r="BP274" s="16">
        <v>0</v>
      </c>
      <c r="BQ274" s="16">
        <v>0</v>
      </c>
      <c r="BR274" s="16">
        <v>0</v>
      </c>
      <c r="BS274" s="16">
        <v>0</v>
      </c>
      <c r="BT274" s="16">
        <v>0</v>
      </c>
      <c r="BU274" s="16">
        <v>0</v>
      </c>
      <c r="BV274" s="16">
        <v>0</v>
      </c>
      <c r="BW274" s="16">
        <v>0</v>
      </c>
      <c r="BX274" s="14">
        <f t="shared" si="4"/>
        <v>300000</v>
      </c>
    </row>
    <row r="275" spans="1:76" s="17" customFormat="1" x14ac:dyDescent="0.3">
      <c r="A275" s="7" t="s">
        <v>462</v>
      </c>
      <c r="B275" s="8" t="s">
        <v>1059</v>
      </c>
      <c r="C275" s="21" t="s">
        <v>1060</v>
      </c>
      <c r="D275" s="9">
        <v>30315</v>
      </c>
      <c r="E275" s="9" t="s">
        <v>1059</v>
      </c>
      <c r="F275" s="10" t="str">
        <f>VLOOKUP($E275,'FP MD'!$A:$F,2,FALSE)</f>
        <v>Cyber Security Framework V2</v>
      </c>
      <c r="G275" s="10" t="s">
        <v>511</v>
      </c>
      <c r="H275" s="10" t="s">
        <v>507</v>
      </c>
      <c r="I275" s="10" t="s">
        <v>521</v>
      </c>
      <c r="J275" s="10" t="str">
        <f>VLOOKUP($E275,'FP MD'!$A:$F,3,FALSE)</f>
        <v/>
      </c>
      <c r="K275" s="10" t="str">
        <f>VLOOKUP($E275,'FP MD'!$A:$F,4,FALSE)</f>
        <v/>
      </c>
      <c r="L275" s="10" t="str">
        <f>VLOOKUP($E275,'FP MD'!$A:$F,5,FALSE)</f>
        <v/>
      </c>
      <c r="M275" s="10">
        <f>VLOOKUP($E275,'FP MD'!$A:$F,6,FALSE)</f>
        <v>0</v>
      </c>
      <c r="N275" s="11">
        <v>202712</v>
      </c>
      <c r="O275" s="15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0</v>
      </c>
      <c r="BF275" s="16">
        <v>0</v>
      </c>
      <c r="BG275" s="16">
        <v>0</v>
      </c>
      <c r="BH275" s="16">
        <v>0</v>
      </c>
      <c r="BI275" s="16">
        <v>0</v>
      </c>
      <c r="BJ275" s="16">
        <v>0</v>
      </c>
      <c r="BK275" s="16">
        <v>11740000</v>
      </c>
      <c r="BL275" s="16">
        <v>0</v>
      </c>
      <c r="BM275" s="16">
        <v>0</v>
      </c>
      <c r="BN275" s="16">
        <v>0</v>
      </c>
      <c r="BO275" s="16">
        <v>0</v>
      </c>
      <c r="BP275" s="16">
        <v>0</v>
      </c>
      <c r="BQ275" s="16">
        <v>0</v>
      </c>
      <c r="BR275" s="16">
        <v>0</v>
      </c>
      <c r="BS275" s="16">
        <v>0</v>
      </c>
      <c r="BT275" s="16">
        <v>0</v>
      </c>
      <c r="BU275" s="16">
        <v>0</v>
      </c>
      <c r="BV275" s="16">
        <v>0</v>
      </c>
      <c r="BW275" s="16">
        <v>0</v>
      </c>
      <c r="BX275" s="14">
        <f t="shared" si="4"/>
        <v>11740000</v>
      </c>
    </row>
    <row r="276" spans="1:76" s="17" customFormat="1" x14ac:dyDescent="0.3">
      <c r="A276" s="7" t="s">
        <v>462</v>
      </c>
      <c r="B276" s="8" t="s">
        <v>1061</v>
      </c>
      <c r="C276" s="21" t="s">
        <v>1062</v>
      </c>
      <c r="D276" s="9">
        <v>30315</v>
      </c>
      <c r="E276" s="9" t="s">
        <v>1061</v>
      </c>
      <c r="F276" s="10" t="str">
        <f>VLOOKUP($E276,'FP MD'!$A:$F,2,FALSE)</f>
        <v>SAP Enhancements 2028</v>
      </c>
      <c r="G276" s="10" t="s">
        <v>511</v>
      </c>
      <c r="H276" s="10" t="s">
        <v>507</v>
      </c>
      <c r="I276" s="10" t="s">
        <v>521</v>
      </c>
      <c r="J276" s="10" t="str">
        <f>VLOOKUP($E276,'FP MD'!$A:$F,3,FALSE)</f>
        <v/>
      </c>
      <c r="K276" s="10" t="str">
        <f>VLOOKUP($E276,'FP MD'!$A:$F,4,FALSE)</f>
        <v/>
      </c>
      <c r="L276" s="10" t="str">
        <f>VLOOKUP($E276,'FP MD'!$A:$F,5,FALSE)</f>
        <v/>
      </c>
      <c r="M276" s="10">
        <f>VLOOKUP($E276,'FP MD'!$A:$F,6,FALSE)</f>
        <v>0</v>
      </c>
      <c r="N276" s="11">
        <v>202812</v>
      </c>
      <c r="O276" s="15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16">
        <v>0</v>
      </c>
      <c r="BL276" s="16">
        <v>0</v>
      </c>
      <c r="BM276" s="16">
        <v>0</v>
      </c>
      <c r="BN276" s="16">
        <v>0</v>
      </c>
      <c r="BO276" s="16">
        <v>0</v>
      </c>
      <c r="BP276" s="16">
        <v>0</v>
      </c>
      <c r="BQ276" s="16">
        <v>0</v>
      </c>
      <c r="BR276" s="16">
        <v>0</v>
      </c>
      <c r="BS276" s="16">
        <v>0</v>
      </c>
      <c r="BT276" s="16">
        <v>0</v>
      </c>
      <c r="BU276" s="16">
        <v>0</v>
      </c>
      <c r="BV276" s="16">
        <v>0</v>
      </c>
      <c r="BW276" s="16">
        <v>127820</v>
      </c>
      <c r="BX276" s="14">
        <f t="shared" si="4"/>
        <v>0</v>
      </c>
    </row>
    <row r="277" spans="1:76" s="17" customFormat="1" x14ac:dyDescent="0.3">
      <c r="A277" s="7" t="s">
        <v>462</v>
      </c>
      <c r="B277" s="8" t="s">
        <v>1063</v>
      </c>
      <c r="C277" s="21" t="s">
        <v>1064</v>
      </c>
      <c r="D277" s="9">
        <v>30315</v>
      </c>
      <c r="E277" s="9" t="s">
        <v>1063</v>
      </c>
      <c r="F277" s="10" t="str">
        <f>VLOOKUP($E277,'FP MD'!$A:$F,2,FALSE)</f>
        <v>SF Enhancements 2028</v>
      </c>
      <c r="G277" s="10" t="s">
        <v>511</v>
      </c>
      <c r="H277" s="10" t="s">
        <v>507</v>
      </c>
      <c r="I277" s="10" t="s">
        <v>521</v>
      </c>
      <c r="J277" s="10" t="str">
        <f>VLOOKUP($E277,'FP MD'!$A:$F,3,FALSE)</f>
        <v/>
      </c>
      <c r="K277" s="10" t="str">
        <f>VLOOKUP($E277,'FP MD'!$A:$F,4,FALSE)</f>
        <v/>
      </c>
      <c r="L277" s="10" t="str">
        <f>VLOOKUP($E277,'FP MD'!$A:$F,5,FALSE)</f>
        <v/>
      </c>
      <c r="M277" s="10">
        <f>VLOOKUP($E277,'FP MD'!$A:$F,6,FALSE)</f>
        <v>0</v>
      </c>
      <c r="N277" s="11">
        <v>202812</v>
      </c>
      <c r="O277" s="15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16">
        <v>0</v>
      </c>
      <c r="BL277" s="16">
        <v>0</v>
      </c>
      <c r="BM277" s="16">
        <v>0</v>
      </c>
      <c r="BN277" s="16">
        <v>0</v>
      </c>
      <c r="BO277" s="16">
        <v>0</v>
      </c>
      <c r="BP277" s="16">
        <v>0</v>
      </c>
      <c r="BQ277" s="16">
        <v>0</v>
      </c>
      <c r="BR277" s="16">
        <v>0</v>
      </c>
      <c r="BS277" s="16">
        <v>0</v>
      </c>
      <c r="BT277" s="16">
        <v>0</v>
      </c>
      <c r="BU277" s="16">
        <v>0</v>
      </c>
      <c r="BV277" s="16">
        <v>0</v>
      </c>
      <c r="BW277" s="16">
        <v>127820</v>
      </c>
      <c r="BX277" s="14">
        <f t="shared" si="4"/>
        <v>0</v>
      </c>
    </row>
    <row r="278" spans="1:76" s="17" customFormat="1" x14ac:dyDescent="0.3">
      <c r="A278" s="7" t="s">
        <v>462</v>
      </c>
      <c r="B278" s="8" t="s">
        <v>1065</v>
      </c>
      <c r="C278" s="21" t="s">
        <v>1066</v>
      </c>
      <c r="D278" s="9">
        <v>30315</v>
      </c>
      <c r="E278" s="9" t="s">
        <v>1065</v>
      </c>
      <c r="F278" s="10" t="str">
        <f>VLOOKUP($E278,'FP MD'!$A:$F,2,FALSE)</f>
        <v>Data Strategy Implementation 2025</v>
      </c>
      <c r="G278" s="10" t="s">
        <v>511</v>
      </c>
      <c r="H278" s="10" t="s">
        <v>507</v>
      </c>
      <c r="I278" s="10" t="s">
        <v>521</v>
      </c>
      <c r="J278" s="10" t="str">
        <f>VLOOKUP($E278,'FP MD'!$A:$F,3,FALSE)</f>
        <v/>
      </c>
      <c r="K278" s="10" t="str">
        <f>VLOOKUP($E278,'FP MD'!$A:$F,4,FALSE)</f>
        <v/>
      </c>
      <c r="L278" s="10" t="str">
        <f>VLOOKUP($E278,'FP MD'!$A:$F,5,FALSE)</f>
        <v/>
      </c>
      <c r="M278" s="10">
        <f>VLOOKUP($E278,'FP MD'!$A:$F,6,FALSE)</f>
        <v>0</v>
      </c>
      <c r="N278" s="11">
        <v>202512</v>
      </c>
      <c r="O278" s="15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750000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16">
        <v>0</v>
      </c>
      <c r="BL278" s="16">
        <v>0</v>
      </c>
      <c r="BM278" s="16">
        <v>0</v>
      </c>
      <c r="BN278" s="16">
        <v>0</v>
      </c>
      <c r="BO278" s="16">
        <v>0</v>
      </c>
      <c r="BP278" s="16">
        <v>0</v>
      </c>
      <c r="BQ278" s="16">
        <v>0</v>
      </c>
      <c r="BR278" s="16">
        <v>0</v>
      </c>
      <c r="BS278" s="16">
        <v>0</v>
      </c>
      <c r="BT278" s="16">
        <v>0</v>
      </c>
      <c r="BU278" s="16">
        <v>0</v>
      </c>
      <c r="BV278" s="16">
        <v>0</v>
      </c>
      <c r="BW278" s="16">
        <v>0</v>
      </c>
      <c r="BX278" s="14">
        <f t="shared" si="4"/>
        <v>750000</v>
      </c>
    </row>
    <row r="279" spans="1:76" s="17" customFormat="1" x14ac:dyDescent="0.3">
      <c r="A279" s="7" t="s">
        <v>462</v>
      </c>
      <c r="B279" s="8" t="s">
        <v>1067</v>
      </c>
      <c r="C279" s="21" t="s">
        <v>1068</v>
      </c>
      <c r="D279" s="9">
        <v>30315</v>
      </c>
      <c r="E279" s="9" t="s">
        <v>1067</v>
      </c>
      <c r="F279" s="10" t="str">
        <f>VLOOKUP($E279,'FP MD'!$A:$F,2,FALSE)</f>
        <v>Data Gov Implement and Enh 2025</v>
      </c>
      <c r="G279" s="10" t="s">
        <v>511</v>
      </c>
      <c r="H279" s="10" t="s">
        <v>507</v>
      </c>
      <c r="I279" s="10" t="s">
        <v>521</v>
      </c>
      <c r="J279" s="10" t="str">
        <f>VLOOKUP($E279,'FP MD'!$A:$F,3,FALSE)</f>
        <v/>
      </c>
      <c r="K279" s="10" t="str">
        <f>VLOOKUP($E279,'FP MD'!$A:$F,4,FALSE)</f>
        <v/>
      </c>
      <c r="L279" s="10" t="str">
        <f>VLOOKUP($E279,'FP MD'!$A:$F,5,FALSE)</f>
        <v/>
      </c>
      <c r="M279" s="10">
        <f>VLOOKUP($E279,'FP MD'!$A:$F,6,FALSE)</f>
        <v>0</v>
      </c>
      <c r="N279" s="11">
        <v>202512</v>
      </c>
      <c r="O279" s="15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250000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16">
        <v>0</v>
      </c>
      <c r="BL279" s="16">
        <v>0</v>
      </c>
      <c r="BM279" s="16">
        <v>0</v>
      </c>
      <c r="BN279" s="16">
        <v>0</v>
      </c>
      <c r="BO279" s="16">
        <v>0</v>
      </c>
      <c r="BP279" s="16">
        <v>0</v>
      </c>
      <c r="BQ279" s="16">
        <v>0</v>
      </c>
      <c r="BR279" s="16">
        <v>0</v>
      </c>
      <c r="BS279" s="16">
        <v>0</v>
      </c>
      <c r="BT279" s="16">
        <v>0</v>
      </c>
      <c r="BU279" s="16">
        <v>0</v>
      </c>
      <c r="BV279" s="16">
        <v>0</v>
      </c>
      <c r="BW279" s="16">
        <v>0</v>
      </c>
      <c r="BX279" s="14">
        <f t="shared" si="4"/>
        <v>250000</v>
      </c>
    </row>
    <row r="280" spans="1:76" s="17" customFormat="1" x14ac:dyDescent="0.3">
      <c r="A280" s="7" t="s">
        <v>462</v>
      </c>
      <c r="B280" s="8" t="s">
        <v>1069</v>
      </c>
      <c r="C280" s="21" t="s">
        <v>1070</v>
      </c>
      <c r="D280" s="9">
        <v>30315</v>
      </c>
      <c r="E280" s="9" t="s">
        <v>1069</v>
      </c>
      <c r="F280" s="10" t="str">
        <f>VLOOKUP($E280,'FP MD'!$A:$F,2,FALSE)</f>
        <v>Data Gov Implement and Enh 2026</v>
      </c>
      <c r="G280" s="10" t="s">
        <v>511</v>
      </c>
      <c r="H280" s="10" t="s">
        <v>507</v>
      </c>
      <c r="I280" s="10" t="s">
        <v>521</v>
      </c>
      <c r="J280" s="10" t="str">
        <f>VLOOKUP($E280,'FP MD'!$A:$F,3,FALSE)</f>
        <v/>
      </c>
      <c r="K280" s="10" t="str">
        <f>VLOOKUP($E280,'FP MD'!$A:$F,4,FALSE)</f>
        <v/>
      </c>
      <c r="L280" s="10" t="str">
        <f>VLOOKUP($E280,'FP MD'!$A:$F,5,FALSE)</f>
        <v/>
      </c>
      <c r="M280" s="10">
        <f>VLOOKUP($E280,'FP MD'!$A:$F,6,FALSE)</f>
        <v>0</v>
      </c>
      <c r="N280" s="11">
        <v>202612</v>
      </c>
      <c r="O280" s="15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250000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16">
        <v>0</v>
      </c>
      <c r="BL280" s="16">
        <v>0</v>
      </c>
      <c r="BM280" s="16">
        <v>0</v>
      </c>
      <c r="BN280" s="16">
        <v>0</v>
      </c>
      <c r="BO280" s="16">
        <v>0</v>
      </c>
      <c r="BP280" s="16">
        <v>0</v>
      </c>
      <c r="BQ280" s="16">
        <v>0</v>
      </c>
      <c r="BR280" s="16">
        <v>0</v>
      </c>
      <c r="BS280" s="16">
        <v>0</v>
      </c>
      <c r="BT280" s="16">
        <v>0</v>
      </c>
      <c r="BU280" s="16">
        <v>0</v>
      </c>
      <c r="BV280" s="16">
        <v>0</v>
      </c>
      <c r="BW280" s="16">
        <v>0</v>
      </c>
      <c r="BX280" s="14">
        <f t="shared" si="4"/>
        <v>250000</v>
      </c>
    </row>
    <row r="281" spans="1:76" s="17" customFormat="1" x14ac:dyDescent="0.3">
      <c r="A281" s="7" t="s">
        <v>462</v>
      </c>
      <c r="B281" s="8" t="s">
        <v>1071</v>
      </c>
      <c r="C281" s="21" t="s">
        <v>1072</v>
      </c>
      <c r="D281" s="9">
        <v>30315</v>
      </c>
      <c r="E281" s="9" t="s">
        <v>1071</v>
      </c>
      <c r="F281" s="10" t="str">
        <f>VLOOKUP($E281,'FP MD'!$A:$F,2,FALSE)</f>
        <v>Data Gov Implement and Enh 2027</v>
      </c>
      <c r="G281" s="10" t="s">
        <v>511</v>
      </c>
      <c r="H281" s="10" t="s">
        <v>507</v>
      </c>
      <c r="I281" s="10" t="s">
        <v>521</v>
      </c>
      <c r="J281" s="10" t="str">
        <f>VLOOKUP($E281,'FP MD'!$A:$F,3,FALSE)</f>
        <v/>
      </c>
      <c r="K281" s="10" t="str">
        <f>VLOOKUP($E281,'FP MD'!$A:$F,4,FALSE)</f>
        <v/>
      </c>
      <c r="L281" s="10" t="str">
        <f>VLOOKUP($E281,'FP MD'!$A:$F,5,FALSE)</f>
        <v/>
      </c>
      <c r="M281" s="10">
        <f>VLOOKUP($E281,'FP MD'!$A:$F,6,FALSE)</f>
        <v>0</v>
      </c>
      <c r="N281" s="11">
        <v>202712</v>
      </c>
      <c r="O281" s="15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16">
        <v>250000</v>
      </c>
      <c r="BL281" s="16">
        <v>0</v>
      </c>
      <c r="BM281" s="16">
        <v>0</v>
      </c>
      <c r="BN281" s="16">
        <v>0</v>
      </c>
      <c r="BO281" s="16">
        <v>0</v>
      </c>
      <c r="BP281" s="16">
        <v>0</v>
      </c>
      <c r="BQ281" s="16">
        <v>0</v>
      </c>
      <c r="BR281" s="16">
        <v>0</v>
      </c>
      <c r="BS281" s="16">
        <v>0</v>
      </c>
      <c r="BT281" s="16">
        <v>0</v>
      </c>
      <c r="BU281" s="16">
        <v>0</v>
      </c>
      <c r="BV281" s="16">
        <v>0</v>
      </c>
      <c r="BW281" s="16">
        <v>0</v>
      </c>
      <c r="BX281" s="14">
        <f t="shared" si="4"/>
        <v>250000</v>
      </c>
    </row>
    <row r="282" spans="1:76" s="17" customFormat="1" x14ac:dyDescent="0.3">
      <c r="A282" s="7" t="s">
        <v>462</v>
      </c>
      <c r="B282" s="8" t="s">
        <v>1073</v>
      </c>
      <c r="C282" s="21" t="s">
        <v>1074</v>
      </c>
      <c r="D282" s="9">
        <v>30315</v>
      </c>
      <c r="E282" s="9" t="s">
        <v>1073</v>
      </c>
      <c r="F282" s="10" t="str">
        <f>VLOOKUP($E282,'FP MD'!$A:$F,2,FALSE)</f>
        <v>Data Gov Implement and Enh 2028</v>
      </c>
      <c r="G282" s="10" t="s">
        <v>511</v>
      </c>
      <c r="H282" s="10" t="s">
        <v>507</v>
      </c>
      <c r="I282" s="10" t="s">
        <v>521</v>
      </c>
      <c r="J282" s="10" t="str">
        <f>VLOOKUP($E282,'FP MD'!$A:$F,3,FALSE)</f>
        <v/>
      </c>
      <c r="K282" s="10" t="str">
        <f>VLOOKUP($E282,'FP MD'!$A:$F,4,FALSE)</f>
        <v/>
      </c>
      <c r="L282" s="10" t="str">
        <f>VLOOKUP($E282,'FP MD'!$A:$F,5,FALSE)</f>
        <v/>
      </c>
      <c r="M282" s="10">
        <f>VLOOKUP($E282,'FP MD'!$A:$F,6,FALSE)</f>
        <v>0</v>
      </c>
      <c r="N282" s="11">
        <v>202812</v>
      </c>
      <c r="O282" s="15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16">
        <v>0</v>
      </c>
      <c r="BL282" s="16">
        <v>0</v>
      </c>
      <c r="BM282" s="16">
        <v>0</v>
      </c>
      <c r="BN282" s="16">
        <v>0</v>
      </c>
      <c r="BO282" s="16">
        <v>0</v>
      </c>
      <c r="BP282" s="16">
        <v>0</v>
      </c>
      <c r="BQ282" s="16">
        <v>0</v>
      </c>
      <c r="BR282" s="16">
        <v>0</v>
      </c>
      <c r="BS282" s="16">
        <v>0</v>
      </c>
      <c r="BT282" s="16">
        <v>0</v>
      </c>
      <c r="BU282" s="16">
        <v>0</v>
      </c>
      <c r="BV282" s="16">
        <v>0</v>
      </c>
      <c r="BW282" s="16">
        <v>250000.00000000006</v>
      </c>
      <c r="BX282" s="14">
        <f t="shared" si="4"/>
        <v>0</v>
      </c>
    </row>
    <row r="283" spans="1:76" s="17" customFormat="1" x14ac:dyDescent="0.3">
      <c r="A283" s="7" t="s">
        <v>462</v>
      </c>
      <c r="B283" s="8" t="s">
        <v>1075</v>
      </c>
      <c r="C283" s="21" t="s">
        <v>1076</v>
      </c>
      <c r="D283" s="9">
        <v>30315</v>
      </c>
      <c r="E283" s="9" t="s">
        <v>1075</v>
      </c>
      <c r="F283" s="10" t="str">
        <f>VLOOKUP($E283,'FP MD'!$A:$F,2,FALSE)</f>
        <v>Oracle Upgrades 2026</v>
      </c>
      <c r="G283" s="10" t="s">
        <v>495</v>
      </c>
      <c r="H283" s="10" t="s">
        <v>507</v>
      </c>
      <c r="I283" s="10" t="s">
        <v>521</v>
      </c>
      <c r="J283" s="10" t="str">
        <f>VLOOKUP($E283,'FP MD'!$A:$F,3,FALSE)</f>
        <v/>
      </c>
      <c r="K283" s="10" t="str">
        <f>VLOOKUP($E283,'FP MD'!$A:$F,4,FALSE)</f>
        <v/>
      </c>
      <c r="L283" s="10" t="str">
        <f>VLOOKUP($E283,'FP MD'!$A:$F,5,FALSE)</f>
        <v/>
      </c>
      <c r="M283" s="10">
        <f>VLOOKUP($E283,'FP MD'!$A:$F,6,FALSE)</f>
        <v>0</v>
      </c>
      <c r="N283" s="11">
        <v>202612</v>
      </c>
      <c r="O283" s="15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50000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16">
        <v>0</v>
      </c>
      <c r="BL283" s="16">
        <v>0</v>
      </c>
      <c r="BM283" s="16">
        <v>0</v>
      </c>
      <c r="BN283" s="16">
        <v>0</v>
      </c>
      <c r="BO283" s="16">
        <v>0</v>
      </c>
      <c r="BP283" s="16">
        <v>0</v>
      </c>
      <c r="BQ283" s="16">
        <v>0</v>
      </c>
      <c r="BR283" s="16">
        <v>0</v>
      </c>
      <c r="BS283" s="16">
        <v>0</v>
      </c>
      <c r="BT283" s="16">
        <v>0</v>
      </c>
      <c r="BU283" s="16">
        <v>0</v>
      </c>
      <c r="BV283" s="16">
        <v>0</v>
      </c>
      <c r="BW283" s="16">
        <v>0</v>
      </c>
      <c r="BX283" s="14">
        <f t="shared" si="4"/>
        <v>50000</v>
      </c>
    </row>
    <row r="284" spans="1:76" s="17" customFormat="1" x14ac:dyDescent="0.3">
      <c r="A284" s="7" t="s">
        <v>462</v>
      </c>
      <c r="B284" s="8" t="s">
        <v>1077</v>
      </c>
      <c r="C284" s="21" t="s">
        <v>1078</v>
      </c>
      <c r="D284" s="9">
        <v>30315</v>
      </c>
      <c r="E284" s="9" t="s">
        <v>1077</v>
      </c>
      <c r="F284" s="10" t="str">
        <f>VLOOKUP($E284,'FP MD'!$A:$F,2,FALSE)</f>
        <v>Tripwire(Ncircle) Upgrade (NERC)</v>
      </c>
      <c r="G284" s="10" t="s">
        <v>495</v>
      </c>
      <c r="H284" s="10" t="s">
        <v>507</v>
      </c>
      <c r="I284" s="10" t="s">
        <v>521</v>
      </c>
      <c r="J284" s="10" t="str">
        <f>VLOOKUP($E284,'FP MD'!$A:$F,3,FALSE)</f>
        <v/>
      </c>
      <c r="K284" s="10" t="str">
        <f>VLOOKUP($E284,'FP MD'!$A:$F,4,FALSE)</f>
        <v/>
      </c>
      <c r="L284" s="10" t="str">
        <f>VLOOKUP($E284,'FP MD'!$A:$F,5,FALSE)</f>
        <v/>
      </c>
      <c r="M284" s="10">
        <f>VLOOKUP($E284,'FP MD'!$A:$F,6,FALSE)</f>
        <v>0</v>
      </c>
      <c r="N284" s="11">
        <v>202812</v>
      </c>
      <c r="O284" s="15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16">
        <v>0</v>
      </c>
      <c r="BL284" s="16">
        <v>0</v>
      </c>
      <c r="BM284" s="16">
        <v>0</v>
      </c>
      <c r="BN284" s="16">
        <v>0</v>
      </c>
      <c r="BO284" s="16">
        <v>0</v>
      </c>
      <c r="BP284" s="16">
        <v>0</v>
      </c>
      <c r="BQ284" s="16">
        <v>0</v>
      </c>
      <c r="BR284" s="16">
        <v>0</v>
      </c>
      <c r="BS284" s="16">
        <v>0</v>
      </c>
      <c r="BT284" s="16">
        <v>0</v>
      </c>
      <c r="BU284" s="16">
        <v>0</v>
      </c>
      <c r="BV284" s="16">
        <v>0</v>
      </c>
      <c r="BW284" s="16">
        <v>200000</v>
      </c>
      <c r="BX284" s="14">
        <f t="shared" si="4"/>
        <v>0</v>
      </c>
    </row>
    <row r="285" spans="1:76" s="17" customFormat="1" x14ac:dyDescent="0.3">
      <c r="A285" s="7" t="s">
        <v>462</v>
      </c>
      <c r="B285" s="8" t="s">
        <v>1079</v>
      </c>
      <c r="C285" s="21" t="s">
        <v>1080</v>
      </c>
      <c r="D285" s="9">
        <v>30315</v>
      </c>
      <c r="E285" s="9" t="s">
        <v>1079</v>
      </c>
      <c r="F285" s="10" t="str">
        <f>VLOOKUP($E285,'FP MD'!$A:$F,2,FALSE)</f>
        <v>VIM Enhancements 2024</v>
      </c>
      <c r="G285" s="10" t="s">
        <v>511</v>
      </c>
      <c r="H285" s="10" t="s">
        <v>507</v>
      </c>
      <c r="I285" s="10" t="s">
        <v>521</v>
      </c>
      <c r="J285" s="10" t="str">
        <f>VLOOKUP($E285,'FP MD'!$A:$F,3,FALSE)</f>
        <v/>
      </c>
      <c r="K285" s="10" t="str">
        <f>VLOOKUP($E285,'FP MD'!$A:$F,4,FALSE)</f>
        <v/>
      </c>
      <c r="L285" s="10" t="str">
        <f>VLOOKUP($E285,'FP MD'!$A:$F,5,FALSE)</f>
        <v/>
      </c>
      <c r="M285" s="10">
        <f>VLOOKUP($E285,'FP MD'!$A:$F,6,FALSE)</f>
        <v>0</v>
      </c>
      <c r="N285" s="11">
        <v>202410</v>
      </c>
      <c r="O285" s="15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50528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16">
        <v>0</v>
      </c>
      <c r="BL285" s="16">
        <v>0</v>
      </c>
      <c r="BM285" s="16">
        <v>0</v>
      </c>
      <c r="BN285" s="16">
        <v>0</v>
      </c>
      <c r="BO285" s="16">
        <v>0</v>
      </c>
      <c r="BP285" s="16">
        <v>0</v>
      </c>
      <c r="BQ285" s="16">
        <v>0</v>
      </c>
      <c r="BR285" s="16">
        <v>0</v>
      </c>
      <c r="BS285" s="16">
        <v>0</v>
      </c>
      <c r="BT285" s="16">
        <v>0</v>
      </c>
      <c r="BU285" s="16">
        <v>0</v>
      </c>
      <c r="BV285" s="16">
        <v>0</v>
      </c>
      <c r="BW285" s="16">
        <v>0</v>
      </c>
      <c r="BX285" s="14">
        <f t="shared" si="4"/>
        <v>50528</v>
      </c>
    </row>
    <row r="286" spans="1:76" s="17" customFormat="1" x14ac:dyDescent="0.3">
      <c r="A286" s="7" t="s">
        <v>462</v>
      </c>
      <c r="B286" s="8" t="s">
        <v>1081</v>
      </c>
      <c r="C286" s="21" t="s">
        <v>1082</v>
      </c>
      <c r="D286" s="9">
        <v>30315</v>
      </c>
      <c r="E286" s="9" t="s">
        <v>1081</v>
      </c>
      <c r="F286" s="10" t="str">
        <f>VLOOKUP($E286,'FP MD'!$A:$F,2,FALSE)</f>
        <v>VIM Enhancements 2025</v>
      </c>
      <c r="G286" s="10" t="s">
        <v>511</v>
      </c>
      <c r="H286" s="10" t="s">
        <v>507</v>
      </c>
      <c r="I286" s="10" t="s">
        <v>521</v>
      </c>
      <c r="J286" s="10" t="str">
        <f>VLOOKUP($E286,'FP MD'!$A:$F,3,FALSE)</f>
        <v/>
      </c>
      <c r="K286" s="10" t="str">
        <f>VLOOKUP($E286,'FP MD'!$A:$F,4,FALSE)</f>
        <v/>
      </c>
      <c r="L286" s="10" t="str">
        <f>VLOOKUP($E286,'FP MD'!$A:$F,5,FALSE)</f>
        <v/>
      </c>
      <c r="M286" s="10">
        <f>VLOOKUP($E286,'FP MD'!$A:$F,6,FALSE)</f>
        <v>0</v>
      </c>
      <c r="N286" s="11">
        <v>202509</v>
      </c>
      <c r="O286" s="15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51127.98</v>
      </c>
      <c r="AK286" s="16">
        <v>0</v>
      </c>
      <c r="AL286" s="16">
        <v>0</v>
      </c>
      <c r="AM286" s="16">
        <v>1.9999999996798579E-2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16">
        <v>0</v>
      </c>
      <c r="BL286" s="16">
        <v>0</v>
      </c>
      <c r="BM286" s="16">
        <v>0</v>
      </c>
      <c r="BN286" s="16">
        <v>0</v>
      </c>
      <c r="BO286" s="16">
        <v>0</v>
      </c>
      <c r="BP286" s="16">
        <v>0</v>
      </c>
      <c r="BQ286" s="16">
        <v>0</v>
      </c>
      <c r="BR286" s="16">
        <v>0</v>
      </c>
      <c r="BS286" s="16">
        <v>0</v>
      </c>
      <c r="BT286" s="16">
        <v>0</v>
      </c>
      <c r="BU286" s="16">
        <v>0</v>
      </c>
      <c r="BV286" s="16">
        <v>0</v>
      </c>
      <c r="BW286" s="16">
        <v>0</v>
      </c>
      <c r="BX286" s="14">
        <f t="shared" si="4"/>
        <v>51128</v>
      </c>
    </row>
    <row r="287" spans="1:76" s="17" customFormat="1" x14ac:dyDescent="0.3">
      <c r="A287" s="7" t="s">
        <v>462</v>
      </c>
      <c r="B287" s="8" t="s">
        <v>1083</v>
      </c>
      <c r="C287" s="21" t="s">
        <v>1084</v>
      </c>
      <c r="D287" s="9">
        <v>30315</v>
      </c>
      <c r="E287" s="9" t="s">
        <v>1083</v>
      </c>
      <c r="F287" s="10" t="str">
        <f>VLOOKUP($E287,'FP MD'!$A:$F,2,FALSE)</f>
        <v>VIM Enhancements 2026</v>
      </c>
      <c r="G287" s="10" t="s">
        <v>511</v>
      </c>
      <c r="H287" s="10" t="s">
        <v>507</v>
      </c>
      <c r="I287" s="10" t="s">
        <v>521</v>
      </c>
      <c r="J287" s="10" t="str">
        <f>VLOOKUP($E287,'FP MD'!$A:$F,3,FALSE)</f>
        <v/>
      </c>
      <c r="K287" s="10" t="str">
        <f>VLOOKUP($E287,'FP MD'!$A:$F,4,FALSE)</f>
        <v/>
      </c>
      <c r="L287" s="10" t="str">
        <f>VLOOKUP($E287,'FP MD'!$A:$F,5,FALSE)</f>
        <v/>
      </c>
      <c r="M287" s="10">
        <f>VLOOKUP($E287,'FP MD'!$A:$F,6,FALSE)</f>
        <v>0</v>
      </c>
      <c r="N287" s="11">
        <v>202609</v>
      </c>
      <c r="O287" s="15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51128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16">
        <v>0</v>
      </c>
      <c r="BL287" s="16">
        <v>0</v>
      </c>
      <c r="BM287" s="16">
        <v>0</v>
      </c>
      <c r="BN287" s="16">
        <v>0</v>
      </c>
      <c r="BO287" s="16">
        <v>0</v>
      </c>
      <c r="BP287" s="16">
        <v>0</v>
      </c>
      <c r="BQ287" s="16">
        <v>0</v>
      </c>
      <c r="BR287" s="16">
        <v>0</v>
      </c>
      <c r="BS287" s="16">
        <v>0</v>
      </c>
      <c r="BT287" s="16">
        <v>0</v>
      </c>
      <c r="BU287" s="16">
        <v>0</v>
      </c>
      <c r="BV287" s="16">
        <v>0</v>
      </c>
      <c r="BW287" s="16">
        <v>0</v>
      </c>
      <c r="BX287" s="14">
        <f t="shared" si="4"/>
        <v>51128</v>
      </c>
    </row>
    <row r="288" spans="1:76" s="17" customFormat="1" x14ac:dyDescent="0.3">
      <c r="A288" s="7" t="s">
        <v>462</v>
      </c>
      <c r="B288" s="8" t="s">
        <v>1085</v>
      </c>
      <c r="C288" s="21" t="s">
        <v>1086</v>
      </c>
      <c r="D288" s="9">
        <v>30315</v>
      </c>
      <c r="E288" s="9" t="s">
        <v>1085</v>
      </c>
      <c r="F288" s="10" t="str">
        <f>VLOOKUP($E288,'FP MD'!$A:$F,2,FALSE)</f>
        <v>VIM Enhancements 2027</v>
      </c>
      <c r="G288" s="10" t="s">
        <v>511</v>
      </c>
      <c r="H288" s="10" t="s">
        <v>507</v>
      </c>
      <c r="I288" s="10" t="s">
        <v>521</v>
      </c>
      <c r="J288" s="10" t="str">
        <f>VLOOKUP($E288,'FP MD'!$A:$F,3,FALSE)</f>
        <v/>
      </c>
      <c r="K288" s="10" t="str">
        <f>VLOOKUP($E288,'FP MD'!$A:$F,4,FALSE)</f>
        <v/>
      </c>
      <c r="L288" s="10" t="str">
        <f>VLOOKUP($E288,'FP MD'!$A:$F,5,FALSE)</f>
        <v/>
      </c>
      <c r="M288" s="10">
        <f>VLOOKUP($E288,'FP MD'!$A:$F,6,FALSE)</f>
        <v>0</v>
      </c>
      <c r="N288" s="11">
        <v>202709</v>
      </c>
      <c r="O288" s="15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51128</v>
      </c>
      <c r="BI288" s="16">
        <v>0</v>
      </c>
      <c r="BJ288" s="16">
        <v>0</v>
      </c>
      <c r="BK288" s="16">
        <v>0</v>
      </c>
      <c r="BL288" s="16">
        <v>0</v>
      </c>
      <c r="BM288" s="16">
        <v>0</v>
      </c>
      <c r="BN288" s="16">
        <v>0</v>
      </c>
      <c r="BO288" s="16">
        <v>0</v>
      </c>
      <c r="BP288" s="16">
        <v>0</v>
      </c>
      <c r="BQ288" s="16">
        <v>0</v>
      </c>
      <c r="BR288" s="16">
        <v>0</v>
      </c>
      <c r="BS288" s="16">
        <v>0</v>
      </c>
      <c r="BT288" s="16">
        <v>0</v>
      </c>
      <c r="BU288" s="16">
        <v>0</v>
      </c>
      <c r="BV288" s="16">
        <v>0</v>
      </c>
      <c r="BW288" s="16">
        <v>0</v>
      </c>
      <c r="BX288" s="14">
        <f t="shared" si="4"/>
        <v>51128</v>
      </c>
    </row>
    <row r="289" spans="1:76" s="17" customFormat="1" x14ac:dyDescent="0.3">
      <c r="A289" s="7" t="s">
        <v>462</v>
      </c>
      <c r="B289" s="8" t="s">
        <v>1087</v>
      </c>
      <c r="C289" s="21" t="s">
        <v>1088</v>
      </c>
      <c r="D289" s="9">
        <v>30315</v>
      </c>
      <c r="E289" s="9" t="s">
        <v>1087</v>
      </c>
      <c r="F289" s="10" t="str">
        <f>VLOOKUP($E289,'FP MD'!$A:$F,2,FALSE)</f>
        <v>VIM Enhancements 2028</v>
      </c>
      <c r="G289" s="10" t="s">
        <v>511</v>
      </c>
      <c r="H289" s="10" t="s">
        <v>507</v>
      </c>
      <c r="I289" s="10" t="s">
        <v>521</v>
      </c>
      <c r="J289" s="10" t="str">
        <f>VLOOKUP($E289,'FP MD'!$A:$F,3,FALSE)</f>
        <v/>
      </c>
      <c r="K289" s="10" t="str">
        <f>VLOOKUP($E289,'FP MD'!$A:$F,4,FALSE)</f>
        <v/>
      </c>
      <c r="L289" s="10" t="str">
        <f>VLOOKUP($E289,'FP MD'!$A:$F,5,FALSE)</f>
        <v/>
      </c>
      <c r="M289" s="10">
        <f>VLOOKUP($E289,'FP MD'!$A:$F,6,FALSE)</f>
        <v>0</v>
      </c>
      <c r="N289" s="11">
        <v>202809</v>
      </c>
      <c r="O289" s="15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16">
        <v>0</v>
      </c>
      <c r="BL289" s="16">
        <v>0</v>
      </c>
      <c r="BM289" s="16">
        <v>0</v>
      </c>
      <c r="BN289" s="16">
        <v>0</v>
      </c>
      <c r="BO289" s="16">
        <v>0</v>
      </c>
      <c r="BP289" s="16">
        <v>0</v>
      </c>
      <c r="BQ289" s="16">
        <v>0</v>
      </c>
      <c r="BR289" s="16">
        <v>0</v>
      </c>
      <c r="BS289" s="16">
        <v>0</v>
      </c>
      <c r="BT289" s="16">
        <v>51128</v>
      </c>
      <c r="BU289" s="16">
        <v>0</v>
      </c>
      <c r="BV289" s="16">
        <v>0</v>
      </c>
      <c r="BW289" s="16">
        <v>0</v>
      </c>
      <c r="BX289" s="14">
        <f t="shared" si="4"/>
        <v>0</v>
      </c>
    </row>
    <row r="290" spans="1:76" s="17" customFormat="1" x14ac:dyDescent="0.3">
      <c r="A290" s="7" t="s">
        <v>462</v>
      </c>
      <c r="B290" s="8" t="s">
        <v>1089</v>
      </c>
      <c r="C290" s="21" t="s">
        <v>1090</v>
      </c>
      <c r="D290" s="9">
        <v>30315</v>
      </c>
      <c r="E290" s="9" t="s">
        <v>1089</v>
      </c>
      <c r="F290" s="10" t="str">
        <f>VLOOKUP($E290,'FP MD'!$A:$F,2,FALSE)</f>
        <v>Allegro 2028</v>
      </c>
      <c r="G290" s="10" t="s">
        <v>511</v>
      </c>
      <c r="H290" s="10" t="s">
        <v>507</v>
      </c>
      <c r="I290" s="10" t="s">
        <v>521</v>
      </c>
      <c r="J290" s="10" t="str">
        <f>VLOOKUP($E290,'FP MD'!$A:$F,3,FALSE)</f>
        <v/>
      </c>
      <c r="K290" s="10" t="str">
        <f>VLOOKUP($E290,'FP MD'!$A:$F,4,FALSE)</f>
        <v/>
      </c>
      <c r="L290" s="10" t="str">
        <f>VLOOKUP($E290,'FP MD'!$A:$F,5,FALSE)</f>
        <v/>
      </c>
      <c r="M290" s="10">
        <f>VLOOKUP($E290,'FP MD'!$A:$F,6,FALSE)</f>
        <v>0</v>
      </c>
      <c r="N290" s="11">
        <v>202806</v>
      </c>
      <c r="O290" s="15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16">
        <v>0</v>
      </c>
      <c r="BL290" s="16">
        <v>0</v>
      </c>
      <c r="BM290" s="16">
        <v>0</v>
      </c>
      <c r="BN290" s="16">
        <v>0</v>
      </c>
      <c r="BO290" s="16">
        <v>0</v>
      </c>
      <c r="BP290" s="16">
        <v>0</v>
      </c>
      <c r="BQ290" s="16">
        <v>0</v>
      </c>
      <c r="BR290" s="16">
        <v>0</v>
      </c>
      <c r="BS290" s="16">
        <v>0</v>
      </c>
      <c r="BT290" s="16">
        <v>500000</v>
      </c>
      <c r="BU290" s="16">
        <v>0</v>
      </c>
      <c r="BV290" s="16">
        <v>0</v>
      </c>
      <c r="BW290" s="16">
        <v>0</v>
      </c>
      <c r="BX290" s="14">
        <f t="shared" si="4"/>
        <v>0</v>
      </c>
    </row>
    <row r="291" spans="1:76" s="17" customFormat="1" x14ac:dyDescent="0.3">
      <c r="A291" s="7" t="s">
        <v>462</v>
      </c>
      <c r="B291" s="8" t="s">
        <v>1091</v>
      </c>
      <c r="C291" s="21" t="s">
        <v>1092</v>
      </c>
      <c r="D291" s="9">
        <v>30315</v>
      </c>
      <c r="E291" s="9" t="s">
        <v>1091</v>
      </c>
      <c r="F291" s="10" t="str">
        <f>VLOOKUP($E291,'FP MD'!$A:$F,2,FALSE)</f>
        <v>Finance Improvement 2028</v>
      </c>
      <c r="G291" s="10" t="s">
        <v>511</v>
      </c>
      <c r="H291" s="10" t="s">
        <v>507</v>
      </c>
      <c r="I291" s="10" t="s">
        <v>521</v>
      </c>
      <c r="J291" s="10" t="str">
        <f>VLOOKUP($E291,'FP MD'!$A:$F,3,FALSE)</f>
        <v/>
      </c>
      <c r="K291" s="10" t="str">
        <f>VLOOKUP($E291,'FP MD'!$A:$F,4,FALSE)</f>
        <v/>
      </c>
      <c r="L291" s="10" t="str">
        <f>VLOOKUP($E291,'FP MD'!$A:$F,5,FALSE)</f>
        <v/>
      </c>
      <c r="M291" s="10">
        <f>VLOOKUP($E291,'FP MD'!$A:$F,6,FALSE)</f>
        <v>0</v>
      </c>
      <c r="N291" s="11">
        <v>202809</v>
      </c>
      <c r="O291" s="15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16">
        <v>0</v>
      </c>
      <c r="BL291" s="16">
        <v>0</v>
      </c>
      <c r="BM291" s="16">
        <v>0</v>
      </c>
      <c r="BN291" s="16">
        <v>0</v>
      </c>
      <c r="BO291" s="16">
        <v>0</v>
      </c>
      <c r="BP291" s="16">
        <v>0</v>
      </c>
      <c r="BQ291" s="16">
        <v>0</v>
      </c>
      <c r="BR291" s="16">
        <v>0</v>
      </c>
      <c r="BS291" s="16">
        <v>0</v>
      </c>
      <c r="BT291" s="16">
        <v>2000000</v>
      </c>
      <c r="BU291" s="16">
        <v>0</v>
      </c>
      <c r="BV291" s="16">
        <v>0</v>
      </c>
      <c r="BW291" s="16">
        <v>0</v>
      </c>
      <c r="BX291" s="14">
        <f t="shared" si="4"/>
        <v>0</v>
      </c>
    </row>
    <row r="292" spans="1:76" s="17" customFormat="1" x14ac:dyDescent="0.3">
      <c r="A292" s="7" t="s">
        <v>462</v>
      </c>
      <c r="B292" s="8" t="s">
        <v>1093</v>
      </c>
      <c r="C292" s="21" t="s">
        <v>1094</v>
      </c>
      <c r="D292" s="9">
        <v>30315</v>
      </c>
      <c r="E292" s="9" t="s">
        <v>1093</v>
      </c>
      <c r="F292" s="10" t="str">
        <f>VLOOKUP($E292,'FP MD'!$A:$F,2,FALSE)</f>
        <v>Tax RPA 2026</v>
      </c>
      <c r="G292" s="10" t="s">
        <v>511</v>
      </c>
      <c r="H292" s="10" t="s">
        <v>507</v>
      </c>
      <c r="I292" s="10" t="s">
        <v>521</v>
      </c>
      <c r="J292" s="10" t="str">
        <f>VLOOKUP($E292,'FP MD'!$A:$F,3,FALSE)</f>
        <v/>
      </c>
      <c r="K292" s="10" t="str">
        <f>VLOOKUP($E292,'FP MD'!$A:$F,4,FALSE)</f>
        <v/>
      </c>
      <c r="L292" s="10" t="str">
        <f>VLOOKUP($E292,'FP MD'!$A:$F,5,FALSE)</f>
        <v/>
      </c>
      <c r="M292" s="10">
        <f>VLOOKUP($E292,'FP MD'!$A:$F,6,FALSE)</f>
        <v>0</v>
      </c>
      <c r="N292" s="11">
        <v>202609</v>
      </c>
      <c r="O292" s="15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383460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16">
        <v>0</v>
      </c>
      <c r="BL292" s="16">
        <v>0</v>
      </c>
      <c r="BM292" s="16">
        <v>0</v>
      </c>
      <c r="BN292" s="16">
        <v>0</v>
      </c>
      <c r="BO292" s="16">
        <v>0</v>
      </c>
      <c r="BP292" s="16">
        <v>0</v>
      </c>
      <c r="BQ292" s="16">
        <v>0</v>
      </c>
      <c r="BR292" s="16">
        <v>0</v>
      </c>
      <c r="BS292" s="16">
        <v>0</v>
      </c>
      <c r="BT292" s="16">
        <v>0</v>
      </c>
      <c r="BU292" s="16">
        <v>0</v>
      </c>
      <c r="BV292" s="16">
        <v>0</v>
      </c>
      <c r="BW292" s="16">
        <v>0</v>
      </c>
      <c r="BX292" s="14">
        <f t="shared" si="4"/>
        <v>383460</v>
      </c>
    </row>
    <row r="293" spans="1:76" s="17" customFormat="1" x14ac:dyDescent="0.3">
      <c r="A293" s="7" t="s">
        <v>462</v>
      </c>
      <c r="B293" s="8" t="s">
        <v>1095</v>
      </c>
      <c r="C293" s="21" t="s">
        <v>1022</v>
      </c>
      <c r="D293" s="9">
        <v>30315</v>
      </c>
      <c r="E293" s="9" t="s">
        <v>1095</v>
      </c>
      <c r="F293" s="10" t="str">
        <f>VLOOKUP($E293,'FP MD'!$A:$F,2,FALSE)</f>
        <v>Security Admin Enhancements 2028</v>
      </c>
      <c r="G293" s="10" t="s">
        <v>511</v>
      </c>
      <c r="H293" s="10" t="s">
        <v>507</v>
      </c>
      <c r="I293" s="10" t="s">
        <v>508</v>
      </c>
      <c r="J293" s="10" t="str">
        <f>VLOOKUP($E293,'FP MD'!$A:$F,3,FALSE)</f>
        <v>Technology</v>
      </c>
      <c r="K293" s="10" t="str">
        <f>VLOOKUP($E293,'FP MD'!$A:$F,4,FALSE)</f>
        <v/>
      </c>
      <c r="L293" s="10" t="str">
        <f>VLOOKUP($E293,'FP MD'!$A:$F,5,FALSE)</f>
        <v/>
      </c>
      <c r="M293" s="10">
        <f>VLOOKUP($E293,'FP MD'!$A:$F,6,FALSE)</f>
        <v>0</v>
      </c>
      <c r="N293" s="11">
        <v>202812</v>
      </c>
      <c r="O293" s="15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16">
        <v>0</v>
      </c>
      <c r="BL293" s="16">
        <v>0</v>
      </c>
      <c r="BM293" s="16">
        <v>0</v>
      </c>
      <c r="BN293" s="16">
        <v>0</v>
      </c>
      <c r="BO293" s="16">
        <v>0</v>
      </c>
      <c r="BP293" s="16">
        <v>0</v>
      </c>
      <c r="BQ293" s="16">
        <v>0</v>
      </c>
      <c r="BR293" s="16">
        <v>0</v>
      </c>
      <c r="BS293" s="16">
        <v>0</v>
      </c>
      <c r="BT293" s="16">
        <v>0</v>
      </c>
      <c r="BU293" s="16">
        <v>0</v>
      </c>
      <c r="BV293" s="16">
        <v>0</v>
      </c>
      <c r="BW293" s="16">
        <v>500000</v>
      </c>
      <c r="BX293" s="14">
        <f t="shared" si="4"/>
        <v>0</v>
      </c>
    </row>
    <row r="294" spans="1:76" s="17" customFormat="1" x14ac:dyDescent="0.3">
      <c r="A294" s="7" t="s">
        <v>462</v>
      </c>
      <c r="B294" s="8" t="s">
        <v>1096</v>
      </c>
      <c r="C294" s="21" t="s">
        <v>1097</v>
      </c>
      <c r="D294" s="9">
        <v>30315</v>
      </c>
      <c r="E294" s="9" t="s">
        <v>1096</v>
      </c>
      <c r="F294" s="10" t="str">
        <f>VLOOKUP($E294,'FP MD'!$A:$F,2,FALSE)</f>
        <v>NERC CIP Compliance 2028</v>
      </c>
      <c r="G294" s="10" t="s">
        <v>511</v>
      </c>
      <c r="H294" s="10" t="s">
        <v>507</v>
      </c>
      <c r="I294" s="10" t="s">
        <v>508</v>
      </c>
      <c r="J294" s="10" t="str">
        <f>VLOOKUP($E294,'FP MD'!$A:$F,3,FALSE)</f>
        <v>Technology</v>
      </c>
      <c r="K294" s="10" t="str">
        <f>VLOOKUP($E294,'FP MD'!$A:$F,4,FALSE)</f>
        <v/>
      </c>
      <c r="L294" s="10" t="str">
        <f>VLOOKUP($E294,'FP MD'!$A:$F,5,FALSE)</f>
        <v/>
      </c>
      <c r="M294" s="10">
        <f>VLOOKUP($E294,'FP MD'!$A:$F,6,FALSE)</f>
        <v>0</v>
      </c>
      <c r="N294" s="11">
        <v>202812</v>
      </c>
      <c r="O294" s="15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16">
        <v>0</v>
      </c>
      <c r="BL294" s="16">
        <v>0</v>
      </c>
      <c r="BM294" s="16">
        <v>0</v>
      </c>
      <c r="BN294" s="16">
        <v>0</v>
      </c>
      <c r="BO294" s="16">
        <v>0</v>
      </c>
      <c r="BP294" s="16">
        <v>0</v>
      </c>
      <c r="BQ294" s="16">
        <v>0</v>
      </c>
      <c r="BR294" s="16">
        <v>0</v>
      </c>
      <c r="BS294" s="16">
        <v>0</v>
      </c>
      <c r="BT294" s="16">
        <v>0</v>
      </c>
      <c r="BU294" s="16">
        <v>0</v>
      </c>
      <c r="BV294" s="16">
        <v>0</v>
      </c>
      <c r="BW294" s="16">
        <v>200000</v>
      </c>
      <c r="BX294" s="14">
        <f t="shared" si="4"/>
        <v>0</v>
      </c>
    </row>
    <row r="295" spans="1:76" s="17" customFormat="1" x14ac:dyDescent="0.3">
      <c r="A295" s="7" t="s">
        <v>462</v>
      </c>
      <c r="B295" s="8" t="s">
        <v>1098</v>
      </c>
      <c r="C295" s="21" t="s">
        <v>1099</v>
      </c>
      <c r="D295" s="9">
        <v>30315</v>
      </c>
      <c r="E295" s="9" t="s">
        <v>1098</v>
      </c>
      <c r="F295" s="10" t="str">
        <f>VLOOKUP($E295,'FP MD'!$A:$F,2,FALSE)</f>
        <v xml:space="preserve">SEEM Project </v>
      </c>
      <c r="G295" s="10" t="s">
        <v>495</v>
      </c>
      <c r="H295" s="10" t="s">
        <v>507</v>
      </c>
      <c r="I295" s="10" t="s">
        <v>508</v>
      </c>
      <c r="J295" s="10" t="str">
        <f>VLOOKUP($E295,'FP MD'!$A:$F,3,FALSE)</f>
        <v/>
      </c>
      <c r="K295" s="10" t="str">
        <f>VLOOKUP($E295,'FP MD'!$A:$F,4,FALSE)</f>
        <v/>
      </c>
      <c r="L295" s="10" t="str">
        <f>VLOOKUP($E295,'FP MD'!$A:$F,5,FALSE)</f>
        <v/>
      </c>
      <c r="M295" s="10">
        <f>VLOOKUP($E295,'FP MD'!$A:$F,6,FALSE)</f>
        <v>0</v>
      </c>
      <c r="N295" s="11">
        <v>202409</v>
      </c>
      <c r="O295" s="15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187500.01</v>
      </c>
      <c r="Y295" s="16">
        <v>20833.330000000016</v>
      </c>
      <c r="Z295" s="16">
        <v>20833.330000000016</v>
      </c>
      <c r="AA295" s="16">
        <v>20833.330000000016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16">
        <v>0</v>
      </c>
      <c r="BL295" s="16">
        <v>0</v>
      </c>
      <c r="BM295" s="16">
        <v>0</v>
      </c>
      <c r="BN295" s="16">
        <v>0</v>
      </c>
      <c r="BO295" s="16">
        <v>0</v>
      </c>
      <c r="BP295" s="16">
        <v>0</v>
      </c>
      <c r="BQ295" s="16">
        <v>0</v>
      </c>
      <c r="BR295" s="16">
        <v>0</v>
      </c>
      <c r="BS295" s="16">
        <v>0</v>
      </c>
      <c r="BT295" s="16">
        <v>0</v>
      </c>
      <c r="BU295" s="16">
        <v>0</v>
      </c>
      <c r="BV295" s="16">
        <v>0</v>
      </c>
      <c r="BW295" s="16">
        <v>0</v>
      </c>
      <c r="BX295" s="14">
        <f t="shared" si="4"/>
        <v>250000.00000000006</v>
      </c>
    </row>
    <row r="296" spans="1:76" s="17" customFormat="1" x14ac:dyDescent="0.3">
      <c r="A296" s="7" t="s">
        <v>462</v>
      </c>
      <c r="B296" s="8" t="s">
        <v>1100</v>
      </c>
      <c r="C296" s="21" t="s">
        <v>1101</v>
      </c>
      <c r="D296" s="9">
        <v>30315</v>
      </c>
      <c r="E296" s="9" t="s">
        <v>1100</v>
      </c>
      <c r="F296" s="10" t="str">
        <f>VLOOKUP($E296,'FP MD'!$A:$F,2,FALSE)</f>
        <v>Supplier Portal</v>
      </c>
      <c r="G296" s="10" t="s">
        <v>511</v>
      </c>
      <c r="H296" s="10" t="s">
        <v>507</v>
      </c>
      <c r="I296" s="10" t="s">
        <v>508</v>
      </c>
      <c r="J296" s="10" t="str">
        <f>VLOOKUP($E296,'FP MD'!$A:$F,3,FALSE)</f>
        <v>Technology</v>
      </c>
      <c r="K296" s="10" t="str">
        <f>VLOOKUP($E296,'FP MD'!$A:$F,4,FALSE)</f>
        <v/>
      </c>
      <c r="L296" s="10" t="str">
        <f>VLOOKUP($E296,'FP MD'!$A:$F,5,FALSE)</f>
        <v/>
      </c>
      <c r="M296" s="10">
        <f>VLOOKUP($E296,'FP MD'!$A:$F,6,FALSE)</f>
        <v>0</v>
      </c>
      <c r="N296" s="11">
        <v>202510</v>
      </c>
      <c r="O296" s="15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1000000</v>
      </c>
      <c r="AL296" s="16">
        <v>100000</v>
      </c>
      <c r="AM296" s="16">
        <v>100000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16">
        <v>0</v>
      </c>
      <c r="BL296" s="16">
        <v>0</v>
      </c>
      <c r="BM296" s="16">
        <v>0</v>
      </c>
      <c r="BN296" s="16">
        <v>0</v>
      </c>
      <c r="BO296" s="16">
        <v>0</v>
      </c>
      <c r="BP296" s="16">
        <v>0</v>
      </c>
      <c r="BQ296" s="16">
        <v>0</v>
      </c>
      <c r="BR296" s="16">
        <v>0</v>
      </c>
      <c r="BS296" s="16">
        <v>0</v>
      </c>
      <c r="BT296" s="16">
        <v>0</v>
      </c>
      <c r="BU296" s="16">
        <v>0</v>
      </c>
      <c r="BV296" s="16">
        <v>0</v>
      </c>
      <c r="BW296" s="16">
        <v>0</v>
      </c>
      <c r="BX296" s="14">
        <f t="shared" si="4"/>
        <v>1200000</v>
      </c>
    </row>
    <row r="297" spans="1:76" s="17" customFormat="1" x14ac:dyDescent="0.3">
      <c r="A297" s="7" t="s">
        <v>462</v>
      </c>
      <c r="B297" s="8" t="s">
        <v>506</v>
      </c>
      <c r="C297" s="21" t="s">
        <v>1102</v>
      </c>
      <c r="D297" s="9">
        <v>30315</v>
      </c>
      <c r="E297" s="9" t="s">
        <v>506</v>
      </c>
      <c r="F297" s="10" t="str">
        <f>VLOOKUP($E297,'FP MD'!$A:$F,2,FALSE)</f>
        <v>Vendor Management and Onboarding</v>
      </c>
      <c r="G297" s="10" t="s">
        <v>511</v>
      </c>
      <c r="H297" s="10" t="s">
        <v>507</v>
      </c>
      <c r="I297" s="10" t="s">
        <v>508</v>
      </c>
      <c r="J297" s="10" t="str">
        <f>VLOOKUP($E297,'FP MD'!$A:$F,3,FALSE)</f>
        <v>Technology</v>
      </c>
      <c r="K297" s="10" t="str">
        <f>VLOOKUP($E297,'FP MD'!$A:$F,4,FALSE)</f>
        <v/>
      </c>
      <c r="L297" s="10" t="str">
        <f>VLOOKUP($E297,'FP MD'!$A:$F,5,FALSE)</f>
        <v/>
      </c>
      <c r="M297" s="10">
        <f>VLOOKUP($E297,'FP MD'!$A:$F,6,FALSE)</f>
        <v>0</v>
      </c>
      <c r="N297" s="11">
        <v>202409</v>
      </c>
      <c r="O297" s="15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50000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16">
        <v>0</v>
      </c>
      <c r="BL297" s="16">
        <v>0</v>
      </c>
      <c r="BM297" s="16">
        <v>0</v>
      </c>
      <c r="BN297" s="16">
        <v>0</v>
      </c>
      <c r="BO297" s="16">
        <v>0</v>
      </c>
      <c r="BP297" s="16">
        <v>0</v>
      </c>
      <c r="BQ297" s="16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v>0</v>
      </c>
      <c r="BW297" s="16">
        <v>0</v>
      </c>
      <c r="BX297" s="14">
        <f t="shared" si="4"/>
        <v>50000</v>
      </c>
    </row>
    <row r="298" spans="1:76" s="17" customFormat="1" x14ac:dyDescent="0.3">
      <c r="A298" s="7" t="s">
        <v>462</v>
      </c>
      <c r="B298" s="8" t="s">
        <v>1103</v>
      </c>
      <c r="C298" s="21" t="s">
        <v>1104</v>
      </c>
      <c r="D298" s="9">
        <v>30315</v>
      </c>
      <c r="E298" s="9" t="s">
        <v>1103</v>
      </c>
      <c r="F298" s="10" t="str">
        <f>VLOOKUP($E298,'FP MD'!$A:$F,2,FALSE)</f>
        <v>Inventory Optmization Adds</v>
      </c>
      <c r="G298" s="10" t="s">
        <v>511</v>
      </c>
      <c r="H298" s="10" t="s">
        <v>507</v>
      </c>
      <c r="I298" s="10" t="s">
        <v>508</v>
      </c>
      <c r="J298" s="10" t="str">
        <f>VLOOKUP($E298,'FP MD'!$A:$F,3,FALSE)</f>
        <v>Technology</v>
      </c>
      <c r="K298" s="10" t="str">
        <f>VLOOKUP($E298,'FP MD'!$A:$F,4,FALSE)</f>
        <v/>
      </c>
      <c r="L298" s="10" t="str">
        <f>VLOOKUP($E298,'FP MD'!$A:$F,5,FALSE)</f>
        <v/>
      </c>
      <c r="M298" s="10">
        <f>VLOOKUP($E298,'FP MD'!$A:$F,6,FALSE)</f>
        <v>0</v>
      </c>
      <c r="N298" s="11">
        <v>202406</v>
      </c>
      <c r="O298" s="15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200000.00000000003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16">
        <v>0</v>
      </c>
      <c r="BL298" s="16">
        <v>0</v>
      </c>
      <c r="BM298" s="16">
        <v>0</v>
      </c>
      <c r="BN298" s="16">
        <v>0</v>
      </c>
      <c r="BO298" s="16">
        <v>0</v>
      </c>
      <c r="BP298" s="16">
        <v>0</v>
      </c>
      <c r="BQ298" s="16">
        <v>0</v>
      </c>
      <c r="BR298" s="16">
        <v>0</v>
      </c>
      <c r="BS298" s="16">
        <v>0</v>
      </c>
      <c r="BT298" s="16">
        <v>0</v>
      </c>
      <c r="BU298" s="16">
        <v>0</v>
      </c>
      <c r="BV298" s="16">
        <v>0</v>
      </c>
      <c r="BW298" s="16">
        <v>0</v>
      </c>
      <c r="BX298" s="14">
        <f t="shared" si="4"/>
        <v>200000.00000000003</v>
      </c>
    </row>
    <row r="299" spans="1:76" s="17" customFormat="1" x14ac:dyDescent="0.3">
      <c r="A299" s="7" t="s">
        <v>462</v>
      </c>
      <c r="B299" s="8" t="s">
        <v>1105</v>
      </c>
      <c r="C299" s="21" t="s">
        <v>1106</v>
      </c>
      <c r="D299" s="9">
        <v>30315</v>
      </c>
      <c r="E299" s="9" t="s">
        <v>1105</v>
      </c>
      <c r="F299" s="10" t="str">
        <f>VLOOKUP($E299,'FP MD'!$A:$F,2,FALSE)</f>
        <v>Warehouse Opportunities</v>
      </c>
      <c r="G299" s="10" t="s">
        <v>511</v>
      </c>
      <c r="H299" s="10" t="s">
        <v>507</v>
      </c>
      <c r="I299" s="10" t="s">
        <v>508</v>
      </c>
      <c r="J299" s="10" t="str">
        <f>VLOOKUP($E299,'FP MD'!$A:$F,3,FALSE)</f>
        <v>Technology</v>
      </c>
      <c r="K299" s="10" t="str">
        <f>VLOOKUP($E299,'FP MD'!$A:$F,4,FALSE)</f>
        <v/>
      </c>
      <c r="L299" s="10" t="str">
        <f>VLOOKUP($E299,'FP MD'!$A:$F,5,FALSE)</f>
        <v/>
      </c>
      <c r="M299" s="10">
        <f>VLOOKUP($E299,'FP MD'!$A:$F,6,FALSE)</f>
        <v>0</v>
      </c>
      <c r="N299" s="11">
        <v>202409</v>
      </c>
      <c r="O299" s="15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100000</v>
      </c>
      <c r="AA299" s="16">
        <v>100000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16">
        <v>0</v>
      </c>
      <c r="BL299" s="16">
        <v>0</v>
      </c>
      <c r="BM299" s="16">
        <v>0</v>
      </c>
      <c r="BN299" s="16">
        <v>0</v>
      </c>
      <c r="BO299" s="16">
        <v>0</v>
      </c>
      <c r="BP299" s="16">
        <v>0</v>
      </c>
      <c r="BQ299" s="16">
        <v>0</v>
      </c>
      <c r="BR299" s="16">
        <v>0</v>
      </c>
      <c r="BS299" s="16">
        <v>0</v>
      </c>
      <c r="BT299" s="16">
        <v>0</v>
      </c>
      <c r="BU299" s="16">
        <v>0</v>
      </c>
      <c r="BV299" s="16">
        <v>0</v>
      </c>
      <c r="BW299" s="16">
        <v>0</v>
      </c>
      <c r="BX299" s="14">
        <f t="shared" si="4"/>
        <v>200000</v>
      </c>
    </row>
    <row r="300" spans="1:76" s="17" customFormat="1" x14ac:dyDescent="0.3">
      <c r="A300" s="7" t="s">
        <v>462</v>
      </c>
      <c r="B300" s="8" t="s">
        <v>1107</v>
      </c>
      <c r="C300" s="21" t="s">
        <v>1108</v>
      </c>
      <c r="D300" s="9">
        <v>30315</v>
      </c>
      <c r="E300" s="9" t="s">
        <v>1107</v>
      </c>
      <c r="F300" s="10" t="str">
        <f>VLOOKUP($E300,'FP MD'!$A:$F,2,FALSE)</f>
        <v>Synergy Upgrade Phase II</v>
      </c>
      <c r="G300" s="10" t="s">
        <v>511</v>
      </c>
      <c r="H300" s="10" t="s">
        <v>507</v>
      </c>
      <c r="I300" s="10" t="s">
        <v>521</v>
      </c>
      <c r="J300" s="10" t="str">
        <f>VLOOKUP($E300,'FP MD'!$A:$F,3,FALSE)</f>
        <v>Adv Dist Infrastructure (ADI)</v>
      </c>
      <c r="K300" s="10" t="str">
        <f>VLOOKUP($E300,'FP MD'!$A:$F,4,FALSE)</f>
        <v/>
      </c>
      <c r="L300" s="10" t="str">
        <f>VLOOKUP($E300,'FP MD'!$A:$F,5,FALSE)</f>
        <v/>
      </c>
      <c r="M300" s="10">
        <f>VLOOKUP($E300,'FP MD'!$A:$F,6,FALSE)</f>
        <v>0</v>
      </c>
      <c r="N300" s="11">
        <v>202609</v>
      </c>
      <c r="O300" s="15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786978.14000000013</v>
      </c>
      <c r="AW300" s="16">
        <v>87442.020000000019</v>
      </c>
      <c r="AX300" s="16">
        <v>87442.020000000019</v>
      </c>
      <c r="AY300" s="16">
        <v>87442.020000000019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16">
        <v>0</v>
      </c>
      <c r="BL300" s="16">
        <v>0</v>
      </c>
      <c r="BM300" s="16">
        <v>0</v>
      </c>
      <c r="BN300" s="16">
        <v>0</v>
      </c>
      <c r="BO300" s="16">
        <v>0</v>
      </c>
      <c r="BP300" s="16">
        <v>0</v>
      </c>
      <c r="BQ300" s="16">
        <v>0</v>
      </c>
      <c r="BR300" s="16">
        <v>0</v>
      </c>
      <c r="BS300" s="16">
        <v>0</v>
      </c>
      <c r="BT300" s="16">
        <v>0</v>
      </c>
      <c r="BU300" s="16">
        <v>0</v>
      </c>
      <c r="BV300" s="16">
        <v>0</v>
      </c>
      <c r="BW300" s="16">
        <v>0</v>
      </c>
      <c r="BX300" s="14">
        <f t="shared" si="4"/>
        <v>1049304.2000000002</v>
      </c>
    </row>
    <row r="301" spans="1:76" s="17" customFormat="1" x14ac:dyDescent="0.3">
      <c r="A301" s="7" t="s">
        <v>462</v>
      </c>
      <c r="B301" s="8" t="s">
        <v>1109</v>
      </c>
      <c r="C301" s="21" t="s">
        <v>1110</v>
      </c>
      <c r="D301" s="9">
        <v>30315</v>
      </c>
      <c r="E301" s="9" t="s">
        <v>1109</v>
      </c>
      <c r="F301" s="10" t="str">
        <f>VLOOKUP($E301,'FP MD'!$A:$F,2,FALSE)</f>
        <v xml:space="preserve">CRB Device Expansion </v>
      </c>
      <c r="G301" s="10" t="s">
        <v>495</v>
      </c>
      <c r="H301" s="10" t="s">
        <v>564</v>
      </c>
      <c r="I301" s="10" t="s">
        <v>565</v>
      </c>
      <c r="J301" s="10" t="str">
        <f>VLOOKUP($E301,'FP MD'!$A:$F,3,FALSE)</f>
        <v>Adv Dist Infrastructure (ADI)</v>
      </c>
      <c r="K301" s="10" t="str">
        <f>VLOOKUP($E301,'FP MD'!$A:$F,4,FALSE)</f>
        <v/>
      </c>
      <c r="L301" s="10" t="str">
        <f>VLOOKUP($E301,'FP MD'!$A:$F,5,FALSE)</f>
        <v/>
      </c>
      <c r="M301" s="10">
        <f>VLOOKUP($E301,'FP MD'!$A:$F,6,FALSE)</f>
        <v>0</v>
      </c>
      <c r="N301" s="11">
        <v>202609</v>
      </c>
      <c r="O301" s="15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21642214.980000004</v>
      </c>
      <c r="AW301" s="16">
        <v>879162.82999999821</v>
      </c>
      <c r="AX301" s="16">
        <v>879162.82999999821</v>
      </c>
      <c r="AY301" s="16">
        <v>879162.82999999821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16">
        <v>0</v>
      </c>
      <c r="BL301" s="16">
        <v>0</v>
      </c>
      <c r="BM301" s="16">
        <v>0</v>
      </c>
      <c r="BN301" s="16">
        <v>0</v>
      </c>
      <c r="BO301" s="16">
        <v>0</v>
      </c>
      <c r="BP301" s="16">
        <v>0</v>
      </c>
      <c r="BQ301" s="16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v>0</v>
      </c>
      <c r="BW301" s="16">
        <v>0</v>
      </c>
      <c r="BX301" s="14">
        <f t="shared" si="4"/>
        <v>24279703.469999999</v>
      </c>
    </row>
    <row r="302" spans="1:76" s="17" customFormat="1" x14ac:dyDescent="0.3">
      <c r="A302" s="7" t="s">
        <v>462</v>
      </c>
      <c r="B302" s="8" t="s">
        <v>1111</v>
      </c>
      <c r="C302" s="21" t="s">
        <v>1112</v>
      </c>
      <c r="D302" s="9">
        <v>30315</v>
      </c>
      <c r="E302" s="9" t="s">
        <v>1111</v>
      </c>
      <c r="F302" s="10" t="str">
        <f>VLOOKUP($E302,'FP MD'!$A:$F,2,FALSE)</f>
        <v xml:space="preserve">Distribution Design Tool </v>
      </c>
      <c r="G302" s="10" t="s">
        <v>511</v>
      </c>
      <c r="H302" s="10" t="s">
        <v>507</v>
      </c>
      <c r="I302" s="10" t="s">
        <v>521</v>
      </c>
      <c r="J302" s="10" t="str">
        <f>VLOOKUP($E302,'FP MD'!$A:$F,3,FALSE)</f>
        <v>Adv Dist Infrastructure (ADI)</v>
      </c>
      <c r="K302" s="10" t="str">
        <f>VLOOKUP($E302,'FP MD'!$A:$F,4,FALSE)</f>
        <v/>
      </c>
      <c r="L302" s="10" t="str">
        <f>VLOOKUP($E302,'FP MD'!$A:$F,5,FALSE)</f>
        <v/>
      </c>
      <c r="M302" s="10">
        <f>VLOOKUP($E302,'FP MD'!$A:$F,6,FALSE)</f>
        <v>0</v>
      </c>
      <c r="N302" s="11">
        <v>202709</v>
      </c>
      <c r="O302" s="15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16568252.069999998</v>
      </c>
      <c r="BI302" s="16">
        <v>0</v>
      </c>
      <c r="BJ302" s="16">
        <v>0</v>
      </c>
      <c r="BK302" s="16">
        <v>0</v>
      </c>
      <c r="BL302" s="16">
        <v>0</v>
      </c>
      <c r="BM302" s="16">
        <v>0</v>
      </c>
      <c r="BN302" s="16">
        <v>0</v>
      </c>
      <c r="BO302" s="16">
        <v>0</v>
      </c>
      <c r="BP302" s="16">
        <v>0</v>
      </c>
      <c r="BQ302" s="16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v>0</v>
      </c>
      <c r="BW302" s="16">
        <v>0</v>
      </c>
      <c r="BX302" s="14">
        <f t="shared" si="4"/>
        <v>16568252.069999998</v>
      </c>
    </row>
    <row r="303" spans="1:76" s="17" customFormat="1" x14ac:dyDescent="0.3">
      <c r="A303" s="7" t="s">
        <v>468</v>
      </c>
      <c r="B303" s="8" t="s">
        <v>1113</v>
      </c>
      <c r="C303" s="21" t="s">
        <v>1114</v>
      </c>
      <c r="D303" s="9">
        <v>30315</v>
      </c>
      <c r="E303" s="9" t="s">
        <v>1113</v>
      </c>
      <c r="F303" s="10" t="str">
        <f>VLOOKUP($E303,'FP MD'!$A:$F,2,FALSE)</f>
        <v>SCADA Based Switchgear</v>
      </c>
      <c r="G303" s="10" t="s">
        <v>495</v>
      </c>
      <c r="H303" s="10" t="s">
        <v>564</v>
      </c>
      <c r="I303" s="10" t="s">
        <v>565</v>
      </c>
      <c r="J303" s="10" t="str">
        <f>VLOOKUP($E303,'FP MD'!$A:$F,3,FALSE)</f>
        <v>Adv Dist Infrastructure (ADI)</v>
      </c>
      <c r="K303" s="10" t="str">
        <f>VLOOKUP($E303,'FP MD'!$A:$F,4,FALSE)</f>
        <v/>
      </c>
      <c r="L303" s="10" t="str">
        <f>VLOOKUP($E303,'FP MD'!$A:$F,5,FALSE)</f>
        <v/>
      </c>
      <c r="M303" s="10">
        <f>VLOOKUP($E303,'FP MD'!$A:$F,6,FALSE)</f>
        <v>0</v>
      </c>
      <c r="N303" s="11" t="s">
        <v>97</v>
      </c>
      <c r="O303" s="15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124301.16</v>
      </c>
      <c r="AC303" s="16">
        <v>124301.16</v>
      </c>
      <c r="AD303" s="16">
        <v>124301.15999999997</v>
      </c>
      <c r="AE303" s="16">
        <v>124301.16000000003</v>
      </c>
      <c r="AF303" s="16">
        <v>124301.16000000003</v>
      </c>
      <c r="AG303" s="16">
        <v>124301.16000000003</v>
      </c>
      <c r="AH303" s="16">
        <v>124301.16000000003</v>
      </c>
      <c r="AI303" s="16">
        <v>124301.16000000003</v>
      </c>
      <c r="AJ303" s="16">
        <v>124301.16000000003</v>
      </c>
      <c r="AK303" s="16">
        <v>124301.15999999992</v>
      </c>
      <c r="AL303" s="16">
        <v>124301.15999999992</v>
      </c>
      <c r="AM303" s="16">
        <v>124303.15999999992</v>
      </c>
      <c r="AN303" s="16">
        <v>295715</v>
      </c>
      <c r="AO303" s="16">
        <v>295715</v>
      </c>
      <c r="AP303" s="16">
        <v>295715</v>
      </c>
      <c r="AQ303" s="16">
        <v>295715</v>
      </c>
      <c r="AR303" s="16">
        <v>295715</v>
      </c>
      <c r="AS303" s="16">
        <v>295715</v>
      </c>
      <c r="AT303" s="16">
        <v>295715</v>
      </c>
      <c r="AU303" s="16">
        <v>295715</v>
      </c>
      <c r="AV303" s="16">
        <v>295715</v>
      </c>
      <c r="AW303" s="16">
        <v>295715</v>
      </c>
      <c r="AX303" s="16">
        <v>295715</v>
      </c>
      <c r="AY303" s="16">
        <v>295715</v>
      </c>
      <c r="AZ303" s="16">
        <v>486827.87999999989</v>
      </c>
      <c r="BA303" s="16">
        <v>486827.91999999993</v>
      </c>
      <c r="BB303" s="16">
        <v>486827.91999999993</v>
      </c>
      <c r="BC303" s="16">
        <v>486827.91999999993</v>
      </c>
      <c r="BD303" s="16">
        <v>486827.91999999993</v>
      </c>
      <c r="BE303" s="16">
        <v>486827.91999999993</v>
      </c>
      <c r="BF303" s="16">
        <v>486827.92000000086</v>
      </c>
      <c r="BG303" s="16">
        <v>486827.91999999993</v>
      </c>
      <c r="BH303" s="16">
        <v>486827.91999999993</v>
      </c>
      <c r="BI303" s="16">
        <v>486827.91999999993</v>
      </c>
      <c r="BJ303" s="16">
        <v>486827.91999999993</v>
      </c>
      <c r="BK303" s="16">
        <v>486827.91999999993</v>
      </c>
      <c r="BL303" s="16">
        <v>638147.88000000082</v>
      </c>
      <c r="BM303" s="16">
        <v>638147.91999999993</v>
      </c>
      <c r="BN303" s="16">
        <v>638147.91999999993</v>
      </c>
      <c r="BO303" s="16">
        <v>638147.91999999993</v>
      </c>
      <c r="BP303" s="16">
        <v>638147.91999999993</v>
      </c>
      <c r="BQ303" s="16">
        <v>638147.91999999993</v>
      </c>
      <c r="BR303" s="16">
        <v>638147.91999999993</v>
      </c>
      <c r="BS303" s="16">
        <v>638147.91999999993</v>
      </c>
      <c r="BT303" s="16">
        <v>638147.91999999993</v>
      </c>
      <c r="BU303" s="16">
        <v>638147.92000000179</v>
      </c>
      <c r="BV303" s="16">
        <v>638147.92000000179</v>
      </c>
      <c r="BW303" s="16">
        <v>638147.92000000179</v>
      </c>
      <c r="BX303" s="14">
        <f t="shared" si="4"/>
        <v>10882130.92</v>
      </c>
    </row>
    <row r="304" spans="1:76" s="17" customFormat="1" x14ac:dyDescent="0.3">
      <c r="A304" s="7" t="s">
        <v>462</v>
      </c>
      <c r="B304" s="8" t="s">
        <v>666</v>
      </c>
      <c r="C304" s="21" t="s">
        <v>665</v>
      </c>
      <c r="D304" s="9">
        <v>30315</v>
      </c>
      <c r="E304" s="9" t="s">
        <v>666</v>
      </c>
      <c r="F304" s="10" t="str">
        <f>VLOOKUP($E304,'FP MD'!$A:$F,2,FALSE)</f>
        <v>VIM Upgrade 2023</v>
      </c>
      <c r="G304" s="10" t="s">
        <v>511</v>
      </c>
      <c r="H304" s="10" t="s">
        <v>507</v>
      </c>
      <c r="I304" s="10" t="s">
        <v>521</v>
      </c>
      <c r="J304" s="10" t="str">
        <f>VLOOKUP($E304,'FP MD'!$A:$F,3,FALSE)</f>
        <v>Technology</v>
      </c>
      <c r="K304" s="10" t="str">
        <f>VLOOKUP($E304,'FP MD'!$A:$F,4,FALSE)</f>
        <v/>
      </c>
      <c r="L304" s="10" t="str">
        <f>VLOOKUP($E304,'FP MD'!$A:$F,5,FALSE)</f>
        <v/>
      </c>
      <c r="M304" s="10">
        <f>VLOOKUP($E304,'FP MD'!$A:$F,6,FALSE)</f>
        <v>0</v>
      </c>
      <c r="N304" s="11">
        <v>202403</v>
      </c>
      <c r="O304" s="15">
        <v>0</v>
      </c>
      <c r="P304" s="16">
        <v>0</v>
      </c>
      <c r="Q304" s="16">
        <v>0</v>
      </c>
      <c r="R304" s="16">
        <v>75000</v>
      </c>
      <c r="S304" s="16">
        <v>25000</v>
      </c>
      <c r="T304" s="16">
        <v>25000</v>
      </c>
      <c r="U304" s="16">
        <v>25000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16">
        <v>0</v>
      </c>
      <c r="BL304" s="16">
        <v>0</v>
      </c>
      <c r="BM304" s="16">
        <v>0</v>
      </c>
      <c r="BN304" s="16">
        <v>0</v>
      </c>
      <c r="BO304" s="16">
        <v>0</v>
      </c>
      <c r="BP304" s="16">
        <v>0</v>
      </c>
      <c r="BQ304" s="16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v>0</v>
      </c>
      <c r="BW304" s="16">
        <v>0</v>
      </c>
      <c r="BX304" s="14">
        <f t="shared" si="4"/>
        <v>150000</v>
      </c>
    </row>
    <row r="305" spans="1:76" s="17" customFormat="1" x14ac:dyDescent="0.3">
      <c r="A305" s="7" t="s">
        <v>462</v>
      </c>
      <c r="B305" s="8" t="s">
        <v>672</v>
      </c>
      <c r="C305" s="21" t="s">
        <v>1115</v>
      </c>
      <c r="D305" s="9">
        <v>30315</v>
      </c>
      <c r="E305" s="9" t="s">
        <v>672</v>
      </c>
      <c r="F305" s="10" t="str">
        <f>VLOOKUP($E305,'FP MD'!$A:$F,2,FALSE)</f>
        <v>Service Now ITSM Replacement</v>
      </c>
      <c r="G305" s="10" t="s">
        <v>511</v>
      </c>
      <c r="H305" s="10" t="s">
        <v>507</v>
      </c>
      <c r="I305" s="10" t="s">
        <v>521</v>
      </c>
      <c r="J305" s="10" t="str">
        <f>VLOOKUP($E305,'FP MD'!$A:$F,3,FALSE)</f>
        <v>Technology</v>
      </c>
      <c r="K305" s="10" t="str">
        <f>VLOOKUP($E305,'FP MD'!$A:$F,4,FALSE)</f>
        <v/>
      </c>
      <c r="L305" s="10" t="str">
        <f>VLOOKUP($E305,'FP MD'!$A:$F,5,FALSE)</f>
        <v/>
      </c>
      <c r="M305" s="10">
        <f>VLOOKUP($E305,'FP MD'!$A:$F,6,FALSE)</f>
        <v>0</v>
      </c>
      <c r="N305" s="11">
        <v>202407</v>
      </c>
      <c r="O305" s="15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2593235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16">
        <v>0</v>
      </c>
      <c r="BJ305" s="16">
        <v>0</v>
      </c>
      <c r="BK305" s="16">
        <v>0</v>
      </c>
      <c r="BL305" s="16">
        <v>0</v>
      </c>
      <c r="BM305" s="16">
        <v>0</v>
      </c>
      <c r="BN305" s="16">
        <v>0</v>
      </c>
      <c r="BO305" s="16">
        <v>0</v>
      </c>
      <c r="BP305" s="16">
        <v>0</v>
      </c>
      <c r="BQ305" s="16">
        <v>0</v>
      </c>
      <c r="BR305" s="16">
        <v>0</v>
      </c>
      <c r="BS305" s="16">
        <v>0</v>
      </c>
      <c r="BT305" s="16">
        <v>0</v>
      </c>
      <c r="BU305" s="16">
        <v>0</v>
      </c>
      <c r="BV305" s="16">
        <v>0</v>
      </c>
      <c r="BW305" s="16">
        <v>0</v>
      </c>
      <c r="BX305" s="14">
        <f t="shared" si="4"/>
        <v>2593235</v>
      </c>
    </row>
    <row r="306" spans="1:76" s="17" customFormat="1" x14ac:dyDescent="0.3">
      <c r="A306" s="7" t="s">
        <v>462</v>
      </c>
      <c r="B306" s="8" t="s">
        <v>1116</v>
      </c>
      <c r="C306" s="21" t="s">
        <v>1117</v>
      </c>
      <c r="D306" s="9">
        <v>30315</v>
      </c>
      <c r="E306" s="9" t="s">
        <v>1116</v>
      </c>
      <c r="F306" s="10" t="str">
        <f>VLOOKUP($E306,'FP MD'!$A:$F,2,FALSE)</f>
        <v>PV Awareness</v>
      </c>
      <c r="G306" s="10" t="s">
        <v>511</v>
      </c>
      <c r="H306" s="10" t="s">
        <v>507</v>
      </c>
      <c r="I306" s="10" t="s">
        <v>521</v>
      </c>
      <c r="J306" s="10" t="str">
        <f>VLOOKUP($E306,'FP MD'!$A:$F,3,FALSE)</f>
        <v>Adv Dist Infrastructure (ADI)</v>
      </c>
      <c r="K306" s="10" t="str">
        <f>VLOOKUP($E306,'FP MD'!$A:$F,4,FALSE)</f>
        <v/>
      </c>
      <c r="L306" s="10" t="str">
        <f>VLOOKUP($E306,'FP MD'!$A:$F,5,FALSE)</f>
        <v/>
      </c>
      <c r="M306" s="10">
        <f>VLOOKUP($E306,'FP MD'!$A:$F,6,FALSE)</f>
        <v>0</v>
      </c>
      <c r="N306" s="11">
        <v>202603</v>
      </c>
      <c r="O306" s="15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2881975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16">
        <v>0</v>
      </c>
      <c r="BL306" s="16">
        <v>0</v>
      </c>
      <c r="BM306" s="16">
        <v>0</v>
      </c>
      <c r="BN306" s="16">
        <v>0</v>
      </c>
      <c r="BO306" s="16">
        <v>0</v>
      </c>
      <c r="BP306" s="16">
        <v>0</v>
      </c>
      <c r="BQ306" s="16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v>0</v>
      </c>
      <c r="BW306" s="16">
        <v>0</v>
      </c>
      <c r="BX306" s="14">
        <f t="shared" si="4"/>
        <v>2881975</v>
      </c>
    </row>
    <row r="307" spans="1:76" s="17" customFormat="1" x14ac:dyDescent="0.3">
      <c r="A307" s="7" t="s">
        <v>462</v>
      </c>
      <c r="B307" s="8" t="s">
        <v>1118</v>
      </c>
      <c r="C307" s="21" t="s">
        <v>1119</v>
      </c>
      <c r="D307" s="9">
        <v>30315</v>
      </c>
      <c r="E307" s="9" t="s">
        <v>1118</v>
      </c>
      <c r="F307" s="10" t="str">
        <f>VLOOKUP($E307,'FP MD'!$A:$F,2,FALSE)</f>
        <v>Line Sensing Ample Software</v>
      </c>
      <c r="G307" s="10" t="s">
        <v>511</v>
      </c>
      <c r="H307" s="10" t="s">
        <v>507</v>
      </c>
      <c r="I307" s="10" t="s">
        <v>521</v>
      </c>
      <c r="J307" s="10" t="str">
        <f>VLOOKUP($E307,'FP MD'!$A:$F,3,FALSE)</f>
        <v>Adv Dist Infrastructure (ADI)</v>
      </c>
      <c r="K307" s="10" t="str">
        <f>VLOOKUP($E307,'FP MD'!$A:$F,4,FALSE)</f>
        <v/>
      </c>
      <c r="L307" s="10" t="str">
        <f>VLOOKUP($E307,'FP MD'!$A:$F,5,FALSE)</f>
        <v/>
      </c>
      <c r="M307" s="10">
        <f>VLOOKUP($E307,'FP MD'!$A:$F,6,FALSE)</f>
        <v>0</v>
      </c>
      <c r="N307" s="11">
        <v>202612</v>
      </c>
      <c r="O307" s="15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10132113.48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16">
        <v>0</v>
      </c>
      <c r="BL307" s="16">
        <v>0</v>
      </c>
      <c r="BM307" s="16">
        <v>0</v>
      </c>
      <c r="BN307" s="16">
        <v>0</v>
      </c>
      <c r="BO307" s="16">
        <v>0</v>
      </c>
      <c r="BP307" s="16">
        <v>0</v>
      </c>
      <c r="BQ307" s="16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v>0</v>
      </c>
      <c r="BW307" s="16">
        <v>0</v>
      </c>
      <c r="BX307" s="14">
        <f t="shared" si="4"/>
        <v>10132113.48</v>
      </c>
    </row>
    <row r="308" spans="1:76" s="17" customFormat="1" x14ac:dyDescent="0.3">
      <c r="A308" s="7" t="s">
        <v>462</v>
      </c>
      <c r="B308" s="8" t="s">
        <v>1120</v>
      </c>
      <c r="C308" s="21" t="s">
        <v>1121</v>
      </c>
      <c r="D308" s="9">
        <v>30315</v>
      </c>
      <c r="E308" s="9" t="s">
        <v>1120</v>
      </c>
      <c r="F308" s="10" t="str">
        <f>VLOOKUP($E308,'FP MD'!$A:$F,2,FALSE)</f>
        <v>SAP Support Pack Imp (CRB)</v>
      </c>
      <c r="G308" s="10" t="s">
        <v>511</v>
      </c>
      <c r="H308" s="10" t="s">
        <v>507</v>
      </c>
      <c r="I308" s="10" t="s">
        <v>521</v>
      </c>
      <c r="J308" s="10" t="str">
        <f>VLOOKUP($E308,'FP MD'!$A:$F,3,FALSE)</f>
        <v>Technology</v>
      </c>
      <c r="K308" s="10" t="str">
        <f>VLOOKUP($E308,'FP MD'!$A:$F,4,FALSE)</f>
        <v/>
      </c>
      <c r="L308" s="10" t="str">
        <f>VLOOKUP($E308,'FP MD'!$A:$F,5,FALSE)</f>
        <v/>
      </c>
      <c r="M308" s="10">
        <f>VLOOKUP($E308,'FP MD'!$A:$F,6,FALSE)</f>
        <v>0</v>
      </c>
      <c r="N308" s="11">
        <v>202401</v>
      </c>
      <c r="O308" s="15">
        <v>0</v>
      </c>
      <c r="P308" s="16">
        <v>24678</v>
      </c>
      <c r="Q308" s="16">
        <v>24678</v>
      </c>
      <c r="R308" s="16">
        <v>24678</v>
      </c>
      <c r="S308" s="16">
        <v>24678</v>
      </c>
      <c r="T308" s="16">
        <v>27358</v>
      </c>
      <c r="U308" s="16">
        <v>44778</v>
      </c>
      <c r="V308" s="16">
        <v>27358</v>
      </c>
      <c r="W308" s="16">
        <v>27358</v>
      </c>
      <c r="X308" s="16">
        <v>27358</v>
      </c>
      <c r="Y308" s="16">
        <v>27358</v>
      </c>
      <c r="Z308" s="16">
        <v>27358</v>
      </c>
      <c r="AA308" s="16">
        <v>27361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16">
        <v>0</v>
      </c>
      <c r="BL308" s="16">
        <v>0</v>
      </c>
      <c r="BM308" s="16">
        <v>0</v>
      </c>
      <c r="BN308" s="16">
        <v>0</v>
      </c>
      <c r="BO308" s="16">
        <v>0</v>
      </c>
      <c r="BP308" s="16">
        <v>0</v>
      </c>
      <c r="BQ308" s="16">
        <v>0</v>
      </c>
      <c r="BR308" s="16">
        <v>0</v>
      </c>
      <c r="BS308" s="16">
        <v>0</v>
      </c>
      <c r="BT308" s="16">
        <v>0</v>
      </c>
      <c r="BU308" s="16">
        <v>0</v>
      </c>
      <c r="BV308" s="16">
        <v>0</v>
      </c>
      <c r="BW308" s="16">
        <v>0</v>
      </c>
      <c r="BX308" s="14">
        <f t="shared" si="4"/>
        <v>334999</v>
      </c>
    </row>
    <row r="309" spans="1:76" s="17" customFormat="1" x14ac:dyDescent="0.3">
      <c r="A309" s="7" t="s">
        <v>462</v>
      </c>
      <c r="B309" s="8" t="s">
        <v>1122</v>
      </c>
      <c r="C309" s="21" t="s">
        <v>1123</v>
      </c>
      <c r="D309" s="9">
        <v>30315</v>
      </c>
      <c r="E309" s="9" t="s">
        <v>1122</v>
      </c>
      <c r="F309" s="10" t="str">
        <f>VLOOKUP($E309,'FP MD'!$A:$F,2,FALSE)</f>
        <v>Contractor Mgmt Solution</v>
      </c>
      <c r="G309" s="10" t="s">
        <v>511</v>
      </c>
      <c r="H309" s="10" t="s">
        <v>507</v>
      </c>
      <c r="I309" s="10" t="s">
        <v>521</v>
      </c>
      <c r="J309" s="10" t="str">
        <f>VLOOKUP($E309,'FP MD'!$A:$F,3,FALSE)</f>
        <v>Technology</v>
      </c>
      <c r="K309" s="10" t="str">
        <f>VLOOKUP($E309,'FP MD'!$A:$F,4,FALSE)</f>
        <v/>
      </c>
      <c r="L309" s="10" t="str">
        <f>VLOOKUP($E309,'FP MD'!$A:$F,5,FALSE)</f>
        <v/>
      </c>
      <c r="M309" s="10">
        <f>VLOOKUP($E309,'FP MD'!$A:$F,6,FALSE)</f>
        <v>0</v>
      </c>
      <c r="N309" s="11">
        <v>202401</v>
      </c>
      <c r="O309" s="15">
        <v>0</v>
      </c>
      <c r="P309" s="16">
        <v>75875</v>
      </c>
      <c r="Q309" s="16">
        <v>79875</v>
      </c>
      <c r="R309" s="16">
        <v>79875</v>
      </c>
      <c r="S309" s="16">
        <v>79875</v>
      </c>
      <c r="T309" s="16">
        <v>79875</v>
      </c>
      <c r="U309" s="16">
        <v>79875</v>
      </c>
      <c r="V309" s="16">
        <v>79875</v>
      </c>
      <c r="W309" s="16">
        <v>79875</v>
      </c>
      <c r="X309" s="16">
        <v>79875</v>
      </c>
      <c r="Y309" s="16">
        <v>79875</v>
      </c>
      <c r="Z309" s="16">
        <v>79875</v>
      </c>
      <c r="AA309" s="16">
        <v>79875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6">
        <v>0</v>
      </c>
      <c r="BJ309" s="16">
        <v>0</v>
      </c>
      <c r="BK309" s="16">
        <v>0</v>
      </c>
      <c r="BL309" s="16">
        <v>0</v>
      </c>
      <c r="BM309" s="16">
        <v>0</v>
      </c>
      <c r="BN309" s="16">
        <v>0</v>
      </c>
      <c r="BO309" s="16">
        <v>0</v>
      </c>
      <c r="BP309" s="16">
        <v>0</v>
      </c>
      <c r="BQ309" s="16">
        <v>0</v>
      </c>
      <c r="BR309" s="16">
        <v>0</v>
      </c>
      <c r="BS309" s="16">
        <v>0</v>
      </c>
      <c r="BT309" s="16">
        <v>0</v>
      </c>
      <c r="BU309" s="16">
        <v>0</v>
      </c>
      <c r="BV309" s="16">
        <v>0</v>
      </c>
      <c r="BW309" s="16">
        <v>0</v>
      </c>
      <c r="BX309" s="14">
        <f t="shared" si="4"/>
        <v>954500</v>
      </c>
    </row>
    <row r="310" spans="1:76" s="17" customFormat="1" x14ac:dyDescent="0.3">
      <c r="A310" s="7" t="s">
        <v>462</v>
      </c>
      <c r="B310" s="8" t="s">
        <v>1124</v>
      </c>
      <c r="C310" s="21" t="s">
        <v>1125</v>
      </c>
      <c r="D310" s="9">
        <v>30315</v>
      </c>
      <c r="E310" s="9" t="s">
        <v>1124</v>
      </c>
      <c r="F310" s="10" t="str">
        <f>VLOOKUP($E310,'FP MD'!$A:$F,2,FALSE)</f>
        <v>Enterprise Threat &amp; Vul Mgmt Progrm</v>
      </c>
      <c r="G310" s="10" t="s">
        <v>511</v>
      </c>
      <c r="H310" s="10" t="s">
        <v>507</v>
      </c>
      <c r="I310" s="10" t="s">
        <v>521</v>
      </c>
      <c r="J310" s="10" t="str">
        <f>VLOOKUP($E310,'FP MD'!$A:$F,3,FALSE)</f>
        <v>Technology</v>
      </c>
      <c r="K310" s="10" t="str">
        <f>VLOOKUP($E310,'FP MD'!$A:$F,4,FALSE)</f>
        <v/>
      </c>
      <c r="L310" s="10" t="str">
        <f>VLOOKUP($E310,'FP MD'!$A:$F,5,FALSE)</f>
        <v/>
      </c>
      <c r="M310" s="10">
        <f>VLOOKUP($E310,'FP MD'!$A:$F,6,FALSE)</f>
        <v>0</v>
      </c>
      <c r="N310" s="11">
        <v>202406</v>
      </c>
      <c r="O310" s="15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726340</v>
      </c>
      <c r="W310" s="16">
        <v>315800</v>
      </c>
      <c r="X310" s="16">
        <v>221060</v>
      </c>
      <c r="Y310" s="16">
        <v>126320</v>
      </c>
      <c r="Z310" s="16">
        <v>31580</v>
      </c>
      <c r="AA310" s="16">
        <v>31580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16">
        <v>0</v>
      </c>
      <c r="BL310" s="16">
        <v>0</v>
      </c>
      <c r="BM310" s="16">
        <v>0</v>
      </c>
      <c r="BN310" s="16">
        <v>0</v>
      </c>
      <c r="BO310" s="16">
        <v>0</v>
      </c>
      <c r="BP310" s="16">
        <v>0</v>
      </c>
      <c r="BQ310" s="16">
        <v>0</v>
      </c>
      <c r="BR310" s="16">
        <v>0</v>
      </c>
      <c r="BS310" s="16">
        <v>0</v>
      </c>
      <c r="BT310" s="16">
        <v>0</v>
      </c>
      <c r="BU310" s="16">
        <v>0</v>
      </c>
      <c r="BV310" s="16">
        <v>0</v>
      </c>
      <c r="BW310" s="16">
        <v>0</v>
      </c>
      <c r="BX310" s="14">
        <f t="shared" si="4"/>
        <v>1452680</v>
      </c>
    </row>
    <row r="311" spans="1:76" s="17" customFormat="1" x14ac:dyDescent="0.3">
      <c r="A311" s="7" t="s">
        <v>462</v>
      </c>
      <c r="B311" s="8" t="s">
        <v>1126</v>
      </c>
      <c r="C311" s="21" t="s">
        <v>1127</v>
      </c>
      <c r="D311" s="9">
        <v>30315</v>
      </c>
      <c r="E311" s="9" t="s">
        <v>1126</v>
      </c>
      <c r="F311" s="10" t="str">
        <f>VLOOKUP($E311,'FP MD'!$A:$F,2,FALSE)</f>
        <v>Assurx NERC-CIP Patch Proc Impr P2</v>
      </c>
      <c r="G311" s="10" t="s">
        <v>511</v>
      </c>
      <c r="H311" s="10" t="s">
        <v>507</v>
      </c>
      <c r="I311" s="10" t="s">
        <v>521</v>
      </c>
      <c r="J311" s="10" t="str">
        <f>VLOOKUP($E311,'FP MD'!$A:$F,3,FALSE)</f>
        <v>Technology</v>
      </c>
      <c r="K311" s="10" t="str">
        <f>VLOOKUP($E311,'FP MD'!$A:$F,4,FALSE)</f>
        <v/>
      </c>
      <c r="L311" s="10" t="str">
        <f>VLOOKUP($E311,'FP MD'!$A:$F,5,FALSE)</f>
        <v/>
      </c>
      <c r="M311" s="10">
        <f>VLOOKUP($E311,'FP MD'!$A:$F,6,FALSE)</f>
        <v>0</v>
      </c>
      <c r="N311" s="11">
        <v>202501</v>
      </c>
      <c r="O311" s="15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520000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16">
        <v>0</v>
      </c>
      <c r="BL311" s="16">
        <v>0</v>
      </c>
      <c r="BM311" s="16">
        <v>0</v>
      </c>
      <c r="BN311" s="16">
        <v>0</v>
      </c>
      <c r="BO311" s="16">
        <v>0</v>
      </c>
      <c r="BP311" s="16">
        <v>0</v>
      </c>
      <c r="BQ311" s="16">
        <v>0</v>
      </c>
      <c r="BR311" s="16">
        <v>0</v>
      </c>
      <c r="BS311" s="16">
        <v>0</v>
      </c>
      <c r="BT311" s="16">
        <v>0</v>
      </c>
      <c r="BU311" s="16">
        <v>0</v>
      </c>
      <c r="BV311" s="16">
        <v>0</v>
      </c>
      <c r="BW311" s="16">
        <v>0</v>
      </c>
      <c r="BX311" s="14">
        <f t="shared" si="4"/>
        <v>520000</v>
      </c>
    </row>
    <row r="312" spans="1:76" s="17" customFormat="1" x14ac:dyDescent="0.3">
      <c r="A312" s="7" t="s">
        <v>462</v>
      </c>
      <c r="B312" s="8" t="s">
        <v>1128</v>
      </c>
      <c r="C312" s="21" t="s">
        <v>1129</v>
      </c>
      <c r="D312" s="9">
        <v>30315</v>
      </c>
      <c r="E312" s="9" t="s">
        <v>1128</v>
      </c>
      <c r="F312" s="10" t="str">
        <f>VLOOKUP($E312,'FP MD'!$A:$F,2,FALSE)</f>
        <v>Substation Subnet</v>
      </c>
      <c r="G312" s="10" t="s">
        <v>511</v>
      </c>
      <c r="H312" s="10" t="s">
        <v>507</v>
      </c>
      <c r="I312" s="10" t="s">
        <v>521</v>
      </c>
      <c r="J312" s="10" t="str">
        <f>VLOOKUP($E312,'FP MD'!$A:$F,3,FALSE)</f>
        <v>Technology</v>
      </c>
      <c r="K312" s="10" t="str">
        <f>VLOOKUP($E312,'FP MD'!$A:$F,4,FALSE)</f>
        <v/>
      </c>
      <c r="L312" s="10" t="str">
        <f>VLOOKUP($E312,'FP MD'!$A:$F,5,FALSE)</f>
        <v/>
      </c>
      <c r="M312" s="10">
        <f>VLOOKUP($E312,'FP MD'!$A:$F,6,FALSE)</f>
        <v>0</v>
      </c>
      <c r="N312" s="11">
        <v>202401</v>
      </c>
      <c r="O312" s="15">
        <v>0</v>
      </c>
      <c r="P312" s="16">
        <v>0</v>
      </c>
      <c r="Q312" s="16">
        <v>0</v>
      </c>
      <c r="R312" s="16">
        <v>0</v>
      </c>
      <c r="S312" s="16">
        <v>120000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16">
        <v>0</v>
      </c>
      <c r="BL312" s="16">
        <v>0</v>
      </c>
      <c r="BM312" s="16">
        <v>0</v>
      </c>
      <c r="BN312" s="16">
        <v>0</v>
      </c>
      <c r="BO312" s="16">
        <v>0</v>
      </c>
      <c r="BP312" s="16">
        <v>0</v>
      </c>
      <c r="BQ312" s="16">
        <v>0</v>
      </c>
      <c r="BR312" s="16">
        <v>0</v>
      </c>
      <c r="BS312" s="16">
        <v>0</v>
      </c>
      <c r="BT312" s="16">
        <v>0</v>
      </c>
      <c r="BU312" s="16">
        <v>0</v>
      </c>
      <c r="BV312" s="16">
        <v>0</v>
      </c>
      <c r="BW312" s="16">
        <v>0</v>
      </c>
      <c r="BX312" s="14">
        <f t="shared" si="4"/>
        <v>120000</v>
      </c>
    </row>
    <row r="313" spans="1:76" s="17" customFormat="1" x14ac:dyDescent="0.3">
      <c r="A313" s="7" t="s">
        <v>462</v>
      </c>
      <c r="B313" s="8" t="s">
        <v>1130</v>
      </c>
      <c r="C313" s="21" t="s">
        <v>1131</v>
      </c>
      <c r="D313" s="9">
        <v>30315</v>
      </c>
      <c r="E313" s="9" t="s">
        <v>1130</v>
      </c>
      <c r="F313" s="10" t="str">
        <f>VLOOKUP($E313,'FP MD'!$A:$F,2,FALSE)</f>
        <v>Ntwrk Infra Montring Rpl/Enh - CORP</v>
      </c>
      <c r="G313" s="10" t="s">
        <v>511</v>
      </c>
      <c r="H313" s="10" t="s">
        <v>507</v>
      </c>
      <c r="I313" s="10" t="s">
        <v>521</v>
      </c>
      <c r="J313" s="10" t="str">
        <f>VLOOKUP($E313,'FP MD'!$A:$F,3,FALSE)</f>
        <v>Technology</v>
      </c>
      <c r="K313" s="10" t="str">
        <f>VLOOKUP($E313,'FP MD'!$A:$F,4,FALSE)</f>
        <v/>
      </c>
      <c r="L313" s="10" t="str">
        <f>VLOOKUP($E313,'FP MD'!$A:$F,5,FALSE)</f>
        <v/>
      </c>
      <c r="M313" s="10">
        <f>VLOOKUP($E313,'FP MD'!$A:$F,6,FALSE)</f>
        <v>0</v>
      </c>
      <c r="N313" s="11">
        <v>202412</v>
      </c>
      <c r="O313" s="15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500000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16">
        <v>0</v>
      </c>
      <c r="BL313" s="16">
        <v>0</v>
      </c>
      <c r="BM313" s="16">
        <v>0</v>
      </c>
      <c r="BN313" s="16">
        <v>0</v>
      </c>
      <c r="BO313" s="16">
        <v>0</v>
      </c>
      <c r="BP313" s="16">
        <v>0</v>
      </c>
      <c r="BQ313" s="16">
        <v>0</v>
      </c>
      <c r="BR313" s="16">
        <v>0</v>
      </c>
      <c r="BS313" s="16">
        <v>0</v>
      </c>
      <c r="BT313" s="16">
        <v>0</v>
      </c>
      <c r="BU313" s="16">
        <v>0</v>
      </c>
      <c r="BV313" s="16">
        <v>0</v>
      </c>
      <c r="BW313" s="16">
        <v>0</v>
      </c>
      <c r="BX313" s="14">
        <f t="shared" si="4"/>
        <v>500000</v>
      </c>
    </row>
    <row r="314" spans="1:76" s="17" customFormat="1" x14ac:dyDescent="0.3">
      <c r="A314" s="7" t="s">
        <v>462</v>
      </c>
      <c r="B314" s="8" t="s">
        <v>1132</v>
      </c>
      <c r="C314" s="21" t="s">
        <v>1133</v>
      </c>
      <c r="D314" s="9">
        <v>30315</v>
      </c>
      <c r="E314" s="9" t="s">
        <v>1132</v>
      </c>
      <c r="F314" s="10" t="str">
        <f>VLOOKUP($E314,'FP MD'!$A:$F,2,FALSE)</f>
        <v>Ntwrk Infra Montring Rpl/Enh - NERC</v>
      </c>
      <c r="G314" s="10" t="s">
        <v>511</v>
      </c>
      <c r="H314" s="10" t="s">
        <v>507</v>
      </c>
      <c r="I314" s="10" t="s">
        <v>521</v>
      </c>
      <c r="J314" s="10" t="str">
        <f>VLOOKUP($E314,'FP MD'!$A:$F,3,FALSE)</f>
        <v>Technology</v>
      </c>
      <c r="K314" s="10" t="str">
        <f>VLOOKUP($E314,'FP MD'!$A:$F,4,FALSE)</f>
        <v/>
      </c>
      <c r="L314" s="10" t="str">
        <f>VLOOKUP($E314,'FP MD'!$A:$F,5,FALSE)</f>
        <v/>
      </c>
      <c r="M314" s="10">
        <f>VLOOKUP($E314,'FP MD'!$A:$F,6,FALSE)</f>
        <v>0</v>
      </c>
      <c r="N314" s="11">
        <v>202412</v>
      </c>
      <c r="O314" s="15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200000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16">
        <v>0</v>
      </c>
      <c r="BL314" s="16">
        <v>0</v>
      </c>
      <c r="BM314" s="16">
        <v>0</v>
      </c>
      <c r="BN314" s="16">
        <v>0</v>
      </c>
      <c r="BO314" s="16">
        <v>0</v>
      </c>
      <c r="BP314" s="16">
        <v>0</v>
      </c>
      <c r="BQ314" s="16">
        <v>0</v>
      </c>
      <c r="BR314" s="16">
        <v>0</v>
      </c>
      <c r="BS314" s="16">
        <v>0</v>
      </c>
      <c r="BT314" s="16">
        <v>0</v>
      </c>
      <c r="BU314" s="16">
        <v>0</v>
      </c>
      <c r="BV314" s="16">
        <v>0</v>
      </c>
      <c r="BW314" s="16">
        <v>0</v>
      </c>
      <c r="BX314" s="14">
        <f t="shared" si="4"/>
        <v>200000</v>
      </c>
    </row>
    <row r="315" spans="1:76" s="17" customFormat="1" x14ac:dyDescent="0.3">
      <c r="A315" s="7" t="s">
        <v>462</v>
      </c>
      <c r="B315" s="8" t="s">
        <v>1134</v>
      </c>
      <c r="C315" s="21" t="s">
        <v>1135</v>
      </c>
      <c r="D315" s="9">
        <v>30315</v>
      </c>
      <c r="E315" s="9" t="s">
        <v>1134</v>
      </c>
      <c r="F315" s="10" t="str">
        <f>VLOOKUP($E315,'FP MD'!$A:$F,2,FALSE)</f>
        <v>Disaster Recovery Hardening</v>
      </c>
      <c r="G315" s="10" t="s">
        <v>495</v>
      </c>
      <c r="H315" s="10" t="s">
        <v>507</v>
      </c>
      <c r="I315" s="10" t="s">
        <v>521</v>
      </c>
      <c r="J315" s="10" t="str">
        <f>VLOOKUP($E315,'FP MD'!$A:$F,3,FALSE)</f>
        <v>Technology</v>
      </c>
      <c r="K315" s="10" t="str">
        <f>VLOOKUP($E315,'FP MD'!$A:$F,4,FALSE)</f>
        <v/>
      </c>
      <c r="L315" s="10" t="str">
        <f>VLOOKUP($E315,'FP MD'!$A:$F,5,FALSE)</f>
        <v/>
      </c>
      <c r="M315" s="10">
        <f>VLOOKUP($E315,'FP MD'!$A:$F,6,FALSE)</f>
        <v>0</v>
      </c>
      <c r="N315" s="11">
        <v>202405</v>
      </c>
      <c r="O315" s="15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200000</v>
      </c>
      <c r="U315" s="16">
        <v>0</v>
      </c>
      <c r="V315" s="16">
        <v>100000</v>
      </c>
      <c r="W315" s="16">
        <v>100000</v>
      </c>
      <c r="X315" s="16">
        <v>100000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16">
        <v>0</v>
      </c>
      <c r="BL315" s="16">
        <v>0</v>
      </c>
      <c r="BM315" s="16">
        <v>0</v>
      </c>
      <c r="BN315" s="16">
        <v>0</v>
      </c>
      <c r="BO315" s="16">
        <v>0</v>
      </c>
      <c r="BP315" s="16">
        <v>0</v>
      </c>
      <c r="BQ315" s="16">
        <v>0</v>
      </c>
      <c r="BR315" s="16">
        <v>0</v>
      </c>
      <c r="BS315" s="16">
        <v>0</v>
      </c>
      <c r="BT315" s="16">
        <v>0</v>
      </c>
      <c r="BU315" s="16">
        <v>0</v>
      </c>
      <c r="BV315" s="16">
        <v>0</v>
      </c>
      <c r="BW315" s="16">
        <v>0</v>
      </c>
      <c r="BX315" s="14">
        <f t="shared" si="4"/>
        <v>500000</v>
      </c>
    </row>
    <row r="316" spans="1:76" s="17" customFormat="1" x14ac:dyDescent="0.3">
      <c r="A316" s="7" t="s">
        <v>462</v>
      </c>
      <c r="B316" s="8" t="s">
        <v>1136</v>
      </c>
      <c r="C316" s="21" t="s">
        <v>1137</v>
      </c>
      <c r="D316" s="9">
        <v>30315</v>
      </c>
      <c r="E316" s="9" t="s">
        <v>1136</v>
      </c>
      <c r="F316" s="10" t="str">
        <f>VLOOKUP($E316,'FP MD'!$A:$F,2,FALSE)</f>
        <v>PowerPlan Upgrade 2024</v>
      </c>
      <c r="G316" s="10" t="s">
        <v>511</v>
      </c>
      <c r="H316" s="10" t="s">
        <v>507</v>
      </c>
      <c r="I316" s="10" t="s">
        <v>521</v>
      </c>
      <c r="J316" s="10" t="str">
        <f>VLOOKUP($E316,'FP MD'!$A:$F,3,FALSE)</f>
        <v>Technology</v>
      </c>
      <c r="K316" s="10" t="str">
        <f>VLOOKUP($E316,'FP MD'!$A:$F,4,FALSE)</f>
        <v/>
      </c>
      <c r="L316" s="10" t="str">
        <f>VLOOKUP($E316,'FP MD'!$A:$F,5,FALSE)</f>
        <v/>
      </c>
      <c r="M316" s="10">
        <f>VLOOKUP($E316,'FP MD'!$A:$F,6,FALSE)</f>
        <v>0</v>
      </c>
      <c r="N316" s="11">
        <v>202412</v>
      </c>
      <c r="O316" s="15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150000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0</v>
      </c>
      <c r="BF316" s="16">
        <v>0</v>
      </c>
      <c r="BG316" s="16">
        <v>0</v>
      </c>
      <c r="BH316" s="16">
        <v>0</v>
      </c>
      <c r="BI316" s="16">
        <v>0</v>
      </c>
      <c r="BJ316" s="16">
        <v>0</v>
      </c>
      <c r="BK316" s="16">
        <v>0</v>
      </c>
      <c r="BL316" s="16">
        <v>0</v>
      </c>
      <c r="BM316" s="16">
        <v>0</v>
      </c>
      <c r="BN316" s="16">
        <v>0</v>
      </c>
      <c r="BO316" s="16">
        <v>0</v>
      </c>
      <c r="BP316" s="16">
        <v>0</v>
      </c>
      <c r="BQ316" s="16">
        <v>0</v>
      </c>
      <c r="BR316" s="16">
        <v>0</v>
      </c>
      <c r="BS316" s="16">
        <v>0</v>
      </c>
      <c r="BT316" s="16">
        <v>0</v>
      </c>
      <c r="BU316" s="16">
        <v>0</v>
      </c>
      <c r="BV316" s="16">
        <v>0</v>
      </c>
      <c r="BW316" s="16">
        <v>0</v>
      </c>
      <c r="BX316" s="14">
        <f t="shared" si="4"/>
        <v>150000</v>
      </c>
    </row>
    <row r="317" spans="1:76" s="17" customFormat="1" x14ac:dyDescent="0.3">
      <c r="A317" s="7" t="s">
        <v>462</v>
      </c>
      <c r="B317" s="8" t="s">
        <v>1138</v>
      </c>
      <c r="C317" s="21" t="s">
        <v>1139</v>
      </c>
      <c r="D317" s="9">
        <v>30315</v>
      </c>
      <c r="E317" s="9" t="s">
        <v>1138</v>
      </c>
      <c r="F317" s="10" t="str">
        <f>VLOOKUP($E317,'FP MD'!$A:$F,2,FALSE)</f>
        <v>Payroll Process Enhancements</v>
      </c>
      <c r="G317" s="10" t="s">
        <v>511</v>
      </c>
      <c r="H317" s="10" t="s">
        <v>507</v>
      </c>
      <c r="I317" s="10" t="s">
        <v>521</v>
      </c>
      <c r="J317" s="10" t="str">
        <f>VLOOKUP($E317,'FP MD'!$A:$F,3,FALSE)</f>
        <v>Technology</v>
      </c>
      <c r="K317" s="10" t="str">
        <f>VLOOKUP($E317,'FP MD'!$A:$F,4,FALSE)</f>
        <v/>
      </c>
      <c r="L317" s="10" t="str">
        <f>VLOOKUP($E317,'FP MD'!$A:$F,5,FALSE)</f>
        <v/>
      </c>
      <c r="M317" s="10">
        <f>VLOOKUP($E317,'FP MD'!$A:$F,6,FALSE)</f>
        <v>0</v>
      </c>
      <c r="N317" s="11">
        <v>202412</v>
      </c>
      <c r="O317" s="15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249482.59999999998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16">
        <v>0</v>
      </c>
      <c r="BL317" s="16">
        <v>0</v>
      </c>
      <c r="BM317" s="16">
        <v>0</v>
      </c>
      <c r="BN317" s="16">
        <v>0</v>
      </c>
      <c r="BO317" s="16">
        <v>0</v>
      </c>
      <c r="BP317" s="16">
        <v>0</v>
      </c>
      <c r="BQ317" s="16">
        <v>0</v>
      </c>
      <c r="BR317" s="16">
        <v>0</v>
      </c>
      <c r="BS317" s="16">
        <v>0</v>
      </c>
      <c r="BT317" s="16">
        <v>0</v>
      </c>
      <c r="BU317" s="16">
        <v>0</v>
      </c>
      <c r="BV317" s="16">
        <v>0</v>
      </c>
      <c r="BW317" s="16">
        <v>0</v>
      </c>
      <c r="BX317" s="14">
        <f t="shared" si="4"/>
        <v>249482.59999999998</v>
      </c>
    </row>
    <row r="318" spans="1:76" s="17" customFormat="1" x14ac:dyDescent="0.3">
      <c r="A318" s="7" t="s">
        <v>462</v>
      </c>
      <c r="B318" s="8" t="s">
        <v>1140</v>
      </c>
      <c r="C318" s="21" t="s">
        <v>1141</v>
      </c>
      <c r="D318" s="9">
        <v>30315</v>
      </c>
      <c r="E318" s="9" t="s">
        <v>1140</v>
      </c>
      <c r="F318" s="10" t="str">
        <f>VLOOKUP($E318,'FP MD'!$A:$F,2,FALSE)</f>
        <v>Payroll Time Capture Enhancements</v>
      </c>
      <c r="G318" s="10" t="s">
        <v>511</v>
      </c>
      <c r="H318" s="10" t="s">
        <v>507</v>
      </c>
      <c r="I318" s="10" t="s">
        <v>521</v>
      </c>
      <c r="J318" s="10" t="str">
        <f>VLOOKUP($E318,'FP MD'!$A:$F,3,FALSE)</f>
        <v>Technology</v>
      </c>
      <c r="K318" s="10" t="str">
        <f>VLOOKUP($E318,'FP MD'!$A:$F,4,FALSE)</f>
        <v/>
      </c>
      <c r="L318" s="10" t="str">
        <f>VLOOKUP($E318,'FP MD'!$A:$F,5,FALSE)</f>
        <v/>
      </c>
      <c r="M318" s="10">
        <f>VLOOKUP($E318,'FP MD'!$A:$F,6,FALSE)</f>
        <v>0</v>
      </c>
      <c r="N318" s="11">
        <v>202412</v>
      </c>
      <c r="O318" s="15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250000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16">
        <v>0</v>
      </c>
      <c r="BL318" s="16">
        <v>0</v>
      </c>
      <c r="BM318" s="16">
        <v>0</v>
      </c>
      <c r="BN318" s="16">
        <v>0</v>
      </c>
      <c r="BO318" s="16">
        <v>0</v>
      </c>
      <c r="BP318" s="16">
        <v>0</v>
      </c>
      <c r="BQ318" s="16">
        <v>0</v>
      </c>
      <c r="BR318" s="16">
        <v>0</v>
      </c>
      <c r="BS318" s="16">
        <v>0</v>
      </c>
      <c r="BT318" s="16">
        <v>0</v>
      </c>
      <c r="BU318" s="16">
        <v>0</v>
      </c>
      <c r="BV318" s="16">
        <v>0</v>
      </c>
      <c r="BW318" s="16">
        <v>0</v>
      </c>
      <c r="BX318" s="14">
        <f t="shared" si="4"/>
        <v>250000</v>
      </c>
    </row>
    <row r="319" spans="1:76" s="17" customFormat="1" x14ac:dyDescent="0.3">
      <c r="A319" s="7" t="s">
        <v>462</v>
      </c>
      <c r="B319" s="8" t="s">
        <v>1142</v>
      </c>
      <c r="C319" s="21" t="s">
        <v>1143</v>
      </c>
      <c r="D319" s="9">
        <v>30315</v>
      </c>
      <c r="E319" s="9" t="s">
        <v>1142</v>
      </c>
      <c r="F319" s="10" t="str">
        <f>VLOOKUP($E319,'FP MD'!$A:$F,2,FALSE)</f>
        <v>Safety Reporting Tool</v>
      </c>
      <c r="G319" s="10" t="s">
        <v>511</v>
      </c>
      <c r="H319" s="10" t="s">
        <v>507</v>
      </c>
      <c r="I319" s="10" t="s">
        <v>508</v>
      </c>
      <c r="J319" s="10" t="str">
        <f>VLOOKUP($E319,'FP MD'!$A:$F,3,FALSE)</f>
        <v>Technology</v>
      </c>
      <c r="K319" s="10" t="str">
        <f>VLOOKUP($E319,'FP MD'!$A:$F,4,FALSE)</f>
        <v/>
      </c>
      <c r="L319" s="10" t="str">
        <f>VLOOKUP($E319,'FP MD'!$A:$F,5,FALSE)</f>
        <v/>
      </c>
      <c r="M319" s="10">
        <f>VLOOKUP($E319,'FP MD'!$A:$F,6,FALSE)</f>
        <v>0</v>
      </c>
      <c r="N319" s="11">
        <v>202412</v>
      </c>
      <c r="O319" s="15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240000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16">
        <v>0</v>
      </c>
      <c r="BL319" s="16">
        <v>0</v>
      </c>
      <c r="BM319" s="16">
        <v>0</v>
      </c>
      <c r="BN319" s="16">
        <v>0</v>
      </c>
      <c r="BO319" s="16">
        <v>0</v>
      </c>
      <c r="BP319" s="16">
        <v>0</v>
      </c>
      <c r="BQ319" s="16">
        <v>0</v>
      </c>
      <c r="BR319" s="16">
        <v>0</v>
      </c>
      <c r="BS319" s="16">
        <v>0</v>
      </c>
      <c r="BT319" s="16">
        <v>0</v>
      </c>
      <c r="BU319" s="16">
        <v>0</v>
      </c>
      <c r="BV319" s="16">
        <v>0</v>
      </c>
      <c r="BW319" s="16">
        <v>0</v>
      </c>
      <c r="BX319" s="14">
        <f t="shared" si="4"/>
        <v>240000</v>
      </c>
    </row>
    <row r="320" spans="1:76" s="17" customFormat="1" x14ac:dyDescent="0.3">
      <c r="A320" s="7" t="s">
        <v>462</v>
      </c>
      <c r="B320" s="8" t="s">
        <v>1144</v>
      </c>
      <c r="C320" s="21" t="s">
        <v>1145</v>
      </c>
      <c r="D320" s="9">
        <v>30315</v>
      </c>
      <c r="E320" s="9" t="s">
        <v>1144</v>
      </c>
      <c r="F320" s="10" t="str">
        <f>VLOOKUP($E320,'FP MD'!$A:$F,2,FALSE)</f>
        <v>DAP UIQ Interface</v>
      </c>
      <c r="G320" s="10" t="s">
        <v>511</v>
      </c>
      <c r="H320" s="10" t="s">
        <v>507</v>
      </c>
      <c r="I320" s="10" t="s">
        <v>521</v>
      </c>
      <c r="J320" s="10" t="str">
        <f>VLOOKUP($E320,'FP MD'!$A:$F,3,FALSE)</f>
        <v/>
      </c>
      <c r="K320" s="10" t="str">
        <f>VLOOKUP($E320,'FP MD'!$A:$F,4,FALSE)</f>
        <v/>
      </c>
      <c r="L320" s="10" t="str">
        <f>VLOOKUP($E320,'FP MD'!$A:$F,5,FALSE)</f>
        <v/>
      </c>
      <c r="M320" s="10">
        <f>VLOOKUP($E320,'FP MD'!$A:$F,6,FALSE)</f>
        <v>0</v>
      </c>
      <c r="N320" s="11">
        <v>202509</v>
      </c>
      <c r="O320" s="15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1846913.8500000006</v>
      </c>
      <c r="AK320" s="16">
        <v>205212.64000000013</v>
      </c>
      <c r="AL320" s="16">
        <v>205212.64000000013</v>
      </c>
      <c r="AM320" s="16">
        <v>205212.64000000013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16">
        <v>0</v>
      </c>
      <c r="BL320" s="16">
        <v>0</v>
      </c>
      <c r="BM320" s="16">
        <v>0</v>
      </c>
      <c r="BN320" s="16">
        <v>0</v>
      </c>
      <c r="BO320" s="16">
        <v>0</v>
      </c>
      <c r="BP320" s="16">
        <v>0</v>
      </c>
      <c r="BQ320" s="16">
        <v>0</v>
      </c>
      <c r="BR320" s="16">
        <v>0</v>
      </c>
      <c r="BS320" s="16">
        <v>0</v>
      </c>
      <c r="BT320" s="16">
        <v>0</v>
      </c>
      <c r="BU320" s="16">
        <v>0</v>
      </c>
      <c r="BV320" s="16">
        <v>0</v>
      </c>
      <c r="BW320" s="16">
        <v>0</v>
      </c>
      <c r="BX320" s="14">
        <f t="shared" si="4"/>
        <v>2462551.7700000009</v>
      </c>
    </row>
    <row r="321" spans="1:76" s="17" customFormat="1" x14ac:dyDescent="0.3">
      <c r="A321" s="7" t="s">
        <v>462</v>
      </c>
      <c r="B321" s="8" t="s">
        <v>1146</v>
      </c>
      <c r="C321" s="21" t="s">
        <v>1147</v>
      </c>
      <c r="D321" s="9">
        <v>30315</v>
      </c>
      <c r="E321" s="9" t="s">
        <v>1146</v>
      </c>
      <c r="F321" s="10" t="str">
        <f>VLOOKUP($E321,'FP MD'!$A:$F,2,FALSE)</f>
        <v>EPM Enhancement</v>
      </c>
      <c r="G321" s="10" t="s">
        <v>511</v>
      </c>
      <c r="H321" s="10" t="s">
        <v>507</v>
      </c>
      <c r="I321" s="10" t="s">
        <v>521</v>
      </c>
      <c r="J321" s="10" t="str">
        <f>VLOOKUP($E321,'FP MD'!$A:$F,3,FALSE)</f>
        <v>Technology</v>
      </c>
      <c r="K321" s="10" t="str">
        <f>VLOOKUP($E321,'FP MD'!$A:$F,4,FALSE)</f>
        <v/>
      </c>
      <c r="L321" s="10" t="str">
        <f>VLOOKUP($E321,'FP MD'!$A:$F,5,FALSE)</f>
        <v/>
      </c>
      <c r="M321" s="10">
        <f>VLOOKUP($E321,'FP MD'!$A:$F,6,FALSE)</f>
        <v>0</v>
      </c>
      <c r="N321" s="11">
        <v>202412</v>
      </c>
      <c r="O321" s="15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50000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16">
        <v>0</v>
      </c>
      <c r="BL321" s="16">
        <v>0</v>
      </c>
      <c r="BM321" s="16">
        <v>0</v>
      </c>
      <c r="BN321" s="16">
        <v>0</v>
      </c>
      <c r="BO321" s="16">
        <v>0</v>
      </c>
      <c r="BP321" s="16">
        <v>0</v>
      </c>
      <c r="BQ321" s="16">
        <v>0</v>
      </c>
      <c r="BR321" s="16">
        <v>0</v>
      </c>
      <c r="BS321" s="16">
        <v>0</v>
      </c>
      <c r="BT321" s="16">
        <v>0</v>
      </c>
      <c r="BU321" s="16">
        <v>0</v>
      </c>
      <c r="BV321" s="16">
        <v>0</v>
      </c>
      <c r="BW321" s="16">
        <v>0</v>
      </c>
      <c r="BX321" s="14">
        <f t="shared" si="4"/>
        <v>50000</v>
      </c>
    </row>
    <row r="322" spans="1:76" s="17" customFormat="1" x14ac:dyDescent="0.3">
      <c r="A322" s="7" t="s">
        <v>462</v>
      </c>
      <c r="B322" s="8" t="s">
        <v>1148</v>
      </c>
      <c r="C322" s="21" t="s">
        <v>1149</v>
      </c>
      <c r="D322" s="9">
        <v>30315</v>
      </c>
      <c r="E322" s="9" t="s">
        <v>1148</v>
      </c>
      <c r="F322" s="10" t="str">
        <f>VLOOKUP($E322,'FP MD'!$A:$F,2,FALSE)</f>
        <v>Reporting/AO Enhancements</v>
      </c>
      <c r="G322" s="10" t="s">
        <v>511</v>
      </c>
      <c r="H322" s="10" t="s">
        <v>507</v>
      </c>
      <c r="I322" s="10" t="s">
        <v>521</v>
      </c>
      <c r="J322" s="10" t="str">
        <f>VLOOKUP($E322,'FP MD'!$A:$F,3,FALSE)</f>
        <v>Technology</v>
      </c>
      <c r="K322" s="10" t="str">
        <f>VLOOKUP($E322,'FP MD'!$A:$F,4,FALSE)</f>
        <v/>
      </c>
      <c r="L322" s="10" t="str">
        <f>VLOOKUP($E322,'FP MD'!$A:$F,5,FALSE)</f>
        <v/>
      </c>
      <c r="M322" s="10">
        <f>VLOOKUP($E322,'FP MD'!$A:$F,6,FALSE)</f>
        <v>0</v>
      </c>
      <c r="N322" s="11">
        <v>202412</v>
      </c>
      <c r="O322" s="15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250000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6">
        <v>0</v>
      </c>
      <c r="BJ322" s="16">
        <v>0</v>
      </c>
      <c r="BK322" s="16">
        <v>0</v>
      </c>
      <c r="BL322" s="16">
        <v>0</v>
      </c>
      <c r="BM322" s="16">
        <v>0</v>
      </c>
      <c r="BN322" s="16">
        <v>0</v>
      </c>
      <c r="BO322" s="16">
        <v>0</v>
      </c>
      <c r="BP322" s="16">
        <v>0</v>
      </c>
      <c r="BQ322" s="16">
        <v>0</v>
      </c>
      <c r="BR322" s="16">
        <v>0</v>
      </c>
      <c r="BS322" s="16">
        <v>0</v>
      </c>
      <c r="BT322" s="16">
        <v>0</v>
      </c>
      <c r="BU322" s="16">
        <v>0</v>
      </c>
      <c r="BV322" s="16">
        <v>0</v>
      </c>
      <c r="BW322" s="16">
        <v>0</v>
      </c>
      <c r="BX322" s="14">
        <f t="shared" ref="BX322:BX385" si="5">SUM(P322:BK322)</f>
        <v>250000</v>
      </c>
    </row>
    <row r="323" spans="1:76" s="17" customFormat="1" x14ac:dyDescent="0.3">
      <c r="A323" s="7" t="s">
        <v>462</v>
      </c>
      <c r="B323" s="8" t="s">
        <v>1150</v>
      </c>
      <c r="C323" s="21" t="s">
        <v>1151</v>
      </c>
      <c r="D323" s="9">
        <v>30315</v>
      </c>
      <c r="E323" s="9" t="s">
        <v>1150</v>
      </c>
      <c r="F323" s="10" t="str">
        <f>VLOOKUP($E323,'FP MD'!$A:$F,2,FALSE)</f>
        <v>DAP Ad Hoc Analytics &amp; Support</v>
      </c>
      <c r="G323" s="10" t="s">
        <v>511</v>
      </c>
      <c r="H323" s="10" t="s">
        <v>507</v>
      </c>
      <c r="I323" s="10" t="s">
        <v>521</v>
      </c>
      <c r="J323" s="10" t="str">
        <f>VLOOKUP($E323,'FP MD'!$A:$F,3,FALSE)</f>
        <v/>
      </c>
      <c r="K323" s="10" t="str">
        <f>VLOOKUP($E323,'FP MD'!$A:$F,4,FALSE)</f>
        <v/>
      </c>
      <c r="L323" s="10" t="str">
        <f>VLOOKUP($E323,'FP MD'!$A:$F,5,FALSE)</f>
        <v/>
      </c>
      <c r="M323" s="10">
        <f>VLOOKUP($E323,'FP MD'!$A:$F,6,FALSE)</f>
        <v>0</v>
      </c>
      <c r="N323" s="11">
        <v>202509</v>
      </c>
      <c r="O323" s="15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808888.07999999984</v>
      </c>
      <c r="AK323" s="16">
        <v>115555.43999999994</v>
      </c>
      <c r="AL323" s="16">
        <v>115556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16">
        <v>0</v>
      </c>
      <c r="BL323" s="16">
        <v>0</v>
      </c>
      <c r="BM323" s="16">
        <v>0</v>
      </c>
      <c r="BN323" s="16">
        <v>0</v>
      </c>
      <c r="BO323" s="16">
        <v>0</v>
      </c>
      <c r="BP323" s="16">
        <v>0</v>
      </c>
      <c r="BQ323" s="16">
        <v>0</v>
      </c>
      <c r="BR323" s="16">
        <v>0</v>
      </c>
      <c r="BS323" s="16">
        <v>0</v>
      </c>
      <c r="BT323" s="16">
        <v>0</v>
      </c>
      <c r="BU323" s="16">
        <v>0</v>
      </c>
      <c r="BV323" s="16">
        <v>0</v>
      </c>
      <c r="BW323" s="16">
        <v>0</v>
      </c>
      <c r="BX323" s="14">
        <f t="shared" si="5"/>
        <v>1039999.5199999998</v>
      </c>
    </row>
    <row r="324" spans="1:76" s="17" customFormat="1" x14ac:dyDescent="0.3">
      <c r="A324" s="7" t="s">
        <v>462</v>
      </c>
      <c r="B324" s="8" t="s">
        <v>1152</v>
      </c>
      <c r="C324" s="21" t="s">
        <v>1153</v>
      </c>
      <c r="D324" s="9">
        <v>30315</v>
      </c>
      <c r="E324" s="9" t="s">
        <v>1152</v>
      </c>
      <c r="F324" s="10" t="str">
        <f>VLOOKUP($E324,'FP MD'!$A:$F,2,FALSE)</f>
        <v>AI &amp; ML Program Development</v>
      </c>
      <c r="G324" s="10" t="s">
        <v>511</v>
      </c>
      <c r="H324" s="10" t="s">
        <v>507</v>
      </c>
      <c r="I324" s="10" t="s">
        <v>521</v>
      </c>
      <c r="J324" s="10" t="str">
        <f>VLOOKUP($E324,'FP MD'!$A:$F,3,FALSE)</f>
        <v/>
      </c>
      <c r="K324" s="10" t="str">
        <f>VLOOKUP($E324,'FP MD'!$A:$F,4,FALSE)</f>
        <v/>
      </c>
      <c r="L324" s="10" t="str">
        <f>VLOOKUP($E324,'FP MD'!$A:$F,5,FALSE)</f>
        <v/>
      </c>
      <c r="M324" s="10">
        <f>VLOOKUP($E324,'FP MD'!$A:$F,6,FALSE)</f>
        <v>0</v>
      </c>
      <c r="N324" s="11">
        <v>202609</v>
      </c>
      <c r="O324" s="15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1529999.6000000006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6">
        <v>0</v>
      </c>
      <c r="BJ324" s="16">
        <v>0</v>
      </c>
      <c r="BK324" s="16">
        <v>0</v>
      </c>
      <c r="BL324" s="16">
        <v>0</v>
      </c>
      <c r="BM324" s="16">
        <v>0</v>
      </c>
      <c r="BN324" s="16">
        <v>0</v>
      </c>
      <c r="BO324" s="16">
        <v>0</v>
      </c>
      <c r="BP324" s="16">
        <v>0</v>
      </c>
      <c r="BQ324" s="16">
        <v>0</v>
      </c>
      <c r="BR324" s="16">
        <v>0</v>
      </c>
      <c r="BS324" s="16">
        <v>0</v>
      </c>
      <c r="BT324" s="16">
        <v>0</v>
      </c>
      <c r="BU324" s="16">
        <v>0</v>
      </c>
      <c r="BV324" s="16">
        <v>0</v>
      </c>
      <c r="BW324" s="16">
        <v>0</v>
      </c>
      <c r="BX324" s="14">
        <f t="shared" si="5"/>
        <v>1529999.6000000006</v>
      </c>
    </row>
    <row r="325" spans="1:76" s="17" customFormat="1" x14ac:dyDescent="0.3">
      <c r="A325" s="7" t="s">
        <v>462</v>
      </c>
      <c r="B325" s="8" t="s">
        <v>1154</v>
      </c>
      <c r="C325" s="21" t="s">
        <v>1155</v>
      </c>
      <c r="D325" s="9">
        <v>30315</v>
      </c>
      <c r="E325" s="9" t="s">
        <v>1154</v>
      </c>
      <c r="F325" s="10" t="str">
        <f>VLOOKUP($E325,'FP MD'!$A:$F,2,FALSE)</f>
        <v>DAP Cloud Analytics Tech Services</v>
      </c>
      <c r="G325" s="10" t="s">
        <v>511</v>
      </c>
      <c r="H325" s="10" t="s">
        <v>507</v>
      </c>
      <c r="I325" s="10" t="s">
        <v>521</v>
      </c>
      <c r="J325" s="10" t="str">
        <f>VLOOKUP($E325,'FP MD'!$A:$F,3,FALSE)</f>
        <v/>
      </c>
      <c r="K325" s="10" t="str">
        <f>VLOOKUP($E325,'FP MD'!$A:$F,4,FALSE)</f>
        <v/>
      </c>
      <c r="L325" s="10" t="str">
        <f>VLOOKUP($E325,'FP MD'!$A:$F,5,FALSE)</f>
        <v/>
      </c>
      <c r="M325" s="10">
        <f>VLOOKUP($E325,'FP MD'!$A:$F,6,FALSE)</f>
        <v>0</v>
      </c>
      <c r="N325" s="11">
        <v>202412</v>
      </c>
      <c r="O325" s="15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1252000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16">
        <v>0</v>
      </c>
      <c r="BL325" s="16">
        <v>0</v>
      </c>
      <c r="BM325" s="16">
        <v>0</v>
      </c>
      <c r="BN325" s="16">
        <v>0</v>
      </c>
      <c r="BO325" s="16">
        <v>0</v>
      </c>
      <c r="BP325" s="16">
        <v>0</v>
      </c>
      <c r="BQ325" s="16">
        <v>0</v>
      </c>
      <c r="BR325" s="16">
        <v>0</v>
      </c>
      <c r="BS325" s="16">
        <v>0</v>
      </c>
      <c r="BT325" s="16">
        <v>0</v>
      </c>
      <c r="BU325" s="16">
        <v>0</v>
      </c>
      <c r="BV325" s="16">
        <v>0</v>
      </c>
      <c r="BW325" s="16">
        <v>0</v>
      </c>
      <c r="BX325" s="14">
        <f t="shared" si="5"/>
        <v>1252000</v>
      </c>
    </row>
    <row r="326" spans="1:76" s="17" customFormat="1" x14ac:dyDescent="0.3">
      <c r="A326" s="7" t="s">
        <v>462</v>
      </c>
      <c r="B326" s="8" t="s">
        <v>1156</v>
      </c>
      <c r="C326" s="21" t="s">
        <v>1157</v>
      </c>
      <c r="D326" s="9">
        <v>30315</v>
      </c>
      <c r="E326" s="9" t="s">
        <v>1156</v>
      </c>
      <c r="F326" s="10" t="str">
        <f>VLOOKUP($E326,'FP MD'!$A:$F,2,FALSE)</f>
        <v>DI Apps Operationalization &amp; Analyt</v>
      </c>
      <c r="G326" s="10" t="s">
        <v>511</v>
      </c>
      <c r="H326" s="10" t="s">
        <v>507</v>
      </c>
      <c r="I326" s="10" t="s">
        <v>521</v>
      </c>
      <c r="J326" s="10" t="str">
        <f>VLOOKUP($E326,'FP MD'!$A:$F,3,FALSE)</f>
        <v/>
      </c>
      <c r="K326" s="10" t="str">
        <f>VLOOKUP($E326,'FP MD'!$A:$F,4,FALSE)</f>
        <v/>
      </c>
      <c r="L326" s="10" t="str">
        <f>VLOOKUP($E326,'FP MD'!$A:$F,5,FALSE)</f>
        <v/>
      </c>
      <c r="M326" s="10">
        <f>VLOOKUP($E326,'FP MD'!$A:$F,6,FALSE)</f>
        <v>0</v>
      </c>
      <c r="N326" s="11">
        <v>202412</v>
      </c>
      <c r="O326" s="15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2463000.0000000005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16">
        <v>0</v>
      </c>
      <c r="BL326" s="16">
        <v>0</v>
      </c>
      <c r="BM326" s="16">
        <v>0</v>
      </c>
      <c r="BN326" s="16">
        <v>0</v>
      </c>
      <c r="BO326" s="16">
        <v>0</v>
      </c>
      <c r="BP326" s="16">
        <v>0</v>
      </c>
      <c r="BQ326" s="16">
        <v>0</v>
      </c>
      <c r="BR326" s="16">
        <v>0</v>
      </c>
      <c r="BS326" s="16">
        <v>0</v>
      </c>
      <c r="BT326" s="16">
        <v>0</v>
      </c>
      <c r="BU326" s="16">
        <v>0</v>
      </c>
      <c r="BV326" s="16">
        <v>0</v>
      </c>
      <c r="BW326" s="16">
        <v>0</v>
      </c>
      <c r="BX326" s="14">
        <f t="shared" si="5"/>
        <v>2463000.0000000005</v>
      </c>
    </row>
    <row r="327" spans="1:76" s="17" customFormat="1" x14ac:dyDescent="0.3">
      <c r="A327" s="7" t="s">
        <v>462</v>
      </c>
      <c r="B327" s="8" t="s">
        <v>1158</v>
      </c>
      <c r="C327" s="21" t="s">
        <v>1157</v>
      </c>
      <c r="D327" s="9">
        <v>30315</v>
      </c>
      <c r="E327" s="9" t="s">
        <v>1156</v>
      </c>
      <c r="F327" s="10" t="str">
        <f>VLOOKUP($E327,'FP MD'!$A:$F,2,FALSE)</f>
        <v>DI Apps Operationalization &amp; Analyt</v>
      </c>
      <c r="G327" s="10" t="s">
        <v>511</v>
      </c>
      <c r="H327" s="10" t="s">
        <v>507</v>
      </c>
      <c r="I327" s="10" t="s">
        <v>521</v>
      </c>
      <c r="J327" s="10" t="str">
        <f>VLOOKUP($E327,'FP MD'!$A:$F,3,FALSE)</f>
        <v/>
      </c>
      <c r="K327" s="10" t="str">
        <f>VLOOKUP($E327,'FP MD'!$A:$F,4,FALSE)</f>
        <v/>
      </c>
      <c r="L327" s="10" t="str">
        <f>VLOOKUP($E327,'FP MD'!$A:$F,5,FALSE)</f>
        <v/>
      </c>
      <c r="M327" s="10">
        <f>VLOOKUP($E327,'FP MD'!$A:$F,6,FALSE)</f>
        <v>0</v>
      </c>
      <c r="N327" s="11">
        <v>202412</v>
      </c>
      <c r="O327" s="15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329109.64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6">
        <v>0</v>
      </c>
      <c r="BJ327" s="16">
        <v>0</v>
      </c>
      <c r="BK327" s="16">
        <v>0</v>
      </c>
      <c r="BL327" s="16">
        <v>0</v>
      </c>
      <c r="BM327" s="16">
        <v>0</v>
      </c>
      <c r="BN327" s="16">
        <v>0</v>
      </c>
      <c r="BO327" s="16">
        <v>0</v>
      </c>
      <c r="BP327" s="16">
        <v>0</v>
      </c>
      <c r="BQ327" s="16">
        <v>0</v>
      </c>
      <c r="BR327" s="16">
        <v>0</v>
      </c>
      <c r="BS327" s="16">
        <v>0</v>
      </c>
      <c r="BT327" s="16">
        <v>0</v>
      </c>
      <c r="BU327" s="16">
        <v>0</v>
      </c>
      <c r="BV327" s="16">
        <v>0</v>
      </c>
      <c r="BW327" s="16">
        <v>0</v>
      </c>
      <c r="BX327" s="14">
        <f t="shared" si="5"/>
        <v>329109.64</v>
      </c>
    </row>
    <row r="328" spans="1:76" s="17" customFormat="1" x14ac:dyDescent="0.3">
      <c r="A328" s="7" t="s">
        <v>462</v>
      </c>
      <c r="B328" s="8" t="s">
        <v>64</v>
      </c>
      <c r="C328" s="21" t="s">
        <v>65</v>
      </c>
      <c r="D328" s="9">
        <v>30315</v>
      </c>
      <c r="E328" s="9" t="s">
        <v>64</v>
      </c>
      <c r="F328" s="10" t="str">
        <f>VLOOKUP($E328,'FP MD'!$A:$F,2,FALSE)</f>
        <v>Interactive Bill Enhancements</v>
      </c>
      <c r="G328" s="10" t="s">
        <v>495</v>
      </c>
      <c r="H328" s="10" t="s">
        <v>507</v>
      </c>
      <c r="I328" s="10" t="s">
        <v>508</v>
      </c>
      <c r="J328" s="10" t="str">
        <f>VLOOKUP($E328,'FP MD'!$A:$F,3,FALSE)</f>
        <v>Technology</v>
      </c>
      <c r="K328" s="10" t="str">
        <f>VLOOKUP($E328,'FP MD'!$A:$F,4,FALSE)</f>
        <v/>
      </c>
      <c r="L328" s="10" t="str">
        <f>VLOOKUP($E328,'FP MD'!$A:$F,5,FALSE)</f>
        <v/>
      </c>
      <c r="M328" s="10" t="str">
        <f>VLOOKUP($E328,'FP MD'!$A:$F,6,FALSE)</f>
        <v>CE - Customer Digitalization</v>
      </c>
      <c r="N328" s="11">
        <v>202412</v>
      </c>
      <c r="O328" s="15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670000.00000000023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16">
        <v>0</v>
      </c>
      <c r="BL328" s="16">
        <v>0</v>
      </c>
      <c r="BM328" s="16">
        <v>0</v>
      </c>
      <c r="BN328" s="16">
        <v>0</v>
      </c>
      <c r="BO328" s="16">
        <v>0</v>
      </c>
      <c r="BP328" s="16">
        <v>0</v>
      </c>
      <c r="BQ328" s="16">
        <v>0</v>
      </c>
      <c r="BR328" s="16">
        <v>0</v>
      </c>
      <c r="BS328" s="16">
        <v>0</v>
      </c>
      <c r="BT328" s="16">
        <v>0</v>
      </c>
      <c r="BU328" s="16">
        <v>0</v>
      </c>
      <c r="BV328" s="16">
        <v>0</v>
      </c>
      <c r="BW328" s="16">
        <v>0</v>
      </c>
      <c r="BX328" s="14">
        <f t="shared" si="5"/>
        <v>670000.00000000023</v>
      </c>
    </row>
    <row r="329" spans="1:76" s="17" customFormat="1" x14ac:dyDescent="0.3">
      <c r="A329" s="7" t="s">
        <v>462</v>
      </c>
      <c r="B329" s="8" t="s">
        <v>123</v>
      </c>
      <c r="C329" s="21" t="s">
        <v>124</v>
      </c>
      <c r="D329" s="9">
        <v>30315</v>
      </c>
      <c r="E329" s="9" t="s">
        <v>123</v>
      </c>
      <c r="F329" s="10" t="str">
        <f>VLOOKUP($E329,'FP MD'!$A:$F,2,FALSE)</f>
        <v>Qualtrics (2024)</v>
      </c>
      <c r="G329" s="10" t="s">
        <v>495</v>
      </c>
      <c r="H329" s="10" t="s">
        <v>507</v>
      </c>
      <c r="I329" s="10" t="s">
        <v>508</v>
      </c>
      <c r="J329" s="10" t="str">
        <f>VLOOKUP($E329,'FP MD'!$A:$F,3,FALSE)</f>
        <v>Technology</v>
      </c>
      <c r="K329" s="10" t="str">
        <f>VLOOKUP($E329,'FP MD'!$A:$F,4,FALSE)</f>
        <v/>
      </c>
      <c r="L329" s="10" t="str">
        <f>VLOOKUP($E329,'FP MD'!$A:$F,5,FALSE)</f>
        <v/>
      </c>
      <c r="M329" s="10" t="str">
        <f>VLOOKUP($E329,'FP MD'!$A:$F,6,FALSE)</f>
        <v>CE - Voice of Customer / Data</v>
      </c>
      <c r="N329" s="11">
        <v>202412</v>
      </c>
      <c r="O329" s="15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500000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6">
        <v>0</v>
      </c>
      <c r="BJ329" s="16">
        <v>0</v>
      </c>
      <c r="BK329" s="16">
        <v>0</v>
      </c>
      <c r="BL329" s="16">
        <v>0</v>
      </c>
      <c r="BM329" s="16">
        <v>0</v>
      </c>
      <c r="BN329" s="16">
        <v>0</v>
      </c>
      <c r="BO329" s="16">
        <v>0</v>
      </c>
      <c r="BP329" s="16">
        <v>0</v>
      </c>
      <c r="BQ329" s="16">
        <v>0</v>
      </c>
      <c r="BR329" s="16">
        <v>0</v>
      </c>
      <c r="BS329" s="16">
        <v>0</v>
      </c>
      <c r="BT329" s="16">
        <v>0</v>
      </c>
      <c r="BU329" s="16">
        <v>0</v>
      </c>
      <c r="BV329" s="16">
        <v>0</v>
      </c>
      <c r="BW329" s="16">
        <v>0</v>
      </c>
      <c r="BX329" s="14">
        <f t="shared" si="5"/>
        <v>500000</v>
      </c>
    </row>
    <row r="330" spans="1:76" s="17" customFormat="1" x14ac:dyDescent="0.3">
      <c r="A330" s="7" t="s">
        <v>462</v>
      </c>
      <c r="B330" s="8" t="s">
        <v>125</v>
      </c>
      <c r="C330" s="21" t="s">
        <v>126</v>
      </c>
      <c r="D330" s="9">
        <v>30315</v>
      </c>
      <c r="E330" s="9" t="s">
        <v>125</v>
      </c>
      <c r="F330" s="10" t="str">
        <f>VLOOKUP($E330,'FP MD'!$A:$F,2,FALSE)</f>
        <v>System Segmentation Personas</v>
      </c>
      <c r="G330" s="10" t="s">
        <v>495</v>
      </c>
      <c r="H330" s="10" t="s">
        <v>507</v>
      </c>
      <c r="I330" s="10" t="s">
        <v>508</v>
      </c>
      <c r="J330" s="10" t="str">
        <f>VLOOKUP($E330,'FP MD'!$A:$F,3,FALSE)</f>
        <v>Technology</v>
      </c>
      <c r="K330" s="10" t="str">
        <f>VLOOKUP($E330,'FP MD'!$A:$F,4,FALSE)</f>
        <v/>
      </c>
      <c r="L330" s="10" t="str">
        <f>VLOOKUP($E330,'FP MD'!$A:$F,5,FALSE)</f>
        <v/>
      </c>
      <c r="M330" s="10" t="str">
        <f>VLOOKUP($E330,'FP MD'!$A:$F,6,FALSE)</f>
        <v>CE - Voice of Customer / Data</v>
      </c>
      <c r="N330" s="11">
        <v>202412</v>
      </c>
      <c r="O330" s="15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334999.98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16">
        <v>0</v>
      </c>
      <c r="BL330" s="16">
        <v>0</v>
      </c>
      <c r="BM330" s="16">
        <v>0</v>
      </c>
      <c r="BN330" s="16">
        <v>0</v>
      </c>
      <c r="BO330" s="16">
        <v>0</v>
      </c>
      <c r="BP330" s="16">
        <v>0</v>
      </c>
      <c r="BQ330" s="16">
        <v>0</v>
      </c>
      <c r="BR330" s="16">
        <v>0</v>
      </c>
      <c r="BS330" s="16">
        <v>0</v>
      </c>
      <c r="BT330" s="16">
        <v>0</v>
      </c>
      <c r="BU330" s="16">
        <v>0</v>
      </c>
      <c r="BV330" s="16">
        <v>0</v>
      </c>
      <c r="BW330" s="16">
        <v>0</v>
      </c>
      <c r="BX330" s="14">
        <f t="shared" si="5"/>
        <v>334999.98</v>
      </c>
    </row>
    <row r="331" spans="1:76" s="17" customFormat="1" x14ac:dyDescent="0.3">
      <c r="A331" s="7" t="s">
        <v>462</v>
      </c>
      <c r="B331" s="8" t="s">
        <v>66</v>
      </c>
      <c r="C331" s="21" t="s">
        <v>67</v>
      </c>
      <c r="D331" s="9">
        <v>30315</v>
      </c>
      <c r="E331" s="9" t="s">
        <v>66</v>
      </c>
      <c r="F331" s="10" t="str">
        <f>VLOOKUP($E331,'FP MD'!$A:$F,2,FALSE)</f>
        <v>Notifications &amp; Pref Center (2024)</v>
      </c>
      <c r="G331" s="10" t="s">
        <v>495</v>
      </c>
      <c r="H331" s="10" t="s">
        <v>507</v>
      </c>
      <c r="I331" s="10" t="s">
        <v>508</v>
      </c>
      <c r="J331" s="10" t="str">
        <f>VLOOKUP($E331,'FP MD'!$A:$F,3,FALSE)</f>
        <v>Technology</v>
      </c>
      <c r="K331" s="10" t="str">
        <f>VLOOKUP($E331,'FP MD'!$A:$F,4,FALSE)</f>
        <v/>
      </c>
      <c r="L331" s="10" t="str">
        <f>VLOOKUP($E331,'FP MD'!$A:$F,5,FALSE)</f>
        <v/>
      </c>
      <c r="M331" s="10" t="str">
        <f>VLOOKUP($E331,'FP MD'!$A:$F,6,FALSE)</f>
        <v>CE - Customer Digitalization</v>
      </c>
      <c r="N331" s="11">
        <v>202412</v>
      </c>
      <c r="O331" s="15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502500</v>
      </c>
      <c r="AB331" s="16">
        <v>0</v>
      </c>
      <c r="AC331" s="16">
        <v>0</v>
      </c>
      <c r="AD331" s="16">
        <v>8.0000000016298145E-2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0</v>
      </c>
      <c r="BF331" s="16">
        <v>0</v>
      </c>
      <c r="BG331" s="16">
        <v>0</v>
      </c>
      <c r="BH331" s="16">
        <v>0</v>
      </c>
      <c r="BI331" s="16">
        <v>0</v>
      </c>
      <c r="BJ331" s="16">
        <v>0</v>
      </c>
      <c r="BK331" s="16">
        <v>0</v>
      </c>
      <c r="BL331" s="16">
        <v>0</v>
      </c>
      <c r="BM331" s="16">
        <v>0</v>
      </c>
      <c r="BN331" s="16">
        <v>0</v>
      </c>
      <c r="BO331" s="16">
        <v>0</v>
      </c>
      <c r="BP331" s="16">
        <v>0</v>
      </c>
      <c r="BQ331" s="16">
        <v>0</v>
      </c>
      <c r="BR331" s="16">
        <v>0</v>
      </c>
      <c r="BS331" s="16">
        <v>0</v>
      </c>
      <c r="BT331" s="16">
        <v>0</v>
      </c>
      <c r="BU331" s="16">
        <v>0</v>
      </c>
      <c r="BV331" s="16">
        <v>0</v>
      </c>
      <c r="BW331" s="16">
        <v>0</v>
      </c>
      <c r="BX331" s="14">
        <f t="shared" si="5"/>
        <v>502500.08</v>
      </c>
    </row>
    <row r="332" spans="1:76" s="17" customFormat="1" x14ac:dyDescent="0.3">
      <c r="A332" s="7" t="s">
        <v>462</v>
      </c>
      <c r="B332" s="8" t="s">
        <v>87</v>
      </c>
      <c r="C332" s="21" t="s">
        <v>88</v>
      </c>
      <c r="D332" s="9">
        <v>30315</v>
      </c>
      <c r="E332" s="9" t="s">
        <v>87</v>
      </c>
      <c r="F332" s="10" t="str">
        <f>VLOOKUP($E332,'FP MD'!$A:$F,2,FALSE)</f>
        <v>Intrado Replacement</v>
      </c>
      <c r="G332" s="10" t="s">
        <v>495</v>
      </c>
      <c r="H332" s="10" t="s">
        <v>507</v>
      </c>
      <c r="I332" s="10" t="s">
        <v>508</v>
      </c>
      <c r="J332" s="10" t="str">
        <f>VLOOKUP($E332,'FP MD'!$A:$F,3,FALSE)</f>
        <v>Technology</v>
      </c>
      <c r="K332" s="10" t="str">
        <f>VLOOKUP($E332,'FP MD'!$A:$F,4,FALSE)</f>
        <v/>
      </c>
      <c r="L332" s="10" t="str">
        <f>VLOOKUP($E332,'FP MD'!$A:$F,5,FALSE)</f>
        <v/>
      </c>
      <c r="M332" s="10" t="str">
        <f>VLOOKUP($E332,'FP MD'!$A:$F,6,FALSE)</f>
        <v>CE - Operational Excellence</v>
      </c>
      <c r="N332" s="11">
        <v>202412</v>
      </c>
      <c r="O332" s="15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335000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16">
        <v>0</v>
      </c>
      <c r="BL332" s="16">
        <v>0</v>
      </c>
      <c r="BM332" s="16">
        <v>0</v>
      </c>
      <c r="BN332" s="16">
        <v>0</v>
      </c>
      <c r="BO332" s="16">
        <v>0</v>
      </c>
      <c r="BP332" s="16">
        <v>0</v>
      </c>
      <c r="BQ332" s="16">
        <v>0</v>
      </c>
      <c r="BR332" s="16">
        <v>0</v>
      </c>
      <c r="BS332" s="16">
        <v>0</v>
      </c>
      <c r="BT332" s="16">
        <v>0</v>
      </c>
      <c r="BU332" s="16">
        <v>0</v>
      </c>
      <c r="BV332" s="16">
        <v>0</v>
      </c>
      <c r="BW332" s="16">
        <v>0</v>
      </c>
      <c r="BX332" s="14">
        <f t="shared" si="5"/>
        <v>335000</v>
      </c>
    </row>
    <row r="333" spans="1:76" s="17" customFormat="1" x14ac:dyDescent="0.3">
      <c r="A333" s="7" t="s">
        <v>462</v>
      </c>
      <c r="B333" s="8" t="s">
        <v>120</v>
      </c>
      <c r="C333" s="21" t="s">
        <v>121</v>
      </c>
      <c r="D333" s="9">
        <v>30315</v>
      </c>
      <c r="E333" s="9" t="s">
        <v>120</v>
      </c>
      <c r="F333" s="10" t="str">
        <f>VLOOKUP($E333,'FP MD'!$A:$F,2,FALSE)</f>
        <v>Outage Map Enhancements</v>
      </c>
      <c r="G333" s="10" t="s">
        <v>495</v>
      </c>
      <c r="H333" s="10" t="s">
        <v>507</v>
      </c>
      <c r="I333" s="10" t="s">
        <v>508</v>
      </c>
      <c r="J333" s="10" t="str">
        <f>VLOOKUP($E333,'FP MD'!$A:$F,3,FALSE)</f>
        <v>Technology</v>
      </c>
      <c r="K333" s="10" t="str">
        <f>VLOOKUP($E333,'FP MD'!$A:$F,4,FALSE)</f>
        <v/>
      </c>
      <c r="L333" s="10" t="str">
        <f>VLOOKUP($E333,'FP MD'!$A:$F,5,FALSE)</f>
        <v/>
      </c>
      <c r="M333" s="10" t="str">
        <f>VLOOKUP($E333,'FP MD'!$A:$F,6,FALSE)</f>
        <v>CE - Outage Enhancements</v>
      </c>
      <c r="N333" s="11">
        <v>202412</v>
      </c>
      <c r="O333" s="15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500000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6">
        <v>0</v>
      </c>
      <c r="BJ333" s="16">
        <v>0</v>
      </c>
      <c r="BK333" s="16">
        <v>0</v>
      </c>
      <c r="BL333" s="16">
        <v>0</v>
      </c>
      <c r="BM333" s="16">
        <v>0</v>
      </c>
      <c r="BN333" s="16">
        <v>0</v>
      </c>
      <c r="BO333" s="16">
        <v>0</v>
      </c>
      <c r="BP333" s="16">
        <v>0</v>
      </c>
      <c r="BQ333" s="16">
        <v>0</v>
      </c>
      <c r="BR333" s="16">
        <v>0</v>
      </c>
      <c r="BS333" s="16">
        <v>0</v>
      </c>
      <c r="BT333" s="16">
        <v>0</v>
      </c>
      <c r="BU333" s="16">
        <v>0</v>
      </c>
      <c r="BV333" s="16">
        <v>0</v>
      </c>
      <c r="BW333" s="16">
        <v>0</v>
      </c>
      <c r="BX333" s="14">
        <f t="shared" si="5"/>
        <v>500000</v>
      </c>
    </row>
    <row r="334" spans="1:76" s="17" customFormat="1" x14ac:dyDescent="0.3">
      <c r="A334" s="7" t="s">
        <v>462</v>
      </c>
      <c r="B334" s="8" t="s">
        <v>89</v>
      </c>
      <c r="C334" s="21" t="s">
        <v>90</v>
      </c>
      <c r="D334" s="9">
        <v>30315</v>
      </c>
      <c r="E334" s="9" t="s">
        <v>89</v>
      </c>
      <c r="F334" s="10" t="str">
        <f>VLOOKUP($E334,'FP MD'!$A:$F,2,FALSE)</f>
        <v>Equifax/POS ID Check Replacement</v>
      </c>
      <c r="G334" s="10" t="s">
        <v>495</v>
      </c>
      <c r="H334" s="10" t="s">
        <v>507</v>
      </c>
      <c r="I334" s="10" t="s">
        <v>508</v>
      </c>
      <c r="J334" s="10" t="str">
        <f>VLOOKUP($E334,'FP MD'!$A:$F,3,FALSE)</f>
        <v>Technology</v>
      </c>
      <c r="K334" s="10" t="str">
        <f>VLOOKUP($E334,'FP MD'!$A:$F,4,FALSE)</f>
        <v/>
      </c>
      <c r="L334" s="10" t="str">
        <f>VLOOKUP($E334,'FP MD'!$A:$F,5,FALSE)</f>
        <v/>
      </c>
      <c r="M334" s="10" t="str">
        <f>VLOOKUP($E334,'FP MD'!$A:$F,6,FALSE)</f>
        <v>CE - Operational Excellence</v>
      </c>
      <c r="N334" s="11">
        <v>202412</v>
      </c>
      <c r="O334" s="15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669999.96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6">
        <v>0</v>
      </c>
      <c r="BJ334" s="16">
        <v>0</v>
      </c>
      <c r="BK334" s="16">
        <v>0</v>
      </c>
      <c r="BL334" s="16">
        <v>0</v>
      </c>
      <c r="BM334" s="16">
        <v>0</v>
      </c>
      <c r="BN334" s="16">
        <v>0</v>
      </c>
      <c r="BO334" s="16">
        <v>0</v>
      </c>
      <c r="BP334" s="16">
        <v>0</v>
      </c>
      <c r="BQ334" s="16">
        <v>0</v>
      </c>
      <c r="BR334" s="16">
        <v>0</v>
      </c>
      <c r="BS334" s="16">
        <v>0</v>
      </c>
      <c r="BT334" s="16">
        <v>0</v>
      </c>
      <c r="BU334" s="16">
        <v>0</v>
      </c>
      <c r="BV334" s="16">
        <v>0</v>
      </c>
      <c r="BW334" s="16">
        <v>0</v>
      </c>
      <c r="BX334" s="14">
        <f t="shared" si="5"/>
        <v>669999.96</v>
      </c>
    </row>
    <row r="335" spans="1:76" s="17" customFormat="1" x14ac:dyDescent="0.3">
      <c r="A335" s="7" t="s">
        <v>462</v>
      </c>
      <c r="B335" s="8" t="s">
        <v>68</v>
      </c>
      <c r="C335" s="21" t="s">
        <v>69</v>
      </c>
      <c r="D335" s="9">
        <v>30315</v>
      </c>
      <c r="E335" s="9" t="s">
        <v>68</v>
      </c>
      <c r="F335" s="10" t="str">
        <f>VLOOKUP($E335,'FP MD'!$A:$F,2,FALSE)</f>
        <v>New Construction Portal Phase 2</v>
      </c>
      <c r="G335" s="10" t="s">
        <v>495</v>
      </c>
      <c r="H335" s="10" t="s">
        <v>507</v>
      </c>
      <c r="I335" s="10" t="s">
        <v>508</v>
      </c>
      <c r="J335" s="10" t="str">
        <f>VLOOKUP($E335,'FP MD'!$A:$F,3,FALSE)</f>
        <v>Technology</v>
      </c>
      <c r="K335" s="10" t="str">
        <f>VLOOKUP($E335,'FP MD'!$A:$F,4,FALSE)</f>
        <v/>
      </c>
      <c r="L335" s="10" t="str">
        <f>VLOOKUP($E335,'FP MD'!$A:$F,5,FALSE)</f>
        <v/>
      </c>
      <c r="M335" s="10" t="str">
        <f>VLOOKUP($E335,'FP MD'!$A:$F,6,FALSE)</f>
        <v>CE - Customer Digitalization</v>
      </c>
      <c r="N335" s="11">
        <v>202412</v>
      </c>
      <c r="O335" s="15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499999.99999999994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0</v>
      </c>
      <c r="BF335" s="16">
        <v>0</v>
      </c>
      <c r="BG335" s="16">
        <v>0</v>
      </c>
      <c r="BH335" s="16">
        <v>0</v>
      </c>
      <c r="BI335" s="16">
        <v>0</v>
      </c>
      <c r="BJ335" s="16">
        <v>0</v>
      </c>
      <c r="BK335" s="16">
        <v>0</v>
      </c>
      <c r="BL335" s="16">
        <v>0</v>
      </c>
      <c r="BM335" s="16">
        <v>0</v>
      </c>
      <c r="BN335" s="16">
        <v>0</v>
      </c>
      <c r="BO335" s="16">
        <v>0</v>
      </c>
      <c r="BP335" s="16">
        <v>0</v>
      </c>
      <c r="BQ335" s="16">
        <v>0</v>
      </c>
      <c r="BR335" s="16">
        <v>0</v>
      </c>
      <c r="BS335" s="16">
        <v>0</v>
      </c>
      <c r="BT335" s="16">
        <v>0</v>
      </c>
      <c r="BU335" s="16">
        <v>0</v>
      </c>
      <c r="BV335" s="16">
        <v>0</v>
      </c>
      <c r="BW335" s="16">
        <v>0</v>
      </c>
      <c r="BX335" s="14">
        <f t="shared" si="5"/>
        <v>499999.99999999994</v>
      </c>
    </row>
    <row r="336" spans="1:76" s="17" customFormat="1" x14ac:dyDescent="0.3">
      <c r="A336" s="7" t="s">
        <v>462</v>
      </c>
      <c r="B336" s="8" t="s">
        <v>79</v>
      </c>
      <c r="C336" s="21" t="s">
        <v>80</v>
      </c>
      <c r="D336" s="9">
        <v>30315</v>
      </c>
      <c r="E336" s="9" t="s">
        <v>79</v>
      </c>
      <c r="F336" s="10" t="str">
        <f>VLOOKUP($E336,'FP MD'!$A:$F,2,FALSE)</f>
        <v>TEC Rate Case (2024)</v>
      </c>
      <c r="G336" s="10" t="s">
        <v>495</v>
      </c>
      <c r="H336" s="10" t="s">
        <v>507</v>
      </c>
      <c r="I336" s="10" t="s">
        <v>508</v>
      </c>
      <c r="J336" s="10" t="str">
        <f>VLOOKUP($E336,'FP MD'!$A:$F,3,FALSE)</f>
        <v>Technology</v>
      </c>
      <c r="K336" s="10" t="str">
        <f>VLOOKUP($E336,'FP MD'!$A:$F,4,FALSE)</f>
        <v/>
      </c>
      <c r="L336" s="10" t="str">
        <f>VLOOKUP($E336,'FP MD'!$A:$F,5,FALSE)</f>
        <v/>
      </c>
      <c r="M336" s="10" t="str">
        <f>VLOOKUP($E336,'FP MD'!$A:$F,6,FALSE)</f>
        <v>CE - Operational Excellence</v>
      </c>
      <c r="N336" s="11">
        <v>202411</v>
      </c>
      <c r="O336" s="15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400000</v>
      </c>
      <c r="AA336" s="16">
        <v>100000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6">
        <v>0</v>
      </c>
      <c r="BJ336" s="16">
        <v>0</v>
      </c>
      <c r="BK336" s="16">
        <v>0</v>
      </c>
      <c r="BL336" s="16">
        <v>0</v>
      </c>
      <c r="BM336" s="16">
        <v>0</v>
      </c>
      <c r="BN336" s="16">
        <v>0</v>
      </c>
      <c r="BO336" s="16">
        <v>0</v>
      </c>
      <c r="BP336" s="16">
        <v>0</v>
      </c>
      <c r="BQ336" s="16">
        <v>0</v>
      </c>
      <c r="BR336" s="16">
        <v>0</v>
      </c>
      <c r="BS336" s="16">
        <v>0</v>
      </c>
      <c r="BT336" s="16">
        <v>0</v>
      </c>
      <c r="BU336" s="16">
        <v>0</v>
      </c>
      <c r="BV336" s="16">
        <v>0</v>
      </c>
      <c r="BW336" s="16">
        <v>0</v>
      </c>
      <c r="BX336" s="14">
        <f t="shared" si="5"/>
        <v>500000</v>
      </c>
    </row>
    <row r="337" spans="1:76" s="17" customFormat="1" x14ac:dyDescent="0.3">
      <c r="A337" s="7" t="s">
        <v>462</v>
      </c>
      <c r="B337" s="8" t="s">
        <v>60</v>
      </c>
      <c r="C337" s="21" t="s">
        <v>61</v>
      </c>
      <c r="D337" s="9">
        <v>30315</v>
      </c>
      <c r="E337" s="9" t="s">
        <v>60</v>
      </c>
      <c r="F337" s="10" t="str">
        <f>VLOOKUP($E337,'FP MD'!$A:$F,2,FALSE)</f>
        <v>CMS &amp; Web Platform (2024)</v>
      </c>
      <c r="G337" s="10" t="s">
        <v>495</v>
      </c>
      <c r="H337" s="10" t="s">
        <v>507</v>
      </c>
      <c r="I337" s="10" t="s">
        <v>508</v>
      </c>
      <c r="J337" s="10" t="str">
        <f>VLOOKUP($E337,'FP MD'!$A:$F,3,FALSE)</f>
        <v>Technology</v>
      </c>
      <c r="K337" s="10" t="str">
        <f>VLOOKUP($E337,'FP MD'!$A:$F,4,FALSE)</f>
        <v/>
      </c>
      <c r="L337" s="10" t="str">
        <f>VLOOKUP($E337,'FP MD'!$A:$F,5,FALSE)</f>
        <v/>
      </c>
      <c r="M337" s="10" t="str">
        <f>VLOOKUP($E337,'FP MD'!$A:$F,6,FALSE)</f>
        <v>CE - Customer Digitalization</v>
      </c>
      <c r="N337" s="11">
        <v>202407</v>
      </c>
      <c r="O337" s="15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223333.32</v>
      </c>
      <c r="W337" s="16">
        <v>55833.330000000016</v>
      </c>
      <c r="X337" s="16">
        <v>55833.330000000016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6">
        <v>0</v>
      </c>
      <c r="BJ337" s="16">
        <v>0</v>
      </c>
      <c r="BK337" s="16">
        <v>0</v>
      </c>
      <c r="BL337" s="16">
        <v>0</v>
      </c>
      <c r="BM337" s="16">
        <v>0</v>
      </c>
      <c r="BN337" s="16">
        <v>0</v>
      </c>
      <c r="BO337" s="16">
        <v>0</v>
      </c>
      <c r="BP337" s="16">
        <v>0</v>
      </c>
      <c r="BQ337" s="16">
        <v>0</v>
      </c>
      <c r="BR337" s="16">
        <v>0</v>
      </c>
      <c r="BS337" s="16">
        <v>0</v>
      </c>
      <c r="BT337" s="16">
        <v>0</v>
      </c>
      <c r="BU337" s="16">
        <v>0</v>
      </c>
      <c r="BV337" s="16">
        <v>0</v>
      </c>
      <c r="BW337" s="16">
        <v>0</v>
      </c>
      <c r="BX337" s="14">
        <f t="shared" si="5"/>
        <v>334999.98000000004</v>
      </c>
    </row>
    <row r="338" spans="1:76" s="17" customFormat="1" x14ac:dyDescent="0.3">
      <c r="A338" s="7" t="s">
        <v>462</v>
      </c>
      <c r="B338" s="8" t="s">
        <v>1159</v>
      </c>
      <c r="C338" s="21" t="s">
        <v>1160</v>
      </c>
      <c r="D338" s="9">
        <v>30315</v>
      </c>
      <c r="E338" s="9" t="s">
        <v>1159</v>
      </c>
      <c r="F338" s="10" t="str">
        <f>VLOOKUP($E338,'FP MD'!$A:$F,2,FALSE)</f>
        <v>Transmission Digital Twin (U&amp;U)</v>
      </c>
      <c r="G338" s="10" t="s">
        <v>511</v>
      </c>
      <c r="H338" s="10" t="s">
        <v>507</v>
      </c>
      <c r="I338" s="10" t="s">
        <v>628</v>
      </c>
      <c r="J338" s="10" t="str">
        <f>VLOOKUP($E338,'FP MD'!$A:$F,3,FALSE)</f>
        <v/>
      </c>
      <c r="K338" s="10" t="str">
        <f>VLOOKUP($E338,'FP MD'!$A:$F,4,FALSE)</f>
        <v/>
      </c>
      <c r="L338" s="10" t="str">
        <f>VLOOKUP($E338,'FP MD'!$A:$F,5,FALSE)</f>
        <v/>
      </c>
      <c r="M338" s="10">
        <f>VLOOKUP($E338,'FP MD'!$A:$F,6,FALSE)</f>
        <v>0</v>
      </c>
      <c r="N338" s="11">
        <v>202403</v>
      </c>
      <c r="O338" s="15">
        <v>0</v>
      </c>
      <c r="P338" s="16">
        <v>0</v>
      </c>
      <c r="Q338" s="16">
        <v>0</v>
      </c>
      <c r="R338" s="16">
        <v>75000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6">
        <v>0</v>
      </c>
      <c r="BJ338" s="16">
        <v>0</v>
      </c>
      <c r="BK338" s="16">
        <v>0</v>
      </c>
      <c r="BL338" s="16">
        <v>0</v>
      </c>
      <c r="BM338" s="16">
        <v>0</v>
      </c>
      <c r="BN338" s="16">
        <v>0</v>
      </c>
      <c r="BO338" s="16">
        <v>0</v>
      </c>
      <c r="BP338" s="16">
        <v>0</v>
      </c>
      <c r="BQ338" s="16">
        <v>0</v>
      </c>
      <c r="BR338" s="16">
        <v>0</v>
      </c>
      <c r="BS338" s="16">
        <v>0</v>
      </c>
      <c r="BT338" s="16">
        <v>0</v>
      </c>
      <c r="BU338" s="16">
        <v>0</v>
      </c>
      <c r="BV338" s="16">
        <v>0</v>
      </c>
      <c r="BW338" s="16">
        <v>0</v>
      </c>
      <c r="BX338" s="14">
        <f t="shared" si="5"/>
        <v>75000</v>
      </c>
    </row>
    <row r="339" spans="1:76" s="17" customFormat="1" x14ac:dyDescent="0.3">
      <c r="A339" s="7" t="s">
        <v>462</v>
      </c>
      <c r="B339" s="8" t="s">
        <v>1161</v>
      </c>
      <c r="C339" s="21" t="s">
        <v>1162</v>
      </c>
      <c r="D339" s="9">
        <v>30315</v>
      </c>
      <c r="E339" s="9" t="s">
        <v>1161</v>
      </c>
      <c r="F339" s="10" t="str">
        <f>VLOOKUP($E339,'FP MD'!$A:$F,2,FALSE)</f>
        <v>Procurement Blankets</v>
      </c>
      <c r="G339" s="10" t="s">
        <v>511</v>
      </c>
      <c r="H339" s="10" t="s">
        <v>507</v>
      </c>
      <c r="I339" s="10" t="s">
        <v>508</v>
      </c>
      <c r="J339" s="10" t="str">
        <f>VLOOKUP($E339,'FP MD'!$A:$F,3,FALSE)</f>
        <v>Technology</v>
      </c>
      <c r="K339" s="10" t="str">
        <f>VLOOKUP($E339,'FP MD'!$A:$F,4,FALSE)</f>
        <v/>
      </c>
      <c r="L339" s="10" t="str">
        <f>VLOOKUP($E339,'FP MD'!$A:$F,5,FALSE)</f>
        <v/>
      </c>
      <c r="M339" s="10">
        <f>VLOOKUP($E339,'FP MD'!$A:$F,6,FALSE)</f>
        <v>0</v>
      </c>
      <c r="N339" s="11">
        <v>202409</v>
      </c>
      <c r="O339" s="15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75000.010000000009</v>
      </c>
      <c r="Y339" s="16">
        <v>8333.3300000000017</v>
      </c>
      <c r="Z339" s="16">
        <v>8333.3300000000017</v>
      </c>
      <c r="AA339" s="16">
        <v>8333.3300000000017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6">
        <v>0</v>
      </c>
      <c r="BJ339" s="16">
        <v>0</v>
      </c>
      <c r="BK339" s="16">
        <v>0</v>
      </c>
      <c r="BL339" s="16">
        <v>0</v>
      </c>
      <c r="BM339" s="16">
        <v>0</v>
      </c>
      <c r="BN339" s="16">
        <v>0</v>
      </c>
      <c r="BO339" s="16">
        <v>0</v>
      </c>
      <c r="BP339" s="16">
        <v>0</v>
      </c>
      <c r="BQ339" s="16">
        <v>0</v>
      </c>
      <c r="BR339" s="16">
        <v>0</v>
      </c>
      <c r="BS339" s="16">
        <v>0</v>
      </c>
      <c r="BT339" s="16">
        <v>0</v>
      </c>
      <c r="BU339" s="16">
        <v>0</v>
      </c>
      <c r="BV339" s="16">
        <v>0</v>
      </c>
      <c r="BW339" s="16">
        <v>0</v>
      </c>
      <c r="BX339" s="14">
        <f t="shared" si="5"/>
        <v>100000.00000000001</v>
      </c>
    </row>
    <row r="340" spans="1:76" s="17" customFormat="1" x14ac:dyDescent="0.3">
      <c r="A340" s="7" t="s">
        <v>462</v>
      </c>
      <c r="B340" s="8" t="s">
        <v>1163</v>
      </c>
      <c r="C340" s="21" t="s">
        <v>1164</v>
      </c>
      <c r="D340" s="9">
        <v>30315</v>
      </c>
      <c r="E340" s="9" t="s">
        <v>1163</v>
      </c>
      <c r="F340" s="10" t="str">
        <f>VLOOKUP($E340,'FP MD'!$A:$F,2,FALSE)</f>
        <v>DI App - Anomaly Detection</v>
      </c>
      <c r="G340" s="10" t="s">
        <v>511</v>
      </c>
      <c r="H340" s="10" t="s">
        <v>507</v>
      </c>
      <c r="I340" s="10" t="s">
        <v>521</v>
      </c>
      <c r="J340" s="10" t="str">
        <f>VLOOKUP($E340,'FP MD'!$A:$F,3,FALSE)</f>
        <v>None</v>
      </c>
      <c r="K340" s="10" t="str">
        <f>VLOOKUP($E340,'FP MD'!$A:$F,4,FALSE)</f>
        <v/>
      </c>
      <c r="L340" s="10" t="str">
        <f>VLOOKUP($E340,'FP MD'!$A:$F,5,FALSE)</f>
        <v/>
      </c>
      <c r="M340" s="10">
        <f>VLOOKUP($E340,'FP MD'!$A:$F,6,FALSE)</f>
        <v>0</v>
      </c>
      <c r="N340" s="11">
        <v>202509</v>
      </c>
      <c r="O340" s="15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2619978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6">
        <v>0</v>
      </c>
      <c r="BJ340" s="16">
        <v>0</v>
      </c>
      <c r="BK340" s="16">
        <v>0</v>
      </c>
      <c r="BL340" s="16">
        <v>0</v>
      </c>
      <c r="BM340" s="16">
        <v>0</v>
      </c>
      <c r="BN340" s="16">
        <v>0</v>
      </c>
      <c r="BO340" s="16">
        <v>0</v>
      </c>
      <c r="BP340" s="16">
        <v>0</v>
      </c>
      <c r="BQ340" s="16">
        <v>0</v>
      </c>
      <c r="BR340" s="16">
        <v>0</v>
      </c>
      <c r="BS340" s="16">
        <v>0</v>
      </c>
      <c r="BT340" s="16">
        <v>0</v>
      </c>
      <c r="BU340" s="16">
        <v>0</v>
      </c>
      <c r="BV340" s="16">
        <v>0</v>
      </c>
      <c r="BW340" s="16">
        <v>0</v>
      </c>
      <c r="BX340" s="14">
        <f t="shared" si="5"/>
        <v>2619978</v>
      </c>
    </row>
    <row r="341" spans="1:76" s="17" customFormat="1" x14ac:dyDescent="0.3">
      <c r="A341" s="7" t="s">
        <v>462</v>
      </c>
      <c r="B341" s="8" t="s">
        <v>1165</v>
      </c>
      <c r="C341" s="21" t="s">
        <v>1166</v>
      </c>
      <c r="D341" s="9">
        <v>30315</v>
      </c>
      <c r="E341" s="9" t="s">
        <v>1165</v>
      </c>
      <c r="F341" s="10" t="str">
        <f>VLOOKUP($E341,'FP MD'!$A:$F,2,FALSE)</f>
        <v>DI APP - Storm mode</v>
      </c>
      <c r="G341" s="10" t="s">
        <v>511</v>
      </c>
      <c r="H341" s="10" t="s">
        <v>507</v>
      </c>
      <c r="I341" s="10" t="s">
        <v>521</v>
      </c>
      <c r="J341" s="10" t="str">
        <f>VLOOKUP($E341,'FP MD'!$A:$F,3,FALSE)</f>
        <v>None</v>
      </c>
      <c r="K341" s="10" t="str">
        <f>VLOOKUP($E341,'FP MD'!$A:$F,4,FALSE)</f>
        <v/>
      </c>
      <c r="L341" s="10" t="str">
        <f>VLOOKUP($E341,'FP MD'!$A:$F,5,FALSE)</f>
        <v/>
      </c>
      <c r="M341" s="10">
        <f>VLOOKUP($E341,'FP MD'!$A:$F,6,FALSE)</f>
        <v>0</v>
      </c>
      <c r="N341" s="11">
        <v>202609</v>
      </c>
      <c r="O341" s="15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4803293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6">
        <v>0</v>
      </c>
      <c r="BJ341" s="16">
        <v>0</v>
      </c>
      <c r="BK341" s="16">
        <v>0</v>
      </c>
      <c r="BL341" s="16">
        <v>0</v>
      </c>
      <c r="BM341" s="16">
        <v>0</v>
      </c>
      <c r="BN341" s="16">
        <v>0</v>
      </c>
      <c r="BO341" s="16">
        <v>0</v>
      </c>
      <c r="BP341" s="16">
        <v>0</v>
      </c>
      <c r="BQ341" s="16">
        <v>0</v>
      </c>
      <c r="BR341" s="16">
        <v>0</v>
      </c>
      <c r="BS341" s="16">
        <v>0</v>
      </c>
      <c r="BT341" s="16">
        <v>0</v>
      </c>
      <c r="BU341" s="16">
        <v>0</v>
      </c>
      <c r="BV341" s="16">
        <v>0</v>
      </c>
      <c r="BW341" s="16">
        <v>0</v>
      </c>
      <c r="BX341" s="14">
        <f t="shared" si="5"/>
        <v>4803293</v>
      </c>
    </row>
    <row r="342" spans="1:76" s="17" customFormat="1" x14ac:dyDescent="0.3">
      <c r="A342" s="7" t="s">
        <v>462</v>
      </c>
      <c r="B342" s="8" t="s">
        <v>1167</v>
      </c>
      <c r="C342" s="21" t="s">
        <v>1168</v>
      </c>
      <c r="D342" s="9">
        <v>30315</v>
      </c>
      <c r="E342" s="9" t="s">
        <v>1167</v>
      </c>
      <c r="F342" s="10" t="str">
        <f>VLOOKUP($E342,'FP MD'!$A:$F,2,FALSE)</f>
        <v>Turbine Systems Digitial Twin (U&amp;U)</v>
      </c>
      <c r="G342" s="10" t="s">
        <v>495</v>
      </c>
      <c r="H342" s="10" t="s">
        <v>507</v>
      </c>
      <c r="I342" s="10" t="s">
        <v>521</v>
      </c>
      <c r="J342" s="10" t="str">
        <f>VLOOKUP($E342,'FP MD'!$A:$F,3,FALSE)</f>
        <v/>
      </c>
      <c r="K342" s="10" t="str">
        <f>VLOOKUP($E342,'FP MD'!$A:$F,4,FALSE)</f>
        <v/>
      </c>
      <c r="L342" s="10" t="str">
        <f>VLOOKUP($E342,'FP MD'!$A:$F,5,FALSE)</f>
        <v/>
      </c>
      <c r="M342" s="10">
        <f>VLOOKUP($E342,'FP MD'!$A:$F,6,FALSE)</f>
        <v>0</v>
      </c>
      <c r="N342" s="11">
        <v>202412</v>
      </c>
      <c r="O342" s="15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70950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6">
        <v>0</v>
      </c>
      <c r="BJ342" s="16">
        <v>0</v>
      </c>
      <c r="BK342" s="16">
        <v>0</v>
      </c>
      <c r="BL342" s="16">
        <v>0</v>
      </c>
      <c r="BM342" s="16">
        <v>0</v>
      </c>
      <c r="BN342" s="16">
        <v>0</v>
      </c>
      <c r="BO342" s="16">
        <v>0</v>
      </c>
      <c r="BP342" s="16">
        <v>0</v>
      </c>
      <c r="BQ342" s="16">
        <v>0</v>
      </c>
      <c r="BR342" s="16">
        <v>0</v>
      </c>
      <c r="BS342" s="16">
        <v>0</v>
      </c>
      <c r="BT342" s="16">
        <v>0</v>
      </c>
      <c r="BU342" s="16">
        <v>0</v>
      </c>
      <c r="BV342" s="16">
        <v>0</v>
      </c>
      <c r="BW342" s="16">
        <v>0</v>
      </c>
      <c r="BX342" s="14">
        <f t="shared" si="5"/>
        <v>70950</v>
      </c>
    </row>
    <row r="343" spans="1:76" s="17" customFormat="1" x14ac:dyDescent="0.3">
      <c r="A343" s="7" t="s">
        <v>462</v>
      </c>
      <c r="B343" s="8" t="s">
        <v>1169</v>
      </c>
      <c r="C343" s="21" t="s">
        <v>1170</v>
      </c>
      <c r="D343" s="9">
        <v>30315</v>
      </c>
      <c r="E343" s="9" t="s">
        <v>1171</v>
      </c>
      <c r="F343" s="10" t="str">
        <f>VLOOKUP($E343,'FP MD'!$A:$F,2,FALSE)</f>
        <v>Intelligent HR Virtual Agent</v>
      </c>
      <c r="G343" s="10" t="s">
        <v>511</v>
      </c>
      <c r="H343" s="10" t="s">
        <v>507</v>
      </c>
      <c r="I343" s="10" t="s">
        <v>521</v>
      </c>
      <c r="J343" s="10" t="str">
        <f>VLOOKUP($E343,'FP MD'!$A:$F,3,FALSE)</f>
        <v/>
      </c>
      <c r="K343" s="10" t="str">
        <f>VLOOKUP($E343,'FP MD'!$A:$F,4,FALSE)</f>
        <v/>
      </c>
      <c r="L343" s="10" t="str">
        <f>VLOOKUP($E343,'FP MD'!$A:$F,5,FALSE)</f>
        <v/>
      </c>
      <c r="M343" s="10">
        <f>VLOOKUP($E343,'FP MD'!$A:$F,6,FALSE)</f>
        <v>0</v>
      </c>
      <c r="N343" s="11">
        <v>202401</v>
      </c>
      <c r="O343" s="15">
        <v>0</v>
      </c>
      <c r="P343" s="16">
        <v>335701.66000000003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6">
        <v>0</v>
      </c>
      <c r="BJ343" s="16">
        <v>0</v>
      </c>
      <c r="BK343" s="16">
        <v>0</v>
      </c>
      <c r="BL343" s="16">
        <v>0</v>
      </c>
      <c r="BM343" s="16">
        <v>0</v>
      </c>
      <c r="BN343" s="16">
        <v>0</v>
      </c>
      <c r="BO343" s="16">
        <v>0</v>
      </c>
      <c r="BP343" s="16">
        <v>0</v>
      </c>
      <c r="BQ343" s="16">
        <v>0</v>
      </c>
      <c r="BR343" s="16">
        <v>0</v>
      </c>
      <c r="BS343" s="16">
        <v>0</v>
      </c>
      <c r="BT343" s="16">
        <v>0</v>
      </c>
      <c r="BU343" s="16">
        <v>0</v>
      </c>
      <c r="BV343" s="16">
        <v>0</v>
      </c>
      <c r="BW343" s="16">
        <v>0</v>
      </c>
      <c r="BX343" s="14">
        <f t="shared" si="5"/>
        <v>335701.66000000003</v>
      </c>
    </row>
    <row r="344" spans="1:76" s="17" customFormat="1" x14ac:dyDescent="0.3">
      <c r="A344" s="7" t="s">
        <v>462</v>
      </c>
      <c r="B344" s="8" t="s">
        <v>1172</v>
      </c>
      <c r="C344" s="21" t="s">
        <v>1173</v>
      </c>
      <c r="D344" s="9">
        <v>30315</v>
      </c>
      <c r="E344" s="9" t="s">
        <v>1172</v>
      </c>
      <c r="F344" s="10" t="str">
        <f>VLOOKUP($E344,'FP MD'!$A:$F,2,FALSE)</f>
        <v>DAP Infrastructure 2024</v>
      </c>
      <c r="G344" s="10" t="s">
        <v>511</v>
      </c>
      <c r="H344" s="10" t="s">
        <v>507</v>
      </c>
      <c r="I344" s="10" t="s">
        <v>521</v>
      </c>
      <c r="J344" s="10" t="str">
        <f>VLOOKUP($E344,'FP MD'!$A:$F,3,FALSE)</f>
        <v/>
      </c>
      <c r="K344" s="10" t="str">
        <f>VLOOKUP($E344,'FP MD'!$A:$F,4,FALSE)</f>
        <v/>
      </c>
      <c r="L344" s="10" t="str">
        <f>VLOOKUP($E344,'FP MD'!$A:$F,5,FALSE)</f>
        <v/>
      </c>
      <c r="M344" s="10">
        <f>VLOOKUP($E344,'FP MD'!$A:$F,6,FALSE)</f>
        <v>0</v>
      </c>
      <c r="N344" s="11">
        <v>202409</v>
      </c>
      <c r="O344" s="15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3131976.5299999993</v>
      </c>
      <c r="Y344" s="16">
        <v>397440.85000000009</v>
      </c>
      <c r="Z344" s="16">
        <v>328980.68000000017</v>
      </c>
      <c r="AA344" s="16">
        <v>226601.93999999994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6">
        <v>0</v>
      </c>
      <c r="BJ344" s="16">
        <v>0</v>
      </c>
      <c r="BK344" s="16">
        <v>0</v>
      </c>
      <c r="BL344" s="16">
        <v>0</v>
      </c>
      <c r="BM344" s="16">
        <v>0</v>
      </c>
      <c r="BN344" s="16">
        <v>0</v>
      </c>
      <c r="BO344" s="16">
        <v>0</v>
      </c>
      <c r="BP344" s="16">
        <v>0</v>
      </c>
      <c r="BQ344" s="16">
        <v>0</v>
      </c>
      <c r="BR344" s="16">
        <v>0</v>
      </c>
      <c r="BS344" s="16">
        <v>0</v>
      </c>
      <c r="BT344" s="16">
        <v>0</v>
      </c>
      <c r="BU344" s="16">
        <v>0</v>
      </c>
      <c r="BV344" s="16">
        <v>0</v>
      </c>
      <c r="BW344" s="16">
        <v>0</v>
      </c>
      <c r="BX344" s="14">
        <f t="shared" si="5"/>
        <v>4084999.9999999995</v>
      </c>
    </row>
    <row r="345" spans="1:76" s="17" customFormat="1" x14ac:dyDescent="0.3">
      <c r="A345" s="7" t="s">
        <v>462</v>
      </c>
      <c r="B345" s="8" t="s">
        <v>1174</v>
      </c>
      <c r="C345" s="21" t="s">
        <v>1175</v>
      </c>
      <c r="D345" s="9">
        <v>30315</v>
      </c>
      <c r="E345" s="9" t="s">
        <v>1174</v>
      </c>
      <c r="F345" s="10" t="str">
        <f>VLOOKUP($E345,'FP MD'!$A:$F,2,FALSE)</f>
        <v>DAP Analytics 2024</v>
      </c>
      <c r="G345" s="10" t="s">
        <v>511</v>
      </c>
      <c r="H345" s="10" t="s">
        <v>507</v>
      </c>
      <c r="I345" s="10" t="s">
        <v>521</v>
      </c>
      <c r="J345" s="10" t="str">
        <f>VLOOKUP($E345,'FP MD'!$A:$F,3,FALSE)</f>
        <v/>
      </c>
      <c r="K345" s="10" t="str">
        <f>VLOOKUP($E345,'FP MD'!$A:$F,4,FALSE)</f>
        <v/>
      </c>
      <c r="L345" s="10" t="str">
        <f>VLOOKUP($E345,'FP MD'!$A:$F,5,FALSE)</f>
        <v/>
      </c>
      <c r="M345" s="10">
        <f>VLOOKUP($E345,'FP MD'!$A:$F,6,FALSE)</f>
        <v>0</v>
      </c>
      <c r="N345" s="11">
        <v>202409</v>
      </c>
      <c r="O345" s="15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3678324.8099999996</v>
      </c>
      <c r="Y345" s="16">
        <v>465979.25</v>
      </c>
      <c r="Z345" s="16">
        <v>386673.33999999985</v>
      </c>
      <c r="AA345" s="16">
        <v>268022.59999999963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6">
        <v>0</v>
      </c>
      <c r="BJ345" s="16">
        <v>0</v>
      </c>
      <c r="BK345" s="16">
        <v>0</v>
      </c>
      <c r="BL345" s="16">
        <v>0</v>
      </c>
      <c r="BM345" s="16">
        <v>0</v>
      </c>
      <c r="BN345" s="16">
        <v>0</v>
      </c>
      <c r="BO345" s="16">
        <v>0</v>
      </c>
      <c r="BP345" s="16">
        <v>0</v>
      </c>
      <c r="BQ345" s="16">
        <v>0</v>
      </c>
      <c r="BR345" s="16">
        <v>0</v>
      </c>
      <c r="BS345" s="16">
        <v>0</v>
      </c>
      <c r="BT345" s="16">
        <v>0</v>
      </c>
      <c r="BU345" s="16">
        <v>0</v>
      </c>
      <c r="BV345" s="16">
        <v>0</v>
      </c>
      <c r="BW345" s="16">
        <v>0</v>
      </c>
      <c r="BX345" s="14">
        <f t="shared" si="5"/>
        <v>4798999.9999999991</v>
      </c>
    </row>
    <row r="346" spans="1:76" s="17" customFormat="1" x14ac:dyDescent="0.3">
      <c r="A346" s="7" t="s">
        <v>462</v>
      </c>
      <c r="B346" s="8" t="s">
        <v>686</v>
      </c>
      <c r="C346" s="21" t="s">
        <v>1176</v>
      </c>
      <c r="D346" s="9">
        <v>30315</v>
      </c>
      <c r="E346" s="9" t="s">
        <v>686</v>
      </c>
      <c r="F346" s="10" t="str">
        <f>VLOOKUP($E346,'FP MD'!$A:$F,2,FALSE)</f>
        <v xml:space="preserve">5950 PowerPlan Tax Remediation </v>
      </c>
      <c r="G346" s="10" t="s">
        <v>511</v>
      </c>
      <c r="H346" s="10" t="s">
        <v>507</v>
      </c>
      <c r="I346" s="10" t="s">
        <v>521</v>
      </c>
      <c r="J346" s="10" t="str">
        <f>VLOOKUP($E346,'FP MD'!$A:$F,3,FALSE)</f>
        <v>Technology</v>
      </c>
      <c r="K346" s="10" t="str">
        <f>VLOOKUP($E346,'FP MD'!$A:$F,4,FALSE)</f>
        <v/>
      </c>
      <c r="L346" s="10" t="str">
        <f>VLOOKUP($E346,'FP MD'!$A:$F,5,FALSE)</f>
        <v/>
      </c>
      <c r="M346" s="10">
        <f>VLOOKUP($E346,'FP MD'!$A:$F,6,FALSE)</f>
        <v>0</v>
      </c>
      <c r="N346" s="11">
        <v>202409</v>
      </c>
      <c r="O346" s="15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390000.01000000007</v>
      </c>
      <c r="Y346" s="16">
        <v>43333.330000000016</v>
      </c>
      <c r="Z346" s="16">
        <v>43333.330000000016</v>
      </c>
      <c r="AA346" s="16">
        <v>43333.330000000016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6">
        <v>0</v>
      </c>
      <c r="BJ346" s="16">
        <v>0</v>
      </c>
      <c r="BK346" s="16">
        <v>0</v>
      </c>
      <c r="BL346" s="16">
        <v>0</v>
      </c>
      <c r="BM346" s="16">
        <v>0</v>
      </c>
      <c r="BN346" s="16">
        <v>0</v>
      </c>
      <c r="BO346" s="16">
        <v>0</v>
      </c>
      <c r="BP346" s="16">
        <v>0</v>
      </c>
      <c r="BQ346" s="16">
        <v>0</v>
      </c>
      <c r="BR346" s="16">
        <v>0</v>
      </c>
      <c r="BS346" s="16">
        <v>0</v>
      </c>
      <c r="BT346" s="16">
        <v>0</v>
      </c>
      <c r="BU346" s="16">
        <v>0</v>
      </c>
      <c r="BV346" s="16">
        <v>0</v>
      </c>
      <c r="BW346" s="16">
        <v>0</v>
      </c>
      <c r="BX346" s="14">
        <f t="shared" si="5"/>
        <v>520000.00000000012</v>
      </c>
    </row>
    <row r="347" spans="1:76" s="17" customFormat="1" x14ac:dyDescent="0.3">
      <c r="A347" s="7" t="s">
        <v>462</v>
      </c>
      <c r="B347" s="8" t="s">
        <v>1177</v>
      </c>
      <c r="C347" s="21" t="s">
        <v>1178</v>
      </c>
      <c r="D347" s="9">
        <v>30315</v>
      </c>
      <c r="E347" s="9" t="s">
        <v>1177</v>
      </c>
      <c r="F347" s="10" t="str">
        <f>VLOOKUP($E347,'FP MD'!$A:$F,2,FALSE)</f>
        <v>Meter Firmware Improvements 2024</v>
      </c>
      <c r="G347" s="10" t="s">
        <v>511</v>
      </c>
      <c r="H347" s="10" t="s">
        <v>507</v>
      </c>
      <c r="I347" s="10" t="s">
        <v>521</v>
      </c>
      <c r="J347" s="10" t="str">
        <f>VLOOKUP($E347,'FP MD'!$A:$F,3,FALSE)</f>
        <v>Adv Dist Infrastructure (ADI)</v>
      </c>
      <c r="K347" s="10" t="str">
        <f>VLOOKUP($E347,'FP MD'!$A:$F,4,FALSE)</f>
        <v/>
      </c>
      <c r="L347" s="10" t="str">
        <f>VLOOKUP($E347,'FP MD'!$A:$F,5,FALSE)</f>
        <v/>
      </c>
      <c r="M347" s="10">
        <f>VLOOKUP($E347,'FP MD'!$A:$F,6,FALSE)</f>
        <v>0</v>
      </c>
      <c r="N347" s="11">
        <v>202409</v>
      </c>
      <c r="O347" s="15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2021250.0300000005</v>
      </c>
      <c r="Y347" s="16">
        <v>224583.32999999984</v>
      </c>
      <c r="Z347" s="16">
        <v>224583.35000000009</v>
      </c>
      <c r="AA347" s="16">
        <v>224583.29000000004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6">
        <v>0</v>
      </c>
      <c r="BJ347" s="16">
        <v>0</v>
      </c>
      <c r="BK347" s="16">
        <v>0</v>
      </c>
      <c r="BL347" s="16">
        <v>0</v>
      </c>
      <c r="BM347" s="16">
        <v>0</v>
      </c>
      <c r="BN347" s="16">
        <v>0</v>
      </c>
      <c r="BO347" s="16">
        <v>0</v>
      </c>
      <c r="BP347" s="16">
        <v>0</v>
      </c>
      <c r="BQ347" s="16">
        <v>0</v>
      </c>
      <c r="BR347" s="16">
        <v>0</v>
      </c>
      <c r="BS347" s="16">
        <v>0</v>
      </c>
      <c r="BT347" s="16">
        <v>0</v>
      </c>
      <c r="BU347" s="16">
        <v>0</v>
      </c>
      <c r="BV347" s="16">
        <v>0</v>
      </c>
      <c r="BW347" s="16">
        <v>0</v>
      </c>
      <c r="BX347" s="14">
        <f t="shared" si="5"/>
        <v>2695000.0000000005</v>
      </c>
    </row>
    <row r="348" spans="1:76" s="17" customFormat="1" x14ac:dyDescent="0.3">
      <c r="A348" s="7" t="s">
        <v>462</v>
      </c>
      <c r="B348" s="8" t="s">
        <v>1179</v>
      </c>
      <c r="C348" s="21" t="s">
        <v>1180</v>
      </c>
      <c r="D348" s="9">
        <v>30315</v>
      </c>
      <c r="E348" s="9" t="s">
        <v>1179</v>
      </c>
      <c r="F348" s="10" t="str">
        <f>VLOOKUP($E348,'FP MD'!$A:$F,2,FALSE)</f>
        <v>Meter Firmware Improvements 2025</v>
      </c>
      <c r="G348" s="10" t="s">
        <v>511</v>
      </c>
      <c r="H348" s="10" t="s">
        <v>507</v>
      </c>
      <c r="I348" s="10" t="s">
        <v>521</v>
      </c>
      <c r="J348" s="10" t="str">
        <f>VLOOKUP($E348,'FP MD'!$A:$F,3,FALSE)</f>
        <v>Adv Dist Infrastructure (ADI)</v>
      </c>
      <c r="K348" s="10" t="str">
        <f>VLOOKUP($E348,'FP MD'!$A:$F,4,FALSE)</f>
        <v/>
      </c>
      <c r="L348" s="10" t="str">
        <f>VLOOKUP($E348,'FP MD'!$A:$F,5,FALSE)</f>
        <v/>
      </c>
      <c r="M348" s="10">
        <f>VLOOKUP($E348,'FP MD'!$A:$F,6,FALSE)</f>
        <v>0</v>
      </c>
      <c r="N348" s="11">
        <v>202509</v>
      </c>
      <c r="O348" s="15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2111535.7100000004</v>
      </c>
      <c r="AK348" s="16">
        <v>234615.08000000007</v>
      </c>
      <c r="AL348" s="16">
        <v>234615.08000000007</v>
      </c>
      <c r="AM348" s="16">
        <v>234615.08000000007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6">
        <v>0</v>
      </c>
      <c r="BJ348" s="16">
        <v>0</v>
      </c>
      <c r="BK348" s="16">
        <v>0</v>
      </c>
      <c r="BL348" s="16">
        <v>0</v>
      </c>
      <c r="BM348" s="16">
        <v>0</v>
      </c>
      <c r="BN348" s="16">
        <v>0</v>
      </c>
      <c r="BO348" s="16">
        <v>0</v>
      </c>
      <c r="BP348" s="16">
        <v>0</v>
      </c>
      <c r="BQ348" s="16">
        <v>0</v>
      </c>
      <c r="BR348" s="16">
        <v>0</v>
      </c>
      <c r="BS348" s="16">
        <v>0</v>
      </c>
      <c r="BT348" s="16">
        <v>0</v>
      </c>
      <c r="BU348" s="16">
        <v>0</v>
      </c>
      <c r="BV348" s="16">
        <v>0</v>
      </c>
      <c r="BW348" s="16">
        <v>0</v>
      </c>
      <c r="BX348" s="14">
        <f t="shared" si="5"/>
        <v>2815380.9500000007</v>
      </c>
    </row>
    <row r="349" spans="1:76" s="17" customFormat="1" x14ac:dyDescent="0.3">
      <c r="A349" s="7" t="s">
        <v>462</v>
      </c>
      <c r="B349" s="8" t="s">
        <v>1181</v>
      </c>
      <c r="C349" s="21" t="s">
        <v>1182</v>
      </c>
      <c r="D349" s="9">
        <v>30315</v>
      </c>
      <c r="E349" s="9" t="s">
        <v>1181</v>
      </c>
      <c r="F349" s="10" t="str">
        <f>VLOOKUP($E349,'FP MD'!$A:$F,2,FALSE)</f>
        <v>Meter Firmware Improvements 2026</v>
      </c>
      <c r="G349" s="10" t="s">
        <v>511</v>
      </c>
      <c r="H349" s="10" t="s">
        <v>507</v>
      </c>
      <c r="I349" s="10" t="s">
        <v>521</v>
      </c>
      <c r="J349" s="10" t="str">
        <f>VLOOKUP($E349,'FP MD'!$A:$F,3,FALSE)</f>
        <v>Adv Dist Infrastructure (ADI)</v>
      </c>
      <c r="K349" s="10" t="str">
        <f>VLOOKUP($E349,'FP MD'!$A:$F,4,FALSE)</f>
        <v/>
      </c>
      <c r="L349" s="10" t="str">
        <f>VLOOKUP($E349,'FP MD'!$A:$F,5,FALSE)</f>
        <v/>
      </c>
      <c r="M349" s="10">
        <f>VLOOKUP($E349,'FP MD'!$A:$F,6,FALSE)</f>
        <v>0</v>
      </c>
      <c r="N349" s="11">
        <v>202609</v>
      </c>
      <c r="O349" s="15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2153316.4299999997</v>
      </c>
      <c r="AW349" s="16">
        <v>239257.37999999989</v>
      </c>
      <c r="AX349" s="16">
        <v>239257.37999999989</v>
      </c>
      <c r="AY349" s="16">
        <v>239257.37999999989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6">
        <v>0</v>
      </c>
      <c r="BJ349" s="16">
        <v>0</v>
      </c>
      <c r="BK349" s="16">
        <v>0</v>
      </c>
      <c r="BL349" s="16">
        <v>0</v>
      </c>
      <c r="BM349" s="16">
        <v>0</v>
      </c>
      <c r="BN349" s="16">
        <v>0</v>
      </c>
      <c r="BO349" s="16">
        <v>0</v>
      </c>
      <c r="BP349" s="16">
        <v>0</v>
      </c>
      <c r="BQ349" s="16">
        <v>0</v>
      </c>
      <c r="BR349" s="16">
        <v>0</v>
      </c>
      <c r="BS349" s="16">
        <v>0</v>
      </c>
      <c r="BT349" s="16">
        <v>0</v>
      </c>
      <c r="BU349" s="16">
        <v>0</v>
      </c>
      <c r="BV349" s="16">
        <v>0</v>
      </c>
      <c r="BW349" s="16">
        <v>0</v>
      </c>
      <c r="BX349" s="14">
        <f t="shared" si="5"/>
        <v>2871088.5699999994</v>
      </c>
    </row>
    <row r="350" spans="1:76" s="17" customFormat="1" x14ac:dyDescent="0.3">
      <c r="A350" s="7" t="s">
        <v>462</v>
      </c>
      <c r="B350" s="8" t="s">
        <v>1183</v>
      </c>
      <c r="C350" s="21" t="s">
        <v>1184</v>
      </c>
      <c r="D350" s="9">
        <v>30315</v>
      </c>
      <c r="E350" s="9" t="s">
        <v>1183</v>
      </c>
      <c r="F350" s="10" t="str">
        <f>VLOOKUP($E350,'FP MD'!$A:$F,2,FALSE)</f>
        <v>Meter Firmware Improvements 2027</v>
      </c>
      <c r="G350" s="10" t="s">
        <v>511</v>
      </c>
      <c r="H350" s="10" t="s">
        <v>507</v>
      </c>
      <c r="I350" s="10" t="s">
        <v>521</v>
      </c>
      <c r="J350" s="10" t="str">
        <f>VLOOKUP($E350,'FP MD'!$A:$F,3,FALSE)</f>
        <v>Adv Dist Infrastructure (ADI)</v>
      </c>
      <c r="K350" s="10" t="str">
        <f>VLOOKUP($E350,'FP MD'!$A:$F,4,FALSE)</f>
        <v/>
      </c>
      <c r="L350" s="10" t="str">
        <f>VLOOKUP($E350,'FP MD'!$A:$F,5,FALSE)</f>
        <v/>
      </c>
      <c r="M350" s="10">
        <f>VLOOKUP($E350,'FP MD'!$A:$F,6,FALSE)</f>
        <v>0</v>
      </c>
      <c r="N350" s="11">
        <v>202709</v>
      </c>
      <c r="O350" s="15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2195932.7599999998</v>
      </c>
      <c r="BI350" s="16">
        <v>243992.52000000002</v>
      </c>
      <c r="BJ350" s="16">
        <v>243992.5299999998</v>
      </c>
      <c r="BK350" s="16">
        <v>243992.5299999998</v>
      </c>
      <c r="BL350" s="16">
        <v>0</v>
      </c>
      <c r="BM350" s="16">
        <v>0</v>
      </c>
      <c r="BN350" s="16">
        <v>0</v>
      </c>
      <c r="BO350" s="16">
        <v>0</v>
      </c>
      <c r="BP350" s="16">
        <v>0</v>
      </c>
      <c r="BQ350" s="16">
        <v>0</v>
      </c>
      <c r="BR350" s="16">
        <v>0</v>
      </c>
      <c r="BS350" s="16">
        <v>0</v>
      </c>
      <c r="BT350" s="16">
        <v>0</v>
      </c>
      <c r="BU350" s="16">
        <v>0</v>
      </c>
      <c r="BV350" s="16">
        <v>0</v>
      </c>
      <c r="BW350" s="16">
        <v>0</v>
      </c>
      <c r="BX350" s="14">
        <f t="shared" si="5"/>
        <v>2927910.3399999994</v>
      </c>
    </row>
    <row r="351" spans="1:76" s="17" customFormat="1" x14ac:dyDescent="0.3">
      <c r="A351" s="7" t="s">
        <v>462</v>
      </c>
      <c r="B351" s="8" t="s">
        <v>1185</v>
      </c>
      <c r="C351" s="21" t="s">
        <v>1186</v>
      </c>
      <c r="D351" s="9">
        <v>30315</v>
      </c>
      <c r="E351" s="9" t="s">
        <v>1185</v>
      </c>
      <c r="F351" s="10" t="str">
        <f>VLOOKUP($E351,'FP MD'!$A:$F,2,FALSE)</f>
        <v>Meter Firmware Improvements 2028</v>
      </c>
      <c r="G351" s="10" t="s">
        <v>511</v>
      </c>
      <c r="H351" s="10" t="s">
        <v>507</v>
      </c>
      <c r="I351" s="10" t="s">
        <v>521</v>
      </c>
      <c r="J351" s="10" t="str">
        <f>VLOOKUP($E351,'FP MD'!$A:$F,3,FALSE)</f>
        <v>Adv Dist Infrastructure (ADI)</v>
      </c>
      <c r="K351" s="10" t="str">
        <f>VLOOKUP($E351,'FP MD'!$A:$F,4,FALSE)</f>
        <v/>
      </c>
      <c r="L351" s="10" t="str">
        <f>VLOOKUP($E351,'FP MD'!$A:$F,5,FALSE)</f>
        <v/>
      </c>
      <c r="M351" s="10">
        <f>VLOOKUP($E351,'FP MD'!$A:$F,6,FALSE)</f>
        <v>0</v>
      </c>
      <c r="N351" s="11">
        <v>202809</v>
      </c>
      <c r="O351" s="15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6">
        <v>0</v>
      </c>
      <c r="BJ351" s="16">
        <v>0</v>
      </c>
      <c r="BK351" s="16">
        <v>0</v>
      </c>
      <c r="BL351" s="16">
        <v>0</v>
      </c>
      <c r="BM351" s="16">
        <v>0</v>
      </c>
      <c r="BN351" s="16">
        <v>0</v>
      </c>
      <c r="BO351" s="16">
        <v>0</v>
      </c>
      <c r="BP351" s="16">
        <v>0</v>
      </c>
      <c r="BQ351" s="16">
        <v>0</v>
      </c>
      <c r="BR351" s="16">
        <v>0</v>
      </c>
      <c r="BS351" s="16">
        <v>0</v>
      </c>
      <c r="BT351" s="16">
        <v>2239401.4099999997</v>
      </c>
      <c r="BU351" s="16">
        <v>248822.37999999989</v>
      </c>
      <c r="BV351" s="16">
        <v>248822.37999999989</v>
      </c>
      <c r="BW351" s="16">
        <v>248822.37999999989</v>
      </c>
      <c r="BX351" s="14">
        <f t="shared" si="5"/>
        <v>0</v>
      </c>
    </row>
    <row r="352" spans="1:76" s="17" customFormat="1" x14ac:dyDescent="0.3">
      <c r="A352" s="7" t="s">
        <v>462</v>
      </c>
      <c r="B352" s="8" t="s">
        <v>1187</v>
      </c>
      <c r="C352" s="21" t="s">
        <v>1188</v>
      </c>
      <c r="D352" s="9">
        <v>30315</v>
      </c>
      <c r="E352" s="9" t="s">
        <v>1187</v>
      </c>
      <c r="F352" s="10" t="str">
        <f>VLOOKUP($E352,'FP MD'!$A:$F,2,FALSE)</f>
        <v>DAP Infrastructure Upgrades 2025</v>
      </c>
      <c r="G352" s="10" t="s">
        <v>511</v>
      </c>
      <c r="H352" s="10" t="s">
        <v>507</v>
      </c>
      <c r="I352" s="10" t="s">
        <v>521</v>
      </c>
      <c r="J352" s="10" t="str">
        <f>VLOOKUP($E352,'FP MD'!$A:$F,3,FALSE)</f>
        <v/>
      </c>
      <c r="K352" s="10" t="str">
        <f>VLOOKUP($E352,'FP MD'!$A:$F,4,FALSE)</f>
        <v/>
      </c>
      <c r="L352" s="10" t="str">
        <f>VLOOKUP($E352,'FP MD'!$A:$F,5,FALSE)</f>
        <v/>
      </c>
      <c r="M352" s="10">
        <f>VLOOKUP($E352,'FP MD'!$A:$F,6,FALSE)</f>
        <v>0</v>
      </c>
      <c r="N352" s="11">
        <v>202509</v>
      </c>
      <c r="O352" s="15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3216692.1800000006</v>
      </c>
      <c r="AK352" s="16">
        <v>357410.24000000022</v>
      </c>
      <c r="AL352" s="16">
        <v>357410.24000000022</v>
      </c>
      <c r="AM352" s="16">
        <v>357410.24000000022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6">
        <v>0</v>
      </c>
      <c r="BJ352" s="16">
        <v>0</v>
      </c>
      <c r="BK352" s="16">
        <v>0</v>
      </c>
      <c r="BL352" s="16">
        <v>0</v>
      </c>
      <c r="BM352" s="16">
        <v>0</v>
      </c>
      <c r="BN352" s="16">
        <v>0</v>
      </c>
      <c r="BO352" s="16">
        <v>0</v>
      </c>
      <c r="BP352" s="16">
        <v>0</v>
      </c>
      <c r="BQ352" s="16">
        <v>0</v>
      </c>
      <c r="BR352" s="16">
        <v>0</v>
      </c>
      <c r="BS352" s="16">
        <v>0</v>
      </c>
      <c r="BT352" s="16">
        <v>0</v>
      </c>
      <c r="BU352" s="16">
        <v>0</v>
      </c>
      <c r="BV352" s="16">
        <v>0</v>
      </c>
      <c r="BW352" s="16">
        <v>0</v>
      </c>
      <c r="BX352" s="14">
        <f t="shared" si="5"/>
        <v>4288922.9000000013</v>
      </c>
    </row>
    <row r="353" spans="1:76" s="17" customFormat="1" x14ac:dyDescent="0.3">
      <c r="A353" s="7" t="s">
        <v>462</v>
      </c>
      <c r="B353" s="8" t="s">
        <v>1189</v>
      </c>
      <c r="C353" s="21" t="s">
        <v>1190</v>
      </c>
      <c r="D353" s="9">
        <v>30315</v>
      </c>
      <c r="E353" s="9" t="s">
        <v>1189</v>
      </c>
      <c r="F353" s="10" t="str">
        <f>VLOOKUP($E353,'FP MD'!$A:$F,2,FALSE)</f>
        <v>DAP Infrastructure Upgrades 2026</v>
      </c>
      <c r="G353" s="10" t="s">
        <v>511</v>
      </c>
      <c r="H353" s="10" t="s">
        <v>507</v>
      </c>
      <c r="I353" s="10" t="s">
        <v>521</v>
      </c>
      <c r="J353" s="10" t="str">
        <f>VLOOKUP($E353,'FP MD'!$A:$F,3,FALSE)</f>
        <v/>
      </c>
      <c r="K353" s="10" t="str">
        <f>VLOOKUP($E353,'FP MD'!$A:$F,4,FALSE)</f>
        <v/>
      </c>
      <c r="L353" s="10" t="str">
        <f>VLOOKUP($E353,'FP MD'!$A:$F,5,FALSE)</f>
        <v/>
      </c>
      <c r="M353" s="10">
        <f>VLOOKUP($E353,'FP MD'!$A:$F,6,FALSE)</f>
        <v>0</v>
      </c>
      <c r="N353" s="11">
        <v>202609</v>
      </c>
      <c r="O353" s="15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3377526.79</v>
      </c>
      <c r="AW353" s="16">
        <v>375280.75</v>
      </c>
      <c r="AX353" s="16">
        <v>375280.75999999978</v>
      </c>
      <c r="AY353" s="16">
        <v>375280.75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6">
        <v>0</v>
      </c>
      <c r="BJ353" s="16">
        <v>0</v>
      </c>
      <c r="BK353" s="16">
        <v>0</v>
      </c>
      <c r="BL353" s="16">
        <v>0</v>
      </c>
      <c r="BM353" s="16">
        <v>0</v>
      </c>
      <c r="BN353" s="16">
        <v>0</v>
      </c>
      <c r="BO353" s="16">
        <v>0</v>
      </c>
      <c r="BP353" s="16">
        <v>0</v>
      </c>
      <c r="BQ353" s="16">
        <v>0</v>
      </c>
      <c r="BR353" s="16">
        <v>0</v>
      </c>
      <c r="BS353" s="16">
        <v>0</v>
      </c>
      <c r="BT353" s="16">
        <v>0</v>
      </c>
      <c r="BU353" s="16">
        <v>0</v>
      </c>
      <c r="BV353" s="16">
        <v>0</v>
      </c>
      <c r="BW353" s="16">
        <v>0</v>
      </c>
      <c r="BX353" s="14">
        <f t="shared" si="5"/>
        <v>4503369.05</v>
      </c>
    </row>
    <row r="354" spans="1:76" s="17" customFormat="1" x14ac:dyDescent="0.3">
      <c r="A354" s="7" t="s">
        <v>462</v>
      </c>
      <c r="B354" s="8" t="s">
        <v>1191</v>
      </c>
      <c r="C354" s="21" t="s">
        <v>1192</v>
      </c>
      <c r="D354" s="9">
        <v>30315</v>
      </c>
      <c r="E354" s="9" t="s">
        <v>1191</v>
      </c>
      <c r="F354" s="10" t="str">
        <f>VLOOKUP($E354,'FP MD'!$A:$F,2,FALSE)</f>
        <v>DAP Infrastructure Upgrades 2027</v>
      </c>
      <c r="G354" s="10" t="s">
        <v>511</v>
      </c>
      <c r="H354" s="10" t="s">
        <v>507</v>
      </c>
      <c r="I354" s="10" t="s">
        <v>521</v>
      </c>
      <c r="J354" s="10" t="str">
        <f>VLOOKUP($E354,'FP MD'!$A:$F,3,FALSE)</f>
        <v/>
      </c>
      <c r="K354" s="10" t="str">
        <f>VLOOKUP($E354,'FP MD'!$A:$F,4,FALSE)</f>
        <v/>
      </c>
      <c r="L354" s="10" t="str">
        <f>VLOOKUP($E354,'FP MD'!$A:$F,5,FALSE)</f>
        <v/>
      </c>
      <c r="M354" s="10">
        <f>VLOOKUP($E354,'FP MD'!$A:$F,6,FALSE)</f>
        <v>0</v>
      </c>
      <c r="N354" s="11">
        <v>202709</v>
      </c>
      <c r="O354" s="15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3546403.13</v>
      </c>
      <c r="BI354" s="16">
        <v>394044.79000000004</v>
      </c>
      <c r="BJ354" s="16">
        <v>394044.79000000004</v>
      </c>
      <c r="BK354" s="16">
        <v>394044.79000000004</v>
      </c>
      <c r="BL354" s="16">
        <v>0</v>
      </c>
      <c r="BM354" s="16">
        <v>0</v>
      </c>
      <c r="BN354" s="16">
        <v>0</v>
      </c>
      <c r="BO354" s="16">
        <v>0</v>
      </c>
      <c r="BP354" s="16">
        <v>0</v>
      </c>
      <c r="BQ354" s="16">
        <v>0</v>
      </c>
      <c r="BR354" s="16">
        <v>0</v>
      </c>
      <c r="BS354" s="16">
        <v>0</v>
      </c>
      <c r="BT354" s="16">
        <v>0</v>
      </c>
      <c r="BU354" s="16">
        <v>0</v>
      </c>
      <c r="BV354" s="16">
        <v>0</v>
      </c>
      <c r="BW354" s="16">
        <v>0</v>
      </c>
      <c r="BX354" s="14">
        <f t="shared" si="5"/>
        <v>4728537.5</v>
      </c>
    </row>
    <row r="355" spans="1:76" s="17" customFormat="1" x14ac:dyDescent="0.3">
      <c r="A355" s="7" t="s">
        <v>462</v>
      </c>
      <c r="B355" s="8" t="s">
        <v>1193</v>
      </c>
      <c r="C355" s="21" t="s">
        <v>1194</v>
      </c>
      <c r="D355" s="9">
        <v>30315</v>
      </c>
      <c r="E355" s="9" t="s">
        <v>1193</v>
      </c>
      <c r="F355" s="10" t="str">
        <f>VLOOKUP($E355,'FP MD'!$A:$F,2,FALSE)</f>
        <v>DAP Infrastructure Upgrades 2028</v>
      </c>
      <c r="G355" s="10" t="s">
        <v>511</v>
      </c>
      <c r="H355" s="10" t="s">
        <v>507</v>
      </c>
      <c r="I355" s="10" t="s">
        <v>521</v>
      </c>
      <c r="J355" s="10" t="str">
        <f>VLOOKUP($E355,'FP MD'!$A:$F,3,FALSE)</f>
        <v/>
      </c>
      <c r="K355" s="10" t="str">
        <f>VLOOKUP($E355,'FP MD'!$A:$F,4,FALSE)</f>
        <v/>
      </c>
      <c r="L355" s="10" t="str">
        <f>VLOOKUP($E355,'FP MD'!$A:$F,5,FALSE)</f>
        <v/>
      </c>
      <c r="M355" s="10">
        <f>VLOOKUP($E355,'FP MD'!$A:$F,6,FALSE)</f>
        <v>0</v>
      </c>
      <c r="N355" s="11">
        <v>202809</v>
      </c>
      <c r="O355" s="15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6">
        <v>0</v>
      </c>
      <c r="BJ355" s="16">
        <v>0</v>
      </c>
      <c r="BK355" s="16">
        <v>0</v>
      </c>
      <c r="BL355" s="16">
        <v>0</v>
      </c>
      <c r="BM355" s="16">
        <v>0</v>
      </c>
      <c r="BN355" s="16">
        <v>0</v>
      </c>
      <c r="BO355" s="16">
        <v>0</v>
      </c>
      <c r="BP355" s="16">
        <v>0</v>
      </c>
      <c r="BQ355" s="16">
        <v>0</v>
      </c>
      <c r="BR355" s="16">
        <v>0</v>
      </c>
      <c r="BS355" s="16">
        <v>0</v>
      </c>
      <c r="BT355" s="16">
        <v>3723723.290000001</v>
      </c>
      <c r="BU355" s="16">
        <v>413747.03000000026</v>
      </c>
      <c r="BV355" s="16">
        <v>413747.03000000026</v>
      </c>
      <c r="BW355" s="16">
        <v>413747.03000000026</v>
      </c>
      <c r="BX355" s="14">
        <f t="shared" si="5"/>
        <v>0</v>
      </c>
    </row>
    <row r="356" spans="1:76" s="17" customFormat="1" x14ac:dyDescent="0.3">
      <c r="A356" s="7" t="s">
        <v>462</v>
      </c>
      <c r="B356" s="8" t="s">
        <v>1195</v>
      </c>
      <c r="C356" s="21" t="s">
        <v>1196</v>
      </c>
      <c r="D356" s="9">
        <v>30315</v>
      </c>
      <c r="E356" s="9" t="s">
        <v>1195</v>
      </c>
      <c r="F356" s="10" t="str">
        <f>VLOOKUP($E356,'FP MD'!$A:$F,2,FALSE)</f>
        <v>DAP Analytics Upgrade 2025</v>
      </c>
      <c r="G356" s="10" t="s">
        <v>511</v>
      </c>
      <c r="H356" s="10" t="s">
        <v>507</v>
      </c>
      <c r="I356" s="10" t="s">
        <v>521</v>
      </c>
      <c r="J356" s="10" t="str">
        <f>VLOOKUP($E356,'FP MD'!$A:$F,3,FALSE)</f>
        <v/>
      </c>
      <c r="K356" s="10" t="str">
        <f>VLOOKUP($E356,'FP MD'!$A:$F,4,FALSE)</f>
        <v/>
      </c>
      <c r="L356" s="10" t="str">
        <f>VLOOKUP($E356,'FP MD'!$A:$F,5,FALSE)</f>
        <v/>
      </c>
      <c r="M356" s="10">
        <f>VLOOKUP($E356,'FP MD'!$A:$F,6,FALSE)</f>
        <v>0</v>
      </c>
      <c r="N356" s="11">
        <v>202509</v>
      </c>
      <c r="O356" s="15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3778969.790000001</v>
      </c>
      <c r="AK356" s="16">
        <v>419885.53000000026</v>
      </c>
      <c r="AL356" s="16">
        <v>419885.54000000004</v>
      </c>
      <c r="AM356" s="16">
        <v>419885.53000000026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  <c r="BI356" s="16">
        <v>0</v>
      </c>
      <c r="BJ356" s="16">
        <v>0</v>
      </c>
      <c r="BK356" s="16">
        <v>0</v>
      </c>
      <c r="BL356" s="16">
        <v>0</v>
      </c>
      <c r="BM356" s="16">
        <v>0</v>
      </c>
      <c r="BN356" s="16">
        <v>0</v>
      </c>
      <c r="BO356" s="16">
        <v>0</v>
      </c>
      <c r="BP356" s="16">
        <v>0</v>
      </c>
      <c r="BQ356" s="16">
        <v>0</v>
      </c>
      <c r="BR356" s="16">
        <v>0</v>
      </c>
      <c r="BS356" s="16">
        <v>0</v>
      </c>
      <c r="BT356" s="16">
        <v>0</v>
      </c>
      <c r="BU356" s="16">
        <v>0</v>
      </c>
      <c r="BV356" s="16">
        <v>0</v>
      </c>
      <c r="BW356" s="16">
        <v>0</v>
      </c>
      <c r="BX356" s="14">
        <f t="shared" si="5"/>
        <v>5038626.3900000015</v>
      </c>
    </row>
    <row r="357" spans="1:76" s="17" customFormat="1" x14ac:dyDescent="0.3">
      <c r="A357" s="7" t="s">
        <v>462</v>
      </c>
      <c r="B357" s="8" t="s">
        <v>1197</v>
      </c>
      <c r="C357" s="21" t="s">
        <v>1198</v>
      </c>
      <c r="D357" s="9">
        <v>30315</v>
      </c>
      <c r="E357" s="9" t="s">
        <v>1197</v>
      </c>
      <c r="F357" s="10" t="str">
        <f>VLOOKUP($E357,'FP MD'!$A:$F,2,FALSE)</f>
        <v>DAP Analytics Upgrade 2026</v>
      </c>
      <c r="G357" s="10" t="s">
        <v>511</v>
      </c>
      <c r="H357" s="10" t="s">
        <v>507</v>
      </c>
      <c r="I357" s="10" t="s">
        <v>521</v>
      </c>
      <c r="J357" s="10" t="str">
        <f>VLOOKUP($E357,'FP MD'!$A:$F,3,FALSE)</f>
        <v/>
      </c>
      <c r="K357" s="10" t="str">
        <f>VLOOKUP($E357,'FP MD'!$A:$F,4,FALSE)</f>
        <v/>
      </c>
      <c r="L357" s="10" t="str">
        <f>VLOOKUP($E357,'FP MD'!$A:$F,5,FALSE)</f>
        <v/>
      </c>
      <c r="M357" s="10">
        <f>VLOOKUP($E357,'FP MD'!$A:$F,6,FALSE)</f>
        <v>0</v>
      </c>
      <c r="N357" s="11">
        <v>202609</v>
      </c>
      <c r="O357" s="15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3967918.28</v>
      </c>
      <c r="AW357" s="16">
        <v>440879.81000000006</v>
      </c>
      <c r="AX357" s="16">
        <v>440879.80999999959</v>
      </c>
      <c r="AY357" s="16">
        <v>440879.80999999959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6">
        <v>0</v>
      </c>
      <c r="BJ357" s="16">
        <v>0</v>
      </c>
      <c r="BK357" s="16">
        <v>0</v>
      </c>
      <c r="BL357" s="16">
        <v>0</v>
      </c>
      <c r="BM357" s="16">
        <v>0</v>
      </c>
      <c r="BN357" s="16">
        <v>0</v>
      </c>
      <c r="BO357" s="16">
        <v>0</v>
      </c>
      <c r="BP357" s="16">
        <v>0</v>
      </c>
      <c r="BQ357" s="16">
        <v>0</v>
      </c>
      <c r="BR357" s="16">
        <v>0</v>
      </c>
      <c r="BS357" s="16">
        <v>0</v>
      </c>
      <c r="BT357" s="16">
        <v>0</v>
      </c>
      <c r="BU357" s="16">
        <v>0</v>
      </c>
      <c r="BV357" s="16">
        <v>0</v>
      </c>
      <c r="BW357" s="16">
        <v>0</v>
      </c>
      <c r="BX357" s="14">
        <f t="shared" si="5"/>
        <v>5290557.709999999</v>
      </c>
    </row>
    <row r="358" spans="1:76" s="17" customFormat="1" x14ac:dyDescent="0.3">
      <c r="A358" s="7" t="s">
        <v>462</v>
      </c>
      <c r="B358" s="8" t="s">
        <v>1199</v>
      </c>
      <c r="C358" s="21" t="s">
        <v>1200</v>
      </c>
      <c r="D358" s="9">
        <v>30315</v>
      </c>
      <c r="E358" s="9" t="s">
        <v>1199</v>
      </c>
      <c r="F358" s="10" t="str">
        <f>VLOOKUP($E358,'FP MD'!$A:$F,2,FALSE)</f>
        <v>DAP Analytics Upgrade 2027</v>
      </c>
      <c r="G358" s="10" t="s">
        <v>511</v>
      </c>
      <c r="H358" s="10" t="s">
        <v>507</v>
      </c>
      <c r="I358" s="10" t="s">
        <v>521</v>
      </c>
      <c r="J358" s="10" t="str">
        <f>VLOOKUP($E358,'FP MD'!$A:$F,3,FALSE)</f>
        <v/>
      </c>
      <c r="K358" s="10" t="str">
        <f>VLOOKUP($E358,'FP MD'!$A:$F,4,FALSE)</f>
        <v/>
      </c>
      <c r="L358" s="10" t="str">
        <f>VLOOKUP($E358,'FP MD'!$A:$F,5,FALSE)</f>
        <v/>
      </c>
      <c r="M358" s="10">
        <f>VLOOKUP($E358,'FP MD'!$A:$F,6,FALSE)</f>
        <v>0</v>
      </c>
      <c r="N358" s="11">
        <v>202709</v>
      </c>
      <c r="O358" s="15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4166314.1899999995</v>
      </c>
      <c r="BI358" s="16">
        <v>462923.79999999981</v>
      </c>
      <c r="BJ358" s="16">
        <v>462923.79999999981</v>
      </c>
      <c r="BK358" s="16">
        <v>462923.79999999981</v>
      </c>
      <c r="BL358" s="16">
        <v>0</v>
      </c>
      <c r="BM358" s="16">
        <v>0</v>
      </c>
      <c r="BN358" s="16">
        <v>0</v>
      </c>
      <c r="BO358" s="16">
        <v>0</v>
      </c>
      <c r="BP358" s="16">
        <v>0</v>
      </c>
      <c r="BQ358" s="16">
        <v>0</v>
      </c>
      <c r="BR358" s="16">
        <v>0</v>
      </c>
      <c r="BS358" s="16">
        <v>0</v>
      </c>
      <c r="BT358" s="16">
        <v>0</v>
      </c>
      <c r="BU358" s="16">
        <v>0</v>
      </c>
      <c r="BV358" s="16">
        <v>0</v>
      </c>
      <c r="BW358" s="16">
        <v>0</v>
      </c>
      <c r="BX358" s="14">
        <f t="shared" si="5"/>
        <v>5555085.5899999989</v>
      </c>
    </row>
    <row r="359" spans="1:76" s="17" customFormat="1" x14ac:dyDescent="0.3">
      <c r="A359" s="7" t="s">
        <v>462</v>
      </c>
      <c r="B359" s="8" t="s">
        <v>1201</v>
      </c>
      <c r="C359" s="21" t="s">
        <v>1202</v>
      </c>
      <c r="D359" s="9">
        <v>30315</v>
      </c>
      <c r="E359" s="9" t="s">
        <v>1201</v>
      </c>
      <c r="F359" s="10" t="str">
        <f>VLOOKUP($E359,'FP MD'!$A:$F,2,FALSE)</f>
        <v>DAP Analytics Upgrade 2028</v>
      </c>
      <c r="G359" s="10" t="s">
        <v>511</v>
      </c>
      <c r="H359" s="10" t="s">
        <v>507</v>
      </c>
      <c r="I359" s="10" t="s">
        <v>521</v>
      </c>
      <c r="J359" s="10" t="str">
        <f>VLOOKUP($E359,'FP MD'!$A:$F,3,FALSE)</f>
        <v/>
      </c>
      <c r="K359" s="10" t="str">
        <f>VLOOKUP($E359,'FP MD'!$A:$F,4,FALSE)</f>
        <v/>
      </c>
      <c r="L359" s="10" t="str">
        <f>VLOOKUP($E359,'FP MD'!$A:$F,5,FALSE)</f>
        <v/>
      </c>
      <c r="M359" s="10">
        <f>VLOOKUP($E359,'FP MD'!$A:$F,6,FALSE)</f>
        <v>0</v>
      </c>
      <c r="N359" s="11">
        <v>202809</v>
      </c>
      <c r="O359" s="15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0</v>
      </c>
      <c r="BF359" s="16">
        <v>0</v>
      </c>
      <c r="BG359" s="16">
        <v>0</v>
      </c>
      <c r="BH359" s="16">
        <v>0</v>
      </c>
      <c r="BI359" s="16">
        <v>0</v>
      </c>
      <c r="BJ359" s="16">
        <v>0</v>
      </c>
      <c r="BK359" s="16">
        <v>0</v>
      </c>
      <c r="BL359" s="16">
        <v>0</v>
      </c>
      <c r="BM359" s="16">
        <v>0</v>
      </c>
      <c r="BN359" s="16">
        <v>0</v>
      </c>
      <c r="BO359" s="16">
        <v>0</v>
      </c>
      <c r="BP359" s="16">
        <v>0</v>
      </c>
      <c r="BQ359" s="16">
        <v>0</v>
      </c>
      <c r="BR359" s="16">
        <v>0</v>
      </c>
      <c r="BS359" s="16">
        <v>0</v>
      </c>
      <c r="BT359" s="16">
        <v>4374629.9000000004</v>
      </c>
      <c r="BU359" s="16">
        <v>486069.99000000022</v>
      </c>
      <c r="BV359" s="16">
        <v>486069.99000000022</v>
      </c>
      <c r="BW359" s="16">
        <v>486069.99000000022</v>
      </c>
      <c r="BX359" s="14">
        <f t="shared" si="5"/>
        <v>0</v>
      </c>
    </row>
    <row r="360" spans="1:76" s="17" customFormat="1" x14ac:dyDescent="0.3">
      <c r="A360" s="7" t="s">
        <v>462</v>
      </c>
      <c r="B360" s="8" t="s">
        <v>1203</v>
      </c>
      <c r="C360" s="21" t="s">
        <v>1204</v>
      </c>
      <c r="D360" s="9">
        <v>30315</v>
      </c>
      <c r="E360" s="9" t="s">
        <v>1203</v>
      </c>
      <c r="F360" s="10" t="str">
        <f>VLOOKUP($E360,'FP MD'!$A:$F,2,FALSE)</f>
        <v>DI Apps Operationalization 2025</v>
      </c>
      <c r="G360" s="10" t="s">
        <v>511</v>
      </c>
      <c r="H360" s="10" t="s">
        <v>507</v>
      </c>
      <c r="I360" s="10" t="s">
        <v>521</v>
      </c>
      <c r="J360" s="10" t="str">
        <f>VLOOKUP($E360,'FP MD'!$A:$F,3,FALSE)</f>
        <v/>
      </c>
      <c r="K360" s="10" t="str">
        <f>VLOOKUP($E360,'FP MD'!$A:$F,4,FALSE)</f>
        <v/>
      </c>
      <c r="L360" s="10" t="str">
        <f>VLOOKUP($E360,'FP MD'!$A:$F,5,FALSE)</f>
        <v/>
      </c>
      <c r="M360" s="10">
        <f>VLOOKUP($E360,'FP MD'!$A:$F,6,FALSE)</f>
        <v>0</v>
      </c>
      <c r="N360" s="11">
        <v>202509</v>
      </c>
      <c r="O360" s="15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1968750</v>
      </c>
      <c r="AK360" s="16">
        <v>218750</v>
      </c>
      <c r="AL360" s="16">
        <v>218750</v>
      </c>
      <c r="AM360" s="16">
        <v>218750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0</v>
      </c>
      <c r="BF360" s="16">
        <v>0</v>
      </c>
      <c r="BG360" s="16">
        <v>0</v>
      </c>
      <c r="BH360" s="16">
        <v>0</v>
      </c>
      <c r="BI360" s="16">
        <v>0</v>
      </c>
      <c r="BJ360" s="16">
        <v>0</v>
      </c>
      <c r="BK360" s="16">
        <v>0</v>
      </c>
      <c r="BL360" s="16">
        <v>0</v>
      </c>
      <c r="BM360" s="16">
        <v>0</v>
      </c>
      <c r="BN360" s="16">
        <v>0</v>
      </c>
      <c r="BO360" s="16">
        <v>0</v>
      </c>
      <c r="BP360" s="16">
        <v>0</v>
      </c>
      <c r="BQ360" s="16">
        <v>0</v>
      </c>
      <c r="BR360" s="16">
        <v>0</v>
      </c>
      <c r="BS360" s="16">
        <v>0</v>
      </c>
      <c r="BT360" s="16">
        <v>0</v>
      </c>
      <c r="BU360" s="16">
        <v>0</v>
      </c>
      <c r="BV360" s="16">
        <v>0</v>
      </c>
      <c r="BW360" s="16">
        <v>0</v>
      </c>
      <c r="BX360" s="14">
        <f t="shared" si="5"/>
        <v>2625000</v>
      </c>
    </row>
    <row r="361" spans="1:76" s="17" customFormat="1" x14ac:dyDescent="0.3">
      <c r="A361" s="7" t="s">
        <v>462</v>
      </c>
      <c r="B361" s="8" t="s">
        <v>1205</v>
      </c>
      <c r="C361" s="21" t="s">
        <v>1206</v>
      </c>
      <c r="D361" s="9">
        <v>30315</v>
      </c>
      <c r="E361" s="9" t="s">
        <v>1205</v>
      </c>
      <c r="F361" s="10" t="str">
        <f>VLOOKUP($E361,'FP MD'!$A:$F,2,FALSE)</f>
        <v>DI Apps Operationalization 2026</v>
      </c>
      <c r="G361" s="10" t="s">
        <v>511</v>
      </c>
      <c r="H361" s="10" t="s">
        <v>507</v>
      </c>
      <c r="I361" s="10" t="s">
        <v>521</v>
      </c>
      <c r="J361" s="10" t="str">
        <f>VLOOKUP($E361,'FP MD'!$A:$F,3,FALSE)</f>
        <v/>
      </c>
      <c r="K361" s="10" t="str">
        <f>VLOOKUP($E361,'FP MD'!$A:$F,4,FALSE)</f>
        <v/>
      </c>
      <c r="L361" s="10" t="str">
        <f>VLOOKUP($E361,'FP MD'!$A:$F,5,FALSE)</f>
        <v/>
      </c>
      <c r="M361" s="10">
        <f>VLOOKUP($E361,'FP MD'!$A:$F,6,FALSE)</f>
        <v>0</v>
      </c>
      <c r="N361" s="11">
        <v>202609</v>
      </c>
      <c r="O361" s="15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2067187.5</v>
      </c>
      <c r="AW361" s="16">
        <v>229687.5</v>
      </c>
      <c r="AX361" s="16">
        <v>229687.5</v>
      </c>
      <c r="AY361" s="16">
        <v>229687.5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0</v>
      </c>
      <c r="BF361" s="16">
        <v>0</v>
      </c>
      <c r="BG361" s="16">
        <v>0</v>
      </c>
      <c r="BH361" s="16">
        <v>0</v>
      </c>
      <c r="BI361" s="16">
        <v>0</v>
      </c>
      <c r="BJ361" s="16">
        <v>0</v>
      </c>
      <c r="BK361" s="16">
        <v>0</v>
      </c>
      <c r="BL361" s="16">
        <v>0</v>
      </c>
      <c r="BM361" s="16">
        <v>0</v>
      </c>
      <c r="BN361" s="16">
        <v>0</v>
      </c>
      <c r="BO361" s="16">
        <v>0</v>
      </c>
      <c r="BP361" s="16">
        <v>0</v>
      </c>
      <c r="BQ361" s="16">
        <v>0</v>
      </c>
      <c r="BR361" s="16">
        <v>0</v>
      </c>
      <c r="BS361" s="16">
        <v>0</v>
      </c>
      <c r="BT361" s="16">
        <v>0</v>
      </c>
      <c r="BU361" s="16">
        <v>0</v>
      </c>
      <c r="BV361" s="16">
        <v>0</v>
      </c>
      <c r="BW361" s="16">
        <v>0</v>
      </c>
      <c r="BX361" s="14">
        <f t="shared" si="5"/>
        <v>2756250</v>
      </c>
    </row>
    <row r="362" spans="1:76" s="17" customFormat="1" x14ac:dyDescent="0.3">
      <c r="A362" s="7" t="s">
        <v>462</v>
      </c>
      <c r="B362" s="8" t="s">
        <v>1207</v>
      </c>
      <c r="C362" s="21" t="s">
        <v>1208</v>
      </c>
      <c r="D362" s="9">
        <v>30315</v>
      </c>
      <c r="E362" s="9" t="s">
        <v>1207</v>
      </c>
      <c r="F362" s="10" t="str">
        <f>VLOOKUP($E362,'FP MD'!$A:$F,2,FALSE)</f>
        <v>DI Apps Operationalization 2027</v>
      </c>
      <c r="G362" s="10" t="s">
        <v>511</v>
      </c>
      <c r="H362" s="10" t="s">
        <v>507</v>
      </c>
      <c r="I362" s="10" t="s">
        <v>521</v>
      </c>
      <c r="J362" s="10" t="str">
        <f>VLOOKUP($E362,'FP MD'!$A:$F,3,FALSE)</f>
        <v/>
      </c>
      <c r="K362" s="10" t="str">
        <f>VLOOKUP($E362,'FP MD'!$A:$F,4,FALSE)</f>
        <v/>
      </c>
      <c r="L362" s="10" t="str">
        <f>VLOOKUP($E362,'FP MD'!$A:$F,5,FALSE)</f>
        <v/>
      </c>
      <c r="M362" s="10">
        <f>VLOOKUP($E362,'FP MD'!$A:$F,6,FALSE)</f>
        <v>0</v>
      </c>
      <c r="N362" s="11">
        <v>202709</v>
      </c>
      <c r="O362" s="15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0</v>
      </c>
      <c r="BF362" s="16">
        <v>0</v>
      </c>
      <c r="BG362" s="16">
        <v>0</v>
      </c>
      <c r="BH362" s="16">
        <v>2170539.38</v>
      </c>
      <c r="BI362" s="16">
        <v>241171.04000000004</v>
      </c>
      <c r="BJ362" s="16">
        <v>241171.04000000004</v>
      </c>
      <c r="BK362" s="16">
        <v>241171.04000000004</v>
      </c>
      <c r="BL362" s="16">
        <v>0</v>
      </c>
      <c r="BM362" s="16">
        <v>0</v>
      </c>
      <c r="BN362" s="16">
        <v>0</v>
      </c>
      <c r="BO362" s="16">
        <v>0</v>
      </c>
      <c r="BP362" s="16">
        <v>0</v>
      </c>
      <c r="BQ362" s="16">
        <v>0</v>
      </c>
      <c r="BR362" s="16">
        <v>0</v>
      </c>
      <c r="BS362" s="16">
        <v>0</v>
      </c>
      <c r="BT362" s="16">
        <v>0</v>
      </c>
      <c r="BU362" s="16">
        <v>0</v>
      </c>
      <c r="BV362" s="16">
        <v>0</v>
      </c>
      <c r="BW362" s="16">
        <v>0</v>
      </c>
      <c r="BX362" s="14">
        <f t="shared" si="5"/>
        <v>2894052.5</v>
      </c>
    </row>
    <row r="363" spans="1:76" s="17" customFormat="1" x14ac:dyDescent="0.3">
      <c r="A363" s="7" t="s">
        <v>462</v>
      </c>
      <c r="B363" s="8" t="s">
        <v>1209</v>
      </c>
      <c r="C363" s="21" t="s">
        <v>1210</v>
      </c>
      <c r="D363" s="9">
        <v>30315</v>
      </c>
      <c r="E363" s="9" t="s">
        <v>1209</v>
      </c>
      <c r="F363" s="10" t="str">
        <f>VLOOKUP($E363,'FP MD'!$A:$F,2,FALSE)</f>
        <v>DI Apps Operationalization 2028</v>
      </c>
      <c r="G363" s="10" t="s">
        <v>511</v>
      </c>
      <c r="H363" s="10" t="s">
        <v>507</v>
      </c>
      <c r="I363" s="10" t="s">
        <v>521</v>
      </c>
      <c r="J363" s="10" t="str">
        <f>VLOOKUP($E363,'FP MD'!$A:$F,3,FALSE)</f>
        <v/>
      </c>
      <c r="K363" s="10" t="str">
        <f>VLOOKUP($E363,'FP MD'!$A:$F,4,FALSE)</f>
        <v/>
      </c>
      <c r="L363" s="10" t="str">
        <f>VLOOKUP($E363,'FP MD'!$A:$F,5,FALSE)</f>
        <v/>
      </c>
      <c r="M363" s="10">
        <f>VLOOKUP($E363,'FP MD'!$A:$F,6,FALSE)</f>
        <v>0</v>
      </c>
      <c r="N363" s="11">
        <v>202809</v>
      </c>
      <c r="O363" s="15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0</v>
      </c>
      <c r="BE363" s="16">
        <v>0</v>
      </c>
      <c r="BF363" s="16">
        <v>0</v>
      </c>
      <c r="BG363" s="16">
        <v>0</v>
      </c>
      <c r="BH363" s="16">
        <v>0</v>
      </c>
      <c r="BI363" s="16">
        <v>0</v>
      </c>
      <c r="BJ363" s="16">
        <v>0</v>
      </c>
      <c r="BK363" s="16">
        <v>0</v>
      </c>
      <c r="BL363" s="16">
        <v>0</v>
      </c>
      <c r="BM363" s="16">
        <v>0</v>
      </c>
      <c r="BN363" s="16">
        <v>0</v>
      </c>
      <c r="BO363" s="16">
        <v>0</v>
      </c>
      <c r="BP363" s="16">
        <v>0</v>
      </c>
      <c r="BQ363" s="16">
        <v>0</v>
      </c>
      <c r="BR363" s="16">
        <v>0</v>
      </c>
      <c r="BS363" s="16">
        <v>0</v>
      </c>
      <c r="BT363" s="16">
        <v>2279074.2200000002</v>
      </c>
      <c r="BU363" s="16">
        <v>253230.4700000002</v>
      </c>
      <c r="BV363" s="16">
        <v>253230.4700000002</v>
      </c>
      <c r="BW363" s="16">
        <v>253230.4700000002</v>
      </c>
      <c r="BX363" s="14">
        <f t="shared" si="5"/>
        <v>0</v>
      </c>
    </row>
    <row r="364" spans="1:76" s="17" customFormat="1" x14ac:dyDescent="0.3">
      <c r="A364" s="7" t="s">
        <v>462</v>
      </c>
      <c r="B364" s="8" t="s">
        <v>1211</v>
      </c>
      <c r="C364" s="21" t="s">
        <v>1212</v>
      </c>
      <c r="D364" s="9">
        <v>30315</v>
      </c>
      <c r="E364" s="9" t="s">
        <v>1211</v>
      </c>
      <c r="F364" s="10" t="str">
        <f>VLOOKUP($E364,'FP MD'!$A:$F,2,FALSE)</f>
        <v>Control Systems</v>
      </c>
      <c r="G364" s="10" t="s">
        <v>511</v>
      </c>
      <c r="H364" s="10" t="s">
        <v>507</v>
      </c>
      <c r="I364" s="10" t="s">
        <v>521</v>
      </c>
      <c r="J364" s="10" t="str">
        <f>VLOOKUP($E364,'FP MD'!$A:$F,3,FALSE)</f>
        <v/>
      </c>
      <c r="K364" s="10" t="str">
        <f>VLOOKUP($E364,'FP MD'!$A:$F,4,FALSE)</f>
        <v/>
      </c>
      <c r="L364" s="10" t="str">
        <f>VLOOKUP($E364,'FP MD'!$A:$F,5,FALSE)</f>
        <v/>
      </c>
      <c r="M364" s="10">
        <f>VLOOKUP($E364,'FP MD'!$A:$F,6,FALSE)</f>
        <v>0</v>
      </c>
      <c r="N364" s="11">
        <v>202803</v>
      </c>
      <c r="O364" s="15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0</v>
      </c>
      <c r="BC364" s="16">
        <v>0</v>
      </c>
      <c r="BD364" s="16">
        <v>0</v>
      </c>
      <c r="BE364" s="16">
        <v>0</v>
      </c>
      <c r="BF364" s="16">
        <v>0</v>
      </c>
      <c r="BG364" s="16">
        <v>0</v>
      </c>
      <c r="BH364" s="16">
        <v>0</v>
      </c>
      <c r="BI364" s="16">
        <v>0</v>
      </c>
      <c r="BJ364" s="16">
        <v>0</v>
      </c>
      <c r="BK364" s="16">
        <v>0</v>
      </c>
      <c r="BL364" s="16">
        <v>0</v>
      </c>
      <c r="BM364" s="16">
        <v>0</v>
      </c>
      <c r="BN364" s="16">
        <v>33552.389999999985</v>
      </c>
      <c r="BO364" s="16">
        <v>657.88999999999942</v>
      </c>
      <c r="BP364" s="16">
        <v>657.88999999999942</v>
      </c>
      <c r="BQ364" s="16">
        <v>657.88999999999942</v>
      </c>
      <c r="BR364" s="16">
        <v>657.88999999999942</v>
      </c>
      <c r="BS364" s="16">
        <v>657.88999999999942</v>
      </c>
      <c r="BT364" s="16">
        <v>657.88999999999942</v>
      </c>
      <c r="BU364" s="16">
        <v>657.88999999999942</v>
      </c>
      <c r="BV364" s="16">
        <v>657.88999999999942</v>
      </c>
      <c r="BW364" s="16">
        <v>657.88999999999942</v>
      </c>
      <c r="BX364" s="14">
        <f t="shared" si="5"/>
        <v>0</v>
      </c>
    </row>
    <row r="365" spans="1:76" s="17" customFormat="1" x14ac:dyDescent="0.3">
      <c r="A365" s="7" t="s">
        <v>468</v>
      </c>
      <c r="B365" s="8" t="s">
        <v>1213</v>
      </c>
      <c r="C365" s="21" t="s">
        <v>1214</v>
      </c>
      <c r="D365" s="9">
        <v>30315</v>
      </c>
      <c r="E365" s="9" t="s">
        <v>1213</v>
      </c>
      <c r="F365" s="10" t="str">
        <f>VLOOKUP($E365,'FP MD'!$A:$F,2,FALSE)</f>
        <v>WorkMan Mod. SOW2 Asset Registry</v>
      </c>
      <c r="G365" s="10" t="s">
        <v>495</v>
      </c>
      <c r="H365" s="10" t="s">
        <v>507</v>
      </c>
      <c r="I365" s="10" t="s">
        <v>508</v>
      </c>
      <c r="J365" s="10" t="str">
        <f>VLOOKUP($E365,'FP MD'!$A:$F,3,FALSE)</f>
        <v>Technology</v>
      </c>
      <c r="K365" s="10" t="str">
        <f>VLOOKUP($E365,'FP MD'!$A:$F,4,FALSE)</f>
        <v/>
      </c>
      <c r="L365" s="10" t="str">
        <f>VLOOKUP($E365,'FP MD'!$A:$F,5,FALSE)</f>
        <v/>
      </c>
      <c r="M365" s="10">
        <f>VLOOKUP($E365,'FP MD'!$A:$F,6,FALSE)</f>
        <v>0</v>
      </c>
      <c r="N365" s="11" t="s">
        <v>97</v>
      </c>
      <c r="O365" s="15">
        <v>0</v>
      </c>
      <c r="P365" s="16">
        <v>0</v>
      </c>
      <c r="Q365" s="16">
        <v>11574.07</v>
      </c>
      <c r="R365" s="16">
        <v>11574.07</v>
      </c>
      <c r="S365" s="16">
        <v>11574.07</v>
      </c>
      <c r="T365" s="16">
        <v>11574.07</v>
      </c>
      <c r="U365" s="16">
        <v>11574.07</v>
      </c>
      <c r="V365" s="16">
        <v>11574.07</v>
      </c>
      <c r="W365" s="16">
        <v>11574.069999999992</v>
      </c>
      <c r="X365" s="16">
        <v>11574.070000000007</v>
      </c>
      <c r="Y365" s="16">
        <v>11574.11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0</v>
      </c>
      <c r="BC365" s="16">
        <v>0</v>
      </c>
      <c r="BD365" s="16">
        <v>0</v>
      </c>
      <c r="BE365" s="16">
        <v>0</v>
      </c>
      <c r="BF365" s="16">
        <v>0</v>
      </c>
      <c r="BG365" s="16">
        <v>0</v>
      </c>
      <c r="BH365" s="16">
        <v>0</v>
      </c>
      <c r="BI365" s="16">
        <v>0</v>
      </c>
      <c r="BJ365" s="16">
        <v>0</v>
      </c>
      <c r="BK365" s="16">
        <v>0</v>
      </c>
      <c r="BL365" s="16">
        <v>0</v>
      </c>
      <c r="BM365" s="16">
        <v>0</v>
      </c>
      <c r="BN365" s="16">
        <v>0</v>
      </c>
      <c r="BO365" s="16">
        <v>0</v>
      </c>
      <c r="BP365" s="16">
        <v>0</v>
      </c>
      <c r="BQ365" s="16">
        <v>0</v>
      </c>
      <c r="BR365" s="16">
        <v>0</v>
      </c>
      <c r="BS365" s="16">
        <v>0</v>
      </c>
      <c r="BT365" s="16">
        <v>0</v>
      </c>
      <c r="BU365" s="16">
        <v>0</v>
      </c>
      <c r="BV365" s="16">
        <v>0</v>
      </c>
      <c r="BW365" s="16">
        <v>0</v>
      </c>
      <c r="BX365" s="14">
        <f t="shared" si="5"/>
        <v>104166.67</v>
      </c>
    </row>
    <row r="366" spans="1:76" s="17" customFormat="1" x14ac:dyDescent="0.3">
      <c r="A366" s="7" t="s">
        <v>478</v>
      </c>
      <c r="B366" s="8" t="s">
        <v>1215</v>
      </c>
      <c r="C366" s="21" t="s">
        <v>1216</v>
      </c>
      <c r="D366" s="9">
        <v>30315</v>
      </c>
      <c r="E366" s="9" t="s">
        <v>1215</v>
      </c>
      <c r="F366" s="10" t="str">
        <f>VLOOKUP($E366,'FP MD'!$A:$F,2,FALSE)</f>
        <v>Premium Network Service</v>
      </c>
      <c r="G366" s="10" t="s">
        <v>511</v>
      </c>
      <c r="H366" s="10" t="s">
        <v>507</v>
      </c>
      <c r="I366" s="10" t="s">
        <v>521</v>
      </c>
      <c r="J366" s="10" t="str">
        <f>VLOOKUP($E366,'FP MD'!$A:$F,3,FALSE)</f>
        <v>Adv Dist Infrastructure (ADI)</v>
      </c>
      <c r="K366" s="10" t="str">
        <f>VLOOKUP($E366,'FP MD'!$A:$F,4,FALSE)</f>
        <v/>
      </c>
      <c r="L366" s="10" t="str">
        <f>VLOOKUP($E366,'FP MD'!$A:$F,5,FALSE)</f>
        <v/>
      </c>
      <c r="M366" s="10">
        <f>VLOOKUP($E366,'FP MD'!$A:$F,6,FALSE)</f>
        <v>0</v>
      </c>
      <c r="N366" s="11" t="s">
        <v>97</v>
      </c>
      <c r="O366" s="15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110466.08999999998</v>
      </c>
      <c r="AC366" s="16">
        <v>110466.08999999998</v>
      </c>
      <c r="AD366" s="16">
        <v>110466.09</v>
      </c>
      <c r="AE366" s="16">
        <v>110466.08999999997</v>
      </c>
      <c r="AF366" s="16">
        <v>110466.09000000003</v>
      </c>
      <c r="AG366" s="16">
        <v>110466.08999999997</v>
      </c>
      <c r="AH366" s="16">
        <v>110466.08999999997</v>
      </c>
      <c r="AI366" s="16">
        <v>110466.08999999997</v>
      </c>
      <c r="AJ366" s="16">
        <v>110466.08999999997</v>
      </c>
      <c r="AK366" s="16">
        <v>110466.09000000008</v>
      </c>
      <c r="AL366" s="16">
        <v>110466.09000000008</v>
      </c>
      <c r="AM366" s="16">
        <v>110466.09000000008</v>
      </c>
      <c r="AN366" s="16">
        <v>254685.37000000011</v>
      </c>
      <c r="AO366" s="16">
        <v>254685.33000000007</v>
      </c>
      <c r="AP366" s="16">
        <v>254685.33000000007</v>
      </c>
      <c r="AQ366" s="16">
        <v>254685.33000000007</v>
      </c>
      <c r="AR366" s="16">
        <v>254685.33000000007</v>
      </c>
      <c r="AS366" s="16">
        <v>254685.33000000007</v>
      </c>
      <c r="AT366" s="16">
        <v>254685.33000000007</v>
      </c>
      <c r="AU366" s="16">
        <v>254685.33000000007</v>
      </c>
      <c r="AV366" s="16">
        <v>254685.33000000007</v>
      </c>
      <c r="AW366" s="16">
        <v>254685.33000000007</v>
      </c>
      <c r="AX366" s="16">
        <v>254685.33000000007</v>
      </c>
      <c r="AY366" s="16">
        <v>254685.33000000007</v>
      </c>
      <c r="AZ366" s="16">
        <v>355775.12999999989</v>
      </c>
      <c r="BA366" s="16">
        <v>355775.16999999993</v>
      </c>
      <c r="BB366" s="16">
        <v>355775.16999999993</v>
      </c>
      <c r="BC366" s="16">
        <v>355775.16999999993</v>
      </c>
      <c r="BD366" s="16">
        <v>355775.16999999993</v>
      </c>
      <c r="BE366" s="16">
        <v>355775.16999999993</v>
      </c>
      <c r="BF366" s="16">
        <v>355775.16999999993</v>
      </c>
      <c r="BG366" s="16">
        <v>355775.16999999993</v>
      </c>
      <c r="BH366" s="16">
        <v>355775.16999999993</v>
      </c>
      <c r="BI366" s="16">
        <v>355775.16999999993</v>
      </c>
      <c r="BJ366" s="16">
        <v>355775.16999999993</v>
      </c>
      <c r="BK366" s="16">
        <v>355775.16999999993</v>
      </c>
      <c r="BL366" s="16">
        <v>0</v>
      </c>
      <c r="BM366" s="16">
        <v>0</v>
      </c>
      <c r="BN366" s="16">
        <v>0</v>
      </c>
      <c r="BO366" s="16">
        <v>0</v>
      </c>
      <c r="BP366" s="16">
        <v>0</v>
      </c>
      <c r="BQ366" s="16">
        <v>0</v>
      </c>
      <c r="BR366" s="16">
        <v>0</v>
      </c>
      <c r="BS366" s="16">
        <v>0</v>
      </c>
      <c r="BT366" s="16">
        <v>0</v>
      </c>
      <c r="BU366" s="16">
        <v>0</v>
      </c>
      <c r="BV366" s="16">
        <v>0</v>
      </c>
      <c r="BW366" s="16">
        <v>0</v>
      </c>
      <c r="BX366" s="14">
        <f t="shared" si="5"/>
        <v>8651119.0800000001</v>
      </c>
    </row>
    <row r="367" spans="1:76" s="17" customFormat="1" x14ac:dyDescent="0.3">
      <c r="A367" s="7" t="s">
        <v>478</v>
      </c>
      <c r="B367" s="8" t="s">
        <v>1217</v>
      </c>
      <c r="C367" s="21" t="s">
        <v>1218</v>
      </c>
      <c r="D367" s="9">
        <v>30315</v>
      </c>
      <c r="E367" s="9" t="s">
        <v>1217</v>
      </c>
      <c r="F367" s="10" t="str">
        <f>VLOOKUP($E367,'FP MD'!$A:$F,2,FALSE)</f>
        <v xml:space="preserve">Grid Mod Training </v>
      </c>
      <c r="G367" s="10" t="s">
        <v>511</v>
      </c>
      <c r="H367" s="10" t="s">
        <v>507</v>
      </c>
      <c r="I367" s="10" t="s">
        <v>508</v>
      </c>
      <c r="J367" s="10" t="str">
        <f>VLOOKUP($E367,'FP MD'!$A:$F,3,FALSE)</f>
        <v/>
      </c>
      <c r="K367" s="10" t="str">
        <f>VLOOKUP($E367,'FP MD'!$A:$F,4,FALSE)</f>
        <v/>
      </c>
      <c r="L367" s="10" t="str">
        <f>VLOOKUP($E367,'FP MD'!$A:$F,5,FALSE)</f>
        <v/>
      </c>
      <c r="M367" s="10">
        <f>VLOOKUP($E367,'FP MD'!$A:$F,6,FALSE)</f>
        <v>0</v>
      </c>
      <c r="N367" s="11" t="s">
        <v>97</v>
      </c>
      <c r="O367" s="15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399999.96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0</v>
      </c>
      <c r="BE367" s="16">
        <v>0</v>
      </c>
      <c r="BF367" s="16">
        <v>399999.96</v>
      </c>
      <c r="BG367" s="16">
        <v>0</v>
      </c>
      <c r="BH367" s="16">
        <v>0</v>
      </c>
      <c r="BI367" s="16">
        <v>0</v>
      </c>
      <c r="BJ367" s="16">
        <v>0</v>
      </c>
      <c r="BK367" s="16">
        <v>0</v>
      </c>
      <c r="BL367" s="16">
        <v>0</v>
      </c>
      <c r="BM367" s="16">
        <v>0</v>
      </c>
      <c r="BN367" s="16">
        <v>0</v>
      </c>
      <c r="BO367" s="16">
        <v>0</v>
      </c>
      <c r="BP367" s="16">
        <v>0</v>
      </c>
      <c r="BQ367" s="16">
        <v>0</v>
      </c>
      <c r="BR367" s="16">
        <v>399999.96000000008</v>
      </c>
      <c r="BS367" s="16">
        <v>0</v>
      </c>
      <c r="BT367" s="16">
        <v>0</v>
      </c>
      <c r="BU367" s="16">
        <v>0</v>
      </c>
      <c r="BV367" s="16">
        <v>0</v>
      </c>
      <c r="BW367" s="16">
        <v>0</v>
      </c>
      <c r="BX367" s="14">
        <f t="shared" si="5"/>
        <v>799999.92</v>
      </c>
    </row>
    <row r="368" spans="1:76" s="17" customFormat="1" x14ac:dyDescent="0.3">
      <c r="A368" s="7" t="s">
        <v>462</v>
      </c>
      <c r="B368" s="8" t="s">
        <v>1219</v>
      </c>
      <c r="C368" s="21" t="s">
        <v>1220</v>
      </c>
      <c r="D368" s="9">
        <v>30315</v>
      </c>
      <c r="E368" s="9" t="s">
        <v>1219</v>
      </c>
      <c r="F368" s="10" t="str">
        <f>VLOOKUP($E368,'FP MD'!$A:$F,2,FALSE)</f>
        <v xml:space="preserve">Grid Readiness DAP </v>
      </c>
      <c r="G368" s="10" t="s">
        <v>1221</v>
      </c>
      <c r="H368" s="10" t="s">
        <v>1222</v>
      </c>
      <c r="I368" s="10" t="s">
        <v>1222</v>
      </c>
      <c r="J368" s="10" t="str">
        <f>VLOOKUP($E368,'FP MD'!$A:$F,3,FALSE)</f>
        <v>Adv Dist Infrastructure (ADI)</v>
      </c>
      <c r="K368" s="10" t="str">
        <f>VLOOKUP($E368,'FP MD'!$A:$F,4,FALSE)</f>
        <v/>
      </c>
      <c r="L368" s="10" t="str">
        <f>VLOOKUP($E368,'FP MD'!$A:$F,5,FALSE)</f>
        <v/>
      </c>
      <c r="M368" s="10">
        <f>VLOOKUP($E368,'FP MD'!$A:$F,6,FALSE)</f>
        <v>0</v>
      </c>
      <c r="N368" s="11">
        <v>202809</v>
      </c>
      <c r="O368" s="15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0</v>
      </c>
      <c r="BE368" s="16">
        <v>0</v>
      </c>
      <c r="BF368" s="16">
        <v>0</v>
      </c>
      <c r="BG368" s="16">
        <v>0</v>
      </c>
      <c r="BH368" s="16">
        <v>0</v>
      </c>
      <c r="BI368" s="16">
        <v>0</v>
      </c>
      <c r="BJ368" s="16">
        <v>0</v>
      </c>
      <c r="BK368" s="16">
        <v>0</v>
      </c>
      <c r="BL368" s="16">
        <v>0</v>
      </c>
      <c r="BM368" s="16">
        <v>0</v>
      </c>
      <c r="BN368" s="16">
        <v>0</v>
      </c>
      <c r="BO368" s="16">
        <v>0</v>
      </c>
      <c r="BP368" s="16">
        <v>0</v>
      </c>
      <c r="BQ368" s="16">
        <v>0</v>
      </c>
      <c r="BR368" s="16">
        <v>0</v>
      </c>
      <c r="BS368" s="16">
        <v>0</v>
      </c>
      <c r="BT368" s="16">
        <v>5939758.1099999985</v>
      </c>
      <c r="BU368" s="16">
        <v>119117.91999999993</v>
      </c>
      <c r="BV368" s="16">
        <v>119117.91999999993</v>
      </c>
      <c r="BW368" s="16">
        <v>119117.91999999993</v>
      </c>
      <c r="BX368" s="14">
        <f t="shared" si="5"/>
        <v>0</v>
      </c>
    </row>
    <row r="369" spans="1:76" s="17" customFormat="1" x14ac:dyDescent="0.3">
      <c r="A369" s="7" t="s">
        <v>462</v>
      </c>
      <c r="B369" s="8" t="s">
        <v>1223</v>
      </c>
      <c r="C369" s="21" t="s">
        <v>1224</v>
      </c>
      <c r="D369" s="9">
        <v>30399</v>
      </c>
      <c r="E369" s="9" t="s">
        <v>1225</v>
      </c>
      <c r="F369" s="10" t="str">
        <f>VLOOKUP($E369,'FP MD'!$A:$F,2,FALSE)</f>
        <v>Solar In-House</v>
      </c>
      <c r="G369" s="10" t="s">
        <v>495</v>
      </c>
      <c r="H369" s="10" t="s">
        <v>1226</v>
      </c>
      <c r="I369" s="10" t="s">
        <v>1227</v>
      </c>
      <c r="J369" s="10" t="str">
        <f>VLOOKUP($E369,'FP MD'!$A:$F,3,FALSE)</f>
        <v>None</v>
      </c>
      <c r="K369" s="10" t="str">
        <f>VLOOKUP($E369,'FP MD'!$A:$F,4,FALSE)</f>
        <v/>
      </c>
      <c r="L369" s="10" t="str">
        <f>VLOOKUP($E369,'FP MD'!$A:$F,5,FALSE)</f>
        <v/>
      </c>
      <c r="M369" s="10" t="str">
        <f>VLOOKUP($E369,'FP MD'!$A:$F,6,FALSE)</f>
        <v>Solar</v>
      </c>
      <c r="N369" s="11">
        <v>202406</v>
      </c>
      <c r="O369" s="15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55147.880000000005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0</v>
      </c>
      <c r="BF369" s="16">
        <v>0</v>
      </c>
      <c r="BG369" s="16">
        <v>0</v>
      </c>
      <c r="BH369" s="16">
        <v>0</v>
      </c>
      <c r="BI369" s="16">
        <v>0</v>
      </c>
      <c r="BJ369" s="16">
        <v>0</v>
      </c>
      <c r="BK369" s="16">
        <v>0</v>
      </c>
      <c r="BL369" s="16">
        <v>0</v>
      </c>
      <c r="BM369" s="16">
        <v>0</v>
      </c>
      <c r="BN369" s="16">
        <v>0</v>
      </c>
      <c r="BO369" s="16">
        <v>0</v>
      </c>
      <c r="BP369" s="16">
        <v>0</v>
      </c>
      <c r="BQ369" s="16">
        <v>0</v>
      </c>
      <c r="BR369" s="16">
        <v>0</v>
      </c>
      <c r="BS369" s="16">
        <v>0</v>
      </c>
      <c r="BT369" s="16">
        <v>0</v>
      </c>
      <c r="BU369" s="16">
        <v>0</v>
      </c>
      <c r="BV369" s="16">
        <v>0</v>
      </c>
      <c r="BW369" s="16">
        <v>0</v>
      </c>
      <c r="BX369" s="14">
        <f t="shared" si="5"/>
        <v>55147.880000000005</v>
      </c>
    </row>
    <row r="370" spans="1:76" s="17" customFormat="1" x14ac:dyDescent="0.3">
      <c r="A370" s="7" t="s">
        <v>462</v>
      </c>
      <c r="B370" s="8" t="s">
        <v>1228</v>
      </c>
      <c r="C370" s="21" t="s">
        <v>1229</v>
      </c>
      <c r="D370" s="9">
        <v>30399</v>
      </c>
      <c r="E370" s="9" t="s">
        <v>1228</v>
      </c>
      <c r="F370" s="10" t="str">
        <f>VLOOKUP($E370,'FP MD'!$A:$F,2,FALSE)</f>
        <v>Short Term Solar Forecasting Tool</v>
      </c>
      <c r="G370" s="10" t="s">
        <v>495</v>
      </c>
      <c r="H370" s="10" t="s">
        <v>507</v>
      </c>
      <c r="I370" s="10" t="s">
        <v>521</v>
      </c>
      <c r="J370" s="10" t="str">
        <f>VLOOKUP($E370,'FP MD'!$A:$F,3,FALSE)</f>
        <v/>
      </c>
      <c r="K370" s="10" t="str">
        <f>VLOOKUP($E370,'FP MD'!$A:$F,4,FALSE)</f>
        <v/>
      </c>
      <c r="L370" s="10" t="str">
        <f>VLOOKUP($E370,'FP MD'!$A:$F,5,FALSE)</f>
        <v/>
      </c>
      <c r="M370" s="10">
        <f>VLOOKUP($E370,'FP MD'!$A:$F,6,FALSE)</f>
        <v>0</v>
      </c>
      <c r="N370" s="11">
        <v>202609</v>
      </c>
      <c r="O370" s="15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250000.00999999998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0</v>
      </c>
      <c r="BF370" s="16">
        <v>0</v>
      </c>
      <c r="BG370" s="16">
        <v>0</v>
      </c>
      <c r="BH370" s="16">
        <v>0</v>
      </c>
      <c r="BI370" s="16">
        <v>0</v>
      </c>
      <c r="BJ370" s="16">
        <v>0</v>
      </c>
      <c r="BK370" s="16">
        <v>0</v>
      </c>
      <c r="BL370" s="16">
        <v>0</v>
      </c>
      <c r="BM370" s="16">
        <v>0</v>
      </c>
      <c r="BN370" s="16">
        <v>0</v>
      </c>
      <c r="BO370" s="16">
        <v>0</v>
      </c>
      <c r="BP370" s="16">
        <v>0</v>
      </c>
      <c r="BQ370" s="16">
        <v>0</v>
      </c>
      <c r="BR370" s="16">
        <v>0</v>
      </c>
      <c r="BS370" s="16">
        <v>0</v>
      </c>
      <c r="BT370" s="16">
        <v>0</v>
      </c>
      <c r="BU370" s="16">
        <v>0</v>
      </c>
      <c r="BV370" s="16">
        <v>0</v>
      </c>
      <c r="BW370" s="16">
        <v>0</v>
      </c>
      <c r="BX370" s="14">
        <f t="shared" si="5"/>
        <v>250000.00999999998</v>
      </c>
    </row>
    <row r="371" spans="1:76" s="17" customFormat="1" x14ac:dyDescent="0.3">
      <c r="A371" s="7" t="s">
        <v>462</v>
      </c>
      <c r="B371" s="8" t="s">
        <v>1230</v>
      </c>
      <c r="C371" s="21" t="s">
        <v>1231</v>
      </c>
      <c r="D371" s="9">
        <v>30399</v>
      </c>
      <c r="E371" s="9" t="s">
        <v>1230</v>
      </c>
      <c r="F371" s="10" t="str">
        <f>VLOOKUP($E371,'FP MD'!$A:$F,2,FALSE)</f>
        <v>RCC Solar Consolidation</v>
      </c>
      <c r="G371" s="10" t="s">
        <v>495</v>
      </c>
      <c r="H371" s="10" t="s">
        <v>507</v>
      </c>
      <c r="I371" s="10" t="s">
        <v>521</v>
      </c>
      <c r="J371" s="10" t="str">
        <f>VLOOKUP($E371,'FP MD'!$A:$F,3,FALSE)</f>
        <v>Adv Dist Infrastructure (ADI)</v>
      </c>
      <c r="K371" s="10" t="str">
        <f>VLOOKUP($E371,'FP MD'!$A:$F,4,FALSE)</f>
        <v/>
      </c>
      <c r="L371" s="10" t="str">
        <f>VLOOKUP($E371,'FP MD'!$A:$F,5,FALSE)</f>
        <v/>
      </c>
      <c r="M371" s="10">
        <f>VLOOKUP($E371,'FP MD'!$A:$F,6,FALSE)</f>
        <v>0</v>
      </c>
      <c r="N371" s="11">
        <v>202909</v>
      </c>
      <c r="O371" s="15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0</v>
      </c>
      <c r="BE371" s="16">
        <v>0</v>
      </c>
      <c r="BF371" s="16">
        <v>0</v>
      </c>
      <c r="BG371" s="16">
        <v>0</v>
      </c>
      <c r="BH371" s="16">
        <v>0</v>
      </c>
      <c r="BI371" s="16">
        <v>0</v>
      </c>
      <c r="BJ371" s="16">
        <v>0</v>
      </c>
      <c r="BK371" s="16">
        <v>0</v>
      </c>
      <c r="BL371" s="16">
        <v>0</v>
      </c>
      <c r="BM371" s="16">
        <v>0</v>
      </c>
      <c r="BN371" s="16">
        <v>0</v>
      </c>
      <c r="BO371" s="16">
        <v>0</v>
      </c>
      <c r="BP371" s="16">
        <v>0</v>
      </c>
      <c r="BQ371" s="16">
        <v>0</v>
      </c>
      <c r="BR371" s="16">
        <v>0</v>
      </c>
      <c r="BS371" s="16">
        <v>0</v>
      </c>
      <c r="BT371" s="16">
        <v>0</v>
      </c>
      <c r="BU371" s="16">
        <v>0</v>
      </c>
      <c r="BV371" s="16">
        <v>0</v>
      </c>
      <c r="BW371" s="16">
        <v>0</v>
      </c>
      <c r="BX371" s="14">
        <f t="shared" si="5"/>
        <v>0</v>
      </c>
    </row>
    <row r="372" spans="1:76" s="17" customFormat="1" x14ac:dyDescent="0.3">
      <c r="A372" s="7" t="s">
        <v>462</v>
      </c>
      <c r="B372" s="8" t="s">
        <v>1232</v>
      </c>
      <c r="C372" s="21" t="s">
        <v>1233</v>
      </c>
      <c r="D372" s="9">
        <v>31140</v>
      </c>
      <c r="E372" s="9" t="s">
        <v>1234</v>
      </c>
      <c r="F372" s="10" t="str">
        <f>VLOOKUP($E372,'FP MD'!$A:$F,2,FALSE)</f>
        <v>CSA 5 &amp; 6</v>
      </c>
      <c r="G372" s="10" t="s">
        <v>1221</v>
      </c>
      <c r="H372" s="10" t="s">
        <v>1235</v>
      </c>
      <c r="I372" s="10" t="s">
        <v>1236</v>
      </c>
      <c r="J372" s="10" t="str">
        <f>VLOOKUP($E372,'FP MD'!$A:$F,3,FALSE)</f>
        <v>Big Bend CC</v>
      </c>
      <c r="K372" s="10" t="str">
        <f>VLOOKUP($E372,'FP MD'!$A:$F,4,FALSE)</f>
        <v/>
      </c>
      <c r="L372" s="10" t="str">
        <f>VLOOKUP($E372,'FP MD'!$A:$F,5,FALSE)</f>
        <v/>
      </c>
      <c r="M372" s="10">
        <f>VLOOKUP($E372,'FP MD'!$A:$F,6,FALSE)</f>
        <v>0</v>
      </c>
      <c r="N372" s="11">
        <v>202402</v>
      </c>
      <c r="O372" s="15">
        <v>0</v>
      </c>
      <c r="P372" s="16">
        <v>0</v>
      </c>
      <c r="Q372" s="16">
        <v>42548.28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0</v>
      </c>
      <c r="BE372" s="16">
        <v>0</v>
      </c>
      <c r="BF372" s="16">
        <v>0</v>
      </c>
      <c r="BG372" s="16">
        <v>0</v>
      </c>
      <c r="BH372" s="16">
        <v>0</v>
      </c>
      <c r="BI372" s="16">
        <v>0</v>
      </c>
      <c r="BJ372" s="16">
        <v>0</v>
      </c>
      <c r="BK372" s="16">
        <v>0</v>
      </c>
      <c r="BL372" s="16">
        <v>0</v>
      </c>
      <c r="BM372" s="16">
        <v>0</v>
      </c>
      <c r="BN372" s="16">
        <v>0</v>
      </c>
      <c r="BO372" s="16">
        <v>0</v>
      </c>
      <c r="BP372" s="16">
        <v>0</v>
      </c>
      <c r="BQ372" s="16">
        <v>0</v>
      </c>
      <c r="BR372" s="16">
        <v>0</v>
      </c>
      <c r="BS372" s="16">
        <v>0</v>
      </c>
      <c r="BT372" s="16">
        <v>0</v>
      </c>
      <c r="BU372" s="16">
        <v>0</v>
      </c>
      <c r="BV372" s="16">
        <v>0</v>
      </c>
      <c r="BW372" s="16">
        <v>0</v>
      </c>
      <c r="BX372" s="14">
        <f t="shared" si="5"/>
        <v>42548.28</v>
      </c>
    </row>
    <row r="373" spans="1:76" s="17" customFormat="1" x14ac:dyDescent="0.3">
      <c r="A373" s="7" t="s">
        <v>462</v>
      </c>
      <c r="B373" s="8" t="s">
        <v>1237</v>
      </c>
      <c r="C373" s="21" t="s">
        <v>1238</v>
      </c>
      <c r="D373" s="9">
        <v>31140</v>
      </c>
      <c r="E373" s="9" t="s">
        <v>1239</v>
      </c>
      <c r="F373" s="10" t="str">
        <f>VLOOKUP($E373,'FP MD'!$A:$F,2,FALSE)</f>
        <v xml:space="preserve">2023 Grounds </v>
      </c>
      <c r="G373" s="10" t="s">
        <v>495</v>
      </c>
      <c r="H373" s="10" t="s">
        <v>1226</v>
      </c>
      <c r="I373" s="10" t="s">
        <v>1240</v>
      </c>
      <c r="J373" s="10" t="str">
        <f>VLOOKUP($E373,'FP MD'!$A:$F,3,FALSE)</f>
        <v>Blanket</v>
      </c>
      <c r="K373" s="10" t="str">
        <f>VLOOKUP($E373,'FP MD'!$A:$F,4,FALSE)</f>
        <v/>
      </c>
      <c r="L373" s="10" t="str">
        <f>VLOOKUP($E373,'FP MD'!$A:$F,5,FALSE)</f>
        <v/>
      </c>
      <c r="M373" s="10">
        <f>VLOOKUP($E373,'FP MD'!$A:$F,6,FALSE)</f>
        <v>0</v>
      </c>
      <c r="N373" s="11">
        <v>202402</v>
      </c>
      <c r="O373" s="15">
        <v>0</v>
      </c>
      <c r="P373" s="16">
        <v>0</v>
      </c>
      <c r="Q373" s="16">
        <v>21272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0</v>
      </c>
      <c r="BE373" s="16">
        <v>0</v>
      </c>
      <c r="BF373" s="16">
        <v>0</v>
      </c>
      <c r="BG373" s="16">
        <v>0</v>
      </c>
      <c r="BH373" s="16">
        <v>0</v>
      </c>
      <c r="BI373" s="16">
        <v>0</v>
      </c>
      <c r="BJ373" s="16">
        <v>0</v>
      </c>
      <c r="BK373" s="16">
        <v>0</v>
      </c>
      <c r="BL373" s="16">
        <v>0</v>
      </c>
      <c r="BM373" s="16">
        <v>0</v>
      </c>
      <c r="BN373" s="16">
        <v>0</v>
      </c>
      <c r="BO373" s="16">
        <v>0</v>
      </c>
      <c r="BP373" s="16">
        <v>0</v>
      </c>
      <c r="BQ373" s="16">
        <v>0</v>
      </c>
      <c r="BR373" s="16">
        <v>0</v>
      </c>
      <c r="BS373" s="16">
        <v>0</v>
      </c>
      <c r="BT373" s="16">
        <v>0</v>
      </c>
      <c r="BU373" s="16">
        <v>0</v>
      </c>
      <c r="BV373" s="16">
        <v>0</v>
      </c>
      <c r="BW373" s="16">
        <v>0</v>
      </c>
      <c r="BX373" s="14">
        <f t="shared" si="5"/>
        <v>21272</v>
      </c>
    </row>
    <row r="374" spans="1:76" s="17" customFormat="1" x14ac:dyDescent="0.3">
      <c r="A374" s="7" t="s">
        <v>462</v>
      </c>
      <c r="B374" s="8" t="s">
        <v>1241</v>
      </c>
      <c r="C374" s="21" t="s">
        <v>1242</v>
      </c>
      <c r="D374" s="9">
        <v>31140</v>
      </c>
      <c r="E374" s="9" t="s">
        <v>1243</v>
      </c>
      <c r="F374" s="10" t="str">
        <f>VLOOKUP($E374,'FP MD'!$A:$F,2,FALSE)</f>
        <v xml:space="preserve">2023 BB HVAC Systems </v>
      </c>
      <c r="G374" s="10" t="s">
        <v>495</v>
      </c>
      <c r="H374" s="10" t="s">
        <v>1235</v>
      </c>
      <c r="I374" s="10" t="s">
        <v>1244</v>
      </c>
      <c r="J374" s="10" t="str">
        <f>VLOOKUP($E374,'FP MD'!$A:$F,3,FALSE)</f>
        <v>Blanket</v>
      </c>
      <c r="K374" s="10" t="str">
        <f>VLOOKUP($E374,'FP MD'!$A:$F,4,FALSE)</f>
        <v/>
      </c>
      <c r="L374" s="10" t="str">
        <f>VLOOKUP($E374,'FP MD'!$A:$F,5,FALSE)</f>
        <v/>
      </c>
      <c r="M374" s="10">
        <f>VLOOKUP($E374,'FP MD'!$A:$F,6,FALSE)</f>
        <v>0</v>
      </c>
      <c r="N374" s="11" t="s">
        <v>97</v>
      </c>
      <c r="O374" s="15">
        <v>0</v>
      </c>
      <c r="P374" s="16">
        <v>19728.28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6">
        <v>0</v>
      </c>
      <c r="BJ374" s="16">
        <v>0</v>
      </c>
      <c r="BK374" s="16">
        <v>0</v>
      </c>
      <c r="BL374" s="16">
        <v>0</v>
      </c>
      <c r="BM374" s="16">
        <v>0</v>
      </c>
      <c r="BN374" s="16">
        <v>0</v>
      </c>
      <c r="BO374" s="16">
        <v>0</v>
      </c>
      <c r="BP374" s="16">
        <v>0</v>
      </c>
      <c r="BQ374" s="16">
        <v>0</v>
      </c>
      <c r="BR374" s="16">
        <v>0</v>
      </c>
      <c r="BS374" s="16">
        <v>0</v>
      </c>
      <c r="BT374" s="16">
        <v>0</v>
      </c>
      <c r="BU374" s="16">
        <v>0</v>
      </c>
      <c r="BV374" s="16">
        <v>0</v>
      </c>
      <c r="BW374" s="16">
        <v>0</v>
      </c>
      <c r="BX374" s="14">
        <f t="shared" si="5"/>
        <v>19728.28</v>
      </c>
    </row>
    <row r="375" spans="1:76" s="17" customFormat="1" x14ac:dyDescent="0.3">
      <c r="A375" s="7" t="s">
        <v>462</v>
      </c>
      <c r="B375" s="8" t="s">
        <v>1245</v>
      </c>
      <c r="C375" s="21" t="s">
        <v>1246</v>
      </c>
      <c r="D375" s="9">
        <v>31140</v>
      </c>
      <c r="E375" s="9" t="s">
        <v>1243</v>
      </c>
      <c r="F375" s="10" t="str">
        <f>VLOOKUP($E375,'FP MD'!$A:$F,2,FALSE)</f>
        <v xml:space="preserve">2023 BB HVAC Systems </v>
      </c>
      <c r="G375" s="10" t="s">
        <v>495</v>
      </c>
      <c r="H375" s="10" t="s">
        <v>1235</v>
      </c>
      <c r="I375" s="10" t="s">
        <v>1244</v>
      </c>
      <c r="J375" s="10" t="str">
        <f>VLOOKUP($E375,'FP MD'!$A:$F,3,FALSE)</f>
        <v>Blanket</v>
      </c>
      <c r="K375" s="10" t="str">
        <f>VLOOKUP($E375,'FP MD'!$A:$F,4,FALSE)</f>
        <v/>
      </c>
      <c r="L375" s="10" t="str">
        <f>VLOOKUP($E375,'FP MD'!$A:$F,5,FALSE)</f>
        <v/>
      </c>
      <c r="M375" s="10">
        <f>VLOOKUP($E375,'FP MD'!$A:$F,6,FALSE)</f>
        <v>0</v>
      </c>
      <c r="N375" s="11">
        <v>202401</v>
      </c>
      <c r="O375" s="15">
        <v>0</v>
      </c>
      <c r="P375" s="16">
        <v>8535.66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6">
        <v>0</v>
      </c>
      <c r="BJ375" s="16">
        <v>0</v>
      </c>
      <c r="BK375" s="16">
        <v>0</v>
      </c>
      <c r="BL375" s="16">
        <v>0</v>
      </c>
      <c r="BM375" s="16">
        <v>0</v>
      </c>
      <c r="BN375" s="16">
        <v>0</v>
      </c>
      <c r="BO375" s="16">
        <v>0</v>
      </c>
      <c r="BP375" s="16">
        <v>0</v>
      </c>
      <c r="BQ375" s="16">
        <v>0</v>
      </c>
      <c r="BR375" s="16">
        <v>0</v>
      </c>
      <c r="BS375" s="16">
        <v>0</v>
      </c>
      <c r="BT375" s="16">
        <v>0</v>
      </c>
      <c r="BU375" s="16">
        <v>0</v>
      </c>
      <c r="BV375" s="16">
        <v>0</v>
      </c>
      <c r="BW375" s="16">
        <v>0</v>
      </c>
      <c r="BX375" s="14">
        <f t="shared" si="5"/>
        <v>8535.66</v>
      </c>
    </row>
    <row r="376" spans="1:76" s="17" customFormat="1" x14ac:dyDescent="0.3">
      <c r="A376" s="7" t="s">
        <v>468</v>
      </c>
      <c r="B376" s="8" t="s">
        <v>1247</v>
      </c>
      <c r="C376" s="21" t="s">
        <v>1248</v>
      </c>
      <c r="D376" s="9">
        <v>31240</v>
      </c>
      <c r="E376" s="9" t="s">
        <v>1249</v>
      </c>
      <c r="F376" s="10" t="str">
        <f>VLOOKUP($E376,'FP MD'!$A:$F,2,FALSE)</f>
        <v>BBC PE&amp;M Misc. ES-CAPT-BLKT</v>
      </c>
      <c r="G376" s="10" t="s">
        <v>1250</v>
      </c>
      <c r="H376" s="10" t="s">
        <v>1235</v>
      </c>
      <c r="I376" s="10" t="s">
        <v>1244</v>
      </c>
      <c r="J376" s="10" t="str">
        <f>VLOOKUP($E376,'FP MD'!$A:$F,3,FALSE)</f>
        <v>Blanket</v>
      </c>
      <c r="K376" s="10" t="str">
        <f>VLOOKUP($E376,'FP MD'!$A:$F,4,FALSE)</f>
        <v/>
      </c>
      <c r="L376" s="10" t="str">
        <f>VLOOKUP($E376,'FP MD'!$A:$F,5,FALSE)</f>
        <v/>
      </c>
      <c r="M376" s="10">
        <f>VLOOKUP($E376,'FP MD'!$A:$F,6,FALSE)</f>
        <v>0</v>
      </c>
      <c r="N376" s="11" t="s">
        <v>97</v>
      </c>
      <c r="O376" s="15">
        <v>0</v>
      </c>
      <c r="P376" s="16">
        <v>31666.63</v>
      </c>
      <c r="Q376" s="16">
        <v>31666.670000000002</v>
      </c>
      <c r="R376" s="16">
        <v>31666.67</v>
      </c>
      <c r="S376" s="16">
        <v>31666.67</v>
      </c>
      <c r="T376" s="16">
        <v>31666.67</v>
      </c>
      <c r="U376" s="16">
        <v>31666.670000000013</v>
      </c>
      <c r="V376" s="16">
        <v>31666.670000000013</v>
      </c>
      <c r="W376" s="16">
        <v>31666.670000000013</v>
      </c>
      <c r="X376" s="16">
        <v>31666.670000000013</v>
      </c>
      <c r="Y376" s="16">
        <v>31666.669999999984</v>
      </c>
      <c r="Z376" s="16">
        <v>31666.669999999984</v>
      </c>
      <c r="AA376" s="16">
        <v>31666.669999999984</v>
      </c>
      <c r="AB376" s="16">
        <v>41666.669999999984</v>
      </c>
      <c r="AC376" s="16">
        <v>41666.669999999984</v>
      </c>
      <c r="AD376" s="16">
        <v>41666.669999999984</v>
      </c>
      <c r="AE376" s="16">
        <v>41666.669999999984</v>
      </c>
      <c r="AF376" s="16">
        <v>41666.670000000042</v>
      </c>
      <c r="AG376" s="16">
        <v>41666.670000000042</v>
      </c>
      <c r="AH376" s="16">
        <v>41666.670000000042</v>
      </c>
      <c r="AI376" s="16">
        <v>41666.670000000042</v>
      </c>
      <c r="AJ376" s="16">
        <v>41666.670000000042</v>
      </c>
      <c r="AK376" s="16">
        <v>41666.670000000042</v>
      </c>
      <c r="AL376" s="16">
        <v>41666.670000000042</v>
      </c>
      <c r="AM376" s="16">
        <v>41666.630000000005</v>
      </c>
      <c r="AN376" s="16">
        <v>41666.670000000042</v>
      </c>
      <c r="AO376" s="16">
        <v>41666.670000000042</v>
      </c>
      <c r="AP376" s="16">
        <v>41666.670000000042</v>
      </c>
      <c r="AQ376" s="16">
        <v>41666.670000000042</v>
      </c>
      <c r="AR376" s="16">
        <v>41666.669999999925</v>
      </c>
      <c r="AS376" s="16">
        <v>41666.669999999925</v>
      </c>
      <c r="AT376" s="16">
        <v>41666.669999999925</v>
      </c>
      <c r="AU376" s="16">
        <v>41666.669999999925</v>
      </c>
      <c r="AV376" s="16">
        <v>41666.669999999925</v>
      </c>
      <c r="AW376" s="16">
        <v>41666.669999999925</v>
      </c>
      <c r="AX376" s="16">
        <v>41666.669999999925</v>
      </c>
      <c r="AY376" s="16">
        <v>41666.629999999888</v>
      </c>
      <c r="AZ376" s="16">
        <v>41666.669999999925</v>
      </c>
      <c r="BA376" s="16">
        <v>41666.669999999925</v>
      </c>
      <c r="BB376" s="16">
        <v>41666.669999999925</v>
      </c>
      <c r="BC376" s="16">
        <v>41666.669999999925</v>
      </c>
      <c r="BD376" s="16">
        <v>41666.669999999925</v>
      </c>
      <c r="BE376" s="16">
        <v>41666.669999999925</v>
      </c>
      <c r="BF376" s="16">
        <v>41666.669999999925</v>
      </c>
      <c r="BG376" s="16">
        <v>41666.669999999925</v>
      </c>
      <c r="BH376" s="16">
        <v>41666.669999999925</v>
      </c>
      <c r="BI376" s="16">
        <v>41666.669999999925</v>
      </c>
      <c r="BJ376" s="16">
        <v>41666.669999999925</v>
      </c>
      <c r="BK376" s="16">
        <v>41666.629999999888</v>
      </c>
      <c r="BL376" s="16">
        <v>41666.669999999925</v>
      </c>
      <c r="BM376" s="16">
        <v>41666.669999999925</v>
      </c>
      <c r="BN376" s="16">
        <v>41666.669999999925</v>
      </c>
      <c r="BO376" s="16">
        <v>41666.669999999925</v>
      </c>
      <c r="BP376" s="16">
        <v>41666.669999999925</v>
      </c>
      <c r="BQ376" s="16">
        <v>41666.670000000158</v>
      </c>
      <c r="BR376" s="16">
        <v>41666.669999999925</v>
      </c>
      <c r="BS376" s="16">
        <v>41666.669999999925</v>
      </c>
      <c r="BT376" s="16">
        <v>41666.669999999925</v>
      </c>
      <c r="BU376" s="16">
        <v>41666.669999999925</v>
      </c>
      <c r="BV376" s="16">
        <v>41666.669999999925</v>
      </c>
      <c r="BW376" s="16">
        <v>41666.629999999888</v>
      </c>
      <c r="BX376" s="14">
        <f t="shared" si="5"/>
        <v>1879999.9999999988</v>
      </c>
    </row>
    <row r="377" spans="1:76" s="17" customFormat="1" x14ac:dyDescent="0.3">
      <c r="A377" s="7" t="s">
        <v>462</v>
      </c>
      <c r="B377" s="8" t="s">
        <v>1251</v>
      </c>
      <c r="C377" s="21" t="s">
        <v>1252</v>
      </c>
      <c r="D377" s="9">
        <v>31240</v>
      </c>
      <c r="E377" s="9" t="s">
        <v>1253</v>
      </c>
      <c r="F377" s="10" t="str">
        <f>VLOOKUP($E377,'FP MD'!$A:$F,2,FALSE)</f>
        <v>BBC ECRC FGD Waste Inj.</v>
      </c>
      <c r="G377" s="10" t="s">
        <v>1250</v>
      </c>
      <c r="H377" s="10" t="s">
        <v>1235</v>
      </c>
      <c r="I377" s="10" t="s">
        <v>1244</v>
      </c>
      <c r="J377" s="10" t="str">
        <f>VLOOKUP($E377,'FP MD'!$A:$F,3,FALSE)</f>
        <v>ECRC</v>
      </c>
      <c r="K377" s="10" t="str">
        <f>VLOOKUP($E377,'FP MD'!$A:$F,4,FALSE)</f>
        <v/>
      </c>
      <c r="L377" s="10" t="str">
        <f>VLOOKUP($E377,'FP MD'!$A:$F,5,FALSE)</f>
        <v/>
      </c>
      <c r="M377" s="10">
        <f>VLOOKUP($E377,'FP MD'!$A:$F,6,FALSE)</f>
        <v>0</v>
      </c>
      <c r="N377" s="11">
        <v>202312</v>
      </c>
      <c r="O377" s="15">
        <v>0</v>
      </c>
      <c r="P377" s="16">
        <v>1619537</v>
      </c>
      <c r="Q377" s="16">
        <v>765763</v>
      </c>
      <c r="R377" s="16">
        <v>491897</v>
      </c>
      <c r="S377" s="16">
        <v>479490</v>
      </c>
      <c r="T377" s="16">
        <v>1058786</v>
      </c>
      <c r="U377" s="16">
        <v>276865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6">
        <v>0</v>
      </c>
      <c r="BJ377" s="16">
        <v>0</v>
      </c>
      <c r="BK377" s="16">
        <v>0</v>
      </c>
      <c r="BL377" s="16">
        <v>0</v>
      </c>
      <c r="BM377" s="16">
        <v>0</v>
      </c>
      <c r="BN377" s="16">
        <v>0</v>
      </c>
      <c r="BO377" s="16">
        <v>0</v>
      </c>
      <c r="BP377" s="16">
        <v>0</v>
      </c>
      <c r="BQ377" s="16">
        <v>0</v>
      </c>
      <c r="BR377" s="16">
        <v>0</v>
      </c>
      <c r="BS377" s="16">
        <v>0</v>
      </c>
      <c r="BT377" s="16">
        <v>0</v>
      </c>
      <c r="BU377" s="16">
        <v>0</v>
      </c>
      <c r="BV377" s="16">
        <v>0</v>
      </c>
      <c r="BW377" s="16">
        <v>0</v>
      </c>
      <c r="BX377" s="14">
        <f t="shared" si="5"/>
        <v>4692338</v>
      </c>
    </row>
    <row r="378" spans="1:76" s="17" customFormat="1" x14ac:dyDescent="0.3">
      <c r="A378" s="7" t="s">
        <v>462</v>
      </c>
      <c r="B378" s="8" t="s">
        <v>1254</v>
      </c>
      <c r="C378" s="21" t="s">
        <v>1255</v>
      </c>
      <c r="D378" s="9">
        <v>31240</v>
      </c>
      <c r="E378" s="9" t="s">
        <v>1256</v>
      </c>
      <c r="F378" s="10" t="str">
        <f>VLOOKUP($E378,'FP MD'!$A:$F,2,FALSE)</f>
        <v>FGD A&amp;B DRUM VAT REPLACEMENT</v>
      </c>
      <c r="G378" s="10" t="s">
        <v>1250</v>
      </c>
      <c r="H378" s="10" t="s">
        <v>1235</v>
      </c>
      <c r="I378" s="10" t="s">
        <v>1244</v>
      </c>
      <c r="J378" s="10" t="str">
        <f>VLOOKUP($E378,'FP MD'!$A:$F,3,FALSE)</f>
        <v>None</v>
      </c>
      <c r="K378" s="10" t="str">
        <f>VLOOKUP($E378,'FP MD'!$A:$F,4,FALSE)</f>
        <v/>
      </c>
      <c r="L378" s="10" t="str">
        <f>VLOOKUP($E378,'FP MD'!$A:$F,5,FALSE)</f>
        <v/>
      </c>
      <c r="M378" s="10">
        <f>VLOOKUP($E378,'FP MD'!$A:$F,6,FALSE)</f>
        <v>0</v>
      </c>
      <c r="N378" s="11">
        <v>202712</v>
      </c>
      <c r="O378" s="15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0</v>
      </c>
      <c r="BC378" s="16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16">
        <v>0</v>
      </c>
      <c r="BJ378" s="16">
        <v>0</v>
      </c>
      <c r="BK378" s="16">
        <v>787969.57999999984</v>
      </c>
      <c r="BL378" s="16">
        <v>0</v>
      </c>
      <c r="BM378" s="16">
        <v>0</v>
      </c>
      <c r="BN378" s="16">
        <v>0</v>
      </c>
      <c r="BO378" s="16">
        <v>0</v>
      </c>
      <c r="BP378" s="16">
        <v>0</v>
      </c>
      <c r="BQ378" s="16">
        <v>0</v>
      </c>
      <c r="BR378" s="16">
        <v>0</v>
      </c>
      <c r="BS378" s="16">
        <v>0</v>
      </c>
      <c r="BT378" s="16">
        <v>0</v>
      </c>
      <c r="BU378" s="16">
        <v>0</v>
      </c>
      <c r="BV378" s="16">
        <v>0</v>
      </c>
      <c r="BW378" s="16">
        <v>0</v>
      </c>
      <c r="BX378" s="14">
        <f t="shared" si="5"/>
        <v>787969.57999999984</v>
      </c>
    </row>
    <row r="379" spans="1:76" s="17" customFormat="1" x14ac:dyDescent="0.3">
      <c r="A379" s="7" t="s">
        <v>462</v>
      </c>
      <c r="B379" s="8" t="s">
        <v>1257</v>
      </c>
      <c r="C379" s="21" t="s">
        <v>1258</v>
      </c>
      <c r="D379" s="9">
        <v>31240</v>
      </c>
      <c r="E379" s="9" t="s">
        <v>1259</v>
      </c>
      <c r="F379" s="10" t="str">
        <f>VLOOKUP($E379,'FP MD'!$A:$F,2,FALSE)</f>
        <v>FGD Admin Building Roof Replacement</v>
      </c>
      <c r="G379" s="10" t="s">
        <v>1250</v>
      </c>
      <c r="H379" s="10" t="s">
        <v>1235</v>
      </c>
      <c r="I379" s="10" t="s">
        <v>1244</v>
      </c>
      <c r="J379" s="10" t="str">
        <f>VLOOKUP($E379,'FP MD'!$A:$F,3,FALSE)</f>
        <v>None</v>
      </c>
      <c r="K379" s="10" t="str">
        <f>VLOOKUP($E379,'FP MD'!$A:$F,4,FALSE)</f>
        <v/>
      </c>
      <c r="L379" s="10" t="str">
        <f>VLOOKUP($E379,'FP MD'!$A:$F,5,FALSE)</f>
        <v/>
      </c>
      <c r="M379" s="10">
        <f>VLOOKUP($E379,'FP MD'!$A:$F,6,FALSE)</f>
        <v>0</v>
      </c>
      <c r="N379" s="11">
        <v>202401</v>
      </c>
      <c r="O379" s="15">
        <v>0</v>
      </c>
      <c r="P379" s="16">
        <v>436112.51</v>
      </c>
      <c r="Q379" s="16">
        <v>13978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6">
        <v>0</v>
      </c>
      <c r="BJ379" s="16">
        <v>0</v>
      </c>
      <c r="BK379" s="16">
        <v>0</v>
      </c>
      <c r="BL379" s="16">
        <v>0</v>
      </c>
      <c r="BM379" s="16">
        <v>0</v>
      </c>
      <c r="BN379" s="16">
        <v>0</v>
      </c>
      <c r="BO379" s="16">
        <v>0</v>
      </c>
      <c r="BP379" s="16">
        <v>0</v>
      </c>
      <c r="BQ379" s="16">
        <v>0</v>
      </c>
      <c r="BR379" s="16">
        <v>0</v>
      </c>
      <c r="BS379" s="16">
        <v>0</v>
      </c>
      <c r="BT379" s="16">
        <v>0</v>
      </c>
      <c r="BU379" s="16">
        <v>0</v>
      </c>
      <c r="BV379" s="16">
        <v>0</v>
      </c>
      <c r="BW379" s="16">
        <v>0</v>
      </c>
      <c r="BX379" s="14">
        <f t="shared" si="5"/>
        <v>450090.51</v>
      </c>
    </row>
    <row r="380" spans="1:76" s="17" customFormat="1" x14ac:dyDescent="0.3">
      <c r="A380" s="7" t="s">
        <v>462</v>
      </c>
      <c r="B380" s="8" t="s">
        <v>1260</v>
      </c>
      <c r="C380" s="21" t="s">
        <v>1261</v>
      </c>
      <c r="D380" s="9">
        <v>31240</v>
      </c>
      <c r="E380" s="9" t="s">
        <v>1262</v>
      </c>
      <c r="F380" s="10" t="str">
        <f>VLOOKUP($E380,'FP MD'!$A:$F,2,FALSE)</f>
        <v>FGD Waste handling electric Room</v>
      </c>
      <c r="G380" s="10" t="s">
        <v>1250</v>
      </c>
      <c r="H380" s="10" t="s">
        <v>1235</v>
      </c>
      <c r="I380" s="10" t="s">
        <v>1244</v>
      </c>
      <c r="J380" s="10" t="str">
        <f>VLOOKUP($E380,'FP MD'!$A:$F,3,FALSE)</f>
        <v>None</v>
      </c>
      <c r="K380" s="10" t="str">
        <f>VLOOKUP($E380,'FP MD'!$A:$F,4,FALSE)</f>
        <v/>
      </c>
      <c r="L380" s="10" t="str">
        <f>VLOOKUP($E380,'FP MD'!$A:$F,5,FALSE)</f>
        <v/>
      </c>
      <c r="M380" s="10">
        <f>VLOOKUP($E380,'FP MD'!$A:$F,6,FALSE)</f>
        <v>0</v>
      </c>
      <c r="N380" s="11">
        <v>202502</v>
      </c>
      <c r="O380" s="15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88433.01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0</v>
      </c>
      <c r="BE380" s="16">
        <v>0</v>
      </c>
      <c r="BF380" s="16">
        <v>0</v>
      </c>
      <c r="BG380" s="16">
        <v>0</v>
      </c>
      <c r="BH380" s="16">
        <v>0</v>
      </c>
      <c r="BI380" s="16">
        <v>0</v>
      </c>
      <c r="BJ380" s="16">
        <v>0</v>
      </c>
      <c r="BK380" s="16">
        <v>0</v>
      </c>
      <c r="BL380" s="16">
        <v>0</v>
      </c>
      <c r="BM380" s="16">
        <v>0</v>
      </c>
      <c r="BN380" s="16">
        <v>0</v>
      </c>
      <c r="BO380" s="16">
        <v>0</v>
      </c>
      <c r="BP380" s="16">
        <v>0</v>
      </c>
      <c r="BQ380" s="16">
        <v>0</v>
      </c>
      <c r="BR380" s="16">
        <v>0</v>
      </c>
      <c r="BS380" s="16">
        <v>0</v>
      </c>
      <c r="BT380" s="16">
        <v>0</v>
      </c>
      <c r="BU380" s="16">
        <v>0</v>
      </c>
      <c r="BV380" s="16">
        <v>0</v>
      </c>
      <c r="BW380" s="16">
        <v>0</v>
      </c>
      <c r="BX380" s="14">
        <f t="shared" si="5"/>
        <v>88433.01</v>
      </c>
    </row>
    <row r="381" spans="1:76" s="17" customFormat="1" x14ac:dyDescent="0.3">
      <c r="A381" s="7" t="s">
        <v>462</v>
      </c>
      <c r="B381" s="8" t="s">
        <v>1263</v>
      </c>
      <c r="C381" s="21" t="s">
        <v>1264</v>
      </c>
      <c r="D381" s="9">
        <v>31240</v>
      </c>
      <c r="E381" s="9" t="s">
        <v>1265</v>
      </c>
      <c r="F381" s="10" t="str">
        <f>VLOOKUP($E381,'FP MD'!$A:$F,2,FALSE)</f>
        <v>Station WIFI: Big Bend</v>
      </c>
      <c r="G381" s="10" t="s">
        <v>1221</v>
      </c>
      <c r="H381" s="10" t="s">
        <v>1235</v>
      </c>
      <c r="I381" s="10" t="s">
        <v>1244</v>
      </c>
      <c r="J381" s="10" t="str">
        <f>VLOOKUP($E381,'FP MD'!$A:$F,3,FALSE)</f>
        <v/>
      </c>
      <c r="K381" s="10" t="str">
        <f>VLOOKUP($E381,'FP MD'!$A:$F,4,FALSE)</f>
        <v/>
      </c>
      <c r="L381" s="10" t="str">
        <f>VLOOKUP($E381,'FP MD'!$A:$F,5,FALSE)</f>
        <v/>
      </c>
      <c r="M381" s="10">
        <f>VLOOKUP($E381,'FP MD'!$A:$F,6,FALSE)</f>
        <v>0</v>
      </c>
      <c r="N381" s="11">
        <v>202401</v>
      </c>
      <c r="O381" s="15">
        <v>0</v>
      </c>
      <c r="P381" s="16">
        <v>259498.35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6">
        <v>0</v>
      </c>
      <c r="BJ381" s="16">
        <v>0</v>
      </c>
      <c r="BK381" s="16">
        <v>0</v>
      </c>
      <c r="BL381" s="16">
        <v>0</v>
      </c>
      <c r="BM381" s="16">
        <v>0</v>
      </c>
      <c r="BN381" s="16">
        <v>0</v>
      </c>
      <c r="BO381" s="16">
        <v>0</v>
      </c>
      <c r="BP381" s="16">
        <v>0</v>
      </c>
      <c r="BQ381" s="16">
        <v>0</v>
      </c>
      <c r="BR381" s="16">
        <v>0</v>
      </c>
      <c r="BS381" s="16">
        <v>0</v>
      </c>
      <c r="BT381" s="16">
        <v>0</v>
      </c>
      <c r="BU381" s="16">
        <v>0</v>
      </c>
      <c r="BV381" s="16">
        <v>0</v>
      </c>
      <c r="BW381" s="16">
        <v>0</v>
      </c>
      <c r="BX381" s="14">
        <f t="shared" si="5"/>
        <v>259498.35</v>
      </c>
    </row>
    <row r="382" spans="1:76" s="17" customFormat="1" x14ac:dyDescent="0.3">
      <c r="A382" s="7" t="s">
        <v>462</v>
      </c>
      <c r="B382" s="8" t="s">
        <v>1266</v>
      </c>
      <c r="C382" s="21" t="s">
        <v>1267</v>
      </c>
      <c r="D382" s="9">
        <v>31240</v>
      </c>
      <c r="E382" s="9" t="s">
        <v>1268</v>
      </c>
      <c r="F382" s="10" t="str">
        <f>VLOOKUP($E382,'FP MD'!$A:$F,2,FALSE)</f>
        <v>BBC Indeterminant 2022</v>
      </c>
      <c r="G382" s="10" t="s">
        <v>1250</v>
      </c>
      <c r="H382" s="10" t="s">
        <v>1235</v>
      </c>
      <c r="I382" s="10" t="s">
        <v>1244</v>
      </c>
      <c r="J382" s="10" t="str">
        <f>VLOOKUP($E382,'FP MD'!$A:$F,3,FALSE)</f>
        <v>Blanket</v>
      </c>
      <c r="K382" s="10" t="str">
        <f>VLOOKUP($E382,'FP MD'!$A:$F,4,FALSE)</f>
        <v/>
      </c>
      <c r="L382" s="10" t="str">
        <f>VLOOKUP($E382,'FP MD'!$A:$F,5,FALSE)</f>
        <v/>
      </c>
      <c r="M382" s="10">
        <f>VLOOKUP($E382,'FP MD'!$A:$F,6,FALSE)</f>
        <v>0</v>
      </c>
      <c r="N382" s="11">
        <v>202401</v>
      </c>
      <c r="O382" s="15">
        <v>0</v>
      </c>
      <c r="P382" s="16">
        <v>516988.54000000004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6">
        <v>0</v>
      </c>
      <c r="BJ382" s="16">
        <v>0</v>
      </c>
      <c r="BK382" s="16">
        <v>0</v>
      </c>
      <c r="BL382" s="16">
        <v>0</v>
      </c>
      <c r="BM382" s="16">
        <v>0</v>
      </c>
      <c r="BN382" s="16">
        <v>0</v>
      </c>
      <c r="BO382" s="16">
        <v>0</v>
      </c>
      <c r="BP382" s="16">
        <v>0</v>
      </c>
      <c r="BQ382" s="16">
        <v>0</v>
      </c>
      <c r="BR382" s="16">
        <v>0</v>
      </c>
      <c r="BS382" s="16">
        <v>0</v>
      </c>
      <c r="BT382" s="16">
        <v>0</v>
      </c>
      <c r="BU382" s="16">
        <v>0</v>
      </c>
      <c r="BV382" s="16">
        <v>0</v>
      </c>
      <c r="BW382" s="16">
        <v>0</v>
      </c>
      <c r="BX382" s="14">
        <f t="shared" si="5"/>
        <v>516988.54000000004</v>
      </c>
    </row>
    <row r="383" spans="1:76" s="17" customFormat="1" x14ac:dyDescent="0.3">
      <c r="A383" s="7" t="s">
        <v>462</v>
      </c>
      <c r="B383" s="8" t="s">
        <v>1269</v>
      </c>
      <c r="C383" s="21" t="s">
        <v>1270</v>
      </c>
      <c r="D383" s="9">
        <v>31240</v>
      </c>
      <c r="E383" s="9" t="s">
        <v>1268</v>
      </c>
      <c r="F383" s="10" t="str">
        <f>VLOOKUP($E383,'FP MD'!$A:$F,2,FALSE)</f>
        <v>BBC Indeterminant 2022</v>
      </c>
      <c r="G383" s="10" t="s">
        <v>1250</v>
      </c>
      <c r="H383" s="10" t="s">
        <v>1235</v>
      </c>
      <c r="I383" s="10" t="s">
        <v>1244</v>
      </c>
      <c r="J383" s="10" t="str">
        <f>VLOOKUP($E383,'FP MD'!$A:$F,3,FALSE)</f>
        <v>Blanket</v>
      </c>
      <c r="K383" s="10" t="str">
        <f>VLOOKUP($E383,'FP MD'!$A:$F,4,FALSE)</f>
        <v/>
      </c>
      <c r="L383" s="10" t="str">
        <f>VLOOKUP($E383,'FP MD'!$A:$F,5,FALSE)</f>
        <v/>
      </c>
      <c r="M383" s="10">
        <f>VLOOKUP($E383,'FP MD'!$A:$F,6,FALSE)</f>
        <v>0</v>
      </c>
      <c r="N383" s="11">
        <v>202411</v>
      </c>
      <c r="O383" s="15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71298.91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0</v>
      </c>
      <c r="BE383" s="16">
        <v>0</v>
      </c>
      <c r="BF383" s="16">
        <v>0</v>
      </c>
      <c r="BG383" s="16">
        <v>0</v>
      </c>
      <c r="BH383" s="16">
        <v>0</v>
      </c>
      <c r="BI383" s="16">
        <v>0</v>
      </c>
      <c r="BJ383" s="16">
        <v>0</v>
      </c>
      <c r="BK383" s="16">
        <v>0</v>
      </c>
      <c r="BL383" s="16">
        <v>0</v>
      </c>
      <c r="BM383" s="16">
        <v>0</v>
      </c>
      <c r="BN383" s="16">
        <v>0</v>
      </c>
      <c r="BO383" s="16">
        <v>0</v>
      </c>
      <c r="BP383" s="16">
        <v>0</v>
      </c>
      <c r="BQ383" s="16">
        <v>0</v>
      </c>
      <c r="BR383" s="16">
        <v>0</v>
      </c>
      <c r="BS383" s="16">
        <v>0</v>
      </c>
      <c r="BT383" s="16">
        <v>0</v>
      </c>
      <c r="BU383" s="16">
        <v>0</v>
      </c>
      <c r="BV383" s="16">
        <v>0</v>
      </c>
      <c r="BW383" s="16">
        <v>0</v>
      </c>
      <c r="BX383" s="14">
        <f t="shared" si="5"/>
        <v>71298.91</v>
      </c>
    </row>
    <row r="384" spans="1:76" s="17" customFormat="1" x14ac:dyDescent="0.3">
      <c r="A384" s="7" t="s">
        <v>462</v>
      </c>
      <c r="B384" s="8" t="s">
        <v>1271</v>
      </c>
      <c r="C384" s="21" t="s">
        <v>1272</v>
      </c>
      <c r="D384" s="9">
        <v>31240</v>
      </c>
      <c r="E384" s="9" t="s">
        <v>1273</v>
      </c>
      <c r="F384" s="10" t="str">
        <f>VLOOKUP($E384,'FP MD'!$A:$F,2,FALSE)</f>
        <v>BB3 Indeterminate 2023</v>
      </c>
      <c r="G384" s="10" t="s">
        <v>1250</v>
      </c>
      <c r="H384" s="10" t="s">
        <v>1235</v>
      </c>
      <c r="I384" s="10" t="s">
        <v>1274</v>
      </c>
      <c r="J384" s="10" t="str">
        <f>VLOOKUP($E384,'FP MD'!$A:$F,3,FALSE)</f>
        <v>Blanket</v>
      </c>
      <c r="K384" s="10" t="str">
        <f>VLOOKUP($E384,'FP MD'!$A:$F,4,FALSE)</f>
        <v/>
      </c>
      <c r="L384" s="10" t="str">
        <f>VLOOKUP($E384,'FP MD'!$A:$F,5,FALSE)</f>
        <v/>
      </c>
      <c r="M384" s="10">
        <f>VLOOKUP($E384,'FP MD'!$A:$F,6,FALSE)</f>
        <v>0</v>
      </c>
      <c r="N384" s="11">
        <v>202402</v>
      </c>
      <c r="O384" s="15">
        <v>0</v>
      </c>
      <c r="P384" s="16">
        <v>0</v>
      </c>
      <c r="Q384" s="16">
        <v>96262.91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0</v>
      </c>
      <c r="BF384" s="16">
        <v>0</v>
      </c>
      <c r="BG384" s="16">
        <v>0</v>
      </c>
      <c r="BH384" s="16">
        <v>0</v>
      </c>
      <c r="BI384" s="16">
        <v>0</v>
      </c>
      <c r="BJ384" s="16">
        <v>0</v>
      </c>
      <c r="BK384" s="16">
        <v>0</v>
      </c>
      <c r="BL384" s="16">
        <v>0</v>
      </c>
      <c r="BM384" s="16">
        <v>0</v>
      </c>
      <c r="BN384" s="16">
        <v>0</v>
      </c>
      <c r="BO384" s="16">
        <v>0</v>
      </c>
      <c r="BP384" s="16">
        <v>0</v>
      </c>
      <c r="BQ384" s="16">
        <v>0</v>
      </c>
      <c r="BR384" s="16">
        <v>0</v>
      </c>
      <c r="BS384" s="16">
        <v>0</v>
      </c>
      <c r="BT384" s="16">
        <v>0</v>
      </c>
      <c r="BU384" s="16">
        <v>0</v>
      </c>
      <c r="BV384" s="16">
        <v>0</v>
      </c>
      <c r="BW384" s="16">
        <v>0</v>
      </c>
      <c r="BX384" s="14">
        <f t="shared" si="5"/>
        <v>96262.91</v>
      </c>
    </row>
    <row r="385" spans="1:76" s="17" customFormat="1" x14ac:dyDescent="0.3">
      <c r="A385" s="7" t="s">
        <v>462</v>
      </c>
      <c r="B385" s="8" t="s">
        <v>1275</v>
      </c>
      <c r="C385" s="21" t="s">
        <v>1276</v>
      </c>
      <c r="D385" s="9">
        <v>31240</v>
      </c>
      <c r="E385" s="9" t="s">
        <v>1277</v>
      </c>
      <c r="F385" s="10" t="str">
        <f>VLOOKUP($E385,'FP MD'!$A:$F,2,FALSE)</f>
        <v xml:space="preserve">BBC FireWater Header Repl. Md. PH1 </v>
      </c>
      <c r="G385" s="10" t="s">
        <v>1250</v>
      </c>
      <c r="H385" s="10" t="s">
        <v>1235</v>
      </c>
      <c r="I385" s="10" t="s">
        <v>1244</v>
      </c>
      <c r="J385" s="10" t="str">
        <f>VLOOKUP($E385,'FP MD'!$A:$F,3,FALSE)</f>
        <v/>
      </c>
      <c r="K385" s="10" t="str">
        <f>VLOOKUP($E385,'FP MD'!$A:$F,4,FALSE)</f>
        <v/>
      </c>
      <c r="L385" s="10" t="str">
        <f>VLOOKUP($E385,'FP MD'!$A:$F,5,FALSE)</f>
        <v/>
      </c>
      <c r="M385" s="10">
        <f>VLOOKUP($E385,'FP MD'!$A:$F,6,FALSE)</f>
        <v>0</v>
      </c>
      <c r="N385" s="11">
        <v>202807</v>
      </c>
      <c r="O385" s="15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0</v>
      </c>
      <c r="BE385" s="16">
        <v>0</v>
      </c>
      <c r="BF385" s="16">
        <v>0</v>
      </c>
      <c r="BG385" s="16">
        <v>0</v>
      </c>
      <c r="BH385" s="16">
        <v>0</v>
      </c>
      <c r="BI385" s="16">
        <v>0</v>
      </c>
      <c r="BJ385" s="16">
        <v>0</v>
      </c>
      <c r="BK385" s="16">
        <v>0</v>
      </c>
      <c r="BL385" s="16">
        <v>0</v>
      </c>
      <c r="BM385" s="16">
        <v>0</v>
      </c>
      <c r="BN385" s="16">
        <v>0</v>
      </c>
      <c r="BO385" s="16">
        <v>0</v>
      </c>
      <c r="BP385" s="16">
        <v>0</v>
      </c>
      <c r="BQ385" s="16">
        <v>0</v>
      </c>
      <c r="BR385" s="16">
        <v>31475.75</v>
      </c>
      <c r="BS385" s="16">
        <v>0</v>
      </c>
      <c r="BT385" s="16">
        <v>0</v>
      </c>
      <c r="BU385" s="16">
        <v>0</v>
      </c>
      <c r="BV385" s="16">
        <v>0</v>
      </c>
      <c r="BW385" s="16">
        <v>0</v>
      </c>
      <c r="BX385" s="14">
        <f t="shared" si="5"/>
        <v>0</v>
      </c>
    </row>
    <row r="386" spans="1:76" s="17" customFormat="1" x14ac:dyDescent="0.3">
      <c r="A386" s="7" t="s">
        <v>462</v>
      </c>
      <c r="B386" s="8" t="s">
        <v>1278</v>
      </c>
      <c r="C386" s="21" t="s">
        <v>1279</v>
      </c>
      <c r="D386" s="9">
        <v>31240</v>
      </c>
      <c r="E386" s="9" t="s">
        <v>1280</v>
      </c>
      <c r="F386" s="10" t="str">
        <f>VLOOKUP($E386,'FP MD'!$A:$F,2,FALSE)</f>
        <v>BB Admin Building 1st Floor Remodel</v>
      </c>
      <c r="G386" s="10" t="s">
        <v>1250</v>
      </c>
      <c r="H386" s="10" t="s">
        <v>1235</v>
      </c>
      <c r="I386" s="10" t="s">
        <v>1244</v>
      </c>
      <c r="J386" s="10" t="str">
        <f>VLOOKUP($E386,'FP MD'!$A:$F,3,FALSE)</f>
        <v>None</v>
      </c>
      <c r="K386" s="10" t="str">
        <f>VLOOKUP($E386,'FP MD'!$A:$F,4,FALSE)</f>
        <v/>
      </c>
      <c r="L386" s="10" t="str">
        <f>VLOOKUP($E386,'FP MD'!$A:$F,5,FALSE)</f>
        <v/>
      </c>
      <c r="M386" s="10">
        <f>VLOOKUP($E386,'FP MD'!$A:$F,6,FALSE)</f>
        <v>0</v>
      </c>
      <c r="N386" s="11">
        <v>202403</v>
      </c>
      <c r="O386" s="15">
        <v>0</v>
      </c>
      <c r="P386" s="16">
        <v>0</v>
      </c>
      <c r="Q386" s="16">
        <v>0</v>
      </c>
      <c r="R386" s="16">
        <v>655490.15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  <c r="BB386" s="16">
        <v>0</v>
      </c>
      <c r="BC386" s="16">
        <v>0</v>
      </c>
      <c r="BD386" s="16">
        <v>0</v>
      </c>
      <c r="BE386" s="16">
        <v>0</v>
      </c>
      <c r="BF386" s="16">
        <v>0</v>
      </c>
      <c r="BG386" s="16">
        <v>0</v>
      </c>
      <c r="BH386" s="16">
        <v>0</v>
      </c>
      <c r="BI386" s="16">
        <v>0</v>
      </c>
      <c r="BJ386" s="16">
        <v>0</v>
      </c>
      <c r="BK386" s="16">
        <v>0</v>
      </c>
      <c r="BL386" s="16">
        <v>0</v>
      </c>
      <c r="BM386" s="16">
        <v>0</v>
      </c>
      <c r="BN386" s="16">
        <v>0</v>
      </c>
      <c r="BO386" s="16">
        <v>0</v>
      </c>
      <c r="BP386" s="16">
        <v>0</v>
      </c>
      <c r="BQ386" s="16">
        <v>0</v>
      </c>
      <c r="BR386" s="16">
        <v>0</v>
      </c>
      <c r="BS386" s="16">
        <v>0</v>
      </c>
      <c r="BT386" s="16">
        <v>0</v>
      </c>
      <c r="BU386" s="16">
        <v>0</v>
      </c>
      <c r="BV386" s="16">
        <v>0</v>
      </c>
      <c r="BW386" s="16">
        <v>0</v>
      </c>
      <c r="BX386" s="14">
        <f t="shared" ref="BX386:BX449" si="6">SUM(P386:BK386)</f>
        <v>655490.15</v>
      </c>
    </row>
    <row r="387" spans="1:76" s="17" customFormat="1" x14ac:dyDescent="0.3">
      <c r="A387" s="7" t="s">
        <v>462</v>
      </c>
      <c r="B387" s="8" t="s">
        <v>1281</v>
      </c>
      <c r="C387" s="21" t="s">
        <v>1282</v>
      </c>
      <c r="D387" s="9">
        <v>31240</v>
      </c>
      <c r="E387" s="9" t="s">
        <v>1283</v>
      </c>
      <c r="F387" s="10" t="str">
        <f>VLOOKUP($E387,'FP MD'!$A:$F,2,FALSE)</f>
        <v>BBC DCS Common System Upgrade</v>
      </c>
      <c r="G387" s="10" t="s">
        <v>1250</v>
      </c>
      <c r="H387" s="10" t="s">
        <v>1235</v>
      </c>
      <c r="I387" s="10" t="s">
        <v>1244</v>
      </c>
      <c r="J387" s="10" t="str">
        <f>VLOOKUP($E387,'FP MD'!$A:$F,3,FALSE)</f>
        <v>Technology</v>
      </c>
      <c r="K387" s="10" t="str">
        <f>VLOOKUP($E387,'FP MD'!$A:$F,4,FALSE)</f>
        <v/>
      </c>
      <c r="L387" s="10" t="str">
        <f>VLOOKUP($E387,'FP MD'!$A:$F,5,FALSE)</f>
        <v/>
      </c>
      <c r="M387" s="10">
        <f>VLOOKUP($E387,'FP MD'!$A:$F,6,FALSE)</f>
        <v>0</v>
      </c>
      <c r="N387" s="11">
        <v>202406</v>
      </c>
      <c r="O387" s="15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2008322.06</v>
      </c>
      <c r="V387" s="16">
        <v>6995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0</v>
      </c>
      <c r="BE387" s="16">
        <v>0</v>
      </c>
      <c r="BF387" s="16">
        <v>0</v>
      </c>
      <c r="BG387" s="16">
        <v>0</v>
      </c>
      <c r="BH387" s="16">
        <v>0</v>
      </c>
      <c r="BI387" s="16">
        <v>0</v>
      </c>
      <c r="BJ387" s="16">
        <v>0</v>
      </c>
      <c r="BK387" s="16">
        <v>0</v>
      </c>
      <c r="BL387" s="16">
        <v>0</v>
      </c>
      <c r="BM387" s="16">
        <v>0</v>
      </c>
      <c r="BN387" s="16">
        <v>0</v>
      </c>
      <c r="BO387" s="16">
        <v>0</v>
      </c>
      <c r="BP387" s="16">
        <v>0</v>
      </c>
      <c r="BQ387" s="16">
        <v>0</v>
      </c>
      <c r="BR387" s="16">
        <v>0</v>
      </c>
      <c r="BS387" s="16">
        <v>0</v>
      </c>
      <c r="BT387" s="16">
        <v>0</v>
      </c>
      <c r="BU387" s="16">
        <v>0</v>
      </c>
      <c r="BV387" s="16">
        <v>0</v>
      </c>
      <c r="BW387" s="16">
        <v>0</v>
      </c>
      <c r="BX387" s="14">
        <f t="shared" si="6"/>
        <v>2015317.06</v>
      </c>
    </row>
    <row r="388" spans="1:76" s="17" customFormat="1" x14ac:dyDescent="0.3">
      <c r="A388" s="7" t="s">
        <v>462</v>
      </c>
      <c r="B388" s="8" t="s">
        <v>1284</v>
      </c>
      <c r="C388" s="21" t="s">
        <v>1285</v>
      </c>
      <c r="D388" s="9">
        <v>31240</v>
      </c>
      <c r="E388" s="9" t="s">
        <v>1286</v>
      </c>
      <c r="F388" s="10" t="str">
        <f>VLOOKUP($E388,'FP MD'!$A:$F,2,FALSE)</f>
        <v>Screenwell Crane Replacement</v>
      </c>
      <c r="G388" s="10" t="s">
        <v>1221</v>
      </c>
      <c r="H388" s="10" t="s">
        <v>1235</v>
      </c>
      <c r="I388" s="10" t="s">
        <v>1244</v>
      </c>
      <c r="J388" s="10" t="str">
        <f>VLOOKUP($E388,'FP MD'!$A:$F,3,FALSE)</f>
        <v/>
      </c>
      <c r="K388" s="10" t="str">
        <f>VLOOKUP($E388,'FP MD'!$A:$F,4,FALSE)</f>
        <v/>
      </c>
      <c r="L388" s="10" t="str">
        <f>VLOOKUP($E388,'FP MD'!$A:$F,5,FALSE)</f>
        <v/>
      </c>
      <c r="M388" s="10">
        <f>VLOOKUP($E388,'FP MD'!$A:$F,6,FALSE)</f>
        <v>0</v>
      </c>
      <c r="N388" s="11">
        <v>202408</v>
      </c>
      <c r="O388" s="15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697482.45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6">
        <v>0</v>
      </c>
      <c r="BC388" s="16">
        <v>0</v>
      </c>
      <c r="BD388" s="16">
        <v>0</v>
      </c>
      <c r="BE388" s="16">
        <v>0</v>
      </c>
      <c r="BF388" s="16">
        <v>0</v>
      </c>
      <c r="BG388" s="16">
        <v>0</v>
      </c>
      <c r="BH388" s="16">
        <v>0</v>
      </c>
      <c r="BI388" s="16">
        <v>0</v>
      </c>
      <c r="BJ388" s="16">
        <v>0</v>
      </c>
      <c r="BK388" s="16">
        <v>0</v>
      </c>
      <c r="BL388" s="16">
        <v>0</v>
      </c>
      <c r="BM388" s="16">
        <v>0</v>
      </c>
      <c r="BN388" s="16">
        <v>0</v>
      </c>
      <c r="BO388" s="16">
        <v>0</v>
      </c>
      <c r="BP388" s="16">
        <v>0</v>
      </c>
      <c r="BQ388" s="16">
        <v>0</v>
      </c>
      <c r="BR388" s="16">
        <v>0</v>
      </c>
      <c r="BS388" s="16">
        <v>0</v>
      </c>
      <c r="BT388" s="16">
        <v>0</v>
      </c>
      <c r="BU388" s="16">
        <v>0</v>
      </c>
      <c r="BV388" s="16">
        <v>0</v>
      </c>
      <c r="BW388" s="16">
        <v>0</v>
      </c>
      <c r="BX388" s="14">
        <f t="shared" si="6"/>
        <v>697482.45</v>
      </c>
    </row>
    <row r="389" spans="1:76" s="17" customFormat="1" x14ac:dyDescent="0.3">
      <c r="A389" s="7" t="s">
        <v>462</v>
      </c>
      <c r="B389" s="8" t="s">
        <v>1287</v>
      </c>
      <c r="C389" s="21" t="s">
        <v>1288</v>
      </c>
      <c r="D389" s="9">
        <v>31240</v>
      </c>
      <c r="E389" s="9" t="s">
        <v>1289</v>
      </c>
      <c r="F389" s="10" t="str">
        <f>VLOOKUP($E389,'FP MD'!$A:$F,2,FALSE)</f>
        <v>BB4 D Booster Fan Reactor/VFD Insta</v>
      </c>
      <c r="G389" s="10" t="s">
        <v>1221</v>
      </c>
      <c r="H389" s="10" t="s">
        <v>1235</v>
      </c>
      <c r="I389" s="10" t="s">
        <v>1244</v>
      </c>
      <c r="J389" s="10" t="str">
        <f>VLOOKUP($E389,'FP MD'!$A:$F,3,FALSE)</f>
        <v>None</v>
      </c>
      <c r="K389" s="10" t="str">
        <f>VLOOKUP($E389,'FP MD'!$A:$F,4,FALSE)</f>
        <v/>
      </c>
      <c r="L389" s="10" t="str">
        <f>VLOOKUP($E389,'FP MD'!$A:$F,5,FALSE)</f>
        <v/>
      </c>
      <c r="M389" s="10">
        <f>VLOOKUP($E389,'FP MD'!$A:$F,6,FALSE)</f>
        <v>0</v>
      </c>
      <c r="N389" s="11">
        <v>202712</v>
      </c>
      <c r="O389" s="15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0</v>
      </c>
      <c r="BF389" s="16">
        <v>0</v>
      </c>
      <c r="BG389" s="16">
        <v>0</v>
      </c>
      <c r="BH389" s="16">
        <v>0</v>
      </c>
      <c r="BI389" s="16">
        <v>0</v>
      </c>
      <c r="BJ389" s="16">
        <v>0</v>
      </c>
      <c r="BK389" s="16">
        <v>5400000</v>
      </c>
      <c r="BL389" s="16">
        <v>0</v>
      </c>
      <c r="BM389" s="16">
        <v>0</v>
      </c>
      <c r="BN389" s="16">
        <v>0</v>
      </c>
      <c r="BO389" s="16">
        <v>0</v>
      </c>
      <c r="BP389" s="16">
        <v>0</v>
      </c>
      <c r="BQ389" s="16">
        <v>0</v>
      </c>
      <c r="BR389" s="16">
        <v>0</v>
      </c>
      <c r="BS389" s="16">
        <v>0</v>
      </c>
      <c r="BT389" s="16">
        <v>0</v>
      </c>
      <c r="BU389" s="16">
        <v>0</v>
      </c>
      <c r="BV389" s="16">
        <v>0</v>
      </c>
      <c r="BW389" s="16">
        <v>0</v>
      </c>
      <c r="BX389" s="14">
        <f t="shared" si="6"/>
        <v>5400000</v>
      </c>
    </row>
    <row r="390" spans="1:76" s="17" customFormat="1" x14ac:dyDescent="0.3">
      <c r="A390" s="7" t="s">
        <v>462</v>
      </c>
      <c r="B390" s="8" t="s">
        <v>1290</v>
      </c>
      <c r="C390" s="21" t="s">
        <v>1291</v>
      </c>
      <c r="D390" s="9">
        <v>31240</v>
      </c>
      <c r="E390" s="9" t="s">
        <v>1292</v>
      </c>
      <c r="F390" s="10" t="str">
        <f>VLOOKUP($E390,'FP MD'!$A:$F,2,FALSE)</f>
        <v>Unit 4 CEMS Shelter Repl</v>
      </c>
      <c r="G390" s="10" t="s">
        <v>1250</v>
      </c>
      <c r="H390" s="10" t="s">
        <v>1235</v>
      </c>
      <c r="I390" s="10" t="s">
        <v>1244</v>
      </c>
      <c r="J390" s="10" t="str">
        <f>VLOOKUP($E390,'FP MD'!$A:$F,3,FALSE)</f>
        <v/>
      </c>
      <c r="K390" s="10" t="str">
        <f>VLOOKUP($E390,'FP MD'!$A:$F,4,FALSE)</f>
        <v/>
      </c>
      <c r="L390" s="10" t="str">
        <f>VLOOKUP($E390,'FP MD'!$A:$F,5,FALSE)</f>
        <v/>
      </c>
      <c r="M390" s="10">
        <f>VLOOKUP($E390,'FP MD'!$A:$F,6,FALSE)</f>
        <v>0</v>
      </c>
      <c r="N390" s="11">
        <v>202410</v>
      </c>
      <c r="O390" s="15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575785.79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0</v>
      </c>
      <c r="BF390" s="16">
        <v>0</v>
      </c>
      <c r="BG390" s="16">
        <v>0</v>
      </c>
      <c r="BH390" s="16">
        <v>0</v>
      </c>
      <c r="BI390" s="16">
        <v>0</v>
      </c>
      <c r="BJ390" s="16">
        <v>0</v>
      </c>
      <c r="BK390" s="16">
        <v>0</v>
      </c>
      <c r="BL390" s="16">
        <v>0</v>
      </c>
      <c r="BM390" s="16">
        <v>0</v>
      </c>
      <c r="BN390" s="16">
        <v>0</v>
      </c>
      <c r="BO390" s="16">
        <v>0</v>
      </c>
      <c r="BP390" s="16">
        <v>0</v>
      </c>
      <c r="BQ390" s="16">
        <v>0</v>
      </c>
      <c r="BR390" s="16">
        <v>0</v>
      </c>
      <c r="BS390" s="16">
        <v>0</v>
      </c>
      <c r="BT390" s="16">
        <v>0</v>
      </c>
      <c r="BU390" s="16">
        <v>0</v>
      </c>
      <c r="BV390" s="16">
        <v>0</v>
      </c>
      <c r="BW390" s="16">
        <v>0</v>
      </c>
      <c r="BX390" s="14">
        <f t="shared" si="6"/>
        <v>575785.79</v>
      </c>
    </row>
    <row r="391" spans="1:76" s="17" customFormat="1" x14ac:dyDescent="0.3">
      <c r="A391" s="7" t="s">
        <v>462</v>
      </c>
      <c r="B391" s="8" t="s">
        <v>1293</v>
      </c>
      <c r="C391" s="21" t="s">
        <v>1294</v>
      </c>
      <c r="D391" s="9">
        <v>31240</v>
      </c>
      <c r="E391" s="9" t="s">
        <v>1295</v>
      </c>
      <c r="F391" s="10" t="str">
        <f>VLOOKUP($E391,'FP MD'!$A:$F,2,FALSE)</f>
        <v>CT4 CEMS Shelter Repl</v>
      </c>
      <c r="G391" s="10" t="s">
        <v>1250</v>
      </c>
      <c r="H391" s="10" t="s">
        <v>1235</v>
      </c>
      <c r="I391" s="10" t="s">
        <v>1244</v>
      </c>
      <c r="J391" s="10" t="str">
        <f>VLOOKUP($E391,'FP MD'!$A:$F,3,FALSE)</f>
        <v>None</v>
      </c>
      <c r="K391" s="10" t="str">
        <f>VLOOKUP($E391,'FP MD'!$A:$F,4,FALSE)</f>
        <v/>
      </c>
      <c r="L391" s="10" t="str">
        <f>VLOOKUP($E391,'FP MD'!$A:$F,5,FALSE)</f>
        <v/>
      </c>
      <c r="M391" s="10">
        <f>VLOOKUP($E391,'FP MD'!$A:$F,6,FALSE)</f>
        <v>0</v>
      </c>
      <c r="N391" s="11">
        <v>202509</v>
      </c>
      <c r="O391" s="15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370442.1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0</v>
      </c>
      <c r="BF391" s="16">
        <v>0</v>
      </c>
      <c r="BG391" s="16">
        <v>0</v>
      </c>
      <c r="BH391" s="16">
        <v>0</v>
      </c>
      <c r="BI391" s="16">
        <v>0</v>
      </c>
      <c r="BJ391" s="16">
        <v>0</v>
      </c>
      <c r="BK391" s="16">
        <v>0</v>
      </c>
      <c r="BL391" s="16">
        <v>0</v>
      </c>
      <c r="BM391" s="16">
        <v>0</v>
      </c>
      <c r="BN391" s="16">
        <v>0</v>
      </c>
      <c r="BO391" s="16">
        <v>0</v>
      </c>
      <c r="BP391" s="16">
        <v>0</v>
      </c>
      <c r="BQ391" s="16">
        <v>0</v>
      </c>
      <c r="BR391" s="16">
        <v>0</v>
      </c>
      <c r="BS391" s="16">
        <v>0</v>
      </c>
      <c r="BT391" s="16">
        <v>0</v>
      </c>
      <c r="BU391" s="16">
        <v>0</v>
      </c>
      <c r="BV391" s="16">
        <v>0</v>
      </c>
      <c r="BW391" s="16">
        <v>0</v>
      </c>
      <c r="BX391" s="14">
        <f t="shared" si="6"/>
        <v>370442.1</v>
      </c>
    </row>
    <row r="392" spans="1:76" s="17" customFormat="1" x14ac:dyDescent="0.3">
      <c r="A392" s="7" t="s">
        <v>462</v>
      </c>
      <c r="B392" s="8" t="s">
        <v>1296</v>
      </c>
      <c r="C392" s="21" t="s">
        <v>1297</v>
      </c>
      <c r="D392" s="9">
        <v>31240</v>
      </c>
      <c r="E392" s="9" t="s">
        <v>1298</v>
      </c>
      <c r="F392" s="10" t="str">
        <f>VLOOKUP($E392,'FP MD'!$A:$F,2,FALSE)</f>
        <v>Electronic Operator Rounds</v>
      </c>
      <c r="G392" s="10" t="s">
        <v>1250</v>
      </c>
      <c r="H392" s="10" t="s">
        <v>1235</v>
      </c>
      <c r="I392" s="10" t="s">
        <v>1244</v>
      </c>
      <c r="J392" s="10" t="str">
        <f>VLOOKUP($E392,'FP MD'!$A:$F,3,FALSE)</f>
        <v/>
      </c>
      <c r="K392" s="10" t="str">
        <f>VLOOKUP($E392,'FP MD'!$A:$F,4,FALSE)</f>
        <v/>
      </c>
      <c r="L392" s="10" t="str">
        <f>VLOOKUP($E392,'FP MD'!$A:$F,5,FALSE)</f>
        <v/>
      </c>
      <c r="M392" s="10">
        <f>VLOOKUP($E392,'FP MD'!$A:$F,6,FALSE)</f>
        <v>0</v>
      </c>
      <c r="N392" s="11">
        <v>202412</v>
      </c>
      <c r="O392" s="15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634695.43000000005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0</v>
      </c>
      <c r="BF392" s="16">
        <v>0</v>
      </c>
      <c r="BG392" s="16">
        <v>0</v>
      </c>
      <c r="BH392" s="16">
        <v>0</v>
      </c>
      <c r="BI392" s="16">
        <v>0</v>
      </c>
      <c r="BJ392" s="16">
        <v>0</v>
      </c>
      <c r="BK392" s="16">
        <v>0</v>
      </c>
      <c r="BL392" s="16">
        <v>0</v>
      </c>
      <c r="BM392" s="16">
        <v>0</v>
      </c>
      <c r="BN392" s="16">
        <v>0</v>
      </c>
      <c r="BO392" s="16">
        <v>0</v>
      </c>
      <c r="BP392" s="16">
        <v>0</v>
      </c>
      <c r="BQ392" s="16">
        <v>0</v>
      </c>
      <c r="BR392" s="16">
        <v>0</v>
      </c>
      <c r="BS392" s="16">
        <v>0</v>
      </c>
      <c r="BT392" s="16">
        <v>0</v>
      </c>
      <c r="BU392" s="16">
        <v>0</v>
      </c>
      <c r="BV392" s="16">
        <v>0</v>
      </c>
      <c r="BW392" s="16">
        <v>0</v>
      </c>
      <c r="BX392" s="14">
        <f t="shared" si="6"/>
        <v>634695.43000000005</v>
      </c>
    </row>
    <row r="393" spans="1:76" s="17" customFormat="1" x14ac:dyDescent="0.3">
      <c r="A393" s="7" t="s">
        <v>462</v>
      </c>
      <c r="B393" s="8" t="s">
        <v>1299</v>
      </c>
      <c r="C393" s="21" t="s">
        <v>1300</v>
      </c>
      <c r="D393" s="9">
        <v>31240</v>
      </c>
      <c r="E393" s="9" t="s">
        <v>1301</v>
      </c>
      <c r="F393" s="10" t="str">
        <f>VLOOKUP($E393,'FP MD'!$A:$F,2,FALSE)</f>
        <v xml:space="preserve">eSOMS LOTO </v>
      </c>
      <c r="G393" s="10" t="s">
        <v>1250</v>
      </c>
      <c r="H393" s="10" t="s">
        <v>1235</v>
      </c>
      <c r="I393" s="10" t="s">
        <v>1302</v>
      </c>
      <c r="J393" s="10" t="str">
        <f>VLOOKUP($E393,'FP MD'!$A:$F,3,FALSE)</f>
        <v/>
      </c>
      <c r="K393" s="10" t="str">
        <f>VLOOKUP($E393,'FP MD'!$A:$F,4,FALSE)</f>
        <v/>
      </c>
      <c r="L393" s="10" t="str">
        <f>VLOOKUP($E393,'FP MD'!$A:$F,5,FALSE)</f>
        <v/>
      </c>
      <c r="M393" s="10">
        <f>VLOOKUP($E393,'FP MD'!$A:$F,6,FALSE)</f>
        <v>0</v>
      </c>
      <c r="N393" s="11">
        <v>202401</v>
      </c>
      <c r="O393" s="15">
        <v>0</v>
      </c>
      <c r="P393" s="16">
        <v>725604.86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0</v>
      </c>
      <c r="BF393" s="16">
        <v>0</v>
      </c>
      <c r="BG393" s="16">
        <v>0</v>
      </c>
      <c r="BH393" s="16">
        <v>0</v>
      </c>
      <c r="BI393" s="16">
        <v>0</v>
      </c>
      <c r="BJ393" s="16">
        <v>0</v>
      </c>
      <c r="BK393" s="16">
        <v>0</v>
      </c>
      <c r="BL393" s="16">
        <v>0</v>
      </c>
      <c r="BM393" s="16">
        <v>0</v>
      </c>
      <c r="BN393" s="16">
        <v>0</v>
      </c>
      <c r="BO393" s="16">
        <v>0</v>
      </c>
      <c r="BP393" s="16">
        <v>0</v>
      </c>
      <c r="BQ393" s="16">
        <v>0</v>
      </c>
      <c r="BR393" s="16">
        <v>0</v>
      </c>
      <c r="BS393" s="16">
        <v>0</v>
      </c>
      <c r="BT393" s="16">
        <v>0</v>
      </c>
      <c r="BU393" s="16">
        <v>0</v>
      </c>
      <c r="BV393" s="16">
        <v>0</v>
      </c>
      <c r="BW393" s="16">
        <v>0</v>
      </c>
      <c r="BX393" s="14">
        <f t="shared" si="6"/>
        <v>725604.86</v>
      </c>
    </row>
    <row r="394" spans="1:76" s="17" customFormat="1" x14ac:dyDescent="0.3">
      <c r="A394" s="7" t="s">
        <v>462</v>
      </c>
      <c r="B394" s="8" t="s">
        <v>1303</v>
      </c>
      <c r="C394" s="21" t="s">
        <v>1304</v>
      </c>
      <c r="D394" s="9">
        <v>31240</v>
      </c>
      <c r="E394" s="9" t="s">
        <v>1305</v>
      </c>
      <c r="F394" s="10" t="str">
        <f>VLOOKUP($E394,'FP MD'!$A:$F,2,FALSE)</f>
        <v>BB Tools / Equipment 2023</v>
      </c>
      <c r="G394" s="10" t="s">
        <v>1250</v>
      </c>
      <c r="H394" s="10" t="s">
        <v>1235</v>
      </c>
      <c r="I394" s="10" t="s">
        <v>1244</v>
      </c>
      <c r="J394" s="10" t="str">
        <f>VLOOKUP($E394,'FP MD'!$A:$F,3,FALSE)</f>
        <v>Blanket</v>
      </c>
      <c r="K394" s="10" t="str">
        <f>VLOOKUP($E394,'FP MD'!$A:$F,4,FALSE)</f>
        <v/>
      </c>
      <c r="L394" s="10" t="str">
        <f>VLOOKUP($E394,'FP MD'!$A:$F,5,FALSE)</f>
        <v/>
      </c>
      <c r="M394" s="10">
        <f>VLOOKUP($E394,'FP MD'!$A:$F,6,FALSE)</f>
        <v>0</v>
      </c>
      <c r="N394" s="11">
        <v>202401</v>
      </c>
      <c r="O394" s="15">
        <v>0</v>
      </c>
      <c r="P394" s="16">
        <v>1243.17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0</v>
      </c>
      <c r="BF394" s="16">
        <v>0</v>
      </c>
      <c r="BG394" s="16">
        <v>0</v>
      </c>
      <c r="BH394" s="16">
        <v>0</v>
      </c>
      <c r="BI394" s="16">
        <v>0</v>
      </c>
      <c r="BJ394" s="16">
        <v>0</v>
      </c>
      <c r="BK394" s="16">
        <v>0</v>
      </c>
      <c r="BL394" s="16">
        <v>0</v>
      </c>
      <c r="BM394" s="16">
        <v>0</v>
      </c>
      <c r="BN394" s="16">
        <v>0</v>
      </c>
      <c r="BO394" s="16">
        <v>0</v>
      </c>
      <c r="BP394" s="16">
        <v>0</v>
      </c>
      <c r="BQ394" s="16">
        <v>0</v>
      </c>
      <c r="BR394" s="16">
        <v>0</v>
      </c>
      <c r="BS394" s="16">
        <v>0</v>
      </c>
      <c r="BT394" s="16">
        <v>0</v>
      </c>
      <c r="BU394" s="16">
        <v>0</v>
      </c>
      <c r="BV394" s="16">
        <v>0</v>
      </c>
      <c r="BW394" s="16">
        <v>0</v>
      </c>
      <c r="BX394" s="14">
        <f t="shared" si="6"/>
        <v>1243.17</v>
      </c>
    </row>
    <row r="395" spans="1:76" s="17" customFormat="1" x14ac:dyDescent="0.3">
      <c r="A395" s="7" t="s">
        <v>462</v>
      </c>
      <c r="B395" s="8" t="s">
        <v>1306</v>
      </c>
      <c r="C395" s="21" t="s">
        <v>1307</v>
      </c>
      <c r="D395" s="9">
        <v>31240</v>
      </c>
      <c r="E395" s="9" t="s">
        <v>1308</v>
      </c>
      <c r="F395" s="10" t="str">
        <f>VLOOKUP($E395,'FP MD'!$A:$F,2,FALSE)</f>
        <v>CDR Indeterminate 2023</v>
      </c>
      <c r="G395" s="10" t="s">
        <v>1250</v>
      </c>
      <c r="H395" s="10" t="s">
        <v>1235</v>
      </c>
      <c r="I395" s="10" t="s">
        <v>1244</v>
      </c>
      <c r="J395" s="10" t="str">
        <f>VLOOKUP($E395,'FP MD'!$A:$F,3,FALSE)</f>
        <v>Blanket</v>
      </c>
      <c r="K395" s="10" t="str">
        <f>VLOOKUP($E395,'FP MD'!$A:$F,4,FALSE)</f>
        <v/>
      </c>
      <c r="L395" s="10" t="str">
        <f>VLOOKUP($E395,'FP MD'!$A:$F,5,FALSE)</f>
        <v/>
      </c>
      <c r="M395" s="10">
        <f>VLOOKUP($E395,'FP MD'!$A:$F,6,FALSE)</f>
        <v>0</v>
      </c>
      <c r="N395" s="11">
        <v>202401</v>
      </c>
      <c r="O395" s="15">
        <v>0</v>
      </c>
      <c r="P395" s="16">
        <v>29591.58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0</v>
      </c>
      <c r="BF395" s="16">
        <v>0</v>
      </c>
      <c r="BG395" s="16">
        <v>0</v>
      </c>
      <c r="BH395" s="16">
        <v>0</v>
      </c>
      <c r="BI395" s="16">
        <v>0</v>
      </c>
      <c r="BJ395" s="16">
        <v>0</v>
      </c>
      <c r="BK395" s="16">
        <v>0</v>
      </c>
      <c r="BL395" s="16">
        <v>0</v>
      </c>
      <c r="BM395" s="16">
        <v>0</v>
      </c>
      <c r="BN395" s="16">
        <v>0</v>
      </c>
      <c r="BO395" s="16">
        <v>0</v>
      </c>
      <c r="BP395" s="16">
        <v>0</v>
      </c>
      <c r="BQ395" s="16">
        <v>0</v>
      </c>
      <c r="BR395" s="16">
        <v>0</v>
      </c>
      <c r="BS395" s="16">
        <v>0</v>
      </c>
      <c r="BT395" s="16">
        <v>0</v>
      </c>
      <c r="BU395" s="16">
        <v>0</v>
      </c>
      <c r="BV395" s="16">
        <v>0</v>
      </c>
      <c r="BW395" s="16">
        <v>0</v>
      </c>
      <c r="BX395" s="14">
        <f t="shared" si="6"/>
        <v>29591.58</v>
      </c>
    </row>
    <row r="396" spans="1:76" s="17" customFormat="1" x14ac:dyDescent="0.3">
      <c r="A396" s="7" t="s">
        <v>462</v>
      </c>
      <c r="B396" s="8" t="s">
        <v>1309</v>
      </c>
      <c r="C396" s="21" t="s">
        <v>1310</v>
      </c>
      <c r="D396" s="9">
        <v>31240</v>
      </c>
      <c r="E396" s="9" t="s">
        <v>1311</v>
      </c>
      <c r="F396" s="10" t="str">
        <f>VLOOKUP($E396,'FP MD'!$A:$F,2,FALSE)</f>
        <v>BBC Indeterminant 2023</v>
      </c>
      <c r="G396" s="10" t="s">
        <v>1250</v>
      </c>
      <c r="H396" s="10" t="s">
        <v>1235</v>
      </c>
      <c r="I396" s="10" t="s">
        <v>1244</v>
      </c>
      <c r="J396" s="10" t="str">
        <f>VLOOKUP($E396,'FP MD'!$A:$F,3,FALSE)</f>
        <v>Blanket</v>
      </c>
      <c r="K396" s="10" t="str">
        <f>VLOOKUP($E396,'FP MD'!$A:$F,4,FALSE)</f>
        <v/>
      </c>
      <c r="L396" s="10" t="str">
        <f>VLOOKUP($E396,'FP MD'!$A:$F,5,FALSE)</f>
        <v/>
      </c>
      <c r="M396" s="10">
        <f>VLOOKUP($E396,'FP MD'!$A:$F,6,FALSE)</f>
        <v>0</v>
      </c>
      <c r="N396" s="11">
        <v>202406</v>
      </c>
      <c r="O396" s="15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4815.93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0</v>
      </c>
      <c r="BF396" s="16">
        <v>0</v>
      </c>
      <c r="BG396" s="16">
        <v>0</v>
      </c>
      <c r="BH396" s="16">
        <v>0</v>
      </c>
      <c r="BI396" s="16">
        <v>0</v>
      </c>
      <c r="BJ396" s="16">
        <v>0</v>
      </c>
      <c r="BK396" s="16">
        <v>0</v>
      </c>
      <c r="BL396" s="16">
        <v>0</v>
      </c>
      <c r="BM396" s="16">
        <v>0</v>
      </c>
      <c r="BN396" s="16">
        <v>0</v>
      </c>
      <c r="BO396" s="16">
        <v>0</v>
      </c>
      <c r="BP396" s="16">
        <v>0</v>
      </c>
      <c r="BQ396" s="16">
        <v>0</v>
      </c>
      <c r="BR396" s="16">
        <v>0</v>
      </c>
      <c r="BS396" s="16">
        <v>0</v>
      </c>
      <c r="BT396" s="16">
        <v>0</v>
      </c>
      <c r="BU396" s="16">
        <v>0</v>
      </c>
      <c r="BV396" s="16">
        <v>0</v>
      </c>
      <c r="BW396" s="16">
        <v>0</v>
      </c>
      <c r="BX396" s="14">
        <f t="shared" si="6"/>
        <v>4815.93</v>
      </c>
    </row>
    <row r="397" spans="1:76" s="17" customFormat="1" x14ac:dyDescent="0.3">
      <c r="A397" s="7" t="s">
        <v>462</v>
      </c>
      <c r="B397" s="8" t="s">
        <v>1312</v>
      </c>
      <c r="C397" s="21" t="s">
        <v>1313</v>
      </c>
      <c r="D397" s="9">
        <v>31240</v>
      </c>
      <c r="E397" s="9" t="s">
        <v>1311</v>
      </c>
      <c r="F397" s="10" t="str">
        <f>VLOOKUP($E397,'FP MD'!$A:$F,2,FALSE)</f>
        <v>BBC Indeterminant 2023</v>
      </c>
      <c r="G397" s="10" t="s">
        <v>1250</v>
      </c>
      <c r="H397" s="10" t="s">
        <v>1235</v>
      </c>
      <c r="I397" s="10" t="s">
        <v>1244</v>
      </c>
      <c r="J397" s="10" t="str">
        <f>VLOOKUP($E397,'FP MD'!$A:$F,3,FALSE)</f>
        <v>Blanket</v>
      </c>
      <c r="K397" s="10" t="str">
        <f>VLOOKUP($E397,'FP MD'!$A:$F,4,FALSE)</f>
        <v/>
      </c>
      <c r="L397" s="10" t="str">
        <f>VLOOKUP($E397,'FP MD'!$A:$F,5,FALSE)</f>
        <v/>
      </c>
      <c r="M397" s="10">
        <f>VLOOKUP($E397,'FP MD'!$A:$F,6,FALSE)</f>
        <v>0</v>
      </c>
      <c r="N397" s="11">
        <v>202402</v>
      </c>
      <c r="O397" s="15">
        <v>0</v>
      </c>
      <c r="P397" s="16">
        <v>0</v>
      </c>
      <c r="Q397" s="16">
        <v>11357.92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0</v>
      </c>
      <c r="BF397" s="16">
        <v>0</v>
      </c>
      <c r="BG397" s="16">
        <v>0</v>
      </c>
      <c r="BH397" s="16">
        <v>0</v>
      </c>
      <c r="BI397" s="16">
        <v>0</v>
      </c>
      <c r="BJ397" s="16">
        <v>0</v>
      </c>
      <c r="BK397" s="16">
        <v>0</v>
      </c>
      <c r="BL397" s="16">
        <v>0</v>
      </c>
      <c r="BM397" s="16">
        <v>0</v>
      </c>
      <c r="BN397" s="16">
        <v>0</v>
      </c>
      <c r="BO397" s="16">
        <v>0</v>
      </c>
      <c r="BP397" s="16">
        <v>0</v>
      </c>
      <c r="BQ397" s="16">
        <v>0</v>
      </c>
      <c r="BR397" s="16">
        <v>0</v>
      </c>
      <c r="BS397" s="16">
        <v>0</v>
      </c>
      <c r="BT397" s="16">
        <v>0</v>
      </c>
      <c r="BU397" s="16">
        <v>0</v>
      </c>
      <c r="BV397" s="16">
        <v>0</v>
      </c>
      <c r="BW397" s="16">
        <v>0</v>
      </c>
      <c r="BX397" s="14">
        <f t="shared" si="6"/>
        <v>11357.92</v>
      </c>
    </row>
    <row r="398" spans="1:76" s="17" customFormat="1" x14ac:dyDescent="0.3">
      <c r="A398" s="7" t="s">
        <v>462</v>
      </c>
      <c r="B398" s="8" t="s">
        <v>1314</v>
      </c>
      <c r="C398" s="21" t="s">
        <v>1315</v>
      </c>
      <c r="D398" s="9">
        <v>31240</v>
      </c>
      <c r="E398" s="9" t="s">
        <v>792</v>
      </c>
      <c r="F398" s="10" t="str">
        <f>VLOOKUP($E398,'FP MD'!$A:$F,2,FALSE)</f>
        <v>Asset Mgmt Barcoding Project</v>
      </c>
      <c r="G398" s="10" t="s">
        <v>1250</v>
      </c>
      <c r="H398" s="10" t="s">
        <v>1235</v>
      </c>
      <c r="I398" s="10" t="s">
        <v>1244</v>
      </c>
      <c r="J398" s="10" t="str">
        <f>VLOOKUP($E398,'FP MD'!$A:$F,3,FALSE)</f>
        <v/>
      </c>
      <c r="K398" s="10" t="str">
        <f>VLOOKUP($E398,'FP MD'!$A:$F,4,FALSE)</f>
        <v/>
      </c>
      <c r="L398" s="10" t="str">
        <f>VLOOKUP($E398,'FP MD'!$A:$F,5,FALSE)</f>
        <v/>
      </c>
      <c r="M398" s="10">
        <f>VLOOKUP($E398,'FP MD'!$A:$F,6,FALSE)</f>
        <v>0</v>
      </c>
      <c r="N398" s="11">
        <v>202402</v>
      </c>
      <c r="O398" s="15">
        <v>0</v>
      </c>
      <c r="P398" s="16">
        <v>0</v>
      </c>
      <c r="Q398" s="16">
        <v>4034.6800000000003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0</v>
      </c>
      <c r="BF398" s="16">
        <v>0</v>
      </c>
      <c r="BG398" s="16">
        <v>0</v>
      </c>
      <c r="BH398" s="16">
        <v>0</v>
      </c>
      <c r="BI398" s="16">
        <v>0</v>
      </c>
      <c r="BJ398" s="16">
        <v>0</v>
      </c>
      <c r="BK398" s="16">
        <v>0</v>
      </c>
      <c r="BL398" s="16">
        <v>0</v>
      </c>
      <c r="BM398" s="16">
        <v>0</v>
      </c>
      <c r="BN398" s="16">
        <v>0</v>
      </c>
      <c r="BO398" s="16">
        <v>0</v>
      </c>
      <c r="BP398" s="16">
        <v>0</v>
      </c>
      <c r="BQ398" s="16">
        <v>0</v>
      </c>
      <c r="BR398" s="16">
        <v>0</v>
      </c>
      <c r="BS398" s="16">
        <v>0</v>
      </c>
      <c r="BT398" s="16">
        <v>0</v>
      </c>
      <c r="BU398" s="16">
        <v>0</v>
      </c>
      <c r="BV398" s="16">
        <v>0</v>
      </c>
      <c r="BW398" s="16">
        <v>0</v>
      </c>
      <c r="BX398" s="14">
        <f t="shared" si="6"/>
        <v>4034.6800000000003</v>
      </c>
    </row>
    <row r="399" spans="1:76" s="17" customFormat="1" x14ac:dyDescent="0.3">
      <c r="A399" s="7" t="s">
        <v>462</v>
      </c>
      <c r="B399" s="8" t="s">
        <v>1316</v>
      </c>
      <c r="C399" s="21" t="s">
        <v>1317</v>
      </c>
      <c r="D399" s="9">
        <v>31240</v>
      </c>
      <c r="E399" s="9" t="s">
        <v>1308</v>
      </c>
      <c r="F399" s="10" t="str">
        <f>VLOOKUP($E399,'FP MD'!$A:$F,2,FALSE)</f>
        <v>CDR Indeterminate 2023</v>
      </c>
      <c r="G399" s="10" t="s">
        <v>1250</v>
      </c>
      <c r="H399" s="10" t="s">
        <v>1235</v>
      </c>
      <c r="I399" s="10" t="s">
        <v>1244</v>
      </c>
      <c r="J399" s="10" t="str">
        <f>VLOOKUP($E399,'FP MD'!$A:$F,3,FALSE)</f>
        <v>Blanket</v>
      </c>
      <c r="K399" s="10" t="str">
        <f>VLOOKUP($E399,'FP MD'!$A:$F,4,FALSE)</f>
        <v/>
      </c>
      <c r="L399" s="10" t="str">
        <f>VLOOKUP($E399,'FP MD'!$A:$F,5,FALSE)</f>
        <v/>
      </c>
      <c r="M399" s="10">
        <f>VLOOKUP($E399,'FP MD'!$A:$F,6,FALSE)</f>
        <v>0</v>
      </c>
      <c r="N399" s="11">
        <v>202403</v>
      </c>
      <c r="O399" s="15">
        <v>0</v>
      </c>
      <c r="P399" s="16">
        <v>0</v>
      </c>
      <c r="Q399" s="16">
        <v>0</v>
      </c>
      <c r="R399" s="16">
        <v>12471.32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0</v>
      </c>
      <c r="BF399" s="16">
        <v>0</v>
      </c>
      <c r="BG399" s="16">
        <v>0</v>
      </c>
      <c r="BH399" s="16">
        <v>0</v>
      </c>
      <c r="BI399" s="16">
        <v>0</v>
      </c>
      <c r="BJ399" s="16">
        <v>0</v>
      </c>
      <c r="BK399" s="16">
        <v>0</v>
      </c>
      <c r="BL399" s="16">
        <v>0</v>
      </c>
      <c r="BM399" s="16">
        <v>0</v>
      </c>
      <c r="BN399" s="16">
        <v>0</v>
      </c>
      <c r="BO399" s="16">
        <v>0</v>
      </c>
      <c r="BP399" s="16">
        <v>0</v>
      </c>
      <c r="BQ399" s="16">
        <v>0</v>
      </c>
      <c r="BR399" s="16">
        <v>0</v>
      </c>
      <c r="BS399" s="16">
        <v>0</v>
      </c>
      <c r="BT399" s="16">
        <v>0</v>
      </c>
      <c r="BU399" s="16">
        <v>0</v>
      </c>
      <c r="BV399" s="16">
        <v>0</v>
      </c>
      <c r="BW399" s="16">
        <v>0</v>
      </c>
      <c r="BX399" s="14">
        <f t="shared" si="6"/>
        <v>12471.32</v>
      </c>
    </row>
    <row r="400" spans="1:76" s="17" customFormat="1" x14ac:dyDescent="0.3">
      <c r="A400" s="7" t="s">
        <v>462</v>
      </c>
      <c r="B400" s="8" t="s">
        <v>1318</v>
      </c>
      <c r="C400" s="21" t="s">
        <v>1319</v>
      </c>
      <c r="D400" s="9">
        <v>31240</v>
      </c>
      <c r="E400" s="9" t="s">
        <v>1311</v>
      </c>
      <c r="F400" s="10" t="str">
        <f>VLOOKUP($E400,'FP MD'!$A:$F,2,FALSE)</f>
        <v>BBC Indeterminant 2023</v>
      </c>
      <c r="G400" s="10" t="s">
        <v>1250</v>
      </c>
      <c r="H400" s="10" t="s">
        <v>1235</v>
      </c>
      <c r="I400" s="10" t="s">
        <v>1244</v>
      </c>
      <c r="J400" s="10" t="str">
        <f>VLOOKUP($E400,'FP MD'!$A:$F,3,FALSE)</f>
        <v>Blanket</v>
      </c>
      <c r="K400" s="10" t="str">
        <f>VLOOKUP($E400,'FP MD'!$A:$F,4,FALSE)</f>
        <v/>
      </c>
      <c r="L400" s="10" t="str">
        <f>VLOOKUP($E400,'FP MD'!$A:$F,5,FALSE)</f>
        <v/>
      </c>
      <c r="M400" s="10">
        <f>VLOOKUP($E400,'FP MD'!$A:$F,6,FALSE)</f>
        <v>0</v>
      </c>
      <c r="N400" s="11">
        <v>202410</v>
      </c>
      <c r="O400" s="15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9382.380000000001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0</v>
      </c>
      <c r="BF400" s="16">
        <v>0</v>
      </c>
      <c r="BG400" s="16">
        <v>0</v>
      </c>
      <c r="BH400" s="16">
        <v>0</v>
      </c>
      <c r="BI400" s="16">
        <v>0</v>
      </c>
      <c r="BJ400" s="16">
        <v>0</v>
      </c>
      <c r="BK400" s="16">
        <v>0</v>
      </c>
      <c r="BL400" s="16">
        <v>0</v>
      </c>
      <c r="BM400" s="16">
        <v>0</v>
      </c>
      <c r="BN400" s="16">
        <v>0</v>
      </c>
      <c r="BO400" s="16">
        <v>0</v>
      </c>
      <c r="BP400" s="16">
        <v>0</v>
      </c>
      <c r="BQ400" s="16">
        <v>0</v>
      </c>
      <c r="BR400" s="16">
        <v>0</v>
      </c>
      <c r="BS400" s="16">
        <v>0</v>
      </c>
      <c r="BT400" s="16">
        <v>0</v>
      </c>
      <c r="BU400" s="16">
        <v>0</v>
      </c>
      <c r="BV400" s="16">
        <v>0</v>
      </c>
      <c r="BW400" s="16">
        <v>0</v>
      </c>
      <c r="BX400" s="14">
        <f t="shared" si="6"/>
        <v>9382.380000000001</v>
      </c>
    </row>
    <row r="401" spans="1:76" s="17" customFormat="1" x14ac:dyDescent="0.3">
      <c r="A401" s="7" t="s">
        <v>462</v>
      </c>
      <c r="B401" s="8" t="s">
        <v>1320</v>
      </c>
      <c r="C401" s="21" t="s">
        <v>1321</v>
      </c>
      <c r="D401" s="9">
        <v>31240</v>
      </c>
      <c r="E401" s="9" t="s">
        <v>1311</v>
      </c>
      <c r="F401" s="10" t="str">
        <f>VLOOKUP($E401,'FP MD'!$A:$F,2,FALSE)</f>
        <v>BBC Indeterminant 2023</v>
      </c>
      <c r="G401" s="10" t="s">
        <v>1221</v>
      </c>
      <c r="H401" s="10" t="s">
        <v>1235</v>
      </c>
      <c r="I401" s="10" t="s">
        <v>1244</v>
      </c>
      <c r="J401" s="10" t="str">
        <f>VLOOKUP($E401,'FP MD'!$A:$F,3,FALSE)</f>
        <v>Blanket</v>
      </c>
      <c r="K401" s="10" t="str">
        <f>VLOOKUP($E401,'FP MD'!$A:$F,4,FALSE)</f>
        <v/>
      </c>
      <c r="L401" s="10" t="str">
        <f>VLOOKUP($E401,'FP MD'!$A:$F,5,FALSE)</f>
        <v/>
      </c>
      <c r="M401" s="10">
        <f>VLOOKUP($E401,'FP MD'!$A:$F,6,FALSE)</f>
        <v>0</v>
      </c>
      <c r="N401" s="11">
        <v>202403</v>
      </c>
      <c r="O401" s="15">
        <v>0</v>
      </c>
      <c r="P401" s="16">
        <v>0</v>
      </c>
      <c r="Q401" s="16">
        <v>0</v>
      </c>
      <c r="R401" s="16">
        <v>55627.25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6">
        <v>0</v>
      </c>
      <c r="BC401" s="16">
        <v>0</v>
      </c>
      <c r="BD401" s="16">
        <v>0</v>
      </c>
      <c r="BE401" s="16">
        <v>0</v>
      </c>
      <c r="BF401" s="16">
        <v>0</v>
      </c>
      <c r="BG401" s="16">
        <v>0</v>
      </c>
      <c r="BH401" s="16">
        <v>0</v>
      </c>
      <c r="BI401" s="16">
        <v>0</v>
      </c>
      <c r="BJ401" s="16">
        <v>0</v>
      </c>
      <c r="BK401" s="16">
        <v>0</v>
      </c>
      <c r="BL401" s="16">
        <v>0</v>
      </c>
      <c r="BM401" s="16">
        <v>0</v>
      </c>
      <c r="BN401" s="16">
        <v>0</v>
      </c>
      <c r="BO401" s="16">
        <v>0</v>
      </c>
      <c r="BP401" s="16">
        <v>0</v>
      </c>
      <c r="BQ401" s="16">
        <v>0</v>
      </c>
      <c r="BR401" s="16">
        <v>0</v>
      </c>
      <c r="BS401" s="16">
        <v>0</v>
      </c>
      <c r="BT401" s="16">
        <v>0</v>
      </c>
      <c r="BU401" s="16">
        <v>0</v>
      </c>
      <c r="BV401" s="16">
        <v>0</v>
      </c>
      <c r="BW401" s="16">
        <v>0</v>
      </c>
      <c r="BX401" s="14">
        <f t="shared" si="6"/>
        <v>55627.25</v>
      </c>
    </row>
    <row r="402" spans="1:76" s="17" customFormat="1" x14ac:dyDescent="0.3">
      <c r="A402" s="7" t="s">
        <v>462</v>
      </c>
      <c r="B402" s="8" t="s">
        <v>1322</v>
      </c>
      <c r="C402" s="21" t="s">
        <v>1323</v>
      </c>
      <c r="D402" s="9">
        <v>31240</v>
      </c>
      <c r="E402" s="9" t="s">
        <v>1311</v>
      </c>
      <c r="F402" s="10" t="str">
        <f>VLOOKUP($E402,'FP MD'!$A:$F,2,FALSE)</f>
        <v>BBC Indeterminant 2023</v>
      </c>
      <c r="G402" s="10" t="s">
        <v>495</v>
      </c>
      <c r="H402" s="10" t="s">
        <v>1235</v>
      </c>
      <c r="I402" s="10" t="s">
        <v>1244</v>
      </c>
      <c r="J402" s="10" t="str">
        <f>VLOOKUP($E402,'FP MD'!$A:$F,3,FALSE)</f>
        <v>Blanket</v>
      </c>
      <c r="K402" s="10" t="str">
        <f>VLOOKUP($E402,'FP MD'!$A:$F,4,FALSE)</f>
        <v/>
      </c>
      <c r="L402" s="10" t="str">
        <f>VLOOKUP($E402,'FP MD'!$A:$F,5,FALSE)</f>
        <v/>
      </c>
      <c r="M402" s="10">
        <f>VLOOKUP($E402,'FP MD'!$A:$F,6,FALSE)</f>
        <v>0</v>
      </c>
      <c r="N402" s="11">
        <v>202403</v>
      </c>
      <c r="O402" s="15">
        <v>0</v>
      </c>
      <c r="P402" s="16">
        <v>0</v>
      </c>
      <c r="Q402" s="16">
        <v>0</v>
      </c>
      <c r="R402" s="16">
        <v>17120.400000000001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0</v>
      </c>
      <c r="BF402" s="16">
        <v>0</v>
      </c>
      <c r="BG402" s="16">
        <v>0</v>
      </c>
      <c r="BH402" s="16">
        <v>0</v>
      </c>
      <c r="BI402" s="16">
        <v>0</v>
      </c>
      <c r="BJ402" s="16">
        <v>0</v>
      </c>
      <c r="BK402" s="16">
        <v>0</v>
      </c>
      <c r="BL402" s="16">
        <v>0</v>
      </c>
      <c r="BM402" s="16">
        <v>0</v>
      </c>
      <c r="BN402" s="16">
        <v>0</v>
      </c>
      <c r="BO402" s="16">
        <v>0</v>
      </c>
      <c r="BP402" s="16">
        <v>0</v>
      </c>
      <c r="BQ402" s="16">
        <v>0</v>
      </c>
      <c r="BR402" s="16">
        <v>0</v>
      </c>
      <c r="BS402" s="16">
        <v>0</v>
      </c>
      <c r="BT402" s="16">
        <v>0</v>
      </c>
      <c r="BU402" s="16">
        <v>0</v>
      </c>
      <c r="BV402" s="16">
        <v>0</v>
      </c>
      <c r="BW402" s="16">
        <v>0</v>
      </c>
      <c r="BX402" s="14">
        <f t="shared" si="6"/>
        <v>17120.400000000001</v>
      </c>
    </row>
    <row r="403" spans="1:76" s="17" customFormat="1" x14ac:dyDescent="0.3">
      <c r="A403" s="7" t="s">
        <v>462</v>
      </c>
      <c r="B403" s="8" t="s">
        <v>1324</v>
      </c>
      <c r="C403" s="21" t="s">
        <v>1325</v>
      </c>
      <c r="D403" s="9">
        <v>31240</v>
      </c>
      <c r="E403" s="9" t="s">
        <v>1326</v>
      </c>
      <c r="F403" s="10" t="str">
        <f>VLOOKUP($E403,'FP MD'!$A:$F,2,FALSE)</f>
        <v>FGD Indeterminate 2023</v>
      </c>
      <c r="G403" s="10" t="s">
        <v>1250</v>
      </c>
      <c r="H403" s="10" t="s">
        <v>1235</v>
      </c>
      <c r="I403" s="10" t="s">
        <v>1244</v>
      </c>
      <c r="J403" s="10" t="str">
        <f>VLOOKUP($E403,'FP MD'!$A:$F,3,FALSE)</f>
        <v>Blanket</v>
      </c>
      <c r="K403" s="10" t="str">
        <f>VLOOKUP($E403,'FP MD'!$A:$F,4,FALSE)</f>
        <v/>
      </c>
      <c r="L403" s="10" t="str">
        <f>VLOOKUP($E403,'FP MD'!$A:$F,5,FALSE)</f>
        <v/>
      </c>
      <c r="M403" s="10">
        <f>VLOOKUP($E403,'FP MD'!$A:$F,6,FALSE)</f>
        <v>0</v>
      </c>
      <c r="N403" s="11">
        <v>202404</v>
      </c>
      <c r="O403" s="15">
        <v>0</v>
      </c>
      <c r="P403" s="16">
        <v>0</v>
      </c>
      <c r="Q403" s="16">
        <v>0</v>
      </c>
      <c r="R403" s="16">
        <v>0</v>
      </c>
      <c r="S403" s="16">
        <v>19572.310000000001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0</v>
      </c>
      <c r="BF403" s="16">
        <v>0</v>
      </c>
      <c r="BG403" s="16">
        <v>0</v>
      </c>
      <c r="BH403" s="16">
        <v>0</v>
      </c>
      <c r="BI403" s="16">
        <v>0</v>
      </c>
      <c r="BJ403" s="16">
        <v>0</v>
      </c>
      <c r="BK403" s="16">
        <v>0</v>
      </c>
      <c r="BL403" s="16">
        <v>0</v>
      </c>
      <c r="BM403" s="16">
        <v>0</v>
      </c>
      <c r="BN403" s="16">
        <v>0</v>
      </c>
      <c r="BO403" s="16">
        <v>0</v>
      </c>
      <c r="BP403" s="16">
        <v>0</v>
      </c>
      <c r="BQ403" s="16">
        <v>0</v>
      </c>
      <c r="BR403" s="16">
        <v>0</v>
      </c>
      <c r="BS403" s="16">
        <v>0</v>
      </c>
      <c r="BT403" s="16">
        <v>0</v>
      </c>
      <c r="BU403" s="16">
        <v>0</v>
      </c>
      <c r="BV403" s="16">
        <v>0</v>
      </c>
      <c r="BW403" s="16">
        <v>0</v>
      </c>
      <c r="BX403" s="14">
        <f t="shared" si="6"/>
        <v>19572.310000000001</v>
      </c>
    </row>
    <row r="404" spans="1:76" s="17" customFormat="1" x14ac:dyDescent="0.3">
      <c r="A404" s="7" t="s">
        <v>462</v>
      </c>
      <c r="B404" s="8" t="s">
        <v>1327</v>
      </c>
      <c r="C404" s="21" t="s">
        <v>1328</v>
      </c>
      <c r="D404" s="9">
        <v>31240</v>
      </c>
      <c r="E404" s="9" t="s">
        <v>1273</v>
      </c>
      <c r="F404" s="10" t="str">
        <f>VLOOKUP($E404,'FP MD'!$A:$F,2,FALSE)</f>
        <v>BB3 Indeterminate 2023</v>
      </c>
      <c r="G404" s="10" t="s">
        <v>1250</v>
      </c>
      <c r="H404" s="10" t="s">
        <v>1235</v>
      </c>
      <c r="I404" s="10" t="s">
        <v>1274</v>
      </c>
      <c r="J404" s="10" t="str">
        <f>VLOOKUP($E404,'FP MD'!$A:$F,3,FALSE)</f>
        <v>Blanket</v>
      </c>
      <c r="K404" s="10" t="str">
        <f>VLOOKUP($E404,'FP MD'!$A:$F,4,FALSE)</f>
        <v/>
      </c>
      <c r="L404" s="10" t="str">
        <f>VLOOKUP($E404,'FP MD'!$A:$F,5,FALSE)</f>
        <v/>
      </c>
      <c r="M404" s="10">
        <f>VLOOKUP($E404,'FP MD'!$A:$F,6,FALSE)</f>
        <v>0</v>
      </c>
      <c r="N404" s="11">
        <v>202404</v>
      </c>
      <c r="O404" s="15">
        <v>0</v>
      </c>
      <c r="P404" s="16">
        <v>0</v>
      </c>
      <c r="Q404" s="16">
        <v>0</v>
      </c>
      <c r="R404" s="16">
        <v>0</v>
      </c>
      <c r="S404" s="16">
        <v>6876.96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0</v>
      </c>
      <c r="BG404" s="16">
        <v>0</v>
      </c>
      <c r="BH404" s="16">
        <v>0</v>
      </c>
      <c r="BI404" s="16">
        <v>0</v>
      </c>
      <c r="BJ404" s="16">
        <v>0</v>
      </c>
      <c r="BK404" s="16">
        <v>0</v>
      </c>
      <c r="BL404" s="16">
        <v>0</v>
      </c>
      <c r="BM404" s="16">
        <v>0</v>
      </c>
      <c r="BN404" s="16">
        <v>0</v>
      </c>
      <c r="BO404" s="16">
        <v>0</v>
      </c>
      <c r="BP404" s="16">
        <v>0</v>
      </c>
      <c r="BQ404" s="16">
        <v>0</v>
      </c>
      <c r="BR404" s="16">
        <v>0</v>
      </c>
      <c r="BS404" s="16">
        <v>0</v>
      </c>
      <c r="BT404" s="16">
        <v>0</v>
      </c>
      <c r="BU404" s="16">
        <v>0</v>
      </c>
      <c r="BV404" s="16">
        <v>0</v>
      </c>
      <c r="BW404" s="16">
        <v>0</v>
      </c>
      <c r="BX404" s="14">
        <f t="shared" si="6"/>
        <v>6876.96</v>
      </c>
    </row>
    <row r="405" spans="1:76" s="17" customFormat="1" x14ac:dyDescent="0.3">
      <c r="A405" s="7" t="s">
        <v>462</v>
      </c>
      <c r="B405" s="8" t="s">
        <v>1329</v>
      </c>
      <c r="C405" s="21" t="s">
        <v>1330</v>
      </c>
      <c r="D405" s="9">
        <v>31240</v>
      </c>
      <c r="E405" s="9" t="s">
        <v>1331</v>
      </c>
      <c r="F405" s="10" t="str">
        <f>VLOOKUP($E405,'FP MD'!$A:$F,2,FALSE)</f>
        <v>DAP Asset Hub</v>
      </c>
      <c r="G405" s="10" t="s">
        <v>1250</v>
      </c>
      <c r="H405" s="10" t="s">
        <v>1235</v>
      </c>
      <c r="I405" s="10" t="s">
        <v>1244</v>
      </c>
      <c r="J405" s="10" t="str">
        <f>VLOOKUP($E405,'FP MD'!$A:$F,3,FALSE)</f>
        <v/>
      </c>
      <c r="K405" s="10" t="str">
        <f>VLOOKUP($E405,'FP MD'!$A:$F,4,FALSE)</f>
        <v/>
      </c>
      <c r="L405" s="10" t="str">
        <f>VLOOKUP($E405,'FP MD'!$A:$F,5,FALSE)</f>
        <v/>
      </c>
      <c r="M405" s="10">
        <f>VLOOKUP($E405,'FP MD'!$A:$F,6,FALSE)</f>
        <v>0</v>
      </c>
      <c r="N405" s="11">
        <v>202402</v>
      </c>
      <c r="O405" s="15">
        <v>0</v>
      </c>
      <c r="P405" s="16">
        <v>0</v>
      </c>
      <c r="Q405" s="16">
        <v>202785.41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  <c r="BB405" s="16">
        <v>0</v>
      </c>
      <c r="BC405" s="16">
        <v>0</v>
      </c>
      <c r="BD405" s="16">
        <v>0</v>
      </c>
      <c r="BE405" s="16">
        <v>0</v>
      </c>
      <c r="BF405" s="16">
        <v>0</v>
      </c>
      <c r="BG405" s="16">
        <v>0</v>
      </c>
      <c r="BH405" s="16">
        <v>0</v>
      </c>
      <c r="BI405" s="16">
        <v>0</v>
      </c>
      <c r="BJ405" s="16">
        <v>0</v>
      </c>
      <c r="BK405" s="16">
        <v>0</v>
      </c>
      <c r="BL405" s="16">
        <v>0</v>
      </c>
      <c r="BM405" s="16">
        <v>0</v>
      </c>
      <c r="BN405" s="16">
        <v>0</v>
      </c>
      <c r="BO405" s="16">
        <v>0</v>
      </c>
      <c r="BP405" s="16">
        <v>0</v>
      </c>
      <c r="BQ405" s="16">
        <v>0</v>
      </c>
      <c r="BR405" s="16">
        <v>0</v>
      </c>
      <c r="BS405" s="16">
        <v>0</v>
      </c>
      <c r="BT405" s="16">
        <v>0</v>
      </c>
      <c r="BU405" s="16">
        <v>0</v>
      </c>
      <c r="BV405" s="16">
        <v>0</v>
      </c>
      <c r="BW405" s="16">
        <v>0</v>
      </c>
      <c r="BX405" s="14">
        <f t="shared" si="6"/>
        <v>202785.41</v>
      </c>
    </row>
    <row r="406" spans="1:76" s="17" customFormat="1" x14ac:dyDescent="0.3">
      <c r="A406" s="7" t="s">
        <v>462</v>
      </c>
      <c r="B406" s="8" t="s">
        <v>1332</v>
      </c>
      <c r="C406" s="21" t="s">
        <v>1333</v>
      </c>
      <c r="D406" s="9">
        <v>31240</v>
      </c>
      <c r="E406" s="9" t="s">
        <v>1326</v>
      </c>
      <c r="F406" s="10" t="str">
        <f>VLOOKUP($E406,'FP MD'!$A:$F,2,FALSE)</f>
        <v>FGD Indeterminate 2023</v>
      </c>
      <c r="G406" s="10" t="s">
        <v>1250</v>
      </c>
      <c r="H406" s="10" t="s">
        <v>1235</v>
      </c>
      <c r="I406" s="10" t="s">
        <v>1244</v>
      </c>
      <c r="J406" s="10" t="str">
        <f>VLOOKUP($E406,'FP MD'!$A:$F,3,FALSE)</f>
        <v>Blanket</v>
      </c>
      <c r="K406" s="10" t="str">
        <f>VLOOKUP($E406,'FP MD'!$A:$F,4,FALSE)</f>
        <v/>
      </c>
      <c r="L406" s="10" t="str">
        <f>VLOOKUP($E406,'FP MD'!$A:$F,5,FALSE)</f>
        <v/>
      </c>
      <c r="M406" s="10">
        <f>VLOOKUP($E406,'FP MD'!$A:$F,6,FALSE)</f>
        <v>0</v>
      </c>
      <c r="N406" s="11">
        <v>202404</v>
      </c>
      <c r="O406" s="15">
        <v>0</v>
      </c>
      <c r="P406" s="16">
        <v>0</v>
      </c>
      <c r="Q406" s="16">
        <v>0</v>
      </c>
      <c r="R406" s="16">
        <v>0</v>
      </c>
      <c r="S406" s="16">
        <v>19430.55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0</v>
      </c>
      <c r="BF406" s="16">
        <v>0</v>
      </c>
      <c r="BG406" s="16">
        <v>0</v>
      </c>
      <c r="BH406" s="16">
        <v>0</v>
      </c>
      <c r="BI406" s="16">
        <v>0</v>
      </c>
      <c r="BJ406" s="16">
        <v>0</v>
      </c>
      <c r="BK406" s="16">
        <v>0</v>
      </c>
      <c r="BL406" s="16">
        <v>0</v>
      </c>
      <c r="BM406" s="16">
        <v>0</v>
      </c>
      <c r="BN406" s="16">
        <v>0</v>
      </c>
      <c r="BO406" s="16">
        <v>0</v>
      </c>
      <c r="BP406" s="16">
        <v>0</v>
      </c>
      <c r="BQ406" s="16">
        <v>0</v>
      </c>
      <c r="BR406" s="16">
        <v>0</v>
      </c>
      <c r="BS406" s="16">
        <v>0</v>
      </c>
      <c r="BT406" s="16">
        <v>0</v>
      </c>
      <c r="BU406" s="16">
        <v>0</v>
      </c>
      <c r="BV406" s="16">
        <v>0</v>
      </c>
      <c r="BW406" s="16">
        <v>0</v>
      </c>
      <c r="BX406" s="14">
        <f t="shared" si="6"/>
        <v>19430.55</v>
      </c>
    </row>
    <row r="407" spans="1:76" s="17" customFormat="1" x14ac:dyDescent="0.3">
      <c r="A407" s="7" t="s">
        <v>462</v>
      </c>
      <c r="B407" s="8" t="s">
        <v>1334</v>
      </c>
      <c r="C407" s="21" t="s">
        <v>1335</v>
      </c>
      <c r="D407" s="9">
        <v>31240</v>
      </c>
      <c r="E407" s="9" t="s">
        <v>1286</v>
      </c>
      <c r="F407" s="10" t="str">
        <f>VLOOKUP($E407,'FP MD'!$A:$F,2,FALSE)</f>
        <v>Screenwell Crane Replacement</v>
      </c>
      <c r="G407" s="10" t="s">
        <v>1250</v>
      </c>
      <c r="H407" s="10" t="s">
        <v>1235</v>
      </c>
      <c r="I407" s="10" t="s">
        <v>1244</v>
      </c>
      <c r="J407" s="10" t="str">
        <f>VLOOKUP($E407,'FP MD'!$A:$F,3,FALSE)</f>
        <v/>
      </c>
      <c r="K407" s="10" t="str">
        <f>VLOOKUP($E407,'FP MD'!$A:$F,4,FALSE)</f>
        <v/>
      </c>
      <c r="L407" s="10" t="str">
        <f>VLOOKUP($E407,'FP MD'!$A:$F,5,FALSE)</f>
        <v/>
      </c>
      <c r="M407" s="10">
        <f>VLOOKUP($E407,'FP MD'!$A:$F,6,FALSE)</f>
        <v>0</v>
      </c>
      <c r="N407" s="11">
        <v>202408</v>
      </c>
      <c r="O407" s="15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254131.91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6">
        <v>0</v>
      </c>
      <c r="BC407" s="16">
        <v>0</v>
      </c>
      <c r="BD407" s="16">
        <v>0</v>
      </c>
      <c r="BE407" s="16">
        <v>0</v>
      </c>
      <c r="BF407" s="16">
        <v>0</v>
      </c>
      <c r="BG407" s="16">
        <v>0</v>
      </c>
      <c r="BH407" s="16">
        <v>0</v>
      </c>
      <c r="BI407" s="16">
        <v>0</v>
      </c>
      <c r="BJ407" s="16">
        <v>0</v>
      </c>
      <c r="BK407" s="16">
        <v>0</v>
      </c>
      <c r="BL407" s="16">
        <v>0</v>
      </c>
      <c r="BM407" s="16">
        <v>0</v>
      </c>
      <c r="BN407" s="16">
        <v>0</v>
      </c>
      <c r="BO407" s="16">
        <v>0</v>
      </c>
      <c r="BP407" s="16">
        <v>0</v>
      </c>
      <c r="BQ407" s="16">
        <v>0</v>
      </c>
      <c r="BR407" s="16">
        <v>0</v>
      </c>
      <c r="BS407" s="16">
        <v>0</v>
      </c>
      <c r="BT407" s="16">
        <v>0</v>
      </c>
      <c r="BU407" s="16">
        <v>0</v>
      </c>
      <c r="BV407" s="16">
        <v>0</v>
      </c>
      <c r="BW407" s="16">
        <v>0</v>
      </c>
      <c r="BX407" s="14">
        <f t="shared" si="6"/>
        <v>254131.91</v>
      </c>
    </row>
    <row r="408" spans="1:76" s="17" customFormat="1" x14ac:dyDescent="0.3">
      <c r="A408" s="7" t="s">
        <v>462</v>
      </c>
      <c r="B408" s="8" t="s">
        <v>1336</v>
      </c>
      <c r="C408" s="21" t="s">
        <v>1337</v>
      </c>
      <c r="D408" s="9">
        <v>31240</v>
      </c>
      <c r="E408" s="9" t="s">
        <v>1326</v>
      </c>
      <c r="F408" s="10" t="str">
        <f>VLOOKUP($E408,'FP MD'!$A:$F,2,FALSE)</f>
        <v>FGD Indeterminate 2023</v>
      </c>
      <c r="G408" s="10" t="s">
        <v>1250</v>
      </c>
      <c r="H408" s="10" t="s">
        <v>1235</v>
      </c>
      <c r="I408" s="10" t="s">
        <v>1244</v>
      </c>
      <c r="J408" s="10" t="str">
        <f>VLOOKUP($E408,'FP MD'!$A:$F,3,FALSE)</f>
        <v>Blanket</v>
      </c>
      <c r="K408" s="10" t="str">
        <f>VLOOKUP($E408,'FP MD'!$A:$F,4,FALSE)</f>
        <v/>
      </c>
      <c r="L408" s="10" t="str">
        <f>VLOOKUP($E408,'FP MD'!$A:$F,5,FALSE)</f>
        <v/>
      </c>
      <c r="M408" s="10">
        <f>VLOOKUP($E408,'FP MD'!$A:$F,6,FALSE)</f>
        <v>0</v>
      </c>
      <c r="N408" s="11">
        <v>202401</v>
      </c>
      <c r="O408" s="15">
        <v>0</v>
      </c>
      <c r="P408" s="16">
        <v>8059.46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  <c r="BI408" s="16">
        <v>0</v>
      </c>
      <c r="BJ408" s="16">
        <v>0</v>
      </c>
      <c r="BK408" s="16">
        <v>0</v>
      </c>
      <c r="BL408" s="16">
        <v>0</v>
      </c>
      <c r="BM408" s="16">
        <v>0</v>
      </c>
      <c r="BN408" s="16">
        <v>0</v>
      </c>
      <c r="BO408" s="16">
        <v>0</v>
      </c>
      <c r="BP408" s="16">
        <v>0</v>
      </c>
      <c r="BQ408" s="16">
        <v>0</v>
      </c>
      <c r="BR408" s="16">
        <v>0</v>
      </c>
      <c r="BS408" s="16">
        <v>0</v>
      </c>
      <c r="BT408" s="16">
        <v>0</v>
      </c>
      <c r="BU408" s="16">
        <v>0</v>
      </c>
      <c r="BV408" s="16">
        <v>0</v>
      </c>
      <c r="BW408" s="16">
        <v>0</v>
      </c>
      <c r="BX408" s="14">
        <f t="shared" si="6"/>
        <v>8059.46</v>
      </c>
    </row>
    <row r="409" spans="1:76" s="17" customFormat="1" x14ac:dyDescent="0.3">
      <c r="A409" s="7" t="s">
        <v>462</v>
      </c>
      <c r="B409" s="8" t="s">
        <v>1338</v>
      </c>
      <c r="C409" s="21" t="s">
        <v>1339</v>
      </c>
      <c r="D409" s="9">
        <v>31240</v>
      </c>
      <c r="E409" s="9" t="s">
        <v>1340</v>
      </c>
      <c r="F409" s="10" t="str">
        <f>VLOOKUP($E409,'FP MD'!$A:$F,2,FALSE)</f>
        <v>BB Coal Field PECO VFD Upgrades</v>
      </c>
      <c r="G409" s="10" t="s">
        <v>1250</v>
      </c>
      <c r="H409" s="10" t="s">
        <v>1235</v>
      </c>
      <c r="I409" s="10" t="s">
        <v>1244</v>
      </c>
      <c r="J409" s="10" t="str">
        <f>VLOOKUP($E409,'FP MD'!$A:$F,3,FALSE)</f>
        <v/>
      </c>
      <c r="K409" s="10" t="str">
        <f>VLOOKUP($E409,'FP MD'!$A:$F,4,FALSE)</f>
        <v/>
      </c>
      <c r="L409" s="10" t="str">
        <f>VLOOKUP($E409,'FP MD'!$A:$F,5,FALSE)</f>
        <v/>
      </c>
      <c r="M409" s="10">
        <f>VLOOKUP($E409,'FP MD'!$A:$F,6,FALSE)</f>
        <v>0</v>
      </c>
      <c r="N409" s="11">
        <v>202405</v>
      </c>
      <c r="O409" s="15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439327.77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  <c r="BI409" s="16">
        <v>0</v>
      </c>
      <c r="BJ409" s="16">
        <v>0</v>
      </c>
      <c r="BK409" s="16">
        <v>0</v>
      </c>
      <c r="BL409" s="16">
        <v>0</v>
      </c>
      <c r="BM409" s="16">
        <v>0</v>
      </c>
      <c r="BN409" s="16">
        <v>0</v>
      </c>
      <c r="BO409" s="16">
        <v>0</v>
      </c>
      <c r="BP409" s="16">
        <v>0</v>
      </c>
      <c r="BQ409" s="16">
        <v>0</v>
      </c>
      <c r="BR409" s="16">
        <v>0</v>
      </c>
      <c r="BS409" s="16">
        <v>0</v>
      </c>
      <c r="BT409" s="16">
        <v>0</v>
      </c>
      <c r="BU409" s="16">
        <v>0</v>
      </c>
      <c r="BV409" s="16">
        <v>0</v>
      </c>
      <c r="BW409" s="16">
        <v>0</v>
      </c>
      <c r="BX409" s="14">
        <f t="shared" si="6"/>
        <v>439327.77</v>
      </c>
    </row>
    <row r="410" spans="1:76" s="17" customFormat="1" x14ac:dyDescent="0.3">
      <c r="A410" s="7" t="s">
        <v>462</v>
      </c>
      <c r="B410" s="8" t="s">
        <v>1341</v>
      </c>
      <c r="C410" s="21" t="s">
        <v>1342</v>
      </c>
      <c r="D410" s="9">
        <v>31240</v>
      </c>
      <c r="E410" s="9" t="s">
        <v>1343</v>
      </c>
      <c r="F410" s="10" t="str">
        <f>VLOOKUP($E410,'FP MD'!$A:$F,2,FALSE)</f>
        <v>CT4 Indeterminant 2023</v>
      </c>
      <c r="G410" s="10" t="s">
        <v>1250</v>
      </c>
      <c r="H410" s="10" t="s">
        <v>1235</v>
      </c>
      <c r="I410" s="10" t="s">
        <v>1244</v>
      </c>
      <c r="J410" s="10" t="str">
        <f>VLOOKUP($E410,'FP MD'!$A:$F,3,FALSE)</f>
        <v>Blanket</v>
      </c>
      <c r="K410" s="10" t="str">
        <f>VLOOKUP($E410,'FP MD'!$A:$F,4,FALSE)</f>
        <v/>
      </c>
      <c r="L410" s="10" t="str">
        <f>VLOOKUP($E410,'FP MD'!$A:$F,5,FALSE)</f>
        <v/>
      </c>
      <c r="M410" s="10">
        <f>VLOOKUP($E410,'FP MD'!$A:$F,6,FALSE)</f>
        <v>0</v>
      </c>
      <c r="N410" s="11">
        <v>202402</v>
      </c>
      <c r="O410" s="15">
        <v>0</v>
      </c>
      <c r="P410" s="16">
        <v>0</v>
      </c>
      <c r="Q410" s="16">
        <v>160541.18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6">
        <v>0</v>
      </c>
      <c r="BJ410" s="16">
        <v>0</v>
      </c>
      <c r="BK410" s="16">
        <v>0</v>
      </c>
      <c r="BL410" s="16">
        <v>0</v>
      </c>
      <c r="BM410" s="16">
        <v>0</v>
      </c>
      <c r="BN410" s="16">
        <v>0</v>
      </c>
      <c r="BO410" s="16">
        <v>0</v>
      </c>
      <c r="BP410" s="16">
        <v>0</v>
      </c>
      <c r="BQ410" s="16">
        <v>0</v>
      </c>
      <c r="BR410" s="16">
        <v>0</v>
      </c>
      <c r="BS410" s="16">
        <v>0</v>
      </c>
      <c r="BT410" s="16">
        <v>0</v>
      </c>
      <c r="BU410" s="16">
        <v>0</v>
      </c>
      <c r="BV410" s="16">
        <v>0</v>
      </c>
      <c r="BW410" s="16">
        <v>0</v>
      </c>
      <c r="BX410" s="14">
        <f t="shared" si="6"/>
        <v>160541.18</v>
      </c>
    </row>
    <row r="411" spans="1:76" s="17" customFormat="1" x14ac:dyDescent="0.3">
      <c r="A411" s="7" t="s">
        <v>462</v>
      </c>
      <c r="B411" s="8" t="s">
        <v>1344</v>
      </c>
      <c r="C411" s="21" t="s">
        <v>1345</v>
      </c>
      <c r="D411" s="9">
        <v>31240</v>
      </c>
      <c r="E411" s="9" t="s">
        <v>1346</v>
      </c>
      <c r="F411" s="10" t="str">
        <f>VLOOKUP($E411,'FP MD'!$A:$F,2,FALSE)</f>
        <v>BBC Power Cable - Critical Spare</v>
      </c>
      <c r="G411" s="10" t="s">
        <v>1250</v>
      </c>
      <c r="H411" s="10" t="s">
        <v>1235</v>
      </c>
      <c r="I411" s="10" t="s">
        <v>1244</v>
      </c>
      <c r="J411" s="10" t="str">
        <f>VLOOKUP($E411,'FP MD'!$A:$F,3,FALSE)</f>
        <v/>
      </c>
      <c r="K411" s="10" t="str">
        <f>VLOOKUP($E411,'FP MD'!$A:$F,4,FALSE)</f>
        <v/>
      </c>
      <c r="L411" s="10" t="str">
        <f>VLOOKUP($E411,'FP MD'!$A:$F,5,FALSE)</f>
        <v/>
      </c>
      <c r="M411" s="10">
        <f>VLOOKUP($E411,'FP MD'!$A:$F,6,FALSE)</f>
        <v>0</v>
      </c>
      <c r="N411" s="11">
        <v>202408</v>
      </c>
      <c r="O411" s="15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580353.05000000005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16">
        <v>0</v>
      </c>
      <c r="BJ411" s="16">
        <v>0</v>
      </c>
      <c r="BK411" s="16">
        <v>0</v>
      </c>
      <c r="BL411" s="16">
        <v>0</v>
      </c>
      <c r="BM411" s="16">
        <v>0</v>
      </c>
      <c r="BN411" s="16">
        <v>0</v>
      </c>
      <c r="BO411" s="16">
        <v>0</v>
      </c>
      <c r="BP411" s="16">
        <v>0</v>
      </c>
      <c r="BQ411" s="16">
        <v>0</v>
      </c>
      <c r="BR411" s="16">
        <v>0</v>
      </c>
      <c r="BS411" s="16">
        <v>0</v>
      </c>
      <c r="BT411" s="16">
        <v>0</v>
      </c>
      <c r="BU411" s="16">
        <v>0</v>
      </c>
      <c r="BV411" s="16">
        <v>0</v>
      </c>
      <c r="BW411" s="16">
        <v>0</v>
      </c>
      <c r="BX411" s="14">
        <f t="shared" si="6"/>
        <v>580353.05000000005</v>
      </c>
    </row>
    <row r="412" spans="1:76" s="17" customFormat="1" x14ac:dyDescent="0.3">
      <c r="A412" s="7" t="s">
        <v>462</v>
      </c>
      <c r="B412" s="8" t="s">
        <v>1347</v>
      </c>
      <c r="C412" s="21" t="s">
        <v>1348</v>
      </c>
      <c r="D412" s="9">
        <v>31240</v>
      </c>
      <c r="E412" s="9" t="s">
        <v>1326</v>
      </c>
      <c r="F412" s="10" t="str">
        <f>VLOOKUP($E412,'FP MD'!$A:$F,2,FALSE)</f>
        <v>FGD Indeterminate 2023</v>
      </c>
      <c r="G412" s="10" t="s">
        <v>1250</v>
      </c>
      <c r="H412" s="10" t="s">
        <v>1235</v>
      </c>
      <c r="I412" s="10" t="s">
        <v>1244</v>
      </c>
      <c r="J412" s="10" t="str">
        <f>VLOOKUP($E412,'FP MD'!$A:$F,3,FALSE)</f>
        <v>Blanket</v>
      </c>
      <c r="K412" s="10" t="str">
        <f>VLOOKUP($E412,'FP MD'!$A:$F,4,FALSE)</f>
        <v/>
      </c>
      <c r="L412" s="10" t="str">
        <f>VLOOKUP($E412,'FP MD'!$A:$F,5,FALSE)</f>
        <v/>
      </c>
      <c r="M412" s="10">
        <f>VLOOKUP($E412,'FP MD'!$A:$F,6,FALSE)</f>
        <v>0</v>
      </c>
      <c r="N412" s="11">
        <v>202404</v>
      </c>
      <c r="O412" s="15">
        <v>0</v>
      </c>
      <c r="P412" s="16">
        <v>0</v>
      </c>
      <c r="Q412" s="16">
        <v>0</v>
      </c>
      <c r="R412" s="16">
        <v>0</v>
      </c>
      <c r="S412" s="16">
        <v>87078.67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6">
        <v>0</v>
      </c>
      <c r="BJ412" s="16">
        <v>0</v>
      </c>
      <c r="BK412" s="16">
        <v>0</v>
      </c>
      <c r="BL412" s="16">
        <v>0</v>
      </c>
      <c r="BM412" s="16">
        <v>0</v>
      </c>
      <c r="BN412" s="16">
        <v>0</v>
      </c>
      <c r="BO412" s="16">
        <v>0</v>
      </c>
      <c r="BP412" s="16">
        <v>0</v>
      </c>
      <c r="BQ412" s="16">
        <v>0</v>
      </c>
      <c r="BR412" s="16">
        <v>0</v>
      </c>
      <c r="BS412" s="16">
        <v>0</v>
      </c>
      <c r="BT412" s="16">
        <v>0</v>
      </c>
      <c r="BU412" s="16">
        <v>0</v>
      </c>
      <c r="BV412" s="16">
        <v>0</v>
      </c>
      <c r="BW412" s="16">
        <v>0</v>
      </c>
      <c r="BX412" s="14">
        <f t="shared" si="6"/>
        <v>87078.67</v>
      </c>
    </row>
    <row r="413" spans="1:76" s="17" customFormat="1" x14ac:dyDescent="0.3">
      <c r="A413" s="7" t="s">
        <v>462</v>
      </c>
      <c r="B413" s="8" t="s">
        <v>1349</v>
      </c>
      <c r="C413" s="21" t="s">
        <v>1350</v>
      </c>
      <c r="D413" s="9">
        <v>31240</v>
      </c>
      <c r="E413" s="9" t="s">
        <v>1311</v>
      </c>
      <c r="F413" s="10" t="str">
        <f>VLOOKUP($E413,'FP MD'!$A:$F,2,FALSE)</f>
        <v>BBC Indeterminant 2023</v>
      </c>
      <c r="G413" s="10" t="s">
        <v>1250</v>
      </c>
      <c r="H413" s="10" t="s">
        <v>1235</v>
      </c>
      <c r="I413" s="10" t="s">
        <v>1244</v>
      </c>
      <c r="J413" s="10" t="str">
        <f>VLOOKUP($E413,'FP MD'!$A:$F,3,FALSE)</f>
        <v>Blanket</v>
      </c>
      <c r="K413" s="10" t="str">
        <f>VLOOKUP($E413,'FP MD'!$A:$F,4,FALSE)</f>
        <v/>
      </c>
      <c r="L413" s="10" t="str">
        <f>VLOOKUP($E413,'FP MD'!$A:$F,5,FALSE)</f>
        <v/>
      </c>
      <c r="M413" s="10">
        <f>VLOOKUP($E413,'FP MD'!$A:$F,6,FALSE)</f>
        <v>0</v>
      </c>
      <c r="N413" s="11">
        <v>202402</v>
      </c>
      <c r="O413" s="15">
        <v>0</v>
      </c>
      <c r="P413" s="16">
        <v>0</v>
      </c>
      <c r="Q413" s="16">
        <v>134348.26999999999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0</v>
      </c>
      <c r="BH413" s="16">
        <v>0</v>
      </c>
      <c r="BI413" s="16">
        <v>0</v>
      </c>
      <c r="BJ413" s="16">
        <v>0</v>
      </c>
      <c r="BK413" s="16">
        <v>0</v>
      </c>
      <c r="BL413" s="16">
        <v>0</v>
      </c>
      <c r="BM413" s="16">
        <v>0</v>
      </c>
      <c r="BN413" s="16">
        <v>0</v>
      </c>
      <c r="BO413" s="16">
        <v>0</v>
      </c>
      <c r="BP413" s="16">
        <v>0</v>
      </c>
      <c r="BQ413" s="16">
        <v>0</v>
      </c>
      <c r="BR413" s="16">
        <v>0</v>
      </c>
      <c r="BS413" s="16">
        <v>0</v>
      </c>
      <c r="BT413" s="16">
        <v>0</v>
      </c>
      <c r="BU413" s="16">
        <v>0</v>
      </c>
      <c r="BV413" s="16">
        <v>0</v>
      </c>
      <c r="BW413" s="16">
        <v>0</v>
      </c>
      <c r="BX413" s="14">
        <f t="shared" si="6"/>
        <v>134348.26999999999</v>
      </c>
    </row>
    <row r="414" spans="1:76" s="17" customFormat="1" x14ac:dyDescent="0.3">
      <c r="A414" s="7" t="s">
        <v>462</v>
      </c>
      <c r="B414" s="8" t="s">
        <v>1351</v>
      </c>
      <c r="C414" s="21" t="s">
        <v>1352</v>
      </c>
      <c r="D414" s="9">
        <v>31240</v>
      </c>
      <c r="E414" s="9" t="s">
        <v>1353</v>
      </c>
      <c r="F414" s="10" t="str">
        <f>VLOOKUP($E414,'FP MD'!$A:$F,2,FALSE)</f>
        <v>Toolhound Inventory Mgmt Upgrade</v>
      </c>
      <c r="G414" s="10" t="s">
        <v>1250</v>
      </c>
      <c r="H414" s="10" t="s">
        <v>1235</v>
      </c>
      <c r="I414" s="10" t="s">
        <v>1244</v>
      </c>
      <c r="J414" s="10" t="str">
        <f>VLOOKUP($E414,'FP MD'!$A:$F,3,FALSE)</f>
        <v/>
      </c>
      <c r="K414" s="10" t="str">
        <f>VLOOKUP($E414,'FP MD'!$A:$F,4,FALSE)</f>
        <v/>
      </c>
      <c r="L414" s="10" t="str">
        <f>VLOOKUP($E414,'FP MD'!$A:$F,5,FALSE)</f>
        <v/>
      </c>
      <c r="M414" s="10">
        <f>VLOOKUP($E414,'FP MD'!$A:$F,6,FALSE)</f>
        <v>0</v>
      </c>
      <c r="N414" s="11">
        <v>202404</v>
      </c>
      <c r="O414" s="15">
        <v>0</v>
      </c>
      <c r="P414" s="16">
        <v>0</v>
      </c>
      <c r="Q414" s="16">
        <v>0</v>
      </c>
      <c r="R414" s="16">
        <v>0</v>
      </c>
      <c r="S414" s="16">
        <v>5132.37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0</v>
      </c>
      <c r="BI414" s="16">
        <v>0</v>
      </c>
      <c r="BJ414" s="16">
        <v>0</v>
      </c>
      <c r="BK414" s="16">
        <v>0</v>
      </c>
      <c r="BL414" s="16">
        <v>0</v>
      </c>
      <c r="BM414" s="16">
        <v>0</v>
      </c>
      <c r="BN414" s="16">
        <v>0</v>
      </c>
      <c r="BO414" s="16">
        <v>0</v>
      </c>
      <c r="BP414" s="16">
        <v>0</v>
      </c>
      <c r="BQ414" s="16">
        <v>0</v>
      </c>
      <c r="BR414" s="16">
        <v>0</v>
      </c>
      <c r="BS414" s="16">
        <v>0</v>
      </c>
      <c r="BT414" s="16">
        <v>0</v>
      </c>
      <c r="BU414" s="16">
        <v>0</v>
      </c>
      <c r="BV414" s="16">
        <v>0</v>
      </c>
      <c r="BW414" s="16">
        <v>0</v>
      </c>
      <c r="BX414" s="14">
        <f t="shared" si="6"/>
        <v>5132.37</v>
      </c>
    </row>
    <row r="415" spans="1:76" s="17" customFormat="1" x14ac:dyDescent="0.3">
      <c r="A415" s="7" t="s">
        <v>462</v>
      </c>
      <c r="B415" s="8" t="s">
        <v>1354</v>
      </c>
      <c r="C415" s="21" t="s">
        <v>1355</v>
      </c>
      <c r="D415" s="9">
        <v>31240</v>
      </c>
      <c r="E415" s="9" t="s">
        <v>1356</v>
      </c>
      <c r="F415" s="10" t="str">
        <f>VLOOKUP($E415,'FP MD'!$A:$F,2,FALSE)</f>
        <v>BB4 Compressed Air Upgrades</v>
      </c>
      <c r="G415" s="10" t="s">
        <v>1250</v>
      </c>
      <c r="H415" s="10" t="s">
        <v>1235</v>
      </c>
      <c r="I415" s="10" t="s">
        <v>1244</v>
      </c>
      <c r="J415" s="10" t="str">
        <f>VLOOKUP($E415,'FP MD'!$A:$F,3,FALSE)</f>
        <v/>
      </c>
      <c r="K415" s="10" t="str">
        <f>VLOOKUP($E415,'FP MD'!$A:$F,4,FALSE)</f>
        <v/>
      </c>
      <c r="L415" s="10" t="str">
        <f>VLOOKUP($E415,'FP MD'!$A:$F,5,FALSE)</f>
        <v/>
      </c>
      <c r="M415" s="10">
        <f>VLOOKUP($E415,'FP MD'!$A:$F,6,FALSE)</f>
        <v>0</v>
      </c>
      <c r="N415" s="11">
        <v>202411</v>
      </c>
      <c r="O415" s="15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249238.32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0</v>
      </c>
      <c r="BI415" s="16">
        <v>0</v>
      </c>
      <c r="BJ415" s="16">
        <v>0</v>
      </c>
      <c r="BK415" s="16">
        <v>0</v>
      </c>
      <c r="BL415" s="16">
        <v>0</v>
      </c>
      <c r="BM415" s="16">
        <v>0</v>
      </c>
      <c r="BN415" s="16">
        <v>0</v>
      </c>
      <c r="BO415" s="16">
        <v>0</v>
      </c>
      <c r="BP415" s="16">
        <v>0</v>
      </c>
      <c r="BQ415" s="16">
        <v>0</v>
      </c>
      <c r="BR415" s="16">
        <v>0</v>
      </c>
      <c r="BS415" s="16">
        <v>0</v>
      </c>
      <c r="BT415" s="16">
        <v>0</v>
      </c>
      <c r="BU415" s="16">
        <v>0</v>
      </c>
      <c r="BV415" s="16">
        <v>0</v>
      </c>
      <c r="BW415" s="16">
        <v>0</v>
      </c>
      <c r="BX415" s="14">
        <f t="shared" si="6"/>
        <v>249238.32</v>
      </c>
    </row>
    <row r="416" spans="1:76" s="17" customFormat="1" x14ac:dyDescent="0.3">
      <c r="A416" s="7" t="s">
        <v>462</v>
      </c>
      <c r="B416" s="8" t="s">
        <v>1357</v>
      </c>
      <c r="C416" s="21" t="s">
        <v>1358</v>
      </c>
      <c r="D416" s="9">
        <v>31240</v>
      </c>
      <c r="E416" s="9" t="s">
        <v>1356</v>
      </c>
      <c r="F416" s="10" t="str">
        <f>VLOOKUP($E416,'FP MD'!$A:$F,2,FALSE)</f>
        <v>BB4 Compressed Air Upgrades</v>
      </c>
      <c r="G416" s="10" t="s">
        <v>1250</v>
      </c>
      <c r="H416" s="10" t="s">
        <v>1235</v>
      </c>
      <c r="I416" s="10" t="s">
        <v>1244</v>
      </c>
      <c r="J416" s="10" t="str">
        <f>VLOOKUP($E416,'FP MD'!$A:$F,3,FALSE)</f>
        <v/>
      </c>
      <c r="K416" s="10" t="str">
        <f>VLOOKUP($E416,'FP MD'!$A:$F,4,FALSE)</f>
        <v/>
      </c>
      <c r="L416" s="10" t="str">
        <f>VLOOKUP($E416,'FP MD'!$A:$F,5,FALSE)</f>
        <v/>
      </c>
      <c r="M416" s="10">
        <f>VLOOKUP($E416,'FP MD'!$A:$F,6,FALSE)</f>
        <v>0</v>
      </c>
      <c r="N416" s="11">
        <v>202404</v>
      </c>
      <c r="O416" s="15">
        <v>0</v>
      </c>
      <c r="P416" s="16">
        <v>0</v>
      </c>
      <c r="Q416" s="16">
        <v>0</v>
      </c>
      <c r="R416" s="16">
        <v>0</v>
      </c>
      <c r="S416" s="16">
        <v>249238.32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0</v>
      </c>
      <c r="BG416" s="16">
        <v>0</v>
      </c>
      <c r="BH416" s="16">
        <v>0</v>
      </c>
      <c r="BI416" s="16">
        <v>0</v>
      </c>
      <c r="BJ416" s="16">
        <v>0</v>
      </c>
      <c r="BK416" s="16">
        <v>0</v>
      </c>
      <c r="BL416" s="16">
        <v>0</v>
      </c>
      <c r="BM416" s="16">
        <v>0</v>
      </c>
      <c r="BN416" s="16">
        <v>0</v>
      </c>
      <c r="BO416" s="16">
        <v>0</v>
      </c>
      <c r="BP416" s="16">
        <v>0</v>
      </c>
      <c r="BQ416" s="16">
        <v>0</v>
      </c>
      <c r="BR416" s="16">
        <v>0</v>
      </c>
      <c r="BS416" s="16">
        <v>0</v>
      </c>
      <c r="BT416" s="16">
        <v>0</v>
      </c>
      <c r="BU416" s="16">
        <v>0</v>
      </c>
      <c r="BV416" s="16">
        <v>0</v>
      </c>
      <c r="BW416" s="16">
        <v>0</v>
      </c>
      <c r="BX416" s="14">
        <f t="shared" si="6"/>
        <v>249238.32</v>
      </c>
    </row>
    <row r="417" spans="1:76" s="17" customFormat="1" x14ac:dyDescent="0.3">
      <c r="A417" s="7" t="s">
        <v>462</v>
      </c>
      <c r="B417" s="8" t="s">
        <v>1359</v>
      </c>
      <c r="C417" s="21" t="s">
        <v>1360</v>
      </c>
      <c r="D417" s="9">
        <v>31240</v>
      </c>
      <c r="E417" s="9" t="s">
        <v>1356</v>
      </c>
      <c r="F417" s="10" t="str">
        <f>VLOOKUP($E417,'FP MD'!$A:$F,2,FALSE)</f>
        <v>BB4 Compressed Air Upgrades</v>
      </c>
      <c r="G417" s="10" t="s">
        <v>1250</v>
      </c>
      <c r="H417" s="10" t="s">
        <v>1235</v>
      </c>
      <c r="I417" s="10" t="s">
        <v>1244</v>
      </c>
      <c r="J417" s="10" t="str">
        <f>VLOOKUP($E417,'FP MD'!$A:$F,3,FALSE)</f>
        <v/>
      </c>
      <c r="K417" s="10" t="str">
        <f>VLOOKUP($E417,'FP MD'!$A:$F,4,FALSE)</f>
        <v/>
      </c>
      <c r="L417" s="10" t="str">
        <f>VLOOKUP($E417,'FP MD'!$A:$F,5,FALSE)</f>
        <v/>
      </c>
      <c r="M417" s="10">
        <f>VLOOKUP($E417,'FP MD'!$A:$F,6,FALSE)</f>
        <v>0</v>
      </c>
      <c r="N417" s="11">
        <v>202404</v>
      </c>
      <c r="O417" s="15">
        <v>0</v>
      </c>
      <c r="P417" s="16">
        <v>0</v>
      </c>
      <c r="Q417" s="16">
        <v>0</v>
      </c>
      <c r="R417" s="16">
        <v>0</v>
      </c>
      <c r="S417" s="16">
        <v>249238.32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0</v>
      </c>
      <c r="BG417" s="16">
        <v>0</v>
      </c>
      <c r="BH417" s="16">
        <v>0</v>
      </c>
      <c r="BI417" s="16">
        <v>0</v>
      </c>
      <c r="BJ417" s="16">
        <v>0</v>
      </c>
      <c r="BK417" s="16">
        <v>0</v>
      </c>
      <c r="BL417" s="16">
        <v>0</v>
      </c>
      <c r="BM417" s="16">
        <v>0</v>
      </c>
      <c r="BN417" s="16">
        <v>0</v>
      </c>
      <c r="BO417" s="16">
        <v>0</v>
      </c>
      <c r="BP417" s="16">
        <v>0</v>
      </c>
      <c r="BQ417" s="16">
        <v>0</v>
      </c>
      <c r="BR417" s="16">
        <v>0</v>
      </c>
      <c r="BS417" s="16">
        <v>0</v>
      </c>
      <c r="BT417" s="16">
        <v>0</v>
      </c>
      <c r="BU417" s="16">
        <v>0</v>
      </c>
      <c r="BV417" s="16">
        <v>0</v>
      </c>
      <c r="BW417" s="16">
        <v>0</v>
      </c>
      <c r="BX417" s="14">
        <f t="shared" si="6"/>
        <v>249238.32</v>
      </c>
    </row>
    <row r="418" spans="1:76" s="17" customFormat="1" x14ac:dyDescent="0.3">
      <c r="A418" s="7" t="s">
        <v>462</v>
      </c>
      <c r="B418" s="8" t="s">
        <v>1361</v>
      </c>
      <c r="C418" s="21" t="s">
        <v>1362</v>
      </c>
      <c r="D418" s="9">
        <v>31240</v>
      </c>
      <c r="E418" s="9" t="s">
        <v>1356</v>
      </c>
      <c r="F418" s="10" t="str">
        <f>VLOOKUP($E418,'FP MD'!$A:$F,2,FALSE)</f>
        <v>BB4 Compressed Air Upgrades</v>
      </c>
      <c r="G418" s="10" t="s">
        <v>1250</v>
      </c>
      <c r="H418" s="10" t="s">
        <v>1235</v>
      </c>
      <c r="I418" s="10" t="s">
        <v>1244</v>
      </c>
      <c r="J418" s="10" t="str">
        <f>VLOOKUP($E418,'FP MD'!$A:$F,3,FALSE)</f>
        <v/>
      </c>
      <c r="K418" s="10" t="str">
        <f>VLOOKUP($E418,'FP MD'!$A:$F,4,FALSE)</f>
        <v/>
      </c>
      <c r="L418" s="10" t="str">
        <f>VLOOKUP($E418,'FP MD'!$A:$F,5,FALSE)</f>
        <v/>
      </c>
      <c r="M418" s="10">
        <f>VLOOKUP($E418,'FP MD'!$A:$F,6,FALSE)</f>
        <v>0</v>
      </c>
      <c r="N418" s="11">
        <v>202404</v>
      </c>
      <c r="O418" s="15">
        <v>0</v>
      </c>
      <c r="P418" s="16">
        <v>0</v>
      </c>
      <c r="Q418" s="16">
        <v>0</v>
      </c>
      <c r="R418" s="16">
        <v>0</v>
      </c>
      <c r="S418" s="16">
        <v>249238.32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0</v>
      </c>
      <c r="BG418" s="16">
        <v>0</v>
      </c>
      <c r="BH418" s="16">
        <v>0</v>
      </c>
      <c r="BI418" s="16">
        <v>0</v>
      </c>
      <c r="BJ418" s="16">
        <v>0</v>
      </c>
      <c r="BK418" s="16">
        <v>0</v>
      </c>
      <c r="BL418" s="16">
        <v>0</v>
      </c>
      <c r="BM418" s="16">
        <v>0</v>
      </c>
      <c r="BN418" s="16">
        <v>0</v>
      </c>
      <c r="BO418" s="16">
        <v>0</v>
      </c>
      <c r="BP418" s="16">
        <v>0</v>
      </c>
      <c r="BQ418" s="16">
        <v>0</v>
      </c>
      <c r="BR418" s="16">
        <v>0</v>
      </c>
      <c r="BS418" s="16">
        <v>0</v>
      </c>
      <c r="BT418" s="16">
        <v>0</v>
      </c>
      <c r="BU418" s="16">
        <v>0</v>
      </c>
      <c r="BV418" s="16">
        <v>0</v>
      </c>
      <c r="BW418" s="16">
        <v>0</v>
      </c>
      <c r="BX418" s="14">
        <f t="shared" si="6"/>
        <v>249238.32</v>
      </c>
    </row>
    <row r="419" spans="1:76" s="17" customFormat="1" x14ac:dyDescent="0.3">
      <c r="A419" s="7" t="s">
        <v>462</v>
      </c>
      <c r="B419" s="8" t="s">
        <v>1363</v>
      </c>
      <c r="C419" s="21" t="s">
        <v>1364</v>
      </c>
      <c r="D419" s="9">
        <v>31240</v>
      </c>
      <c r="E419" s="9" t="s">
        <v>1365</v>
      </c>
      <c r="F419" s="10" t="str">
        <f>VLOOKUP($E419,'FP MD'!$A:$F,2,FALSE)</f>
        <v>BBC Breaker Monitoring</v>
      </c>
      <c r="G419" s="10" t="s">
        <v>1250</v>
      </c>
      <c r="H419" s="10" t="s">
        <v>1235</v>
      </c>
      <c r="I419" s="10" t="s">
        <v>1244</v>
      </c>
      <c r="J419" s="10" t="str">
        <f>VLOOKUP($E419,'FP MD'!$A:$F,3,FALSE)</f>
        <v>None</v>
      </c>
      <c r="K419" s="10" t="str">
        <f>VLOOKUP($E419,'FP MD'!$A:$F,4,FALSE)</f>
        <v/>
      </c>
      <c r="L419" s="10" t="str">
        <f>VLOOKUP($E419,'FP MD'!$A:$F,5,FALSE)</f>
        <v/>
      </c>
      <c r="M419" s="10">
        <f>VLOOKUP($E419,'FP MD'!$A:$F,6,FALSE)</f>
        <v>0</v>
      </c>
      <c r="N419" s="11">
        <v>202412</v>
      </c>
      <c r="O419" s="15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426130.47000000003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0</v>
      </c>
      <c r="BI419" s="16">
        <v>0</v>
      </c>
      <c r="BJ419" s="16">
        <v>0</v>
      </c>
      <c r="BK419" s="16">
        <v>0</v>
      </c>
      <c r="BL419" s="16">
        <v>0</v>
      </c>
      <c r="BM419" s="16">
        <v>0</v>
      </c>
      <c r="BN419" s="16">
        <v>0</v>
      </c>
      <c r="BO419" s="16">
        <v>0</v>
      </c>
      <c r="BP419" s="16">
        <v>0</v>
      </c>
      <c r="BQ419" s="16">
        <v>0</v>
      </c>
      <c r="BR419" s="16">
        <v>0</v>
      </c>
      <c r="BS419" s="16">
        <v>0</v>
      </c>
      <c r="BT419" s="16">
        <v>0</v>
      </c>
      <c r="BU419" s="16">
        <v>0</v>
      </c>
      <c r="BV419" s="16">
        <v>0</v>
      </c>
      <c r="BW419" s="16">
        <v>0</v>
      </c>
      <c r="BX419" s="14">
        <f t="shared" si="6"/>
        <v>426130.47000000003</v>
      </c>
    </row>
    <row r="420" spans="1:76" s="17" customFormat="1" x14ac:dyDescent="0.3">
      <c r="A420" s="7" t="s">
        <v>462</v>
      </c>
      <c r="B420" s="8" t="s">
        <v>1366</v>
      </c>
      <c r="C420" s="21" t="s">
        <v>1367</v>
      </c>
      <c r="D420" s="9">
        <v>31240</v>
      </c>
      <c r="E420" s="9" t="s">
        <v>1368</v>
      </c>
      <c r="F420" s="10" t="str">
        <f>VLOOKUP($E420,'FP MD'!$A:$F,2,FALSE)</f>
        <v>Seawall Cathodic Protection</v>
      </c>
      <c r="G420" s="10" t="s">
        <v>1250</v>
      </c>
      <c r="H420" s="10" t="s">
        <v>1235</v>
      </c>
      <c r="I420" s="10" t="s">
        <v>1244</v>
      </c>
      <c r="J420" s="10" t="str">
        <f>VLOOKUP($E420,'FP MD'!$A:$F,3,FALSE)</f>
        <v/>
      </c>
      <c r="K420" s="10" t="str">
        <f>VLOOKUP($E420,'FP MD'!$A:$F,4,FALSE)</f>
        <v/>
      </c>
      <c r="L420" s="10" t="str">
        <f>VLOOKUP($E420,'FP MD'!$A:$F,5,FALSE)</f>
        <v/>
      </c>
      <c r="M420" s="10">
        <f>VLOOKUP($E420,'FP MD'!$A:$F,6,FALSE)</f>
        <v>0</v>
      </c>
      <c r="N420" s="11">
        <v>202408</v>
      </c>
      <c r="O420" s="15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607227.63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0</v>
      </c>
      <c r="BG420" s="16">
        <v>0</v>
      </c>
      <c r="BH420" s="16">
        <v>0</v>
      </c>
      <c r="BI420" s="16">
        <v>0</v>
      </c>
      <c r="BJ420" s="16">
        <v>0</v>
      </c>
      <c r="BK420" s="16">
        <v>0</v>
      </c>
      <c r="BL420" s="16">
        <v>0</v>
      </c>
      <c r="BM420" s="16">
        <v>0</v>
      </c>
      <c r="BN420" s="16">
        <v>0</v>
      </c>
      <c r="BO420" s="16">
        <v>0</v>
      </c>
      <c r="BP420" s="16">
        <v>0</v>
      </c>
      <c r="BQ420" s="16">
        <v>0</v>
      </c>
      <c r="BR420" s="16">
        <v>0</v>
      </c>
      <c r="BS420" s="16">
        <v>0</v>
      </c>
      <c r="BT420" s="16">
        <v>0</v>
      </c>
      <c r="BU420" s="16">
        <v>0</v>
      </c>
      <c r="BV420" s="16">
        <v>0</v>
      </c>
      <c r="BW420" s="16">
        <v>0</v>
      </c>
      <c r="BX420" s="14">
        <f t="shared" si="6"/>
        <v>607227.63</v>
      </c>
    </row>
    <row r="421" spans="1:76" s="17" customFormat="1" x14ac:dyDescent="0.3">
      <c r="A421" s="7" t="s">
        <v>462</v>
      </c>
      <c r="B421" s="8" t="s">
        <v>1369</v>
      </c>
      <c r="C421" s="21" t="s">
        <v>1370</v>
      </c>
      <c r="D421" s="9">
        <v>31240</v>
      </c>
      <c r="E421" s="9" t="s">
        <v>1311</v>
      </c>
      <c r="F421" s="10" t="str">
        <f>VLOOKUP($E421,'FP MD'!$A:$F,2,FALSE)</f>
        <v>BBC Indeterminant 2023</v>
      </c>
      <c r="G421" s="10" t="s">
        <v>1250</v>
      </c>
      <c r="H421" s="10" t="s">
        <v>1235</v>
      </c>
      <c r="I421" s="10" t="s">
        <v>1244</v>
      </c>
      <c r="J421" s="10" t="str">
        <f>VLOOKUP($E421,'FP MD'!$A:$F,3,FALSE)</f>
        <v>Blanket</v>
      </c>
      <c r="K421" s="10" t="str">
        <f>VLOOKUP($E421,'FP MD'!$A:$F,4,FALSE)</f>
        <v/>
      </c>
      <c r="L421" s="10" t="str">
        <f>VLOOKUP($E421,'FP MD'!$A:$F,5,FALSE)</f>
        <v/>
      </c>
      <c r="M421" s="10">
        <f>VLOOKUP($E421,'FP MD'!$A:$F,6,FALSE)</f>
        <v>0</v>
      </c>
      <c r="N421" s="11">
        <v>202405</v>
      </c>
      <c r="O421" s="15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7125.26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0</v>
      </c>
      <c r="BG421" s="16">
        <v>0</v>
      </c>
      <c r="BH421" s="16">
        <v>0</v>
      </c>
      <c r="BI421" s="16">
        <v>0</v>
      </c>
      <c r="BJ421" s="16">
        <v>0</v>
      </c>
      <c r="BK421" s="16">
        <v>0</v>
      </c>
      <c r="BL421" s="16">
        <v>0</v>
      </c>
      <c r="BM421" s="16">
        <v>0</v>
      </c>
      <c r="BN421" s="16">
        <v>0</v>
      </c>
      <c r="BO421" s="16">
        <v>0</v>
      </c>
      <c r="BP421" s="16">
        <v>0</v>
      </c>
      <c r="BQ421" s="16">
        <v>0</v>
      </c>
      <c r="BR421" s="16">
        <v>0</v>
      </c>
      <c r="BS421" s="16">
        <v>0</v>
      </c>
      <c r="BT421" s="16">
        <v>0</v>
      </c>
      <c r="BU421" s="16">
        <v>0</v>
      </c>
      <c r="BV421" s="16">
        <v>0</v>
      </c>
      <c r="BW421" s="16">
        <v>0</v>
      </c>
      <c r="BX421" s="14">
        <f t="shared" si="6"/>
        <v>7125.26</v>
      </c>
    </row>
    <row r="422" spans="1:76" s="17" customFormat="1" x14ac:dyDescent="0.3">
      <c r="A422" s="7" t="s">
        <v>462</v>
      </c>
      <c r="B422" s="8" t="s">
        <v>1371</v>
      </c>
      <c r="C422" s="21" t="s">
        <v>1372</v>
      </c>
      <c r="D422" s="9">
        <v>31240</v>
      </c>
      <c r="E422" s="9" t="s">
        <v>1311</v>
      </c>
      <c r="F422" s="10" t="str">
        <f>VLOOKUP($E422,'FP MD'!$A:$F,2,FALSE)</f>
        <v>BBC Indeterminant 2023</v>
      </c>
      <c r="G422" s="10" t="s">
        <v>1250</v>
      </c>
      <c r="H422" s="10" t="s">
        <v>1235</v>
      </c>
      <c r="I422" s="10" t="s">
        <v>1244</v>
      </c>
      <c r="J422" s="10" t="str">
        <f>VLOOKUP($E422,'FP MD'!$A:$F,3,FALSE)</f>
        <v>Blanket</v>
      </c>
      <c r="K422" s="10" t="str">
        <f>VLOOKUP($E422,'FP MD'!$A:$F,4,FALSE)</f>
        <v/>
      </c>
      <c r="L422" s="10" t="str">
        <f>VLOOKUP($E422,'FP MD'!$A:$F,5,FALSE)</f>
        <v/>
      </c>
      <c r="M422" s="10">
        <f>VLOOKUP($E422,'FP MD'!$A:$F,6,FALSE)</f>
        <v>0</v>
      </c>
      <c r="N422" s="11">
        <v>202405</v>
      </c>
      <c r="O422" s="15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40913.85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6">
        <v>0</v>
      </c>
      <c r="BJ422" s="16">
        <v>0</v>
      </c>
      <c r="BK422" s="16">
        <v>0</v>
      </c>
      <c r="BL422" s="16">
        <v>0</v>
      </c>
      <c r="BM422" s="16">
        <v>0</v>
      </c>
      <c r="BN422" s="16">
        <v>0</v>
      </c>
      <c r="BO422" s="16">
        <v>0</v>
      </c>
      <c r="BP422" s="16">
        <v>0</v>
      </c>
      <c r="BQ422" s="16">
        <v>0</v>
      </c>
      <c r="BR422" s="16">
        <v>0</v>
      </c>
      <c r="BS422" s="16">
        <v>0</v>
      </c>
      <c r="BT422" s="16">
        <v>0</v>
      </c>
      <c r="BU422" s="16">
        <v>0</v>
      </c>
      <c r="BV422" s="16">
        <v>0</v>
      </c>
      <c r="BW422" s="16">
        <v>0</v>
      </c>
      <c r="BX422" s="14">
        <f t="shared" si="6"/>
        <v>40913.85</v>
      </c>
    </row>
    <row r="423" spans="1:76" s="17" customFormat="1" x14ac:dyDescent="0.3">
      <c r="A423" s="7" t="s">
        <v>462</v>
      </c>
      <c r="B423" s="8" t="s">
        <v>1373</v>
      </c>
      <c r="C423" s="21" t="s">
        <v>1374</v>
      </c>
      <c r="D423" s="9">
        <v>31240</v>
      </c>
      <c r="E423" s="9" t="s">
        <v>1311</v>
      </c>
      <c r="F423" s="10" t="str">
        <f>VLOOKUP($E423,'FP MD'!$A:$F,2,FALSE)</f>
        <v>BBC Indeterminant 2023</v>
      </c>
      <c r="G423" s="10" t="s">
        <v>1250</v>
      </c>
      <c r="H423" s="10" t="s">
        <v>1235</v>
      </c>
      <c r="I423" s="10" t="s">
        <v>1244</v>
      </c>
      <c r="J423" s="10" t="str">
        <f>VLOOKUP($E423,'FP MD'!$A:$F,3,FALSE)</f>
        <v>Blanket</v>
      </c>
      <c r="K423" s="10" t="str">
        <f>VLOOKUP($E423,'FP MD'!$A:$F,4,FALSE)</f>
        <v/>
      </c>
      <c r="L423" s="10" t="str">
        <f>VLOOKUP($E423,'FP MD'!$A:$F,5,FALSE)</f>
        <v/>
      </c>
      <c r="M423" s="10">
        <f>VLOOKUP($E423,'FP MD'!$A:$F,6,FALSE)</f>
        <v>0</v>
      </c>
      <c r="N423" s="11">
        <v>202405</v>
      </c>
      <c r="O423" s="15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19473.010000000002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16">
        <v>0</v>
      </c>
      <c r="BJ423" s="16">
        <v>0</v>
      </c>
      <c r="BK423" s="16">
        <v>0</v>
      </c>
      <c r="BL423" s="16">
        <v>0</v>
      </c>
      <c r="BM423" s="16">
        <v>0</v>
      </c>
      <c r="BN423" s="16">
        <v>0</v>
      </c>
      <c r="BO423" s="16">
        <v>0</v>
      </c>
      <c r="BP423" s="16">
        <v>0</v>
      </c>
      <c r="BQ423" s="16">
        <v>0</v>
      </c>
      <c r="BR423" s="16">
        <v>0</v>
      </c>
      <c r="BS423" s="16">
        <v>0</v>
      </c>
      <c r="BT423" s="16">
        <v>0</v>
      </c>
      <c r="BU423" s="16">
        <v>0</v>
      </c>
      <c r="BV423" s="16">
        <v>0</v>
      </c>
      <c r="BW423" s="16">
        <v>0</v>
      </c>
      <c r="BX423" s="14">
        <f t="shared" si="6"/>
        <v>19473.010000000002</v>
      </c>
    </row>
    <row r="424" spans="1:76" s="17" customFormat="1" x14ac:dyDescent="0.3">
      <c r="A424" s="7" t="s">
        <v>462</v>
      </c>
      <c r="B424" s="8" t="s">
        <v>1375</v>
      </c>
      <c r="C424" s="21" t="s">
        <v>1376</v>
      </c>
      <c r="D424" s="9">
        <v>31240</v>
      </c>
      <c r="E424" s="9" t="s">
        <v>1356</v>
      </c>
      <c r="F424" s="10" t="str">
        <f>VLOOKUP($E424,'FP MD'!$A:$F,2,FALSE)</f>
        <v>BB4 Compressed Air Upgrades</v>
      </c>
      <c r="G424" s="10" t="s">
        <v>1250</v>
      </c>
      <c r="H424" s="10" t="s">
        <v>1235</v>
      </c>
      <c r="I424" s="10" t="s">
        <v>1244</v>
      </c>
      <c r="J424" s="10" t="str">
        <f>VLOOKUP($E424,'FP MD'!$A:$F,3,FALSE)</f>
        <v/>
      </c>
      <c r="K424" s="10" t="str">
        <f>VLOOKUP($E424,'FP MD'!$A:$F,4,FALSE)</f>
        <v/>
      </c>
      <c r="L424" s="10" t="str">
        <f>VLOOKUP($E424,'FP MD'!$A:$F,5,FALSE)</f>
        <v/>
      </c>
      <c r="M424" s="10">
        <f>VLOOKUP($E424,'FP MD'!$A:$F,6,FALSE)</f>
        <v>0</v>
      </c>
      <c r="N424" s="11">
        <v>202406</v>
      </c>
      <c r="O424" s="15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120465.19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6">
        <v>0</v>
      </c>
      <c r="BJ424" s="16">
        <v>0</v>
      </c>
      <c r="BK424" s="16">
        <v>0</v>
      </c>
      <c r="BL424" s="16">
        <v>0</v>
      </c>
      <c r="BM424" s="16">
        <v>0</v>
      </c>
      <c r="BN424" s="16">
        <v>0</v>
      </c>
      <c r="BO424" s="16">
        <v>0</v>
      </c>
      <c r="BP424" s="16">
        <v>0</v>
      </c>
      <c r="BQ424" s="16">
        <v>0</v>
      </c>
      <c r="BR424" s="16">
        <v>0</v>
      </c>
      <c r="BS424" s="16">
        <v>0</v>
      </c>
      <c r="BT424" s="16">
        <v>0</v>
      </c>
      <c r="BU424" s="16">
        <v>0</v>
      </c>
      <c r="BV424" s="16">
        <v>0</v>
      </c>
      <c r="BW424" s="16">
        <v>0</v>
      </c>
      <c r="BX424" s="14">
        <f t="shared" si="6"/>
        <v>120465.19</v>
      </c>
    </row>
    <row r="425" spans="1:76" s="17" customFormat="1" x14ac:dyDescent="0.3">
      <c r="A425" s="7" t="s">
        <v>462</v>
      </c>
      <c r="B425" s="8" t="s">
        <v>1377</v>
      </c>
      <c r="C425" s="21" t="s">
        <v>1378</v>
      </c>
      <c r="D425" s="9">
        <v>31240</v>
      </c>
      <c r="E425" s="9" t="s">
        <v>1356</v>
      </c>
      <c r="F425" s="10" t="str">
        <f>VLOOKUP($E425,'FP MD'!$A:$F,2,FALSE)</f>
        <v>BB4 Compressed Air Upgrades</v>
      </c>
      <c r="G425" s="10" t="s">
        <v>1250</v>
      </c>
      <c r="H425" s="10" t="s">
        <v>1235</v>
      </c>
      <c r="I425" s="10" t="s">
        <v>1244</v>
      </c>
      <c r="J425" s="10" t="str">
        <f>VLOOKUP($E425,'FP MD'!$A:$F,3,FALSE)</f>
        <v/>
      </c>
      <c r="K425" s="10" t="str">
        <f>VLOOKUP($E425,'FP MD'!$A:$F,4,FALSE)</f>
        <v/>
      </c>
      <c r="L425" s="10" t="str">
        <f>VLOOKUP($E425,'FP MD'!$A:$F,5,FALSE)</f>
        <v/>
      </c>
      <c r="M425" s="10">
        <f>VLOOKUP($E425,'FP MD'!$A:$F,6,FALSE)</f>
        <v>0</v>
      </c>
      <c r="N425" s="11">
        <v>202406</v>
      </c>
      <c r="O425" s="15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120465.19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6">
        <v>0</v>
      </c>
      <c r="BJ425" s="16">
        <v>0</v>
      </c>
      <c r="BK425" s="16">
        <v>0</v>
      </c>
      <c r="BL425" s="16">
        <v>0</v>
      </c>
      <c r="BM425" s="16">
        <v>0</v>
      </c>
      <c r="BN425" s="16">
        <v>0</v>
      </c>
      <c r="BO425" s="16">
        <v>0</v>
      </c>
      <c r="BP425" s="16">
        <v>0</v>
      </c>
      <c r="BQ425" s="16">
        <v>0</v>
      </c>
      <c r="BR425" s="16">
        <v>0</v>
      </c>
      <c r="BS425" s="16">
        <v>0</v>
      </c>
      <c r="BT425" s="16">
        <v>0</v>
      </c>
      <c r="BU425" s="16">
        <v>0</v>
      </c>
      <c r="BV425" s="16">
        <v>0</v>
      </c>
      <c r="BW425" s="16">
        <v>0</v>
      </c>
      <c r="BX425" s="14">
        <f t="shared" si="6"/>
        <v>120465.19</v>
      </c>
    </row>
    <row r="426" spans="1:76" s="17" customFormat="1" x14ac:dyDescent="0.3">
      <c r="A426" s="7" t="s">
        <v>468</v>
      </c>
      <c r="B426" s="8" t="s">
        <v>1379</v>
      </c>
      <c r="C426" s="21" t="s">
        <v>1380</v>
      </c>
      <c r="D426" s="9">
        <v>31240</v>
      </c>
      <c r="E426" s="9" t="s">
        <v>1305</v>
      </c>
      <c r="F426" s="10" t="str">
        <f>VLOOKUP($E426,'FP MD'!$A:$F,2,FALSE)</f>
        <v>BB Tools / Equipment 2023</v>
      </c>
      <c r="G426" s="10" t="s">
        <v>1250</v>
      </c>
      <c r="H426" s="10" t="s">
        <v>1235</v>
      </c>
      <c r="I426" s="10" t="s">
        <v>1244</v>
      </c>
      <c r="J426" s="10" t="str">
        <f>VLOOKUP($E426,'FP MD'!$A:$F,3,FALSE)</f>
        <v>Blanket</v>
      </c>
      <c r="K426" s="10" t="str">
        <f>VLOOKUP($E426,'FP MD'!$A:$F,4,FALSE)</f>
        <v/>
      </c>
      <c r="L426" s="10" t="str">
        <f>VLOOKUP($E426,'FP MD'!$A:$F,5,FALSE)</f>
        <v/>
      </c>
      <c r="M426" s="10">
        <f>VLOOKUP($E426,'FP MD'!$A:$F,6,FALSE)</f>
        <v>0</v>
      </c>
      <c r="N426" s="11" t="s">
        <v>97</v>
      </c>
      <c r="O426" s="15">
        <v>0</v>
      </c>
      <c r="P426" s="16">
        <v>73109.91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6">
        <v>0</v>
      </c>
      <c r="BJ426" s="16">
        <v>0</v>
      </c>
      <c r="BK426" s="16">
        <v>0</v>
      </c>
      <c r="BL426" s="16">
        <v>0</v>
      </c>
      <c r="BM426" s="16">
        <v>0</v>
      </c>
      <c r="BN426" s="16">
        <v>0</v>
      </c>
      <c r="BO426" s="16">
        <v>0</v>
      </c>
      <c r="BP426" s="16">
        <v>0</v>
      </c>
      <c r="BQ426" s="16">
        <v>0</v>
      </c>
      <c r="BR426" s="16">
        <v>0</v>
      </c>
      <c r="BS426" s="16">
        <v>0</v>
      </c>
      <c r="BT426" s="16">
        <v>0</v>
      </c>
      <c r="BU426" s="16">
        <v>0</v>
      </c>
      <c r="BV426" s="16">
        <v>0</v>
      </c>
      <c r="BW426" s="16">
        <v>0</v>
      </c>
      <c r="BX426" s="14">
        <f t="shared" si="6"/>
        <v>73109.91</v>
      </c>
    </row>
    <row r="427" spans="1:76" s="17" customFormat="1" x14ac:dyDescent="0.3">
      <c r="A427" s="7" t="s">
        <v>462</v>
      </c>
      <c r="B427" s="8" t="s">
        <v>1381</v>
      </c>
      <c r="C427" s="21" t="s">
        <v>1382</v>
      </c>
      <c r="D427" s="9">
        <v>31240</v>
      </c>
      <c r="E427" s="9" t="s">
        <v>1305</v>
      </c>
      <c r="F427" s="10" t="str">
        <f>VLOOKUP($E427,'FP MD'!$A:$F,2,FALSE)</f>
        <v>BB Tools / Equipment 2023</v>
      </c>
      <c r="G427" s="10" t="s">
        <v>1250</v>
      </c>
      <c r="H427" s="10" t="s">
        <v>1235</v>
      </c>
      <c r="I427" s="10" t="s">
        <v>1244</v>
      </c>
      <c r="J427" s="10" t="str">
        <f>VLOOKUP($E427,'FP MD'!$A:$F,3,FALSE)</f>
        <v>Blanket</v>
      </c>
      <c r="K427" s="10" t="str">
        <f>VLOOKUP($E427,'FP MD'!$A:$F,4,FALSE)</f>
        <v/>
      </c>
      <c r="L427" s="10" t="str">
        <f>VLOOKUP($E427,'FP MD'!$A:$F,5,FALSE)</f>
        <v/>
      </c>
      <c r="M427" s="10">
        <f>VLOOKUP($E427,'FP MD'!$A:$F,6,FALSE)</f>
        <v>0</v>
      </c>
      <c r="N427" s="11">
        <v>202406</v>
      </c>
      <c r="O427" s="15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299085.98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6">
        <v>0</v>
      </c>
      <c r="BJ427" s="16">
        <v>0</v>
      </c>
      <c r="BK427" s="16">
        <v>0</v>
      </c>
      <c r="BL427" s="16">
        <v>0</v>
      </c>
      <c r="BM427" s="16">
        <v>0</v>
      </c>
      <c r="BN427" s="16">
        <v>0</v>
      </c>
      <c r="BO427" s="16">
        <v>0</v>
      </c>
      <c r="BP427" s="16">
        <v>0</v>
      </c>
      <c r="BQ427" s="16">
        <v>0</v>
      </c>
      <c r="BR427" s="16">
        <v>0</v>
      </c>
      <c r="BS427" s="16">
        <v>0</v>
      </c>
      <c r="BT427" s="16">
        <v>0</v>
      </c>
      <c r="BU427" s="16">
        <v>0</v>
      </c>
      <c r="BV427" s="16">
        <v>0</v>
      </c>
      <c r="BW427" s="16">
        <v>0</v>
      </c>
      <c r="BX427" s="14">
        <f t="shared" si="6"/>
        <v>299085.98</v>
      </c>
    </row>
    <row r="428" spans="1:76" s="17" customFormat="1" x14ac:dyDescent="0.3">
      <c r="A428" s="7" t="s">
        <v>462</v>
      </c>
      <c r="B428" s="8" t="s">
        <v>1383</v>
      </c>
      <c r="C428" s="21" t="s">
        <v>1384</v>
      </c>
      <c r="D428" s="9">
        <v>31240</v>
      </c>
      <c r="E428" s="9" t="s">
        <v>1305</v>
      </c>
      <c r="F428" s="10" t="str">
        <f>VLOOKUP($E428,'FP MD'!$A:$F,2,FALSE)</f>
        <v>BB Tools / Equipment 2023</v>
      </c>
      <c r="G428" s="10" t="s">
        <v>1250</v>
      </c>
      <c r="H428" s="10" t="s">
        <v>1235</v>
      </c>
      <c r="I428" s="10" t="s">
        <v>1244</v>
      </c>
      <c r="J428" s="10" t="str">
        <f>VLOOKUP($E428,'FP MD'!$A:$F,3,FALSE)</f>
        <v>Blanket</v>
      </c>
      <c r="K428" s="10" t="str">
        <f>VLOOKUP($E428,'FP MD'!$A:$F,4,FALSE)</f>
        <v/>
      </c>
      <c r="L428" s="10" t="str">
        <f>VLOOKUP($E428,'FP MD'!$A:$F,5,FALSE)</f>
        <v/>
      </c>
      <c r="M428" s="10">
        <f>VLOOKUP($E428,'FP MD'!$A:$F,6,FALSE)</f>
        <v>0</v>
      </c>
      <c r="N428" s="11">
        <v>202403</v>
      </c>
      <c r="O428" s="15">
        <v>0</v>
      </c>
      <c r="P428" s="16">
        <v>0</v>
      </c>
      <c r="Q428" s="16">
        <v>0</v>
      </c>
      <c r="R428" s="16">
        <v>21542.55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6">
        <v>0</v>
      </c>
      <c r="BJ428" s="16">
        <v>0</v>
      </c>
      <c r="BK428" s="16">
        <v>0</v>
      </c>
      <c r="BL428" s="16">
        <v>0</v>
      </c>
      <c r="BM428" s="16">
        <v>0</v>
      </c>
      <c r="BN428" s="16">
        <v>0</v>
      </c>
      <c r="BO428" s="16">
        <v>0</v>
      </c>
      <c r="BP428" s="16">
        <v>0</v>
      </c>
      <c r="BQ428" s="16">
        <v>0</v>
      </c>
      <c r="BR428" s="16">
        <v>0</v>
      </c>
      <c r="BS428" s="16">
        <v>0</v>
      </c>
      <c r="BT428" s="16">
        <v>0</v>
      </c>
      <c r="BU428" s="16">
        <v>0</v>
      </c>
      <c r="BV428" s="16">
        <v>0</v>
      </c>
      <c r="BW428" s="16">
        <v>0</v>
      </c>
      <c r="BX428" s="14">
        <f t="shared" si="6"/>
        <v>21542.55</v>
      </c>
    </row>
    <row r="429" spans="1:76" s="17" customFormat="1" x14ac:dyDescent="0.3">
      <c r="A429" s="7" t="s">
        <v>462</v>
      </c>
      <c r="B429" s="8" t="s">
        <v>1385</v>
      </c>
      <c r="C429" s="21" t="s">
        <v>1386</v>
      </c>
      <c r="D429" s="9">
        <v>31240</v>
      </c>
      <c r="E429" s="9" t="s">
        <v>1305</v>
      </c>
      <c r="F429" s="10" t="str">
        <f>VLOOKUP($E429,'FP MD'!$A:$F,2,FALSE)</f>
        <v>BB Tools / Equipment 2023</v>
      </c>
      <c r="G429" s="10" t="s">
        <v>1250</v>
      </c>
      <c r="H429" s="10" t="s">
        <v>1235</v>
      </c>
      <c r="I429" s="10" t="s">
        <v>1244</v>
      </c>
      <c r="J429" s="10" t="str">
        <f>VLOOKUP($E429,'FP MD'!$A:$F,3,FALSE)</f>
        <v>Blanket</v>
      </c>
      <c r="K429" s="10" t="str">
        <f>VLOOKUP($E429,'FP MD'!$A:$F,4,FALSE)</f>
        <v/>
      </c>
      <c r="L429" s="10" t="str">
        <f>VLOOKUP($E429,'FP MD'!$A:$F,5,FALSE)</f>
        <v/>
      </c>
      <c r="M429" s="10">
        <f>VLOOKUP($E429,'FP MD'!$A:$F,6,FALSE)</f>
        <v>0</v>
      </c>
      <c r="N429" s="11">
        <v>202412</v>
      </c>
      <c r="O429" s="15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15577.41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6">
        <v>0</v>
      </c>
      <c r="BJ429" s="16">
        <v>0</v>
      </c>
      <c r="BK429" s="16">
        <v>0</v>
      </c>
      <c r="BL429" s="16">
        <v>0</v>
      </c>
      <c r="BM429" s="16">
        <v>0</v>
      </c>
      <c r="BN429" s="16">
        <v>0</v>
      </c>
      <c r="BO429" s="16">
        <v>0</v>
      </c>
      <c r="BP429" s="16">
        <v>0</v>
      </c>
      <c r="BQ429" s="16">
        <v>0</v>
      </c>
      <c r="BR429" s="16">
        <v>0</v>
      </c>
      <c r="BS429" s="16">
        <v>0</v>
      </c>
      <c r="BT429" s="16">
        <v>0</v>
      </c>
      <c r="BU429" s="16">
        <v>0</v>
      </c>
      <c r="BV429" s="16">
        <v>0</v>
      </c>
      <c r="BW429" s="16">
        <v>0</v>
      </c>
      <c r="BX429" s="14">
        <f t="shared" si="6"/>
        <v>15577.41</v>
      </c>
    </row>
    <row r="430" spans="1:76" s="17" customFormat="1" x14ac:dyDescent="0.3">
      <c r="A430" s="7" t="s">
        <v>462</v>
      </c>
      <c r="B430" s="8" t="s">
        <v>1387</v>
      </c>
      <c r="C430" s="21" t="s">
        <v>1388</v>
      </c>
      <c r="D430" s="9">
        <v>31240</v>
      </c>
      <c r="E430" s="9" t="s">
        <v>1311</v>
      </c>
      <c r="F430" s="10" t="str">
        <f>VLOOKUP($E430,'FP MD'!$A:$F,2,FALSE)</f>
        <v>BBC Indeterminant 2023</v>
      </c>
      <c r="G430" s="10" t="s">
        <v>1250</v>
      </c>
      <c r="H430" s="10" t="s">
        <v>1235</v>
      </c>
      <c r="I430" s="10" t="s">
        <v>1244</v>
      </c>
      <c r="J430" s="10" t="str">
        <f>VLOOKUP($E430,'FP MD'!$A:$F,3,FALSE)</f>
        <v>Blanket</v>
      </c>
      <c r="K430" s="10" t="str">
        <f>VLOOKUP($E430,'FP MD'!$A:$F,4,FALSE)</f>
        <v/>
      </c>
      <c r="L430" s="10" t="str">
        <f>VLOOKUP($E430,'FP MD'!$A:$F,5,FALSE)</f>
        <v/>
      </c>
      <c r="M430" s="10">
        <f>VLOOKUP($E430,'FP MD'!$A:$F,6,FALSE)</f>
        <v>0</v>
      </c>
      <c r="N430" s="11">
        <v>202412</v>
      </c>
      <c r="O430" s="15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57325.85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6">
        <v>0</v>
      </c>
      <c r="BJ430" s="16">
        <v>0</v>
      </c>
      <c r="BK430" s="16">
        <v>0</v>
      </c>
      <c r="BL430" s="16">
        <v>0</v>
      </c>
      <c r="BM430" s="16">
        <v>0</v>
      </c>
      <c r="BN430" s="16">
        <v>0</v>
      </c>
      <c r="BO430" s="16">
        <v>0</v>
      </c>
      <c r="BP430" s="16">
        <v>0</v>
      </c>
      <c r="BQ430" s="16">
        <v>0</v>
      </c>
      <c r="BR430" s="16">
        <v>0</v>
      </c>
      <c r="BS430" s="16">
        <v>0</v>
      </c>
      <c r="BT430" s="16">
        <v>0</v>
      </c>
      <c r="BU430" s="16">
        <v>0</v>
      </c>
      <c r="BV430" s="16">
        <v>0</v>
      </c>
      <c r="BW430" s="16">
        <v>0</v>
      </c>
      <c r="BX430" s="14">
        <f t="shared" si="6"/>
        <v>57325.85</v>
      </c>
    </row>
    <row r="431" spans="1:76" s="17" customFormat="1" x14ac:dyDescent="0.3">
      <c r="A431" s="7" t="s">
        <v>462</v>
      </c>
      <c r="B431" s="8" t="s">
        <v>1389</v>
      </c>
      <c r="C431" s="21" t="s">
        <v>1390</v>
      </c>
      <c r="D431" s="9">
        <v>31240</v>
      </c>
      <c r="E431" s="9" t="s">
        <v>1311</v>
      </c>
      <c r="F431" s="10" t="str">
        <f>VLOOKUP($E431,'FP MD'!$A:$F,2,FALSE)</f>
        <v>BBC Indeterminant 2023</v>
      </c>
      <c r="G431" s="10" t="s">
        <v>1250</v>
      </c>
      <c r="H431" s="10" t="s">
        <v>1235</v>
      </c>
      <c r="I431" s="10" t="s">
        <v>1244</v>
      </c>
      <c r="J431" s="10" t="str">
        <f>VLOOKUP($E431,'FP MD'!$A:$F,3,FALSE)</f>
        <v>Blanket</v>
      </c>
      <c r="K431" s="10" t="str">
        <f>VLOOKUP($E431,'FP MD'!$A:$F,4,FALSE)</f>
        <v/>
      </c>
      <c r="L431" s="10" t="str">
        <f>VLOOKUP($E431,'FP MD'!$A:$F,5,FALSE)</f>
        <v/>
      </c>
      <c r="M431" s="10">
        <f>VLOOKUP($E431,'FP MD'!$A:$F,6,FALSE)</f>
        <v>0</v>
      </c>
      <c r="N431" s="11">
        <v>202412</v>
      </c>
      <c r="O431" s="15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28662.400000000001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0</v>
      </c>
      <c r="BC431" s="16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  <c r="BI431" s="16">
        <v>0</v>
      </c>
      <c r="BJ431" s="16">
        <v>0</v>
      </c>
      <c r="BK431" s="16">
        <v>0</v>
      </c>
      <c r="BL431" s="16">
        <v>0</v>
      </c>
      <c r="BM431" s="16">
        <v>0</v>
      </c>
      <c r="BN431" s="16">
        <v>0</v>
      </c>
      <c r="BO431" s="16">
        <v>0</v>
      </c>
      <c r="BP431" s="16">
        <v>0</v>
      </c>
      <c r="BQ431" s="16">
        <v>0</v>
      </c>
      <c r="BR431" s="16">
        <v>0</v>
      </c>
      <c r="BS431" s="16">
        <v>0</v>
      </c>
      <c r="BT431" s="16">
        <v>0</v>
      </c>
      <c r="BU431" s="16">
        <v>0</v>
      </c>
      <c r="BV431" s="16">
        <v>0</v>
      </c>
      <c r="BW431" s="16">
        <v>0</v>
      </c>
      <c r="BX431" s="14">
        <f t="shared" si="6"/>
        <v>28662.400000000001</v>
      </c>
    </row>
    <row r="432" spans="1:76" s="17" customFormat="1" x14ac:dyDescent="0.3">
      <c r="A432" s="7" t="s">
        <v>462</v>
      </c>
      <c r="B432" s="8" t="s">
        <v>1391</v>
      </c>
      <c r="C432" s="21" t="s">
        <v>1392</v>
      </c>
      <c r="D432" s="9">
        <v>31240</v>
      </c>
      <c r="E432" s="9" t="s">
        <v>1311</v>
      </c>
      <c r="F432" s="10" t="str">
        <f>VLOOKUP($E432,'FP MD'!$A:$F,2,FALSE)</f>
        <v>BBC Indeterminant 2023</v>
      </c>
      <c r="G432" s="10" t="s">
        <v>1250</v>
      </c>
      <c r="H432" s="10" t="s">
        <v>1235</v>
      </c>
      <c r="I432" s="10" t="s">
        <v>1244</v>
      </c>
      <c r="J432" s="10" t="str">
        <f>VLOOKUP($E432,'FP MD'!$A:$F,3,FALSE)</f>
        <v>Blanket</v>
      </c>
      <c r="K432" s="10" t="str">
        <f>VLOOKUP($E432,'FP MD'!$A:$F,4,FALSE)</f>
        <v/>
      </c>
      <c r="L432" s="10" t="str">
        <f>VLOOKUP($E432,'FP MD'!$A:$F,5,FALSE)</f>
        <v/>
      </c>
      <c r="M432" s="10">
        <f>VLOOKUP($E432,'FP MD'!$A:$F,6,FALSE)</f>
        <v>0</v>
      </c>
      <c r="N432" s="11">
        <v>202412</v>
      </c>
      <c r="O432" s="15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76192.150000000009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6">
        <v>0</v>
      </c>
      <c r="BJ432" s="16">
        <v>0</v>
      </c>
      <c r="BK432" s="16">
        <v>0</v>
      </c>
      <c r="BL432" s="16">
        <v>0</v>
      </c>
      <c r="BM432" s="16">
        <v>0</v>
      </c>
      <c r="BN432" s="16">
        <v>0</v>
      </c>
      <c r="BO432" s="16">
        <v>0</v>
      </c>
      <c r="BP432" s="16">
        <v>0</v>
      </c>
      <c r="BQ432" s="16">
        <v>0</v>
      </c>
      <c r="BR432" s="16">
        <v>0</v>
      </c>
      <c r="BS432" s="16">
        <v>0</v>
      </c>
      <c r="BT432" s="16">
        <v>0</v>
      </c>
      <c r="BU432" s="16">
        <v>0</v>
      </c>
      <c r="BV432" s="16">
        <v>0</v>
      </c>
      <c r="BW432" s="16">
        <v>0</v>
      </c>
      <c r="BX432" s="14">
        <f t="shared" si="6"/>
        <v>76192.150000000009</v>
      </c>
    </row>
    <row r="433" spans="1:76" s="17" customFormat="1" x14ac:dyDescent="0.3">
      <c r="A433" s="7" t="s">
        <v>462</v>
      </c>
      <c r="B433" s="8" t="s">
        <v>1393</v>
      </c>
      <c r="C433" s="21" t="s">
        <v>1394</v>
      </c>
      <c r="D433" s="9">
        <v>31240</v>
      </c>
      <c r="E433" s="9" t="s">
        <v>1395</v>
      </c>
      <c r="F433" s="10" t="str">
        <f>VLOOKUP($E433,'FP MD'!$A:$F,2,FALSE)</f>
        <v>BB4 Coarse Mesh Screen 4B</v>
      </c>
      <c r="G433" s="10" t="s">
        <v>1250</v>
      </c>
      <c r="H433" s="10" t="s">
        <v>1235</v>
      </c>
      <c r="I433" s="10" t="s">
        <v>1244</v>
      </c>
      <c r="J433" s="10" t="str">
        <f>VLOOKUP($E433,'FP MD'!$A:$F,3,FALSE)</f>
        <v>None</v>
      </c>
      <c r="K433" s="10" t="str">
        <f>VLOOKUP($E433,'FP MD'!$A:$F,4,FALSE)</f>
        <v/>
      </c>
      <c r="L433" s="10" t="str">
        <f>VLOOKUP($E433,'FP MD'!$A:$F,5,FALSE)</f>
        <v/>
      </c>
      <c r="M433" s="10">
        <f>VLOOKUP($E433,'FP MD'!$A:$F,6,FALSE)</f>
        <v>0</v>
      </c>
      <c r="N433" s="11">
        <v>202406</v>
      </c>
      <c r="O433" s="15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43710.93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6">
        <v>0</v>
      </c>
      <c r="BJ433" s="16">
        <v>0</v>
      </c>
      <c r="BK433" s="16">
        <v>0</v>
      </c>
      <c r="BL433" s="16">
        <v>0</v>
      </c>
      <c r="BM433" s="16">
        <v>0</v>
      </c>
      <c r="BN433" s="16">
        <v>0</v>
      </c>
      <c r="BO433" s="16">
        <v>0</v>
      </c>
      <c r="BP433" s="16">
        <v>0</v>
      </c>
      <c r="BQ433" s="16">
        <v>0</v>
      </c>
      <c r="BR433" s="16">
        <v>0</v>
      </c>
      <c r="BS433" s="16">
        <v>0</v>
      </c>
      <c r="BT433" s="16">
        <v>0</v>
      </c>
      <c r="BU433" s="16">
        <v>0</v>
      </c>
      <c r="BV433" s="16">
        <v>0</v>
      </c>
      <c r="BW433" s="16">
        <v>0</v>
      </c>
      <c r="BX433" s="14">
        <f t="shared" si="6"/>
        <v>43710.93</v>
      </c>
    </row>
    <row r="434" spans="1:76" s="17" customFormat="1" x14ac:dyDescent="0.3">
      <c r="A434" s="7" t="s">
        <v>462</v>
      </c>
      <c r="B434" s="8" t="s">
        <v>1396</v>
      </c>
      <c r="C434" s="21" t="s">
        <v>1367</v>
      </c>
      <c r="D434" s="9">
        <v>31240</v>
      </c>
      <c r="E434" s="9" t="s">
        <v>1396</v>
      </c>
      <c r="F434" s="10" t="str">
        <f>VLOOKUP($E434,'FP MD'!$A:$F,2,FALSE)</f>
        <v xml:space="preserve">BBC Seawall Intake Structure </v>
      </c>
      <c r="G434" s="10" t="s">
        <v>1250</v>
      </c>
      <c r="H434" s="10" t="s">
        <v>1235</v>
      </c>
      <c r="I434" s="10" t="s">
        <v>1244</v>
      </c>
      <c r="J434" s="10" t="str">
        <f>VLOOKUP($E434,'FP MD'!$A:$F,3,FALSE)</f>
        <v>None</v>
      </c>
      <c r="K434" s="10" t="str">
        <f>VLOOKUP($E434,'FP MD'!$A:$F,4,FALSE)</f>
        <v/>
      </c>
      <c r="L434" s="10" t="str">
        <f>VLOOKUP($E434,'FP MD'!$A:$F,5,FALSE)</f>
        <v/>
      </c>
      <c r="M434" s="10">
        <f>VLOOKUP($E434,'FP MD'!$A:$F,6,FALSE)</f>
        <v>0</v>
      </c>
      <c r="N434" s="11">
        <v>202407</v>
      </c>
      <c r="O434" s="15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90000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  <c r="BI434" s="16">
        <v>0</v>
      </c>
      <c r="BJ434" s="16">
        <v>0</v>
      </c>
      <c r="BK434" s="16">
        <v>0</v>
      </c>
      <c r="BL434" s="16">
        <v>0</v>
      </c>
      <c r="BM434" s="16">
        <v>0</v>
      </c>
      <c r="BN434" s="16">
        <v>0</v>
      </c>
      <c r="BO434" s="16">
        <v>0</v>
      </c>
      <c r="BP434" s="16">
        <v>0</v>
      </c>
      <c r="BQ434" s="16">
        <v>0</v>
      </c>
      <c r="BR434" s="16">
        <v>0</v>
      </c>
      <c r="BS434" s="16">
        <v>0</v>
      </c>
      <c r="BT434" s="16">
        <v>0</v>
      </c>
      <c r="BU434" s="16">
        <v>0</v>
      </c>
      <c r="BV434" s="16">
        <v>0</v>
      </c>
      <c r="BW434" s="16">
        <v>0</v>
      </c>
      <c r="BX434" s="14">
        <f t="shared" si="6"/>
        <v>90000</v>
      </c>
    </row>
    <row r="435" spans="1:76" s="17" customFormat="1" x14ac:dyDescent="0.3">
      <c r="A435" s="7" t="s">
        <v>468</v>
      </c>
      <c r="B435" s="8" t="s">
        <v>1397</v>
      </c>
      <c r="C435" s="21" t="s">
        <v>1398</v>
      </c>
      <c r="D435" s="9">
        <v>31240</v>
      </c>
      <c r="E435" s="9" t="s">
        <v>1397</v>
      </c>
      <c r="F435" s="10" t="str">
        <f>VLOOKUP($E435,'FP MD'!$A:$F,2,FALSE)</f>
        <v xml:space="preserve">BBC Indeterminant 2022 </v>
      </c>
      <c r="G435" s="10" t="s">
        <v>1250</v>
      </c>
      <c r="H435" s="10" t="s">
        <v>1235</v>
      </c>
      <c r="I435" s="10" t="s">
        <v>1244</v>
      </c>
      <c r="J435" s="10" t="str">
        <f>VLOOKUP($E435,'FP MD'!$A:$F,3,FALSE)</f>
        <v>Blanket</v>
      </c>
      <c r="K435" s="10" t="str">
        <f>VLOOKUP($E435,'FP MD'!$A:$F,4,FALSE)</f>
        <v/>
      </c>
      <c r="L435" s="10" t="str">
        <f>VLOOKUP($E435,'FP MD'!$A:$F,5,FALSE)</f>
        <v/>
      </c>
      <c r="M435" s="10">
        <f>VLOOKUP($E435,'FP MD'!$A:$F,6,FALSE)</f>
        <v>0</v>
      </c>
      <c r="N435" s="11" t="s">
        <v>97</v>
      </c>
      <c r="O435" s="15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503691.57</v>
      </c>
      <c r="AC435" s="16">
        <v>503691.56</v>
      </c>
      <c r="AD435" s="16">
        <v>503691.55999999994</v>
      </c>
      <c r="AE435" s="16">
        <v>503691.56000000006</v>
      </c>
      <c r="AF435" s="16">
        <v>503691.56000000006</v>
      </c>
      <c r="AG435" s="16">
        <v>503691.56000000006</v>
      </c>
      <c r="AH435" s="16">
        <v>503691.56000000006</v>
      </c>
      <c r="AI435" s="16">
        <v>503691.56000000006</v>
      </c>
      <c r="AJ435" s="16">
        <v>503691.55999999959</v>
      </c>
      <c r="AK435" s="16">
        <v>503691.55999999959</v>
      </c>
      <c r="AL435" s="16">
        <v>503691.55999999959</v>
      </c>
      <c r="AM435" s="16">
        <v>503691.55999999959</v>
      </c>
      <c r="AN435" s="16">
        <v>1322618.7000000002</v>
      </c>
      <c r="AO435" s="16">
        <v>1322618.6800000006</v>
      </c>
      <c r="AP435" s="16">
        <v>1322618.6799999997</v>
      </c>
      <c r="AQ435" s="16">
        <v>1322618.6799999997</v>
      </c>
      <c r="AR435" s="16">
        <v>1322618.6799999997</v>
      </c>
      <c r="AS435" s="16">
        <v>1322618.6799999997</v>
      </c>
      <c r="AT435" s="16">
        <v>1322618.6799999997</v>
      </c>
      <c r="AU435" s="16">
        <v>1322618.6799999997</v>
      </c>
      <c r="AV435" s="16">
        <v>1322618.6799999997</v>
      </c>
      <c r="AW435" s="16">
        <v>1322618.6799999997</v>
      </c>
      <c r="AX435" s="16">
        <v>1322618.6799999997</v>
      </c>
      <c r="AY435" s="16">
        <v>1322618.6799999997</v>
      </c>
      <c r="AZ435" s="16">
        <v>1600513.9499999993</v>
      </c>
      <c r="BA435" s="16">
        <v>1600513.9400000013</v>
      </c>
      <c r="BB435" s="16">
        <v>1600513.9400000013</v>
      </c>
      <c r="BC435" s="16">
        <v>1600513.9400000013</v>
      </c>
      <c r="BD435" s="16">
        <v>1600513.9400000013</v>
      </c>
      <c r="BE435" s="16">
        <v>1600513.9400000013</v>
      </c>
      <c r="BF435" s="16">
        <v>1600513.9400000013</v>
      </c>
      <c r="BG435" s="16">
        <v>1600513.9400000013</v>
      </c>
      <c r="BH435" s="16">
        <v>1600513.9399999976</v>
      </c>
      <c r="BI435" s="16">
        <v>1600513.9399999976</v>
      </c>
      <c r="BJ435" s="16">
        <v>1600513.9399999976</v>
      </c>
      <c r="BK435" s="16">
        <v>1600513.9399999976</v>
      </c>
      <c r="BL435" s="16">
        <v>468750.06000000238</v>
      </c>
      <c r="BM435" s="16">
        <v>468750.02000000328</v>
      </c>
      <c r="BN435" s="16">
        <v>468750.02000000328</v>
      </c>
      <c r="BO435" s="16">
        <v>468750.02000000328</v>
      </c>
      <c r="BP435" s="16">
        <v>468750.02000000328</v>
      </c>
      <c r="BQ435" s="16">
        <v>468750.02000000328</v>
      </c>
      <c r="BR435" s="16">
        <v>468750.02000000328</v>
      </c>
      <c r="BS435" s="16">
        <v>468750.02000000328</v>
      </c>
      <c r="BT435" s="16">
        <v>468750.02000000328</v>
      </c>
      <c r="BU435" s="16">
        <v>468750.02000000328</v>
      </c>
      <c r="BV435" s="16">
        <v>468750.02000000328</v>
      </c>
      <c r="BW435" s="16">
        <v>468750.02000000328</v>
      </c>
      <c r="BX435" s="14">
        <f t="shared" si="6"/>
        <v>41121890.199999996</v>
      </c>
    </row>
    <row r="436" spans="1:76" s="17" customFormat="1" x14ac:dyDescent="0.3">
      <c r="A436" s="7" t="s">
        <v>462</v>
      </c>
      <c r="B436" s="8" t="s">
        <v>1399</v>
      </c>
      <c r="C436" s="21" t="s">
        <v>1400</v>
      </c>
      <c r="D436" s="9">
        <v>31240</v>
      </c>
      <c r="E436" s="9" t="s">
        <v>1399</v>
      </c>
      <c r="F436" s="10" t="str">
        <f>VLOOKUP($E436,'FP MD'!$A:$F,2,FALSE)</f>
        <v>BBC Gate 50 &amp; Fencing</v>
      </c>
      <c r="G436" s="10" t="s">
        <v>1250</v>
      </c>
      <c r="H436" s="10" t="s">
        <v>1235</v>
      </c>
      <c r="I436" s="10" t="s">
        <v>1244</v>
      </c>
      <c r="J436" s="10" t="str">
        <f>VLOOKUP($E436,'FP MD'!$A:$F,3,FALSE)</f>
        <v>None</v>
      </c>
      <c r="K436" s="10" t="str">
        <f>VLOOKUP($E436,'FP MD'!$A:$F,4,FALSE)</f>
        <v/>
      </c>
      <c r="L436" s="10" t="str">
        <f>VLOOKUP($E436,'FP MD'!$A:$F,5,FALSE)</f>
        <v/>
      </c>
      <c r="M436" s="10">
        <f>VLOOKUP($E436,'FP MD'!$A:$F,6,FALSE)</f>
        <v>0</v>
      </c>
      <c r="N436" s="11">
        <v>202712</v>
      </c>
      <c r="O436" s="15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6">
        <v>0</v>
      </c>
      <c r="BJ436" s="16">
        <v>0</v>
      </c>
      <c r="BK436" s="16">
        <v>486000</v>
      </c>
      <c r="BL436" s="16">
        <v>0</v>
      </c>
      <c r="BM436" s="16">
        <v>0</v>
      </c>
      <c r="BN436" s="16">
        <v>0</v>
      </c>
      <c r="BO436" s="16">
        <v>0</v>
      </c>
      <c r="BP436" s="16">
        <v>0</v>
      </c>
      <c r="BQ436" s="16">
        <v>0</v>
      </c>
      <c r="BR436" s="16">
        <v>0</v>
      </c>
      <c r="BS436" s="16">
        <v>0</v>
      </c>
      <c r="BT436" s="16">
        <v>0</v>
      </c>
      <c r="BU436" s="16">
        <v>0</v>
      </c>
      <c r="BV436" s="16">
        <v>0</v>
      </c>
      <c r="BW436" s="16">
        <v>0</v>
      </c>
      <c r="BX436" s="14">
        <f t="shared" si="6"/>
        <v>486000</v>
      </c>
    </row>
    <row r="437" spans="1:76" s="17" customFormat="1" x14ac:dyDescent="0.3">
      <c r="A437" s="7" t="s">
        <v>462</v>
      </c>
      <c r="B437" s="8" t="s">
        <v>1401</v>
      </c>
      <c r="C437" s="21" t="s">
        <v>1402</v>
      </c>
      <c r="D437" s="9">
        <v>31240</v>
      </c>
      <c r="E437" s="9" t="s">
        <v>1401</v>
      </c>
      <c r="F437" s="10" t="str">
        <f>VLOOKUP($E437,'FP MD'!$A:$F,2,FALSE)</f>
        <v>Big Bend Solar Carport Construction</v>
      </c>
      <c r="G437" s="10" t="s">
        <v>1221</v>
      </c>
      <c r="H437" s="10" t="s">
        <v>1235</v>
      </c>
      <c r="I437" s="10" t="s">
        <v>1403</v>
      </c>
      <c r="J437" s="10" t="str">
        <f>VLOOKUP($E437,'FP MD'!$A:$F,3,FALSE)</f>
        <v>Technology</v>
      </c>
      <c r="K437" s="10" t="str">
        <f>VLOOKUP($E437,'FP MD'!$A:$F,4,FALSE)</f>
        <v/>
      </c>
      <c r="L437" s="10" t="str">
        <f>VLOOKUP($E437,'FP MD'!$A:$F,5,FALSE)</f>
        <v/>
      </c>
      <c r="M437" s="10" t="str">
        <f>VLOOKUP($E437,'FP MD'!$A:$F,6,FALSE)</f>
        <v>Solar</v>
      </c>
      <c r="N437" s="11">
        <v>202410</v>
      </c>
      <c r="O437" s="15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801200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  <c r="BI437" s="16">
        <v>0</v>
      </c>
      <c r="BJ437" s="16">
        <v>0</v>
      </c>
      <c r="BK437" s="16">
        <v>0</v>
      </c>
      <c r="BL437" s="16">
        <v>0</v>
      </c>
      <c r="BM437" s="16">
        <v>0</v>
      </c>
      <c r="BN437" s="16">
        <v>0</v>
      </c>
      <c r="BO437" s="16">
        <v>0</v>
      </c>
      <c r="BP437" s="16">
        <v>0</v>
      </c>
      <c r="BQ437" s="16">
        <v>0</v>
      </c>
      <c r="BR437" s="16">
        <v>0</v>
      </c>
      <c r="BS437" s="16">
        <v>0</v>
      </c>
      <c r="BT437" s="16">
        <v>0</v>
      </c>
      <c r="BU437" s="16">
        <v>0</v>
      </c>
      <c r="BV437" s="16">
        <v>0</v>
      </c>
      <c r="BW437" s="16">
        <v>0</v>
      </c>
      <c r="BX437" s="14">
        <f t="shared" si="6"/>
        <v>801200</v>
      </c>
    </row>
    <row r="438" spans="1:76" s="17" customFormat="1" x14ac:dyDescent="0.3">
      <c r="A438" s="7" t="s">
        <v>462</v>
      </c>
      <c r="B438" s="8" t="s">
        <v>1404</v>
      </c>
      <c r="C438" s="21" t="s">
        <v>1405</v>
      </c>
      <c r="D438" s="9">
        <v>31240</v>
      </c>
      <c r="E438" s="9" t="s">
        <v>1404</v>
      </c>
      <c r="F438" s="10" t="str">
        <f>VLOOKUP($E438,'FP MD'!$A:$F,2,FALSE)</f>
        <v>BB1 Elevator Replacement</v>
      </c>
      <c r="G438" s="10" t="s">
        <v>1250</v>
      </c>
      <c r="H438" s="10" t="s">
        <v>1235</v>
      </c>
      <c r="I438" s="10" t="s">
        <v>1406</v>
      </c>
      <c r="J438" s="10" t="str">
        <f>VLOOKUP($E438,'FP MD'!$A:$F,3,FALSE)</f>
        <v>None</v>
      </c>
      <c r="K438" s="10" t="str">
        <f>VLOOKUP($E438,'FP MD'!$A:$F,4,FALSE)</f>
        <v/>
      </c>
      <c r="L438" s="10" t="str">
        <f>VLOOKUP($E438,'FP MD'!$A:$F,5,FALSE)</f>
        <v/>
      </c>
      <c r="M438" s="10">
        <f>VLOOKUP($E438,'FP MD'!$A:$F,6,FALSE)</f>
        <v>0</v>
      </c>
      <c r="N438" s="11">
        <v>202812</v>
      </c>
      <c r="O438" s="15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6">
        <v>0</v>
      </c>
      <c r="BJ438" s="16">
        <v>0</v>
      </c>
      <c r="BK438" s="16">
        <v>0</v>
      </c>
      <c r="BL438" s="16">
        <v>0</v>
      </c>
      <c r="BM438" s="16">
        <v>0</v>
      </c>
      <c r="BN438" s="16">
        <v>0</v>
      </c>
      <c r="BO438" s="16">
        <v>0</v>
      </c>
      <c r="BP438" s="16">
        <v>0</v>
      </c>
      <c r="BQ438" s="16">
        <v>0</v>
      </c>
      <c r="BR438" s="16">
        <v>0</v>
      </c>
      <c r="BS438" s="16">
        <v>0</v>
      </c>
      <c r="BT438" s="16">
        <v>0</v>
      </c>
      <c r="BU438" s="16">
        <v>0</v>
      </c>
      <c r="BV438" s="16">
        <v>0</v>
      </c>
      <c r="BW438" s="16">
        <v>1170000</v>
      </c>
      <c r="BX438" s="14">
        <f t="shared" si="6"/>
        <v>0</v>
      </c>
    </row>
    <row r="439" spans="1:76" s="17" customFormat="1" x14ac:dyDescent="0.3">
      <c r="A439" s="7" t="s">
        <v>462</v>
      </c>
      <c r="B439" s="8" t="s">
        <v>1407</v>
      </c>
      <c r="C439" s="21" t="s">
        <v>1408</v>
      </c>
      <c r="D439" s="9">
        <v>31240</v>
      </c>
      <c r="E439" s="9" t="s">
        <v>1407</v>
      </c>
      <c r="F439" s="10" t="str">
        <f>VLOOKUP($E439,'FP MD'!$A:$F,2,FALSE)</f>
        <v>BB4 Emergency Generator</v>
      </c>
      <c r="G439" s="10" t="s">
        <v>1250</v>
      </c>
      <c r="H439" s="10" t="s">
        <v>1235</v>
      </c>
      <c r="I439" s="10" t="s">
        <v>472</v>
      </c>
      <c r="J439" s="10" t="str">
        <f>VLOOKUP($E439,'FP MD'!$A:$F,3,FALSE)</f>
        <v>None</v>
      </c>
      <c r="K439" s="10" t="str">
        <f>VLOOKUP($E439,'FP MD'!$A:$F,4,FALSE)</f>
        <v/>
      </c>
      <c r="L439" s="10" t="str">
        <f>VLOOKUP($E439,'FP MD'!$A:$F,5,FALSE)</f>
        <v/>
      </c>
      <c r="M439" s="10">
        <f>VLOOKUP($E439,'FP MD'!$A:$F,6,FALSE)</f>
        <v>0</v>
      </c>
      <c r="N439" s="11">
        <v>202606</v>
      </c>
      <c r="O439" s="15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643652.1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  <c r="BI439" s="16">
        <v>0</v>
      </c>
      <c r="BJ439" s="16">
        <v>0</v>
      </c>
      <c r="BK439" s="16">
        <v>0</v>
      </c>
      <c r="BL439" s="16">
        <v>0</v>
      </c>
      <c r="BM439" s="16">
        <v>0</v>
      </c>
      <c r="BN439" s="16">
        <v>0</v>
      </c>
      <c r="BO439" s="16">
        <v>0</v>
      </c>
      <c r="BP439" s="16">
        <v>0</v>
      </c>
      <c r="BQ439" s="16">
        <v>0</v>
      </c>
      <c r="BR439" s="16">
        <v>0</v>
      </c>
      <c r="BS439" s="16">
        <v>0</v>
      </c>
      <c r="BT439" s="16">
        <v>0</v>
      </c>
      <c r="BU439" s="16">
        <v>0</v>
      </c>
      <c r="BV439" s="16">
        <v>0</v>
      </c>
      <c r="BW439" s="16">
        <v>0</v>
      </c>
      <c r="BX439" s="14">
        <f t="shared" si="6"/>
        <v>643652.1</v>
      </c>
    </row>
    <row r="440" spans="1:76" s="17" customFormat="1" x14ac:dyDescent="0.3">
      <c r="A440" s="7" t="s">
        <v>462</v>
      </c>
      <c r="B440" s="8" t="s">
        <v>1277</v>
      </c>
      <c r="C440" s="21" t="s">
        <v>1409</v>
      </c>
      <c r="D440" s="9">
        <v>31240</v>
      </c>
      <c r="E440" s="9" t="s">
        <v>1277</v>
      </c>
      <c r="F440" s="10" t="str">
        <f>VLOOKUP($E440,'FP MD'!$A:$F,2,FALSE)</f>
        <v xml:space="preserve">BBC FireWater Header Repl. Md. PH1 </v>
      </c>
      <c r="G440" s="10" t="s">
        <v>1250</v>
      </c>
      <c r="H440" s="10" t="s">
        <v>1235</v>
      </c>
      <c r="I440" s="10" t="s">
        <v>1244</v>
      </c>
      <c r="J440" s="10" t="str">
        <f>VLOOKUP($E440,'FP MD'!$A:$F,3,FALSE)</f>
        <v/>
      </c>
      <c r="K440" s="10" t="str">
        <f>VLOOKUP($E440,'FP MD'!$A:$F,4,FALSE)</f>
        <v/>
      </c>
      <c r="L440" s="10" t="str">
        <f>VLOOKUP($E440,'FP MD'!$A:$F,5,FALSE)</f>
        <v/>
      </c>
      <c r="M440" s="10">
        <f>VLOOKUP($E440,'FP MD'!$A:$F,6,FALSE)</f>
        <v>0</v>
      </c>
      <c r="N440" s="11">
        <v>202812</v>
      </c>
      <c r="O440" s="15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0</v>
      </c>
      <c r="BG440" s="16">
        <v>0</v>
      </c>
      <c r="BH440" s="16">
        <v>0</v>
      </c>
      <c r="BI440" s="16">
        <v>0</v>
      </c>
      <c r="BJ440" s="16">
        <v>0</v>
      </c>
      <c r="BK440" s="16">
        <v>0</v>
      </c>
      <c r="BL440" s="16">
        <v>0</v>
      </c>
      <c r="BM440" s="16">
        <v>0</v>
      </c>
      <c r="BN440" s="16">
        <v>0</v>
      </c>
      <c r="BO440" s="16">
        <v>0</v>
      </c>
      <c r="BP440" s="16">
        <v>0</v>
      </c>
      <c r="BQ440" s="16">
        <v>0</v>
      </c>
      <c r="BR440" s="16">
        <v>0</v>
      </c>
      <c r="BS440" s="16">
        <v>0</v>
      </c>
      <c r="BT440" s="16">
        <v>0</v>
      </c>
      <c r="BU440" s="16">
        <v>0</v>
      </c>
      <c r="BV440" s="16">
        <v>0</v>
      </c>
      <c r="BW440" s="16">
        <v>168750</v>
      </c>
      <c r="BX440" s="14">
        <f t="shared" si="6"/>
        <v>0</v>
      </c>
    </row>
    <row r="441" spans="1:76" s="17" customFormat="1" x14ac:dyDescent="0.3">
      <c r="A441" s="7" t="s">
        <v>462</v>
      </c>
      <c r="B441" s="8" t="s">
        <v>1365</v>
      </c>
      <c r="C441" s="21" t="s">
        <v>1364</v>
      </c>
      <c r="D441" s="9">
        <v>31240</v>
      </c>
      <c r="E441" s="9" t="s">
        <v>1365</v>
      </c>
      <c r="F441" s="10" t="str">
        <f>VLOOKUP($E441,'FP MD'!$A:$F,2,FALSE)</f>
        <v>BBC Breaker Monitoring</v>
      </c>
      <c r="G441" s="10" t="s">
        <v>1221</v>
      </c>
      <c r="H441" s="10" t="s">
        <v>1235</v>
      </c>
      <c r="I441" s="10" t="s">
        <v>1244</v>
      </c>
      <c r="J441" s="10" t="str">
        <f>VLOOKUP($E441,'FP MD'!$A:$F,3,FALSE)</f>
        <v>None</v>
      </c>
      <c r="K441" s="10" t="str">
        <f>VLOOKUP($E441,'FP MD'!$A:$F,4,FALSE)</f>
        <v/>
      </c>
      <c r="L441" s="10" t="str">
        <f>VLOOKUP($E441,'FP MD'!$A:$F,5,FALSE)</f>
        <v/>
      </c>
      <c r="M441" s="10">
        <f>VLOOKUP($E441,'FP MD'!$A:$F,6,FALSE)</f>
        <v>0</v>
      </c>
      <c r="N441" s="11">
        <v>202512</v>
      </c>
      <c r="O441" s="15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135000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6">
        <v>0</v>
      </c>
      <c r="BJ441" s="16">
        <v>0</v>
      </c>
      <c r="BK441" s="16">
        <v>0</v>
      </c>
      <c r="BL441" s="16">
        <v>0</v>
      </c>
      <c r="BM441" s="16">
        <v>0</v>
      </c>
      <c r="BN441" s="16">
        <v>0</v>
      </c>
      <c r="BO441" s="16">
        <v>0</v>
      </c>
      <c r="BP441" s="16">
        <v>0</v>
      </c>
      <c r="BQ441" s="16">
        <v>0</v>
      </c>
      <c r="BR441" s="16">
        <v>0</v>
      </c>
      <c r="BS441" s="16">
        <v>0</v>
      </c>
      <c r="BT441" s="16">
        <v>0</v>
      </c>
      <c r="BU441" s="16">
        <v>0</v>
      </c>
      <c r="BV441" s="16">
        <v>0</v>
      </c>
      <c r="BW441" s="16">
        <v>0</v>
      </c>
      <c r="BX441" s="14">
        <f t="shared" si="6"/>
        <v>135000</v>
      </c>
    </row>
    <row r="442" spans="1:76" s="17" customFormat="1" x14ac:dyDescent="0.3">
      <c r="A442" s="7" t="s">
        <v>462</v>
      </c>
      <c r="B442" s="8" t="s">
        <v>1410</v>
      </c>
      <c r="C442" s="21" t="s">
        <v>1411</v>
      </c>
      <c r="D442" s="9">
        <v>31240</v>
      </c>
      <c r="E442" s="9" t="s">
        <v>1410</v>
      </c>
      <c r="F442" s="10" t="str">
        <f>VLOOKUP($E442,'FP MD'!$A:$F,2,FALSE)</f>
        <v>BBC ScreenWell Crane &amp; Strctr Unit1</v>
      </c>
      <c r="G442" s="10" t="s">
        <v>1221</v>
      </c>
      <c r="H442" s="10" t="s">
        <v>1235</v>
      </c>
      <c r="I442" s="10" t="s">
        <v>1244</v>
      </c>
      <c r="J442" s="10" t="str">
        <f>VLOOKUP($E442,'FP MD'!$A:$F,3,FALSE)</f>
        <v>None</v>
      </c>
      <c r="K442" s="10" t="str">
        <f>VLOOKUP($E442,'FP MD'!$A:$F,4,FALSE)</f>
        <v/>
      </c>
      <c r="L442" s="10" t="str">
        <f>VLOOKUP($E442,'FP MD'!$A:$F,5,FALSE)</f>
        <v/>
      </c>
      <c r="M442" s="10">
        <f>VLOOKUP($E442,'FP MD'!$A:$F,6,FALSE)</f>
        <v>0</v>
      </c>
      <c r="N442" s="11">
        <v>202812</v>
      </c>
      <c r="O442" s="15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0</v>
      </c>
      <c r="BI442" s="16">
        <v>0</v>
      </c>
      <c r="BJ442" s="16">
        <v>0</v>
      </c>
      <c r="BK442" s="16">
        <v>0</v>
      </c>
      <c r="BL442" s="16">
        <v>0</v>
      </c>
      <c r="BM442" s="16">
        <v>0</v>
      </c>
      <c r="BN442" s="16">
        <v>0</v>
      </c>
      <c r="BO442" s="16">
        <v>0</v>
      </c>
      <c r="BP442" s="16">
        <v>0</v>
      </c>
      <c r="BQ442" s="16">
        <v>0</v>
      </c>
      <c r="BR442" s="16">
        <v>0</v>
      </c>
      <c r="BS442" s="16">
        <v>0</v>
      </c>
      <c r="BT442" s="16">
        <v>0</v>
      </c>
      <c r="BU442" s="16">
        <v>0</v>
      </c>
      <c r="BV442" s="16">
        <v>0</v>
      </c>
      <c r="BW442" s="16">
        <v>1350000</v>
      </c>
      <c r="BX442" s="14">
        <f t="shared" si="6"/>
        <v>0</v>
      </c>
    </row>
    <row r="443" spans="1:76" s="17" customFormat="1" x14ac:dyDescent="0.3">
      <c r="A443" s="7" t="s">
        <v>462</v>
      </c>
      <c r="B443" s="8" t="s">
        <v>1412</v>
      </c>
      <c r="C443" s="21" t="s">
        <v>1413</v>
      </c>
      <c r="D443" s="9">
        <v>31240</v>
      </c>
      <c r="E443" s="9" t="s">
        <v>1412</v>
      </c>
      <c r="F443" s="10" t="str">
        <f>VLOOKUP($E443,'FP MD'!$A:$F,2,FALSE)</f>
        <v>BB4 CWP Motor Replacement A</v>
      </c>
      <c r="G443" s="10" t="s">
        <v>1221</v>
      </c>
      <c r="H443" s="10" t="s">
        <v>1235</v>
      </c>
      <c r="I443" s="10" t="s">
        <v>1244</v>
      </c>
      <c r="J443" s="10" t="str">
        <f>VLOOKUP($E443,'FP MD'!$A:$F,3,FALSE)</f>
        <v>None</v>
      </c>
      <c r="K443" s="10" t="str">
        <f>VLOOKUP($E443,'FP MD'!$A:$F,4,FALSE)</f>
        <v/>
      </c>
      <c r="L443" s="10" t="str">
        <f>VLOOKUP($E443,'FP MD'!$A:$F,5,FALSE)</f>
        <v/>
      </c>
      <c r="M443" s="10">
        <f>VLOOKUP($E443,'FP MD'!$A:$F,6,FALSE)</f>
        <v>0</v>
      </c>
      <c r="N443" s="11">
        <v>202712</v>
      </c>
      <c r="O443" s="15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  <c r="AO443" s="16">
        <v>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0</v>
      </c>
      <c r="BI443" s="16">
        <v>0</v>
      </c>
      <c r="BJ443" s="16">
        <v>0</v>
      </c>
      <c r="BK443" s="16">
        <v>900000</v>
      </c>
      <c r="BL443" s="16">
        <v>0</v>
      </c>
      <c r="BM443" s="16">
        <v>0</v>
      </c>
      <c r="BN443" s="16">
        <v>0</v>
      </c>
      <c r="BO443" s="16">
        <v>0</v>
      </c>
      <c r="BP443" s="16">
        <v>0</v>
      </c>
      <c r="BQ443" s="16">
        <v>0</v>
      </c>
      <c r="BR443" s="16">
        <v>0</v>
      </c>
      <c r="BS443" s="16">
        <v>0</v>
      </c>
      <c r="BT443" s="16">
        <v>0</v>
      </c>
      <c r="BU443" s="16">
        <v>0</v>
      </c>
      <c r="BV443" s="16">
        <v>0</v>
      </c>
      <c r="BW443" s="16">
        <v>0</v>
      </c>
      <c r="BX443" s="14">
        <f t="shared" si="6"/>
        <v>900000</v>
      </c>
    </row>
    <row r="444" spans="1:76" s="17" customFormat="1" x14ac:dyDescent="0.3">
      <c r="A444" s="7" t="s">
        <v>462</v>
      </c>
      <c r="B444" s="8" t="s">
        <v>1414</v>
      </c>
      <c r="C444" s="21" t="s">
        <v>1415</v>
      </c>
      <c r="D444" s="9">
        <v>31240</v>
      </c>
      <c r="E444" s="9" t="s">
        <v>1414</v>
      </c>
      <c r="F444" s="10" t="str">
        <f>VLOOKUP($E444,'FP MD'!$A:$F,2,FALSE)</f>
        <v>BB Station Anti-Climb Fence Phase 2</v>
      </c>
      <c r="G444" s="10" t="s">
        <v>495</v>
      </c>
      <c r="H444" s="10" t="s">
        <v>1235</v>
      </c>
      <c r="I444" s="10" t="s">
        <v>1244</v>
      </c>
      <c r="J444" s="10" t="str">
        <f>VLOOKUP($E444,'FP MD'!$A:$F,3,FALSE)</f>
        <v/>
      </c>
      <c r="K444" s="10" t="str">
        <f>VLOOKUP($E444,'FP MD'!$A:$F,4,FALSE)</f>
        <v/>
      </c>
      <c r="L444" s="10" t="str">
        <f>VLOOKUP($E444,'FP MD'!$A:$F,5,FALSE)</f>
        <v/>
      </c>
      <c r="M444" s="10">
        <f>VLOOKUP($E444,'FP MD'!$A:$F,6,FALSE)</f>
        <v>0</v>
      </c>
      <c r="N444" s="11">
        <v>202404</v>
      </c>
      <c r="O444" s="15">
        <v>0</v>
      </c>
      <c r="P444" s="16">
        <v>0</v>
      </c>
      <c r="Q444" s="16">
        <v>0</v>
      </c>
      <c r="R444" s="16">
        <v>0</v>
      </c>
      <c r="S444" s="16">
        <v>300000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0</v>
      </c>
      <c r="BI444" s="16">
        <v>0</v>
      </c>
      <c r="BJ444" s="16">
        <v>0</v>
      </c>
      <c r="BK444" s="16">
        <v>0</v>
      </c>
      <c r="BL444" s="16">
        <v>0</v>
      </c>
      <c r="BM444" s="16">
        <v>0</v>
      </c>
      <c r="BN444" s="16">
        <v>0</v>
      </c>
      <c r="BO444" s="16">
        <v>0</v>
      </c>
      <c r="BP444" s="16">
        <v>0</v>
      </c>
      <c r="BQ444" s="16">
        <v>0</v>
      </c>
      <c r="BR444" s="16">
        <v>0</v>
      </c>
      <c r="BS444" s="16">
        <v>0</v>
      </c>
      <c r="BT444" s="16">
        <v>0</v>
      </c>
      <c r="BU444" s="16">
        <v>0</v>
      </c>
      <c r="BV444" s="16">
        <v>0</v>
      </c>
      <c r="BW444" s="16">
        <v>0</v>
      </c>
      <c r="BX444" s="14">
        <f t="shared" si="6"/>
        <v>300000</v>
      </c>
    </row>
    <row r="445" spans="1:76" s="17" customFormat="1" x14ac:dyDescent="0.3">
      <c r="A445" s="7" t="s">
        <v>462</v>
      </c>
      <c r="B445" s="8" t="s">
        <v>1416</v>
      </c>
      <c r="C445" s="21" t="s">
        <v>1417</v>
      </c>
      <c r="D445" s="9">
        <v>31240</v>
      </c>
      <c r="E445" s="9" t="s">
        <v>1416</v>
      </c>
      <c r="F445" s="10" t="str">
        <f>VLOOKUP($E445,'FP MD'!$A:$F,2,FALSE)</f>
        <v>FGD Waste Handling MCC Replacement</v>
      </c>
      <c r="G445" s="10" t="s">
        <v>1221</v>
      </c>
      <c r="H445" s="10" t="s">
        <v>1235</v>
      </c>
      <c r="I445" s="10" t="s">
        <v>1244</v>
      </c>
      <c r="J445" s="10" t="str">
        <f>VLOOKUP($E445,'FP MD'!$A:$F,3,FALSE)</f>
        <v/>
      </c>
      <c r="K445" s="10" t="str">
        <f>VLOOKUP($E445,'FP MD'!$A:$F,4,FALSE)</f>
        <v/>
      </c>
      <c r="L445" s="10" t="str">
        <f>VLOOKUP($E445,'FP MD'!$A:$F,5,FALSE)</f>
        <v/>
      </c>
      <c r="M445" s="10">
        <f>VLOOKUP($E445,'FP MD'!$A:$F,6,FALSE)</f>
        <v>0</v>
      </c>
      <c r="N445" s="11">
        <v>202712</v>
      </c>
      <c r="O445" s="15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0</v>
      </c>
      <c r="BH445" s="16">
        <v>0</v>
      </c>
      <c r="BI445" s="16">
        <v>0</v>
      </c>
      <c r="BJ445" s="16">
        <v>0</v>
      </c>
      <c r="BK445" s="16">
        <v>903750</v>
      </c>
      <c r="BL445" s="16">
        <v>0</v>
      </c>
      <c r="BM445" s="16">
        <v>0</v>
      </c>
      <c r="BN445" s="16">
        <v>0</v>
      </c>
      <c r="BO445" s="16">
        <v>0</v>
      </c>
      <c r="BP445" s="16">
        <v>0</v>
      </c>
      <c r="BQ445" s="16">
        <v>0</v>
      </c>
      <c r="BR445" s="16">
        <v>0</v>
      </c>
      <c r="BS445" s="16">
        <v>0</v>
      </c>
      <c r="BT445" s="16">
        <v>0</v>
      </c>
      <c r="BU445" s="16">
        <v>0</v>
      </c>
      <c r="BV445" s="16">
        <v>0</v>
      </c>
      <c r="BW445" s="16">
        <v>0</v>
      </c>
      <c r="BX445" s="14">
        <f t="shared" si="6"/>
        <v>903750</v>
      </c>
    </row>
    <row r="446" spans="1:76" s="17" customFormat="1" x14ac:dyDescent="0.3">
      <c r="A446" s="7" t="s">
        <v>462</v>
      </c>
      <c r="B446" s="8" t="s">
        <v>1418</v>
      </c>
      <c r="C446" s="21" t="s">
        <v>1419</v>
      </c>
      <c r="D446" s="9">
        <v>31240</v>
      </c>
      <c r="E446" s="9" t="s">
        <v>1418</v>
      </c>
      <c r="F446" s="10" t="str">
        <f>VLOOKUP($E446,'FP MD'!$A:$F,2,FALSE)</f>
        <v>BBC Ammonia Header Repl</v>
      </c>
      <c r="G446" s="10" t="s">
        <v>1221</v>
      </c>
      <c r="H446" s="10" t="s">
        <v>1235</v>
      </c>
      <c r="I446" s="10" t="s">
        <v>1244</v>
      </c>
      <c r="J446" s="10" t="str">
        <f>VLOOKUP($E446,'FP MD'!$A:$F,3,FALSE)</f>
        <v/>
      </c>
      <c r="K446" s="10" t="str">
        <f>VLOOKUP($E446,'FP MD'!$A:$F,4,FALSE)</f>
        <v/>
      </c>
      <c r="L446" s="10" t="str">
        <f>VLOOKUP($E446,'FP MD'!$A:$F,5,FALSE)</f>
        <v/>
      </c>
      <c r="M446" s="10">
        <f>VLOOKUP($E446,'FP MD'!$A:$F,6,FALSE)</f>
        <v>0</v>
      </c>
      <c r="N446" s="11">
        <v>202809</v>
      </c>
      <c r="O446" s="15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0</v>
      </c>
      <c r="BI446" s="16">
        <v>0</v>
      </c>
      <c r="BJ446" s="16">
        <v>0</v>
      </c>
      <c r="BK446" s="16">
        <v>0</v>
      </c>
      <c r="BL446" s="16">
        <v>0</v>
      </c>
      <c r="BM446" s="16">
        <v>0</v>
      </c>
      <c r="BN446" s="16">
        <v>0</v>
      </c>
      <c r="BO446" s="16">
        <v>0</v>
      </c>
      <c r="BP446" s="16">
        <v>0</v>
      </c>
      <c r="BQ446" s="16">
        <v>0</v>
      </c>
      <c r="BR446" s="16">
        <v>0</v>
      </c>
      <c r="BS446" s="16">
        <v>0</v>
      </c>
      <c r="BT446" s="16">
        <v>1597500</v>
      </c>
      <c r="BU446" s="16">
        <v>112500</v>
      </c>
      <c r="BV446" s="16">
        <v>112500</v>
      </c>
      <c r="BW446" s="16">
        <v>112500</v>
      </c>
      <c r="BX446" s="14">
        <f t="shared" si="6"/>
        <v>0</v>
      </c>
    </row>
    <row r="447" spans="1:76" s="17" customFormat="1" x14ac:dyDescent="0.3">
      <c r="A447" s="7" t="s">
        <v>462</v>
      </c>
      <c r="B447" s="8" t="s">
        <v>1356</v>
      </c>
      <c r="C447" s="21" t="s">
        <v>1420</v>
      </c>
      <c r="D447" s="9">
        <v>31240</v>
      </c>
      <c r="E447" s="9" t="s">
        <v>1356</v>
      </c>
      <c r="F447" s="10" t="str">
        <f>VLOOKUP($E447,'FP MD'!$A:$F,2,FALSE)</f>
        <v>BB4 Compressed Air Upgrades</v>
      </c>
      <c r="G447" s="10" t="s">
        <v>1221</v>
      </c>
      <c r="H447" s="10" t="s">
        <v>1235</v>
      </c>
      <c r="I447" s="10" t="s">
        <v>1244</v>
      </c>
      <c r="J447" s="10" t="str">
        <f>VLOOKUP($E447,'FP MD'!$A:$F,3,FALSE)</f>
        <v/>
      </c>
      <c r="K447" s="10" t="str">
        <f>VLOOKUP($E447,'FP MD'!$A:$F,4,FALSE)</f>
        <v/>
      </c>
      <c r="L447" s="10" t="str">
        <f>VLOOKUP($E447,'FP MD'!$A:$F,5,FALSE)</f>
        <v/>
      </c>
      <c r="M447" s="10">
        <f>VLOOKUP($E447,'FP MD'!$A:$F,6,FALSE)</f>
        <v>0</v>
      </c>
      <c r="N447" s="11">
        <v>202508</v>
      </c>
      <c r="O447" s="15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750000</v>
      </c>
      <c r="AJ447" s="16">
        <v>60000</v>
      </c>
      <c r="AK447" s="16">
        <v>60000</v>
      </c>
      <c r="AL447" s="16">
        <v>60000</v>
      </c>
      <c r="AM447" s="16">
        <v>60000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0</v>
      </c>
      <c r="BH447" s="16">
        <v>0</v>
      </c>
      <c r="BI447" s="16">
        <v>0</v>
      </c>
      <c r="BJ447" s="16">
        <v>0</v>
      </c>
      <c r="BK447" s="16">
        <v>0</v>
      </c>
      <c r="BL447" s="16">
        <v>0</v>
      </c>
      <c r="BM447" s="16">
        <v>0</v>
      </c>
      <c r="BN447" s="16">
        <v>0</v>
      </c>
      <c r="BO447" s="16">
        <v>0</v>
      </c>
      <c r="BP447" s="16">
        <v>0</v>
      </c>
      <c r="BQ447" s="16">
        <v>0</v>
      </c>
      <c r="BR447" s="16">
        <v>0</v>
      </c>
      <c r="BS447" s="16">
        <v>0</v>
      </c>
      <c r="BT447" s="16">
        <v>0</v>
      </c>
      <c r="BU447" s="16">
        <v>0</v>
      </c>
      <c r="BV447" s="16">
        <v>0</v>
      </c>
      <c r="BW447" s="16">
        <v>0</v>
      </c>
      <c r="BX447" s="14">
        <f t="shared" si="6"/>
        <v>990000</v>
      </c>
    </row>
    <row r="448" spans="1:76" s="17" customFormat="1" x14ac:dyDescent="0.3">
      <c r="A448" s="7" t="s">
        <v>462</v>
      </c>
      <c r="B448" s="8" t="s">
        <v>1421</v>
      </c>
      <c r="C448" s="21" t="s">
        <v>1422</v>
      </c>
      <c r="D448" s="9">
        <v>31240</v>
      </c>
      <c r="E448" s="9" t="s">
        <v>1421</v>
      </c>
      <c r="F448" s="10" t="str">
        <f>VLOOKUP($E448,'FP MD'!$A:$F,2,FALSE)</f>
        <v>Bottom Ash Pond Piping Replacement</v>
      </c>
      <c r="G448" s="10" t="s">
        <v>1221</v>
      </c>
      <c r="H448" s="10" t="s">
        <v>1235</v>
      </c>
      <c r="I448" s="10" t="s">
        <v>472</v>
      </c>
      <c r="J448" s="10" t="str">
        <f>VLOOKUP($E448,'FP MD'!$A:$F,3,FALSE)</f>
        <v/>
      </c>
      <c r="K448" s="10" t="str">
        <f>VLOOKUP($E448,'FP MD'!$A:$F,4,FALSE)</f>
        <v/>
      </c>
      <c r="L448" s="10" t="str">
        <f>VLOOKUP($E448,'FP MD'!$A:$F,5,FALSE)</f>
        <v/>
      </c>
      <c r="M448" s="10">
        <f>VLOOKUP($E448,'FP MD'!$A:$F,6,FALSE)</f>
        <v>0</v>
      </c>
      <c r="N448" s="11">
        <v>202508</v>
      </c>
      <c r="O448" s="15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53299.8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18750</v>
      </c>
      <c r="BA448" s="16">
        <v>18750</v>
      </c>
      <c r="BB448" s="16">
        <v>18750</v>
      </c>
      <c r="BC448" s="16">
        <v>18750</v>
      </c>
      <c r="BD448" s="16">
        <v>18749.999999999985</v>
      </c>
      <c r="BE448" s="16">
        <v>18750</v>
      </c>
      <c r="BF448" s="16">
        <v>18750</v>
      </c>
      <c r="BG448" s="16">
        <v>18750</v>
      </c>
      <c r="BH448" s="16">
        <v>18750</v>
      </c>
      <c r="BI448" s="16">
        <v>18750</v>
      </c>
      <c r="BJ448" s="16">
        <v>18750</v>
      </c>
      <c r="BK448" s="16">
        <v>18750</v>
      </c>
      <c r="BL448" s="16">
        <v>0</v>
      </c>
      <c r="BM448" s="16">
        <v>0</v>
      </c>
      <c r="BN448" s="16">
        <v>0</v>
      </c>
      <c r="BO448" s="16">
        <v>0</v>
      </c>
      <c r="BP448" s="16">
        <v>0</v>
      </c>
      <c r="BQ448" s="16">
        <v>0</v>
      </c>
      <c r="BR448" s="16">
        <v>0</v>
      </c>
      <c r="BS448" s="16">
        <v>0</v>
      </c>
      <c r="BT448" s="16">
        <v>0</v>
      </c>
      <c r="BU448" s="16">
        <v>0</v>
      </c>
      <c r="BV448" s="16">
        <v>0</v>
      </c>
      <c r="BW448" s="16">
        <v>0</v>
      </c>
      <c r="BX448" s="14">
        <f t="shared" si="6"/>
        <v>278299.8</v>
      </c>
    </row>
    <row r="449" spans="1:76" s="17" customFormat="1" x14ac:dyDescent="0.3">
      <c r="A449" s="7" t="s">
        <v>462</v>
      </c>
      <c r="B449" s="8" t="s">
        <v>1423</v>
      </c>
      <c r="C449" s="21" t="s">
        <v>1424</v>
      </c>
      <c r="D449" s="9">
        <v>31240</v>
      </c>
      <c r="E449" s="9" t="s">
        <v>1423</v>
      </c>
      <c r="F449" s="10" t="str">
        <f>VLOOKUP($E449,'FP MD'!$A:$F,2,FALSE)</f>
        <v xml:space="preserve">Used Oil Shed Replacement </v>
      </c>
      <c r="G449" s="10" t="s">
        <v>1221</v>
      </c>
      <c r="H449" s="10" t="s">
        <v>1235</v>
      </c>
      <c r="I449" s="10" t="s">
        <v>1244</v>
      </c>
      <c r="J449" s="10" t="str">
        <f>VLOOKUP($E449,'FP MD'!$A:$F,3,FALSE)</f>
        <v/>
      </c>
      <c r="K449" s="10" t="str">
        <f>VLOOKUP($E449,'FP MD'!$A:$F,4,FALSE)</f>
        <v/>
      </c>
      <c r="L449" s="10" t="str">
        <f>VLOOKUP($E449,'FP MD'!$A:$F,5,FALSE)</f>
        <v/>
      </c>
      <c r="M449" s="10">
        <f>VLOOKUP($E449,'FP MD'!$A:$F,6,FALSE)</f>
        <v>0</v>
      </c>
      <c r="N449" s="11">
        <v>202812</v>
      </c>
      <c r="O449" s="15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0</v>
      </c>
      <c r="BI449" s="16">
        <v>0</v>
      </c>
      <c r="BJ449" s="16">
        <v>0</v>
      </c>
      <c r="BK449" s="16">
        <v>0</v>
      </c>
      <c r="BL449" s="16">
        <v>0</v>
      </c>
      <c r="BM449" s="16">
        <v>0</v>
      </c>
      <c r="BN449" s="16">
        <v>0</v>
      </c>
      <c r="BO449" s="16">
        <v>0</v>
      </c>
      <c r="BP449" s="16">
        <v>0</v>
      </c>
      <c r="BQ449" s="16">
        <v>0</v>
      </c>
      <c r="BR449" s="16">
        <v>0</v>
      </c>
      <c r="BS449" s="16">
        <v>0</v>
      </c>
      <c r="BT449" s="16">
        <v>0</v>
      </c>
      <c r="BU449" s="16">
        <v>0</v>
      </c>
      <c r="BV449" s="16">
        <v>0</v>
      </c>
      <c r="BW449" s="16">
        <v>135000</v>
      </c>
      <c r="BX449" s="14">
        <f t="shared" si="6"/>
        <v>0</v>
      </c>
    </row>
    <row r="450" spans="1:76" s="17" customFormat="1" x14ac:dyDescent="0.3">
      <c r="A450" s="7" t="s">
        <v>462</v>
      </c>
      <c r="B450" s="8" t="s">
        <v>1340</v>
      </c>
      <c r="C450" s="21" t="s">
        <v>1339</v>
      </c>
      <c r="D450" s="9">
        <v>31240</v>
      </c>
      <c r="E450" s="9" t="s">
        <v>1340</v>
      </c>
      <c r="F450" s="10" t="str">
        <f>VLOOKUP($E450,'FP MD'!$A:$F,2,FALSE)</f>
        <v>BB Coal Field PECO VFD Upgrades</v>
      </c>
      <c r="G450" s="10" t="s">
        <v>1221</v>
      </c>
      <c r="H450" s="10" t="s">
        <v>1235</v>
      </c>
      <c r="I450" s="10" t="s">
        <v>1244</v>
      </c>
      <c r="J450" s="10" t="str">
        <f>VLOOKUP($E450,'FP MD'!$A:$F,3,FALSE)</f>
        <v/>
      </c>
      <c r="K450" s="10" t="str">
        <f>VLOOKUP($E450,'FP MD'!$A:$F,4,FALSE)</f>
        <v/>
      </c>
      <c r="L450" s="10" t="str">
        <f>VLOOKUP($E450,'FP MD'!$A:$F,5,FALSE)</f>
        <v/>
      </c>
      <c r="M450" s="10">
        <f>VLOOKUP($E450,'FP MD'!$A:$F,6,FALSE)</f>
        <v>0</v>
      </c>
      <c r="N450" s="11">
        <v>202409</v>
      </c>
      <c r="O450" s="15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190800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6">
        <v>0</v>
      </c>
      <c r="BJ450" s="16">
        <v>0</v>
      </c>
      <c r="BK450" s="16">
        <v>0</v>
      </c>
      <c r="BL450" s="16">
        <v>0</v>
      </c>
      <c r="BM450" s="16">
        <v>0</v>
      </c>
      <c r="BN450" s="16">
        <v>0</v>
      </c>
      <c r="BO450" s="16">
        <v>0</v>
      </c>
      <c r="BP450" s="16">
        <v>0</v>
      </c>
      <c r="BQ450" s="16">
        <v>0</v>
      </c>
      <c r="BR450" s="16">
        <v>0</v>
      </c>
      <c r="BS450" s="16">
        <v>0</v>
      </c>
      <c r="BT450" s="16">
        <v>0</v>
      </c>
      <c r="BU450" s="16">
        <v>0</v>
      </c>
      <c r="BV450" s="16">
        <v>0</v>
      </c>
      <c r="BW450" s="16">
        <v>0</v>
      </c>
      <c r="BX450" s="14">
        <f t="shared" ref="BX450:BX513" si="7">SUM(P450:BK450)</f>
        <v>190800</v>
      </c>
    </row>
    <row r="451" spans="1:76" s="17" customFormat="1" x14ac:dyDescent="0.3">
      <c r="A451" s="7" t="s">
        <v>462</v>
      </c>
      <c r="B451" s="8" t="s">
        <v>1425</v>
      </c>
      <c r="C451" s="21" t="s">
        <v>1426</v>
      </c>
      <c r="D451" s="9">
        <v>31240</v>
      </c>
      <c r="E451" s="9" t="s">
        <v>1425</v>
      </c>
      <c r="F451" s="10" t="str">
        <f>VLOOKUP($E451,'FP MD'!$A:$F,2,FALSE)</f>
        <v>Admin Building Plumbing Replacement</v>
      </c>
      <c r="G451" s="10" t="s">
        <v>1221</v>
      </c>
      <c r="H451" s="10" t="s">
        <v>1235</v>
      </c>
      <c r="I451" s="10" t="s">
        <v>1244</v>
      </c>
      <c r="J451" s="10" t="str">
        <f>VLOOKUP($E451,'FP MD'!$A:$F,3,FALSE)</f>
        <v/>
      </c>
      <c r="K451" s="10" t="str">
        <f>VLOOKUP($E451,'FP MD'!$A:$F,4,FALSE)</f>
        <v/>
      </c>
      <c r="L451" s="10" t="str">
        <f>VLOOKUP($E451,'FP MD'!$A:$F,5,FALSE)</f>
        <v/>
      </c>
      <c r="M451" s="10">
        <f>VLOOKUP($E451,'FP MD'!$A:$F,6,FALSE)</f>
        <v>0</v>
      </c>
      <c r="N451" s="11">
        <v>202501</v>
      </c>
      <c r="O451" s="15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45000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6">
        <v>0</v>
      </c>
      <c r="BJ451" s="16">
        <v>0</v>
      </c>
      <c r="BK451" s="16">
        <v>0</v>
      </c>
      <c r="BL451" s="16">
        <v>0</v>
      </c>
      <c r="BM451" s="16">
        <v>0</v>
      </c>
      <c r="BN451" s="16">
        <v>0</v>
      </c>
      <c r="BO451" s="16">
        <v>0</v>
      </c>
      <c r="BP451" s="16">
        <v>0</v>
      </c>
      <c r="BQ451" s="16">
        <v>0</v>
      </c>
      <c r="BR451" s="16">
        <v>0</v>
      </c>
      <c r="BS451" s="16">
        <v>0</v>
      </c>
      <c r="BT451" s="16">
        <v>0</v>
      </c>
      <c r="BU451" s="16">
        <v>0</v>
      </c>
      <c r="BV451" s="16">
        <v>0</v>
      </c>
      <c r="BW451" s="16">
        <v>0</v>
      </c>
      <c r="BX451" s="14">
        <f t="shared" si="7"/>
        <v>45000</v>
      </c>
    </row>
    <row r="452" spans="1:76" s="17" customFormat="1" x14ac:dyDescent="0.3">
      <c r="A452" s="7" t="s">
        <v>462</v>
      </c>
      <c r="B452" s="8" t="s">
        <v>1427</v>
      </c>
      <c r="C452" s="21" t="s">
        <v>1428</v>
      </c>
      <c r="D452" s="9">
        <v>31240</v>
      </c>
      <c r="E452" s="9" t="s">
        <v>1427</v>
      </c>
      <c r="F452" s="10" t="str">
        <f>VLOOKUP($E452,'FP MD'!$A:$F,2,FALSE)</f>
        <v xml:space="preserve">BBC Water &amp; Fuels Lab </v>
      </c>
      <c r="G452" s="10" t="s">
        <v>1221</v>
      </c>
      <c r="H452" s="10" t="s">
        <v>1235</v>
      </c>
      <c r="I452" s="10" t="s">
        <v>1244</v>
      </c>
      <c r="J452" s="10" t="str">
        <f>VLOOKUP($E452,'FP MD'!$A:$F,3,FALSE)</f>
        <v/>
      </c>
      <c r="K452" s="10" t="str">
        <f>VLOOKUP($E452,'FP MD'!$A:$F,4,FALSE)</f>
        <v/>
      </c>
      <c r="L452" s="10" t="str">
        <f>VLOOKUP($E452,'FP MD'!$A:$F,5,FALSE)</f>
        <v/>
      </c>
      <c r="M452" s="10">
        <f>VLOOKUP($E452,'FP MD'!$A:$F,6,FALSE)</f>
        <v>0</v>
      </c>
      <c r="N452" s="11">
        <v>202812</v>
      </c>
      <c r="O452" s="15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16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6">
        <v>0</v>
      </c>
      <c r="BQ452" s="16">
        <v>0</v>
      </c>
      <c r="BR452" s="16">
        <v>0</v>
      </c>
      <c r="BS452" s="16">
        <v>0</v>
      </c>
      <c r="BT452" s="16">
        <v>0</v>
      </c>
      <c r="BU452" s="16">
        <v>0</v>
      </c>
      <c r="BV452" s="16">
        <v>0</v>
      </c>
      <c r="BW452" s="16">
        <v>1440000</v>
      </c>
      <c r="BX452" s="14">
        <f t="shared" si="7"/>
        <v>0</v>
      </c>
    </row>
    <row r="453" spans="1:76" s="17" customFormat="1" x14ac:dyDescent="0.3">
      <c r="A453" s="7" t="s">
        <v>462</v>
      </c>
      <c r="B453" s="8" t="s">
        <v>1429</v>
      </c>
      <c r="C453" s="21" t="s">
        <v>1430</v>
      </c>
      <c r="D453" s="9">
        <v>31240</v>
      </c>
      <c r="E453" s="9" t="s">
        <v>1429</v>
      </c>
      <c r="F453" s="10" t="str">
        <f>VLOOKUP($E453,'FP MD'!$A:$F,2,FALSE)</f>
        <v>MCS Pond Discharge to Bay</v>
      </c>
      <c r="G453" s="10" t="s">
        <v>1221</v>
      </c>
      <c r="H453" s="10" t="s">
        <v>1235</v>
      </c>
      <c r="I453" s="10" t="s">
        <v>1244</v>
      </c>
      <c r="J453" s="10" t="str">
        <f>VLOOKUP($E453,'FP MD'!$A:$F,3,FALSE)</f>
        <v/>
      </c>
      <c r="K453" s="10" t="str">
        <f>VLOOKUP($E453,'FP MD'!$A:$F,4,FALSE)</f>
        <v/>
      </c>
      <c r="L453" s="10" t="str">
        <f>VLOOKUP($E453,'FP MD'!$A:$F,5,FALSE)</f>
        <v/>
      </c>
      <c r="M453" s="10">
        <f>VLOOKUP($E453,'FP MD'!$A:$F,6,FALSE)</f>
        <v>0</v>
      </c>
      <c r="N453" s="11">
        <v>202609</v>
      </c>
      <c r="O453" s="15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1035000</v>
      </c>
      <c r="AW453" s="16">
        <v>112500</v>
      </c>
      <c r="AX453" s="16">
        <v>112500</v>
      </c>
      <c r="AY453" s="16">
        <v>112500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  <c r="BI453" s="16">
        <v>0</v>
      </c>
      <c r="BJ453" s="16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6">
        <v>0</v>
      </c>
      <c r="BQ453" s="16">
        <v>0</v>
      </c>
      <c r="BR453" s="16">
        <v>0</v>
      </c>
      <c r="BS453" s="16">
        <v>0</v>
      </c>
      <c r="BT453" s="16">
        <v>0</v>
      </c>
      <c r="BU453" s="16">
        <v>0</v>
      </c>
      <c r="BV453" s="16">
        <v>0</v>
      </c>
      <c r="BW453" s="16">
        <v>0</v>
      </c>
      <c r="BX453" s="14">
        <f t="shared" si="7"/>
        <v>1372500</v>
      </c>
    </row>
    <row r="454" spans="1:76" s="17" customFormat="1" x14ac:dyDescent="0.3">
      <c r="A454" s="7" t="s">
        <v>462</v>
      </c>
      <c r="B454" s="8" t="s">
        <v>1431</v>
      </c>
      <c r="C454" s="21" t="s">
        <v>1432</v>
      </c>
      <c r="D454" s="9">
        <v>31240</v>
      </c>
      <c r="E454" s="9" t="s">
        <v>1431</v>
      </c>
      <c r="F454" s="10" t="str">
        <f>VLOOKUP($E454,'FP MD'!$A:$F,2,FALSE)</f>
        <v>BBC Relay Monitoring</v>
      </c>
      <c r="G454" s="10" t="s">
        <v>1221</v>
      </c>
      <c r="H454" s="10" t="s">
        <v>1235</v>
      </c>
      <c r="I454" s="10" t="s">
        <v>1244</v>
      </c>
      <c r="J454" s="10" t="str">
        <f>VLOOKUP($E454,'FP MD'!$A:$F,3,FALSE)</f>
        <v/>
      </c>
      <c r="K454" s="10" t="str">
        <f>VLOOKUP($E454,'FP MD'!$A:$F,4,FALSE)</f>
        <v/>
      </c>
      <c r="L454" s="10" t="str">
        <f>VLOOKUP($E454,'FP MD'!$A:$F,5,FALSE)</f>
        <v/>
      </c>
      <c r="M454" s="10">
        <f>VLOOKUP($E454,'FP MD'!$A:$F,6,FALSE)</f>
        <v>0</v>
      </c>
      <c r="N454" s="11">
        <v>202812</v>
      </c>
      <c r="O454" s="15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16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6">
        <v>0</v>
      </c>
      <c r="BQ454" s="16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6">
        <v>393336.96000000014</v>
      </c>
      <c r="BX454" s="14">
        <f t="shared" si="7"/>
        <v>0</v>
      </c>
    </row>
    <row r="455" spans="1:76" s="17" customFormat="1" x14ac:dyDescent="0.3">
      <c r="A455" s="7" t="s">
        <v>462</v>
      </c>
      <c r="B455" s="8" t="s">
        <v>1433</v>
      </c>
      <c r="C455" s="21" t="s">
        <v>1434</v>
      </c>
      <c r="D455" s="9">
        <v>31240</v>
      </c>
      <c r="E455" s="9" t="s">
        <v>1433</v>
      </c>
      <c r="F455" s="10" t="str">
        <f>VLOOKUP($E455,'FP MD'!$A:$F,2,FALSE)</f>
        <v>Operations Center Renovations</v>
      </c>
      <c r="G455" s="10" t="s">
        <v>1221</v>
      </c>
      <c r="H455" s="10" t="s">
        <v>1235</v>
      </c>
      <c r="I455" s="10" t="s">
        <v>1244</v>
      </c>
      <c r="J455" s="10" t="str">
        <f>VLOOKUP($E455,'FP MD'!$A:$F,3,FALSE)</f>
        <v/>
      </c>
      <c r="K455" s="10" t="str">
        <f>VLOOKUP($E455,'FP MD'!$A:$F,4,FALSE)</f>
        <v/>
      </c>
      <c r="L455" s="10" t="str">
        <f>VLOOKUP($E455,'FP MD'!$A:$F,5,FALSE)</f>
        <v/>
      </c>
      <c r="M455" s="10">
        <f>VLOOKUP($E455,'FP MD'!$A:$F,6,FALSE)</f>
        <v>0</v>
      </c>
      <c r="N455" s="11">
        <v>202509</v>
      </c>
      <c r="O455" s="15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1145743.2000000004</v>
      </c>
      <c r="AK455" s="16">
        <v>27304.800000000047</v>
      </c>
      <c r="AL455" s="16">
        <v>27304.800000000047</v>
      </c>
      <c r="AM455" s="16">
        <v>27304.800000000047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16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6">
        <v>0</v>
      </c>
      <c r="BQ455" s="16">
        <v>0</v>
      </c>
      <c r="BR455" s="16">
        <v>0</v>
      </c>
      <c r="BS455" s="16">
        <v>0</v>
      </c>
      <c r="BT455" s="16">
        <v>0</v>
      </c>
      <c r="BU455" s="16">
        <v>0</v>
      </c>
      <c r="BV455" s="16">
        <v>0</v>
      </c>
      <c r="BW455" s="16">
        <v>0</v>
      </c>
      <c r="BX455" s="14">
        <f t="shared" si="7"/>
        <v>1227657.6000000006</v>
      </c>
    </row>
    <row r="456" spans="1:76" s="17" customFormat="1" x14ac:dyDescent="0.3">
      <c r="A456" s="7" t="s">
        <v>462</v>
      </c>
      <c r="B456" s="8" t="s">
        <v>1435</v>
      </c>
      <c r="C456" s="21" t="s">
        <v>1436</v>
      </c>
      <c r="D456" s="9">
        <v>31240</v>
      </c>
      <c r="E456" s="9" t="s">
        <v>1435</v>
      </c>
      <c r="F456" s="10" t="str">
        <f>VLOOKUP($E456,'FP MD'!$A:$F,2,FALSE)</f>
        <v>BBC Lightning Alert System</v>
      </c>
      <c r="G456" s="10" t="s">
        <v>1221</v>
      </c>
      <c r="H456" s="10" t="s">
        <v>1235</v>
      </c>
      <c r="I456" s="10" t="s">
        <v>1244</v>
      </c>
      <c r="J456" s="10" t="str">
        <f>VLOOKUP($E456,'FP MD'!$A:$F,3,FALSE)</f>
        <v/>
      </c>
      <c r="K456" s="10" t="str">
        <f>VLOOKUP($E456,'FP MD'!$A:$F,4,FALSE)</f>
        <v/>
      </c>
      <c r="L456" s="10" t="str">
        <f>VLOOKUP($E456,'FP MD'!$A:$F,5,FALSE)</f>
        <v/>
      </c>
      <c r="M456" s="10">
        <f>VLOOKUP($E456,'FP MD'!$A:$F,6,FALSE)</f>
        <v>0</v>
      </c>
      <c r="N456" s="11">
        <v>202506</v>
      </c>
      <c r="O456" s="15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60000</v>
      </c>
      <c r="AI456" s="16">
        <v>60000</v>
      </c>
      <c r="AJ456" s="16">
        <v>60000</v>
      </c>
      <c r="AK456" s="16">
        <v>60000</v>
      </c>
      <c r="AL456" s="16">
        <v>60000</v>
      </c>
      <c r="AM456" s="16">
        <v>60000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16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6">
        <v>0</v>
      </c>
      <c r="BQ456" s="16">
        <v>0</v>
      </c>
      <c r="BR456" s="16">
        <v>0</v>
      </c>
      <c r="BS456" s="16">
        <v>0</v>
      </c>
      <c r="BT456" s="16">
        <v>0</v>
      </c>
      <c r="BU456" s="16">
        <v>0</v>
      </c>
      <c r="BV456" s="16">
        <v>0</v>
      </c>
      <c r="BW456" s="16">
        <v>0</v>
      </c>
      <c r="BX456" s="14">
        <f t="shared" si="7"/>
        <v>360000</v>
      </c>
    </row>
    <row r="457" spans="1:76" s="17" customFormat="1" x14ac:dyDescent="0.3">
      <c r="A457" s="7" t="s">
        <v>462</v>
      </c>
      <c r="B457" s="8" t="s">
        <v>1346</v>
      </c>
      <c r="C457" s="21" t="s">
        <v>1437</v>
      </c>
      <c r="D457" s="9">
        <v>31240</v>
      </c>
      <c r="E457" s="9" t="s">
        <v>1346</v>
      </c>
      <c r="F457" s="10" t="str">
        <f>VLOOKUP($E457,'FP MD'!$A:$F,2,FALSE)</f>
        <v>BBC Power Cable - Critical Spare</v>
      </c>
      <c r="G457" s="10" t="s">
        <v>1221</v>
      </c>
      <c r="H457" s="10" t="s">
        <v>1235</v>
      </c>
      <c r="I457" s="10" t="s">
        <v>1302</v>
      </c>
      <c r="J457" s="10" t="str">
        <f>VLOOKUP($E457,'FP MD'!$A:$F,3,FALSE)</f>
        <v/>
      </c>
      <c r="K457" s="10" t="str">
        <f>VLOOKUP($E457,'FP MD'!$A:$F,4,FALSE)</f>
        <v/>
      </c>
      <c r="L457" s="10" t="str">
        <f>VLOOKUP($E457,'FP MD'!$A:$F,5,FALSE)</f>
        <v/>
      </c>
      <c r="M457" s="10">
        <f>VLOOKUP($E457,'FP MD'!$A:$F,6,FALSE)</f>
        <v>0</v>
      </c>
      <c r="N457" s="11">
        <v>202408</v>
      </c>
      <c r="O457" s="15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107952.3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16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6">
        <v>0</v>
      </c>
      <c r="BQ457" s="16">
        <v>0</v>
      </c>
      <c r="BR457" s="16">
        <v>0</v>
      </c>
      <c r="BS457" s="16">
        <v>0</v>
      </c>
      <c r="BT457" s="16">
        <v>0</v>
      </c>
      <c r="BU457" s="16">
        <v>0</v>
      </c>
      <c r="BV457" s="16">
        <v>0</v>
      </c>
      <c r="BW457" s="16">
        <v>0</v>
      </c>
      <c r="BX457" s="14">
        <f t="shared" si="7"/>
        <v>107952.3</v>
      </c>
    </row>
    <row r="458" spans="1:76" s="17" customFormat="1" x14ac:dyDescent="0.3">
      <c r="A458" s="7" t="s">
        <v>462</v>
      </c>
      <c r="B458" s="8" t="s">
        <v>1438</v>
      </c>
      <c r="C458" s="21" t="s">
        <v>1439</v>
      </c>
      <c r="D458" s="9">
        <v>31240</v>
      </c>
      <c r="E458" s="9" t="s">
        <v>1438</v>
      </c>
      <c r="F458" s="10" t="str">
        <f>VLOOKUP($E458,'FP MD'!$A:$F,2,FALSE)</f>
        <v>BBC Reserve 1 Cable Install</v>
      </c>
      <c r="G458" s="10" t="s">
        <v>1221</v>
      </c>
      <c r="H458" s="10" t="s">
        <v>1235</v>
      </c>
      <c r="I458" s="10" t="s">
        <v>1244</v>
      </c>
      <c r="J458" s="10" t="str">
        <f>VLOOKUP($E458,'FP MD'!$A:$F,3,FALSE)</f>
        <v/>
      </c>
      <c r="K458" s="10" t="str">
        <f>VLOOKUP($E458,'FP MD'!$A:$F,4,FALSE)</f>
        <v/>
      </c>
      <c r="L458" s="10" t="str">
        <f>VLOOKUP($E458,'FP MD'!$A:$F,5,FALSE)</f>
        <v/>
      </c>
      <c r="M458" s="10">
        <f>VLOOKUP($E458,'FP MD'!$A:$F,6,FALSE)</f>
        <v>0</v>
      </c>
      <c r="N458" s="11">
        <v>202712</v>
      </c>
      <c r="O458" s="15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16">
        <v>0</v>
      </c>
      <c r="BK458" s="16">
        <v>270000</v>
      </c>
      <c r="BL458" s="16">
        <v>0</v>
      </c>
      <c r="BM458" s="16">
        <v>0</v>
      </c>
      <c r="BN458" s="16">
        <v>0</v>
      </c>
      <c r="BO458" s="16">
        <v>0</v>
      </c>
      <c r="BP458" s="16">
        <v>0</v>
      </c>
      <c r="BQ458" s="16">
        <v>0</v>
      </c>
      <c r="BR458" s="16">
        <v>0</v>
      </c>
      <c r="BS458" s="16">
        <v>0</v>
      </c>
      <c r="BT458" s="16">
        <v>0</v>
      </c>
      <c r="BU458" s="16">
        <v>0</v>
      </c>
      <c r="BV458" s="16">
        <v>0</v>
      </c>
      <c r="BW458" s="16">
        <v>0</v>
      </c>
      <c r="BX458" s="14">
        <f t="shared" si="7"/>
        <v>270000</v>
      </c>
    </row>
    <row r="459" spans="1:76" s="17" customFormat="1" x14ac:dyDescent="0.3">
      <c r="A459" s="7" t="s">
        <v>468</v>
      </c>
      <c r="B459" s="8" t="s">
        <v>1440</v>
      </c>
      <c r="C459" s="21" t="s">
        <v>1441</v>
      </c>
      <c r="D459" s="9">
        <v>31240</v>
      </c>
      <c r="E459" s="9" t="s">
        <v>1440</v>
      </c>
      <c r="F459" s="10" t="str">
        <f>VLOOKUP($E459,'FP MD'!$A:$F,2,FALSE)</f>
        <v>BB1 Indeterminate 2024</v>
      </c>
      <c r="G459" s="10" t="s">
        <v>1221</v>
      </c>
      <c r="H459" s="10" t="s">
        <v>1235</v>
      </c>
      <c r="I459" s="10" t="s">
        <v>1406</v>
      </c>
      <c r="J459" s="10" t="str">
        <f>VLOOKUP($E459,'FP MD'!$A:$F,3,FALSE)</f>
        <v>Blanket</v>
      </c>
      <c r="K459" s="10" t="str">
        <f>VLOOKUP($E459,'FP MD'!$A:$F,4,FALSE)</f>
        <v/>
      </c>
      <c r="L459" s="10" t="str">
        <f>VLOOKUP($E459,'FP MD'!$A:$F,5,FALSE)</f>
        <v/>
      </c>
      <c r="M459" s="10">
        <f>VLOOKUP($E459,'FP MD'!$A:$F,6,FALSE)</f>
        <v>0</v>
      </c>
      <c r="N459" s="11" t="s">
        <v>97</v>
      </c>
      <c r="O459" s="15">
        <v>0</v>
      </c>
      <c r="P459" s="16">
        <v>9450</v>
      </c>
      <c r="Q459" s="16">
        <v>9450</v>
      </c>
      <c r="R459" s="16">
        <v>18900</v>
      </c>
      <c r="S459" s="16">
        <v>18900</v>
      </c>
      <c r="T459" s="16">
        <v>22050</v>
      </c>
      <c r="U459" s="16">
        <v>22050</v>
      </c>
      <c r="V459" s="16">
        <v>25200</v>
      </c>
      <c r="W459" s="16">
        <v>25200</v>
      </c>
      <c r="X459" s="16">
        <v>25200</v>
      </c>
      <c r="Y459" s="16">
        <v>28350</v>
      </c>
      <c r="Z459" s="16">
        <v>47250</v>
      </c>
      <c r="AA459" s="16">
        <v>63000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  <c r="BI459" s="16">
        <v>0</v>
      </c>
      <c r="BJ459" s="16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6">
        <v>0</v>
      </c>
      <c r="BQ459" s="16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6">
        <v>0</v>
      </c>
      <c r="BX459" s="14">
        <f t="shared" si="7"/>
        <v>315000</v>
      </c>
    </row>
    <row r="460" spans="1:76" s="17" customFormat="1" x14ac:dyDescent="0.3">
      <c r="A460" s="7" t="s">
        <v>468</v>
      </c>
      <c r="B460" s="8" t="s">
        <v>1442</v>
      </c>
      <c r="C460" s="21" t="s">
        <v>1443</v>
      </c>
      <c r="D460" s="9">
        <v>31240</v>
      </c>
      <c r="E460" s="9" t="s">
        <v>1442</v>
      </c>
      <c r="F460" s="10" t="str">
        <f>VLOOKUP($E460,'FP MD'!$A:$F,2,FALSE)</f>
        <v>BBC Indeterminate 2024</v>
      </c>
      <c r="G460" s="10" t="s">
        <v>1221</v>
      </c>
      <c r="H460" s="10" t="s">
        <v>1235</v>
      </c>
      <c r="I460" s="10" t="s">
        <v>1244</v>
      </c>
      <c r="J460" s="10" t="str">
        <f>VLOOKUP($E460,'FP MD'!$A:$F,3,FALSE)</f>
        <v>Blanket</v>
      </c>
      <c r="K460" s="10" t="str">
        <f>VLOOKUP($E460,'FP MD'!$A:$F,4,FALSE)</f>
        <v/>
      </c>
      <c r="L460" s="10" t="str">
        <f>VLOOKUP($E460,'FP MD'!$A:$F,5,FALSE)</f>
        <v/>
      </c>
      <c r="M460" s="10">
        <f>VLOOKUP($E460,'FP MD'!$A:$F,6,FALSE)</f>
        <v>0</v>
      </c>
      <c r="N460" s="11" t="s">
        <v>97</v>
      </c>
      <c r="O460" s="15">
        <v>0</v>
      </c>
      <c r="P460" s="16">
        <v>27000</v>
      </c>
      <c r="Q460" s="16">
        <v>27000</v>
      </c>
      <c r="R460" s="16">
        <v>54000</v>
      </c>
      <c r="S460" s="16">
        <v>54000</v>
      </c>
      <c r="T460" s="16">
        <v>63000</v>
      </c>
      <c r="U460" s="16">
        <v>63000</v>
      </c>
      <c r="V460" s="16">
        <v>72000</v>
      </c>
      <c r="W460" s="16">
        <v>72000</v>
      </c>
      <c r="X460" s="16">
        <v>72000</v>
      </c>
      <c r="Y460" s="16">
        <v>81000</v>
      </c>
      <c r="Z460" s="16">
        <v>135000</v>
      </c>
      <c r="AA460" s="16">
        <v>180000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0</v>
      </c>
      <c r="BE460" s="16">
        <v>0</v>
      </c>
      <c r="BF460" s="16">
        <v>0</v>
      </c>
      <c r="BG460" s="16">
        <v>0</v>
      </c>
      <c r="BH460" s="16">
        <v>0</v>
      </c>
      <c r="BI460" s="16">
        <v>0</v>
      </c>
      <c r="BJ460" s="16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6">
        <v>0</v>
      </c>
      <c r="BQ460" s="16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6">
        <v>0</v>
      </c>
      <c r="BX460" s="14">
        <f t="shared" si="7"/>
        <v>900000</v>
      </c>
    </row>
    <row r="461" spans="1:76" s="17" customFormat="1" x14ac:dyDescent="0.3">
      <c r="A461" s="7" t="s">
        <v>468</v>
      </c>
      <c r="B461" s="8" t="s">
        <v>1444</v>
      </c>
      <c r="C461" s="21" t="s">
        <v>1445</v>
      </c>
      <c r="D461" s="9">
        <v>31240</v>
      </c>
      <c r="E461" s="9" t="s">
        <v>1444</v>
      </c>
      <c r="F461" s="10" t="str">
        <f>VLOOKUP($E461,'FP MD'!$A:$F,2,FALSE)</f>
        <v>CDR Indeterminate 2024</v>
      </c>
      <c r="G461" s="10" t="s">
        <v>1221</v>
      </c>
      <c r="H461" s="10" t="s">
        <v>1235</v>
      </c>
      <c r="I461" s="10" t="s">
        <v>1244</v>
      </c>
      <c r="J461" s="10" t="str">
        <f>VLOOKUP($E461,'FP MD'!$A:$F,3,FALSE)</f>
        <v>Blanket</v>
      </c>
      <c r="K461" s="10" t="str">
        <f>VLOOKUP($E461,'FP MD'!$A:$F,4,FALSE)</f>
        <v/>
      </c>
      <c r="L461" s="10" t="str">
        <f>VLOOKUP($E461,'FP MD'!$A:$F,5,FALSE)</f>
        <v/>
      </c>
      <c r="M461" s="10">
        <f>VLOOKUP($E461,'FP MD'!$A:$F,6,FALSE)</f>
        <v>0</v>
      </c>
      <c r="N461" s="11" t="s">
        <v>97</v>
      </c>
      <c r="O461" s="15">
        <v>0</v>
      </c>
      <c r="P461" s="16">
        <v>8100</v>
      </c>
      <c r="Q461" s="16">
        <v>8100</v>
      </c>
      <c r="R461" s="16">
        <v>16200</v>
      </c>
      <c r="S461" s="16">
        <v>16200</v>
      </c>
      <c r="T461" s="16">
        <v>18900</v>
      </c>
      <c r="U461" s="16">
        <v>18900</v>
      </c>
      <c r="V461" s="16">
        <v>21600</v>
      </c>
      <c r="W461" s="16">
        <v>21600</v>
      </c>
      <c r="X461" s="16">
        <v>21600</v>
      </c>
      <c r="Y461" s="16">
        <v>24300</v>
      </c>
      <c r="Z461" s="16">
        <v>40500</v>
      </c>
      <c r="AA461" s="16">
        <v>54000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0</v>
      </c>
      <c r="BI461" s="16">
        <v>0</v>
      </c>
      <c r="BJ461" s="16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6">
        <v>0</v>
      </c>
      <c r="BQ461" s="16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6">
        <v>0</v>
      </c>
      <c r="BX461" s="14">
        <f t="shared" si="7"/>
        <v>270000</v>
      </c>
    </row>
    <row r="462" spans="1:76" s="17" customFormat="1" x14ac:dyDescent="0.3">
      <c r="A462" s="7" t="s">
        <v>468</v>
      </c>
      <c r="B462" s="8" t="s">
        <v>1446</v>
      </c>
      <c r="C462" s="21" t="s">
        <v>1447</v>
      </c>
      <c r="D462" s="9">
        <v>31240</v>
      </c>
      <c r="E462" s="9" t="s">
        <v>1446</v>
      </c>
      <c r="F462" s="10" t="str">
        <f>VLOOKUP($E462,'FP MD'!$A:$F,2,FALSE)</f>
        <v>BB Tools / Equipment 2024</v>
      </c>
      <c r="G462" s="10" t="s">
        <v>1221</v>
      </c>
      <c r="H462" s="10" t="s">
        <v>1235</v>
      </c>
      <c r="I462" s="10" t="s">
        <v>1244</v>
      </c>
      <c r="J462" s="10" t="str">
        <f>VLOOKUP($E462,'FP MD'!$A:$F,3,FALSE)</f>
        <v>Blanket</v>
      </c>
      <c r="K462" s="10" t="str">
        <f>VLOOKUP($E462,'FP MD'!$A:$F,4,FALSE)</f>
        <v/>
      </c>
      <c r="L462" s="10" t="str">
        <f>VLOOKUP($E462,'FP MD'!$A:$F,5,FALSE)</f>
        <v/>
      </c>
      <c r="M462" s="10">
        <f>VLOOKUP($E462,'FP MD'!$A:$F,6,FALSE)</f>
        <v>0</v>
      </c>
      <c r="N462" s="11" t="s">
        <v>97</v>
      </c>
      <c r="O462" s="15">
        <v>0</v>
      </c>
      <c r="P462" s="16">
        <v>8100</v>
      </c>
      <c r="Q462" s="16">
        <v>8100</v>
      </c>
      <c r="R462" s="16">
        <v>16200</v>
      </c>
      <c r="S462" s="16">
        <v>16200</v>
      </c>
      <c r="T462" s="16">
        <v>18900</v>
      </c>
      <c r="U462" s="16">
        <v>18900</v>
      </c>
      <c r="V462" s="16">
        <v>21600</v>
      </c>
      <c r="W462" s="16">
        <v>21600</v>
      </c>
      <c r="X462" s="16">
        <v>21600</v>
      </c>
      <c r="Y462" s="16">
        <v>24300</v>
      </c>
      <c r="Z462" s="16">
        <v>40500</v>
      </c>
      <c r="AA462" s="16">
        <v>54000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0</v>
      </c>
      <c r="BE462" s="16">
        <v>0</v>
      </c>
      <c r="BF462" s="16">
        <v>0</v>
      </c>
      <c r="BG462" s="16">
        <v>0</v>
      </c>
      <c r="BH462" s="16">
        <v>0</v>
      </c>
      <c r="BI462" s="16">
        <v>0</v>
      </c>
      <c r="BJ462" s="16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6">
        <v>0</v>
      </c>
      <c r="BQ462" s="16">
        <v>0</v>
      </c>
      <c r="BR462" s="16">
        <v>0</v>
      </c>
      <c r="BS462" s="16">
        <v>0</v>
      </c>
      <c r="BT462" s="16">
        <v>0</v>
      </c>
      <c r="BU462" s="16">
        <v>0</v>
      </c>
      <c r="BV462" s="16">
        <v>0</v>
      </c>
      <c r="BW462" s="16">
        <v>0</v>
      </c>
      <c r="BX462" s="14">
        <f t="shared" si="7"/>
        <v>270000</v>
      </c>
    </row>
    <row r="463" spans="1:76" s="17" customFormat="1" x14ac:dyDescent="0.3">
      <c r="A463" s="7" t="s">
        <v>462</v>
      </c>
      <c r="B463" s="8" t="s">
        <v>1448</v>
      </c>
      <c r="C463" s="21" t="s">
        <v>1449</v>
      </c>
      <c r="D463" s="9">
        <v>31240</v>
      </c>
      <c r="E463" s="9" t="s">
        <v>1448</v>
      </c>
      <c r="F463" s="10" t="str">
        <f>VLOOKUP($E463,'FP MD'!$A:$F,2,FALSE)</f>
        <v>BBC Hot Air Ducts 4A</v>
      </c>
      <c r="G463" s="10" t="s">
        <v>1221</v>
      </c>
      <c r="H463" s="10" t="s">
        <v>1235</v>
      </c>
      <c r="I463" s="10" t="s">
        <v>1244</v>
      </c>
      <c r="J463" s="10" t="str">
        <f>VLOOKUP($E463,'FP MD'!$A:$F,3,FALSE)</f>
        <v/>
      </c>
      <c r="K463" s="10" t="str">
        <f>VLOOKUP($E463,'FP MD'!$A:$F,4,FALSE)</f>
        <v/>
      </c>
      <c r="L463" s="10" t="str">
        <f>VLOOKUP($E463,'FP MD'!$A:$F,5,FALSE)</f>
        <v/>
      </c>
      <c r="M463" s="10">
        <f>VLOOKUP($E463,'FP MD'!$A:$F,6,FALSE)</f>
        <v>0</v>
      </c>
      <c r="N463" s="11">
        <v>202609</v>
      </c>
      <c r="O463" s="15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607500</v>
      </c>
      <c r="AW463" s="16">
        <v>67500</v>
      </c>
      <c r="AX463" s="16">
        <v>67500</v>
      </c>
      <c r="AY463" s="16">
        <v>67500</v>
      </c>
      <c r="AZ463" s="16">
        <v>0</v>
      </c>
      <c r="BA463" s="16">
        <v>0</v>
      </c>
      <c r="BB463" s="16">
        <v>0</v>
      </c>
      <c r="BC463" s="16">
        <v>0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6">
        <v>0</v>
      </c>
      <c r="BJ463" s="16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6">
        <v>0</v>
      </c>
      <c r="BQ463" s="16">
        <v>0</v>
      </c>
      <c r="BR463" s="16">
        <v>0</v>
      </c>
      <c r="BS463" s="16">
        <v>0</v>
      </c>
      <c r="BT463" s="16">
        <v>0</v>
      </c>
      <c r="BU463" s="16">
        <v>0</v>
      </c>
      <c r="BV463" s="16">
        <v>0</v>
      </c>
      <c r="BW463" s="16">
        <v>0</v>
      </c>
      <c r="BX463" s="14">
        <f t="shared" si="7"/>
        <v>810000</v>
      </c>
    </row>
    <row r="464" spans="1:76" s="17" customFormat="1" x14ac:dyDescent="0.3">
      <c r="A464" s="7" t="s">
        <v>462</v>
      </c>
      <c r="B464" s="8" t="s">
        <v>1450</v>
      </c>
      <c r="C464" s="21" t="s">
        <v>1451</v>
      </c>
      <c r="D464" s="9">
        <v>31240</v>
      </c>
      <c r="E464" s="9" t="s">
        <v>1450</v>
      </c>
      <c r="F464" s="10" t="str">
        <f>VLOOKUP($E464,'FP MD'!$A:$F,2,FALSE)</f>
        <v>BBC Hot Air Ducts 4B</v>
      </c>
      <c r="G464" s="10" t="s">
        <v>1221</v>
      </c>
      <c r="H464" s="10" t="s">
        <v>1235</v>
      </c>
      <c r="I464" s="10" t="s">
        <v>1244</v>
      </c>
      <c r="J464" s="10" t="str">
        <f>VLOOKUP($E464,'FP MD'!$A:$F,3,FALSE)</f>
        <v/>
      </c>
      <c r="K464" s="10" t="str">
        <f>VLOOKUP($E464,'FP MD'!$A:$F,4,FALSE)</f>
        <v/>
      </c>
      <c r="L464" s="10" t="str">
        <f>VLOOKUP($E464,'FP MD'!$A:$F,5,FALSE)</f>
        <v/>
      </c>
      <c r="M464" s="10">
        <f>VLOOKUP($E464,'FP MD'!$A:$F,6,FALSE)</f>
        <v>0</v>
      </c>
      <c r="N464" s="11">
        <v>202609</v>
      </c>
      <c r="O464" s="15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607500</v>
      </c>
      <c r="AW464" s="16">
        <v>67500</v>
      </c>
      <c r="AX464" s="16">
        <v>67500</v>
      </c>
      <c r="AY464" s="16">
        <v>67500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0</v>
      </c>
      <c r="BH464" s="16">
        <v>0</v>
      </c>
      <c r="BI464" s="16">
        <v>0</v>
      </c>
      <c r="BJ464" s="16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6">
        <v>0</v>
      </c>
      <c r="BQ464" s="16">
        <v>0</v>
      </c>
      <c r="BR464" s="16">
        <v>0</v>
      </c>
      <c r="BS464" s="16">
        <v>0</v>
      </c>
      <c r="BT464" s="16">
        <v>0</v>
      </c>
      <c r="BU464" s="16">
        <v>0</v>
      </c>
      <c r="BV464" s="16">
        <v>0</v>
      </c>
      <c r="BW464" s="16">
        <v>0</v>
      </c>
      <c r="BX464" s="14">
        <f t="shared" si="7"/>
        <v>810000</v>
      </c>
    </row>
    <row r="465" spans="1:76" s="17" customFormat="1" x14ac:dyDescent="0.3">
      <c r="A465" s="7" t="s">
        <v>462</v>
      </c>
      <c r="B465" s="8" t="s">
        <v>1452</v>
      </c>
      <c r="C465" s="21" t="s">
        <v>1453</v>
      </c>
      <c r="D465" s="9">
        <v>31240</v>
      </c>
      <c r="E465" s="9" t="s">
        <v>1452</v>
      </c>
      <c r="F465" s="10" t="str">
        <f>VLOOKUP($E465,'FP MD'!$A:$F,2,FALSE)</f>
        <v>BBC Hot Air Ducts 4C</v>
      </c>
      <c r="G465" s="10" t="s">
        <v>1221</v>
      </c>
      <c r="H465" s="10" t="s">
        <v>1235</v>
      </c>
      <c r="I465" s="10" t="s">
        <v>1244</v>
      </c>
      <c r="J465" s="10" t="str">
        <f>VLOOKUP($E465,'FP MD'!$A:$F,3,FALSE)</f>
        <v/>
      </c>
      <c r="K465" s="10" t="str">
        <f>VLOOKUP($E465,'FP MD'!$A:$F,4,FALSE)</f>
        <v/>
      </c>
      <c r="L465" s="10" t="str">
        <f>VLOOKUP($E465,'FP MD'!$A:$F,5,FALSE)</f>
        <v/>
      </c>
      <c r="M465" s="10">
        <f>VLOOKUP($E465,'FP MD'!$A:$F,6,FALSE)</f>
        <v>0</v>
      </c>
      <c r="N465" s="11">
        <v>202609</v>
      </c>
      <c r="O465" s="15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607500</v>
      </c>
      <c r="AW465" s="16">
        <v>67500</v>
      </c>
      <c r="AX465" s="16">
        <v>67500</v>
      </c>
      <c r="AY465" s="16">
        <v>67500</v>
      </c>
      <c r="AZ465" s="16">
        <v>0</v>
      </c>
      <c r="BA465" s="16">
        <v>0</v>
      </c>
      <c r="BB465" s="16">
        <v>0</v>
      </c>
      <c r="BC465" s="16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0</v>
      </c>
      <c r="BI465" s="16">
        <v>0</v>
      </c>
      <c r="BJ465" s="16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6">
        <v>0</v>
      </c>
      <c r="BQ465" s="16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6">
        <v>0</v>
      </c>
      <c r="BX465" s="14">
        <f t="shared" si="7"/>
        <v>810000</v>
      </c>
    </row>
    <row r="466" spans="1:76" s="17" customFormat="1" x14ac:dyDescent="0.3">
      <c r="A466" s="7" t="s">
        <v>462</v>
      </c>
      <c r="B466" s="8" t="s">
        <v>1454</v>
      </c>
      <c r="C466" s="21" t="s">
        <v>1455</v>
      </c>
      <c r="D466" s="9">
        <v>31240</v>
      </c>
      <c r="E466" s="9" t="s">
        <v>1454</v>
      </c>
      <c r="F466" s="10" t="str">
        <f>VLOOKUP($E466,'FP MD'!$A:$F,2,FALSE)</f>
        <v>BBC Hot Air Ducts 4D</v>
      </c>
      <c r="G466" s="10" t="s">
        <v>1221</v>
      </c>
      <c r="H466" s="10" t="s">
        <v>1235</v>
      </c>
      <c r="I466" s="10" t="s">
        <v>1244</v>
      </c>
      <c r="J466" s="10" t="str">
        <f>VLOOKUP($E466,'FP MD'!$A:$F,3,FALSE)</f>
        <v/>
      </c>
      <c r="K466" s="10" t="str">
        <f>VLOOKUP($E466,'FP MD'!$A:$F,4,FALSE)</f>
        <v/>
      </c>
      <c r="L466" s="10" t="str">
        <f>VLOOKUP($E466,'FP MD'!$A:$F,5,FALSE)</f>
        <v/>
      </c>
      <c r="M466" s="10">
        <f>VLOOKUP($E466,'FP MD'!$A:$F,6,FALSE)</f>
        <v>0</v>
      </c>
      <c r="N466" s="11">
        <v>202609</v>
      </c>
      <c r="O466" s="15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607500</v>
      </c>
      <c r="AW466" s="16">
        <v>67500</v>
      </c>
      <c r="AX466" s="16">
        <v>67500</v>
      </c>
      <c r="AY466" s="16">
        <v>67500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0</v>
      </c>
      <c r="BJ466" s="16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6">
        <v>0</v>
      </c>
      <c r="BQ466" s="16">
        <v>0</v>
      </c>
      <c r="BR466" s="16">
        <v>0</v>
      </c>
      <c r="BS466" s="16">
        <v>0</v>
      </c>
      <c r="BT466" s="16">
        <v>0</v>
      </c>
      <c r="BU466" s="16">
        <v>0</v>
      </c>
      <c r="BV466" s="16">
        <v>0</v>
      </c>
      <c r="BW466" s="16">
        <v>0</v>
      </c>
      <c r="BX466" s="14">
        <f t="shared" si="7"/>
        <v>810000</v>
      </c>
    </row>
    <row r="467" spans="1:76" s="17" customFormat="1" x14ac:dyDescent="0.3">
      <c r="A467" s="7" t="s">
        <v>462</v>
      </c>
      <c r="B467" s="8" t="s">
        <v>1368</v>
      </c>
      <c r="C467" s="21" t="s">
        <v>1456</v>
      </c>
      <c r="D467" s="9">
        <v>31240</v>
      </c>
      <c r="E467" s="9" t="s">
        <v>1368</v>
      </c>
      <c r="F467" s="10" t="str">
        <f>VLOOKUP($E467,'FP MD'!$A:$F,2,FALSE)</f>
        <v>Seawall Cathodic Protection</v>
      </c>
      <c r="G467" s="10" t="s">
        <v>1221</v>
      </c>
      <c r="H467" s="10" t="s">
        <v>1235</v>
      </c>
      <c r="I467" s="10" t="s">
        <v>1244</v>
      </c>
      <c r="J467" s="10" t="str">
        <f>VLOOKUP($E467,'FP MD'!$A:$F,3,FALSE)</f>
        <v/>
      </c>
      <c r="K467" s="10" t="str">
        <f>VLOOKUP($E467,'FP MD'!$A:$F,4,FALSE)</f>
        <v/>
      </c>
      <c r="L467" s="10" t="str">
        <f>VLOOKUP($E467,'FP MD'!$A:$F,5,FALSE)</f>
        <v/>
      </c>
      <c r="M467" s="10">
        <f>VLOOKUP($E467,'FP MD'!$A:$F,6,FALSE)</f>
        <v>0</v>
      </c>
      <c r="N467" s="11">
        <v>202509</v>
      </c>
      <c r="O467" s="15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675000</v>
      </c>
      <c r="AK467" s="16">
        <v>75000</v>
      </c>
      <c r="AL467" s="16">
        <v>75000</v>
      </c>
      <c r="AM467" s="16">
        <v>75000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6">
        <v>0</v>
      </c>
      <c r="BJ467" s="16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6">
        <v>0</v>
      </c>
      <c r="BQ467" s="16">
        <v>0</v>
      </c>
      <c r="BR467" s="16">
        <v>0</v>
      </c>
      <c r="BS467" s="16">
        <v>0</v>
      </c>
      <c r="BT467" s="16">
        <v>0</v>
      </c>
      <c r="BU467" s="16">
        <v>0</v>
      </c>
      <c r="BV467" s="16">
        <v>0</v>
      </c>
      <c r="BW467" s="16">
        <v>0</v>
      </c>
      <c r="BX467" s="14">
        <f t="shared" si="7"/>
        <v>900000</v>
      </c>
    </row>
    <row r="468" spans="1:76" s="17" customFormat="1" x14ac:dyDescent="0.3">
      <c r="A468" s="7" t="s">
        <v>462</v>
      </c>
      <c r="B468" s="8" t="s">
        <v>1457</v>
      </c>
      <c r="C468" s="21" t="s">
        <v>1458</v>
      </c>
      <c r="D468" s="9">
        <v>31240</v>
      </c>
      <c r="E468" s="9" t="s">
        <v>1457</v>
      </c>
      <c r="F468" s="10" t="str">
        <f>VLOOKUP($E468,'FP MD'!$A:$F,2,FALSE)</f>
        <v>BB HVAC Systems 2026</v>
      </c>
      <c r="G468" s="10" t="s">
        <v>495</v>
      </c>
      <c r="H468" s="10" t="s">
        <v>1235</v>
      </c>
      <c r="I468" s="10" t="s">
        <v>1244</v>
      </c>
      <c r="J468" s="10" t="str">
        <f>VLOOKUP($E468,'FP MD'!$A:$F,3,FALSE)</f>
        <v>Blanket</v>
      </c>
      <c r="K468" s="10" t="str">
        <f>VLOOKUP($E468,'FP MD'!$A:$F,4,FALSE)</f>
        <v/>
      </c>
      <c r="L468" s="10" t="str">
        <f>VLOOKUP($E468,'FP MD'!$A:$F,5,FALSE)</f>
        <v/>
      </c>
      <c r="M468" s="10">
        <f>VLOOKUP($E468,'FP MD'!$A:$F,6,FALSE)</f>
        <v>0</v>
      </c>
      <c r="N468" s="11">
        <v>202601</v>
      </c>
      <c r="O468" s="15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250000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6">
        <v>0</v>
      </c>
      <c r="BJ468" s="16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6">
        <v>0</v>
      </c>
      <c r="BQ468" s="16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6">
        <v>0</v>
      </c>
      <c r="BX468" s="14">
        <f t="shared" si="7"/>
        <v>250000</v>
      </c>
    </row>
    <row r="469" spans="1:76" s="17" customFormat="1" x14ac:dyDescent="0.3">
      <c r="A469" s="7" t="s">
        <v>462</v>
      </c>
      <c r="B469" s="8" t="s">
        <v>1459</v>
      </c>
      <c r="C469" s="21" t="s">
        <v>1460</v>
      </c>
      <c r="D469" s="9">
        <v>31240</v>
      </c>
      <c r="E469" s="9" t="s">
        <v>1459</v>
      </c>
      <c r="F469" s="10" t="str">
        <f>VLOOKUP($E469,'FP MD'!$A:$F,2,FALSE)</f>
        <v>BB Gen Monitoring &amp; Integration</v>
      </c>
      <c r="G469" s="10" t="s">
        <v>495</v>
      </c>
      <c r="H469" s="10" t="s">
        <v>1235</v>
      </c>
      <c r="I469" s="10" t="s">
        <v>1244</v>
      </c>
      <c r="J469" s="10" t="str">
        <f>VLOOKUP($E469,'FP MD'!$A:$F,3,FALSE)</f>
        <v/>
      </c>
      <c r="K469" s="10" t="str">
        <f>VLOOKUP($E469,'FP MD'!$A:$F,4,FALSE)</f>
        <v/>
      </c>
      <c r="L469" s="10" t="str">
        <f>VLOOKUP($E469,'FP MD'!$A:$F,5,FALSE)</f>
        <v/>
      </c>
      <c r="M469" s="10">
        <f>VLOOKUP($E469,'FP MD'!$A:$F,6,FALSE)</f>
        <v>0</v>
      </c>
      <c r="N469" s="11">
        <v>202612</v>
      </c>
      <c r="O469" s="15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300000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6">
        <v>0</v>
      </c>
      <c r="BJ469" s="16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6">
        <v>0</v>
      </c>
      <c r="BQ469" s="16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6">
        <v>0</v>
      </c>
      <c r="BX469" s="14">
        <f t="shared" si="7"/>
        <v>300000</v>
      </c>
    </row>
    <row r="470" spans="1:76" s="17" customFormat="1" x14ac:dyDescent="0.3">
      <c r="A470" s="7" t="s">
        <v>462</v>
      </c>
      <c r="B470" s="8" t="s">
        <v>1461</v>
      </c>
      <c r="C470" s="21" t="s">
        <v>1462</v>
      </c>
      <c r="D470" s="9">
        <v>31240</v>
      </c>
      <c r="E470" s="9" t="s">
        <v>1461</v>
      </c>
      <c r="F470" s="10" t="str">
        <f>VLOOKUP($E470,'FP MD'!$A:$F,2,FALSE)</f>
        <v>TEC BB Gate 50 Sfty Sec Proj</v>
      </c>
      <c r="G470" s="10" t="s">
        <v>495</v>
      </c>
      <c r="H470" s="10" t="s">
        <v>1235</v>
      </c>
      <c r="I470" s="10" t="s">
        <v>1244</v>
      </c>
      <c r="J470" s="10" t="str">
        <f>VLOOKUP($E470,'FP MD'!$A:$F,3,FALSE)</f>
        <v/>
      </c>
      <c r="K470" s="10" t="str">
        <f>VLOOKUP($E470,'FP MD'!$A:$F,4,FALSE)</f>
        <v/>
      </c>
      <c r="L470" s="10" t="str">
        <f>VLOOKUP($E470,'FP MD'!$A:$F,5,FALSE)</f>
        <v/>
      </c>
      <c r="M470" s="10">
        <f>VLOOKUP($E470,'FP MD'!$A:$F,6,FALSE)</f>
        <v>0</v>
      </c>
      <c r="N470" s="11">
        <v>202812</v>
      </c>
      <c r="O470" s="15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6">
        <v>0</v>
      </c>
      <c r="BQ470" s="16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6">
        <v>3450000</v>
      </c>
      <c r="BX470" s="14">
        <f t="shared" si="7"/>
        <v>0</v>
      </c>
    </row>
    <row r="471" spans="1:76" s="17" customFormat="1" x14ac:dyDescent="0.3">
      <c r="A471" s="7" t="s">
        <v>462</v>
      </c>
      <c r="B471" s="8" t="s">
        <v>1463</v>
      </c>
      <c r="C471" s="21" t="s">
        <v>1464</v>
      </c>
      <c r="D471" s="9">
        <v>31240</v>
      </c>
      <c r="E471" s="9" t="s">
        <v>1463</v>
      </c>
      <c r="F471" s="10" t="str">
        <f>VLOOKUP($E471,'FP MD'!$A:$F,2,FALSE)</f>
        <v>BB HVAC Systems 2027</v>
      </c>
      <c r="G471" s="10" t="s">
        <v>495</v>
      </c>
      <c r="H471" s="10" t="s">
        <v>1235</v>
      </c>
      <c r="I471" s="10" t="s">
        <v>1244</v>
      </c>
      <c r="J471" s="10" t="str">
        <f>VLOOKUP($E471,'FP MD'!$A:$F,3,FALSE)</f>
        <v>Blanket</v>
      </c>
      <c r="K471" s="10" t="str">
        <f>VLOOKUP($E471,'FP MD'!$A:$F,4,FALSE)</f>
        <v/>
      </c>
      <c r="L471" s="10" t="str">
        <f>VLOOKUP($E471,'FP MD'!$A:$F,5,FALSE)</f>
        <v/>
      </c>
      <c r="M471" s="10">
        <f>VLOOKUP($E471,'FP MD'!$A:$F,6,FALSE)</f>
        <v>0</v>
      </c>
      <c r="N471" s="11">
        <v>202712</v>
      </c>
      <c r="O471" s="15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0</v>
      </c>
      <c r="BC471" s="16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0</v>
      </c>
      <c r="BI471" s="16">
        <v>0</v>
      </c>
      <c r="BJ471" s="16">
        <v>0</v>
      </c>
      <c r="BK471" s="16">
        <v>257000</v>
      </c>
      <c r="BL471" s="16">
        <v>0</v>
      </c>
      <c r="BM471" s="16">
        <v>0</v>
      </c>
      <c r="BN471" s="16">
        <v>0</v>
      </c>
      <c r="BO471" s="16">
        <v>0</v>
      </c>
      <c r="BP471" s="16">
        <v>0</v>
      </c>
      <c r="BQ471" s="16">
        <v>0</v>
      </c>
      <c r="BR471" s="16">
        <v>0</v>
      </c>
      <c r="BS471" s="16">
        <v>0</v>
      </c>
      <c r="BT471" s="16">
        <v>0</v>
      </c>
      <c r="BU471" s="16">
        <v>0</v>
      </c>
      <c r="BV471" s="16">
        <v>0</v>
      </c>
      <c r="BW471" s="16">
        <v>0</v>
      </c>
      <c r="BX471" s="14">
        <f t="shared" si="7"/>
        <v>257000</v>
      </c>
    </row>
    <row r="472" spans="1:76" s="17" customFormat="1" x14ac:dyDescent="0.3">
      <c r="A472" s="7" t="s">
        <v>462</v>
      </c>
      <c r="B472" s="8" t="s">
        <v>1465</v>
      </c>
      <c r="C472" s="21" t="s">
        <v>1466</v>
      </c>
      <c r="D472" s="9">
        <v>31240</v>
      </c>
      <c r="E472" s="9" t="s">
        <v>1465</v>
      </c>
      <c r="F472" s="10" t="str">
        <f>VLOOKUP($E472,'FP MD'!$A:$F,2,FALSE)</f>
        <v>BB Remote Relay Montioring System</v>
      </c>
      <c r="G472" s="10" t="s">
        <v>1221</v>
      </c>
      <c r="H472" s="10" t="s">
        <v>1235</v>
      </c>
      <c r="I472" s="10" t="s">
        <v>1244</v>
      </c>
      <c r="J472" s="10" t="str">
        <f>VLOOKUP($E472,'FP MD'!$A:$F,3,FALSE)</f>
        <v/>
      </c>
      <c r="K472" s="10" t="str">
        <f>VLOOKUP($E472,'FP MD'!$A:$F,4,FALSE)</f>
        <v/>
      </c>
      <c r="L472" s="10" t="str">
        <f>VLOOKUP($E472,'FP MD'!$A:$F,5,FALSE)</f>
        <v/>
      </c>
      <c r="M472" s="10">
        <f>VLOOKUP($E472,'FP MD'!$A:$F,6,FALSE)</f>
        <v>0</v>
      </c>
      <c r="N472" s="11">
        <v>202609</v>
      </c>
      <c r="O472" s="15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450000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6">
        <v>0</v>
      </c>
      <c r="BJ472" s="16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6">
        <v>0</v>
      </c>
      <c r="BQ472" s="16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6">
        <v>0</v>
      </c>
      <c r="BX472" s="14">
        <f t="shared" si="7"/>
        <v>450000</v>
      </c>
    </row>
    <row r="473" spans="1:76" s="17" customFormat="1" x14ac:dyDescent="0.3">
      <c r="A473" s="7" t="s">
        <v>462</v>
      </c>
      <c r="B473" s="8" t="s">
        <v>1467</v>
      </c>
      <c r="C473" s="21" t="s">
        <v>1468</v>
      </c>
      <c r="D473" s="9">
        <v>31240</v>
      </c>
      <c r="E473" s="9" t="s">
        <v>1467</v>
      </c>
      <c r="F473" s="10" t="str">
        <f>VLOOKUP($E473,'FP MD'!$A:$F,2,FALSE)</f>
        <v>BBMOD &amp; BBC Cap Spare MV Breakers</v>
      </c>
      <c r="G473" s="10" t="s">
        <v>1221</v>
      </c>
      <c r="H473" s="10" t="s">
        <v>1235</v>
      </c>
      <c r="I473" s="10" t="s">
        <v>1302</v>
      </c>
      <c r="J473" s="10" t="str">
        <f>VLOOKUP($E473,'FP MD'!$A:$F,3,FALSE)</f>
        <v/>
      </c>
      <c r="K473" s="10" t="str">
        <f>VLOOKUP($E473,'FP MD'!$A:$F,4,FALSE)</f>
        <v/>
      </c>
      <c r="L473" s="10" t="str">
        <f>VLOOKUP($E473,'FP MD'!$A:$F,5,FALSE)</f>
        <v/>
      </c>
      <c r="M473" s="10">
        <f>VLOOKUP($E473,'FP MD'!$A:$F,6,FALSE)</f>
        <v>0</v>
      </c>
      <c r="N473" s="11">
        <v>202402</v>
      </c>
      <c r="O473" s="15">
        <v>0</v>
      </c>
      <c r="P473" s="16">
        <v>0</v>
      </c>
      <c r="Q473" s="16">
        <v>0</v>
      </c>
      <c r="R473" s="16">
        <v>215358.64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6">
        <v>0</v>
      </c>
      <c r="BJ473" s="16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6">
        <v>0</v>
      </c>
      <c r="BQ473" s="16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6">
        <v>0</v>
      </c>
      <c r="BX473" s="14">
        <f t="shared" si="7"/>
        <v>215358.64</v>
      </c>
    </row>
    <row r="474" spans="1:76" s="17" customFormat="1" x14ac:dyDescent="0.3">
      <c r="A474" s="7" t="s">
        <v>462</v>
      </c>
      <c r="B474" s="8" t="s">
        <v>1469</v>
      </c>
      <c r="C474" s="21" t="s">
        <v>1470</v>
      </c>
      <c r="D474" s="9">
        <v>31240</v>
      </c>
      <c r="E474" s="9" t="s">
        <v>1469</v>
      </c>
      <c r="F474" s="10" t="str">
        <f>VLOOKUP($E474,'FP MD'!$A:$F,2,FALSE)</f>
        <v>BB Rplcmt GE Motor Relays</v>
      </c>
      <c r="G474" s="10" t="s">
        <v>1221</v>
      </c>
      <c r="H474" s="10" t="s">
        <v>1235</v>
      </c>
      <c r="I474" s="10" t="s">
        <v>1244</v>
      </c>
      <c r="J474" s="10" t="str">
        <f>VLOOKUP($E474,'FP MD'!$A:$F,3,FALSE)</f>
        <v/>
      </c>
      <c r="K474" s="10" t="str">
        <f>VLOOKUP($E474,'FP MD'!$A:$F,4,FALSE)</f>
        <v/>
      </c>
      <c r="L474" s="10" t="str">
        <f>VLOOKUP($E474,'FP MD'!$A:$F,5,FALSE)</f>
        <v/>
      </c>
      <c r="M474" s="10">
        <f>VLOOKUP($E474,'FP MD'!$A:$F,6,FALSE)</f>
        <v>0</v>
      </c>
      <c r="N474" s="11">
        <v>202609</v>
      </c>
      <c r="O474" s="15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450000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6">
        <v>0</v>
      </c>
      <c r="BJ474" s="16">
        <v>0</v>
      </c>
      <c r="BK474" s="16">
        <v>0</v>
      </c>
      <c r="BL474" s="16">
        <v>0</v>
      </c>
      <c r="BM474" s="16">
        <v>0</v>
      </c>
      <c r="BN474" s="16">
        <v>0</v>
      </c>
      <c r="BO474" s="16">
        <v>0</v>
      </c>
      <c r="BP474" s="16">
        <v>0</v>
      </c>
      <c r="BQ474" s="16">
        <v>0</v>
      </c>
      <c r="BR474" s="16">
        <v>0</v>
      </c>
      <c r="BS474" s="16">
        <v>0</v>
      </c>
      <c r="BT474" s="16">
        <v>0</v>
      </c>
      <c r="BU474" s="16">
        <v>0</v>
      </c>
      <c r="BV474" s="16">
        <v>0</v>
      </c>
      <c r="BW474" s="16">
        <v>0</v>
      </c>
      <c r="BX474" s="14">
        <f t="shared" si="7"/>
        <v>450000</v>
      </c>
    </row>
    <row r="475" spans="1:76" s="17" customFormat="1" x14ac:dyDescent="0.3">
      <c r="A475" s="7" t="s">
        <v>462</v>
      </c>
      <c r="B475" s="8" t="s">
        <v>1471</v>
      </c>
      <c r="C475" s="21" t="s">
        <v>1472</v>
      </c>
      <c r="D475" s="9">
        <v>31244</v>
      </c>
      <c r="E475" s="9" t="s">
        <v>1473</v>
      </c>
      <c r="F475" s="10" t="str">
        <f>VLOOKUP($E475,'FP MD'!$A:$F,2,FALSE)</f>
        <v>BBC 316(b) study ECRC BB3&amp;4</v>
      </c>
      <c r="G475" s="10" t="s">
        <v>1250</v>
      </c>
      <c r="H475" s="10" t="s">
        <v>1235</v>
      </c>
      <c r="I475" s="10" t="s">
        <v>1474</v>
      </c>
      <c r="J475" s="10" t="str">
        <f>VLOOKUP($E475,'FP MD'!$A:$F,3,FALSE)</f>
        <v>ECRC</v>
      </c>
      <c r="K475" s="10" t="str">
        <f>VLOOKUP($E475,'FP MD'!$A:$F,4,FALSE)</f>
        <v/>
      </c>
      <c r="L475" s="10" t="str">
        <f>VLOOKUP($E475,'FP MD'!$A:$F,5,FALSE)</f>
        <v/>
      </c>
      <c r="M475" s="10">
        <f>VLOOKUP($E475,'FP MD'!$A:$F,6,FALSE)</f>
        <v>0</v>
      </c>
      <c r="N475" s="11">
        <v>202812</v>
      </c>
      <c r="O475" s="15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6">
        <v>0</v>
      </c>
      <c r="BJ475" s="16">
        <v>0</v>
      </c>
      <c r="BK475" s="16">
        <v>0</v>
      </c>
      <c r="BL475" s="16">
        <v>0</v>
      </c>
      <c r="BM475" s="16">
        <v>0</v>
      </c>
      <c r="BN475" s="16">
        <v>0</v>
      </c>
      <c r="BO475" s="16">
        <v>0</v>
      </c>
      <c r="BP475" s="16">
        <v>0</v>
      </c>
      <c r="BQ475" s="16">
        <v>0</v>
      </c>
      <c r="BR475" s="16">
        <v>0</v>
      </c>
      <c r="BS475" s="16">
        <v>0</v>
      </c>
      <c r="BT475" s="16">
        <v>0</v>
      </c>
      <c r="BU475" s="16">
        <v>0</v>
      </c>
      <c r="BV475" s="16">
        <v>0</v>
      </c>
      <c r="BW475" s="16">
        <v>14400000</v>
      </c>
      <c r="BX475" s="14">
        <f t="shared" si="7"/>
        <v>0</v>
      </c>
    </row>
    <row r="476" spans="1:76" s="17" customFormat="1" x14ac:dyDescent="0.3">
      <c r="A476" s="7" t="s">
        <v>462</v>
      </c>
      <c r="B476" s="8" t="s">
        <v>1475</v>
      </c>
      <c r="C476" s="21" t="s">
        <v>1476</v>
      </c>
      <c r="D476" s="9">
        <v>31244</v>
      </c>
      <c r="E476" s="9" t="s">
        <v>1477</v>
      </c>
      <c r="F476" s="10" t="str">
        <f>VLOOKUP($E476,'FP MD'!$A:$F,2,FALSE)</f>
        <v>BB4 Alterrex Rewind</v>
      </c>
      <c r="G476" s="10" t="s">
        <v>1250</v>
      </c>
      <c r="H476" s="10" t="s">
        <v>1235</v>
      </c>
      <c r="I476" s="10" t="s">
        <v>1474</v>
      </c>
      <c r="J476" s="10" t="str">
        <f>VLOOKUP($E476,'FP MD'!$A:$F,3,FALSE)</f>
        <v>None</v>
      </c>
      <c r="K476" s="10" t="str">
        <f>VLOOKUP($E476,'FP MD'!$A:$F,4,FALSE)</f>
        <v/>
      </c>
      <c r="L476" s="10" t="str">
        <f>VLOOKUP($E476,'FP MD'!$A:$F,5,FALSE)</f>
        <v/>
      </c>
      <c r="M476" s="10">
        <f>VLOOKUP($E476,'FP MD'!$A:$F,6,FALSE)</f>
        <v>0</v>
      </c>
      <c r="N476" s="11">
        <v>202508</v>
      </c>
      <c r="O476" s="15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1333452.6299999999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6">
        <v>0</v>
      </c>
      <c r="BJ476" s="16">
        <v>0</v>
      </c>
      <c r="BK476" s="16">
        <v>0</v>
      </c>
      <c r="BL476" s="16">
        <v>0</v>
      </c>
      <c r="BM476" s="16">
        <v>0</v>
      </c>
      <c r="BN476" s="16">
        <v>0</v>
      </c>
      <c r="BO476" s="16">
        <v>0</v>
      </c>
      <c r="BP476" s="16">
        <v>0</v>
      </c>
      <c r="BQ476" s="16">
        <v>0</v>
      </c>
      <c r="BR476" s="16">
        <v>0</v>
      </c>
      <c r="BS476" s="16">
        <v>0</v>
      </c>
      <c r="BT476" s="16">
        <v>0</v>
      </c>
      <c r="BU476" s="16">
        <v>0</v>
      </c>
      <c r="BV476" s="16">
        <v>0</v>
      </c>
      <c r="BW476" s="16">
        <v>0</v>
      </c>
      <c r="BX476" s="14">
        <f t="shared" si="7"/>
        <v>1333452.6299999999</v>
      </c>
    </row>
    <row r="477" spans="1:76" s="17" customFormat="1" x14ac:dyDescent="0.3">
      <c r="A477" s="7" t="s">
        <v>462</v>
      </c>
      <c r="B477" s="8" t="s">
        <v>1478</v>
      </c>
      <c r="C477" s="21" t="s">
        <v>1479</v>
      </c>
      <c r="D477" s="9">
        <v>31244</v>
      </c>
      <c r="E477" s="9" t="s">
        <v>1480</v>
      </c>
      <c r="F477" s="10" t="str">
        <f>VLOOKUP($E477,'FP MD'!$A:$F,2,FALSE)</f>
        <v>Cascade and Doble Data Management</v>
      </c>
      <c r="G477" s="10" t="s">
        <v>1250</v>
      </c>
      <c r="H477" s="10" t="s">
        <v>1235</v>
      </c>
      <c r="I477" s="10" t="s">
        <v>1474</v>
      </c>
      <c r="J477" s="10" t="str">
        <f>VLOOKUP($E477,'FP MD'!$A:$F,3,FALSE)</f>
        <v/>
      </c>
      <c r="K477" s="10" t="str">
        <f>VLOOKUP($E477,'FP MD'!$A:$F,4,FALSE)</f>
        <v/>
      </c>
      <c r="L477" s="10" t="str">
        <f>VLOOKUP($E477,'FP MD'!$A:$F,5,FALSE)</f>
        <v/>
      </c>
      <c r="M477" s="10">
        <f>VLOOKUP($E477,'FP MD'!$A:$F,6,FALSE)</f>
        <v>0</v>
      </c>
      <c r="N477" s="11">
        <v>202402</v>
      </c>
      <c r="O477" s="15">
        <v>0</v>
      </c>
      <c r="P477" s="16">
        <v>0</v>
      </c>
      <c r="Q477" s="16">
        <v>150400.98000000001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  <c r="AY477" s="16">
        <v>0</v>
      </c>
      <c r="AZ477" s="16">
        <v>0</v>
      </c>
      <c r="BA477" s="16">
        <v>0</v>
      </c>
      <c r="BB477" s="16">
        <v>0</v>
      </c>
      <c r="BC477" s="16">
        <v>0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6">
        <v>0</v>
      </c>
      <c r="BJ477" s="16">
        <v>0</v>
      </c>
      <c r="BK477" s="16">
        <v>0</v>
      </c>
      <c r="BL477" s="16">
        <v>0</v>
      </c>
      <c r="BM477" s="16">
        <v>0</v>
      </c>
      <c r="BN477" s="16">
        <v>0</v>
      </c>
      <c r="BO477" s="16">
        <v>0</v>
      </c>
      <c r="BP477" s="16">
        <v>0</v>
      </c>
      <c r="BQ477" s="16">
        <v>0</v>
      </c>
      <c r="BR477" s="16">
        <v>0</v>
      </c>
      <c r="BS477" s="16">
        <v>0</v>
      </c>
      <c r="BT477" s="16">
        <v>0</v>
      </c>
      <c r="BU477" s="16">
        <v>0</v>
      </c>
      <c r="BV477" s="16">
        <v>0</v>
      </c>
      <c r="BW477" s="16">
        <v>0</v>
      </c>
      <c r="BX477" s="14">
        <f t="shared" si="7"/>
        <v>150400.98000000001</v>
      </c>
    </row>
    <row r="478" spans="1:76" s="17" customFormat="1" x14ac:dyDescent="0.3">
      <c r="A478" s="7" t="s">
        <v>462</v>
      </c>
      <c r="B478" s="8" t="s">
        <v>1481</v>
      </c>
      <c r="C478" s="21" t="s">
        <v>1482</v>
      </c>
      <c r="D478" s="9">
        <v>31244</v>
      </c>
      <c r="E478" s="9" t="s">
        <v>1483</v>
      </c>
      <c r="F478" s="10" t="str">
        <f>VLOOKUP($E478,'FP MD'!$A:$F,2,FALSE)</f>
        <v>BB4 Indeterminate 2023</v>
      </c>
      <c r="G478" s="10" t="s">
        <v>1250</v>
      </c>
      <c r="H478" s="10" t="s">
        <v>1235</v>
      </c>
      <c r="I478" s="10" t="s">
        <v>1474</v>
      </c>
      <c r="J478" s="10" t="str">
        <f>VLOOKUP($E478,'FP MD'!$A:$F,3,FALSE)</f>
        <v>Blanket</v>
      </c>
      <c r="K478" s="10" t="str">
        <f>VLOOKUP($E478,'FP MD'!$A:$F,4,FALSE)</f>
        <v/>
      </c>
      <c r="L478" s="10" t="str">
        <f>VLOOKUP($E478,'FP MD'!$A:$F,5,FALSE)</f>
        <v/>
      </c>
      <c r="M478" s="10">
        <f>VLOOKUP($E478,'FP MD'!$A:$F,6,FALSE)</f>
        <v>0</v>
      </c>
      <c r="N478" s="11">
        <v>202401</v>
      </c>
      <c r="O478" s="15">
        <v>0</v>
      </c>
      <c r="P478" s="16">
        <v>451764.16000000003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6">
        <v>0</v>
      </c>
      <c r="BJ478" s="16">
        <v>0</v>
      </c>
      <c r="BK478" s="16">
        <v>0</v>
      </c>
      <c r="BL478" s="16">
        <v>0</v>
      </c>
      <c r="BM478" s="16">
        <v>0</v>
      </c>
      <c r="BN478" s="16">
        <v>0</v>
      </c>
      <c r="BO478" s="16">
        <v>0</v>
      </c>
      <c r="BP478" s="16">
        <v>0</v>
      </c>
      <c r="BQ478" s="16">
        <v>0</v>
      </c>
      <c r="BR478" s="16">
        <v>0</v>
      </c>
      <c r="BS478" s="16">
        <v>0</v>
      </c>
      <c r="BT478" s="16">
        <v>0</v>
      </c>
      <c r="BU478" s="16">
        <v>0</v>
      </c>
      <c r="BV478" s="16">
        <v>0</v>
      </c>
      <c r="BW478" s="16">
        <v>0</v>
      </c>
      <c r="BX478" s="14">
        <f t="shared" si="7"/>
        <v>451764.16000000003</v>
      </c>
    </row>
    <row r="479" spans="1:76" s="17" customFormat="1" x14ac:dyDescent="0.3">
      <c r="A479" s="7" t="s">
        <v>462</v>
      </c>
      <c r="B479" s="8" t="s">
        <v>1484</v>
      </c>
      <c r="C479" s="21" t="s">
        <v>1485</v>
      </c>
      <c r="D479" s="9">
        <v>31244</v>
      </c>
      <c r="E479" s="9" t="s">
        <v>1486</v>
      </c>
      <c r="F479" s="10" t="str">
        <f>VLOOKUP($E479,'FP MD'!$A:$F,2,FALSE)</f>
        <v>BB4 Boiler Water Walls</v>
      </c>
      <c r="G479" s="10" t="s">
        <v>1250</v>
      </c>
      <c r="H479" s="10" t="s">
        <v>1235</v>
      </c>
      <c r="I479" s="10" t="s">
        <v>1474</v>
      </c>
      <c r="J479" s="10" t="str">
        <f>VLOOKUP($E479,'FP MD'!$A:$F,3,FALSE)</f>
        <v>None</v>
      </c>
      <c r="K479" s="10" t="str">
        <f>VLOOKUP($E479,'FP MD'!$A:$F,4,FALSE)</f>
        <v/>
      </c>
      <c r="L479" s="10" t="str">
        <f>VLOOKUP($E479,'FP MD'!$A:$F,5,FALSE)</f>
        <v/>
      </c>
      <c r="M479" s="10">
        <f>VLOOKUP($E479,'FP MD'!$A:$F,6,FALSE)</f>
        <v>0</v>
      </c>
      <c r="N479" s="11">
        <v>202401</v>
      </c>
      <c r="O479" s="15">
        <v>0</v>
      </c>
      <c r="P479" s="16">
        <v>9298140.7200000007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6">
        <v>0</v>
      </c>
      <c r="BJ479" s="16">
        <v>0</v>
      </c>
      <c r="BK479" s="16">
        <v>0</v>
      </c>
      <c r="BL479" s="16">
        <v>0</v>
      </c>
      <c r="BM479" s="16">
        <v>0</v>
      </c>
      <c r="BN479" s="16">
        <v>0</v>
      </c>
      <c r="BO479" s="16">
        <v>0</v>
      </c>
      <c r="BP479" s="16">
        <v>0</v>
      </c>
      <c r="BQ479" s="16">
        <v>0</v>
      </c>
      <c r="BR479" s="16">
        <v>0</v>
      </c>
      <c r="BS479" s="16">
        <v>0</v>
      </c>
      <c r="BT479" s="16">
        <v>0</v>
      </c>
      <c r="BU479" s="16">
        <v>0</v>
      </c>
      <c r="BV479" s="16">
        <v>0</v>
      </c>
      <c r="BW479" s="16">
        <v>0</v>
      </c>
      <c r="BX479" s="14">
        <f t="shared" si="7"/>
        <v>9298140.7200000007</v>
      </c>
    </row>
    <row r="480" spans="1:76" s="17" customFormat="1" x14ac:dyDescent="0.3">
      <c r="A480" s="7" t="s">
        <v>462</v>
      </c>
      <c r="B480" s="8" t="s">
        <v>1487</v>
      </c>
      <c r="C480" s="21" t="s">
        <v>1488</v>
      </c>
      <c r="D480" s="9">
        <v>31244</v>
      </c>
      <c r="E480" s="9" t="s">
        <v>1489</v>
      </c>
      <c r="F480" s="10" t="str">
        <f>VLOOKUP($E480,'FP MD'!$A:$F,2,FALSE)</f>
        <v>BB4 ID FD Fan LCI Control Upgrade</v>
      </c>
      <c r="G480" s="10" t="s">
        <v>1250</v>
      </c>
      <c r="H480" s="10" t="s">
        <v>1235</v>
      </c>
      <c r="I480" s="10" t="s">
        <v>1474</v>
      </c>
      <c r="J480" s="10" t="str">
        <f>VLOOKUP($E480,'FP MD'!$A:$F,3,FALSE)</f>
        <v>None</v>
      </c>
      <c r="K480" s="10" t="str">
        <f>VLOOKUP($E480,'FP MD'!$A:$F,4,FALSE)</f>
        <v/>
      </c>
      <c r="L480" s="10" t="str">
        <f>VLOOKUP($E480,'FP MD'!$A:$F,5,FALSE)</f>
        <v/>
      </c>
      <c r="M480" s="10">
        <f>VLOOKUP($E480,'FP MD'!$A:$F,6,FALSE)</f>
        <v>0</v>
      </c>
      <c r="N480" s="11">
        <v>202512</v>
      </c>
      <c r="O480" s="15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464505.28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6">
        <v>0</v>
      </c>
      <c r="BJ480" s="16">
        <v>0</v>
      </c>
      <c r="BK480" s="16">
        <v>0</v>
      </c>
      <c r="BL480" s="16">
        <v>0</v>
      </c>
      <c r="BM480" s="16">
        <v>0</v>
      </c>
      <c r="BN480" s="16">
        <v>0</v>
      </c>
      <c r="BO480" s="16">
        <v>0</v>
      </c>
      <c r="BP480" s="16">
        <v>0</v>
      </c>
      <c r="BQ480" s="16">
        <v>0</v>
      </c>
      <c r="BR480" s="16">
        <v>0</v>
      </c>
      <c r="BS480" s="16">
        <v>0</v>
      </c>
      <c r="BT480" s="16">
        <v>0</v>
      </c>
      <c r="BU480" s="16">
        <v>0</v>
      </c>
      <c r="BV480" s="16">
        <v>0</v>
      </c>
      <c r="BW480" s="16">
        <v>0</v>
      </c>
      <c r="BX480" s="14">
        <f t="shared" si="7"/>
        <v>464505.28</v>
      </c>
    </row>
    <row r="481" spans="1:76" s="17" customFormat="1" x14ac:dyDescent="0.3">
      <c r="A481" s="7" t="s">
        <v>462</v>
      </c>
      <c r="B481" s="8" t="s">
        <v>1490</v>
      </c>
      <c r="C481" s="21" t="s">
        <v>1491</v>
      </c>
      <c r="D481" s="9">
        <v>31244</v>
      </c>
      <c r="E481" s="9" t="s">
        <v>1492</v>
      </c>
      <c r="F481" s="10" t="str">
        <f>VLOOKUP($E481,'FP MD'!$A:$F,2,FALSE)</f>
        <v>BB4 Indeterminate 2022</v>
      </c>
      <c r="G481" s="10" t="s">
        <v>1250</v>
      </c>
      <c r="H481" s="10" t="s">
        <v>1235</v>
      </c>
      <c r="I481" s="10" t="s">
        <v>1474</v>
      </c>
      <c r="J481" s="10" t="str">
        <f>VLOOKUP($E481,'FP MD'!$A:$F,3,FALSE)</f>
        <v>Blanket</v>
      </c>
      <c r="K481" s="10" t="str">
        <f>VLOOKUP($E481,'FP MD'!$A:$F,4,FALSE)</f>
        <v/>
      </c>
      <c r="L481" s="10" t="str">
        <f>VLOOKUP($E481,'FP MD'!$A:$F,5,FALSE)</f>
        <v/>
      </c>
      <c r="M481" s="10">
        <f>VLOOKUP($E481,'FP MD'!$A:$F,6,FALSE)</f>
        <v>0</v>
      </c>
      <c r="N481" s="11">
        <v>202401</v>
      </c>
      <c r="O481" s="15">
        <v>0</v>
      </c>
      <c r="P481" s="16">
        <v>20839.55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6">
        <v>0</v>
      </c>
      <c r="BJ481" s="16">
        <v>0</v>
      </c>
      <c r="BK481" s="16">
        <v>0</v>
      </c>
      <c r="BL481" s="16">
        <v>0</v>
      </c>
      <c r="BM481" s="16">
        <v>0</v>
      </c>
      <c r="BN481" s="16">
        <v>0</v>
      </c>
      <c r="BO481" s="16">
        <v>0</v>
      </c>
      <c r="BP481" s="16">
        <v>0</v>
      </c>
      <c r="BQ481" s="16">
        <v>0</v>
      </c>
      <c r="BR481" s="16">
        <v>0</v>
      </c>
      <c r="BS481" s="16">
        <v>0</v>
      </c>
      <c r="BT481" s="16">
        <v>0</v>
      </c>
      <c r="BU481" s="16">
        <v>0</v>
      </c>
      <c r="BV481" s="16">
        <v>0</v>
      </c>
      <c r="BW481" s="16">
        <v>0</v>
      </c>
      <c r="BX481" s="14">
        <f t="shared" si="7"/>
        <v>20839.55</v>
      </c>
    </row>
    <row r="482" spans="1:76" s="17" customFormat="1" x14ac:dyDescent="0.3">
      <c r="A482" s="7" t="s">
        <v>462</v>
      </c>
      <c r="B482" s="8" t="s">
        <v>1493</v>
      </c>
      <c r="C482" s="21" t="s">
        <v>1494</v>
      </c>
      <c r="D482" s="9">
        <v>31244</v>
      </c>
      <c r="E482" s="9" t="s">
        <v>1495</v>
      </c>
      <c r="F482" s="10" t="str">
        <f>VLOOKUP($E482,'FP MD'!$A:$F,2,FALSE)</f>
        <v>BB4 High Energy Pipe Hangers Ph 2</v>
      </c>
      <c r="G482" s="10" t="s">
        <v>1250</v>
      </c>
      <c r="H482" s="10" t="s">
        <v>1235</v>
      </c>
      <c r="I482" s="10" t="s">
        <v>1474</v>
      </c>
      <c r="J482" s="10" t="str">
        <f>VLOOKUP($E482,'FP MD'!$A:$F,3,FALSE)</f>
        <v>None</v>
      </c>
      <c r="K482" s="10" t="str">
        <f>VLOOKUP($E482,'FP MD'!$A:$F,4,FALSE)</f>
        <v/>
      </c>
      <c r="L482" s="10" t="str">
        <f>VLOOKUP($E482,'FP MD'!$A:$F,5,FALSE)</f>
        <v/>
      </c>
      <c r="M482" s="10">
        <f>VLOOKUP($E482,'FP MD'!$A:$F,6,FALSE)</f>
        <v>0</v>
      </c>
      <c r="N482" s="11">
        <v>202401</v>
      </c>
      <c r="O482" s="15">
        <v>0</v>
      </c>
      <c r="P482" s="16">
        <v>1379945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  <c r="BI482" s="16">
        <v>0</v>
      </c>
      <c r="BJ482" s="16">
        <v>0</v>
      </c>
      <c r="BK482" s="16">
        <v>0</v>
      </c>
      <c r="BL482" s="16">
        <v>0</v>
      </c>
      <c r="BM482" s="16">
        <v>0</v>
      </c>
      <c r="BN482" s="16">
        <v>0</v>
      </c>
      <c r="BO482" s="16">
        <v>0</v>
      </c>
      <c r="BP482" s="16">
        <v>0</v>
      </c>
      <c r="BQ482" s="16">
        <v>0</v>
      </c>
      <c r="BR482" s="16">
        <v>0</v>
      </c>
      <c r="BS482" s="16">
        <v>0</v>
      </c>
      <c r="BT482" s="16">
        <v>0</v>
      </c>
      <c r="BU482" s="16">
        <v>0</v>
      </c>
      <c r="BV482" s="16">
        <v>0</v>
      </c>
      <c r="BW482" s="16">
        <v>0</v>
      </c>
      <c r="BX482" s="14">
        <f t="shared" si="7"/>
        <v>1379945</v>
      </c>
    </row>
    <row r="483" spans="1:76" s="17" customFormat="1" x14ac:dyDescent="0.3">
      <c r="A483" s="7" t="s">
        <v>462</v>
      </c>
      <c r="B483" s="8" t="s">
        <v>1496</v>
      </c>
      <c r="C483" s="21" t="s">
        <v>1497</v>
      </c>
      <c r="D483" s="9">
        <v>31244</v>
      </c>
      <c r="E483" s="9" t="s">
        <v>1498</v>
      </c>
      <c r="F483" s="10" t="str">
        <f>VLOOKUP($E483,'FP MD'!$A:$F,2,FALSE)</f>
        <v>BB4 PT Cabinet Replacement</v>
      </c>
      <c r="G483" s="10" t="s">
        <v>1250</v>
      </c>
      <c r="H483" s="10" t="s">
        <v>1235</v>
      </c>
      <c r="I483" s="10" t="s">
        <v>1474</v>
      </c>
      <c r="J483" s="10" t="str">
        <f>VLOOKUP($E483,'FP MD'!$A:$F,3,FALSE)</f>
        <v>None</v>
      </c>
      <c r="K483" s="10" t="str">
        <f>VLOOKUP($E483,'FP MD'!$A:$F,4,FALSE)</f>
        <v/>
      </c>
      <c r="L483" s="10" t="str">
        <f>VLOOKUP($E483,'FP MD'!$A:$F,5,FALSE)</f>
        <v/>
      </c>
      <c r="M483" s="10">
        <f>VLOOKUP($E483,'FP MD'!$A:$F,6,FALSE)</f>
        <v>0</v>
      </c>
      <c r="N483" s="11">
        <v>202703</v>
      </c>
      <c r="O483" s="15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90586.7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  <c r="BI483" s="16">
        <v>0</v>
      </c>
      <c r="BJ483" s="16">
        <v>0</v>
      </c>
      <c r="BK483" s="16">
        <v>0</v>
      </c>
      <c r="BL483" s="16">
        <v>0</v>
      </c>
      <c r="BM483" s="16">
        <v>0</v>
      </c>
      <c r="BN483" s="16">
        <v>0</v>
      </c>
      <c r="BO483" s="16">
        <v>0</v>
      </c>
      <c r="BP483" s="16">
        <v>0</v>
      </c>
      <c r="BQ483" s="16">
        <v>0</v>
      </c>
      <c r="BR483" s="16">
        <v>0</v>
      </c>
      <c r="BS483" s="16">
        <v>0</v>
      </c>
      <c r="BT483" s="16">
        <v>0</v>
      </c>
      <c r="BU483" s="16">
        <v>0</v>
      </c>
      <c r="BV483" s="16">
        <v>0</v>
      </c>
      <c r="BW483" s="16">
        <v>0</v>
      </c>
      <c r="BX483" s="14">
        <f t="shared" si="7"/>
        <v>90586.7</v>
      </c>
    </row>
    <row r="484" spans="1:76" s="17" customFormat="1" x14ac:dyDescent="0.3">
      <c r="A484" s="7" t="s">
        <v>462</v>
      </c>
      <c r="B484" s="8" t="s">
        <v>1499</v>
      </c>
      <c r="C484" s="21" t="s">
        <v>1500</v>
      </c>
      <c r="D484" s="9">
        <v>31244</v>
      </c>
      <c r="E484" s="9" t="s">
        <v>1501</v>
      </c>
      <c r="F484" s="10" t="str">
        <f>VLOOKUP($E484,'FP MD'!$A:$F,2,FALSE)</f>
        <v>BB4 Swell Control Valve Addition</v>
      </c>
      <c r="G484" s="10" t="s">
        <v>1250</v>
      </c>
      <c r="H484" s="10" t="s">
        <v>1235</v>
      </c>
      <c r="I484" s="10" t="s">
        <v>1474</v>
      </c>
      <c r="J484" s="10" t="str">
        <f>VLOOKUP($E484,'FP MD'!$A:$F,3,FALSE)</f>
        <v/>
      </c>
      <c r="K484" s="10" t="str">
        <f>VLOOKUP($E484,'FP MD'!$A:$F,4,FALSE)</f>
        <v/>
      </c>
      <c r="L484" s="10" t="str">
        <f>VLOOKUP($E484,'FP MD'!$A:$F,5,FALSE)</f>
        <v/>
      </c>
      <c r="M484" s="10">
        <f>VLOOKUP($E484,'FP MD'!$A:$F,6,FALSE)</f>
        <v>0</v>
      </c>
      <c r="N484" s="11">
        <v>202506</v>
      </c>
      <c r="O484" s="15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1251302.01</v>
      </c>
      <c r="AH484" s="16">
        <v>193348.91999999993</v>
      </c>
      <c r="AI484" s="16">
        <v>193348.91999999993</v>
      </c>
      <c r="AJ484" s="16">
        <v>193348.91999999993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  <c r="BI484" s="16">
        <v>0</v>
      </c>
      <c r="BJ484" s="16">
        <v>0</v>
      </c>
      <c r="BK484" s="16">
        <v>0</v>
      </c>
      <c r="BL484" s="16">
        <v>0</v>
      </c>
      <c r="BM484" s="16">
        <v>0</v>
      </c>
      <c r="BN484" s="16">
        <v>0</v>
      </c>
      <c r="BO484" s="16">
        <v>0</v>
      </c>
      <c r="BP484" s="16">
        <v>0</v>
      </c>
      <c r="BQ484" s="16">
        <v>0</v>
      </c>
      <c r="BR484" s="16">
        <v>0</v>
      </c>
      <c r="BS484" s="16">
        <v>0</v>
      </c>
      <c r="BT484" s="16">
        <v>0</v>
      </c>
      <c r="BU484" s="16">
        <v>0</v>
      </c>
      <c r="BV484" s="16">
        <v>0</v>
      </c>
      <c r="BW484" s="16">
        <v>0</v>
      </c>
      <c r="BX484" s="14">
        <f t="shared" si="7"/>
        <v>1831348.7699999998</v>
      </c>
    </row>
    <row r="485" spans="1:76" s="17" customFormat="1" x14ac:dyDescent="0.3">
      <c r="A485" s="7" t="s">
        <v>462</v>
      </c>
      <c r="B485" s="8" t="s">
        <v>1502</v>
      </c>
      <c r="C485" s="21" t="s">
        <v>1503</v>
      </c>
      <c r="D485" s="9">
        <v>31244</v>
      </c>
      <c r="E485" s="9" t="s">
        <v>1407</v>
      </c>
      <c r="F485" s="10" t="str">
        <f>VLOOKUP($E485,'FP MD'!$A:$F,2,FALSE)</f>
        <v>BB4 Emergency Generator</v>
      </c>
      <c r="G485" s="10" t="s">
        <v>1250</v>
      </c>
      <c r="H485" s="10" t="s">
        <v>1235</v>
      </c>
      <c r="I485" s="10" t="s">
        <v>1474</v>
      </c>
      <c r="J485" s="10" t="str">
        <f>VLOOKUP($E485,'FP MD'!$A:$F,3,FALSE)</f>
        <v>None</v>
      </c>
      <c r="K485" s="10" t="str">
        <f>VLOOKUP($E485,'FP MD'!$A:$F,4,FALSE)</f>
        <v/>
      </c>
      <c r="L485" s="10" t="str">
        <f>VLOOKUP($E485,'FP MD'!$A:$F,5,FALSE)</f>
        <v/>
      </c>
      <c r="M485" s="10">
        <f>VLOOKUP($E485,'FP MD'!$A:$F,6,FALSE)</f>
        <v>0</v>
      </c>
      <c r="N485" s="11">
        <v>202606</v>
      </c>
      <c r="O485" s="15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992558.56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6">
        <v>0</v>
      </c>
      <c r="BJ485" s="16">
        <v>0</v>
      </c>
      <c r="BK485" s="16">
        <v>0</v>
      </c>
      <c r="BL485" s="16">
        <v>0</v>
      </c>
      <c r="BM485" s="16">
        <v>0</v>
      </c>
      <c r="BN485" s="16">
        <v>0</v>
      </c>
      <c r="BO485" s="16">
        <v>0</v>
      </c>
      <c r="BP485" s="16">
        <v>0</v>
      </c>
      <c r="BQ485" s="16">
        <v>0</v>
      </c>
      <c r="BR485" s="16">
        <v>0</v>
      </c>
      <c r="BS485" s="16">
        <v>0</v>
      </c>
      <c r="BT485" s="16">
        <v>0</v>
      </c>
      <c r="BU485" s="16">
        <v>0</v>
      </c>
      <c r="BV485" s="16">
        <v>0</v>
      </c>
      <c r="BW485" s="16">
        <v>0</v>
      </c>
      <c r="BX485" s="14">
        <f t="shared" si="7"/>
        <v>992558.56</v>
      </c>
    </row>
    <row r="486" spans="1:76" s="17" customFormat="1" x14ac:dyDescent="0.3">
      <c r="A486" s="7" t="s">
        <v>462</v>
      </c>
      <c r="B486" s="8" t="s">
        <v>1504</v>
      </c>
      <c r="C486" s="21" t="s">
        <v>1505</v>
      </c>
      <c r="D486" s="9">
        <v>31244</v>
      </c>
      <c r="E486" s="9" t="s">
        <v>1506</v>
      </c>
      <c r="F486" s="10" t="str">
        <f>VLOOKUP($E486,'FP MD'!$A:$F,2,FALSE)</f>
        <v>Unit 4 MCC Replacement</v>
      </c>
      <c r="G486" s="10" t="s">
        <v>1250</v>
      </c>
      <c r="H486" s="10" t="s">
        <v>1235</v>
      </c>
      <c r="I486" s="10" t="s">
        <v>1474</v>
      </c>
      <c r="J486" s="10" t="str">
        <f>VLOOKUP($E486,'FP MD'!$A:$F,3,FALSE)</f>
        <v/>
      </c>
      <c r="K486" s="10" t="str">
        <f>VLOOKUP($E486,'FP MD'!$A:$F,4,FALSE)</f>
        <v/>
      </c>
      <c r="L486" s="10" t="str">
        <f>VLOOKUP($E486,'FP MD'!$A:$F,5,FALSE)</f>
        <v/>
      </c>
      <c r="M486" s="10">
        <f>VLOOKUP($E486,'FP MD'!$A:$F,6,FALSE)</f>
        <v>0</v>
      </c>
      <c r="N486" s="11">
        <v>202409</v>
      </c>
      <c r="O486" s="15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6560.8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6">
        <v>0</v>
      </c>
      <c r="BJ486" s="16">
        <v>0</v>
      </c>
      <c r="BK486" s="16">
        <v>0</v>
      </c>
      <c r="BL486" s="16">
        <v>0</v>
      </c>
      <c r="BM486" s="16">
        <v>0</v>
      </c>
      <c r="BN486" s="16">
        <v>0</v>
      </c>
      <c r="BO486" s="16">
        <v>0</v>
      </c>
      <c r="BP486" s="16">
        <v>0</v>
      </c>
      <c r="BQ486" s="16">
        <v>0</v>
      </c>
      <c r="BR486" s="16">
        <v>0</v>
      </c>
      <c r="BS486" s="16">
        <v>0</v>
      </c>
      <c r="BT486" s="16">
        <v>0</v>
      </c>
      <c r="BU486" s="16">
        <v>0</v>
      </c>
      <c r="BV486" s="16">
        <v>0</v>
      </c>
      <c r="BW486" s="16">
        <v>0</v>
      </c>
      <c r="BX486" s="14">
        <f t="shared" si="7"/>
        <v>6560.8</v>
      </c>
    </row>
    <row r="487" spans="1:76" s="17" customFormat="1" x14ac:dyDescent="0.3">
      <c r="A487" s="7" t="s">
        <v>462</v>
      </c>
      <c r="B487" s="8" t="s">
        <v>1507</v>
      </c>
      <c r="C487" s="21" t="s">
        <v>1508</v>
      </c>
      <c r="D487" s="9">
        <v>31244</v>
      </c>
      <c r="E487" s="9" t="s">
        <v>1509</v>
      </c>
      <c r="F487" s="10" t="str">
        <f>VLOOKUP($E487,'FP MD'!$A:$F,2,FALSE)</f>
        <v>BB4 4A Aux SS Transformer</v>
      </c>
      <c r="G487" s="10" t="s">
        <v>1250</v>
      </c>
      <c r="H487" s="10" t="s">
        <v>1235</v>
      </c>
      <c r="I487" s="10" t="s">
        <v>1474</v>
      </c>
      <c r="J487" s="10" t="str">
        <f>VLOOKUP($E487,'FP MD'!$A:$F,3,FALSE)</f>
        <v>Technology</v>
      </c>
      <c r="K487" s="10" t="str">
        <f>VLOOKUP($E487,'FP MD'!$A:$F,4,FALSE)</f>
        <v/>
      </c>
      <c r="L487" s="10" t="str">
        <f>VLOOKUP($E487,'FP MD'!$A:$F,5,FALSE)</f>
        <v/>
      </c>
      <c r="M487" s="10">
        <f>VLOOKUP($E487,'FP MD'!$A:$F,6,FALSE)</f>
        <v>0</v>
      </c>
      <c r="N487" s="11">
        <v>202809</v>
      </c>
      <c r="O487" s="15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16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6">
        <v>0</v>
      </c>
      <c r="BQ487" s="16">
        <v>0</v>
      </c>
      <c r="BR487" s="16">
        <v>0</v>
      </c>
      <c r="BS487" s="16">
        <v>0</v>
      </c>
      <c r="BT487" s="16">
        <v>8799.2000000000007</v>
      </c>
      <c r="BU487" s="16">
        <v>0</v>
      </c>
      <c r="BV487" s="16">
        <v>0</v>
      </c>
      <c r="BW487" s="16">
        <v>0</v>
      </c>
      <c r="BX487" s="14">
        <f t="shared" si="7"/>
        <v>0</v>
      </c>
    </row>
    <row r="488" spans="1:76" s="17" customFormat="1" x14ac:dyDescent="0.3">
      <c r="A488" s="7" t="s">
        <v>462</v>
      </c>
      <c r="B488" s="8" t="s">
        <v>1510</v>
      </c>
      <c r="C488" s="21" t="s">
        <v>1511</v>
      </c>
      <c r="D488" s="9">
        <v>31244</v>
      </c>
      <c r="E488" s="9" t="s">
        <v>1512</v>
      </c>
      <c r="F488" s="10" t="str">
        <f>VLOOKUP($E488,'FP MD'!$A:$F,2,FALSE)</f>
        <v>BB4 Remote Hydrogen Venting System</v>
      </c>
      <c r="G488" s="10" t="s">
        <v>1250</v>
      </c>
      <c r="H488" s="10" t="s">
        <v>1235</v>
      </c>
      <c r="I488" s="10" t="s">
        <v>1474</v>
      </c>
      <c r="J488" s="10" t="str">
        <f>VLOOKUP($E488,'FP MD'!$A:$F,3,FALSE)</f>
        <v>None</v>
      </c>
      <c r="K488" s="10" t="str">
        <f>VLOOKUP($E488,'FP MD'!$A:$F,4,FALSE)</f>
        <v/>
      </c>
      <c r="L488" s="10" t="str">
        <f>VLOOKUP($E488,'FP MD'!$A:$F,5,FALSE)</f>
        <v/>
      </c>
      <c r="M488" s="10">
        <f>VLOOKUP($E488,'FP MD'!$A:$F,6,FALSE)</f>
        <v>0</v>
      </c>
      <c r="N488" s="11">
        <v>202706</v>
      </c>
      <c r="O488" s="15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46983.13</v>
      </c>
      <c r="BF488" s="16">
        <v>0</v>
      </c>
      <c r="BG488" s="16">
        <v>0</v>
      </c>
      <c r="BH488" s="16">
        <v>0</v>
      </c>
      <c r="BI488" s="16">
        <v>0</v>
      </c>
      <c r="BJ488" s="16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6">
        <v>0</v>
      </c>
      <c r="BQ488" s="16">
        <v>0</v>
      </c>
      <c r="BR488" s="16">
        <v>0</v>
      </c>
      <c r="BS488" s="16">
        <v>0</v>
      </c>
      <c r="BT488" s="16">
        <v>0</v>
      </c>
      <c r="BU488" s="16">
        <v>0</v>
      </c>
      <c r="BV488" s="16">
        <v>0</v>
      </c>
      <c r="BW488" s="16">
        <v>0</v>
      </c>
      <c r="BX488" s="14">
        <f t="shared" si="7"/>
        <v>46983.13</v>
      </c>
    </row>
    <row r="489" spans="1:76" s="17" customFormat="1" x14ac:dyDescent="0.3">
      <c r="A489" s="7" t="s">
        <v>462</v>
      </c>
      <c r="B489" s="8" t="s">
        <v>1513</v>
      </c>
      <c r="C489" s="21" t="s">
        <v>1514</v>
      </c>
      <c r="D489" s="9">
        <v>31244</v>
      </c>
      <c r="E489" s="9" t="s">
        <v>1515</v>
      </c>
      <c r="F489" s="10" t="str">
        <f>VLOOKUP($E489,'FP MD'!$A:$F,2,FALSE)</f>
        <v>BB4 GSU Replacement</v>
      </c>
      <c r="G489" s="10" t="s">
        <v>1250</v>
      </c>
      <c r="H489" s="10" t="s">
        <v>1235</v>
      </c>
      <c r="I489" s="10" t="s">
        <v>1474</v>
      </c>
      <c r="J489" s="10" t="str">
        <f>VLOOKUP($E489,'FP MD'!$A:$F,3,FALSE)</f>
        <v>None</v>
      </c>
      <c r="K489" s="10" t="str">
        <f>VLOOKUP($E489,'FP MD'!$A:$F,4,FALSE)</f>
        <v/>
      </c>
      <c r="L489" s="10" t="str">
        <f>VLOOKUP($E489,'FP MD'!$A:$F,5,FALSE)</f>
        <v/>
      </c>
      <c r="M489" s="10">
        <f>VLOOKUP($E489,'FP MD'!$A:$F,6,FALSE)</f>
        <v>0</v>
      </c>
      <c r="N489" s="11">
        <v>202709</v>
      </c>
      <c r="O489" s="15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59396.66</v>
      </c>
      <c r="BI489" s="16">
        <v>0</v>
      </c>
      <c r="BJ489" s="16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6">
        <v>0</v>
      </c>
      <c r="BQ489" s="16">
        <v>0</v>
      </c>
      <c r="BR489" s="16">
        <v>0</v>
      </c>
      <c r="BS489" s="16">
        <v>0</v>
      </c>
      <c r="BT489" s="16">
        <v>0</v>
      </c>
      <c r="BU489" s="16">
        <v>0</v>
      </c>
      <c r="BV489" s="16">
        <v>0</v>
      </c>
      <c r="BW489" s="16">
        <v>0</v>
      </c>
      <c r="BX489" s="14">
        <f t="shared" si="7"/>
        <v>59396.66</v>
      </c>
    </row>
    <row r="490" spans="1:76" s="17" customFormat="1" x14ac:dyDescent="0.3">
      <c r="A490" s="7" t="s">
        <v>462</v>
      </c>
      <c r="B490" s="8" t="s">
        <v>1516</v>
      </c>
      <c r="C490" s="21" t="s">
        <v>1517</v>
      </c>
      <c r="D490" s="9">
        <v>31244</v>
      </c>
      <c r="E490" s="9" t="s">
        <v>1518</v>
      </c>
      <c r="F490" s="10" t="str">
        <f>VLOOKUP($E490,'FP MD'!$A:$F,2,FALSE)</f>
        <v>BB4 ID Fans Wheels &amp; Enclosure Rplm</v>
      </c>
      <c r="G490" s="10" t="s">
        <v>1250</v>
      </c>
      <c r="H490" s="10" t="s">
        <v>1235</v>
      </c>
      <c r="I490" s="10" t="s">
        <v>1474</v>
      </c>
      <c r="J490" s="10" t="str">
        <f>VLOOKUP($E490,'FP MD'!$A:$F,3,FALSE)</f>
        <v>None</v>
      </c>
      <c r="K490" s="10" t="str">
        <f>VLOOKUP($E490,'FP MD'!$A:$F,4,FALSE)</f>
        <v/>
      </c>
      <c r="L490" s="10" t="str">
        <f>VLOOKUP($E490,'FP MD'!$A:$F,5,FALSE)</f>
        <v/>
      </c>
      <c r="M490" s="10">
        <f>VLOOKUP($E490,'FP MD'!$A:$F,6,FALSE)</f>
        <v>0</v>
      </c>
      <c r="N490" s="11">
        <v>202701</v>
      </c>
      <c r="O490" s="15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1142164.22</v>
      </c>
      <c r="BA490" s="16">
        <v>217500</v>
      </c>
      <c r="BB490" s="16">
        <v>217500</v>
      </c>
      <c r="BC490" s="16">
        <v>217500</v>
      </c>
      <c r="BD490" s="16">
        <v>217500</v>
      </c>
      <c r="BE490" s="16">
        <v>217499.99999999977</v>
      </c>
      <c r="BF490" s="16">
        <v>217500</v>
      </c>
      <c r="BG490" s="16">
        <v>217500</v>
      </c>
      <c r="BH490" s="16">
        <v>217500</v>
      </c>
      <c r="BI490" s="16">
        <v>217500</v>
      </c>
      <c r="BJ490" s="16">
        <v>217500</v>
      </c>
      <c r="BK490" s="16">
        <v>217500</v>
      </c>
      <c r="BL490" s="16">
        <v>0</v>
      </c>
      <c r="BM490" s="16">
        <v>0</v>
      </c>
      <c r="BN490" s="16">
        <v>0</v>
      </c>
      <c r="BO490" s="16">
        <v>0</v>
      </c>
      <c r="BP490" s="16">
        <v>0</v>
      </c>
      <c r="BQ490" s="16">
        <v>0</v>
      </c>
      <c r="BR490" s="16">
        <v>0</v>
      </c>
      <c r="BS490" s="16">
        <v>0</v>
      </c>
      <c r="BT490" s="16">
        <v>0</v>
      </c>
      <c r="BU490" s="16">
        <v>0</v>
      </c>
      <c r="BV490" s="16">
        <v>0</v>
      </c>
      <c r="BW490" s="16">
        <v>0</v>
      </c>
      <c r="BX490" s="14">
        <f t="shared" si="7"/>
        <v>3534664.2199999997</v>
      </c>
    </row>
    <row r="491" spans="1:76" s="17" customFormat="1" x14ac:dyDescent="0.3">
      <c r="A491" s="7" t="s">
        <v>462</v>
      </c>
      <c r="B491" s="8" t="s">
        <v>1519</v>
      </c>
      <c r="C491" s="21" t="s">
        <v>1520</v>
      </c>
      <c r="D491" s="9">
        <v>31244</v>
      </c>
      <c r="E491" s="9" t="s">
        <v>1521</v>
      </c>
      <c r="F491" s="10" t="str">
        <f>VLOOKUP($E491,'FP MD'!$A:$F,2,FALSE)</f>
        <v>BB4 4A/B FD/ID Trnsfrmr 2025 (Qty5)</v>
      </c>
      <c r="G491" s="10" t="s">
        <v>1250</v>
      </c>
      <c r="H491" s="10" t="s">
        <v>1235</v>
      </c>
      <c r="I491" s="10" t="s">
        <v>1474</v>
      </c>
      <c r="J491" s="10" t="str">
        <f>VLOOKUP($E491,'FP MD'!$A:$F,3,FALSE)</f>
        <v/>
      </c>
      <c r="K491" s="10" t="str">
        <f>VLOOKUP($E491,'FP MD'!$A:$F,4,FALSE)</f>
        <v/>
      </c>
      <c r="L491" s="10" t="str">
        <f>VLOOKUP($E491,'FP MD'!$A:$F,5,FALSE)</f>
        <v/>
      </c>
      <c r="M491" s="10">
        <f>VLOOKUP($E491,'FP MD'!$A:$F,6,FALSE)</f>
        <v>0</v>
      </c>
      <c r="N491" s="11">
        <v>202712</v>
      </c>
      <c r="O491" s="15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6">
        <v>0</v>
      </c>
      <c r="BC491" s="16">
        <v>0</v>
      </c>
      <c r="BD491" s="16">
        <v>0</v>
      </c>
      <c r="BE491" s="16">
        <v>0</v>
      </c>
      <c r="BF491" s="16">
        <v>0</v>
      </c>
      <c r="BG491" s="16">
        <v>0</v>
      </c>
      <c r="BH491" s="16">
        <v>0</v>
      </c>
      <c r="BI491" s="16">
        <v>0</v>
      </c>
      <c r="BJ491" s="16">
        <v>0</v>
      </c>
      <c r="BK491" s="16">
        <v>26397.600000000002</v>
      </c>
      <c r="BL491" s="16">
        <v>0</v>
      </c>
      <c r="BM491" s="16">
        <v>0</v>
      </c>
      <c r="BN491" s="16">
        <v>0</v>
      </c>
      <c r="BO491" s="16">
        <v>0</v>
      </c>
      <c r="BP491" s="16">
        <v>0</v>
      </c>
      <c r="BQ491" s="16">
        <v>0</v>
      </c>
      <c r="BR491" s="16">
        <v>0</v>
      </c>
      <c r="BS491" s="16">
        <v>0</v>
      </c>
      <c r="BT491" s="16">
        <v>0</v>
      </c>
      <c r="BU491" s="16">
        <v>0</v>
      </c>
      <c r="BV491" s="16">
        <v>0</v>
      </c>
      <c r="BW491" s="16">
        <v>0</v>
      </c>
      <c r="BX491" s="14">
        <f t="shared" si="7"/>
        <v>26397.600000000002</v>
      </c>
    </row>
    <row r="492" spans="1:76" s="17" customFormat="1" x14ac:dyDescent="0.3">
      <c r="A492" s="7" t="s">
        <v>462</v>
      </c>
      <c r="B492" s="8" t="s">
        <v>1522</v>
      </c>
      <c r="C492" s="21" t="s">
        <v>1523</v>
      </c>
      <c r="D492" s="9">
        <v>31244</v>
      </c>
      <c r="E492" s="9" t="s">
        <v>1483</v>
      </c>
      <c r="F492" s="10" t="str">
        <f>VLOOKUP($E492,'FP MD'!$A:$F,2,FALSE)</f>
        <v>BB4 Indeterminate 2023</v>
      </c>
      <c r="G492" s="10" t="s">
        <v>1250</v>
      </c>
      <c r="H492" s="10" t="s">
        <v>1235</v>
      </c>
      <c r="I492" s="10" t="s">
        <v>1474</v>
      </c>
      <c r="J492" s="10" t="str">
        <f>VLOOKUP($E492,'FP MD'!$A:$F,3,FALSE)</f>
        <v>Blanket</v>
      </c>
      <c r="K492" s="10" t="str">
        <f>VLOOKUP($E492,'FP MD'!$A:$F,4,FALSE)</f>
        <v/>
      </c>
      <c r="L492" s="10" t="str">
        <f>VLOOKUP($E492,'FP MD'!$A:$F,5,FALSE)</f>
        <v/>
      </c>
      <c r="M492" s="10">
        <f>VLOOKUP($E492,'FP MD'!$A:$F,6,FALSE)</f>
        <v>0</v>
      </c>
      <c r="N492" s="11">
        <v>202405</v>
      </c>
      <c r="O492" s="15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89106.35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0</v>
      </c>
      <c r="BG492" s="16">
        <v>0</v>
      </c>
      <c r="BH492" s="16">
        <v>0</v>
      </c>
      <c r="BI492" s="16">
        <v>0</v>
      </c>
      <c r="BJ492" s="16">
        <v>0</v>
      </c>
      <c r="BK492" s="16">
        <v>0</v>
      </c>
      <c r="BL492" s="16">
        <v>0</v>
      </c>
      <c r="BM492" s="16">
        <v>0</v>
      </c>
      <c r="BN492" s="16">
        <v>0</v>
      </c>
      <c r="BO492" s="16">
        <v>0</v>
      </c>
      <c r="BP492" s="16">
        <v>0</v>
      </c>
      <c r="BQ492" s="16">
        <v>0</v>
      </c>
      <c r="BR492" s="16">
        <v>0</v>
      </c>
      <c r="BS492" s="16">
        <v>0</v>
      </c>
      <c r="BT492" s="16">
        <v>0</v>
      </c>
      <c r="BU492" s="16">
        <v>0</v>
      </c>
      <c r="BV492" s="16">
        <v>0</v>
      </c>
      <c r="BW492" s="16">
        <v>0</v>
      </c>
      <c r="BX492" s="14">
        <f t="shared" si="7"/>
        <v>89106.35</v>
      </c>
    </row>
    <row r="493" spans="1:76" s="17" customFormat="1" x14ac:dyDescent="0.3">
      <c r="A493" s="7" t="s">
        <v>462</v>
      </c>
      <c r="B493" s="8" t="s">
        <v>1524</v>
      </c>
      <c r="C493" s="21" t="s">
        <v>1525</v>
      </c>
      <c r="D493" s="9">
        <v>31244</v>
      </c>
      <c r="E493" s="9" t="s">
        <v>1483</v>
      </c>
      <c r="F493" s="10" t="str">
        <f>VLOOKUP($E493,'FP MD'!$A:$F,2,FALSE)</f>
        <v>BB4 Indeterminate 2023</v>
      </c>
      <c r="G493" s="10" t="s">
        <v>1250</v>
      </c>
      <c r="H493" s="10" t="s">
        <v>1235</v>
      </c>
      <c r="I493" s="10" t="s">
        <v>1474</v>
      </c>
      <c r="J493" s="10" t="str">
        <f>VLOOKUP($E493,'FP MD'!$A:$F,3,FALSE)</f>
        <v>Blanket</v>
      </c>
      <c r="K493" s="10" t="str">
        <f>VLOOKUP($E493,'FP MD'!$A:$F,4,FALSE)</f>
        <v/>
      </c>
      <c r="L493" s="10" t="str">
        <f>VLOOKUP($E493,'FP MD'!$A:$F,5,FALSE)</f>
        <v/>
      </c>
      <c r="M493" s="10">
        <f>VLOOKUP($E493,'FP MD'!$A:$F,6,FALSE)</f>
        <v>0</v>
      </c>
      <c r="N493" s="11">
        <v>202401</v>
      </c>
      <c r="O493" s="15">
        <v>0</v>
      </c>
      <c r="P493" s="16">
        <v>185697.16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0</v>
      </c>
      <c r="BI493" s="16">
        <v>0</v>
      </c>
      <c r="BJ493" s="16">
        <v>0</v>
      </c>
      <c r="BK493" s="16">
        <v>0</v>
      </c>
      <c r="BL493" s="16">
        <v>0</v>
      </c>
      <c r="BM493" s="16">
        <v>0</v>
      </c>
      <c r="BN493" s="16">
        <v>0</v>
      </c>
      <c r="BO493" s="16">
        <v>0</v>
      </c>
      <c r="BP493" s="16">
        <v>0</v>
      </c>
      <c r="BQ493" s="16">
        <v>0</v>
      </c>
      <c r="BR493" s="16">
        <v>0</v>
      </c>
      <c r="BS493" s="16">
        <v>0</v>
      </c>
      <c r="BT493" s="16">
        <v>0</v>
      </c>
      <c r="BU493" s="16">
        <v>0</v>
      </c>
      <c r="BV493" s="16">
        <v>0</v>
      </c>
      <c r="BW493" s="16">
        <v>0</v>
      </c>
      <c r="BX493" s="14">
        <f t="shared" si="7"/>
        <v>185697.16</v>
      </c>
    </row>
    <row r="494" spans="1:76" s="17" customFormat="1" x14ac:dyDescent="0.3">
      <c r="A494" s="7" t="s">
        <v>462</v>
      </c>
      <c r="B494" s="8" t="s">
        <v>1526</v>
      </c>
      <c r="C494" s="21" t="s">
        <v>1527</v>
      </c>
      <c r="D494" s="9">
        <v>31244</v>
      </c>
      <c r="E494" s="9" t="s">
        <v>1483</v>
      </c>
      <c r="F494" s="10" t="str">
        <f>VLOOKUP($E494,'FP MD'!$A:$F,2,FALSE)</f>
        <v>BB4 Indeterminate 2023</v>
      </c>
      <c r="G494" s="10" t="s">
        <v>1250</v>
      </c>
      <c r="H494" s="10" t="s">
        <v>1235</v>
      </c>
      <c r="I494" s="10" t="s">
        <v>1474</v>
      </c>
      <c r="J494" s="10" t="str">
        <f>VLOOKUP($E494,'FP MD'!$A:$F,3,FALSE)</f>
        <v>Blanket</v>
      </c>
      <c r="K494" s="10" t="str">
        <f>VLOOKUP($E494,'FP MD'!$A:$F,4,FALSE)</f>
        <v/>
      </c>
      <c r="L494" s="10" t="str">
        <f>VLOOKUP($E494,'FP MD'!$A:$F,5,FALSE)</f>
        <v/>
      </c>
      <c r="M494" s="10">
        <f>VLOOKUP($E494,'FP MD'!$A:$F,6,FALSE)</f>
        <v>0</v>
      </c>
      <c r="N494" s="11">
        <v>202405</v>
      </c>
      <c r="O494" s="15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14307.51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0</v>
      </c>
      <c r="BE494" s="16">
        <v>0</v>
      </c>
      <c r="BF494" s="16">
        <v>0</v>
      </c>
      <c r="BG494" s="16">
        <v>0</v>
      </c>
      <c r="BH494" s="16">
        <v>0</v>
      </c>
      <c r="BI494" s="16">
        <v>0</v>
      </c>
      <c r="BJ494" s="16">
        <v>0</v>
      </c>
      <c r="BK494" s="16">
        <v>0</v>
      </c>
      <c r="BL494" s="16">
        <v>0</v>
      </c>
      <c r="BM494" s="16">
        <v>0</v>
      </c>
      <c r="BN494" s="16">
        <v>0</v>
      </c>
      <c r="BO494" s="16">
        <v>0</v>
      </c>
      <c r="BP494" s="16">
        <v>0</v>
      </c>
      <c r="BQ494" s="16">
        <v>0</v>
      </c>
      <c r="BR494" s="16">
        <v>0</v>
      </c>
      <c r="BS494" s="16">
        <v>0</v>
      </c>
      <c r="BT494" s="16">
        <v>0</v>
      </c>
      <c r="BU494" s="16">
        <v>0</v>
      </c>
      <c r="BV494" s="16">
        <v>0</v>
      </c>
      <c r="BW494" s="16">
        <v>0</v>
      </c>
      <c r="BX494" s="14">
        <f t="shared" si="7"/>
        <v>14307.51</v>
      </c>
    </row>
    <row r="495" spans="1:76" s="17" customFormat="1" x14ac:dyDescent="0.3">
      <c r="A495" s="7" t="s">
        <v>462</v>
      </c>
      <c r="B495" s="8" t="s">
        <v>1528</v>
      </c>
      <c r="C495" s="21" t="s">
        <v>1529</v>
      </c>
      <c r="D495" s="9">
        <v>31244</v>
      </c>
      <c r="E495" s="9" t="s">
        <v>1483</v>
      </c>
      <c r="F495" s="10" t="str">
        <f>VLOOKUP($E495,'FP MD'!$A:$F,2,FALSE)</f>
        <v>BB4 Indeterminate 2023</v>
      </c>
      <c r="G495" s="10" t="s">
        <v>1250</v>
      </c>
      <c r="H495" s="10" t="s">
        <v>1235</v>
      </c>
      <c r="I495" s="10" t="s">
        <v>1474</v>
      </c>
      <c r="J495" s="10" t="str">
        <f>VLOOKUP($E495,'FP MD'!$A:$F,3,FALSE)</f>
        <v>Blanket</v>
      </c>
      <c r="K495" s="10" t="str">
        <f>VLOOKUP($E495,'FP MD'!$A:$F,4,FALSE)</f>
        <v/>
      </c>
      <c r="L495" s="10" t="str">
        <f>VLOOKUP($E495,'FP MD'!$A:$F,5,FALSE)</f>
        <v/>
      </c>
      <c r="M495" s="10">
        <f>VLOOKUP($E495,'FP MD'!$A:$F,6,FALSE)</f>
        <v>0</v>
      </c>
      <c r="N495" s="11">
        <v>202401</v>
      </c>
      <c r="O495" s="15">
        <v>0</v>
      </c>
      <c r="P495" s="16">
        <v>11801.960000000001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6">
        <v>0</v>
      </c>
      <c r="BJ495" s="16">
        <v>0</v>
      </c>
      <c r="BK495" s="16">
        <v>0</v>
      </c>
      <c r="BL495" s="16">
        <v>0</v>
      </c>
      <c r="BM495" s="16">
        <v>0</v>
      </c>
      <c r="BN495" s="16">
        <v>0</v>
      </c>
      <c r="BO495" s="16">
        <v>0</v>
      </c>
      <c r="BP495" s="16">
        <v>0</v>
      </c>
      <c r="BQ495" s="16">
        <v>0</v>
      </c>
      <c r="BR495" s="16">
        <v>0</v>
      </c>
      <c r="BS495" s="16">
        <v>0</v>
      </c>
      <c r="BT495" s="16">
        <v>0</v>
      </c>
      <c r="BU495" s="16">
        <v>0</v>
      </c>
      <c r="BV495" s="16">
        <v>0</v>
      </c>
      <c r="BW495" s="16">
        <v>0</v>
      </c>
      <c r="BX495" s="14">
        <f t="shared" si="7"/>
        <v>11801.960000000001</v>
      </c>
    </row>
    <row r="496" spans="1:76" s="17" customFormat="1" x14ac:dyDescent="0.3">
      <c r="A496" s="7" t="s">
        <v>462</v>
      </c>
      <c r="B496" s="8" t="s">
        <v>1530</v>
      </c>
      <c r="C496" s="21" t="s">
        <v>1531</v>
      </c>
      <c r="D496" s="9">
        <v>31244</v>
      </c>
      <c r="E496" s="9" t="s">
        <v>1483</v>
      </c>
      <c r="F496" s="10" t="str">
        <f>VLOOKUP($E496,'FP MD'!$A:$F,2,FALSE)</f>
        <v>BB4 Indeterminate 2023</v>
      </c>
      <c r="G496" s="10" t="s">
        <v>1250</v>
      </c>
      <c r="H496" s="10" t="s">
        <v>1235</v>
      </c>
      <c r="I496" s="10" t="s">
        <v>1474</v>
      </c>
      <c r="J496" s="10" t="str">
        <f>VLOOKUP($E496,'FP MD'!$A:$F,3,FALSE)</f>
        <v>Blanket</v>
      </c>
      <c r="K496" s="10" t="str">
        <f>VLOOKUP($E496,'FP MD'!$A:$F,4,FALSE)</f>
        <v/>
      </c>
      <c r="L496" s="10" t="str">
        <f>VLOOKUP($E496,'FP MD'!$A:$F,5,FALSE)</f>
        <v/>
      </c>
      <c r="M496" s="10">
        <f>VLOOKUP($E496,'FP MD'!$A:$F,6,FALSE)</f>
        <v>0</v>
      </c>
      <c r="N496" s="11">
        <v>202402</v>
      </c>
      <c r="O496" s="15">
        <v>0</v>
      </c>
      <c r="P496" s="16">
        <v>0</v>
      </c>
      <c r="Q496" s="16">
        <v>109655.44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  <c r="BI496" s="16">
        <v>0</v>
      </c>
      <c r="BJ496" s="16">
        <v>0</v>
      </c>
      <c r="BK496" s="16">
        <v>0</v>
      </c>
      <c r="BL496" s="16">
        <v>0</v>
      </c>
      <c r="BM496" s="16">
        <v>0</v>
      </c>
      <c r="BN496" s="16">
        <v>0</v>
      </c>
      <c r="BO496" s="16">
        <v>0</v>
      </c>
      <c r="BP496" s="16">
        <v>0</v>
      </c>
      <c r="BQ496" s="16">
        <v>0</v>
      </c>
      <c r="BR496" s="16">
        <v>0</v>
      </c>
      <c r="BS496" s="16">
        <v>0</v>
      </c>
      <c r="BT496" s="16">
        <v>0</v>
      </c>
      <c r="BU496" s="16">
        <v>0</v>
      </c>
      <c r="BV496" s="16">
        <v>0</v>
      </c>
      <c r="BW496" s="16">
        <v>0</v>
      </c>
      <c r="BX496" s="14">
        <f t="shared" si="7"/>
        <v>109655.44</v>
      </c>
    </row>
    <row r="497" spans="1:76" s="17" customFormat="1" x14ac:dyDescent="0.3">
      <c r="A497" s="7" t="s">
        <v>462</v>
      </c>
      <c r="B497" s="8" t="s">
        <v>1532</v>
      </c>
      <c r="C497" s="21" t="s">
        <v>1533</v>
      </c>
      <c r="D497" s="9">
        <v>31244</v>
      </c>
      <c r="E497" s="9" t="s">
        <v>1483</v>
      </c>
      <c r="F497" s="10" t="str">
        <f>VLOOKUP($E497,'FP MD'!$A:$F,2,FALSE)</f>
        <v>BB4 Indeterminate 2023</v>
      </c>
      <c r="G497" s="10" t="s">
        <v>1250</v>
      </c>
      <c r="H497" s="10" t="s">
        <v>1235</v>
      </c>
      <c r="I497" s="10" t="s">
        <v>1474</v>
      </c>
      <c r="J497" s="10" t="str">
        <f>VLOOKUP($E497,'FP MD'!$A:$F,3,FALSE)</f>
        <v>Blanket</v>
      </c>
      <c r="K497" s="10" t="str">
        <f>VLOOKUP($E497,'FP MD'!$A:$F,4,FALSE)</f>
        <v/>
      </c>
      <c r="L497" s="10" t="str">
        <f>VLOOKUP($E497,'FP MD'!$A:$F,5,FALSE)</f>
        <v/>
      </c>
      <c r="M497" s="10">
        <f>VLOOKUP($E497,'FP MD'!$A:$F,6,FALSE)</f>
        <v>0</v>
      </c>
      <c r="N497" s="11">
        <v>202402</v>
      </c>
      <c r="O497" s="15">
        <v>0</v>
      </c>
      <c r="P497" s="16">
        <v>0</v>
      </c>
      <c r="Q497" s="16">
        <v>109655.44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0</v>
      </c>
      <c r="BG497" s="16">
        <v>0</v>
      </c>
      <c r="BH497" s="16">
        <v>0</v>
      </c>
      <c r="BI497" s="16">
        <v>0</v>
      </c>
      <c r="BJ497" s="16">
        <v>0</v>
      </c>
      <c r="BK497" s="16">
        <v>0</v>
      </c>
      <c r="BL497" s="16">
        <v>0</v>
      </c>
      <c r="BM497" s="16">
        <v>0</v>
      </c>
      <c r="BN497" s="16">
        <v>0</v>
      </c>
      <c r="BO497" s="16">
        <v>0</v>
      </c>
      <c r="BP497" s="16">
        <v>0</v>
      </c>
      <c r="BQ497" s="16">
        <v>0</v>
      </c>
      <c r="BR497" s="16">
        <v>0</v>
      </c>
      <c r="BS497" s="16">
        <v>0</v>
      </c>
      <c r="BT497" s="16">
        <v>0</v>
      </c>
      <c r="BU497" s="16">
        <v>0</v>
      </c>
      <c r="BV497" s="16">
        <v>0</v>
      </c>
      <c r="BW497" s="16">
        <v>0</v>
      </c>
      <c r="BX497" s="14">
        <f t="shared" si="7"/>
        <v>109655.44</v>
      </c>
    </row>
    <row r="498" spans="1:76" s="17" customFormat="1" x14ac:dyDescent="0.3">
      <c r="A498" s="7" t="s">
        <v>462</v>
      </c>
      <c r="B498" s="8" t="s">
        <v>1534</v>
      </c>
      <c r="C498" s="21" t="s">
        <v>1535</v>
      </c>
      <c r="D498" s="9">
        <v>31244</v>
      </c>
      <c r="E498" s="9" t="s">
        <v>1483</v>
      </c>
      <c r="F498" s="10" t="str">
        <f>VLOOKUP($E498,'FP MD'!$A:$F,2,FALSE)</f>
        <v>BB4 Indeterminate 2023</v>
      </c>
      <c r="G498" s="10" t="s">
        <v>1250</v>
      </c>
      <c r="H498" s="10" t="s">
        <v>1235</v>
      </c>
      <c r="I498" s="10" t="s">
        <v>1474</v>
      </c>
      <c r="J498" s="10" t="str">
        <f>VLOOKUP($E498,'FP MD'!$A:$F,3,FALSE)</f>
        <v>Blanket</v>
      </c>
      <c r="K498" s="10" t="str">
        <f>VLOOKUP($E498,'FP MD'!$A:$F,4,FALSE)</f>
        <v/>
      </c>
      <c r="L498" s="10" t="str">
        <f>VLOOKUP($E498,'FP MD'!$A:$F,5,FALSE)</f>
        <v/>
      </c>
      <c r="M498" s="10">
        <f>VLOOKUP($E498,'FP MD'!$A:$F,6,FALSE)</f>
        <v>0</v>
      </c>
      <c r="N498" s="11">
        <v>202402</v>
      </c>
      <c r="O498" s="15">
        <v>0</v>
      </c>
      <c r="P498" s="16">
        <v>0</v>
      </c>
      <c r="Q498" s="16">
        <v>505644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0</v>
      </c>
      <c r="BF498" s="16">
        <v>0</v>
      </c>
      <c r="BG498" s="16">
        <v>0</v>
      </c>
      <c r="BH498" s="16">
        <v>0</v>
      </c>
      <c r="BI498" s="16">
        <v>0</v>
      </c>
      <c r="BJ498" s="16">
        <v>0</v>
      </c>
      <c r="BK498" s="16">
        <v>0</v>
      </c>
      <c r="BL498" s="16">
        <v>0</v>
      </c>
      <c r="BM498" s="16">
        <v>0</v>
      </c>
      <c r="BN498" s="16">
        <v>0</v>
      </c>
      <c r="BO498" s="16">
        <v>0</v>
      </c>
      <c r="BP498" s="16">
        <v>0</v>
      </c>
      <c r="BQ498" s="16">
        <v>0</v>
      </c>
      <c r="BR498" s="16">
        <v>0</v>
      </c>
      <c r="BS498" s="16">
        <v>0</v>
      </c>
      <c r="BT498" s="16">
        <v>0</v>
      </c>
      <c r="BU498" s="16">
        <v>0</v>
      </c>
      <c r="BV498" s="16">
        <v>0</v>
      </c>
      <c r="BW498" s="16">
        <v>0</v>
      </c>
      <c r="BX498" s="14">
        <f t="shared" si="7"/>
        <v>505644</v>
      </c>
    </row>
    <row r="499" spans="1:76" s="17" customFormat="1" x14ac:dyDescent="0.3">
      <c r="A499" s="7" t="s">
        <v>462</v>
      </c>
      <c r="B499" s="8" t="s">
        <v>1536</v>
      </c>
      <c r="C499" s="21" t="s">
        <v>1537</v>
      </c>
      <c r="D499" s="9">
        <v>31244</v>
      </c>
      <c r="E499" s="9" t="s">
        <v>1483</v>
      </c>
      <c r="F499" s="10" t="str">
        <f>VLOOKUP($E499,'FP MD'!$A:$F,2,FALSE)</f>
        <v>BB4 Indeterminate 2023</v>
      </c>
      <c r="G499" s="10" t="s">
        <v>1250</v>
      </c>
      <c r="H499" s="10" t="s">
        <v>1235</v>
      </c>
      <c r="I499" s="10" t="s">
        <v>1474</v>
      </c>
      <c r="J499" s="10" t="str">
        <f>VLOOKUP($E499,'FP MD'!$A:$F,3,FALSE)</f>
        <v>Blanket</v>
      </c>
      <c r="K499" s="10" t="str">
        <f>VLOOKUP($E499,'FP MD'!$A:$F,4,FALSE)</f>
        <v/>
      </c>
      <c r="L499" s="10" t="str">
        <f>VLOOKUP($E499,'FP MD'!$A:$F,5,FALSE)</f>
        <v/>
      </c>
      <c r="M499" s="10">
        <f>VLOOKUP($E499,'FP MD'!$A:$F,6,FALSE)</f>
        <v>0</v>
      </c>
      <c r="N499" s="11">
        <v>202402</v>
      </c>
      <c r="O499" s="15">
        <v>0</v>
      </c>
      <c r="P499" s="16">
        <v>0</v>
      </c>
      <c r="Q499" s="16">
        <v>109655.44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0</v>
      </c>
      <c r="BI499" s="16">
        <v>0</v>
      </c>
      <c r="BJ499" s="16">
        <v>0</v>
      </c>
      <c r="BK499" s="16">
        <v>0</v>
      </c>
      <c r="BL499" s="16">
        <v>0</v>
      </c>
      <c r="BM499" s="16">
        <v>0</v>
      </c>
      <c r="BN499" s="16">
        <v>0</v>
      </c>
      <c r="BO499" s="16">
        <v>0</v>
      </c>
      <c r="BP499" s="16">
        <v>0</v>
      </c>
      <c r="BQ499" s="16">
        <v>0</v>
      </c>
      <c r="BR499" s="16">
        <v>0</v>
      </c>
      <c r="BS499" s="16">
        <v>0</v>
      </c>
      <c r="BT499" s="16">
        <v>0</v>
      </c>
      <c r="BU499" s="16">
        <v>0</v>
      </c>
      <c r="BV499" s="16">
        <v>0</v>
      </c>
      <c r="BW499" s="16">
        <v>0</v>
      </c>
      <c r="BX499" s="14">
        <f t="shared" si="7"/>
        <v>109655.44</v>
      </c>
    </row>
    <row r="500" spans="1:76" s="17" customFormat="1" x14ac:dyDescent="0.3">
      <c r="A500" s="7" t="s">
        <v>462</v>
      </c>
      <c r="B500" s="8" t="s">
        <v>1538</v>
      </c>
      <c r="C500" s="21" t="s">
        <v>1539</v>
      </c>
      <c r="D500" s="9">
        <v>31244</v>
      </c>
      <c r="E500" s="9" t="s">
        <v>1311</v>
      </c>
      <c r="F500" s="10" t="str">
        <f>VLOOKUP($E500,'FP MD'!$A:$F,2,FALSE)</f>
        <v>BBC Indeterminant 2023</v>
      </c>
      <c r="G500" s="10" t="s">
        <v>1250</v>
      </c>
      <c r="H500" s="10" t="s">
        <v>1235</v>
      </c>
      <c r="I500" s="10" t="s">
        <v>1474</v>
      </c>
      <c r="J500" s="10" t="str">
        <f>VLOOKUP($E500,'FP MD'!$A:$F,3,FALSE)</f>
        <v>Blanket</v>
      </c>
      <c r="K500" s="10" t="str">
        <f>VLOOKUP($E500,'FP MD'!$A:$F,4,FALSE)</f>
        <v/>
      </c>
      <c r="L500" s="10" t="str">
        <f>VLOOKUP($E500,'FP MD'!$A:$F,5,FALSE)</f>
        <v/>
      </c>
      <c r="M500" s="10">
        <f>VLOOKUP($E500,'FP MD'!$A:$F,6,FALSE)</f>
        <v>0</v>
      </c>
      <c r="N500" s="11">
        <v>202402</v>
      </c>
      <c r="O500" s="15">
        <v>0</v>
      </c>
      <c r="P500" s="16">
        <v>0</v>
      </c>
      <c r="Q500" s="16">
        <v>4324.62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0</v>
      </c>
      <c r="BI500" s="16">
        <v>0</v>
      </c>
      <c r="BJ500" s="16">
        <v>0</v>
      </c>
      <c r="BK500" s="16">
        <v>0</v>
      </c>
      <c r="BL500" s="16">
        <v>0</v>
      </c>
      <c r="BM500" s="16">
        <v>0</v>
      </c>
      <c r="BN500" s="16">
        <v>0</v>
      </c>
      <c r="BO500" s="16">
        <v>0</v>
      </c>
      <c r="BP500" s="16">
        <v>0</v>
      </c>
      <c r="BQ500" s="16">
        <v>0</v>
      </c>
      <c r="BR500" s="16">
        <v>0</v>
      </c>
      <c r="BS500" s="16">
        <v>0</v>
      </c>
      <c r="BT500" s="16">
        <v>0</v>
      </c>
      <c r="BU500" s="16">
        <v>0</v>
      </c>
      <c r="BV500" s="16">
        <v>0</v>
      </c>
      <c r="BW500" s="16">
        <v>0</v>
      </c>
      <c r="BX500" s="14">
        <f t="shared" si="7"/>
        <v>4324.62</v>
      </c>
    </row>
    <row r="501" spans="1:76" s="17" customFormat="1" x14ac:dyDescent="0.3">
      <c r="A501" s="7" t="s">
        <v>462</v>
      </c>
      <c r="B501" s="8" t="s">
        <v>1540</v>
      </c>
      <c r="C501" s="21" t="s">
        <v>1541</v>
      </c>
      <c r="D501" s="9">
        <v>31244</v>
      </c>
      <c r="E501" s="9" t="s">
        <v>1311</v>
      </c>
      <c r="F501" s="10" t="str">
        <f>VLOOKUP($E501,'FP MD'!$A:$F,2,FALSE)</f>
        <v>BBC Indeterminant 2023</v>
      </c>
      <c r="G501" s="10" t="s">
        <v>1250</v>
      </c>
      <c r="H501" s="10" t="s">
        <v>1235</v>
      </c>
      <c r="I501" s="10" t="s">
        <v>1406</v>
      </c>
      <c r="J501" s="10" t="str">
        <f>VLOOKUP($E501,'FP MD'!$A:$F,3,FALSE)</f>
        <v>Blanket</v>
      </c>
      <c r="K501" s="10" t="str">
        <f>VLOOKUP($E501,'FP MD'!$A:$F,4,FALSE)</f>
        <v/>
      </c>
      <c r="L501" s="10" t="str">
        <f>VLOOKUP($E501,'FP MD'!$A:$F,5,FALSE)</f>
        <v/>
      </c>
      <c r="M501" s="10">
        <f>VLOOKUP($E501,'FP MD'!$A:$F,6,FALSE)</f>
        <v>0</v>
      </c>
      <c r="N501" s="11">
        <v>202402</v>
      </c>
      <c r="O501" s="15">
        <v>0</v>
      </c>
      <c r="P501" s="16">
        <v>0</v>
      </c>
      <c r="Q501" s="16">
        <v>102157.98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0</v>
      </c>
      <c r="BI501" s="16">
        <v>0</v>
      </c>
      <c r="BJ501" s="16">
        <v>0</v>
      </c>
      <c r="BK501" s="16">
        <v>0</v>
      </c>
      <c r="BL501" s="16">
        <v>0</v>
      </c>
      <c r="BM501" s="16">
        <v>0</v>
      </c>
      <c r="BN501" s="16">
        <v>0</v>
      </c>
      <c r="BO501" s="16">
        <v>0</v>
      </c>
      <c r="BP501" s="16">
        <v>0</v>
      </c>
      <c r="BQ501" s="16">
        <v>0</v>
      </c>
      <c r="BR501" s="16">
        <v>0</v>
      </c>
      <c r="BS501" s="16">
        <v>0</v>
      </c>
      <c r="BT501" s="16">
        <v>0</v>
      </c>
      <c r="BU501" s="16">
        <v>0</v>
      </c>
      <c r="BV501" s="16">
        <v>0</v>
      </c>
      <c r="BW501" s="16">
        <v>0</v>
      </c>
      <c r="BX501" s="14">
        <f t="shared" si="7"/>
        <v>102157.98</v>
      </c>
    </row>
    <row r="502" spans="1:76" s="17" customFormat="1" x14ac:dyDescent="0.3">
      <c r="A502" s="7" t="s">
        <v>462</v>
      </c>
      <c r="B502" s="8" t="s">
        <v>1542</v>
      </c>
      <c r="C502" s="21" t="s">
        <v>1543</v>
      </c>
      <c r="D502" s="9">
        <v>31244</v>
      </c>
      <c r="E502" s="9" t="s">
        <v>1483</v>
      </c>
      <c r="F502" s="10" t="str">
        <f>VLOOKUP($E502,'FP MD'!$A:$F,2,FALSE)</f>
        <v>BB4 Indeterminate 2023</v>
      </c>
      <c r="G502" s="10" t="s">
        <v>1250</v>
      </c>
      <c r="H502" s="10" t="s">
        <v>1235</v>
      </c>
      <c r="I502" s="10" t="s">
        <v>1474</v>
      </c>
      <c r="J502" s="10" t="str">
        <f>VLOOKUP($E502,'FP MD'!$A:$F,3,FALSE)</f>
        <v>Blanket</v>
      </c>
      <c r="K502" s="10" t="str">
        <f>VLOOKUP($E502,'FP MD'!$A:$F,4,FALSE)</f>
        <v/>
      </c>
      <c r="L502" s="10" t="str">
        <f>VLOOKUP($E502,'FP MD'!$A:$F,5,FALSE)</f>
        <v/>
      </c>
      <c r="M502" s="10">
        <f>VLOOKUP($E502,'FP MD'!$A:$F,6,FALSE)</f>
        <v>0</v>
      </c>
      <c r="N502" s="11">
        <v>202403</v>
      </c>
      <c r="O502" s="15">
        <v>0</v>
      </c>
      <c r="P502" s="16">
        <v>0</v>
      </c>
      <c r="Q502" s="16">
        <v>0</v>
      </c>
      <c r="R502" s="16">
        <v>2637.17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0</v>
      </c>
      <c r="BI502" s="16">
        <v>0</v>
      </c>
      <c r="BJ502" s="16">
        <v>0</v>
      </c>
      <c r="BK502" s="16">
        <v>0</v>
      </c>
      <c r="BL502" s="16">
        <v>0</v>
      </c>
      <c r="BM502" s="16">
        <v>0</v>
      </c>
      <c r="BN502" s="16">
        <v>0</v>
      </c>
      <c r="BO502" s="16">
        <v>0</v>
      </c>
      <c r="BP502" s="16">
        <v>0</v>
      </c>
      <c r="BQ502" s="16">
        <v>0</v>
      </c>
      <c r="BR502" s="16">
        <v>0</v>
      </c>
      <c r="BS502" s="16">
        <v>0</v>
      </c>
      <c r="BT502" s="16">
        <v>0</v>
      </c>
      <c r="BU502" s="16">
        <v>0</v>
      </c>
      <c r="BV502" s="16">
        <v>0</v>
      </c>
      <c r="BW502" s="16">
        <v>0</v>
      </c>
      <c r="BX502" s="14">
        <f t="shared" si="7"/>
        <v>2637.17</v>
      </c>
    </row>
    <row r="503" spans="1:76" s="17" customFormat="1" x14ac:dyDescent="0.3">
      <c r="A503" s="7" t="s">
        <v>462</v>
      </c>
      <c r="B503" s="8" t="s">
        <v>1544</v>
      </c>
      <c r="C503" s="21" t="s">
        <v>1545</v>
      </c>
      <c r="D503" s="9">
        <v>31244</v>
      </c>
      <c r="E503" s="9" t="s">
        <v>1546</v>
      </c>
      <c r="F503" s="10" t="str">
        <f>VLOOKUP($E503,'FP MD'!$A:$F,2,FALSE)</f>
        <v>BB4 Fire Control System</v>
      </c>
      <c r="G503" s="10" t="s">
        <v>1250</v>
      </c>
      <c r="H503" s="10" t="s">
        <v>1235</v>
      </c>
      <c r="I503" s="10" t="s">
        <v>1474</v>
      </c>
      <c r="J503" s="10" t="str">
        <f>VLOOKUP($E503,'FP MD'!$A:$F,3,FALSE)</f>
        <v>None</v>
      </c>
      <c r="K503" s="10" t="str">
        <f>VLOOKUP($E503,'FP MD'!$A:$F,4,FALSE)</f>
        <v/>
      </c>
      <c r="L503" s="10" t="str">
        <f>VLOOKUP($E503,'FP MD'!$A:$F,5,FALSE)</f>
        <v/>
      </c>
      <c r="M503" s="10">
        <f>VLOOKUP($E503,'FP MD'!$A:$F,6,FALSE)</f>
        <v>0</v>
      </c>
      <c r="N503" s="11">
        <v>202404</v>
      </c>
      <c r="O503" s="15">
        <v>0</v>
      </c>
      <c r="P503" s="16">
        <v>0</v>
      </c>
      <c r="Q503" s="16">
        <v>0</v>
      </c>
      <c r="R503" s="16">
        <v>0</v>
      </c>
      <c r="S503" s="16">
        <v>21353.7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0</v>
      </c>
      <c r="BG503" s="16">
        <v>0</v>
      </c>
      <c r="BH503" s="16">
        <v>0</v>
      </c>
      <c r="BI503" s="16">
        <v>0</v>
      </c>
      <c r="BJ503" s="16">
        <v>0</v>
      </c>
      <c r="BK503" s="16">
        <v>0</v>
      </c>
      <c r="BL503" s="16">
        <v>0</v>
      </c>
      <c r="BM503" s="16">
        <v>0</v>
      </c>
      <c r="BN503" s="16">
        <v>0</v>
      </c>
      <c r="BO503" s="16">
        <v>0</v>
      </c>
      <c r="BP503" s="16">
        <v>0</v>
      </c>
      <c r="BQ503" s="16">
        <v>0</v>
      </c>
      <c r="BR503" s="16">
        <v>0</v>
      </c>
      <c r="BS503" s="16">
        <v>0</v>
      </c>
      <c r="BT503" s="16">
        <v>0</v>
      </c>
      <c r="BU503" s="16">
        <v>0</v>
      </c>
      <c r="BV503" s="16">
        <v>0</v>
      </c>
      <c r="BW503" s="16">
        <v>0</v>
      </c>
      <c r="BX503" s="14">
        <f t="shared" si="7"/>
        <v>21353.7</v>
      </c>
    </row>
    <row r="504" spans="1:76" s="17" customFormat="1" x14ac:dyDescent="0.3">
      <c r="A504" s="7" t="s">
        <v>462</v>
      </c>
      <c r="B504" s="8" t="s">
        <v>1547</v>
      </c>
      <c r="C504" s="21" t="s">
        <v>1548</v>
      </c>
      <c r="D504" s="9">
        <v>31244</v>
      </c>
      <c r="E504" s="9" t="s">
        <v>1483</v>
      </c>
      <c r="F504" s="10" t="str">
        <f>VLOOKUP($E504,'FP MD'!$A:$F,2,FALSE)</f>
        <v>BB4 Indeterminate 2023</v>
      </c>
      <c r="G504" s="10" t="s">
        <v>1250</v>
      </c>
      <c r="H504" s="10" t="s">
        <v>1235</v>
      </c>
      <c r="I504" s="10" t="s">
        <v>1474</v>
      </c>
      <c r="J504" s="10" t="str">
        <f>VLOOKUP($E504,'FP MD'!$A:$F,3,FALSE)</f>
        <v>Blanket</v>
      </c>
      <c r="K504" s="10" t="str">
        <f>VLOOKUP($E504,'FP MD'!$A:$F,4,FALSE)</f>
        <v/>
      </c>
      <c r="L504" s="10" t="str">
        <f>VLOOKUP($E504,'FP MD'!$A:$F,5,FALSE)</f>
        <v/>
      </c>
      <c r="M504" s="10">
        <f>VLOOKUP($E504,'FP MD'!$A:$F,6,FALSE)</f>
        <v>0</v>
      </c>
      <c r="N504" s="11">
        <v>202404</v>
      </c>
      <c r="O504" s="15">
        <v>0</v>
      </c>
      <c r="P504" s="16">
        <v>0</v>
      </c>
      <c r="Q504" s="16">
        <v>0</v>
      </c>
      <c r="R504" s="16">
        <v>0</v>
      </c>
      <c r="S504" s="16">
        <v>70219.5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0</v>
      </c>
      <c r="BI504" s="16">
        <v>0</v>
      </c>
      <c r="BJ504" s="16">
        <v>0</v>
      </c>
      <c r="BK504" s="16">
        <v>0</v>
      </c>
      <c r="BL504" s="16">
        <v>0</v>
      </c>
      <c r="BM504" s="16">
        <v>0</v>
      </c>
      <c r="BN504" s="16">
        <v>0</v>
      </c>
      <c r="BO504" s="16">
        <v>0</v>
      </c>
      <c r="BP504" s="16">
        <v>0</v>
      </c>
      <c r="BQ504" s="16">
        <v>0</v>
      </c>
      <c r="BR504" s="16">
        <v>0</v>
      </c>
      <c r="BS504" s="16">
        <v>0</v>
      </c>
      <c r="BT504" s="16">
        <v>0</v>
      </c>
      <c r="BU504" s="16">
        <v>0</v>
      </c>
      <c r="BV504" s="16">
        <v>0</v>
      </c>
      <c r="BW504" s="16">
        <v>0</v>
      </c>
      <c r="BX504" s="14">
        <f t="shared" si="7"/>
        <v>70219.5</v>
      </c>
    </row>
    <row r="505" spans="1:76" s="17" customFormat="1" x14ac:dyDescent="0.3">
      <c r="A505" s="7" t="s">
        <v>462</v>
      </c>
      <c r="B505" s="8" t="s">
        <v>1549</v>
      </c>
      <c r="C505" s="21" t="s">
        <v>1550</v>
      </c>
      <c r="D505" s="9">
        <v>31244</v>
      </c>
      <c r="E505" s="9" t="s">
        <v>1292</v>
      </c>
      <c r="F505" s="10" t="str">
        <f>VLOOKUP($E505,'FP MD'!$A:$F,2,FALSE)</f>
        <v>Unit 4 CEMS Shelter Repl</v>
      </c>
      <c r="G505" s="10" t="s">
        <v>1250</v>
      </c>
      <c r="H505" s="10" t="s">
        <v>1235</v>
      </c>
      <c r="I505" s="10" t="s">
        <v>1474</v>
      </c>
      <c r="J505" s="10" t="str">
        <f>VLOOKUP($E505,'FP MD'!$A:$F,3,FALSE)</f>
        <v/>
      </c>
      <c r="K505" s="10" t="str">
        <f>VLOOKUP($E505,'FP MD'!$A:$F,4,FALSE)</f>
        <v/>
      </c>
      <c r="L505" s="10" t="str">
        <f>VLOOKUP($E505,'FP MD'!$A:$F,5,FALSE)</f>
        <v/>
      </c>
      <c r="M505" s="10">
        <f>VLOOKUP($E505,'FP MD'!$A:$F,6,FALSE)</f>
        <v>0</v>
      </c>
      <c r="N505" s="11">
        <v>202405</v>
      </c>
      <c r="O505" s="15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921874.6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0</v>
      </c>
      <c r="BI505" s="16">
        <v>0</v>
      </c>
      <c r="BJ505" s="16">
        <v>0</v>
      </c>
      <c r="BK505" s="16">
        <v>0</v>
      </c>
      <c r="BL505" s="16">
        <v>0</v>
      </c>
      <c r="BM505" s="16">
        <v>0</v>
      </c>
      <c r="BN505" s="16">
        <v>0</v>
      </c>
      <c r="BO505" s="16">
        <v>0</v>
      </c>
      <c r="BP505" s="16">
        <v>0</v>
      </c>
      <c r="BQ505" s="16">
        <v>0</v>
      </c>
      <c r="BR505" s="16">
        <v>0</v>
      </c>
      <c r="BS505" s="16">
        <v>0</v>
      </c>
      <c r="BT505" s="16">
        <v>0</v>
      </c>
      <c r="BU505" s="16">
        <v>0</v>
      </c>
      <c r="BV505" s="16">
        <v>0</v>
      </c>
      <c r="BW505" s="16">
        <v>0</v>
      </c>
      <c r="BX505" s="14">
        <f t="shared" si="7"/>
        <v>921874.6</v>
      </c>
    </row>
    <row r="506" spans="1:76" s="17" customFormat="1" x14ac:dyDescent="0.3">
      <c r="A506" s="7" t="s">
        <v>462</v>
      </c>
      <c r="B506" s="8" t="s">
        <v>1551</v>
      </c>
      <c r="C506" s="21" t="s">
        <v>1552</v>
      </c>
      <c r="D506" s="9">
        <v>31244</v>
      </c>
      <c r="E506" s="9" t="s">
        <v>1483</v>
      </c>
      <c r="F506" s="10" t="str">
        <f>VLOOKUP($E506,'FP MD'!$A:$F,2,FALSE)</f>
        <v>BB4 Indeterminate 2023</v>
      </c>
      <c r="G506" s="10" t="s">
        <v>1250</v>
      </c>
      <c r="H506" s="10" t="s">
        <v>1235</v>
      </c>
      <c r="I506" s="10" t="s">
        <v>1474</v>
      </c>
      <c r="J506" s="10" t="str">
        <f>VLOOKUP($E506,'FP MD'!$A:$F,3,FALSE)</f>
        <v>Blanket</v>
      </c>
      <c r="K506" s="10" t="str">
        <f>VLOOKUP($E506,'FP MD'!$A:$F,4,FALSE)</f>
        <v/>
      </c>
      <c r="L506" s="10" t="str">
        <f>VLOOKUP($E506,'FP MD'!$A:$F,5,FALSE)</f>
        <v/>
      </c>
      <c r="M506" s="10">
        <f>VLOOKUP($E506,'FP MD'!$A:$F,6,FALSE)</f>
        <v>0</v>
      </c>
      <c r="N506" s="11">
        <v>202403</v>
      </c>
      <c r="O506" s="15">
        <v>0</v>
      </c>
      <c r="P506" s="16">
        <v>0</v>
      </c>
      <c r="Q506" s="16">
        <v>0</v>
      </c>
      <c r="R506" s="16">
        <v>45908.55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6">
        <v>0</v>
      </c>
      <c r="BJ506" s="16">
        <v>0</v>
      </c>
      <c r="BK506" s="16">
        <v>0</v>
      </c>
      <c r="BL506" s="16">
        <v>0</v>
      </c>
      <c r="BM506" s="16">
        <v>0</v>
      </c>
      <c r="BN506" s="16">
        <v>0</v>
      </c>
      <c r="BO506" s="16">
        <v>0</v>
      </c>
      <c r="BP506" s="16">
        <v>0</v>
      </c>
      <c r="BQ506" s="16">
        <v>0</v>
      </c>
      <c r="BR506" s="16">
        <v>0</v>
      </c>
      <c r="BS506" s="16">
        <v>0</v>
      </c>
      <c r="BT506" s="16">
        <v>0</v>
      </c>
      <c r="BU506" s="16">
        <v>0</v>
      </c>
      <c r="BV506" s="16">
        <v>0</v>
      </c>
      <c r="BW506" s="16">
        <v>0</v>
      </c>
      <c r="BX506" s="14">
        <f t="shared" si="7"/>
        <v>45908.55</v>
      </c>
    </row>
    <row r="507" spans="1:76" s="17" customFormat="1" x14ac:dyDescent="0.3">
      <c r="A507" s="7" t="s">
        <v>462</v>
      </c>
      <c r="B507" s="8" t="s">
        <v>1553</v>
      </c>
      <c r="C507" s="21" t="s">
        <v>1554</v>
      </c>
      <c r="D507" s="9">
        <v>31244</v>
      </c>
      <c r="E507" s="9" t="s">
        <v>1483</v>
      </c>
      <c r="F507" s="10" t="str">
        <f>VLOOKUP($E507,'FP MD'!$A:$F,2,FALSE)</f>
        <v>BB4 Indeterminate 2023</v>
      </c>
      <c r="G507" s="10" t="s">
        <v>1250</v>
      </c>
      <c r="H507" s="10" t="s">
        <v>1235</v>
      </c>
      <c r="I507" s="10" t="s">
        <v>1474</v>
      </c>
      <c r="J507" s="10" t="str">
        <f>VLOOKUP($E507,'FP MD'!$A:$F,3,FALSE)</f>
        <v>Blanket</v>
      </c>
      <c r="K507" s="10" t="str">
        <f>VLOOKUP($E507,'FP MD'!$A:$F,4,FALSE)</f>
        <v/>
      </c>
      <c r="L507" s="10" t="str">
        <f>VLOOKUP($E507,'FP MD'!$A:$F,5,FALSE)</f>
        <v/>
      </c>
      <c r="M507" s="10">
        <f>VLOOKUP($E507,'FP MD'!$A:$F,6,FALSE)</f>
        <v>0</v>
      </c>
      <c r="N507" s="11">
        <v>202403</v>
      </c>
      <c r="O507" s="15">
        <v>0</v>
      </c>
      <c r="P507" s="16">
        <v>0</v>
      </c>
      <c r="Q507" s="16">
        <v>0</v>
      </c>
      <c r="R507" s="16">
        <v>23331.14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0</v>
      </c>
      <c r="BF507" s="16">
        <v>0</v>
      </c>
      <c r="BG507" s="16">
        <v>0</v>
      </c>
      <c r="BH507" s="16">
        <v>0</v>
      </c>
      <c r="BI507" s="16">
        <v>0</v>
      </c>
      <c r="BJ507" s="16">
        <v>0</v>
      </c>
      <c r="BK507" s="16">
        <v>0</v>
      </c>
      <c r="BL507" s="16">
        <v>0</v>
      </c>
      <c r="BM507" s="16">
        <v>0</v>
      </c>
      <c r="BN507" s="16">
        <v>0</v>
      </c>
      <c r="BO507" s="16">
        <v>0</v>
      </c>
      <c r="BP507" s="16">
        <v>0</v>
      </c>
      <c r="BQ507" s="16">
        <v>0</v>
      </c>
      <c r="BR507" s="16">
        <v>0</v>
      </c>
      <c r="BS507" s="16">
        <v>0</v>
      </c>
      <c r="BT507" s="16">
        <v>0</v>
      </c>
      <c r="BU507" s="16">
        <v>0</v>
      </c>
      <c r="BV507" s="16">
        <v>0</v>
      </c>
      <c r="BW507" s="16">
        <v>0</v>
      </c>
      <c r="BX507" s="14">
        <f t="shared" si="7"/>
        <v>23331.14</v>
      </c>
    </row>
    <row r="508" spans="1:76" s="17" customFormat="1" x14ac:dyDescent="0.3">
      <c r="A508" s="7" t="s">
        <v>462</v>
      </c>
      <c r="B508" s="8" t="s">
        <v>1555</v>
      </c>
      <c r="C508" s="21" t="s">
        <v>1556</v>
      </c>
      <c r="D508" s="9">
        <v>31244</v>
      </c>
      <c r="E508" s="9" t="s">
        <v>1483</v>
      </c>
      <c r="F508" s="10" t="str">
        <f>VLOOKUP($E508,'FP MD'!$A:$F,2,FALSE)</f>
        <v>BB4 Indeterminate 2023</v>
      </c>
      <c r="G508" s="10" t="s">
        <v>1250</v>
      </c>
      <c r="H508" s="10" t="s">
        <v>1235</v>
      </c>
      <c r="I508" s="10" t="s">
        <v>1474</v>
      </c>
      <c r="J508" s="10" t="str">
        <f>VLOOKUP($E508,'FP MD'!$A:$F,3,FALSE)</f>
        <v>Blanket</v>
      </c>
      <c r="K508" s="10" t="str">
        <f>VLOOKUP($E508,'FP MD'!$A:$F,4,FALSE)</f>
        <v/>
      </c>
      <c r="L508" s="10" t="str">
        <f>VLOOKUP($E508,'FP MD'!$A:$F,5,FALSE)</f>
        <v/>
      </c>
      <c r="M508" s="10">
        <f>VLOOKUP($E508,'FP MD'!$A:$F,6,FALSE)</f>
        <v>0</v>
      </c>
      <c r="N508" s="11">
        <v>202403</v>
      </c>
      <c r="O508" s="15">
        <v>0</v>
      </c>
      <c r="P508" s="16">
        <v>0</v>
      </c>
      <c r="Q508" s="16">
        <v>0</v>
      </c>
      <c r="R508" s="16">
        <v>40652.480000000003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0</v>
      </c>
      <c r="BI508" s="16">
        <v>0</v>
      </c>
      <c r="BJ508" s="16">
        <v>0</v>
      </c>
      <c r="BK508" s="16">
        <v>0</v>
      </c>
      <c r="BL508" s="16">
        <v>0</v>
      </c>
      <c r="BM508" s="16">
        <v>0</v>
      </c>
      <c r="BN508" s="16">
        <v>0</v>
      </c>
      <c r="BO508" s="16">
        <v>0</v>
      </c>
      <c r="BP508" s="16">
        <v>0</v>
      </c>
      <c r="BQ508" s="16">
        <v>0</v>
      </c>
      <c r="BR508" s="16">
        <v>0</v>
      </c>
      <c r="BS508" s="16">
        <v>0</v>
      </c>
      <c r="BT508" s="16">
        <v>0</v>
      </c>
      <c r="BU508" s="16">
        <v>0</v>
      </c>
      <c r="BV508" s="16">
        <v>0</v>
      </c>
      <c r="BW508" s="16">
        <v>0</v>
      </c>
      <c r="BX508" s="14">
        <f t="shared" si="7"/>
        <v>40652.480000000003</v>
      </c>
    </row>
    <row r="509" spans="1:76" s="17" customFormat="1" x14ac:dyDescent="0.3">
      <c r="A509" s="7" t="s">
        <v>462</v>
      </c>
      <c r="B509" s="8" t="s">
        <v>1557</v>
      </c>
      <c r="C509" s="21" t="s">
        <v>1558</v>
      </c>
      <c r="D509" s="9">
        <v>31244</v>
      </c>
      <c r="E509" s="9" t="s">
        <v>1483</v>
      </c>
      <c r="F509" s="10" t="str">
        <f>VLOOKUP($E509,'FP MD'!$A:$F,2,FALSE)</f>
        <v>BB4 Indeterminate 2023</v>
      </c>
      <c r="G509" s="10" t="s">
        <v>1250</v>
      </c>
      <c r="H509" s="10" t="s">
        <v>1235</v>
      </c>
      <c r="I509" s="10" t="s">
        <v>1474</v>
      </c>
      <c r="J509" s="10" t="str">
        <f>VLOOKUP($E509,'FP MD'!$A:$F,3,FALSE)</f>
        <v>Blanket</v>
      </c>
      <c r="K509" s="10" t="str">
        <f>VLOOKUP($E509,'FP MD'!$A:$F,4,FALSE)</f>
        <v/>
      </c>
      <c r="L509" s="10" t="str">
        <f>VLOOKUP($E509,'FP MD'!$A:$F,5,FALSE)</f>
        <v/>
      </c>
      <c r="M509" s="10">
        <f>VLOOKUP($E509,'FP MD'!$A:$F,6,FALSE)</f>
        <v>0</v>
      </c>
      <c r="N509" s="11">
        <v>202403</v>
      </c>
      <c r="O509" s="15">
        <v>0</v>
      </c>
      <c r="P509" s="16">
        <v>0</v>
      </c>
      <c r="Q509" s="16">
        <v>0</v>
      </c>
      <c r="R509" s="16">
        <v>103940.11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0</v>
      </c>
      <c r="BG509" s="16">
        <v>0</v>
      </c>
      <c r="BH509" s="16">
        <v>0</v>
      </c>
      <c r="BI509" s="16">
        <v>0</v>
      </c>
      <c r="BJ509" s="16">
        <v>0</v>
      </c>
      <c r="BK509" s="16">
        <v>0</v>
      </c>
      <c r="BL509" s="16">
        <v>0</v>
      </c>
      <c r="BM509" s="16">
        <v>0</v>
      </c>
      <c r="BN509" s="16">
        <v>0</v>
      </c>
      <c r="BO509" s="16">
        <v>0</v>
      </c>
      <c r="BP509" s="16">
        <v>0</v>
      </c>
      <c r="BQ509" s="16">
        <v>0</v>
      </c>
      <c r="BR509" s="16">
        <v>0</v>
      </c>
      <c r="BS509" s="16">
        <v>0</v>
      </c>
      <c r="BT509" s="16">
        <v>0</v>
      </c>
      <c r="BU509" s="16">
        <v>0</v>
      </c>
      <c r="BV509" s="16">
        <v>0</v>
      </c>
      <c r="BW509" s="16">
        <v>0</v>
      </c>
      <c r="BX509" s="14">
        <f t="shared" si="7"/>
        <v>103940.11</v>
      </c>
    </row>
    <row r="510" spans="1:76" s="17" customFormat="1" x14ac:dyDescent="0.3">
      <c r="A510" s="7" t="s">
        <v>462</v>
      </c>
      <c r="B510" s="8" t="s">
        <v>1559</v>
      </c>
      <c r="C510" s="21" t="s">
        <v>1560</v>
      </c>
      <c r="D510" s="9">
        <v>31244</v>
      </c>
      <c r="E510" s="9" t="s">
        <v>1483</v>
      </c>
      <c r="F510" s="10" t="str">
        <f>VLOOKUP($E510,'FP MD'!$A:$F,2,FALSE)</f>
        <v>BB4 Indeterminate 2023</v>
      </c>
      <c r="G510" s="10" t="s">
        <v>1250</v>
      </c>
      <c r="H510" s="10" t="s">
        <v>1235</v>
      </c>
      <c r="I510" s="10" t="s">
        <v>1474</v>
      </c>
      <c r="J510" s="10" t="str">
        <f>VLOOKUP($E510,'FP MD'!$A:$F,3,FALSE)</f>
        <v>Blanket</v>
      </c>
      <c r="K510" s="10" t="str">
        <f>VLOOKUP($E510,'FP MD'!$A:$F,4,FALSE)</f>
        <v/>
      </c>
      <c r="L510" s="10" t="str">
        <f>VLOOKUP($E510,'FP MD'!$A:$F,5,FALSE)</f>
        <v/>
      </c>
      <c r="M510" s="10">
        <f>VLOOKUP($E510,'FP MD'!$A:$F,6,FALSE)</f>
        <v>0</v>
      </c>
      <c r="N510" s="11">
        <v>202404</v>
      </c>
      <c r="O510" s="15">
        <v>0</v>
      </c>
      <c r="P510" s="16">
        <v>0</v>
      </c>
      <c r="Q510" s="16">
        <v>0</v>
      </c>
      <c r="R510" s="16">
        <v>0</v>
      </c>
      <c r="S510" s="16">
        <v>66380.710000000006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0</v>
      </c>
      <c r="BI510" s="16">
        <v>0</v>
      </c>
      <c r="BJ510" s="16">
        <v>0</v>
      </c>
      <c r="BK510" s="16">
        <v>0</v>
      </c>
      <c r="BL510" s="16">
        <v>0</v>
      </c>
      <c r="BM510" s="16">
        <v>0</v>
      </c>
      <c r="BN510" s="16">
        <v>0</v>
      </c>
      <c r="BO510" s="16">
        <v>0</v>
      </c>
      <c r="BP510" s="16">
        <v>0</v>
      </c>
      <c r="BQ510" s="16">
        <v>0</v>
      </c>
      <c r="BR510" s="16">
        <v>0</v>
      </c>
      <c r="BS510" s="16">
        <v>0</v>
      </c>
      <c r="BT510" s="16">
        <v>0</v>
      </c>
      <c r="BU510" s="16">
        <v>0</v>
      </c>
      <c r="BV510" s="16">
        <v>0</v>
      </c>
      <c r="BW510" s="16">
        <v>0</v>
      </c>
      <c r="BX510" s="14">
        <f t="shared" si="7"/>
        <v>66380.710000000006</v>
      </c>
    </row>
    <row r="511" spans="1:76" s="17" customFormat="1" x14ac:dyDescent="0.3">
      <c r="A511" s="7" t="s">
        <v>462</v>
      </c>
      <c r="B511" s="8" t="s">
        <v>1561</v>
      </c>
      <c r="C511" s="21" t="s">
        <v>1562</v>
      </c>
      <c r="D511" s="9">
        <v>31244</v>
      </c>
      <c r="E511" s="9" t="s">
        <v>1483</v>
      </c>
      <c r="F511" s="10" t="str">
        <f>VLOOKUP($E511,'FP MD'!$A:$F,2,FALSE)</f>
        <v>BB4 Indeterminate 2023</v>
      </c>
      <c r="G511" s="10" t="s">
        <v>1250</v>
      </c>
      <c r="H511" s="10" t="s">
        <v>1235</v>
      </c>
      <c r="I511" s="10" t="s">
        <v>1474</v>
      </c>
      <c r="J511" s="10" t="str">
        <f>VLOOKUP($E511,'FP MD'!$A:$F,3,FALSE)</f>
        <v>Blanket</v>
      </c>
      <c r="K511" s="10" t="str">
        <f>VLOOKUP($E511,'FP MD'!$A:$F,4,FALSE)</f>
        <v/>
      </c>
      <c r="L511" s="10" t="str">
        <f>VLOOKUP($E511,'FP MD'!$A:$F,5,FALSE)</f>
        <v/>
      </c>
      <c r="M511" s="10">
        <f>VLOOKUP($E511,'FP MD'!$A:$F,6,FALSE)</f>
        <v>0</v>
      </c>
      <c r="N511" s="11">
        <v>202405</v>
      </c>
      <c r="O511" s="15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56216.58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0</v>
      </c>
      <c r="BI511" s="16">
        <v>0</v>
      </c>
      <c r="BJ511" s="16">
        <v>0</v>
      </c>
      <c r="BK511" s="16">
        <v>0</v>
      </c>
      <c r="BL511" s="16">
        <v>0</v>
      </c>
      <c r="BM511" s="16">
        <v>0</v>
      </c>
      <c r="BN511" s="16">
        <v>0</v>
      </c>
      <c r="BO511" s="16">
        <v>0</v>
      </c>
      <c r="BP511" s="16">
        <v>0</v>
      </c>
      <c r="BQ511" s="16">
        <v>0</v>
      </c>
      <c r="BR511" s="16">
        <v>0</v>
      </c>
      <c r="BS511" s="16">
        <v>0</v>
      </c>
      <c r="BT511" s="16">
        <v>0</v>
      </c>
      <c r="BU511" s="16">
        <v>0</v>
      </c>
      <c r="BV511" s="16">
        <v>0</v>
      </c>
      <c r="BW511" s="16">
        <v>0</v>
      </c>
      <c r="BX511" s="14">
        <f t="shared" si="7"/>
        <v>56216.58</v>
      </c>
    </row>
    <row r="512" spans="1:76" s="17" customFormat="1" x14ac:dyDescent="0.3">
      <c r="A512" s="7" t="s">
        <v>462</v>
      </c>
      <c r="B512" s="8" t="s">
        <v>1563</v>
      </c>
      <c r="C512" s="21" t="s">
        <v>1564</v>
      </c>
      <c r="D512" s="9">
        <v>31244</v>
      </c>
      <c r="E512" s="9" t="s">
        <v>1483</v>
      </c>
      <c r="F512" s="10" t="str">
        <f>VLOOKUP($E512,'FP MD'!$A:$F,2,FALSE)</f>
        <v>BB4 Indeterminate 2023</v>
      </c>
      <c r="G512" s="10" t="s">
        <v>1250</v>
      </c>
      <c r="H512" s="10" t="s">
        <v>1235</v>
      </c>
      <c r="I512" s="10" t="s">
        <v>1474</v>
      </c>
      <c r="J512" s="10" t="str">
        <f>VLOOKUP($E512,'FP MD'!$A:$F,3,FALSE)</f>
        <v>Blanket</v>
      </c>
      <c r="K512" s="10" t="str">
        <f>VLOOKUP($E512,'FP MD'!$A:$F,4,FALSE)</f>
        <v/>
      </c>
      <c r="L512" s="10" t="str">
        <f>VLOOKUP($E512,'FP MD'!$A:$F,5,FALSE)</f>
        <v/>
      </c>
      <c r="M512" s="10">
        <f>VLOOKUP($E512,'FP MD'!$A:$F,6,FALSE)</f>
        <v>0</v>
      </c>
      <c r="N512" s="11">
        <v>202404</v>
      </c>
      <c r="O512" s="15">
        <v>0</v>
      </c>
      <c r="P512" s="16">
        <v>0</v>
      </c>
      <c r="Q512" s="16">
        <v>0</v>
      </c>
      <c r="R512" s="16">
        <v>0</v>
      </c>
      <c r="S512" s="16">
        <v>62974.520000000004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6">
        <v>0</v>
      </c>
      <c r="BJ512" s="16">
        <v>0</v>
      </c>
      <c r="BK512" s="16">
        <v>0</v>
      </c>
      <c r="BL512" s="16">
        <v>0</v>
      </c>
      <c r="BM512" s="16">
        <v>0</v>
      </c>
      <c r="BN512" s="16">
        <v>0</v>
      </c>
      <c r="BO512" s="16">
        <v>0</v>
      </c>
      <c r="BP512" s="16">
        <v>0</v>
      </c>
      <c r="BQ512" s="16">
        <v>0</v>
      </c>
      <c r="BR512" s="16">
        <v>0</v>
      </c>
      <c r="BS512" s="16">
        <v>0</v>
      </c>
      <c r="BT512" s="16">
        <v>0</v>
      </c>
      <c r="BU512" s="16">
        <v>0</v>
      </c>
      <c r="BV512" s="16">
        <v>0</v>
      </c>
      <c r="BW512" s="16">
        <v>0</v>
      </c>
      <c r="BX512" s="14">
        <f t="shared" si="7"/>
        <v>62974.520000000004</v>
      </c>
    </row>
    <row r="513" spans="1:76" s="17" customFormat="1" x14ac:dyDescent="0.3">
      <c r="A513" s="7" t="s">
        <v>462</v>
      </c>
      <c r="B513" s="8" t="s">
        <v>1565</v>
      </c>
      <c r="C513" s="21" t="s">
        <v>1566</v>
      </c>
      <c r="D513" s="9">
        <v>31244</v>
      </c>
      <c r="E513" s="9" t="s">
        <v>1567</v>
      </c>
      <c r="F513" s="10" t="str">
        <f>VLOOKUP($E513,'FP MD'!$A:$F,2,FALSE)</f>
        <v>BB4 CEMS Particulate Monitor</v>
      </c>
      <c r="G513" s="10" t="s">
        <v>1221</v>
      </c>
      <c r="H513" s="10" t="s">
        <v>1235</v>
      </c>
      <c r="I513" s="10" t="s">
        <v>1474</v>
      </c>
      <c r="J513" s="10" t="str">
        <f>VLOOKUP($E513,'FP MD'!$A:$F,3,FALSE)</f>
        <v/>
      </c>
      <c r="K513" s="10" t="str">
        <f>VLOOKUP($E513,'FP MD'!$A:$F,4,FALSE)</f>
        <v/>
      </c>
      <c r="L513" s="10" t="str">
        <f>VLOOKUP($E513,'FP MD'!$A:$F,5,FALSE)</f>
        <v/>
      </c>
      <c r="M513" s="10">
        <f>VLOOKUP($E513,'FP MD'!$A:$F,6,FALSE)</f>
        <v>0</v>
      </c>
      <c r="N513" s="11">
        <v>202509</v>
      </c>
      <c r="O513" s="15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95812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0</v>
      </c>
      <c r="BG513" s="16">
        <v>0</v>
      </c>
      <c r="BH513" s="16">
        <v>0</v>
      </c>
      <c r="BI513" s="16">
        <v>0</v>
      </c>
      <c r="BJ513" s="16">
        <v>0</v>
      </c>
      <c r="BK513" s="16">
        <v>0</v>
      </c>
      <c r="BL513" s="16">
        <v>0</v>
      </c>
      <c r="BM513" s="16">
        <v>0</v>
      </c>
      <c r="BN513" s="16">
        <v>0</v>
      </c>
      <c r="BO513" s="16">
        <v>0</v>
      </c>
      <c r="BP513" s="16">
        <v>0</v>
      </c>
      <c r="BQ513" s="16">
        <v>0</v>
      </c>
      <c r="BR513" s="16">
        <v>0</v>
      </c>
      <c r="BS513" s="16">
        <v>0</v>
      </c>
      <c r="BT513" s="16">
        <v>0</v>
      </c>
      <c r="BU513" s="16">
        <v>0</v>
      </c>
      <c r="BV513" s="16">
        <v>0</v>
      </c>
      <c r="BW513" s="16">
        <v>0</v>
      </c>
      <c r="BX513" s="14">
        <f t="shared" si="7"/>
        <v>95812</v>
      </c>
    </row>
    <row r="514" spans="1:76" s="17" customFormat="1" x14ac:dyDescent="0.3">
      <c r="A514" s="7" t="s">
        <v>462</v>
      </c>
      <c r="B514" s="8" t="s">
        <v>1568</v>
      </c>
      <c r="C514" s="21" t="s">
        <v>1569</v>
      </c>
      <c r="D514" s="9">
        <v>31244</v>
      </c>
      <c r="E514" s="9" t="s">
        <v>1421</v>
      </c>
      <c r="F514" s="10" t="str">
        <f>VLOOKUP($E514,'FP MD'!$A:$F,2,FALSE)</f>
        <v>Bottom Ash Pond Piping Replacement</v>
      </c>
      <c r="G514" s="10" t="s">
        <v>1250</v>
      </c>
      <c r="H514" s="10" t="s">
        <v>1235</v>
      </c>
      <c r="I514" s="10" t="s">
        <v>1474</v>
      </c>
      <c r="J514" s="10" t="str">
        <f>VLOOKUP($E514,'FP MD'!$A:$F,3,FALSE)</f>
        <v/>
      </c>
      <c r="K514" s="10" t="str">
        <f>VLOOKUP($E514,'FP MD'!$A:$F,4,FALSE)</f>
        <v/>
      </c>
      <c r="L514" s="10" t="str">
        <f>VLOOKUP($E514,'FP MD'!$A:$F,5,FALSE)</f>
        <v/>
      </c>
      <c r="M514" s="10">
        <f>VLOOKUP($E514,'FP MD'!$A:$F,6,FALSE)</f>
        <v>0</v>
      </c>
      <c r="N514" s="11">
        <v>202412</v>
      </c>
      <c r="O514" s="15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290778.03999999998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0</v>
      </c>
      <c r="BG514" s="16">
        <v>0</v>
      </c>
      <c r="BH514" s="16">
        <v>0</v>
      </c>
      <c r="BI514" s="16">
        <v>0</v>
      </c>
      <c r="BJ514" s="16">
        <v>0</v>
      </c>
      <c r="BK514" s="16">
        <v>0</v>
      </c>
      <c r="BL514" s="16">
        <v>0</v>
      </c>
      <c r="BM514" s="16">
        <v>0</v>
      </c>
      <c r="BN514" s="16">
        <v>0</v>
      </c>
      <c r="BO514" s="16">
        <v>0</v>
      </c>
      <c r="BP514" s="16">
        <v>0</v>
      </c>
      <c r="BQ514" s="16">
        <v>0</v>
      </c>
      <c r="BR514" s="16">
        <v>0</v>
      </c>
      <c r="BS514" s="16">
        <v>0</v>
      </c>
      <c r="BT514" s="16">
        <v>0</v>
      </c>
      <c r="BU514" s="16">
        <v>0</v>
      </c>
      <c r="BV514" s="16">
        <v>0</v>
      </c>
      <c r="BW514" s="16">
        <v>0</v>
      </c>
      <c r="BX514" s="14">
        <f t="shared" ref="BX514:BX577" si="8">SUM(P514:BK514)</f>
        <v>290778.03999999998</v>
      </c>
    </row>
    <row r="515" spans="1:76" s="17" customFormat="1" x14ac:dyDescent="0.3">
      <c r="A515" s="7" t="s">
        <v>468</v>
      </c>
      <c r="B515" s="8" t="s">
        <v>1570</v>
      </c>
      <c r="C515" s="21" t="s">
        <v>1571</v>
      </c>
      <c r="D515" s="9">
        <v>31244</v>
      </c>
      <c r="E515" s="9" t="s">
        <v>1572</v>
      </c>
      <c r="F515" s="10" t="str">
        <f>VLOOKUP($E515,'FP MD'!$A:$F,2,FALSE)</f>
        <v>BB4 STG Bull Gear &amp; Spare Gearbox</v>
      </c>
      <c r="G515" s="10" t="s">
        <v>1250</v>
      </c>
      <c r="H515" s="10" t="s">
        <v>1235</v>
      </c>
      <c r="I515" s="10" t="s">
        <v>1474</v>
      </c>
      <c r="J515" s="10" t="str">
        <f>VLOOKUP($E515,'FP MD'!$A:$F,3,FALSE)</f>
        <v/>
      </c>
      <c r="K515" s="10" t="str">
        <f>VLOOKUP($E515,'FP MD'!$A:$F,4,FALSE)</f>
        <v/>
      </c>
      <c r="L515" s="10" t="str">
        <f>VLOOKUP($E515,'FP MD'!$A:$F,5,FALSE)</f>
        <v/>
      </c>
      <c r="M515" s="10">
        <f>VLOOKUP($E515,'FP MD'!$A:$F,6,FALSE)</f>
        <v>0</v>
      </c>
      <c r="N515" s="11" t="s">
        <v>97</v>
      </c>
      <c r="O515" s="15">
        <v>0</v>
      </c>
      <c r="P515" s="16">
        <v>299085.98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6">
        <v>0</v>
      </c>
      <c r="BJ515" s="16">
        <v>0</v>
      </c>
      <c r="BK515" s="16">
        <v>0</v>
      </c>
      <c r="BL515" s="16">
        <v>0</v>
      </c>
      <c r="BM515" s="16">
        <v>0</v>
      </c>
      <c r="BN515" s="16">
        <v>0</v>
      </c>
      <c r="BO515" s="16">
        <v>0</v>
      </c>
      <c r="BP515" s="16">
        <v>0</v>
      </c>
      <c r="BQ515" s="16">
        <v>0</v>
      </c>
      <c r="BR515" s="16">
        <v>0</v>
      </c>
      <c r="BS515" s="16">
        <v>0</v>
      </c>
      <c r="BT515" s="16">
        <v>0</v>
      </c>
      <c r="BU515" s="16">
        <v>0</v>
      </c>
      <c r="BV515" s="16">
        <v>0</v>
      </c>
      <c r="BW515" s="16">
        <v>0</v>
      </c>
      <c r="BX515" s="14">
        <f t="shared" si="8"/>
        <v>299085.98</v>
      </c>
    </row>
    <row r="516" spans="1:76" s="17" customFormat="1" x14ac:dyDescent="0.3">
      <c r="A516" s="7" t="s">
        <v>462</v>
      </c>
      <c r="B516" s="8" t="s">
        <v>1573</v>
      </c>
      <c r="C516" s="21" t="s">
        <v>1574</v>
      </c>
      <c r="D516" s="9">
        <v>31244</v>
      </c>
      <c r="E516" s="9" t="s">
        <v>1467</v>
      </c>
      <c r="F516" s="10" t="str">
        <f>VLOOKUP($E516,'FP MD'!$A:$F,2,FALSE)</f>
        <v>BBMOD &amp; BBC Cap Spare MV Breakers</v>
      </c>
      <c r="G516" s="10" t="s">
        <v>1250</v>
      </c>
      <c r="H516" s="10" t="s">
        <v>1235</v>
      </c>
      <c r="I516" s="10" t="s">
        <v>1474</v>
      </c>
      <c r="J516" s="10" t="str">
        <f>VLOOKUP($E516,'FP MD'!$A:$F,3,FALSE)</f>
        <v/>
      </c>
      <c r="K516" s="10" t="str">
        <f>VLOOKUP($E516,'FP MD'!$A:$F,4,FALSE)</f>
        <v/>
      </c>
      <c r="L516" s="10" t="str">
        <f>VLOOKUP($E516,'FP MD'!$A:$F,5,FALSE)</f>
        <v/>
      </c>
      <c r="M516" s="10">
        <f>VLOOKUP($E516,'FP MD'!$A:$F,6,FALSE)</f>
        <v>0</v>
      </c>
      <c r="N516" s="11">
        <v>202403</v>
      </c>
      <c r="O516" s="15">
        <v>0</v>
      </c>
      <c r="P516" s="16">
        <v>0</v>
      </c>
      <c r="Q516" s="16">
        <v>0</v>
      </c>
      <c r="R516" s="16">
        <v>260712.62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0</v>
      </c>
      <c r="BI516" s="16">
        <v>0</v>
      </c>
      <c r="BJ516" s="16">
        <v>0</v>
      </c>
      <c r="BK516" s="16">
        <v>0</v>
      </c>
      <c r="BL516" s="16">
        <v>0</v>
      </c>
      <c r="BM516" s="16">
        <v>0</v>
      </c>
      <c r="BN516" s="16">
        <v>0</v>
      </c>
      <c r="BO516" s="16">
        <v>0</v>
      </c>
      <c r="BP516" s="16">
        <v>0</v>
      </c>
      <c r="BQ516" s="16">
        <v>0</v>
      </c>
      <c r="BR516" s="16">
        <v>0</v>
      </c>
      <c r="BS516" s="16">
        <v>0</v>
      </c>
      <c r="BT516" s="16">
        <v>0</v>
      </c>
      <c r="BU516" s="16">
        <v>0</v>
      </c>
      <c r="BV516" s="16">
        <v>0</v>
      </c>
      <c r="BW516" s="16">
        <v>0</v>
      </c>
      <c r="BX516" s="14">
        <f t="shared" si="8"/>
        <v>260712.62</v>
      </c>
    </row>
    <row r="517" spans="1:76" s="17" customFormat="1" x14ac:dyDescent="0.3">
      <c r="A517" s="7" t="s">
        <v>462</v>
      </c>
      <c r="B517" s="8" t="s">
        <v>1575</v>
      </c>
      <c r="C517" s="21" t="s">
        <v>1576</v>
      </c>
      <c r="D517" s="9">
        <v>31244</v>
      </c>
      <c r="E517" s="9" t="s">
        <v>1577</v>
      </c>
      <c r="F517" s="10" t="str">
        <f>VLOOKUP($E517,'FP MD'!$A:$F,2,FALSE)</f>
        <v>BB4 4GSU Oil Processing Skid</v>
      </c>
      <c r="G517" s="10" t="s">
        <v>1250</v>
      </c>
      <c r="H517" s="10" t="s">
        <v>1235</v>
      </c>
      <c r="I517" s="10" t="s">
        <v>1474</v>
      </c>
      <c r="J517" s="10" t="str">
        <f>VLOOKUP($E517,'FP MD'!$A:$F,3,FALSE)</f>
        <v/>
      </c>
      <c r="K517" s="10" t="str">
        <f>VLOOKUP($E517,'FP MD'!$A:$F,4,FALSE)</f>
        <v/>
      </c>
      <c r="L517" s="10" t="str">
        <f>VLOOKUP($E517,'FP MD'!$A:$F,5,FALSE)</f>
        <v/>
      </c>
      <c r="M517" s="10">
        <f>VLOOKUP($E517,'FP MD'!$A:$F,6,FALSE)</f>
        <v>0</v>
      </c>
      <c r="N517" s="11">
        <v>202412</v>
      </c>
      <c r="O517" s="15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398044.8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0</v>
      </c>
      <c r="BI517" s="16">
        <v>0</v>
      </c>
      <c r="BJ517" s="16">
        <v>0</v>
      </c>
      <c r="BK517" s="16">
        <v>0</v>
      </c>
      <c r="BL517" s="16">
        <v>0</v>
      </c>
      <c r="BM517" s="16">
        <v>0</v>
      </c>
      <c r="BN517" s="16">
        <v>0</v>
      </c>
      <c r="BO517" s="16">
        <v>0</v>
      </c>
      <c r="BP517" s="16">
        <v>0</v>
      </c>
      <c r="BQ517" s="16">
        <v>0</v>
      </c>
      <c r="BR517" s="16">
        <v>0</v>
      </c>
      <c r="BS517" s="16">
        <v>0</v>
      </c>
      <c r="BT517" s="16">
        <v>0</v>
      </c>
      <c r="BU517" s="16">
        <v>0</v>
      </c>
      <c r="BV517" s="16">
        <v>0</v>
      </c>
      <c r="BW517" s="16">
        <v>0</v>
      </c>
      <c r="BX517" s="14">
        <f t="shared" si="8"/>
        <v>398044.8</v>
      </c>
    </row>
    <row r="518" spans="1:76" s="17" customFormat="1" x14ac:dyDescent="0.3">
      <c r="A518" s="7" t="s">
        <v>462</v>
      </c>
      <c r="B518" s="8" t="s">
        <v>1578</v>
      </c>
      <c r="C518" s="21" t="s">
        <v>1579</v>
      </c>
      <c r="D518" s="9">
        <v>31244</v>
      </c>
      <c r="E518" s="9" t="s">
        <v>1395</v>
      </c>
      <c r="F518" s="10" t="str">
        <f>VLOOKUP($E518,'FP MD'!$A:$F,2,FALSE)</f>
        <v>BB4 Coarse Mesh Screen 4B</v>
      </c>
      <c r="G518" s="10" t="s">
        <v>1250</v>
      </c>
      <c r="H518" s="10" t="s">
        <v>1235</v>
      </c>
      <c r="I518" s="10" t="s">
        <v>1474</v>
      </c>
      <c r="J518" s="10" t="str">
        <f>VLOOKUP($E518,'FP MD'!$A:$F,3,FALSE)</f>
        <v>None</v>
      </c>
      <c r="K518" s="10" t="str">
        <f>VLOOKUP($E518,'FP MD'!$A:$F,4,FALSE)</f>
        <v/>
      </c>
      <c r="L518" s="10" t="str">
        <f>VLOOKUP($E518,'FP MD'!$A:$F,5,FALSE)</f>
        <v/>
      </c>
      <c r="M518" s="10">
        <f>VLOOKUP($E518,'FP MD'!$A:$F,6,FALSE)</f>
        <v>0</v>
      </c>
      <c r="N518" s="11">
        <v>202406</v>
      </c>
      <c r="O518" s="15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39645.15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0</v>
      </c>
      <c r="BI518" s="16">
        <v>0</v>
      </c>
      <c r="BJ518" s="16">
        <v>0</v>
      </c>
      <c r="BK518" s="16">
        <v>0</v>
      </c>
      <c r="BL518" s="16">
        <v>0</v>
      </c>
      <c r="BM518" s="16">
        <v>0</v>
      </c>
      <c r="BN518" s="16">
        <v>0</v>
      </c>
      <c r="BO518" s="16">
        <v>0</v>
      </c>
      <c r="BP518" s="16">
        <v>0</v>
      </c>
      <c r="BQ518" s="16">
        <v>0</v>
      </c>
      <c r="BR518" s="16">
        <v>0</v>
      </c>
      <c r="BS518" s="16">
        <v>0</v>
      </c>
      <c r="BT518" s="16">
        <v>0</v>
      </c>
      <c r="BU518" s="16">
        <v>0</v>
      </c>
      <c r="BV518" s="16">
        <v>0</v>
      </c>
      <c r="BW518" s="16">
        <v>0</v>
      </c>
      <c r="BX518" s="14">
        <f t="shared" si="8"/>
        <v>39645.15</v>
      </c>
    </row>
    <row r="519" spans="1:76" s="17" customFormat="1" x14ac:dyDescent="0.3">
      <c r="A519" s="7" t="s">
        <v>462</v>
      </c>
      <c r="B519" s="8" t="s">
        <v>1580</v>
      </c>
      <c r="C519" s="21" t="s">
        <v>1581</v>
      </c>
      <c r="D519" s="9">
        <v>31244</v>
      </c>
      <c r="E519" s="9" t="s">
        <v>1483</v>
      </c>
      <c r="F519" s="10" t="str">
        <f>VLOOKUP($E519,'FP MD'!$A:$F,2,FALSE)</f>
        <v>BB4 Indeterminate 2023</v>
      </c>
      <c r="G519" s="10" t="s">
        <v>1250</v>
      </c>
      <c r="H519" s="10" t="s">
        <v>1235</v>
      </c>
      <c r="I519" s="10" t="s">
        <v>1474</v>
      </c>
      <c r="J519" s="10" t="str">
        <f>VLOOKUP($E519,'FP MD'!$A:$F,3,FALSE)</f>
        <v>Blanket</v>
      </c>
      <c r="K519" s="10" t="str">
        <f>VLOOKUP($E519,'FP MD'!$A:$F,4,FALSE)</f>
        <v/>
      </c>
      <c r="L519" s="10" t="str">
        <f>VLOOKUP($E519,'FP MD'!$A:$F,5,FALSE)</f>
        <v/>
      </c>
      <c r="M519" s="10">
        <f>VLOOKUP($E519,'FP MD'!$A:$F,6,FALSE)</f>
        <v>0</v>
      </c>
      <c r="N519" s="11">
        <v>202406</v>
      </c>
      <c r="O519" s="15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34539.949999999997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6">
        <v>0</v>
      </c>
      <c r="BJ519" s="16">
        <v>0</v>
      </c>
      <c r="BK519" s="16">
        <v>0</v>
      </c>
      <c r="BL519" s="16">
        <v>0</v>
      </c>
      <c r="BM519" s="16">
        <v>0</v>
      </c>
      <c r="BN519" s="16">
        <v>0</v>
      </c>
      <c r="BO519" s="16">
        <v>0</v>
      </c>
      <c r="BP519" s="16">
        <v>0</v>
      </c>
      <c r="BQ519" s="16">
        <v>0</v>
      </c>
      <c r="BR519" s="16">
        <v>0</v>
      </c>
      <c r="BS519" s="16">
        <v>0</v>
      </c>
      <c r="BT519" s="16">
        <v>0</v>
      </c>
      <c r="BU519" s="16">
        <v>0</v>
      </c>
      <c r="BV519" s="16">
        <v>0</v>
      </c>
      <c r="BW519" s="16">
        <v>0</v>
      </c>
      <c r="BX519" s="14">
        <f t="shared" si="8"/>
        <v>34539.949999999997</v>
      </c>
    </row>
    <row r="520" spans="1:76" s="17" customFormat="1" x14ac:dyDescent="0.3">
      <c r="A520" s="7" t="s">
        <v>462</v>
      </c>
      <c r="B520" s="8" t="s">
        <v>1582</v>
      </c>
      <c r="C520" s="21" t="s">
        <v>1583</v>
      </c>
      <c r="D520" s="9">
        <v>31244</v>
      </c>
      <c r="E520" s="9" t="s">
        <v>1582</v>
      </c>
      <c r="F520" s="10" t="str">
        <f>VLOOKUP($E520,'FP MD'!$A:$F,2,FALSE)</f>
        <v xml:space="preserve">BB4 EH5 Replacement </v>
      </c>
      <c r="G520" s="10" t="s">
        <v>1250</v>
      </c>
      <c r="H520" s="10" t="s">
        <v>1235</v>
      </c>
      <c r="I520" s="10" t="s">
        <v>1474</v>
      </c>
      <c r="J520" s="10" t="str">
        <f>VLOOKUP($E520,'FP MD'!$A:$F,3,FALSE)</f>
        <v>None</v>
      </c>
      <c r="K520" s="10" t="str">
        <f>VLOOKUP($E520,'FP MD'!$A:$F,4,FALSE)</f>
        <v/>
      </c>
      <c r="L520" s="10" t="str">
        <f>VLOOKUP($E520,'FP MD'!$A:$F,5,FALSE)</f>
        <v/>
      </c>
      <c r="M520" s="10">
        <f>VLOOKUP($E520,'FP MD'!$A:$F,6,FALSE)</f>
        <v>0</v>
      </c>
      <c r="N520" s="11">
        <v>202706</v>
      </c>
      <c r="O520" s="15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607500</v>
      </c>
      <c r="BF520" s="16">
        <v>0</v>
      </c>
      <c r="BG520" s="16">
        <v>0</v>
      </c>
      <c r="BH520" s="16">
        <v>0</v>
      </c>
      <c r="BI520" s="16">
        <v>0</v>
      </c>
      <c r="BJ520" s="16">
        <v>0</v>
      </c>
      <c r="BK520" s="16">
        <v>0</v>
      </c>
      <c r="BL520" s="16">
        <v>0</v>
      </c>
      <c r="BM520" s="16">
        <v>0</v>
      </c>
      <c r="BN520" s="16">
        <v>0</v>
      </c>
      <c r="BO520" s="16">
        <v>0</v>
      </c>
      <c r="BP520" s="16">
        <v>0</v>
      </c>
      <c r="BQ520" s="16">
        <v>0</v>
      </c>
      <c r="BR520" s="16">
        <v>0</v>
      </c>
      <c r="BS520" s="16">
        <v>0</v>
      </c>
      <c r="BT520" s="16">
        <v>0</v>
      </c>
      <c r="BU520" s="16">
        <v>0</v>
      </c>
      <c r="BV520" s="16">
        <v>0</v>
      </c>
      <c r="BW520" s="16">
        <v>0</v>
      </c>
      <c r="BX520" s="14">
        <f t="shared" si="8"/>
        <v>607500</v>
      </c>
    </row>
    <row r="521" spans="1:76" s="17" customFormat="1" x14ac:dyDescent="0.3">
      <c r="A521" s="7" t="s">
        <v>462</v>
      </c>
      <c r="B521" s="8" t="s">
        <v>1584</v>
      </c>
      <c r="C521" s="21" t="s">
        <v>1585</v>
      </c>
      <c r="D521" s="9">
        <v>31244</v>
      </c>
      <c r="E521" s="9" t="s">
        <v>1584</v>
      </c>
      <c r="F521" s="10" t="str">
        <f>VLOOKUP($E521,'FP MD'!$A:$F,2,FALSE)</f>
        <v>BB4 4A Recirc Pump Repl</v>
      </c>
      <c r="G521" s="10" t="s">
        <v>1250</v>
      </c>
      <c r="H521" s="10" t="s">
        <v>1235</v>
      </c>
      <c r="I521" s="10" t="s">
        <v>1474</v>
      </c>
      <c r="J521" s="10" t="str">
        <f>VLOOKUP($E521,'FP MD'!$A:$F,3,FALSE)</f>
        <v>None</v>
      </c>
      <c r="K521" s="10" t="str">
        <f>VLOOKUP($E521,'FP MD'!$A:$F,4,FALSE)</f>
        <v/>
      </c>
      <c r="L521" s="10" t="str">
        <f>VLOOKUP($E521,'FP MD'!$A:$F,5,FALSE)</f>
        <v/>
      </c>
      <c r="M521" s="10">
        <f>VLOOKUP($E521,'FP MD'!$A:$F,6,FALSE)</f>
        <v>0</v>
      </c>
      <c r="N521" s="11">
        <v>202512</v>
      </c>
      <c r="O521" s="15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450000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0</v>
      </c>
      <c r="BG521" s="16">
        <v>0</v>
      </c>
      <c r="BH521" s="16">
        <v>0</v>
      </c>
      <c r="BI521" s="16">
        <v>0</v>
      </c>
      <c r="BJ521" s="16">
        <v>0</v>
      </c>
      <c r="BK521" s="16">
        <v>0</v>
      </c>
      <c r="BL521" s="16">
        <v>0</v>
      </c>
      <c r="BM521" s="16">
        <v>0</v>
      </c>
      <c r="BN521" s="16">
        <v>0</v>
      </c>
      <c r="BO521" s="16">
        <v>0</v>
      </c>
      <c r="BP521" s="16">
        <v>0</v>
      </c>
      <c r="BQ521" s="16">
        <v>0</v>
      </c>
      <c r="BR521" s="16">
        <v>0</v>
      </c>
      <c r="BS521" s="16">
        <v>0</v>
      </c>
      <c r="BT521" s="16">
        <v>0</v>
      </c>
      <c r="BU521" s="16">
        <v>0</v>
      </c>
      <c r="BV521" s="16">
        <v>0</v>
      </c>
      <c r="BW521" s="16">
        <v>0</v>
      </c>
      <c r="BX521" s="14">
        <f t="shared" si="8"/>
        <v>450000</v>
      </c>
    </row>
    <row r="522" spans="1:76" s="17" customFormat="1" x14ac:dyDescent="0.3">
      <c r="A522" s="7" t="s">
        <v>462</v>
      </c>
      <c r="B522" s="8" t="s">
        <v>1586</v>
      </c>
      <c r="C522" s="21" t="s">
        <v>1587</v>
      </c>
      <c r="D522" s="9">
        <v>31244</v>
      </c>
      <c r="E522" s="9" t="s">
        <v>1586</v>
      </c>
      <c r="F522" s="10" t="str">
        <f>VLOOKUP($E522,'FP MD'!$A:$F,2,FALSE)</f>
        <v>BB4 4B Recirc Pump Repl</v>
      </c>
      <c r="G522" s="10" t="s">
        <v>1250</v>
      </c>
      <c r="H522" s="10" t="s">
        <v>1235</v>
      </c>
      <c r="I522" s="10" t="s">
        <v>1474</v>
      </c>
      <c r="J522" s="10" t="str">
        <f>VLOOKUP($E522,'FP MD'!$A:$F,3,FALSE)</f>
        <v>None</v>
      </c>
      <c r="K522" s="10" t="str">
        <f>VLOOKUP($E522,'FP MD'!$A:$F,4,FALSE)</f>
        <v/>
      </c>
      <c r="L522" s="10" t="str">
        <f>VLOOKUP($E522,'FP MD'!$A:$F,5,FALSE)</f>
        <v/>
      </c>
      <c r="M522" s="10">
        <f>VLOOKUP($E522,'FP MD'!$A:$F,6,FALSE)</f>
        <v>0</v>
      </c>
      <c r="N522" s="11">
        <v>202712</v>
      </c>
      <c r="O522" s="15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6">
        <v>0</v>
      </c>
      <c r="BJ522" s="16">
        <v>0</v>
      </c>
      <c r="BK522" s="16">
        <v>450000</v>
      </c>
      <c r="BL522" s="16">
        <v>0</v>
      </c>
      <c r="BM522" s="16">
        <v>0</v>
      </c>
      <c r="BN522" s="16">
        <v>0</v>
      </c>
      <c r="BO522" s="16">
        <v>0</v>
      </c>
      <c r="BP522" s="16">
        <v>0</v>
      </c>
      <c r="BQ522" s="16">
        <v>0</v>
      </c>
      <c r="BR522" s="16">
        <v>0</v>
      </c>
      <c r="BS522" s="16">
        <v>0</v>
      </c>
      <c r="BT522" s="16">
        <v>0</v>
      </c>
      <c r="BU522" s="16">
        <v>0</v>
      </c>
      <c r="BV522" s="16">
        <v>0</v>
      </c>
      <c r="BW522" s="16">
        <v>0</v>
      </c>
      <c r="BX522" s="14">
        <f t="shared" si="8"/>
        <v>450000</v>
      </c>
    </row>
    <row r="523" spans="1:76" s="17" customFormat="1" x14ac:dyDescent="0.3">
      <c r="A523" s="7" t="s">
        <v>462</v>
      </c>
      <c r="B523" s="8" t="s">
        <v>1588</v>
      </c>
      <c r="C523" s="21" t="s">
        <v>1589</v>
      </c>
      <c r="D523" s="9">
        <v>31244</v>
      </c>
      <c r="E523" s="9" t="s">
        <v>1588</v>
      </c>
      <c r="F523" s="10" t="str">
        <f>VLOOKUP($E523,'FP MD'!$A:$F,2,FALSE)</f>
        <v>BB4 DCS Upgrade</v>
      </c>
      <c r="G523" s="10" t="s">
        <v>1250</v>
      </c>
      <c r="H523" s="10" t="s">
        <v>1235</v>
      </c>
      <c r="I523" s="10" t="s">
        <v>1474</v>
      </c>
      <c r="J523" s="10" t="str">
        <f>VLOOKUP($E523,'FP MD'!$A:$F,3,FALSE)</f>
        <v>None</v>
      </c>
      <c r="K523" s="10" t="str">
        <f>VLOOKUP($E523,'FP MD'!$A:$F,4,FALSE)</f>
        <v/>
      </c>
      <c r="L523" s="10" t="str">
        <f>VLOOKUP($E523,'FP MD'!$A:$F,5,FALSE)</f>
        <v/>
      </c>
      <c r="M523" s="10">
        <f>VLOOKUP($E523,'FP MD'!$A:$F,6,FALSE)</f>
        <v>0</v>
      </c>
      <c r="N523" s="11">
        <v>202612</v>
      </c>
      <c r="O523" s="15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1440000.02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6">
        <v>0</v>
      </c>
      <c r="BJ523" s="16">
        <v>0</v>
      </c>
      <c r="BK523" s="16">
        <v>0</v>
      </c>
      <c r="BL523" s="16">
        <v>0</v>
      </c>
      <c r="BM523" s="16">
        <v>0</v>
      </c>
      <c r="BN523" s="16">
        <v>0</v>
      </c>
      <c r="BO523" s="16">
        <v>0</v>
      </c>
      <c r="BP523" s="16">
        <v>0</v>
      </c>
      <c r="BQ523" s="16">
        <v>0</v>
      </c>
      <c r="BR523" s="16">
        <v>0</v>
      </c>
      <c r="BS523" s="16">
        <v>0</v>
      </c>
      <c r="BT523" s="16">
        <v>0</v>
      </c>
      <c r="BU523" s="16">
        <v>0</v>
      </c>
      <c r="BV523" s="16">
        <v>0</v>
      </c>
      <c r="BW523" s="16">
        <v>0</v>
      </c>
      <c r="BX523" s="14">
        <f t="shared" si="8"/>
        <v>1440000.02</v>
      </c>
    </row>
    <row r="524" spans="1:76" s="17" customFormat="1" x14ac:dyDescent="0.3">
      <c r="A524" s="7" t="s">
        <v>462</v>
      </c>
      <c r="B524" s="8" t="s">
        <v>1590</v>
      </c>
      <c r="C524" s="21" t="s">
        <v>1591</v>
      </c>
      <c r="D524" s="9">
        <v>31244</v>
      </c>
      <c r="E524" s="9" t="s">
        <v>1590</v>
      </c>
      <c r="F524" s="10" t="str">
        <f>VLOOKUP($E524,'FP MD'!$A:$F,2,FALSE)</f>
        <v xml:space="preserve">BB4 Structural Steel Coating </v>
      </c>
      <c r="G524" s="10" t="s">
        <v>1250</v>
      </c>
      <c r="H524" s="10" t="s">
        <v>1235</v>
      </c>
      <c r="I524" s="10" t="s">
        <v>1474</v>
      </c>
      <c r="J524" s="10" t="str">
        <f>VLOOKUP($E524,'FP MD'!$A:$F,3,FALSE)</f>
        <v>None</v>
      </c>
      <c r="K524" s="10" t="str">
        <f>VLOOKUP($E524,'FP MD'!$A:$F,4,FALSE)</f>
        <v/>
      </c>
      <c r="L524" s="10" t="str">
        <f>VLOOKUP($E524,'FP MD'!$A:$F,5,FALSE)</f>
        <v/>
      </c>
      <c r="M524" s="10">
        <f>VLOOKUP($E524,'FP MD'!$A:$F,6,FALSE)</f>
        <v>0</v>
      </c>
      <c r="N524" s="11">
        <v>202812</v>
      </c>
      <c r="O524" s="15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6">
        <v>0</v>
      </c>
      <c r="BJ524" s="16">
        <v>0</v>
      </c>
      <c r="BK524" s="16">
        <v>0</v>
      </c>
      <c r="BL524" s="16">
        <v>0</v>
      </c>
      <c r="BM524" s="16">
        <v>0</v>
      </c>
      <c r="BN524" s="16">
        <v>0</v>
      </c>
      <c r="BO524" s="16">
        <v>0</v>
      </c>
      <c r="BP524" s="16">
        <v>0</v>
      </c>
      <c r="BQ524" s="16">
        <v>0</v>
      </c>
      <c r="BR524" s="16">
        <v>0</v>
      </c>
      <c r="BS524" s="16">
        <v>0</v>
      </c>
      <c r="BT524" s="16">
        <v>0</v>
      </c>
      <c r="BU524" s="16">
        <v>0</v>
      </c>
      <c r="BV524" s="16">
        <v>0</v>
      </c>
      <c r="BW524" s="16">
        <v>1891858.56</v>
      </c>
      <c r="BX524" s="14">
        <f t="shared" si="8"/>
        <v>0</v>
      </c>
    </row>
    <row r="525" spans="1:76" s="17" customFormat="1" x14ac:dyDescent="0.3">
      <c r="A525" s="7" t="s">
        <v>462</v>
      </c>
      <c r="B525" s="8" t="s">
        <v>1592</v>
      </c>
      <c r="C525" s="21" t="s">
        <v>1593</v>
      </c>
      <c r="D525" s="9">
        <v>31244</v>
      </c>
      <c r="E525" s="9" t="s">
        <v>1592</v>
      </c>
      <c r="F525" s="10" t="str">
        <f>VLOOKUP($E525,'FP MD'!$A:$F,2,FALSE)</f>
        <v>BB4 HRSG Valve Upgrades</v>
      </c>
      <c r="G525" s="10" t="s">
        <v>1250</v>
      </c>
      <c r="H525" s="10" t="s">
        <v>1235</v>
      </c>
      <c r="I525" s="10" t="s">
        <v>1474</v>
      </c>
      <c r="J525" s="10" t="str">
        <f>VLOOKUP($E525,'FP MD'!$A:$F,3,FALSE)</f>
        <v>None</v>
      </c>
      <c r="K525" s="10" t="str">
        <f>VLOOKUP($E525,'FP MD'!$A:$F,4,FALSE)</f>
        <v/>
      </c>
      <c r="L525" s="10" t="str">
        <f>VLOOKUP($E525,'FP MD'!$A:$F,5,FALSE)</f>
        <v/>
      </c>
      <c r="M525" s="10">
        <f>VLOOKUP($E525,'FP MD'!$A:$F,6,FALSE)</f>
        <v>0</v>
      </c>
      <c r="N525" s="11">
        <v>202708</v>
      </c>
      <c r="O525" s="15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755815.80000000016</v>
      </c>
      <c r="BH525" s="16">
        <v>22500</v>
      </c>
      <c r="BI525" s="16">
        <v>22500</v>
      </c>
      <c r="BJ525" s="16">
        <v>22500</v>
      </c>
      <c r="BK525" s="16">
        <v>22500</v>
      </c>
      <c r="BL525" s="16">
        <v>0</v>
      </c>
      <c r="BM525" s="16">
        <v>0</v>
      </c>
      <c r="BN525" s="16">
        <v>0</v>
      </c>
      <c r="BO525" s="16">
        <v>0</v>
      </c>
      <c r="BP525" s="16">
        <v>0</v>
      </c>
      <c r="BQ525" s="16">
        <v>0</v>
      </c>
      <c r="BR525" s="16">
        <v>0</v>
      </c>
      <c r="BS525" s="16">
        <v>0</v>
      </c>
      <c r="BT525" s="16">
        <v>0</v>
      </c>
      <c r="BU525" s="16">
        <v>0</v>
      </c>
      <c r="BV525" s="16">
        <v>0</v>
      </c>
      <c r="BW525" s="16">
        <v>0</v>
      </c>
      <c r="BX525" s="14">
        <f t="shared" si="8"/>
        <v>845815.80000000016</v>
      </c>
    </row>
    <row r="526" spans="1:76" s="17" customFormat="1" x14ac:dyDescent="0.3">
      <c r="A526" s="7" t="s">
        <v>462</v>
      </c>
      <c r="B526" s="8" t="s">
        <v>1498</v>
      </c>
      <c r="C526" s="21" t="s">
        <v>1497</v>
      </c>
      <c r="D526" s="9">
        <v>31244</v>
      </c>
      <c r="E526" s="9" t="s">
        <v>1498</v>
      </c>
      <c r="F526" s="10" t="str">
        <f>VLOOKUP($E526,'FP MD'!$A:$F,2,FALSE)</f>
        <v>BB4 PT Cabinet Replacement</v>
      </c>
      <c r="G526" s="10" t="s">
        <v>1250</v>
      </c>
      <c r="H526" s="10" t="s">
        <v>1235</v>
      </c>
      <c r="I526" s="10" t="s">
        <v>1474</v>
      </c>
      <c r="J526" s="10" t="str">
        <f>VLOOKUP($E526,'FP MD'!$A:$F,3,FALSE)</f>
        <v>None</v>
      </c>
      <c r="K526" s="10" t="str">
        <f>VLOOKUP($E526,'FP MD'!$A:$F,4,FALSE)</f>
        <v/>
      </c>
      <c r="L526" s="10" t="str">
        <f>VLOOKUP($E526,'FP MD'!$A:$F,5,FALSE)</f>
        <v/>
      </c>
      <c r="M526" s="10">
        <f>VLOOKUP($E526,'FP MD'!$A:$F,6,FALSE)</f>
        <v>0</v>
      </c>
      <c r="N526" s="11">
        <v>202703</v>
      </c>
      <c r="O526" s="15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684704.25</v>
      </c>
      <c r="BC526" s="16">
        <v>16975.949999999953</v>
      </c>
      <c r="BD526" s="16">
        <v>16975.949999999953</v>
      </c>
      <c r="BE526" s="16">
        <v>16975.949999999953</v>
      </c>
      <c r="BF526" s="16">
        <v>16975.949999999953</v>
      </c>
      <c r="BG526" s="16">
        <v>16975.949999999953</v>
      </c>
      <c r="BH526" s="16">
        <v>16975.949999999953</v>
      </c>
      <c r="BI526" s="16">
        <v>16975.949999999953</v>
      </c>
      <c r="BJ526" s="16">
        <v>16975.949999999953</v>
      </c>
      <c r="BK526" s="16">
        <v>16975.949999999953</v>
      </c>
      <c r="BL526" s="16">
        <v>0</v>
      </c>
      <c r="BM526" s="16">
        <v>0</v>
      </c>
      <c r="BN526" s="16">
        <v>0</v>
      </c>
      <c r="BO526" s="16">
        <v>0</v>
      </c>
      <c r="BP526" s="16">
        <v>0</v>
      </c>
      <c r="BQ526" s="16">
        <v>0</v>
      </c>
      <c r="BR526" s="16">
        <v>0</v>
      </c>
      <c r="BS526" s="16">
        <v>0</v>
      </c>
      <c r="BT526" s="16">
        <v>0</v>
      </c>
      <c r="BU526" s="16">
        <v>0</v>
      </c>
      <c r="BV526" s="16">
        <v>0</v>
      </c>
      <c r="BW526" s="16">
        <v>0</v>
      </c>
      <c r="BX526" s="14">
        <f t="shared" si="8"/>
        <v>837487.79999999958</v>
      </c>
    </row>
    <row r="527" spans="1:76" s="17" customFormat="1" x14ac:dyDescent="0.3">
      <c r="A527" s="7" t="s">
        <v>462</v>
      </c>
      <c r="B527" s="8" t="s">
        <v>1489</v>
      </c>
      <c r="C527" s="21" t="s">
        <v>1594</v>
      </c>
      <c r="D527" s="9">
        <v>31244</v>
      </c>
      <c r="E527" s="9" t="s">
        <v>1489</v>
      </c>
      <c r="F527" s="10" t="str">
        <f>VLOOKUP($E527,'FP MD'!$A:$F,2,FALSE)</f>
        <v>BB4 ID FD Fan LCI Control Upgrade</v>
      </c>
      <c r="G527" s="10" t="s">
        <v>1250</v>
      </c>
      <c r="H527" s="10" t="s">
        <v>1235</v>
      </c>
      <c r="I527" s="10" t="s">
        <v>1474</v>
      </c>
      <c r="J527" s="10" t="str">
        <f>VLOOKUP($E527,'FP MD'!$A:$F,3,FALSE)</f>
        <v>None</v>
      </c>
      <c r="K527" s="10" t="str">
        <f>VLOOKUP($E527,'FP MD'!$A:$F,4,FALSE)</f>
        <v/>
      </c>
      <c r="L527" s="10" t="str">
        <f>VLOOKUP($E527,'FP MD'!$A:$F,5,FALSE)</f>
        <v/>
      </c>
      <c r="M527" s="10">
        <f>VLOOKUP($E527,'FP MD'!$A:$F,6,FALSE)</f>
        <v>0</v>
      </c>
      <c r="N527" s="11">
        <v>202712</v>
      </c>
      <c r="O527" s="15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  <c r="BI527" s="16">
        <v>0</v>
      </c>
      <c r="BJ527" s="16">
        <v>0</v>
      </c>
      <c r="BK527" s="16">
        <v>2354095.8100000005</v>
      </c>
      <c r="BL527" s="16">
        <v>0</v>
      </c>
      <c r="BM527" s="16">
        <v>0</v>
      </c>
      <c r="BN527" s="16">
        <v>0</v>
      </c>
      <c r="BO527" s="16">
        <v>0</v>
      </c>
      <c r="BP527" s="16">
        <v>0</v>
      </c>
      <c r="BQ527" s="16">
        <v>0</v>
      </c>
      <c r="BR527" s="16">
        <v>0</v>
      </c>
      <c r="BS527" s="16">
        <v>0</v>
      </c>
      <c r="BT527" s="16">
        <v>0</v>
      </c>
      <c r="BU527" s="16">
        <v>0</v>
      </c>
      <c r="BV527" s="16">
        <v>0</v>
      </c>
      <c r="BW527" s="16">
        <v>0</v>
      </c>
      <c r="BX527" s="14">
        <f t="shared" si="8"/>
        <v>2354095.8100000005</v>
      </c>
    </row>
    <row r="528" spans="1:76" s="17" customFormat="1" x14ac:dyDescent="0.3">
      <c r="A528" s="7" t="s">
        <v>462</v>
      </c>
      <c r="B528" s="8" t="s">
        <v>1477</v>
      </c>
      <c r="C528" s="21" t="s">
        <v>1595</v>
      </c>
      <c r="D528" s="9">
        <v>31244</v>
      </c>
      <c r="E528" s="9" t="s">
        <v>1477</v>
      </c>
      <c r="F528" s="10" t="str">
        <f>VLOOKUP($E528,'FP MD'!$A:$F,2,FALSE)</f>
        <v>BB4 Alterrex Rewind</v>
      </c>
      <c r="G528" s="10" t="s">
        <v>1250</v>
      </c>
      <c r="H528" s="10" t="s">
        <v>1235</v>
      </c>
      <c r="I528" s="10" t="s">
        <v>1474</v>
      </c>
      <c r="J528" s="10" t="str">
        <f>VLOOKUP($E528,'FP MD'!$A:$F,3,FALSE)</f>
        <v>None</v>
      </c>
      <c r="K528" s="10" t="str">
        <f>VLOOKUP($E528,'FP MD'!$A:$F,4,FALSE)</f>
        <v/>
      </c>
      <c r="L528" s="10" t="str">
        <f>VLOOKUP($E528,'FP MD'!$A:$F,5,FALSE)</f>
        <v/>
      </c>
      <c r="M528" s="10">
        <f>VLOOKUP($E528,'FP MD'!$A:$F,6,FALSE)</f>
        <v>0</v>
      </c>
      <c r="N528" s="11">
        <v>202712</v>
      </c>
      <c r="O528" s="15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6">
        <v>0</v>
      </c>
      <c r="BJ528" s="16">
        <v>0</v>
      </c>
      <c r="BK528" s="16">
        <v>1221984.98</v>
      </c>
      <c r="BL528" s="16">
        <v>0</v>
      </c>
      <c r="BM528" s="16">
        <v>0</v>
      </c>
      <c r="BN528" s="16">
        <v>0</v>
      </c>
      <c r="BO528" s="16">
        <v>0</v>
      </c>
      <c r="BP528" s="16">
        <v>0</v>
      </c>
      <c r="BQ528" s="16">
        <v>0</v>
      </c>
      <c r="BR528" s="16">
        <v>0</v>
      </c>
      <c r="BS528" s="16">
        <v>0</v>
      </c>
      <c r="BT528" s="16">
        <v>0</v>
      </c>
      <c r="BU528" s="16">
        <v>0</v>
      </c>
      <c r="BV528" s="16">
        <v>0</v>
      </c>
      <c r="BW528" s="16">
        <v>0</v>
      </c>
      <c r="BX528" s="14">
        <f t="shared" si="8"/>
        <v>1221984.98</v>
      </c>
    </row>
    <row r="529" spans="1:76" s="17" customFormat="1" x14ac:dyDescent="0.3">
      <c r="A529" s="7" t="s">
        <v>462</v>
      </c>
      <c r="B529" s="8" t="s">
        <v>1596</v>
      </c>
      <c r="C529" s="21" t="s">
        <v>1597</v>
      </c>
      <c r="D529" s="9">
        <v>31244</v>
      </c>
      <c r="E529" s="9" t="s">
        <v>1596</v>
      </c>
      <c r="F529" s="10" t="str">
        <f>VLOOKUP($E529,'FP MD'!$A:$F,2,FALSE)</f>
        <v>BB4 Mark Vle Control Card Upgrd</v>
      </c>
      <c r="G529" s="10" t="s">
        <v>1250</v>
      </c>
      <c r="H529" s="10" t="s">
        <v>1235</v>
      </c>
      <c r="I529" s="10" t="s">
        <v>1474</v>
      </c>
      <c r="J529" s="10" t="str">
        <f>VLOOKUP($E529,'FP MD'!$A:$F,3,FALSE)</f>
        <v>None</v>
      </c>
      <c r="K529" s="10" t="str">
        <f>VLOOKUP($E529,'FP MD'!$A:$F,4,FALSE)</f>
        <v/>
      </c>
      <c r="L529" s="10" t="str">
        <f>VLOOKUP($E529,'FP MD'!$A:$F,5,FALSE)</f>
        <v/>
      </c>
      <c r="M529" s="10">
        <f>VLOOKUP($E529,'FP MD'!$A:$F,6,FALSE)</f>
        <v>0</v>
      </c>
      <c r="N529" s="11">
        <v>202712</v>
      </c>
      <c r="O529" s="15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6">
        <v>0</v>
      </c>
      <c r="BJ529" s="16">
        <v>0</v>
      </c>
      <c r="BK529" s="16">
        <v>1395000</v>
      </c>
      <c r="BL529" s="16">
        <v>0</v>
      </c>
      <c r="BM529" s="16">
        <v>0</v>
      </c>
      <c r="BN529" s="16">
        <v>0</v>
      </c>
      <c r="BO529" s="16">
        <v>0</v>
      </c>
      <c r="BP529" s="16">
        <v>0</v>
      </c>
      <c r="BQ529" s="16">
        <v>0</v>
      </c>
      <c r="BR529" s="16">
        <v>0</v>
      </c>
      <c r="BS529" s="16">
        <v>0</v>
      </c>
      <c r="BT529" s="16">
        <v>0</v>
      </c>
      <c r="BU529" s="16">
        <v>0</v>
      </c>
      <c r="BV529" s="16">
        <v>0</v>
      </c>
      <c r="BW529" s="16">
        <v>0</v>
      </c>
      <c r="BX529" s="14">
        <f t="shared" si="8"/>
        <v>1395000</v>
      </c>
    </row>
    <row r="530" spans="1:76" s="17" customFormat="1" x14ac:dyDescent="0.3">
      <c r="A530" s="7" t="s">
        <v>462</v>
      </c>
      <c r="B530" s="8" t="s">
        <v>1598</v>
      </c>
      <c r="C530" s="21" t="s">
        <v>1599</v>
      </c>
      <c r="D530" s="9">
        <v>31244</v>
      </c>
      <c r="E530" s="9" t="s">
        <v>1598</v>
      </c>
      <c r="F530" s="10" t="str">
        <f>VLOOKUP($E530,'FP MD'!$A:$F,2,FALSE)</f>
        <v>BB4 West Turbine Roof Replacement</v>
      </c>
      <c r="G530" s="10" t="s">
        <v>1250</v>
      </c>
      <c r="H530" s="10" t="s">
        <v>1235</v>
      </c>
      <c r="I530" s="10" t="s">
        <v>1474</v>
      </c>
      <c r="J530" s="10" t="str">
        <f>VLOOKUP($E530,'FP MD'!$A:$F,3,FALSE)</f>
        <v>None</v>
      </c>
      <c r="K530" s="10" t="str">
        <f>VLOOKUP($E530,'FP MD'!$A:$F,4,FALSE)</f>
        <v/>
      </c>
      <c r="L530" s="10" t="str">
        <f>VLOOKUP($E530,'FP MD'!$A:$F,5,FALSE)</f>
        <v/>
      </c>
      <c r="M530" s="10">
        <f>VLOOKUP($E530,'FP MD'!$A:$F,6,FALSE)</f>
        <v>0</v>
      </c>
      <c r="N530" s="11">
        <v>202712</v>
      </c>
      <c r="O530" s="15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6">
        <v>0</v>
      </c>
      <c r="BJ530" s="16">
        <v>0</v>
      </c>
      <c r="BK530" s="16">
        <v>4590000</v>
      </c>
      <c r="BL530" s="16">
        <v>0</v>
      </c>
      <c r="BM530" s="16">
        <v>0</v>
      </c>
      <c r="BN530" s="16">
        <v>0</v>
      </c>
      <c r="BO530" s="16">
        <v>0</v>
      </c>
      <c r="BP530" s="16">
        <v>0</v>
      </c>
      <c r="BQ530" s="16">
        <v>0</v>
      </c>
      <c r="BR530" s="16">
        <v>0</v>
      </c>
      <c r="BS530" s="16">
        <v>0</v>
      </c>
      <c r="BT530" s="16">
        <v>0</v>
      </c>
      <c r="BU530" s="16">
        <v>0</v>
      </c>
      <c r="BV530" s="16">
        <v>0</v>
      </c>
      <c r="BW530" s="16">
        <v>0</v>
      </c>
      <c r="BX530" s="14">
        <f t="shared" si="8"/>
        <v>4590000</v>
      </c>
    </row>
    <row r="531" spans="1:76" s="17" customFormat="1" x14ac:dyDescent="0.3">
      <c r="A531" s="7" t="s">
        <v>462</v>
      </c>
      <c r="B531" s="8" t="s">
        <v>1600</v>
      </c>
      <c r="C531" s="21" t="s">
        <v>1601</v>
      </c>
      <c r="D531" s="9">
        <v>31244</v>
      </c>
      <c r="E531" s="9" t="s">
        <v>1600</v>
      </c>
      <c r="F531" s="10" t="str">
        <f>VLOOKUP($E531,'FP MD'!$A:$F,2,FALSE)</f>
        <v xml:space="preserve">BB4 Stack pennguard liner addition </v>
      </c>
      <c r="G531" s="10" t="s">
        <v>1221</v>
      </c>
      <c r="H531" s="10" t="s">
        <v>1235</v>
      </c>
      <c r="I531" s="10" t="s">
        <v>1474</v>
      </c>
      <c r="J531" s="10" t="str">
        <f>VLOOKUP($E531,'FP MD'!$A:$F,3,FALSE)</f>
        <v>None</v>
      </c>
      <c r="K531" s="10" t="str">
        <f>VLOOKUP($E531,'FP MD'!$A:$F,4,FALSE)</f>
        <v/>
      </c>
      <c r="L531" s="10" t="str">
        <f>VLOOKUP($E531,'FP MD'!$A:$F,5,FALSE)</f>
        <v/>
      </c>
      <c r="M531" s="10">
        <f>VLOOKUP($E531,'FP MD'!$A:$F,6,FALSE)</f>
        <v>0</v>
      </c>
      <c r="N531" s="11">
        <v>202712</v>
      </c>
      <c r="O531" s="15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6">
        <v>0</v>
      </c>
      <c r="BJ531" s="16">
        <v>0</v>
      </c>
      <c r="BK531" s="16">
        <v>2700000</v>
      </c>
      <c r="BL531" s="16">
        <v>0</v>
      </c>
      <c r="BM531" s="16">
        <v>0</v>
      </c>
      <c r="BN531" s="16">
        <v>0</v>
      </c>
      <c r="BO531" s="16">
        <v>0</v>
      </c>
      <c r="BP531" s="16">
        <v>0</v>
      </c>
      <c r="BQ531" s="16">
        <v>0</v>
      </c>
      <c r="BR531" s="16">
        <v>0</v>
      </c>
      <c r="BS531" s="16">
        <v>0</v>
      </c>
      <c r="BT531" s="16">
        <v>0</v>
      </c>
      <c r="BU531" s="16">
        <v>0</v>
      </c>
      <c r="BV531" s="16">
        <v>0</v>
      </c>
      <c r="BW531" s="16">
        <v>0</v>
      </c>
      <c r="BX531" s="14">
        <f t="shared" si="8"/>
        <v>2700000</v>
      </c>
    </row>
    <row r="532" spans="1:76" s="17" customFormat="1" x14ac:dyDescent="0.3">
      <c r="A532" s="7" t="s">
        <v>462</v>
      </c>
      <c r="B532" s="8" t="s">
        <v>1602</v>
      </c>
      <c r="C532" s="21" t="s">
        <v>1603</v>
      </c>
      <c r="D532" s="9">
        <v>31244</v>
      </c>
      <c r="E532" s="9" t="s">
        <v>1602</v>
      </c>
      <c r="F532" s="10" t="str">
        <f>VLOOKUP($E532,'FP MD'!$A:$F,2,FALSE)</f>
        <v>BB4 Intake Scrn 4C FM&amp;4B CoarseMesh</v>
      </c>
      <c r="G532" s="10" t="s">
        <v>1221</v>
      </c>
      <c r="H532" s="10" t="s">
        <v>1235</v>
      </c>
      <c r="I532" s="10" t="s">
        <v>1474</v>
      </c>
      <c r="J532" s="10" t="str">
        <f>VLOOKUP($E532,'FP MD'!$A:$F,3,FALSE)</f>
        <v>None</v>
      </c>
      <c r="K532" s="10" t="str">
        <f>VLOOKUP($E532,'FP MD'!$A:$F,4,FALSE)</f>
        <v/>
      </c>
      <c r="L532" s="10" t="str">
        <f>VLOOKUP($E532,'FP MD'!$A:$F,5,FALSE)</f>
        <v/>
      </c>
      <c r="M532" s="10">
        <f>VLOOKUP($E532,'FP MD'!$A:$F,6,FALSE)</f>
        <v>0</v>
      </c>
      <c r="N532" s="11">
        <v>202712</v>
      </c>
      <c r="O532" s="15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16">
        <v>0</v>
      </c>
      <c r="BJ532" s="16">
        <v>0</v>
      </c>
      <c r="BK532" s="16">
        <v>1350000</v>
      </c>
      <c r="BL532" s="16">
        <v>0</v>
      </c>
      <c r="BM532" s="16">
        <v>0</v>
      </c>
      <c r="BN532" s="16">
        <v>0</v>
      </c>
      <c r="BO532" s="16">
        <v>0</v>
      </c>
      <c r="BP532" s="16">
        <v>0</v>
      </c>
      <c r="BQ532" s="16">
        <v>0</v>
      </c>
      <c r="BR532" s="16">
        <v>0</v>
      </c>
      <c r="BS532" s="16">
        <v>0</v>
      </c>
      <c r="BT532" s="16">
        <v>0</v>
      </c>
      <c r="BU532" s="16">
        <v>0</v>
      </c>
      <c r="BV532" s="16">
        <v>0</v>
      </c>
      <c r="BW532" s="16">
        <v>0</v>
      </c>
      <c r="BX532" s="14">
        <f t="shared" si="8"/>
        <v>1350000</v>
      </c>
    </row>
    <row r="533" spans="1:76" s="17" customFormat="1" x14ac:dyDescent="0.3">
      <c r="A533" s="7" t="s">
        <v>462</v>
      </c>
      <c r="B533" s="8" t="s">
        <v>1521</v>
      </c>
      <c r="C533" s="21" t="s">
        <v>1604</v>
      </c>
      <c r="D533" s="9">
        <v>31244</v>
      </c>
      <c r="E533" s="9" t="s">
        <v>1521</v>
      </c>
      <c r="F533" s="10" t="str">
        <f>VLOOKUP($E533,'FP MD'!$A:$F,2,FALSE)</f>
        <v>BB4 4A/B FD/ID Trnsfrmr 2025 (Qty5)</v>
      </c>
      <c r="G533" s="10" t="s">
        <v>1221</v>
      </c>
      <c r="H533" s="10" t="s">
        <v>1235</v>
      </c>
      <c r="I533" s="10" t="s">
        <v>1474</v>
      </c>
      <c r="J533" s="10" t="str">
        <f>VLOOKUP($E533,'FP MD'!$A:$F,3,FALSE)</f>
        <v/>
      </c>
      <c r="K533" s="10" t="str">
        <f>VLOOKUP($E533,'FP MD'!$A:$F,4,FALSE)</f>
        <v/>
      </c>
      <c r="L533" s="10" t="str">
        <f>VLOOKUP($E533,'FP MD'!$A:$F,5,FALSE)</f>
        <v/>
      </c>
      <c r="M533" s="10">
        <f>VLOOKUP($E533,'FP MD'!$A:$F,6,FALSE)</f>
        <v>0</v>
      </c>
      <c r="N533" s="11">
        <v>202712</v>
      </c>
      <c r="O533" s="15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6">
        <v>0</v>
      </c>
      <c r="BJ533" s="16">
        <v>0</v>
      </c>
      <c r="BK533" s="16">
        <v>1200000</v>
      </c>
      <c r="BL533" s="16">
        <v>0</v>
      </c>
      <c r="BM533" s="16">
        <v>0</v>
      </c>
      <c r="BN533" s="16">
        <v>0</v>
      </c>
      <c r="BO533" s="16">
        <v>0</v>
      </c>
      <c r="BP533" s="16">
        <v>0</v>
      </c>
      <c r="BQ533" s="16">
        <v>0</v>
      </c>
      <c r="BR533" s="16">
        <v>0</v>
      </c>
      <c r="BS533" s="16">
        <v>0</v>
      </c>
      <c r="BT533" s="16">
        <v>0</v>
      </c>
      <c r="BU533" s="16">
        <v>0</v>
      </c>
      <c r="BV533" s="16">
        <v>0</v>
      </c>
      <c r="BW533" s="16">
        <v>0</v>
      </c>
      <c r="BX533" s="14">
        <f t="shared" si="8"/>
        <v>1200000</v>
      </c>
    </row>
    <row r="534" spans="1:76" s="17" customFormat="1" x14ac:dyDescent="0.3">
      <c r="A534" s="7" t="s">
        <v>462</v>
      </c>
      <c r="B534" s="8" t="s">
        <v>1605</v>
      </c>
      <c r="C534" s="21" t="s">
        <v>1606</v>
      </c>
      <c r="D534" s="9">
        <v>31244</v>
      </c>
      <c r="E534" s="9" t="s">
        <v>1605</v>
      </c>
      <c r="F534" s="10" t="str">
        <f>VLOOKUP($E534,'FP MD'!$A:$F,2,FALSE)</f>
        <v>BB4 4A/B Transformer</v>
      </c>
      <c r="G534" s="10" t="s">
        <v>1221</v>
      </c>
      <c r="H534" s="10" t="s">
        <v>1235</v>
      </c>
      <c r="I534" s="10" t="s">
        <v>1474</v>
      </c>
      <c r="J534" s="10" t="str">
        <f>VLOOKUP($E534,'FP MD'!$A:$F,3,FALSE)</f>
        <v/>
      </c>
      <c r="K534" s="10" t="str">
        <f>VLOOKUP($E534,'FP MD'!$A:$F,4,FALSE)</f>
        <v/>
      </c>
      <c r="L534" s="10" t="str">
        <f>VLOOKUP($E534,'FP MD'!$A:$F,5,FALSE)</f>
        <v/>
      </c>
      <c r="M534" s="10">
        <f>VLOOKUP($E534,'FP MD'!$A:$F,6,FALSE)</f>
        <v>0</v>
      </c>
      <c r="N534" s="11">
        <v>202809</v>
      </c>
      <c r="O534" s="15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6">
        <v>0</v>
      </c>
      <c r="BJ534" s="16">
        <v>0</v>
      </c>
      <c r="BK534" s="16">
        <v>0</v>
      </c>
      <c r="BL534" s="16">
        <v>0</v>
      </c>
      <c r="BM534" s="16">
        <v>0</v>
      </c>
      <c r="BN534" s="16">
        <v>0</v>
      </c>
      <c r="BO534" s="16">
        <v>0</v>
      </c>
      <c r="BP534" s="16">
        <v>0</v>
      </c>
      <c r="BQ534" s="16">
        <v>0</v>
      </c>
      <c r="BR534" s="16">
        <v>0</v>
      </c>
      <c r="BS534" s="16">
        <v>0</v>
      </c>
      <c r="BT534" s="16">
        <v>2273684.2999999998</v>
      </c>
      <c r="BU534" s="16">
        <v>142105.2799999998</v>
      </c>
      <c r="BV534" s="16">
        <v>142105.2799999998</v>
      </c>
      <c r="BW534" s="16">
        <v>142105.2799999998</v>
      </c>
      <c r="BX534" s="14">
        <f t="shared" si="8"/>
        <v>0</v>
      </c>
    </row>
    <row r="535" spans="1:76" s="17" customFormat="1" x14ac:dyDescent="0.3">
      <c r="A535" s="7" t="s">
        <v>462</v>
      </c>
      <c r="B535" s="8" t="s">
        <v>1607</v>
      </c>
      <c r="C535" s="21" t="s">
        <v>1608</v>
      </c>
      <c r="D535" s="9">
        <v>31244</v>
      </c>
      <c r="E535" s="9" t="s">
        <v>1607</v>
      </c>
      <c r="F535" s="10" t="str">
        <f>VLOOKUP($E535,'FP MD'!$A:$F,2,FALSE)</f>
        <v>BB4 Intake Screen B</v>
      </c>
      <c r="G535" s="10" t="s">
        <v>1221</v>
      </c>
      <c r="H535" s="10" t="s">
        <v>1235</v>
      </c>
      <c r="I535" s="10" t="s">
        <v>1474</v>
      </c>
      <c r="J535" s="10" t="str">
        <f>VLOOKUP($E535,'FP MD'!$A:$F,3,FALSE)</f>
        <v/>
      </c>
      <c r="K535" s="10" t="str">
        <f>VLOOKUP($E535,'FP MD'!$A:$F,4,FALSE)</f>
        <v/>
      </c>
      <c r="L535" s="10" t="str">
        <f>VLOOKUP($E535,'FP MD'!$A:$F,5,FALSE)</f>
        <v/>
      </c>
      <c r="M535" s="10">
        <f>VLOOKUP($E535,'FP MD'!$A:$F,6,FALSE)</f>
        <v>0</v>
      </c>
      <c r="N535" s="11">
        <v>202609</v>
      </c>
      <c r="O535" s="15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687500.00999999954</v>
      </c>
      <c r="AW535" s="16">
        <v>20833.329999999958</v>
      </c>
      <c r="AX535" s="16">
        <v>20833.329999999958</v>
      </c>
      <c r="AY535" s="16">
        <v>20833.329999999958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6">
        <v>0</v>
      </c>
      <c r="BJ535" s="16">
        <v>0</v>
      </c>
      <c r="BK535" s="16">
        <v>0</v>
      </c>
      <c r="BL535" s="16">
        <v>0</v>
      </c>
      <c r="BM535" s="16">
        <v>0</v>
      </c>
      <c r="BN535" s="16">
        <v>0</v>
      </c>
      <c r="BO535" s="16">
        <v>0</v>
      </c>
      <c r="BP535" s="16">
        <v>0</v>
      </c>
      <c r="BQ535" s="16">
        <v>0</v>
      </c>
      <c r="BR535" s="16">
        <v>0</v>
      </c>
      <c r="BS535" s="16">
        <v>0</v>
      </c>
      <c r="BT535" s="16">
        <v>0</v>
      </c>
      <c r="BU535" s="16">
        <v>0</v>
      </c>
      <c r="BV535" s="16">
        <v>0</v>
      </c>
      <c r="BW535" s="16">
        <v>0</v>
      </c>
      <c r="BX535" s="14">
        <f t="shared" si="8"/>
        <v>749999.99999999942</v>
      </c>
    </row>
    <row r="536" spans="1:76" s="17" customFormat="1" x14ac:dyDescent="0.3">
      <c r="A536" s="7" t="s">
        <v>462</v>
      </c>
      <c r="B536" s="8" t="s">
        <v>1295</v>
      </c>
      <c r="C536" s="21" t="s">
        <v>1609</v>
      </c>
      <c r="D536" s="9">
        <v>31244</v>
      </c>
      <c r="E536" s="9" t="s">
        <v>1295</v>
      </c>
      <c r="F536" s="10" t="str">
        <f>VLOOKUP($E536,'FP MD'!$A:$F,2,FALSE)</f>
        <v>CT4 CEMS Shelter Repl</v>
      </c>
      <c r="G536" s="10" t="s">
        <v>1221</v>
      </c>
      <c r="H536" s="10" t="s">
        <v>1235</v>
      </c>
      <c r="I536" s="10" t="s">
        <v>1474</v>
      </c>
      <c r="J536" s="10" t="str">
        <f>VLOOKUP($E536,'FP MD'!$A:$F,3,FALSE)</f>
        <v>None</v>
      </c>
      <c r="K536" s="10" t="str">
        <f>VLOOKUP($E536,'FP MD'!$A:$F,4,FALSE)</f>
        <v/>
      </c>
      <c r="L536" s="10" t="str">
        <f>VLOOKUP($E536,'FP MD'!$A:$F,5,FALSE)</f>
        <v/>
      </c>
      <c r="M536" s="10">
        <f>VLOOKUP($E536,'FP MD'!$A:$F,6,FALSE)</f>
        <v>0</v>
      </c>
      <c r="N536" s="11">
        <v>202509</v>
      </c>
      <c r="O536" s="15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750000.01</v>
      </c>
      <c r="AK536" s="16">
        <v>83333.329999999958</v>
      </c>
      <c r="AL536" s="16">
        <v>83333.329999999958</v>
      </c>
      <c r="AM536" s="16">
        <v>83333.329999999958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6">
        <v>0</v>
      </c>
      <c r="BJ536" s="16">
        <v>0</v>
      </c>
      <c r="BK536" s="16">
        <v>0</v>
      </c>
      <c r="BL536" s="16">
        <v>0</v>
      </c>
      <c r="BM536" s="16">
        <v>0</v>
      </c>
      <c r="BN536" s="16">
        <v>0</v>
      </c>
      <c r="BO536" s="16">
        <v>0</v>
      </c>
      <c r="BP536" s="16">
        <v>0</v>
      </c>
      <c r="BQ536" s="16">
        <v>0</v>
      </c>
      <c r="BR536" s="16">
        <v>0</v>
      </c>
      <c r="BS536" s="16">
        <v>0</v>
      </c>
      <c r="BT536" s="16">
        <v>0</v>
      </c>
      <c r="BU536" s="16">
        <v>0</v>
      </c>
      <c r="BV536" s="16">
        <v>0</v>
      </c>
      <c r="BW536" s="16">
        <v>0</v>
      </c>
      <c r="BX536" s="14">
        <f t="shared" si="8"/>
        <v>999999.99999999988</v>
      </c>
    </row>
    <row r="537" spans="1:76" s="17" customFormat="1" x14ac:dyDescent="0.3">
      <c r="A537" s="7" t="s">
        <v>462</v>
      </c>
      <c r="B537" s="8" t="s">
        <v>1506</v>
      </c>
      <c r="C537" s="21" t="s">
        <v>1610</v>
      </c>
      <c r="D537" s="9">
        <v>31244</v>
      </c>
      <c r="E537" s="9" t="s">
        <v>1506</v>
      </c>
      <c r="F537" s="10" t="str">
        <f>VLOOKUP($E537,'FP MD'!$A:$F,2,FALSE)</f>
        <v>Unit 4 MCC Replacement</v>
      </c>
      <c r="G537" s="10" t="s">
        <v>1250</v>
      </c>
      <c r="H537" s="10" t="s">
        <v>1235</v>
      </c>
      <c r="I537" s="10" t="s">
        <v>1474</v>
      </c>
      <c r="J537" s="10" t="str">
        <f>VLOOKUP($E537,'FP MD'!$A:$F,3,FALSE)</f>
        <v/>
      </c>
      <c r="K537" s="10" t="str">
        <f>VLOOKUP($E537,'FP MD'!$A:$F,4,FALSE)</f>
        <v/>
      </c>
      <c r="L537" s="10" t="str">
        <f>VLOOKUP($E537,'FP MD'!$A:$F,5,FALSE)</f>
        <v/>
      </c>
      <c r="M537" s="10">
        <f>VLOOKUP($E537,'FP MD'!$A:$F,6,FALSE)</f>
        <v>0</v>
      </c>
      <c r="N537" s="11">
        <v>202409</v>
      </c>
      <c r="O537" s="15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76989.600000000006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6">
        <v>0</v>
      </c>
      <c r="BJ537" s="16">
        <v>0</v>
      </c>
      <c r="BK537" s="16">
        <v>0</v>
      </c>
      <c r="BL537" s="16">
        <v>0</v>
      </c>
      <c r="BM537" s="16">
        <v>0</v>
      </c>
      <c r="BN537" s="16">
        <v>0</v>
      </c>
      <c r="BO537" s="16">
        <v>0</v>
      </c>
      <c r="BP537" s="16">
        <v>0</v>
      </c>
      <c r="BQ537" s="16">
        <v>0</v>
      </c>
      <c r="BR537" s="16">
        <v>0</v>
      </c>
      <c r="BS537" s="16">
        <v>0</v>
      </c>
      <c r="BT537" s="16">
        <v>0</v>
      </c>
      <c r="BU537" s="16">
        <v>0</v>
      </c>
      <c r="BV537" s="16">
        <v>0</v>
      </c>
      <c r="BW537" s="16">
        <v>0</v>
      </c>
      <c r="BX537" s="14">
        <f t="shared" si="8"/>
        <v>76989.600000000006</v>
      </c>
    </row>
    <row r="538" spans="1:76" s="17" customFormat="1" x14ac:dyDescent="0.3">
      <c r="A538" s="7" t="s">
        <v>462</v>
      </c>
      <c r="B538" s="8" t="s">
        <v>1572</v>
      </c>
      <c r="C538" s="21" t="s">
        <v>1611</v>
      </c>
      <c r="D538" s="9">
        <v>31244</v>
      </c>
      <c r="E538" s="9" t="s">
        <v>1572</v>
      </c>
      <c r="F538" s="10" t="str">
        <f>VLOOKUP($E538,'FP MD'!$A:$F,2,FALSE)</f>
        <v>BB4 STG Bull Gear &amp; Spare Gearbox</v>
      </c>
      <c r="G538" s="10" t="s">
        <v>1221</v>
      </c>
      <c r="H538" s="10" t="s">
        <v>1235</v>
      </c>
      <c r="I538" s="10" t="s">
        <v>472</v>
      </c>
      <c r="J538" s="10" t="str">
        <f>VLOOKUP($E538,'FP MD'!$A:$F,3,FALSE)</f>
        <v/>
      </c>
      <c r="K538" s="10" t="str">
        <f>VLOOKUP($E538,'FP MD'!$A:$F,4,FALSE)</f>
        <v/>
      </c>
      <c r="L538" s="10" t="str">
        <f>VLOOKUP($E538,'FP MD'!$A:$F,5,FALSE)</f>
        <v/>
      </c>
      <c r="M538" s="10">
        <f>VLOOKUP($E538,'FP MD'!$A:$F,6,FALSE)</f>
        <v>0</v>
      </c>
      <c r="N538" s="11">
        <v>202706</v>
      </c>
      <c r="O538" s="15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6">
        <v>0</v>
      </c>
      <c r="BC538" s="16">
        <v>0</v>
      </c>
      <c r="BD538" s="16">
        <v>0</v>
      </c>
      <c r="BE538" s="16">
        <v>1120500</v>
      </c>
      <c r="BF538" s="16">
        <v>37500</v>
      </c>
      <c r="BG538" s="16">
        <v>37500</v>
      </c>
      <c r="BH538" s="16">
        <v>37500</v>
      </c>
      <c r="BI538" s="16">
        <v>37500</v>
      </c>
      <c r="BJ538" s="16">
        <v>37500</v>
      </c>
      <c r="BK538" s="16">
        <v>37500</v>
      </c>
      <c r="BL538" s="16">
        <v>0</v>
      </c>
      <c r="BM538" s="16">
        <v>0</v>
      </c>
      <c r="BN538" s="16">
        <v>0</v>
      </c>
      <c r="BO538" s="16">
        <v>0</v>
      </c>
      <c r="BP538" s="16">
        <v>0</v>
      </c>
      <c r="BQ538" s="16">
        <v>0</v>
      </c>
      <c r="BR538" s="16">
        <v>0</v>
      </c>
      <c r="BS538" s="16">
        <v>0</v>
      </c>
      <c r="BT538" s="16">
        <v>0</v>
      </c>
      <c r="BU538" s="16">
        <v>0</v>
      </c>
      <c r="BV538" s="16">
        <v>0</v>
      </c>
      <c r="BW538" s="16">
        <v>0</v>
      </c>
      <c r="BX538" s="14">
        <f t="shared" si="8"/>
        <v>1345500</v>
      </c>
    </row>
    <row r="539" spans="1:76" s="17" customFormat="1" x14ac:dyDescent="0.3">
      <c r="A539" s="7" t="s">
        <v>462</v>
      </c>
      <c r="B539" s="8" t="s">
        <v>1612</v>
      </c>
      <c r="C539" s="21" t="s">
        <v>1613</v>
      </c>
      <c r="D539" s="9">
        <v>31244</v>
      </c>
      <c r="E539" s="9" t="s">
        <v>1612</v>
      </c>
      <c r="F539" s="10" t="str">
        <f>VLOOKUP($E539,'FP MD'!$A:$F,2,FALSE)</f>
        <v>BB4 Precip (NW Corner) Area Stl Rpl</v>
      </c>
      <c r="G539" s="10" t="s">
        <v>1221</v>
      </c>
      <c r="H539" s="10" t="s">
        <v>1235</v>
      </c>
      <c r="I539" s="10" t="s">
        <v>1474</v>
      </c>
      <c r="J539" s="10" t="str">
        <f>VLOOKUP($E539,'FP MD'!$A:$F,3,FALSE)</f>
        <v/>
      </c>
      <c r="K539" s="10" t="str">
        <f>VLOOKUP($E539,'FP MD'!$A:$F,4,FALSE)</f>
        <v/>
      </c>
      <c r="L539" s="10" t="str">
        <f>VLOOKUP($E539,'FP MD'!$A:$F,5,FALSE)</f>
        <v/>
      </c>
      <c r="M539" s="10">
        <f>VLOOKUP($E539,'FP MD'!$A:$F,6,FALSE)</f>
        <v>0</v>
      </c>
      <c r="N539" s="11">
        <v>202609</v>
      </c>
      <c r="O539" s="15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562500</v>
      </c>
      <c r="AW539" s="16">
        <v>37500</v>
      </c>
      <c r="AX539" s="16">
        <v>37500</v>
      </c>
      <c r="AY539" s="16">
        <v>37500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6">
        <v>0</v>
      </c>
      <c r="BJ539" s="16">
        <v>0</v>
      </c>
      <c r="BK539" s="16">
        <v>0</v>
      </c>
      <c r="BL539" s="16">
        <v>0</v>
      </c>
      <c r="BM539" s="16">
        <v>0</v>
      </c>
      <c r="BN539" s="16">
        <v>0</v>
      </c>
      <c r="BO539" s="16">
        <v>0</v>
      </c>
      <c r="BP539" s="16">
        <v>0</v>
      </c>
      <c r="BQ539" s="16">
        <v>0</v>
      </c>
      <c r="BR539" s="16">
        <v>0</v>
      </c>
      <c r="BS539" s="16">
        <v>0</v>
      </c>
      <c r="BT539" s="16">
        <v>0</v>
      </c>
      <c r="BU539" s="16">
        <v>0</v>
      </c>
      <c r="BV539" s="16">
        <v>0</v>
      </c>
      <c r="BW539" s="16">
        <v>0</v>
      </c>
      <c r="BX539" s="14">
        <f t="shared" si="8"/>
        <v>675000</v>
      </c>
    </row>
    <row r="540" spans="1:76" s="17" customFormat="1" x14ac:dyDescent="0.3">
      <c r="A540" s="7" t="s">
        <v>462</v>
      </c>
      <c r="B540" s="8" t="s">
        <v>1614</v>
      </c>
      <c r="C540" s="21" t="s">
        <v>1615</v>
      </c>
      <c r="D540" s="9">
        <v>31244</v>
      </c>
      <c r="E540" s="9" t="s">
        <v>1614</v>
      </c>
      <c r="F540" s="10" t="str">
        <f>VLOOKUP($E540,'FP MD'!$A:$F,2,FALSE)</f>
        <v>BB4 C&amp;D Booster Fan Cooler Rplmnts</v>
      </c>
      <c r="G540" s="10" t="s">
        <v>1221</v>
      </c>
      <c r="H540" s="10" t="s">
        <v>1235</v>
      </c>
      <c r="I540" s="10" t="s">
        <v>1474</v>
      </c>
      <c r="J540" s="10" t="str">
        <f>VLOOKUP($E540,'FP MD'!$A:$F,3,FALSE)</f>
        <v/>
      </c>
      <c r="K540" s="10" t="str">
        <f>VLOOKUP($E540,'FP MD'!$A:$F,4,FALSE)</f>
        <v/>
      </c>
      <c r="L540" s="10" t="str">
        <f>VLOOKUP($E540,'FP MD'!$A:$F,5,FALSE)</f>
        <v/>
      </c>
      <c r="M540" s="10">
        <f>VLOOKUP($E540,'FP MD'!$A:$F,6,FALSE)</f>
        <v>0</v>
      </c>
      <c r="N540" s="11">
        <v>202812</v>
      </c>
      <c r="O540" s="15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6">
        <v>0</v>
      </c>
      <c r="BJ540" s="16">
        <v>0</v>
      </c>
      <c r="BK540" s="16">
        <v>0</v>
      </c>
      <c r="BL540" s="16">
        <v>0</v>
      </c>
      <c r="BM540" s="16">
        <v>0</v>
      </c>
      <c r="BN540" s="16">
        <v>0</v>
      </c>
      <c r="BO540" s="16">
        <v>0</v>
      </c>
      <c r="BP540" s="16">
        <v>0</v>
      </c>
      <c r="BQ540" s="16">
        <v>0</v>
      </c>
      <c r="BR540" s="16">
        <v>0</v>
      </c>
      <c r="BS540" s="16">
        <v>0</v>
      </c>
      <c r="BT540" s="16">
        <v>0</v>
      </c>
      <c r="BU540" s="16">
        <v>0</v>
      </c>
      <c r="BV540" s="16">
        <v>0</v>
      </c>
      <c r="BW540" s="16">
        <v>922500</v>
      </c>
      <c r="BX540" s="14">
        <f t="shared" si="8"/>
        <v>0</v>
      </c>
    </row>
    <row r="541" spans="1:76" s="17" customFormat="1" x14ac:dyDescent="0.3">
      <c r="A541" s="7" t="s">
        <v>462</v>
      </c>
      <c r="B541" s="8" t="s">
        <v>1616</v>
      </c>
      <c r="C541" s="21" t="s">
        <v>1617</v>
      </c>
      <c r="D541" s="9">
        <v>31244</v>
      </c>
      <c r="E541" s="9" t="s">
        <v>1616</v>
      </c>
      <c r="F541" s="10" t="str">
        <f>VLOOKUP($E541,'FP MD'!$A:$F,2,FALSE)</f>
        <v>BB4 Cold Gas Duct Expnsn Jnt(Qty4)</v>
      </c>
      <c r="G541" s="10" t="s">
        <v>1221</v>
      </c>
      <c r="H541" s="10" t="s">
        <v>1235</v>
      </c>
      <c r="I541" s="10" t="s">
        <v>1474</v>
      </c>
      <c r="J541" s="10" t="str">
        <f>VLOOKUP($E541,'FP MD'!$A:$F,3,FALSE)</f>
        <v/>
      </c>
      <c r="K541" s="10" t="str">
        <f>VLOOKUP($E541,'FP MD'!$A:$F,4,FALSE)</f>
        <v/>
      </c>
      <c r="L541" s="10" t="str">
        <f>VLOOKUP($E541,'FP MD'!$A:$F,5,FALSE)</f>
        <v/>
      </c>
      <c r="M541" s="10">
        <f>VLOOKUP($E541,'FP MD'!$A:$F,6,FALSE)</f>
        <v>0</v>
      </c>
      <c r="N541" s="11">
        <v>202812</v>
      </c>
      <c r="O541" s="15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6">
        <v>0</v>
      </c>
      <c r="BJ541" s="16">
        <v>0</v>
      </c>
      <c r="BK541" s="16">
        <v>0</v>
      </c>
      <c r="BL541" s="16">
        <v>0</v>
      </c>
      <c r="BM541" s="16">
        <v>0</v>
      </c>
      <c r="BN541" s="16">
        <v>0</v>
      </c>
      <c r="BO541" s="16">
        <v>0</v>
      </c>
      <c r="BP541" s="16">
        <v>0</v>
      </c>
      <c r="BQ541" s="16">
        <v>0</v>
      </c>
      <c r="BR541" s="16">
        <v>0</v>
      </c>
      <c r="BS541" s="16">
        <v>0</v>
      </c>
      <c r="BT541" s="16">
        <v>0</v>
      </c>
      <c r="BU541" s="16">
        <v>0</v>
      </c>
      <c r="BV541" s="16">
        <v>0</v>
      </c>
      <c r="BW541" s="16">
        <v>765000</v>
      </c>
      <c r="BX541" s="14">
        <f t="shared" si="8"/>
        <v>0</v>
      </c>
    </row>
    <row r="542" spans="1:76" s="17" customFormat="1" x14ac:dyDescent="0.3">
      <c r="A542" s="7" t="s">
        <v>462</v>
      </c>
      <c r="B542" s="8" t="s">
        <v>1618</v>
      </c>
      <c r="C542" s="21" t="s">
        <v>1619</v>
      </c>
      <c r="D542" s="9">
        <v>31244</v>
      </c>
      <c r="E542" s="9" t="s">
        <v>1618</v>
      </c>
      <c r="F542" s="10" t="str">
        <f>VLOOKUP($E542,'FP MD'!$A:$F,2,FALSE)</f>
        <v>BB4 FD Fan Discharge Expsn JntsQty2</v>
      </c>
      <c r="G542" s="10" t="s">
        <v>1221</v>
      </c>
      <c r="H542" s="10" t="s">
        <v>1235</v>
      </c>
      <c r="I542" s="10" t="s">
        <v>1474</v>
      </c>
      <c r="J542" s="10" t="str">
        <f>VLOOKUP($E542,'FP MD'!$A:$F,3,FALSE)</f>
        <v/>
      </c>
      <c r="K542" s="10" t="str">
        <f>VLOOKUP($E542,'FP MD'!$A:$F,4,FALSE)</f>
        <v/>
      </c>
      <c r="L542" s="10" t="str">
        <f>VLOOKUP($E542,'FP MD'!$A:$F,5,FALSE)</f>
        <v/>
      </c>
      <c r="M542" s="10">
        <f>VLOOKUP($E542,'FP MD'!$A:$F,6,FALSE)</f>
        <v>0</v>
      </c>
      <c r="N542" s="11">
        <v>202812</v>
      </c>
      <c r="O542" s="15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6">
        <v>0</v>
      </c>
      <c r="BJ542" s="16">
        <v>0</v>
      </c>
      <c r="BK542" s="16">
        <v>0</v>
      </c>
      <c r="BL542" s="16">
        <v>0</v>
      </c>
      <c r="BM542" s="16">
        <v>0</v>
      </c>
      <c r="BN542" s="16">
        <v>0</v>
      </c>
      <c r="BO542" s="16">
        <v>0</v>
      </c>
      <c r="BP542" s="16">
        <v>0</v>
      </c>
      <c r="BQ542" s="16">
        <v>0</v>
      </c>
      <c r="BR542" s="16">
        <v>0</v>
      </c>
      <c r="BS542" s="16">
        <v>0</v>
      </c>
      <c r="BT542" s="16">
        <v>0</v>
      </c>
      <c r="BU542" s="16">
        <v>0</v>
      </c>
      <c r="BV542" s="16">
        <v>0</v>
      </c>
      <c r="BW542" s="16">
        <v>495000</v>
      </c>
      <c r="BX542" s="14">
        <f t="shared" si="8"/>
        <v>0</v>
      </c>
    </row>
    <row r="543" spans="1:76" s="17" customFormat="1" x14ac:dyDescent="0.3">
      <c r="A543" s="7" t="s">
        <v>462</v>
      </c>
      <c r="B543" s="8" t="s">
        <v>1620</v>
      </c>
      <c r="C543" s="21" t="s">
        <v>1621</v>
      </c>
      <c r="D543" s="9">
        <v>31244</v>
      </c>
      <c r="E543" s="9" t="s">
        <v>1620</v>
      </c>
      <c r="F543" s="10" t="str">
        <f>VLOOKUP($E543,'FP MD'!$A:$F,2,FALSE)</f>
        <v>BB4 SST4B Cable Fault</v>
      </c>
      <c r="G543" s="10" t="s">
        <v>1221</v>
      </c>
      <c r="H543" s="10" t="s">
        <v>1235</v>
      </c>
      <c r="I543" s="10" t="s">
        <v>1474</v>
      </c>
      <c r="J543" s="10" t="str">
        <f>VLOOKUP($E543,'FP MD'!$A:$F,3,FALSE)</f>
        <v/>
      </c>
      <c r="K543" s="10" t="str">
        <f>VLOOKUP($E543,'FP MD'!$A:$F,4,FALSE)</f>
        <v/>
      </c>
      <c r="L543" s="10" t="str">
        <f>VLOOKUP($E543,'FP MD'!$A:$F,5,FALSE)</f>
        <v/>
      </c>
      <c r="M543" s="10">
        <f>VLOOKUP($E543,'FP MD'!$A:$F,6,FALSE)</f>
        <v>0</v>
      </c>
      <c r="N543" s="11">
        <v>202309</v>
      </c>
      <c r="O543" s="15">
        <v>0</v>
      </c>
      <c r="P543" s="16">
        <v>0</v>
      </c>
      <c r="Q543" s="16">
        <v>0</v>
      </c>
      <c r="R543" s="16">
        <v>0</v>
      </c>
      <c r="S543" s="16">
        <v>148500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6">
        <v>0</v>
      </c>
      <c r="BJ543" s="16">
        <v>0</v>
      </c>
      <c r="BK543" s="16">
        <v>0</v>
      </c>
      <c r="BL543" s="16">
        <v>0</v>
      </c>
      <c r="BM543" s="16">
        <v>0</v>
      </c>
      <c r="BN543" s="16">
        <v>0</v>
      </c>
      <c r="BO543" s="16">
        <v>0</v>
      </c>
      <c r="BP543" s="16">
        <v>0</v>
      </c>
      <c r="BQ543" s="16">
        <v>0</v>
      </c>
      <c r="BR543" s="16">
        <v>0</v>
      </c>
      <c r="BS543" s="16">
        <v>0</v>
      </c>
      <c r="BT543" s="16">
        <v>0</v>
      </c>
      <c r="BU543" s="16">
        <v>0</v>
      </c>
      <c r="BV543" s="16">
        <v>0</v>
      </c>
      <c r="BW543" s="16">
        <v>0</v>
      </c>
      <c r="BX543" s="14">
        <f t="shared" si="8"/>
        <v>148500</v>
      </c>
    </row>
    <row r="544" spans="1:76" s="17" customFormat="1" x14ac:dyDescent="0.3">
      <c r="A544" s="7" t="s">
        <v>462</v>
      </c>
      <c r="B544" s="8" t="s">
        <v>1622</v>
      </c>
      <c r="C544" s="21" t="s">
        <v>1623</v>
      </c>
      <c r="D544" s="9">
        <v>31244</v>
      </c>
      <c r="E544" s="9" t="s">
        <v>1622</v>
      </c>
      <c r="F544" s="10" t="str">
        <f>VLOOKUP($E544,'FP MD'!$A:$F,2,FALSE)</f>
        <v>BB4 Station Service 4B Cable Instal</v>
      </c>
      <c r="G544" s="10" t="s">
        <v>1221</v>
      </c>
      <c r="H544" s="10" t="s">
        <v>1235</v>
      </c>
      <c r="I544" s="10" t="s">
        <v>1474</v>
      </c>
      <c r="J544" s="10" t="str">
        <f>VLOOKUP($E544,'FP MD'!$A:$F,3,FALSE)</f>
        <v/>
      </c>
      <c r="K544" s="10" t="str">
        <f>VLOOKUP($E544,'FP MD'!$A:$F,4,FALSE)</f>
        <v/>
      </c>
      <c r="L544" s="10" t="str">
        <f>VLOOKUP($E544,'FP MD'!$A:$F,5,FALSE)</f>
        <v/>
      </c>
      <c r="M544" s="10">
        <f>VLOOKUP($E544,'FP MD'!$A:$F,6,FALSE)</f>
        <v>0</v>
      </c>
      <c r="N544" s="11">
        <v>202506</v>
      </c>
      <c r="O544" s="15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180000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6">
        <v>0</v>
      </c>
      <c r="BJ544" s="16">
        <v>0</v>
      </c>
      <c r="BK544" s="16">
        <v>0</v>
      </c>
      <c r="BL544" s="16">
        <v>0</v>
      </c>
      <c r="BM544" s="16">
        <v>0</v>
      </c>
      <c r="BN544" s="16">
        <v>0</v>
      </c>
      <c r="BO544" s="16">
        <v>0</v>
      </c>
      <c r="BP544" s="16">
        <v>0</v>
      </c>
      <c r="BQ544" s="16">
        <v>0</v>
      </c>
      <c r="BR544" s="16">
        <v>0</v>
      </c>
      <c r="BS544" s="16">
        <v>0</v>
      </c>
      <c r="BT544" s="16">
        <v>0</v>
      </c>
      <c r="BU544" s="16">
        <v>0</v>
      </c>
      <c r="BV544" s="16">
        <v>0</v>
      </c>
      <c r="BW544" s="16">
        <v>0</v>
      </c>
      <c r="BX544" s="14">
        <f t="shared" si="8"/>
        <v>180000</v>
      </c>
    </row>
    <row r="545" spans="1:76" s="17" customFormat="1" x14ac:dyDescent="0.3">
      <c r="A545" s="7" t="s">
        <v>468</v>
      </c>
      <c r="B545" s="8" t="s">
        <v>1624</v>
      </c>
      <c r="C545" s="21" t="s">
        <v>1625</v>
      </c>
      <c r="D545" s="9">
        <v>31244</v>
      </c>
      <c r="E545" s="9" t="s">
        <v>1624</v>
      </c>
      <c r="F545" s="10" t="str">
        <f>VLOOKUP($E545,'FP MD'!$A:$F,2,FALSE)</f>
        <v>BB4 Indeterminate 2024</v>
      </c>
      <c r="G545" s="10" t="s">
        <v>1221</v>
      </c>
      <c r="H545" s="10" t="s">
        <v>1235</v>
      </c>
      <c r="I545" s="10" t="s">
        <v>1474</v>
      </c>
      <c r="J545" s="10" t="str">
        <f>VLOOKUP($E545,'FP MD'!$A:$F,3,FALSE)</f>
        <v>Blanket</v>
      </c>
      <c r="K545" s="10" t="str">
        <f>VLOOKUP($E545,'FP MD'!$A:$F,4,FALSE)</f>
        <v/>
      </c>
      <c r="L545" s="10" t="str">
        <f>VLOOKUP($E545,'FP MD'!$A:$F,5,FALSE)</f>
        <v/>
      </c>
      <c r="M545" s="10">
        <f>VLOOKUP($E545,'FP MD'!$A:$F,6,FALSE)</f>
        <v>0</v>
      </c>
      <c r="N545" s="11" t="s">
        <v>97</v>
      </c>
      <c r="O545" s="15">
        <v>0</v>
      </c>
      <c r="P545" s="16">
        <v>45900</v>
      </c>
      <c r="Q545" s="16">
        <v>45900</v>
      </c>
      <c r="R545" s="16">
        <v>91800</v>
      </c>
      <c r="S545" s="16">
        <v>91800</v>
      </c>
      <c r="T545" s="16">
        <v>107100</v>
      </c>
      <c r="U545" s="16">
        <v>107100</v>
      </c>
      <c r="V545" s="16">
        <v>122400</v>
      </c>
      <c r="W545" s="16">
        <v>122400</v>
      </c>
      <c r="X545" s="16">
        <v>122400</v>
      </c>
      <c r="Y545" s="16">
        <v>137700</v>
      </c>
      <c r="Z545" s="16">
        <v>229500</v>
      </c>
      <c r="AA545" s="16">
        <v>306000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6">
        <v>0</v>
      </c>
      <c r="BJ545" s="16">
        <v>0</v>
      </c>
      <c r="BK545" s="16">
        <v>0</v>
      </c>
      <c r="BL545" s="16">
        <v>0</v>
      </c>
      <c r="BM545" s="16">
        <v>0</v>
      </c>
      <c r="BN545" s="16">
        <v>0</v>
      </c>
      <c r="BO545" s="16">
        <v>0</v>
      </c>
      <c r="BP545" s="16">
        <v>0</v>
      </c>
      <c r="BQ545" s="16">
        <v>0</v>
      </c>
      <c r="BR545" s="16">
        <v>0</v>
      </c>
      <c r="BS545" s="16">
        <v>0</v>
      </c>
      <c r="BT545" s="16">
        <v>0</v>
      </c>
      <c r="BU545" s="16">
        <v>0</v>
      </c>
      <c r="BV545" s="16">
        <v>0</v>
      </c>
      <c r="BW545" s="16">
        <v>0</v>
      </c>
      <c r="BX545" s="14">
        <f t="shared" si="8"/>
        <v>1530000</v>
      </c>
    </row>
    <row r="546" spans="1:76" s="17" customFormat="1" x14ac:dyDescent="0.3">
      <c r="A546" s="7" t="s">
        <v>462</v>
      </c>
      <c r="B546" s="8" t="s">
        <v>1626</v>
      </c>
      <c r="C546" s="21" t="s">
        <v>1627</v>
      </c>
      <c r="D546" s="9">
        <v>31244</v>
      </c>
      <c r="E546" s="9" t="s">
        <v>1626</v>
      </c>
      <c r="F546" s="10" t="str">
        <f>VLOOKUP($E546,'FP MD'!$A:$F,2,FALSE)</f>
        <v>BB4 Boiler Circ. Water 4D</v>
      </c>
      <c r="G546" s="10" t="s">
        <v>1221</v>
      </c>
      <c r="H546" s="10" t="s">
        <v>1235</v>
      </c>
      <c r="I546" s="10" t="s">
        <v>1474</v>
      </c>
      <c r="J546" s="10" t="str">
        <f>VLOOKUP($E546,'FP MD'!$A:$F,3,FALSE)</f>
        <v/>
      </c>
      <c r="K546" s="10" t="str">
        <f>VLOOKUP($E546,'FP MD'!$A:$F,4,FALSE)</f>
        <v/>
      </c>
      <c r="L546" s="10" t="str">
        <f>VLOOKUP($E546,'FP MD'!$A:$F,5,FALSE)</f>
        <v/>
      </c>
      <c r="M546" s="10">
        <f>VLOOKUP($E546,'FP MD'!$A:$F,6,FALSE)</f>
        <v>0</v>
      </c>
      <c r="N546" s="11">
        <v>202504</v>
      </c>
      <c r="O546" s="15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450000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0</v>
      </c>
      <c r="BG546" s="16">
        <v>0</v>
      </c>
      <c r="BH546" s="16">
        <v>0</v>
      </c>
      <c r="BI546" s="16">
        <v>0</v>
      </c>
      <c r="BJ546" s="16">
        <v>0</v>
      </c>
      <c r="BK546" s="16">
        <v>0</v>
      </c>
      <c r="BL546" s="16">
        <v>0</v>
      </c>
      <c r="BM546" s="16">
        <v>0</v>
      </c>
      <c r="BN546" s="16">
        <v>0</v>
      </c>
      <c r="BO546" s="16">
        <v>0</v>
      </c>
      <c r="BP546" s="16">
        <v>0</v>
      </c>
      <c r="BQ546" s="16">
        <v>0</v>
      </c>
      <c r="BR546" s="16">
        <v>0</v>
      </c>
      <c r="BS546" s="16">
        <v>0</v>
      </c>
      <c r="BT546" s="16">
        <v>0</v>
      </c>
      <c r="BU546" s="16">
        <v>0</v>
      </c>
      <c r="BV546" s="16">
        <v>0</v>
      </c>
      <c r="BW546" s="16">
        <v>0</v>
      </c>
      <c r="BX546" s="14">
        <f t="shared" si="8"/>
        <v>450000</v>
      </c>
    </row>
    <row r="547" spans="1:76" s="17" customFormat="1" x14ac:dyDescent="0.3">
      <c r="A547" s="7" t="s">
        <v>462</v>
      </c>
      <c r="B547" s="8" t="s">
        <v>1577</v>
      </c>
      <c r="C547" s="21" t="s">
        <v>1576</v>
      </c>
      <c r="D547" s="9">
        <v>31244</v>
      </c>
      <c r="E547" s="9" t="s">
        <v>1577</v>
      </c>
      <c r="F547" s="10" t="str">
        <f>VLOOKUP($E547,'FP MD'!$A:$F,2,FALSE)</f>
        <v>BB4 4GSU Oil Processing Skid</v>
      </c>
      <c r="G547" s="10" t="s">
        <v>1221</v>
      </c>
      <c r="H547" s="10" t="s">
        <v>1235</v>
      </c>
      <c r="I547" s="10" t="s">
        <v>1474</v>
      </c>
      <c r="J547" s="10" t="str">
        <f>VLOOKUP($E547,'FP MD'!$A:$F,3,FALSE)</f>
        <v/>
      </c>
      <c r="K547" s="10" t="str">
        <f>VLOOKUP($E547,'FP MD'!$A:$F,4,FALSE)</f>
        <v/>
      </c>
      <c r="L547" s="10" t="str">
        <f>VLOOKUP($E547,'FP MD'!$A:$F,5,FALSE)</f>
        <v/>
      </c>
      <c r="M547" s="10">
        <f>VLOOKUP($E547,'FP MD'!$A:$F,6,FALSE)</f>
        <v>0</v>
      </c>
      <c r="N547" s="11">
        <v>202512</v>
      </c>
      <c r="O547" s="15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180000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6">
        <v>0</v>
      </c>
      <c r="BJ547" s="16">
        <v>0</v>
      </c>
      <c r="BK547" s="16">
        <v>0</v>
      </c>
      <c r="BL547" s="16">
        <v>0</v>
      </c>
      <c r="BM547" s="16">
        <v>0</v>
      </c>
      <c r="BN547" s="16">
        <v>0</v>
      </c>
      <c r="BO547" s="16">
        <v>0</v>
      </c>
      <c r="BP547" s="16">
        <v>0</v>
      </c>
      <c r="BQ547" s="16">
        <v>0</v>
      </c>
      <c r="BR547" s="16">
        <v>0</v>
      </c>
      <c r="BS547" s="16">
        <v>0</v>
      </c>
      <c r="BT547" s="16">
        <v>0</v>
      </c>
      <c r="BU547" s="16">
        <v>0</v>
      </c>
      <c r="BV547" s="16">
        <v>0</v>
      </c>
      <c r="BW547" s="16">
        <v>0</v>
      </c>
      <c r="BX547" s="14">
        <f t="shared" si="8"/>
        <v>180000</v>
      </c>
    </row>
    <row r="548" spans="1:76" s="17" customFormat="1" x14ac:dyDescent="0.3">
      <c r="A548" s="7" t="s">
        <v>462</v>
      </c>
      <c r="B548" s="8" t="s">
        <v>1628</v>
      </c>
      <c r="C548" s="21" t="s">
        <v>1629</v>
      </c>
      <c r="D548" s="9">
        <v>31244</v>
      </c>
      <c r="E548" s="9" t="s">
        <v>1628</v>
      </c>
      <c r="F548" s="10" t="str">
        <f>VLOOKUP($E548,'FP MD'!$A:$F,2,FALSE)</f>
        <v>BB4 A Mill Hot &amp; Tempering Air Duct</v>
      </c>
      <c r="G548" s="10" t="s">
        <v>1221</v>
      </c>
      <c r="H548" s="10" t="s">
        <v>1235</v>
      </c>
      <c r="I548" s="10" t="s">
        <v>1474</v>
      </c>
      <c r="J548" s="10" t="str">
        <f>VLOOKUP($E548,'FP MD'!$A:$F,3,FALSE)</f>
        <v/>
      </c>
      <c r="K548" s="10" t="str">
        <f>VLOOKUP($E548,'FP MD'!$A:$F,4,FALSE)</f>
        <v/>
      </c>
      <c r="L548" s="10" t="str">
        <f>VLOOKUP($E548,'FP MD'!$A:$F,5,FALSE)</f>
        <v/>
      </c>
      <c r="M548" s="10">
        <f>VLOOKUP($E548,'FP MD'!$A:$F,6,FALSE)</f>
        <v>0</v>
      </c>
      <c r="N548" s="11">
        <v>202704</v>
      </c>
      <c r="O548" s="15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6">
        <v>0</v>
      </c>
      <c r="BC548" s="16">
        <v>500000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6">
        <v>0</v>
      </c>
      <c r="BJ548" s="16">
        <v>0</v>
      </c>
      <c r="BK548" s="16">
        <v>0</v>
      </c>
      <c r="BL548" s="16">
        <v>0</v>
      </c>
      <c r="BM548" s="16">
        <v>0</v>
      </c>
      <c r="BN548" s="16">
        <v>0</v>
      </c>
      <c r="BO548" s="16">
        <v>0</v>
      </c>
      <c r="BP548" s="16">
        <v>0</v>
      </c>
      <c r="BQ548" s="16">
        <v>0</v>
      </c>
      <c r="BR548" s="16">
        <v>0</v>
      </c>
      <c r="BS548" s="16">
        <v>0</v>
      </c>
      <c r="BT548" s="16">
        <v>0</v>
      </c>
      <c r="BU548" s="16">
        <v>0</v>
      </c>
      <c r="BV548" s="16">
        <v>0</v>
      </c>
      <c r="BW548" s="16">
        <v>0</v>
      </c>
      <c r="BX548" s="14">
        <f t="shared" si="8"/>
        <v>500000</v>
      </c>
    </row>
    <row r="549" spans="1:76" s="17" customFormat="1" x14ac:dyDescent="0.3">
      <c r="A549" s="7" t="s">
        <v>462</v>
      </c>
      <c r="B549" s="8" t="s">
        <v>1630</v>
      </c>
      <c r="C549" s="21" t="s">
        <v>1631</v>
      </c>
      <c r="D549" s="9">
        <v>31244</v>
      </c>
      <c r="E549" s="9" t="s">
        <v>1630</v>
      </c>
      <c r="F549" s="10" t="str">
        <f>VLOOKUP($E549,'FP MD'!$A:$F,2,FALSE)</f>
        <v>BB4 B Mill Hot &amp; Tempering Air Duct</v>
      </c>
      <c r="G549" s="10" t="s">
        <v>1221</v>
      </c>
      <c r="H549" s="10" t="s">
        <v>1235</v>
      </c>
      <c r="I549" s="10" t="s">
        <v>1474</v>
      </c>
      <c r="J549" s="10" t="str">
        <f>VLOOKUP($E549,'FP MD'!$A:$F,3,FALSE)</f>
        <v/>
      </c>
      <c r="K549" s="10" t="str">
        <f>VLOOKUP($E549,'FP MD'!$A:$F,4,FALSE)</f>
        <v/>
      </c>
      <c r="L549" s="10" t="str">
        <f>VLOOKUP($E549,'FP MD'!$A:$F,5,FALSE)</f>
        <v/>
      </c>
      <c r="M549" s="10">
        <f>VLOOKUP($E549,'FP MD'!$A:$F,6,FALSE)</f>
        <v>0</v>
      </c>
      <c r="N549" s="11">
        <v>202704</v>
      </c>
      <c r="O549" s="15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500000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  <c r="BI549" s="16">
        <v>0</v>
      </c>
      <c r="BJ549" s="16">
        <v>0</v>
      </c>
      <c r="BK549" s="16">
        <v>0</v>
      </c>
      <c r="BL549" s="16">
        <v>0</v>
      </c>
      <c r="BM549" s="16">
        <v>0</v>
      </c>
      <c r="BN549" s="16">
        <v>0</v>
      </c>
      <c r="BO549" s="16">
        <v>0</v>
      </c>
      <c r="BP549" s="16">
        <v>0</v>
      </c>
      <c r="BQ549" s="16">
        <v>0</v>
      </c>
      <c r="BR549" s="16">
        <v>0</v>
      </c>
      <c r="BS549" s="16">
        <v>0</v>
      </c>
      <c r="BT549" s="16">
        <v>0</v>
      </c>
      <c r="BU549" s="16">
        <v>0</v>
      </c>
      <c r="BV549" s="16">
        <v>0</v>
      </c>
      <c r="BW549" s="16">
        <v>0</v>
      </c>
      <c r="BX549" s="14">
        <f t="shared" si="8"/>
        <v>500000</v>
      </c>
    </row>
    <row r="550" spans="1:76" s="17" customFormat="1" x14ac:dyDescent="0.3">
      <c r="A550" s="7" t="s">
        <v>462</v>
      </c>
      <c r="B550" s="8" t="s">
        <v>1632</v>
      </c>
      <c r="C550" s="21" t="s">
        <v>1633</v>
      </c>
      <c r="D550" s="9">
        <v>31244</v>
      </c>
      <c r="E550" s="9" t="s">
        <v>1632</v>
      </c>
      <c r="F550" s="10" t="str">
        <f>VLOOKUP($E550,'FP MD'!$A:$F,2,FALSE)</f>
        <v>BB4 E Mill Hot &amp; Tempering Air Duct</v>
      </c>
      <c r="G550" s="10" t="s">
        <v>1221</v>
      </c>
      <c r="H550" s="10" t="s">
        <v>1235</v>
      </c>
      <c r="I550" s="10" t="s">
        <v>1474</v>
      </c>
      <c r="J550" s="10" t="str">
        <f>VLOOKUP($E550,'FP MD'!$A:$F,3,FALSE)</f>
        <v/>
      </c>
      <c r="K550" s="10" t="str">
        <f>VLOOKUP($E550,'FP MD'!$A:$F,4,FALSE)</f>
        <v/>
      </c>
      <c r="L550" s="10" t="str">
        <f>VLOOKUP($E550,'FP MD'!$A:$F,5,FALSE)</f>
        <v/>
      </c>
      <c r="M550" s="10">
        <f>VLOOKUP($E550,'FP MD'!$A:$F,6,FALSE)</f>
        <v>0</v>
      </c>
      <c r="N550" s="11">
        <v>202704</v>
      </c>
      <c r="O550" s="15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150000</v>
      </c>
      <c r="BD550" s="16">
        <v>37500</v>
      </c>
      <c r="BE550" s="16">
        <v>37500</v>
      </c>
      <c r="BF550" s="16">
        <v>37500</v>
      </c>
      <c r="BG550" s="16">
        <v>37500</v>
      </c>
      <c r="BH550" s="16">
        <v>37500</v>
      </c>
      <c r="BI550" s="16">
        <v>37500</v>
      </c>
      <c r="BJ550" s="16">
        <v>37500</v>
      </c>
      <c r="BK550" s="16">
        <v>37500</v>
      </c>
      <c r="BL550" s="16">
        <v>0</v>
      </c>
      <c r="BM550" s="16">
        <v>0</v>
      </c>
      <c r="BN550" s="16">
        <v>0</v>
      </c>
      <c r="BO550" s="16">
        <v>0</v>
      </c>
      <c r="BP550" s="16">
        <v>0</v>
      </c>
      <c r="BQ550" s="16">
        <v>0</v>
      </c>
      <c r="BR550" s="16">
        <v>0</v>
      </c>
      <c r="BS550" s="16">
        <v>0</v>
      </c>
      <c r="BT550" s="16">
        <v>0</v>
      </c>
      <c r="BU550" s="16">
        <v>0</v>
      </c>
      <c r="BV550" s="16">
        <v>0</v>
      </c>
      <c r="BW550" s="16">
        <v>0</v>
      </c>
      <c r="BX550" s="14">
        <f t="shared" si="8"/>
        <v>450000</v>
      </c>
    </row>
    <row r="551" spans="1:76" s="17" customFormat="1" x14ac:dyDescent="0.3">
      <c r="A551" s="7" t="s">
        <v>462</v>
      </c>
      <c r="B551" s="8" t="s">
        <v>1634</v>
      </c>
      <c r="C551" s="21" t="s">
        <v>1635</v>
      </c>
      <c r="D551" s="9">
        <v>31244</v>
      </c>
      <c r="E551" s="9" t="s">
        <v>1634</v>
      </c>
      <c r="F551" s="10" t="str">
        <f>VLOOKUP($E551,'FP MD'!$A:$F,2,FALSE)</f>
        <v>BB4 Boiler Lighting</v>
      </c>
      <c r="G551" s="10" t="s">
        <v>1221</v>
      </c>
      <c r="H551" s="10" t="s">
        <v>1235</v>
      </c>
      <c r="I551" s="10" t="s">
        <v>1474</v>
      </c>
      <c r="J551" s="10" t="str">
        <f>VLOOKUP($E551,'FP MD'!$A:$F,3,FALSE)</f>
        <v/>
      </c>
      <c r="K551" s="10" t="str">
        <f>VLOOKUP($E551,'FP MD'!$A:$F,4,FALSE)</f>
        <v/>
      </c>
      <c r="L551" s="10" t="str">
        <f>VLOOKUP($E551,'FP MD'!$A:$F,5,FALSE)</f>
        <v/>
      </c>
      <c r="M551" s="10">
        <f>VLOOKUP($E551,'FP MD'!$A:$F,6,FALSE)</f>
        <v>0</v>
      </c>
      <c r="N551" s="11">
        <v>202508</v>
      </c>
      <c r="O551" s="15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585000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6">
        <v>0</v>
      </c>
      <c r="BJ551" s="16">
        <v>0</v>
      </c>
      <c r="BK551" s="16">
        <v>0</v>
      </c>
      <c r="BL551" s="16">
        <v>0</v>
      </c>
      <c r="BM551" s="16">
        <v>0</v>
      </c>
      <c r="BN551" s="16">
        <v>0</v>
      </c>
      <c r="BO551" s="16">
        <v>0</v>
      </c>
      <c r="BP551" s="16">
        <v>0</v>
      </c>
      <c r="BQ551" s="16">
        <v>0</v>
      </c>
      <c r="BR551" s="16">
        <v>0</v>
      </c>
      <c r="BS551" s="16">
        <v>0</v>
      </c>
      <c r="BT551" s="16">
        <v>0</v>
      </c>
      <c r="BU551" s="16">
        <v>0</v>
      </c>
      <c r="BV551" s="16">
        <v>0</v>
      </c>
      <c r="BW551" s="16">
        <v>0</v>
      </c>
      <c r="BX551" s="14">
        <f t="shared" si="8"/>
        <v>585000</v>
      </c>
    </row>
    <row r="552" spans="1:76" s="17" customFormat="1" x14ac:dyDescent="0.3">
      <c r="A552" s="7" t="s">
        <v>468</v>
      </c>
      <c r="B552" s="8" t="s">
        <v>1636</v>
      </c>
      <c r="C552" s="21" t="s">
        <v>1637</v>
      </c>
      <c r="D552" s="9">
        <v>31244</v>
      </c>
      <c r="E552" s="9" t="s">
        <v>1636</v>
      </c>
      <c r="F552" s="10" t="str">
        <f>VLOOKUP($E552,'FP MD'!$A:$F,2,FALSE)</f>
        <v>Boiler Reliability: BB4 Boiler</v>
      </c>
      <c r="G552" s="10" t="s">
        <v>1221</v>
      </c>
      <c r="H552" s="10" t="s">
        <v>1235</v>
      </c>
      <c r="I552" s="10" t="s">
        <v>1474</v>
      </c>
      <c r="J552" s="10" t="str">
        <f>VLOOKUP($E552,'FP MD'!$A:$F,3,FALSE)</f>
        <v/>
      </c>
      <c r="K552" s="10" t="str">
        <f>VLOOKUP($E552,'FP MD'!$A:$F,4,FALSE)</f>
        <v/>
      </c>
      <c r="L552" s="10" t="str">
        <f>VLOOKUP($E552,'FP MD'!$A:$F,5,FALSE)</f>
        <v/>
      </c>
      <c r="M552" s="10">
        <f>VLOOKUP($E552,'FP MD'!$A:$F,6,FALSE)</f>
        <v>0</v>
      </c>
      <c r="N552" s="11" t="s">
        <v>97</v>
      </c>
      <c r="O552" s="15">
        <v>0</v>
      </c>
      <c r="P552" s="16">
        <v>15833.26</v>
      </c>
      <c r="Q552" s="16">
        <v>15833.339999999998</v>
      </c>
      <c r="R552" s="16">
        <v>15833.340000000004</v>
      </c>
      <c r="S552" s="16">
        <v>15833.339999999997</v>
      </c>
      <c r="T552" s="16">
        <v>15833.339999999997</v>
      </c>
      <c r="U552" s="16">
        <v>15833.339999999997</v>
      </c>
      <c r="V552" s="16">
        <v>15833.339999999997</v>
      </c>
      <c r="W552" s="16">
        <v>15833.339999999997</v>
      </c>
      <c r="X552" s="16">
        <v>15833.339999999997</v>
      </c>
      <c r="Y552" s="16">
        <v>15833.339999999997</v>
      </c>
      <c r="Z552" s="16">
        <v>15833.339999999997</v>
      </c>
      <c r="AA552" s="16">
        <v>15833.339999999997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  <c r="BI552" s="16">
        <v>0</v>
      </c>
      <c r="BJ552" s="16">
        <v>0</v>
      </c>
      <c r="BK552" s="16">
        <v>0</v>
      </c>
      <c r="BL552" s="16">
        <v>0</v>
      </c>
      <c r="BM552" s="16">
        <v>0</v>
      </c>
      <c r="BN552" s="16">
        <v>0</v>
      </c>
      <c r="BO552" s="16">
        <v>0</v>
      </c>
      <c r="BP552" s="16">
        <v>0</v>
      </c>
      <c r="BQ552" s="16">
        <v>0</v>
      </c>
      <c r="BR552" s="16">
        <v>0</v>
      </c>
      <c r="BS552" s="16">
        <v>0</v>
      </c>
      <c r="BT552" s="16">
        <v>0</v>
      </c>
      <c r="BU552" s="16">
        <v>0</v>
      </c>
      <c r="BV552" s="16">
        <v>0</v>
      </c>
      <c r="BW552" s="16">
        <v>0</v>
      </c>
      <c r="BX552" s="14">
        <f t="shared" si="8"/>
        <v>189999.99999999997</v>
      </c>
    </row>
    <row r="553" spans="1:76" s="17" customFormat="1" x14ac:dyDescent="0.3">
      <c r="A553" s="7" t="s">
        <v>462</v>
      </c>
      <c r="B553" s="8" t="s">
        <v>1638</v>
      </c>
      <c r="C553" s="21" t="s">
        <v>1639</v>
      </c>
      <c r="D553" s="9">
        <v>31245</v>
      </c>
      <c r="E553" s="9" t="s">
        <v>1640</v>
      </c>
      <c r="F553" s="10" t="str">
        <f>VLOOKUP($E553,'FP MD'!$A:$F,2,FALSE)</f>
        <v>FGD Waste Handling Common Pipe Rack</v>
      </c>
      <c r="G553" s="10" t="s">
        <v>1250</v>
      </c>
      <c r="H553" s="10" t="s">
        <v>1235</v>
      </c>
      <c r="I553" s="10" t="s">
        <v>1641</v>
      </c>
      <c r="J553" s="10" t="str">
        <f>VLOOKUP($E553,'FP MD'!$A:$F,3,FALSE)</f>
        <v>None</v>
      </c>
      <c r="K553" s="10" t="str">
        <f>VLOOKUP($E553,'FP MD'!$A:$F,4,FALSE)</f>
        <v/>
      </c>
      <c r="L553" s="10" t="str">
        <f>VLOOKUP($E553,'FP MD'!$A:$F,5,FALSE)</f>
        <v/>
      </c>
      <c r="M553" s="10">
        <f>VLOOKUP($E553,'FP MD'!$A:$F,6,FALSE)</f>
        <v>0</v>
      </c>
      <c r="N553" s="11">
        <v>202802</v>
      </c>
      <c r="O553" s="15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0</v>
      </c>
      <c r="BG553" s="16">
        <v>0</v>
      </c>
      <c r="BH553" s="16">
        <v>0</v>
      </c>
      <c r="BI553" s="16">
        <v>0</v>
      </c>
      <c r="BJ553" s="16">
        <v>0</v>
      </c>
      <c r="BK553" s="16">
        <v>0</v>
      </c>
      <c r="BL553" s="16">
        <v>0</v>
      </c>
      <c r="BM553" s="16">
        <v>28694.3</v>
      </c>
      <c r="BN553" s="16">
        <v>0</v>
      </c>
      <c r="BO553" s="16">
        <v>0</v>
      </c>
      <c r="BP553" s="16">
        <v>0</v>
      </c>
      <c r="BQ553" s="16">
        <v>0</v>
      </c>
      <c r="BR553" s="16">
        <v>0</v>
      </c>
      <c r="BS553" s="16">
        <v>0</v>
      </c>
      <c r="BT553" s="16">
        <v>0</v>
      </c>
      <c r="BU553" s="16">
        <v>0</v>
      </c>
      <c r="BV553" s="16">
        <v>0</v>
      </c>
      <c r="BW553" s="16">
        <v>0</v>
      </c>
      <c r="BX553" s="14">
        <f t="shared" si="8"/>
        <v>0</v>
      </c>
    </row>
    <row r="554" spans="1:76" s="17" customFormat="1" x14ac:dyDescent="0.3">
      <c r="A554" s="7" t="s">
        <v>462</v>
      </c>
      <c r="B554" s="8" t="s">
        <v>1642</v>
      </c>
      <c r="C554" s="21" t="s">
        <v>1643</v>
      </c>
      <c r="D554" s="9">
        <v>31245</v>
      </c>
      <c r="E554" s="9" t="s">
        <v>1262</v>
      </c>
      <c r="F554" s="10" t="str">
        <f>VLOOKUP($E554,'FP MD'!$A:$F,2,FALSE)</f>
        <v>FGD Waste handling electric Room</v>
      </c>
      <c r="G554" s="10" t="s">
        <v>1250</v>
      </c>
      <c r="H554" s="10" t="s">
        <v>1235</v>
      </c>
      <c r="I554" s="10" t="s">
        <v>1641</v>
      </c>
      <c r="J554" s="10" t="str">
        <f>VLOOKUP($E554,'FP MD'!$A:$F,3,FALSE)</f>
        <v>None</v>
      </c>
      <c r="K554" s="10" t="str">
        <f>VLOOKUP($E554,'FP MD'!$A:$F,4,FALSE)</f>
        <v/>
      </c>
      <c r="L554" s="10" t="str">
        <f>VLOOKUP($E554,'FP MD'!$A:$F,5,FALSE)</f>
        <v/>
      </c>
      <c r="M554" s="10">
        <f>VLOOKUP($E554,'FP MD'!$A:$F,6,FALSE)</f>
        <v>0</v>
      </c>
      <c r="N554" s="11">
        <v>202501</v>
      </c>
      <c r="O554" s="15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27271.45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0</v>
      </c>
      <c r="BG554" s="16">
        <v>0</v>
      </c>
      <c r="BH554" s="16">
        <v>0</v>
      </c>
      <c r="BI554" s="16">
        <v>0</v>
      </c>
      <c r="BJ554" s="16">
        <v>0</v>
      </c>
      <c r="BK554" s="16">
        <v>0</v>
      </c>
      <c r="BL554" s="16">
        <v>0</v>
      </c>
      <c r="BM554" s="16">
        <v>0</v>
      </c>
      <c r="BN554" s="16">
        <v>0</v>
      </c>
      <c r="BO554" s="16">
        <v>0</v>
      </c>
      <c r="BP554" s="16">
        <v>0</v>
      </c>
      <c r="BQ554" s="16">
        <v>0</v>
      </c>
      <c r="BR554" s="16">
        <v>0</v>
      </c>
      <c r="BS554" s="16">
        <v>0</v>
      </c>
      <c r="BT554" s="16">
        <v>0</v>
      </c>
      <c r="BU554" s="16">
        <v>0</v>
      </c>
      <c r="BV554" s="16">
        <v>0</v>
      </c>
      <c r="BW554" s="16">
        <v>0</v>
      </c>
      <c r="BX554" s="14">
        <f t="shared" si="8"/>
        <v>27271.45</v>
      </c>
    </row>
    <row r="555" spans="1:76" s="17" customFormat="1" x14ac:dyDescent="0.3">
      <c r="A555" s="7" t="s">
        <v>462</v>
      </c>
      <c r="B555" s="8" t="s">
        <v>1644</v>
      </c>
      <c r="C555" s="21" t="s">
        <v>1645</v>
      </c>
      <c r="D555" s="9">
        <v>31245</v>
      </c>
      <c r="E555" s="9" t="s">
        <v>1646</v>
      </c>
      <c r="F555" s="10" t="str">
        <f>VLOOKUP($E555,'FP MD'!$A:$F,2,FALSE)</f>
        <v>CCR North Stackout Drainage 3B</v>
      </c>
      <c r="G555" s="10" t="s">
        <v>1250</v>
      </c>
      <c r="H555" s="10" t="s">
        <v>1235</v>
      </c>
      <c r="I555" s="10" t="s">
        <v>1641</v>
      </c>
      <c r="J555" s="10" t="str">
        <f>VLOOKUP($E555,'FP MD'!$A:$F,3,FALSE)</f>
        <v>ECRC</v>
      </c>
      <c r="K555" s="10" t="str">
        <f>VLOOKUP($E555,'FP MD'!$A:$F,4,FALSE)</f>
        <v/>
      </c>
      <c r="L555" s="10" t="str">
        <f>VLOOKUP($E555,'FP MD'!$A:$F,5,FALSE)</f>
        <v/>
      </c>
      <c r="M555" s="10">
        <f>VLOOKUP($E555,'FP MD'!$A:$F,6,FALSE)</f>
        <v>0</v>
      </c>
      <c r="N555" s="11">
        <v>202509</v>
      </c>
      <c r="O555" s="15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779686.7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6">
        <v>0</v>
      </c>
      <c r="BJ555" s="16">
        <v>0</v>
      </c>
      <c r="BK555" s="16">
        <v>0</v>
      </c>
      <c r="BL555" s="16">
        <v>0</v>
      </c>
      <c r="BM555" s="16">
        <v>0</v>
      </c>
      <c r="BN555" s="16">
        <v>0</v>
      </c>
      <c r="BO555" s="16">
        <v>0</v>
      </c>
      <c r="BP555" s="16">
        <v>0</v>
      </c>
      <c r="BQ555" s="16">
        <v>0</v>
      </c>
      <c r="BR555" s="16">
        <v>0</v>
      </c>
      <c r="BS555" s="16">
        <v>0</v>
      </c>
      <c r="BT555" s="16">
        <v>0</v>
      </c>
      <c r="BU555" s="16">
        <v>0</v>
      </c>
      <c r="BV555" s="16">
        <v>0</v>
      </c>
      <c r="BW555" s="16">
        <v>0</v>
      </c>
      <c r="BX555" s="14">
        <f t="shared" si="8"/>
        <v>779686.7</v>
      </c>
    </row>
    <row r="556" spans="1:76" s="17" customFormat="1" x14ac:dyDescent="0.3">
      <c r="A556" s="7" t="s">
        <v>462</v>
      </c>
      <c r="B556" s="8" t="s">
        <v>1647</v>
      </c>
      <c r="C556" s="21" t="s">
        <v>1648</v>
      </c>
      <c r="D556" s="9">
        <v>31245</v>
      </c>
      <c r="E556" s="9" t="s">
        <v>1649</v>
      </c>
      <c r="F556" s="10" t="str">
        <f>VLOOKUP($E556,'FP MD'!$A:$F,2,FALSE)</f>
        <v>FGD D3 Absorber Pump</v>
      </c>
      <c r="G556" s="10" t="s">
        <v>1250</v>
      </c>
      <c r="H556" s="10" t="s">
        <v>1235</v>
      </c>
      <c r="I556" s="10" t="s">
        <v>1641</v>
      </c>
      <c r="J556" s="10" t="str">
        <f>VLOOKUP($E556,'FP MD'!$A:$F,3,FALSE)</f>
        <v>None</v>
      </c>
      <c r="K556" s="10" t="str">
        <f>VLOOKUP($E556,'FP MD'!$A:$F,4,FALSE)</f>
        <v/>
      </c>
      <c r="L556" s="10" t="str">
        <f>VLOOKUP($E556,'FP MD'!$A:$F,5,FALSE)</f>
        <v/>
      </c>
      <c r="M556" s="10">
        <f>VLOOKUP($E556,'FP MD'!$A:$F,6,FALSE)</f>
        <v>0</v>
      </c>
      <c r="N556" s="11">
        <v>202401</v>
      </c>
      <c r="O556" s="15">
        <v>0</v>
      </c>
      <c r="P556" s="16">
        <v>10012.700000000001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0</v>
      </c>
      <c r="BI556" s="16">
        <v>0</v>
      </c>
      <c r="BJ556" s="16">
        <v>0</v>
      </c>
      <c r="BK556" s="16">
        <v>0</v>
      </c>
      <c r="BL556" s="16">
        <v>0</v>
      </c>
      <c r="BM556" s="16">
        <v>0</v>
      </c>
      <c r="BN556" s="16">
        <v>0</v>
      </c>
      <c r="BO556" s="16">
        <v>0</v>
      </c>
      <c r="BP556" s="16">
        <v>0</v>
      </c>
      <c r="BQ556" s="16">
        <v>0</v>
      </c>
      <c r="BR556" s="16">
        <v>0</v>
      </c>
      <c r="BS556" s="16">
        <v>0</v>
      </c>
      <c r="BT556" s="16">
        <v>0</v>
      </c>
      <c r="BU556" s="16">
        <v>0</v>
      </c>
      <c r="BV556" s="16">
        <v>0</v>
      </c>
      <c r="BW556" s="16">
        <v>0</v>
      </c>
      <c r="BX556" s="14">
        <f t="shared" si="8"/>
        <v>10012.700000000001</v>
      </c>
    </row>
    <row r="557" spans="1:76" s="17" customFormat="1" x14ac:dyDescent="0.3">
      <c r="A557" s="7" t="s">
        <v>462</v>
      </c>
      <c r="B557" s="8" t="s">
        <v>1650</v>
      </c>
      <c r="C557" s="21" t="s">
        <v>1651</v>
      </c>
      <c r="D557" s="9">
        <v>31245</v>
      </c>
      <c r="E557" s="9" t="s">
        <v>1326</v>
      </c>
      <c r="F557" s="10" t="str">
        <f>VLOOKUP($E557,'FP MD'!$A:$F,2,FALSE)</f>
        <v>FGD Indeterminate 2023</v>
      </c>
      <c r="G557" s="10" t="s">
        <v>1250</v>
      </c>
      <c r="H557" s="10" t="s">
        <v>1235</v>
      </c>
      <c r="I557" s="10" t="s">
        <v>1641</v>
      </c>
      <c r="J557" s="10" t="str">
        <f>VLOOKUP($E557,'FP MD'!$A:$F,3,FALSE)</f>
        <v>Blanket</v>
      </c>
      <c r="K557" s="10" t="str">
        <f>VLOOKUP($E557,'FP MD'!$A:$F,4,FALSE)</f>
        <v/>
      </c>
      <c r="L557" s="10" t="str">
        <f>VLOOKUP($E557,'FP MD'!$A:$F,5,FALSE)</f>
        <v/>
      </c>
      <c r="M557" s="10">
        <f>VLOOKUP($E557,'FP MD'!$A:$F,6,FALSE)</f>
        <v>0</v>
      </c>
      <c r="N557" s="11">
        <v>202402</v>
      </c>
      <c r="O557" s="15">
        <v>0</v>
      </c>
      <c r="P557" s="16">
        <v>0</v>
      </c>
      <c r="Q557" s="16">
        <v>287383.69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0</v>
      </c>
      <c r="BH557" s="16">
        <v>0</v>
      </c>
      <c r="BI557" s="16">
        <v>0</v>
      </c>
      <c r="BJ557" s="16">
        <v>0</v>
      </c>
      <c r="BK557" s="16">
        <v>0</v>
      </c>
      <c r="BL557" s="16">
        <v>0</v>
      </c>
      <c r="BM557" s="16">
        <v>0</v>
      </c>
      <c r="BN557" s="16">
        <v>0</v>
      </c>
      <c r="BO557" s="16">
        <v>0</v>
      </c>
      <c r="BP557" s="16">
        <v>0</v>
      </c>
      <c r="BQ557" s="16">
        <v>0</v>
      </c>
      <c r="BR557" s="16">
        <v>0</v>
      </c>
      <c r="BS557" s="16">
        <v>0</v>
      </c>
      <c r="BT557" s="16">
        <v>0</v>
      </c>
      <c r="BU557" s="16">
        <v>0</v>
      </c>
      <c r="BV557" s="16">
        <v>0</v>
      </c>
      <c r="BW557" s="16">
        <v>0</v>
      </c>
      <c r="BX557" s="14">
        <f t="shared" si="8"/>
        <v>287383.69</v>
      </c>
    </row>
    <row r="558" spans="1:76" s="17" customFormat="1" x14ac:dyDescent="0.3">
      <c r="A558" s="7" t="s">
        <v>462</v>
      </c>
      <c r="B558" s="8" t="s">
        <v>1652</v>
      </c>
      <c r="C558" s="21" t="s">
        <v>1653</v>
      </c>
      <c r="D558" s="9">
        <v>31245</v>
      </c>
      <c r="E558" s="9" t="s">
        <v>1326</v>
      </c>
      <c r="F558" s="10" t="str">
        <f>VLOOKUP($E558,'FP MD'!$A:$F,2,FALSE)</f>
        <v>FGD Indeterminate 2023</v>
      </c>
      <c r="G558" s="10" t="s">
        <v>1250</v>
      </c>
      <c r="H558" s="10" t="s">
        <v>1235</v>
      </c>
      <c r="I558" s="10" t="s">
        <v>1641</v>
      </c>
      <c r="J558" s="10" t="str">
        <f>VLOOKUP($E558,'FP MD'!$A:$F,3,FALSE)</f>
        <v>Blanket</v>
      </c>
      <c r="K558" s="10" t="str">
        <f>VLOOKUP($E558,'FP MD'!$A:$F,4,FALSE)</f>
        <v/>
      </c>
      <c r="L558" s="10" t="str">
        <f>VLOOKUP($E558,'FP MD'!$A:$F,5,FALSE)</f>
        <v/>
      </c>
      <c r="M558" s="10">
        <f>VLOOKUP($E558,'FP MD'!$A:$F,6,FALSE)</f>
        <v>0</v>
      </c>
      <c r="N558" s="11">
        <v>202402</v>
      </c>
      <c r="O558" s="15">
        <v>0</v>
      </c>
      <c r="P558" s="16">
        <v>0</v>
      </c>
      <c r="Q558" s="16">
        <v>266245.25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6">
        <v>0</v>
      </c>
      <c r="BJ558" s="16">
        <v>0</v>
      </c>
      <c r="BK558" s="16">
        <v>0</v>
      </c>
      <c r="BL558" s="16">
        <v>0</v>
      </c>
      <c r="BM558" s="16">
        <v>0</v>
      </c>
      <c r="BN558" s="16">
        <v>0</v>
      </c>
      <c r="BO558" s="16">
        <v>0</v>
      </c>
      <c r="BP558" s="16">
        <v>0</v>
      </c>
      <c r="BQ558" s="16">
        <v>0</v>
      </c>
      <c r="BR558" s="16">
        <v>0</v>
      </c>
      <c r="BS558" s="16">
        <v>0</v>
      </c>
      <c r="BT558" s="16">
        <v>0</v>
      </c>
      <c r="BU558" s="16">
        <v>0</v>
      </c>
      <c r="BV558" s="16">
        <v>0</v>
      </c>
      <c r="BW558" s="16">
        <v>0</v>
      </c>
      <c r="BX558" s="14">
        <f t="shared" si="8"/>
        <v>266245.25</v>
      </c>
    </row>
    <row r="559" spans="1:76" s="17" customFormat="1" x14ac:dyDescent="0.3">
      <c r="A559" s="7" t="s">
        <v>462</v>
      </c>
      <c r="B559" s="8" t="s">
        <v>1654</v>
      </c>
      <c r="C559" s="21" t="s">
        <v>1655</v>
      </c>
      <c r="D559" s="9">
        <v>31245</v>
      </c>
      <c r="E559" s="9" t="s">
        <v>1326</v>
      </c>
      <c r="F559" s="10" t="str">
        <f>VLOOKUP($E559,'FP MD'!$A:$F,2,FALSE)</f>
        <v>FGD Indeterminate 2023</v>
      </c>
      <c r="G559" s="10" t="s">
        <v>1250</v>
      </c>
      <c r="H559" s="10" t="s">
        <v>1235</v>
      </c>
      <c r="I559" s="10" t="s">
        <v>1641</v>
      </c>
      <c r="J559" s="10" t="str">
        <f>VLOOKUP($E559,'FP MD'!$A:$F,3,FALSE)</f>
        <v>Blanket</v>
      </c>
      <c r="K559" s="10" t="str">
        <f>VLOOKUP($E559,'FP MD'!$A:$F,4,FALSE)</f>
        <v/>
      </c>
      <c r="L559" s="10" t="str">
        <f>VLOOKUP($E559,'FP MD'!$A:$F,5,FALSE)</f>
        <v/>
      </c>
      <c r="M559" s="10">
        <f>VLOOKUP($E559,'FP MD'!$A:$F,6,FALSE)</f>
        <v>0</v>
      </c>
      <c r="N559" s="11">
        <v>202406</v>
      </c>
      <c r="O559" s="15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346990.15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0</v>
      </c>
      <c r="BI559" s="16">
        <v>0</v>
      </c>
      <c r="BJ559" s="16">
        <v>0</v>
      </c>
      <c r="BK559" s="16">
        <v>0</v>
      </c>
      <c r="BL559" s="16">
        <v>0</v>
      </c>
      <c r="BM559" s="16">
        <v>0</v>
      </c>
      <c r="BN559" s="16">
        <v>0</v>
      </c>
      <c r="BO559" s="16">
        <v>0</v>
      </c>
      <c r="BP559" s="16">
        <v>0</v>
      </c>
      <c r="BQ559" s="16">
        <v>0</v>
      </c>
      <c r="BR559" s="16">
        <v>0</v>
      </c>
      <c r="BS559" s="16">
        <v>0</v>
      </c>
      <c r="BT559" s="16">
        <v>0</v>
      </c>
      <c r="BU559" s="16">
        <v>0</v>
      </c>
      <c r="BV559" s="16">
        <v>0</v>
      </c>
      <c r="BW559" s="16">
        <v>0</v>
      </c>
      <c r="BX559" s="14">
        <f t="shared" si="8"/>
        <v>346990.15</v>
      </c>
    </row>
    <row r="560" spans="1:76" s="17" customFormat="1" x14ac:dyDescent="0.3">
      <c r="A560" s="7" t="s">
        <v>462</v>
      </c>
      <c r="B560" s="8" t="s">
        <v>1656</v>
      </c>
      <c r="C560" s="21" t="s">
        <v>1657</v>
      </c>
      <c r="D560" s="9">
        <v>31245</v>
      </c>
      <c r="E560" s="9" t="s">
        <v>1326</v>
      </c>
      <c r="F560" s="10" t="str">
        <f>VLOOKUP($E560,'FP MD'!$A:$F,2,FALSE)</f>
        <v>FGD Indeterminate 2023</v>
      </c>
      <c r="G560" s="10" t="s">
        <v>1250</v>
      </c>
      <c r="H560" s="10" t="s">
        <v>1235</v>
      </c>
      <c r="I560" s="10" t="s">
        <v>1641</v>
      </c>
      <c r="J560" s="10" t="str">
        <f>VLOOKUP($E560,'FP MD'!$A:$F,3,FALSE)</f>
        <v>Blanket</v>
      </c>
      <c r="K560" s="10" t="str">
        <f>VLOOKUP($E560,'FP MD'!$A:$F,4,FALSE)</f>
        <v/>
      </c>
      <c r="L560" s="10" t="str">
        <f>VLOOKUP($E560,'FP MD'!$A:$F,5,FALSE)</f>
        <v/>
      </c>
      <c r="M560" s="10">
        <f>VLOOKUP($E560,'FP MD'!$A:$F,6,FALSE)</f>
        <v>0</v>
      </c>
      <c r="N560" s="11">
        <v>202406</v>
      </c>
      <c r="O560" s="15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346990.15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0</v>
      </c>
      <c r="BI560" s="16">
        <v>0</v>
      </c>
      <c r="BJ560" s="16">
        <v>0</v>
      </c>
      <c r="BK560" s="16">
        <v>0</v>
      </c>
      <c r="BL560" s="16">
        <v>0</v>
      </c>
      <c r="BM560" s="16">
        <v>0</v>
      </c>
      <c r="BN560" s="16">
        <v>0</v>
      </c>
      <c r="BO560" s="16">
        <v>0</v>
      </c>
      <c r="BP560" s="16">
        <v>0</v>
      </c>
      <c r="BQ560" s="16">
        <v>0</v>
      </c>
      <c r="BR560" s="16">
        <v>0</v>
      </c>
      <c r="BS560" s="16">
        <v>0</v>
      </c>
      <c r="BT560" s="16">
        <v>0</v>
      </c>
      <c r="BU560" s="16">
        <v>0</v>
      </c>
      <c r="BV560" s="16">
        <v>0</v>
      </c>
      <c r="BW560" s="16">
        <v>0</v>
      </c>
      <c r="BX560" s="14">
        <f t="shared" si="8"/>
        <v>346990.15</v>
      </c>
    </row>
    <row r="561" spans="1:76" s="17" customFormat="1" x14ac:dyDescent="0.3">
      <c r="A561" s="7" t="s">
        <v>462</v>
      </c>
      <c r="B561" s="8" t="s">
        <v>1262</v>
      </c>
      <c r="C561" s="21" t="s">
        <v>1658</v>
      </c>
      <c r="D561" s="9">
        <v>31245</v>
      </c>
      <c r="E561" s="9" t="s">
        <v>1262</v>
      </c>
      <c r="F561" s="10" t="str">
        <f>VLOOKUP($E561,'FP MD'!$A:$F,2,FALSE)</f>
        <v>FGD Waste handling electric Room</v>
      </c>
      <c r="G561" s="10" t="s">
        <v>1250</v>
      </c>
      <c r="H561" s="10" t="s">
        <v>1235</v>
      </c>
      <c r="I561" s="10" t="s">
        <v>1641</v>
      </c>
      <c r="J561" s="10" t="str">
        <f>VLOOKUP($E561,'FP MD'!$A:$F,3,FALSE)</f>
        <v>None</v>
      </c>
      <c r="K561" s="10" t="str">
        <f>VLOOKUP($E561,'FP MD'!$A:$F,4,FALSE)</f>
        <v/>
      </c>
      <c r="L561" s="10" t="str">
        <f>VLOOKUP($E561,'FP MD'!$A:$F,5,FALSE)</f>
        <v/>
      </c>
      <c r="M561" s="10">
        <f>VLOOKUP($E561,'FP MD'!$A:$F,6,FALSE)</f>
        <v>0</v>
      </c>
      <c r="N561" s="11">
        <v>202612</v>
      </c>
      <c r="O561" s="15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756497.75999999989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0</v>
      </c>
      <c r="BG561" s="16">
        <v>0</v>
      </c>
      <c r="BH561" s="16">
        <v>0</v>
      </c>
      <c r="BI561" s="16">
        <v>0</v>
      </c>
      <c r="BJ561" s="16">
        <v>0</v>
      </c>
      <c r="BK561" s="16">
        <v>0</v>
      </c>
      <c r="BL561" s="16">
        <v>0</v>
      </c>
      <c r="BM561" s="16">
        <v>0</v>
      </c>
      <c r="BN561" s="16">
        <v>0</v>
      </c>
      <c r="BO561" s="16">
        <v>0</v>
      </c>
      <c r="BP561" s="16">
        <v>0</v>
      </c>
      <c r="BQ561" s="16">
        <v>0</v>
      </c>
      <c r="BR561" s="16">
        <v>0</v>
      </c>
      <c r="BS561" s="16">
        <v>0</v>
      </c>
      <c r="BT561" s="16">
        <v>0</v>
      </c>
      <c r="BU561" s="16">
        <v>0</v>
      </c>
      <c r="BV561" s="16">
        <v>0</v>
      </c>
      <c r="BW561" s="16">
        <v>0</v>
      </c>
      <c r="BX561" s="14">
        <f t="shared" si="8"/>
        <v>756497.75999999989</v>
      </c>
    </row>
    <row r="562" spans="1:76" s="17" customFormat="1" x14ac:dyDescent="0.3">
      <c r="A562" s="7" t="s">
        <v>462</v>
      </c>
      <c r="B562" s="8" t="s">
        <v>1659</v>
      </c>
      <c r="C562" s="21" t="s">
        <v>1660</v>
      </c>
      <c r="D562" s="9">
        <v>31245</v>
      </c>
      <c r="E562" s="9" t="s">
        <v>1659</v>
      </c>
      <c r="F562" s="10" t="str">
        <f>VLOOKUP($E562,'FP MD'!$A:$F,2,FALSE)</f>
        <v>Fly Ash Baghouse Replacement</v>
      </c>
      <c r="G562" s="10" t="s">
        <v>1221</v>
      </c>
      <c r="H562" s="10" t="s">
        <v>1235</v>
      </c>
      <c r="I562" s="10" t="s">
        <v>1641</v>
      </c>
      <c r="J562" s="10" t="str">
        <f>VLOOKUP($E562,'FP MD'!$A:$F,3,FALSE)</f>
        <v>None</v>
      </c>
      <c r="K562" s="10" t="str">
        <f>VLOOKUP($E562,'FP MD'!$A:$F,4,FALSE)</f>
        <v/>
      </c>
      <c r="L562" s="10" t="str">
        <f>VLOOKUP($E562,'FP MD'!$A:$F,5,FALSE)</f>
        <v/>
      </c>
      <c r="M562" s="10">
        <f>VLOOKUP($E562,'FP MD'!$A:$F,6,FALSE)</f>
        <v>0</v>
      </c>
      <c r="N562" s="11">
        <v>202712</v>
      </c>
      <c r="O562" s="15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0</v>
      </c>
      <c r="BI562" s="16">
        <v>0</v>
      </c>
      <c r="BJ562" s="16">
        <v>0</v>
      </c>
      <c r="BK562" s="16">
        <v>2250000</v>
      </c>
      <c r="BL562" s="16">
        <v>0</v>
      </c>
      <c r="BM562" s="16">
        <v>0</v>
      </c>
      <c r="BN562" s="16">
        <v>0</v>
      </c>
      <c r="BO562" s="16">
        <v>0</v>
      </c>
      <c r="BP562" s="16">
        <v>0</v>
      </c>
      <c r="BQ562" s="16">
        <v>0</v>
      </c>
      <c r="BR562" s="16">
        <v>0</v>
      </c>
      <c r="BS562" s="16">
        <v>0</v>
      </c>
      <c r="BT562" s="16">
        <v>0</v>
      </c>
      <c r="BU562" s="16">
        <v>0</v>
      </c>
      <c r="BV562" s="16">
        <v>0</v>
      </c>
      <c r="BW562" s="16">
        <v>0</v>
      </c>
      <c r="BX562" s="14">
        <f t="shared" si="8"/>
        <v>2250000</v>
      </c>
    </row>
    <row r="563" spans="1:76" s="17" customFormat="1" x14ac:dyDescent="0.3">
      <c r="A563" s="7" t="s">
        <v>462</v>
      </c>
      <c r="B563" s="8" t="s">
        <v>1661</v>
      </c>
      <c r="C563" s="21" t="s">
        <v>1662</v>
      </c>
      <c r="D563" s="9">
        <v>31245</v>
      </c>
      <c r="E563" s="9" t="s">
        <v>1661</v>
      </c>
      <c r="F563" s="10" t="str">
        <f>VLOOKUP($E563,'FP MD'!$A:$F,2,FALSE)</f>
        <v>FGD Structural Steel Integrity</v>
      </c>
      <c r="G563" s="10" t="s">
        <v>1221</v>
      </c>
      <c r="H563" s="10" t="s">
        <v>1235</v>
      </c>
      <c r="I563" s="10" t="s">
        <v>1641</v>
      </c>
      <c r="J563" s="10" t="str">
        <f>VLOOKUP($E563,'FP MD'!$A:$F,3,FALSE)</f>
        <v>None</v>
      </c>
      <c r="K563" s="10" t="str">
        <f>VLOOKUP($E563,'FP MD'!$A:$F,4,FALSE)</f>
        <v/>
      </c>
      <c r="L563" s="10" t="str">
        <f>VLOOKUP($E563,'FP MD'!$A:$F,5,FALSE)</f>
        <v/>
      </c>
      <c r="M563" s="10">
        <f>VLOOKUP($E563,'FP MD'!$A:$F,6,FALSE)</f>
        <v>0</v>
      </c>
      <c r="N563" s="11">
        <v>202812</v>
      </c>
      <c r="O563" s="15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0</v>
      </c>
      <c r="BE563" s="16">
        <v>0</v>
      </c>
      <c r="BF563" s="16">
        <v>0</v>
      </c>
      <c r="BG563" s="16">
        <v>0</v>
      </c>
      <c r="BH563" s="16">
        <v>0</v>
      </c>
      <c r="BI563" s="16">
        <v>0</v>
      </c>
      <c r="BJ563" s="16">
        <v>0</v>
      </c>
      <c r="BK563" s="16">
        <v>0</v>
      </c>
      <c r="BL563" s="16">
        <v>0</v>
      </c>
      <c r="BM563" s="16">
        <v>0</v>
      </c>
      <c r="BN563" s="16">
        <v>0</v>
      </c>
      <c r="BO563" s="16">
        <v>0</v>
      </c>
      <c r="BP563" s="16">
        <v>0</v>
      </c>
      <c r="BQ563" s="16">
        <v>0</v>
      </c>
      <c r="BR563" s="16">
        <v>0</v>
      </c>
      <c r="BS563" s="16">
        <v>0</v>
      </c>
      <c r="BT563" s="16">
        <v>0</v>
      </c>
      <c r="BU563" s="16">
        <v>0</v>
      </c>
      <c r="BV563" s="16">
        <v>0</v>
      </c>
      <c r="BW563" s="16">
        <v>855000</v>
      </c>
      <c r="BX563" s="14">
        <f t="shared" si="8"/>
        <v>0</v>
      </c>
    </row>
    <row r="564" spans="1:76" s="17" customFormat="1" x14ac:dyDescent="0.3">
      <c r="A564" s="7" t="s">
        <v>462</v>
      </c>
      <c r="B564" s="8" t="s">
        <v>1663</v>
      </c>
      <c r="C564" s="21" t="s">
        <v>1664</v>
      </c>
      <c r="D564" s="9">
        <v>31245</v>
      </c>
      <c r="E564" s="9" t="s">
        <v>1663</v>
      </c>
      <c r="F564" s="10" t="str">
        <f>VLOOKUP($E564,'FP MD'!$A:$F,2,FALSE)</f>
        <v>BB3&amp;4 Organisim Return Pumps A</v>
      </c>
      <c r="G564" s="10" t="s">
        <v>1221</v>
      </c>
      <c r="H564" s="10" t="s">
        <v>1235</v>
      </c>
      <c r="I564" s="10" t="s">
        <v>1641</v>
      </c>
      <c r="J564" s="10" t="str">
        <f>VLOOKUP($E564,'FP MD'!$A:$F,3,FALSE)</f>
        <v>None</v>
      </c>
      <c r="K564" s="10" t="str">
        <f>VLOOKUP($E564,'FP MD'!$A:$F,4,FALSE)</f>
        <v/>
      </c>
      <c r="L564" s="10" t="str">
        <f>VLOOKUP($E564,'FP MD'!$A:$F,5,FALSE)</f>
        <v/>
      </c>
      <c r="M564" s="10">
        <f>VLOOKUP($E564,'FP MD'!$A:$F,6,FALSE)</f>
        <v>0</v>
      </c>
      <c r="N564" s="11">
        <v>202712</v>
      </c>
      <c r="O564" s="15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0</v>
      </c>
      <c r="BI564" s="16">
        <v>0</v>
      </c>
      <c r="BJ564" s="16">
        <v>0</v>
      </c>
      <c r="BK564" s="16">
        <v>675000</v>
      </c>
      <c r="BL564" s="16">
        <v>0</v>
      </c>
      <c r="BM564" s="16">
        <v>0</v>
      </c>
      <c r="BN564" s="16">
        <v>0</v>
      </c>
      <c r="BO564" s="16">
        <v>0</v>
      </c>
      <c r="BP564" s="16">
        <v>0</v>
      </c>
      <c r="BQ564" s="16">
        <v>0</v>
      </c>
      <c r="BR564" s="16">
        <v>0</v>
      </c>
      <c r="BS564" s="16">
        <v>0</v>
      </c>
      <c r="BT564" s="16">
        <v>0</v>
      </c>
      <c r="BU564" s="16">
        <v>0</v>
      </c>
      <c r="BV564" s="16">
        <v>0</v>
      </c>
      <c r="BW564" s="16">
        <v>0</v>
      </c>
      <c r="BX564" s="14">
        <f t="shared" si="8"/>
        <v>675000</v>
      </c>
    </row>
    <row r="565" spans="1:76" s="17" customFormat="1" x14ac:dyDescent="0.3">
      <c r="A565" s="7" t="s">
        <v>462</v>
      </c>
      <c r="B565" s="8" t="s">
        <v>1665</v>
      </c>
      <c r="C565" s="21" t="s">
        <v>1666</v>
      </c>
      <c r="D565" s="9">
        <v>31245</v>
      </c>
      <c r="E565" s="9" t="s">
        <v>1665</v>
      </c>
      <c r="F565" s="10" t="str">
        <f>VLOOKUP($E565,'FP MD'!$A:$F,2,FALSE)</f>
        <v>BBC Environmental Sump Pumps</v>
      </c>
      <c r="G565" s="10" t="s">
        <v>1221</v>
      </c>
      <c r="H565" s="10" t="s">
        <v>1235</v>
      </c>
      <c r="I565" s="10" t="s">
        <v>1641</v>
      </c>
      <c r="J565" s="10" t="str">
        <f>VLOOKUP($E565,'FP MD'!$A:$F,3,FALSE)</f>
        <v>None</v>
      </c>
      <c r="K565" s="10" t="str">
        <f>VLOOKUP($E565,'FP MD'!$A:$F,4,FALSE)</f>
        <v/>
      </c>
      <c r="L565" s="10" t="str">
        <f>VLOOKUP($E565,'FP MD'!$A:$F,5,FALSE)</f>
        <v/>
      </c>
      <c r="M565" s="10">
        <f>VLOOKUP($E565,'FP MD'!$A:$F,6,FALSE)</f>
        <v>0</v>
      </c>
      <c r="N565" s="11">
        <v>202509</v>
      </c>
      <c r="O565" s="15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343047.60000000003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0</v>
      </c>
      <c r="BI565" s="16">
        <v>0</v>
      </c>
      <c r="BJ565" s="16">
        <v>0</v>
      </c>
      <c r="BK565" s="16">
        <v>0</v>
      </c>
      <c r="BL565" s="16">
        <v>0</v>
      </c>
      <c r="BM565" s="16">
        <v>0</v>
      </c>
      <c r="BN565" s="16">
        <v>0</v>
      </c>
      <c r="BO565" s="16">
        <v>0</v>
      </c>
      <c r="BP565" s="16">
        <v>0</v>
      </c>
      <c r="BQ565" s="16">
        <v>0</v>
      </c>
      <c r="BR565" s="16">
        <v>0</v>
      </c>
      <c r="BS565" s="16">
        <v>0</v>
      </c>
      <c r="BT565" s="16">
        <v>0</v>
      </c>
      <c r="BU565" s="16">
        <v>0</v>
      </c>
      <c r="BV565" s="16">
        <v>0</v>
      </c>
      <c r="BW565" s="16">
        <v>0</v>
      </c>
      <c r="BX565" s="14">
        <f t="shared" si="8"/>
        <v>343047.60000000003</v>
      </c>
    </row>
    <row r="566" spans="1:76" s="17" customFormat="1" x14ac:dyDescent="0.3">
      <c r="A566" s="7" t="s">
        <v>462</v>
      </c>
      <c r="B566" s="8" t="s">
        <v>1667</v>
      </c>
      <c r="C566" s="21" t="s">
        <v>1668</v>
      </c>
      <c r="D566" s="9">
        <v>31245</v>
      </c>
      <c r="E566" s="9" t="s">
        <v>1667</v>
      </c>
      <c r="F566" s="10" t="str">
        <f>VLOOKUP($E566,'FP MD'!$A:$F,2,FALSE)</f>
        <v>FGD C2 Absorber Pump</v>
      </c>
      <c r="G566" s="10" t="s">
        <v>1221</v>
      </c>
      <c r="H566" s="10" t="s">
        <v>1235</v>
      </c>
      <c r="I566" s="10" t="s">
        <v>1641</v>
      </c>
      <c r="J566" s="10" t="str">
        <f>VLOOKUP($E566,'FP MD'!$A:$F,3,FALSE)</f>
        <v/>
      </c>
      <c r="K566" s="10" t="str">
        <f>VLOOKUP($E566,'FP MD'!$A:$F,4,FALSE)</f>
        <v/>
      </c>
      <c r="L566" s="10" t="str">
        <f>VLOOKUP($E566,'FP MD'!$A:$F,5,FALSE)</f>
        <v/>
      </c>
      <c r="M566" s="10">
        <f>VLOOKUP($E566,'FP MD'!$A:$F,6,FALSE)</f>
        <v>0</v>
      </c>
      <c r="N566" s="11">
        <v>202609</v>
      </c>
      <c r="O566" s="15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336000.01000000007</v>
      </c>
      <c r="AW566" s="16">
        <v>37333.330000000016</v>
      </c>
      <c r="AX566" s="16">
        <v>37333.330000000016</v>
      </c>
      <c r="AY566" s="16">
        <v>37333.330000000016</v>
      </c>
      <c r="AZ566" s="16">
        <v>0</v>
      </c>
      <c r="BA566" s="16">
        <v>0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0</v>
      </c>
      <c r="BI566" s="16">
        <v>0</v>
      </c>
      <c r="BJ566" s="16">
        <v>0</v>
      </c>
      <c r="BK566" s="16">
        <v>0</v>
      </c>
      <c r="BL566" s="16">
        <v>0</v>
      </c>
      <c r="BM566" s="16">
        <v>0</v>
      </c>
      <c r="BN566" s="16">
        <v>0</v>
      </c>
      <c r="BO566" s="16">
        <v>0</v>
      </c>
      <c r="BP566" s="16">
        <v>0</v>
      </c>
      <c r="BQ566" s="16">
        <v>0</v>
      </c>
      <c r="BR566" s="16">
        <v>0</v>
      </c>
      <c r="BS566" s="16">
        <v>0</v>
      </c>
      <c r="BT566" s="16">
        <v>0</v>
      </c>
      <c r="BU566" s="16">
        <v>0</v>
      </c>
      <c r="BV566" s="16">
        <v>0</v>
      </c>
      <c r="BW566" s="16">
        <v>0</v>
      </c>
      <c r="BX566" s="14">
        <f t="shared" si="8"/>
        <v>448000.00000000012</v>
      </c>
    </row>
    <row r="567" spans="1:76" s="17" customFormat="1" x14ac:dyDescent="0.3">
      <c r="A567" s="7" t="s">
        <v>462</v>
      </c>
      <c r="B567" s="8" t="s">
        <v>1669</v>
      </c>
      <c r="C567" s="21" t="s">
        <v>1670</v>
      </c>
      <c r="D567" s="9">
        <v>31245</v>
      </c>
      <c r="E567" s="9" t="s">
        <v>1669</v>
      </c>
      <c r="F567" s="10" t="str">
        <f>VLOOKUP($E567,'FP MD'!$A:$F,2,FALSE)</f>
        <v>BB4 Hot Air Supply Duct Expsn Joint</v>
      </c>
      <c r="G567" s="10" t="s">
        <v>1221</v>
      </c>
      <c r="H567" s="10" t="s">
        <v>1235</v>
      </c>
      <c r="I567" s="10" t="s">
        <v>1641</v>
      </c>
      <c r="J567" s="10" t="str">
        <f>VLOOKUP($E567,'FP MD'!$A:$F,3,FALSE)</f>
        <v>None</v>
      </c>
      <c r="K567" s="10" t="str">
        <f>VLOOKUP($E567,'FP MD'!$A:$F,4,FALSE)</f>
        <v/>
      </c>
      <c r="L567" s="10" t="str">
        <f>VLOOKUP($E567,'FP MD'!$A:$F,5,FALSE)</f>
        <v/>
      </c>
      <c r="M567" s="10">
        <f>VLOOKUP($E567,'FP MD'!$A:$F,6,FALSE)</f>
        <v>0</v>
      </c>
      <c r="N567" s="11">
        <v>202709</v>
      </c>
      <c r="O567" s="15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  <c r="BB567" s="16">
        <v>0</v>
      </c>
      <c r="BC567" s="16">
        <v>0</v>
      </c>
      <c r="BD567" s="16">
        <v>0</v>
      </c>
      <c r="BE567" s="16">
        <v>0</v>
      </c>
      <c r="BF567" s="16">
        <v>0</v>
      </c>
      <c r="BG567" s="16">
        <v>0</v>
      </c>
      <c r="BH567" s="16">
        <v>800000</v>
      </c>
      <c r="BI567" s="16">
        <v>0</v>
      </c>
      <c r="BJ567" s="16">
        <v>0</v>
      </c>
      <c r="BK567" s="16">
        <v>0</v>
      </c>
      <c r="BL567" s="16">
        <v>0</v>
      </c>
      <c r="BM567" s="16">
        <v>0</v>
      </c>
      <c r="BN567" s="16">
        <v>0</v>
      </c>
      <c r="BO567" s="16">
        <v>0</v>
      </c>
      <c r="BP567" s="16">
        <v>0</v>
      </c>
      <c r="BQ567" s="16">
        <v>0</v>
      </c>
      <c r="BR567" s="16">
        <v>0</v>
      </c>
      <c r="BS567" s="16">
        <v>0</v>
      </c>
      <c r="BT567" s="16">
        <v>0</v>
      </c>
      <c r="BU567" s="16">
        <v>0</v>
      </c>
      <c r="BV567" s="16">
        <v>0</v>
      </c>
      <c r="BW567" s="16">
        <v>0</v>
      </c>
      <c r="BX567" s="14">
        <f t="shared" si="8"/>
        <v>800000</v>
      </c>
    </row>
    <row r="568" spans="1:76" s="17" customFormat="1" x14ac:dyDescent="0.3">
      <c r="A568" s="7" t="s">
        <v>462</v>
      </c>
      <c r="B568" s="8" t="s">
        <v>1671</v>
      </c>
      <c r="C568" s="21" t="s">
        <v>1672</v>
      </c>
      <c r="D568" s="9">
        <v>31245</v>
      </c>
      <c r="E568" s="9" t="s">
        <v>1671</v>
      </c>
      <c r="F568" s="10" t="str">
        <f>VLOOKUP($E568,'FP MD'!$A:$F,2,FALSE)</f>
        <v>FGD Tower External Piping</v>
      </c>
      <c r="G568" s="10" t="s">
        <v>1221</v>
      </c>
      <c r="H568" s="10" t="s">
        <v>1235</v>
      </c>
      <c r="I568" s="10" t="s">
        <v>1641</v>
      </c>
      <c r="J568" s="10" t="str">
        <f>VLOOKUP($E568,'FP MD'!$A:$F,3,FALSE)</f>
        <v>None</v>
      </c>
      <c r="K568" s="10" t="str">
        <f>VLOOKUP($E568,'FP MD'!$A:$F,4,FALSE)</f>
        <v/>
      </c>
      <c r="L568" s="10" t="str">
        <f>VLOOKUP($E568,'FP MD'!$A:$F,5,FALSE)</f>
        <v/>
      </c>
      <c r="M568" s="10">
        <f>VLOOKUP($E568,'FP MD'!$A:$F,6,FALSE)</f>
        <v>0</v>
      </c>
      <c r="N568" s="11">
        <v>202809</v>
      </c>
      <c r="O568" s="15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0</v>
      </c>
      <c r="BI568" s="16">
        <v>0</v>
      </c>
      <c r="BJ568" s="16">
        <v>0</v>
      </c>
      <c r="BK568" s="16">
        <v>0</v>
      </c>
      <c r="BL568" s="16">
        <v>0</v>
      </c>
      <c r="BM568" s="16">
        <v>0</v>
      </c>
      <c r="BN568" s="16">
        <v>0</v>
      </c>
      <c r="BO568" s="16">
        <v>0</v>
      </c>
      <c r="BP568" s="16">
        <v>0</v>
      </c>
      <c r="BQ568" s="16">
        <v>0</v>
      </c>
      <c r="BR568" s="16">
        <v>0</v>
      </c>
      <c r="BS568" s="16">
        <v>0</v>
      </c>
      <c r="BT568" s="16">
        <v>1350000</v>
      </c>
      <c r="BU568" s="16">
        <v>75000</v>
      </c>
      <c r="BV568" s="16">
        <v>75000</v>
      </c>
      <c r="BW568" s="16">
        <v>75000</v>
      </c>
      <c r="BX568" s="14">
        <f t="shared" si="8"/>
        <v>0</v>
      </c>
    </row>
    <row r="569" spans="1:76" s="17" customFormat="1" x14ac:dyDescent="0.3">
      <c r="A569" s="7" t="s">
        <v>462</v>
      </c>
      <c r="B569" s="8" t="s">
        <v>1673</v>
      </c>
      <c r="C569" s="21" t="s">
        <v>1674</v>
      </c>
      <c r="D569" s="9">
        <v>31245</v>
      </c>
      <c r="E569" s="9" t="s">
        <v>1673</v>
      </c>
      <c r="F569" s="10" t="str">
        <f>VLOOKUP($E569,'FP MD'!$A:$F,2,FALSE)</f>
        <v>FGD Limestone Unloading Building</v>
      </c>
      <c r="G569" s="10" t="s">
        <v>1221</v>
      </c>
      <c r="H569" s="10" t="s">
        <v>1235</v>
      </c>
      <c r="I569" s="10" t="s">
        <v>1641</v>
      </c>
      <c r="J569" s="10" t="str">
        <f>VLOOKUP($E569,'FP MD'!$A:$F,3,FALSE)</f>
        <v/>
      </c>
      <c r="K569" s="10" t="str">
        <f>VLOOKUP($E569,'FP MD'!$A:$F,4,FALSE)</f>
        <v/>
      </c>
      <c r="L569" s="10" t="str">
        <f>VLOOKUP($E569,'FP MD'!$A:$F,5,FALSE)</f>
        <v/>
      </c>
      <c r="M569" s="10">
        <f>VLOOKUP($E569,'FP MD'!$A:$F,6,FALSE)</f>
        <v>0</v>
      </c>
      <c r="N569" s="11">
        <v>202812</v>
      </c>
      <c r="O569" s="15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16">
        <v>0</v>
      </c>
      <c r="BJ569" s="16">
        <v>0</v>
      </c>
      <c r="BK569" s="16">
        <v>0</v>
      </c>
      <c r="BL569" s="16">
        <v>0</v>
      </c>
      <c r="BM569" s="16">
        <v>0</v>
      </c>
      <c r="BN569" s="16">
        <v>0</v>
      </c>
      <c r="BO569" s="16">
        <v>0</v>
      </c>
      <c r="BP569" s="16">
        <v>0</v>
      </c>
      <c r="BQ569" s="16">
        <v>0</v>
      </c>
      <c r="BR569" s="16">
        <v>0</v>
      </c>
      <c r="BS569" s="16">
        <v>0</v>
      </c>
      <c r="BT569" s="16">
        <v>0</v>
      </c>
      <c r="BU569" s="16">
        <v>0</v>
      </c>
      <c r="BV569" s="16">
        <v>0</v>
      </c>
      <c r="BW569" s="16">
        <v>2160000</v>
      </c>
      <c r="BX569" s="14">
        <f t="shared" si="8"/>
        <v>0</v>
      </c>
    </row>
    <row r="570" spans="1:76" s="17" customFormat="1" x14ac:dyDescent="0.3">
      <c r="A570" s="7" t="s">
        <v>462</v>
      </c>
      <c r="B570" s="8" t="s">
        <v>1675</v>
      </c>
      <c r="C570" s="21" t="s">
        <v>1676</v>
      </c>
      <c r="D570" s="9">
        <v>31245</v>
      </c>
      <c r="E570" s="9" t="s">
        <v>1675</v>
      </c>
      <c r="F570" s="10" t="str">
        <f>VLOOKUP($E570,'FP MD'!$A:$F,2,FALSE)</f>
        <v>BB4 GE Motor Protection Relays FGD</v>
      </c>
      <c r="G570" s="10" t="s">
        <v>1221</v>
      </c>
      <c r="H570" s="10" t="s">
        <v>1235</v>
      </c>
      <c r="I570" s="10" t="s">
        <v>1641</v>
      </c>
      <c r="J570" s="10" t="str">
        <f>VLOOKUP($E570,'FP MD'!$A:$F,3,FALSE)</f>
        <v/>
      </c>
      <c r="K570" s="10" t="str">
        <f>VLOOKUP($E570,'FP MD'!$A:$F,4,FALSE)</f>
        <v/>
      </c>
      <c r="L570" s="10" t="str">
        <f>VLOOKUP($E570,'FP MD'!$A:$F,5,FALSE)</f>
        <v/>
      </c>
      <c r="M570" s="10">
        <f>VLOOKUP($E570,'FP MD'!$A:$F,6,FALSE)</f>
        <v>0</v>
      </c>
      <c r="N570" s="11">
        <v>202712</v>
      </c>
      <c r="O570" s="15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0</v>
      </c>
      <c r="BH570" s="16">
        <v>0</v>
      </c>
      <c r="BI570" s="16">
        <v>0</v>
      </c>
      <c r="BJ570" s="16">
        <v>0</v>
      </c>
      <c r="BK570" s="16">
        <v>450000</v>
      </c>
      <c r="BL570" s="16">
        <v>0</v>
      </c>
      <c r="BM570" s="16">
        <v>0</v>
      </c>
      <c r="BN570" s="16">
        <v>0</v>
      </c>
      <c r="BO570" s="16">
        <v>0</v>
      </c>
      <c r="BP570" s="16">
        <v>0</v>
      </c>
      <c r="BQ570" s="16">
        <v>0</v>
      </c>
      <c r="BR570" s="16">
        <v>0</v>
      </c>
      <c r="BS570" s="16">
        <v>0</v>
      </c>
      <c r="BT570" s="16">
        <v>0</v>
      </c>
      <c r="BU570" s="16">
        <v>0</v>
      </c>
      <c r="BV570" s="16">
        <v>0</v>
      </c>
      <c r="BW570" s="16">
        <v>0</v>
      </c>
      <c r="BX570" s="14">
        <f t="shared" si="8"/>
        <v>450000</v>
      </c>
    </row>
    <row r="571" spans="1:76" s="17" customFormat="1" x14ac:dyDescent="0.3">
      <c r="A571" s="7" t="s">
        <v>468</v>
      </c>
      <c r="B571" s="8" t="s">
        <v>1677</v>
      </c>
      <c r="C571" s="21" t="s">
        <v>1678</v>
      </c>
      <c r="D571" s="9">
        <v>31245</v>
      </c>
      <c r="E571" s="9" t="s">
        <v>1677</v>
      </c>
      <c r="F571" s="10" t="str">
        <f>VLOOKUP($E571,'FP MD'!$A:$F,2,FALSE)</f>
        <v>FGD Indeterminate 2024</v>
      </c>
      <c r="G571" s="10" t="s">
        <v>1221</v>
      </c>
      <c r="H571" s="10" t="s">
        <v>1235</v>
      </c>
      <c r="I571" s="10" t="s">
        <v>1641</v>
      </c>
      <c r="J571" s="10" t="str">
        <f>VLOOKUP($E571,'FP MD'!$A:$F,3,FALSE)</f>
        <v>Blanket</v>
      </c>
      <c r="K571" s="10" t="str">
        <f>VLOOKUP($E571,'FP MD'!$A:$F,4,FALSE)</f>
        <v/>
      </c>
      <c r="L571" s="10" t="str">
        <f>VLOOKUP($E571,'FP MD'!$A:$F,5,FALSE)</f>
        <v/>
      </c>
      <c r="M571" s="10">
        <f>VLOOKUP($E571,'FP MD'!$A:$F,6,FALSE)</f>
        <v>0</v>
      </c>
      <c r="N571" s="11" t="s">
        <v>97</v>
      </c>
      <c r="O571" s="15">
        <v>0</v>
      </c>
      <c r="P571" s="16">
        <v>27000</v>
      </c>
      <c r="Q571" s="16">
        <v>27000</v>
      </c>
      <c r="R571" s="16">
        <v>54000</v>
      </c>
      <c r="S571" s="16">
        <v>54000</v>
      </c>
      <c r="T571" s="16">
        <v>63000</v>
      </c>
      <c r="U571" s="16">
        <v>63000</v>
      </c>
      <c r="V571" s="16">
        <v>72000</v>
      </c>
      <c r="W571" s="16">
        <v>72000</v>
      </c>
      <c r="X571" s="16">
        <v>72000</v>
      </c>
      <c r="Y571" s="16">
        <v>81000</v>
      </c>
      <c r="Z571" s="16">
        <v>135000</v>
      </c>
      <c r="AA571" s="16">
        <v>180000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0</v>
      </c>
      <c r="AZ571" s="16">
        <v>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16">
        <v>0</v>
      </c>
      <c r="BJ571" s="16">
        <v>0</v>
      </c>
      <c r="BK571" s="16">
        <v>0</v>
      </c>
      <c r="BL571" s="16">
        <v>0</v>
      </c>
      <c r="BM571" s="16">
        <v>0</v>
      </c>
      <c r="BN571" s="16">
        <v>0</v>
      </c>
      <c r="BO571" s="16">
        <v>0</v>
      </c>
      <c r="BP571" s="16">
        <v>0</v>
      </c>
      <c r="BQ571" s="16">
        <v>0</v>
      </c>
      <c r="BR571" s="16">
        <v>0</v>
      </c>
      <c r="BS571" s="16">
        <v>0</v>
      </c>
      <c r="BT571" s="16">
        <v>0</v>
      </c>
      <c r="BU571" s="16">
        <v>0</v>
      </c>
      <c r="BV571" s="16">
        <v>0</v>
      </c>
      <c r="BW571" s="16">
        <v>0</v>
      </c>
      <c r="BX571" s="14">
        <f t="shared" si="8"/>
        <v>900000</v>
      </c>
    </row>
    <row r="572" spans="1:76" s="17" customFormat="1" x14ac:dyDescent="0.3">
      <c r="A572" s="7" t="s">
        <v>462</v>
      </c>
      <c r="B572" s="8" t="s">
        <v>1679</v>
      </c>
      <c r="C572" s="21" t="s">
        <v>1680</v>
      </c>
      <c r="D572" s="9">
        <v>31246</v>
      </c>
      <c r="E572" s="9" t="s">
        <v>1679</v>
      </c>
      <c r="F572" s="10" t="str">
        <f>VLOOKUP($E572,'FP MD'!$A:$F,2,FALSE)</f>
        <v>FGD Blankets/ECRC</v>
      </c>
      <c r="G572" s="10" t="s">
        <v>1250</v>
      </c>
      <c r="H572" s="10" t="s">
        <v>1235</v>
      </c>
      <c r="I572" s="10" t="s">
        <v>1681</v>
      </c>
      <c r="J572" s="10" t="str">
        <f>VLOOKUP($E572,'FP MD'!$A:$F,3,FALSE)</f>
        <v>None</v>
      </c>
      <c r="K572" s="10" t="str">
        <f>VLOOKUP($E572,'FP MD'!$A:$F,4,FALSE)</f>
        <v/>
      </c>
      <c r="L572" s="10" t="str">
        <f>VLOOKUP($E572,'FP MD'!$A:$F,5,FALSE)</f>
        <v/>
      </c>
      <c r="M572" s="10">
        <f>VLOOKUP($E572,'FP MD'!$A:$F,6,FALSE)</f>
        <v>0</v>
      </c>
      <c r="N572" s="11" t="s">
        <v>1682</v>
      </c>
      <c r="O572" s="15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  <c r="BB572" s="16">
        <v>0</v>
      </c>
      <c r="BC572" s="16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0</v>
      </c>
      <c r="BI572" s="16">
        <v>0</v>
      </c>
      <c r="BJ572" s="16">
        <v>0</v>
      </c>
      <c r="BK572" s="16">
        <v>0</v>
      </c>
      <c r="BL572" s="16">
        <v>0</v>
      </c>
      <c r="BM572" s="16">
        <v>0</v>
      </c>
      <c r="BN572" s="16">
        <v>0</v>
      </c>
      <c r="BO572" s="16">
        <v>0</v>
      </c>
      <c r="BP572" s="16">
        <v>0</v>
      </c>
      <c r="BQ572" s="16">
        <v>0</v>
      </c>
      <c r="BR572" s="16">
        <v>0</v>
      </c>
      <c r="BS572" s="16">
        <v>0</v>
      </c>
      <c r="BT572" s="16">
        <v>0</v>
      </c>
      <c r="BU572" s="16">
        <v>0</v>
      </c>
      <c r="BV572" s="16">
        <v>0</v>
      </c>
      <c r="BW572" s="16">
        <v>0</v>
      </c>
      <c r="BX572" s="14">
        <f t="shared" si="8"/>
        <v>0</v>
      </c>
    </row>
    <row r="573" spans="1:76" s="17" customFormat="1" x14ac:dyDescent="0.3">
      <c r="A573" s="7" t="s">
        <v>462</v>
      </c>
      <c r="B573" s="8" t="s">
        <v>1683</v>
      </c>
      <c r="C573" s="21" t="s">
        <v>1684</v>
      </c>
      <c r="D573" s="9">
        <v>31254</v>
      </c>
      <c r="E573" s="9" t="s">
        <v>1483</v>
      </c>
      <c r="F573" s="10" t="str">
        <f>VLOOKUP($E573,'FP MD'!$A:$F,2,FALSE)</f>
        <v>BB4 Indeterminate 2023</v>
      </c>
      <c r="G573" s="10" t="s">
        <v>1250</v>
      </c>
      <c r="H573" s="10" t="s">
        <v>1235</v>
      </c>
      <c r="I573" s="10" t="s">
        <v>1685</v>
      </c>
      <c r="J573" s="10" t="str">
        <f>VLOOKUP($E573,'FP MD'!$A:$F,3,FALSE)</f>
        <v>Blanket</v>
      </c>
      <c r="K573" s="10" t="str">
        <f>VLOOKUP($E573,'FP MD'!$A:$F,4,FALSE)</f>
        <v/>
      </c>
      <c r="L573" s="10" t="str">
        <f>VLOOKUP($E573,'FP MD'!$A:$F,5,FALSE)</f>
        <v/>
      </c>
      <c r="M573" s="10">
        <f>VLOOKUP($E573,'FP MD'!$A:$F,6,FALSE)</f>
        <v>0</v>
      </c>
      <c r="N573" s="11">
        <v>202405</v>
      </c>
      <c r="O573" s="15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53769.01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16">
        <v>0</v>
      </c>
      <c r="BJ573" s="16">
        <v>0</v>
      </c>
      <c r="BK573" s="16">
        <v>0</v>
      </c>
      <c r="BL573" s="16">
        <v>0</v>
      </c>
      <c r="BM573" s="16">
        <v>0</v>
      </c>
      <c r="BN573" s="16">
        <v>0</v>
      </c>
      <c r="BO573" s="16">
        <v>0</v>
      </c>
      <c r="BP573" s="16">
        <v>0</v>
      </c>
      <c r="BQ573" s="16">
        <v>0</v>
      </c>
      <c r="BR573" s="16">
        <v>0</v>
      </c>
      <c r="BS573" s="16">
        <v>0</v>
      </c>
      <c r="BT573" s="16">
        <v>0</v>
      </c>
      <c r="BU573" s="16">
        <v>0</v>
      </c>
      <c r="BV573" s="16">
        <v>0</v>
      </c>
      <c r="BW573" s="16">
        <v>0</v>
      </c>
      <c r="BX573" s="14">
        <f t="shared" si="8"/>
        <v>53769.01</v>
      </c>
    </row>
    <row r="574" spans="1:76" s="17" customFormat="1" x14ac:dyDescent="0.3">
      <c r="A574" s="7" t="s">
        <v>462</v>
      </c>
      <c r="B574" s="8" t="s">
        <v>1686</v>
      </c>
      <c r="C574" s="21" t="s">
        <v>1687</v>
      </c>
      <c r="D574" s="9">
        <v>31254</v>
      </c>
      <c r="E574" s="9" t="s">
        <v>1686</v>
      </c>
      <c r="F574" s="10" t="str">
        <f>VLOOKUP($E574,'FP MD'!$A:$F,2,FALSE)</f>
        <v>BB4 Intk Scrn 4A Course &amp; Fine Mesh</v>
      </c>
      <c r="G574" s="10" t="s">
        <v>1221</v>
      </c>
      <c r="H574" s="10" t="s">
        <v>1235</v>
      </c>
      <c r="I574" s="10" t="s">
        <v>1685</v>
      </c>
      <c r="J574" s="10" t="str">
        <f>VLOOKUP($E574,'FP MD'!$A:$F,3,FALSE)</f>
        <v>None</v>
      </c>
      <c r="K574" s="10" t="str">
        <f>VLOOKUP($E574,'FP MD'!$A:$F,4,FALSE)</f>
        <v/>
      </c>
      <c r="L574" s="10" t="str">
        <f>VLOOKUP($E574,'FP MD'!$A:$F,5,FALSE)</f>
        <v/>
      </c>
      <c r="M574" s="10">
        <f>VLOOKUP($E574,'FP MD'!$A:$F,6,FALSE)</f>
        <v>0</v>
      </c>
      <c r="N574" s="11">
        <v>202812</v>
      </c>
      <c r="O574" s="15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16">
        <v>0</v>
      </c>
      <c r="BJ574" s="16">
        <v>0</v>
      </c>
      <c r="BK574" s="16">
        <v>0</v>
      </c>
      <c r="BL574" s="16">
        <v>0</v>
      </c>
      <c r="BM574" s="16">
        <v>0</v>
      </c>
      <c r="BN574" s="16">
        <v>0</v>
      </c>
      <c r="BO574" s="16">
        <v>0</v>
      </c>
      <c r="BP574" s="16">
        <v>0</v>
      </c>
      <c r="BQ574" s="16">
        <v>0</v>
      </c>
      <c r="BR574" s="16">
        <v>0</v>
      </c>
      <c r="BS574" s="16">
        <v>0</v>
      </c>
      <c r="BT574" s="16">
        <v>0</v>
      </c>
      <c r="BU574" s="16">
        <v>0</v>
      </c>
      <c r="BV574" s="16">
        <v>0</v>
      </c>
      <c r="BW574" s="16">
        <v>2700000</v>
      </c>
      <c r="BX574" s="14">
        <f t="shared" si="8"/>
        <v>0</v>
      </c>
    </row>
    <row r="575" spans="1:76" s="17" customFormat="1" x14ac:dyDescent="0.3">
      <c r="A575" s="7" t="s">
        <v>462</v>
      </c>
      <c r="B575" s="8" t="s">
        <v>1688</v>
      </c>
      <c r="C575" s="21" t="s">
        <v>1689</v>
      </c>
      <c r="D575" s="9">
        <v>31254</v>
      </c>
      <c r="E575" s="9" t="s">
        <v>1688</v>
      </c>
      <c r="F575" s="10" t="str">
        <f>VLOOKUP($E575,'FP MD'!$A:$F,2,FALSE)</f>
        <v>BB4 #3 Stack Elevator</v>
      </c>
      <c r="G575" s="10" t="s">
        <v>1221</v>
      </c>
      <c r="H575" s="10" t="s">
        <v>1235</v>
      </c>
      <c r="I575" s="10" t="s">
        <v>1685</v>
      </c>
      <c r="J575" s="10" t="str">
        <f>VLOOKUP($E575,'FP MD'!$A:$F,3,FALSE)</f>
        <v>None</v>
      </c>
      <c r="K575" s="10" t="str">
        <f>VLOOKUP($E575,'FP MD'!$A:$F,4,FALSE)</f>
        <v/>
      </c>
      <c r="L575" s="10" t="str">
        <f>VLOOKUP($E575,'FP MD'!$A:$F,5,FALSE)</f>
        <v/>
      </c>
      <c r="M575" s="10">
        <f>VLOOKUP($E575,'FP MD'!$A:$F,6,FALSE)</f>
        <v>0</v>
      </c>
      <c r="N575" s="11">
        <v>202609</v>
      </c>
      <c r="O575" s="15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337500</v>
      </c>
      <c r="AW575" s="16">
        <v>37500</v>
      </c>
      <c r="AX575" s="16">
        <v>37500</v>
      </c>
      <c r="AY575" s="16">
        <v>37500</v>
      </c>
      <c r="AZ575" s="16">
        <v>0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16">
        <v>0</v>
      </c>
      <c r="BJ575" s="16">
        <v>0</v>
      </c>
      <c r="BK575" s="16">
        <v>0</v>
      </c>
      <c r="BL575" s="16">
        <v>0</v>
      </c>
      <c r="BM575" s="16">
        <v>0</v>
      </c>
      <c r="BN575" s="16">
        <v>0</v>
      </c>
      <c r="BO575" s="16">
        <v>0</v>
      </c>
      <c r="BP575" s="16">
        <v>0</v>
      </c>
      <c r="BQ575" s="16">
        <v>0</v>
      </c>
      <c r="BR575" s="16">
        <v>0</v>
      </c>
      <c r="BS575" s="16">
        <v>0</v>
      </c>
      <c r="BT575" s="16">
        <v>0</v>
      </c>
      <c r="BU575" s="16">
        <v>0</v>
      </c>
      <c r="BV575" s="16">
        <v>0</v>
      </c>
      <c r="BW575" s="16">
        <v>0</v>
      </c>
      <c r="BX575" s="14">
        <f t="shared" si="8"/>
        <v>450000</v>
      </c>
    </row>
    <row r="576" spans="1:76" s="17" customFormat="1" x14ac:dyDescent="0.3">
      <c r="A576" s="7" t="s">
        <v>462</v>
      </c>
      <c r="B576" s="8" t="s">
        <v>1690</v>
      </c>
      <c r="C576" s="21" t="s">
        <v>1691</v>
      </c>
      <c r="D576" s="9">
        <v>34099</v>
      </c>
      <c r="E576" s="9" t="s">
        <v>1692</v>
      </c>
      <c r="F576" s="10" t="str">
        <f>VLOOKUP($E576,'FP MD'!$A:$F,2,FALSE)</f>
        <v>English Creek Solar Land Purchase</v>
      </c>
      <c r="G576" s="10" t="s">
        <v>1221</v>
      </c>
      <c r="H576" s="10" t="s">
        <v>1693</v>
      </c>
      <c r="I576" s="10" t="s">
        <v>1693</v>
      </c>
      <c r="J576" s="10" t="str">
        <f>VLOOKUP($E576,'FP MD'!$A:$F,3,FALSE)</f>
        <v>Solar - Wave 3</v>
      </c>
      <c r="K576" s="10" t="str">
        <f>VLOOKUP($E576,'FP MD'!$A:$F,4,FALSE)</f>
        <v>Wave 3 - Land</v>
      </c>
      <c r="L576" s="10" t="str">
        <f>VLOOKUP($E576,'FP MD'!$A:$F,5,FALSE)</f>
        <v/>
      </c>
      <c r="M576" s="10" t="str">
        <f>VLOOKUP($E576,'FP MD'!$A:$F,6,FALSE)</f>
        <v>Solar</v>
      </c>
      <c r="N576" s="11">
        <v>202412</v>
      </c>
      <c r="O576" s="12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6693640.7999999989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3">
        <v>0</v>
      </c>
      <c r="AO576" s="13">
        <v>0</v>
      </c>
      <c r="AP576" s="13">
        <v>0</v>
      </c>
      <c r="AQ576" s="13">
        <v>0</v>
      </c>
      <c r="AR576" s="13">
        <v>0</v>
      </c>
      <c r="AS576" s="13">
        <v>0</v>
      </c>
      <c r="AT576" s="13">
        <v>0</v>
      </c>
      <c r="AU576" s="13">
        <v>0</v>
      </c>
      <c r="AV576" s="13">
        <v>0</v>
      </c>
      <c r="AW576" s="13">
        <v>0</v>
      </c>
      <c r="AX576" s="13">
        <v>0</v>
      </c>
      <c r="AY576" s="13">
        <v>0</v>
      </c>
      <c r="AZ576" s="13">
        <v>0</v>
      </c>
      <c r="BA576" s="13">
        <v>0</v>
      </c>
      <c r="BB576" s="13">
        <v>0</v>
      </c>
      <c r="BC576" s="13">
        <v>0</v>
      </c>
      <c r="BD576" s="13">
        <v>0</v>
      </c>
      <c r="BE576" s="13">
        <v>0</v>
      </c>
      <c r="BF576" s="13">
        <v>0</v>
      </c>
      <c r="BG576" s="13">
        <v>0</v>
      </c>
      <c r="BH576" s="13">
        <v>0</v>
      </c>
      <c r="BI576" s="13">
        <v>0</v>
      </c>
      <c r="BJ576" s="13">
        <v>0</v>
      </c>
      <c r="BK576" s="13">
        <v>0</v>
      </c>
      <c r="BL576" s="13">
        <v>0</v>
      </c>
      <c r="BM576" s="13">
        <v>0</v>
      </c>
      <c r="BN576" s="13">
        <v>0</v>
      </c>
      <c r="BO576" s="13">
        <v>0</v>
      </c>
      <c r="BP576" s="13">
        <v>0</v>
      </c>
      <c r="BQ576" s="13">
        <v>0</v>
      </c>
      <c r="BR576" s="13">
        <v>0</v>
      </c>
      <c r="BS576" s="13">
        <v>0</v>
      </c>
      <c r="BT576" s="13">
        <v>0</v>
      </c>
      <c r="BU576" s="13">
        <v>0</v>
      </c>
      <c r="BV576" s="13">
        <v>0</v>
      </c>
      <c r="BW576" s="13">
        <v>0</v>
      </c>
      <c r="BX576" s="14">
        <f t="shared" si="8"/>
        <v>6693640.7999999989</v>
      </c>
    </row>
    <row r="577" spans="1:76" s="17" customFormat="1" x14ac:dyDescent="0.3">
      <c r="A577" s="7" t="s">
        <v>462</v>
      </c>
      <c r="B577" s="8" t="s">
        <v>1694</v>
      </c>
      <c r="C577" s="21" t="s">
        <v>1695</v>
      </c>
      <c r="D577" s="9">
        <v>34099</v>
      </c>
      <c r="E577" s="9" t="s">
        <v>1694</v>
      </c>
      <c r="F577" s="10" t="str">
        <f>VLOOKUP($E577,'FP MD'!$A:$F,2,FALSE)</f>
        <v>Solar W4 P1 Land Solvay 2026</v>
      </c>
      <c r="G577" s="10" t="s">
        <v>1221</v>
      </c>
      <c r="H577" s="10" t="s">
        <v>467</v>
      </c>
      <c r="I577" s="10" t="s">
        <v>467</v>
      </c>
      <c r="J577" s="10" t="str">
        <f>VLOOKUP($E577,'FP MD'!$A:$F,3,FALSE)</f>
        <v>Solar - Wave 4</v>
      </c>
      <c r="K577" s="10" t="str">
        <f>VLOOKUP($E577,'FP MD'!$A:$F,4,FALSE)</f>
        <v>Wave 4 - Land</v>
      </c>
      <c r="L577" s="10" t="str">
        <f>VLOOKUP($E577,'FP MD'!$A:$F,5,FALSE)</f>
        <v/>
      </c>
      <c r="M577" s="10" t="str">
        <f>VLOOKUP($E577,'FP MD'!$A:$F,6,FALSE)</f>
        <v>Solar</v>
      </c>
      <c r="N577" s="11">
        <v>202612</v>
      </c>
      <c r="O577" s="12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13">
        <v>0</v>
      </c>
      <c r="AO577" s="13">
        <v>0</v>
      </c>
      <c r="AP577" s="13">
        <v>0</v>
      </c>
      <c r="AQ577" s="13">
        <v>0</v>
      </c>
      <c r="AR577" s="13">
        <v>0</v>
      </c>
      <c r="AS577" s="13">
        <v>0</v>
      </c>
      <c r="AT577" s="13">
        <v>0</v>
      </c>
      <c r="AU577" s="13">
        <v>0</v>
      </c>
      <c r="AV577" s="13">
        <v>0</v>
      </c>
      <c r="AW577" s="13">
        <v>0</v>
      </c>
      <c r="AX577" s="13">
        <v>0</v>
      </c>
      <c r="AY577" s="13">
        <v>2701885.3000000003</v>
      </c>
      <c r="AZ577" s="13">
        <v>0</v>
      </c>
      <c r="BA577" s="13">
        <v>0</v>
      </c>
      <c r="BB577" s="13">
        <v>0</v>
      </c>
      <c r="BC577" s="13">
        <v>0</v>
      </c>
      <c r="BD577" s="13">
        <v>0</v>
      </c>
      <c r="BE577" s="13">
        <v>0</v>
      </c>
      <c r="BF577" s="13">
        <v>0</v>
      </c>
      <c r="BG577" s="13">
        <v>0</v>
      </c>
      <c r="BH577" s="13">
        <v>0</v>
      </c>
      <c r="BI577" s="13">
        <v>0</v>
      </c>
      <c r="BJ577" s="13">
        <v>0</v>
      </c>
      <c r="BK577" s="13">
        <v>0</v>
      </c>
      <c r="BL577" s="13">
        <v>0</v>
      </c>
      <c r="BM577" s="13">
        <v>0</v>
      </c>
      <c r="BN577" s="13">
        <v>0</v>
      </c>
      <c r="BO577" s="13">
        <v>0</v>
      </c>
      <c r="BP577" s="13">
        <v>0</v>
      </c>
      <c r="BQ577" s="13">
        <v>0</v>
      </c>
      <c r="BR577" s="13">
        <v>0</v>
      </c>
      <c r="BS577" s="13">
        <v>0</v>
      </c>
      <c r="BT577" s="13">
        <v>0</v>
      </c>
      <c r="BU577" s="13">
        <v>0</v>
      </c>
      <c r="BV577" s="13">
        <v>0</v>
      </c>
      <c r="BW577" s="13">
        <v>0</v>
      </c>
      <c r="BX577" s="14">
        <f t="shared" si="8"/>
        <v>2701885.3000000003</v>
      </c>
    </row>
    <row r="578" spans="1:76" s="17" customFormat="1" x14ac:dyDescent="0.3">
      <c r="A578" s="7" t="s">
        <v>462</v>
      </c>
      <c r="B578" s="8" t="s">
        <v>1696</v>
      </c>
      <c r="C578" s="21" t="s">
        <v>1697</v>
      </c>
      <c r="D578" s="9">
        <v>34099</v>
      </c>
      <c r="E578" s="9" t="s">
        <v>1696</v>
      </c>
      <c r="F578" s="10" t="str">
        <f>VLOOKUP($E578,'FP MD'!$A:$F,2,FALSE)</f>
        <v>Solar W4 P7 TBD 2028</v>
      </c>
      <c r="G578" s="10" t="s">
        <v>1221</v>
      </c>
      <c r="H578" s="10" t="s">
        <v>467</v>
      </c>
      <c r="I578" s="10" t="s">
        <v>467</v>
      </c>
      <c r="J578" s="10" t="str">
        <f>VLOOKUP($E578,'FP MD'!$A:$F,3,FALSE)</f>
        <v>Solar - Wave 4</v>
      </c>
      <c r="K578" s="10" t="str">
        <f>VLOOKUP($E578,'FP MD'!$A:$F,4,FALSE)</f>
        <v>Wave 4 - Land</v>
      </c>
      <c r="L578" s="10" t="str">
        <f>VLOOKUP($E578,'FP MD'!$A:$F,5,FALSE)</f>
        <v/>
      </c>
      <c r="M578" s="10" t="str">
        <f>VLOOKUP($E578,'FP MD'!$A:$F,6,FALSE)</f>
        <v>Solar</v>
      </c>
      <c r="N578" s="11">
        <v>202812</v>
      </c>
      <c r="O578" s="12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13">
        <v>0</v>
      </c>
      <c r="AO578" s="13">
        <v>0</v>
      </c>
      <c r="AP578" s="13">
        <v>0</v>
      </c>
      <c r="AQ578" s="13">
        <v>0</v>
      </c>
      <c r="AR578" s="13">
        <v>0</v>
      </c>
      <c r="AS578" s="13">
        <v>0</v>
      </c>
      <c r="AT578" s="13">
        <v>0</v>
      </c>
      <c r="AU578" s="13">
        <v>0</v>
      </c>
      <c r="AV578" s="13">
        <v>0</v>
      </c>
      <c r="AW578" s="13">
        <v>0</v>
      </c>
      <c r="AX578" s="13">
        <v>0</v>
      </c>
      <c r="AY578" s="13">
        <v>0</v>
      </c>
      <c r="AZ578" s="13">
        <v>0</v>
      </c>
      <c r="BA578" s="13">
        <v>0</v>
      </c>
      <c r="BB578" s="13">
        <v>0</v>
      </c>
      <c r="BC578" s="13">
        <v>0</v>
      </c>
      <c r="BD578" s="13">
        <v>0</v>
      </c>
      <c r="BE578" s="13">
        <v>0</v>
      </c>
      <c r="BF578" s="13">
        <v>0</v>
      </c>
      <c r="BG578" s="13">
        <v>0</v>
      </c>
      <c r="BH578" s="13">
        <v>0</v>
      </c>
      <c r="BI578" s="13">
        <v>0</v>
      </c>
      <c r="BJ578" s="13">
        <v>0</v>
      </c>
      <c r="BK578" s="13">
        <v>0</v>
      </c>
      <c r="BL578" s="13">
        <v>0</v>
      </c>
      <c r="BM578" s="13">
        <v>0</v>
      </c>
      <c r="BN578" s="13">
        <v>0</v>
      </c>
      <c r="BO578" s="13">
        <v>0</v>
      </c>
      <c r="BP578" s="13">
        <v>0</v>
      </c>
      <c r="BQ578" s="13">
        <v>0</v>
      </c>
      <c r="BR578" s="13">
        <v>0</v>
      </c>
      <c r="BS578" s="13">
        <v>0</v>
      </c>
      <c r="BT578" s="13">
        <v>0</v>
      </c>
      <c r="BU578" s="13">
        <v>0</v>
      </c>
      <c r="BV578" s="13">
        <v>0</v>
      </c>
      <c r="BW578" s="13">
        <v>14107874.65</v>
      </c>
      <c r="BX578" s="14">
        <f t="shared" ref="BX578:BX641" si="9">SUM(P578:BK578)</f>
        <v>0</v>
      </c>
    </row>
    <row r="579" spans="1:76" s="17" customFormat="1" x14ac:dyDescent="0.3">
      <c r="A579" s="7" t="s">
        <v>462</v>
      </c>
      <c r="B579" s="8" t="s">
        <v>1698</v>
      </c>
      <c r="C579" s="21" t="s">
        <v>1699</v>
      </c>
      <c r="D579" s="9">
        <v>34099</v>
      </c>
      <c r="E579" s="9" t="s">
        <v>1698</v>
      </c>
      <c r="F579" s="10" t="str">
        <f>VLOOKUP($E579,'FP MD'!$A:$F,2,FALSE)</f>
        <v>Solar W4 P3 Land Clear Springs 2027</v>
      </c>
      <c r="G579" s="10" t="s">
        <v>1221</v>
      </c>
      <c r="H579" s="10" t="s">
        <v>467</v>
      </c>
      <c r="I579" s="10" t="s">
        <v>467</v>
      </c>
      <c r="J579" s="10" t="str">
        <f>VLOOKUP($E579,'FP MD'!$A:$F,3,FALSE)</f>
        <v>Solar - Wave 4</v>
      </c>
      <c r="K579" s="10" t="str">
        <f>VLOOKUP($E579,'FP MD'!$A:$F,4,FALSE)</f>
        <v>Wave 4 - Land</v>
      </c>
      <c r="L579" s="10" t="str">
        <f>VLOOKUP($E579,'FP MD'!$A:$F,5,FALSE)</f>
        <v/>
      </c>
      <c r="M579" s="10" t="str">
        <f>VLOOKUP($E579,'FP MD'!$A:$F,6,FALSE)</f>
        <v>Solar</v>
      </c>
      <c r="N579" s="11">
        <v>202712</v>
      </c>
      <c r="O579" s="12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13">
        <v>0</v>
      </c>
      <c r="AO579" s="13">
        <v>0</v>
      </c>
      <c r="AP579" s="13">
        <v>0</v>
      </c>
      <c r="AQ579" s="13">
        <v>0</v>
      </c>
      <c r="AR579" s="13">
        <v>0</v>
      </c>
      <c r="AS579" s="13">
        <v>0</v>
      </c>
      <c r="AT579" s="13">
        <v>0</v>
      </c>
      <c r="AU579" s="13">
        <v>0</v>
      </c>
      <c r="AV579" s="13">
        <v>0</v>
      </c>
      <c r="AW579" s="13">
        <v>0</v>
      </c>
      <c r="AX579" s="13">
        <v>0</v>
      </c>
      <c r="AY579" s="13">
        <v>0</v>
      </c>
      <c r="AZ579" s="13">
        <v>0</v>
      </c>
      <c r="BA579" s="13">
        <v>0</v>
      </c>
      <c r="BB579" s="13">
        <v>0</v>
      </c>
      <c r="BC579" s="13">
        <v>0</v>
      </c>
      <c r="BD579" s="13">
        <v>0</v>
      </c>
      <c r="BE579" s="13">
        <v>0</v>
      </c>
      <c r="BF579" s="13">
        <v>0</v>
      </c>
      <c r="BG579" s="13">
        <v>0</v>
      </c>
      <c r="BH579" s="13">
        <v>0</v>
      </c>
      <c r="BI579" s="13">
        <v>0</v>
      </c>
      <c r="BJ579" s="13">
        <v>0</v>
      </c>
      <c r="BK579" s="13">
        <v>11875451.600000003</v>
      </c>
      <c r="BL579" s="13">
        <v>0</v>
      </c>
      <c r="BM579" s="13">
        <v>0</v>
      </c>
      <c r="BN579" s="13">
        <v>0</v>
      </c>
      <c r="BO579" s="13">
        <v>0</v>
      </c>
      <c r="BP579" s="13">
        <v>0</v>
      </c>
      <c r="BQ579" s="13">
        <v>0</v>
      </c>
      <c r="BR579" s="13">
        <v>0</v>
      </c>
      <c r="BS579" s="13">
        <v>0</v>
      </c>
      <c r="BT579" s="13">
        <v>0</v>
      </c>
      <c r="BU579" s="13">
        <v>0</v>
      </c>
      <c r="BV579" s="13">
        <v>0</v>
      </c>
      <c r="BW579" s="13">
        <v>0</v>
      </c>
      <c r="BX579" s="14">
        <f t="shared" si="9"/>
        <v>11875451.600000003</v>
      </c>
    </row>
    <row r="580" spans="1:76" s="17" customFormat="1" x14ac:dyDescent="0.3">
      <c r="A580" s="7" t="s">
        <v>462</v>
      </c>
      <c r="B580" s="8" t="s">
        <v>1700</v>
      </c>
      <c r="C580" s="21" t="s">
        <v>1701</v>
      </c>
      <c r="D580" s="9">
        <v>34099</v>
      </c>
      <c r="E580" s="9" t="s">
        <v>1700</v>
      </c>
      <c r="F580" s="10" t="str">
        <f>VLOOKUP($E580,'FP MD'!$A:$F,2,FALSE)</f>
        <v>Solar W4 P4 Land ROOD 2027</v>
      </c>
      <c r="G580" s="10" t="s">
        <v>1221</v>
      </c>
      <c r="H580" s="10" t="s">
        <v>467</v>
      </c>
      <c r="I580" s="10" t="s">
        <v>467</v>
      </c>
      <c r="J580" s="10" t="str">
        <f>VLOOKUP($E580,'FP MD'!$A:$F,3,FALSE)</f>
        <v>Solar - Wave 4</v>
      </c>
      <c r="K580" s="10" t="str">
        <f>VLOOKUP($E580,'FP MD'!$A:$F,4,FALSE)</f>
        <v>Wave 4 - Land</v>
      </c>
      <c r="L580" s="10" t="str">
        <f>VLOOKUP($E580,'FP MD'!$A:$F,5,FALSE)</f>
        <v/>
      </c>
      <c r="M580" s="10" t="str">
        <f>VLOOKUP($E580,'FP MD'!$A:$F,6,FALSE)</f>
        <v>Solar</v>
      </c>
      <c r="N580" s="11">
        <v>202712</v>
      </c>
      <c r="O580" s="12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0</v>
      </c>
      <c r="AM580" s="13">
        <v>0</v>
      </c>
      <c r="AN580" s="13">
        <v>0</v>
      </c>
      <c r="AO580" s="13">
        <v>0</v>
      </c>
      <c r="AP580" s="13">
        <v>0</v>
      </c>
      <c r="AQ580" s="13">
        <v>0</v>
      </c>
      <c r="AR580" s="13">
        <v>0</v>
      </c>
      <c r="AS580" s="13">
        <v>0</v>
      </c>
      <c r="AT580" s="13">
        <v>0</v>
      </c>
      <c r="AU580" s="13">
        <v>0</v>
      </c>
      <c r="AV580" s="13">
        <v>0</v>
      </c>
      <c r="AW580" s="13">
        <v>0</v>
      </c>
      <c r="AX580" s="13">
        <v>0</v>
      </c>
      <c r="AY580" s="13">
        <v>0</v>
      </c>
      <c r="AZ580" s="13">
        <v>0</v>
      </c>
      <c r="BA580" s="13">
        <v>0</v>
      </c>
      <c r="BB580" s="13">
        <v>0</v>
      </c>
      <c r="BC580" s="13">
        <v>0</v>
      </c>
      <c r="BD580" s="13">
        <v>0</v>
      </c>
      <c r="BE580" s="13">
        <v>0</v>
      </c>
      <c r="BF580" s="13">
        <v>0</v>
      </c>
      <c r="BG580" s="13">
        <v>0</v>
      </c>
      <c r="BH580" s="13">
        <v>0</v>
      </c>
      <c r="BI580" s="13">
        <v>0</v>
      </c>
      <c r="BJ580" s="13">
        <v>0</v>
      </c>
      <c r="BK580" s="13">
        <v>16643171.15</v>
      </c>
      <c r="BL580" s="13">
        <v>0</v>
      </c>
      <c r="BM580" s="13">
        <v>0</v>
      </c>
      <c r="BN580" s="13">
        <v>0</v>
      </c>
      <c r="BO580" s="13">
        <v>0</v>
      </c>
      <c r="BP580" s="13">
        <v>0</v>
      </c>
      <c r="BQ580" s="13">
        <v>0</v>
      </c>
      <c r="BR580" s="13">
        <v>0</v>
      </c>
      <c r="BS580" s="13">
        <v>0</v>
      </c>
      <c r="BT580" s="13">
        <v>0</v>
      </c>
      <c r="BU580" s="13">
        <v>0</v>
      </c>
      <c r="BV580" s="13">
        <v>0</v>
      </c>
      <c r="BW580" s="13">
        <v>0</v>
      </c>
      <c r="BX580" s="14">
        <f t="shared" si="9"/>
        <v>16643171.15</v>
      </c>
    </row>
    <row r="581" spans="1:76" s="17" customFormat="1" x14ac:dyDescent="0.3">
      <c r="A581" s="7" t="s">
        <v>462</v>
      </c>
      <c r="B581" s="8" t="s">
        <v>1702</v>
      </c>
      <c r="C581" s="21" t="s">
        <v>1703</v>
      </c>
      <c r="D581" s="9">
        <v>34099</v>
      </c>
      <c r="E581" s="9" t="s">
        <v>1702</v>
      </c>
      <c r="F581" s="10" t="str">
        <f>VLOOKUP($E581,'FP MD'!$A:$F,2,FALSE)</f>
        <v>Solar W4 P5 Land CLR springs 2 2028</v>
      </c>
      <c r="G581" s="10" t="s">
        <v>1221</v>
      </c>
      <c r="H581" s="10" t="s">
        <v>467</v>
      </c>
      <c r="I581" s="10" t="s">
        <v>467</v>
      </c>
      <c r="J581" s="10" t="str">
        <f>VLOOKUP($E581,'FP MD'!$A:$F,3,FALSE)</f>
        <v>Solar - Wave 4</v>
      </c>
      <c r="K581" s="10" t="str">
        <f>VLOOKUP($E581,'FP MD'!$A:$F,4,FALSE)</f>
        <v>Wave 4 - Land</v>
      </c>
      <c r="L581" s="10" t="str">
        <f>VLOOKUP($E581,'FP MD'!$A:$F,5,FALSE)</f>
        <v/>
      </c>
      <c r="M581" s="10" t="str">
        <f>VLOOKUP($E581,'FP MD'!$A:$F,6,FALSE)</f>
        <v>Solar</v>
      </c>
      <c r="N581" s="11">
        <v>202812</v>
      </c>
      <c r="O581" s="12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13">
        <v>0</v>
      </c>
      <c r="AO581" s="13">
        <v>0</v>
      </c>
      <c r="AP581" s="13">
        <v>0</v>
      </c>
      <c r="AQ581" s="13">
        <v>0</v>
      </c>
      <c r="AR581" s="13">
        <v>0</v>
      </c>
      <c r="AS581" s="13">
        <v>0</v>
      </c>
      <c r="AT581" s="13">
        <v>0</v>
      </c>
      <c r="AU581" s="13">
        <v>0</v>
      </c>
      <c r="AV581" s="13">
        <v>0</v>
      </c>
      <c r="AW581" s="13">
        <v>0</v>
      </c>
      <c r="AX581" s="13">
        <v>0</v>
      </c>
      <c r="AY581" s="13">
        <v>0</v>
      </c>
      <c r="AZ581" s="13">
        <v>0</v>
      </c>
      <c r="BA581" s="13">
        <v>0</v>
      </c>
      <c r="BB581" s="13">
        <v>0</v>
      </c>
      <c r="BC581" s="13">
        <v>0</v>
      </c>
      <c r="BD581" s="13">
        <v>0</v>
      </c>
      <c r="BE581" s="13">
        <v>0</v>
      </c>
      <c r="BF581" s="13">
        <v>0</v>
      </c>
      <c r="BG581" s="13">
        <v>0</v>
      </c>
      <c r="BH581" s="13">
        <v>0</v>
      </c>
      <c r="BI581" s="13">
        <v>0</v>
      </c>
      <c r="BJ581" s="13">
        <v>0</v>
      </c>
      <c r="BK581" s="13">
        <v>0</v>
      </c>
      <c r="BL581" s="13">
        <v>0</v>
      </c>
      <c r="BM581" s="13">
        <v>0</v>
      </c>
      <c r="BN581" s="13">
        <v>0</v>
      </c>
      <c r="BO581" s="13">
        <v>0</v>
      </c>
      <c r="BP581" s="13">
        <v>0</v>
      </c>
      <c r="BQ581" s="13">
        <v>0</v>
      </c>
      <c r="BR581" s="13">
        <v>0</v>
      </c>
      <c r="BS581" s="13">
        <v>0</v>
      </c>
      <c r="BT581" s="13">
        <v>0</v>
      </c>
      <c r="BU581" s="13">
        <v>0</v>
      </c>
      <c r="BV581" s="13">
        <v>0</v>
      </c>
      <c r="BW581" s="13">
        <v>14126313.330000002</v>
      </c>
      <c r="BX581" s="14">
        <f t="shared" si="9"/>
        <v>0</v>
      </c>
    </row>
    <row r="582" spans="1:76" s="17" customFormat="1" x14ac:dyDescent="0.3">
      <c r="A582" s="7" t="s">
        <v>462</v>
      </c>
      <c r="B582" s="8" t="s">
        <v>1704</v>
      </c>
      <c r="C582" s="21" t="s">
        <v>1705</v>
      </c>
      <c r="D582" s="9">
        <v>34099</v>
      </c>
      <c r="E582" s="9" t="s">
        <v>1704</v>
      </c>
      <c r="F582" s="10" t="str">
        <f>VLOOKUP($E582,'FP MD'!$A:$F,2,FALSE)</f>
        <v>Solar W4 P6 Land Mattianiah 2028</v>
      </c>
      <c r="G582" s="10" t="s">
        <v>1221</v>
      </c>
      <c r="H582" s="10" t="s">
        <v>467</v>
      </c>
      <c r="I582" s="10" t="s">
        <v>467</v>
      </c>
      <c r="J582" s="10" t="str">
        <f>VLOOKUP($E582,'FP MD'!$A:$F,3,FALSE)</f>
        <v>Solar - Wave 4</v>
      </c>
      <c r="K582" s="10" t="str">
        <f>VLOOKUP($E582,'FP MD'!$A:$F,4,FALSE)</f>
        <v>Wave 4 - Land</v>
      </c>
      <c r="L582" s="10" t="str">
        <f>VLOOKUP($E582,'FP MD'!$A:$F,5,FALSE)</f>
        <v/>
      </c>
      <c r="M582" s="10" t="str">
        <f>VLOOKUP($E582,'FP MD'!$A:$F,6,FALSE)</f>
        <v>Solar</v>
      </c>
      <c r="N582" s="11">
        <v>202812</v>
      </c>
      <c r="O582" s="12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13">
        <v>0</v>
      </c>
      <c r="AO582" s="13">
        <v>0</v>
      </c>
      <c r="AP582" s="13">
        <v>0</v>
      </c>
      <c r="AQ582" s="13">
        <v>0</v>
      </c>
      <c r="AR582" s="13">
        <v>0</v>
      </c>
      <c r="AS582" s="13">
        <v>0</v>
      </c>
      <c r="AT582" s="13">
        <v>0</v>
      </c>
      <c r="AU582" s="13">
        <v>0</v>
      </c>
      <c r="AV582" s="13">
        <v>0</v>
      </c>
      <c r="AW582" s="13">
        <v>0</v>
      </c>
      <c r="AX582" s="13">
        <v>0</v>
      </c>
      <c r="AY582" s="13">
        <v>0</v>
      </c>
      <c r="AZ582" s="13">
        <v>0</v>
      </c>
      <c r="BA582" s="13">
        <v>0</v>
      </c>
      <c r="BB582" s="13">
        <v>0</v>
      </c>
      <c r="BC582" s="13">
        <v>0</v>
      </c>
      <c r="BD582" s="13">
        <v>0</v>
      </c>
      <c r="BE582" s="13">
        <v>0</v>
      </c>
      <c r="BF582" s="13">
        <v>0</v>
      </c>
      <c r="BG582" s="13">
        <v>0</v>
      </c>
      <c r="BH582" s="13">
        <v>0</v>
      </c>
      <c r="BI582" s="13">
        <v>0</v>
      </c>
      <c r="BJ582" s="13">
        <v>0</v>
      </c>
      <c r="BK582" s="13">
        <v>0</v>
      </c>
      <c r="BL582" s="13">
        <v>0</v>
      </c>
      <c r="BM582" s="13">
        <v>0</v>
      </c>
      <c r="BN582" s="13">
        <v>0</v>
      </c>
      <c r="BO582" s="13">
        <v>0</v>
      </c>
      <c r="BP582" s="13">
        <v>0</v>
      </c>
      <c r="BQ582" s="13">
        <v>0</v>
      </c>
      <c r="BR582" s="13">
        <v>0</v>
      </c>
      <c r="BS582" s="13">
        <v>0</v>
      </c>
      <c r="BT582" s="13">
        <v>0</v>
      </c>
      <c r="BU582" s="13">
        <v>0</v>
      </c>
      <c r="BV582" s="13">
        <v>0</v>
      </c>
      <c r="BW582" s="13">
        <v>9825126.9599999972</v>
      </c>
      <c r="BX582" s="14">
        <f t="shared" si="9"/>
        <v>0</v>
      </c>
    </row>
    <row r="583" spans="1:76" s="17" customFormat="1" x14ac:dyDescent="0.3">
      <c r="A583" s="7" t="s">
        <v>462</v>
      </c>
      <c r="B583" s="8" t="s">
        <v>1706</v>
      </c>
      <c r="C583" s="21" t="s">
        <v>1707</v>
      </c>
      <c r="D583" s="9">
        <v>34099</v>
      </c>
      <c r="E583" s="9" t="s">
        <v>1706</v>
      </c>
      <c r="F583" s="10" t="str">
        <f>VLOOKUP($E583,'FP MD'!$A:$F,2,FALSE)</f>
        <v>FFD Solar Land Purchase</v>
      </c>
      <c r="G583" s="10" t="s">
        <v>1221</v>
      </c>
      <c r="H583" s="10" t="s">
        <v>467</v>
      </c>
      <c r="I583" s="10" t="s">
        <v>467</v>
      </c>
      <c r="J583" s="10" t="str">
        <f>VLOOKUP($E583,'FP MD'!$A:$F,3,FALSE)</f>
        <v>Solar - Wave 3</v>
      </c>
      <c r="K583" s="10" t="str">
        <f>VLOOKUP($E583,'FP MD'!$A:$F,4,FALSE)</f>
        <v>Wave 3 - Land</v>
      </c>
      <c r="L583" s="10" t="str">
        <f>VLOOKUP($E583,'FP MD'!$A:$F,5,FALSE)</f>
        <v/>
      </c>
      <c r="M583" s="10" t="str">
        <f>VLOOKUP($E583,'FP MD'!$A:$F,6,FALSE)</f>
        <v>Solar</v>
      </c>
      <c r="N583" s="11">
        <v>202512</v>
      </c>
      <c r="O583" s="12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15362126.26</v>
      </c>
      <c r="AN583" s="13">
        <v>0</v>
      </c>
      <c r="AO583" s="13">
        <v>0</v>
      </c>
      <c r="AP583" s="13">
        <v>0</v>
      </c>
      <c r="AQ583" s="13">
        <v>0</v>
      </c>
      <c r="AR583" s="13">
        <v>0</v>
      </c>
      <c r="AS583" s="13">
        <v>0</v>
      </c>
      <c r="AT583" s="13">
        <v>0</v>
      </c>
      <c r="AU583" s="13">
        <v>0</v>
      </c>
      <c r="AV583" s="13">
        <v>0</v>
      </c>
      <c r="AW583" s="13">
        <v>0</v>
      </c>
      <c r="AX583" s="13">
        <v>0</v>
      </c>
      <c r="AY583" s="13">
        <v>0</v>
      </c>
      <c r="AZ583" s="13">
        <v>0</v>
      </c>
      <c r="BA583" s="13">
        <v>0</v>
      </c>
      <c r="BB583" s="13">
        <v>0</v>
      </c>
      <c r="BC583" s="13">
        <v>0</v>
      </c>
      <c r="BD583" s="13">
        <v>0</v>
      </c>
      <c r="BE583" s="13">
        <v>0</v>
      </c>
      <c r="BF583" s="13">
        <v>0</v>
      </c>
      <c r="BG583" s="13">
        <v>0</v>
      </c>
      <c r="BH583" s="13">
        <v>0</v>
      </c>
      <c r="BI583" s="13">
        <v>0</v>
      </c>
      <c r="BJ583" s="13">
        <v>0</v>
      </c>
      <c r="BK583" s="13">
        <v>0</v>
      </c>
      <c r="BL583" s="13">
        <v>0</v>
      </c>
      <c r="BM583" s="13">
        <v>0</v>
      </c>
      <c r="BN583" s="13">
        <v>0</v>
      </c>
      <c r="BO583" s="13">
        <v>0</v>
      </c>
      <c r="BP583" s="13">
        <v>0</v>
      </c>
      <c r="BQ583" s="13">
        <v>0</v>
      </c>
      <c r="BR583" s="13">
        <v>0</v>
      </c>
      <c r="BS583" s="13">
        <v>0</v>
      </c>
      <c r="BT583" s="13">
        <v>0</v>
      </c>
      <c r="BU583" s="13">
        <v>0</v>
      </c>
      <c r="BV583" s="13">
        <v>0</v>
      </c>
      <c r="BW583" s="13">
        <v>0</v>
      </c>
      <c r="BX583" s="14">
        <f t="shared" si="9"/>
        <v>15362126.26</v>
      </c>
    </row>
    <row r="584" spans="1:76" s="17" customFormat="1" x14ac:dyDescent="0.3">
      <c r="A584" s="7" t="s">
        <v>462</v>
      </c>
      <c r="B584" s="8" t="s">
        <v>1708</v>
      </c>
      <c r="C584" s="21" t="s">
        <v>1709</v>
      </c>
      <c r="D584" s="9">
        <v>34099</v>
      </c>
      <c r="E584" s="9" t="s">
        <v>1708</v>
      </c>
      <c r="F584" s="10" t="str">
        <f>VLOOKUP($E584,'FP MD'!$A:$F,2,FALSE)</f>
        <v>Farmland Solar Land Purchase</v>
      </c>
      <c r="G584" s="10" t="s">
        <v>1221</v>
      </c>
      <c r="H584" s="10" t="s">
        <v>467</v>
      </c>
      <c r="I584" s="10" t="s">
        <v>467</v>
      </c>
      <c r="J584" s="10" t="str">
        <f>VLOOKUP($E584,'FP MD'!$A:$F,3,FALSE)</f>
        <v>Solar - Wave 3</v>
      </c>
      <c r="K584" s="10" t="str">
        <f>VLOOKUP($E584,'FP MD'!$A:$F,4,FALSE)</f>
        <v>Wave 3 - Land</v>
      </c>
      <c r="L584" s="10" t="str">
        <f>VLOOKUP($E584,'FP MD'!$A:$F,5,FALSE)</f>
        <v/>
      </c>
      <c r="M584" s="10" t="str">
        <f>VLOOKUP($E584,'FP MD'!$A:$F,6,FALSE)</f>
        <v>Solar</v>
      </c>
      <c r="N584" s="11">
        <v>202612</v>
      </c>
      <c r="O584" s="12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3">
        <v>0</v>
      </c>
      <c r="AO584" s="13">
        <v>0</v>
      </c>
      <c r="AP584" s="13">
        <v>0</v>
      </c>
      <c r="AQ584" s="13">
        <v>0</v>
      </c>
      <c r="AR584" s="13">
        <v>0</v>
      </c>
      <c r="AS584" s="13">
        <v>0</v>
      </c>
      <c r="AT584" s="13">
        <v>0</v>
      </c>
      <c r="AU584" s="13">
        <v>0</v>
      </c>
      <c r="AV584" s="13">
        <v>0</v>
      </c>
      <c r="AW584" s="13">
        <v>0</v>
      </c>
      <c r="AX584" s="13">
        <v>0</v>
      </c>
      <c r="AY584" s="13">
        <v>11153754.399999999</v>
      </c>
      <c r="AZ584" s="13">
        <v>0</v>
      </c>
      <c r="BA584" s="13">
        <v>0</v>
      </c>
      <c r="BB584" s="13">
        <v>0</v>
      </c>
      <c r="BC584" s="13">
        <v>0</v>
      </c>
      <c r="BD584" s="13">
        <v>0</v>
      </c>
      <c r="BE584" s="13">
        <v>0</v>
      </c>
      <c r="BF584" s="13">
        <v>0</v>
      </c>
      <c r="BG584" s="13">
        <v>0</v>
      </c>
      <c r="BH584" s="13">
        <v>0</v>
      </c>
      <c r="BI584" s="13">
        <v>0</v>
      </c>
      <c r="BJ584" s="13">
        <v>0</v>
      </c>
      <c r="BK584" s="13">
        <v>0</v>
      </c>
      <c r="BL584" s="13">
        <v>0</v>
      </c>
      <c r="BM584" s="13">
        <v>0</v>
      </c>
      <c r="BN584" s="13">
        <v>0</v>
      </c>
      <c r="BO584" s="13">
        <v>0</v>
      </c>
      <c r="BP584" s="13">
        <v>0</v>
      </c>
      <c r="BQ584" s="13">
        <v>0</v>
      </c>
      <c r="BR584" s="13">
        <v>0</v>
      </c>
      <c r="BS584" s="13">
        <v>0</v>
      </c>
      <c r="BT584" s="13">
        <v>0</v>
      </c>
      <c r="BU584" s="13">
        <v>0</v>
      </c>
      <c r="BV584" s="13">
        <v>0</v>
      </c>
      <c r="BW584" s="13">
        <v>0</v>
      </c>
      <c r="BX584" s="14">
        <f t="shared" si="9"/>
        <v>11153754.399999999</v>
      </c>
    </row>
    <row r="585" spans="1:76" s="17" customFormat="1" x14ac:dyDescent="0.3">
      <c r="A585" s="7" t="s">
        <v>462</v>
      </c>
      <c r="B585" s="8" t="s">
        <v>1710</v>
      </c>
      <c r="C585" s="21" t="s">
        <v>1711</v>
      </c>
      <c r="D585" s="9">
        <v>34099</v>
      </c>
      <c r="E585" s="9" t="s">
        <v>1710</v>
      </c>
      <c r="F585" s="10" t="str">
        <f>VLOOKUP($E585,'FP MD'!$A:$F,2,FALSE)</f>
        <v>W5 P1 2029</v>
      </c>
      <c r="G585" s="10" t="s">
        <v>1221</v>
      </c>
      <c r="H585" s="10" t="s">
        <v>1712</v>
      </c>
      <c r="I585" s="10" t="s">
        <v>1713</v>
      </c>
      <c r="J585" s="10" t="str">
        <f>VLOOKUP($E585,'FP MD'!$A:$F,3,FALSE)</f>
        <v>Solar - Wave 5</v>
      </c>
      <c r="K585" s="10" t="str">
        <f>VLOOKUP($E585,'FP MD'!$A:$F,4,FALSE)</f>
        <v>Wave 5 -  Land</v>
      </c>
      <c r="L585" s="10" t="str">
        <f>VLOOKUP($E585,'FP MD'!$A:$F,5,FALSE)</f>
        <v/>
      </c>
      <c r="M585" s="10" t="str">
        <f>VLOOKUP($E585,'FP MD'!$A:$F,6,FALSE)</f>
        <v>Solar</v>
      </c>
      <c r="N585" s="11">
        <v>202912</v>
      </c>
      <c r="O585" s="12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13">
        <v>0</v>
      </c>
      <c r="AO585" s="13">
        <v>0</v>
      </c>
      <c r="AP585" s="13">
        <v>0</v>
      </c>
      <c r="AQ585" s="13">
        <v>0</v>
      </c>
      <c r="AR585" s="13">
        <v>0</v>
      </c>
      <c r="AS585" s="13">
        <v>0</v>
      </c>
      <c r="AT585" s="13">
        <v>0</v>
      </c>
      <c r="AU585" s="13">
        <v>0</v>
      </c>
      <c r="AV585" s="13">
        <v>0</v>
      </c>
      <c r="AW585" s="13">
        <v>0</v>
      </c>
      <c r="AX585" s="13">
        <v>0</v>
      </c>
      <c r="AY585" s="13">
        <v>0</v>
      </c>
      <c r="AZ585" s="13">
        <v>0</v>
      </c>
      <c r="BA585" s="13">
        <v>0</v>
      </c>
      <c r="BB585" s="13">
        <v>0</v>
      </c>
      <c r="BC585" s="13">
        <v>0</v>
      </c>
      <c r="BD585" s="13">
        <v>0</v>
      </c>
      <c r="BE585" s="13">
        <v>0</v>
      </c>
      <c r="BF585" s="13">
        <v>0</v>
      </c>
      <c r="BG585" s="13">
        <v>0</v>
      </c>
      <c r="BH585" s="13">
        <v>0</v>
      </c>
      <c r="BI585" s="13">
        <v>0</v>
      </c>
      <c r="BJ585" s="13">
        <v>0</v>
      </c>
      <c r="BK585" s="13">
        <v>0</v>
      </c>
      <c r="BL585" s="13">
        <v>0</v>
      </c>
      <c r="BM585" s="13">
        <v>0</v>
      </c>
      <c r="BN585" s="13">
        <v>0</v>
      </c>
      <c r="BO585" s="13">
        <v>0</v>
      </c>
      <c r="BP585" s="13">
        <v>0</v>
      </c>
      <c r="BQ585" s="13">
        <v>0</v>
      </c>
      <c r="BR585" s="13">
        <v>0</v>
      </c>
      <c r="BS585" s="13">
        <v>0</v>
      </c>
      <c r="BT585" s="13">
        <v>0</v>
      </c>
      <c r="BU585" s="13">
        <v>0</v>
      </c>
      <c r="BV585" s="13">
        <v>0</v>
      </c>
      <c r="BW585" s="13">
        <v>0</v>
      </c>
      <c r="BX585" s="14">
        <f t="shared" si="9"/>
        <v>0</v>
      </c>
    </row>
    <row r="586" spans="1:76" s="17" customFormat="1" x14ac:dyDescent="0.3">
      <c r="A586" s="7" t="s">
        <v>462</v>
      </c>
      <c r="B586" s="8" t="s">
        <v>1714</v>
      </c>
      <c r="C586" s="21" t="s">
        <v>1715</v>
      </c>
      <c r="D586" s="9">
        <v>34099</v>
      </c>
      <c r="E586" s="9" t="s">
        <v>1714</v>
      </c>
      <c r="F586" s="10" t="str">
        <f>VLOOKUP($E586,'FP MD'!$A:$F,2,FALSE)</f>
        <v>W5 P2 2029</v>
      </c>
      <c r="G586" s="10" t="s">
        <v>1221</v>
      </c>
      <c r="H586" s="10" t="s">
        <v>1712</v>
      </c>
      <c r="I586" s="10" t="s">
        <v>1713</v>
      </c>
      <c r="J586" s="10" t="str">
        <f>VLOOKUP($E586,'FP MD'!$A:$F,3,FALSE)</f>
        <v>Solar - Wave 5</v>
      </c>
      <c r="K586" s="10" t="str">
        <f>VLOOKUP($E586,'FP MD'!$A:$F,4,FALSE)</f>
        <v>Wave 5 -  Land</v>
      </c>
      <c r="L586" s="10" t="str">
        <f>VLOOKUP($E586,'FP MD'!$A:$F,5,FALSE)</f>
        <v/>
      </c>
      <c r="M586" s="10" t="str">
        <f>VLOOKUP($E586,'FP MD'!$A:$F,6,FALSE)</f>
        <v>Solar</v>
      </c>
      <c r="N586" s="11">
        <v>202912</v>
      </c>
      <c r="O586" s="12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0</v>
      </c>
      <c r="AN586" s="13">
        <v>0</v>
      </c>
      <c r="AO586" s="13">
        <v>0</v>
      </c>
      <c r="AP586" s="13">
        <v>0</v>
      </c>
      <c r="AQ586" s="13">
        <v>0</v>
      </c>
      <c r="AR586" s="13">
        <v>0</v>
      </c>
      <c r="AS586" s="13">
        <v>0</v>
      </c>
      <c r="AT586" s="13">
        <v>0</v>
      </c>
      <c r="AU586" s="13">
        <v>0</v>
      </c>
      <c r="AV586" s="13">
        <v>0</v>
      </c>
      <c r="AW586" s="13">
        <v>0</v>
      </c>
      <c r="AX586" s="13">
        <v>0</v>
      </c>
      <c r="AY586" s="13">
        <v>0</v>
      </c>
      <c r="AZ586" s="13">
        <v>0</v>
      </c>
      <c r="BA586" s="13">
        <v>0</v>
      </c>
      <c r="BB586" s="13">
        <v>0</v>
      </c>
      <c r="BC586" s="13">
        <v>0</v>
      </c>
      <c r="BD586" s="13">
        <v>0</v>
      </c>
      <c r="BE586" s="13">
        <v>0</v>
      </c>
      <c r="BF586" s="13">
        <v>0</v>
      </c>
      <c r="BG586" s="13">
        <v>0</v>
      </c>
      <c r="BH586" s="13">
        <v>0</v>
      </c>
      <c r="BI586" s="13">
        <v>0</v>
      </c>
      <c r="BJ586" s="13">
        <v>0</v>
      </c>
      <c r="BK586" s="13">
        <v>0</v>
      </c>
      <c r="BL586" s="13">
        <v>0</v>
      </c>
      <c r="BM586" s="13">
        <v>0</v>
      </c>
      <c r="BN586" s="13">
        <v>0</v>
      </c>
      <c r="BO586" s="13">
        <v>0</v>
      </c>
      <c r="BP586" s="13">
        <v>0</v>
      </c>
      <c r="BQ586" s="13">
        <v>0</v>
      </c>
      <c r="BR586" s="13">
        <v>0</v>
      </c>
      <c r="BS586" s="13">
        <v>0</v>
      </c>
      <c r="BT586" s="13">
        <v>0</v>
      </c>
      <c r="BU586" s="13">
        <v>0</v>
      </c>
      <c r="BV586" s="13">
        <v>0</v>
      </c>
      <c r="BW586" s="13">
        <v>0</v>
      </c>
      <c r="BX586" s="14">
        <f t="shared" si="9"/>
        <v>0</v>
      </c>
    </row>
    <row r="587" spans="1:76" s="17" customFormat="1" x14ac:dyDescent="0.3">
      <c r="A587" s="7" t="s">
        <v>462</v>
      </c>
      <c r="B587" s="8" t="s">
        <v>1716</v>
      </c>
      <c r="C587" s="21" t="s">
        <v>1717</v>
      </c>
      <c r="D587" s="9">
        <v>34099</v>
      </c>
      <c r="E587" s="9" t="s">
        <v>1716</v>
      </c>
      <c r="F587" s="10" t="str">
        <f>VLOOKUP($E587,'FP MD'!$A:$F,2,FALSE)</f>
        <v>W5 P4 2030</v>
      </c>
      <c r="G587" s="10" t="s">
        <v>1221</v>
      </c>
      <c r="H587" s="10" t="s">
        <v>1712</v>
      </c>
      <c r="I587" s="10" t="s">
        <v>1713</v>
      </c>
      <c r="J587" s="10" t="str">
        <f>VLOOKUP($E587,'FP MD'!$A:$F,3,FALSE)</f>
        <v>Solar - Wave 5</v>
      </c>
      <c r="K587" s="10" t="str">
        <f>VLOOKUP($E587,'FP MD'!$A:$F,4,FALSE)</f>
        <v>Wave 5 -  Land</v>
      </c>
      <c r="L587" s="10" t="str">
        <f>VLOOKUP($E587,'FP MD'!$A:$F,5,FALSE)</f>
        <v/>
      </c>
      <c r="M587" s="10" t="str">
        <f>VLOOKUP($E587,'FP MD'!$A:$F,6,FALSE)</f>
        <v>Solar</v>
      </c>
      <c r="N587" s="11">
        <v>203012</v>
      </c>
      <c r="O587" s="12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v>0</v>
      </c>
      <c r="AX587" s="13">
        <v>0</v>
      </c>
      <c r="AY587" s="13">
        <v>0</v>
      </c>
      <c r="AZ587" s="13">
        <v>0</v>
      </c>
      <c r="BA587" s="13">
        <v>0</v>
      </c>
      <c r="BB587" s="13">
        <v>0</v>
      </c>
      <c r="BC587" s="13">
        <v>0</v>
      </c>
      <c r="BD587" s="13">
        <v>0</v>
      </c>
      <c r="BE587" s="13">
        <v>0</v>
      </c>
      <c r="BF587" s="13">
        <v>0</v>
      </c>
      <c r="BG587" s="13">
        <v>0</v>
      </c>
      <c r="BH587" s="13">
        <v>0</v>
      </c>
      <c r="BI587" s="13">
        <v>0</v>
      </c>
      <c r="BJ587" s="13">
        <v>0</v>
      </c>
      <c r="BK587" s="13">
        <v>0</v>
      </c>
      <c r="BL587" s="13">
        <v>0</v>
      </c>
      <c r="BM587" s="13">
        <v>0</v>
      </c>
      <c r="BN587" s="13">
        <v>0</v>
      </c>
      <c r="BO587" s="13">
        <v>0</v>
      </c>
      <c r="BP587" s="13">
        <v>0</v>
      </c>
      <c r="BQ587" s="13">
        <v>0</v>
      </c>
      <c r="BR587" s="13">
        <v>0</v>
      </c>
      <c r="BS587" s="13">
        <v>0</v>
      </c>
      <c r="BT587" s="13">
        <v>0</v>
      </c>
      <c r="BU587" s="13">
        <v>0</v>
      </c>
      <c r="BV587" s="13">
        <v>0</v>
      </c>
      <c r="BW587" s="13">
        <v>0</v>
      </c>
      <c r="BX587" s="14">
        <f t="shared" si="9"/>
        <v>0</v>
      </c>
    </row>
    <row r="588" spans="1:76" s="17" customFormat="1" x14ac:dyDescent="0.3">
      <c r="A588" s="7" t="s">
        <v>462</v>
      </c>
      <c r="B588" s="8" t="s">
        <v>1718</v>
      </c>
      <c r="C588" s="21" t="s">
        <v>1719</v>
      </c>
      <c r="D588" s="9">
        <v>34099</v>
      </c>
      <c r="E588" s="9" t="s">
        <v>1718</v>
      </c>
      <c r="F588" s="10" t="str">
        <f>VLOOKUP($E588,'FP MD'!$A:$F,2,FALSE)</f>
        <v>W5 P3 2030</v>
      </c>
      <c r="G588" s="10" t="s">
        <v>1221</v>
      </c>
      <c r="H588" s="10" t="s">
        <v>1712</v>
      </c>
      <c r="I588" s="10" t="s">
        <v>1713</v>
      </c>
      <c r="J588" s="10" t="str">
        <f>VLOOKUP($E588,'FP MD'!$A:$F,3,FALSE)</f>
        <v>Solar - Wave 5</v>
      </c>
      <c r="K588" s="10" t="str">
        <f>VLOOKUP($E588,'FP MD'!$A:$F,4,FALSE)</f>
        <v>Wave 5 -  Tranche 2</v>
      </c>
      <c r="L588" s="10" t="str">
        <f>VLOOKUP($E588,'FP MD'!$A:$F,5,FALSE)</f>
        <v/>
      </c>
      <c r="M588" s="10" t="str">
        <f>VLOOKUP($E588,'FP MD'!$A:$F,6,FALSE)</f>
        <v>Solar</v>
      </c>
      <c r="N588" s="11">
        <v>203012</v>
      </c>
      <c r="O588" s="12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13">
        <v>0</v>
      </c>
      <c r="AO588" s="13">
        <v>0</v>
      </c>
      <c r="AP588" s="13">
        <v>0</v>
      </c>
      <c r="AQ588" s="13">
        <v>0</v>
      </c>
      <c r="AR588" s="13">
        <v>0</v>
      </c>
      <c r="AS588" s="13">
        <v>0</v>
      </c>
      <c r="AT588" s="13">
        <v>0</v>
      </c>
      <c r="AU588" s="13">
        <v>0</v>
      </c>
      <c r="AV588" s="13">
        <v>0</v>
      </c>
      <c r="AW588" s="13">
        <v>0</v>
      </c>
      <c r="AX588" s="13">
        <v>0</v>
      </c>
      <c r="AY588" s="13">
        <v>0</v>
      </c>
      <c r="AZ588" s="13">
        <v>0</v>
      </c>
      <c r="BA588" s="13">
        <v>0</v>
      </c>
      <c r="BB588" s="13">
        <v>0</v>
      </c>
      <c r="BC588" s="13">
        <v>0</v>
      </c>
      <c r="BD588" s="13">
        <v>0</v>
      </c>
      <c r="BE588" s="13">
        <v>0</v>
      </c>
      <c r="BF588" s="13">
        <v>0</v>
      </c>
      <c r="BG588" s="13">
        <v>0</v>
      </c>
      <c r="BH588" s="13">
        <v>0</v>
      </c>
      <c r="BI588" s="13">
        <v>0</v>
      </c>
      <c r="BJ588" s="13">
        <v>0</v>
      </c>
      <c r="BK588" s="13">
        <v>0</v>
      </c>
      <c r="BL588" s="13">
        <v>0</v>
      </c>
      <c r="BM588" s="13">
        <v>0</v>
      </c>
      <c r="BN588" s="13">
        <v>0</v>
      </c>
      <c r="BO588" s="13">
        <v>0</v>
      </c>
      <c r="BP588" s="13">
        <v>0</v>
      </c>
      <c r="BQ588" s="13">
        <v>0</v>
      </c>
      <c r="BR588" s="13">
        <v>0</v>
      </c>
      <c r="BS588" s="13">
        <v>0</v>
      </c>
      <c r="BT588" s="13">
        <v>0</v>
      </c>
      <c r="BU588" s="13">
        <v>0</v>
      </c>
      <c r="BV588" s="13">
        <v>0</v>
      </c>
      <c r="BW588" s="13">
        <v>0</v>
      </c>
      <c r="BX588" s="14">
        <f t="shared" si="9"/>
        <v>0</v>
      </c>
    </row>
    <row r="589" spans="1:76" s="17" customFormat="1" x14ac:dyDescent="0.3">
      <c r="A589" s="7" t="s">
        <v>462</v>
      </c>
      <c r="B589" s="8" t="s">
        <v>1720</v>
      </c>
      <c r="C589" s="21" t="s">
        <v>1721</v>
      </c>
      <c r="D589" s="9">
        <v>34130</v>
      </c>
      <c r="E589" s="9" t="s">
        <v>1722</v>
      </c>
      <c r="F589" s="10" t="str">
        <f>VLOOKUP($E589,'FP MD'!$A:$F,2,FALSE)</f>
        <v>BPS Intake Structure Refurbishment</v>
      </c>
      <c r="G589" s="10" t="s">
        <v>1221</v>
      </c>
      <c r="H589" s="10" t="s">
        <v>1723</v>
      </c>
      <c r="I589" s="10" t="s">
        <v>1724</v>
      </c>
      <c r="J589" s="10" t="str">
        <f>VLOOKUP($E589,'FP MD'!$A:$F,3,FALSE)</f>
        <v>None</v>
      </c>
      <c r="K589" s="10" t="str">
        <f>VLOOKUP($E589,'FP MD'!$A:$F,4,FALSE)</f>
        <v/>
      </c>
      <c r="L589" s="10" t="str">
        <f>VLOOKUP($E589,'FP MD'!$A:$F,5,FALSE)</f>
        <v/>
      </c>
      <c r="M589" s="10">
        <f>VLOOKUP($E589,'FP MD'!$A:$F,6,FALSE)</f>
        <v>0</v>
      </c>
      <c r="N589" s="11">
        <v>202405</v>
      </c>
      <c r="O589" s="15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8500261.3399999999</v>
      </c>
      <c r="U589" s="16">
        <v>436041</v>
      </c>
      <c r="V589" s="16">
        <v>342139</v>
      </c>
      <c r="W589" s="16">
        <v>16658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16">
        <v>0</v>
      </c>
      <c r="BK589" s="16">
        <v>0</v>
      </c>
      <c r="BL589" s="16">
        <v>0</v>
      </c>
      <c r="BM589" s="16">
        <v>0</v>
      </c>
      <c r="BN589" s="16">
        <v>0</v>
      </c>
      <c r="BO589" s="16">
        <v>0</v>
      </c>
      <c r="BP589" s="16">
        <v>0</v>
      </c>
      <c r="BQ589" s="16">
        <v>0</v>
      </c>
      <c r="BR589" s="16">
        <v>0</v>
      </c>
      <c r="BS589" s="16">
        <v>0</v>
      </c>
      <c r="BT589" s="16">
        <v>0</v>
      </c>
      <c r="BU589" s="16">
        <v>0</v>
      </c>
      <c r="BV589" s="16">
        <v>0</v>
      </c>
      <c r="BW589" s="16">
        <v>0</v>
      </c>
      <c r="BX589" s="14">
        <f t="shared" si="9"/>
        <v>9295099.3399999999</v>
      </c>
    </row>
    <row r="590" spans="1:76" s="17" customFormat="1" x14ac:dyDescent="0.3">
      <c r="A590" s="7" t="s">
        <v>462</v>
      </c>
      <c r="B590" s="8" t="s">
        <v>1725</v>
      </c>
      <c r="C590" s="21" t="s">
        <v>1726</v>
      </c>
      <c r="D590" s="9">
        <v>34180</v>
      </c>
      <c r="E590" s="9" t="s">
        <v>1725</v>
      </c>
      <c r="F590" s="10" t="str">
        <f>VLOOKUP($E590,'FP MD'!$A:$F,2,FALSE)</f>
        <v>PK HVAC Systens 2027</v>
      </c>
      <c r="G590" s="10" t="s">
        <v>495</v>
      </c>
      <c r="H590" s="10" t="s">
        <v>1727</v>
      </c>
      <c r="I590" s="10" t="s">
        <v>472</v>
      </c>
      <c r="J590" s="10" t="str">
        <f>VLOOKUP($E590,'FP MD'!$A:$F,3,FALSE)</f>
        <v>Blanket</v>
      </c>
      <c r="K590" s="10" t="str">
        <f>VLOOKUP($E590,'FP MD'!$A:$F,4,FALSE)</f>
        <v/>
      </c>
      <c r="L590" s="10" t="str">
        <f>VLOOKUP($E590,'FP MD'!$A:$F,5,FALSE)</f>
        <v/>
      </c>
      <c r="M590" s="10">
        <f>VLOOKUP($E590,'FP MD'!$A:$F,6,FALSE)</f>
        <v>0</v>
      </c>
      <c r="N590" s="11">
        <v>202712</v>
      </c>
      <c r="O590" s="15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16">
        <v>0</v>
      </c>
      <c r="BJ590" s="16">
        <v>0</v>
      </c>
      <c r="BK590" s="16">
        <v>150000</v>
      </c>
      <c r="BL590" s="16">
        <v>0</v>
      </c>
      <c r="BM590" s="16">
        <v>0</v>
      </c>
      <c r="BN590" s="16">
        <v>0</v>
      </c>
      <c r="BO590" s="16">
        <v>0</v>
      </c>
      <c r="BP590" s="16">
        <v>0</v>
      </c>
      <c r="BQ590" s="16">
        <v>0</v>
      </c>
      <c r="BR590" s="16">
        <v>0</v>
      </c>
      <c r="BS590" s="16">
        <v>0</v>
      </c>
      <c r="BT590" s="16">
        <v>0</v>
      </c>
      <c r="BU590" s="16">
        <v>0</v>
      </c>
      <c r="BV590" s="16">
        <v>0</v>
      </c>
      <c r="BW590" s="16">
        <v>0</v>
      </c>
      <c r="BX590" s="14">
        <f t="shared" si="9"/>
        <v>150000</v>
      </c>
    </row>
    <row r="591" spans="1:76" s="17" customFormat="1" x14ac:dyDescent="0.3">
      <c r="A591" s="7" t="s">
        <v>462</v>
      </c>
      <c r="B591" s="8" t="s">
        <v>1728</v>
      </c>
      <c r="C591" s="21" t="s">
        <v>1729</v>
      </c>
      <c r="D591" s="9">
        <v>34186</v>
      </c>
      <c r="E591" s="9" t="s">
        <v>1728</v>
      </c>
      <c r="F591" s="10" t="str">
        <f>VLOOKUP($E591,'FP MD'!$A:$F,2,FALSE)</f>
        <v>PK CT2-5 Gen Brg Fire Protection</v>
      </c>
      <c r="G591" s="10" t="s">
        <v>1221</v>
      </c>
      <c r="H591" s="10" t="s">
        <v>1727</v>
      </c>
      <c r="I591" s="10" t="s">
        <v>1730</v>
      </c>
      <c r="J591" s="10" t="str">
        <f>VLOOKUP($E591,'FP MD'!$A:$F,3,FALSE)</f>
        <v/>
      </c>
      <c r="K591" s="10" t="str">
        <f>VLOOKUP($E591,'FP MD'!$A:$F,4,FALSE)</f>
        <v/>
      </c>
      <c r="L591" s="10" t="str">
        <f>VLOOKUP($E591,'FP MD'!$A:$F,5,FALSE)</f>
        <v/>
      </c>
      <c r="M591" s="10">
        <f>VLOOKUP($E591,'FP MD'!$A:$F,6,FALSE)</f>
        <v>0</v>
      </c>
      <c r="N591" s="11">
        <v>202510</v>
      </c>
      <c r="O591" s="15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1075925.8899999999</v>
      </c>
      <c r="AL591" s="16">
        <v>107592.59000000008</v>
      </c>
      <c r="AM591" s="16">
        <v>107592.59000000008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16">
        <v>0</v>
      </c>
      <c r="BJ591" s="16">
        <v>0</v>
      </c>
      <c r="BK591" s="16">
        <v>0</v>
      </c>
      <c r="BL591" s="16">
        <v>0</v>
      </c>
      <c r="BM591" s="16">
        <v>0</v>
      </c>
      <c r="BN591" s="16">
        <v>0</v>
      </c>
      <c r="BO591" s="16">
        <v>0</v>
      </c>
      <c r="BP591" s="16">
        <v>0</v>
      </c>
      <c r="BQ591" s="16">
        <v>0</v>
      </c>
      <c r="BR591" s="16">
        <v>0</v>
      </c>
      <c r="BS591" s="16">
        <v>0</v>
      </c>
      <c r="BT591" s="16">
        <v>0</v>
      </c>
      <c r="BU591" s="16">
        <v>0</v>
      </c>
      <c r="BV591" s="16">
        <v>0</v>
      </c>
      <c r="BW591" s="16">
        <v>0</v>
      </c>
      <c r="BX591" s="14">
        <f t="shared" si="9"/>
        <v>1291111.07</v>
      </c>
    </row>
    <row r="592" spans="1:76" s="17" customFormat="1" x14ac:dyDescent="0.3">
      <c r="A592" s="7" t="s">
        <v>462</v>
      </c>
      <c r="B592" s="8" t="s">
        <v>1731</v>
      </c>
      <c r="C592" s="21" t="s">
        <v>1732</v>
      </c>
      <c r="D592" s="9">
        <v>34199</v>
      </c>
      <c r="E592" s="9" t="s">
        <v>1733</v>
      </c>
      <c r="F592" s="10" t="str">
        <f>VLOOKUP($E592,'FP MD'!$A:$F,2,FALSE)</f>
        <v>Solar Energy Center Renovations</v>
      </c>
      <c r="G592" s="10" t="s">
        <v>495</v>
      </c>
      <c r="H592" s="10" t="s">
        <v>1734</v>
      </c>
      <c r="I592" s="10" t="s">
        <v>1735</v>
      </c>
      <c r="J592" s="10" t="str">
        <f>VLOOKUP($E592,'FP MD'!$A:$F,3,FALSE)</f>
        <v/>
      </c>
      <c r="K592" s="10" t="str">
        <f>VLOOKUP($E592,'FP MD'!$A:$F,4,FALSE)</f>
        <v/>
      </c>
      <c r="L592" s="10" t="str">
        <f>VLOOKUP($E592,'FP MD'!$A:$F,5,FALSE)</f>
        <v/>
      </c>
      <c r="M592" s="10" t="str">
        <f>VLOOKUP($E592,'FP MD'!$A:$F,6,FALSE)</f>
        <v>Solar</v>
      </c>
      <c r="N592" s="11">
        <v>202410</v>
      </c>
      <c r="O592" s="12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19275650.530000001</v>
      </c>
      <c r="Z592" s="13">
        <v>472999</v>
      </c>
      <c r="AA592" s="13">
        <v>30020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3">
        <v>0</v>
      </c>
      <c r="AO592" s="13">
        <v>0</v>
      </c>
      <c r="AP592" s="13">
        <v>0</v>
      </c>
      <c r="AQ592" s="13">
        <v>0</v>
      </c>
      <c r="AR592" s="13">
        <v>0</v>
      </c>
      <c r="AS592" s="13">
        <v>0</v>
      </c>
      <c r="AT592" s="13">
        <v>0</v>
      </c>
      <c r="AU592" s="13">
        <v>0</v>
      </c>
      <c r="AV592" s="13">
        <v>0</v>
      </c>
      <c r="AW592" s="13">
        <v>0</v>
      </c>
      <c r="AX592" s="13">
        <v>0</v>
      </c>
      <c r="AY592" s="13">
        <v>0</v>
      </c>
      <c r="AZ592" s="13">
        <v>0</v>
      </c>
      <c r="BA592" s="13">
        <v>0</v>
      </c>
      <c r="BB592" s="13">
        <v>0</v>
      </c>
      <c r="BC592" s="13">
        <v>0</v>
      </c>
      <c r="BD592" s="13">
        <v>0</v>
      </c>
      <c r="BE592" s="13">
        <v>0</v>
      </c>
      <c r="BF592" s="13">
        <v>0</v>
      </c>
      <c r="BG592" s="13">
        <v>0</v>
      </c>
      <c r="BH592" s="13">
        <v>0</v>
      </c>
      <c r="BI592" s="13">
        <v>0</v>
      </c>
      <c r="BJ592" s="13">
        <v>0</v>
      </c>
      <c r="BK592" s="13">
        <v>0</v>
      </c>
      <c r="BL592" s="13">
        <v>0</v>
      </c>
      <c r="BM592" s="13">
        <v>0</v>
      </c>
      <c r="BN592" s="13">
        <v>0</v>
      </c>
      <c r="BO592" s="13">
        <v>0</v>
      </c>
      <c r="BP592" s="13">
        <v>0</v>
      </c>
      <c r="BQ592" s="13">
        <v>0</v>
      </c>
      <c r="BR592" s="13">
        <v>0</v>
      </c>
      <c r="BS592" s="13">
        <v>0</v>
      </c>
      <c r="BT592" s="13">
        <v>0</v>
      </c>
      <c r="BU592" s="13">
        <v>0</v>
      </c>
      <c r="BV592" s="13">
        <v>0</v>
      </c>
      <c r="BW592" s="13">
        <v>0</v>
      </c>
      <c r="BX592" s="14">
        <f t="shared" si="9"/>
        <v>19778669.530000001</v>
      </c>
    </row>
    <row r="593" spans="1:76" s="17" customFormat="1" x14ac:dyDescent="0.3">
      <c r="A593" s="7" t="s">
        <v>462</v>
      </c>
      <c r="B593" s="8" t="s">
        <v>1736</v>
      </c>
      <c r="C593" s="21" t="s">
        <v>1737</v>
      </c>
      <c r="D593" s="9">
        <v>34199</v>
      </c>
      <c r="E593" s="9" t="s">
        <v>1738</v>
      </c>
      <c r="F593" s="10" t="str">
        <f>VLOOKUP($E593,'FP MD'!$A:$F,2,FALSE)</f>
        <v>Wimauma Solar Blanket</v>
      </c>
      <c r="G593" s="10" t="s">
        <v>1221</v>
      </c>
      <c r="H593" s="10" t="s">
        <v>1739</v>
      </c>
      <c r="I593" s="10" t="s">
        <v>1739</v>
      </c>
      <c r="J593" s="10" t="str">
        <f>VLOOKUP($E593,'FP MD'!$A:$F,3,FALSE)</f>
        <v>Blanket</v>
      </c>
      <c r="K593" s="10" t="str">
        <f>VLOOKUP($E593,'FP MD'!$A:$F,4,FALSE)</f>
        <v/>
      </c>
      <c r="L593" s="10" t="str">
        <f>VLOOKUP($E593,'FP MD'!$A:$F,5,FALSE)</f>
        <v/>
      </c>
      <c r="M593" s="10" t="str">
        <f>VLOOKUP($E593,'FP MD'!$A:$F,6,FALSE)</f>
        <v>Solar</v>
      </c>
      <c r="N593" s="11">
        <v>202401</v>
      </c>
      <c r="O593" s="12">
        <v>0</v>
      </c>
      <c r="P593" s="13">
        <v>109761.61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13">
        <v>0</v>
      </c>
      <c r="AO593" s="13">
        <v>0</v>
      </c>
      <c r="AP593" s="13">
        <v>0</v>
      </c>
      <c r="AQ593" s="13">
        <v>0</v>
      </c>
      <c r="AR593" s="13">
        <v>0</v>
      </c>
      <c r="AS593" s="13">
        <v>0</v>
      </c>
      <c r="AT593" s="13">
        <v>0</v>
      </c>
      <c r="AU593" s="13">
        <v>0</v>
      </c>
      <c r="AV593" s="13">
        <v>0</v>
      </c>
      <c r="AW593" s="13">
        <v>0</v>
      </c>
      <c r="AX593" s="13">
        <v>0</v>
      </c>
      <c r="AY593" s="13">
        <v>0</v>
      </c>
      <c r="AZ593" s="13">
        <v>0</v>
      </c>
      <c r="BA593" s="13">
        <v>0</v>
      </c>
      <c r="BB593" s="13">
        <v>0</v>
      </c>
      <c r="BC593" s="13">
        <v>0</v>
      </c>
      <c r="BD593" s="13">
        <v>0</v>
      </c>
      <c r="BE593" s="13">
        <v>0</v>
      </c>
      <c r="BF593" s="13">
        <v>0</v>
      </c>
      <c r="BG593" s="13">
        <v>0</v>
      </c>
      <c r="BH593" s="13">
        <v>0</v>
      </c>
      <c r="BI593" s="13">
        <v>0</v>
      </c>
      <c r="BJ593" s="13">
        <v>0</v>
      </c>
      <c r="BK593" s="13">
        <v>0</v>
      </c>
      <c r="BL593" s="13">
        <v>0</v>
      </c>
      <c r="BM593" s="13">
        <v>0</v>
      </c>
      <c r="BN593" s="13">
        <v>0</v>
      </c>
      <c r="BO593" s="13">
        <v>0</v>
      </c>
      <c r="BP593" s="13">
        <v>0</v>
      </c>
      <c r="BQ593" s="13">
        <v>0</v>
      </c>
      <c r="BR593" s="13">
        <v>0</v>
      </c>
      <c r="BS593" s="13">
        <v>0</v>
      </c>
      <c r="BT593" s="13">
        <v>0</v>
      </c>
      <c r="BU593" s="13">
        <v>0</v>
      </c>
      <c r="BV593" s="13">
        <v>0</v>
      </c>
      <c r="BW593" s="13">
        <v>0</v>
      </c>
      <c r="BX593" s="14">
        <f t="shared" si="9"/>
        <v>109761.61</v>
      </c>
    </row>
    <row r="594" spans="1:76" s="17" customFormat="1" x14ac:dyDescent="0.3">
      <c r="A594" s="7" t="s">
        <v>462</v>
      </c>
      <c r="B594" s="8" t="s">
        <v>1740</v>
      </c>
      <c r="C594" s="21" t="s">
        <v>1741</v>
      </c>
      <c r="D594" s="9">
        <v>34199</v>
      </c>
      <c r="E594" s="9" t="s">
        <v>1742</v>
      </c>
      <c r="F594" s="10" t="str">
        <f>VLOOKUP($E594,'FP MD'!$A:$F,2,FALSE)</f>
        <v>LMR Solar Blanket</v>
      </c>
      <c r="G594" s="10" t="s">
        <v>1221</v>
      </c>
      <c r="H594" s="10" t="s">
        <v>1743</v>
      </c>
      <c r="I594" s="10" t="s">
        <v>1743</v>
      </c>
      <c r="J594" s="10" t="str">
        <f>VLOOKUP($E594,'FP MD'!$A:$F,3,FALSE)</f>
        <v>Blanket</v>
      </c>
      <c r="K594" s="10" t="str">
        <f>VLOOKUP($E594,'FP MD'!$A:$F,4,FALSE)</f>
        <v/>
      </c>
      <c r="L594" s="10" t="str">
        <f>VLOOKUP($E594,'FP MD'!$A:$F,5,FALSE)</f>
        <v/>
      </c>
      <c r="M594" s="10" t="str">
        <f>VLOOKUP($E594,'FP MD'!$A:$F,6,FALSE)</f>
        <v>Solar</v>
      </c>
      <c r="N594" s="11">
        <v>202403</v>
      </c>
      <c r="O594" s="12">
        <v>0</v>
      </c>
      <c r="P594" s="13">
        <v>0</v>
      </c>
      <c r="Q594" s="13">
        <v>0</v>
      </c>
      <c r="R594" s="13">
        <v>118555.3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13">
        <v>0</v>
      </c>
      <c r="AO594" s="13">
        <v>0</v>
      </c>
      <c r="AP594" s="13">
        <v>0</v>
      </c>
      <c r="AQ594" s="13">
        <v>0</v>
      </c>
      <c r="AR594" s="13">
        <v>0</v>
      </c>
      <c r="AS594" s="13">
        <v>0</v>
      </c>
      <c r="AT594" s="13">
        <v>0</v>
      </c>
      <c r="AU594" s="13">
        <v>0</v>
      </c>
      <c r="AV594" s="13">
        <v>0</v>
      </c>
      <c r="AW594" s="13">
        <v>0</v>
      </c>
      <c r="AX594" s="13">
        <v>0</v>
      </c>
      <c r="AY594" s="13">
        <v>0</v>
      </c>
      <c r="AZ594" s="13">
        <v>0</v>
      </c>
      <c r="BA594" s="13">
        <v>0</v>
      </c>
      <c r="BB594" s="13">
        <v>0</v>
      </c>
      <c r="BC594" s="13">
        <v>0</v>
      </c>
      <c r="BD594" s="13">
        <v>0</v>
      </c>
      <c r="BE594" s="13">
        <v>0</v>
      </c>
      <c r="BF594" s="13">
        <v>0</v>
      </c>
      <c r="BG594" s="13">
        <v>0</v>
      </c>
      <c r="BH594" s="13">
        <v>0</v>
      </c>
      <c r="BI594" s="13">
        <v>0</v>
      </c>
      <c r="BJ594" s="13">
        <v>0</v>
      </c>
      <c r="BK594" s="13">
        <v>0</v>
      </c>
      <c r="BL594" s="13">
        <v>0</v>
      </c>
      <c r="BM594" s="13">
        <v>0</v>
      </c>
      <c r="BN594" s="13">
        <v>0</v>
      </c>
      <c r="BO594" s="13">
        <v>0</v>
      </c>
      <c r="BP594" s="13">
        <v>0</v>
      </c>
      <c r="BQ594" s="13">
        <v>0</v>
      </c>
      <c r="BR594" s="13">
        <v>0</v>
      </c>
      <c r="BS594" s="13">
        <v>0</v>
      </c>
      <c r="BT594" s="13">
        <v>0</v>
      </c>
      <c r="BU594" s="13">
        <v>0</v>
      </c>
      <c r="BV594" s="13">
        <v>0</v>
      </c>
      <c r="BW594" s="13">
        <v>0</v>
      </c>
      <c r="BX594" s="14">
        <f t="shared" si="9"/>
        <v>118555.3</v>
      </c>
    </row>
    <row r="595" spans="1:76" s="17" customFormat="1" x14ac:dyDescent="0.3">
      <c r="A595" s="7" t="s">
        <v>462</v>
      </c>
      <c r="B595" s="8" t="s">
        <v>1744</v>
      </c>
      <c r="C595" s="21" t="s">
        <v>1745</v>
      </c>
      <c r="D595" s="9">
        <v>34199</v>
      </c>
      <c r="E595" s="9" t="s">
        <v>1746</v>
      </c>
      <c r="F595" s="10" t="str">
        <f>VLOOKUP($E595,'FP MD'!$A:$F,2,FALSE)</f>
        <v>Durrance Solar Capital Blanket</v>
      </c>
      <c r="G595" s="10" t="s">
        <v>1221</v>
      </c>
      <c r="H595" s="10" t="s">
        <v>1747</v>
      </c>
      <c r="I595" s="10" t="s">
        <v>1747</v>
      </c>
      <c r="J595" s="10" t="str">
        <f>VLOOKUP($E595,'FP MD'!$A:$F,3,FALSE)</f>
        <v>Blanket</v>
      </c>
      <c r="K595" s="10" t="str">
        <f>VLOOKUP($E595,'FP MD'!$A:$F,4,FALSE)</f>
        <v/>
      </c>
      <c r="L595" s="10" t="str">
        <f>VLOOKUP($E595,'FP MD'!$A:$F,5,FALSE)</f>
        <v/>
      </c>
      <c r="M595" s="10" t="str">
        <f>VLOOKUP($E595,'FP MD'!$A:$F,6,FALSE)</f>
        <v>Solar</v>
      </c>
      <c r="N595" s="11">
        <v>202403</v>
      </c>
      <c r="O595" s="12">
        <v>0</v>
      </c>
      <c r="P595" s="13">
        <v>0</v>
      </c>
      <c r="Q595" s="13">
        <v>0</v>
      </c>
      <c r="R595" s="13">
        <v>292938.22000000003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  <c r="AJ595" s="13">
        <v>0</v>
      </c>
      <c r="AK595" s="13">
        <v>0</v>
      </c>
      <c r="AL595" s="13">
        <v>0</v>
      </c>
      <c r="AM595" s="13">
        <v>0</v>
      </c>
      <c r="AN595" s="13">
        <v>0</v>
      </c>
      <c r="AO595" s="13">
        <v>0</v>
      </c>
      <c r="AP595" s="13">
        <v>0</v>
      </c>
      <c r="AQ595" s="13">
        <v>0</v>
      </c>
      <c r="AR595" s="13">
        <v>0</v>
      </c>
      <c r="AS595" s="13">
        <v>0</v>
      </c>
      <c r="AT595" s="13">
        <v>0</v>
      </c>
      <c r="AU595" s="13">
        <v>0</v>
      </c>
      <c r="AV595" s="13">
        <v>0</v>
      </c>
      <c r="AW595" s="13">
        <v>0</v>
      </c>
      <c r="AX595" s="13">
        <v>0</v>
      </c>
      <c r="AY595" s="13">
        <v>0</v>
      </c>
      <c r="AZ595" s="13">
        <v>0</v>
      </c>
      <c r="BA595" s="13">
        <v>0</v>
      </c>
      <c r="BB595" s="13">
        <v>0</v>
      </c>
      <c r="BC595" s="13">
        <v>0</v>
      </c>
      <c r="BD595" s="13">
        <v>0</v>
      </c>
      <c r="BE595" s="13">
        <v>0</v>
      </c>
      <c r="BF595" s="13">
        <v>0</v>
      </c>
      <c r="BG595" s="13">
        <v>0</v>
      </c>
      <c r="BH595" s="13">
        <v>0</v>
      </c>
      <c r="BI595" s="13">
        <v>0</v>
      </c>
      <c r="BJ595" s="13">
        <v>0</v>
      </c>
      <c r="BK595" s="13">
        <v>0</v>
      </c>
      <c r="BL595" s="13">
        <v>0</v>
      </c>
      <c r="BM595" s="13">
        <v>0</v>
      </c>
      <c r="BN595" s="13">
        <v>0</v>
      </c>
      <c r="BO595" s="13">
        <v>0</v>
      </c>
      <c r="BP595" s="13">
        <v>0</v>
      </c>
      <c r="BQ595" s="13">
        <v>0</v>
      </c>
      <c r="BR595" s="13">
        <v>0</v>
      </c>
      <c r="BS595" s="13">
        <v>0</v>
      </c>
      <c r="BT595" s="13">
        <v>0</v>
      </c>
      <c r="BU595" s="13">
        <v>0</v>
      </c>
      <c r="BV595" s="13">
        <v>0</v>
      </c>
      <c r="BW595" s="13">
        <v>0</v>
      </c>
      <c r="BX595" s="14">
        <f t="shared" si="9"/>
        <v>292938.22000000003</v>
      </c>
    </row>
    <row r="596" spans="1:76" s="17" customFormat="1" x14ac:dyDescent="0.3">
      <c r="A596" s="7" t="s">
        <v>462</v>
      </c>
      <c r="B596" s="8" t="s">
        <v>1748</v>
      </c>
      <c r="C596" s="21" t="s">
        <v>1749</v>
      </c>
      <c r="D596" s="9">
        <v>34199</v>
      </c>
      <c r="E596" s="9" t="s">
        <v>1746</v>
      </c>
      <c r="F596" s="10" t="str">
        <f>VLOOKUP($E596,'FP MD'!$A:$F,2,FALSE)</f>
        <v>Durrance Solar Capital Blanket</v>
      </c>
      <c r="G596" s="10" t="s">
        <v>1221</v>
      </c>
      <c r="H596" s="10" t="s">
        <v>1747</v>
      </c>
      <c r="I596" s="10" t="s">
        <v>1747</v>
      </c>
      <c r="J596" s="10" t="str">
        <f>VLOOKUP($E596,'FP MD'!$A:$F,3,FALSE)</f>
        <v>Blanket</v>
      </c>
      <c r="K596" s="10" t="str">
        <f>VLOOKUP($E596,'FP MD'!$A:$F,4,FALSE)</f>
        <v/>
      </c>
      <c r="L596" s="10" t="str">
        <f>VLOOKUP($E596,'FP MD'!$A:$F,5,FALSE)</f>
        <v/>
      </c>
      <c r="M596" s="10" t="str">
        <f>VLOOKUP($E596,'FP MD'!$A:$F,6,FALSE)</f>
        <v>Solar</v>
      </c>
      <c r="N596" s="11">
        <v>202403</v>
      </c>
      <c r="O596" s="12">
        <v>0</v>
      </c>
      <c r="P596" s="13">
        <v>0</v>
      </c>
      <c r="Q596" s="13">
        <v>0</v>
      </c>
      <c r="R596" s="13">
        <v>9005.19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v>0</v>
      </c>
      <c r="AX596" s="13">
        <v>0</v>
      </c>
      <c r="AY596" s="13">
        <v>0</v>
      </c>
      <c r="AZ596" s="13">
        <v>0</v>
      </c>
      <c r="BA596" s="13">
        <v>0</v>
      </c>
      <c r="BB596" s="13">
        <v>0</v>
      </c>
      <c r="BC596" s="13">
        <v>0</v>
      </c>
      <c r="BD596" s="13">
        <v>0</v>
      </c>
      <c r="BE596" s="13">
        <v>0</v>
      </c>
      <c r="BF596" s="13">
        <v>0</v>
      </c>
      <c r="BG596" s="13">
        <v>0</v>
      </c>
      <c r="BH596" s="13">
        <v>0</v>
      </c>
      <c r="BI596" s="13">
        <v>0</v>
      </c>
      <c r="BJ596" s="13">
        <v>0</v>
      </c>
      <c r="BK596" s="13">
        <v>0</v>
      </c>
      <c r="BL596" s="13">
        <v>0</v>
      </c>
      <c r="BM596" s="13">
        <v>0</v>
      </c>
      <c r="BN596" s="13">
        <v>0</v>
      </c>
      <c r="BO596" s="13">
        <v>0</v>
      </c>
      <c r="BP596" s="13">
        <v>0</v>
      </c>
      <c r="BQ596" s="13">
        <v>0</v>
      </c>
      <c r="BR596" s="13">
        <v>0</v>
      </c>
      <c r="BS596" s="13">
        <v>0</v>
      </c>
      <c r="BT596" s="13">
        <v>0</v>
      </c>
      <c r="BU596" s="13">
        <v>0</v>
      </c>
      <c r="BV596" s="13">
        <v>0</v>
      </c>
      <c r="BW596" s="13">
        <v>0</v>
      </c>
      <c r="BX596" s="14">
        <f t="shared" si="9"/>
        <v>9005.19</v>
      </c>
    </row>
    <row r="597" spans="1:76" s="17" customFormat="1" x14ac:dyDescent="0.3">
      <c r="A597" s="7" t="s">
        <v>462</v>
      </c>
      <c r="B597" s="8" t="s">
        <v>1750</v>
      </c>
      <c r="C597" s="21" t="s">
        <v>1751</v>
      </c>
      <c r="D597" s="9">
        <v>34199</v>
      </c>
      <c r="E597" s="9" t="s">
        <v>1752</v>
      </c>
      <c r="F597" s="10" t="str">
        <f>VLOOKUP($E597,'FP MD'!$A:$F,2,FALSE)</f>
        <v xml:space="preserve">Jamison Solar Blanket Capital </v>
      </c>
      <c r="G597" s="10" t="s">
        <v>1221</v>
      </c>
      <c r="H597" s="10" t="s">
        <v>1753</v>
      </c>
      <c r="I597" s="10" t="s">
        <v>1753</v>
      </c>
      <c r="J597" s="10" t="str">
        <f>VLOOKUP($E597,'FP MD'!$A:$F,3,FALSE)</f>
        <v>Blanket</v>
      </c>
      <c r="K597" s="10" t="str">
        <f>VLOOKUP($E597,'FP MD'!$A:$F,4,FALSE)</f>
        <v/>
      </c>
      <c r="L597" s="10" t="str">
        <f>VLOOKUP($E597,'FP MD'!$A:$F,5,FALSE)</f>
        <v/>
      </c>
      <c r="M597" s="10" t="str">
        <f>VLOOKUP($E597,'FP MD'!$A:$F,6,FALSE)</f>
        <v>Solar</v>
      </c>
      <c r="N597" s="11">
        <v>202403</v>
      </c>
      <c r="O597" s="12">
        <v>0</v>
      </c>
      <c r="P597" s="13">
        <v>0</v>
      </c>
      <c r="Q597" s="13">
        <v>0</v>
      </c>
      <c r="R597" s="13">
        <v>4440.92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13">
        <v>0</v>
      </c>
      <c r="AO597" s="13">
        <v>0</v>
      </c>
      <c r="AP597" s="13">
        <v>0</v>
      </c>
      <c r="AQ597" s="13">
        <v>0</v>
      </c>
      <c r="AR597" s="13">
        <v>0</v>
      </c>
      <c r="AS597" s="13">
        <v>0</v>
      </c>
      <c r="AT597" s="13">
        <v>0</v>
      </c>
      <c r="AU597" s="13">
        <v>0</v>
      </c>
      <c r="AV597" s="13">
        <v>0</v>
      </c>
      <c r="AW597" s="13">
        <v>0</v>
      </c>
      <c r="AX597" s="13">
        <v>0</v>
      </c>
      <c r="AY597" s="13">
        <v>0</v>
      </c>
      <c r="AZ597" s="13">
        <v>0</v>
      </c>
      <c r="BA597" s="13">
        <v>0</v>
      </c>
      <c r="BB597" s="13">
        <v>0</v>
      </c>
      <c r="BC597" s="13">
        <v>0</v>
      </c>
      <c r="BD597" s="13">
        <v>0</v>
      </c>
      <c r="BE597" s="13">
        <v>0</v>
      </c>
      <c r="BF597" s="13">
        <v>0</v>
      </c>
      <c r="BG597" s="13">
        <v>0</v>
      </c>
      <c r="BH597" s="13">
        <v>0</v>
      </c>
      <c r="BI597" s="13">
        <v>0</v>
      </c>
      <c r="BJ597" s="13">
        <v>0</v>
      </c>
      <c r="BK597" s="13">
        <v>0</v>
      </c>
      <c r="BL597" s="13">
        <v>0</v>
      </c>
      <c r="BM597" s="13">
        <v>0</v>
      </c>
      <c r="BN597" s="13">
        <v>0</v>
      </c>
      <c r="BO597" s="13">
        <v>0</v>
      </c>
      <c r="BP597" s="13">
        <v>0</v>
      </c>
      <c r="BQ597" s="13">
        <v>0</v>
      </c>
      <c r="BR597" s="13">
        <v>0</v>
      </c>
      <c r="BS597" s="13">
        <v>0</v>
      </c>
      <c r="BT597" s="13">
        <v>0</v>
      </c>
      <c r="BU597" s="13">
        <v>0</v>
      </c>
      <c r="BV597" s="13">
        <v>0</v>
      </c>
      <c r="BW597" s="13">
        <v>0</v>
      </c>
      <c r="BX597" s="14">
        <f t="shared" si="9"/>
        <v>4440.92</v>
      </c>
    </row>
    <row r="598" spans="1:76" s="17" customFormat="1" x14ac:dyDescent="0.3">
      <c r="A598" s="7" t="s">
        <v>462</v>
      </c>
      <c r="B598" s="8" t="s">
        <v>1754</v>
      </c>
      <c r="C598" s="21" t="s">
        <v>1755</v>
      </c>
      <c r="D598" s="9">
        <v>34199</v>
      </c>
      <c r="E598" s="9" t="s">
        <v>1746</v>
      </c>
      <c r="F598" s="10" t="str">
        <f>VLOOKUP($E598,'FP MD'!$A:$F,2,FALSE)</f>
        <v>Durrance Solar Capital Blanket</v>
      </c>
      <c r="G598" s="10" t="s">
        <v>1221</v>
      </c>
      <c r="H598" s="10" t="s">
        <v>1747</v>
      </c>
      <c r="I598" s="10" t="s">
        <v>1747</v>
      </c>
      <c r="J598" s="10" t="str">
        <f>VLOOKUP($E598,'FP MD'!$A:$F,3,FALSE)</f>
        <v>Blanket</v>
      </c>
      <c r="K598" s="10" t="str">
        <f>VLOOKUP($E598,'FP MD'!$A:$F,4,FALSE)</f>
        <v/>
      </c>
      <c r="L598" s="10" t="str">
        <f>VLOOKUP($E598,'FP MD'!$A:$F,5,FALSE)</f>
        <v/>
      </c>
      <c r="M598" s="10" t="str">
        <f>VLOOKUP($E598,'FP MD'!$A:$F,6,FALSE)</f>
        <v>Solar</v>
      </c>
      <c r="N598" s="11">
        <v>202403</v>
      </c>
      <c r="O598" s="12">
        <v>0</v>
      </c>
      <c r="P598" s="13">
        <v>0</v>
      </c>
      <c r="Q598" s="13">
        <v>0</v>
      </c>
      <c r="R598" s="13">
        <v>3173.56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v>0</v>
      </c>
      <c r="AX598" s="13">
        <v>0</v>
      </c>
      <c r="AY598" s="13">
        <v>0</v>
      </c>
      <c r="AZ598" s="13">
        <v>0</v>
      </c>
      <c r="BA598" s="13">
        <v>0</v>
      </c>
      <c r="BB598" s="13">
        <v>0</v>
      </c>
      <c r="BC598" s="13">
        <v>0</v>
      </c>
      <c r="BD598" s="13">
        <v>0</v>
      </c>
      <c r="BE598" s="13">
        <v>0</v>
      </c>
      <c r="BF598" s="13">
        <v>0</v>
      </c>
      <c r="BG598" s="13">
        <v>0</v>
      </c>
      <c r="BH598" s="13">
        <v>0</v>
      </c>
      <c r="BI598" s="13">
        <v>0</v>
      </c>
      <c r="BJ598" s="13">
        <v>0</v>
      </c>
      <c r="BK598" s="13">
        <v>0</v>
      </c>
      <c r="BL598" s="13">
        <v>0</v>
      </c>
      <c r="BM598" s="13">
        <v>0</v>
      </c>
      <c r="BN598" s="13">
        <v>0</v>
      </c>
      <c r="BO598" s="13">
        <v>0</v>
      </c>
      <c r="BP598" s="13">
        <v>0</v>
      </c>
      <c r="BQ598" s="13">
        <v>0</v>
      </c>
      <c r="BR598" s="13">
        <v>0</v>
      </c>
      <c r="BS598" s="13">
        <v>0</v>
      </c>
      <c r="BT598" s="13">
        <v>0</v>
      </c>
      <c r="BU598" s="13">
        <v>0</v>
      </c>
      <c r="BV598" s="13">
        <v>0</v>
      </c>
      <c r="BW598" s="13">
        <v>0</v>
      </c>
      <c r="BX598" s="14">
        <f t="shared" si="9"/>
        <v>3173.56</v>
      </c>
    </row>
    <row r="599" spans="1:76" s="17" customFormat="1" x14ac:dyDescent="0.3">
      <c r="A599" s="7" t="s">
        <v>462</v>
      </c>
      <c r="B599" s="8" t="s">
        <v>1756</v>
      </c>
      <c r="C599" s="21" t="s">
        <v>1757</v>
      </c>
      <c r="D599" s="9">
        <v>34199</v>
      </c>
      <c r="E599" s="9" t="s">
        <v>1738</v>
      </c>
      <c r="F599" s="10" t="str">
        <f>VLOOKUP($E599,'FP MD'!$A:$F,2,FALSE)</f>
        <v>Wimauma Solar Blanket</v>
      </c>
      <c r="G599" s="10" t="s">
        <v>1221</v>
      </c>
      <c r="H599" s="10" t="s">
        <v>1739</v>
      </c>
      <c r="I599" s="10" t="s">
        <v>1739</v>
      </c>
      <c r="J599" s="10" t="str">
        <f>VLOOKUP($E599,'FP MD'!$A:$F,3,FALSE)</f>
        <v>Blanket</v>
      </c>
      <c r="K599" s="10" t="str">
        <f>VLOOKUP($E599,'FP MD'!$A:$F,4,FALSE)</f>
        <v/>
      </c>
      <c r="L599" s="10" t="str">
        <f>VLOOKUP($E599,'FP MD'!$A:$F,5,FALSE)</f>
        <v/>
      </c>
      <c r="M599" s="10" t="str">
        <f>VLOOKUP($E599,'FP MD'!$A:$F,6,FALSE)</f>
        <v>Solar</v>
      </c>
      <c r="N599" s="11">
        <v>202402</v>
      </c>
      <c r="O599" s="12">
        <v>0</v>
      </c>
      <c r="P599" s="13">
        <v>0</v>
      </c>
      <c r="Q599" s="13">
        <v>149.77000000000001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13">
        <v>0</v>
      </c>
      <c r="AO599" s="13">
        <v>0</v>
      </c>
      <c r="AP599" s="13">
        <v>0</v>
      </c>
      <c r="AQ599" s="13">
        <v>0</v>
      </c>
      <c r="AR599" s="13">
        <v>0</v>
      </c>
      <c r="AS599" s="13">
        <v>0</v>
      </c>
      <c r="AT599" s="13">
        <v>0</v>
      </c>
      <c r="AU599" s="13">
        <v>0</v>
      </c>
      <c r="AV599" s="13">
        <v>0</v>
      </c>
      <c r="AW599" s="13">
        <v>0</v>
      </c>
      <c r="AX599" s="13">
        <v>0</v>
      </c>
      <c r="AY599" s="13">
        <v>0</v>
      </c>
      <c r="AZ599" s="13">
        <v>0</v>
      </c>
      <c r="BA599" s="13">
        <v>0</v>
      </c>
      <c r="BB599" s="13">
        <v>0</v>
      </c>
      <c r="BC599" s="13">
        <v>0</v>
      </c>
      <c r="BD599" s="13">
        <v>0</v>
      </c>
      <c r="BE599" s="13">
        <v>0</v>
      </c>
      <c r="BF599" s="13">
        <v>0</v>
      </c>
      <c r="BG599" s="13">
        <v>0</v>
      </c>
      <c r="BH599" s="13">
        <v>0</v>
      </c>
      <c r="BI599" s="13">
        <v>0</v>
      </c>
      <c r="BJ599" s="13">
        <v>0</v>
      </c>
      <c r="BK599" s="13">
        <v>0</v>
      </c>
      <c r="BL599" s="13">
        <v>0</v>
      </c>
      <c r="BM599" s="13">
        <v>0</v>
      </c>
      <c r="BN599" s="13">
        <v>0</v>
      </c>
      <c r="BO599" s="13">
        <v>0</v>
      </c>
      <c r="BP599" s="13">
        <v>0</v>
      </c>
      <c r="BQ599" s="13">
        <v>0</v>
      </c>
      <c r="BR599" s="13">
        <v>0</v>
      </c>
      <c r="BS599" s="13">
        <v>0</v>
      </c>
      <c r="BT599" s="13">
        <v>0</v>
      </c>
      <c r="BU599" s="13">
        <v>0</v>
      </c>
      <c r="BV599" s="13">
        <v>0</v>
      </c>
      <c r="BW599" s="13">
        <v>0</v>
      </c>
      <c r="BX599" s="14">
        <f t="shared" si="9"/>
        <v>149.77000000000001</v>
      </c>
    </row>
    <row r="600" spans="1:76" s="17" customFormat="1" x14ac:dyDescent="0.3">
      <c r="A600" s="7" t="s">
        <v>462</v>
      </c>
      <c r="B600" s="8" t="s">
        <v>1758</v>
      </c>
      <c r="C600" s="21" t="s">
        <v>1759</v>
      </c>
      <c r="D600" s="9">
        <v>34199</v>
      </c>
      <c r="E600" s="9" t="s">
        <v>1760</v>
      </c>
      <c r="F600" s="10" t="str">
        <f>VLOOKUP($E600,'FP MD'!$A:$F,2,FALSE)</f>
        <v>Bonnie Mine Modular Building</v>
      </c>
      <c r="G600" s="10" t="s">
        <v>1221</v>
      </c>
      <c r="H600" s="10" t="s">
        <v>1761</v>
      </c>
      <c r="I600" s="10" t="s">
        <v>1761</v>
      </c>
      <c r="J600" s="10" t="str">
        <f>VLOOKUP($E600,'FP MD'!$A:$F,3,FALSE)</f>
        <v/>
      </c>
      <c r="K600" s="10" t="str">
        <f>VLOOKUP($E600,'FP MD'!$A:$F,4,FALSE)</f>
        <v/>
      </c>
      <c r="L600" s="10" t="str">
        <f>VLOOKUP($E600,'FP MD'!$A:$F,5,FALSE)</f>
        <v/>
      </c>
      <c r="M600" s="10" t="str">
        <f>VLOOKUP($E600,'FP MD'!$A:$F,6,FALSE)</f>
        <v>Solar</v>
      </c>
      <c r="N600" s="11">
        <v>202403</v>
      </c>
      <c r="O600" s="12">
        <v>0</v>
      </c>
      <c r="P600" s="13">
        <v>0</v>
      </c>
      <c r="Q600" s="13">
        <v>0</v>
      </c>
      <c r="R600" s="13">
        <v>69181.45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13">
        <v>0</v>
      </c>
      <c r="AO600" s="13">
        <v>0</v>
      </c>
      <c r="AP600" s="13">
        <v>0</v>
      </c>
      <c r="AQ600" s="13">
        <v>0</v>
      </c>
      <c r="AR600" s="13">
        <v>0</v>
      </c>
      <c r="AS600" s="13">
        <v>0</v>
      </c>
      <c r="AT600" s="13">
        <v>0</v>
      </c>
      <c r="AU600" s="13">
        <v>0</v>
      </c>
      <c r="AV600" s="13">
        <v>0</v>
      </c>
      <c r="AW600" s="13">
        <v>0</v>
      </c>
      <c r="AX600" s="13">
        <v>0</v>
      </c>
      <c r="AY600" s="13">
        <v>0</v>
      </c>
      <c r="AZ600" s="13">
        <v>0</v>
      </c>
      <c r="BA600" s="13">
        <v>0</v>
      </c>
      <c r="BB600" s="13">
        <v>0</v>
      </c>
      <c r="BC600" s="13">
        <v>0</v>
      </c>
      <c r="BD600" s="13">
        <v>0</v>
      </c>
      <c r="BE600" s="13">
        <v>0</v>
      </c>
      <c r="BF600" s="13">
        <v>0</v>
      </c>
      <c r="BG600" s="13">
        <v>0</v>
      </c>
      <c r="BH600" s="13">
        <v>0</v>
      </c>
      <c r="BI600" s="13">
        <v>0</v>
      </c>
      <c r="BJ600" s="13">
        <v>0</v>
      </c>
      <c r="BK600" s="13">
        <v>0</v>
      </c>
      <c r="BL600" s="13">
        <v>0</v>
      </c>
      <c r="BM600" s="13">
        <v>0</v>
      </c>
      <c r="BN600" s="13">
        <v>0</v>
      </c>
      <c r="BO600" s="13">
        <v>0</v>
      </c>
      <c r="BP600" s="13">
        <v>0</v>
      </c>
      <c r="BQ600" s="13">
        <v>0</v>
      </c>
      <c r="BR600" s="13">
        <v>0</v>
      </c>
      <c r="BS600" s="13">
        <v>0</v>
      </c>
      <c r="BT600" s="13">
        <v>0</v>
      </c>
      <c r="BU600" s="13">
        <v>0</v>
      </c>
      <c r="BV600" s="13">
        <v>0</v>
      </c>
      <c r="BW600" s="13">
        <v>0</v>
      </c>
      <c r="BX600" s="14">
        <f t="shared" si="9"/>
        <v>69181.45</v>
      </c>
    </row>
    <row r="601" spans="1:76" s="17" customFormat="1" x14ac:dyDescent="0.3">
      <c r="A601" s="7" t="s">
        <v>462</v>
      </c>
      <c r="B601" s="8" t="s">
        <v>1762</v>
      </c>
      <c r="C601" s="21" t="s">
        <v>1763</v>
      </c>
      <c r="D601" s="9">
        <v>34199</v>
      </c>
      <c r="E601" s="9" t="s">
        <v>1764</v>
      </c>
      <c r="F601" s="10" t="str">
        <f>VLOOKUP($E601,'FP MD'!$A:$F,2,FALSE)</f>
        <v>Payne Creek Modular Building</v>
      </c>
      <c r="G601" s="10" t="s">
        <v>1221</v>
      </c>
      <c r="H601" s="10" t="s">
        <v>1761</v>
      </c>
      <c r="I601" s="10" t="s">
        <v>1761</v>
      </c>
      <c r="J601" s="10" t="str">
        <f>VLOOKUP($E601,'FP MD'!$A:$F,3,FALSE)</f>
        <v/>
      </c>
      <c r="K601" s="10" t="str">
        <f>VLOOKUP($E601,'FP MD'!$A:$F,4,FALSE)</f>
        <v/>
      </c>
      <c r="L601" s="10" t="str">
        <f>VLOOKUP($E601,'FP MD'!$A:$F,5,FALSE)</f>
        <v/>
      </c>
      <c r="M601" s="10" t="str">
        <f>VLOOKUP($E601,'FP MD'!$A:$F,6,FALSE)</f>
        <v>Solar</v>
      </c>
      <c r="N601" s="11">
        <v>202403</v>
      </c>
      <c r="O601" s="12">
        <v>0</v>
      </c>
      <c r="P601" s="13">
        <v>0</v>
      </c>
      <c r="Q601" s="13">
        <v>0</v>
      </c>
      <c r="R601" s="13">
        <v>69181.45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13">
        <v>0</v>
      </c>
      <c r="AO601" s="13">
        <v>0</v>
      </c>
      <c r="AP601" s="13">
        <v>0</v>
      </c>
      <c r="AQ601" s="13">
        <v>0</v>
      </c>
      <c r="AR601" s="13">
        <v>0</v>
      </c>
      <c r="AS601" s="13">
        <v>0</v>
      </c>
      <c r="AT601" s="13">
        <v>0</v>
      </c>
      <c r="AU601" s="13">
        <v>0</v>
      </c>
      <c r="AV601" s="13">
        <v>0</v>
      </c>
      <c r="AW601" s="13">
        <v>0</v>
      </c>
      <c r="AX601" s="13">
        <v>0</v>
      </c>
      <c r="AY601" s="13">
        <v>0</v>
      </c>
      <c r="AZ601" s="13">
        <v>0</v>
      </c>
      <c r="BA601" s="13">
        <v>0</v>
      </c>
      <c r="BB601" s="13">
        <v>0</v>
      </c>
      <c r="BC601" s="13">
        <v>0</v>
      </c>
      <c r="BD601" s="13">
        <v>0</v>
      </c>
      <c r="BE601" s="13">
        <v>0</v>
      </c>
      <c r="BF601" s="13">
        <v>0</v>
      </c>
      <c r="BG601" s="13">
        <v>0</v>
      </c>
      <c r="BH601" s="13">
        <v>0</v>
      </c>
      <c r="BI601" s="13">
        <v>0</v>
      </c>
      <c r="BJ601" s="13">
        <v>0</v>
      </c>
      <c r="BK601" s="13">
        <v>0</v>
      </c>
      <c r="BL601" s="13">
        <v>0</v>
      </c>
      <c r="BM601" s="13">
        <v>0</v>
      </c>
      <c r="BN601" s="13">
        <v>0</v>
      </c>
      <c r="BO601" s="13">
        <v>0</v>
      </c>
      <c r="BP601" s="13">
        <v>0</v>
      </c>
      <c r="BQ601" s="13">
        <v>0</v>
      </c>
      <c r="BR601" s="13">
        <v>0</v>
      </c>
      <c r="BS601" s="13">
        <v>0</v>
      </c>
      <c r="BT601" s="13">
        <v>0</v>
      </c>
      <c r="BU601" s="13">
        <v>0</v>
      </c>
      <c r="BV601" s="13">
        <v>0</v>
      </c>
      <c r="BW601" s="13">
        <v>0</v>
      </c>
      <c r="BX601" s="14">
        <f t="shared" si="9"/>
        <v>69181.45</v>
      </c>
    </row>
    <row r="602" spans="1:76" s="17" customFormat="1" x14ac:dyDescent="0.3">
      <c r="A602" s="7" t="s">
        <v>462</v>
      </c>
      <c r="B602" s="8" t="s">
        <v>1765</v>
      </c>
      <c r="C602" s="21" t="s">
        <v>1766</v>
      </c>
      <c r="D602" s="9">
        <v>34199</v>
      </c>
      <c r="E602" s="9" t="s">
        <v>1767</v>
      </c>
      <c r="F602" s="10" t="str">
        <f>VLOOKUP($E602,'FP MD'!$A:$F,2,FALSE)</f>
        <v>Mountain View Modular Building</v>
      </c>
      <c r="G602" s="10" t="s">
        <v>1221</v>
      </c>
      <c r="H602" s="10" t="s">
        <v>1761</v>
      </c>
      <c r="I602" s="10" t="s">
        <v>1761</v>
      </c>
      <c r="J602" s="10" t="str">
        <f>VLOOKUP($E602,'FP MD'!$A:$F,3,FALSE)</f>
        <v/>
      </c>
      <c r="K602" s="10" t="str">
        <f>VLOOKUP($E602,'FP MD'!$A:$F,4,FALSE)</f>
        <v/>
      </c>
      <c r="L602" s="10" t="str">
        <f>VLOOKUP($E602,'FP MD'!$A:$F,5,FALSE)</f>
        <v/>
      </c>
      <c r="M602" s="10" t="str">
        <f>VLOOKUP($E602,'FP MD'!$A:$F,6,FALSE)</f>
        <v>Solar</v>
      </c>
      <c r="N602" s="11">
        <v>202403</v>
      </c>
      <c r="O602" s="12">
        <v>0</v>
      </c>
      <c r="P602" s="13">
        <v>0</v>
      </c>
      <c r="Q602" s="13">
        <v>0</v>
      </c>
      <c r="R602" s="13">
        <v>69181.45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3">
        <v>0</v>
      </c>
      <c r="AO602" s="13">
        <v>0</v>
      </c>
      <c r="AP602" s="13">
        <v>0</v>
      </c>
      <c r="AQ602" s="13">
        <v>0</v>
      </c>
      <c r="AR602" s="13">
        <v>0</v>
      </c>
      <c r="AS602" s="13">
        <v>0</v>
      </c>
      <c r="AT602" s="13">
        <v>0</v>
      </c>
      <c r="AU602" s="13">
        <v>0</v>
      </c>
      <c r="AV602" s="13">
        <v>0</v>
      </c>
      <c r="AW602" s="13">
        <v>0</v>
      </c>
      <c r="AX602" s="13">
        <v>0</v>
      </c>
      <c r="AY602" s="13">
        <v>0</v>
      </c>
      <c r="AZ602" s="13">
        <v>0</v>
      </c>
      <c r="BA602" s="13">
        <v>0</v>
      </c>
      <c r="BB602" s="13">
        <v>0</v>
      </c>
      <c r="BC602" s="13">
        <v>0</v>
      </c>
      <c r="BD602" s="13">
        <v>0</v>
      </c>
      <c r="BE602" s="13">
        <v>0</v>
      </c>
      <c r="BF602" s="13">
        <v>0</v>
      </c>
      <c r="BG602" s="13">
        <v>0</v>
      </c>
      <c r="BH602" s="13">
        <v>0</v>
      </c>
      <c r="BI602" s="13">
        <v>0</v>
      </c>
      <c r="BJ602" s="13">
        <v>0</v>
      </c>
      <c r="BK602" s="13">
        <v>0</v>
      </c>
      <c r="BL602" s="13">
        <v>0</v>
      </c>
      <c r="BM602" s="13">
        <v>0</v>
      </c>
      <c r="BN602" s="13">
        <v>0</v>
      </c>
      <c r="BO602" s="13">
        <v>0</v>
      </c>
      <c r="BP602" s="13">
        <v>0</v>
      </c>
      <c r="BQ602" s="13">
        <v>0</v>
      </c>
      <c r="BR602" s="13">
        <v>0</v>
      </c>
      <c r="BS602" s="13">
        <v>0</v>
      </c>
      <c r="BT602" s="13">
        <v>0</v>
      </c>
      <c r="BU602" s="13">
        <v>0</v>
      </c>
      <c r="BV602" s="13">
        <v>0</v>
      </c>
      <c r="BW602" s="13">
        <v>0</v>
      </c>
      <c r="BX602" s="14">
        <f t="shared" si="9"/>
        <v>69181.45</v>
      </c>
    </row>
    <row r="603" spans="1:76" s="17" customFormat="1" x14ac:dyDescent="0.3">
      <c r="A603" s="7" t="s">
        <v>462</v>
      </c>
      <c r="B603" s="8" t="s">
        <v>1768</v>
      </c>
      <c r="C603" s="21" t="s">
        <v>1769</v>
      </c>
      <c r="D603" s="9">
        <v>34199</v>
      </c>
      <c r="E603" s="9" t="s">
        <v>1770</v>
      </c>
      <c r="F603" s="10" t="str">
        <f>VLOOKUP($E603,'FP MD'!$A:$F,2,FALSE)</f>
        <v>Big Bend I Solar (BLANKET)</v>
      </c>
      <c r="G603" s="10" t="s">
        <v>1221</v>
      </c>
      <c r="H603" s="10" t="s">
        <v>467</v>
      </c>
      <c r="I603" s="10" t="s">
        <v>1771</v>
      </c>
      <c r="J603" s="10" t="str">
        <f>VLOOKUP($E603,'FP MD'!$A:$F,3,FALSE)</f>
        <v>Blanket</v>
      </c>
      <c r="K603" s="10" t="str">
        <f>VLOOKUP($E603,'FP MD'!$A:$F,4,FALSE)</f>
        <v/>
      </c>
      <c r="L603" s="10" t="str">
        <f>VLOOKUP($E603,'FP MD'!$A:$F,5,FALSE)</f>
        <v/>
      </c>
      <c r="M603" s="10" t="str">
        <f>VLOOKUP($E603,'FP MD'!$A:$F,6,FALSE)</f>
        <v>Solar</v>
      </c>
      <c r="N603" s="11">
        <v>202404</v>
      </c>
      <c r="O603" s="12">
        <v>0</v>
      </c>
      <c r="P603" s="13">
        <v>0</v>
      </c>
      <c r="Q603" s="13">
        <v>0</v>
      </c>
      <c r="R603" s="13">
        <v>0</v>
      </c>
      <c r="S603" s="13">
        <v>154779.30000000002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13">
        <v>0</v>
      </c>
      <c r="AO603" s="13">
        <v>0</v>
      </c>
      <c r="AP603" s="13">
        <v>0</v>
      </c>
      <c r="AQ603" s="13">
        <v>0</v>
      </c>
      <c r="AR603" s="13">
        <v>0</v>
      </c>
      <c r="AS603" s="13">
        <v>0</v>
      </c>
      <c r="AT603" s="13">
        <v>0</v>
      </c>
      <c r="AU603" s="13">
        <v>0</v>
      </c>
      <c r="AV603" s="13">
        <v>0</v>
      </c>
      <c r="AW603" s="13">
        <v>0</v>
      </c>
      <c r="AX603" s="13">
        <v>0</v>
      </c>
      <c r="AY603" s="13">
        <v>0</v>
      </c>
      <c r="AZ603" s="13">
        <v>0</v>
      </c>
      <c r="BA603" s="13">
        <v>0</v>
      </c>
      <c r="BB603" s="13">
        <v>0</v>
      </c>
      <c r="BC603" s="13">
        <v>0</v>
      </c>
      <c r="BD603" s="13">
        <v>0</v>
      </c>
      <c r="BE603" s="13">
        <v>0</v>
      </c>
      <c r="BF603" s="13">
        <v>0</v>
      </c>
      <c r="BG603" s="13">
        <v>0</v>
      </c>
      <c r="BH603" s="13">
        <v>0</v>
      </c>
      <c r="BI603" s="13">
        <v>0</v>
      </c>
      <c r="BJ603" s="13">
        <v>0</v>
      </c>
      <c r="BK603" s="13">
        <v>0</v>
      </c>
      <c r="BL603" s="13">
        <v>0</v>
      </c>
      <c r="BM603" s="13">
        <v>0</v>
      </c>
      <c r="BN603" s="13">
        <v>0</v>
      </c>
      <c r="BO603" s="13">
        <v>0</v>
      </c>
      <c r="BP603" s="13">
        <v>0</v>
      </c>
      <c r="BQ603" s="13">
        <v>0</v>
      </c>
      <c r="BR603" s="13">
        <v>0</v>
      </c>
      <c r="BS603" s="13">
        <v>0</v>
      </c>
      <c r="BT603" s="13">
        <v>0</v>
      </c>
      <c r="BU603" s="13">
        <v>0</v>
      </c>
      <c r="BV603" s="13">
        <v>0</v>
      </c>
      <c r="BW603" s="13">
        <v>0</v>
      </c>
      <c r="BX603" s="14">
        <f t="shared" si="9"/>
        <v>154779.30000000002</v>
      </c>
    </row>
    <row r="604" spans="1:76" s="17" customFormat="1" x14ac:dyDescent="0.3">
      <c r="A604" s="7" t="s">
        <v>462</v>
      </c>
      <c r="B604" s="8" t="s">
        <v>1772</v>
      </c>
      <c r="C604" s="21" t="s">
        <v>1773</v>
      </c>
      <c r="D604" s="9">
        <v>34300</v>
      </c>
      <c r="E604" s="9" t="s">
        <v>1774</v>
      </c>
      <c r="F604" s="10" t="str">
        <f>VLOOKUP($E604,'FP MD'!$A:$F,2,FALSE)</f>
        <v>Distributed Generation -Project 2</v>
      </c>
      <c r="G604" s="10" t="s">
        <v>1221</v>
      </c>
      <c r="H604" s="10" t="s">
        <v>1775</v>
      </c>
      <c r="I604" s="10" t="s">
        <v>1775</v>
      </c>
      <c r="J604" s="10" t="str">
        <f>VLOOKUP($E604,'FP MD'!$A:$F,3,FALSE)</f>
        <v>Distributed Generation / ESS</v>
      </c>
      <c r="K604" s="10" t="str">
        <f>VLOOKUP($E604,'FP MD'!$A:$F,4,FALSE)</f>
        <v/>
      </c>
      <c r="L604" s="10" t="str">
        <f>VLOOKUP($E604,'FP MD'!$A:$F,5,FALSE)</f>
        <v/>
      </c>
      <c r="M604" s="10">
        <f>VLOOKUP($E604,'FP MD'!$A:$F,6,FALSE)</f>
        <v>0</v>
      </c>
      <c r="N604" s="11">
        <v>202912</v>
      </c>
      <c r="O604" s="15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0</v>
      </c>
      <c r="BI604" s="16">
        <v>0</v>
      </c>
      <c r="BJ604" s="16">
        <v>0</v>
      </c>
      <c r="BK604" s="16">
        <v>0</v>
      </c>
      <c r="BL604" s="16">
        <v>0</v>
      </c>
      <c r="BM604" s="16">
        <v>0</v>
      </c>
      <c r="BN604" s="16">
        <v>0</v>
      </c>
      <c r="BO604" s="16">
        <v>0</v>
      </c>
      <c r="BP604" s="16">
        <v>0</v>
      </c>
      <c r="BQ604" s="16">
        <v>0</v>
      </c>
      <c r="BR604" s="16">
        <v>0</v>
      </c>
      <c r="BS604" s="16">
        <v>0</v>
      </c>
      <c r="BT604" s="16">
        <v>0</v>
      </c>
      <c r="BU604" s="16">
        <v>0</v>
      </c>
      <c r="BV604" s="16">
        <v>0</v>
      </c>
      <c r="BW604" s="16">
        <v>0</v>
      </c>
      <c r="BX604" s="14">
        <f t="shared" si="9"/>
        <v>0</v>
      </c>
    </row>
    <row r="605" spans="1:76" s="17" customFormat="1" x14ac:dyDescent="0.3">
      <c r="A605" s="7" t="s">
        <v>462</v>
      </c>
      <c r="B605" s="8" t="s">
        <v>1776</v>
      </c>
      <c r="C605" s="21" t="s">
        <v>1777</v>
      </c>
      <c r="D605" s="9">
        <v>34320</v>
      </c>
      <c r="E605" s="9" t="s">
        <v>1778</v>
      </c>
      <c r="F605" s="10" t="str">
        <f>VLOOKUP($E605,'FP MD'!$A:$F,2,FALSE)</f>
        <v>South Tampa Resiliency Project</v>
      </c>
      <c r="G605" s="10" t="s">
        <v>1221</v>
      </c>
      <c r="H605" s="10" t="s">
        <v>1779</v>
      </c>
      <c r="I605" s="10" t="s">
        <v>1779</v>
      </c>
      <c r="J605" s="10" t="str">
        <f>VLOOKUP($E605,'FP MD'!$A:$F,3,FALSE)</f>
        <v>South Tampa Resilience Project</v>
      </c>
      <c r="K605" s="10" t="str">
        <f>VLOOKUP($E605,'FP MD'!$A:$F,4,FALSE)</f>
        <v/>
      </c>
      <c r="L605" s="10" t="str">
        <f>VLOOKUP($E605,'FP MD'!$A:$F,5,FALSE)</f>
        <v/>
      </c>
      <c r="M605" s="10">
        <f>VLOOKUP($E605,'FP MD'!$A:$F,6,FALSE)</f>
        <v>0</v>
      </c>
      <c r="N605" s="11">
        <v>202504</v>
      </c>
      <c r="O605" s="15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100623361.03999999</v>
      </c>
      <c r="AF605" s="16">
        <v>1284519.9800000042</v>
      </c>
      <c r="AG605" s="16">
        <v>59833</v>
      </c>
      <c r="AH605" s="16">
        <v>2030453.400000006</v>
      </c>
      <c r="AI605" s="16">
        <v>20759</v>
      </c>
      <c r="AJ605" s="16">
        <v>6859</v>
      </c>
      <c r="AK605" s="16">
        <v>5759</v>
      </c>
      <c r="AL605" s="16">
        <v>1465759</v>
      </c>
      <c r="AM605" s="16">
        <v>1466859</v>
      </c>
      <c r="AN605" s="16">
        <v>3159</v>
      </c>
      <c r="AO605" s="16">
        <v>3159</v>
      </c>
      <c r="AP605" s="16">
        <v>3159</v>
      </c>
      <c r="AQ605" s="16">
        <v>3159</v>
      </c>
      <c r="AR605" s="16">
        <v>3159</v>
      </c>
      <c r="AS605" s="16">
        <v>3159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0</v>
      </c>
      <c r="BI605" s="16">
        <v>0</v>
      </c>
      <c r="BJ605" s="16">
        <v>0</v>
      </c>
      <c r="BK605" s="16">
        <v>0</v>
      </c>
      <c r="BL605" s="16">
        <v>0</v>
      </c>
      <c r="BM605" s="16">
        <v>0</v>
      </c>
      <c r="BN605" s="16">
        <v>0</v>
      </c>
      <c r="BO605" s="16">
        <v>0</v>
      </c>
      <c r="BP605" s="16">
        <v>0</v>
      </c>
      <c r="BQ605" s="16">
        <v>0</v>
      </c>
      <c r="BR605" s="16">
        <v>0</v>
      </c>
      <c r="BS605" s="16">
        <v>0</v>
      </c>
      <c r="BT605" s="16">
        <v>0</v>
      </c>
      <c r="BU605" s="16">
        <v>0</v>
      </c>
      <c r="BV605" s="16">
        <v>0</v>
      </c>
      <c r="BW605" s="16">
        <v>0</v>
      </c>
      <c r="BX605" s="14">
        <f t="shared" si="9"/>
        <v>106983116.42</v>
      </c>
    </row>
    <row r="606" spans="1:76" s="17" customFormat="1" x14ac:dyDescent="0.3">
      <c r="A606" s="7" t="s">
        <v>462</v>
      </c>
      <c r="B606" s="8" t="s">
        <v>1780</v>
      </c>
      <c r="C606" s="21" t="s">
        <v>1781</v>
      </c>
      <c r="D606" s="9">
        <v>34320</v>
      </c>
      <c r="E606" s="9" t="s">
        <v>1778</v>
      </c>
      <c r="F606" s="10" t="str">
        <f>VLOOKUP($E606,'FP MD'!$A:$F,2,FALSE)</f>
        <v>South Tampa Resiliency Project</v>
      </c>
      <c r="G606" s="10" t="s">
        <v>495</v>
      </c>
      <c r="H606" s="10" t="s">
        <v>507</v>
      </c>
      <c r="I606" s="10" t="s">
        <v>508</v>
      </c>
      <c r="J606" s="10" t="str">
        <f>VLOOKUP($E606,'FP MD'!$A:$F,3,FALSE)</f>
        <v>South Tampa Resilience Project</v>
      </c>
      <c r="K606" s="10" t="str">
        <f>VLOOKUP($E606,'FP MD'!$A:$F,4,FALSE)</f>
        <v/>
      </c>
      <c r="L606" s="10" t="str">
        <f>VLOOKUP($E606,'FP MD'!$A:$F,5,FALSE)</f>
        <v/>
      </c>
      <c r="M606" s="10">
        <f>VLOOKUP($E606,'FP MD'!$A:$F,6,FALSE)</f>
        <v>0</v>
      </c>
      <c r="N606" s="11">
        <v>202504</v>
      </c>
      <c r="O606" s="15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616069.91999999981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0</v>
      </c>
      <c r="BI606" s="16">
        <v>0</v>
      </c>
      <c r="BJ606" s="16">
        <v>0</v>
      </c>
      <c r="BK606" s="16">
        <v>0</v>
      </c>
      <c r="BL606" s="16">
        <v>0</v>
      </c>
      <c r="BM606" s="16">
        <v>0</v>
      </c>
      <c r="BN606" s="16">
        <v>0</v>
      </c>
      <c r="BO606" s="16">
        <v>0</v>
      </c>
      <c r="BP606" s="16">
        <v>0</v>
      </c>
      <c r="BQ606" s="16">
        <v>0</v>
      </c>
      <c r="BR606" s="16">
        <v>0</v>
      </c>
      <c r="BS606" s="16">
        <v>0</v>
      </c>
      <c r="BT606" s="16">
        <v>0</v>
      </c>
      <c r="BU606" s="16">
        <v>0</v>
      </c>
      <c r="BV606" s="16">
        <v>0</v>
      </c>
      <c r="BW606" s="16">
        <v>0</v>
      </c>
      <c r="BX606" s="14">
        <f t="shared" si="9"/>
        <v>616069.91999999981</v>
      </c>
    </row>
    <row r="607" spans="1:76" s="17" customFormat="1" x14ac:dyDescent="0.3">
      <c r="A607" s="7" t="s">
        <v>462</v>
      </c>
      <c r="B607" s="8" t="s">
        <v>1782</v>
      </c>
      <c r="C607" s="21" t="s">
        <v>1783</v>
      </c>
      <c r="D607" s="9">
        <v>34320</v>
      </c>
      <c r="E607" s="9" t="s">
        <v>1778</v>
      </c>
      <c r="F607" s="10" t="str">
        <f>VLOOKUP($E607,'FP MD'!$A:$F,2,FALSE)</f>
        <v>South Tampa Resiliency Project</v>
      </c>
      <c r="G607" s="10" t="s">
        <v>1221</v>
      </c>
      <c r="H607" s="10" t="s">
        <v>1779</v>
      </c>
      <c r="I607" s="10" t="s">
        <v>1779</v>
      </c>
      <c r="J607" s="10" t="str">
        <f>VLOOKUP($E607,'FP MD'!$A:$F,3,FALSE)</f>
        <v>South Tampa Resilience Project</v>
      </c>
      <c r="K607" s="10" t="str">
        <f>VLOOKUP($E607,'FP MD'!$A:$F,4,FALSE)</f>
        <v/>
      </c>
      <c r="L607" s="10" t="str">
        <f>VLOOKUP($E607,'FP MD'!$A:$F,5,FALSE)</f>
        <v/>
      </c>
      <c r="M607" s="10">
        <f>VLOOKUP($E607,'FP MD'!$A:$F,6,FALSE)</f>
        <v>0</v>
      </c>
      <c r="N607" s="11">
        <v>202606</v>
      </c>
      <c r="O607" s="15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58560611.389999986</v>
      </c>
      <c r="AT607" s="16">
        <v>55000</v>
      </c>
      <c r="AU607" s="16">
        <v>45000</v>
      </c>
      <c r="AV607" s="16">
        <v>45000</v>
      </c>
      <c r="AW607" s="16">
        <v>653074.39999999851</v>
      </c>
      <c r="AX607" s="16">
        <v>0</v>
      </c>
      <c r="AY607" s="16">
        <v>0</v>
      </c>
      <c r="AZ607" s="16">
        <v>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16">
        <v>0</v>
      </c>
      <c r="BJ607" s="16">
        <v>0</v>
      </c>
      <c r="BK607" s="16">
        <v>0</v>
      </c>
      <c r="BL607" s="16">
        <v>0</v>
      </c>
      <c r="BM607" s="16">
        <v>0</v>
      </c>
      <c r="BN607" s="16">
        <v>0</v>
      </c>
      <c r="BO607" s="16">
        <v>0</v>
      </c>
      <c r="BP607" s="16">
        <v>0</v>
      </c>
      <c r="BQ607" s="16">
        <v>0</v>
      </c>
      <c r="BR607" s="16">
        <v>0</v>
      </c>
      <c r="BS607" s="16">
        <v>0</v>
      </c>
      <c r="BT607" s="16">
        <v>0</v>
      </c>
      <c r="BU607" s="16">
        <v>0</v>
      </c>
      <c r="BV607" s="16">
        <v>0</v>
      </c>
      <c r="BW607" s="16">
        <v>0</v>
      </c>
      <c r="BX607" s="14">
        <f t="shared" si="9"/>
        <v>59358685.789999984</v>
      </c>
    </row>
    <row r="608" spans="1:76" s="17" customFormat="1" x14ac:dyDescent="0.3">
      <c r="A608" s="7" t="s">
        <v>462</v>
      </c>
      <c r="B608" s="8" t="s">
        <v>1784</v>
      </c>
      <c r="C608" s="21" t="s">
        <v>1785</v>
      </c>
      <c r="D608" s="9">
        <v>34320</v>
      </c>
      <c r="E608" s="9" t="s">
        <v>1784</v>
      </c>
      <c r="F608" s="10" t="str">
        <f>VLOOKUP($E608,'FP MD'!$A:$F,2,FALSE)</f>
        <v>BPS MacDill CSA</v>
      </c>
      <c r="G608" s="10" t="s">
        <v>1221</v>
      </c>
      <c r="H608" s="10" t="s">
        <v>1723</v>
      </c>
      <c r="I608" s="10" t="s">
        <v>1724</v>
      </c>
      <c r="J608" s="10" t="str">
        <f>VLOOKUP($E608,'FP MD'!$A:$F,3,FALSE)</f>
        <v/>
      </c>
      <c r="K608" s="10" t="str">
        <f>VLOOKUP($E608,'FP MD'!$A:$F,4,FALSE)</f>
        <v/>
      </c>
      <c r="L608" s="10" t="str">
        <f>VLOOKUP($E608,'FP MD'!$A:$F,5,FALSE)</f>
        <v/>
      </c>
      <c r="M608" s="10">
        <f>VLOOKUP($E608,'FP MD'!$A:$F,6,FALSE)</f>
        <v>0</v>
      </c>
      <c r="N608" s="11">
        <v>202901</v>
      </c>
      <c r="O608" s="15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16">
        <v>0</v>
      </c>
      <c r="BJ608" s="16">
        <v>0</v>
      </c>
      <c r="BK608" s="16">
        <v>0</v>
      </c>
      <c r="BL608" s="16">
        <v>0</v>
      </c>
      <c r="BM608" s="16">
        <v>0</v>
      </c>
      <c r="BN608" s="16">
        <v>0</v>
      </c>
      <c r="BO608" s="16">
        <v>0</v>
      </c>
      <c r="BP608" s="16">
        <v>0</v>
      </c>
      <c r="BQ608" s="16">
        <v>0</v>
      </c>
      <c r="BR608" s="16">
        <v>0</v>
      </c>
      <c r="BS608" s="16">
        <v>0</v>
      </c>
      <c r="BT608" s="16">
        <v>0</v>
      </c>
      <c r="BU608" s="16">
        <v>0</v>
      </c>
      <c r="BV608" s="16">
        <v>0</v>
      </c>
      <c r="BW608" s="16">
        <v>0</v>
      </c>
      <c r="BX608" s="14">
        <f t="shared" si="9"/>
        <v>0</v>
      </c>
    </row>
    <row r="609" spans="1:76" s="17" customFormat="1" x14ac:dyDescent="0.3">
      <c r="A609" s="7" t="s">
        <v>462</v>
      </c>
      <c r="B609" s="8" t="s">
        <v>1786</v>
      </c>
      <c r="C609" s="21" t="s">
        <v>1787</v>
      </c>
      <c r="D609" s="9">
        <v>34330</v>
      </c>
      <c r="E609" s="9" t="s">
        <v>1788</v>
      </c>
      <c r="F609" s="10" t="str">
        <f>VLOOKUP($E609,'FP MD'!$A:$F,2,FALSE)</f>
        <v>BPS DCS Harmony Rack Consol Upgrade</v>
      </c>
      <c r="G609" s="10" t="s">
        <v>1221</v>
      </c>
      <c r="H609" s="10" t="s">
        <v>1723</v>
      </c>
      <c r="I609" s="10" t="s">
        <v>1724</v>
      </c>
      <c r="J609" s="10" t="str">
        <f>VLOOKUP($E609,'FP MD'!$A:$F,3,FALSE)</f>
        <v>None</v>
      </c>
      <c r="K609" s="10" t="str">
        <f>VLOOKUP($E609,'FP MD'!$A:$F,4,FALSE)</f>
        <v/>
      </c>
      <c r="L609" s="10" t="str">
        <f>VLOOKUP($E609,'FP MD'!$A:$F,5,FALSE)</f>
        <v/>
      </c>
      <c r="M609" s="10">
        <f>VLOOKUP($E609,'FP MD'!$A:$F,6,FALSE)</f>
        <v>0</v>
      </c>
      <c r="N609" s="11">
        <v>202612</v>
      </c>
      <c r="O609" s="15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16">
        <v>0</v>
      </c>
      <c r="AX609" s="16">
        <v>0</v>
      </c>
      <c r="AY609" s="16">
        <v>650000</v>
      </c>
      <c r="AZ609" s="16">
        <v>239416.63</v>
      </c>
      <c r="BA609" s="16">
        <v>239416.67000000004</v>
      </c>
      <c r="BB609" s="16">
        <v>239416.66999999993</v>
      </c>
      <c r="BC609" s="16">
        <v>239416.66999999993</v>
      </c>
      <c r="BD609" s="16">
        <v>239416.66999999993</v>
      </c>
      <c r="BE609" s="16">
        <v>239416.66999999993</v>
      </c>
      <c r="BF609" s="16">
        <v>239416.67000000016</v>
      </c>
      <c r="BG609" s="16">
        <v>239416.66999999993</v>
      </c>
      <c r="BH609" s="16">
        <v>239416.66999999993</v>
      </c>
      <c r="BI609" s="16">
        <v>239416.66999999993</v>
      </c>
      <c r="BJ609" s="16">
        <v>239416.66999999993</v>
      </c>
      <c r="BK609" s="16">
        <v>239416.66999999993</v>
      </c>
      <c r="BL609" s="16">
        <v>957666.65999999968</v>
      </c>
      <c r="BM609" s="16">
        <v>957666.66999999993</v>
      </c>
      <c r="BN609" s="16">
        <v>957666.66999999993</v>
      </c>
      <c r="BO609" s="16">
        <v>0</v>
      </c>
      <c r="BP609" s="16">
        <v>0</v>
      </c>
      <c r="BQ609" s="16">
        <v>0</v>
      </c>
      <c r="BR609" s="16">
        <v>0</v>
      </c>
      <c r="BS609" s="16">
        <v>0</v>
      </c>
      <c r="BT609" s="16">
        <v>0</v>
      </c>
      <c r="BU609" s="16">
        <v>0</v>
      </c>
      <c r="BV609" s="16">
        <v>0</v>
      </c>
      <c r="BW609" s="16">
        <v>0</v>
      </c>
      <c r="BX609" s="14">
        <f t="shared" si="9"/>
        <v>3522999.9999999995</v>
      </c>
    </row>
    <row r="610" spans="1:76" s="17" customFormat="1" x14ac:dyDescent="0.3">
      <c r="A610" s="7" t="s">
        <v>462</v>
      </c>
      <c r="B610" s="8" t="s">
        <v>1789</v>
      </c>
      <c r="C610" s="21" t="s">
        <v>1790</v>
      </c>
      <c r="D610" s="9">
        <v>34330</v>
      </c>
      <c r="E610" s="9" t="s">
        <v>1791</v>
      </c>
      <c r="F610" s="10" t="str">
        <f>VLOOKUP($E610,'FP MD'!$A:$F,2,FALSE)</f>
        <v xml:space="preserve">BPS RO Replacement </v>
      </c>
      <c r="G610" s="10" t="s">
        <v>1221</v>
      </c>
      <c r="H610" s="10" t="s">
        <v>1723</v>
      </c>
      <c r="I610" s="10" t="s">
        <v>1724</v>
      </c>
      <c r="J610" s="10" t="str">
        <f>VLOOKUP($E610,'FP MD'!$A:$F,3,FALSE)</f>
        <v>None</v>
      </c>
      <c r="K610" s="10" t="str">
        <f>VLOOKUP($E610,'FP MD'!$A:$F,4,FALSE)</f>
        <v/>
      </c>
      <c r="L610" s="10" t="str">
        <f>VLOOKUP($E610,'FP MD'!$A:$F,5,FALSE)</f>
        <v/>
      </c>
      <c r="M610" s="10">
        <f>VLOOKUP($E610,'FP MD'!$A:$F,6,FALSE)</f>
        <v>0</v>
      </c>
      <c r="N610" s="11">
        <v>202206</v>
      </c>
      <c r="O610" s="15">
        <v>0</v>
      </c>
      <c r="P610" s="16">
        <v>208780</v>
      </c>
      <c r="Q610" s="16">
        <v>20000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6">
        <v>0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16">
        <v>0</v>
      </c>
      <c r="BJ610" s="16">
        <v>0</v>
      </c>
      <c r="BK610" s="16">
        <v>0</v>
      </c>
      <c r="BL610" s="16">
        <v>0</v>
      </c>
      <c r="BM610" s="16">
        <v>0</v>
      </c>
      <c r="BN610" s="16">
        <v>0</v>
      </c>
      <c r="BO610" s="16">
        <v>0</v>
      </c>
      <c r="BP610" s="16">
        <v>0</v>
      </c>
      <c r="BQ610" s="16">
        <v>0</v>
      </c>
      <c r="BR610" s="16">
        <v>0</v>
      </c>
      <c r="BS610" s="16">
        <v>0</v>
      </c>
      <c r="BT610" s="16">
        <v>0</v>
      </c>
      <c r="BU610" s="16">
        <v>0</v>
      </c>
      <c r="BV610" s="16">
        <v>0</v>
      </c>
      <c r="BW610" s="16">
        <v>0</v>
      </c>
      <c r="BX610" s="14">
        <f t="shared" si="9"/>
        <v>228780</v>
      </c>
    </row>
    <row r="611" spans="1:76" s="17" customFormat="1" x14ac:dyDescent="0.3">
      <c r="A611" s="7" t="s">
        <v>462</v>
      </c>
      <c r="B611" s="8" t="s">
        <v>1792</v>
      </c>
      <c r="C611" s="21" t="s">
        <v>1793</v>
      </c>
      <c r="D611" s="9">
        <v>34330</v>
      </c>
      <c r="E611" s="9" t="s">
        <v>1794</v>
      </c>
      <c r="F611" s="10" t="str">
        <f>VLOOKUP($E611,'FP MD'!$A:$F,2,FALSE)</f>
        <v xml:space="preserve">BPS Demin System Upgrades </v>
      </c>
      <c r="G611" s="10" t="s">
        <v>1221</v>
      </c>
      <c r="H611" s="10" t="s">
        <v>1723</v>
      </c>
      <c r="I611" s="10" t="s">
        <v>1724</v>
      </c>
      <c r="J611" s="10" t="str">
        <f>VLOOKUP($E611,'FP MD'!$A:$F,3,FALSE)</f>
        <v>None</v>
      </c>
      <c r="K611" s="10" t="str">
        <f>VLOOKUP($E611,'FP MD'!$A:$F,4,FALSE)</f>
        <v/>
      </c>
      <c r="L611" s="10" t="str">
        <f>VLOOKUP($E611,'FP MD'!$A:$F,5,FALSE)</f>
        <v/>
      </c>
      <c r="M611" s="10">
        <f>VLOOKUP($E611,'FP MD'!$A:$F,6,FALSE)</f>
        <v>0</v>
      </c>
      <c r="N611" s="11">
        <v>202403</v>
      </c>
      <c r="O611" s="15">
        <v>0</v>
      </c>
      <c r="P611" s="16">
        <v>0</v>
      </c>
      <c r="Q611" s="16">
        <v>0</v>
      </c>
      <c r="R611" s="16">
        <v>5823503.9100000001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0</v>
      </c>
      <c r="BB611" s="16">
        <v>0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16">
        <v>0</v>
      </c>
      <c r="BJ611" s="16">
        <v>0</v>
      </c>
      <c r="BK611" s="16">
        <v>0</v>
      </c>
      <c r="BL611" s="16">
        <v>0</v>
      </c>
      <c r="BM611" s="16">
        <v>0</v>
      </c>
      <c r="BN611" s="16">
        <v>0</v>
      </c>
      <c r="BO611" s="16">
        <v>0</v>
      </c>
      <c r="BP611" s="16">
        <v>0</v>
      </c>
      <c r="BQ611" s="16">
        <v>0</v>
      </c>
      <c r="BR611" s="16">
        <v>0</v>
      </c>
      <c r="BS611" s="16">
        <v>0</v>
      </c>
      <c r="BT611" s="16">
        <v>0</v>
      </c>
      <c r="BU611" s="16">
        <v>0</v>
      </c>
      <c r="BV611" s="16">
        <v>0</v>
      </c>
      <c r="BW611" s="16">
        <v>0</v>
      </c>
      <c r="BX611" s="14">
        <f t="shared" si="9"/>
        <v>5823503.9100000001</v>
      </c>
    </row>
    <row r="612" spans="1:76" s="17" customFormat="1" x14ac:dyDescent="0.3">
      <c r="A612" s="7" t="s">
        <v>462</v>
      </c>
      <c r="B612" s="8" t="s">
        <v>1795</v>
      </c>
      <c r="C612" s="21" t="s">
        <v>1796</v>
      </c>
      <c r="D612" s="9">
        <v>34330</v>
      </c>
      <c r="E612" s="9" t="s">
        <v>1797</v>
      </c>
      <c r="F612" s="10" t="str">
        <f>VLOOKUP($E612,'FP MD'!$A:$F,2,FALSE)</f>
        <v>BPS IR Windows for Switchgear</v>
      </c>
      <c r="G612" s="10" t="s">
        <v>1221</v>
      </c>
      <c r="H612" s="10" t="s">
        <v>1723</v>
      </c>
      <c r="I612" s="10" t="s">
        <v>1724</v>
      </c>
      <c r="J612" s="10" t="str">
        <f>VLOOKUP($E612,'FP MD'!$A:$F,3,FALSE)</f>
        <v>None</v>
      </c>
      <c r="K612" s="10" t="str">
        <f>VLOOKUP($E612,'FP MD'!$A:$F,4,FALSE)</f>
        <v/>
      </c>
      <c r="L612" s="10" t="str">
        <f>VLOOKUP($E612,'FP MD'!$A:$F,5,FALSE)</f>
        <v/>
      </c>
      <c r="M612" s="10">
        <f>VLOOKUP($E612,'FP MD'!$A:$F,6,FALSE)</f>
        <v>0</v>
      </c>
      <c r="N612" s="11">
        <v>202311</v>
      </c>
      <c r="O612" s="15">
        <v>0</v>
      </c>
      <c r="P612" s="16">
        <v>6178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16">
        <v>0</v>
      </c>
      <c r="BJ612" s="16">
        <v>0</v>
      </c>
      <c r="BK612" s="16">
        <v>0</v>
      </c>
      <c r="BL612" s="16">
        <v>0</v>
      </c>
      <c r="BM612" s="16">
        <v>0</v>
      </c>
      <c r="BN612" s="16">
        <v>0</v>
      </c>
      <c r="BO612" s="16">
        <v>0</v>
      </c>
      <c r="BP612" s="16">
        <v>0</v>
      </c>
      <c r="BQ612" s="16">
        <v>0</v>
      </c>
      <c r="BR612" s="16">
        <v>0</v>
      </c>
      <c r="BS612" s="16">
        <v>0</v>
      </c>
      <c r="BT612" s="16">
        <v>0</v>
      </c>
      <c r="BU612" s="16">
        <v>0</v>
      </c>
      <c r="BV612" s="16">
        <v>0</v>
      </c>
      <c r="BW612" s="16">
        <v>0</v>
      </c>
      <c r="BX612" s="14">
        <f t="shared" si="9"/>
        <v>6178</v>
      </c>
    </row>
    <row r="613" spans="1:76" s="17" customFormat="1" x14ac:dyDescent="0.3">
      <c r="A613" s="7" t="s">
        <v>462</v>
      </c>
      <c r="B613" s="8" t="s">
        <v>1798</v>
      </c>
      <c r="C613" s="21" t="s">
        <v>1799</v>
      </c>
      <c r="D613" s="9">
        <v>34330</v>
      </c>
      <c r="E613" s="9" t="s">
        <v>1800</v>
      </c>
      <c r="F613" s="10" t="str">
        <f>VLOOKUP($E613,'FP MD'!$A:$F,2,FALSE)</f>
        <v>Aero Controls Upgrade</v>
      </c>
      <c r="G613" s="10" t="s">
        <v>1221</v>
      </c>
      <c r="H613" s="10" t="s">
        <v>1723</v>
      </c>
      <c r="I613" s="10" t="s">
        <v>1724</v>
      </c>
      <c r="J613" s="10" t="str">
        <f>VLOOKUP($E613,'FP MD'!$A:$F,3,FALSE)</f>
        <v>Technology</v>
      </c>
      <c r="K613" s="10" t="str">
        <f>VLOOKUP($E613,'FP MD'!$A:$F,4,FALSE)</f>
        <v/>
      </c>
      <c r="L613" s="10" t="str">
        <f>VLOOKUP($E613,'FP MD'!$A:$F,5,FALSE)</f>
        <v/>
      </c>
      <c r="M613" s="10">
        <f>VLOOKUP($E613,'FP MD'!$A:$F,6,FALSE)</f>
        <v>0</v>
      </c>
      <c r="N613" s="11">
        <v>202405</v>
      </c>
      <c r="O613" s="15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1145001.5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  <c r="BB613" s="16">
        <v>0</v>
      </c>
      <c r="BC613" s="16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0</v>
      </c>
      <c r="BI613" s="16">
        <v>0</v>
      </c>
      <c r="BJ613" s="16">
        <v>0</v>
      </c>
      <c r="BK613" s="16">
        <v>0</v>
      </c>
      <c r="BL613" s="16">
        <v>0</v>
      </c>
      <c r="BM613" s="16">
        <v>0</v>
      </c>
      <c r="BN613" s="16">
        <v>0</v>
      </c>
      <c r="BO613" s="16">
        <v>0</v>
      </c>
      <c r="BP613" s="16">
        <v>0</v>
      </c>
      <c r="BQ613" s="16">
        <v>0</v>
      </c>
      <c r="BR613" s="16">
        <v>0</v>
      </c>
      <c r="BS613" s="16">
        <v>0</v>
      </c>
      <c r="BT613" s="16">
        <v>0</v>
      </c>
      <c r="BU613" s="16">
        <v>0</v>
      </c>
      <c r="BV613" s="16">
        <v>0</v>
      </c>
      <c r="BW613" s="16">
        <v>0</v>
      </c>
      <c r="BX613" s="14">
        <f t="shared" si="9"/>
        <v>1145001.5</v>
      </c>
    </row>
    <row r="614" spans="1:76" s="17" customFormat="1" x14ac:dyDescent="0.3">
      <c r="A614" s="7" t="s">
        <v>462</v>
      </c>
      <c r="B614" s="8" t="s">
        <v>1801</v>
      </c>
      <c r="C614" s="21" t="s">
        <v>1802</v>
      </c>
      <c r="D614" s="9">
        <v>34330</v>
      </c>
      <c r="E614" s="9" t="s">
        <v>1803</v>
      </c>
      <c r="F614" s="10" t="str">
        <f>VLOOKUP($E614,'FP MD'!$A:$F,2,FALSE)</f>
        <v>BPS #2 GE Mark VI E Control Boards</v>
      </c>
      <c r="G614" s="10" t="s">
        <v>1221</v>
      </c>
      <c r="H614" s="10" t="s">
        <v>1723</v>
      </c>
      <c r="I614" s="10" t="s">
        <v>1724</v>
      </c>
      <c r="J614" s="10" t="str">
        <f>VLOOKUP($E614,'FP MD'!$A:$F,3,FALSE)</f>
        <v>None</v>
      </c>
      <c r="K614" s="10" t="str">
        <f>VLOOKUP($E614,'FP MD'!$A:$F,4,FALSE)</f>
        <v/>
      </c>
      <c r="L614" s="10" t="str">
        <f>VLOOKUP($E614,'FP MD'!$A:$F,5,FALSE)</f>
        <v/>
      </c>
      <c r="M614" s="10">
        <f>VLOOKUP($E614,'FP MD'!$A:$F,6,FALSE)</f>
        <v>0</v>
      </c>
      <c r="N614" s="11">
        <v>202401</v>
      </c>
      <c r="O614" s="15">
        <v>0</v>
      </c>
      <c r="P614" s="16">
        <v>2380142.35</v>
      </c>
      <c r="Q614" s="16">
        <v>2248</v>
      </c>
      <c r="R614" s="16">
        <v>2403</v>
      </c>
      <c r="S614" s="16">
        <v>2326</v>
      </c>
      <c r="T614" s="16">
        <v>1240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0</v>
      </c>
      <c r="BI614" s="16">
        <v>0</v>
      </c>
      <c r="BJ614" s="16">
        <v>0</v>
      </c>
      <c r="BK614" s="16">
        <v>0</v>
      </c>
      <c r="BL614" s="16">
        <v>0</v>
      </c>
      <c r="BM614" s="16">
        <v>0</v>
      </c>
      <c r="BN614" s="16">
        <v>0</v>
      </c>
      <c r="BO614" s="16">
        <v>0</v>
      </c>
      <c r="BP614" s="16">
        <v>0</v>
      </c>
      <c r="BQ614" s="16">
        <v>0</v>
      </c>
      <c r="BR614" s="16">
        <v>0</v>
      </c>
      <c r="BS614" s="16">
        <v>0</v>
      </c>
      <c r="BT614" s="16">
        <v>0</v>
      </c>
      <c r="BU614" s="16">
        <v>0</v>
      </c>
      <c r="BV614" s="16">
        <v>0</v>
      </c>
      <c r="BW614" s="16">
        <v>0</v>
      </c>
      <c r="BX614" s="14">
        <f t="shared" si="9"/>
        <v>2388359.35</v>
      </c>
    </row>
    <row r="615" spans="1:76" s="17" customFormat="1" x14ac:dyDescent="0.3">
      <c r="A615" s="7" t="s">
        <v>462</v>
      </c>
      <c r="B615" s="8" t="s">
        <v>1804</v>
      </c>
      <c r="C615" s="21" t="s">
        <v>1805</v>
      </c>
      <c r="D615" s="9">
        <v>34330</v>
      </c>
      <c r="E615" s="9" t="s">
        <v>1806</v>
      </c>
      <c r="F615" s="10" t="str">
        <f>VLOOKUP($E615,'FP MD'!$A:$F,2,FALSE)</f>
        <v>BPS Building Civil Upgrades</v>
      </c>
      <c r="G615" s="10" t="s">
        <v>1221</v>
      </c>
      <c r="H615" s="10" t="s">
        <v>1723</v>
      </c>
      <c r="I615" s="10" t="s">
        <v>1724</v>
      </c>
      <c r="J615" s="10" t="str">
        <f>VLOOKUP($E615,'FP MD'!$A:$F,3,FALSE)</f>
        <v/>
      </c>
      <c r="K615" s="10" t="str">
        <f>VLOOKUP($E615,'FP MD'!$A:$F,4,FALSE)</f>
        <v/>
      </c>
      <c r="L615" s="10" t="str">
        <f>VLOOKUP($E615,'FP MD'!$A:$F,5,FALSE)</f>
        <v/>
      </c>
      <c r="M615" s="10">
        <f>VLOOKUP($E615,'FP MD'!$A:$F,6,FALSE)</f>
        <v>0</v>
      </c>
      <c r="N615" s="11">
        <v>202405</v>
      </c>
      <c r="O615" s="15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1535188.22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0</v>
      </c>
      <c r="BI615" s="16">
        <v>0</v>
      </c>
      <c r="BJ615" s="16">
        <v>0</v>
      </c>
      <c r="BK615" s="16">
        <v>0</v>
      </c>
      <c r="BL615" s="16">
        <v>0</v>
      </c>
      <c r="BM615" s="16">
        <v>0</v>
      </c>
      <c r="BN615" s="16">
        <v>0</v>
      </c>
      <c r="BO615" s="16">
        <v>0</v>
      </c>
      <c r="BP615" s="16">
        <v>0</v>
      </c>
      <c r="BQ615" s="16">
        <v>0</v>
      </c>
      <c r="BR615" s="16">
        <v>0</v>
      </c>
      <c r="BS615" s="16">
        <v>0</v>
      </c>
      <c r="BT615" s="16">
        <v>0</v>
      </c>
      <c r="BU615" s="16">
        <v>0</v>
      </c>
      <c r="BV615" s="16">
        <v>0</v>
      </c>
      <c r="BW615" s="16">
        <v>0</v>
      </c>
      <c r="BX615" s="14">
        <f t="shared" si="9"/>
        <v>1535188.22</v>
      </c>
    </row>
    <row r="616" spans="1:76" s="17" customFormat="1" x14ac:dyDescent="0.3">
      <c r="A616" s="7" t="s">
        <v>462</v>
      </c>
      <c r="B616" s="8" t="s">
        <v>1807</v>
      </c>
      <c r="C616" s="21" t="s">
        <v>1808</v>
      </c>
      <c r="D616" s="9">
        <v>34330</v>
      </c>
      <c r="E616" s="9" t="s">
        <v>1809</v>
      </c>
      <c r="F616" s="10" t="str">
        <f>VLOOKUP($E616,'FP MD'!$A:$F,2,FALSE)</f>
        <v>BPS Impingement Reduction ECRC</v>
      </c>
      <c r="G616" s="10" t="s">
        <v>1221</v>
      </c>
      <c r="H616" s="10" t="s">
        <v>1723</v>
      </c>
      <c r="I616" s="10" t="s">
        <v>1724</v>
      </c>
      <c r="J616" s="10" t="str">
        <f>VLOOKUP($E616,'FP MD'!$A:$F,3,FALSE)</f>
        <v>ECRC</v>
      </c>
      <c r="K616" s="10" t="str">
        <f>VLOOKUP($E616,'FP MD'!$A:$F,4,FALSE)</f>
        <v/>
      </c>
      <c r="L616" s="10" t="str">
        <f>VLOOKUP($E616,'FP MD'!$A:$F,5,FALSE)</f>
        <v/>
      </c>
      <c r="M616" s="10">
        <f>VLOOKUP($E616,'FP MD'!$A:$F,6,FALSE)</f>
        <v>0</v>
      </c>
      <c r="N616" s="11">
        <v>202403</v>
      </c>
      <c r="O616" s="15">
        <v>0</v>
      </c>
      <c r="P616" s="16">
        <v>0</v>
      </c>
      <c r="Q616" s="16">
        <v>0</v>
      </c>
      <c r="R616" s="16">
        <v>16508997.949999999</v>
      </c>
      <c r="S616" s="16">
        <v>333064</v>
      </c>
      <c r="T616" s="16">
        <v>231306</v>
      </c>
      <c r="U616" s="16">
        <v>37561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0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0</v>
      </c>
      <c r="BI616" s="16">
        <v>0</v>
      </c>
      <c r="BJ616" s="16">
        <v>0</v>
      </c>
      <c r="BK616" s="16">
        <v>0</v>
      </c>
      <c r="BL616" s="16">
        <v>0</v>
      </c>
      <c r="BM616" s="16">
        <v>0</v>
      </c>
      <c r="BN616" s="16">
        <v>0</v>
      </c>
      <c r="BO616" s="16">
        <v>0</v>
      </c>
      <c r="BP616" s="16">
        <v>0</v>
      </c>
      <c r="BQ616" s="16">
        <v>0</v>
      </c>
      <c r="BR616" s="16">
        <v>0</v>
      </c>
      <c r="BS616" s="16">
        <v>0</v>
      </c>
      <c r="BT616" s="16">
        <v>0</v>
      </c>
      <c r="BU616" s="16">
        <v>0</v>
      </c>
      <c r="BV616" s="16">
        <v>0</v>
      </c>
      <c r="BW616" s="16">
        <v>0</v>
      </c>
      <c r="BX616" s="14">
        <f t="shared" si="9"/>
        <v>17110928.949999999</v>
      </c>
    </row>
    <row r="617" spans="1:76" s="17" customFormat="1" x14ac:dyDescent="0.3">
      <c r="A617" s="7" t="s">
        <v>462</v>
      </c>
      <c r="B617" s="8" t="s">
        <v>1810</v>
      </c>
      <c r="C617" s="21" t="s">
        <v>1811</v>
      </c>
      <c r="D617" s="9">
        <v>34330</v>
      </c>
      <c r="E617" s="9" t="s">
        <v>1812</v>
      </c>
      <c r="F617" s="10" t="str">
        <f>VLOOKUP($E617,'FP MD'!$A:$F,2,FALSE)</f>
        <v>BPS Advanced Hardware Upgd</v>
      </c>
      <c r="G617" s="10" t="s">
        <v>1221</v>
      </c>
      <c r="H617" s="10" t="s">
        <v>1723</v>
      </c>
      <c r="I617" s="10" t="s">
        <v>1813</v>
      </c>
      <c r="J617" s="10" t="str">
        <f>VLOOKUP($E617,'FP MD'!$A:$F,3,FALSE)</f>
        <v>Technology</v>
      </c>
      <c r="K617" s="10" t="str">
        <f>VLOOKUP($E617,'FP MD'!$A:$F,4,FALSE)</f>
        <v/>
      </c>
      <c r="L617" s="10" t="str">
        <f>VLOOKUP($E617,'FP MD'!$A:$F,5,FALSE)</f>
        <v/>
      </c>
      <c r="M617" s="10">
        <f>VLOOKUP($E617,'FP MD'!$A:$F,6,FALSE)</f>
        <v>0</v>
      </c>
      <c r="N617" s="11">
        <v>202405</v>
      </c>
      <c r="O617" s="15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198.04000000000002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0</v>
      </c>
      <c r="BI617" s="16">
        <v>0</v>
      </c>
      <c r="BJ617" s="16">
        <v>0</v>
      </c>
      <c r="BK617" s="16">
        <v>0</v>
      </c>
      <c r="BL617" s="16">
        <v>0</v>
      </c>
      <c r="BM617" s="16">
        <v>0</v>
      </c>
      <c r="BN617" s="16">
        <v>0</v>
      </c>
      <c r="BO617" s="16">
        <v>0</v>
      </c>
      <c r="BP617" s="16">
        <v>0</v>
      </c>
      <c r="BQ617" s="16">
        <v>0</v>
      </c>
      <c r="BR617" s="16">
        <v>0</v>
      </c>
      <c r="BS617" s="16">
        <v>0</v>
      </c>
      <c r="BT617" s="16">
        <v>0</v>
      </c>
      <c r="BU617" s="16">
        <v>0</v>
      </c>
      <c r="BV617" s="16">
        <v>0</v>
      </c>
      <c r="BW617" s="16">
        <v>0</v>
      </c>
      <c r="BX617" s="14">
        <f t="shared" si="9"/>
        <v>198.04000000000002</v>
      </c>
    </row>
    <row r="618" spans="1:76" s="17" customFormat="1" x14ac:dyDescent="0.3">
      <c r="A618" s="7" t="s">
        <v>462</v>
      </c>
      <c r="B618" s="8" t="s">
        <v>1814</v>
      </c>
      <c r="C618" s="21" t="s">
        <v>1815</v>
      </c>
      <c r="D618" s="9">
        <v>34330</v>
      </c>
      <c r="E618" s="9" t="s">
        <v>1812</v>
      </c>
      <c r="F618" s="10" t="str">
        <f>VLOOKUP($E618,'FP MD'!$A:$F,2,FALSE)</f>
        <v>BPS Advanced Hardware Upgd</v>
      </c>
      <c r="G618" s="10" t="s">
        <v>1221</v>
      </c>
      <c r="H618" s="10" t="s">
        <v>1723</v>
      </c>
      <c r="I618" s="10" t="s">
        <v>1813</v>
      </c>
      <c r="J618" s="10" t="str">
        <f>VLOOKUP($E618,'FP MD'!$A:$F,3,FALSE)</f>
        <v>Technology</v>
      </c>
      <c r="K618" s="10" t="str">
        <f>VLOOKUP($E618,'FP MD'!$A:$F,4,FALSE)</f>
        <v/>
      </c>
      <c r="L618" s="10" t="str">
        <f>VLOOKUP($E618,'FP MD'!$A:$F,5,FALSE)</f>
        <v/>
      </c>
      <c r="M618" s="10">
        <f>VLOOKUP($E618,'FP MD'!$A:$F,6,FALSE)</f>
        <v>0</v>
      </c>
      <c r="N618" s="11">
        <v>202405</v>
      </c>
      <c r="O618" s="15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192.85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0</v>
      </c>
      <c r="BI618" s="16">
        <v>0</v>
      </c>
      <c r="BJ618" s="16">
        <v>0</v>
      </c>
      <c r="BK618" s="16">
        <v>0</v>
      </c>
      <c r="BL618" s="16">
        <v>0</v>
      </c>
      <c r="BM618" s="16">
        <v>0</v>
      </c>
      <c r="BN618" s="16">
        <v>0</v>
      </c>
      <c r="BO618" s="16">
        <v>0</v>
      </c>
      <c r="BP618" s="16">
        <v>0</v>
      </c>
      <c r="BQ618" s="16">
        <v>0</v>
      </c>
      <c r="BR618" s="16">
        <v>0</v>
      </c>
      <c r="BS618" s="16">
        <v>0</v>
      </c>
      <c r="BT618" s="16">
        <v>0</v>
      </c>
      <c r="BU618" s="16">
        <v>0</v>
      </c>
      <c r="BV618" s="16">
        <v>0</v>
      </c>
      <c r="BW618" s="16">
        <v>0</v>
      </c>
      <c r="BX618" s="14">
        <f t="shared" si="9"/>
        <v>192.85</v>
      </c>
    </row>
    <row r="619" spans="1:76" s="17" customFormat="1" x14ac:dyDescent="0.3">
      <c r="A619" s="7" t="s">
        <v>462</v>
      </c>
      <c r="B619" s="8" t="s">
        <v>1816</v>
      </c>
      <c r="C619" s="21" t="s">
        <v>1817</v>
      </c>
      <c r="D619" s="9">
        <v>34330</v>
      </c>
      <c r="E619" s="9" t="s">
        <v>1812</v>
      </c>
      <c r="F619" s="10" t="str">
        <f>VLOOKUP($E619,'FP MD'!$A:$F,2,FALSE)</f>
        <v>BPS Advanced Hardware Upgd</v>
      </c>
      <c r="G619" s="10" t="s">
        <v>1221</v>
      </c>
      <c r="H619" s="10" t="s">
        <v>1723</v>
      </c>
      <c r="I619" s="10" t="s">
        <v>1813</v>
      </c>
      <c r="J619" s="10" t="str">
        <f>VLOOKUP($E619,'FP MD'!$A:$F,3,FALSE)</f>
        <v>Technology</v>
      </c>
      <c r="K619" s="10" t="str">
        <f>VLOOKUP($E619,'FP MD'!$A:$F,4,FALSE)</f>
        <v/>
      </c>
      <c r="L619" s="10" t="str">
        <f>VLOOKUP($E619,'FP MD'!$A:$F,5,FALSE)</f>
        <v/>
      </c>
      <c r="M619" s="10">
        <f>VLOOKUP($E619,'FP MD'!$A:$F,6,FALSE)</f>
        <v>0</v>
      </c>
      <c r="N619" s="11">
        <v>202405</v>
      </c>
      <c r="O619" s="15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192.85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0</v>
      </c>
      <c r="BI619" s="16">
        <v>0</v>
      </c>
      <c r="BJ619" s="16">
        <v>0</v>
      </c>
      <c r="BK619" s="16">
        <v>0</v>
      </c>
      <c r="BL619" s="16">
        <v>0</v>
      </c>
      <c r="BM619" s="16">
        <v>0</v>
      </c>
      <c r="BN619" s="16">
        <v>0</v>
      </c>
      <c r="BO619" s="16">
        <v>0</v>
      </c>
      <c r="BP619" s="16">
        <v>0</v>
      </c>
      <c r="BQ619" s="16">
        <v>0</v>
      </c>
      <c r="BR619" s="16">
        <v>0</v>
      </c>
      <c r="BS619" s="16">
        <v>0</v>
      </c>
      <c r="BT619" s="16">
        <v>0</v>
      </c>
      <c r="BU619" s="16">
        <v>0</v>
      </c>
      <c r="BV619" s="16">
        <v>0</v>
      </c>
      <c r="BW619" s="16">
        <v>0</v>
      </c>
      <c r="BX619" s="14">
        <f t="shared" si="9"/>
        <v>192.85</v>
      </c>
    </row>
    <row r="620" spans="1:76" s="17" customFormat="1" x14ac:dyDescent="0.3">
      <c r="A620" s="7" t="s">
        <v>462</v>
      </c>
      <c r="B620" s="8" t="s">
        <v>1818</v>
      </c>
      <c r="C620" s="21" t="s">
        <v>1819</v>
      </c>
      <c r="D620" s="9">
        <v>34330</v>
      </c>
      <c r="E620" s="9" t="s">
        <v>1820</v>
      </c>
      <c r="F620" s="10" t="str">
        <f>VLOOKUP($E620,'FP MD'!$A:$F,2,FALSE)</f>
        <v>HRSG Condition Tracking</v>
      </c>
      <c r="G620" s="10" t="s">
        <v>1221</v>
      </c>
      <c r="H620" s="10" t="s">
        <v>1723</v>
      </c>
      <c r="I620" s="10" t="s">
        <v>1724</v>
      </c>
      <c r="J620" s="10" t="str">
        <f>VLOOKUP($E620,'FP MD'!$A:$F,3,FALSE)</f>
        <v/>
      </c>
      <c r="K620" s="10" t="str">
        <f>VLOOKUP($E620,'FP MD'!$A:$F,4,FALSE)</f>
        <v/>
      </c>
      <c r="L620" s="10" t="str">
        <f>VLOOKUP($E620,'FP MD'!$A:$F,5,FALSE)</f>
        <v/>
      </c>
      <c r="M620" s="10">
        <f>VLOOKUP($E620,'FP MD'!$A:$F,6,FALSE)</f>
        <v>0</v>
      </c>
      <c r="N620" s="11">
        <v>202401</v>
      </c>
      <c r="O620" s="15">
        <v>0</v>
      </c>
      <c r="P620" s="16">
        <v>203885.83000000002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  <c r="BB620" s="16">
        <v>0</v>
      </c>
      <c r="BC620" s="16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16">
        <v>0</v>
      </c>
      <c r="BJ620" s="16">
        <v>0</v>
      </c>
      <c r="BK620" s="16">
        <v>0</v>
      </c>
      <c r="BL620" s="16">
        <v>0</v>
      </c>
      <c r="BM620" s="16">
        <v>0</v>
      </c>
      <c r="BN620" s="16">
        <v>0</v>
      </c>
      <c r="BO620" s="16">
        <v>0</v>
      </c>
      <c r="BP620" s="16">
        <v>0</v>
      </c>
      <c r="BQ620" s="16">
        <v>0</v>
      </c>
      <c r="BR620" s="16">
        <v>0</v>
      </c>
      <c r="BS620" s="16">
        <v>0</v>
      </c>
      <c r="BT620" s="16">
        <v>0</v>
      </c>
      <c r="BU620" s="16">
        <v>0</v>
      </c>
      <c r="BV620" s="16">
        <v>0</v>
      </c>
      <c r="BW620" s="16">
        <v>0</v>
      </c>
      <c r="BX620" s="14">
        <f t="shared" si="9"/>
        <v>203885.83000000002</v>
      </c>
    </row>
    <row r="621" spans="1:76" s="17" customFormat="1" x14ac:dyDescent="0.3">
      <c r="A621" s="7" t="s">
        <v>462</v>
      </c>
      <c r="B621" s="8" t="s">
        <v>1821</v>
      </c>
      <c r="C621" s="21" t="s">
        <v>1822</v>
      </c>
      <c r="D621" s="9">
        <v>34330</v>
      </c>
      <c r="E621" s="9" t="s">
        <v>1823</v>
      </c>
      <c r="F621" s="10" t="str">
        <f>VLOOKUP($E621,'FP MD'!$A:$F,2,FALSE)</f>
        <v>Install HEP Snubbers-BS</v>
      </c>
      <c r="G621" s="10" t="s">
        <v>1221</v>
      </c>
      <c r="H621" s="10" t="s">
        <v>1723</v>
      </c>
      <c r="I621" s="10" t="s">
        <v>1724</v>
      </c>
      <c r="J621" s="10" t="str">
        <f>VLOOKUP($E621,'FP MD'!$A:$F,3,FALSE)</f>
        <v/>
      </c>
      <c r="K621" s="10" t="str">
        <f>VLOOKUP($E621,'FP MD'!$A:$F,4,FALSE)</f>
        <v/>
      </c>
      <c r="L621" s="10" t="str">
        <f>VLOOKUP($E621,'FP MD'!$A:$F,5,FALSE)</f>
        <v/>
      </c>
      <c r="M621" s="10">
        <f>VLOOKUP($E621,'FP MD'!$A:$F,6,FALSE)</f>
        <v>0</v>
      </c>
      <c r="N621" s="11">
        <v>202503</v>
      </c>
      <c r="O621" s="15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53375.3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314676.64</v>
      </c>
      <c r="AO621" s="16">
        <v>314676.67</v>
      </c>
      <c r="AP621" s="16">
        <v>314676.67000000004</v>
      </c>
      <c r="AQ621" s="16">
        <v>314676.66999999993</v>
      </c>
      <c r="AR621" s="16">
        <v>314676.66999999993</v>
      </c>
      <c r="AS621" s="16">
        <v>314676.66999999993</v>
      </c>
      <c r="AT621" s="16">
        <v>314676.67000000016</v>
      </c>
      <c r="AU621" s="16">
        <v>314676.66999999993</v>
      </c>
      <c r="AV621" s="16">
        <v>314676.66999999993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  <c r="BB621" s="16">
        <v>0</v>
      </c>
      <c r="BC621" s="16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0</v>
      </c>
      <c r="BI621" s="16">
        <v>0</v>
      </c>
      <c r="BJ621" s="16">
        <v>0</v>
      </c>
      <c r="BK621" s="16">
        <v>0</v>
      </c>
      <c r="BL621" s="16">
        <v>0</v>
      </c>
      <c r="BM621" s="16">
        <v>0</v>
      </c>
      <c r="BN621" s="16">
        <v>0</v>
      </c>
      <c r="BO621" s="16">
        <v>0</v>
      </c>
      <c r="BP621" s="16">
        <v>0</v>
      </c>
      <c r="BQ621" s="16">
        <v>0</v>
      </c>
      <c r="BR621" s="16">
        <v>0</v>
      </c>
      <c r="BS621" s="16">
        <v>0</v>
      </c>
      <c r="BT621" s="16">
        <v>0</v>
      </c>
      <c r="BU621" s="16">
        <v>0</v>
      </c>
      <c r="BV621" s="16">
        <v>0</v>
      </c>
      <c r="BW621" s="16">
        <v>0</v>
      </c>
      <c r="BX621" s="14">
        <f t="shared" si="9"/>
        <v>2885465.3</v>
      </c>
    </row>
    <row r="622" spans="1:76" s="17" customFormat="1" x14ac:dyDescent="0.3">
      <c r="A622" s="7" t="s">
        <v>462</v>
      </c>
      <c r="B622" s="8" t="s">
        <v>1824</v>
      </c>
      <c r="C622" s="21" t="s">
        <v>1825</v>
      </c>
      <c r="D622" s="9">
        <v>34330</v>
      </c>
      <c r="E622" s="9" t="s">
        <v>1826</v>
      </c>
      <c r="F622" s="10" t="str">
        <f>VLOOKUP($E622,'FP MD'!$A:$F,2,FALSE)</f>
        <v>BPS Pond 1 Partition Wall Replace/U</v>
      </c>
      <c r="G622" s="10" t="s">
        <v>1221</v>
      </c>
      <c r="H622" s="10" t="s">
        <v>1723</v>
      </c>
      <c r="I622" s="10" t="s">
        <v>1724</v>
      </c>
      <c r="J622" s="10" t="str">
        <f>VLOOKUP($E622,'FP MD'!$A:$F,3,FALSE)</f>
        <v>None</v>
      </c>
      <c r="K622" s="10" t="str">
        <f>VLOOKUP($E622,'FP MD'!$A:$F,4,FALSE)</f>
        <v/>
      </c>
      <c r="L622" s="10" t="str">
        <f>VLOOKUP($E622,'FP MD'!$A:$F,5,FALSE)</f>
        <v/>
      </c>
      <c r="M622" s="10">
        <f>VLOOKUP($E622,'FP MD'!$A:$F,6,FALSE)</f>
        <v>0</v>
      </c>
      <c r="N622" s="11">
        <v>202405</v>
      </c>
      <c r="O622" s="15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745356.11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0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0</v>
      </c>
      <c r="BI622" s="16">
        <v>0</v>
      </c>
      <c r="BJ622" s="16">
        <v>0</v>
      </c>
      <c r="BK622" s="16">
        <v>0</v>
      </c>
      <c r="BL622" s="16">
        <v>0</v>
      </c>
      <c r="BM622" s="16">
        <v>0</v>
      </c>
      <c r="BN622" s="16">
        <v>0</v>
      </c>
      <c r="BO622" s="16">
        <v>0</v>
      </c>
      <c r="BP622" s="16">
        <v>0</v>
      </c>
      <c r="BQ622" s="16">
        <v>0</v>
      </c>
      <c r="BR622" s="16">
        <v>0</v>
      </c>
      <c r="BS622" s="16">
        <v>0</v>
      </c>
      <c r="BT622" s="16">
        <v>0</v>
      </c>
      <c r="BU622" s="16">
        <v>0</v>
      </c>
      <c r="BV622" s="16">
        <v>0</v>
      </c>
      <c r="BW622" s="16">
        <v>0</v>
      </c>
      <c r="BX622" s="14">
        <f t="shared" si="9"/>
        <v>745356.11</v>
      </c>
    </row>
    <row r="623" spans="1:76" s="17" customFormat="1" x14ac:dyDescent="0.3">
      <c r="A623" s="7" t="s">
        <v>462</v>
      </c>
      <c r="B623" s="8" t="s">
        <v>1827</v>
      </c>
      <c r="C623" s="21" t="s">
        <v>1828</v>
      </c>
      <c r="D623" s="9">
        <v>34330</v>
      </c>
      <c r="E623" s="9" t="s">
        <v>1829</v>
      </c>
      <c r="F623" s="10" t="str">
        <f>VLOOKUP($E623,'FP MD'!$A:$F,2,FALSE)</f>
        <v>BPS Pond 1 Berm Sys Liner Install</v>
      </c>
      <c r="G623" s="10" t="s">
        <v>1221</v>
      </c>
      <c r="H623" s="10" t="s">
        <v>1723</v>
      </c>
      <c r="I623" s="10" t="s">
        <v>1724</v>
      </c>
      <c r="J623" s="10" t="str">
        <f>VLOOKUP($E623,'FP MD'!$A:$F,3,FALSE)</f>
        <v>None</v>
      </c>
      <c r="K623" s="10" t="str">
        <f>VLOOKUP($E623,'FP MD'!$A:$F,4,FALSE)</f>
        <v/>
      </c>
      <c r="L623" s="10" t="str">
        <f>VLOOKUP($E623,'FP MD'!$A:$F,5,FALSE)</f>
        <v/>
      </c>
      <c r="M623" s="10">
        <f>VLOOKUP($E623,'FP MD'!$A:$F,6,FALSE)</f>
        <v>0</v>
      </c>
      <c r="N623" s="11">
        <v>202501</v>
      </c>
      <c r="O623" s="15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1912101.47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0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0</v>
      </c>
      <c r="BI623" s="16">
        <v>0</v>
      </c>
      <c r="BJ623" s="16">
        <v>0</v>
      </c>
      <c r="BK623" s="16">
        <v>0</v>
      </c>
      <c r="BL623" s="16">
        <v>0</v>
      </c>
      <c r="BM623" s="16">
        <v>0</v>
      </c>
      <c r="BN623" s="16">
        <v>0</v>
      </c>
      <c r="BO623" s="16">
        <v>0</v>
      </c>
      <c r="BP623" s="16">
        <v>0</v>
      </c>
      <c r="BQ623" s="16">
        <v>0</v>
      </c>
      <c r="BR623" s="16">
        <v>0</v>
      </c>
      <c r="BS623" s="16">
        <v>0</v>
      </c>
      <c r="BT623" s="16">
        <v>0</v>
      </c>
      <c r="BU623" s="16">
        <v>0</v>
      </c>
      <c r="BV623" s="16">
        <v>0</v>
      </c>
      <c r="BW623" s="16">
        <v>0</v>
      </c>
      <c r="BX623" s="14">
        <f t="shared" si="9"/>
        <v>1912101.47</v>
      </c>
    </row>
    <row r="624" spans="1:76" s="17" customFormat="1" x14ac:dyDescent="0.3">
      <c r="A624" s="7" t="s">
        <v>462</v>
      </c>
      <c r="B624" s="8" t="s">
        <v>1830</v>
      </c>
      <c r="C624" s="21" t="s">
        <v>1831</v>
      </c>
      <c r="D624" s="9">
        <v>34330</v>
      </c>
      <c r="E624" s="9" t="s">
        <v>1832</v>
      </c>
      <c r="F624" s="10" t="str">
        <f>VLOOKUP($E624,'FP MD'!$A:$F,2,FALSE)</f>
        <v>HEP Boiler</v>
      </c>
      <c r="G624" s="10" t="s">
        <v>1221</v>
      </c>
      <c r="H624" s="10" t="s">
        <v>1723</v>
      </c>
      <c r="I624" s="10" t="s">
        <v>1724</v>
      </c>
      <c r="J624" s="10" t="str">
        <f>VLOOKUP($E624,'FP MD'!$A:$F,3,FALSE)</f>
        <v/>
      </c>
      <c r="K624" s="10" t="str">
        <f>VLOOKUP($E624,'FP MD'!$A:$F,4,FALSE)</f>
        <v/>
      </c>
      <c r="L624" s="10" t="str">
        <f>VLOOKUP($E624,'FP MD'!$A:$F,5,FALSE)</f>
        <v/>
      </c>
      <c r="M624" s="10">
        <f>VLOOKUP($E624,'FP MD'!$A:$F,6,FALSE)</f>
        <v>0</v>
      </c>
      <c r="N624" s="11">
        <v>202401</v>
      </c>
      <c r="O624" s="15">
        <v>0</v>
      </c>
      <c r="P624" s="16">
        <v>150709.16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  <c r="BI624" s="16">
        <v>0</v>
      </c>
      <c r="BJ624" s="16">
        <v>0</v>
      </c>
      <c r="BK624" s="16">
        <v>0</v>
      </c>
      <c r="BL624" s="16">
        <v>0</v>
      </c>
      <c r="BM624" s="16">
        <v>0</v>
      </c>
      <c r="BN624" s="16">
        <v>0</v>
      </c>
      <c r="BO624" s="16">
        <v>0</v>
      </c>
      <c r="BP624" s="16">
        <v>0</v>
      </c>
      <c r="BQ624" s="16">
        <v>0</v>
      </c>
      <c r="BR624" s="16">
        <v>0</v>
      </c>
      <c r="BS624" s="16">
        <v>0</v>
      </c>
      <c r="BT624" s="16">
        <v>0</v>
      </c>
      <c r="BU624" s="16">
        <v>0</v>
      </c>
      <c r="BV624" s="16">
        <v>0</v>
      </c>
      <c r="BW624" s="16">
        <v>0</v>
      </c>
      <c r="BX624" s="14">
        <f t="shared" si="9"/>
        <v>150709.16</v>
      </c>
    </row>
    <row r="625" spans="1:76" s="17" customFormat="1" x14ac:dyDescent="0.3">
      <c r="A625" s="7" t="s">
        <v>462</v>
      </c>
      <c r="B625" s="8" t="s">
        <v>1833</v>
      </c>
      <c r="C625" s="21" t="s">
        <v>1834</v>
      </c>
      <c r="D625" s="9">
        <v>34330</v>
      </c>
      <c r="E625" s="9" t="s">
        <v>1835</v>
      </c>
      <c r="F625" s="10" t="str">
        <f>VLOOKUP($E625,'FP MD'!$A:$F,2,FALSE)</f>
        <v>BPS Non-Steam Safety Valve Replace</v>
      </c>
      <c r="G625" s="10" t="s">
        <v>1221</v>
      </c>
      <c r="H625" s="10" t="s">
        <v>1723</v>
      </c>
      <c r="I625" s="10" t="s">
        <v>1724</v>
      </c>
      <c r="J625" s="10" t="str">
        <f>VLOOKUP($E625,'FP MD'!$A:$F,3,FALSE)</f>
        <v>None</v>
      </c>
      <c r="K625" s="10" t="str">
        <f>VLOOKUP($E625,'FP MD'!$A:$F,4,FALSE)</f>
        <v/>
      </c>
      <c r="L625" s="10" t="str">
        <f>VLOOKUP($E625,'FP MD'!$A:$F,5,FALSE)</f>
        <v/>
      </c>
      <c r="M625" s="10">
        <f>VLOOKUP($E625,'FP MD'!$A:$F,6,FALSE)</f>
        <v>0</v>
      </c>
      <c r="N625" s="11">
        <v>202405</v>
      </c>
      <c r="O625" s="15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719.62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16">
        <v>0</v>
      </c>
      <c r="BJ625" s="16">
        <v>0</v>
      </c>
      <c r="BK625" s="16">
        <v>0</v>
      </c>
      <c r="BL625" s="16">
        <v>0</v>
      </c>
      <c r="BM625" s="16">
        <v>0</v>
      </c>
      <c r="BN625" s="16">
        <v>0</v>
      </c>
      <c r="BO625" s="16">
        <v>0</v>
      </c>
      <c r="BP625" s="16">
        <v>0</v>
      </c>
      <c r="BQ625" s="16">
        <v>0</v>
      </c>
      <c r="BR625" s="16">
        <v>0</v>
      </c>
      <c r="BS625" s="16">
        <v>0</v>
      </c>
      <c r="BT625" s="16">
        <v>0</v>
      </c>
      <c r="BU625" s="16">
        <v>0</v>
      </c>
      <c r="BV625" s="16">
        <v>0</v>
      </c>
      <c r="BW625" s="16">
        <v>0</v>
      </c>
      <c r="BX625" s="14">
        <f t="shared" si="9"/>
        <v>719.62</v>
      </c>
    </row>
    <row r="626" spans="1:76" s="17" customFormat="1" x14ac:dyDescent="0.3">
      <c r="A626" s="7" t="s">
        <v>462</v>
      </c>
      <c r="B626" s="8" t="s">
        <v>1836</v>
      </c>
      <c r="C626" s="21" t="s">
        <v>1837</v>
      </c>
      <c r="D626" s="9">
        <v>34330</v>
      </c>
      <c r="E626" s="9" t="s">
        <v>1800</v>
      </c>
      <c r="F626" s="10" t="str">
        <f>VLOOKUP($E626,'FP MD'!$A:$F,2,FALSE)</f>
        <v>Aero Controls Upgrade</v>
      </c>
      <c r="G626" s="10" t="s">
        <v>1221</v>
      </c>
      <c r="H626" s="10" t="s">
        <v>1723</v>
      </c>
      <c r="I626" s="10" t="s">
        <v>1724</v>
      </c>
      <c r="J626" s="10" t="str">
        <f>VLOOKUP($E626,'FP MD'!$A:$F,3,FALSE)</f>
        <v>Technology</v>
      </c>
      <c r="K626" s="10" t="str">
        <f>VLOOKUP($E626,'FP MD'!$A:$F,4,FALSE)</f>
        <v/>
      </c>
      <c r="L626" s="10" t="str">
        <f>VLOOKUP($E626,'FP MD'!$A:$F,5,FALSE)</f>
        <v/>
      </c>
      <c r="M626" s="10">
        <f>VLOOKUP($E626,'FP MD'!$A:$F,6,FALSE)</f>
        <v>0</v>
      </c>
      <c r="N626" s="11">
        <v>202405</v>
      </c>
      <c r="O626" s="15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30492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  <c r="BI626" s="16">
        <v>0</v>
      </c>
      <c r="BJ626" s="16">
        <v>0</v>
      </c>
      <c r="BK626" s="16">
        <v>0</v>
      </c>
      <c r="BL626" s="16">
        <v>0</v>
      </c>
      <c r="BM626" s="16">
        <v>0</v>
      </c>
      <c r="BN626" s="16">
        <v>0</v>
      </c>
      <c r="BO626" s="16">
        <v>0</v>
      </c>
      <c r="BP626" s="16">
        <v>0</v>
      </c>
      <c r="BQ626" s="16">
        <v>0</v>
      </c>
      <c r="BR626" s="16">
        <v>0</v>
      </c>
      <c r="BS626" s="16">
        <v>0</v>
      </c>
      <c r="BT626" s="16">
        <v>0</v>
      </c>
      <c r="BU626" s="16">
        <v>0</v>
      </c>
      <c r="BV626" s="16">
        <v>0</v>
      </c>
      <c r="BW626" s="16">
        <v>0</v>
      </c>
      <c r="BX626" s="14">
        <f t="shared" si="9"/>
        <v>30492</v>
      </c>
    </row>
    <row r="627" spans="1:76" s="17" customFormat="1" x14ac:dyDescent="0.3">
      <c r="A627" s="7" t="s">
        <v>462</v>
      </c>
      <c r="B627" s="8" t="s">
        <v>1838</v>
      </c>
      <c r="C627" s="21" t="s">
        <v>1839</v>
      </c>
      <c r="D627" s="9">
        <v>34330</v>
      </c>
      <c r="E627" s="9" t="s">
        <v>1840</v>
      </c>
      <c r="F627" s="10" t="str">
        <f>VLOOKUP($E627,'FP MD'!$A:$F,2,FALSE)</f>
        <v>Bayside 1 ST Blanket 2023</v>
      </c>
      <c r="G627" s="10" t="s">
        <v>1221</v>
      </c>
      <c r="H627" s="10" t="s">
        <v>1723</v>
      </c>
      <c r="I627" s="10" t="s">
        <v>1724</v>
      </c>
      <c r="J627" s="10" t="str">
        <f>VLOOKUP($E627,'FP MD'!$A:$F,3,FALSE)</f>
        <v>Blanket</v>
      </c>
      <c r="K627" s="10" t="str">
        <f>VLOOKUP($E627,'FP MD'!$A:$F,4,FALSE)</f>
        <v/>
      </c>
      <c r="L627" s="10" t="str">
        <f>VLOOKUP($E627,'FP MD'!$A:$F,5,FALSE)</f>
        <v/>
      </c>
      <c r="M627" s="10">
        <f>VLOOKUP($E627,'FP MD'!$A:$F,6,FALSE)</f>
        <v>0</v>
      </c>
      <c r="N627" s="11">
        <v>202405</v>
      </c>
      <c r="O627" s="15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136508.81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16">
        <v>0</v>
      </c>
      <c r="BJ627" s="16">
        <v>0</v>
      </c>
      <c r="BK627" s="16">
        <v>0</v>
      </c>
      <c r="BL627" s="16">
        <v>0</v>
      </c>
      <c r="BM627" s="16">
        <v>0</v>
      </c>
      <c r="BN627" s="16">
        <v>0</v>
      </c>
      <c r="BO627" s="16">
        <v>0</v>
      </c>
      <c r="BP627" s="16">
        <v>0</v>
      </c>
      <c r="BQ627" s="16">
        <v>0</v>
      </c>
      <c r="BR627" s="16">
        <v>0</v>
      </c>
      <c r="BS627" s="16">
        <v>0</v>
      </c>
      <c r="BT627" s="16">
        <v>0</v>
      </c>
      <c r="BU627" s="16">
        <v>0</v>
      </c>
      <c r="BV627" s="16">
        <v>0</v>
      </c>
      <c r="BW627" s="16">
        <v>0</v>
      </c>
      <c r="BX627" s="14">
        <f t="shared" si="9"/>
        <v>136508.81</v>
      </c>
    </row>
    <row r="628" spans="1:76" s="17" customFormat="1" x14ac:dyDescent="0.3">
      <c r="A628" s="7" t="s">
        <v>462</v>
      </c>
      <c r="B628" s="8" t="s">
        <v>1841</v>
      </c>
      <c r="C628" s="21" t="s">
        <v>1842</v>
      </c>
      <c r="D628" s="9">
        <v>34330</v>
      </c>
      <c r="E628" s="9" t="s">
        <v>1812</v>
      </c>
      <c r="F628" s="10" t="str">
        <f>VLOOKUP($E628,'FP MD'!$A:$F,2,FALSE)</f>
        <v>BPS Advanced Hardware Upgd</v>
      </c>
      <c r="G628" s="10" t="s">
        <v>1221</v>
      </c>
      <c r="H628" s="10" t="s">
        <v>1723</v>
      </c>
      <c r="I628" s="10" t="s">
        <v>1724</v>
      </c>
      <c r="J628" s="10" t="str">
        <f>VLOOKUP($E628,'FP MD'!$A:$F,3,FALSE)</f>
        <v>Technology</v>
      </c>
      <c r="K628" s="10" t="str">
        <f>VLOOKUP($E628,'FP MD'!$A:$F,4,FALSE)</f>
        <v/>
      </c>
      <c r="L628" s="10" t="str">
        <f>VLOOKUP($E628,'FP MD'!$A:$F,5,FALSE)</f>
        <v/>
      </c>
      <c r="M628" s="10">
        <f>VLOOKUP($E628,'FP MD'!$A:$F,6,FALSE)</f>
        <v>0</v>
      </c>
      <c r="N628" s="11">
        <v>202406</v>
      </c>
      <c r="O628" s="15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6628.9699999999993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6">
        <v>0</v>
      </c>
      <c r="BC628" s="16">
        <v>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16">
        <v>0</v>
      </c>
      <c r="BJ628" s="16">
        <v>0</v>
      </c>
      <c r="BK628" s="16">
        <v>0</v>
      </c>
      <c r="BL628" s="16">
        <v>0</v>
      </c>
      <c r="BM628" s="16">
        <v>0</v>
      </c>
      <c r="BN628" s="16">
        <v>0</v>
      </c>
      <c r="BO628" s="16">
        <v>0</v>
      </c>
      <c r="BP628" s="16">
        <v>0</v>
      </c>
      <c r="BQ628" s="16">
        <v>0</v>
      </c>
      <c r="BR628" s="16">
        <v>0</v>
      </c>
      <c r="BS628" s="16">
        <v>0</v>
      </c>
      <c r="BT628" s="16">
        <v>0</v>
      </c>
      <c r="BU628" s="16">
        <v>0</v>
      </c>
      <c r="BV628" s="16">
        <v>0</v>
      </c>
      <c r="BW628" s="16">
        <v>0</v>
      </c>
      <c r="BX628" s="14">
        <f t="shared" si="9"/>
        <v>6628.9699999999993</v>
      </c>
    </row>
    <row r="629" spans="1:76" s="17" customFormat="1" x14ac:dyDescent="0.3">
      <c r="A629" s="7" t="s">
        <v>462</v>
      </c>
      <c r="B629" s="8" t="s">
        <v>1843</v>
      </c>
      <c r="C629" s="21" t="s">
        <v>1842</v>
      </c>
      <c r="D629" s="9">
        <v>34330</v>
      </c>
      <c r="E629" s="9" t="s">
        <v>1812</v>
      </c>
      <c r="F629" s="10" t="str">
        <f>VLOOKUP($E629,'FP MD'!$A:$F,2,FALSE)</f>
        <v>BPS Advanced Hardware Upgd</v>
      </c>
      <c r="G629" s="10" t="s">
        <v>1221</v>
      </c>
      <c r="H629" s="10" t="s">
        <v>1723</v>
      </c>
      <c r="I629" s="10" t="s">
        <v>1724</v>
      </c>
      <c r="J629" s="10" t="str">
        <f>VLOOKUP($E629,'FP MD'!$A:$F,3,FALSE)</f>
        <v>Technology</v>
      </c>
      <c r="K629" s="10" t="str">
        <f>VLOOKUP($E629,'FP MD'!$A:$F,4,FALSE)</f>
        <v/>
      </c>
      <c r="L629" s="10" t="str">
        <f>VLOOKUP($E629,'FP MD'!$A:$F,5,FALSE)</f>
        <v/>
      </c>
      <c r="M629" s="10">
        <f>VLOOKUP($E629,'FP MD'!$A:$F,6,FALSE)</f>
        <v>0</v>
      </c>
      <c r="N629" s="11">
        <v>202406</v>
      </c>
      <c r="O629" s="15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6596.4999999999991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16">
        <v>0</v>
      </c>
      <c r="BJ629" s="16">
        <v>0</v>
      </c>
      <c r="BK629" s="16">
        <v>0</v>
      </c>
      <c r="BL629" s="16">
        <v>0</v>
      </c>
      <c r="BM629" s="16">
        <v>0</v>
      </c>
      <c r="BN629" s="16">
        <v>0</v>
      </c>
      <c r="BO629" s="16">
        <v>0</v>
      </c>
      <c r="BP629" s="16">
        <v>0</v>
      </c>
      <c r="BQ629" s="16">
        <v>0</v>
      </c>
      <c r="BR629" s="16">
        <v>0</v>
      </c>
      <c r="BS629" s="16">
        <v>0</v>
      </c>
      <c r="BT629" s="16">
        <v>0</v>
      </c>
      <c r="BU629" s="16">
        <v>0</v>
      </c>
      <c r="BV629" s="16">
        <v>0</v>
      </c>
      <c r="BW629" s="16">
        <v>0</v>
      </c>
      <c r="BX629" s="14">
        <f t="shared" si="9"/>
        <v>6596.4999999999991</v>
      </c>
    </row>
    <row r="630" spans="1:76" s="17" customFormat="1" x14ac:dyDescent="0.3">
      <c r="A630" s="7" t="s">
        <v>462</v>
      </c>
      <c r="B630" s="8" t="s">
        <v>1844</v>
      </c>
      <c r="C630" s="21" t="s">
        <v>1842</v>
      </c>
      <c r="D630" s="9">
        <v>34330</v>
      </c>
      <c r="E630" s="9" t="s">
        <v>1812</v>
      </c>
      <c r="F630" s="10" t="str">
        <f>VLOOKUP($E630,'FP MD'!$A:$F,2,FALSE)</f>
        <v>BPS Advanced Hardware Upgd</v>
      </c>
      <c r="G630" s="10" t="s">
        <v>1221</v>
      </c>
      <c r="H630" s="10" t="s">
        <v>1723</v>
      </c>
      <c r="I630" s="10" t="s">
        <v>1724</v>
      </c>
      <c r="J630" s="10" t="str">
        <f>VLOOKUP($E630,'FP MD'!$A:$F,3,FALSE)</f>
        <v>Technology</v>
      </c>
      <c r="K630" s="10" t="str">
        <f>VLOOKUP($E630,'FP MD'!$A:$F,4,FALSE)</f>
        <v/>
      </c>
      <c r="L630" s="10" t="str">
        <f>VLOOKUP($E630,'FP MD'!$A:$F,5,FALSE)</f>
        <v/>
      </c>
      <c r="M630" s="10">
        <f>VLOOKUP($E630,'FP MD'!$A:$F,6,FALSE)</f>
        <v>0</v>
      </c>
      <c r="N630" s="11">
        <v>202406</v>
      </c>
      <c r="O630" s="15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6596.4999999999991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0</v>
      </c>
      <c r="BI630" s="16">
        <v>0</v>
      </c>
      <c r="BJ630" s="16">
        <v>0</v>
      </c>
      <c r="BK630" s="16">
        <v>0</v>
      </c>
      <c r="BL630" s="16">
        <v>0</v>
      </c>
      <c r="BM630" s="16">
        <v>0</v>
      </c>
      <c r="BN630" s="16">
        <v>0</v>
      </c>
      <c r="BO630" s="16">
        <v>0</v>
      </c>
      <c r="BP630" s="16">
        <v>0</v>
      </c>
      <c r="BQ630" s="16">
        <v>0</v>
      </c>
      <c r="BR630" s="16">
        <v>0</v>
      </c>
      <c r="BS630" s="16">
        <v>0</v>
      </c>
      <c r="BT630" s="16">
        <v>0</v>
      </c>
      <c r="BU630" s="16">
        <v>0</v>
      </c>
      <c r="BV630" s="16">
        <v>0</v>
      </c>
      <c r="BW630" s="16">
        <v>0</v>
      </c>
      <c r="BX630" s="14">
        <f t="shared" si="9"/>
        <v>6596.4999999999991</v>
      </c>
    </row>
    <row r="631" spans="1:76" s="17" customFormat="1" x14ac:dyDescent="0.3">
      <c r="A631" s="7" t="s">
        <v>462</v>
      </c>
      <c r="B631" s="8" t="s">
        <v>1845</v>
      </c>
      <c r="C631" s="21" t="s">
        <v>1842</v>
      </c>
      <c r="D631" s="9">
        <v>34330</v>
      </c>
      <c r="E631" s="9" t="s">
        <v>1812</v>
      </c>
      <c r="F631" s="10" t="str">
        <f>VLOOKUP($E631,'FP MD'!$A:$F,2,FALSE)</f>
        <v>BPS Advanced Hardware Upgd</v>
      </c>
      <c r="G631" s="10" t="s">
        <v>1221</v>
      </c>
      <c r="H631" s="10" t="s">
        <v>1723</v>
      </c>
      <c r="I631" s="10" t="s">
        <v>1724</v>
      </c>
      <c r="J631" s="10" t="str">
        <f>VLOOKUP($E631,'FP MD'!$A:$F,3,FALSE)</f>
        <v>Technology</v>
      </c>
      <c r="K631" s="10" t="str">
        <f>VLOOKUP($E631,'FP MD'!$A:$F,4,FALSE)</f>
        <v/>
      </c>
      <c r="L631" s="10" t="str">
        <f>VLOOKUP($E631,'FP MD'!$A:$F,5,FALSE)</f>
        <v/>
      </c>
      <c r="M631" s="10">
        <f>VLOOKUP($E631,'FP MD'!$A:$F,6,FALSE)</f>
        <v>0</v>
      </c>
      <c r="N631" s="11">
        <v>202406</v>
      </c>
      <c r="O631" s="15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5148.5000000000009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6">
        <v>0</v>
      </c>
      <c r="BC631" s="16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0</v>
      </c>
      <c r="BI631" s="16">
        <v>0</v>
      </c>
      <c r="BJ631" s="16">
        <v>0</v>
      </c>
      <c r="BK631" s="16">
        <v>0</v>
      </c>
      <c r="BL631" s="16">
        <v>0</v>
      </c>
      <c r="BM631" s="16">
        <v>0</v>
      </c>
      <c r="BN631" s="16">
        <v>0</v>
      </c>
      <c r="BO631" s="16">
        <v>0</v>
      </c>
      <c r="BP631" s="16">
        <v>0</v>
      </c>
      <c r="BQ631" s="16">
        <v>0</v>
      </c>
      <c r="BR631" s="16">
        <v>0</v>
      </c>
      <c r="BS631" s="16">
        <v>0</v>
      </c>
      <c r="BT631" s="16">
        <v>0</v>
      </c>
      <c r="BU631" s="16">
        <v>0</v>
      </c>
      <c r="BV631" s="16">
        <v>0</v>
      </c>
      <c r="BW631" s="16">
        <v>0</v>
      </c>
      <c r="BX631" s="14">
        <f t="shared" si="9"/>
        <v>5148.5000000000009</v>
      </c>
    </row>
    <row r="632" spans="1:76" s="17" customFormat="1" x14ac:dyDescent="0.3">
      <c r="A632" s="7" t="s">
        <v>462</v>
      </c>
      <c r="B632" s="8" t="s">
        <v>1846</v>
      </c>
      <c r="C632" s="21" t="s">
        <v>1847</v>
      </c>
      <c r="D632" s="9">
        <v>34330</v>
      </c>
      <c r="E632" s="9" t="s">
        <v>1848</v>
      </c>
      <c r="F632" s="10" t="str">
        <f>VLOOKUP($E632,'FP MD'!$A:$F,2,FALSE)</f>
        <v>Bayside Common Blanket 2023</v>
      </c>
      <c r="G632" s="10" t="s">
        <v>1221</v>
      </c>
      <c r="H632" s="10" t="s">
        <v>1723</v>
      </c>
      <c r="I632" s="10" t="s">
        <v>1724</v>
      </c>
      <c r="J632" s="10" t="str">
        <f>VLOOKUP($E632,'FP MD'!$A:$F,3,FALSE)</f>
        <v>Blanket</v>
      </c>
      <c r="K632" s="10" t="str">
        <f>VLOOKUP($E632,'FP MD'!$A:$F,4,FALSE)</f>
        <v/>
      </c>
      <c r="L632" s="10" t="str">
        <f>VLOOKUP($E632,'FP MD'!$A:$F,5,FALSE)</f>
        <v/>
      </c>
      <c r="M632" s="10">
        <f>VLOOKUP($E632,'FP MD'!$A:$F,6,FALSE)</f>
        <v>0</v>
      </c>
      <c r="N632" s="11">
        <v>202402</v>
      </c>
      <c r="O632" s="15">
        <v>0</v>
      </c>
      <c r="P632" s="16">
        <v>0</v>
      </c>
      <c r="Q632" s="16">
        <v>47020.74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6">
        <v>0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16">
        <v>0</v>
      </c>
      <c r="BJ632" s="16">
        <v>0</v>
      </c>
      <c r="BK632" s="16">
        <v>0</v>
      </c>
      <c r="BL632" s="16">
        <v>0</v>
      </c>
      <c r="BM632" s="16">
        <v>0</v>
      </c>
      <c r="BN632" s="16">
        <v>0</v>
      </c>
      <c r="BO632" s="16">
        <v>0</v>
      </c>
      <c r="BP632" s="16">
        <v>0</v>
      </c>
      <c r="BQ632" s="16">
        <v>0</v>
      </c>
      <c r="BR632" s="16">
        <v>0</v>
      </c>
      <c r="BS632" s="16">
        <v>0</v>
      </c>
      <c r="BT632" s="16">
        <v>0</v>
      </c>
      <c r="BU632" s="16">
        <v>0</v>
      </c>
      <c r="BV632" s="16">
        <v>0</v>
      </c>
      <c r="BW632" s="16">
        <v>0</v>
      </c>
      <c r="BX632" s="14">
        <f t="shared" si="9"/>
        <v>47020.74</v>
      </c>
    </row>
    <row r="633" spans="1:76" s="17" customFormat="1" x14ac:dyDescent="0.3">
      <c r="A633" s="7" t="s">
        <v>462</v>
      </c>
      <c r="B633" s="8" t="s">
        <v>1849</v>
      </c>
      <c r="C633" s="21" t="s">
        <v>1850</v>
      </c>
      <c r="D633" s="9">
        <v>34330</v>
      </c>
      <c r="E633" s="9" t="s">
        <v>1848</v>
      </c>
      <c r="F633" s="10" t="str">
        <f>VLOOKUP($E633,'FP MD'!$A:$F,2,FALSE)</f>
        <v>Bayside Common Blanket 2023</v>
      </c>
      <c r="G633" s="10" t="s">
        <v>1221</v>
      </c>
      <c r="H633" s="10" t="s">
        <v>1723</v>
      </c>
      <c r="I633" s="10" t="s">
        <v>1724</v>
      </c>
      <c r="J633" s="10" t="str">
        <f>VLOOKUP($E633,'FP MD'!$A:$F,3,FALSE)</f>
        <v>Blanket</v>
      </c>
      <c r="K633" s="10" t="str">
        <f>VLOOKUP($E633,'FP MD'!$A:$F,4,FALSE)</f>
        <v/>
      </c>
      <c r="L633" s="10" t="str">
        <f>VLOOKUP($E633,'FP MD'!$A:$F,5,FALSE)</f>
        <v/>
      </c>
      <c r="M633" s="10">
        <f>VLOOKUP($E633,'FP MD'!$A:$F,6,FALSE)</f>
        <v>0</v>
      </c>
      <c r="N633" s="11">
        <v>202401</v>
      </c>
      <c r="O633" s="15">
        <v>0</v>
      </c>
      <c r="P633" s="16">
        <v>65163.41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0</v>
      </c>
      <c r="BI633" s="16">
        <v>0</v>
      </c>
      <c r="BJ633" s="16">
        <v>0</v>
      </c>
      <c r="BK633" s="16">
        <v>0</v>
      </c>
      <c r="BL633" s="16">
        <v>0</v>
      </c>
      <c r="BM633" s="16">
        <v>0</v>
      </c>
      <c r="BN633" s="16">
        <v>0</v>
      </c>
      <c r="BO633" s="16">
        <v>0</v>
      </c>
      <c r="BP633" s="16">
        <v>0</v>
      </c>
      <c r="BQ633" s="16">
        <v>0</v>
      </c>
      <c r="BR633" s="16">
        <v>0</v>
      </c>
      <c r="BS633" s="16">
        <v>0</v>
      </c>
      <c r="BT633" s="16">
        <v>0</v>
      </c>
      <c r="BU633" s="16">
        <v>0</v>
      </c>
      <c r="BV633" s="16">
        <v>0</v>
      </c>
      <c r="BW633" s="16">
        <v>0</v>
      </c>
      <c r="BX633" s="14">
        <f t="shared" si="9"/>
        <v>65163.41</v>
      </c>
    </row>
    <row r="634" spans="1:76" s="17" customFormat="1" x14ac:dyDescent="0.3">
      <c r="A634" s="7" t="s">
        <v>462</v>
      </c>
      <c r="B634" s="8" t="s">
        <v>1851</v>
      </c>
      <c r="C634" s="21" t="s">
        <v>1842</v>
      </c>
      <c r="D634" s="9">
        <v>34330</v>
      </c>
      <c r="E634" s="9" t="s">
        <v>1812</v>
      </c>
      <c r="F634" s="10" t="str">
        <f>VLOOKUP($E634,'FP MD'!$A:$F,2,FALSE)</f>
        <v>BPS Advanced Hardware Upgd</v>
      </c>
      <c r="G634" s="10" t="s">
        <v>1221</v>
      </c>
      <c r="H634" s="10" t="s">
        <v>1723</v>
      </c>
      <c r="I634" s="10" t="s">
        <v>1724</v>
      </c>
      <c r="J634" s="10" t="str">
        <f>VLOOKUP($E634,'FP MD'!$A:$F,3,FALSE)</f>
        <v>Technology</v>
      </c>
      <c r="K634" s="10" t="str">
        <f>VLOOKUP($E634,'FP MD'!$A:$F,4,FALSE)</f>
        <v/>
      </c>
      <c r="L634" s="10" t="str">
        <f>VLOOKUP($E634,'FP MD'!$A:$F,5,FALSE)</f>
        <v/>
      </c>
      <c r="M634" s="10">
        <f>VLOOKUP($E634,'FP MD'!$A:$F,6,FALSE)</f>
        <v>0</v>
      </c>
      <c r="N634" s="11">
        <v>202406</v>
      </c>
      <c r="O634" s="15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435155.69999999995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6">
        <v>0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16">
        <v>0</v>
      </c>
      <c r="BJ634" s="16">
        <v>0</v>
      </c>
      <c r="BK634" s="16">
        <v>0</v>
      </c>
      <c r="BL634" s="16">
        <v>0</v>
      </c>
      <c r="BM634" s="16">
        <v>0</v>
      </c>
      <c r="BN634" s="16">
        <v>0</v>
      </c>
      <c r="BO634" s="16">
        <v>0</v>
      </c>
      <c r="BP634" s="16">
        <v>0</v>
      </c>
      <c r="BQ634" s="16">
        <v>0</v>
      </c>
      <c r="BR634" s="16">
        <v>0</v>
      </c>
      <c r="BS634" s="16">
        <v>0</v>
      </c>
      <c r="BT634" s="16">
        <v>0</v>
      </c>
      <c r="BU634" s="16">
        <v>0</v>
      </c>
      <c r="BV634" s="16">
        <v>0</v>
      </c>
      <c r="BW634" s="16">
        <v>0</v>
      </c>
      <c r="BX634" s="14">
        <f t="shared" si="9"/>
        <v>435155.69999999995</v>
      </c>
    </row>
    <row r="635" spans="1:76" s="17" customFormat="1" x14ac:dyDescent="0.3">
      <c r="A635" s="7" t="s">
        <v>462</v>
      </c>
      <c r="B635" s="8" t="s">
        <v>1852</v>
      </c>
      <c r="C635" s="21" t="s">
        <v>1842</v>
      </c>
      <c r="D635" s="9">
        <v>34330</v>
      </c>
      <c r="E635" s="9" t="s">
        <v>1812</v>
      </c>
      <c r="F635" s="10" t="str">
        <f>VLOOKUP($E635,'FP MD'!$A:$F,2,FALSE)</f>
        <v>BPS Advanced Hardware Upgd</v>
      </c>
      <c r="G635" s="10" t="s">
        <v>1221</v>
      </c>
      <c r="H635" s="10" t="s">
        <v>1723</v>
      </c>
      <c r="I635" s="10" t="s">
        <v>1724</v>
      </c>
      <c r="J635" s="10" t="str">
        <f>VLOOKUP($E635,'FP MD'!$A:$F,3,FALSE)</f>
        <v>Technology</v>
      </c>
      <c r="K635" s="10" t="str">
        <f>VLOOKUP($E635,'FP MD'!$A:$F,4,FALSE)</f>
        <v/>
      </c>
      <c r="L635" s="10" t="str">
        <f>VLOOKUP($E635,'FP MD'!$A:$F,5,FALSE)</f>
        <v/>
      </c>
      <c r="M635" s="10">
        <f>VLOOKUP($E635,'FP MD'!$A:$F,6,FALSE)</f>
        <v>0</v>
      </c>
      <c r="N635" s="11">
        <v>202406</v>
      </c>
      <c r="O635" s="15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435155.69999999995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16">
        <v>0</v>
      </c>
      <c r="BJ635" s="16">
        <v>0</v>
      </c>
      <c r="BK635" s="16">
        <v>0</v>
      </c>
      <c r="BL635" s="16">
        <v>0</v>
      </c>
      <c r="BM635" s="16">
        <v>0</v>
      </c>
      <c r="BN635" s="16">
        <v>0</v>
      </c>
      <c r="BO635" s="16">
        <v>0</v>
      </c>
      <c r="BP635" s="16">
        <v>0</v>
      </c>
      <c r="BQ635" s="16">
        <v>0</v>
      </c>
      <c r="BR635" s="16">
        <v>0</v>
      </c>
      <c r="BS635" s="16">
        <v>0</v>
      </c>
      <c r="BT635" s="16">
        <v>0</v>
      </c>
      <c r="BU635" s="16">
        <v>0</v>
      </c>
      <c r="BV635" s="16">
        <v>0</v>
      </c>
      <c r="BW635" s="16">
        <v>0</v>
      </c>
      <c r="BX635" s="14">
        <f t="shared" si="9"/>
        <v>435155.69999999995</v>
      </c>
    </row>
    <row r="636" spans="1:76" s="17" customFormat="1" x14ac:dyDescent="0.3">
      <c r="A636" s="7" t="s">
        <v>462</v>
      </c>
      <c r="B636" s="8" t="s">
        <v>1853</v>
      </c>
      <c r="C636" s="21" t="s">
        <v>1842</v>
      </c>
      <c r="D636" s="9">
        <v>34330</v>
      </c>
      <c r="E636" s="9" t="s">
        <v>1812</v>
      </c>
      <c r="F636" s="10" t="str">
        <f>VLOOKUP($E636,'FP MD'!$A:$F,2,FALSE)</f>
        <v>BPS Advanced Hardware Upgd</v>
      </c>
      <c r="G636" s="10" t="s">
        <v>1221</v>
      </c>
      <c r="H636" s="10" t="s">
        <v>1723</v>
      </c>
      <c r="I636" s="10" t="s">
        <v>1724</v>
      </c>
      <c r="J636" s="10" t="str">
        <f>VLOOKUP($E636,'FP MD'!$A:$F,3,FALSE)</f>
        <v>Technology</v>
      </c>
      <c r="K636" s="10" t="str">
        <f>VLOOKUP($E636,'FP MD'!$A:$F,4,FALSE)</f>
        <v/>
      </c>
      <c r="L636" s="10" t="str">
        <f>VLOOKUP($E636,'FP MD'!$A:$F,5,FALSE)</f>
        <v/>
      </c>
      <c r="M636" s="10">
        <f>VLOOKUP($E636,'FP MD'!$A:$F,6,FALSE)</f>
        <v>0</v>
      </c>
      <c r="N636" s="11">
        <v>202406</v>
      </c>
      <c r="O636" s="15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434953.73000000004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6">
        <v>0</v>
      </c>
      <c r="BC636" s="16">
        <v>0</v>
      </c>
      <c r="BD636" s="16">
        <v>0</v>
      </c>
      <c r="BE636" s="16">
        <v>0</v>
      </c>
      <c r="BF636" s="16">
        <v>0</v>
      </c>
      <c r="BG636" s="16">
        <v>0</v>
      </c>
      <c r="BH636" s="16">
        <v>0</v>
      </c>
      <c r="BI636" s="16">
        <v>0</v>
      </c>
      <c r="BJ636" s="16">
        <v>0</v>
      </c>
      <c r="BK636" s="16">
        <v>0</v>
      </c>
      <c r="BL636" s="16">
        <v>0</v>
      </c>
      <c r="BM636" s="16">
        <v>0</v>
      </c>
      <c r="BN636" s="16">
        <v>0</v>
      </c>
      <c r="BO636" s="16">
        <v>0</v>
      </c>
      <c r="BP636" s="16">
        <v>0</v>
      </c>
      <c r="BQ636" s="16">
        <v>0</v>
      </c>
      <c r="BR636" s="16">
        <v>0</v>
      </c>
      <c r="BS636" s="16">
        <v>0</v>
      </c>
      <c r="BT636" s="16">
        <v>0</v>
      </c>
      <c r="BU636" s="16">
        <v>0</v>
      </c>
      <c r="BV636" s="16">
        <v>0</v>
      </c>
      <c r="BW636" s="16">
        <v>0</v>
      </c>
      <c r="BX636" s="14">
        <f t="shared" si="9"/>
        <v>434953.73000000004</v>
      </c>
    </row>
    <row r="637" spans="1:76" s="17" customFormat="1" x14ac:dyDescent="0.3">
      <c r="A637" s="7" t="s">
        <v>462</v>
      </c>
      <c r="B637" s="8" t="s">
        <v>1854</v>
      </c>
      <c r="C637" s="21" t="s">
        <v>1842</v>
      </c>
      <c r="D637" s="9">
        <v>34330</v>
      </c>
      <c r="E637" s="9" t="s">
        <v>1812</v>
      </c>
      <c r="F637" s="10" t="str">
        <f>VLOOKUP($E637,'FP MD'!$A:$F,2,FALSE)</f>
        <v>BPS Advanced Hardware Upgd</v>
      </c>
      <c r="G637" s="10" t="s">
        <v>1221</v>
      </c>
      <c r="H637" s="10" t="s">
        <v>1723</v>
      </c>
      <c r="I637" s="10" t="s">
        <v>1724</v>
      </c>
      <c r="J637" s="10" t="str">
        <f>VLOOKUP($E637,'FP MD'!$A:$F,3,FALSE)</f>
        <v>Technology</v>
      </c>
      <c r="K637" s="10" t="str">
        <f>VLOOKUP($E637,'FP MD'!$A:$F,4,FALSE)</f>
        <v/>
      </c>
      <c r="L637" s="10" t="str">
        <f>VLOOKUP($E637,'FP MD'!$A:$F,5,FALSE)</f>
        <v/>
      </c>
      <c r="M637" s="10">
        <f>VLOOKUP($E637,'FP MD'!$A:$F,6,FALSE)</f>
        <v>0</v>
      </c>
      <c r="N637" s="11">
        <v>202406</v>
      </c>
      <c r="O637" s="15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435155.69999999995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16">
        <v>0</v>
      </c>
      <c r="BJ637" s="16">
        <v>0</v>
      </c>
      <c r="BK637" s="16">
        <v>0</v>
      </c>
      <c r="BL637" s="16">
        <v>0</v>
      </c>
      <c r="BM637" s="16">
        <v>0</v>
      </c>
      <c r="BN637" s="16">
        <v>0</v>
      </c>
      <c r="BO637" s="16">
        <v>0</v>
      </c>
      <c r="BP637" s="16">
        <v>0</v>
      </c>
      <c r="BQ637" s="16">
        <v>0</v>
      </c>
      <c r="BR637" s="16">
        <v>0</v>
      </c>
      <c r="BS637" s="16">
        <v>0</v>
      </c>
      <c r="BT637" s="16">
        <v>0</v>
      </c>
      <c r="BU637" s="16">
        <v>0</v>
      </c>
      <c r="BV637" s="16">
        <v>0</v>
      </c>
      <c r="BW637" s="16">
        <v>0</v>
      </c>
      <c r="BX637" s="14">
        <f t="shared" si="9"/>
        <v>435155.69999999995</v>
      </c>
    </row>
    <row r="638" spans="1:76" s="17" customFormat="1" x14ac:dyDescent="0.3">
      <c r="A638" s="7" t="s">
        <v>462</v>
      </c>
      <c r="B638" s="8" t="s">
        <v>1855</v>
      </c>
      <c r="C638" s="21" t="s">
        <v>1856</v>
      </c>
      <c r="D638" s="9">
        <v>34330</v>
      </c>
      <c r="E638" s="9" t="s">
        <v>1848</v>
      </c>
      <c r="F638" s="10" t="str">
        <f>VLOOKUP($E638,'FP MD'!$A:$F,2,FALSE)</f>
        <v>Bayside Common Blanket 2023</v>
      </c>
      <c r="G638" s="10" t="s">
        <v>1221</v>
      </c>
      <c r="H638" s="10" t="s">
        <v>1723</v>
      </c>
      <c r="I638" s="10" t="s">
        <v>1724</v>
      </c>
      <c r="J638" s="10" t="str">
        <f>VLOOKUP($E638,'FP MD'!$A:$F,3,FALSE)</f>
        <v>Blanket</v>
      </c>
      <c r="K638" s="10" t="str">
        <f>VLOOKUP($E638,'FP MD'!$A:$F,4,FALSE)</f>
        <v/>
      </c>
      <c r="L638" s="10" t="str">
        <f>VLOOKUP($E638,'FP MD'!$A:$F,5,FALSE)</f>
        <v/>
      </c>
      <c r="M638" s="10">
        <f>VLOOKUP($E638,'FP MD'!$A:$F,6,FALSE)</f>
        <v>0</v>
      </c>
      <c r="N638" s="11">
        <v>202402</v>
      </c>
      <c r="O638" s="15">
        <v>0</v>
      </c>
      <c r="P638" s="16">
        <v>0</v>
      </c>
      <c r="Q638" s="16">
        <v>84535.77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16">
        <v>0</v>
      </c>
      <c r="BJ638" s="16">
        <v>0</v>
      </c>
      <c r="BK638" s="16">
        <v>0</v>
      </c>
      <c r="BL638" s="16">
        <v>0</v>
      </c>
      <c r="BM638" s="16">
        <v>0</v>
      </c>
      <c r="BN638" s="16">
        <v>0</v>
      </c>
      <c r="BO638" s="16">
        <v>0</v>
      </c>
      <c r="BP638" s="16">
        <v>0</v>
      </c>
      <c r="BQ638" s="16">
        <v>0</v>
      </c>
      <c r="BR638" s="16">
        <v>0</v>
      </c>
      <c r="BS638" s="16">
        <v>0</v>
      </c>
      <c r="BT638" s="16">
        <v>0</v>
      </c>
      <c r="BU638" s="16">
        <v>0</v>
      </c>
      <c r="BV638" s="16">
        <v>0</v>
      </c>
      <c r="BW638" s="16">
        <v>0</v>
      </c>
      <c r="BX638" s="14">
        <f t="shared" si="9"/>
        <v>84535.77</v>
      </c>
    </row>
    <row r="639" spans="1:76" s="17" customFormat="1" x14ac:dyDescent="0.3">
      <c r="A639" s="7" t="s">
        <v>462</v>
      </c>
      <c r="B639" s="8" t="s">
        <v>1857</v>
      </c>
      <c r="C639" s="21" t="s">
        <v>1858</v>
      </c>
      <c r="D639" s="9">
        <v>34330</v>
      </c>
      <c r="E639" s="9" t="s">
        <v>1848</v>
      </c>
      <c r="F639" s="10" t="str">
        <f>VLOOKUP($E639,'FP MD'!$A:$F,2,FALSE)</f>
        <v>Bayside Common Blanket 2023</v>
      </c>
      <c r="G639" s="10" t="s">
        <v>1221</v>
      </c>
      <c r="H639" s="10" t="s">
        <v>1723</v>
      </c>
      <c r="I639" s="10" t="s">
        <v>1724</v>
      </c>
      <c r="J639" s="10" t="str">
        <f>VLOOKUP($E639,'FP MD'!$A:$F,3,FALSE)</f>
        <v>Blanket</v>
      </c>
      <c r="K639" s="10" t="str">
        <f>VLOOKUP($E639,'FP MD'!$A:$F,4,FALSE)</f>
        <v/>
      </c>
      <c r="L639" s="10" t="str">
        <f>VLOOKUP($E639,'FP MD'!$A:$F,5,FALSE)</f>
        <v/>
      </c>
      <c r="M639" s="10">
        <f>VLOOKUP($E639,'FP MD'!$A:$F,6,FALSE)</f>
        <v>0</v>
      </c>
      <c r="N639" s="11">
        <v>202402</v>
      </c>
      <c r="O639" s="15">
        <v>0</v>
      </c>
      <c r="P639" s="16">
        <v>0</v>
      </c>
      <c r="Q639" s="16">
        <v>91788.63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16">
        <v>0</v>
      </c>
      <c r="BJ639" s="16">
        <v>0</v>
      </c>
      <c r="BK639" s="16">
        <v>0</v>
      </c>
      <c r="BL639" s="16">
        <v>0</v>
      </c>
      <c r="BM639" s="16">
        <v>0</v>
      </c>
      <c r="BN639" s="16">
        <v>0</v>
      </c>
      <c r="BO639" s="16">
        <v>0</v>
      </c>
      <c r="BP639" s="16">
        <v>0</v>
      </c>
      <c r="BQ639" s="16">
        <v>0</v>
      </c>
      <c r="BR639" s="16">
        <v>0</v>
      </c>
      <c r="BS639" s="16">
        <v>0</v>
      </c>
      <c r="BT639" s="16">
        <v>0</v>
      </c>
      <c r="BU639" s="16">
        <v>0</v>
      </c>
      <c r="BV639" s="16">
        <v>0</v>
      </c>
      <c r="BW639" s="16">
        <v>0</v>
      </c>
      <c r="BX639" s="14">
        <f t="shared" si="9"/>
        <v>91788.63</v>
      </c>
    </row>
    <row r="640" spans="1:76" s="17" customFormat="1" x14ac:dyDescent="0.3">
      <c r="A640" s="7" t="s">
        <v>462</v>
      </c>
      <c r="B640" s="8" t="s">
        <v>1859</v>
      </c>
      <c r="C640" s="21" t="s">
        <v>1860</v>
      </c>
      <c r="D640" s="9">
        <v>34330</v>
      </c>
      <c r="E640" s="9" t="s">
        <v>1812</v>
      </c>
      <c r="F640" s="10" t="str">
        <f>VLOOKUP($E640,'FP MD'!$A:$F,2,FALSE)</f>
        <v>BPS Advanced Hardware Upgd</v>
      </c>
      <c r="G640" s="10" t="s">
        <v>1221</v>
      </c>
      <c r="H640" s="10" t="s">
        <v>1723</v>
      </c>
      <c r="I640" s="10" t="s">
        <v>1861</v>
      </c>
      <c r="J640" s="10" t="str">
        <f>VLOOKUP($E640,'FP MD'!$A:$F,3,FALSE)</f>
        <v>Technology</v>
      </c>
      <c r="K640" s="10" t="str">
        <f>VLOOKUP($E640,'FP MD'!$A:$F,4,FALSE)</f>
        <v/>
      </c>
      <c r="L640" s="10" t="str">
        <f>VLOOKUP($E640,'FP MD'!$A:$F,5,FALSE)</f>
        <v/>
      </c>
      <c r="M640" s="10">
        <f>VLOOKUP($E640,'FP MD'!$A:$F,6,FALSE)</f>
        <v>0</v>
      </c>
      <c r="N640" s="11">
        <v>202406</v>
      </c>
      <c r="O640" s="15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185427.03999999998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16">
        <v>0</v>
      </c>
      <c r="BJ640" s="16">
        <v>0</v>
      </c>
      <c r="BK640" s="16">
        <v>0</v>
      </c>
      <c r="BL640" s="16">
        <v>0</v>
      </c>
      <c r="BM640" s="16">
        <v>0</v>
      </c>
      <c r="BN640" s="16">
        <v>0</v>
      </c>
      <c r="BO640" s="16">
        <v>0</v>
      </c>
      <c r="BP640" s="16">
        <v>0</v>
      </c>
      <c r="BQ640" s="16">
        <v>0</v>
      </c>
      <c r="BR640" s="16">
        <v>0</v>
      </c>
      <c r="BS640" s="16">
        <v>0</v>
      </c>
      <c r="BT640" s="16">
        <v>0</v>
      </c>
      <c r="BU640" s="16">
        <v>0</v>
      </c>
      <c r="BV640" s="16">
        <v>0</v>
      </c>
      <c r="BW640" s="16">
        <v>0</v>
      </c>
      <c r="BX640" s="14">
        <f t="shared" si="9"/>
        <v>185427.03999999998</v>
      </c>
    </row>
    <row r="641" spans="1:76" s="17" customFormat="1" x14ac:dyDescent="0.3">
      <c r="A641" s="7" t="s">
        <v>462</v>
      </c>
      <c r="B641" s="8" t="s">
        <v>1862</v>
      </c>
      <c r="C641" s="21" t="s">
        <v>1863</v>
      </c>
      <c r="D641" s="9">
        <v>34330</v>
      </c>
      <c r="E641" s="9" t="s">
        <v>1835</v>
      </c>
      <c r="F641" s="10" t="str">
        <f>VLOOKUP($E641,'FP MD'!$A:$F,2,FALSE)</f>
        <v>BPS Non-Steam Safety Valve Replace</v>
      </c>
      <c r="G641" s="10" t="s">
        <v>1221</v>
      </c>
      <c r="H641" s="10" t="s">
        <v>1723</v>
      </c>
      <c r="I641" s="10" t="s">
        <v>1724</v>
      </c>
      <c r="J641" s="10" t="str">
        <f>VLOOKUP($E641,'FP MD'!$A:$F,3,FALSE)</f>
        <v>None</v>
      </c>
      <c r="K641" s="10" t="str">
        <f>VLOOKUP($E641,'FP MD'!$A:$F,4,FALSE)</f>
        <v/>
      </c>
      <c r="L641" s="10" t="str">
        <f>VLOOKUP($E641,'FP MD'!$A:$F,5,FALSE)</f>
        <v/>
      </c>
      <c r="M641" s="10">
        <f>VLOOKUP($E641,'FP MD'!$A:$F,6,FALSE)</f>
        <v>0</v>
      </c>
      <c r="N641" s="11">
        <v>202403</v>
      </c>
      <c r="O641" s="15">
        <v>0</v>
      </c>
      <c r="P641" s="16">
        <v>0</v>
      </c>
      <c r="Q641" s="16">
        <v>0</v>
      </c>
      <c r="R641" s="16">
        <v>862.78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0</v>
      </c>
      <c r="BD641" s="16">
        <v>0</v>
      </c>
      <c r="BE641" s="16">
        <v>0</v>
      </c>
      <c r="BF641" s="16">
        <v>0</v>
      </c>
      <c r="BG641" s="16">
        <v>0</v>
      </c>
      <c r="BH641" s="16">
        <v>0</v>
      </c>
      <c r="BI641" s="16">
        <v>0</v>
      </c>
      <c r="BJ641" s="16">
        <v>0</v>
      </c>
      <c r="BK641" s="16">
        <v>0</v>
      </c>
      <c r="BL641" s="16">
        <v>0</v>
      </c>
      <c r="BM641" s="16">
        <v>0</v>
      </c>
      <c r="BN641" s="16">
        <v>0</v>
      </c>
      <c r="BO641" s="16">
        <v>0</v>
      </c>
      <c r="BP641" s="16">
        <v>0</v>
      </c>
      <c r="BQ641" s="16">
        <v>0</v>
      </c>
      <c r="BR641" s="16">
        <v>0</v>
      </c>
      <c r="BS641" s="16">
        <v>0</v>
      </c>
      <c r="BT641" s="16">
        <v>0</v>
      </c>
      <c r="BU641" s="16">
        <v>0</v>
      </c>
      <c r="BV641" s="16">
        <v>0</v>
      </c>
      <c r="BW641" s="16">
        <v>0</v>
      </c>
      <c r="BX641" s="14">
        <f t="shared" si="9"/>
        <v>862.78</v>
      </c>
    </row>
    <row r="642" spans="1:76" s="17" customFormat="1" x14ac:dyDescent="0.3">
      <c r="A642" s="7" t="s">
        <v>462</v>
      </c>
      <c r="B642" s="8" t="s">
        <v>1864</v>
      </c>
      <c r="C642" s="21" t="s">
        <v>1865</v>
      </c>
      <c r="D642" s="9">
        <v>34330</v>
      </c>
      <c r="E642" s="9" t="s">
        <v>1835</v>
      </c>
      <c r="F642" s="10" t="str">
        <f>VLOOKUP($E642,'FP MD'!$A:$F,2,FALSE)</f>
        <v>BPS Non-Steam Safety Valve Replace</v>
      </c>
      <c r="G642" s="10" t="s">
        <v>1221</v>
      </c>
      <c r="H642" s="10" t="s">
        <v>1723</v>
      </c>
      <c r="I642" s="10" t="s">
        <v>1724</v>
      </c>
      <c r="J642" s="10" t="str">
        <f>VLOOKUP($E642,'FP MD'!$A:$F,3,FALSE)</f>
        <v>None</v>
      </c>
      <c r="K642" s="10" t="str">
        <f>VLOOKUP($E642,'FP MD'!$A:$F,4,FALSE)</f>
        <v/>
      </c>
      <c r="L642" s="10" t="str">
        <f>VLOOKUP($E642,'FP MD'!$A:$F,5,FALSE)</f>
        <v/>
      </c>
      <c r="M642" s="10">
        <f>VLOOKUP($E642,'FP MD'!$A:$F,6,FALSE)</f>
        <v>0</v>
      </c>
      <c r="N642" s="11">
        <v>202403</v>
      </c>
      <c r="O642" s="15">
        <v>0</v>
      </c>
      <c r="P642" s="16">
        <v>0</v>
      </c>
      <c r="Q642" s="16">
        <v>0</v>
      </c>
      <c r="R642" s="16">
        <v>425.01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16">
        <v>0</v>
      </c>
      <c r="BJ642" s="16">
        <v>0</v>
      </c>
      <c r="BK642" s="16">
        <v>0</v>
      </c>
      <c r="BL642" s="16">
        <v>0</v>
      </c>
      <c r="BM642" s="16">
        <v>0</v>
      </c>
      <c r="BN642" s="16">
        <v>0</v>
      </c>
      <c r="BO642" s="16">
        <v>0</v>
      </c>
      <c r="BP642" s="16">
        <v>0</v>
      </c>
      <c r="BQ642" s="16">
        <v>0</v>
      </c>
      <c r="BR642" s="16">
        <v>0</v>
      </c>
      <c r="BS642" s="16">
        <v>0</v>
      </c>
      <c r="BT642" s="16">
        <v>0</v>
      </c>
      <c r="BU642" s="16">
        <v>0</v>
      </c>
      <c r="BV642" s="16">
        <v>0</v>
      </c>
      <c r="BW642" s="16">
        <v>0</v>
      </c>
      <c r="BX642" s="14">
        <f t="shared" ref="BX642:BX705" si="10">SUM(P642:BK642)</f>
        <v>425.01</v>
      </c>
    </row>
    <row r="643" spans="1:76" s="17" customFormat="1" x14ac:dyDescent="0.3">
      <c r="A643" s="7" t="s">
        <v>462</v>
      </c>
      <c r="B643" s="8" t="s">
        <v>1866</v>
      </c>
      <c r="C643" s="21" t="s">
        <v>1867</v>
      </c>
      <c r="D643" s="9">
        <v>34330</v>
      </c>
      <c r="E643" s="9" t="s">
        <v>1835</v>
      </c>
      <c r="F643" s="10" t="str">
        <f>VLOOKUP($E643,'FP MD'!$A:$F,2,FALSE)</f>
        <v>BPS Non-Steam Safety Valve Replace</v>
      </c>
      <c r="G643" s="10" t="s">
        <v>1221</v>
      </c>
      <c r="H643" s="10" t="s">
        <v>1723</v>
      </c>
      <c r="I643" s="10" t="s">
        <v>1724</v>
      </c>
      <c r="J643" s="10" t="str">
        <f>VLOOKUP($E643,'FP MD'!$A:$F,3,FALSE)</f>
        <v>None</v>
      </c>
      <c r="K643" s="10" t="str">
        <f>VLOOKUP($E643,'FP MD'!$A:$F,4,FALSE)</f>
        <v/>
      </c>
      <c r="L643" s="10" t="str">
        <f>VLOOKUP($E643,'FP MD'!$A:$F,5,FALSE)</f>
        <v/>
      </c>
      <c r="M643" s="10">
        <f>VLOOKUP($E643,'FP MD'!$A:$F,6,FALSE)</f>
        <v>0</v>
      </c>
      <c r="N643" s="11">
        <v>202403</v>
      </c>
      <c r="O643" s="15">
        <v>0</v>
      </c>
      <c r="P643" s="16">
        <v>0</v>
      </c>
      <c r="Q643" s="16">
        <v>0</v>
      </c>
      <c r="R643" s="16">
        <v>446.99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16">
        <v>0</v>
      </c>
      <c r="BJ643" s="16">
        <v>0</v>
      </c>
      <c r="BK643" s="16">
        <v>0</v>
      </c>
      <c r="BL643" s="16">
        <v>0</v>
      </c>
      <c r="BM643" s="16">
        <v>0</v>
      </c>
      <c r="BN643" s="16">
        <v>0</v>
      </c>
      <c r="BO643" s="16">
        <v>0</v>
      </c>
      <c r="BP643" s="16">
        <v>0</v>
      </c>
      <c r="BQ643" s="16">
        <v>0</v>
      </c>
      <c r="BR643" s="16">
        <v>0</v>
      </c>
      <c r="BS643" s="16">
        <v>0</v>
      </c>
      <c r="BT643" s="16">
        <v>0</v>
      </c>
      <c r="BU643" s="16">
        <v>0</v>
      </c>
      <c r="BV643" s="16">
        <v>0</v>
      </c>
      <c r="BW643" s="16">
        <v>0</v>
      </c>
      <c r="BX643" s="14">
        <f t="shared" si="10"/>
        <v>446.99</v>
      </c>
    </row>
    <row r="644" spans="1:76" s="17" customFormat="1" x14ac:dyDescent="0.3">
      <c r="A644" s="7" t="s">
        <v>462</v>
      </c>
      <c r="B644" s="8" t="s">
        <v>1868</v>
      </c>
      <c r="C644" s="21" t="s">
        <v>1869</v>
      </c>
      <c r="D644" s="9">
        <v>34330</v>
      </c>
      <c r="E644" s="9" t="s">
        <v>1835</v>
      </c>
      <c r="F644" s="10" t="str">
        <f>VLOOKUP($E644,'FP MD'!$A:$F,2,FALSE)</f>
        <v>BPS Non-Steam Safety Valve Replace</v>
      </c>
      <c r="G644" s="10" t="s">
        <v>1221</v>
      </c>
      <c r="H644" s="10" t="s">
        <v>1723</v>
      </c>
      <c r="I644" s="10" t="s">
        <v>1724</v>
      </c>
      <c r="J644" s="10" t="str">
        <f>VLOOKUP($E644,'FP MD'!$A:$F,3,FALSE)</f>
        <v>None</v>
      </c>
      <c r="K644" s="10" t="str">
        <f>VLOOKUP($E644,'FP MD'!$A:$F,4,FALSE)</f>
        <v/>
      </c>
      <c r="L644" s="10" t="str">
        <f>VLOOKUP($E644,'FP MD'!$A:$F,5,FALSE)</f>
        <v/>
      </c>
      <c r="M644" s="10">
        <f>VLOOKUP($E644,'FP MD'!$A:$F,6,FALSE)</f>
        <v>0</v>
      </c>
      <c r="N644" s="11">
        <v>202403</v>
      </c>
      <c r="O644" s="15">
        <v>0</v>
      </c>
      <c r="P644" s="16">
        <v>0</v>
      </c>
      <c r="Q644" s="16">
        <v>0</v>
      </c>
      <c r="R644" s="16">
        <v>427.93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16">
        <v>0</v>
      </c>
      <c r="BJ644" s="16">
        <v>0</v>
      </c>
      <c r="BK644" s="16">
        <v>0</v>
      </c>
      <c r="BL644" s="16">
        <v>0</v>
      </c>
      <c r="BM644" s="16">
        <v>0</v>
      </c>
      <c r="BN644" s="16">
        <v>0</v>
      </c>
      <c r="BO644" s="16">
        <v>0</v>
      </c>
      <c r="BP644" s="16">
        <v>0</v>
      </c>
      <c r="BQ644" s="16">
        <v>0</v>
      </c>
      <c r="BR644" s="16">
        <v>0</v>
      </c>
      <c r="BS644" s="16">
        <v>0</v>
      </c>
      <c r="BT644" s="16">
        <v>0</v>
      </c>
      <c r="BU644" s="16">
        <v>0</v>
      </c>
      <c r="BV644" s="16">
        <v>0</v>
      </c>
      <c r="BW644" s="16">
        <v>0</v>
      </c>
      <c r="BX644" s="14">
        <f t="shared" si="10"/>
        <v>427.93</v>
      </c>
    </row>
    <row r="645" spans="1:76" s="17" customFormat="1" x14ac:dyDescent="0.3">
      <c r="A645" s="7" t="s">
        <v>462</v>
      </c>
      <c r="B645" s="8" t="s">
        <v>1870</v>
      </c>
      <c r="C645" s="21" t="s">
        <v>1871</v>
      </c>
      <c r="D645" s="9">
        <v>34330</v>
      </c>
      <c r="E645" s="9" t="s">
        <v>1835</v>
      </c>
      <c r="F645" s="10" t="str">
        <f>VLOOKUP($E645,'FP MD'!$A:$F,2,FALSE)</f>
        <v>BPS Non-Steam Safety Valve Replace</v>
      </c>
      <c r="G645" s="10" t="s">
        <v>1221</v>
      </c>
      <c r="H645" s="10" t="s">
        <v>1723</v>
      </c>
      <c r="I645" s="10" t="s">
        <v>1724</v>
      </c>
      <c r="J645" s="10" t="str">
        <f>VLOOKUP($E645,'FP MD'!$A:$F,3,FALSE)</f>
        <v>None</v>
      </c>
      <c r="K645" s="10" t="str">
        <f>VLOOKUP($E645,'FP MD'!$A:$F,4,FALSE)</f>
        <v/>
      </c>
      <c r="L645" s="10" t="str">
        <f>VLOOKUP($E645,'FP MD'!$A:$F,5,FALSE)</f>
        <v/>
      </c>
      <c r="M645" s="10">
        <f>VLOOKUP($E645,'FP MD'!$A:$F,6,FALSE)</f>
        <v>0</v>
      </c>
      <c r="N645" s="11">
        <v>202403</v>
      </c>
      <c r="O645" s="15">
        <v>0</v>
      </c>
      <c r="P645" s="16">
        <v>0</v>
      </c>
      <c r="Q645" s="16">
        <v>0</v>
      </c>
      <c r="R645" s="16">
        <v>405.95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16">
        <v>0</v>
      </c>
      <c r="BJ645" s="16">
        <v>0</v>
      </c>
      <c r="BK645" s="16">
        <v>0</v>
      </c>
      <c r="BL645" s="16">
        <v>0</v>
      </c>
      <c r="BM645" s="16">
        <v>0</v>
      </c>
      <c r="BN645" s="16">
        <v>0</v>
      </c>
      <c r="BO645" s="16">
        <v>0</v>
      </c>
      <c r="BP645" s="16">
        <v>0</v>
      </c>
      <c r="BQ645" s="16">
        <v>0</v>
      </c>
      <c r="BR645" s="16">
        <v>0</v>
      </c>
      <c r="BS645" s="16">
        <v>0</v>
      </c>
      <c r="BT645" s="16">
        <v>0</v>
      </c>
      <c r="BU645" s="16">
        <v>0</v>
      </c>
      <c r="BV645" s="16">
        <v>0</v>
      </c>
      <c r="BW645" s="16">
        <v>0</v>
      </c>
      <c r="BX645" s="14">
        <f t="shared" si="10"/>
        <v>405.95</v>
      </c>
    </row>
    <row r="646" spans="1:76" s="17" customFormat="1" x14ac:dyDescent="0.3">
      <c r="A646" s="7" t="s">
        <v>462</v>
      </c>
      <c r="B646" s="8" t="s">
        <v>1872</v>
      </c>
      <c r="C646" s="21" t="s">
        <v>1873</v>
      </c>
      <c r="D646" s="9">
        <v>34330</v>
      </c>
      <c r="E646" s="9" t="s">
        <v>1835</v>
      </c>
      <c r="F646" s="10" t="str">
        <f>VLOOKUP($E646,'FP MD'!$A:$F,2,FALSE)</f>
        <v>BPS Non-Steam Safety Valve Replace</v>
      </c>
      <c r="G646" s="10" t="s">
        <v>1221</v>
      </c>
      <c r="H646" s="10" t="s">
        <v>1723</v>
      </c>
      <c r="I646" s="10" t="s">
        <v>1724</v>
      </c>
      <c r="J646" s="10" t="str">
        <f>VLOOKUP($E646,'FP MD'!$A:$F,3,FALSE)</f>
        <v>None</v>
      </c>
      <c r="K646" s="10" t="str">
        <f>VLOOKUP($E646,'FP MD'!$A:$F,4,FALSE)</f>
        <v/>
      </c>
      <c r="L646" s="10" t="str">
        <f>VLOOKUP($E646,'FP MD'!$A:$F,5,FALSE)</f>
        <v/>
      </c>
      <c r="M646" s="10">
        <f>VLOOKUP($E646,'FP MD'!$A:$F,6,FALSE)</f>
        <v>0</v>
      </c>
      <c r="N646" s="11">
        <v>202403</v>
      </c>
      <c r="O646" s="15">
        <v>0</v>
      </c>
      <c r="P646" s="16">
        <v>0</v>
      </c>
      <c r="Q646" s="16">
        <v>0</v>
      </c>
      <c r="R646" s="16">
        <v>1334.6200000000001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16">
        <v>0</v>
      </c>
      <c r="BJ646" s="16">
        <v>0</v>
      </c>
      <c r="BK646" s="16">
        <v>0</v>
      </c>
      <c r="BL646" s="16">
        <v>0</v>
      </c>
      <c r="BM646" s="16">
        <v>0</v>
      </c>
      <c r="BN646" s="16">
        <v>0</v>
      </c>
      <c r="BO646" s="16">
        <v>0</v>
      </c>
      <c r="BP646" s="16">
        <v>0</v>
      </c>
      <c r="BQ646" s="16">
        <v>0</v>
      </c>
      <c r="BR646" s="16">
        <v>0</v>
      </c>
      <c r="BS646" s="16">
        <v>0</v>
      </c>
      <c r="BT646" s="16">
        <v>0</v>
      </c>
      <c r="BU646" s="16">
        <v>0</v>
      </c>
      <c r="BV646" s="16">
        <v>0</v>
      </c>
      <c r="BW646" s="16">
        <v>0</v>
      </c>
      <c r="BX646" s="14">
        <f t="shared" si="10"/>
        <v>1334.6200000000001</v>
      </c>
    </row>
    <row r="647" spans="1:76" s="17" customFormat="1" x14ac:dyDescent="0.3">
      <c r="A647" s="7" t="s">
        <v>462</v>
      </c>
      <c r="B647" s="8" t="s">
        <v>1874</v>
      </c>
      <c r="C647" s="21" t="s">
        <v>1875</v>
      </c>
      <c r="D647" s="9">
        <v>34330</v>
      </c>
      <c r="E647" s="9" t="s">
        <v>1835</v>
      </c>
      <c r="F647" s="10" t="str">
        <f>VLOOKUP($E647,'FP MD'!$A:$F,2,FALSE)</f>
        <v>BPS Non-Steam Safety Valve Replace</v>
      </c>
      <c r="G647" s="10" t="s">
        <v>1221</v>
      </c>
      <c r="H647" s="10" t="s">
        <v>1723</v>
      </c>
      <c r="I647" s="10" t="s">
        <v>1724</v>
      </c>
      <c r="J647" s="10" t="str">
        <f>VLOOKUP($E647,'FP MD'!$A:$F,3,FALSE)</f>
        <v>None</v>
      </c>
      <c r="K647" s="10" t="str">
        <f>VLOOKUP($E647,'FP MD'!$A:$F,4,FALSE)</f>
        <v/>
      </c>
      <c r="L647" s="10" t="str">
        <f>VLOOKUP($E647,'FP MD'!$A:$F,5,FALSE)</f>
        <v/>
      </c>
      <c r="M647" s="10">
        <f>VLOOKUP($E647,'FP MD'!$A:$F,6,FALSE)</f>
        <v>0</v>
      </c>
      <c r="N647" s="11">
        <v>202403</v>
      </c>
      <c r="O647" s="15">
        <v>0</v>
      </c>
      <c r="P647" s="16">
        <v>0</v>
      </c>
      <c r="Q647" s="16">
        <v>0</v>
      </c>
      <c r="R647" s="16">
        <v>2580.79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  <c r="BI647" s="16">
        <v>0</v>
      </c>
      <c r="BJ647" s="16">
        <v>0</v>
      </c>
      <c r="BK647" s="16">
        <v>0</v>
      </c>
      <c r="BL647" s="16">
        <v>0</v>
      </c>
      <c r="BM647" s="16">
        <v>0</v>
      </c>
      <c r="BN647" s="16">
        <v>0</v>
      </c>
      <c r="BO647" s="16">
        <v>0</v>
      </c>
      <c r="BP647" s="16">
        <v>0</v>
      </c>
      <c r="BQ647" s="16">
        <v>0</v>
      </c>
      <c r="BR647" s="16">
        <v>0</v>
      </c>
      <c r="BS647" s="16">
        <v>0</v>
      </c>
      <c r="BT647" s="16">
        <v>0</v>
      </c>
      <c r="BU647" s="16">
        <v>0</v>
      </c>
      <c r="BV647" s="16">
        <v>0</v>
      </c>
      <c r="BW647" s="16">
        <v>0</v>
      </c>
      <c r="BX647" s="14">
        <f t="shared" si="10"/>
        <v>2580.79</v>
      </c>
    </row>
    <row r="648" spans="1:76" s="17" customFormat="1" x14ac:dyDescent="0.3">
      <c r="A648" s="7" t="s">
        <v>462</v>
      </c>
      <c r="B648" s="8" t="s">
        <v>1876</v>
      </c>
      <c r="C648" s="21" t="s">
        <v>1877</v>
      </c>
      <c r="D648" s="9">
        <v>34330</v>
      </c>
      <c r="E648" s="9" t="s">
        <v>1835</v>
      </c>
      <c r="F648" s="10" t="str">
        <f>VLOOKUP($E648,'FP MD'!$A:$F,2,FALSE)</f>
        <v>BPS Non-Steam Safety Valve Replace</v>
      </c>
      <c r="G648" s="10" t="s">
        <v>1221</v>
      </c>
      <c r="H648" s="10" t="s">
        <v>1723</v>
      </c>
      <c r="I648" s="10" t="s">
        <v>1724</v>
      </c>
      <c r="J648" s="10" t="str">
        <f>VLOOKUP($E648,'FP MD'!$A:$F,3,FALSE)</f>
        <v>None</v>
      </c>
      <c r="K648" s="10" t="str">
        <f>VLOOKUP($E648,'FP MD'!$A:$F,4,FALSE)</f>
        <v/>
      </c>
      <c r="L648" s="10" t="str">
        <f>VLOOKUP($E648,'FP MD'!$A:$F,5,FALSE)</f>
        <v/>
      </c>
      <c r="M648" s="10">
        <f>VLOOKUP($E648,'FP MD'!$A:$F,6,FALSE)</f>
        <v>0</v>
      </c>
      <c r="N648" s="11">
        <v>202403</v>
      </c>
      <c r="O648" s="15">
        <v>0</v>
      </c>
      <c r="P648" s="16">
        <v>0</v>
      </c>
      <c r="Q648" s="16">
        <v>0</v>
      </c>
      <c r="R648" s="16">
        <v>18982.61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0</v>
      </c>
      <c r="BF648" s="16">
        <v>0</v>
      </c>
      <c r="BG648" s="16">
        <v>0</v>
      </c>
      <c r="BH648" s="16">
        <v>0</v>
      </c>
      <c r="BI648" s="16">
        <v>0</v>
      </c>
      <c r="BJ648" s="16">
        <v>0</v>
      </c>
      <c r="BK648" s="16">
        <v>0</v>
      </c>
      <c r="BL648" s="16">
        <v>0</v>
      </c>
      <c r="BM648" s="16">
        <v>0</v>
      </c>
      <c r="BN648" s="16">
        <v>0</v>
      </c>
      <c r="BO648" s="16">
        <v>0</v>
      </c>
      <c r="BP648" s="16">
        <v>0</v>
      </c>
      <c r="BQ648" s="16">
        <v>0</v>
      </c>
      <c r="BR648" s="16">
        <v>0</v>
      </c>
      <c r="BS648" s="16">
        <v>0</v>
      </c>
      <c r="BT648" s="16">
        <v>0</v>
      </c>
      <c r="BU648" s="16">
        <v>0</v>
      </c>
      <c r="BV648" s="16">
        <v>0</v>
      </c>
      <c r="BW648" s="16">
        <v>0</v>
      </c>
      <c r="BX648" s="14">
        <f t="shared" si="10"/>
        <v>18982.61</v>
      </c>
    </row>
    <row r="649" spans="1:76" s="17" customFormat="1" x14ac:dyDescent="0.3">
      <c r="A649" s="7" t="s">
        <v>462</v>
      </c>
      <c r="B649" s="8" t="s">
        <v>1878</v>
      </c>
      <c r="C649" s="21" t="s">
        <v>1879</v>
      </c>
      <c r="D649" s="9">
        <v>34330</v>
      </c>
      <c r="E649" s="9" t="s">
        <v>1835</v>
      </c>
      <c r="F649" s="10" t="str">
        <f>VLOOKUP($E649,'FP MD'!$A:$F,2,FALSE)</f>
        <v>BPS Non-Steam Safety Valve Replace</v>
      </c>
      <c r="G649" s="10" t="s">
        <v>1221</v>
      </c>
      <c r="H649" s="10" t="s">
        <v>1723</v>
      </c>
      <c r="I649" s="10" t="s">
        <v>1724</v>
      </c>
      <c r="J649" s="10" t="str">
        <f>VLOOKUP($E649,'FP MD'!$A:$F,3,FALSE)</f>
        <v>None</v>
      </c>
      <c r="K649" s="10" t="str">
        <f>VLOOKUP($E649,'FP MD'!$A:$F,4,FALSE)</f>
        <v/>
      </c>
      <c r="L649" s="10" t="str">
        <f>VLOOKUP($E649,'FP MD'!$A:$F,5,FALSE)</f>
        <v/>
      </c>
      <c r="M649" s="10">
        <f>VLOOKUP($E649,'FP MD'!$A:$F,6,FALSE)</f>
        <v>0</v>
      </c>
      <c r="N649" s="11">
        <v>202403</v>
      </c>
      <c r="O649" s="15">
        <v>0</v>
      </c>
      <c r="P649" s="16">
        <v>0</v>
      </c>
      <c r="Q649" s="16">
        <v>0</v>
      </c>
      <c r="R649" s="16">
        <v>16557.400000000001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  <c r="BI649" s="16">
        <v>0</v>
      </c>
      <c r="BJ649" s="16">
        <v>0</v>
      </c>
      <c r="BK649" s="16">
        <v>0</v>
      </c>
      <c r="BL649" s="16">
        <v>0</v>
      </c>
      <c r="BM649" s="16">
        <v>0</v>
      </c>
      <c r="BN649" s="16">
        <v>0</v>
      </c>
      <c r="BO649" s="16">
        <v>0</v>
      </c>
      <c r="BP649" s="16">
        <v>0</v>
      </c>
      <c r="BQ649" s="16">
        <v>0</v>
      </c>
      <c r="BR649" s="16">
        <v>0</v>
      </c>
      <c r="BS649" s="16">
        <v>0</v>
      </c>
      <c r="BT649" s="16">
        <v>0</v>
      </c>
      <c r="BU649" s="16">
        <v>0</v>
      </c>
      <c r="BV649" s="16">
        <v>0</v>
      </c>
      <c r="BW649" s="16">
        <v>0</v>
      </c>
      <c r="BX649" s="14">
        <f t="shared" si="10"/>
        <v>16557.400000000001</v>
      </c>
    </row>
    <row r="650" spans="1:76" s="17" customFormat="1" x14ac:dyDescent="0.3">
      <c r="A650" s="7" t="s">
        <v>462</v>
      </c>
      <c r="B650" s="8" t="s">
        <v>1880</v>
      </c>
      <c r="C650" s="21" t="s">
        <v>1881</v>
      </c>
      <c r="D650" s="9">
        <v>34330</v>
      </c>
      <c r="E650" s="9" t="s">
        <v>1835</v>
      </c>
      <c r="F650" s="10" t="str">
        <f>VLOOKUP($E650,'FP MD'!$A:$F,2,FALSE)</f>
        <v>BPS Non-Steam Safety Valve Replace</v>
      </c>
      <c r="G650" s="10" t="s">
        <v>1221</v>
      </c>
      <c r="H650" s="10" t="s">
        <v>1723</v>
      </c>
      <c r="I650" s="10" t="s">
        <v>1724</v>
      </c>
      <c r="J650" s="10" t="str">
        <f>VLOOKUP($E650,'FP MD'!$A:$F,3,FALSE)</f>
        <v>None</v>
      </c>
      <c r="K650" s="10" t="str">
        <f>VLOOKUP($E650,'FP MD'!$A:$F,4,FALSE)</f>
        <v/>
      </c>
      <c r="L650" s="10" t="str">
        <f>VLOOKUP($E650,'FP MD'!$A:$F,5,FALSE)</f>
        <v/>
      </c>
      <c r="M650" s="10">
        <f>VLOOKUP($E650,'FP MD'!$A:$F,6,FALSE)</f>
        <v>0</v>
      </c>
      <c r="N650" s="11">
        <v>202403</v>
      </c>
      <c r="O650" s="15">
        <v>0</v>
      </c>
      <c r="P650" s="16">
        <v>0</v>
      </c>
      <c r="Q650" s="16">
        <v>0</v>
      </c>
      <c r="R650" s="16">
        <v>1989.43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0</v>
      </c>
      <c r="BF650" s="16">
        <v>0</v>
      </c>
      <c r="BG650" s="16">
        <v>0</v>
      </c>
      <c r="BH650" s="16">
        <v>0</v>
      </c>
      <c r="BI650" s="16">
        <v>0</v>
      </c>
      <c r="BJ650" s="16">
        <v>0</v>
      </c>
      <c r="BK650" s="16">
        <v>0</v>
      </c>
      <c r="BL650" s="16">
        <v>0</v>
      </c>
      <c r="BM650" s="16">
        <v>0</v>
      </c>
      <c r="BN650" s="16">
        <v>0</v>
      </c>
      <c r="BO650" s="16">
        <v>0</v>
      </c>
      <c r="BP650" s="16">
        <v>0</v>
      </c>
      <c r="BQ650" s="16">
        <v>0</v>
      </c>
      <c r="BR650" s="16">
        <v>0</v>
      </c>
      <c r="BS650" s="16">
        <v>0</v>
      </c>
      <c r="BT650" s="16">
        <v>0</v>
      </c>
      <c r="BU650" s="16">
        <v>0</v>
      </c>
      <c r="BV650" s="16">
        <v>0</v>
      </c>
      <c r="BW650" s="16">
        <v>0</v>
      </c>
      <c r="BX650" s="14">
        <f t="shared" si="10"/>
        <v>1989.43</v>
      </c>
    </row>
    <row r="651" spans="1:76" s="17" customFormat="1" x14ac:dyDescent="0.3">
      <c r="A651" s="7" t="s">
        <v>462</v>
      </c>
      <c r="B651" s="8" t="s">
        <v>1882</v>
      </c>
      <c r="C651" s="21" t="s">
        <v>1883</v>
      </c>
      <c r="D651" s="9">
        <v>34330</v>
      </c>
      <c r="E651" s="9" t="s">
        <v>1884</v>
      </c>
      <c r="F651" s="10" t="str">
        <f>VLOOKUP($E651,'FP MD'!$A:$F,2,FALSE)</f>
        <v>BPS Seawall &amp; ICCP Replc Project</v>
      </c>
      <c r="G651" s="10" t="s">
        <v>1221</v>
      </c>
      <c r="H651" s="10" t="s">
        <v>1723</v>
      </c>
      <c r="I651" s="10" t="s">
        <v>1724</v>
      </c>
      <c r="J651" s="10" t="str">
        <f>VLOOKUP($E651,'FP MD'!$A:$F,3,FALSE)</f>
        <v>ES - Outage</v>
      </c>
      <c r="K651" s="10" t="str">
        <f>VLOOKUP($E651,'FP MD'!$A:$F,4,FALSE)</f>
        <v/>
      </c>
      <c r="L651" s="10" t="str">
        <f>VLOOKUP($E651,'FP MD'!$A:$F,5,FALSE)</f>
        <v/>
      </c>
      <c r="M651" s="10">
        <f>VLOOKUP($E651,'FP MD'!$A:$F,6,FALSE)</f>
        <v>0</v>
      </c>
      <c r="N651" s="11">
        <v>202401</v>
      </c>
      <c r="O651" s="15">
        <v>0</v>
      </c>
      <c r="P651" s="16">
        <v>159213.88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0</v>
      </c>
      <c r="BF651" s="16">
        <v>0</v>
      </c>
      <c r="BG651" s="16">
        <v>0</v>
      </c>
      <c r="BH651" s="16">
        <v>0</v>
      </c>
      <c r="BI651" s="16">
        <v>0</v>
      </c>
      <c r="BJ651" s="16">
        <v>0</v>
      </c>
      <c r="BK651" s="16">
        <v>0</v>
      </c>
      <c r="BL651" s="16">
        <v>0</v>
      </c>
      <c r="BM651" s="16">
        <v>0</v>
      </c>
      <c r="BN651" s="16">
        <v>0</v>
      </c>
      <c r="BO651" s="16">
        <v>0</v>
      </c>
      <c r="BP651" s="16">
        <v>0</v>
      </c>
      <c r="BQ651" s="16">
        <v>0</v>
      </c>
      <c r="BR651" s="16">
        <v>0</v>
      </c>
      <c r="BS651" s="16">
        <v>0</v>
      </c>
      <c r="BT651" s="16">
        <v>0</v>
      </c>
      <c r="BU651" s="16">
        <v>0</v>
      </c>
      <c r="BV651" s="16">
        <v>0</v>
      </c>
      <c r="BW651" s="16">
        <v>0</v>
      </c>
      <c r="BX651" s="14">
        <f t="shared" si="10"/>
        <v>159213.88</v>
      </c>
    </row>
    <row r="652" spans="1:76" s="17" customFormat="1" x14ac:dyDescent="0.3">
      <c r="A652" s="7" t="s">
        <v>462</v>
      </c>
      <c r="B652" s="8" t="s">
        <v>1885</v>
      </c>
      <c r="C652" s="21" t="s">
        <v>1886</v>
      </c>
      <c r="D652" s="9">
        <v>34330</v>
      </c>
      <c r="E652" s="9" t="s">
        <v>1887</v>
      </c>
      <c r="F652" s="10" t="str">
        <f>VLOOKUP($E652,'FP MD'!$A:$F,2,FALSE)</f>
        <v>BPS Hazardous Classification Upgrad</v>
      </c>
      <c r="G652" s="10" t="s">
        <v>1221</v>
      </c>
      <c r="H652" s="10" t="s">
        <v>1723</v>
      </c>
      <c r="I652" s="10" t="s">
        <v>1724</v>
      </c>
      <c r="J652" s="10" t="str">
        <f>VLOOKUP($E652,'FP MD'!$A:$F,3,FALSE)</f>
        <v>None</v>
      </c>
      <c r="K652" s="10" t="str">
        <f>VLOOKUP($E652,'FP MD'!$A:$F,4,FALSE)</f>
        <v/>
      </c>
      <c r="L652" s="10" t="str">
        <f>VLOOKUP($E652,'FP MD'!$A:$F,5,FALSE)</f>
        <v/>
      </c>
      <c r="M652" s="10">
        <f>VLOOKUP($E652,'FP MD'!$A:$F,6,FALSE)</f>
        <v>0</v>
      </c>
      <c r="N652" s="11">
        <v>202403</v>
      </c>
      <c r="O652" s="15">
        <v>0</v>
      </c>
      <c r="P652" s="16">
        <v>0</v>
      </c>
      <c r="Q652" s="16">
        <v>0</v>
      </c>
      <c r="R652" s="16">
        <v>91330.53</v>
      </c>
      <c r="S652" s="16">
        <v>192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0</v>
      </c>
      <c r="BF652" s="16">
        <v>0</v>
      </c>
      <c r="BG652" s="16">
        <v>0</v>
      </c>
      <c r="BH652" s="16">
        <v>0</v>
      </c>
      <c r="BI652" s="16">
        <v>0</v>
      </c>
      <c r="BJ652" s="16">
        <v>0</v>
      </c>
      <c r="BK652" s="16">
        <v>0</v>
      </c>
      <c r="BL652" s="16">
        <v>0</v>
      </c>
      <c r="BM652" s="16">
        <v>0</v>
      </c>
      <c r="BN652" s="16">
        <v>0</v>
      </c>
      <c r="BO652" s="16">
        <v>0</v>
      </c>
      <c r="BP652" s="16">
        <v>0</v>
      </c>
      <c r="BQ652" s="16">
        <v>0</v>
      </c>
      <c r="BR652" s="16">
        <v>0</v>
      </c>
      <c r="BS652" s="16">
        <v>0</v>
      </c>
      <c r="BT652" s="16">
        <v>0</v>
      </c>
      <c r="BU652" s="16">
        <v>0</v>
      </c>
      <c r="BV652" s="16">
        <v>0</v>
      </c>
      <c r="BW652" s="16">
        <v>0</v>
      </c>
      <c r="BX652" s="14">
        <f t="shared" si="10"/>
        <v>91522.53</v>
      </c>
    </row>
    <row r="653" spans="1:76" s="17" customFormat="1" x14ac:dyDescent="0.3">
      <c r="A653" s="7" t="s">
        <v>462</v>
      </c>
      <c r="B653" s="8" t="s">
        <v>1888</v>
      </c>
      <c r="C653" s="21" t="s">
        <v>1889</v>
      </c>
      <c r="D653" s="9">
        <v>34330</v>
      </c>
      <c r="E653" s="9" t="s">
        <v>1835</v>
      </c>
      <c r="F653" s="10" t="str">
        <f>VLOOKUP($E653,'FP MD'!$A:$F,2,FALSE)</f>
        <v>BPS Non-Steam Safety Valve Replace</v>
      </c>
      <c r="G653" s="10" t="s">
        <v>1221</v>
      </c>
      <c r="H653" s="10" t="s">
        <v>1723</v>
      </c>
      <c r="I653" s="10" t="s">
        <v>1724</v>
      </c>
      <c r="J653" s="10" t="str">
        <f>VLOOKUP($E653,'FP MD'!$A:$F,3,FALSE)</f>
        <v>None</v>
      </c>
      <c r="K653" s="10" t="str">
        <f>VLOOKUP($E653,'FP MD'!$A:$F,4,FALSE)</f>
        <v/>
      </c>
      <c r="L653" s="10" t="str">
        <f>VLOOKUP($E653,'FP MD'!$A:$F,5,FALSE)</f>
        <v/>
      </c>
      <c r="M653" s="10">
        <f>VLOOKUP($E653,'FP MD'!$A:$F,6,FALSE)</f>
        <v>0</v>
      </c>
      <c r="N653" s="11">
        <v>202403</v>
      </c>
      <c r="O653" s="15">
        <v>0</v>
      </c>
      <c r="P653" s="16">
        <v>0</v>
      </c>
      <c r="Q653" s="16">
        <v>0</v>
      </c>
      <c r="R653" s="16">
        <v>2767.2000000000003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0</v>
      </c>
      <c r="BE653" s="16">
        <v>0</v>
      </c>
      <c r="BF653" s="16">
        <v>0</v>
      </c>
      <c r="BG653" s="16">
        <v>0</v>
      </c>
      <c r="BH653" s="16">
        <v>0</v>
      </c>
      <c r="BI653" s="16">
        <v>0</v>
      </c>
      <c r="BJ653" s="16">
        <v>0</v>
      </c>
      <c r="BK653" s="16">
        <v>0</v>
      </c>
      <c r="BL653" s="16">
        <v>0</v>
      </c>
      <c r="BM653" s="16">
        <v>0</v>
      </c>
      <c r="BN653" s="16">
        <v>0</v>
      </c>
      <c r="BO653" s="16">
        <v>0</v>
      </c>
      <c r="BP653" s="16">
        <v>0</v>
      </c>
      <c r="BQ653" s="16">
        <v>0</v>
      </c>
      <c r="BR653" s="16">
        <v>0</v>
      </c>
      <c r="BS653" s="16">
        <v>0</v>
      </c>
      <c r="BT653" s="16">
        <v>0</v>
      </c>
      <c r="BU653" s="16">
        <v>0</v>
      </c>
      <c r="BV653" s="16">
        <v>0</v>
      </c>
      <c r="BW653" s="16">
        <v>0</v>
      </c>
      <c r="BX653" s="14">
        <f t="shared" si="10"/>
        <v>2767.2000000000003</v>
      </c>
    </row>
    <row r="654" spans="1:76" s="17" customFormat="1" x14ac:dyDescent="0.3">
      <c r="A654" s="7" t="s">
        <v>462</v>
      </c>
      <c r="B654" s="8" t="s">
        <v>1890</v>
      </c>
      <c r="C654" s="21" t="s">
        <v>1891</v>
      </c>
      <c r="D654" s="9">
        <v>34330</v>
      </c>
      <c r="E654" s="9" t="s">
        <v>1835</v>
      </c>
      <c r="F654" s="10" t="str">
        <f>VLOOKUP($E654,'FP MD'!$A:$F,2,FALSE)</f>
        <v>BPS Non-Steam Safety Valve Replace</v>
      </c>
      <c r="G654" s="10" t="s">
        <v>1221</v>
      </c>
      <c r="H654" s="10" t="s">
        <v>1723</v>
      </c>
      <c r="I654" s="10" t="s">
        <v>1724</v>
      </c>
      <c r="J654" s="10" t="str">
        <f>VLOOKUP($E654,'FP MD'!$A:$F,3,FALSE)</f>
        <v>None</v>
      </c>
      <c r="K654" s="10" t="str">
        <f>VLOOKUP($E654,'FP MD'!$A:$F,4,FALSE)</f>
        <v/>
      </c>
      <c r="L654" s="10" t="str">
        <f>VLOOKUP($E654,'FP MD'!$A:$F,5,FALSE)</f>
        <v/>
      </c>
      <c r="M654" s="10">
        <f>VLOOKUP($E654,'FP MD'!$A:$F,6,FALSE)</f>
        <v>0</v>
      </c>
      <c r="N654" s="11">
        <v>202403</v>
      </c>
      <c r="O654" s="15">
        <v>0</v>
      </c>
      <c r="P654" s="16">
        <v>0</v>
      </c>
      <c r="Q654" s="16">
        <v>0</v>
      </c>
      <c r="R654" s="16">
        <v>2360.69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0</v>
      </c>
      <c r="BF654" s="16">
        <v>0</v>
      </c>
      <c r="BG654" s="16">
        <v>0</v>
      </c>
      <c r="BH654" s="16">
        <v>0</v>
      </c>
      <c r="BI654" s="16">
        <v>0</v>
      </c>
      <c r="BJ654" s="16">
        <v>0</v>
      </c>
      <c r="BK654" s="16">
        <v>0</v>
      </c>
      <c r="BL654" s="16">
        <v>0</v>
      </c>
      <c r="BM654" s="16">
        <v>0</v>
      </c>
      <c r="BN654" s="16">
        <v>0</v>
      </c>
      <c r="BO654" s="16">
        <v>0</v>
      </c>
      <c r="BP654" s="16">
        <v>0</v>
      </c>
      <c r="BQ654" s="16">
        <v>0</v>
      </c>
      <c r="BR654" s="16">
        <v>0</v>
      </c>
      <c r="BS654" s="16">
        <v>0</v>
      </c>
      <c r="BT654" s="16">
        <v>0</v>
      </c>
      <c r="BU654" s="16">
        <v>0</v>
      </c>
      <c r="BV654" s="16">
        <v>0</v>
      </c>
      <c r="BW654" s="16">
        <v>0</v>
      </c>
      <c r="BX654" s="14">
        <f t="shared" si="10"/>
        <v>2360.69</v>
      </c>
    </row>
    <row r="655" spans="1:76" s="17" customFormat="1" x14ac:dyDescent="0.3">
      <c r="A655" s="7" t="s">
        <v>462</v>
      </c>
      <c r="B655" s="8" t="s">
        <v>1892</v>
      </c>
      <c r="C655" s="21" t="s">
        <v>1893</v>
      </c>
      <c r="D655" s="9">
        <v>34330</v>
      </c>
      <c r="E655" s="9" t="s">
        <v>1835</v>
      </c>
      <c r="F655" s="10" t="str">
        <f>VLOOKUP($E655,'FP MD'!$A:$F,2,FALSE)</f>
        <v>BPS Non-Steam Safety Valve Replace</v>
      </c>
      <c r="G655" s="10" t="s">
        <v>1221</v>
      </c>
      <c r="H655" s="10" t="s">
        <v>1723</v>
      </c>
      <c r="I655" s="10" t="s">
        <v>1724</v>
      </c>
      <c r="J655" s="10" t="str">
        <f>VLOOKUP($E655,'FP MD'!$A:$F,3,FALSE)</f>
        <v>None</v>
      </c>
      <c r="K655" s="10" t="str">
        <f>VLOOKUP($E655,'FP MD'!$A:$F,4,FALSE)</f>
        <v/>
      </c>
      <c r="L655" s="10" t="str">
        <f>VLOOKUP($E655,'FP MD'!$A:$F,5,FALSE)</f>
        <v/>
      </c>
      <c r="M655" s="10">
        <f>VLOOKUP($E655,'FP MD'!$A:$F,6,FALSE)</f>
        <v>0</v>
      </c>
      <c r="N655" s="11">
        <v>202403</v>
      </c>
      <c r="O655" s="15">
        <v>0</v>
      </c>
      <c r="P655" s="16">
        <v>0</v>
      </c>
      <c r="Q655" s="16">
        <v>0</v>
      </c>
      <c r="R655" s="16">
        <v>1396.5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0</v>
      </c>
      <c r="BE655" s="16">
        <v>0</v>
      </c>
      <c r="BF655" s="16">
        <v>0</v>
      </c>
      <c r="BG655" s="16">
        <v>0</v>
      </c>
      <c r="BH655" s="16">
        <v>0</v>
      </c>
      <c r="BI655" s="16">
        <v>0</v>
      </c>
      <c r="BJ655" s="16">
        <v>0</v>
      </c>
      <c r="BK655" s="16">
        <v>0</v>
      </c>
      <c r="BL655" s="16">
        <v>0</v>
      </c>
      <c r="BM655" s="16">
        <v>0</v>
      </c>
      <c r="BN655" s="16">
        <v>0</v>
      </c>
      <c r="BO655" s="16">
        <v>0</v>
      </c>
      <c r="BP655" s="16">
        <v>0</v>
      </c>
      <c r="BQ655" s="16">
        <v>0</v>
      </c>
      <c r="BR655" s="16">
        <v>0</v>
      </c>
      <c r="BS655" s="16">
        <v>0</v>
      </c>
      <c r="BT655" s="16">
        <v>0</v>
      </c>
      <c r="BU655" s="16">
        <v>0</v>
      </c>
      <c r="BV655" s="16">
        <v>0</v>
      </c>
      <c r="BW655" s="16">
        <v>0</v>
      </c>
      <c r="BX655" s="14">
        <f t="shared" si="10"/>
        <v>1396.5</v>
      </c>
    </row>
    <row r="656" spans="1:76" s="17" customFormat="1" x14ac:dyDescent="0.3">
      <c r="A656" s="7" t="s">
        <v>462</v>
      </c>
      <c r="B656" s="8" t="s">
        <v>1894</v>
      </c>
      <c r="C656" s="21" t="s">
        <v>1895</v>
      </c>
      <c r="D656" s="9">
        <v>34330</v>
      </c>
      <c r="E656" s="9" t="s">
        <v>1896</v>
      </c>
      <c r="F656" s="10" t="str">
        <f>VLOOKUP($E656,'FP MD'!$A:$F,2,FALSE)</f>
        <v>BPS ST2 Auxilary Equipment (2023)</v>
      </c>
      <c r="G656" s="10" t="s">
        <v>1221</v>
      </c>
      <c r="H656" s="10" t="s">
        <v>1723</v>
      </c>
      <c r="I656" s="10" t="s">
        <v>1724</v>
      </c>
      <c r="J656" s="10" t="str">
        <f>VLOOKUP($E656,'FP MD'!$A:$F,3,FALSE)</f>
        <v>None</v>
      </c>
      <c r="K656" s="10" t="str">
        <f>VLOOKUP($E656,'FP MD'!$A:$F,4,FALSE)</f>
        <v/>
      </c>
      <c r="L656" s="10" t="str">
        <f>VLOOKUP($E656,'FP MD'!$A:$F,5,FALSE)</f>
        <v/>
      </c>
      <c r="M656" s="10">
        <f>VLOOKUP($E656,'FP MD'!$A:$F,6,FALSE)</f>
        <v>0</v>
      </c>
      <c r="N656" s="11">
        <v>202404</v>
      </c>
      <c r="O656" s="15">
        <v>0</v>
      </c>
      <c r="P656" s="16">
        <v>0</v>
      </c>
      <c r="Q656" s="16">
        <v>0</v>
      </c>
      <c r="R656" s="16">
        <v>0</v>
      </c>
      <c r="S656" s="16">
        <v>97060.930000000008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0</v>
      </c>
      <c r="BE656" s="16">
        <v>0</v>
      </c>
      <c r="BF656" s="16">
        <v>0</v>
      </c>
      <c r="BG656" s="16">
        <v>0</v>
      </c>
      <c r="BH656" s="16">
        <v>0</v>
      </c>
      <c r="BI656" s="16">
        <v>0</v>
      </c>
      <c r="BJ656" s="16">
        <v>0</v>
      </c>
      <c r="BK656" s="16">
        <v>0</v>
      </c>
      <c r="BL656" s="16">
        <v>0</v>
      </c>
      <c r="BM656" s="16">
        <v>0</v>
      </c>
      <c r="BN656" s="16">
        <v>0</v>
      </c>
      <c r="BO656" s="16">
        <v>0</v>
      </c>
      <c r="BP656" s="16">
        <v>0</v>
      </c>
      <c r="BQ656" s="16">
        <v>0</v>
      </c>
      <c r="BR656" s="16">
        <v>0</v>
      </c>
      <c r="BS656" s="16">
        <v>0</v>
      </c>
      <c r="BT656" s="16">
        <v>0</v>
      </c>
      <c r="BU656" s="16">
        <v>0</v>
      </c>
      <c r="BV656" s="16">
        <v>0</v>
      </c>
      <c r="BW656" s="16">
        <v>0</v>
      </c>
      <c r="BX656" s="14">
        <f t="shared" si="10"/>
        <v>97060.930000000008</v>
      </c>
    </row>
    <row r="657" spans="1:76" s="17" customFormat="1" x14ac:dyDescent="0.3">
      <c r="A657" s="7" t="s">
        <v>462</v>
      </c>
      <c r="B657" s="8" t="s">
        <v>1897</v>
      </c>
      <c r="C657" s="21" t="s">
        <v>1898</v>
      </c>
      <c r="D657" s="9">
        <v>34330</v>
      </c>
      <c r="E657" s="9" t="s">
        <v>1788</v>
      </c>
      <c r="F657" s="10" t="str">
        <f>VLOOKUP($E657,'FP MD'!$A:$F,2,FALSE)</f>
        <v>BPS DCS Harmony Rack Consol Upgrade</v>
      </c>
      <c r="G657" s="10" t="s">
        <v>1221</v>
      </c>
      <c r="H657" s="10" t="s">
        <v>1723</v>
      </c>
      <c r="I657" s="10" t="s">
        <v>1724</v>
      </c>
      <c r="J657" s="10" t="str">
        <f>VLOOKUP($E657,'FP MD'!$A:$F,3,FALSE)</f>
        <v>None</v>
      </c>
      <c r="K657" s="10" t="str">
        <f>VLOOKUP($E657,'FP MD'!$A:$F,4,FALSE)</f>
        <v/>
      </c>
      <c r="L657" s="10" t="str">
        <f>VLOOKUP($E657,'FP MD'!$A:$F,5,FALSE)</f>
        <v/>
      </c>
      <c r="M657" s="10">
        <f>VLOOKUP($E657,'FP MD'!$A:$F,6,FALSE)</f>
        <v>0</v>
      </c>
      <c r="N657" s="11">
        <v>202404</v>
      </c>
      <c r="O657" s="15">
        <v>0</v>
      </c>
      <c r="P657" s="16">
        <v>0</v>
      </c>
      <c r="Q657" s="16">
        <v>0</v>
      </c>
      <c r="R657" s="16">
        <v>0</v>
      </c>
      <c r="S657" s="16">
        <v>73384.28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16">
        <v>0</v>
      </c>
      <c r="BJ657" s="16">
        <v>0</v>
      </c>
      <c r="BK657" s="16">
        <v>0</v>
      </c>
      <c r="BL657" s="16">
        <v>0</v>
      </c>
      <c r="BM657" s="16">
        <v>0</v>
      </c>
      <c r="BN657" s="16">
        <v>0</v>
      </c>
      <c r="BO657" s="16">
        <v>0</v>
      </c>
      <c r="BP657" s="16">
        <v>0</v>
      </c>
      <c r="BQ657" s="16">
        <v>0</v>
      </c>
      <c r="BR657" s="16">
        <v>0</v>
      </c>
      <c r="BS657" s="16">
        <v>0</v>
      </c>
      <c r="BT657" s="16">
        <v>0</v>
      </c>
      <c r="BU657" s="16">
        <v>0</v>
      </c>
      <c r="BV657" s="16">
        <v>0</v>
      </c>
      <c r="BW657" s="16">
        <v>0</v>
      </c>
      <c r="BX657" s="14">
        <f t="shared" si="10"/>
        <v>73384.28</v>
      </c>
    </row>
    <row r="658" spans="1:76" s="17" customFormat="1" x14ac:dyDescent="0.3">
      <c r="A658" s="7" t="s">
        <v>462</v>
      </c>
      <c r="B658" s="8" t="s">
        <v>1899</v>
      </c>
      <c r="C658" s="21" t="s">
        <v>1900</v>
      </c>
      <c r="D658" s="9">
        <v>34330</v>
      </c>
      <c r="E658" s="9" t="s">
        <v>1848</v>
      </c>
      <c r="F658" s="10" t="str">
        <f>VLOOKUP($E658,'FP MD'!$A:$F,2,FALSE)</f>
        <v>Bayside Common Blanket 2023</v>
      </c>
      <c r="G658" s="10" t="s">
        <v>1221</v>
      </c>
      <c r="H658" s="10" t="s">
        <v>1723</v>
      </c>
      <c r="I658" s="10" t="s">
        <v>1724</v>
      </c>
      <c r="J658" s="10" t="str">
        <f>VLOOKUP($E658,'FP MD'!$A:$F,3,FALSE)</f>
        <v>Blanket</v>
      </c>
      <c r="K658" s="10" t="str">
        <f>VLOOKUP($E658,'FP MD'!$A:$F,4,FALSE)</f>
        <v/>
      </c>
      <c r="L658" s="10" t="str">
        <f>VLOOKUP($E658,'FP MD'!$A:$F,5,FALSE)</f>
        <v/>
      </c>
      <c r="M658" s="10">
        <f>VLOOKUP($E658,'FP MD'!$A:$F,6,FALSE)</f>
        <v>0</v>
      </c>
      <c r="N658" s="11">
        <v>202404</v>
      </c>
      <c r="O658" s="15">
        <v>0</v>
      </c>
      <c r="P658" s="16">
        <v>0</v>
      </c>
      <c r="Q658" s="16">
        <v>0</v>
      </c>
      <c r="R658" s="16">
        <v>0</v>
      </c>
      <c r="S658" s="16">
        <v>17007.91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0</v>
      </c>
      <c r="BE658" s="16">
        <v>0</v>
      </c>
      <c r="BF658" s="16">
        <v>0</v>
      </c>
      <c r="BG658" s="16">
        <v>0</v>
      </c>
      <c r="BH658" s="16">
        <v>0</v>
      </c>
      <c r="BI658" s="16">
        <v>0</v>
      </c>
      <c r="BJ658" s="16">
        <v>0</v>
      </c>
      <c r="BK658" s="16">
        <v>0</v>
      </c>
      <c r="BL658" s="16">
        <v>0</v>
      </c>
      <c r="BM658" s="16">
        <v>0</v>
      </c>
      <c r="BN658" s="16">
        <v>0</v>
      </c>
      <c r="BO658" s="16">
        <v>0</v>
      </c>
      <c r="BP658" s="16">
        <v>0</v>
      </c>
      <c r="BQ658" s="16">
        <v>0</v>
      </c>
      <c r="BR658" s="16">
        <v>0</v>
      </c>
      <c r="BS658" s="16">
        <v>0</v>
      </c>
      <c r="BT658" s="16">
        <v>0</v>
      </c>
      <c r="BU658" s="16">
        <v>0</v>
      </c>
      <c r="BV658" s="16">
        <v>0</v>
      </c>
      <c r="BW658" s="16">
        <v>0</v>
      </c>
      <c r="BX658" s="14">
        <f t="shared" si="10"/>
        <v>17007.91</v>
      </c>
    </row>
    <row r="659" spans="1:76" s="17" customFormat="1" x14ac:dyDescent="0.3">
      <c r="A659" s="7" t="s">
        <v>462</v>
      </c>
      <c r="B659" s="8" t="s">
        <v>1901</v>
      </c>
      <c r="C659" s="21" t="s">
        <v>1902</v>
      </c>
      <c r="D659" s="9">
        <v>34330</v>
      </c>
      <c r="E659" s="9" t="s">
        <v>1903</v>
      </c>
      <c r="F659" s="10" t="str">
        <f>VLOOKUP($E659,'FP MD'!$A:$F,2,FALSE)</f>
        <v>2023 BS HVAC Systems</v>
      </c>
      <c r="G659" s="10" t="s">
        <v>495</v>
      </c>
      <c r="H659" s="10" t="s">
        <v>507</v>
      </c>
      <c r="I659" s="10" t="s">
        <v>1904</v>
      </c>
      <c r="J659" s="10" t="str">
        <f>VLOOKUP($E659,'FP MD'!$A:$F,3,FALSE)</f>
        <v>Blanket</v>
      </c>
      <c r="K659" s="10" t="str">
        <f>VLOOKUP($E659,'FP MD'!$A:$F,4,FALSE)</f>
        <v/>
      </c>
      <c r="L659" s="10" t="str">
        <f>VLOOKUP($E659,'FP MD'!$A:$F,5,FALSE)</f>
        <v/>
      </c>
      <c r="M659" s="10">
        <f>VLOOKUP($E659,'FP MD'!$A:$F,6,FALSE)</f>
        <v>0</v>
      </c>
      <c r="N659" s="11">
        <v>202405</v>
      </c>
      <c r="O659" s="15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9279.61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0</v>
      </c>
      <c r="BE659" s="16">
        <v>0</v>
      </c>
      <c r="BF659" s="16">
        <v>0</v>
      </c>
      <c r="BG659" s="16">
        <v>0</v>
      </c>
      <c r="BH659" s="16">
        <v>0</v>
      </c>
      <c r="BI659" s="16">
        <v>0</v>
      </c>
      <c r="BJ659" s="16">
        <v>0</v>
      </c>
      <c r="BK659" s="16">
        <v>0</v>
      </c>
      <c r="BL659" s="16">
        <v>0</v>
      </c>
      <c r="BM659" s="16">
        <v>0</v>
      </c>
      <c r="BN659" s="16">
        <v>0</v>
      </c>
      <c r="BO659" s="16">
        <v>0</v>
      </c>
      <c r="BP659" s="16">
        <v>0</v>
      </c>
      <c r="BQ659" s="16">
        <v>0</v>
      </c>
      <c r="BR659" s="16">
        <v>0</v>
      </c>
      <c r="BS659" s="16">
        <v>0</v>
      </c>
      <c r="BT659" s="16">
        <v>0</v>
      </c>
      <c r="BU659" s="16">
        <v>0</v>
      </c>
      <c r="BV659" s="16">
        <v>0</v>
      </c>
      <c r="BW659" s="16">
        <v>0</v>
      </c>
      <c r="BX659" s="14">
        <f t="shared" si="10"/>
        <v>9279.61</v>
      </c>
    </row>
    <row r="660" spans="1:76" s="17" customFormat="1" x14ac:dyDescent="0.3">
      <c r="A660" s="7" t="s">
        <v>462</v>
      </c>
      <c r="B660" s="8" t="s">
        <v>1905</v>
      </c>
      <c r="C660" s="21" t="s">
        <v>1906</v>
      </c>
      <c r="D660" s="9">
        <v>34330</v>
      </c>
      <c r="E660" s="9" t="s">
        <v>1848</v>
      </c>
      <c r="F660" s="10" t="str">
        <f>VLOOKUP($E660,'FP MD'!$A:$F,2,FALSE)</f>
        <v>Bayside Common Blanket 2023</v>
      </c>
      <c r="G660" s="10" t="s">
        <v>1221</v>
      </c>
      <c r="H660" s="10" t="s">
        <v>1723</v>
      </c>
      <c r="I660" s="10" t="s">
        <v>1724</v>
      </c>
      <c r="J660" s="10" t="str">
        <f>VLOOKUP($E660,'FP MD'!$A:$F,3,FALSE)</f>
        <v>Blanket</v>
      </c>
      <c r="K660" s="10" t="str">
        <f>VLOOKUP($E660,'FP MD'!$A:$F,4,FALSE)</f>
        <v/>
      </c>
      <c r="L660" s="10" t="str">
        <f>VLOOKUP($E660,'FP MD'!$A:$F,5,FALSE)</f>
        <v/>
      </c>
      <c r="M660" s="10">
        <f>VLOOKUP($E660,'FP MD'!$A:$F,6,FALSE)</f>
        <v>0</v>
      </c>
      <c r="N660" s="11">
        <v>202404</v>
      </c>
      <c r="O660" s="15">
        <v>0</v>
      </c>
      <c r="P660" s="16">
        <v>0</v>
      </c>
      <c r="Q660" s="16">
        <v>0</v>
      </c>
      <c r="R660" s="16">
        <v>0</v>
      </c>
      <c r="S660" s="16">
        <v>19067.04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0</v>
      </c>
      <c r="BE660" s="16">
        <v>0</v>
      </c>
      <c r="BF660" s="16">
        <v>0</v>
      </c>
      <c r="BG660" s="16">
        <v>0</v>
      </c>
      <c r="BH660" s="16">
        <v>0</v>
      </c>
      <c r="BI660" s="16">
        <v>0</v>
      </c>
      <c r="BJ660" s="16">
        <v>0</v>
      </c>
      <c r="BK660" s="16">
        <v>0</v>
      </c>
      <c r="BL660" s="16">
        <v>0</v>
      </c>
      <c r="BM660" s="16">
        <v>0</v>
      </c>
      <c r="BN660" s="16">
        <v>0</v>
      </c>
      <c r="BO660" s="16">
        <v>0</v>
      </c>
      <c r="BP660" s="16">
        <v>0</v>
      </c>
      <c r="BQ660" s="16">
        <v>0</v>
      </c>
      <c r="BR660" s="16">
        <v>0</v>
      </c>
      <c r="BS660" s="16">
        <v>0</v>
      </c>
      <c r="BT660" s="16">
        <v>0</v>
      </c>
      <c r="BU660" s="16">
        <v>0</v>
      </c>
      <c r="BV660" s="16">
        <v>0</v>
      </c>
      <c r="BW660" s="16">
        <v>0</v>
      </c>
      <c r="BX660" s="14">
        <f t="shared" si="10"/>
        <v>19067.04</v>
      </c>
    </row>
    <row r="661" spans="1:76" s="17" customFormat="1" x14ac:dyDescent="0.3">
      <c r="A661" s="7" t="s">
        <v>462</v>
      </c>
      <c r="B661" s="8" t="s">
        <v>1907</v>
      </c>
      <c r="C661" s="21" t="s">
        <v>1908</v>
      </c>
      <c r="D661" s="9">
        <v>34330</v>
      </c>
      <c r="E661" s="9" t="s">
        <v>1909</v>
      </c>
      <c r="F661" s="10" t="str">
        <f>VLOOKUP($E661,'FP MD'!$A:$F,2,FALSE)</f>
        <v>Bayside Aero Blanket 2023</v>
      </c>
      <c r="G661" s="10" t="s">
        <v>1221</v>
      </c>
      <c r="H661" s="10" t="s">
        <v>1723</v>
      </c>
      <c r="I661" s="10" t="s">
        <v>1724</v>
      </c>
      <c r="J661" s="10" t="str">
        <f>VLOOKUP($E661,'FP MD'!$A:$F,3,FALSE)</f>
        <v>Blanket</v>
      </c>
      <c r="K661" s="10" t="str">
        <f>VLOOKUP($E661,'FP MD'!$A:$F,4,FALSE)</f>
        <v/>
      </c>
      <c r="L661" s="10" t="str">
        <f>VLOOKUP($E661,'FP MD'!$A:$F,5,FALSE)</f>
        <v/>
      </c>
      <c r="M661" s="10">
        <f>VLOOKUP($E661,'FP MD'!$A:$F,6,FALSE)</f>
        <v>0</v>
      </c>
      <c r="N661" s="11">
        <v>202404</v>
      </c>
      <c r="O661" s="15">
        <v>0</v>
      </c>
      <c r="P661" s="16">
        <v>0</v>
      </c>
      <c r="Q661" s="16">
        <v>0</v>
      </c>
      <c r="R661" s="16">
        <v>0</v>
      </c>
      <c r="S661" s="16">
        <v>14697.27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0</v>
      </c>
      <c r="BE661" s="16">
        <v>0</v>
      </c>
      <c r="BF661" s="16">
        <v>0</v>
      </c>
      <c r="BG661" s="16">
        <v>0</v>
      </c>
      <c r="BH661" s="16">
        <v>0</v>
      </c>
      <c r="BI661" s="16">
        <v>0</v>
      </c>
      <c r="BJ661" s="16">
        <v>0</v>
      </c>
      <c r="BK661" s="16">
        <v>0</v>
      </c>
      <c r="BL661" s="16">
        <v>0</v>
      </c>
      <c r="BM661" s="16">
        <v>0</v>
      </c>
      <c r="BN661" s="16">
        <v>0</v>
      </c>
      <c r="BO661" s="16">
        <v>0</v>
      </c>
      <c r="BP661" s="16">
        <v>0</v>
      </c>
      <c r="BQ661" s="16">
        <v>0</v>
      </c>
      <c r="BR661" s="16">
        <v>0</v>
      </c>
      <c r="BS661" s="16">
        <v>0</v>
      </c>
      <c r="BT661" s="16">
        <v>0</v>
      </c>
      <c r="BU661" s="16">
        <v>0</v>
      </c>
      <c r="BV661" s="16">
        <v>0</v>
      </c>
      <c r="BW661" s="16">
        <v>0</v>
      </c>
      <c r="BX661" s="14">
        <f t="shared" si="10"/>
        <v>14697.27</v>
      </c>
    </row>
    <row r="662" spans="1:76" s="17" customFormat="1" x14ac:dyDescent="0.3">
      <c r="A662" s="7" t="s">
        <v>462</v>
      </c>
      <c r="B662" s="8" t="s">
        <v>1910</v>
      </c>
      <c r="C662" s="21" t="s">
        <v>1911</v>
      </c>
      <c r="D662" s="9">
        <v>34330</v>
      </c>
      <c r="E662" s="9" t="s">
        <v>1848</v>
      </c>
      <c r="F662" s="10" t="str">
        <f>VLOOKUP($E662,'FP MD'!$A:$F,2,FALSE)</f>
        <v>Bayside Common Blanket 2023</v>
      </c>
      <c r="G662" s="10" t="s">
        <v>1221</v>
      </c>
      <c r="H662" s="10" t="s">
        <v>1723</v>
      </c>
      <c r="I662" s="10" t="s">
        <v>1724</v>
      </c>
      <c r="J662" s="10" t="str">
        <f>VLOOKUP($E662,'FP MD'!$A:$F,3,FALSE)</f>
        <v>Blanket</v>
      </c>
      <c r="K662" s="10" t="str">
        <f>VLOOKUP($E662,'FP MD'!$A:$F,4,FALSE)</f>
        <v/>
      </c>
      <c r="L662" s="10" t="str">
        <f>VLOOKUP($E662,'FP MD'!$A:$F,5,FALSE)</f>
        <v/>
      </c>
      <c r="M662" s="10">
        <f>VLOOKUP($E662,'FP MD'!$A:$F,6,FALSE)</f>
        <v>0</v>
      </c>
      <c r="N662" s="11">
        <v>202403</v>
      </c>
      <c r="O662" s="15">
        <v>0</v>
      </c>
      <c r="P662" s="16">
        <v>0</v>
      </c>
      <c r="Q662" s="16">
        <v>0</v>
      </c>
      <c r="R662" s="16">
        <v>31467.040000000001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0</v>
      </c>
      <c r="BF662" s="16">
        <v>0</v>
      </c>
      <c r="BG662" s="16">
        <v>0</v>
      </c>
      <c r="BH662" s="16">
        <v>0</v>
      </c>
      <c r="BI662" s="16">
        <v>0</v>
      </c>
      <c r="BJ662" s="16">
        <v>0</v>
      </c>
      <c r="BK662" s="16">
        <v>0</v>
      </c>
      <c r="BL662" s="16">
        <v>0</v>
      </c>
      <c r="BM662" s="16">
        <v>0</v>
      </c>
      <c r="BN662" s="16">
        <v>0</v>
      </c>
      <c r="BO662" s="16">
        <v>0</v>
      </c>
      <c r="BP662" s="16">
        <v>0</v>
      </c>
      <c r="BQ662" s="16">
        <v>0</v>
      </c>
      <c r="BR662" s="16">
        <v>0</v>
      </c>
      <c r="BS662" s="16">
        <v>0</v>
      </c>
      <c r="BT662" s="16">
        <v>0</v>
      </c>
      <c r="BU662" s="16">
        <v>0</v>
      </c>
      <c r="BV662" s="16">
        <v>0</v>
      </c>
      <c r="BW662" s="16">
        <v>0</v>
      </c>
      <c r="BX662" s="14">
        <f t="shared" si="10"/>
        <v>31467.040000000001</v>
      </c>
    </row>
    <row r="663" spans="1:76" s="17" customFormat="1" x14ac:dyDescent="0.3">
      <c r="A663" s="7" t="s">
        <v>462</v>
      </c>
      <c r="B663" s="8" t="s">
        <v>1912</v>
      </c>
      <c r="C663" s="21" t="s">
        <v>1913</v>
      </c>
      <c r="D663" s="9">
        <v>34330</v>
      </c>
      <c r="E663" s="9" t="s">
        <v>1848</v>
      </c>
      <c r="F663" s="10" t="str">
        <f>VLOOKUP($E663,'FP MD'!$A:$F,2,FALSE)</f>
        <v>Bayside Common Blanket 2023</v>
      </c>
      <c r="G663" s="10" t="s">
        <v>1221</v>
      </c>
      <c r="H663" s="10" t="s">
        <v>1723</v>
      </c>
      <c r="I663" s="10" t="s">
        <v>1724</v>
      </c>
      <c r="J663" s="10" t="str">
        <f>VLOOKUP($E663,'FP MD'!$A:$F,3,FALSE)</f>
        <v>Blanket</v>
      </c>
      <c r="K663" s="10" t="str">
        <f>VLOOKUP($E663,'FP MD'!$A:$F,4,FALSE)</f>
        <v/>
      </c>
      <c r="L663" s="10" t="str">
        <f>VLOOKUP($E663,'FP MD'!$A:$F,5,FALSE)</f>
        <v/>
      </c>
      <c r="M663" s="10">
        <f>VLOOKUP($E663,'FP MD'!$A:$F,6,FALSE)</f>
        <v>0</v>
      </c>
      <c r="N663" s="11">
        <v>202401</v>
      </c>
      <c r="O663" s="15">
        <v>0</v>
      </c>
      <c r="P663" s="16">
        <v>1139.97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0</v>
      </c>
      <c r="BE663" s="16">
        <v>0</v>
      </c>
      <c r="BF663" s="16">
        <v>0</v>
      </c>
      <c r="BG663" s="16">
        <v>0</v>
      </c>
      <c r="BH663" s="16">
        <v>0</v>
      </c>
      <c r="BI663" s="16">
        <v>0</v>
      </c>
      <c r="BJ663" s="16">
        <v>0</v>
      </c>
      <c r="BK663" s="16">
        <v>0</v>
      </c>
      <c r="BL663" s="16">
        <v>0</v>
      </c>
      <c r="BM663" s="16">
        <v>0</v>
      </c>
      <c r="BN663" s="16">
        <v>0</v>
      </c>
      <c r="BO663" s="16">
        <v>0</v>
      </c>
      <c r="BP663" s="16">
        <v>0</v>
      </c>
      <c r="BQ663" s="16">
        <v>0</v>
      </c>
      <c r="BR663" s="16">
        <v>0</v>
      </c>
      <c r="BS663" s="16">
        <v>0</v>
      </c>
      <c r="BT663" s="16">
        <v>0</v>
      </c>
      <c r="BU663" s="16">
        <v>0</v>
      </c>
      <c r="BV663" s="16">
        <v>0</v>
      </c>
      <c r="BW663" s="16">
        <v>0</v>
      </c>
      <c r="BX663" s="14">
        <f t="shared" si="10"/>
        <v>1139.97</v>
      </c>
    </row>
    <row r="664" spans="1:76" s="17" customFormat="1" x14ac:dyDescent="0.3">
      <c r="A664" s="7" t="s">
        <v>462</v>
      </c>
      <c r="B664" s="8" t="s">
        <v>1914</v>
      </c>
      <c r="C664" s="21" t="s">
        <v>1915</v>
      </c>
      <c r="D664" s="9">
        <v>34330</v>
      </c>
      <c r="E664" s="9" t="s">
        <v>1835</v>
      </c>
      <c r="F664" s="10" t="str">
        <f>VLOOKUP($E664,'FP MD'!$A:$F,2,FALSE)</f>
        <v>BPS Non-Steam Safety Valve Replace</v>
      </c>
      <c r="G664" s="10" t="s">
        <v>1221</v>
      </c>
      <c r="H664" s="10" t="s">
        <v>1723</v>
      </c>
      <c r="I664" s="10" t="s">
        <v>1724</v>
      </c>
      <c r="J664" s="10" t="str">
        <f>VLOOKUP($E664,'FP MD'!$A:$F,3,FALSE)</f>
        <v>None</v>
      </c>
      <c r="K664" s="10" t="str">
        <f>VLOOKUP($E664,'FP MD'!$A:$F,4,FALSE)</f>
        <v/>
      </c>
      <c r="L664" s="10" t="str">
        <f>VLOOKUP($E664,'FP MD'!$A:$F,5,FALSE)</f>
        <v/>
      </c>
      <c r="M664" s="10">
        <f>VLOOKUP($E664,'FP MD'!$A:$F,6,FALSE)</f>
        <v>0</v>
      </c>
      <c r="N664" s="11">
        <v>202405</v>
      </c>
      <c r="O664" s="15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467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0</v>
      </c>
      <c r="BE664" s="16">
        <v>0</v>
      </c>
      <c r="BF664" s="16">
        <v>0</v>
      </c>
      <c r="BG664" s="16">
        <v>0</v>
      </c>
      <c r="BH664" s="16">
        <v>0</v>
      </c>
      <c r="BI664" s="16">
        <v>0</v>
      </c>
      <c r="BJ664" s="16">
        <v>0</v>
      </c>
      <c r="BK664" s="16">
        <v>0</v>
      </c>
      <c r="BL664" s="16">
        <v>0</v>
      </c>
      <c r="BM664" s="16">
        <v>0</v>
      </c>
      <c r="BN664" s="16">
        <v>0</v>
      </c>
      <c r="BO664" s="16">
        <v>0</v>
      </c>
      <c r="BP664" s="16">
        <v>0</v>
      </c>
      <c r="BQ664" s="16">
        <v>0</v>
      </c>
      <c r="BR664" s="16">
        <v>0</v>
      </c>
      <c r="BS664" s="16">
        <v>0</v>
      </c>
      <c r="BT664" s="16">
        <v>0</v>
      </c>
      <c r="BU664" s="16">
        <v>0</v>
      </c>
      <c r="BV664" s="16">
        <v>0</v>
      </c>
      <c r="BW664" s="16">
        <v>0</v>
      </c>
      <c r="BX664" s="14">
        <f t="shared" si="10"/>
        <v>467</v>
      </c>
    </row>
    <row r="665" spans="1:76" s="17" customFormat="1" x14ac:dyDescent="0.3">
      <c r="A665" s="7" t="s">
        <v>462</v>
      </c>
      <c r="B665" s="8" t="s">
        <v>1916</v>
      </c>
      <c r="C665" s="21" t="s">
        <v>1865</v>
      </c>
      <c r="D665" s="9">
        <v>34330</v>
      </c>
      <c r="E665" s="9" t="s">
        <v>1835</v>
      </c>
      <c r="F665" s="10" t="str">
        <f>VLOOKUP($E665,'FP MD'!$A:$F,2,FALSE)</f>
        <v>BPS Non-Steam Safety Valve Replace</v>
      </c>
      <c r="G665" s="10" t="s">
        <v>1221</v>
      </c>
      <c r="H665" s="10" t="s">
        <v>1723</v>
      </c>
      <c r="I665" s="10" t="s">
        <v>1724</v>
      </c>
      <c r="J665" s="10" t="str">
        <f>VLOOKUP($E665,'FP MD'!$A:$F,3,FALSE)</f>
        <v>None</v>
      </c>
      <c r="K665" s="10" t="str">
        <f>VLOOKUP($E665,'FP MD'!$A:$F,4,FALSE)</f>
        <v/>
      </c>
      <c r="L665" s="10" t="str">
        <f>VLOOKUP($E665,'FP MD'!$A:$F,5,FALSE)</f>
        <v/>
      </c>
      <c r="M665" s="10">
        <f>VLOOKUP($E665,'FP MD'!$A:$F,6,FALSE)</f>
        <v>0</v>
      </c>
      <c r="N665" s="11">
        <v>202405</v>
      </c>
      <c r="O665" s="15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536.5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0</v>
      </c>
      <c r="BE665" s="16">
        <v>0</v>
      </c>
      <c r="BF665" s="16">
        <v>0</v>
      </c>
      <c r="BG665" s="16">
        <v>0</v>
      </c>
      <c r="BH665" s="16">
        <v>0</v>
      </c>
      <c r="BI665" s="16">
        <v>0</v>
      </c>
      <c r="BJ665" s="16">
        <v>0</v>
      </c>
      <c r="BK665" s="16">
        <v>0</v>
      </c>
      <c r="BL665" s="16">
        <v>0</v>
      </c>
      <c r="BM665" s="16">
        <v>0</v>
      </c>
      <c r="BN665" s="16">
        <v>0</v>
      </c>
      <c r="BO665" s="16">
        <v>0</v>
      </c>
      <c r="BP665" s="16">
        <v>0</v>
      </c>
      <c r="BQ665" s="16">
        <v>0</v>
      </c>
      <c r="BR665" s="16">
        <v>0</v>
      </c>
      <c r="BS665" s="16">
        <v>0</v>
      </c>
      <c r="BT665" s="16">
        <v>0</v>
      </c>
      <c r="BU665" s="16">
        <v>0</v>
      </c>
      <c r="BV665" s="16">
        <v>0</v>
      </c>
      <c r="BW665" s="16">
        <v>0</v>
      </c>
      <c r="BX665" s="14">
        <f t="shared" si="10"/>
        <v>536.5</v>
      </c>
    </row>
    <row r="666" spans="1:76" s="17" customFormat="1" x14ac:dyDescent="0.3">
      <c r="A666" s="7" t="s">
        <v>462</v>
      </c>
      <c r="B666" s="8" t="s">
        <v>1917</v>
      </c>
      <c r="C666" s="21" t="s">
        <v>1867</v>
      </c>
      <c r="D666" s="9">
        <v>34330</v>
      </c>
      <c r="E666" s="9" t="s">
        <v>1835</v>
      </c>
      <c r="F666" s="10" t="str">
        <f>VLOOKUP($E666,'FP MD'!$A:$F,2,FALSE)</f>
        <v>BPS Non-Steam Safety Valve Replace</v>
      </c>
      <c r="G666" s="10" t="s">
        <v>1221</v>
      </c>
      <c r="H666" s="10" t="s">
        <v>1723</v>
      </c>
      <c r="I666" s="10" t="s">
        <v>1724</v>
      </c>
      <c r="J666" s="10" t="str">
        <f>VLOOKUP($E666,'FP MD'!$A:$F,3,FALSE)</f>
        <v>None</v>
      </c>
      <c r="K666" s="10" t="str">
        <f>VLOOKUP($E666,'FP MD'!$A:$F,4,FALSE)</f>
        <v/>
      </c>
      <c r="L666" s="10" t="str">
        <f>VLOOKUP($E666,'FP MD'!$A:$F,5,FALSE)</f>
        <v/>
      </c>
      <c r="M666" s="10">
        <f>VLOOKUP($E666,'FP MD'!$A:$F,6,FALSE)</f>
        <v>0</v>
      </c>
      <c r="N666" s="11">
        <v>202405</v>
      </c>
      <c r="O666" s="15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566.73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0</v>
      </c>
      <c r="BE666" s="16">
        <v>0</v>
      </c>
      <c r="BF666" s="16">
        <v>0</v>
      </c>
      <c r="BG666" s="16">
        <v>0</v>
      </c>
      <c r="BH666" s="16">
        <v>0</v>
      </c>
      <c r="BI666" s="16">
        <v>0</v>
      </c>
      <c r="BJ666" s="16">
        <v>0</v>
      </c>
      <c r="BK666" s="16">
        <v>0</v>
      </c>
      <c r="BL666" s="16">
        <v>0</v>
      </c>
      <c r="BM666" s="16">
        <v>0</v>
      </c>
      <c r="BN666" s="16">
        <v>0</v>
      </c>
      <c r="BO666" s="16">
        <v>0</v>
      </c>
      <c r="BP666" s="16">
        <v>0</v>
      </c>
      <c r="BQ666" s="16">
        <v>0</v>
      </c>
      <c r="BR666" s="16">
        <v>0</v>
      </c>
      <c r="BS666" s="16">
        <v>0</v>
      </c>
      <c r="BT666" s="16">
        <v>0</v>
      </c>
      <c r="BU666" s="16">
        <v>0</v>
      </c>
      <c r="BV666" s="16">
        <v>0</v>
      </c>
      <c r="BW666" s="16">
        <v>0</v>
      </c>
      <c r="BX666" s="14">
        <f t="shared" si="10"/>
        <v>566.73</v>
      </c>
    </row>
    <row r="667" spans="1:76" s="17" customFormat="1" x14ac:dyDescent="0.3">
      <c r="A667" s="7" t="s">
        <v>462</v>
      </c>
      <c r="B667" s="8" t="s">
        <v>1918</v>
      </c>
      <c r="C667" s="21" t="s">
        <v>1919</v>
      </c>
      <c r="D667" s="9">
        <v>34330</v>
      </c>
      <c r="E667" s="9" t="s">
        <v>1835</v>
      </c>
      <c r="F667" s="10" t="str">
        <f>VLOOKUP($E667,'FP MD'!$A:$F,2,FALSE)</f>
        <v>BPS Non-Steam Safety Valve Replace</v>
      </c>
      <c r="G667" s="10" t="s">
        <v>1221</v>
      </c>
      <c r="H667" s="10" t="s">
        <v>1723</v>
      </c>
      <c r="I667" s="10" t="s">
        <v>1724</v>
      </c>
      <c r="J667" s="10" t="str">
        <f>VLOOKUP($E667,'FP MD'!$A:$F,3,FALSE)</f>
        <v>None</v>
      </c>
      <c r="K667" s="10" t="str">
        <f>VLOOKUP($E667,'FP MD'!$A:$F,4,FALSE)</f>
        <v/>
      </c>
      <c r="L667" s="10" t="str">
        <f>VLOOKUP($E667,'FP MD'!$A:$F,5,FALSE)</f>
        <v/>
      </c>
      <c r="M667" s="10">
        <f>VLOOKUP($E667,'FP MD'!$A:$F,6,FALSE)</f>
        <v>0</v>
      </c>
      <c r="N667" s="11">
        <v>202405</v>
      </c>
      <c r="O667" s="15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427.93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0</v>
      </c>
      <c r="BE667" s="16">
        <v>0</v>
      </c>
      <c r="BF667" s="16">
        <v>0</v>
      </c>
      <c r="BG667" s="16">
        <v>0</v>
      </c>
      <c r="BH667" s="16">
        <v>0</v>
      </c>
      <c r="BI667" s="16">
        <v>0</v>
      </c>
      <c r="BJ667" s="16">
        <v>0</v>
      </c>
      <c r="BK667" s="16">
        <v>0</v>
      </c>
      <c r="BL667" s="16">
        <v>0</v>
      </c>
      <c r="BM667" s="16">
        <v>0</v>
      </c>
      <c r="BN667" s="16">
        <v>0</v>
      </c>
      <c r="BO667" s="16">
        <v>0</v>
      </c>
      <c r="BP667" s="16">
        <v>0</v>
      </c>
      <c r="BQ667" s="16">
        <v>0</v>
      </c>
      <c r="BR667" s="16">
        <v>0</v>
      </c>
      <c r="BS667" s="16">
        <v>0</v>
      </c>
      <c r="BT667" s="16">
        <v>0</v>
      </c>
      <c r="BU667" s="16">
        <v>0</v>
      </c>
      <c r="BV667" s="16">
        <v>0</v>
      </c>
      <c r="BW667" s="16">
        <v>0</v>
      </c>
      <c r="BX667" s="14">
        <f t="shared" si="10"/>
        <v>427.93</v>
      </c>
    </row>
    <row r="668" spans="1:76" s="17" customFormat="1" x14ac:dyDescent="0.3">
      <c r="A668" s="7" t="s">
        <v>462</v>
      </c>
      <c r="B668" s="8" t="s">
        <v>1920</v>
      </c>
      <c r="C668" s="21" t="s">
        <v>1921</v>
      </c>
      <c r="D668" s="9">
        <v>34330</v>
      </c>
      <c r="E668" s="9" t="s">
        <v>1835</v>
      </c>
      <c r="F668" s="10" t="str">
        <f>VLOOKUP($E668,'FP MD'!$A:$F,2,FALSE)</f>
        <v>BPS Non-Steam Safety Valve Replace</v>
      </c>
      <c r="G668" s="10" t="s">
        <v>1221</v>
      </c>
      <c r="H668" s="10" t="s">
        <v>1723</v>
      </c>
      <c r="I668" s="10" t="s">
        <v>1724</v>
      </c>
      <c r="J668" s="10" t="str">
        <f>VLOOKUP($E668,'FP MD'!$A:$F,3,FALSE)</f>
        <v>None</v>
      </c>
      <c r="K668" s="10" t="str">
        <f>VLOOKUP($E668,'FP MD'!$A:$F,4,FALSE)</f>
        <v/>
      </c>
      <c r="L668" s="10" t="str">
        <f>VLOOKUP($E668,'FP MD'!$A:$F,5,FALSE)</f>
        <v/>
      </c>
      <c r="M668" s="10">
        <f>VLOOKUP($E668,'FP MD'!$A:$F,6,FALSE)</f>
        <v>0</v>
      </c>
      <c r="N668" s="11">
        <v>202405</v>
      </c>
      <c r="O668" s="15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96.23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0</v>
      </c>
      <c r="BE668" s="16">
        <v>0</v>
      </c>
      <c r="BF668" s="16">
        <v>0</v>
      </c>
      <c r="BG668" s="16">
        <v>0</v>
      </c>
      <c r="BH668" s="16">
        <v>0</v>
      </c>
      <c r="BI668" s="16">
        <v>0</v>
      </c>
      <c r="BJ668" s="16">
        <v>0</v>
      </c>
      <c r="BK668" s="16">
        <v>0</v>
      </c>
      <c r="BL668" s="16">
        <v>0</v>
      </c>
      <c r="BM668" s="16">
        <v>0</v>
      </c>
      <c r="BN668" s="16">
        <v>0</v>
      </c>
      <c r="BO668" s="16">
        <v>0</v>
      </c>
      <c r="BP668" s="16">
        <v>0</v>
      </c>
      <c r="BQ668" s="16">
        <v>0</v>
      </c>
      <c r="BR668" s="16">
        <v>0</v>
      </c>
      <c r="BS668" s="16">
        <v>0</v>
      </c>
      <c r="BT668" s="16">
        <v>0</v>
      </c>
      <c r="BU668" s="16">
        <v>0</v>
      </c>
      <c r="BV668" s="16">
        <v>0</v>
      </c>
      <c r="BW668" s="16">
        <v>0</v>
      </c>
      <c r="BX668" s="14">
        <f t="shared" si="10"/>
        <v>96.23</v>
      </c>
    </row>
    <row r="669" spans="1:76" s="17" customFormat="1" x14ac:dyDescent="0.3">
      <c r="A669" s="7" t="s">
        <v>462</v>
      </c>
      <c r="B669" s="8" t="s">
        <v>1922</v>
      </c>
      <c r="C669" s="21" t="s">
        <v>1921</v>
      </c>
      <c r="D669" s="9">
        <v>34330</v>
      </c>
      <c r="E669" s="9" t="s">
        <v>1835</v>
      </c>
      <c r="F669" s="10" t="str">
        <f>VLOOKUP($E669,'FP MD'!$A:$F,2,FALSE)</f>
        <v>BPS Non-Steam Safety Valve Replace</v>
      </c>
      <c r="G669" s="10" t="s">
        <v>1221</v>
      </c>
      <c r="H669" s="10" t="s">
        <v>1723</v>
      </c>
      <c r="I669" s="10" t="s">
        <v>1724</v>
      </c>
      <c r="J669" s="10" t="str">
        <f>VLOOKUP($E669,'FP MD'!$A:$F,3,FALSE)</f>
        <v>None</v>
      </c>
      <c r="K669" s="10" t="str">
        <f>VLOOKUP($E669,'FP MD'!$A:$F,4,FALSE)</f>
        <v/>
      </c>
      <c r="L669" s="10" t="str">
        <f>VLOOKUP($E669,'FP MD'!$A:$F,5,FALSE)</f>
        <v/>
      </c>
      <c r="M669" s="10">
        <f>VLOOKUP($E669,'FP MD'!$A:$F,6,FALSE)</f>
        <v>0</v>
      </c>
      <c r="N669" s="11">
        <v>202405</v>
      </c>
      <c r="O669" s="15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96.23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0</v>
      </c>
      <c r="BE669" s="16">
        <v>0</v>
      </c>
      <c r="BF669" s="16">
        <v>0</v>
      </c>
      <c r="BG669" s="16">
        <v>0</v>
      </c>
      <c r="BH669" s="16">
        <v>0</v>
      </c>
      <c r="BI669" s="16">
        <v>0</v>
      </c>
      <c r="BJ669" s="16">
        <v>0</v>
      </c>
      <c r="BK669" s="16">
        <v>0</v>
      </c>
      <c r="BL669" s="16">
        <v>0</v>
      </c>
      <c r="BM669" s="16">
        <v>0</v>
      </c>
      <c r="BN669" s="16">
        <v>0</v>
      </c>
      <c r="BO669" s="16">
        <v>0</v>
      </c>
      <c r="BP669" s="16">
        <v>0</v>
      </c>
      <c r="BQ669" s="16">
        <v>0</v>
      </c>
      <c r="BR669" s="16">
        <v>0</v>
      </c>
      <c r="BS669" s="16">
        <v>0</v>
      </c>
      <c r="BT669" s="16">
        <v>0</v>
      </c>
      <c r="BU669" s="16">
        <v>0</v>
      </c>
      <c r="BV669" s="16">
        <v>0</v>
      </c>
      <c r="BW669" s="16">
        <v>0</v>
      </c>
      <c r="BX669" s="14">
        <f t="shared" si="10"/>
        <v>96.23</v>
      </c>
    </row>
    <row r="670" spans="1:76" s="17" customFormat="1" x14ac:dyDescent="0.3">
      <c r="A670" s="7" t="s">
        <v>462</v>
      </c>
      <c r="B670" s="8" t="s">
        <v>1923</v>
      </c>
      <c r="C670" s="21" t="s">
        <v>1921</v>
      </c>
      <c r="D670" s="9">
        <v>34330</v>
      </c>
      <c r="E670" s="9" t="s">
        <v>1835</v>
      </c>
      <c r="F670" s="10" t="str">
        <f>VLOOKUP($E670,'FP MD'!$A:$F,2,FALSE)</f>
        <v>BPS Non-Steam Safety Valve Replace</v>
      </c>
      <c r="G670" s="10" t="s">
        <v>1221</v>
      </c>
      <c r="H670" s="10" t="s">
        <v>1723</v>
      </c>
      <c r="I670" s="10" t="s">
        <v>1724</v>
      </c>
      <c r="J670" s="10" t="str">
        <f>VLOOKUP($E670,'FP MD'!$A:$F,3,FALSE)</f>
        <v>None</v>
      </c>
      <c r="K670" s="10" t="str">
        <f>VLOOKUP($E670,'FP MD'!$A:$F,4,FALSE)</f>
        <v/>
      </c>
      <c r="L670" s="10" t="str">
        <f>VLOOKUP($E670,'FP MD'!$A:$F,5,FALSE)</f>
        <v/>
      </c>
      <c r="M670" s="10">
        <f>VLOOKUP($E670,'FP MD'!$A:$F,6,FALSE)</f>
        <v>0</v>
      </c>
      <c r="N670" s="11">
        <v>202405</v>
      </c>
      <c r="O670" s="15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96.23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0</v>
      </c>
      <c r="BI670" s="16">
        <v>0</v>
      </c>
      <c r="BJ670" s="16">
        <v>0</v>
      </c>
      <c r="BK670" s="16">
        <v>0</v>
      </c>
      <c r="BL670" s="16">
        <v>0</v>
      </c>
      <c r="BM670" s="16">
        <v>0</v>
      </c>
      <c r="BN670" s="16">
        <v>0</v>
      </c>
      <c r="BO670" s="16">
        <v>0</v>
      </c>
      <c r="BP670" s="16">
        <v>0</v>
      </c>
      <c r="BQ670" s="16">
        <v>0</v>
      </c>
      <c r="BR670" s="16">
        <v>0</v>
      </c>
      <c r="BS670" s="16">
        <v>0</v>
      </c>
      <c r="BT670" s="16">
        <v>0</v>
      </c>
      <c r="BU670" s="16">
        <v>0</v>
      </c>
      <c r="BV670" s="16">
        <v>0</v>
      </c>
      <c r="BW670" s="16">
        <v>0</v>
      </c>
      <c r="BX670" s="14">
        <f t="shared" si="10"/>
        <v>96.23</v>
      </c>
    </row>
    <row r="671" spans="1:76" s="17" customFormat="1" x14ac:dyDescent="0.3">
      <c r="A671" s="7" t="s">
        <v>462</v>
      </c>
      <c r="B671" s="8" t="s">
        <v>1924</v>
      </c>
      <c r="C671" s="21" t="s">
        <v>1925</v>
      </c>
      <c r="D671" s="9">
        <v>34330</v>
      </c>
      <c r="E671" s="9" t="s">
        <v>1835</v>
      </c>
      <c r="F671" s="10" t="str">
        <f>VLOOKUP($E671,'FP MD'!$A:$F,2,FALSE)</f>
        <v>BPS Non-Steam Safety Valve Replace</v>
      </c>
      <c r="G671" s="10" t="s">
        <v>1221</v>
      </c>
      <c r="H671" s="10" t="s">
        <v>1723</v>
      </c>
      <c r="I671" s="10" t="s">
        <v>1724</v>
      </c>
      <c r="J671" s="10" t="str">
        <f>VLOOKUP($E671,'FP MD'!$A:$F,3,FALSE)</f>
        <v>None</v>
      </c>
      <c r="K671" s="10" t="str">
        <f>VLOOKUP($E671,'FP MD'!$A:$F,4,FALSE)</f>
        <v/>
      </c>
      <c r="L671" s="10" t="str">
        <f>VLOOKUP($E671,'FP MD'!$A:$F,5,FALSE)</f>
        <v/>
      </c>
      <c r="M671" s="10">
        <f>VLOOKUP($E671,'FP MD'!$A:$F,6,FALSE)</f>
        <v>0</v>
      </c>
      <c r="N671" s="11">
        <v>202405</v>
      </c>
      <c r="O671" s="15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420.2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  <c r="BB671" s="16">
        <v>0</v>
      </c>
      <c r="BC671" s="16">
        <v>0</v>
      </c>
      <c r="BD671" s="16">
        <v>0</v>
      </c>
      <c r="BE671" s="16">
        <v>0</v>
      </c>
      <c r="BF671" s="16">
        <v>0</v>
      </c>
      <c r="BG671" s="16">
        <v>0</v>
      </c>
      <c r="BH671" s="16">
        <v>0</v>
      </c>
      <c r="BI671" s="16">
        <v>0</v>
      </c>
      <c r="BJ671" s="16">
        <v>0</v>
      </c>
      <c r="BK671" s="16">
        <v>0</v>
      </c>
      <c r="BL671" s="16">
        <v>0</v>
      </c>
      <c r="BM671" s="16">
        <v>0</v>
      </c>
      <c r="BN671" s="16">
        <v>0</v>
      </c>
      <c r="BO671" s="16">
        <v>0</v>
      </c>
      <c r="BP671" s="16">
        <v>0</v>
      </c>
      <c r="BQ671" s="16">
        <v>0</v>
      </c>
      <c r="BR671" s="16">
        <v>0</v>
      </c>
      <c r="BS671" s="16">
        <v>0</v>
      </c>
      <c r="BT671" s="16">
        <v>0</v>
      </c>
      <c r="BU671" s="16">
        <v>0</v>
      </c>
      <c r="BV671" s="16">
        <v>0</v>
      </c>
      <c r="BW671" s="16">
        <v>0</v>
      </c>
      <c r="BX671" s="14">
        <f t="shared" si="10"/>
        <v>420.2</v>
      </c>
    </row>
    <row r="672" spans="1:76" s="17" customFormat="1" x14ac:dyDescent="0.3">
      <c r="A672" s="7" t="s">
        <v>462</v>
      </c>
      <c r="B672" s="8" t="s">
        <v>1926</v>
      </c>
      <c r="C672" s="21" t="s">
        <v>1925</v>
      </c>
      <c r="D672" s="9">
        <v>34330</v>
      </c>
      <c r="E672" s="9" t="s">
        <v>1835</v>
      </c>
      <c r="F672" s="10" t="str">
        <f>VLOOKUP($E672,'FP MD'!$A:$F,2,FALSE)</f>
        <v>BPS Non-Steam Safety Valve Replace</v>
      </c>
      <c r="G672" s="10" t="s">
        <v>1221</v>
      </c>
      <c r="H672" s="10" t="s">
        <v>1723</v>
      </c>
      <c r="I672" s="10" t="s">
        <v>1724</v>
      </c>
      <c r="J672" s="10" t="str">
        <f>VLOOKUP($E672,'FP MD'!$A:$F,3,FALSE)</f>
        <v>None</v>
      </c>
      <c r="K672" s="10" t="str">
        <f>VLOOKUP($E672,'FP MD'!$A:$F,4,FALSE)</f>
        <v/>
      </c>
      <c r="L672" s="10" t="str">
        <f>VLOOKUP($E672,'FP MD'!$A:$F,5,FALSE)</f>
        <v/>
      </c>
      <c r="M672" s="10">
        <f>VLOOKUP($E672,'FP MD'!$A:$F,6,FALSE)</f>
        <v>0</v>
      </c>
      <c r="N672" s="11">
        <v>202405</v>
      </c>
      <c r="O672" s="15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420.2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16">
        <v>0</v>
      </c>
      <c r="BJ672" s="16">
        <v>0</v>
      </c>
      <c r="BK672" s="16">
        <v>0</v>
      </c>
      <c r="BL672" s="16">
        <v>0</v>
      </c>
      <c r="BM672" s="16">
        <v>0</v>
      </c>
      <c r="BN672" s="16">
        <v>0</v>
      </c>
      <c r="BO672" s="16">
        <v>0</v>
      </c>
      <c r="BP672" s="16">
        <v>0</v>
      </c>
      <c r="BQ672" s="16">
        <v>0</v>
      </c>
      <c r="BR672" s="16">
        <v>0</v>
      </c>
      <c r="BS672" s="16">
        <v>0</v>
      </c>
      <c r="BT672" s="16">
        <v>0</v>
      </c>
      <c r="BU672" s="16">
        <v>0</v>
      </c>
      <c r="BV672" s="16">
        <v>0</v>
      </c>
      <c r="BW672" s="16">
        <v>0</v>
      </c>
      <c r="BX672" s="14">
        <f t="shared" si="10"/>
        <v>420.2</v>
      </c>
    </row>
    <row r="673" spans="1:76" s="17" customFormat="1" x14ac:dyDescent="0.3">
      <c r="A673" s="7" t="s">
        <v>462</v>
      </c>
      <c r="B673" s="8" t="s">
        <v>1927</v>
      </c>
      <c r="C673" s="21" t="s">
        <v>1925</v>
      </c>
      <c r="D673" s="9">
        <v>34330</v>
      </c>
      <c r="E673" s="9" t="s">
        <v>1835</v>
      </c>
      <c r="F673" s="10" t="str">
        <f>VLOOKUP($E673,'FP MD'!$A:$F,2,FALSE)</f>
        <v>BPS Non-Steam Safety Valve Replace</v>
      </c>
      <c r="G673" s="10" t="s">
        <v>1221</v>
      </c>
      <c r="H673" s="10" t="s">
        <v>1723</v>
      </c>
      <c r="I673" s="10" t="s">
        <v>1724</v>
      </c>
      <c r="J673" s="10" t="str">
        <f>VLOOKUP($E673,'FP MD'!$A:$F,3,FALSE)</f>
        <v>None</v>
      </c>
      <c r="K673" s="10" t="str">
        <f>VLOOKUP($E673,'FP MD'!$A:$F,4,FALSE)</f>
        <v/>
      </c>
      <c r="L673" s="10" t="str">
        <f>VLOOKUP($E673,'FP MD'!$A:$F,5,FALSE)</f>
        <v/>
      </c>
      <c r="M673" s="10">
        <f>VLOOKUP($E673,'FP MD'!$A:$F,6,FALSE)</f>
        <v>0</v>
      </c>
      <c r="N673" s="11">
        <v>202405</v>
      </c>
      <c r="O673" s="15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684.01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16">
        <v>0</v>
      </c>
      <c r="BJ673" s="16">
        <v>0</v>
      </c>
      <c r="BK673" s="16">
        <v>0</v>
      </c>
      <c r="BL673" s="16">
        <v>0</v>
      </c>
      <c r="BM673" s="16">
        <v>0</v>
      </c>
      <c r="BN673" s="16">
        <v>0</v>
      </c>
      <c r="BO673" s="16">
        <v>0</v>
      </c>
      <c r="BP673" s="16">
        <v>0</v>
      </c>
      <c r="BQ673" s="16">
        <v>0</v>
      </c>
      <c r="BR673" s="16">
        <v>0</v>
      </c>
      <c r="BS673" s="16">
        <v>0</v>
      </c>
      <c r="BT673" s="16">
        <v>0</v>
      </c>
      <c r="BU673" s="16">
        <v>0</v>
      </c>
      <c r="BV673" s="16">
        <v>0</v>
      </c>
      <c r="BW673" s="16">
        <v>0</v>
      </c>
      <c r="BX673" s="14">
        <f t="shared" si="10"/>
        <v>684.01</v>
      </c>
    </row>
    <row r="674" spans="1:76" s="17" customFormat="1" x14ac:dyDescent="0.3">
      <c r="A674" s="7" t="s">
        <v>462</v>
      </c>
      <c r="B674" s="8" t="s">
        <v>1928</v>
      </c>
      <c r="C674" s="21" t="s">
        <v>1871</v>
      </c>
      <c r="D674" s="9">
        <v>34330</v>
      </c>
      <c r="E674" s="9" t="s">
        <v>1835</v>
      </c>
      <c r="F674" s="10" t="str">
        <f>VLOOKUP($E674,'FP MD'!$A:$F,2,FALSE)</f>
        <v>BPS Non-Steam Safety Valve Replace</v>
      </c>
      <c r="G674" s="10" t="s">
        <v>1221</v>
      </c>
      <c r="H674" s="10" t="s">
        <v>1723</v>
      </c>
      <c r="I674" s="10" t="s">
        <v>1724</v>
      </c>
      <c r="J674" s="10" t="str">
        <f>VLOOKUP($E674,'FP MD'!$A:$F,3,FALSE)</f>
        <v>None</v>
      </c>
      <c r="K674" s="10" t="str">
        <f>VLOOKUP($E674,'FP MD'!$A:$F,4,FALSE)</f>
        <v/>
      </c>
      <c r="L674" s="10" t="str">
        <f>VLOOKUP($E674,'FP MD'!$A:$F,5,FALSE)</f>
        <v/>
      </c>
      <c r="M674" s="10">
        <f>VLOOKUP($E674,'FP MD'!$A:$F,6,FALSE)</f>
        <v>0</v>
      </c>
      <c r="N674" s="11">
        <v>202405</v>
      </c>
      <c r="O674" s="15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405.95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6">
        <v>0</v>
      </c>
      <c r="BC674" s="16">
        <v>0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16">
        <v>0</v>
      </c>
      <c r="BJ674" s="16">
        <v>0</v>
      </c>
      <c r="BK674" s="16">
        <v>0</v>
      </c>
      <c r="BL674" s="16">
        <v>0</v>
      </c>
      <c r="BM674" s="16">
        <v>0</v>
      </c>
      <c r="BN674" s="16">
        <v>0</v>
      </c>
      <c r="BO674" s="16">
        <v>0</v>
      </c>
      <c r="BP674" s="16">
        <v>0</v>
      </c>
      <c r="BQ674" s="16">
        <v>0</v>
      </c>
      <c r="BR674" s="16">
        <v>0</v>
      </c>
      <c r="BS674" s="16">
        <v>0</v>
      </c>
      <c r="BT674" s="16">
        <v>0</v>
      </c>
      <c r="BU674" s="16">
        <v>0</v>
      </c>
      <c r="BV674" s="16">
        <v>0</v>
      </c>
      <c r="BW674" s="16">
        <v>0</v>
      </c>
      <c r="BX674" s="14">
        <f t="shared" si="10"/>
        <v>405.95</v>
      </c>
    </row>
    <row r="675" spans="1:76" s="17" customFormat="1" x14ac:dyDescent="0.3">
      <c r="A675" s="7" t="s">
        <v>462</v>
      </c>
      <c r="B675" s="8" t="s">
        <v>1929</v>
      </c>
      <c r="C675" s="21" t="s">
        <v>1930</v>
      </c>
      <c r="D675" s="9">
        <v>34330</v>
      </c>
      <c r="E675" s="9" t="s">
        <v>1835</v>
      </c>
      <c r="F675" s="10" t="str">
        <f>VLOOKUP($E675,'FP MD'!$A:$F,2,FALSE)</f>
        <v>BPS Non-Steam Safety Valve Replace</v>
      </c>
      <c r="G675" s="10" t="s">
        <v>1221</v>
      </c>
      <c r="H675" s="10" t="s">
        <v>1723</v>
      </c>
      <c r="I675" s="10" t="s">
        <v>1724</v>
      </c>
      <c r="J675" s="10" t="str">
        <f>VLOOKUP($E675,'FP MD'!$A:$F,3,FALSE)</f>
        <v>None</v>
      </c>
      <c r="K675" s="10" t="str">
        <f>VLOOKUP($E675,'FP MD'!$A:$F,4,FALSE)</f>
        <v/>
      </c>
      <c r="L675" s="10" t="str">
        <f>VLOOKUP($E675,'FP MD'!$A:$F,5,FALSE)</f>
        <v/>
      </c>
      <c r="M675" s="10">
        <f>VLOOKUP($E675,'FP MD'!$A:$F,6,FALSE)</f>
        <v>0</v>
      </c>
      <c r="N675" s="11">
        <v>202405</v>
      </c>
      <c r="O675" s="15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184.77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0</v>
      </c>
      <c r="BH675" s="16">
        <v>0</v>
      </c>
      <c r="BI675" s="16">
        <v>0</v>
      </c>
      <c r="BJ675" s="16">
        <v>0</v>
      </c>
      <c r="BK675" s="16">
        <v>0</v>
      </c>
      <c r="BL675" s="16">
        <v>0</v>
      </c>
      <c r="BM675" s="16">
        <v>0</v>
      </c>
      <c r="BN675" s="16">
        <v>0</v>
      </c>
      <c r="BO675" s="16">
        <v>0</v>
      </c>
      <c r="BP675" s="16">
        <v>0</v>
      </c>
      <c r="BQ675" s="16">
        <v>0</v>
      </c>
      <c r="BR675" s="16">
        <v>0</v>
      </c>
      <c r="BS675" s="16">
        <v>0</v>
      </c>
      <c r="BT675" s="16">
        <v>0</v>
      </c>
      <c r="BU675" s="16">
        <v>0</v>
      </c>
      <c r="BV675" s="16">
        <v>0</v>
      </c>
      <c r="BW675" s="16">
        <v>0</v>
      </c>
      <c r="BX675" s="14">
        <f t="shared" si="10"/>
        <v>184.77</v>
      </c>
    </row>
    <row r="676" spans="1:76" s="17" customFormat="1" x14ac:dyDescent="0.3">
      <c r="A676" s="7" t="s">
        <v>462</v>
      </c>
      <c r="B676" s="8" t="s">
        <v>1931</v>
      </c>
      <c r="C676" s="21" t="s">
        <v>1932</v>
      </c>
      <c r="D676" s="9">
        <v>34330</v>
      </c>
      <c r="E676" s="9" t="s">
        <v>1835</v>
      </c>
      <c r="F676" s="10" t="str">
        <f>VLOOKUP($E676,'FP MD'!$A:$F,2,FALSE)</f>
        <v>BPS Non-Steam Safety Valve Replace</v>
      </c>
      <c r="G676" s="10" t="s">
        <v>1221</v>
      </c>
      <c r="H676" s="10" t="s">
        <v>1723</v>
      </c>
      <c r="I676" s="10" t="s">
        <v>1724</v>
      </c>
      <c r="J676" s="10" t="str">
        <f>VLOOKUP($E676,'FP MD'!$A:$F,3,FALSE)</f>
        <v>None</v>
      </c>
      <c r="K676" s="10" t="str">
        <f>VLOOKUP($E676,'FP MD'!$A:$F,4,FALSE)</f>
        <v/>
      </c>
      <c r="L676" s="10" t="str">
        <f>VLOOKUP($E676,'FP MD'!$A:$F,5,FALSE)</f>
        <v/>
      </c>
      <c r="M676" s="10">
        <f>VLOOKUP($E676,'FP MD'!$A:$F,6,FALSE)</f>
        <v>0</v>
      </c>
      <c r="N676" s="11">
        <v>202405</v>
      </c>
      <c r="O676" s="15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162.79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16">
        <v>0</v>
      </c>
      <c r="BJ676" s="16">
        <v>0</v>
      </c>
      <c r="BK676" s="16">
        <v>0</v>
      </c>
      <c r="BL676" s="16">
        <v>0</v>
      </c>
      <c r="BM676" s="16">
        <v>0</v>
      </c>
      <c r="BN676" s="16">
        <v>0</v>
      </c>
      <c r="BO676" s="16">
        <v>0</v>
      </c>
      <c r="BP676" s="16">
        <v>0</v>
      </c>
      <c r="BQ676" s="16">
        <v>0</v>
      </c>
      <c r="BR676" s="16">
        <v>0</v>
      </c>
      <c r="BS676" s="16">
        <v>0</v>
      </c>
      <c r="BT676" s="16">
        <v>0</v>
      </c>
      <c r="BU676" s="16">
        <v>0</v>
      </c>
      <c r="BV676" s="16">
        <v>0</v>
      </c>
      <c r="BW676" s="16">
        <v>0</v>
      </c>
      <c r="BX676" s="14">
        <f t="shared" si="10"/>
        <v>162.79</v>
      </c>
    </row>
    <row r="677" spans="1:76" s="17" customFormat="1" x14ac:dyDescent="0.3">
      <c r="A677" s="7" t="s">
        <v>462</v>
      </c>
      <c r="B677" s="8" t="s">
        <v>1933</v>
      </c>
      <c r="C677" s="21" t="s">
        <v>1934</v>
      </c>
      <c r="D677" s="9">
        <v>34330</v>
      </c>
      <c r="E677" s="9" t="s">
        <v>1835</v>
      </c>
      <c r="F677" s="10" t="str">
        <f>VLOOKUP($E677,'FP MD'!$A:$F,2,FALSE)</f>
        <v>BPS Non-Steam Safety Valve Replace</v>
      </c>
      <c r="G677" s="10" t="s">
        <v>1221</v>
      </c>
      <c r="H677" s="10" t="s">
        <v>1723</v>
      </c>
      <c r="I677" s="10" t="s">
        <v>1724</v>
      </c>
      <c r="J677" s="10" t="str">
        <f>VLOOKUP($E677,'FP MD'!$A:$F,3,FALSE)</f>
        <v>None</v>
      </c>
      <c r="K677" s="10" t="str">
        <f>VLOOKUP($E677,'FP MD'!$A:$F,4,FALSE)</f>
        <v/>
      </c>
      <c r="L677" s="10" t="str">
        <f>VLOOKUP($E677,'FP MD'!$A:$F,5,FALSE)</f>
        <v/>
      </c>
      <c r="M677" s="10">
        <f>VLOOKUP($E677,'FP MD'!$A:$F,6,FALSE)</f>
        <v>0</v>
      </c>
      <c r="N677" s="11">
        <v>202405</v>
      </c>
      <c r="O677" s="15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254.07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0</v>
      </c>
      <c r="BG677" s="16">
        <v>0</v>
      </c>
      <c r="BH677" s="16">
        <v>0</v>
      </c>
      <c r="BI677" s="16">
        <v>0</v>
      </c>
      <c r="BJ677" s="16">
        <v>0</v>
      </c>
      <c r="BK677" s="16">
        <v>0</v>
      </c>
      <c r="BL677" s="16">
        <v>0</v>
      </c>
      <c r="BM677" s="16">
        <v>0</v>
      </c>
      <c r="BN677" s="16">
        <v>0</v>
      </c>
      <c r="BO677" s="16">
        <v>0</v>
      </c>
      <c r="BP677" s="16">
        <v>0</v>
      </c>
      <c r="BQ677" s="16">
        <v>0</v>
      </c>
      <c r="BR677" s="16">
        <v>0</v>
      </c>
      <c r="BS677" s="16">
        <v>0</v>
      </c>
      <c r="BT677" s="16">
        <v>0</v>
      </c>
      <c r="BU677" s="16">
        <v>0</v>
      </c>
      <c r="BV677" s="16">
        <v>0</v>
      </c>
      <c r="BW677" s="16">
        <v>0</v>
      </c>
      <c r="BX677" s="14">
        <f t="shared" si="10"/>
        <v>254.07</v>
      </c>
    </row>
    <row r="678" spans="1:76" s="17" customFormat="1" x14ac:dyDescent="0.3">
      <c r="A678" s="7" t="s">
        <v>462</v>
      </c>
      <c r="B678" s="8" t="s">
        <v>1935</v>
      </c>
      <c r="C678" s="21" t="s">
        <v>1936</v>
      </c>
      <c r="D678" s="9">
        <v>34330</v>
      </c>
      <c r="E678" s="9" t="s">
        <v>1835</v>
      </c>
      <c r="F678" s="10" t="str">
        <f>VLOOKUP($E678,'FP MD'!$A:$F,2,FALSE)</f>
        <v>BPS Non-Steam Safety Valve Replace</v>
      </c>
      <c r="G678" s="10" t="s">
        <v>1221</v>
      </c>
      <c r="H678" s="10" t="s">
        <v>1723</v>
      </c>
      <c r="I678" s="10" t="s">
        <v>1724</v>
      </c>
      <c r="J678" s="10" t="str">
        <f>VLOOKUP($E678,'FP MD'!$A:$F,3,FALSE)</f>
        <v>None</v>
      </c>
      <c r="K678" s="10" t="str">
        <f>VLOOKUP($E678,'FP MD'!$A:$F,4,FALSE)</f>
        <v/>
      </c>
      <c r="L678" s="10" t="str">
        <f>VLOOKUP($E678,'FP MD'!$A:$F,5,FALSE)</f>
        <v/>
      </c>
      <c r="M678" s="10">
        <f>VLOOKUP($E678,'FP MD'!$A:$F,6,FALSE)</f>
        <v>0</v>
      </c>
      <c r="N678" s="11">
        <v>202405</v>
      </c>
      <c r="O678" s="15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25590.34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0</v>
      </c>
      <c r="BF678" s="16">
        <v>0</v>
      </c>
      <c r="BG678" s="16">
        <v>0</v>
      </c>
      <c r="BH678" s="16">
        <v>0</v>
      </c>
      <c r="BI678" s="16">
        <v>0</v>
      </c>
      <c r="BJ678" s="16">
        <v>0</v>
      </c>
      <c r="BK678" s="16">
        <v>0</v>
      </c>
      <c r="BL678" s="16">
        <v>0</v>
      </c>
      <c r="BM678" s="16">
        <v>0</v>
      </c>
      <c r="BN678" s="16">
        <v>0</v>
      </c>
      <c r="BO678" s="16">
        <v>0</v>
      </c>
      <c r="BP678" s="16">
        <v>0</v>
      </c>
      <c r="BQ678" s="16">
        <v>0</v>
      </c>
      <c r="BR678" s="16">
        <v>0</v>
      </c>
      <c r="BS678" s="16">
        <v>0</v>
      </c>
      <c r="BT678" s="16">
        <v>0</v>
      </c>
      <c r="BU678" s="16">
        <v>0</v>
      </c>
      <c r="BV678" s="16">
        <v>0</v>
      </c>
      <c r="BW678" s="16">
        <v>0</v>
      </c>
      <c r="BX678" s="14">
        <f t="shared" si="10"/>
        <v>25590.34</v>
      </c>
    </row>
    <row r="679" spans="1:76" s="17" customFormat="1" x14ac:dyDescent="0.3">
      <c r="A679" s="7" t="s">
        <v>462</v>
      </c>
      <c r="B679" s="8" t="s">
        <v>1937</v>
      </c>
      <c r="C679" s="21" t="s">
        <v>1938</v>
      </c>
      <c r="D679" s="9">
        <v>34330</v>
      </c>
      <c r="E679" s="9" t="s">
        <v>1848</v>
      </c>
      <c r="F679" s="10" t="str">
        <f>VLOOKUP($E679,'FP MD'!$A:$F,2,FALSE)</f>
        <v>Bayside Common Blanket 2023</v>
      </c>
      <c r="G679" s="10" t="s">
        <v>1221</v>
      </c>
      <c r="H679" s="10" t="s">
        <v>1723</v>
      </c>
      <c r="I679" s="10" t="s">
        <v>1724</v>
      </c>
      <c r="J679" s="10" t="str">
        <f>VLOOKUP($E679,'FP MD'!$A:$F,3,FALSE)</f>
        <v>Blanket</v>
      </c>
      <c r="K679" s="10" t="str">
        <f>VLOOKUP($E679,'FP MD'!$A:$F,4,FALSE)</f>
        <v/>
      </c>
      <c r="L679" s="10" t="str">
        <f>VLOOKUP($E679,'FP MD'!$A:$F,5,FALSE)</f>
        <v/>
      </c>
      <c r="M679" s="10">
        <f>VLOOKUP($E679,'FP MD'!$A:$F,6,FALSE)</f>
        <v>0</v>
      </c>
      <c r="N679" s="11">
        <v>202401</v>
      </c>
      <c r="O679" s="15">
        <v>0</v>
      </c>
      <c r="P679" s="16">
        <v>15962.76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0</v>
      </c>
      <c r="BG679" s="16">
        <v>0</v>
      </c>
      <c r="BH679" s="16">
        <v>0</v>
      </c>
      <c r="BI679" s="16">
        <v>0</v>
      </c>
      <c r="BJ679" s="16">
        <v>0</v>
      </c>
      <c r="BK679" s="16">
        <v>0</v>
      </c>
      <c r="BL679" s="16">
        <v>0</v>
      </c>
      <c r="BM679" s="16">
        <v>0</v>
      </c>
      <c r="BN679" s="16">
        <v>0</v>
      </c>
      <c r="BO679" s="16">
        <v>0</v>
      </c>
      <c r="BP679" s="16">
        <v>0</v>
      </c>
      <c r="BQ679" s="16">
        <v>0</v>
      </c>
      <c r="BR679" s="16">
        <v>0</v>
      </c>
      <c r="BS679" s="16">
        <v>0</v>
      </c>
      <c r="BT679" s="16">
        <v>0</v>
      </c>
      <c r="BU679" s="16">
        <v>0</v>
      </c>
      <c r="BV679" s="16">
        <v>0</v>
      </c>
      <c r="BW679" s="16">
        <v>0</v>
      </c>
      <c r="BX679" s="14">
        <f t="shared" si="10"/>
        <v>15962.76</v>
      </c>
    </row>
    <row r="680" spans="1:76" s="17" customFormat="1" x14ac:dyDescent="0.3">
      <c r="A680" s="7" t="s">
        <v>462</v>
      </c>
      <c r="B680" s="8" t="s">
        <v>1939</v>
      </c>
      <c r="C680" s="21" t="s">
        <v>1940</v>
      </c>
      <c r="D680" s="9">
        <v>34330</v>
      </c>
      <c r="E680" s="9" t="s">
        <v>1848</v>
      </c>
      <c r="F680" s="10" t="str">
        <f>VLOOKUP($E680,'FP MD'!$A:$F,2,FALSE)</f>
        <v>Bayside Common Blanket 2023</v>
      </c>
      <c r="G680" s="10" t="s">
        <v>1221</v>
      </c>
      <c r="H680" s="10" t="s">
        <v>1723</v>
      </c>
      <c r="I680" s="10" t="s">
        <v>1724</v>
      </c>
      <c r="J680" s="10" t="str">
        <f>VLOOKUP($E680,'FP MD'!$A:$F,3,FALSE)</f>
        <v>Blanket</v>
      </c>
      <c r="K680" s="10" t="str">
        <f>VLOOKUP($E680,'FP MD'!$A:$F,4,FALSE)</f>
        <v/>
      </c>
      <c r="L680" s="10" t="str">
        <f>VLOOKUP($E680,'FP MD'!$A:$F,5,FALSE)</f>
        <v/>
      </c>
      <c r="M680" s="10">
        <f>VLOOKUP($E680,'FP MD'!$A:$F,6,FALSE)</f>
        <v>0</v>
      </c>
      <c r="N680" s="11">
        <v>202401</v>
      </c>
      <c r="O680" s="15">
        <v>0</v>
      </c>
      <c r="P680" s="16">
        <v>28711.89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0</v>
      </c>
      <c r="BG680" s="16">
        <v>0</v>
      </c>
      <c r="BH680" s="16">
        <v>0</v>
      </c>
      <c r="BI680" s="16">
        <v>0</v>
      </c>
      <c r="BJ680" s="16">
        <v>0</v>
      </c>
      <c r="BK680" s="16">
        <v>0</v>
      </c>
      <c r="BL680" s="16">
        <v>0</v>
      </c>
      <c r="BM680" s="16">
        <v>0</v>
      </c>
      <c r="BN680" s="16">
        <v>0</v>
      </c>
      <c r="BO680" s="16">
        <v>0</v>
      </c>
      <c r="BP680" s="16">
        <v>0</v>
      </c>
      <c r="BQ680" s="16">
        <v>0</v>
      </c>
      <c r="BR680" s="16">
        <v>0</v>
      </c>
      <c r="BS680" s="16">
        <v>0</v>
      </c>
      <c r="BT680" s="16">
        <v>0</v>
      </c>
      <c r="BU680" s="16">
        <v>0</v>
      </c>
      <c r="BV680" s="16">
        <v>0</v>
      </c>
      <c r="BW680" s="16">
        <v>0</v>
      </c>
      <c r="BX680" s="14">
        <f t="shared" si="10"/>
        <v>28711.89</v>
      </c>
    </row>
    <row r="681" spans="1:76" s="17" customFormat="1" x14ac:dyDescent="0.3">
      <c r="A681" s="7" t="s">
        <v>462</v>
      </c>
      <c r="B681" s="8" t="s">
        <v>1941</v>
      </c>
      <c r="C681" s="21" t="s">
        <v>1942</v>
      </c>
      <c r="D681" s="9">
        <v>34330</v>
      </c>
      <c r="E681" s="9" t="s">
        <v>1943</v>
      </c>
      <c r="F681" s="10" t="str">
        <f>VLOOKUP($E681,'FP MD'!$A:$F,2,FALSE)</f>
        <v xml:space="preserve">BPS ST2  GSU Bushing Replacem						</v>
      </c>
      <c r="G681" s="10" t="s">
        <v>1221</v>
      </c>
      <c r="H681" s="10" t="s">
        <v>1723</v>
      </c>
      <c r="I681" s="10" t="s">
        <v>1724</v>
      </c>
      <c r="J681" s="10" t="str">
        <f>VLOOKUP($E681,'FP MD'!$A:$F,3,FALSE)</f>
        <v>ES - Outage</v>
      </c>
      <c r="K681" s="10" t="str">
        <f>VLOOKUP($E681,'FP MD'!$A:$F,4,FALSE)</f>
        <v/>
      </c>
      <c r="L681" s="10" t="str">
        <f>VLOOKUP($E681,'FP MD'!$A:$F,5,FALSE)</f>
        <v/>
      </c>
      <c r="M681" s="10">
        <f>VLOOKUP($E681,'FP MD'!$A:$F,6,FALSE)</f>
        <v>0</v>
      </c>
      <c r="N681" s="11">
        <v>202401</v>
      </c>
      <c r="O681" s="15">
        <v>0</v>
      </c>
      <c r="P681" s="16">
        <v>270764.03000000003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  <c r="BI681" s="16">
        <v>0</v>
      </c>
      <c r="BJ681" s="16">
        <v>0</v>
      </c>
      <c r="BK681" s="16">
        <v>0</v>
      </c>
      <c r="BL681" s="16">
        <v>0</v>
      </c>
      <c r="BM681" s="16">
        <v>0</v>
      </c>
      <c r="BN681" s="16">
        <v>0</v>
      </c>
      <c r="BO681" s="16">
        <v>0</v>
      </c>
      <c r="BP681" s="16">
        <v>0</v>
      </c>
      <c r="BQ681" s="16">
        <v>0</v>
      </c>
      <c r="BR681" s="16">
        <v>0</v>
      </c>
      <c r="BS681" s="16">
        <v>0</v>
      </c>
      <c r="BT681" s="16">
        <v>0</v>
      </c>
      <c r="BU681" s="16">
        <v>0</v>
      </c>
      <c r="BV681" s="16">
        <v>0</v>
      </c>
      <c r="BW681" s="16">
        <v>0</v>
      </c>
      <c r="BX681" s="14">
        <f t="shared" si="10"/>
        <v>270764.03000000003</v>
      </c>
    </row>
    <row r="682" spans="1:76" s="17" customFormat="1" x14ac:dyDescent="0.3">
      <c r="A682" s="7" t="s">
        <v>462</v>
      </c>
      <c r="B682" s="8" t="s">
        <v>1944</v>
      </c>
      <c r="C682" s="21" t="s">
        <v>1945</v>
      </c>
      <c r="D682" s="9">
        <v>34330</v>
      </c>
      <c r="E682" s="9" t="s">
        <v>1239</v>
      </c>
      <c r="F682" s="10" t="str">
        <f>VLOOKUP($E682,'FP MD'!$A:$F,2,FALSE)</f>
        <v xml:space="preserve">2023 Grounds </v>
      </c>
      <c r="G682" s="10" t="s">
        <v>495</v>
      </c>
      <c r="H682" s="10" t="s">
        <v>507</v>
      </c>
      <c r="I682" s="10" t="s">
        <v>1904</v>
      </c>
      <c r="J682" s="10" t="str">
        <f>VLOOKUP($E682,'FP MD'!$A:$F,3,FALSE)</f>
        <v>Blanket</v>
      </c>
      <c r="K682" s="10" t="str">
        <f>VLOOKUP($E682,'FP MD'!$A:$F,4,FALSE)</f>
        <v/>
      </c>
      <c r="L682" s="10" t="str">
        <f>VLOOKUP($E682,'FP MD'!$A:$F,5,FALSE)</f>
        <v/>
      </c>
      <c r="M682" s="10">
        <f>VLOOKUP($E682,'FP MD'!$A:$F,6,FALSE)</f>
        <v>0</v>
      </c>
      <c r="N682" s="11">
        <v>202401</v>
      </c>
      <c r="O682" s="15">
        <v>0</v>
      </c>
      <c r="P682" s="16">
        <v>58874.62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6">
        <v>0</v>
      </c>
      <c r="BH682" s="16">
        <v>0</v>
      </c>
      <c r="BI682" s="16">
        <v>0</v>
      </c>
      <c r="BJ682" s="16">
        <v>0</v>
      </c>
      <c r="BK682" s="16">
        <v>0</v>
      </c>
      <c r="BL682" s="16">
        <v>0</v>
      </c>
      <c r="BM682" s="16">
        <v>0</v>
      </c>
      <c r="BN682" s="16">
        <v>0</v>
      </c>
      <c r="BO682" s="16">
        <v>0</v>
      </c>
      <c r="BP682" s="16">
        <v>0</v>
      </c>
      <c r="BQ682" s="16">
        <v>0</v>
      </c>
      <c r="BR682" s="16">
        <v>0</v>
      </c>
      <c r="BS682" s="16">
        <v>0</v>
      </c>
      <c r="BT682" s="16">
        <v>0</v>
      </c>
      <c r="BU682" s="16">
        <v>0</v>
      </c>
      <c r="BV682" s="16">
        <v>0</v>
      </c>
      <c r="BW682" s="16">
        <v>0</v>
      </c>
      <c r="BX682" s="14">
        <f t="shared" si="10"/>
        <v>58874.62</v>
      </c>
    </row>
    <row r="683" spans="1:76" s="17" customFormat="1" x14ac:dyDescent="0.3">
      <c r="A683" s="7" t="s">
        <v>462</v>
      </c>
      <c r="B683" s="8" t="s">
        <v>1946</v>
      </c>
      <c r="C683" s="21" t="s">
        <v>1947</v>
      </c>
      <c r="D683" s="9">
        <v>34330</v>
      </c>
      <c r="E683" s="9" t="s">
        <v>1848</v>
      </c>
      <c r="F683" s="10" t="str">
        <f>VLOOKUP($E683,'FP MD'!$A:$F,2,FALSE)</f>
        <v>Bayside Common Blanket 2023</v>
      </c>
      <c r="G683" s="10" t="s">
        <v>1221</v>
      </c>
      <c r="H683" s="10" t="s">
        <v>1723</v>
      </c>
      <c r="I683" s="10" t="s">
        <v>1724</v>
      </c>
      <c r="J683" s="10" t="str">
        <f>VLOOKUP($E683,'FP MD'!$A:$F,3,FALSE)</f>
        <v>Blanket</v>
      </c>
      <c r="K683" s="10" t="str">
        <f>VLOOKUP($E683,'FP MD'!$A:$F,4,FALSE)</f>
        <v/>
      </c>
      <c r="L683" s="10" t="str">
        <f>VLOOKUP($E683,'FP MD'!$A:$F,5,FALSE)</f>
        <v/>
      </c>
      <c r="M683" s="10">
        <f>VLOOKUP($E683,'FP MD'!$A:$F,6,FALSE)</f>
        <v>0</v>
      </c>
      <c r="N683" s="11">
        <v>202401</v>
      </c>
      <c r="O683" s="15">
        <v>0</v>
      </c>
      <c r="P683" s="16">
        <v>54950.200000000004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0</v>
      </c>
      <c r="BI683" s="16">
        <v>0</v>
      </c>
      <c r="BJ683" s="16">
        <v>0</v>
      </c>
      <c r="BK683" s="16">
        <v>0</v>
      </c>
      <c r="BL683" s="16">
        <v>0</v>
      </c>
      <c r="BM683" s="16">
        <v>0</v>
      </c>
      <c r="BN683" s="16">
        <v>0</v>
      </c>
      <c r="BO683" s="16">
        <v>0</v>
      </c>
      <c r="BP683" s="16">
        <v>0</v>
      </c>
      <c r="BQ683" s="16">
        <v>0</v>
      </c>
      <c r="BR683" s="16">
        <v>0</v>
      </c>
      <c r="BS683" s="16">
        <v>0</v>
      </c>
      <c r="BT683" s="16">
        <v>0</v>
      </c>
      <c r="BU683" s="16">
        <v>0</v>
      </c>
      <c r="BV683" s="16">
        <v>0</v>
      </c>
      <c r="BW683" s="16">
        <v>0</v>
      </c>
      <c r="BX683" s="14">
        <f t="shared" si="10"/>
        <v>54950.200000000004</v>
      </c>
    </row>
    <row r="684" spans="1:76" s="17" customFormat="1" x14ac:dyDescent="0.3">
      <c r="A684" s="7" t="s">
        <v>462</v>
      </c>
      <c r="B684" s="8" t="s">
        <v>1948</v>
      </c>
      <c r="C684" s="21" t="s">
        <v>1949</v>
      </c>
      <c r="D684" s="9">
        <v>34330</v>
      </c>
      <c r="E684" s="9" t="s">
        <v>1848</v>
      </c>
      <c r="F684" s="10" t="str">
        <f>VLOOKUP($E684,'FP MD'!$A:$F,2,FALSE)</f>
        <v>Bayside Common Blanket 2023</v>
      </c>
      <c r="G684" s="10" t="s">
        <v>1221</v>
      </c>
      <c r="H684" s="10" t="s">
        <v>1723</v>
      </c>
      <c r="I684" s="10" t="s">
        <v>1724</v>
      </c>
      <c r="J684" s="10" t="str">
        <f>VLOOKUP($E684,'FP MD'!$A:$F,3,FALSE)</f>
        <v>Blanket</v>
      </c>
      <c r="K684" s="10" t="str">
        <f>VLOOKUP($E684,'FP MD'!$A:$F,4,FALSE)</f>
        <v/>
      </c>
      <c r="L684" s="10" t="str">
        <f>VLOOKUP($E684,'FP MD'!$A:$F,5,FALSE)</f>
        <v/>
      </c>
      <c r="M684" s="10">
        <f>VLOOKUP($E684,'FP MD'!$A:$F,6,FALSE)</f>
        <v>0</v>
      </c>
      <c r="N684" s="11">
        <v>202401</v>
      </c>
      <c r="O684" s="15">
        <v>0</v>
      </c>
      <c r="P684" s="16">
        <v>69779.509999999995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0</v>
      </c>
      <c r="BI684" s="16">
        <v>0</v>
      </c>
      <c r="BJ684" s="16">
        <v>0</v>
      </c>
      <c r="BK684" s="16">
        <v>0</v>
      </c>
      <c r="BL684" s="16">
        <v>0</v>
      </c>
      <c r="BM684" s="16">
        <v>0</v>
      </c>
      <c r="BN684" s="16">
        <v>0</v>
      </c>
      <c r="BO684" s="16">
        <v>0</v>
      </c>
      <c r="BP684" s="16">
        <v>0</v>
      </c>
      <c r="BQ684" s="16">
        <v>0</v>
      </c>
      <c r="BR684" s="16">
        <v>0</v>
      </c>
      <c r="BS684" s="16">
        <v>0</v>
      </c>
      <c r="BT684" s="16">
        <v>0</v>
      </c>
      <c r="BU684" s="16">
        <v>0</v>
      </c>
      <c r="BV684" s="16">
        <v>0</v>
      </c>
      <c r="BW684" s="16">
        <v>0</v>
      </c>
      <c r="BX684" s="14">
        <f t="shared" si="10"/>
        <v>69779.509999999995</v>
      </c>
    </row>
    <row r="685" spans="1:76" s="17" customFormat="1" x14ac:dyDescent="0.3">
      <c r="A685" s="7" t="s">
        <v>462</v>
      </c>
      <c r="B685" s="8" t="s">
        <v>1950</v>
      </c>
      <c r="C685" s="21" t="s">
        <v>1951</v>
      </c>
      <c r="D685" s="9">
        <v>34330</v>
      </c>
      <c r="E685" s="9" t="s">
        <v>1884</v>
      </c>
      <c r="F685" s="10" t="str">
        <f>VLOOKUP($E685,'FP MD'!$A:$F,2,FALSE)</f>
        <v>BPS Seawall &amp; ICCP Replc Project</v>
      </c>
      <c r="G685" s="10" t="s">
        <v>1221</v>
      </c>
      <c r="H685" s="10" t="s">
        <v>1723</v>
      </c>
      <c r="I685" s="10" t="s">
        <v>1724</v>
      </c>
      <c r="J685" s="10" t="str">
        <f>VLOOKUP($E685,'FP MD'!$A:$F,3,FALSE)</f>
        <v>ES - Outage</v>
      </c>
      <c r="K685" s="10" t="str">
        <f>VLOOKUP($E685,'FP MD'!$A:$F,4,FALSE)</f>
        <v/>
      </c>
      <c r="L685" s="10" t="str">
        <f>VLOOKUP($E685,'FP MD'!$A:$F,5,FALSE)</f>
        <v/>
      </c>
      <c r="M685" s="10">
        <f>VLOOKUP($E685,'FP MD'!$A:$F,6,FALSE)</f>
        <v>0</v>
      </c>
      <c r="N685" s="11">
        <v>202404</v>
      </c>
      <c r="O685" s="15">
        <v>0</v>
      </c>
      <c r="P685" s="16">
        <v>0</v>
      </c>
      <c r="Q685" s="16">
        <v>0</v>
      </c>
      <c r="R685" s="16">
        <v>0</v>
      </c>
      <c r="S685" s="16">
        <v>555271.14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0</v>
      </c>
      <c r="BD685" s="16">
        <v>0</v>
      </c>
      <c r="BE685" s="16">
        <v>0</v>
      </c>
      <c r="BF685" s="16">
        <v>0</v>
      </c>
      <c r="BG685" s="16">
        <v>0</v>
      </c>
      <c r="BH685" s="16">
        <v>0</v>
      </c>
      <c r="BI685" s="16">
        <v>0</v>
      </c>
      <c r="BJ685" s="16">
        <v>0</v>
      </c>
      <c r="BK685" s="16">
        <v>0</v>
      </c>
      <c r="BL685" s="16">
        <v>0</v>
      </c>
      <c r="BM685" s="16">
        <v>0</v>
      </c>
      <c r="BN685" s="16">
        <v>0</v>
      </c>
      <c r="BO685" s="16">
        <v>0</v>
      </c>
      <c r="BP685" s="16">
        <v>0</v>
      </c>
      <c r="BQ685" s="16">
        <v>0</v>
      </c>
      <c r="BR685" s="16">
        <v>0</v>
      </c>
      <c r="BS685" s="16">
        <v>0</v>
      </c>
      <c r="BT685" s="16">
        <v>0</v>
      </c>
      <c r="BU685" s="16">
        <v>0</v>
      </c>
      <c r="BV685" s="16">
        <v>0</v>
      </c>
      <c r="BW685" s="16">
        <v>0</v>
      </c>
      <c r="BX685" s="14">
        <f t="shared" si="10"/>
        <v>555271.14</v>
      </c>
    </row>
    <row r="686" spans="1:76" s="17" customFormat="1" x14ac:dyDescent="0.3">
      <c r="A686" s="7" t="s">
        <v>462</v>
      </c>
      <c r="B686" s="8" t="s">
        <v>1952</v>
      </c>
      <c r="C686" s="21" t="s">
        <v>1953</v>
      </c>
      <c r="D686" s="9">
        <v>34330</v>
      </c>
      <c r="E686" s="9" t="s">
        <v>1954</v>
      </c>
      <c r="F686" s="10" t="str">
        <f>VLOOKUP($E686,'FP MD'!$A:$F,2,FALSE)</f>
        <v>BPS Iron Filtration System Install</v>
      </c>
      <c r="G686" s="10" t="s">
        <v>1221</v>
      </c>
      <c r="H686" s="10" t="s">
        <v>1723</v>
      </c>
      <c r="I686" s="10" t="s">
        <v>1724</v>
      </c>
      <c r="J686" s="10" t="str">
        <f>VLOOKUP($E686,'FP MD'!$A:$F,3,FALSE)</f>
        <v>None</v>
      </c>
      <c r="K686" s="10" t="str">
        <f>VLOOKUP($E686,'FP MD'!$A:$F,4,FALSE)</f>
        <v/>
      </c>
      <c r="L686" s="10" t="str">
        <f>VLOOKUP($E686,'FP MD'!$A:$F,5,FALSE)</f>
        <v/>
      </c>
      <c r="M686" s="10">
        <f>VLOOKUP($E686,'FP MD'!$A:$F,6,FALSE)</f>
        <v>0</v>
      </c>
      <c r="N686" s="11">
        <v>202402</v>
      </c>
      <c r="O686" s="15">
        <v>0</v>
      </c>
      <c r="P686" s="16">
        <v>0</v>
      </c>
      <c r="Q686" s="16">
        <v>1269080.31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0</v>
      </c>
      <c r="BF686" s="16">
        <v>0</v>
      </c>
      <c r="BG686" s="16">
        <v>0</v>
      </c>
      <c r="BH686" s="16">
        <v>0</v>
      </c>
      <c r="BI686" s="16">
        <v>0</v>
      </c>
      <c r="BJ686" s="16">
        <v>0</v>
      </c>
      <c r="BK686" s="16">
        <v>0</v>
      </c>
      <c r="BL686" s="16">
        <v>0</v>
      </c>
      <c r="BM686" s="16">
        <v>0</v>
      </c>
      <c r="BN686" s="16">
        <v>0</v>
      </c>
      <c r="BO686" s="16">
        <v>0</v>
      </c>
      <c r="BP686" s="16">
        <v>0</v>
      </c>
      <c r="BQ686" s="16">
        <v>0</v>
      </c>
      <c r="BR686" s="16">
        <v>0</v>
      </c>
      <c r="BS686" s="16">
        <v>0</v>
      </c>
      <c r="BT686" s="16">
        <v>0</v>
      </c>
      <c r="BU686" s="16">
        <v>0</v>
      </c>
      <c r="BV686" s="16">
        <v>0</v>
      </c>
      <c r="BW686" s="16">
        <v>0</v>
      </c>
      <c r="BX686" s="14">
        <f t="shared" si="10"/>
        <v>1269080.31</v>
      </c>
    </row>
    <row r="687" spans="1:76" s="17" customFormat="1" x14ac:dyDescent="0.3">
      <c r="A687" s="7" t="s">
        <v>462</v>
      </c>
      <c r="B687" s="8" t="s">
        <v>1955</v>
      </c>
      <c r="C687" s="21" t="s">
        <v>1302</v>
      </c>
      <c r="D687" s="9">
        <v>34330</v>
      </c>
      <c r="E687" s="9" t="s">
        <v>1311</v>
      </c>
      <c r="F687" s="10" t="str">
        <f>VLOOKUP($E687,'FP MD'!$A:$F,2,FALSE)</f>
        <v>BBC Indeterminant 2023</v>
      </c>
      <c r="G687" s="10" t="s">
        <v>1250</v>
      </c>
      <c r="H687" s="10" t="s">
        <v>1723</v>
      </c>
      <c r="I687" s="10" t="s">
        <v>1956</v>
      </c>
      <c r="J687" s="10" t="str">
        <f>VLOOKUP($E687,'FP MD'!$A:$F,3,FALSE)</f>
        <v>Blanket</v>
      </c>
      <c r="K687" s="10" t="str">
        <f>VLOOKUP($E687,'FP MD'!$A:$F,4,FALSE)</f>
        <v/>
      </c>
      <c r="L687" s="10" t="str">
        <f>VLOOKUP($E687,'FP MD'!$A:$F,5,FALSE)</f>
        <v/>
      </c>
      <c r="M687" s="10">
        <f>VLOOKUP($E687,'FP MD'!$A:$F,6,FALSE)</f>
        <v>0</v>
      </c>
      <c r="N687" s="11">
        <v>202402</v>
      </c>
      <c r="O687" s="15">
        <v>0</v>
      </c>
      <c r="P687" s="16">
        <v>0</v>
      </c>
      <c r="Q687" s="16">
        <v>1634883.49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0</v>
      </c>
      <c r="BC687" s="16">
        <v>0</v>
      </c>
      <c r="BD687" s="16">
        <v>0</v>
      </c>
      <c r="BE687" s="16">
        <v>0</v>
      </c>
      <c r="BF687" s="16">
        <v>0</v>
      </c>
      <c r="BG687" s="16">
        <v>0</v>
      </c>
      <c r="BH687" s="16">
        <v>0</v>
      </c>
      <c r="BI687" s="16">
        <v>0</v>
      </c>
      <c r="BJ687" s="16">
        <v>0</v>
      </c>
      <c r="BK687" s="16">
        <v>0</v>
      </c>
      <c r="BL687" s="16">
        <v>0</v>
      </c>
      <c r="BM687" s="16">
        <v>0</v>
      </c>
      <c r="BN687" s="16">
        <v>0</v>
      </c>
      <c r="BO687" s="16">
        <v>0</v>
      </c>
      <c r="BP687" s="16">
        <v>0</v>
      </c>
      <c r="BQ687" s="16">
        <v>0</v>
      </c>
      <c r="BR687" s="16">
        <v>0</v>
      </c>
      <c r="BS687" s="16">
        <v>0</v>
      </c>
      <c r="BT687" s="16">
        <v>0</v>
      </c>
      <c r="BU687" s="16">
        <v>0</v>
      </c>
      <c r="BV687" s="16">
        <v>0</v>
      </c>
      <c r="BW687" s="16">
        <v>0</v>
      </c>
      <c r="BX687" s="14">
        <f t="shared" si="10"/>
        <v>1634883.49</v>
      </c>
    </row>
    <row r="688" spans="1:76" s="17" customFormat="1" x14ac:dyDescent="0.3">
      <c r="A688" s="7" t="s">
        <v>468</v>
      </c>
      <c r="B688" s="8" t="s">
        <v>1957</v>
      </c>
      <c r="C688" s="21" t="s">
        <v>1958</v>
      </c>
      <c r="D688" s="9">
        <v>34330</v>
      </c>
      <c r="E688" s="9" t="s">
        <v>1848</v>
      </c>
      <c r="F688" s="10" t="str">
        <f>VLOOKUP($E688,'FP MD'!$A:$F,2,FALSE)</f>
        <v>Bayside Common Blanket 2023</v>
      </c>
      <c r="G688" s="10" t="s">
        <v>1221</v>
      </c>
      <c r="H688" s="10" t="s">
        <v>1723</v>
      </c>
      <c r="I688" s="10" t="s">
        <v>1724</v>
      </c>
      <c r="J688" s="10" t="str">
        <f>VLOOKUP($E688,'FP MD'!$A:$F,3,FALSE)</f>
        <v>Blanket</v>
      </c>
      <c r="K688" s="10" t="str">
        <f>VLOOKUP($E688,'FP MD'!$A:$F,4,FALSE)</f>
        <v/>
      </c>
      <c r="L688" s="10" t="str">
        <f>VLOOKUP($E688,'FP MD'!$A:$F,5,FALSE)</f>
        <v/>
      </c>
      <c r="M688" s="10">
        <f>VLOOKUP($E688,'FP MD'!$A:$F,6,FALSE)</f>
        <v>0</v>
      </c>
      <c r="N688" s="11" t="s">
        <v>97</v>
      </c>
      <c r="O688" s="15">
        <v>0</v>
      </c>
      <c r="P688" s="16">
        <v>25229.15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0</v>
      </c>
      <c r="BG688" s="16">
        <v>0</v>
      </c>
      <c r="BH688" s="16">
        <v>0</v>
      </c>
      <c r="BI688" s="16">
        <v>0</v>
      </c>
      <c r="BJ688" s="16">
        <v>0</v>
      </c>
      <c r="BK688" s="16">
        <v>0</v>
      </c>
      <c r="BL688" s="16">
        <v>0</v>
      </c>
      <c r="BM688" s="16">
        <v>0</v>
      </c>
      <c r="BN688" s="16">
        <v>0</v>
      </c>
      <c r="BO688" s="16">
        <v>0</v>
      </c>
      <c r="BP688" s="16">
        <v>0</v>
      </c>
      <c r="BQ688" s="16">
        <v>0</v>
      </c>
      <c r="BR688" s="16">
        <v>0</v>
      </c>
      <c r="BS688" s="16">
        <v>0</v>
      </c>
      <c r="BT688" s="16">
        <v>0</v>
      </c>
      <c r="BU688" s="16">
        <v>0</v>
      </c>
      <c r="BV688" s="16">
        <v>0</v>
      </c>
      <c r="BW688" s="16">
        <v>0</v>
      </c>
      <c r="BX688" s="14">
        <f t="shared" si="10"/>
        <v>25229.15</v>
      </c>
    </row>
    <row r="689" spans="1:76" s="17" customFormat="1" x14ac:dyDescent="0.3">
      <c r="A689" s="7" t="s">
        <v>462</v>
      </c>
      <c r="B689" s="8" t="s">
        <v>1959</v>
      </c>
      <c r="C689" s="21" t="s">
        <v>1960</v>
      </c>
      <c r="D689" s="9">
        <v>34330</v>
      </c>
      <c r="E689" s="9" t="s">
        <v>1848</v>
      </c>
      <c r="F689" s="10" t="str">
        <f>VLOOKUP($E689,'FP MD'!$A:$F,2,FALSE)</f>
        <v>Bayside Common Blanket 2023</v>
      </c>
      <c r="G689" s="10" t="s">
        <v>1221</v>
      </c>
      <c r="H689" s="10" t="s">
        <v>1723</v>
      </c>
      <c r="I689" s="10" t="s">
        <v>1724</v>
      </c>
      <c r="J689" s="10" t="str">
        <f>VLOOKUP($E689,'FP MD'!$A:$F,3,FALSE)</f>
        <v>Blanket</v>
      </c>
      <c r="K689" s="10" t="str">
        <f>VLOOKUP($E689,'FP MD'!$A:$F,4,FALSE)</f>
        <v/>
      </c>
      <c r="L689" s="10" t="str">
        <f>VLOOKUP($E689,'FP MD'!$A:$F,5,FALSE)</f>
        <v/>
      </c>
      <c r="M689" s="10">
        <f>VLOOKUP($E689,'FP MD'!$A:$F,6,FALSE)</f>
        <v>0</v>
      </c>
      <c r="N689" s="11">
        <v>202403</v>
      </c>
      <c r="O689" s="15">
        <v>0</v>
      </c>
      <c r="P689" s="16">
        <v>0</v>
      </c>
      <c r="Q689" s="16">
        <v>0</v>
      </c>
      <c r="R689" s="16">
        <v>51622.57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0</v>
      </c>
      <c r="BI689" s="16">
        <v>0</v>
      </c>
      <c r="BJ689" s="16">
        <v>0</v>
      </c>
      <c r="BK689" s="16">
        <v>0</v>
      </c>
      <c r="BL689" s="16">
        <v>0</v>
      </c>
      <c r="BM689" s="16">
        <v>0</v>
      </c>
      <c r="BN689" s="16">
        <v>0</v>
      </c>
      <c r="BO689" s="16">
        <v>0</v>
      </c>
      <c r="BP689" s="16">
        <v>0</v>
      </c>
      <c r="BQ689" s="16">
        <v>0</v>
      </c>
      <c r="BR689" s="16">
        <v>0</v>
      </c>
      <c r="BS689" s="16">
        <v>0</v>
      </c>
      <c r="BT689" s="16">
        <v>0</v>
      </c>
      <c r="BU689" s="16">
        <v>0</v>
      </c>
      <c r="BV689" s="16">
        <v>0</v>
      </c>
      <c r="BW689" s="16">
        <v>0</v>
      </c>
      <c r="BX689" s="14">
        <f t="shared" si="10"/>
        <v>51622.57</v>
      </c>
    </row>
    <row r="690" spans="1:76" s="17" customFormat="1" x14ac:dyDescent="0.3">
      <c r="A690" s="7" t="s">
        <v>462</v>
      </c>
      <c r="B690" s="8" t="s">
        <v>1961</v>
      </c>
      <c r="C690" s="21" t="s">
        <v>1902</v>
      </c>
      <c r="D690" s="9">
        <v>34330</v>
      </c>
      <c r="E690" s="9" t="s">
        <v>1903</v>
      </c>
      <c r="F690" s="10" t="str">
        <f>VLOOKUP($E690,'FP MD'!$A:$F,2,FALSE)</f>
        <v>2023 BS HVAC Systems</v>
      </c>
      <c r="G690" s="10" t="s">
        <v>495</v>
      </c>
      <c r="H690" s="10" t="s">
        <v>507</v>
      </c>
      <c r="I690" s="10" t="s">
        <v>1904</v>
      </c>
      <c r="J690" s="10" t="str">
        <f>VLOOKUP($E690,'FP MD'!$A:$F,3,FALSE)</f>
        <v>Blanket</v>
      </c>
      <c r="K690" s="10" t="str">
        <f>VLOOKUP($E690,'FP MD'!$A:$F,4,FALSE)</f>
        <v/>
      </c>
      <c r="L690" s="10" t="str">
        <f>VLOOKUP($E690,'FP MD'!$A:$F,5,FALSE)</f>
        <v/>
      </c>
      <c r="M690" s="10">
        <f>VLOOKUP($E690,'FP MD'!$A:$F,6,FALSE)</f>
        <v>0</v>
      </c>
      <c r="N690" s="11">
        <v>202404</v>
      </c>
      <c r="O690" s="15">
        <v>0</v>
      </c>
      <c r="P690" s="16">
        <v>0</v>
      </c>
      <c r="Q690" s="16">
        <v>0</v>
      </c>
      <c r="R690" s="16">
        <v>0</v>
      </c>
      <c r="S690" s="16">
        <v>74936.72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16">
        <v>0</v>
      </c>
      <c r="BJ690" s="16">
        <v>0</v>
      </c>
      <c r="BK690" s="16">
        <v>0</v>
      </c>
      <c r="BL690" s="16">
        <v>0</v>
      </c>
      <c r="BM690" s="16">
        <v>0</v>
      </c>
      <c r="BN690" s="16">
        <v>0</v>
      </c>
      <c r="BO690" s="16">
        <v>0</v>
      </c>
      <c r="BP690" s="16">
        <v>0</v>
      </c>
      <c r="BQ690" s="16">
        <v>0</v>
      </c>
      <c r="BR690" s="16">
        <v>0</v>
      </c>
      <c r="BS690" s="16">
        <v>0</v>
      </c>
      <c r="BT690" s="16">
        <v>0</v>
      </c>
      <c r="BU690" s="16">
        <v>0</v>
      </c>
      <c r="BV690" s="16">
        <v>0</v>
      </c>
      <c r="BW690" s="16">
        <v>0</v>
      </c>
      <c r="BX690" s="14">
        <f t="shared" si="10"/>
        <v>74936.72</v>
      </c>
    </row>
    <row r="691" spans="1:76" s="17" customFormat="1" x14ac:dyDescent="0.3">
      <c r="A691" s="7" t="s">
        <v>462</v>
      </c>
      <c r="B691" s="8" t="s">
        <v>1962</v>
      </c>
      <c r="C691" s="21" t="s">
        <v>1963</v>
      </c>
      <c r="D691" s="9">
        <v>34330</v>
      </c>
      <c r="E691" s="9" t="s">
        <v>1964</v>
      </c>
      <c r="F691" s="10" t="str">
        <f>VLOOKUP($E691,'FP MD'!$A:$F,2,FALSE)</f>
        <v>BPS Admin Building Expansion</v>
      </c>
      <c r="G691" s="10" t="s">
        <v>1221</v>
      </c>
      <c r="H691" s="10" t="s">
        <v>1723</v>
      </c>
      <c r="I691" s="10" t="s">
        <v>1724</v>
      </c>
      <c r="J691" s="10" t="str">
        <f>VLOOKUP($E691,'FP MD'!$A:$F,3,FALSE)</f>
        <v>None</v>
      </c>
      <c r="K691" s="10" t="str">
        <f>VLOOKUP($E691,'FP MD'!$A:$F,4,FALSE)</f>
        <v/>
      </c>
      <c r="L691" s="10" t="str">
        <f>VLOOKUP($E691,'FP MD'!$A:$F,5,FALSE)</f>
        <v/>
      </c>
      <c r="M691" s="10">
        <f>VLOOKUP($E691,'FP MD'!$A:$F,6,FALSE)</f>
        <v>0</v>
      </c>
      <c r="N691" s="11">
        <v>202404</v>
      </c>
      <c r="O691" s="15">
        <v>0</v>
      </c>
      <c r="P691" s="16">
        <v>0</v>
      </c>
      <c r="Q691" s="16">
        <v>0</v>
      </c>
      <c r="R691" s="16">
        <v>0</v>
      </c>
      <c r="S691" s="16">
        <v>4001.3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0</v>
      </c>
      <c r="BD691" s="16">
        <v>0</v>
      </c>
      <c r="BE691" s="16">
        <v>0</v>
      </c>
      <c r="BF691" s="16">
        <v>0</v>
      </c>
      <c r="BG691" s="16">
        <v>0</v>
      </c>
      <c r="BH691" s="16">
        <v>0</v>
      </c>
      <c r="BI691" s="16">
        <v>0</v>
      </c>
      <c r="BJ691" s="16">
        <v>0</v>
      </c>
      <c r="BK691" s="16">
        <v>0</v>
      </c>
      <c r="BL691" s="16">
        <v>0</v>
      </c>
      <c r="BM691" s="16">
        <v>0</v>
      </c>
      <c r="BN691" s="16">
        <v>0</v>
      </c>
      <c r="BO691" s="16">
        <v>0</v>
      </c>
      <c r="BP691" s="16">
        <v>0</v>
      </c>
      <c r="BQ691" s="16">
        <v>0</v>
      </c>
      <c r="BR691" s="16">
        <v>0</v>
      </c>
      <c r="BS691" s="16">
        <v>0</v>
      </c>
      <c r="BT691" s="16">
        <v>0</v>
      </c>
      <c r="BU691" s="16">
        <v>0</v>
      </c>
      <c r="BV691" s="16">
        <v>0</v>
      </c>
      <c r="BW691" s="16">
        <v>0</v>
      </c>
      <c r="BX691" s="14">
        <f t="shared" si="10"/>
        <v>4001.3</v>
      </c>
    </row>
    <row r="692" spans="1:76" s="17" customFormat="1" x14ac:dyDescent="0.3">
      <c r="A692" s="7" t="s">
        <v>462</v>
      </c>
      <c r="B692" s="8" t="s">
        <v>1965</v>
      </c>
      <c r="C692" s="21" t="s">
        <v>1966</v>
      </c>
      <c r="D692" s="9">
        <v>34330</v>
      </c>
      <c r="E692" s="9" t="s">
        <v>1967</v>
      </c>
      <c r="F692" s="10" t="str">
        <f>VLOOKUP($E692,'FP MD'!$A:$F,2,FALSE)</f>
        <v>BPS #1 GE HMI Upgrades</v>
      </c>
      <c r="G692" s="10" t="s">
        <v>1221</v>
      </c>
      <c r="H692" s="10" t="s">
        <v>1723</v>
      </c>
      <c r="I692" s="10" t="s">
        <v>1724</v>
      </c>
      <c r="J692" s="10" t="str">
        <f>VLOOKUP($E692,'FP MD'!$A:$F,3,FALSE)</f>
        <v>Technology</v>
      </c>
      <c r="K692" s="10" t="str">
        <f>VLOOKUP($E692,'FP MD'!$A:$F,4,FALSE)</f>
        <v/>
      </c>
      <c r="L692" s="10" t="str">
        <f>VLOOKUP($E692,'FP MD'!$A:$F,5,FALSE)</f>
        <v/>
      </c>
      <c r="M692" s="10">
        <f>VLOOKUP($E692,'FP MD'!$A:$F,6,FALSE)</f>
        <v>0</v>
      </c>
      <c r="N692" s="11">
        <v>202404</v>
      </c>
      <c r="O692" s="15">
        <v>0</v>
      </c>
      <c r="P692" s="16">
        <v>0</v>
      </c>
      <c r="Q692" s="16">
        <v>0</v>
      </c>
      <c r="R692" s="16">
        <v>0</v>
      </c>
      <c r="S692" s="16">
        <v>760.88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0</v>
      </c>
      <c r="BC692" s="16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6">
        <v>0</v>
      </c>
      <c r="BJ692" s="16">
        <v>0</v>
      </c>
      <c r="BK692" s="16">
        <v>0</v>
      </c>
      <c r="BL692" s="16">
        <v>0</v>
      </c>
      <c r="BM692" s="16">
        <v>0</v>
      </c>
      <c r="BN692" s="16">
        <v>0</v>
      </c>
      <c r="BO692" s="16">
        <v>0</v>
      </c>
      <c r="BP692" s="16">
        <v>0</v>
      </c>
      <c r="BQ692" s="16">
        <v>0</v>
      </c>
      <c r="BR692" s="16">
        <v>0</v>
      </c>
      <c r="BS692" s="16">
        <v>0</v>
      </c>
      <c r="BT692" s="16">
        <v>0</v>
      </c>
      <c r="BU692" s="16">
        <v>0</v>
      </c>
      <c r="BV692" s="16">
        <v>0</v>
      </c>
      <c r="BW692" s="16">
        <v>0</v>
      </c>
      <c r="BX692" s="14">
        <f t="shared" si="10"/>
        <v>760.88</v>
      </c>
    </row>
    <row r="693" spans="1:76" s="17" customFormat="1" x14ac:dyDescent="0.3">
      <c r="A693" s="7" t="s">
        <v>462</v>
      </c>
      <c r="B693" s="8" t="s">
        <v>1968</v>
      </c>
      <c r="C693" s="21" t="s">
        <v>1969</v>
      </c>
      <c r="D693" s="9">
        <v>34330</v>
      </c>
      <c r="E693" s="9" t="s">
        <v>1791</v>
      </c>
      <c r="F693" s="10" t="str">
        <f>VLOOKUP($E693,'FP MD'!$A:$F,2,FALSE)</f>
        <v xml:space="preserve">BPS RO Replacement </v>
      </c>
      <c r="G693" s="10" t="s">
        <v>1221</v>
      </c>
      <c r="H693" s="10" t="s">
        <v>1723</v>
      </c>
      <c r="I693" s="10" t="s">
        <v>1724</v>
      </c>
      <c r="J693" s="10" t="str">
        <f>VLOOKUP($E693,'FP MD'!$A:$F,3,FALSE)</f>
        <v>None</v>
      </c>
      <c r="K693" s="10" t="str">
        <f>VLOOKUP($E693,'FP MD'!$A:$F,4,FALSE)</f>
        <v/>
      </c>
      <c r="L693" s="10" t="str">
        <f>VLOOKUP($E693,'FP MD'!$A:$F,5,FALSE)</f>
        <v/>
      </c>
      <c r="M693" s="10">
        <f>VLOOKUP($E693,'FP MD'!$A:$F,6,FALSE)</f>
        <v>0</v>
      </c>
      <c r="N693" s="11">
        <v>202404</v>
      </c>
      <c r="O693" s="15">
        <v>0</v>
      </c>
      <c r="P693" s="16">
        <v>0</v>
      </c>
      <c r="Q693" s="16">
        <v>0</v>
      </c>
      <c r="R693" s="16">
        <v>0</v>
      </c>
      <c r="S693" s="16">
        <v>27366.23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6">
        <v>0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6">
        <v>0</v>
      </c>
      <c r="BJ693" s="16">
        <v>0</v>
      </c>
      <c r="BK693" s="16">
        <v>0</v>
      </c>
      <c r="BL693" s="16">
        <v>0</v>
      </c>
      <c r="BM693" s="16">
        <v>0</v>
      </c>
      <c r="BN693" s="16">
        <v>0</v>
      </c>
      <c r="BO693" s="16">
        <v>0</v>
      </c>
      <c r="BP693" s="16">
        <v>0</v>
      </c>
      <c r="BQ693" s="16">
        <v>0</v>
      </c>
      <c r="BR693" s="16">
        <v>0</v>
      </c>
      <c r="BS693" s="16">
        <v>0</v>
      </c>
      <c r="BT693" s="16">
        <v>0</v>
      </c>
      <c r="BU693" s="16">
        <v>0</v>
      </c>
      <c r="BV693" s="16">
        <v>0</v>
      </c>
      <c r="BW693" s="16">
        <v>0</v>
      </c>
      <c r="BX693" s="14">
        <f t="shared" si="10"/>
        <v>27366.23</v>
      </c>
    </row>
    <row r="694" spans="1:76" s="17" customFormat="1" x14ac:dyDescent="0.3">
      <c r="A694" s="7" t="s">
        <v>462</v>
      </c>
      <c r="B694" s="8" t="s">
        <v>1970</v>
      </c>
      <c r="C694" s="21" t="s">
        <v>1971</v>
      </c>
      <c r="D694" s="9">
        <v>34330</v>
      </c>
      <c r="E694" s="9" t="s">
        <v>1972</v>
      </c>
      <c r="F694" s="10" t="str">
        <f>VLOOKUP($E694,'FP MD'!$A:$F,2,FALSE)</f>
        <v>Bayside FT/SE HMI Scada Upgrade Pro</v>
      </c>
      <c r="G694" s="10" t="s">
        <v>1221</v>
      </c>
      <c r="H694" s="10" t="s">
        <v>1723</v>
      </c>
      <c r="I694" s="10" t="s">
        <v>1724</v>
      </c>
      <c r="J694" s="10" t="str">
        <f>VLOOKUP($E694,'FP MD'!$A:$F,3,FALSE)</f>
        <v>Blanket</v>
      </c>
      <c r="K694" s="10" t="str">
        <f>VLOOKUP($E694,'FP MD'!$A:$F,4,FALSE)</f>
        <v/>
      </c>
      <c r="L694" s="10" t="str">
        <f>VLOOKUP($E694,'FP MD'!$A:$F,5,FALSE)</f>
        <v/>
      </c>
      <c r="M694" s="10">
        <f>VLOOKUP($E694,'FP MD'!$A:$F,6,FALSE)</f>
        <v>0</v>
      </c>
      <c r="N694" s="11">
        <v>202404</v>
      </c>
      <c r="O694" s="15">
        <v>0</v>
      </c>
      <c r="P694" s="16">
        <v>0</v>
      </c>
      <c r="Q694" s="16">
        <v>0</v>
      </c>
      <c r="R694" s="16">
        <v>0</v>
      </c>
      <c r="S694" s="16">
        <v>8189.2300000000005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6">
        <v>0</v>
      </c>
      <c r="BC694" s="16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6">
        <v>0</v>
      </c>
      <c r="BJ694" s="16">
        <v>0</v>
      </c>
      <c r="BK694" s="16">
        <v>0</v>
      </c>
      <c r="BL694" s="16">
        <v>0</v>
      </c>
      <c r="BM694" s="16">
        <v>0</v>
      </c>
      <c r="BN694" s="16">
        <v>0</v>
      </c>
      <c r="BO694" s="16">
        <v>0</v>
      </c>
      <c r="BP694" s="16">
        <v>0</v>
      </c>
      <c r="BQ694" s="16">
        <v>0</v>
      </c>
      <c r="BR694" s="16">
        <v>0</v>
      </c>
      <c r="BS694" s="16">
        <v>0</v>
      </c>
      <c r="BT694" s="16">
        <v>0</v>
      </c>
      <c r="BU694" s="16">
        <v>0</v>
      </c>
      <c r="BV694" s="16">
        <v>0</v>
      </c>
      <c r="BW694" s="16">
        <v>0</v>
      </c>
      <c r="BX694" s="14">
        <f t="shared" si="10"/>
        <v>8189.2300000000005</v>
      </c>
    </row>
    <row r="695" spans="1:76" s="17" customFormat="1" x14ac:dyDescent="0.3">
      <c r="A695" s="7" t="s">
        <v>462</v>
      </c>
      <c r="B695" s="8" t="s">
        <v>1973</v>
      </c>
      <c r="C695" s="21" t="s">
        <v>1974</v>
      </c>
      <c r="D695" s="9">
        <v>34330</v>
      </c>
      <c r="E695" s="9" t="s">
        <v>1975</v>
      </c>
      <c r="F695" s="10" t="str">
        <f>VLOOKUP($E695,'FP MD'!$A:$F,2,FALSE)</f>
        <v>BPS Gannon Operators Building</v>
      </c>
      <c r="G695" s="10" t="s">
        <v>1221</v>
      </c>
      <c r="H695" s="10" t="s">
        <v>1723</v>
      </c>
      <c r="I695" s="10" t="s">
        <v>1724</v>
      </c>
      <c r="J695" s="10" t="str">
        <f>VLOOKUP($E695,'FP MD'!$A:$F,3,FALSE)</f>
        <v/>
      </c>
      <c r="K695" s="10" t="str">
        <f>VLOOKUP($E695,'FP MD'!$A:$F,4,FALSE)</f>
        <v/>
      </c>
      <c r="L695" s="10" t="str">
        <f>VLOOKUP($E695,'FP MD'!$A:$F,5,FALSE)</f>
        <v/>
      </c>
      <c r="M695" s="10">
        <f>VLOOKUP($E695,'FP MD'!$A:$F,6,FALSE)</f>
        <v>0</v>
      </c>
      <c r="N695" s="11">
        <v>202404</v>
      </c>
      <c r="O695" s="15">
        <v>0</v>
      </c>
      <c r="P695" s="16">
        <v>0</v>
      </c>
      <c r="Q695" s="16">
        <v>0</v>
      </c>
      <c r="R695" s="16">
        <v>0</v>
      </c>
      <c r="S695" s="16">
        <v>456.5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6">
        <v>0</v>
      </c>
      <c r="BJ695" s="16">
        <v>0</v>
      </c>
      <c r="BK695" s="16">
        <v>0</v>
      </c>
      <c r="BL695" s="16">
        <v>0</v>
      </c>
      <c r="BM695" s="16">
        <v>0</v>
      </c>
      <c r="BN695" s="16">
        <v>0</v>
      </c>
      <c r="BO695" s="16">
        <v>0</v>
      </c>
      <c r="BP695" s="16">
        <v>0</v>
      </c>
      <c r="BQ695" s="16">
        <v>0</v>
      </c>
      <c r="BR695" s="16">
        <v>0</v>
      </c>
      <c r="BS695" s="16">
        <v>0</v>
      </c>
      <c r="BT695" s="16">
        <v>0</v>
      </c>
      <c r="BU695" s="16">
        <v>0</v>
      </c>
      <c r="BV695" s="16">
        <v>0</v>
      </c>
      <c r="BW695" s="16">
        <v>0</v>
      </c>
      <c r="BX695" s="14">
        <f t="shared" si="10"/>
        <v>456.5</v>
      </c>
    </row>
    <row r="696" spans="1:76" s="17" customFormat="1" x14ac:dyDescent="0.3">
      <c r="A696" s="7" t="s">
        <v>462</v>
      </c>
      <c r="B696" s="8" t="s">
        <v>1976</v>
      </c>
      <c r="C696" s="21" t="s">
        <v>1977</v>
      </c>
      <c r="D696" s="9">
        <v>34330</v>
      </c>
      <c r="E696" s="9" t="s">
        <v>1978</v>
      </c>
      <c r="F696" s="10" t="str">
        <f>VLOOKUP($E696,'FP MD'!$A:$F,2,FALSE)</f>
        <v>BPS #1 GE Mark VI E Controller</v>
      </c>
      <c r="G696" s="10" t="s">
        <v>1221</v>
      </c>
      <c r="H696" s="10" t="s">
        <v>1723</v>
      </c>
      <c r="I696" s="10" t="s">
        <v>1724</v>
      </c>
      <c r="J696" s="10" t="str">
        <f>VLOOKUP($E696,'FP MD'!$A:$F,3,FALSE)</f>
        <v>None</v>
      </c>
      <c r="K696" s="10" t="str">
        <f>VLOOKUP($E696,'FP MD'!$A:$F,4,FALSE)</f>
        <v/>
      </c>
      <c r="L696" s="10" t="str">
        <f>VLOOKUP($E696,'FP MD'!$A:$F,5,FALSE)</f>
        <v/>
      </c>
      <c r="M696" s="10">
        <f>VLOOKUP($E696,'FP MD'!$A:$F,6,FALSE)</f>
        <v>0</v>
      </c>
      <c r="N696" s="11">
        <v>202404</v>
      </c>
      <c r="O696" s="15">
        <v>0</v>
      </c>
      <c r="P696" s="16">
        <v>0</v>
      </c>
      <c r="Q696" s="16">
        <v>0</v>
      </c>
      <c r="R696" s="16">
        <v>0</v>
      </c>
      <c r="S696" s="16">
        <v>1597.75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0</v>
      </c>
      <c r="BF696" s="16">
        <v>0</v>
      </c>
      <c r="BG696" s="16">
        <v>0</v>
      </c>
      <c r="BH696" s="16">
        <v>0</v>
      </c>
      <c r="BI696" s="16">
        <v>0</v>
      </c>
      <c r="BJ696" s="16">
        <v>0</v>
      </c>
      <c r="BK696" s="16">
        <v>0</v>
      </c>
      <c r="BL696" s="16">
        <v>0</v>
      </c>
      <c r="BM696" s="16">
        <v>0</v>
      </c>
      <c r="BN696" s="16">
        <v>0</v>
      </c>
      <c r="BO696" s="16">
        <v>0</v>
      </c>
      <c r="BP696" s="16">
        <v>0</v>
      </c>
      <c r="BQ696" s="16">
        <v>0</v>
      </c>
      <c r="BR696" s="16">
        <v>0</v>
      </c>
      <c r="BS696" s="16">
        <v>0</v>
      </c>
      <c r="BT696" s="16">
        <v>0</v>
      </c>
      <c r="BU696" s="16">
        <v>0</v>
      </c>
      <c r="BV696" s="16">
        <v>0</v>
      </c>
      <c r="BW696" s="16">
        <v>0</v>
      </c>
      <c r="BX696" s="14">
        <f t="shared" si="10"/>
        <v>1597.75</v>
      </c>
    </row>
    <row r="697" spans="1:76" s="17" customFormat="1" x14ac:dyDescent="0.3">
      <c r="A697" s="7" t="s">
        <v>462</v>
      </c>
      <c r="B697" s="8" t="s">
        <v>1979</v>
      </c>
      <c r="C697" s="21" t="s">
        <v>1721</v>
      </c>
      <c r="D697" s="9">
        <v>34330</v>
      </c>
      <c r="E697" s="9" t="s">
        <v>1722</v>
      </c>
      <c r="F697" s="10" t="str">
        <f>VLOOKUP($E697,'FP MD'!$A:$F,2,FALSE)</f>
        <v>BPS Intake Structure Refurbishment</v>
      </c>
      <c r="G697" s="10" t="s">
        <v>1221</v>
      </c>
      <c r="H697" s="10" t="s">
        <v>1723</v>
      </c>
      <c r="I697" s="10" t="s">
        <v>1724</v>
      </c>
      <c r="J697" s="10" t="str">
        <f>VLOOKUP($E697,'FP MD'!$A:$F,3,FALSE)</f>
        <v>None</v>
      </c>
      <c r="K697" s="10" t="str">
        <f>VLOOKUP($E697,'FP MD'!$A:$F,4,FALSE)</f>
        <v/>
      </c>
      <c r="L697" s="10" t="str">
        <f>VLOOKUP($E697,'FP MD'!$A:$F,5,FALSE)</f>
        <v/>
      </c>
      <c r="M697" s="10">
        <f>VLOOKUP($E697,'FP MD'!$A:$F,6,FALSE)</f>
        <v>0</v>
      </c>
      <c r="N697" s="11">
        <v>202404</v>
      </c>
      <c r="O697" s="15">
        <v>0</v>
      </c>
      <c r="P697" s="16">
        <v>0</v>
      </c>
      <c r="Q697" s="16">
        <v>0</v>
      </c>
      <c r="R697" s="16">
        <v>0</v>
      </c>
      <c r="S697" s="16">
        <v>3153.79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0</v>
      </c>
      <c r="BD697" s="16">
        <v>0</v>
      </c>
      <c r="BE697" s="16">
        <v>0</v>
      </c>
      <c r="BF697" s="16">
        <v>0</v>
      </c>
      <c r="BG697" s="16">
        <v>0</v>
      </c>
      <c r="BH697" s="16">
        <v>0</v>
      </c>
      <c r="BI697" s="16">
        <v>0</v>
      </c>
      <c r="BJ697" s="16">
        <v>0</v>
      </c>
      <c r="BK697" s="16">
        <v>0</v>
      </c>
      <c r="BL697" s="16">
        <v>0</v>
      </c>
      <c r="BM697" s="16">
        <v>0</v>
      </c>
      <c r="BN697" s="16">
        <v>0</v>
      </c>
      <c r="BO697" s="16">
        <v>0</v>
      </c>
      <c r="BP697" s="16">
        <v>0</v>
      </c>
      <c r="BQ697" s="16">
        <v>0</v>
      </c>
      <c r="BR697" s="16">
        <v>0</v>
      </c>
      <c r="BS697" s="16">
        <v>0</v>
      </c>
      <c r="BT697" s="16">
        <v>0</v>
      </c>
      <c r="BU697" s="16">
        <v>0</v>
      </c>
      <c r="BV697" s="16">
        <v>0</v>
      </c>
      <c r="BW697" s="16">
        <v>0</v>
      </c>
      <c r="BX697" s="14">
        <f t="shared" si="10"/>
        <v>3153.79</v>
      </c>
    </row>
    <row r="698" spans="1:76" s="17" customFormat="1" x14ac:dyDescent="0.3">
      <c r="A698" s="7" t="s">
        <v>462</v>
      </c>
      <c r="B698" s="8" t="s">
        <v>1980</v>
      </c>
      <c r="C698" s="21" t="s">
        <v>1981</v>
      </c>
      <c r="D698" s="9">
        <v>34330</v>
      </c>
      <c r="E698" s="9" t="s">
        <v>1972</v>
      </c>
      <c r="F698" s="10" t="str">
        <f>VLOOKUP($E698,'FP MD'!$A:$F,2,FALSE)</f>
        <v>Bayside FT/SE HMI Scada Upgrade Pro</v>
      </c>
      <c r="G698" s="10" t="s">
        <v>1221</v>
      </c>
      <c r="H698" s="10" t="s">
        <v>1723</v>
      </c>
      <c r="I698" s="10" t="s">
        <v>1724</v>
      </c>
      <c r="J698" s="10" t="str">
        <f>VLOOKUP($E698,'FP MD'!$A:$F,3,FALSE)</f>
        <v>Blanket</v>
      </c>
      <c r="K698" s="10" t="str">
        <f>VLOOKUP($E698,'FP MD'!$A:$F,4,FALSE)</f>
        <v/>
      </c>
      <c r="L698" s="10" t="str">
        <f>VLOOKUP($E698,'FP MD'!$A:$F,5,FALSE)</f>
        <v/>
      </c>
      <c r="M698" s="10">
        <f>VLOOKUP($E698,'FP MD'!$A:$F,6,FALSE)</f>
        <v>0</v>
      </c>
      <c r="N698" s="11">
        <v>202404</v>
      </c>
      <c r="O698" s="15">
        <v>0</v>
      </c>
      <c r="P698" s="16">
        <v>0</v>
      </c>
      <c r="Q698" s="16">
        <v>0</v>
      </c>
      <c r="R698" s="16">
        <v>0</v>
      </c>
      <c r="S698" s="16">
        <v>385.5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6">
        <v>0</v>
      </c>
      <c r="BJ698" s="16">
        <v>0</v>
      </c>
      <c r="BK698" s="16">
        <v>0</v>
      </c>
      <c r="BL698" s="16">
        <v>0</v>
      </c>
      <c r="BM698" s="16">
        <v>0</v>
      </c>
      <c r="BN698" s="16">
        <v>0</v>
      </c>
      <c r="BO698" s="16">
        <v>0</v>
      </c>
      <c r="BP698" s="16">
        <v>0</v>
      </c>
      <c r="BQ698" s="16">
        <v>0</v>
      </c>
      <c r="BR698" s="16">
        <v>0</v>
      </c>
      <c r="BS698" s="16">
        <v>0</v>
      </c>
      <c r="BT698" s="16">
        <v>0</v>
      </c>
      <c r="BU698" s="16">
        <v>0</v>
      </c>
      <c r="BV698" s="16">
        <v>0</v>
      </c>
      <c r="BW698" s="16">
        <v>0</v>
      </c>
      <c r="BX698" s="14">
        <f t="shared" si="10"/>
        <v>385.5</v>
      </c>
    </row>
    <row r="699" spans="1:76" s="17" customFormat="1" x14ac:dyDescent="0.3">
      <c r="A699" s="7" t="s">
        <v>462</v>
      </c>
      <c r="B699" s="8" t="s">
        <v>1982</v>
      </c>
      <c r="C699" s="21" t="s">
        <v>1983</v>
      </c>
      <c r="D699" s="9">
        <v>34330</v>
      </c>
      <c r="E699" s="9" t="s">
        <v>1984</v>
      </c>
      <c r="F699" s="10" t="str">
        <f>VLOOKUP($E699,'FP MD'!$A:$F,2,FALSE)</f>
        <v>Bayside Common Blanket 2022</v>
      </c>
      <c r="G699" s="10" t="s">
        <v>1221</v>
      </c>
      <c r="H699" s="10" t="s">
        <v>1723</v>
      </c>
      <c r="I699" s="10" t="s">
        <v>1724</v>
      </c>
      <c r="J699" s="10" t="str">
        <f>VLOOKUP($E699,'FP MD'!$A:$F,3,FALSE)</f>
        <v>Blanket</v>
      </c>
      <c r="K699" s="10" t="str">
        <f>VLOOKUP($E699,'FP MD'!$A:$F,4,FALSE)</f>
        <v/>
      </c>
      <c r="L699" s="10" t="str">
        <f>VLOOKUP($E699,'FP MD'!$A:$F,5,FALSE)</f>
        <v/>
      </c>
      <c r="M699" s="10">
        <f>VLOOKUP($E699,'FP MD'!$A:$F,6,FALSE)</f>
        <v>0</v>
      </c>
      <c r="N699" s="11">
        <v>202404</v>
      </c>
      <c r="O699" s="15">
        <v>0</v>
      </c>
      <c r="P699" s="16">
        <v>0</v>
      </c>
      <c r="Q699" s="16">
        <v>0</v>
      </c>
      <c r="R699" s="16">
        <v>0</v>
      </c>
      <c r="S699" s="16">
        <v>1341.64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0</v>
      </c>
      <c r="BI699" s="16">
        <v>0</v>
      </c>
      <c r="BJ699" s="16">
        <v>0</v>
      </c>
      <c r="BK699" s="16">
        <v>0</v>
      </c>
      <c r="BL699" s="16">
        <v>0</v>
      </c>
      <c r="BM699" s="16">
        <v>0</v>
      </c>
      <c r="BN699" s="16">
        <v>0</v>
      </c>
      <c r="BO699" s="16">
        <v>0</v>
      </c>
      <c r="BP699" s="16">
        <v>0</v>
      </c>
      <c r="BQ699" s="16">
        <v>0</v>
      </c>
      <c r="BR699" s="16">
        <v>0</v>
      </c>
      <c r="BS699" s="16">
        <v>0</v>
      </c>
      <c r="BT699" s="16">
        <v>0</v>
      </c>
      <c r="BU699" s="16">
        <v>0</v>
      </c>
      <c r="BV699" s="16">
        <v>0</v>
      </c>
      <c r="BW699" s="16">
        <v>0</v>
      </c>
      <c r="BX699" s="14">
        <f t="shared" si="10"/>
        <v>1341.64</v>
      </c>
    </row>
    <row r="700" spans="1:76" s="17" customFormat="1" x14ac:dyDescent="0.3">
      <c r="A700" s="7" t="s">
        <v>462</v>
      </c>
      <c r="B700" s="8" t="s">
        <v>1985</v>
      </c>
      <c r="C700" s="21" t="s">
        <v>1986</v>
      </c>
      <c r="D700" s="9">
        <v>34330</v>
      </c>
      <c r="E700" s="9" t="s">
        <v>1848</v>
      </c>
      <c r="F700" s="10" t="str">
        <f>VLOOKUP($E700,'FP MD'!$A:$F,2,FALSE)</f>
        <v>Bayside Common Blanket 2023</v>
      </c>
      <c r="G700" s="10" t="s">
        <v>1221</v>
      </c>
      <c r="H700" s="10" t="s">
        <v>1723</v>
      </c>
      <c r="I700" s="10" t="s">
        <v>1724</v>
      </c>
      <c r="J700" s="10" t="str">
        <f>VLOOKUP($E700,'FP MD'!$A:$F,3,FALSE)</f>
        <v>Blanket</v>
      </c>
      <c r="K700" s="10" t="str">
        <f>VLOOKUP($E700,'FP MD'!$A:$F,4,FALSE)</f>
        <v/>
      </c>
      <c r="L700" s="10" t="str">
        <f>VLOOKUP($E700,'FP MD'!$A:$F,5,FALSE)</f>
        <v/>
      </c>
      <c r="M700" s="10">
        <f>VLOOKUP($E700,'FP MD'!$A:$F,6,FALSE)</f>
        <v>0</v>
      </c>
      <c r="N700" s="11">
        <v>202401</v>
      </c>
      <c r="O700" s="15">
        <v>0</v>
      </c>
      <c r="P700" s="16">
        <v>37302.230000000003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0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0</v>
      </c>
      <c r="BI700" s="16">
        <v>0</v>
      </c>
      <c r="BJ700" s="16">
        <v>0</v>
      </c>
      <c r="BK700" s="16">
        <v>0</v>
      </c>
      <c r="BL700" s="16">
        <v>0</v>
      </c>
      <c r="BM700" s="16">
        <v>0</v>
      </c>
      <c r="BN700" s="16">
        <v>0</v>
      </c>
      <c r="BO700" s="16">
        <v>0</v>
      </c>
      <c r="BP700" s="16">
        <v>0</v>
      </c>
      <c r="BQ700" s="16">
        <v>0</v>
      </c>
      <c r="BR700" s="16">
        <v>0</v>
      </c>
      <c r="BS700" s="16">
        <v>0</v>
      </c>
      <c r="BT700" s="16">
        <v>0</v>
      </c>
      <c r="BU700" s="16">
        <v>0</v>
      </c>
      <c r="BV700" s="16">
        <v>0</v>
      </c>
      <c r="BW700" s="16">
        <v>0</v>
      </c>
      <c r="BX700" s="14">
        <f t="shared" si="10"/>
        <v>37302.230000000003</v>
      </c>
    </row>
    <row r="701" spans="1:76" s="17" customFormat="1" x14ac:dyDescent="0.3">
      <c r="A701" s="7" t="s">
        <v>462</v>
      </c>
      <c r="B701" s="8" t="s">
        <v>1987</v>
      </c>
      <c r="C701" s="21" t="s">
        <v>1988</v>
      </c>
      <c r="D701" s="9">
        <v>34330</v>
      </c>
      <c r="E701" s="9" t="s">
        <v>1848</v>
      </c>
      <c r="F701" s="10" t="str">
        <f>VLOOKUP($E701,'FP MD'!$A:$F,2,FALSE)</f>
        <v>Bayside Common Blanket 2023</v>
      </c>
      <c r="G701" s="10" t="s">
        <v>1221</v>
      </c>
      <c r="H701" s="10" t="s">
        <v>1723</v>
      </c>
      <c r="I701" s="10" t="s">
        <v>1724</v>
      </c>
      <c r="J701" s="10" t="str">
        <f>VLOOKUP($E701,'FP MD'!$A:$F,3,FALSE)</f>
        <v>Blanket</v>
      </c>
      <c r="K701" s="10" t="str">
        <f>VLOOKUP($E701,'FP MD'!$A:$F,4,FALSE)</f>
        <v/>
      </c>
      <c r="L701" s="10" t="str">
        <f>VLOOKUP($E701,'FP MD'!$A:$F,5,FALSE)</f>
        <v/>
      </c>
      <c r="M701" s="10">
        <f>VLOOKUP($E701,'FP MD'!$A:$F,6,FALSE)</f>
        <v>0</v>
      </c>
      <c r="N701" s="11">
        <v>202406</v>
      </c>
      <c r="O701" s="15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14773.61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0</v>
      </c>
      <c r="BI701" s="16">
        <v>0</v>
      </c>
      <c r="BJ701" s="16">
        <v>0</v>
      </c>
      <c r="BK701" s="16">
        <v>0</v>
      </c>
      <c r="BL701" s="16">
        <v>0</v>
      </c>
      <c r="BM701" s="16">
        <v>0</v>
      </c>
      <c r="BN701" s="16">
        <v>0</v>
      </c>
      <c r="BO701" s="16">
        <v>0</v>
      </c>
      <c r="BP701" s="16">
        <v>0</v>
      </c>
      <c r="BQ701" s="16">
        <v>0</v>
      </c>
      <c r="BR701" s="16">
        <v>0</v>
      </c>
      <c r="BS701" s="16">
        <v>0</v>
      </c>
      <c r="BT701" s="16">
        <v>0</v>
      </c>
      <c r="BU701" s="16">
        <v>0</v>
      </c>
      <c r="BV701" s="16">
        <v>0</v>
      </c>
      <c r="BW701" s="16">
        <v>0</v>
      </c>
      <c r="BX701" s="14">
        <f t="shared" si="10"/>
        <v>14773.61</v>
      </c>
    </row>
    <row r="702" spans="1:76" s="17" customFormat="1" x14ac:dyDescent="0.3">
      <c r="A702" s="7" t="s">
        <v>462</v>
      </c>
      <c r="B702" s="8" t="s">
        <v>1954</v>
      </c>
      <c r="C702" s="21" t="s">
        <v>1989</v>
      </c>
      <c r="D702" s="9">
        <v>34330</v>
      </c>
      <c r="E702" s="9" t="s">
        <v>1954</v>
      </c>
      <c r="F702" s="10" t="str">
        <f>VLOOKUP($E702,'FP MD'!$A:$F,2,FALSE)</f>
        <v>BPS Iron Filtration System Install</v>
      </c>
      <c r="G702" s="10" t="s">
        <v>1221</v>
      </c>
      <c r="H702" s="10" t="s">
        <v>1723</v>
      </c>
      <c r="I702" s="10" t="s">
        <v>1724</v>
      </c>
      <c r="J702" s="10" t="str">
        <f>VLOOKUP($E702,'FP MD'!$A:$F,3,FALSE)</f>
        <v>None</v>
      </c>
      <c r="K702" s="10" t="str">
        <f>VLOOKUP($E702,'FP MD'!$A:$F,4,FALSE)</f>
        <v/>
      </c>
      <c r="L702" s="10" t="str">
        <f>VLOOKUP($E702,'FP MD'!$A:$F,5,FALSE)</f>
        <v/>
      </c>
      <c r="M702" s="10">
        <f>VLOOKUP($E702,'FP MD'!$A:$F,6,FALSE)</f>
        <v>0</v>
      </c>
      <c r="N702" s="11">
        <v>202501</v>
      </c>
      <c r="O702" s="15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500000</v>
      </c>
      <c r="AC702" s="16">
        <v>500000</v>
      </c>
      <c r="AD702" s="16">
        <v>500000</v>
      </c>
      <c r="AE702" s="16">
        <v>500000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  <c r="BB702" s="16">
        <v>0</v>
      </c>
      <c r="BC702" s="16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16">
        <v>0</v>
      </c>
      <c r="BJ702" s="16">
        <v>0</v>
      </c>
      <c r="BK702" s="16">
        <v>0</v>
      </c>
      <c r="BL702" s="16">
        <v>0</v>
      </c>
      <c r="BM702" s="16">
        <v>0</v>
      </c>
      <c r="BN702" s="16">
        <v>0</v>
      </c>
      <c r="BO702" s="16">
        <v>0</v>
      </c>
      <c r="BP702" s="16">
        <v>0</v>
      </c>
      <c r="BQ702" s="16">
        <v>0</v>
      </c>
      <c r="BR702" s="16">
        <v>0</v>
      </c>
      <c r="BS702" s="16">
        <v>0</v>
      </c>
      <c r="BT702" s="16">
        <v>0</v>
      </c>
      <c r="BU702" s="16">
        <v>0</v>
      </c>
      <c r="BV702" s="16">
        <v>0</v>
      </c>
      <c r="BW702" s="16">
        <v>0</v>
      </c>
      <c r="BX702" s="14">
        <f t="shared" si="10"/>
        <v>2000000</v>
      </c>
    </row>
    <row r="703" spans="1:76" s="17" customFormat="1" x14ac:dyDescent="0.3">
      <c r="A703" s="7" t="s">
        <v>462</v>
      </c>
      <c r="B703" s="8" t="s">
        <v>1990</v>
      </c>
      <c r="C703" s="21" t="s">
        <v>1991</v>
      </c>
      <c r="D703" s="9">
        <v>34330</v>
      </c>
      <c r="E703" s="9" t="s">
        <v>1990</v>
      </c>
      <c r="F703" s="10" t="str">
        <f>VLOOKUP($E703,'FP MD'!$A:$F,2,FALSE)</f>
        <v>BPS RO Membrane Replacement</v>
      </c>
      <c r="G703" s="10" t="s">
        <v>1221</v>
      </c>
      <c r="H703" s="10" t="s">
        <v>1723</v>
      </c>
      <c r="I703" s="10" t="s">
        <v>1724</v>
      </c>
      <c r="J703" s="10" t="str">
        <f>VLOOKUP($E703,'FP MD'!$A:$F,3,FALSE)</f>
        <v>None</v>
      </c>
      <c r="K703" s="10" t="str">
        <f>VLOOKUP($E703,'FP MD'!$A:$F,4,FALSE)</f>
        <v/>
      </c>
      <c r="L703" s="10" t="str">
        <f>VLOOKUP($E703,'FP MD'!$A:$F,5,FALSE)</f>
        <v/>
      </c>
      <c r="M703" s="10">
        <f>VLOOKUP($E703,'FP MD'!$A:$F,6,FALSE)</f>
        <v>0</v>
      </c>
      <c r="N703" s="11">
        <v>202512</v>
      </c>
      <c r="O703" s="15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250000.00000000006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6">
        <v>0</v>
      </c>
      <c r="BC703" s="16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16">
        <v>0</v>
      </c>
      <c r="BJ703" s="16">
        <v>0</v>
      </c>
      <c r="BK703" s="16">
        <v>0</v>
      </c>
      <c r="BL703" s="16">
        <v>0</v>
      </c>
      <c r="BM703" s="16">
        <v>0</v>
      </c>
      <c r="BN703" s="16">
        <v>0</v>
      </c>
      <c r="BO703" s="16">
        <v>0</v>
      </c>
      <c r="BP703" s="16">
        <v>0</v>
      </c>
      <c r="BQ703" s="16">
        <v>0</v>
      </c>
      <c r="BR703" s="16">
        <v>0</v>
      </c>
      <c r="BS703" s="16">
        <v>0</v>
      </c>
      <c r="BT703" s="16">
        <v>0</v>
      </c>
      <c r="BU703" s="16">
        <v>0</v>
      </c>
      <c r="BV703" s="16">
        <v>0</v>
      </c>
      <c r="BW703" s="16">
        <v>0</v>
      </c>
      <c r="BX703" s="14">
        <f t="shared" si="10"/>
        <v>250000.00000000006</v>
      </c>
    </row>
    <row r="704" spans="1:76" s="17" customFormat="1" x14ac:dyDescent="0.3">
      <c r="A704" s="7" t="s">
        <v>462</v>
      </c>
      <c r="B704" s="8" t="s">
        <v>1835</v>
      </c>
      <c r="C704" s="21" t="s">
        <v>1992</v>
      </c>
      <c r="D704" s="9">
        <v>34330</v>
      </c>
      <c r="E704" s="9" t="s">
        <v>1835</v>
      </c>
      <c r="F704" s="10" t="str">
        <f>VLOOKUP($E704,'FP MD'!$A:$F,2,FALSE)</f>
        <v>BPS Non-Steam Safety Valve Replace</v>
      </c>
      <c r="G704" s="10" t="s">
        <v>1221</v>
      </c>
      <c r="H704" s="10" t="s">
        <v>1723</v>
      </c>
      <c r="I704" s="10" t="s">
        <v>1724</v>
      </c>
      <c r="J704" s="10" t="str">
        <f>VLOOKUP($E704,'FP MD'!$A:$F,3,FALSE)</f>
        <v>None</v>
      </c>
      <c r="K704" s="10" t="str">
        <f>VLOOKUP($E704,'FP MD'!$A:$F,4,FALSE)</f>
        <v/>
      </c>
      <c r="L704" s="10" t="str">
        <f>VLOOKUP($E704,'FP MD'!$A:$F,5,FALSE)</f>
        <v/>
      </c>
      <c r="M704" s="10">
        <f>VLOOKUP($E704,'FP MD'!$A:$F,6,FALSE)</f>
        <v>0</v>
      </c>
      <c r="N704" s="11">
        <v>202406</v>
      </c>
      <c r="O704" s="15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24999.979999999996</v>
      </c>
      <c r="V704" s="16">
        <v>4166.6699999999983</v>
      </c>
      <c r="W704" s="16">
        <v>4166.6699999999983</v>
      </c>
      <c r="X704" s="16">
        <v>4166.6699999999983</v>
      </c>
      <c r="Y704" s="16">
        <v>4166.6699999999983</v>
      </c>
      <c r="Z704" s="16">
        <v>4166.6699999999983</v>
      </c>
      <c r="AA704" s="16">
        <v>4166.6699999999983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0</v>
      </c>
      <c r="BI704" s="16">
        <v>0</v>
      </c>
      <c r="BJ704" s="16">
        <v>0</v>
      </c>
      <c r="BK704" s="16">
        <v>0</v>
      </c>
      <c r="BL704" s="16">
        <v>0</v>
      </c>
      <c r="BM704" s="16">
        <v>0</v>
      </c>
      <c r="BN704" s="16">
        <v>0</v>
      </c>
      <c r="BO704" s="16">
        <v>0</v>
      </c>
      <c r="BP704" s="16">
        <v>0</v>
      </c>
      <c r="BQ704" s="16">
        <v>0</v>
      </c>
      <c r="BR704" s="16">
        <v>0</v>
      </c>
      <c r="BS704" s="16">
        <v>0</v>
      </c>
      <c r="BT704" s="16">
        <v>0</v>
      </c>
      <c r="BU704" s="16">
        <v>0</v>
      </c>
      <c r="BV704" s="16">
        <v>0</v>
      </c>
      <c r="BW704" s="16">
        <v>0</v>
      </c>
      <c r="BX704" s="14">
        <f t="shared" si="10"/>
        <v>49999.999999999985</v>
      </c>
    </row>
    <row r="705" spans="1:76" s="17" customFormat="1" x14ac:dyDescent="0.3">
      <c r="A705" s="7" t="s">
        <v>462</v>
      </c>
      <c r="B705" s="8" t="s">
        <v>1993</v>
      </c>
      <c r="C705" s="21" t="s">
        <v>1994</v>
      </c>
      <c r="D705" s="9">
        <v>34330</v>
      </c>
      <c r="E705" s="9" t="s">
        <v>1993</v>
      </c>
      <c r="F705" s="10" t="str">
        <f>VLOOKUP($E705,'FP MD'!$A:$F,2,FALSE)</f>
        <v>BPS CT Advanced HW Critical Spares</v>
      </c>
      <c r="G705" s="10" t="s">
        <v>1221</v>
      </c>
      <c r="H705" s="10" t="s">
        <v>1723</v>
      </c>
      <c r="I705" s="10" t="s">
        <v>1956</v>
      </c>
      <c r="J705" s="10" t="str">
        <f>VLOOKUP($E705,'FP MD'!$A:$F,3,FALSE)</f>
        <v>None</v>
      </c>
      <c r="K705" s="10" t="str">
        <f>VLOOKUP($E705,'FP MD'!$A:$F,4,FALSE)</f>
        <v/>
      </c>
      <c r="L705" s="10" t="str">
        <f>VLOOKUP($E705,'FP MD'!$A:$F,5,FALSE)</f>
        <v/>
      </c>
      <c r="M705" s="10">
        <f>VLOOKUP($E705,'FP MD'!$A:$F,6,FALSE)</f>
        <v>0</v>
      </c>
      <c r="N705" s="11">
        <v>202612</v>
      </c>
      <c r="O705" s="15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416666.63</v>
      </c>
      <c r="BA705" s="16">
        <v>416666.67000000004</v>
      </c>
      <c r="BB705" s="16">
        <v>416666.66999999993</v>
      </c>
      <c r="BC705" s="16">
        <v>416666.66999999993</v>
      </c>
      <c r="BD705" s="16">
        <v>416666.66999999993</v>
      </c>
      <c r="BE705" s="16">
        <v>416666.67000000016</v>
      </c>
      <c r="BF705" s="16">
        <v>416666.66999999993</v>
      </c>
      <c r="BG705" s="16">
        <v>416666.66999999993</v>
      </c>
      <c r="BH705" s="16">
        <v>416666.66999999993</v>
      </c>
      <c r="BI705" s="16">
        <v>416666.66999999993</v>
      </c>
      <c r="BJ705" s="16">
        <v>416666.67000000039</v>
      </c>
      <c r="BK705" s="16">
        <v>416666.66999999993</v>
      </c>
      <c r="BL705" s="16">
        <v>0</v>
      </c>
      <c r="BM705" s="16">
        <v>0</v>
      </c>
      <c r="BN705" s="16">
        <v>0</v>
      </c>
      <c r="BO705" s="16">
        <v>0</v>
      </c>
      <c r="BP705" s="16">
        <v>0</v>
      </c>
      <c r="BQ705" s="16">
        <v>0</v>
      </c>
      <c r="BR705" s="16">
        <v>0</v>
      </c>
      <c r="BS705" s="16">
        <v>0</v>
      </c>
      <c r="BT705" s="16">
        <v>0</v>
      </c>
      <c r="BU705" s="16">
        <v>0</v>
      </c>
      <c r="BV705" s="16">
        <v>0</v>
      </c>
      <c r="BW705" s="16">
        <v>0</v>
      </c>
      <c r="BX705" s="14">
        <f t="shared" si="10"/>
        <v>5000000</v>
      </c>
    </row>
    <row r="706" spans="1:76" s="17" customFormat="1" x14ac:dyDescent="0.3">
      <c r="A706" s="7" t="s">
        <v>468</v>
      </c>
      <c r="B706" s="8" t="s">
        <v>1995</v>
      </c>
      <c r="C706" s="21" t="s">
        <v>1996</v>
      </c>
      <c r="D706" s="9">
        <v>34330</v>
      </c>
      <c r="E706" s="9" t="s">
        <v>1995</v>
      </c>
      <c r="F706" s="10" t="str">
        <f>VLOOKUP($E706,'FP MD'!$A:$F,2,FALSE)</f>
        <v>Bayside Blanket (Budget Only)</v>
      </c>
      <c r="G706" s="10" t="s">
        <v>1221</v>
      </c>
      <c r="H706" s="10" t="s">
        <v>1723</v>
      </c>
      <c r="I706" s="10" t="s">
        <v>1724</v>
      </c>
      <c r="J706" s="10" t="str">
        <f>VLOOKUP($E706,'FP MD'!$A:$F,3,FALSE)</f>
        <v>Blanket</v>
      </c>
      <c r="K706" s="10" t="str">
        <f>VLOOKUP($E706,'FP MD'!$A:$F,4,FALSE)</f>
        <v/>
      </c>
      <c r="L706" s="10" t="str">
        <f>VLOOKUP($E706,'FP MD'!$A:$F,5,FALSE)</f>
        <v/>
      </c>
      <c r="M706" s="10">
        <f>VLOOKUP($E706,'FP MD'!$A:$F,6,FALSE)</f>
        <v>0</v>
      </c>
      <c r="N706" s="11" t="s">
        <v>97</v>
      </c>
      <c r="O706" s="15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383333.37</v>
      </c>
      <c r="AC706" s="16">
        <v>383333.32999999996</v>
      </c>
      <c r="AD706" s="16">
        <v>383333.33000000007</v>
      </c>
      <c r="AE706" s="16">
        <v>383333.33000000007</v>
      </c>
      <c r="AF706" s="16">
        <v>383333.33000000007</v>
      </c>
      <c r="AG706" s="16">
        <v>383333.32999999984</v>
      </c>
      <c r="AH706" s="16">
        <v>383333.33000000007</v>
      </c>
      <c r="AI706" s="16">
        <v>383333.33000000007</v>
      </c>
      <c r="AJ706" s="16">
        <v>383333.33000000007</v>
      </c>
      <c r="AK706" s="16">
        <v>383333.33000000007</v>
      </c>
      <c r="AL706" s="16">
        <v>383333.32999999961</v>
      </c>
      <c r="AM706" s="16">
        <v>383333.33000000007</v>
      </c>
      <c r="AN706" s="16">
        <v>308333.37000000011</v>
      </c>
      <c r="AO706" s="16">
        <v>308333.33000000007</v>
      </c>
      <c r="AP706" s="16">
        <v>308333.33000000007</v>
      </c>
      <c r="AQ706" s="16">
        <v>308333.33000000007</v>
      </c>
      <c r="AR706" s="16">
        <v>308333.33000000007</v>
      </c>
      <c r="AS706" s="16">
        <v>308333.33000000007</v>
      </c>
      <c r="AT706" s="16">
        <v>308333.33000000007</v>
      </c>
      <c r="AU706" s="16">
        <v>308333.33000000007</v>
      </c>
      <c r="AV706" s="16">
        <v>308333.33000000007</v>
      </c>
      <c r="AW706" s="16">
        <v>308333.33000000007</v>
      </c>
      <c r="AX706" s="16">
        <v>308333.33000000007</v>
      </c>
      <c r="AY706" s="16">
        <v>308333.33000000007</v>
      </c>
      <c r="AZ706" s="16">
        <v>316666.62999999989</v>
      </c>
      <c r="BA706" s="16">
        <v>316666.66999999993</v>
      </c>
      <c r="BB706" s="16">
        <v>316666.66999999993</v>
      </c>
      <c r="BC706" s="16">
        <v>316666.66999999993</v>
      </c>
      <c r="BD706" s="16">
        <v>316666.66999999993</v>
      </c>
      <c r="BE706" s="16">
        <v>316666.66999999993</v>
      </c>
      <c r="BF706" s="16">
        <v>316666.66999999993</v>
      </c>
      <c r="BG706" s="16">
        <v>316666.66999999993</v>
      </c>
      <c r="BH706" s="16">
        <v>316666.66999999993</v>
      </c>
      <c r="BI706" s="16">
        <v>316666.66999999993</v>
      </c>
      <c r="BJ706" s="16">
        <v>316666.66999999993</v>
      </c>
      <c r="BK706" s="16">
        <v>316666.66999999993</v>
      </c>
      <c r="BL706" s="16">
        <v>325000</v>
      </c>
      <c r="BM706" s="16">
        <v>325000</v>
      </c>
      <c r="BN706" s="16">
        <v>325000</v>
      </c>
      <c r="BO706" s="16">
        <v>325000</v>
      </c>
      <c r="BP706" s="16">
        <v>325000</v>
      </c>
      <c r="BQ706" s="16">
        <v>325000</v>
      </c>
      <c r="BR706" s="16">
        <v>325000</v>
      </c>
      <c r="BS706" s="16">
        <v>325000</v>
      </c>
      <c r="BT706" s="16">
        <v>325000</v>
      </c>
      <c r="BU706" s="16">
        <v>325000</v>
      </c>
      <c r="BV706" s="16">
        <v>325000</v>
      </c>
      <c r="BW706" s="16">
        <v>325000</v>
      </c>
      <c r="BX706" s="14">
        <f t="shared" ref="BX706:BX769" si="11">SUM(P706:BK706)</f>
        <v>12100000</v>
      </c>
    </row>
    <row r="707" spans="1:76" s="17" customFormat="1" x14ac:dyDescent="0.3">
      <c r="A707" s="7" t="s">
        <v>462</v>
      </c>
      <c r="B707" s="8" t="s">
        <v>1997</v>
      </c>
      <c r="C707" s="21" t="s">
        <v>1998</v>
      </c>
      <c r="D707" s="9">
        <v>34330</v>
      </c>
      <c r="E707" s="9" t="s">
        <v>1997</v>
      </c>
      <c r="F707" s="10" t="str">
        <f>VLOOKUP($E707,'FP MD'!$A:$F,2,FALSE)</f>
        <v>BAYSIDE CSA</v>
      </c>
      <c r="G707" s="10" t="s">
        <v>1221</v>
      </c>
      <c r="H707" s="10" t="s">
        <v>1723</v>
      </c>
      <c r="I707" s="10" t="s">
        <v>1724</v>
      </c>
      <c r="J707" s="10" t="str">
        <f>VLOOKUP($E707,'FP MD'!$A:$F,3,FALSE)</f>
        <v>None</v>
      </c>
      <c r="K707" s="10" t="str">
        <f>VLOOKUP($E707,'FP MD'!$A:$F,4,FALSE)</f>
        <v/>
      </c>
      <c r="L707" s="10" t="str">
        <f>VLOOKUP($E707,'FP MD'!$A:$F,5,FALSE)</f>
        <v/>
      </c>
      <c r="M707" s="10">
        <f>VLOOKUP($E707,'FP MD'!$A:$F,6,FALSE)</f>
        <v>0</v>
      </c>
      <c r="N707" s="11">
        <v>202211</v>
      </c>
      <c r="O707" s="15">
        <v>0</v>
      </c>
      <c r="P707" s="16">
        <v>350736.12</v>
      </c>
      <c r="Q707" s="16">
        <v>350736.07999999996</v>
      </c>
      <c r="R707" s="16">
        <v>350736.08000000007</v>
      </c>
      <c r="S707" s="16">
        <v>350736.08000000007</v>
      </c>
      <c r="T707" s="16">
        <v>350736.08000000007</v>
      </c>
      <c r="U707" s="16">
        <v>350736.07999999984</v>
      </c>
      <c r="V707" s="16">
        <v>350736.08000000007</v>
      </c>
      <c r="W707" s="16">
        <v>350736.08000000007</v>
      </c>
      <c r="X707" s="16">
        <v>350736.08000000007</v>
      </c>
      <c r="Y707" s="16">
        <v>350736.08000000007</v>
      </c>
      <c r="Z707" s="16">
        <v>350736.08000000007</v>
      </c>
      <c r="AA707" s="16">
        <v>350736.07999999961</v>
      </c>
      <c r="AB707" s="16">
        <v>357750.75</v>
      </c>
      <c r="AC707" s="16">
        <v>357750.75</v>
      </c>
      <c r="AD707" s="16">
        <v>357750.75</v>
      </c>
      <c r="AE707" s="16">
        <v>357750.75</v>
      </c>
      <c r="AF707" s="16">
        <v>357750.75</v>
      </c>
      <c r="AG707" s="16">
        <v>357750.75</v>
      </c>
      <c r="AH707" s="16">
        <v>357750.75</v>
      </c>
      <c r="AI707" s="16">
        <v>357750.75</v>
      </c>
      <c r="AJ707" s="16">
        <v>357750.75</v>
      </c>
      <c r="AK707" s="16">
        <v>357750.75</v>
      </c>
      <c r="AL707" s="16">
        <v>357750.75</v>
      </c>
      <c r="AM707" s="16">
        <v>357750.75</v>
      </c>
      <c r="AN707" s="16">
        <v>364905.75</v>
      </c>
      <c r="AO707" s="16">
        <v>364905.75</v>
      </c>
      <c r="AP707" s="16">
        <v>364905.75</v>
      </c>
      <c r="AQ707" s="16">
        <v>364905.75</v>
      </c>
      <c r="AR707" s="16">
        <v>364905.75</v>
      </c>
      <c r="AS707" s="16">
        <v>364905.75</v>
      </c>
      <c r="AT707" s="16">
        <v>364905.75</v>
      </c>
      <c r="AU707" s="16">
        <v>364905.75</v>
      </c>
      <c r="AV707" s="16">
        <v>364905.75</v>
      </c>
      <c r="AW707" s="16">
        <v>364905.75</v>
      </c>
      <c r="AX707" s="16">
        <v>364905.75</v>
      </c>
      <c r="AY707" s="16">
        <v>364905.75</v>
      </c>
      <c r="AZ707" s="16">
        <v>372203.86999999918</v>
      </c>
      <c r="BA707" s="16">
        <v>372203.83000000007</v>
      </c>
      <c r="BB707" s="16">
        <v>372203.83000000007</v>
      </c>
      <c r="BC707" s="16">
        <v>372203.83000000007</v>
      </c>
      <c r="BD707" s="16">
        <v>372203.83000000007</v>
      </c>
      <c r="BE707" s="16">
        <v>372203.83000000007</v>
      </c>
      <c r="BF707" s="16">
        <v>372203.83000000007</v>
      </c>
      <c r="BG707" s="16">
        <v>372203.83000000007</v>
      </c>
      <c r="BH707" s="16">
        <v>372203.83000000007</v>
      </c>
      <c r="BI707" s="16">
        <v>372203.83000000007</v>
      </c>
      <c r="BJ707" s="16">
        <v>372203.82999999821</v>
      </c>
      <c r="BK707" s="16">
        <v>372203.82999999821</v>
      </c>
      <c r="BL707" s="16">
        <v>372203.87000000104</v>
      </c>
      <c r="BM707" s="16">
        <v>372203.82999999821</v>
      </c>
      <c r="BN707" s="16">
        <v>372203.82999999821</v>
      </c>
      <c r="BO707" s="16">
        <v>372203.82999999821</v>
      </c>
      <c r="BP707" s="16">
        <v>372203.82999999821</v>
      </c>
      <c r="BQ707" s="16">
        <v>372203.82999999821</v>
      </c>
      <c r="BR707" s="16">
        <v>372203.82999999821</v>
      </c>
      <c r="BS707" s="16">
        <v>372203.82999999821</v>
      </c>
      <c r="BT707" s="16">
        <v>372203.82999999821</v>
      </c>
      <c r="BU707" s="16">
        <v>372203.82999999821</v>
      </c>
      <c r="BV707" s="16">
        <v>372203.82999999821</v>
      </c>
      <c r="BW707" s="16">
        <v>372203.82999999821</v>
      </c>
      <c r="BX707" s="14">
        <f t="shared" si="11"/>
        <v>17347156.999999996</v>
      </c>
    </row>
    <row r="708" spans="1:76" s="17" customFormat="1" x14ac:dyDescent="0.3">
      <c r="A708" s="7" t="s">
        <v>462</v>
      </c>
      <c r="B708" s="8" t="s">
        <v>1999</v>
      </c>
      <c r="C708" s="21" t="s">
        <v>2000</v>
      </c>
      <c r="D708" s="9">
        <v>34330</v>
      </c>
      <c r="E708" s="9" t="s">
        <v>1999</v>
      </c>
      <c r="F708" s="10" t="str">
        <f>VLOOKUP($E708,'FP MD'!$A:$F,2,FALSE)</f>
        <v>BPS Pond 2 Berm Sys Upgrade</v>
      </c>
      <c r="G708" s="10" t="s">
        <v>1221</v>
      </c>
      <c r="H708" s="10" t="s">
        <v>1723</v>
      </c>
      <c r="I708" s="10" t="s">
        <v>1724</v>
      </c>
      <c r="J708" s="10" t="str">
        <f>VLOOKUP($E708,'FP MD'!$A:$F,3,FALSE)</f>
        <v>None</v>
      </c>
      <c r="K708" s="10" t="str">
        <f>VLOOKUP($E708,'FP MD'!$A:$F,4,FALSE)</f>
        <v/>
      </c>
      <c r="L708" s="10" t="str">
        <f>VLOOKUP($E708,'FP MD'!$A:$F,5,FALSE)</f>
        <v/>
      </c>
      <c r="M708" s="10">
        <f>VLOOKUP($E708,'FP MD'!$A:$F,6,FALSE)</f>
        <v>0</v>
      </c>
      <c r="N708" s="11">
        <v>202503</v>
      </c>
      <c r="O708" s="15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1225000.03</v>
      </c>
      <c r="AE708" s="16">
        <v>208333.33000000007</v>
      </c>
      <c r="AF708" s="16">
        <v>208333.33000000007</v>
      </c>
      <c r="AG708" s="16">
        <v>208333.33000000007</v>
      </c>
      <c r="AH708" s="16">
        <v>208333.33000000007</v>
      </c>
      <c r="AI708" s="16">
        <v>208333.32999999984</v>
      </c>
      <c r="AJ708" s="16">
        <v>208333.33000000007</v>
      </c>
      <c r="AK708" s="16">
        <v>208333.33000000007</v>
      </c>
      <c r="AL708" s="16">
        <v>208333.33000000007</v>
      </c>
      <c r="AM708" s="16">
        <v>208333.33000000007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16">
        <v>0</v>
      </c>
      <c r="BJ708" s="16">
        <v>0</v>
      </c>
      <c r="BK708" s="16">
        <v>0</v>
      </c>
      <c r="BL708" s="16">
        <v>0</v>
      </c>
      <c r="BM708" s="16">
        <v>0</v>
      </c>
      <c r="BN708" s="16">
        <v>0</v>
      </c>
      <c r="BO708" s="16">
        <v>0</v>
      </c>
      <c r="BP708" s="16">
        <v>0</v>
      </c>
      <c r="BQ708" s="16">
        <v>0</v>
      </c>
      <c r="BR708" s="16">
        <v>0</v>
      </c>
      <c r="BS708" s="16">
        <v>0</v>
      </c>
      <c r="BT708" s="16">
        <v>0</v>
      </c>
      <c r="BU708" s="16">
        <v>0</v>
      </c>
      <c r="BV708" s="16">
        <v>0</v>
      </c>
      <c r="BW708" s="16">
        <v>0</v>
      </c>
      <c r="BX708" s="14">
        <f t="shared" si="11"/>
        <v>3100000.0000000005</v>
      </c>
    </row>
    <row r="709" spans="1:76" s="17" customFormat="1" x14ac:dyDescent="0.3">
      <c r="A709" s="7" t="s">
        <v>462</v>
      </c>
      <c r="B709" s="8" t="s">
        <v>2001</v>
      </c>
      <c r="C709" s="21" t="s">
        <v>2002</v>
      </c>
      <c r="D709" s="9">
        <v>34330</v>
      </c>
      <c r="E709" s="9" t="s">
        <v>2001</v>
      </c>
      <c r="F709" s="10" t="str">
        <f>VLOOKUP($E709,'FP MD'!$A:$F,2,FALSE)</f>
        <v xml:space="preserve">BPS UF &amp; DeminMembrane Replacement </v>
      </c>
      <c r="G709" s="10" t="s">
        <v>1221</v>
      </c>
      <c r="H709" s="10" t="s">
        <v>1723</v>
      </c>
      <c r="I709" s="10" t="s">
        <v>1724</v>
      </c>
      <c r="J709" s="10" t="str">
        <f>VLOOKUP($E709,'FP MD'!$A:$F,3,FALSE)</f>
        <v>None</v>
      </c>
      <c r="K709" s="10" t="str">
        <f>VLOOKUP($E709,'FP MD'!$A:$F,4,FALSE)</f>
        <v/>
      </c>
      <c r="L709" s="10" t="str">
        <f>VLOOKUP($E709,'FP MD'!$A:$F,5,FALSE)</f>
        <v/>
      </c>
      <c r="M709" s="10">
        <f>VLOOKUP($E709,'FP MD'!$A:$F,6,FALSE)</f>
        <v>0</v>
      </c>
      <c r="N709" s="11">
        <v>202509</v>
      </c>
      <c r="O709" s="15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16">
        <v>0</v>
      </c>
      <c r="AX709" s="16">
        <v>0</v>
      </c>
      <c r="AY709" s="16">
        <v>0</v>
      </c>
      <c r="AZ709" s="16">
        <v>41666.629999999997</v>
      </c>
      <c r="BA709" s="16">
        <v>41666.669999999991</v>
      </c>
      <c r="BB709" s="16">
        <v>41666.67</v>
      </c>
      <c r="BC709" s="16">
        <v>41666.67</v>
      </c>
      <c r="BD709" s="16">
        <v>41666.670000000013</v>
      </c>
      <c r="BE709" s="16">
        <v>41666.669999999984</v>
      </c>
      <c r="BF709" s="16">
        <v>41666.669999999984</v>
      </c>
      <c r="BG709" s="16">
        <v>41666.669999999984</v>
      </c>
      <c r="BH709" s="16">
        <v>41666.669999999984</v>
      </c>
      <c r="BI709" s="16">
        <v>41666.669999999984</v>
      </c>
      <c r="BJ709" s="16">
        <v>41666.669999999984</v>
      </c>
      <c r="BK709" s="16">
        <v>41666.669999999984</v>
      </c>
      <c r="BL709" s="16">
        <v>0</v>
      </c>
      <c r="BM709" s="16">
        <v>0</v>
      </c>
      <c r="BN709" s="16">
        <v>0</v>
      </c>
      <c r="BO709" s="16">
        <v>0</v>
      </c>
      <c r="BP709" s="16">
        <v>0</v>
      </c>
      <c r="BQ709" s="16">
        <v>0</v>
      </c>
      <c r="BR709" s="16">
        <v>0</v>
      </c>
      <c r="BS709" s="16">
        <v>0</v>
      </c>
      <c r="BT709" s="16">
        <v>0</v>
      </c>
      <c r="BU709" s="16">
        <v>0</v>
      </c>
      <c r="BV709" s="16">
        <v>0</v>
      </c>
      <c r="BW709" s="16">
        <v>0</v>
      </c>
      <c r="BX709" s="14">
        <f t="shared" si="11"/>
        <v>499999.99999999988</v>
      </c>
    </row>
    <row r="710" spans="1:76" s="17" customFormat="1" x14ac:dyDescent="0.3">
      <c r="A710" s="7" t="s">
        <v>462</v>
      </c>
      <c r="B710" s="8" t="s">
        <v>2003</v>
      </c>
      <c r="C710" s="21" t="s">
        <v>2004</v>
      </c>
      <c r="D710" s="9">
        <v>34330</v>
      </c>
      <c r="E710" s="9" t="s">
        <v>2003</v>
      </c>
      <c r="F710" s="10" t="str">
        <f>VLOOKUP($E710,'FP MD'!$A:$F,2,FALSE)</f>
        <v xml:space="preserve">BPS UF Valve Upgrade </v>
      </c>
      <c r="G710" s="10" t="s">
        <v>1221</v>
      </c>
      <c r="H710" s="10" t="s">
        <v>1723</v>
      </c>
      <c r="I710" s="10" t="s">
        <v>1724</v>
      </c>
      <c r="J710" s="10" t="str">
        <f>VLOOKUP($E710,'FP MD'!$A:$F,3,FALSE)</f>
        <v>None</v>
      </c>
      <c r="K710" s="10" t="str">
        <f>VLOOKUP($E710,'FP MD'!$A:$F,4,FALSE)</f>
        <v/>
      </c>
      <c r="L710" s="10" t="str">
        <f>VLOOKUP($E710,'FP MD'!$A:$F,5,FALSE)</f>
        <v/>
      </c>
      <c r="M710" s="10">
        <f>VLOOKUP($E710,'FP MD'!$A:$F,6,FALSE)</f>
        <v>0</v>
      </c>
      <c r="N710" s="11">
        <v>202609</v>
      </c>
      <c r="O710" s="15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256250.00999999992</v>
      </c>
      <c r="AW710" s="16">
        <v>14583.329999999987</v>
      </c>
      <c r="AX710" s="16">
        <v>14583.330000000016</v>
      </c>
      <c r="AY710" s="16">
        <v>14583.330000000016</v>
      </c>
      <c r="AZ710" s="16">
        <v>0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16">
        <v>0</v>
      </c>
      <c r="BJ710" s="16">
        <v>0</v>
      </c>
      <c r="BK710" s="16">
        <v>0</v>
      </c>
      <c r="BL710" s="16">
        <v>0</v>
      </c>
      <c r="BM710" s="16">
        <v>0</v>
      </c>
      <c r="BN710" s="16">
        <v>0</v>
      </c>
      <c r="BO710" s="16">
        <v>0</v>
      </c>
      <c r="BP710" s="16">
        <v>0</v>
      </c>
      <c r="BQ710" s="16">
        <v>0</v>
      </c>
      <c r="BR710" s="16">
        <v>0</v>
      </c>
      <c r="BS710" s="16">
        <v>0</v>
      </c>
      <c r="BT710" s="16">
        <v>0</v>
      </c>
      <c r="BU710" s="16">
        <v>0</v>
      </c>
      <c r="BV710" s="16">
        <v>0</v>
      </c>
      <c r="BW710" s="16">
        <v>0</v>
      </c>
      <c r="BX710" s="14">
        <f t="shared" si="11"/>
        <v>299999.99999999994</v>
      </c>
    </row>
    <row r="711" spans="1:76" s="17" customFormat="1" x14ac:dyDescent="0.3">
      <c r="A711" s="7" t="s">
        <v>462</v>
      </c>
      <c r="B711" s="8" t="s">
        <v>2005</v>
      </c>
      <c r="C711" s="21" t="s">
        <v>2006</v>
      </c>
      <c r="D711" s="9">
        <v>34330</v>
      </c>
      <c r="E711" s="9" t="s">
        <v>2005</v>
      </c>
      <c r="F711" s="10" t="str">
        <f>VLOOKUP($E711,'FP MD'!$A:$F,2,FALSE)</f>
        <v>BPS UF&amp;Cond Polisher DCS Controls M</v>
      </c>
      <c r="G711" s="10" t="s">
        <v>1221</v>
      </c>
      <c r="H711" s="10" t="s">
        <v>1723</v>
      </c>
      <c r="I711" s="10" t="s">
        <v>1724</v>
      </c>
      <c r="J711" s="10" t="str">
        <f>VLOOKUP($E711,'FP MD'!$A:$F,3,FALSE)</f>
        <v>None</v>
      </c>
      <c r="K711" s="10" t="str">
        <f>VLOOKUP($E711,'FP MD'!$A:$F,4,FALSE)</f>
        <v/>
      </c>
      <c r="L711" s="10" t="str">
        <f>VLOOKUP($E711,'FP MD'!$A:$F,5,FALSE)</f>
        <v/>
      </c>
      <c r="M711" s="10">
        <f>VLOOKUP($E711,'FP MD'!$A:$F,6,FALSE)</f>
        <v>0</v>
      </c>
      <c r="N711" s="11">
        <v>202709</v>
      </c>
      <c r="O711" s="15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6">
        <v>0</v>
      </c>
      <c r="BC711" s="16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825000.00999999989</v>
      </c>
      <c r="BI711" s="16">
        <v>83333.329999999958</v>
      </c>
      <c r="BJ711" s="16">
        <v>83333.329999999958</v>
      </c>
      <c r="BK711" s="16">
        <v>83333.329999999958</v>
      </c>
      <c r="BL711" s="16">
        <v>0</v>
      </c>
      <c r="BM711" s="16">
        <v>0</v>
      </c>
      <c r="BN711" s="16">
        <v>0</v>
      </c>
      <c r="BO711" s="16">
        <v>0</v>
      </c>
      <c r="BP711" s="16">
        <v>0</v>
      </c>
      <c r="BQ711" s="16">
        <v>0</v>
      </c>
      <c r="BR711" s="16">
        <v>0</v>
      </c>
      <c r="BS711" s="16">
        <v>0</v>
      </c>
      <c r="BT711" s="16">
        <v>0</v>
      </c>
      <c r="BU711" s="16">
        <v>0</v>
      </c>
      <c r="BV711" s="16">
        <v>0</v>
      </c>
      <c r="BW711" s="16">
        <v>0</v>
      </c>
      <c r="BX711" s="14">
        <f t="shared" si="11"/>
        <v>1074999.9999999998</v>
      </c>
    </row>
    <row r="712" spans="1:76" s="17" customFormat="1" x14ac:dyDescent="0.3">
      <c r="A712" s="7" t="s">
        <v>462</v>
      </c>
      <c r="B712" s="8" t="s">
        <v>2007</v>
      </c>
      <c r="C712" s="21" t="s">
        <v>2008</v>
      </c>
      <c r="D712" s="9">
        <v>34330</v>
      </c>
      <c r="E712" s="9" t="s">
        <v>2007</v>
      </c>
      <c r="F712" s="10" t="str">
        <f>VLOOKUP($E712,'FP MD'!$A:$F,2,FALSE)</f>
        <v xml:space="preserve">BPS Wharf Demo </v>
      </c>
      <c r="G712" s="10" t="s">
        <v>1221</v>
      </c>
      <c r="H712" s="10" t="s">
        <v>1723</v>
      </c>
      <c r="I712" s="10" t="s">
        <v>1724</v>
      </c>
      <c r="J712" s="10" t="str">
        <f>VLOOKUP($E712,'FP MD'!$A:$F,3,FALSE)</f>
        <v>None</v>
      </c>
      <c r="K712" s="10" t="str">
        <f>VLOOKUP($E712,'FP MD'!$A:$F,4,FALSE)</f>
        <v/>
      </c>
      <c r="L712" s="10" t="str">
        <f>VLOOKUP($E712,'FP MD'!$A:$F,5,FALSE)</f>
        <v/>
      </c>
      <c r="M712" s="10">
        <f>VLOOKUP($E712,'FP MD'!$A:$F,6,FALSE)</f>
        <v>0</v>
      </c>
      <c r="N712" s="11">
        <v>202709</v>
      </c>
      <c r="O712" s="15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5625000</v>
      </c>
      <c r="BI712" s="16">
        <v>625000</v>
      </c>
      <c r="BJ712" s="16">
        <v>625000</v>
      </c>
      <c r="BK712" s="16">
        <v>625000</v>
      </c>
      <c r="BL712" s="16">
        <v>0</v>
      </c>
      <c r="BM712" s="16">
        <v>0</v>
      </c>
      <c r="BN712" s="16">
        <v>0</v>
      </c>
      <c r="BO712" s="16">
        <v>0</v>
      </c>
      <c r="BP712" s="16">
        <v>0</v>
      </c>
      <c r="BQ712" s="16">
        <v>0</v>
      </c>
      <c r="BR712" s="16">
        <v>0</v>
      </c>
      <c r="BS712" s="16">
        <v>0</v>
      </c>
      <c r="BT712" s="16">
        <v>0</v>
      </c>
      <c r="BU712" s="16">
        <v>0</v>
      </c>
      <c r="BV712" s="16">
        <v>0</v>
      </c>
      <c r="BW712" s="16">
        <v>0</v>
      </c>
      <c r="BX712" s="14">
        <f t="shared" si="11"/>
        <v>7500000</v>
      </c>
    </row>
    <row r="713" spans="1:76" s="17" customFormat="1" x14ac:dyDescent="0.3">
      <c r="A713" s="7" t="s">
        <v>462</v>
      </c>
      <c r="B713" s="8" t="s">
        <v>2009</v>
      </c>
      <c r="C713" s="21" t="s">
        <v>2010</v>
      </c>
      <c r="D713" s="9">
        <v>34330</v>
      </c>
      <c r="E713" s="9" t="s">
        <v>2009</v>
      </c>
      <c r="F713" s="10" t="str">
        <f>VLOOKUP($E713,'FP MD'!$A:$F,2,FALSE)</f>
        <v>BPS Seawall Refurbishment</v>
      </c>
      <c r="G713" s="10" t="s">
        <v>1221</v>
      </c>
      <c r="H713" s="10" t="s">
        <v>1723</v>
      </c>
      <c r="I713" s="10" t="s">
        <v>1724</v>
      </c>
      <c r="J713" s="10" t="str">
        <f>VLOOKUP($E713,'FP MD'!$A:$F,3,FALSE)</f>
        <v>None</v>
      </c>
      <c r="K713" s="10" t="str">
        <f>VLOOKUP($E713,'FP MD'!$A:$F,4,FALSE)</f>
        <v/>
      </c>
      <c r="L713" s="10" t="str">
        <f>VLOOKUP($E713,'FP MD'!$A:$F,5,FALSE)</f>
        <v/>
      </c>
      <c r="M713" s="10">
        <f>VLOOKUP($E713,'FP MD'!$A:$F,6,FALSE)</f>
        <v>0</v>
      </c>
      <c r="N713" s="11">
        <v>202809</v>
      </c>
      <c r="O713" s="15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6">
        <v>0</v>
      </c>
      <c r="BJ713" s="16">
        <v>0</v>
      </c>
      <c r="BK713" s="16">
        <v>0</v>
      </c>
      <c r="BL713" s="16">
        <v>0</v>
      </c>
      <c r="BM713" s="16">
        <v>0</v>
      </c>
      <c r="BN713" s="16">
        <v>0</v>
      </c>
      <c r="BO713" s="16">
        <v>0</v>
      </c>
      <c r="BP713" s="16">
        <v>0</v>
      </c>
      <c r="BQ713" s="16">
        <v>0</v>
      </c>
      <c r="BR713" s="16">
        <v>0</v>
      </c>
      <c r="BS713" s="16">
        <v>0</v>
      </c>
      <c r="BT713" s="16">
        <v>4125000</v>
      </c>
      <c r="BU713" s="16">
        <v>125000</v>
      </c>
      <c r="BV713" s="16">
        <v>125000</v>
      </c>
      <c r="BW713" s="16">
        <v>125000</v>
      </c>
      <c r="BX713" s="14">
        <f t="shared" si="11"/>
        <v>0</v>
      </c>
    </row>
    <row r="714" spans="1:76" s="17" customFormat="1" x14ac:dyDescent="0.3">
      <c r="A714" s="7" t="s">
        <v>462</v>
      </c>
      <c r="B714" s="8" t="s">
        <v>2011</v>
      </c>
      <c r="C714" s="21" t="s">
        <v>2012</v>
      </c>
      <c r="D714" s="9">
        <v>34330</v>
      </c>
      <c r="E714" s="9" t="s">
        <v>2011</v>
      </c>
      <c r="F714" s="10" t="str">
        <f>VLOOKUP($E714,'FP MD'!$A:$F,2,FALSE)</f>
        <v xml:space="preserve">BPS Power Block Hydro Header Split </v>
      </c>
      <c r="G714" s="10" t="s">
        <v>1221</v>
      </c>
      <c r="H714" s="10" t="s">
        <v>1723</v>
      </c>
      <c r="I714" s="10" t="s">
        <v>1724</v>
      </c>
      <c r="J714" s="10" t="str">
        <f>VLOOKUP($E714,'FP MD'!$A:$F,3,FALSE)</f>
        <v>None</v>
      </c>
      <c r="K714" s="10" t="str">
        <f>VLOOKUP($E714,'FP MD'!$A:$F,4,FALSE)</f>
        <v/>
      </c>
      <c r="L714" s="10" t="str">
        <f>VLOOKUP($E714,'FP MD'!$A:$F,5,FALSE)</f>
        <v/>
      </c>
      <c r="M714" s="10">
        <f>VLOOKUP($E714,'FP MD'!$A:$F,6,FALSE)</f>
        <v>0</v>
      </c>
      <c r="N714" s="11">
        <v>202709</v>
      </c>
      <c r="O714" s="15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  <c r="BB714" s="16">
        <v>0</v>
      </c>
      <c r="BC714" s="16">
        <v>0</v>
      </c>
      <c r="BD714" s="16">
        <v>0</v>
      </c>
      <c r="BE714" s="16">
        <v>0</v>
      </c>
      <c r="BF714" s="16">
        <v>0</v>
      </c>
      <c r="BG714" s="16">
        <v>0</v>
      </c>
      <c r="BH714" s="16">
        <v>1087500.01</v>
      </c>
      <c r="BI714" s="16">
        <v>120833.33000000007</v>
      </c>
      <c r="BJ714" s="16">
        <v>120833.33000000007</v>
      </c>
      <c r="BK714" s="16">
        <v>120833.33000000007</v>
      </c>
      <c r="BL714" s="16">
        <v>0</v>
      </c>
      <c r="BM714" s="16">
        <v>0</v>
      </c>
      <c r="BN714" s="16">
        <v>0</v>
      </c>
      <c r="BO714" s="16">
        <v>0</v>
      </c>
      <c r="BP714" s="16">
        <v>0</v>
      </c>
      <c r="BQ714" s="16">
        <v>0</v>
      </c>
      <c r="BR714" s="16">
        <v>0</v>
      </c>
      <c r="BS714" s="16">
        <v>0</v>
      </c>
      <c r="BT714" s="16">
        <v>0</v>
      </c>
      <c r="BU714" s="16">
        <v>0</v>
      </c>
      <c r="BV714" s="16">
        <v>0</v>
      </c>
      <c r="BW714" s="16">
        <v>0</v>
      </c>
      <c r="BX714" s="14">
        <f t="shared" si="11"/>
        <v>1450000.0000000002</v>
      </c>
    </row>
    <row r="715" spans="1:76" s="17" customFormat="1" x14ac:dyDescent="0.3">
      <c r="A715" s="7" t="s">
        <v>462</v>
      </c>
      <c r="B715" s="8" t="s">
        <v>2013</v>
      </c>
      <c r="C715" s="21" t="s">
        <v>2014</v>
      </c>
      <c r="D715" s="9">
        <v>34330</v>
      </c>
      <c r="E715" s="9" t="s">
        <v>2013</v>
      </c>
      <c r="F715" s="10" t="str">
        <f>VLOOKUP($E715,'FP MD'!$A:$F,2,FALSE)</f>
        <v>BS Pwr Station CT's Security Proj</v>
      </c>
      <c r="G715" s="10" t="s">
        <v>495</v>
      </c>
      <c r="H715" s="10" t="s">
        <v>1723</v>
      </c>
      <c r="I715" s="10" t="s">
        <v>1724</v>
      </c>
      <c r="J715" s="10" t="str">
        <f>VLOOKUP($E715,'FP MD'!$A:$F,3,FALSE)</f>
        <v/>
      </c>
      <c r="K715" s="10" t="str">
        <f>VLOOKUP($E715,'FP MD'!$A:$F,4,FALSE)</f>
        <v/>
      </c>
      <c r="L715" s="10" t="str">
        <f>VLOOKUP($E715,'FP MD'!$A:$F,5,FALSE)</f>
        <v/>
      </c>
      <c r="M715" s="10">
        <f>VLOOKUP($E715,'FP MD'!$A:$F,6,FALSE)</f>
        <v>0</v>
      </c>
      <c r="N715" s="11">
        <v>202409</v>
      </c>
      <c r="O715" s="15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400000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16">
        <v>0</v>
      </c>
      <c r="BJ715" s="16">
        <v>0</v>
      </c>
      <c r="BK715" s="16">
        <v>0</v>
      </c>
      <c r="BL715" s="16">
        <v>0</v>
      </c>
      <c r="BM715" s="16">
        <v>0</v>
      </c>
      <c r="BN715" s="16">
        <v>0</v>
      </c>
      <c r="BO715" s="16">
        <v>0</v>
      </c>
      <c r="BP715" s="16">
        <v>0</v>
      </c>
      <c r="BQ715" s="16">
        <v>0</v>
      </c>
      <c r="BR715" s="16">
        <v>0</v>
      </c>
      <c r="BS715" s="16">
        <v>0</v>
      </c>
      <c r="BT715" s="16">
        <v>0</v>
      </c>
      <c r="BU715" s="16">
        <v>0</v>
      </c>
      <c r="BV715" s="16">
        <v>0</v>
      </c>
      <c r="BW715" s="16">
        <v>0</v>
      </c>
      <c r="BX715" s="14">
        <f t="shared" si="11"/>
        <v>400000</v>
      </c>
    </row>
    <row r="716" spans="1:76" s="17" customFormat="1" x14ac:dyDescent="0.3">
      <c r="A716" s="7" t="s">
        <v>462</v>
      </c>
      <c r="B716" s="8" t="s">
        <v>2015</v>
      </c>
      <c r="C716" s="21" t="s">
        <v>2016</v>
      </c>
      <c r="D716" s="9">
        <v>34330</v>
      </c>
      <c r="E716" s="9" t="s">
        <v>2015</v>
      </c>
      <c r="F716" s="10" t="str">
        <f>VLOOKUP($E716,'FP MD'!$A:$F,2,FALSE)</f>
        <v>BPS CT1C Generator Rotor Rewind</v>
      </c>
      <c r="G716" s="10" t="s">
        <v>1221</v>
      </c>
      <c r="H716" s="10" t="s">
        <v>1723</v>
      </c>
      <c r="I716" s="10" t="s">
        <v>1724</v>
      </c>
      <c r="J716" s="10" t="str">
        <f>VLOOKUP($E716,'FP MD'!$A:$F,3,FALSE)</f>
        <v/>
      </c>
      <c r="K716" s="10" t="str">
        <f>VLOOKUP($E716,'FP MD'!$A:$F,4,FALSE)</f>
        <v/>
      </c>
      <c r="L716" s="10" t="str">
        <f>VLOOKUP($E716,'FP MD'!$A:$F,5,FALSE)</f>
        <v/>
      </c>
      <c r="M716" s="10">
        <f>VLOOKUP($E716,'FP MD'!$A:$F,6,FALSE)</f>
        <v>0</v>
      </c>
      <c r="N716" s="11">
        <v>202709</v>
      </c>
      <c r="O716" s="15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1600000</v>
      </c>
      <c r="BI716" s="16">
        <v>0</v>
      </c>
      <c r="BJ716" s="16">
        <v>0</v>
      </c>
      <c r="BK716" s="16">
        <v>0</v>
      </c>
      <c r="BL716" s="16">
        <v>0</v>
      </c>
      <c r="BM716" s="16">
        <v>0</v>
      </c>
      <c r="BN716" s="16">
        <v>0</v>
      </c>
      <c r="BO716" s="16">
        <v>0</v>
      </c>
      <c r="BP716" s="16">
        <v>0</v>
      </c>
      <c r="BQ716" s="16">
        <v>0</v>
      </c>
      <c r="BR716" s="16">
        <v>0</v>
      </c>
      <c r="BS716" s="16">
        <v>0</v>
      </c>
      <c r="BT716" s="16">
        <v>0</v>
      </c>
      <c r="BU716" s="16">
        <v>0</v>
      </c>
      <c r="BV716" s="16">
        <v>0</v>
      </c>
      <c r="BW716" s="16">
        <v>0</v>
      </c>
      <c r="BX716" s="14">
        <f t="shared" si="11"/>
        <v>1600000</v>
      </c>
    </row>
    <row r="717" spans="1:76" s="17" customFormat="1" x14ac:dyDescent="0.3">
      <c r="A717" s="7" t="s">
        <v>462</v>
      </c>
      <c r="B717" s="8" t="s">
        <v>2017</v>
      </c>
      <c r="C717" s="21" t="s">
        <v>2018</v>
      </c>
      <c r="D717" s="9">
        <v>34330</v>
      </c>
      <c r="E717" s="9" t="s">
        <v>2017</v>
      </c>
      <c r="F717" s="10" t="str">
        <f>VLOOKUP($E717,'FP MD'!$A:$F,2,FALSE)</f>
        <v>BPS CT1C Generator Stator Rewind</v>
      </c>
      <c r="G717" s="10" t="s">
        <v>1221</v>
      </c>
      <c r="H717" s="10" t="s">
        <v>1723</v>
      </c>
      <c r="I717" s="10" t="s">
        <v>1724</v>
      </c>
      <c r="J717" s="10" t="str">
        <f>VLOOKUP($E717,'FP MD'!$A:$F,3,FALSE)</f>
        <v/>
      </c>
      <c r="K717" s="10" t="str">
        <f>VLOOKUP($E717,'FP MD'!$A:$F,4,FALSE)</f>
        <v/>
      </c>
      <c r="L717" s="10" t="str">
        <f>VLOOKUP($E717,'FP MD'!$A:$F,5,FALSE)</f>
        <v/>
      </c>
      <c r="M717" s="10">
        <f>VLOOKUP($E717,'FP MD'!$A:$F,6,FALSE)</f>
        <v>0</v>
      </c>
      <c r="N717" s="11">
        <v>202709</v>
      </c>
      <c r="O717" s="15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6000000</v>
      </c>
      <c r="BI717" s="16">
        <v>0</v>
      </c>
      <c r="BJ717" s="16">
        <v>0</v>
      </c>
      <c r="BK717" s="16">
        <v>0</v>
      </c>
      <c r="BL717" s="16">
        <v>0</v>
      </c>
      <c r="BM717" s="16">
        <v>0</v>
      </c>
      <c r="BN717" s="16">
        <v>0</v>
      </c>
      <c r="BO717" s="16">
        <v>0</v>
      </c>
      <c r="BP717" s="16">
        <v>0</v>
      </c>
      <c r="BQ717" s="16">
        <v>0</v>
      </c>
      <c r="BR717" s="16">
        <v>0</v>
      </c>
      <c r="BS717" s="16">
        <v>0</v>
      </c>
      <c r="BT717" s="16">
        <v>0</v>
      </c>
      <c r="BU717" s="16">
        <v>0</v>
      </c>
      <c r="BV717" s="16">
        <v>0</v>
      </c>
      <c r="BW717" s="16">
        <v>0</v>
      </c>
      <c r="BX717" s="14">
        <f t="shared" si="11"/>
        <v>6000000</v>
      </c>
    </row>
    <row r="718" spans="1:76" s="17" customFormat="1" x14ac:dyDescent="0.3">
      <c r="A718" s="7" t="s">
        <v>462</v>
      </c>
      <c r="B718" s="8" t="s">
        <v>2019</v>
      </c>
      <c r="C718" s="21" t="s">
        <v>2020</v>
      </c>
      <c r="D718" s="9">
        <v>34330</v>
      </c>
      <c r="E718" s="9" t="s">
        <v>2019</v>
      </c>
      <c r="F718" s="10" t="str">
        <f>VLOOKUP($E718,'FP MD'!$A:$F,2,FALSE)</f>
        <v>BPS MacDill Engines SpareParts&amp;Misc</v>
      </c>
      <c r="G718" s="10" t="s">
        <v>1221</v>
      </c>
      <c r="H718" s="10" t="s">
        <v>1723</v>
      </c>
      <c r="I718" s="10" t="s">
        <v>1724</v>
      </c>
      <c r="J718" s="10" t="str">
        <f>VLOOKUP($E718,'FP MD'!$A:$F,3,FALSE)</f>
        <v/>
      </c>
      <c r="K718" s="10" t="str">
        <f>VLOOKUP($E718,'FP MD'!$A:$F,4,FALSE)</f>
        <v/>
      </c>
      <c r="L718" s="10" t="str">
        <f>VLOOKUP($E718,'FP MD'!$A:$F,5,FALSE)</f>
        <v/>
      </c>
      <c r="M718" s="10">
        <f>VLOOKUP($E718,'FP MD'!$A:$F,6,FALSE)</f>
        <v>0</v>
      </c>
      <c r="N718" s="11">
        <v>202612</v>
      </c>
      <c r="O718" s="15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  <c r="AY718" s="16">
        <v>2500000.0000000005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16">
        <v>0</v>
      </c>
      <c r="BJ718" s="16">
        <v>0</v>
      </c>
      <c r="BK718" s="16">
        <v>0</v>
      </c>
      <c r="BL718" s="16">
        <v>0</v>
      </c>
      <c r="BM718" s="16">
        <v>0</v>
      </c>
      <c r="BN718" s="16">
        <v>0</v>
      </c>
      <c r="BO718" s="16">
        <v>0</v>
      </c>
      <c r="BP718" s="16">
        <v>0</v>
      </c>
      <c r="BQ718" s="16">
        <v>0</v>
      </c>
      <c r="BR718" s="16">
        <v>0</v>
      </c>
      <c r="BS718" s="16">
        <v>0</v>
      </c>
      <c r="BT718" s="16">
        <v>0</v>
      </c>
      <c r="BU718" s="16">
        <v>0</v>
      </c>
      <c r="BV718" s="16">
        <v>0</v>
      </c>
      <c r="BW718" s="16">
        <v>0</v>
      </c>
      <c r="BX718" s="14">
        <f t="shared" si="11"/>
        <v>2500000.0000000005</v>
      </c>
    </row>
    <row r="719" spans="1:76" s="17" customFormat="1" x14ac:dyDescent="0.3">
      <c r="A719" s="7" t="s">
        <v>462</v>
      </c>
      <c r="B719" s="8" t="s">
        <v>2021</v>
      </c>
      <c r="C719" s="21" t="s">
        <v>2022</v>
      </c>
      <c r="D719" s="9">
        <v>34330</v>
      </c>
      <c r="E719" s="9" t="s">
        <v>2021</v>
      </c>
      <c r="F719" s="10" t="str">
        <f>VLOOKUP($E719,'FP MD'!$A:$F,2,FALSE)</f>
        <v>BPS 4A Aero Engine Overhaul</v>
      </c>
      <c r="G719" s="10" t="s">
        <v>1221</v>
      </c>
      <c r="H719" s="10" t="s">
        <v>1723</v>
      </c>
      <c r="I719" s="10" t="s">
        <v>1724</v>
      </c>
      <c r="J719" s="10" t="str">
        <f>VLOOKUP($E719,'FP MD'!$A:$F,3,FALSE)</f>
        <v/>
      </c>
      <c r="K719" s="10" t="str">
        <f>VLOOKUP($E719,'FP MD'!$A:$F,4,FALSE)</f>
        <v/>
      </c>
      <c r="L719" s="10" t="str">
        <f>VLOOKUP($E719,'FP MD'!$A:$F,5,FALSE)</f>
        <v/>
      </c>
      <c r="M719" s="10">
        <f>VLOOKUP($E719,'FP MD'!$A:$F,6,FALSE)</f>
        <v>0</v>
      </c>
      <c r="N719" s="11">
        <v>202703</v>
      </c>
      <c r="O719" s="15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7150000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16">
        <v>0</v>
      </c>
      <c r="BJ719" s="16">
        <v>0</v>
      </c>
      <c r="BK719" s="16">
        <v>0</v>
      </c>
      <c r="BL719" s="16">
        <v>0</v>
      </c>
      <c r="BM719" s="16">
        <v>0</v>
      </c>
      <c r="BN719" s="16">
        <v>0</v>
      </c>
      <c r="BO719" s="16">
        <v>0</v>
      </c>
      <c r="BP719" s="16">
        <v>0</v>
      </c>
      <c r="BQ719" s="16">
        <v>0</v>
      </c>
      <c r="BR719" s="16">
        <v>0</v>
      </c>
      <c r="BS719" s="16">
        <v>0</v>
      </c>
      <c r="BT719" s="16">
        <v>0</v>
      </c>
      <c r="BU719" s="16">
        <v>0</v>
      </c>
      <c r="BV719" s="16">
        <v>0</v>
      </c>
      <c r="BW719" s="16">
        <v>0</v>
      </c>
      <c r="BX719" s="14">
        <f t="shared" si="11"/>
        <v>7150000</v>
      </c>
    </row>
    <row r="720" spans="1:76" s="17" customFormat="1" x14ac:dyDescent="0.3">
      <c r="A720" s="7" t="s">
        <v>462</v>
      </c>
      <c r="B720" s="8" t="s">
        <v>2023</v>
      </c>
      <c r="C720" s="21" t="s">
        <v>2024</v>
      </c>
      <c r="D720" s="9">
        <v>34330</v>
      </c>
      <c r="E720" s="9" t="s">
        <v>2023</v>
      </c>
      <c r="F720" s="10" t="str">
        <f>VLOOKUP($E720,'FP MD'!$A:$F,2,FALSE)</f>
        <v>BPS 5A Aero Engine Overhaul</v>
      </c>
      <c r="G720" s="10" t="s">
        <v>1221</v>
      </c>
      <c r="H720" s="10" t="s">
        <v>1723</v>
      </c>
      <c r="I720" s="10" t="s">
        <v>1724</v>
      </c>
      <c r="J720" s="10" t="str">
        <f>VLOOKUP($E720,'FP MD'!$A:$F,3,FALSE)</f>
        <v/>
      </c>
      <c r="K720" s="10" t="str">
        <f>VLOOKUP($E720,'FP MD'!$A:$F,4,FALSE)</f>
        <v/>
      </c>
      <c r="L720" s="10" t="str">
        <f>VLOOKUP($E720,'FP MD'!$A:$F,5,FALSE)</f>
        <v/>
      </c>
      <c r="M720" s="10">
        <f>VLOOKUP($E720,'FP MD'!$A:$F,6,FALSE)</f>
        <v>0</v>
      </c>
      <c r="N720" s="11">
        <v>202703</v>
      </c>
      <c r="O720" s="15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6">
        <v>7150000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16">
        <v>0</v>
      </c>
      <c r="BJ720" s="16">
        <v>0</v>
      </c>
      <c r="BK720" s="16">
        <v>0</v>
      </c>
      <c r="BL720" s="16">
        <v>0</v>
      </c>
      <c r="BM720" s="16">
        <v>0</v>
      </c>
      <c r="BN720" s="16">
        <v>0</v>
      </c>
      <c r="BO720" s="16">
        <v>0</v>
      </c>
      <c r="BP720" s="16">
        <v>0</v>
      </c>
      <c r="BQ720" s="16">
        <v>0</v>
      </c>
      <c r="BR720" s="16">
        <v>0</v>
      </c>
      <c r="BS720" s="16">
        <v>0</v>
      </c>
      <c r="BT720" s="16">
        <v>0</v>
      </c>
      <c r="BU720" s="16">
        <v>0</v>
      </c>
      <c r="BV720" s="16">
        <v>0</v>
      </c>
      <c r="BW720" s="16">
        <v>0</v>
      </c>
      <c r="BX720" s="14">
        <f t="shared" si="11"/>
        <v>7150000</v>
      </c>
    </row>
    <row r="721" spans="1:76" s="17" customFormat="1" x14ac:dyDescent="0.3">
      <c r="A721" s="7" t="s">
        <v>462</v>
      </c>
      <c r="B721" s="8" t="s">
        <v>2025</v>
      </c>
      <c r="C721" s="21" t="s">
        <v>2026</v>
      </c>
      <c r="D721" s="9">
        <v>34330</v>
      </c>
      <c r="E721" s="9" t="s">
        <v>2025</v>
      </c>
      <c r="F721" s="10" t="str">
        <f>VLOOKUP($E721,'FP MD'!$A:$F,2,FALSE)</f>
        <v>BPS 6A Aero Engine Overhaul</v>
      </c>
      <c r="G721" s="10" t="s">
        <v>1221</v>
      </c>
      <c r="H721" s="10" t="s">
        <v>1723</v>
      </c>
      <c r="I721" s="10" t="s">
        <v>1724</v>
      </c>
      <c r="J721" s="10" t="str">
        <f>VLOOKUP($E721,'FP MD'!$A:$F,3,FALSE)</f>
        <v/>
      </c>
      <c r="K721" s="10" t="str">
        <f>VLOOKUP($E721,'FP MD'!$A:$F,4,FALSE)</f>
        <v/>
      </c>
      <c r="L721" s="10" t="str">
        <f>VLOOKUP($E721,'FP MD'!$A:$F,5,FALSE)</f>
        <v/>
      </c>
      <c r="M721" s="10">
        <f>VLOOKUP($E721,'FP MD'!$A:$F,6,FALSE)</f>
        <v>0</v>
      </c>
      <c r="N721" s="11">
        <v>202712</v>
      </c>
      <c r="O721" s="15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16">
        <v>0</v>
      </c>
      <c r="BJ721" s="16">
        <v>0</v>
      </c>
      <c r="BK721" s="16">
        <v>7150000</v>
      </c>
      <c r="BL721" s="16">
        <v>0</v>
      </c>
      <c r="BM721" s="16">
        <v>0</v>
      </c>
      <c r="BN721" s="16">
        <v>0</v>
      </c>
      <c r="BO721" s="16">
        <v>0</v>
      </c>
      <c r="BP721" s="16">
        <v>0</v>
      </c>
      <c r="BQ721" s="16">
        <v>0</v>
      </c>
      <c r="BR721" s="16">
        <v>0</v>
      </c>
      <c r="BS721" s="16">
        <v>0</v>
      </c>
      <c r="BT721" s="16">
        <v>0</v>
      </c>
      <c r="BU721" s="16">
        <v>0</v>
      </c>
      <c r="BV721" s="16">
        <v>0</v>
      </c>
      <c r="BW721" s="16">
        <v>0</v>
      </c>
      <c r="BX721" s="14">
        <f t="shared" si="11"/>
        <v>7150000</v>
      </c>
    </row>
    <row r="722" spans="1:76" s="17" customFormat="1" x14ac:dyDescent="0.3">
      <c r="A722" s="7" t="s">
        <v>462</v>
      </c>
      <c r="B722" s="8" t="s">
        <v>2027</v>
      </c>
      <c r="C722" s="21" t="s">
        <v>2028</v>
      </c>
      <c r="D722" s="9">
        <v>34330</v>
      </c>
      <c r="E722" s="9" t="s">
        <v>2027</v>
      </c>
      <c r="F722" s="10" t="str">
        <f>VLOOKUP($E722,'FP MD'!$A:$F,2,FALSE)</f>
        <v>BPS 6B Aero Engine Overhaul</v>
      </c>
      <c r="G722" s="10" t="s">
        <v>1221</v>
      </c>
      <c r="H722" s="10" t="s">
        <v>1723</v>
      </c>
      <c r="I722" s="10" t="s">
        <v>1724</v>
      </c>
      <c r="J722" s="10" t="str">
        <f>VLOOKUP($E722,'FP MD'!$A:$F,3,FALSE)</f>
        <v/>
      </c>
      <c r="K722" s="10" t="str">
        <f>VLOOKUP($E722,'FP MD'!$A:$F,4,FALSE)</f>
        <v/>
      </c>
      <c r="L722" s="10" t="str">
        <f>VLOOKUP($E722,'FP MD'!$A:$F,5,FALSE)</f>
        <v/>
      </c>
      <c r="M722" s="10">
        <f>VLOOKUP($E722,'FP MD'!$A:$F,6,FALSE)</f>
        <v>0</v>
      </c>
      <c r="N722" s="11">
        <v>202712</v>
      </c>
      <c r="O722" s="15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16">
        <v>0</v>
      </c>
      <c r="BJ722" s="16">
        <v>0</v>
      </c>
      <c r="BK722" s="16">
        <v>7150000</v>
      </c>
      <c r="BL722" s="16">
        <v>0</v>
      </c>
      <c r="BM722" s="16">
        <v>0</v>
      </c>
      <c r="BN722" s="16">
        <v>0</v>
      </c>
      <c r="BO722" s="16">
        <v>0</v>
      </c>
      <c r="BP722" s="16">
        <v>0</v>
      </c>
      <c r="BQ722" s="16">
        <v>0</v>
      </c>
      <c r="BR722" s="16">
        <v>0</v>
      </c>
      <c r="BS722" s="16">
        <v>0</v>
      </c>
      <c r="BT722" s="16">
        <v>0</v>
      </c>
      <c r="BU722" s="16">
        <v>0</v>
      </c>
      <c r="BV722" s="16">
        <v>0</v>
      </c>
      <c r="BW722" s="16">
        <v>0</v>
      </c>
      <c r="BX722" s="14">
        <f t="shared" si="11"/>
        <v>7150000</v>
      </c>
    </row>
    <row r="723" spans="1:76" s="17" customFormat="1" x14ac:dyDescent="0.3">
      <c r="A723" s="7" t="s">
        <v>462</v>
      </c>
      <c r="B723" s="8" t="s">
        <v>2029</v>
      </c>
      <c r="C723" s="21" t="s">
        <v>2030</v>
      </c>
      <c r="D723" s="9">
        <v>34330</v>
      </c>
      <c r="E723" s="9" t="s">
        <v>2029</v>
      </c>
      <c r="F723" s="10" t="str">
        <f>VLOOKUP($E723,'FP MD'!$A:$F,2,FALSE)</f>
        <v>BPS 4B AERO Engine Overhaul</v>
      </c>
      <c r="G723" s="10" t="s">
        <v>1221</v>
      </c>
      <c r="H723" s="10" t="s">
        <v>1723</v>
      </c>
      <c r="I723" s="10" t="s">
        <v>1724</v>
      </c>
      <c r="J723" s="10" t="str">
        <f>VLOOKUP($E723,'FP MD'!$A:$F,3,FALSE)</f>
        <v/>
      </c>
      <c r="K723" s="10" t="str">
        <f>VLOOKUP($E723,'FP MD'!$A:$F,4,FALSE)</f>
        <v/>
      </c>
      <c r="L723" s="10" t="str">
        <f>VLOOKUP($E723,'FP MD'!$A:$F,5,FALSE)</f>
        <v/>
      </c>
      <c r="M723" s="10">
        <f>VLOOKUP($E723,'FP MD'!$A:$F,6,FALSE)</f>
        <v>0</v>
      </c>
      <c r="N723" s="11">
        <v>202612</v>
      </c>
      <c r="O723" s="15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  <c r="AY723" s="16">
        <v>7150000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16">
        <v>0</v>
      </c>
      <c r="BJ723" s="16">
        <v>0</v>
      </c>
      <c r="BK723" s="16">
        <v>0</v>
      </c>
      <c r="BL723" s="16">
        <v>0</v>
      </c>
      <c r="BM723" s="16">
        <v>0</v>
      </c>
      <c r="BN723" s="16">
        <v>0</v>
      </c>
      <c r="BO723" s="16">
        <v>0</v>
      </c>
      <c r="BP723" s="16">
        <v>0</v>
      </c>
      <c r="BQ723" s="16">
        <v>0</v>
      </c>
      <c r="BR723" s="16">
        <v>0</v>
      </c>
      <c r="BS723" s="16">
        <v>0</v>
      </c>
      <c r="BT723" s="16">
        <v>0</v>
      </c>
      <c r="BU723" s="16">
        <v>0</v>
      </c>
      <c r="BV723" s="16">
        <v>0</v>
      </c>
      <c r="BW723" s="16">
        <v>0</v>
      </c>
      <c r="BX723" s="14">
        <f t="shared" si="11"/>
        <v>7150000</v>
      </c>
    </row>
    <row r="724" spans="1:76" s="17" customFormat="1" x14ac:dyDescent="0.3">
      <c r="A724" s="7" t="s">
        <v>462</v>
      </c>
      <c r="B724" s="8" t="s">
        <v>2031</v>
      </c>
      <c r="C724" s="21" t="s">
        <v>2032</v>
      </c>
      <c r="D724" s="9">
        <v>34330</v>
      </c>
      <c r="E724" s="9" t="s">
        <v>2031</v>
      </c>
      <c r="F724" s="10" t="str">
        <f>VLOOKUP($E724,'FP MD'!$A:$F,2,FALSE)</f>
        <v>BPS 5B AERO Engine Overhaul</v>
      </c>
      <c r="G724" s="10" t="s">
        <v>1221</v>
      </c>
      <c r="H724" s="10" t="s">
        <v>1723</v>
      </c>
      <c r="I724" s="10" t="s">
        <v>1724</v>
      </c>
      <c r="J724" s="10" t="str">
        <f>VLOOKUP($E724,'FP MD'!$A:$F,3,FALSE)</f>
        <v/>
      </c>
      <c r="K724" s="10" t="str">
        <f>VLOOKUP($E724,'FP MD'!$A:$F,4,FALSE)</f>
        <v/>
      </c>
      <c r="L724" s="10" t="str">
        <f>VLOOKUP($E724,'FP MD'!$A:$F,5,FALSE)</f>
        <v/>
      </c>
      <c r="M724" s="10">
        <f>VLOOKUP($E724,'FP MD'!$A:$F,6,FALSE)</f>
        <v>0</v>
      </c>
      <c r="N724" s="11">
        <v>202612</v>
      </c>
      <c r="O724" s="15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7150000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16">
        <v>0</v>
      </c>
      <c r="BJ724" s="16">
        <v>0</v>
      </c>
      <c r="BK724" s="16">
        <v>0</v>
      </c>
      <c r="BL724" s="16">
        <v>0</v>
      </c>
      <c r="BM724" s="16">
        <v>0</v>
      </c>
      <c r="BN724" s="16">
        <v>0</v>
      </c>
      <c r="BO724" s="16">
        <v>0</v>
      </c>
      <c r="BP724" s="16">
        <v>0</v>
      </c>
      <c r="BQ724" s="16">
        <v>0</v>
      </c>
      <c r="BR724" s="16">
        <v>0</v>
      </c>
      <c r="BS724" s="16">
        <v>0</v>
      </c>
      <c r="BT724" s="16">
        <v>0</v>
      </c>
      <c r="BU724" s="16">
        <v>0</v>
      </c>
      <c r="BV724" s="16">
        <v>0</v>
      </c>
      <c r="BW724" s="16">
        <v>0</v>
      </c>
      <c r="BX724" s="14">
        <f t="shared" si="11"/>
        <v>7150000</v>
      </c>
    </row>
    <row r="725" spans="1:76" s="17" customFormat="1" x14ac:dyDescent="0.3">
      <c r="A725" s="7" t="s">
        <v>468</v>
      </c>
      <c r="B725" s="8" t="s">
        <v>2033</v>
      </c>
      <c r="C725" s="21" t="s">
        <v>2034</v>
      </c>
      <c r="D725" s="9">
        <v>34330</v>
      </c>
      <c r="E725" s="9" t="s">
        <v>2033</v>
      </c>
      <c r="F725" s="10" t="str">
        <f>VLOOKUP($E725,'FP MD'!$A:$F,2,FALSE)</f>
        <v>Bayside Common Blanket 2024</v>
      </c>
      <c r="G725" s="10" t="s">
        <v>1221</v>
      </c>
      <c r="H725" s="10" t="s">
        <v>1723</v>
      </c>
      <c r="I725" s="10" t="s">
        <v>1724</v>
      </c>
      <c r="J725" s="10" t="str">
        <f>VLOOKUP($E725,'FP MD'!$A:$F,3,FALSE)</f>
        <v>Blanket</v>
      </c>
      <c r="K725" s="10" t="str">
        <f>VLOOKUP($E725,'FP MD'!$A:$F,4,FALSE)</f>
        <v/>
      </c>
      <c r="L725" s="10" t="str">
        <f>VLOOKUP($E725,'FP MD'!$A:$F,5,FALSE)</f>
        <v/>
      </c>
      <c r="M725" s="10">
        <f>VLOOKUP($E725,'FP MD'!$A:$F,6,FALSE)</f>
        <v>0</v>
      </c>
      <c r="N725" s="11" t="s">
        <v>97</v>
      </c>
      <c r="O725" s="15">
        <v>0</v>
      </c>
      <c r="P725" s="16">
        <v>6000</v>
      </c>
      <c r="Q725" s="16">
        <v>6000</v>
      </c>
      <c r="R725" s="16">
        <v>12000</v>
      </c>
      <c r="S725" s="16">
        <v>12000</v>
      </c>
      <c r="T725" s="16">
        <v>14000</v>
      </c>
      <c r="U725" s="16">
        <v>14000</v>
      </c>
      <c r="V725" s="16">
        <v>16000</v>
      </c>
      <c r="W725" s="16">
        <v>16000</v>
      </c>
      <c r="X725" s="16">
        <v>16000</v>
      </c>
      <c r="Y725" s="16">
        <v>18000</v>
      </c>
      <c r="Z725" s="16">
        <v>30000</v>
      </c>
      <c r="AA725" s="16">
        <v>40000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16">
        <v>0</v>
      </c>
      <c r="BJ725" s="16">
        <v>0</v>
      </c>
      <c r="BK725" s="16">
        <v>0</v>
      </c>
      <c r="BL725" s="16">
        <v>0</v>
      </c>
      <c r="BM725" s="16">
        <v>0</v>
      </c>
      <c r="BN725" s="16">
        <v>0</v>
      </c>
      <c r="BO725" s="16">
        <v>0</v>
      </c>
      <c r="BP725" s="16">
        <v>0</v>
      </c>
      <c r="BQ725" s="16">
        <v>0</v>
      </c>
      <c r="BR725" s="16">
        <v>0</v>
      </c>
      <c r="BS725" s="16">
        <v>0</v>
      </c>
      <c r="BT725" s="16">
        <v>0</v>
      </c>
      <c r="BU725" s="16">
        <v>0</v>
      </c>
      <c r="BV725" s="16">
        <v>0</v>
      </c>
      <c r="BW725" s="16">
        <v>0</v>
      </c>
      <c r="BX725" s="14">
        <f t="shared" si="11"/>
        <v>200000</v>
      </c>
    </row>
    <row r="726" spans="1:76" s="17" customFormat="1" x14ac:dyDescent="0.3">
      <c r="A726" s="7" t="s">
        <v>462</v>
      </c>
      <c r="B726" s="8" t="s">
        <v>2035</v>
      </c>
      <c r="C726" s="21" t="s">
        <v>2036</v>
      </c>
      <c r="D726" s="9">
        <v>34330</v>
      </c>
      <c r="E726" s="9" t="s">
        <v>2035</v>
      </c>
      <c r="F726" s="10" t="str">
        <f>VLOOKUP($E726,'FP MD'!$A:$F,2,FALSE)</f>
        <v>CT Cutsforth Brush Upgrade BY1</v>
      </c>
      <c r="G726" s="10" t="s">
        <v>1221</v>
      </c>
      <c r="H726" s="10" t="s">
        <v>1723</v>
      </c>
      <c r="I726" s="10" t="s">
        <v>1724</v>
      </c>
      <c r="J726" s="10" t="str">
        <f>VLOOKUP($E726,'FP MD'!$A:$F,3,FALSE)</f>
        <v/>
      </c>
      <c r="K726" s="10" t="str">
        <f>VLOOKUP($E726,'FP MD'!$A:$F,4,FALSE)</f>
        <v/>
      </c>
      <c r="L726" s="10" t="str">
        <f>VLOOKUP($E726,'FP MD'!$A:$F,5,FALSE)</f>
        <v/>
      </c>
      <c r="M726" s="10">
        <f>VLOOKUP($E726,'FP MD'!$A:$F,6,FALSE)</f>
        <v>0</v>
      </c>
      <c r="N726" s="11">
        <v>202405</v>
      </c>
      <c r="O726" s="15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130000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0</v>
      </c>
      <c r="BI726" s="16">
        <v>0</v>
      </c>
      <c r="BJ726" s="16">
        <v>0</v>
      </c>
      <c r="BK726" s="16">
        <v>0</v>
      </c>
      <c r="BL726" s="16">
        <v>0</v>
      </c>
      <c r="BM726" s="16">
        <v>0</v>
      </c>
      <c r="BN726" s="16">
        <v>0</v>
      </c>
      <c r="BO726" s="16">
        <v>0</v>
      </c>
      <c r="BP726" s="16">
        <v>0</v>
      </c>
      <c r="BQ726" s="16">
        <v>0</v>
      </c>
      <c r="BR726" s="16">
        <v>0</v>
      </c>
      <c r="BS726" s="16">
        <v>0</v>
      </c>
      <c r="BT726" s="16">
        <v>0</v>
      </c>
      <c r="BU726" s="16">
        <v>0</v>
      </c>
      <c r="BV726" s="16">
        <v>0</v>
      </c>
      <c r="BW726" s="16">
        <v>0</v>
      </c>
      <c r="BX726" s="14">
        <f t="shared" si="11"/>
        <v>130000</v>
      </c>
    </row>
    <row r="727" spans="1:76" s="17" customFormat="1" x14ac:dyDescent="0.3">
      <c r="A727" s="7" t="s">
        <v>462</v>
      </c>
      <c r="B727" s="8" t="s">
        <v>2037</v>
      </c>
      <c r="C727" s="21" t="s">
        <v>2038</v>
      </c>
      <c r="D727" s="9">
        <v>34330</v>
      </c>
      <c r="E727" s="9" t="s">
        <v>2037</v>
      </c>
      <c r="F727" s="10" t="str">
        <f>VLOOKUP($E727,'FP MD'!$A:$F,2,FALSE)</f>
        <v>CT Cutsforth Brush Upgrade BY2</v>
      </c>
      <c r="G727" s="10" t="s">
        <v>1221</v>
      </c>
      <c r="H727" s="10" t="s">
        <v>1723</v>
      </c>
      <c r="I727" s="10" t="s">
        <v>1724</v>
      </c>
      <c r="J727" s="10" t="str">
        <f>VLOOKUP($E727,'FP MD'!$A:$F,3,FALSE)</f>
        <v/>
      </c>
      <c r="K727" s="10" t="str">
        <f>VLOOKUP($E727,'FP MD'!$A:$F,4,FALSE)</f>
        <v/>
      </c>
      <c r="L727" s="10" t="str">
        <f>VLOOKUP($E727,'FP MD'!$A:$F,5,FALSE)</f>
        <v/>
      </c>
      <c r="M727" s="10">
        <f>VLOOKUP($E727,'FP MD'!$A:$F,6,FALSE)</f>
        <v>0</v>
      </c>
      <c r="N727" s="11">
        <v>202405</v>
      </c>
      <c r="O727" s="15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180000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16">
        <v>0</v>
      </c>
      <c r="BJ727" s="16">
        <v>0</v>
      </c>
      <c r="BK727" s="16">
        <v>0</v>
      </c>
      <c r="BL727" s="16">
        <v>0</v>
      </c>
      <c r="BM727" s="16">
        <v>0</v>
      </c>
      <c r="BN727" s="16">
        <v>0</v>
      </c>
      <c r="BO727" s="16">
        <v>0</v>
      </c>
      <c r="BP727" s="16">
        <v>0</v>
      </c>
      <c r="BQ727" s="16">
        <v>0</v>
      </c>
      <c r="BR727" s="16">
        <v>0</v>
      </c>
      <c r="BS727" s="16">
        <v>0</v>
      </c>
      <c r="BT727" s="16">
        <v>0</v>
      </c>
      <c r="BU727" s="16">
        <v>0</v>
      </c>
      <c r="BV727" s="16">
        <v>0</v>
      </c>
      <c r="BW727" s="16">
        <v>0</v>
      </c>
      <c r="BX727" s="14">
        <f t="shared" si="11"/>
        <v>180000</v>
      </c>
    </row>
    <row r="728" spans="1:76" s="17" customFormat="1" x14ac:dyDescent="0.3">
      <c r="A728" s="7" t="s">
        <v>462</v>
      </c>
      <c r="B728" s="8" t="s">
        <v>2039</v>
      </c>
      <c r="C728" s="21" t="s">
        <v>2040</v>
      </c>
      <c r="D728" s="9">
        <v>34330</v>
      </c>
      <c r="E728" s="9" t="s">
        <v>2039</v>
      </c>
      <c r="F728" s="10" t="str">
        <f>VLOOKUP($E728,'FP MD'!$A:$F,2,FALSE)</f>
        <v>BS HVAC Systems BUDGET 2026 - 2029</v>
      </c>
      <c r="G728" s="10" t="s">
        <v>495</v>
      </c>
      <c r="H728" s="10" t="s">
        <v>1723</v>
      </c>
      <c r="I728" s="10" t="s">
        <v>1724</v>
      </c>
      <c r="J728" s="10" t="str">
        <f>VLOOKUP($E728,'FP MD'!$A:$F,3,FALSE)</f>
        <v>Blanket</v>
      </c>
      <c r="K728" s="10" t="str">
        <f>VLOOKUP($E728,'FP MD'!$A:$F,4,FALSE)</f>
        <v/>
      </c>
      <c r="L728" s="10" t="str">
        <f>VLOOKUP($E728,'FP MD'!$A:$F,5,FALSE)</f>
        <v/>
      </c>
      <c r="M728" s="10">
        <f>VLOOKUP($E728,'FP MD'!$A:$F,6,FALSE)</f>
        <v>0</v>
      </c>
      <c r="N728" s="11">
        <v>202912</v>
      </c>
      <c r="O728" s="15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16">
        <v>0</v>
      </c>
      <c r="BJ728" s="16">
        <v>0</v>
      </c>
      <c r="BK728" s="16">
        <v>0</v>
      </c>
      <c r="BL728" s="16">
        <v>0</v>
      </c>
      <c r="BM728" s="16">
        <v>0</v>
      </c>
      <c r="BN728" s="16">
        <v>0</v>
      </c>
      <c r="BO728" s="16">
        <v>0</v>
      </c>
      <c r="BP728" s="16">
        <v>0</v>
      </c>
      <c r="BQ728" s="16">
        <v>0</v>
      </c>
      <c r="BR728" s="16">
        <v>0</v>
      </c>
      <c r="BS728" s="16">
        <v>0</v>
      </c>
      <c r="BT728" s="16">
        <v>0</v>
      </c>
      <c r="BU728" s="16">
        <v>0</v>
      </c>
      <c r="BV728" s="16">
        <v>0</v>
      </c>
      <c r="BW728" s="16">
        <v>0</v>
      </c>
      <c r="BX728" s="14">
        <f t="shared" si="11"/>
        <v>0</v>
      </c>
    </row>
    <row r="729" spans="1:76" s="17" customFormat="1" x14ac:dyDescent="0.3">
      <c r="A729" s="7" t="s">
        <v>462</v>
      </c>
      <c r="B729" s="8" t="s">
        <v>2041</v>
      </c>
      <c r="C729" s="21" t="s">
        <v>2042</v>
      </c>
      <c r="D729" s="9">
        <v>34330</v>
      </c>
      <c r="E729" s="9" t="s">
        <v>2041</v>
      </c>
      <c r="F729" s="10" t="str">
        <f>VLOOKUP($E729,'FP MD'!$A:$F,2,FALSE)</f>
        <v>BS HVAC Systems 2025</v>
      </c>
      <c r="G729" s="10" t="s">
        <v>495</v>
      </c>
      <c r="H729" s="10" t="s">
        <v>1723</v>
      </c>
      <c r="I729" s="10" t="s">
        <v>1724</v>
      </c>
      <c r="J729" s="10" t="str">
        <f>VLOOKUP($E729,'FP MD'!$A:$F,3,FALSE)</f>
        <v>Blanket</v>
      </c>
      <c r="K729" s="10" t="str">
        <f>VLOOKUP($E729,'FP MD'!$A:$F,4,FALSE)</f>
        <v/>
      </c>
      <c r="L729" s="10" t="str">
        <f>VLOOKUP($E729,'FP MD'!$A:$F,5,FALSE)</f>
        <v/>
      </c>
      <c r="M729" s="10">
        <f>VLOOKUP($E729,'FP MD'!$A:$F,6,FALSE)</f>
        <v>0</v>
      </c>
      <c r="N729" s="11">
        <v>202601</v>
      </c>
      <c r="O729" s="15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125000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16">
        <v>0</v>
      </c>
      <c r="BJ729" s="16">
        <v>0</v>
      </c>
      <c r="BK729" s="16">
        <v>0</v>
      </c>
      <c r="BL729" s="16">
        <v>0</v>
      </c>
      <c r="BM729" s="16">
        <v>0</v>
      </c>
      <c r="BN729" s="16">
        <v>0</v>
      </c>
      <c r="BO729" s="16">
        <v>0</v>
      </c>
      <c r="BP729" s="16">
        <v>0</v>
      </c>
      <c r="BQ729" s="16">
        <v>0</v>
      </c>
      <c r="BR729" s="16">
        <v>0</v>
      </c>
      <c r="BS729" s="16">
        <v>0</v>
      </c>
      <c r="BT729" s="16">
        <v>0</v>
      </c>
      <c r="BU729" s="16">
        <v>0</v>
      </c>
      <c r="BV729" s="16">
        <v>0</v>
      </c>
      <c r="BW729" s="16">
        <v>0</v>
      </c>
      <c r="BX729" s="14">
        <f t="shared" si="11"/>
        <v>125000</v>
      </c>
    </row>
    <row r="730" spans="1:76" s="17" customFormat="1" x14ac:dyDescent="0.3">
      <c r="A730" s="7" t="s">
        <v>462</v>
      </c>
      <c r="B730" s="8" t="s">
        <v>2043</v>
      </c>
      <c r="C730" s="21" t="s">
        <v>2044</v>
      </c>
      <c r="D730" s="9">
        <v>34330</v>
      </c>
      <c r="E730" s="9" t="s">
        <v>2043</v>
      </c>
      <c r="F730" s="10" t="str">
        <f>VLOOKUP($E730,'FP MD'!$A:$F,2,FALSE)</f>
        <v>BS HVAC Systems 2026</v>
      </c>
      <c r="G730" s="10" t="s">
        <v>495</v>
      </c>
      <c r="H730" s="10" t="s">
        <v>1723</v>
      </c>
      <c r="I730" s="10" t="s">
        <v>1724</v>
      </c>
      <c r="J730" s="10" t="str">
        <f>VLOOKUP($E730,'FP MD'!$A:$F,3,FALSE)</f>
        <v>Blanket</v>
      </c>
      <c r="K730" s="10" t="str">
        <f>VLOOKUP($E730,'FP MD'!$A:$F,4,FALSE)</f>
        <v/>
      </c>
      <c r="L730" s="10" t="str">
        <f>VLOOKUP($E730,'FP MD'!$A:$F,5,FALSE)</f>
        <v/>
      </c>
      <c r="M730" s="10">
        <f>VLOOKUP($E730,'FP MD'!$A:$F,6,FALSE)</f>
        <v>0</v>
      </c>
      <c r="N730" s="11">
        <v>202701</v>
      </c>
      <c r="O730" s="15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125000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16">
        <v>0</v>
      </c>
      <c r="BJ730" s="16">
        <v>0</v>
      </c>
      <c r="BK730" s="16">
        <v>0</v>
      </c>
      <c r="BL730" s="16">
        <v>0</v>
      </c>
      <c r="BM730" s="16">
        <v>0</v>
      </c>
      <c r="BN730" s="16">
        <v>0</v>
      </c>
      <c r="BO730" s="16">
        <v>0</v>
      </c>
      <c r="BP730" s="16">
        <v>0</v>
      </c>
      <c r="BQ730" s="16">
        <v>0</v>
      </c>
      <c r="BR730" s="16">
        <v>0</v>
      </c>
      <c r="BS730" s="16">
        <v>0</v>
      </c>
      <c r="BT730" s="16">
        <v>0</v>
      </c>
      <c r="BU730" s="16">
        <v>0</v>
      </c>
      <c r="BV730" s="16">
        <v>0</v>
      </c>
      <c r="BW730" s="16">
        <v>0</v>
      </c>
      <c r="BX730" s="14">
        <f t="shared" si="11"/>
        <v>125000</v>
      </c>
    </row>
    <row r="731" spans="1:76" s="17" customFormat="1" x14ac:dyDescent="0.3">
      <c r="A731" s="7" t="s">
        <v>462</v>
      </c>
      <c r="B731" s="8" t="s">
        <v>2045</v>
      </c>
      <c r="C731" s="21" t="s">
        <v>2046</v>
      </c>
      <c r="D731" s="9">
        <v>34330</v>
      </c>
      <c r="E731" s="9" t="s">
        <v>2045</v>
      </c>
      <c r="F731" s="10" t="str">
        <f>VLOOKUP($E731,'FP MD'!$A:$F,2,FALSE)</f>
        <v>Station WIFI: Bayside</v>
      </c>
      <c r="G731" s="10" t="s">
        <v>495</v>
      </c>
      <c r="H731" s="10" t="s">
        <v>1723</v>
      </c>
      <c r="I731" s="10" t="s">
        <v>1724</v>
      </c>
      <c r="J731" s="10" t="str">
        <f>VLOOKUP($E731,'FP MD'!$A:$F,3,FALSE)</f>
        <v/>
      </c>
      <c r="K731" s="10" t="str">
        <f>VLOOKUP($E731,'FP MD'!$A:$F,4,FALSE)</f>
        <v/>
      </c>
      <c r="L731" s="10" t="str">
        <f>VLOOKUP($E731,'FP MD'!$A:$F,5,FALSE)</f>
        <v/>
      </c>
      <c r="M731" s="10">
        <f>VLOOKUP($E731,'FP MD'!$A:$F,6,FALSE)</f>
        <v>0</v>
      </c>
      <c r="N731" s="11">
        <v>202512</v>
      </c>
      <c r="O731" s="15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415000.00000000012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16">
        <v>0</v>
      </c>
      <c r="BJ731" s="16">
        <v>0</v>
      </c>
      <c r="BK731" s="16">
        <v>0</v>
      </c>
      <c r="BL731" s="16">
        <v>0</v>
      </c>
      <c r="BM731" s="16">
        <v>0</v>
      </c>
      <c r="BN731" s="16">
        <v>0</v>
      </c>
      <c r="BO731" s="16">
        <v>0</v>
      </c>
      <c r="BP731" s="16">
        <v>0</v>
      </c>
      <c r="BQ731" s="16">
        <v>0</v>
      </c>
      <c r="BR731" s="16">
        <v>0</v>
      </c>
      <c r="BS731" s="16">
        <v>0</v>
      </c>
      <c r="BT731" s="16">
        <v>0</v>
      </c>
      <c r="BU731" s="16">
        <v>0</v>
      </c>
      <c r="BV731" s="16">
        <v>0</v>
      </c>
      <c r="BW731" s="16">
        <v>0</v>
      </c>
      <c r="BX731" s="14">
        <f t="shared" si="11"/>
        <v>415000.00000000012</v>
      </c>
    </row>
    <row r="732" spans="1:76" s="17" customFormat="1" x14ac:dyDescent="0.3">
      <c r="A732" s="7" t="s">
        <v>462</v>
      </c>
      <c r="B732" s="8" t="s">
        <v>2047</v>
      </c>
      <c r="C732" s="21" t="s">
        <v>2048</v>
      </c>
      <c r="D732" s="9">
        <v>34330</v>
      </c>
      <c r="E732" s="9" t="s">
        <v>2047</v>
      </c>
      <c r="F732" s="10" t="str">
        <f>VLOOKUP($E732,'FP MD'!$A:$F,2,FALSE)</f>
        <v xml:space="preserve">ES HRSG Reliability: BPS T/Cs HPSH </v>
      </c>
      <c r="G732" s="10" t="s">
        <v>495</v>
      </c>
      <c r="H732" s="10" t="s">
        <v>1723</v>
      </c>
      <c r="I732" s="10" t="s">
        <v>1724</v>
      </c>
      <c r="J732" s="10" t="str">
        <f>VLOOKUP($E732,'FP MD'!$A:$F,3,FALSE)</f>
        <v/>
      </c>
      <c r="K732" s="10" t="str">
        <f>VLOOKUP($E732,'FP MD'!$A:$F,4,FALSE)</f>
        <v/>
      </c>
      <c r="L732" s="10" t="str">
        <f>VLOOKUP($E732,'FP MD'!$A:$F,5,FALSE)</f>
        <v/>
      </c>
      <c r="M732" s="10">
        <f>VLOOKUP($E732,'FP MD'!$A:$F,6,FALSE)</f>
        <v>0</v>
      </c>
      <c r="N732" s="11">
        <v>202509</v>
      </c>
      <c r="O732" s="15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537499.98999999987</v>
      </c>
      <c r="AK732" s="16">
        <v>54166.670000000042</v>
      </c>
      <c r="AL732" s="16">
        <v>54166.670000000042</v>
      </c>
      <c r="AM732" s="16">
        <v>54166.670000000042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16">
        <v>0</v>
      </c>
      <c r="BJ732" s="16">
        <v>0</v>
      </c>
      <c r="BK732" s="16">
        <v>0</v>
      </c>
      <c r="BL732" s="16">
        <v>0</v>
      </c>
      <c r="BM732" s="16">
        <v>0</v>
      </c>
      <c r="BN732" s="16">
        <v>0</v>
      </c>
      <c r="BO732" s="16">
        <v>0</v>
      </c>
      <c r="BP732" s="16">
        <v>0</v>
      </c>
      <c r="BQ732" s="16">
        <v>0</v>
      </c>
      <c r="BR732" s="16">
        <v>0</v>
      </c>
      <c r="BS732" s="16">
        <v>0</v>
      </c>
      <c r="BT732" s="16">
        <v>0</v>
      </c>
      <c r="BU732" s="16">
        <v>0</v>
      </c>
      <c r="BV732" s="16">
        <v>0</v>
      </c>
      <c r="BW732" s="16">
        <v>0</v>
      </c>
      <c r="BX732" s="14">
        <f t="shared" si="11"/>
        <v>700000</v>
      </c>
    </row>
    <row r="733" spans="1:76" s="17" customFormat="1" x14ac:dyDescent="0.3">
      <c r="A733" s="7" t="s">
        <v>462</v>
      </c>
      <c r="B733" s="8" t="s">
        <v>2049</v>
      </c>
      <c r="C733" s="21" t="s">
        <v>2050</v>
      </c>
      <c r="D733" s="9">
        <v>34330</v>
      </c>
      <c r="E733" s="9" t="s">
        <v>2049</v>
      </c>
      <c r="F733" s="10" t="str">
        <f>VLOOKUP($E733,'FP MD'!$A:$F,2,FALSE)</f>
        <v>HRSG Reliability:BPS Life Mngmnt Pr</v>
      </c>
      <c r="G733" s="10" t="s">
        <v>495</v>
      </c>
      <c r="H733" s="10" t="s">
        <v>1723</v>
      </c>
      <c r="I733" s="10" t="s">
        <v>1724</v>
      </c>
      <c r="J733" s="10" t="str">
        <f>VLOOKUP($E733,'FP MD'!$A:$F,3,FALSE)</f>
        <v/>
      </c>
      <c r="K733" s="10" t="str">
        <f>VLOOKUP($E733,'FP MD'!$A:$F,4,FALSE)</f>
        <v/>
      </c>
      <c r="L733" s="10" t="str">
        <f>VLOOKUP($E733,'FP MD'!$A:$F,5,FALSE)</f>
        <v/>
      </c>
      <c r="M733" s="10">
        <f>VLOOKUP($E733,'FP MD'!$A:$F,6,FALSE)</f>
        <v>0</v>
      </c>
      <c r="N733" s="11">
        <v>202512</v>
      </c>
      <c r="O733" s="15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621375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16">
        <v>0</v>
      </c>
      <c r="BJ733" s="16">
        <v>0</v>
      </c>
      <c r="BK733" s="16">
        <v>0</v>
      </c>
      <c r="BL733" s="16">
        <v>0</v>
      </c>
      <c r="BM733" s="16">
        <v>0</v>
      </c>
      <c r="BN733" s="16">
        <v>0</v>
      </c>
      <c r="BO733" s="16">
        <v>0</v>
      </c>
      <c r="BP733" s="16">
        <v>0</v>
      </c>
      <c r="BQ733" s="16">
        <v>0</v>
      </c>
      <c r="BR733" s="16">
        <v>0</v>
      </c>
      <c r="BS733" s="16">
        <v>0</v>
      </c>
      <c r="BT733" s="16">
        <v>0</v>
      </c>
      <c r="BU733" s="16">
        <v>0</v>
      </c>
      <c r="BV733" s="16">
        <v>0</v>
      </c>
      <c r="BW733" s="16">
        <v>0</v>
      </c>
      <c r="BX733" s="14">
        <f t="shared" si="11"/>
        <v>621375</v>
      </c>
    </row>
    <row r="734" spans="1:76" s="17" customFormat="1" x14ac:dyDescent="0.3">
      <c r="A734" s="7" t="s">
        <v>462</v>
      </c>
      <c r="B734" s="8" t="s">
        <v>2051</v>
      </c>
      <c r="C734" s="21" t="s">
        <v>2052</v>
      </c>
      <c r="D734" s="9">
        <v>34330</v>
      </c>
      <c r="E734" s="9" t="s">
        <v>2051</v>
      </c>
      <c r="F734" s="10" t="str">
        <f>VLOOKUP($E734,'FP MD'!$A:$F,2,FALSE)</f>
        <v>HEP Reliability: Bayside (3x1&amp;4x1)</v>
      </c>
      <c r="G734" s="10" t="s">
        <v>495</v>
      </c>
      <c r="H734" s="10" t="s">
        <v>1723</v>
      </c>
      <c r="I734" s="10" t="s">
        <v>1724</v>
      </c>
      <c r="J734" s="10" t="str">
        <f>VLOOKUP($E734,'FP MD'!$A:$F,3,FALSE)</f>
        <v/>
      </c>
      <c r="K734" s="10" t="str">
        <f>VLOOKUP($E734,'FP MD'!$A:$F,4,FALSE)</f>
        <v/>
      </c>
      <c r="L734" s="10" t="str">
        <f>VLOOKUP($E734,'FP MD'!$A:$F,5,FALSE)</f>
        <v/>
      </c>
      <c r="M734" s="10">
        <f>VLOOKUP($E734,'FP MD'!$A:$F,6,FALSE)</f>
        <v>0</v>
      </c>
      <c r="N734" s="11">
        <v>202404</v>
      </c>
      <c r="O734" s="15">
        <v>0</v>
      </c>
      <c r="P734" s="16">
        <v>0</v>
      </c>
      <c r="Q734" s="16">
        <v>0</v>
      </c>
      <c r="R734" s="16">
        <v>0</v>
      </c>
      <c r="S734" s="16">
        <v>220000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16">
        <v>0</v>
      </c>
      <c r="BJ734" s="16">
        <v>0</v>
      </c>
      <c r="BK734" s="16">
        <v>0</v>
      </c>
      <c r="BL734" s="16">
        <v>0</v>
      </c>
      <c r="BM734" s="16">
        <v>0</v>
      </c>
      <c r="BN734" s="16">
        <v>0</v>
      </c>
      <c r="BO734" s="16">
        <v>0</v>
      </c>
      <c r="BP734" s="16">
        <v>0</v>
      </c>
      <c r="BQ734" s="16">
        <v>0</v>
      </c>
      <c r="BR734" s="16">
        <v>0</v>
      </c>
      <c r="BS734" s="16">
        <v>0</v>
      </c>
      <c r="BT734" s="16">
        <v>0</v>
      </c>
      <c r="BU734" s="16">
        <v>0</v>
      </c>
      <c r="BV734" s="16">
        <v>0</v>
      </c>
      <c r="BW734" s="16">
        <v>0</v>
      </c>
      <c r="BX734" s="14">
        <f t="shared" si="11"/>
        <v>220000</v>
      </c>
    </row>
    <row r="735" spans="1:76" s="17" customFormat="1" x14ac:dyDescent="0.3">
      <c r="A735" s="7" t="s">
        <v>462</v>
      </c>
      <c r="B735" s="8" t="s">
        <v>2053</v>
      </c>
      <c r="C735" s="21" t="s">
        <v>2054</v>
      </c>
      <c r="D735" s="9">
        <v>34330</v>
      </c>
      <c r="E735" s="9" t="s">
        <v>2053</v>
      </c>
      <c r="F735" s="10" t="str">
        <f>VLOOKUP($E735,'FP MD'!$A:$F,2,FALSE)</f>
        <v xml:space="preserve"> Bayside HEP Shear Lugs</v>
      </c>
      <c r="G735" s="10" t="s">
        <v>495</v>
      </c>
      <c r="H735" s="10" t="s">
        <v>1723</v>
      </c>
      <c r="I735" s="10" t="s">
        <v>1724</v>
      </c>
      <c r="J735" s="10" t="str">
        <f>VLOOKUP($E735,'FP MD'!$A:$F,3,FALSE)</f>
        <v/>
      </c>
      <c r="K735" s="10" t="str">
        <f>VLOOKUP($E735,'FP MD'!$A:$F,4,FALSE)</f>
        <v/>
      </c>
      <c r="L735" s="10" t="str">
        <f>VLOOKUP($E735,'FP MD'!$A:$F,5,FALSE)</f>
        <v/>
      </c>
      <c r="M735" s="10">
        <f>VLOOKUP($E735,'FP MD'!$A:$F,6,FALSE)</f>
        <v>0</v>
      </c>
      <c r="N735" s="11">
        <v>202612</v>
      </c>
      <c r="O735" s="15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480000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16">
        <v>0</v>
      </c>
      <c r="BJ735" s="16">
        <v>0</v>
      </c>
      <c r="BK735" s="16">
        <v>0</v>
      </c>
      <c r="BL735" s="16">
        <v>0</v>
      </c>
      <c r="BM735" s="16">
        <v>0</v>
      </c>
      <c r="BN735" s="16">
        <v>0</v>
      </c>
      <c r="BO735" s="16">
        <v>0</v>
      </c>
      <c r="BP735" s="16">
        <v>0</v>
      </c>
      <c r="BQ735" s="16">
        <v>0</v>
      </c>
      <c r="BR735" s="16">
        <v>0</v>
      </c>
      <c r="BS735" s="16">
        <v>0</v>
      </c>
      <c r="BT735" s="16">
        <v>0</v>
      </c>
      <c r="BU735" s="16">
        <v>0</v>
      </c>
      <c r="BV735" s="16">
        <v>0</v>
      </c>
      <c r="BW735" s="16">
        <v>0</v>
      </c>
      <c r="BX735" s="14">
        <f t="shared" si="11"/>
        <v>480000</v>
      </c>
    </row>
    <row r="736" spans="1:76" s="17" customFormat="1" x14ac:dyDescent="0.3">
      <c r="A736" s="7" t="s">
        <v>462</v>
      </c>
      <c r="B736" s="8" t="s">
        <v>2055</v>
      </c>
      <c r="C736" s="21" t="s">
        <v>2056</v>
      </c>
      <c r="D736" s="9">
        <v>34330</v>
      </c>
      <c r="E736" s="9" t="s">
        <v>2055</v>
      </c>
      <c r="F736" s="10" t="str">
        <f>VLOOKUP($E736,'FP MD'!$A:$F,2,FALSE)</f>
        <v xml:space="preserve">BPS Remote Relay Monitoring System </v>
      </c>
      <c r="G736" s="10" t="s">
        <v>1221</v>
      </c>
      <c r="H736" s="10" t="s">
        <v>1723</v>
      </c>
      <c r="I736" s="10" t="s">
        <v>1724</v>
      </c>
      <c r="J736" s="10" t="str">
        <f>VLOOKUP($E736,'FP MD'!$A:$F,3,FALSE)</f>
        <v/>
      </c>
      <c r="K736" s="10" t="str">
        <f>VLOOKUP($E736,'FP MD'!$A:$F,4,FALSE)</f>
        <v/>
      </c>
      <c r="L736" s="10" t="str">
        <f>VLOOKUP($E736,'FP MD'!$A:$F,5,FALSE)</f>
        <v/>
      </c>
      <c r="M736" s="10">
        <f>VLOOKUP($E736,'FP MD'!$A:$F,6,FALSE)</f>
        <v>0</v>
      </c>
      <c r="N736" s="11">
        <v>202609</v>
      </c>
      <c r="O736" s="15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900000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0</v>
      </c>
      <c r="BF736" s="16">
        <v>0</v>
      </c>
      <c r="BG736" s="16">
        <v>0</v>
      </c>
      <c r="BH736" s="16">
        <v>0</v>
      </c>
      <c r="BI736" s="16">
        <v>0</v>
      </c>
      <c r="BJ736" s="16">
        <v>0</v>
      </c>
      <c r="BK736" s="16">
        <v>0</v>
      </c>
      <c r="BL736" s="16">
        <v>0</v>
      </c>
      <c r="BM736" s="16">
        <v>0</v>
      </c>
      <c r="BN736" s="16">
        <v>0</v>
      </c>
      <c r="BO736" s="16">
        <v>0</v>
      </c>
      <c r="BP736" s="16">
        <v>0</v>
      </c>
      <c r="BQ736" s="16">
        <v>0</v>
      </c>
      <c r="BR736" s="16">
        <v>0</v>
      </c>
      <c r="BS736" s="16">
        <v>0</v>
      </c>
      <c r="BT736" s="16">
        <v>0</v>
      </c>
      <c r="BU736" s="16">
        <v>0</v>
      </c>
      <c r="BV736" s="16">
        <v>0</v>
      </c>
      <c r="BW736" s="16">
        <v>0</v>
      </c>
      <c r="BX736" s="14">
        <f t="shared" si="11"/>
        <v>900000</v>
      </c>
    </row>
    <row r="737" spans="1:76" s="17" customFormat="1" x14ac:dyDescent="0.3">
      <c r="A737" s="7" t="s">
        <v>468</v>
      </c>
      <c r="B737" s="8" t="s">
        <v>1823</v>
      </c>
      <c r="C737" s="21" t="s">
        <v>2057</v>
      </c>
      <c r="D737" s="9">
        <v>34330</v>
      </c>
      <c r="E737" s="9" t="s">
        <v>1823</v>
      </c>
      <c r="F737" s="10" t="str">
        <f>VLOOKUP($E737,'FP MD'!$A:$F,2,FALSE)</f>
        <v>Install HEP Snubbers-BS</v>
      </c>
      <c r="G737" s="10" t="s">
        <v>1221</v>
      </c>
      <c r="H737" s="10" t="s">
        <v>1723</v>
      </c>
      <c r="I737" s="10" t="s">
        <v>1724</v>
      </c>
      <c r="J737" s="10" t="str">
        <f>VLOOKUP($E737,'FP MD'!$A:$F,3,FALSE)</f>
        <v/>
      </c>
      <c r="K737" s="10" t="str">
        <f>VLOOKUP($E737,'FP MD'!$A:$F,4,FALSE)</f>
        <v/>
      </c>
      <c r="L737" s="10" t="str">
        <f>VLOOKUP($E737,'FP MD'!$A:$F,5,FALSE)</f>
        <v/>
      </c>
      <c r="M737" s="10">
        <f>VLOOKUP($E737,'FP MD'!$A:$F,6,FALSE)</f>
        <v>0</v>
      </c>
      <c r="N737" s="11" t="s">
        <v>97</v>
      </c>
      <c r="O737" s="15">
        <v>0</v>
      </c>
      <c r="P737" s="16">
        <v>0</v>
      </c>
      <c r="Q737" s="16">
        <v>154653.70000000001</v>
      </c>
      <c r="R737" s="16">
        <v>154653.70000000001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16">
        <v>0</v>
      </c>
      <c r="BJ737" s="16">
        <v>0</v>
      </c>
      <c r="BK737" s="16">
        <v>0</v>
      </c>
      <c r="BL737" s="16">
        <v>0</v>
      </c>
      <c r="BM737" s="16">
        <v>0</v>
      </c>
      <c r="BN737" s="16">
        <v>0</v>
      </c>
      <c r="BO737" s="16">
        <v>0</v>
      </c>
      <c r="BP737" s="16">
        <v>0</v>
      </c>
      <c r="BQ737" s="16">
        <v>0</v>
      </c>
      <c r="BR737" s="16">
        <v>0</v>
      </c>
      <c r="BS737" s="16">
        <v>0</v>
      </c>
      <c r="BT737" s="16">
        <v>0</v>
      </c>
      <c r="BU737" s="16">
        <v>0</v>
      </c>
      <c r="BV737" s="16">
        <v>0</v>
      </c>
      <c r="BW737" s="16">
        <v>0</v>
      </c>
      <c r="BX737" s="14">
        <f t="shared" si="11"/>
        <v>309307.40000000002</v>
      </c>
    </row>
    <row r="738" spans="1:76" s="17" customFormat="1" x14ac:dyDescent="0.3">
      <c r="A738" s="7" t="s">
        <v>462</v>
      </c>
      <c r="B738" s="8" t="s">
        <v>2058</v>
      </c>
      <c r="C738" s="21" t="s">
        <v>2059</v>
      </c>
      <c r="D738" s="9">
        <v>34330</v>
      </c>
      <c r="E738" s="9" t="s">
        <v>2058</v>
      </c>
      <c r="F738" s="10" t="str">
        <f>VLOOKUP($E738,'FP MD'!$A:$F,2,FALSE)</f>
        <v xml:space="preserve">BPS Rplcmt Reserve Transformer </v>
      </c>
      <c r="G738" s="10" t="s">
        <v>1221</v>
      </c>
      <c r="H738" s="10" t="s">
        <v>1723</v>
      </c>
      <c r="I738" s="10" t="s">
        <v>1724</v>
      </c>
      <c r="J738" s="10" t="str">
        <f>VLOOKUP($E738,'FP MD'!$A:$F,3,FALSE)</f>
        <v/>
      </c>
      <c r="K738" s="10" t="str">
        <f>VLOOKUP($E738,'FP MD'!$A:$F,4,FALSE)</f>
        <v/>
      </c>
      <c r="L738" s="10" t="str">
        <f>VLOOKUP($E738,'FP MD'!$A:$F,5,FALSE)</f>
        <v/>
      </c>
      <c r="M738" s="10">
        <f>VLOOKUP($E738,'FP MD'!$A:$F,6,FALSE)</f>
        <v>0</v>
      </c>
      <c r="N738" s="11">
        <v>202609</v>
      </c>
      <c r="O738" s="15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5000000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0</v>
      </c>
      <c r="BE738" s="16">
        <v>0</v>
      </c>
      <c r="BF738" s="16">
        <v>0</v>
      </c>
      <c r="BG738" s="16">
        <v>0</v>
      </c>
      <c r="BH738" s="16">
        <v>0</v>
      </c>
      <c r="BI738" s="16">
        <v>0</v>
      </c>
      <c r="BJ738" s="16">
        <v>0</v>
      </c>
      <c r="BK738" s="16">
        <v>0</v>
      </c>
      <c r="BL738" s="16">
        <v>0</v>
      </c>
      <c r="BM738" s="16">
        <v>0</v>
      </c>
      <c r="BN738" s="16">
        <v>0</v>
      </c>
      <c r="BO738" s="16">
        <v>0</v>
      </c>
      <c r="BP738" s="16">
        <v>0</v>
      </c>
      <c r="BQ738" s="16">
        <v>0</v>
      </c>
      <c r="BR738" s="16">
        <v>0</v>
      </c>
      <c r="BS738" s="16">
        <v>0</v>
      </c>
      <c r="BT738" s="16">
        <v>0</v>
      </c>
      <c r="BU738" s="16">
        <v>0</v>
      </c>
      <c r="BV738" s="16">
        <v>0</v>
      </c>
      <c r="BW738" s="16">
        <v>0</v>
      </c>
      <c r="BX738" s="14">
        <f t="shared" si="11"/>
        <v>5000000</v>
      </c>
    </row>
    <row r="739" spans="1:76" s="17" customFormat="1" x14ac:dyDescent="0.3">
      <c r="A739" s="7" t="s">
        <v>462</v>
      </c>
      <c r="B739" s="8" t="s">
        <v>2060</v>
      </c>
      <c r="C739" s="21" t="s">
        <v>2061</v>
      </c>
      <c r="D739" s="9">
        <v>34331</v>
      </c>
      <c r="E739" s="9" t="s">
        <v>2062</v>
      </c>
      <c r="F739" s="10" t="str">
        <f>VLOOKUP($E739,'FP MD'!$A:$F,2,FALSE)</f>
        <v xml:space="preserve">BPS ST1 Auxilary Equipment </v>
      </c>
      <c r="G739" s="10" t="s">
        <v>1221</v>
      </c>
      <c r="H739" s="10" t="s">
        <v>1723</v>
      </c>
      <c r="I739" s="10" t="s">
        <v>2063</v>
      </c>
      <c r="J739" s="10" t="str">
        <f>VLOOKUP($E739,'FP MD'!$A:$F,3,FALSE)</f>
        <v>None</v>
      </c>
      <c r="K739" s="10" t="str">
        <f>VLOOKUP($E739,'FP MD'!$A:$F,4,FALSE)</f>
        <v/>
      </c>
      <c r="L739" s="10" t="str">
        <f>VLOOKUP($E739,'FP MD'!$A:$F,5,FALSE)</f>
        <v/>
      </c>
      <c r="M739" s="10">
        <f>VLOOKUP($E739,'FP MD'!$A:$F,6,FALSE)</f>
        <v>0</v>
      </c>
      <c r="N739" s="11">
        <v>202509</v>
      </c>
      <c r="O739" s="15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1096000</v>
      </c>
      <c r="AK739" s="16">
        <v>25000</v>
      </c>
      <c r="AL739" s="16">
        <v>25000</v>
      </c>
      <c r="AM739" s="16">
        <v>25000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0</v>
      </c>
      <c r="BI739" s="16">
        <v>0</v>
      </c>
      <c r="BJ739" s="16">
        <v>0</v>
      </c>
      <c r="BK739" s="16">
        <v>0</v>
      </c>
      <c r="BL739" s="16">
        <v>0</v>
      </c>
      <c r="BM739" s="16">
        <v>0</v>
      </c>
      <c r="BN739" s="16">
        <v>0</v>
      </c>
      <c r="BO739" s="16">
        <v>0</v>
      </c>
      <c r="BP739" s="16">
        <v>0</v>
      </c>
      <c r="BQ739" s="16">
        <v>0</v>
      </c>
      <c r="BR739" s="16">
        <v>0</v>
      </c>
      <c r="BS739" s="16">
        <v>0</v>
      </c>
      <c r="BT739" s="16">
        <v>0</v>
      </c>
      <c r="BU739" s="16">
        <v>0</v>
      </c>
      <c r="BV739" s="16">
        <v>0</v>
      </c>
      <c r="BW739" s="16">
        <v>0</v>
      </c>
      <c r="BX739" s="14">
        <f t="shared" si="11"/>
        <v>1171000</v>
      </c>
    </row>
    <row r="740" spans="1:76" s="17" customFormat="1" x14ac:dyDescent="0.3">
      <c r="A740" s="7" t="s">
        <v>462</v>
      </c>
      <c r="B740" s="8" t="s">
        <v>2064</v>
      </c>
      <c r="C740" s="21" t="s">
        <v>2065</v>
      </c>
      <c r="D740" s="9">
        <v>34331</v>
      </c>
      <c r="E740" s="9" t="s">
        <v>2066</v>
      </c>
      <c r="F740" s="10" t="str">
        <f>VLOOKUP($E740,'FP MD'!$A:$F,2,FALSE)</f>
        <v>BPS1 Air Inlet Filters (2027)</v>
      </c>
      <c r="G740" s="10" t="s">
        <v>1221</v>
      </c>
      <c r="H740" s="10" t="s">
        <v>1723</v>
      </c>
      <c r="I740" s="10" t="s">
        <v>1813</v>
      </c>
      <c r="J740" s="10" t="str">
        <f>VLOOKUP($E740,'FP MD'!$A:$F,3,FALSE)</f>
        <v>None</v>
      </c>
      <c r="K740" s="10" t="str">
        <f>VLOOKUP($E740,'FP MD'!$A:$F,4,FALSE)</f>
        <v/>
      </c>
      <c r="L740" s="10" t="str">
        <f>VLOOKUP($E740,'FP MD'!$A:$F,5,FALSE)</f>
        <v/>
      </c>
      <c r="M740" s="10">
        <f>VLOOKUP($E740,'FP MD'!$A:$F,6,FALSE)</f>
        <v>0</v>
      </c>
      <c r="N740" s="11">
        <v>202612</v>
      </c>
      <c r="O740" s="15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  <c r="AY740" s="16">
        <v>499999.99999999988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  <c r="BI740" s="16">
        <v>0</v>
      </c>
      <c r="BJ740" s="16">
        <v>0</v>
      </c>
      <c r="BK740" s="16">
        <v>0</v>
      </c>
      <c r="BL740" s="16">
        <v>0</v>
      </c>
      <c r="BM740" s="16">
        <v>0</v>
      </c>
      <c r="BN740" s="16">
        <v>0</v>
      </c>
      <c r="BO740" s="16">
        <v>0</v>
      </c>
      <c r="BP740" s="16">
        <v>0</v>
      </c>
      <c r="BQ740" s="16">
        <v>0</v>
      </c>
      <c r="BR740" s="16">
        <v>0</v>
      </c>
      <c r="BS740" s="16">
        <v>0</v>
      </c>
      <c r="BT740" s="16">
        <v>0</v>
      </c>
      <c r="BU740" s="16">
        <v>0</v>
      </c>
      <c r="BV740" s="16">
        <v>0</v>
      </c>
      <c r="BW740" s="16">
        <v>0</v>
      </c>
      <c r="BX740" s="14">
        <f t="shared" si="11"/>
        <v>499999.99999999988</v>
      </c>
    </row>
    <row r="741" spans="1:76" s="17" customFormat="1" x14ac:dyDescent="0.3">
      <c r="A741" s="7" t="s">
        <v>462</v>
      </c>
      <c r="B741" s="8" t="s">
        <v>2067</v>
      </c>
      <c r="C741" s="21" t="s">
        <v>2068</v>
      </c>
      <c r="D741" s="9">
        <v>34331</v>
      </c>
      <c r="E741" s="9" t="s">
        <v>2069</v>
      </c>
      <c r="F741" s="10" t="str">
        <f>VLOOKUP($E741,'FP MD'!$A:$F,2,FALSE)</f>
        <v>BPS 1ST Valves Rplc Project</v>
      </c>
      <c r="G741" s="10" t="s">
        <v>1221</v>
      </c>
      <c r="H741" s="10" t="s">
        <v>1723</v>
      </c>
      <c r="I741" s="10" t="s">
        <v>2063</v>
      </c>
      <c r="J741" s="10" t="str">
        <f>VLOOKUP($E741,'FP MD'!$A:$F,3,FALSE)</f>
        <v>None</v>
      </c>
      <c r="K741" s="10" t="str">
        <f>VLOOKUP($E741,'FP MD'!$A:$F,4,FALSE)</f>
        <v/>
      </c>
      <c r="L741" s="10" t="str">
        <f>VLOOKUP($E741,'FP MD'!$A:$F,5,FALSE)</f>
        <v/>
      </c>
      <c r="M741" s="10">
        <f>VLOOKUP($E741,'FP MD'!$A:$F,6,FALSE)</f>
        <v>0</v>
      </c>
      <c r="N741" s="11">
        <v>202512</v>
      </c>
      <c r="O741" s="15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1500000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  <c r="BI741" s="16">
        <v>0</v>
      </c>
      <c r="BJ741" s="16">
        <v>0</v>
      </c>
      <c r="BK741" s="16">
        <v>0</v>
      </c>
      <c r="BL741" s="16">
        <v>0</v>
      </c>
      <c r="BM741" s="16">
        <v>0</v>
      </c>
      <c r="BN741" s="16">
        <v>0</v>
      </c>
      <c r="BO741" s="16">
        <v>0</v>
      </c>
      <c r="BP741" s="16">
        <v>0</v>
      </c>
      <c r="BQ741" s="16">
        <v>0</v>
      </c>
      <c r="BR741" s="16">
        <v>0</v>
      </c>
      <c r="BS741" s="16">
        <v>0</v>
      </c>
      <c r="BT741" s="16">
        <v>0</v>
      </c>
      <c r="BU741" s="16">
        <v>0</v>
      </c>
      <c r="BV741" s="16">
        <v>0</v>
      </c>
      <c r="BW741" s="16">
        <v>0</v>
      </c>
      <c r="BX741" s="14">
        <f t="shared" si="11"/>
        <v>1500000</v>
      </c>
    </row>
    <row r="742" spans="1:76" s="17" customFormat="1" x14ac:dyDescent="0.3">
      <c r="A742" s="7" t="s">
        <v>462</v>
      </c>
      <c r="B742" s="8" t="s">
        <v>2070</v>
      </c>
      <c r="C742" s="21" t="s">
        <v>2071</v>
      </c>
      <c r="D742" s="9">
        <v>34331</v>
      </c>
      <c r="E742" s="9" t="s">
        <v>2072</v>
      </c>
      <c r="F742" s="10" t="str">
        <f>VLOOKUP($E742,'FP MD'!$A:$F,2,FALSE)</f>
        <v>BPS CEMs NOX &amp; CO Analyzers</v>
      </c>
      <c r="G742" s="10" t="s">
        <v>1221</v>
      </c>
      <c r="H742" s="10" t="s">
        <v>1723</v>
      </c>
      <c r="I742" s="10" t="s">
        <v>1813</v>
      </c>
      <c r="J742" s="10" t="str">
        <f>VLOOKUP($E742,'FP MD'!$A:$F,3,FALSE)</f>
        <v>None</v>
      </c>
      <c r="K742" s="10" t="str">
        <f>VLOOKUP($E742,'FP MD'!$A:$F,4,FALSE)</f>
        <v/>
      </c>
      <c r="L742" s="10" t="str">
        <f>VLOOKUP($E742,'FP MD'!$A:$F,5,FALSE)</f>
        <v/>
      </c>
      <c r="M742" s="10">
        <f>VLOOKUP($E742,'FP MD'!$A:$F,6,FALSE)</f>
        <v>0</v>
      </c>
      <c r="N742" s="11">
        <v>202512</v>
      </c>
      <c r="O742" s="15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1414038.73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0</v>
      </c>
      <c r="BG742" s="16">
        <v>0</v>
      </c>
      <c r="BH742" s="16">
        <v>0</v>
      </c>
      <c r="BI742" s="16">
        <v>0</v>
      </c>
      <c r="BJ742" s="16">
        <v>0</v>
      </c>
      <c r="BK742" s="16">
        <v>0</v>
      </c>
      <c r="BL742" s="16">
        <v>0</v>
      </c>
      <c r="BM742" s="16">
        <v>0</v>
      </c>
      <c r="BN742" s="16">
        <v>0</v>
      </c>
      <c r="BO742" s="16">
        <v>0</v>
      </c>
      <c r="BP742" s="16">
        <v>0</v>
      </c>
      <c r="BQ742" s="16">
        <v>0</v>
      </c>
      <c r="BR742" s="16">
        <v>0</v>
      </c>
      <c r="BS742" s="16">
        <v>0</v>
      </c>
      <c r="BT742" s="16">
        <v>0</v>
      </c>
      <c r="BU742" s="16">
        <v>0</v>
      </c>
      <c r="BV742" s="16">
        <v>0</v>
      </c>
      <c r="BW742" s="16">
        <v>0</v>
      </c>
      <c r="BX742" s="14">
        <f t="shared" si="11"/>
        <v>1414038.73</v>
      </c>
    </row>
    <row r="743" spans="1:76" s="17" customFormat="1" x14ac:dyDescent="0.3">
      <c r="A743" s="7" t="s">
        <v>462</v>
      </c>
      <c r="B743" s="8" t="s">
        <v>2073</v>
      </c>
      <c r="C743" s="21" t="s">
        <v>2074</v>
      </c>
      <c r="D743" s="9">
        <v>34331</v>
      </c>
      <c r="E743" s="9" t="s">
        <v>1812</v>
      </c>
      <c r="F743" s="10" t="str">
        <f>VLOOKUP($E743,'FP MD'!$A:$F,2,FALSE)</f>
        <v>BPS Advanced Hardware Upgd</v>
      </c>
      <c r="G743" s="10" t="s">
        <v>1221</v>
      </c>
      <c r="H743" s="10" t="s">
        <v>1723</v>
      </c>
      <c r="I743" s="10" t="s">
        <v>1813</v>
      </c>
      <c r="J743" s="10" t="str">
        <f>VLOOKUP($E743,'FP MD'!$A:$F,3,FALSE)</f>
        <v>Technology</v>
      </c>
      <c r="K743" s="10" t="str">
        <f>VLOOKUP($E743,'FP MD'!$A:$F,4,FALSE)</f>
        <v/>
      </c>
      <c r="L743" s="10" t="str">
        <f>VLOOKUP($E743,'FP MD'!$A:$F,5,FALSE)</f>
        <v/>
      </c>
      <c r="M743" s="10">
        <f>VLOOKUP($E743,'FP MD'!$A:$F,6,FALSE)</f>
        <v>0</v>
      </c>
      <c r="N743" s="11">
        <v>202405</v>
      </c>
      <c r="O743" s="15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5332619.8600000003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  <c r="BI743" s="16">
        <v>0</v>
      </c>
      <c r="BJ743" s="16">
        <v>0</v>
      </c>
      <c r="BK743" s="16">
        <v>0</v>
      </c>
      <c r="BL743" s="16">
        <v>0</v>
      </c>
      <c r="BM743" s="16">
        <v>0</v>
      </c>
      <c r="BN743" s="16">
        <v>0</v>
      </c>
      <c r="BO743" s="16">
        <v>0</v>
      </c>
      <c r="BP743" s="16">
        <v>0</v>
      </c>
      <c r="BQ743" s="16">
        <v>0</v>
      </c>
      <c r="BR743" s="16">
        <v>0</v>
      </c>
      <c r="BS743" s="16">
        <v>0</v>
      </c>
      <c r="BT743" s="16">
        <v>0</v>
      </c>
      <c r="BU743" s="16">
        <v>0</v>
      </c>
      <c r="BV743" s="16">
        <v>0</v>
      </c>
      <c r="BW743" s="16">
        <v>0</v>
      </c>
      <c r="BX743" s="14">
        <f t="shared" si="11"/>
        <v>5332619.8600000003</v>
      </c>
    </row>
    <row r="744" spans="1:76" s="17" customFormat="1" x14ac:dyDescent="0.3">
      <c r="A744" s="7" t="s">
        <v>462</v>
      </c>
      <c r="B744" s="8" t="s">
        <v>2075</v>
      </c>
      <c r="C744" s="21" t="s">
        <v>2076</v>
      </c>
      <c r="D744" s="9">
        <v>34331</v>
      </c>
      <c r="E744" s="9" t="s">
        <v>2077</v>
      </c>
      <c r="F744" s="10" t="str">
        <f>VLOOKUP($E744,'FP MD'!$A:$F,2,FALSE)</f>
        <v>BPS 1&amp;2 Steam Plant Sample Panel</v>
      </c>
      <c r="G744" s="10" t="s">
        <v>1221</v>
      </c>
      <c r="H744" s="10" t="s">
        <v>1723</v>
      </c>
      <c r="I744" s="10" t="s">
        <v>1813</v>
      </c>
      <c r="J744" s="10" t="str">
        <f>VLOOKUP($E744,'FP MD'!$A:$F,3,FALSE)</f>
        <v>None</v>
      </c>
      <c r="K744" s="10" t="str">
        <f>VLOOKUP($E744,'FP MD'!$A:$F,4,FALSE)</f>
        <v/>
      </c>
      <c r="L744" s="10" t="str">
        <f>VLOOKUP($E744,'FP MD'!$A:$F,5,FALSE)</f>
        <v/>
      </c>
      <c r="M744" s="10">
        <f>VLOOKUP($E744,'FP MD'!$A:$F,6,FALSE)</f>
        <v>0</v>
      </c>
      <c r="N744" s="11">
        <v>202501</v>
      </c>
      <c r="O744" s="15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1671258.4400000002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0</v>
      </c>
      <c r="BD744" s="16">
        <v>0</v>
      </c>
      <c r="BE744" s="16">
        <v>0</v>
      </c>
      <c r="BF744" s="16">
        <v>0</v>
      </c>
      <c r="BG744" s="16">
        <v>0</v>
      </c>
      <c r="BH744" s="16">
        <v>0</v>
      </c>
      <c r="BI744" s="16">
        <v>0</v>
      </c>
      <c r="BJ744" s="16">
        <v>0</v>
      </c>
      <c r="BK744" s="16">
        <v>0</v>
      </c>
      <c r="BL744" s="16">
        <v>0</v>
      </c>
      <c r="BM744" s="16">
        <v>0</v>
      </c>
      <c r="BN744" s="16">
        <v>0</v>
      </c>
      <c r="BO744" s="16">
        <v>0</v>
      </c>
      <c r="BP744" s="16">
        <v>0</v>
      </c>
      <c r="BQ744" s="16">
        <v>0</v>
      </c>
      <c r="BR744" s="16">
        <v>0</v>
      </c>
      <c r="BS744" s="16">
        <v>0</v>
      </c>
      <c r="BT744" s="16">
        <v>0</v>
      </c>
      <c r="BU744" s="16">
        <v>0</v>
      </c>
      <c r="BV744" s="16">
        <v>0</v>
      </c>
      <c r="BW744" s="16">
        <v>0</v>
      </c>
      <c r="BX744" s="14">
        <f t="shared" si="11"/>
        <v>1671258.4400000002</v>
      </c>
    </row>
    <row r="745" spans="1:76" s="17" customFormat="1" x14ac:dyDescent="0.3">
      <c r="A745" s="7" t="s">
        <v>462</v>
      </c>
      <c r="B745" s="8" t="s">
        <v>2078</v>
      </c>
      <c r="C745" s="21" t="s">
        <v>2079</v>
      </c>
      <c r="D745" s="9">
        <v>34331</v>
      </c>
      <c r="E745" s="9" t="s">
        <v>2080</v>
      </c>
      <c r="F745" s="10" t="str">
        <f>VLOOKUP($E745,'FP MD'!$A:$F,2,FALSE)</f>
        <v>BPS 1 Circulating Water Pumps</v>
      </c>
      <c r="G745" s="10" t="s">
        <v>1221</v>
      </c>
      <c r="H745" s="10" t="s">
        <v>1723</v>
      </c>
      <c r="I745" s="10" t="s">
        <v>2063</v>
      </c>
      <c r="J745" s="10" t="str">
        <f>VLOOKUP($E745,'FP MD'!$A:$F,3,FALSE)</f>
        <v/>
      </c>
      <c r="K745" s="10" t="str">
        <f>VLOOKUP($E745,'FP MD'!$A:$F,4,FALSE)</f>
        <v/>
      </c>
      <c r="L745" s="10" t="str">
        <f>VLOOKUP($E745,'FP MD'!$A:$F,5,FALSE)</f>
        <v/>
      </c>
      <c r="M745" s="10">
        <f>VLOOKUP($E745,'FP MD'!$A:$F,6,FALSE)</f>
        <v>0</v>
      </c>
      <c r="N745" s="11">
        <v>202211</v>
      </c>
      <c r="O745" s="15">
        <v>0</v>
      </c>
      <c r="P745" s="16">
        <v>22780</v>
      </c>
      <c r="Q745" s="16">
        <v>28940</v>
      </c>
      <c r="R745" s="16">
        <v>27400</v>
      </c>
      <c r="S745" s="16">
        <v>27270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0</v>
      </c>
      <c r="BG745" s="16">
        <v>0</v>
      </c>
      <c r="BH745" s="16">
        <v>0</v>
      </c>
      <c r="BI745" s="16">
        <v>0</v>
      </c>
      <c r="BJ745" s="16">
        <v>0</v>
      </c>
      <c r="BK745" s="16">
        <v>0</v>
      </c>
      <c r="BL745" s="16">
        <v>0</v>
      </c>
      <c r="BM745" s="16">
        <v>0</v>
      </c>
      <c r="BN745" s="16">
        <v>0</v>
      </c>
      <c r="BO745" s="16">
        <v>0</v>
      </c>
      <c r="BP745" s="16">
        <v>0</v>
      </c>
      <c r="BQ745" s="16">
        <v>0</v>
      </c>
      <c r="BR745" s="16">
        <v>0</v>
      </c>
      <c r="BS745" s="16">
        <v>0</v>
      </c>
      <c r="BT745" s="16">
        <v>0</v>
      </c>
      <c r="BU745" s="16">
        <v>0</v>
      </c>
      <c r="BV745" s="16">
        <v>0</v>
      </c>
      <c r="BW745" s="16">
        <v>0</v>
      </c>
      <c r="BX745" s="14">
        <f t="shared" si="11"/>
        <v>106390</v>
      </c>
    </row>
    <row r="746" spans="1:76" s="17" customFormat="1" x14ac:dyDescent="0.3">
      <c r="A746" s="7" t="s">
        <v>462</v>
      </c>
      <c r="B746" s="8" t="s">
        <v>2081</v>
      </c>
      <c r="C746" s="21" t="s">
        <v>2082</v>
      </c>
      <c r="D746" s="9">
        <v>34331</v>
      </c>
      <c r="E746" s="9" t="s">
        <v>1812</v>
      </c>
      <c r="F746" s="10" t="str">
        <f>VLOOKUP($E746,'FP MD'!$A:$F,2,FALSE)</f>
        <v>BPS Advanced Hardware Upgd</v>
      </c>
      <c r="G746" s="10" t="s">
        <v>1221</v>
      </c>
      <c r="H746" s="10" t="s">
        <v>1723</v>
      </c>
      <c r="I746" s="10" t="s">
        <v>1813</v>
      </c>
      <c r="J746" s="10" t="str">
        <f>VLOOKUP($E746,'FP MD'!$A:$F,3,FALSE)</f>
        <v>Technology</v>
      </c>
      <c r="K746" s="10" t="str">
        <f>VLOOKUP($E746,'FP MD'!$A:$F,4,FALSE)</f>
        <v/>
      </c>
      <c r="L746" s="10" t="str">
        <f>VLOOKUP($E746,'FP MD'!$A:$F,5,FALSE)</f>
        <v/>
      </c>
      <c r="M746" s="10">
        <f>VLOOKUP($E746,'FP MD'!$A:$F,6,FALSE)</f>
        <v>0</v>
      </c>
      <c r="N746" s="11">
        <v>202409</v>
      </c>
      <c r="O746" s="15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2172525.6999999997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0</v>
      </c>
      <c r="BG746" s="16">
        <v>0</v>
      </c>
      <c r="BH746" s="16">
        <v>0</v>
      </c>
      <c r="BI746" s="16">
        <v>0</v>
      </c>
      <c r="BJ746" s="16">
        <v>0</v>
      </c>
      <c r="BK746" s="16">
        <v>0</v>
      </c>
      <c r="BL746" s="16">
        <v>0</v>
      </c>
      <c r="BM746" s="16">
        <v>0</v>
      </c>
      <c r="BN746" s="16">
        <v>0</v>
      </c>
      <c r="BO746" s="16">
        <v>0</v>
      </c>
      <c r="BP746" s="16">
        <v>0</v>
      </c>
      <c r="BQ746" s="16">
        <v>0</v>
      </c>
      <c r="BR746" s="16">
        <v>0</v>
      </c>
      <c r="BS746" s="16">
        <v>0</v>
      </c>
      <c r="BT746" s="16">
        <v>0</v>
      </c>
      <c r="BU746" s="16">
        <v>0</v>
      </c>
      <c r="BV746" s="16">
        <v>0</v>
      </c>
      <c r="BW746" s="16">
        <v>0</v>
      </c>
      <c r="BX746" s="14">
        <f t="shared" si="11"/>
        <v>2172525.6999999997</v>
      </c>
    </row>
    <row r="747" spans="1:76" s="17" customFormat="1" x14ac:dyDescent="0.3">
      <c r="A747" s="7" t="s">
        <v>462</v>
      </c>
      <c r="B747" s="8" t="s">
        <v>2083</v>
      </c>
      <c r="C747" s="21" t="s">
        <v>2084</v>
      </c>
      <c r="D747" s="9">
        <v>34331</v>
      </c>
      <c r="E747" s="9" t="s">
        <v>2085</v>
      </c>
      <c r="F747" s="10" t="str">
        <f>VLOOKUP($E747,'FP MD'!$A:$F,2,FALSE)</f>
        <v>BPS 1 ST1 LP Turbine CWO</v>
      </c>
      <c r="G747" s="10" t="s">
        <v>1221</v>
      </c>
      <c r="H747" s="10" t="s">
        <v>1723</v>
      </c>
      <c r="I747" s="10" t="s">
        <v>1813</v>
      </c>
      <c r="J747" s="10" t="str">
        <f>VLOOKUP($E747,'FP MD'!$A:$F,3,FALSE)</f>
        <v>None</v>
      </c>
      <c r="K747" s="10" t="str">
        <f>VLOOKUP($E747,'FP MD'!$A:$F,4,FALSE)</f>
        <v/>
      </c>
      <c r="L747" s="10" t="str">
        <f>VLOOKUP($E747,'FP MD'!$A:$F,5,FALSE)</f>
        <v/>
      </c>
      <c r="M747" s="10">
        <f>VLOOKUP($E747,'FP MD'!$A:$F,6,FALSE)</f>
        <v>0</v>
      </c>
      <c r="N747" s="11">
        <v>202503</v>
      </c>
      <c r="O747" s="15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3699684.6</v>
      </c>
      <c r="AE747" s="16">
        <v>276909</v>
      </c>
      <c r="AF747" s="16">
        <v>1118098.9999999995</v>
      </c>
      <c r="AG747" s="16">
        <v>771177</v>
      </c>
      <c r="AH747" s="16">
        <v>20219</v>
      </c>
      <c r="AI747" s="16">
        <v>14945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0</v>
      </c>
      <c r="BH747" s="16">
        <v>0</v>
      </c>
      <c r="BI747" s="16">
        <v>0</v>
      </c>
      <c r="BJ747" s="16">
        <v>0</v>
      </c>
      <c r="BK747" s="16">
        <v>0</v>
      </c>
      <c r="BL747" s="16">
        <v>0</v>
      </c>
      <c r="BM747" s="16">
        <v>0</v>
      </c>
      <c r="BN747" s="16">
        <v>0</v>
      </c>
      <c r="BO747" s="16">
        <v>0</v>
      </c>
      <c r="BP747" s="16">
        <v>0</v>
      </c>
      <c r="BQ747" s="16">
        <v>0</v>
      </c>
      <c r="BR747" s="16">
        <v>0</v>
      </c>
      <c r="BS747" s="16">
        <v>0</v>
      </c>
      <c r="BT747" s="16">
        <v>0</v>
      </c>
      <c r="BU747" s="16">
        <v>0</v>
      </c>
      <c r="BV747" s="16">
        <v>0</v>
      </c>
      <c r="BW747" s="16">
        <v>0</v>
      </c>
      <c r="BX747" s="14">
        <f t="shared" si="11"/>
        <v>5901033.5999999996</v>
      </c>
    </row>
    <row r="748" spans="1:76" s="17" customFormat="1" x14ac:dyDescent="0.3">
      <c r="A748" s="7" t="s">
        <v>462</v>
      </c>
      <c r="B748" s="8" t="s">
        <v>2086</v>
      </c>
      <c r="C748" s="21" t="s">
        <v>2087</v>
      </c>
      <c r="D748" s="9">
        <v>34331</v>
      </c>
      <c r="E748" s="9" t="s">
        <v>1812</v>
      </c>
      <c r="F748" s="10" t="str">
        <f>VLOOKUP($E748,'FP MD'!$A:$F,2,FALSE)</f>
        <v>BPS Advanced Hardware Upgd</v>
      </c>
      <c r="G748" s="10" t="s">
        <v>1221</v>
      </c>
      <c r="H748" s="10" t="s">
        <v>1723</v>
      </c>
      <c r="I748" s="10" t="s">
        <v>1813</v>
      </c>
      <c r="J748" s="10" t="str">
        <f>VLOOKUP($E748,'FP MD'!$A:$F,3,FALSE)</f>
        <v>Technology</v>
      </c>
      <c r="K748" s="10" t="str">
        <f>VLOOKUP($E748,'FP MD'!$A:$F,4,FALSE)</f>
        <v/>
      </c>
      <c r="L748" s="10" t="str">
        <f>VLOOKUP($E748,'FP MD'!$A:$F,5,FALSE)</f>
        <v/>
      </c>
      <c r="M748" s="10">
        <f>VLOOKUP($E748,'FP MD'!$A:$F,6,FALSE)</f>
        <v>0</v>
      </c>
      <c r="N748" s="11">
        <v>202405</v>
      </c>
      <c r="O748" s="15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2788289.61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0</v>
      </c>
      <c r="BF748" s="16">
        <v>0</v>
      </c>
      <c r="BG748" s="16">
        <v>0</v>
      </c>
      <c r="BH748" s="16">
        <v>0</v>
      </c>
      <c r="BI748" s="16">
        <v>0</v>
      </c>
      <c r="BJ748" s="16">
        <v>0</v>
      </c>
      <c r="BK748" s="16">
        <v>0</v>
      </c>
      <c r="BL748" s="16">
        <v>0</v>
      </c>
      <c r="BM748" s="16">
        <v>0</v>
      </c>
      <c r="BN748" s="16">
        <v>0</v>
      </c>
      <c r="BO748" s="16">
        <v>0</v>
      </c>
      <c r="BP748" s="16">
        <v>0</v>
      </c>
      <c r="BQ748" s="16">
        <v>0</v>
      </c>
      <c r="BR748" s="16">
        <v>0</v>
      </c>
      <c r="BS748" s="16">
        <v>0</v>
      </c>
      <c r="BT748" s="16">
        <v>0</v>
      </c>
      <c r="BU748" s="16">
        <v>0</v>
      </c>
      <c r="BV748" s="16">
        <v>0</v>
      </c>
      <c r="BW748" s="16">
        <v>0</v>
      </c>
      <c r="BX748" s="14">
        <f t="shared" si="11"/>
        <v>2788289.61</v>
      </c>
    </row>
    <row r="749" spans="1:76" s="17" customFormat="1" x14ac:dyDescent="0.3">
      <c r="A749" s="7" t="s">
        <v>462</v>
      </c>
      <c r="B749" s="8" t="s">
        <v>2088</v>
      </c>
      <c r="C749" s="21" t="s">
        <v>2089</v>
      </c>
      <c r="D749" s="9">
        <v>34331</v>
      </c>
      <c r="E749" s="9" t="s">
        <v>2090</v>
      </c>
      <c r="F749" s="10" t="str">
        <f>VLOOKUP($E749,'FP MD'!$A:$F,2,FALSE)</f>
        <v>BPS ST1 HP Outage</v>
      </c>
      <c r="G749" s="10" t="s">
        <v>1221</v>
      </c>
      <c r="H749" s="10" t="s">
        <v>1723</v>
      </c>
      <c r="I749" s="10" t="s">
        <v>1813</v>
      </c>
      <c r="J749" s="10" t="str">
        <f>VLOOKUP($E749,'FP MD'!$A:$F,3,FALSE)</f>
        <v>None</v>
      </c>
      <c r="K749" s="10" t="str">
        <f>VLOOKUP($E749,'FP MD'!$A:$F,4,FALSE)</f>
        <v/>
      </c>
      <c r="L749" s="10" t="str">
        <f>VLOOKUP($E749,'FP MD'!$A:$F,5,FALSE)</f>
        <v/>
      </c>
      <c r="M749" s="10">
        <f>VLOOKUP($E749,'FP MD'!$A:$F,6,FALSE)</f>
        <v>0</v>
      </c>
      <c r="N749" s="11">
        <v>202503</v>
      </c>
      <c r="O749" s="15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7580008.5</v>
      </c>
      <c r="AE749" s="16">
        <v>408440</v>
      </c>
      <c r="AF749" s="16">
        <v>3123497</v>
      </c>
      <c r="AG749" s="16">
        <v>34595</v>
      </c>
      <c r="AH749" s="16">
        <v>1388276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  <c r="BB749" s="16">
        <v>0</v>
      </c>
      <c r="BC749" s="16">
        <v>0</v>
      </c>
      <c r="BD749" s="16">
        <v>0</v>
      </c>
      <c r="BE749" s="16">
        <v>0</v>
      </c>
      <c r="BF749" s="16">
        <v>0</v>
      </c>
      <c r="BG749" s="16">
        <v>0</v>
      </c>
      <c r="BH749" s="16">
        <v>0</v>
      </c>
      <c r="BI749" s="16">
        <v>0</v>
      </c>
      <c r="BJ749" s="16">
        <v>0</v>
      </c>
      <c r="BK749" s="16">
        <v>0</v>
      </c>
      <c r="BL749" s="16">
        <v>0</v>
      </c>
      <c r="BM749" s="16">
        <v>0</v>
      </c>
      <c r="BN749" s="16">
        <v>0</v>
      </c>
      <c r="BO749" s="16">
        <v>0</v>
      </c>
      <c r="BP749" s="16">
        <v>0</v>
      </c>
      <c r="BQ749" s="16">
        <v>0</v>
      </c>
      <c r="BR749" s="16">
        <v>0</v>
      </c>
      <c r="BS749" s="16">
        <v>0</v>
      </c>
      <c r="BT749" s="16">
        <v>0</v>
      </c>
      <c r="BU749" s="16">
        <v>0</v>
      </c>
      <c r="BV749" s="16">
        <v>0</v>
      </c>
      <c r="BW749" s="16">
        <v>0</v>
      </c>
      <c r="BX749" s="14">
        <f t="shared" si="11"/>
        <v>12534816.5</v>
      </c>
    </row>
    <row r="750" spans="1:76" s="17" customFormat="1" x14ac:dyDescent="0.3">
      <c r="A750" s="7" t="s">
        <v>462</v>
      </c>
      <c r="B750" s="8" t="s">
        <v>2091</v>
      </c>
      <c r="C750" s="21" t="s">
        <v>2092</v>
      </c>
      <c r="D750" s="9">
        <v>34331</v>
      </c>
      <c r="E750" s="9" t="s">
        <v>2093</v>
      </c>
      <c r="F750" s="10" t="str">
        <f>VLOOKUP($E750,'FP MD'!$A:$F,2,FALSE)</f>
        <v>ST2 Outage – LP Centerline Replacem</v>
      </c>
      <c r="G750" s="10" t="s">
        <v>1221</v>
      </c>
      <c r="H750" s="10" t="s">
        <v>1723</v>
      </c>
      <c r="I750" s="10" t="s">
        <v>1813</v>
      </c>
      <c r="J750" s="10" t="str">
        <f>VLOOKUP($E750,'FP MD'!$A:$F,3,FALSE)</f>
        <v>None</v>
      </c>
      <c r="K750" s="10" t="str">
        <f>VLOOKUP($E750,'FP MD'!$A:$F,4,FALSE)</f>
        <v/>
      </c>
      <c r="L750" s="10" t="str">
        <f>VLOOKUP($E750,'FP MD'!$A:$F,5,FALSE)</f>
        <v/>
      </c>
      <c r="M750" s="10">
        <f>VLOOKUP($E750,'FP MD'!$A:$F,6,FALSE)</f>
        <v>0</v>
      </c>
      <c r="N750" s="11">
        <v>202403</v>
      </c>
      <c r="O750" s="15">
        <v>0</v>
      </c>
      <c r="P750" s="16">
        <v>0</v>
      </c>
      <c r="Q750" s="16">
        <v>0</v>
      </c>
      <c r="R750" s="16">
        <v>1951928.33</v>
      </c>
      <c r="S750" s="16">
        <v>316634</v>
      </c>
      <c r="T750" s="16">
        <v>1298185</v>
      </c>
      <c r="U750" s="16">
        <v>23483</v>
      </c>
      <c r="V750" s="16">
        <v>124960</v>
      </c>
      <c r="W750" s="16">
        <v>7045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6">
        <v>0</v>
      </c>
      <c r="BH750" s="16">
        <v>0</v>
      </c>
      <c r="BI750" s="16">
        <v>0</v>
      </c>
      <c r="BJ750" s="16">
        <v>0</v>
      </c>
      <c r="BK750" s="16">
        <v>0</v>
      </c>
      <c r="BL750" s="16">
        <v>0</v>
      </c>
      <c r="BM750" s="16">
        <v>0</v>
      </c>
      <c r="BN750" s="16">
        <v>0</v>
      </c>
      <c r="BO750" s="16">
        <v>0</v>
      </c>
      <c r="BP750" s="16">
        <v>0</v>
      </c>
      <c r="BQ750" s="16">
        <v>0</v>
      </c>
      <c r="BR750" s="16">
        <v>0</v>
      </c>
      <c r="BS750" s="16">
        <v>0</v>
      </c>
      <c r="BT750" s="16">
        <v>0</v>
      </c>
      <c r="BU750" s="16">
        <v>0</v>
      </c>
      <c r="BV750" s="16">
        <v>0</v>
      </c>
      <c r="BW750" s="16">
        <v>0</v>
      </c>
      <c r="BX750" s="14">
        <f t="shared" si="11"/>
        <v>3722235.33</v>
      </c>
    </row>
    <row r="751" spans="1:76" s="17" customFormat="1" x14ac:dyDescent="0.3">
      <c r="A751" s="7" t="s">
        <v>462</v>
      </c>
      <c r="B751" s="8" t="s">
        <v>2094</v>
      </c>
      <c r="C751" s="21" t="s">
        <v>1998</v>
      </c>
      <c r="D751" s="9">
        <v>34331</v>
      </c>
      <c r="E751" s="9" t="s">
        <v>1997</v>
      </c>
      <c r="F751" s="10" t="str">
        <f>VLOOKUP($E751,'FP MD'!$A:$F,2,FALSE)</f>
        <v>BAYSIDE CSA</v>
      </c>
      <c r="G751" s="10" t="s">
        <v>1221</v>
      </c>
      <c r="H751" s="10" t="s">
        <v>1723</v>
      </c>
      <c r="I751" s="10" t="s">
        <v>1724</v>
      </c>
      <c r="J751" s="10" t="str">
        <f>VLOOKUP($E751,'FP MD'!$A:$F,3,FALSE)</f>
        <v>None</v>
      </c>
      <c r="K751" s="10" t="str">
        <f>VLOOKUP($E751,'FP MD'!$A:$F,4,FALSE)</f>
        <v/>
      </c>
      <c r="L751" s="10" t="str">
        <f>VLOOKUP($E751,'FP MD'!$A:$F,5,FALSE)</f>
        <v/>
      </c>
      <c r="M751" s="10">
        <f>VLOOKUP($E751,'FP MD'!$A:$F,6,FALSE)</f>
        <v>0</v>
      </c>
      <c r="N751" s="11">
        <v>202211</v>
      </c>
      <c r="O751" s="15">
        <v>0</v>
      </c>
      <c r="P751" s="16">
        <v>78.12</v>
      </c>
      <c r="Q751" s="16">
        <v>78.079999999999984</v>
      </c>
      <c r="R751" s="16">
        <v>78.079999999999984</v>
      </c>
      <c r="S751" s="16">
        <v>78.079999999999984</v>
      </c>
      <c r="T751" s="16">
        <v>78.079999999999984</v>
      </c>
      <c r="U751" s="16">
        <v>78.079999999999984</v>
      </c>
      <c r="V751" s="16">
        <v>78.079999999999984</v>
      </c>
      <c r="W751" s="16">
        <v>78.080000000000041</v>
      </c>
      <c r="X751" s="16">
        <v>78.080000000000041</v>
      </c>
      <c r="Y751" s="16">
        <v>78.080000000000041</v>
      </c>
      <c r="Z751" s="16">
        <v>78.080000000000041</v>
      </c>
      <c r="AA751" s="16">
        <v>78.080000000000041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0</v>
      </c>
      <c r="BG751" s="16">
        <v>0</v>
      </c>
      <c r="BH751" s="16">
        <v>0</v>
      </c>
      <c r="BI751" s="16">
        <v>0</v>
      </c>
      <c r="BJ751" s="16">
        <v>0</v>
      </c>
      <c r="BK751" s="16">
        <v>0</v>
      </c>
      <c r="BL751" s="16">
        <v>0</v>
      </c>
      <c r="BM751" s="16">
        <v>0</v>
      </c>
      <c r="BN751" s="16">
        <v>0</v>
      </c>
      <c r="BO751" s="16">
        <v>0</v>
      </c>
      <c r="BP751" s="16">
        <v>0</v>
      </c>
      <c r="BQ751" s="16">
        <v>0</v>
      </c>
      <c r="BR751" s="16">
        <v>0</v>
      </c>
      <c r="BS751" s="16">
        <v>0</v>
      </c>
      <c r="BT751" s="16">
        <v>0</v>
      </c>
      <c r="BU751" s="16">
        <v>0</v>
      </c>
      <c r="BV751" s="16">
        <v>0</v>
      </c>
      <c r="BW751" s="16">
        <v>0</v>
      </c>
      <c r="BX751" s="14">
        <f t="shared" si="11"/>
        <v>937.00000000000011</v>
      </c>
    </row>
    <row r="752" spans="1:76" s="17" customFormat="1" x14ac:dyDescent="0.3">
      <c r="A752" s="7" t="s">
        <v>462</v>
      </c>
      <c r="B752" s="8" t="s">
        <v>2095</v>
      </c>
      <c r="C752" s="21" t="s">
        <v>2096</v>
      </c>
      <c r="D752" s="9">
        <v>34331</v>
      </c>
      <c r="E752" s="9" t="s">
        <v>1812</v>
      </c>
      <c r="F752" s="10" t="str">
        <f>VLOOKUP($E752,'FP MD'!$A:$F,2,FALSE)</f>
        <v>BPS Advanced Hardware Upgd</v>
      </c>
      <c r="G752" s="10" t="s">
        <v>1221</v>
      </c>
      <c r="H752" s="10" t="s">
        <v>1723</v>
      </c>
      <c r="I752" s="10" t="s">
        <v>1813</v>
      </c>
      <c r="J752" s="10" t="str">
        <f>VLOOKUP($E752,'FP MD'!$A:$F,3,FALSE)</f>
        <v>Technology</v>
      </c>
      <c r="K752" s="10" t="str">
        <f>VLOOKUP($E752,'FP MD'!$A:$F,4,FALSE)</f>
        <v/>
      </c>
      <c r="L752" s="10" t="str">
        <f>VLOOKUP($E752,'FP MD'!$A:$F,5,FALSE)</f>
        <v/>
      </c>
      <c r="M752" s="10">
        <f>VLOOKUP($E752,'FP MD'!$A:$F,6,FALSE)</f>
        <v>0</v>
      </c>
      <c r="N752" s="11">
        <v>202405</v>
      </c>
      <c r="O752" s="15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35383.33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  <c r="BB752" s="16">
        <v>0</v>
      </c>
      <c r="BC752" s="16">
        <v>0</v>
      </c>
      <c r="BD752" s="16">
        <v>0</v>
      </c>
      <c r="BE752" s="16">
        <v>0</v>
      </c>
      <c r="BF752" s="16">
        <v>0</v>
      </c>
      <c r="BG752" s="16">
        <v>0</v>
      </c>
      <c r="BH752" s="16">
        <v>0</v>
      </c>
      <c r="BI752" s="16">
        <v>0</v>
      </c>
      <c r="BJ752" s="16">
        <v>0</v>
      </c>
      <c r="BK752" s="16">
        <v>0</v>
      </c>
      <c r="BL752" s="16">
        <v>0</v>
      </c>
      <c r="BM752" s="16">
        <v>0</v>
      </c>
      <c r="BN752" s="16">
        <v>0</v>
      </c>
      <c r="BO752" s="16">
        <v>0</v>
      </c>
      <c r="BP752" s="16">
        <v>0</v>
      </c>
      <c r="BQ752" s="16">
        <v>0</v>
      </c>
      <c r="BR752" s="16">
        <v>0</v>
      </c>
      <c r="BS752" s="16">
        <v>0</v>
      </c>
      <c r="BT752" s="16">
        <v>0</v>
      </c>
      <c r="BU752" s="16">
        <v>0</v>
      </c>
      <c r="BV752" s="16">
        <v>0</v>
      </c>
      <c r="BW752" s="16">
        <v>0</v>
      </c>
      <c r="BX752" s="14">
        <f t="shared" si="11"/>
        <v>35383.33</v>
      </c>
    </row>
    <row r="753" spans="1:76" s="17" customFormat="1" x14ac:dyDescent="0.3">
      <c r="A753" s="7" t="s">
        <v>462</v>
      </c>
      <c r="B753" s="8" t="s">
        <v>2097</v>
      </c>
      <c r="C753" s="21" t="s">
        <v>2098</v>
      </c>
      <c r="D753" s="9">
        <v>34331</v>
      </c>
      <c r="E753" s="9" t="s">
        <v>1812</v>
      </c>
      <c r="F753" s="10" t="str">
        <f>VLOOKUP($E753,'FP MD'!$A:$F,2,FALSE)</f>
        <v>BPS Advanced Hardware Upgd</v>
      </c>
      <c r="G753" s="10" t="s">
        <v>1221</v>
      </c>
      <c r="H753" s="10" t="s">
        <v>1723</v>
      </c>
      <c r="I753" s="10" t="s">
        <v>1813</v>
      </c>
      <c r="J753" s="10" t="str">
        <f>VLOOKUP($E753,'FP MD'!$A:$F,3,FALSE)</f>
        <v>Technology</v>
      </c>
      <c r="K753" s="10" t="str">
        <f>VLOOKUP($E753,'FP MD'!$A:$F,4,FALSE)</f>
        <v/>
      </c>
      <c r="L753" s="10" t="str">
        <f>VLOOKUP($E753,'FP MD'!$A:$F,5,FALSE)</f>
        <v/>
      </c>
      <c r="M753" s="10">
        <f>VLOOKUP($E753,'FP MD'!$A:$F,6,FALSE)</f>
        <v>0</v>
      </c>
      <c r="N753" s="11">
        <v>202405</v>
      </c>
      <c r="O753" s="15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34513.19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0</v>
      </c>
      <c r="BG753" s="16">
        <v>0</v>
      </c>
      <c r="BH753" s="16">
        <v>0</v>
      </c>
      <c r="BI753" s="16">
        <v>0</v>
      </c>
      <c r="BJ753" s="16">
        <v>0</v>
      </c>
      <c r="BK753" s="16">
        <v>0</v>
      </c>
      <c r="BL753" s="16">
        <v>0</v>
      </c>
      <c r="BM753" s="16">
        <v>0</v>
      </c>
      <c r="BN753" s="16">
        <v>0</v>
      </c>
      <c r="BO753" s="16">
        <v>0</v>
      </c>
      <c r="BP753" s="16">
        <v>0</v>
      </c>
      <c r="BQ753" s="16">
        <v>0</v>
      </c>
      <c r="BR753" s="16">
        <v>0</v>
      </c>
      <c r="BS753" s="16">
        <v>0</v>
      </c>
      <c r="BT753" s="16">
        <v>0</v>
      </c>
      <c r="BU753" s="16">
        <v>0</v>
      </c>
      <c r="BV753" s="16">
        <v>0</v>
      </c>
      <c r="BW753" s="16">
        <v>0</v>
      </c>
      <c r="BX753" s="14">
        <f t="shared" si="11"/>
        <v>34513.19</v>
      </c>
    </row>
    <row r="754" spans="1:76" s="17" customFormat="1" x14ac:dyDescent="0.3">
      <c r="A754" s="7" t="s">
        <v>462</v>
      </c>
      <c r="B754" s="8" t="s">
        <v>2099</v>
      </c>
      <c r="C754" s="21" t="s">
        <v>2100</v>
      </c>
      <c r="D754" s="9">
        <v>34331</v>
      </c>
      <c r="E754" s="9" t="s">
        <v>1812</v>
      </c>
      <c r="F754" s="10" t="str">
        <f>VLOOKUP($E754,'FP MD'!$A:$F,2,FALSE)</f>
        <v>BPS Advanced Hardware Upgd</v>
      </c>
      <c r="G754" s="10" t="s">
        <v>1221</v>
      </c>
      <c r="H754" s="10" t="s">
        <v>1723</v>
      </c>
      <c r="I754" s="10" t="s">
        <v>1813</v>
      </c>
      <c r="J754" s="10" t="str">
        <f>VLOOKUP($E754,'FP MD'!$A:$F,3,FALSE)</f>
        <v>Technology</v>
      </c>
      <c r="K754" s="10" t="str">
        <f>VLOOKUP($E754,'FP MD'!$A:$F,4,FALSE)</f>
        <v/>
      </c>
      <c r="L754" s="10" t="str">
        <f>VLOOKUP($E754,'FP MD'!$A:$F,5,FALSE)</f>
        <v/>
      </c>
      <c r="M754" s="10">
        <f>VLOOKUP($E754,'FP MD'!$A:$F,6,FALSE)</f>
        <v>0</v>
      </c>
      <c r="N754" s="11">
        <v>202405</v>
      </c>
      <c r="O754" s="15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25076.559999999998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0</v>
      </c>
      <c r="BI754" s="16">
        <v>0</v>
      </c>
      <c r="BJ754" s="16">
        <v>0</v>
      </c>
      <c r="BK754" s="16">
        <v>0</v>
      </c>
      <c r="BL754" s="16">
        <v>0</v>
      </c>
      <c r="BM754" s="16">
        <v>0</v>
      </c>
      <c r="BN754" s="16">
        <v>0</v>
      </c>
      <c r="BO754" s="16">
        <v>0</v>
      </c>
      <c r="BP754" s="16">
        <v>0</v>
      </c>
      <c r="BQ754" s="16">
        <v>0</v>
      </c>
      <c r="BR754" s="16">
        <v>0</v>
      </c>
      <c r="BS754" s="16">
        <v>0</v>
      </c>
      <c r="BT754" s="16">
        <v>0</v>
      </c>
      <c r="BU754" s="16">
        <v>0</v>
      </c>
      <c r="BV754" s="16">
        <v>0</v>
      </c>
      <c r="BW754" s="16">
        <v>0</v>
      </c>
      <c r="BX754" s="14">
        <f t="shared" si="11"/>
        <v>25076.559999999998</v>
      </c>
    </row>
    <row r="755" spans="1:76" s="17" customFormat="1" x14ac:dyDescent="0.3">
      <c r="A755" s="7" t="s">
        <v>462</v>
      </c>
      <c r="B755" s="8" t="s">
        <v>2101</v>
      </c>
      <c r="C755" s="21" t="s">
        <v>2102</v>
      </c>
      <c r="D755" s="9">
        <v>34331</v>
      </c>
      <c r="E755" s="9" t="s">
        <v>2103</v>
      </c>
      <c r="F755" s="10" t="str">
        <f>VLOOKUP($E755,'FP MD'!$A:$F,2,FALSE)</f>
        <v>Bayside 1 ST Blanket 2022</v>
      </c>
      <c r="G755" s="10" t="s">
        <v>1221</v>
      </c>
      <c r="H755" s="10" t="s">
        <v>1723</v>
      </c>
      <c r="I755" s="10" t="s">
        <v>1813</v>
      </c>
      <c r="J755" s="10" t="str">
        <f>VLOOKUP($E755,'FP MD'!$A:$F,3,FALSE)</f>
        <v>Blanket</v>
      </c>
      <c r="K755" s="10" t="str">
        <f>VLOOKUP($E755,'FP MD'!$A:$F,4,FALSE)</f>
        <v/>
      </c>
      <c r="L755" s="10" t="str">
        <f>VLOOKUP($E755,'FP MD'!$A:$F,5,FALSE)</f>
        <v/>
      </c>
      <c r="M755" s="10">
        <f>VLOOKUP($E755,'FP MD'!$A:$F,6,FALSE)</f>
        <v>0</v>
      </c>
      <c r="N755" s="11">
        <v>202405</v>
      </c>
      <c r="O755" s="15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30643.32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0</v>
      </c>
      <c r="BI755" s="16">
        <v>0</v>
      </c>
      <c r="BJ755" s="16">
        <v>0</v>
      </c>
      <c r="BK755" s="16">
        <v>0</v>
      </c>
      <c r="BL755" s="16">
        <v>0</v>
      </c>
      <c r="BM755" s="16">
        <v>0</v>
      </c>
      <c r="BN755" s="16">
        <v>0</v>
      </c>
      <c r="BO755" s="16">
        <v>0</v>
      </c>
      <c r="BP755" s="16">
        <v>0</v>
      </c>
      <c r="BQ755" s="16">
        <v>0</v>
      </c>
      <c r="BR755" s="16">
        <v>0</v>
      </c>
      <c r="BS755" s="16">
        <v>0</v>
      </c>
      <c r="BT755" s="16">
        <v>0</v>
      </c>
      <c r="BU755" s="16">
        <v>0</v>
      </c>
      <c r="BV755" s="16">
        <v>0</v>
      </c>
      <c r="BW755" s="16">
        <v>0</v>
      </c>
      <c r="BX755" s="14">
        <f t="shared" si="11"/>
        <v>30643.32</v>
      </c>
    </row>
    <row r="756" spans="1:76" s="17" customFormat="1" x14ac:dyDescent="0.3">
      <c r="A756" s="7" t="s">
        <v>462</v>
      </c>
      <c r="B756" s="8" t="s">
        <v>2104</v>
      </c>
      <c r="C756" s="21" t="s">
        <v>2105</v>
      </c>
      <c r="D756" s="9">
        <v>34331</v>
      </c>
      <c r="E756" s="9" t="s">
        <v>2106</v>
      </c>
      <c r="F756" s="10" t="str">
        <f>VLOOKUP($E756,'FP MD'!$A:$F,2,FALSE)</f>
        <v>Bayside 1 CT Blanket 2023</v>
      </c>
      <c r="G756" s="10" t="s">
        <v>1221</v>
      </c>
      <c r="H756" s="10" t="s">
        <v>1723</v>
      </c>
      <c r="I756" s="10" t="s">
        <v>1813</v>
      </c>
      <c r="J756" s="10" t="str">
        <f>VLOOKUP($E756,'FP MD'!$A:$F,3,FALSE)</f>
        <v>Blanket</v>
      </c>
      <c r="K756" s="10" t="str">
        <f>VLOOKUP($E756,'FP MD'!$A:$F,4,FALSE)</f>
        <v/>
      </c>
      <c r="L756" s="10" t="str">
        <f>VLOOKUP($E756,'FP MD'!$A:$F,5,FALSE)</f>
        <v/>
      </c>
      <c r="M756" s="10">
        <f>VLOOKUP($E756,'FP MD'!$A:$F,6,FALSE)</f>
        <v>0</v>
      </c>
      <c r="N756" s="11" t="s">
        <v>97</v>
      </c>
      <c r="O756" s="15">
        <v>0</v>
      </c>
      <c r="P756" s="16">
        <v>37416.620000000003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0</v>
      </c>
      <c r="BH756" s="16">
        <v>0</v>
      </c>
      <c r="BI756" s="16">
        <v>0</v>
      </c>
      <c r="BJ756" s="16">
        <v>0</v>
      </c>
      <c r="BK756" s="16">
        <v>0</v>
      </c>
      <c r="BL756" s="16">
        <v>0</v>
      </c>
      <c r="BM756" s="16">
        <v>0</v>
      </c>
      <c r="BN756" s="16">
        <v>0</v>
      </c>
      <c r="BO756" s="16">
        <v>0</v>
      </c>
      <c r="BP756" s="16">
        <v>0</v>
      </c>
      <c r="BQ756" s="16">
        <v>0</v>
      </c>
      <c r="BR756" s="16">
        <v>0</v>
      </c>
      <c r="BS756" s="16">
        <v>0</v>
      </c>
      <c r="BT756" s="16">
        <v>0</v>
      </c>
      <c r="BU756" s="16">
        <v>0</v>
      </c>
      <c r="BV756" s="16">
        <v>0</v>
      </c>
      <c r="BW756" s="16">
        <v>0</v>
      </c>
      <c r="BX756" s="14">
        <f t="shared" si="11"/>
        <v>37416.620000000003</v>
      </c>
    </row>
    <row r="757" spans="1:76" s="17" customFormat="1" x14ac:dyDescent="0.3">
      <c r="A757" s="7" t="s">
        <v>462</v>
      </c>
      <c r="B757" s="8" t="s">
        <v>2107</v>
      </c>
      <c r="C757" s="21" t="s">
        <v>2108</v>
      </c>
      <c r="D757" s="9">
        <v>34331</v>
      </c>
      <c r="E757" s="9" t="s">
        <v>2106</v>
      </c>
      <c r="F757" s="10" t="str">
        <f>VLOOKUP($E757,'FP MD'!$A:$F,2,FALSE)</f>
        <v>Bayside 1 CT Blanket 2023</v>
      </c>
      <c r="G757" s="10" t="s">
        <v>1221</v>
      </c>
      <c r="H757" s="10" t="s">
        <v>1723</v>
      </c>
      <c r="I757" s="10" t="s">
        <v>1813</v>
      </c>
      <c r="J757" s="10" t="str">
        <f>VLOOKUP($E757,'FP MD'!$A:$F,3,FALSE)</f>
        <v>Blanket</v>
      </c>
      <c r="K757" s="10" t="str">
        <f>VLOOKUP($E757,'FP MD'!$A:$F,4,FALSE)</f>
        <v/>
      </c>
      <c r="L757" s="10" t="str">
        <f>VLOOKUP($E757,'FP MD'!$A:$F,5,FALSE)</f>
        <v/>
      </c>
      <c r="M757" s="10">
        <f>VLOOKUP($E757,'FP MD'!$A:$F,6,FALSE)</f>
        <v>0</v>
      </c>
      <c r="N757" s="11" t="s">
        <v>97</v>
      </c>
      <c r="O757" s="15">
        <v>0</v>
      </c>
      <c r="P757" s="16">
        <v>37416.620000000003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0</v>
      </c>
      <c r="BH757" s="16">
        <v>0</v>
      </c>
      <c r="BI757" s="16">
        <v>0</v>
      </c>
      <c r="BJ757" s="16">
        <v>0</v>
      </c>
      <c r="BK757" s="16">
        <v>0</v>
      </c>
      <c r="BL757" s="16">
        <v>0</v>
      </c>
      <c r="BM757" s="16">
        <v>0</v>
      </c>
      <c r="BN757" s="16">
        <v>0</v>
      </c>
      <c r="BO757" s="16">
        <v>0</v>
      </c>
      <c r="BP757" s="16">
        <v>0</v>
      </c>
      <c r="BQ757" s="16">
        <v>0</v>
      </c>
      <c r="BR757" s="16">
        <v>0</v>
      </c>
      <c r="BS757" s="16">
        <v>0</v>
      </c>
      <c r="BT757" s="16">
        <v>0</v>
      </c>
      <c r="BU757" s="16">
        <v>0</v>
      </c>
      <c r="BV757" s="16">
        <v>0</v>
      </c>
      <c r="BW757" s="16">
        <v>0</v>
      </c>
      <c r="BX757" s="14">
        <f t="shared" si="11"/>
        <v>37416.620000000003</v>
      </c>
    </row>
    <row r="758" spans="1:76" s="17" customFormat="1" x14ac:dyDescent="0.3">
      <c r="A758" s="7" t="s">
        <v>462</v>
      </c>
      <c r="B758" s="8" t="s">
        <v>2109</v>
      </c>
      <c r="C758" s="21" t="s">
        <v>2110</v>
      </c>
      <c r="D758" s="9">
        <v>34331</v>
      </c>
      <c r="E758" s="9" t="s">
        <v>2106</v>
      </c>
      <c r="F758" s="10" t="str">
        <f>VLOOKUP($E758,'FP MD'!$A:$F,2,FALSE)</f>
        <v>Bayside 1 CT Blanket 2023</v>
      </c>
      <c r="G758" s="10" t="s">
        <v>1221</v>
      </c>
      <c r="H758" s="10" t="s">
        <v>1723</v>
      </c>
      <c r="I758" s="10" t="s">
        <v>1813</v>
      </c>
      <c r="J758" s="10" t="str">
        <f>VLOOKUP($E758,'FP MD'!$A:$F,3,FALSE)</f>
        <v>Blanket</v>
      </c>
      <c r="K758" s="10" t="str">
        <f>VLOOKUP($E758,'FP MD'!$A:$F,4,FALSE)</f>
        <v/>
      </c>
      <c r="L758" s="10" t="str">
        <f>VLOOKUP($E758,'FP MD'!$A:$F,5,FALSE)</f>
        <v/>
      </c>
      <c r="M758" s="10">
        <f>VLOOKUP($E758,'FP MD'!$A:$F,6,FALSE)</f>
        <v>0</v>
      </c>
      <c r="N758" s="11" t="s">
        <v>97</v>
      </c>
      <c r="O758" s="15">
        <v>0</v>
      </c>
      <c r="P758" s="16">
        <v>37416.61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  <c r="BI758" s="16">
        <v>0</v>
      </c>
      <c r="BJ758" s="16">
        <v>0</v>
      </c>
      <c r="BK758" s="16">
        <v>0</v>
      </c>
      <c r="BL758" s="16">
        <v>0</v>
      </c>
      <c r="BM758" s="16">
        <v>0</v>
      </c>
      <c r="BN758" s="16">
        <v>0</v>
      </c>
      <c r="BO758" s="16">
        <v>0</v>
      </c>
      <c r="BP758" s="16">
        <v>0</v>
      </c>
      <c r="BQ758" s="16">
        <v>0</v>
      </c>
      <c r="BR758" s="16">
        <v>0</v>
      </c>
      <c r="BS758" s="16">
        <v>0</v>
      </c>
      <c r="BT758" s="16">
        <v>0</v>
      </c>
      <c r="BU758" s="16">
        <v>0</v>
      </c>
      <c r="BV758" s="16">
        <v>0</v>
      </c>
      <c r="BW758" s="16">
        <v>0</v>
      </c>
      <c r="BX758" s="14">
        <f t="shared" si="11"/>
        <v>37416.61</v>
      </c>
    </row>
    <row r="759" spans="1:76" s="17" customFormat="1" x14ac:dyDescent="0.3">
      <c r="A759" s="7" t="s">
        <v>462</v>
      </c>
      <c r="B759" s="8" t="s">
        <v>2111</v>
      </c>
      <c r="C759" s="21" t="s">
        <v>2112</v>
      </c>
      <c r="D759" s="9">
        <v>34331</v>
      </c>
      <c r="E759" s="9" t="s">
        <v>2113</v>
      </c>
      <c r="F759" s="10" t="str">
        <f>VLOOKUP($E759,'FP MD'!$A:$F,2,FALSE)</f>
        <v>BPS 2 Switchgear Relay Upgrades</v>
      </c>
      <c r="G759" s="10" t="s">
        <v>1221</v>
      </c>
      <c r="H759" s="10" t="s">
        <v>1723</v>
      </c>
      <c r="I759" s="10" t="s">
        <v>1813</v>
      </c>
      <c r="J759" s="10" t="str">
        <f>VLOOKUP($E759,'FP MD'!$A:$F,3,FALSE)</f>
        <v>Technology</v>
      </c>
      <c r="K759" s="10" t="str">
        <f>VLOOKUP($E759,'FP MD'!$A:$F,4,FALSE)</f>
        <v/>
      </c>
      <c r="L759" s="10" t="str">
        <f>VLOOKUP($E759,'FP MD'!$A:$F,5,FALSE)</f>
        <v/>
      </c>
      <c r="M759" s="10">
        <f>VLOOKUP($E759,'FP MD'!$A:$F,6,FALSE)</f>
        <v>0</v>
      </c>
      <c r="N759" s="11" t="s">
        <v>97</v>
      </c>
      <c r="O759" s="15">
        <v>0</v>
      </c>
      <c r="P759" s="16">
        <v>473425.66000000003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  <c r="BI759" s="16">
        <v>0</v>
      </c>
      <c r="BJ759" s="16">
        <v>0</v>
      </c>
      <c r="BK759" s="16">
        <v>0</v>
      </c>
      <c r="BL759" s="16">
        <v>0</v>
      </c>
      <c r="BM759" s="16">
        <v>0</v>
      </c>
      <c r="BN759" s="16">
        <v>0</v>
      </c>
      <c r="BO759" s="16">
        <v>0</v>
      </c>
      <c r="BP759" s="16">
        <v>0</v>
      </c>
      <c r="BQ759" s="16">
        <v>0</v>
      </c>
      <c r="BR759" s="16">
        <v>0</v>
      </c>
      <c r="BS759" s="16">
        <v>0</v>
      </c>
      <c r="BT759" s="16">
        <v>0</v>
      </c>
      <c r="BU759" s="16">
        <v>0</v>
      </c>
      <c r="BV759" s="16">
        <v>0</v>
      </c>
      <c r="BW759" s="16">
        <v>0</v>
      </c>
      <c r="BX759" s="14">
        <f t="shared" si="11"/>
        <v>473425.66000000003</v>
      </c>
    </row>
    <row r="760" spans="1:76" s="17" customFormat="1" x14ac:dyDescent="0.3">
      <c r="A760" s="7" t="s">
        <v>462</v>
      </c>
      <c r="B760" s="8" t="s">
        <v>2114</v>
      </c>
      <c r="C760" s="21" t="s">
        <v>2115</v>
      </c>
      <c r="D760" s="9">
        <v>34331</v>
      </c>
      <c r="E760" s="9" t="s">
        <v>2113</v>
      </c>
      <c r="F760" s="10" t="str">
        <f>VLOOKUP($E760,'FP MD'!$A:$F,2,FALSE)</f>
        <v>BPS 2 Switchgear Relay Upgrades</v>
      </c>
      <c r="G760" s="10" t="s">
        <v>1221</v>
      </c>
      <c r="H760" s="10" t="s">
        <v>1723</v>
      </c>
      <c r="I760" s="10" t="s">
        <v>1813</v>
      </c>
      <c r="J760" s="10" t="str">
        <f>VLOOKUP($E760,'FP MD'!$A:$F,3,FALSE)</f>
        <v>Technology</v>
      </c>
      <c r="K760" s="10" t="str">
        <f>VLOOKUP($E760,'FP MD'!$A:$F,4,FALSE)</f>
        <v/>
      </c>
      <c r="L760" s="10" t="str">
        <f>VLOOKUP($E760,'FP MD'!$A:$F,5,FALSE)</f>
        <v/>
      </c>
      <c r="M760" s="10">
        <f>VLOOKUP($E760,'FP MD'!$A:$F,6,FALSE)</f>
        <v>0</v>
      </c>
      <c r="N760" s="11" t="s">
        <v>97</v>
      </c>
      <c r="O760" s="15">
        <v>0</v>
      </c>
      <c r="P760" s="16">
        <v>44094.54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  <c r="BB760" s="16">
        <v>0</v>
      </c>
      <c r="BC760" s="16">
        <v>0</v>
      </c>
      <c r="BD760" s="16">
        <v>0</v>
      </c>
      <c r="BE760" s="16">
        <v>0</v>
      </c>
      <c r="BF760" s="16">
        <v>0</v>
      </c>
      <c r="BG760" s="16">
        <v>0</v>
      </c>
      <c r="BH760" s="16">
        <v>0</v>
      </c>
      <c r="BI760" s="16">
        <v>0</v>
      </c>
      <c r="BJ760" s="16">
        <v>0</v>
      </c>
      <c r="BK760" s="16">
        <v>0</v>
      </c>
      <c r="BL760" s="16">
        <v>0</v>
      </c>
      <c r="BM760" s="16">
        <v>0</v>
      </c>
      <c r="BN760" s="16">
        <v>0</v>
      </c>
      <c r="BO760" s="16">
        <v>0</v>
      </c>
      <c r="BP760" s="16">
        <v>0</v>
      </c>
      <c r="BQ760" s="16">
        <v>0</v>
      </c>
      <c r="BR760" s="16">
        <v>0</v>
      </c>
      <c r="BS760" s="16">
        <v>0</v>
      </c>
      <c r="BT760" s="16">
        <v>0</v>
      </c>
      <c r="BU760" s="16">
        <v>0</v>
      </c>
      <c r="BV760" s="16">
        <v>0</v>
      </c>
      <c r="BW760" s="16">
        <v>0</v>
      </c>
      <c r="BX760" s="14">
        <f t="shared" si="11"/>
        <v>44094.54</v>
      </c>
    </row>
    <row r="761" spans="1:76" s="17" customFormat="1" x14ac:dyDescent="0.3">
      <c r="A761" s="7" t="s">
        <v>462</v>
      </c>
      <c r="B761" s="8" t="s">
        <v>2116</v>
      </c>
      <c r="C761" s="21" t="s">
        <v>2117</v>
      </c>
      <c r="D761" s="9">
        <v>34331</v>
      </c>
      <c r="E761" s="9" t="s">
        <v>2113</v>
      </c>
      <c r="F761" s="10" t="str">
        <f>VLOOKUP($E761,'FP MD'!$A:$F,2,FALSE)</f>
        <v>BPS 2 Switchgear Relay Upgrades</v>
      </c>
      <c r="G761" s="10" t="s">
        <v>1221</v>
      </c>
      <c r="H761" s="10" t="s">
        <v>1723</v>
      </c>
      <c r="I761" s="10" t="s">
        <v>1813</v>
      </c>
      <c r="J761" s="10" t="str">
        <f>VLOOKUP($E761,'FP MD'!$A:$F,3,FALSE)</f>
        <v>Technology</v>
      </c>
      <c r="K761" s="10" t="str">
        <f>VLOOKUP($E761,'FP MD'!$A:$F,4,FALSE)</f>
        <v/>
      </c>
      <c r="L761" s="10" t="str">
        <f>VLOOKUP($E761,'FP MD'!$A:$F,5,FALSE)</f>
        <v/>
      </c>
      <c r="M761" s="10">
        <f>VLOOKUP($E761,'FP MD'!$A:$F,6,FALSE)</f>
        <v>0</v>
      </c>
      <c r="N761" s="11" t="s">
        <v>97</v>
      </c>
      <c r="O761" s="15">
        <v>0</v>
      </c>
      <c r="P761" s="16">
        <v>49024.86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6">
        <v>0</v>
      </c>
      <c r="BH761" s="16">
        <v>0</v>
      </c>
      <c r="BI761" s="16">
        <v>0</v>
      </c>
      <c r="BJ761" s="16">
        <v>0</v>
      </c>
      <c r="BK761" s="16">
        <v>0</v>
      </c>
      <c r="BL761" s="16">
        <v>0</v>
      </c>
      <c r="BM761" s="16">
        <v>0</v>
      </c>
      <c r="BN761" s="16">
        <v>0</v>
      </c>
      <c r="BO761" s="16">
        <v>0</v>
      </c>
      <c r="BP761" s="16">
        <v>0</v>
      </c>
      <c r="BQ761" s="16">
        <v>0</v>
      </c>
      <c r="BR761" s="16">
        <v>0</v>
      </c>
      <c r="BS761" s="16">
        <v>0</v>
      </c>
      <c r="BT761" s="16">
        <v>0</v>
      </c>
      <c r="BU761" s="16">
        <v>0</v>
      </c>
      <c r="BV761" s="16">
        <v>0</v>
      </c>
      <c r="BW761" s="16">
        <v>0</v>
      </c>
      <c r="BX761" s="14">
        <f t="shared" si="11"/>
        <v>49024.86</v>
      </c>
    </row>
    <row r="762" spans="1:76" s="17" customFormat="1" x14ac:dyDescent="0.3">
      <c r="A762" s="7" t="s">
        <v>462</v>
      </c>
      <c r="B762" s="8" t="s">
        <v>2118</v>
      </c>
      <c r="C762" s="21" t="s">
        <v>2119</v>
      </c>
      <c r="D762" s="9">
        <v>34331</v>
      </c>
      <c r="E762" s="9" t="s">
        <v>2113</v>
      </c>
      <c r="F762" s="10" t="str">
        <f>VLOOKUP($E762,'FP MD'!$A:$F,2,FALSE)</f>
        <v>BPS 2 Switchgear Relay Upgrades</v>
      </c>
      <c r="G762" s="10" t="s">
        <v>1221</v>
      </c>
      <c r="H762" s="10" t="s">
        <v>1723</v>
      </c>
      <c r="I762" s="10" t="s">
        <v>1813</v>
      </c>
      <c r="J762" s="10" t="str">
        <f>VLOOKUP($E762,'FP MD'!$A:$F,3,FALSE)</f>
        <v>Technology</v>
      </c>
      <c r="K762" s="10" t="str">
        <f>VLOOKUP($E762,'FP MD'!$A:$F,4,FALSE)</f>
        <v/>
      </c>
      <c r="L762" s="10" t="str">
        <f>VLOOKUP($E762,'FP MD'!$A:$F,5,FALSE)</f>
        <v/>
      </c>
      <c r="M762" s="10">
        <f>VLOOKUP($E762,'FP MD'!$A:$F,6,FALSE)</f>
        <v>0</v>
      </c>
      <c r="N762" s="11">
        <v>202406</v>
      </c>
      <c r="O762" s="15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51637.65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0</v>
      </c>
      <c r="BH762" s="16">
        <v>0</v>
      </c>
      <c r="BI762" s="16">
        <v>0</v>
      </c>
      <c r="BJ762" s="16">
        <v>0</v>
      </c>
      <c r="BK762" s="16">
        <v>0</v>
      </c>
      <c r="BL762" s="16">
        <v>0</v>
      </c>
      <c r="BM762" s="16">
        <v>0</v>
      </c>
      <c r="BN762" s="16">
        <v>0</v>
      </c>
      <c r="BO762" s="16">
        <v>0</v>
      </c>
      <c r="BP762" s="16">
        <v>0</v>
      </c>
      <c r="BQ762" s="16">
        <v>0</v>
      </c>
      <c r="BR762" s="16">
        <v>0</v>
      </c>
      <c r="BS762" s="16">
        <v>0</v>
      </c>
      <c r="BT762" s="16">
        <v>0</v>
      </c>
      <c r="BU762" s="16">
        <v>0</v>
      </c>
      <c r="BV762" s="16">
        <v>0</v>
      </c>
      <c r="BW762" s="16">
        <v>0</v>
      </c>
      <c r="BX762" s="14">
        <f t="shared" si="11"/>
        <v>51637.65</v>
      </c>
    </row>
    <row r="763" spans="1:76" s="17" customFormat="1" x14ac:dyDescent="0.3">
      <c r="A763" s="7" t="s">
        <v>462</v>
      </c>
      <c r="B763" s="8" t="s">
        <v>2120</v>
      </c>
      <c r="C763" s="21" t="s">
        <v>2121</v>
      </c>
      <c r="D763" s="9">
        <v>34331</v>
      </c>
      <c r="E763" s="9" t="s">
        <v>1997</v>
      </c>
      <c r="F763" s="10" t="str">
        <f>VLOOKUP($E763,'FP MD'!$A:$F,2,FALSE)</f>
        <v>BAYSIDE CSA</v>
      </c>
      <c r="G763" s="10" t="s">
        <v>1221</v>
      </c>
      <c r="H763" s="10" t="s">
        <v>1723</v>
      </c>
      <c r="I763" s="10" t="s">
        <v>1813</v>
      </c>
      <c r="J763" s="10" t="str">
        <f>VLOOKUP($E763,'FP MD'!$A:$F,3,FALSE)</f>
        <v>None</v>
      </c>
      <c r="K763" s="10" t="str">
        <f>VLOOKUP($E763,'FP MD'!$A:$F,4,FALSE)</f>
        <v/>
      </c>
      <c r="L763" s="10" t="str">
        <f>VLOOKUP($E763,'FP MD'!$A:$F,5,FALSE)</f>
        <v/>
      </c>
      <c r="M763" s="10">
        <f>VLOOKUP($E763,'FP MD'!$A:$F,6,FALSE)</f>
        <v>0</v>
      </c>
      <c r="N763" s="11">
        <v>202402</v>
      </c>
      <c r="O763" s="15">
        <v>0</v>
      </c>
      <c r="P763" s="16">
        <v>0</v>
      </c>
      <c r="Q763" s="16">
        <v>3145085.26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0</v>
      </c>
      <c r="BI763" s="16">
        <v>0</v>
      </c>
      <c r="BJ763" s="16">
        <v>0</v>
      </c>
      <c r="BK763" s="16">
        <v>0</v>
      </c>
      <c r="BL763" s="16">
        <v>0</v>
      </c>
      <c r="BM763" s="16">
        <v>0</v>
      </c>
      <c r="BN763" s="16">
        <v>0</v>
      </c>
      <c r="BO763" s="16">
        <v>0</v>
      </c>
      <c r="BP763" s="16">
        <v>0</v>
      </c>
      <c r="BQ763" s="16">
        <v>0</v>
      </c>
      <c r="BR763" s="16">
        <v>0</v>
      </c>
      <c r="BS763" s="16">
        <v>0</v>
      </c>
      <c r="BT763" s="16">
        <v>0</v>
      </c>
      <c r="BU763" s="16">
        <v>0</v>
      </c>
      <c r="BV763" s="16">
        <v>0</v>
      </c>
      <c r="BW763" s="16">
        <v>0</v>
      </c>
      <c r="BX763" s="14">
        <f t="shared" si="11"/>
        <v>3145085.26</v>
      </c>
    </row>
    <row r="764" spans="1:76" s="17" customFormat="1" x14ac:dyDescent="0.3">
      <c r="A764" s="7" t="s">
        <v>462</v>
      </c>
      <c r="B764" s="8" t="s">
        <v>2122</v>
      </c>
      <c r="C764" s="21" t="s">
        <v>2123</v>
      </c>
      <c r="D764" s="9">
        <v>34331</v>
      </c>
      <c r="E764" s="9" t="s">
        <v>2106</v>
      </c>
      <c r="F764" s="10" t="str">
        <f>VLOOKUP($E764,'FP MD'!$A:$F,2,FALSE)</f>
        <v>Bayside 1 CT Blanket 2023</v>
      </c>
      <c r="G764" s="10" t="s">
        <v>1221</v>
      </c>
      <c r="H764" s="10" t="s">
        <v>1723</v>
      </c>
      <c r="I764" s="10" t="s">
        <v>1813</v>
      </c>
      <c r="J764" s="10" t="str">
        <f>VLOOKUP($E764,'FP MD'!$A:$F,3,FALSE)</f>
        <v>Blanket</v>
      </c>
      <c r="K764" s="10" t="str">
        <f>VLOOKUP($E764,'FP MD'!$A:$F,4,FALSE)</f>
        <v/>
      </c>
      <c r="L764" s="10" t="str">
        <f>VLOOKUP($E764,'FP MD'!$A:$F,5,FALSE)</f>
        <v/>
      </c>
      <c r="M764" s="10">
        <f>VLOOKUP($E764,'FP MD'!$A:$F,6,FALSE)</f>
        <v>0</v>
      </c>
      <c r="N764" s="11">
        <v>202402</v>
      </c>
      <c r="O764" s="15">
        <v>0</v>
      </c>
      <c r="P764" s="16">
        <v>0</v>
      </c>
      <c r="Q764" s="16">
        <v>8425.1200000000008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0</v>
      </c>
      <c r="BI764" s="16">
        <v>0</v>
      </c>
      <c r="BJ764" s="16">
        <v>0</v>
      </c>
      <c r="BK764" s="16">
        <v>0</v>
      </c>
      <c r="BL764" s="16">
        <v>0</v>
      </c>
      <c r="BM764" s="16">
        <v>0</v>
      </c>
      <c r="BN764" s="16">
        <v>0</v>
      </c>
      <c r="BO764" s="16">
        <v>0</v>
      </c>
      <c r="BP764" s="16">
        <v>0</v>
      </c>
      <c r="BQ764" s="16">
        <v>0</v>
      </c>
      <c r="BR764" s="16">
        <v>0</v>
      </c>
      <c r="BS764" s="16">
        <v>0</v>
      </c>
      <c r="BT764" s="16">
        <v>0</v>
      </c>
      <c r="BU764" s="16">
        <v>0</v>
      </c>
      <c r="BV764" s="16">
        <v>0</v>
      </c>
      <c r="BW764" s="16">
        <v>0</v>
      </c>
      <c r="BX764" s="14">
        <f t="shared" si="11"/>
        <v>8425.1200000000008</v>
      </c>
    </row>
    <row r="765" spans="1:76" s="17" customFormat="1" x14ac:dyDescent="0.3">
      <c r="A765" s="7" t="s">
        <v>462</v>
      </c>
      <c r="B765" s="8" t="s">
        <v>2124</v>
      </c>
      <c r="C765" s="21" t="s">
        <v>2125</v>
      </c>
      <c r="D765" s="9">
        <v>34331</v>
      </c>
      <c r="E765" s="9" t="s">
        <v>2106</v>
      </c>
      <c r="F765" s="10" t="str">
        <f>VLOOKUP($E765,'FP MD'!$A:$F,2,FALSE)</f>
        <v>Bayside 1 CT Blanket 2023</v>
      </c>
      <c r="G765" s="10" t="s">
        <v>1221</v>
      </c>
      <c r="H765" s="10" t="s">
        <v>1723</v>
      </c>
      <c r="I765" s="10" t="s">
        <v>1813</v>
      </c>
      <c r="J765" s="10" t="str">
        <f>VLOOKUP($E765,'FP MD'!$A:$F,3,FALSE)</f>
        <v>Blanket</v>
      </c>
      <c r="K765" s="10" t="str">
        <f>VLOOKUP($E765,'FP MD'!$A:$F,4,FALSE)</f>
        <v/>
      </c>
      <c r="L765" s="10" t="str">
        <f>VLOOKUP($E765,'FP MD'!$A:$F,5,FALSE)</f>
        <v/>
      </c>
      <c r="M765" s="10">
        <f>VLOOKUP($E765,'FP MD'!$A:$F,6,FALSE)</f>
        <v>0</v>
      </c>
      <c r="N765" s="11" t="s">
        <v>97</v>
      </c>
      <c r="O765" s="15">
        <v>0</v>
      </c>
      <c r="P765" s="16">
        <v>10945.95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0</v>
      </c>
      <c r="BI765" s="16">
        <v>0</v>
      </c>
      <c r="BJ765" s="16">
        <v>0</v>
      </c>
      <c r="BK765" s="16">
        <v>0</v>
      </c>
      <c r="BL765" s="16">
        <v>0</v>
      </c>
      <c r="BM765" s="16">
        <v>0</v>
      </c>
      <c r="BN765" s="16">
        <v>0</v>
      </c>
      <c r="BO765" s="16">
        <v>0</v>
      </c>
      <c r="BP765" s="16">
        <v>0</v>
      </c>
      <c r="BQ765" s="16">
        <v>0</v>
      </c>
      <c r="BR765" s="16">
        <v>0</v>
      </c>
      <c r="BS765" s="16">
        <v>0</v>
      </c>
      <c r="BT765" s="16">
        <v>0</v>
      </c>
      <c r="BU765" s="16">
        <v>0</v>
      </c>
      <c r="BV765" s="16">
        <v>0</v>
      </c>
      <c r="BW765" s="16">
        <v>0</v>
      </c>
      <c r="BX765" s="14">
        <f t="shared" si="11"/>
        <v>10945.95</v>
      </c>
    </row>
    <row r="766" spans="1:76" s="17" customFormat="1" x14ac:dyDescent="0.3">
      <c r="A766" s="7" t="s">
        <v>462</v>
      </c>
      <c r="B766" s="8" t="s">
        <v>2126</v>
      </c>
      <c r="C766" s="21" t="s">
        <v>2127</v>
      </c>
      <c r="D766" s="9">
        <v>34331</v>
      </c>
      <c r="E766" s="9" t="s">
        <v>2128</v>
      </c>
      <c r="F766" s="10" t="str">
        <f>VLOOKUP($E766,'FP MD'!$A:$F,2,FALSE)</f>
        <v>Bayside 2 CT Blanket Capital 2023</v>
      </c>
      <c r="G766" s="10" t="s">
        <v>1221</v>
      </c>
      <c r="H766" s="10" t="s">
        <v>1723</v>
      </c>
      <c r="I766" s="10" t="s">
        <v>1813</v>
      </c>
      <c r="J766" s="10" t="str">
        <f>VLOOKUP($E766,'FP MD'!$A:$F,3,FALSE)</f>
        <v>Blanket</v>
      </c>
      <c r="K766" s="10" t="str">
        <f>VLOOKUP($E766,'FP MD'!$A:$F,4,FALSE)</f>
        <v/>
      </c>
      <c r="L766" s="10" t="str">
        <f>VLOOKUP($E766,'FP MD'!$A:$F,5,FALSE)</f>
        <v/>
      </c>
      <c r="M766" s="10">
        <f>VLOOKUP($E766,'FP MD'!$A:$F,6,FALSE)</f>
        <v>0</v>
      </c>
      <c r="N766" s="11">
        <v>202402</v>
      </c>
      <c r="O766" s="15">
        <v>0</v>
      </c>
      <c r="P766" s="16">
        <v>0</v>
      </c>
      <c r="Q766" s="16">
        <v>21800.82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  <c r="BI766" s="16">
        <v>0</v>
      </c>
      <c r="BJ766" s="16">
        <v>0</v>
      </c>
      <c r="BK766" s="16">
        <v>0</v>
      </c>
      <c r="BL766" s="16">
        <v>0</v>
      </c>
      <c r="BM766" s="16">
        <v>0</v>
      </c>
      <c r="BN766" s="16">
        <v>0</v>
      </c>
      <c r="BO766" s="16">
        <v>0</v>
      </c>
      <c r="BP766" s="16">
        <v>0</v>
      </c>
      <c r="BQ766" s="16">
        <v>0</v>
      </c>
      <c r="BR766" s="16">
        <v>0</v>
      </c>
      <c r="BS766" s="16">
        <v>0</v>
      </c>
      <c r="BT766" s="16">
        <v>0</v>
      </c>
      <c r="BU766" s="16">
        <v>0</v>
      </c>
      <c r="BV766" s="16">
        <v>0</v>
      </c>
      <c r="BW766" s="16">
        <v>0</v>
      </c>
      <c r="BX766" s="14">
        <f t="shared" si="11"/>
        <v>21800.82</v>
      </c>
    </row>
    <row r="767" spans="1:76" s="17" customFormat="1" x14ac:dyDescent="0.3">
      <c r="A767" s="7" t="s">
        <v>462</v>
      </c>
      <c r="B767" s="8" t="s">
        <v>2129</v>
      </c>
      <c r="C767" s="21" t="s">
        <v>2130</v>
      </c>
      <c r="D767" s="9">
        <v>34331</v>
      </c>
      <c r="E767" s="9" t="s">
        <v>1840</v>
      </c>
      <c r="F767" s="10" t="str">
        <f>VLOOKUP($E767,'FP MD'!$A:$F,2,FALSE)</f>
        <v>Bayside 1 ST Blanket 2023</v>
      </c>
      <c r="G767" s="10" t="s">
        <v>1221</v>
      </c>
      <c r="H767" s="10" t="s">
        <v>1723</v>
      </c>
      <c r="I767" s="10" t="s">
        <v>1813</v>
      </c>
      <c r="J767" s="10" t="str">
        <f>VLOOKUP($E767,'FP MD'!$A:$F,3,FALSE)</f>
        <v>Blanket</v>
      </c>
      <c r="K767" s="10" t="str">
        <f>VLOOKUP($E767,'FP MD'!$A:$F,4,FALSE)</f>
        <v/>
      </c>
      <c r="L767" s="10" t="str">
        <f>VLOOKUP($E767,'FP MD'!$A:$F,5,FALSE)</f>
        <v/>
      </c>
      <c r="M767" s="10">
        <f>VLOOKUP($E767,'FP MD'!$A:$F,6,FALSE)</f>
        <v>0</v>
      </c>
      <c r="N767" s="11">
        <v>202402</v>
      </c>
      <c r="O767" s="15">
        <v>0</v>
      </c>
      <c r="P767" s="16">
        <v>0</v>
      </c>
      <c r="Q767" s="16">
        <v>3500.9700000000003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6">
        <v>0</v>
      </c>
      <c r="BH767" s="16">
        <v>0</v>
      </c>
      <c r="BI767" s="16">
        <v>0</v>
      </c>
      <c r="BJ767" s="16">
        <v>0</v>
      </c>
      <c r="BK767" s="16">
        <v>0</v>
      </c>
      <c r="BL767" s="16">
        <v>0</v>
      </c>
      <c r="BM767" s="16">
        <v>0</v>
      </c>
      <c r="BN767" s="16">
        <v>0</v>
      </c>
      <c r="BO767" s="16">
        <v>0</v>
      </c>
      <c r="BP767" s="16">
        <v>0</v>
      </c>
      <c r="BQ767" s="16">
        <v>0</v>
      </c>
      <c r="BR767" s="16">
        <v>0</v>
      </c>
      <c r="BS767" s="16">
        <v>0</v>
      </c>
      <c r="BT767" s="16">
        <v>0</v>
      </c>
      <c r="BU767" s="16">
        <v>0</v>
      </c>
      <c r="BV767" s="16">
        <v>0</v>
      </c>
      <c r="BW767" s="16">
        <v>0</v>
      </c>
      <c r="BX767" s="14">
        <f t="shared" si="11"/>
        <v>3500.9700000000003</v>
      </c>
    </row>
    <row r="768" spans="1:76" s="17" customFormat="1" x14ac:dyDescent="0.3">
      <c r="A768" s="7" t="s">
        <v>462</v>
      </c>
      <c r="B768" s="8" t="s">
        <v>2131</v>
      </c>
      <c r="C768" s="21" t="s">
        <v>2132</v>
      </c>
      <c r="D768" s="9">
        <v>34331</v>
      </c>
      <c r="E768" s="9" t="s">
        <v>2133</v>
      </c>
      <c r="F768" s="10" t="str">
        <f>VLOOKUP($E768,'FP MD'!$A:$F,2,FALSE)</f>
        <v>Bayside 2 ST Blanket 2023</v>
      </c>
      <c r="G768" s="10" t="s">
        <v>1221</v>
      </c>
      <c r="H768" s="10" t="s">
        <v>1723</v>
      </c>
      <c r="I768" s="10" t="s">
        <v>1813</v>
      </c>
      <c r="J768" s="10" t="str">
        <f>VLOOKUP($E768,'FP MD'!$A:$F,3,FALSE)</f>
        <v>Blanket</v>
      </c>
      <c r="K768" s="10" t="str">
        <f>VLOOKUP($E768,'FP MD'!$A:$F,4,FALSE)</f>
        <v/>
      </c>
      <c r="L768" s="10" t="str">
        <f>VLOOKUP($E768,'FP MD'!$A:$F,5,FALSE)</f>
        <v/>
      </c>
      <c r="M768" s="10">
        <f>VLOOKUP($E768,'FP MD'!$A:$F,6,FALSE)</f>
        <v>0</v>
      </c>
      <c r="N768" s="11">
        <v>202402</v>
      </c>
      <c r="O768" s="15">
        <v>0</v>
      </c>
      <c r="P768" s="16">
        <v>0</v>
      </c>
      <c r="Q768" s="16">
        <v>32267.010000000002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0</v>
      </c>
      <c r="BH768" s="16">
        <v>0</v>
      </c>
      <c r="BI768" s="16">
        <v>0</v>
      </c>
      <c r="BJ768" s="16">
        <v>0</v>
      </c>
      <c r="BK768" s="16">
        <v>0</v>
      </c>
      <c r="BL768" s="16">
        <v>0</v>
      </c>
      <c r="BM768" s="16">
        <v>0</v>
      </c>
      <c r="BN768" s="16">
        <v>0</v>
      </c>
      <c r="BO768" s="16">
        <v>0</v>
      </c>
      <c r="BP768" s="16">
        <v>0</v>
      </c>
      <c r="BQ768" s="16">
        <v>0</v>
      </c>
      <c r="BR768" s="16">
        <v>0</v>
      </c>
      <c r="BS768" s="16">
        <v>0</v>
      </c>
      <c r="BT768" s="16">
        <v>0</v>
      </c>
      <c r="BU768" s="16">
        <v>0</v>
      </c>
      <c r="BV768" s="16">
        <v>0</v>
      </c>
      <c r="BW768" s="16">
        <v>0</v>
      </c>
      <c r="BX768" s="14">
        <f t="shared" si="11"/>
        <v>32267.010000000002</v>
      </c>
    </row>
    <row r="769" spans="1:76" s="17" customFormat="1" x14ac:dyDescent="0.3">
      <c r="A769" s="7" t="s">
        <v>462</v>
      </c>
      <c r="B769" s="8" t="s">
        <v>2134</v>
      </c>
      <c r="C769" s="21" t="s">
        <v>2135</v>
      </c>
      <c r="D769" s="9">
        <v>34331</v>
      </c>
      <c r="E769" s="9" t="s">
        <v>1909</v>
      </c>
      <c r="F769" s="10" t="str">
        <f>VLOOKUP($E769,'FP MD'!$A:$F,2,FALSE)</f>
        <v>Bayside Aero Blanket 2023</v>
      </c>
      <c r="G769" s="10" t="s">
        <v>1221</v>
      </c>
      <c r="H769" s="10" t="s">
        <v>1723</v>
      </c>
      <c r="I769" s="10" t="s">
        <v>1813</v>
      </c>
      <c r="J769" s="10" t="str">
        <f>VLOOKUP($E769,'FP MD'!$A:$F,3,FALSE)</f>
        <v>Blanket</v>
      </c>
      <c r="K769" s="10" t="str">
        <f>VLOOKUP($E769,'FP MD'!$A:$F,4,FALSE)</f>
        <v/>
      </c>
      <c r="L769" s="10" t="str">
        <f>VLOOKUP($E769,'FP MD'!$A:$F,5,FALSE)</f>
        <v/>
      </c>
      <c r="M769" s="10">
        <f>VLOOKUP($E769,'FP MD'!$A:$F,6,FALSE)</f>
        <v>0</v>
      </c>
      <c r="N769" s="11">
        <v>202402</v>
      </c>
      <c r="O769" s="15">
        <v>0</v>
      </c>
      <c r="P769" s="16">
        <v>0</v>
      </c>
      <c r="Q769" s="16">
        <v>20772.72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0</v>
      </c>
      <c r="BH769" s="16">
        <v>0</v>
      </c>
      <c r="BI769" s="16">
        <v>0</v>
      </c>
      <c r="BJ769" s="16">
        <v>0</v>
      </c>
      <c r="BK769" s="16">
        <v>0</v>
      </c>
      <c r="BL769" s="16">
        <v>0</v>
      </c>
      <c r="BM769" s="16">
        <v>0</v>
      </c>
      <c r="BN769" s="16">
        <v>0</v>
      </c>
      <c r="BO769" s="16">
        <v>0</v>
      </c>
      <c r="BP769" s="16">
        <v>0</v>
      </c>
      <c r="BQ769" s="16">
        <v>0</v>
      </c>
      <c r="BR769" s="16">
        <v>0</v>
      </c>
      <c r="BS769" s="16">
        <v>0</v>
      </c>
      <c r="BT769" s="16">
        <v>0</v>
      </c>
      <c r="BU769" s="16">
        <v>0</v>
      </c>
      <c r="BV769" s="16">
        <v>0</v>
      </c>
      <c r="BW769" s="16">
        <v>0</v>
      </c>
      <c r="BX769" s="14">
        <f t="shared" si="11"/>
        <v>20772.72</v>
      </c>
    </row>
    <row r="770" spans="1:76" s="17" customFormat="1" x14ac:dyDescent="0.3">
      <c r="A770" s="7" t="s">
        <v>462</v>
      </c>
      <c r="B770" s="8" t="s">
        <v>2136</v>
      </c>
      <c r="C770" s="21" t="s">
        <v>2137</v>
      </c>
      <c r="D770" s="9">
        <v>34331</v>
      </c>
      <c r="E770" s="9" t="s">
        <v>1840</v>
      </c>
      <c r="F770" s="10" t="str">
        <f>VLOOKUP($E770,'FP MD'!$A:$F,2,FALSE)</f>
        <v>Bayside 1 ST Blanket 2023</v>
      </c>
      <c r="G770" s="10" t="s">
        <v>1221</v>
      </c>
      <c r="H770" s="10" t="s">
        <v>1723</v>
      </c>
      <c r="I770" s="10" t="s">
        <v>2063</v>
      </c>
      <c r="J770" s="10" t="str">
        <f>VLOOKUP($E770,'FP MD'!$A:$F,3,FALSE)</f>
        <v>Blanket</v>
      </c>
      <c r="K770" s="10" t="str">
        <f>VLOOKUP($E770,'FP MD'!$A:$F,4,FALSE)</f>
        <v/>
      </c>
      <c r="L770" s="10" t="str">
        <f>VLOOKUP($E770,'FP MD'!$A:$F,5,FALSE)</f>
        <v/>
      </c>
      <c r="M770" s="10">
        <f>VLOOKUP($E770,'FP MD'!$A:$F,6,FALSE)</f>
        <v>0</v>
      </c>
      <c r="N770" s="11">
        <v>202405</v>
      </c>
      <c r="O770" s="15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11238.32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0</v>
      </c>
      <c r="BH770" s="16">
        <v>0</v>
      </c>
      <c r="BI770" s="16">
        <v>0</v>
      </c>
      <c r="BJ770" s="16">
        <v>0</v>
      </c>
      <c r="BK770" s="16">
        <v>0</v>
      </c>
      <c r="BL770" s="16">
        <v>0</v>
      </c>
      <c r="BM770" s="16">
        <v>0</v>
      </c>
      <c r="BN770" s="16">
        <v>0</v>
      </c>
      <c r="BO770" s="16">
        <v>0</v>
      </c>
      <c r="BP770" s="16">
        <v>0</v>
      </c>
      <c r="BQ770" s="16">
        <v>0</v>
      </c>
      <c r="BR770" s="16">
        <v>0</v>
      </c>
      <c r="BS770" s="16">
        <v>0</v>
      </c>
      <c r="BT770" s="16">
        <v>0</v>
      </c>
      <c r="BU770" s="16">
        <v>0</v>
      </c>
      <c r="BV770" s="16">
        <v>0</v>
      </c>
      <c r="BW770" s="16">
        <v>0</v>
      </c>
      <c r="BX770" s="14">
        <f t="shared" ref="BX770:BX833" si="12">SUM(P770:BK770)</f>
        <v>11238.32</v>
      </c>
    </row>
    <row r="771" spans="1:76" s="17" customFormat="1" x14ac:dyDescent="0.3">
      <c r="A771" s="7" t="s">
        <v>462</v>
      </c>
      <c r="B771" s="8" t="s">
        <v>2138</v>
      </c>
      <c r="C771" s="21" t="s">
        <v>2139</v>
      </c>
      <c r="D771" s="9">
        <v>34331</v>
      </c>
      <c r="E771" s="9" t="s">
        <v>1848</v>
      </c>
      <c r="F771" s="10" t="str">
        <f>VLOOKUP($E771,'FP MD'!$A:$F,2,FALSE)</f>
        <v>Bayside Common Blanket 2023</v>
      </c>
      <c r="G771" s="10" t="s">
        <v>1221</v>
      </c>
      <c r="H771" s="10" t="s">
        <v>1723</v>
      </c>
      <c r="I771" s="10" t="s">
        <v>1813</v>
      </c>
      <c r="J771" s="10" t="str">
        <f>VLOOKUP($E771,'FP MD'!$A:$F,3,FALSE)</f>
        <v>Blanket</v>
      </c>
      <c r="K771" s="10" t="str">
        <f>VLOOKUP($E771,'FP MD'!$A:$F,4,FALSE)</f>
        <v/>
      </c>
      <c r="L771" s="10" t="str">
        <f>VLOOKUP($E771,'FP MD'!$A:$F,5,FALSE)</f>
        <v/>
      </c>
      <c r="M771" s="10">
        <f>VLOOKUP($E771,'FP MD'!$A:$F,6,FALSE)</f>
        <v>0</v>
      </c>
      <c r="N771" s="11">
        <v>202404</v>
      </c>
      <c r="O771" s="15">
        <v>0</v>
      </c>
      <c r="P771" s="16">
        <v>0</v>
      </c>
      <c r="Q771" s="16">
        <v>0</v>
      </c>
      <c r="R771" s="16">
        <v>0</v>
      </c>
      <c r="S771" s="16">
        <v>91337.540000000008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  <c r="BB771" s="16">
        <v>0</v>
      </c>
      <c r="BC771" s="16">
        <v>0</v>
      </c>
      <c r="BD771" s="16">
        <v>0</v>
      </c>
      <c r="BE771" s="16">
        <v>0</v>
      </c>
      <c r="BF771" s="16">
        <v>0</v>
      </c>
      <c r="BG771" s="16">
        <v>0</v>
      </c>
      <c r="BH771" s="16">
        <v>0</v>
      </c>
      <c r="BI771" s="16">
        <v>0</v>
      </c>
      <c r="BJ771" s="16">
        <v>0</v>
      </c>
      <c r="BK771" s="16">
        <v>0</v>
      </c>
      <c r="BL771" s="16">
        <v>0</v>
      </c>
      <c r="BM771" s="16">
        <v>0</v>
      </c>
      <c r="BN771" s="16">
        <v>0</v>
      </c>
      <c r="BO771" s="16">
        <v>0</v>
      </c>
      <c r="BP771" s="16">
        <v>0</v>
      </c>
      <c r="BQ771" s="16">
        <v>0</v>
      </c>
      <c r="BR771" s="16">
        <v>0</v>
      </c>
      <c r="BS771" s="16">
        <v>0</v>
      </c>
      <c r="BT771" s="16">
        <v>0</v>
      </c>
      <c r="BU771" s="16">
        <v>0</v>
      </c>
      <c r="BV771" s="16">
        <v>0</v>
      </c>
      <c r="BW771" s="16">
        <v>0</v>
      </c>
      <c r="BX771" s="14">
        <f t="shared" si="12"/>
        <v>91337.540000000008</v>
      </c>
    </row>
    <row r="772" spans="1:76" s="17" customFormat="1" x14ac:dyDescent="0.3">
      <c r="A772" s="7" t="s">
        <v>462</v>
      </c>
      <c r="B772" s="8" t="s">
        <v>2140</v>
      </c>
      <c r="C772" s="21" t="s">
        <v>2141</v>
      </c>
      <c r="D772" s="9">
        <v>34331</v>
      </c>
      <c r="E772" s="9" t="s">
        <v>2106</v>
      </c>
      <c r="F772" s="10" t="str">
        <f>VLOOKUP($E772,'FP MD'!$A:$F,2,FALSE)</f>
        <v>Bayside 1 CT Blanket 2023</v>
      </c>
      <c r="G772" s="10" t="s">
        <v>1221</v>
      </c>
      <c r="H772" s="10" t="s">
        <v>1723</v>
      </c>
      <c r="I772" s="10" t="s">
        <v>1813</v>
      </c>
      <c r="J772" s="10" t="str">
        <f>VLOOKUP($E772,'FP MD'!$A:$F,3,FALSE)</f>
        <v>Blanket</v>
      </c>
      <c r="K772" s="10" t="str">
        <f>VLOOKUP($E772,'FP MD'!$A:$F,4,FALSE)</f>
        <v/>
      </c>
      <c r="L772" s="10" t="str">
        <f>VLOOKUP($E772,'FP MD'!$A:$F,5,FALSE)</f>
        <v/>
      </c>
      <c r="M772" s="10">
        <f>VLOOKUP($E772,'FP MD'!$A:$F,6,FALSE)</f>
        <v>0</v>
      </c>
      <c r="N772" s="11">
        <v>202403</v>
      </c>
      <c r="O772" s="15">
        <v>0</v>
      </c>
      <c r="P772" s="16">
        <v>0</v>
      </c>
      <c r="Q772" s="16">
        <v>0</v>
      </c>
      <c r="R772" s="16">
        <v>82967.91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  <c r="BI772" s="16">
        <v>0</v>
      </c>
      <c r="BJ772" s="16">
        <v>0</v>
      </c>
      <c r="BK772" s="16">
        <v>0</v>
      </c>
      <c r="BL772" s="16">
        <v>0</v>
      </c>
      <c r="BM772" s="16">
        <v>0</v>
      </c>
      <c r="BN772" s="16">
        <v>0</v>
      </c>
      <c r="BO772" s="16">
        <v>0</v>
      </c>
      <c r="BP772" s="16">
        <v>0</v>
      </c>
      <c r="BQ772" s="16">
        <v>0</v>
      </c>
      <c r="BR772" s="16">
        <v>0</v>
      </c>
      <c r="BS772" s="16">
        <v>0</v>
      </c>
      <c r="BT772" s="16">
        <v>0</v>
      </c>
      <c r="BU772" s="16">
        <v>0</v>
      </c>
      <c r="BV772" s="16">
        <v>0</v>
      </c>
      <c r="BW772" s="16">
        <v>0</v>
      </c>
      <c r="BX772" s="14">
        <f t="shared" si="12"/>
        <v>82967.91</v>
      </c>
    </row>
    <row r="773" spans="1:76" s="17" customFormat="1" x14ac:dyDescent="0.3">
      <c r="A773" s="7" t="s">
        <v>462</v>
      </c>
      <c r="B773" s="8" t="s">
        <v>2142</v>
      </c>
      <c r="C773" s="21" t="s">
        <v>2143</v>
      </c>
      <c r="D773" s="9">
        <v>34331</v>
      </c>
      <c r="E773" s="9" t="s">
        <v>2106</v>
      </c>
      <c r="F773" s="10" t="str">
        <f>VLOOKUP($E773,'FP MD'!$A:$F,2,FALSE)</f>
        <v>Bayside 1 CT Blanket 2023</v>
      </c>
      <c r="G773" s="10" t="s">
        <v>1221</v>
      </c>
      <c r="H773" s="10" t="s">
        <v>1723</v>
      </c>
      <c r="I773" s="10" t="s">
        <v>1813</v>
      </c>
      <c r="J773" s="10" t="str">
        <f>VLOOKUP($E773,'FP MD'!$A:$F,3,FALSE)</f>
        <v>Blanket</v>
      </c>
      <c r="K773" s="10" t="str">
        <f>VLOOKUP($E773,'FP MD'!$A:$F,4,FALSE)</f>
        <v/>
      </c>
      <c r="L773" s="10" t="str">
        <f>VLOOKUP($E773,'FP MD'!$A:$F,5,FALSE)</f>
        <v/>
      </c>
      <c r="M773" s="10">
        <f>VLOOKUP($E773,'FP MD'!$A:$F,6,FALSE)</f>
        <v>0</v>
      </c>
      <c r="N773" s="11">
        <v>202404</v>
      </c>
      <c r="O773" s="15">
        <v>0</v>
      </c>
      <c r="P773" s="16">
        <v>0</v>
      </c>
      <c r="Q773" s="16">
        <v>0</v>
      </c>
      <c r="R773" s="16">
        <v>0</v>
      </c>
      <c r="S773" s="16">
        <v>19862.600000000002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  <c r="BB773" s="16">
        <v>0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  <c r="BI773" s="16">
        <v>0</v>
      </c>
      <c r="BJ773" s="16">
        <v>0</v>
      </c>
      <c r="BK773" s="16">
        <v>0</v>
      </c>
      <c r="BL773" s="16">
        <v>0</v>
      </c>
      <c r="BM773" s="16">
        <v>0</v>
      </c>
      <c r="BN773" s="16">
        <v>0</v>
      </c>
      <c r="BO773" s="16">
        <v>0</v>
      </c>
      <c r="BP773" s="16">
        <v>0</v>
      </c>
      <c r="BQ773" s="16">
        <v>0</v>
      </c>
      <c r="BR773" s="16">
        <v>0</v>
      </c>
      <c r="BS773" s="16">
        <v>0</v>
      </c>
      <c r="BT773" s="16">
        <v>0</v>
      </c>
      <c r="BU773" s="16">
        <v>0</v>
      </c>
      <c r="BV773" s="16">
        <v>0</v>
      </c>
      <c r="BW773" s="16">
        <v>0</v>
      </c>
      <c r="BX773" s="14">
        <f t="shared" si="12"/>
        <v>19862.600000000002</v>
      </c>
    </row>
    <row r="774" spans="1:76" s="17" customFormat="1" x14ac:dyDescent="0.3">
      <c r="A774" s="7" t="s">
        <v>462</v>
      </c>
      <c r="B774" s="8" t="s">
        <v>2144</v>
      </c>
      <c r="C774" s="21" t="s">
        <v>2145</v>
      </c>
      <c r="D774" s="9">
        <v>34331</v>
      </c>
      <c r="E774" s="9" t="s">
        <v>2106</v>
      </c>
      <c r="F774" s="10" t="str">
        <f>VLOOKUP($E774,'FP MD'!$A:$F,2,FALSE)</f>
        <v>Bayside 1 CT Blanket 2023</v>
      </c>
      <c r="G774" s="10" t="s">
        <v>1221</v>
      </c>
      <c r="H774" s="10" t="s">
        <v>1723</v>
      </c>
      <c r="I774" s="10" t="s">
        <v>1813</v>
      </c>
      <c r="J774" s="10" t="str">
        <f>VLOOKUP($E774,'FP MD'!$A:$F,3,FALSE)</f>
        <v>Blanket</v>
      </c>
      <c r="K774" s="10" t="str">
        <f>VLOOKUP($E774,'FP MD'!$A:$F,4,FALSE)</f>
        <v/>
      </c>
      <c r="L774" s="10" t="str">
        <f>VLOOKUP($E774,'FP MD'!$A:$F,5,FALSE)</f>
        <v/>
      </c>
      <c r="M774" s="10">
        <f>VLOOKUP($E774,'FP MD'!$A:$F,6,FALSE)</f>
        <v>0</v>
      </c>
      <c r="N774" s="11">
        <v>202404</v>
      </c>
      <c r="O774" s="15">
        <v>0</v>
      </c>
      <c r="P774" s="16">
        <v>0</v>
      </c>
      <c r="Q774" s="16">
        <v>0</v>
      </c>
      <c r="R774" s="16">
        <v>0</v>
      </c>
      <c r="S774" s="16">
        <v>19408.310000000001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  <c r="BI774" s="16">
        <v>0</v>
      </c>
      <c r="BJ774" s="16">
        <v>0</v>
      </c>
      <c r="BK774" s="16">
        <v>0</v>
      </c>
      <c r="BL774" s="16">
        <v>0</v>
      </c>
      <c r="BM774" s="16">
        <v>0</v>
      </c>
      <c r="BN774" s="16">
        <v>0</v>
      </c>
      <c r="BO774" s="16">
        <v>0</v>
      </c>
      <c r="BP774" s="16">
        <v>0</v>
      </c>
      <c r="BQ774" s="16">
        <v>0</v>
      </c>
      <c r="BR774" s="16">
        <v>0</v>
      </c>
      <c r="BS774" s="16">
        <v>0</v>
      </c>
      <c r="BT774" s="16">
        <v>0</v>
      </c>
      <c r="BU774" s="16">
        <v>0</v>
      </c>
      <c r="BV774" s="16">
        <v>0</v>
      </c>
      <c r="BW774" s="16">
        <v>0</v>
      </c>
      <c r="BX774" s="14">
        <f t="shared" si="12"/>
        <v>19408.310000000001</v>
      </c>
    </row>
    <row r="775" spans="1:76" s="17" customFormat="1" x14ac:dyDescent="0.3">
      <c r="A775" s="7" t="s">
        <v>462</v>
      </c>
      <c r="B775" s="8" t="s">
        <v>2146</v>
      </c>
      <c r="C775" s="21" t="s">
        <v>2147</v>
      </c>
      <c r="D775" s="9">
        <v>34331</v>
      </c>
      <c r="E775" s="9" t="s">
        <v>2106</v>
      </c>
      <c r="F775" s="10" t="str">
        <f>VLOOKUP($E775,'FP MD'!$A:$F,2,FALSE)</f>
        <v>Bayside 1 CT Blanket 2023</v>
      </c>
      <c r="G775" s="10" t="s">
        <v>1221</v>
      </c>
      <c r="H775" s="10" t="s">
        <v>1723</v>
      </c>
      <c r="I775" s="10" t="s">
        <v>1813</v>
      </c>
      <c r="J775" s="10" t="str">
        <f>VLOOKUP($E775,'FP MD'!$A:$F,3,FALSE)</f>
        <v>Blanket</v>
      </c>
      <c r="K775" s="10" t="str">
        <f>VLOOKUP($E775,'FP MD'!$A:$F,4,FALSE)</f>
        <v/>
      </c>
      <c r="L775" s="10" t="str">
        <f>VLOOKUP($E775,'FP MD'!$A:$F,5,FALSE)</f>
        <v/>
      </c>
      <c r="M775" s="10">
        <f>VLOOKUP($E775,'FP MD'!$A:$F,6,FALSE)</f>
        <v>0</v>
      </c>
      <c r="N775" s="11">
        <v>202404</v>
      </c>
      <c r="O775" s="15">
        <v>0</v>
      </c>
      <c r="P775" s="16">
        <v>0</v>
      </c>
      <c r="Q775" s="16">
        <v>0</v>
      </c>
      <c r="R775" s="16">
        <v>0</v>
      </c>
      <c r="S775" s="16">
        <v>19260.98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0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  <c r="BI775" s="16">
        <v>0</v>
      </c>
      <c r="BJ775" s="16">
        <v>0</v>
      </c>
      <c r="BK775" s="16">
        <v>0</v>
      </c>
      <c r="BL775" s="16">
        <v>0</v>
      </c>
      <c r="BM775" s="16">
        <v>0</v>
      </c>
      <c r="BN775" s="16">
        <v>0</v>
      </c>
      <c r="BO775" s="16">
        <v>0</v>
      </c>
      <c r="BP775" s="16">
        <v>0</v>
      </c>
      <c r="BQ775" s="16">
        <v>0</v>
      </c>
      <c r="BR775" s="16">
        <v>0</v>
      </c>
      <c r="BS775" s="16">
        <v>0</v>
      </c>
      <c r="BT775" s="16">
        <v>0</v>
      </c>
      <c r="BU775" s="16">
        <v>0</v>
      </c>
      <c r="BV775" s="16">
        <v>0</v>
      </c>
      <c r="BW775" s="16">
        <v>0</v>
      </c>
      <c r="BX775" s="14">
        <f t="shared" si="12"/>
        <v>19260.98</v>
      </c>
    </row>
    <row r="776" spans="1:76" s="17" customFormat="1" x14ac:dyDescent="0.3">
      <c r="A776" s="7" t="s">
        <v>462</v>
      </c>
      <c r="B776" s="8" t="s">
        <v>2148</v>
      </c>
      <c r="C776" s="21" t="s">
        <v>2149</v>
      </c>
      <c r="D776" s="9">
        <v>34331</v>
      </c>
      <c r="E776" s="9" t="s">
        <v>2106</v>
      </c>
      <c r="F776" s="10" t="str">
        <f>VLOOKUP($E776,'FP MD'!$A:$F,2,FALSE)</f>
        <v>Bayside 1 CT Blanket 2023</v>
      </c>
      <c r="G776" s="10" t="s">
        <v>1221</v>
      </c>
      <c r="H776" s="10" t="s">
        <v>1723</v>
      </c>
      <c r="I776" s="10" t="s">
        <v>1813</v>
      </c>
      <c r="J776" s="10" t="str">
        <f>VLOOKUP($E776,'FP MD'!$A:$F,3,FALSE)</f>
        <v>Blanket</v>
      </c>
      <c r="K776" s="10" t="str">
        <f>VLOOKUP($E776,'FP MD'!$A:$F,4,FALSE)</f>
        <v/>
      </c>
      <c r="L776" s="10" t="str">
        <f>VLOOKUP($E776,'FP MD'!$A:$F,5,FALSE)</f>
        <v/>
      </c>
      <c r="M776" s="10">
        <f>VLOOKUP($E776,'FP MD'!$A:$F,6,FALSE)</f>
        <v>0</v>
      </c>
      <c r="N776" s="11">
        <v>202404</v>
      </c>
      <c r="O776" s="15">
        <v>0</v>
      </c>
      <c r="P776" s="16">
        <v>0</v>
      </c>
      <c r="Q776" s="16">
        <v>0</v>
      </c>
      <c r="R776" s="16">
        <v>0</v>
      </c>
      <c r="S776" s="16">
        <v>18215.54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  <c r="BB776" s="16">
        <v>0</v>
      </c>
      <c r="BC776" s="16">
        <v>0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  <c r="BI776" s="16">
        <v>0</v>
      </c>
      <c r="BJ776" s="16">
        <v>0</v>
      </c>
      <c r="BK776" s="16">
        <v>0</v>
      </c>
      <c r="BL776" s="16">
        <v>0</v>
      </c>
      <c r="BM776" s="16">
        <v>0</v>
      </c>
      <c r="BN776" s="16">
        <v>0</v>
      </c>
      <c r="BO776" s="16">
        <v>0</v>
      </c>
      <c r="BP776" s="16">
        <v>0</v>
      </c>
      <c r="BQ776" s="16">
        <v>0</v>
      </c>
      <c r="BR776" s="16">
        <v>0</v>
      </c>
      <c r="BS776" s="16">
        <v>0</v>
      </c>
      <c r="BT776" s="16">
        <v>0</v>
      </c>
      <c r="BU776" s="16">
        <v>0</v>
      </c>
      <c r="BV776" s="16">
        <v>0</v>
      </c>
      <c r="BW776" s="16">
        <v>0</v>
      </c>
      <c r="BX776" s="14">
        <f t="shared" si="12"/>
        <v>18215.54</v>
      </c>
    </row>
    <row r="777" spans="1:76" s="17" customFormat="1" x14ac:dyDescent="0.3">
      <c r="A777" s="7" t="s">
        <v>462</v>
      </c>
      <c r="B777" s="8" t="s">
        <v>2150</v>
      </c>
      <c r="C777" s="21" t="s">
        <v>2151</v>
      </c>
      <c r="D777" s="9">
        <v>34331</v>
      </c>
      <c r="E777" s="9" t="s">
        <v>2106</v>
      </c>
      <c r="F777" s="10" t="str">
        <f>VLOOKUP($E777,'FP MD'!$A:$F,2,FALSE)</f>
        <v>Bayside 1 CT Blanket 2023</v>
      </c>
      <c r="G777" s="10" t="s">
        <v>1221</v>
      </c>
      <c r="H777" s="10" t="s">
        <v>1723</v>
      </c>
      <c r="I777" s="10" t="s">
        <v>1813</v>
      </c>
      <c r="J777" s="10" t="str">
        <f>VLOOKUP($E777,'FP MD'!$A:$F,3,FALSE)</f>
        <v>Blanket</v>
      </c>
      <c r="K777" s="10" t="str">
        <f>VLOOKUP($E777,'FP MD'!$A:$F,4,FALSE)</f>
        <v/>
      </c>
      <c r="L777" s="10" t="str">
        <f>VLOOKUP($E777,'FP MD'!$A:$F,5,FALSE)</f>
        <v/>
      </c>
      <c r="M777" s="10">
        <f>VLOOKUP($E777,'FP MD'!$A:$F,6,FALSE)</f>
        <v>0</v>
      </c>
      <c r="N777" s="11">
        <v>202404</v>
      </c>
      <c r="O777" s="15">
        <v>0</v>
      </c>
      <c r="P777" s="16">
        <v>0</v>
      </c>
      <c r="Q777" s="16">
        <v>0</v>
      </c>
      <c r="R777" s="16">
        <v>0</v>
      </c>
      <c r="S777" s="16">
        <v>18644.560000000001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  <c r="BI777" s="16">
        <v>0</v>
      </c>
      <c r="BJ777" s="16">
        <v>0</v>
      </c>
      <c r="BK777" s="16">
        <v>0</v>
      </c>
      <c r="BL777" s="16">
        <v>0</v>
      </c>
      <c r="BM777" s="16">
        <v>0</v>
      </c>
      <c r="BN777" s="16">
        <v>0</v>
      </c>
      <c r="BO777" s="16">
        <v>0</v>
      </c>
      <c r="BP777" s="16">
        <v>0</v>
      </c>
      <c r="BQ777" s="16">
        <v>0</v>
      </c>
      <c r="BR777" s="16">
        <v>0</v>
      </c>
      <c r="BS777" s="16">
        <v>0</v>
      </c>
      <c r="BT777" s="16">
        <v>0</v>
      </c>
      <c r="BU777" s="16">
        <v>0</v>
      </c>
      <c r="BV777" s="16">
        <v>0</v>
      </c>
      <c r="BW777" s="16">
        <v>0</v>
      </c>
      <c r="BX777" s="14">
        <f t="shared" si="12"/>
        <v>18644.560000000001</v>
      </c>
    </row>
    <row r="778" spans="1:76" s="17" customFormat="1" x14ac:dyDescent="0.3">
      <c r="A778" s="7" t="s">
        <v>462</v>
      </c>
      <c r="B778" s="8" t="s">
        <v>2152</v>
      </c>
      <c r="C778" s="21" t="s">
        <v>2153</v>
      </c>
      <c r="D778" s="9">
        <v>34331</v>
      </c>
      <c r="E778" s="9" t="s">
        <v>2106</v>
      </c>
      <c r="F778" s="10" t="str">
        <f>VLOOKUP($E778,'FP MD'!$A:$F,2,FALSE)</f>
        <v>Bayside 1 CT Blanket 2023</v>
      </c>
      <c r="G778" s="10" t="s">
        <v>1221</v>
      </c>
      <c r="H778" s="10" t="s">
        <v>1723</v>
      </c>
      <c r="I778" s="10" t="s">
        <v>1813</v>
      </c>
      <c r="J778" s="10" t="str">
        <f>VLOOKUP($E778,'FP MD'!$A:$F,3,FALSE)</f>
        <v>Blanket</v>
      </c>
      <c r="K778" s="10" t="str">
        <f>VLOOKUP($E778,'FP MD'!$A:$F,4,FALSE)</f>
        <v/>
      </c>
      <c r="L778" s="10" t="str">
        <f>VLOOKUP($E778,'FP MD'!$A:$F,5,FALSE)</f>
        <v/>
      </c>
      <c r="M778" s="10">
        <f>VLOOKUP($E778,'FP MD'!$A:$F,6,FALSE)</f>
        <v>0</v>
      </c>
      <c r="N778" s="11">
        <v>202404</v>
      </c>
      <c r="O778" s="15">
        <v>0</v>
      </c>
      <c r="P778" s="16">
        <v>0</v>
      </c>
      <c r="Q778" s="16">
        <v>0</v>
      </c>
      <c r="R778" s="16">
        <v>0</v>
      </c>
      <c r="S778" s="16">
        <v>17473.22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0</v>
      </c>
      <c r="BH778" s="16">
        <v>0</v>
      </c>
      <c r="BI778" s="16">
        <v>0</v>
      </c>
      <c r="BJ778" s="16">
        <v>0</v>
      </c>
      <c r="BK778" s="16">
        <v>0</v>
      </c>
      <c r="BL778" s="16">
        <v>0</v>
      </c>
      <c r="BM778" s="16">
        <v>0</v>
      </c>
      <c r="BN778" s="16">
        <v>0</v>
      </c>
      <c r="BO778" s="16">
        <v>0</v>
      </c>
      <c r="BP778" s="16">
        <v>0</v>
      </c>
      <c r="BQ778" s="16">
        <v>0</v>
      </c>
      <c r="BR778" s="16">
        <v>0</v>
      </c>
      <c r="BS778" s="16">
        <v>0</v>
      </c>
      <c r="BT778" s="16">
        <v>0</v>
      </c>
      <c r="BU778" s="16">
        <v>0</v>
      </c>
      <c r="BV778" s="16">
        <v>0</v>
      </c>
      <c r="BW778" s="16">
        <v>0</v>
      </c>
      <c r="BX778" s="14">
        <f t="shared" si="12"/>
        <v>17473.22</v>
      </c>
    </row>
    <row r="779" spans="1:76" s="17" customFormat="1" x14ac:dyDescent="0.3">
      <c r="A779" s="7" t="s">
        <v>462</v>
      </c>
      <c r="B779" s="8" t="s">
        <v>2154</v>
      </c>
      <c r="C779" s="21" t="s">
        <v>2155</v>
      </c>
      <c r="D779" s="9">
        <v>34331</v>
      </c>
      <c r="E779" s="9" t="s">
        <v>2106</v>
      </c>
      <c r="F779" s="10" t="str">
        <f>VLOOKUP($E779,'FP MD'!$A:$F,2,FALSE)</f>
        <v>Bayside 1 CT Blanket 2023</v>
      </c>
      <c r="G779" s="10" t="s">
        <v>1221</v>
      </c>
      <c r="H779" s="10" t="s">
        <v>1723</v>
      </c>
      <c r="I779" s="10" t="s">
        <v>1813</v>
      </c>
      <c r="J779" s="10" t="str">
        <f>VLOOKUP($E779,'FP MD'!$A:$F,3,FALSE)</f>
        <v>Blanket</v>
      </c>
      <c r="K779" s="10" t="str">
        <f>VLOOKUP($E779,'FP MD'!$A:$F,4,FALSE)</f>
        <v/>
      </c>
      <c r="L779" s="10" t="str">
        <f>VLOOKUP($E779,'FP MD'!$A:$F,5,FALSE)</f>
        <v/>
      </c>
      <c r="M779" s="10">
        <f>VLOOKUP($E779,'FP MD'!$A:$F,6,FALSE)</f>
        <v>0</v>
      </c>
      <c r="N779" s="11">
        <v>202404</v>
      </c>
      <c r="O779" s="15">
        <v>0</v>
      </c>
      <c r="P779" s="16">
        <v>0</v>
      </c>
      <c r="Q779" s="16">
        <v>0</v>
      </c>
      <c r="R779" s="16">
        <v>0</v>
      </c>
      <c r="S779" s="16">
        <v>18624.990000000002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  <c r="BI779" s="16">
        <v>0</v>
      </c>
      <c r="BJ779" s="16">
        <v>0</v>
      </c>
      <c r="BK779" s="16">
        <v>0</v>
      </c>
      <c r="BL779" s="16">
        <v>0</v>
      </c>
      <c r="BM779" s="16">
        <v>0</v>
      </c>
      <c r="BN779" s="16">
        <v>0</v>
      </c>
      <c r="BO779" s="16">
        <v>0</v>
      </c>
      <c r="BP779" s="16">
        <v>0</v>
      </c>
      <c r="BQ779" s="16">
        <v>0</v>
      </c>
      <c r="BR779" s="16">
        <v>0</v>
      </c>
      <c r="BS779" s="16">
        <v>0</v>
      </c>
      <c r="BT779" s="16">
        <v>0</v>
      </c>
      <c r="BU779" s="16">
        <v>0</v>
      </c>
      <c r="BV779" s="16">
        <v>0</v>
      </c>
      <c r="BW779" s="16">
        <v>0</v>
      </c>
      <c r="BX779" s="14">
        <f t="shared" si="12"/>
        <v>18624.990000000002</v>
      </c>
    </row>
    <row r="780" spans="1:76" s="17" customFormat="1" x14ac:dyDescent="0.3">
      <c r="A780" s="7" t="s">
        <v>462</v>
      </c>
      <c r="B780" s="8" t="s">
        <v>2156</v>
      </c>
      <c r="C780" s="21" t="s">
        <v>2157</v>
      </c>
      <c r="D780" s="9">
        <v>34331</v>
      </c>
      <c r="E780" s="9" t="s">
        <v>1848</v>
      </c>
      <c r="F780" s="10" t="str">
        <f>VLOOKUP($E780,'FP MD'!$A:$F,2,FALSE)</f>
        <v>Bayside Common Blanket 2023</v>
      </c>
      <c r="G780" s="10" t="s">
        <v>1221</v>
      </c>
      <c r="H780" s="10" t="s">
        <v>1723</v>
      </c>
      <c r="I780" s="10" t="s">
        <v>1813</v>
      </c>
      <c r="J780" s="10" t="str">
        <f>VLOOKUP($E780,'FP MD'!$A:$F,3,FALSE)</f>
        <v>Blanket</v>
      </c>
      <c r="K780" s="10" t="str">
        <f>VLOOKUP($E780,'FP MD'!$A:$F,4,FALSE)</f>
        <v/>
      </c>
      <c r="L780" s="10" t="str">
        <f>VLOOKUP($E780,'FP MD'!$A:$F,5,FALSE)</f>
        <v/>
      </c>
      <c r="M780" s="10">
        <f>VLOOKUP($E780,'FP MD'!$A:$F,6,FALSE)</f>
        <v>0</v>
      </c>
      <c r="N780" s="11">
        <v>202401</v>
      </c>
      <c r="O780" s="15">
        <v>0</v>
      </c>
      <c r="P780" s="16">
        <v>24617.39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  <c r="BI780" s="16">
        <v>0</v>
      </c>
      <c r="BJ780" s="16">
        <v>0</v>
      </c>
      <c r="BK780" s="16">
        <v>0</v>
      </c>
      <c r="BL780" s="16">
        <v>0</v>
      </c>
      <c r="BM780" s="16">
        <v>0</v>
      </c>
      <c r="BN780" s="16">
        <v>0</v>
      </c>
      <c r="BO780" s="16">
        <v>0</v>
      </c>
      <c r="BP780" s="16">
        <v>0</v>
      </c>
      <c r="BQ780" s="16">
        <v>0</v>
      </c>
      <c r="BR780" s="16">
        <v>0</v>
      </c>
      <c r="BS780" s="16">
        <v>0</v>
      </c>
      <c r="BT780" s="16">
        <v>0</v>
      </c>
      <c r="BU780" s="16">
        <v>0</v>
      </c>
      <c r="BV780" s="16">
        <v>0</v>
      </c>
      <c r="BW780" s="16">
        <v>0</v>
      </c>
      <c r="BX780" s="14">
        <f t="shared" si="12"/>
        <v>24617.39</v>
      </c>
    </row>
    <row r="781" spans="1:76" s="17" customFormat="1" x14ac:dyDescent="0.3">
      <c r="A781" s="7" t="s">
        <v>462</v>
      </c>
      <c r="B781" s="8" t="s">
        <v>2158</v>
      </c>
      <c r="C781" s="21" t="s">
        <v>2159</v>
      </c>
      <c r="D781" s="9">
        <v>34331</v>
      </c>
      <c r="E781" s="9" t="s">
        <v>2106</v>
      </c>
      <c r="F781" s="10" t="str">
        <f>VLOOKUP($E781,'FP MD'!$A:$F,2,FALSE)</f>
        <v>Bayside 1 CT Blanket 2023</v>
      </c>
      <c r="G781" s="10" t="s">
        <v>1221</v>
      </c>
      <c r="H781" s="10" t="s">
        <v>1723</v>
      </c>
      <c r="I781" s="10" t="s">
        <v>1813</v>
      </c>
      <c r="J781" s="10" t="str">
        <f>VLOOKUP($E781,'FP MD'!$A:$F,3,FALSE)</f>
        <v>Blanket</v>
      </c>
      <c r="K781" s="10" t="str">
        <f>VLOOKUP($E781,'FP MD'!$A:$F,4,FALSE)</f>
        <v/>
      </c>
      <c r="L781" s="10" t="str">
        <f>VLOOKUP($E781,'FP MD'!$A:$F,5,FALSE)</f>
        <v/>
      </c>
      <c r="M781" s="10">
        <f>VLOOKUP($E781,'FP MD'!$A:$F,6,FALSE)</f>
        <v>0</v>
      </c>
      <c r="N781" s="11">
        <v>202401</v>
      </c>
      <c r="O781" s="15">
        <v>0</v>
      </c>
      <c r="P781" s="16">
        <v>243718.08000000002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0</v>
      </c>
      <c r="AZ781" s="16">
        <v>0</v>
      </c>
      <c r="BA781" s="16">
        <v>0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  <c r="BI781" s="16">
        <v>0</v>
      </c>
      <c r="BJ781" s="16">
        <v>0</v>
      </c>
      <c r="BK781" s="16">
        <v>0</v>
      </c>
      <c r="BL781" s="16">
        <v>0</v>
      </c>
      <c r="BM781" s="16">
        <v>0</v>
      </c>
      <c r="BN781" s="16">
        <v>0</v>
      </c>
      <c r="BO781" s="16">
        <v>0</v>
      </c>
      <c r="BP781" s="16">
        <v>0</v>
      </c>
      <c r="BQ781" s="16">
        <v>0</v>
      </c>
      <c r="BR781" s="16">
        <v>0</v>
      </c>
      <c r="BS781" s="16">
        <v>0</v>
      </c>
      <c r="BT781" s="16">
        <v>0</v>
      </c>
      <c r="BU781" s="16">
        <v>0</v>
      </c>
      <c r="BV781" s="16">
        <v>0</v>
      </c>
      <c r="BW781" s="16">
        <v>0</v>
      </c>
      <c r="BX781" s="14">
        <f t="shared" si="12"/>
        <v>243718.08000000002</v>
      </c>
    </row>
    <row r="782" spans="1:76" s="17" customFormat="1" x14ac:dyDescent="0.3">
      <c r="A782" s="7" t="s">
        <v>462</v>
      </c>
      <c r="B782" s="8" t="s">
        <v>2160</v>
      </c>
      <c r="C782" s="21" t="s">
        <v>2161</v>
      </c>
      <c r="D782" s="9">
        <v>34331</v>
      </c>
      <c r="E782" s="9" t="s">
        <v>2106</v>
      </c>
      <c r="F782" s="10" t="str">
        <f>VLOOKUP($E782,'FP MD'!$A:$F,2,FALSE)</f>
        <v>Bayside 1 CT Blanket 2023</v>
      </c>
      <c r="G782" s="10" t="s">
        <v>1221</v>
      </c>
      <c r="H782" s="10" t="s">
        <v>1723</v>
      </c>
      <c r="I782" s="10" t="s">
        <v>1813</v>
      </c>
      <c r="J782" s="10" t="str">
        <f>VLOOKUP($E782,'FP MD'!$A:$F,3,FALSE)</f>
        <v>Blanket</v>
      </c>
      <c r="K782" s="10" t="str">
        <f>VLOOKUP($E782,'FP MD'!$A:$F,4,FALSE)</f>
        <v/>
      </c>
      <c r="L782" s="10" t="str">
        <f>VLOOKUP($E782,'FP MD'!$A:$F,5,FALSE)</f>
        <v/>
      </c>
      <c r="M782" s="10">
        <f>VLOOKUP($E782,'FP MD'!$A:$F,6,FALSE)</f>
        <v>0</v>
      </c>
      <c r="N782" s="11" t="s">
        <v>97</v>
      </c>
      <c r="O782" s="15">
        <v>0</v>
      </c>
      <c r="P782" s="16">
        <v>11025.66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  <c r="BI782" s="16">
        <v>0</v>
      </c>
      <c r="BJ782" s="16">
        <v>0</v>
      </c>
      <c r="BK782" s="16">
        <v>0</v>
      </c>
      <c r="BL782" s="16">
        <v>0</v>
      </c>
      <c r="BM782" s="16">
        <v>0</v>
      </c>
      <c r="BN782" s="16">
        <v>0</v>
      </c>
      <c r="BO782" s="16">
        <v>0</v>
      </c>
      <c r="BP782" s="16">
        <v>0</v>
      </c>
      <c r="BQ782" s="16">
        <v>0</v>
      </c>
      <c r="BR782" s="16">
        <v>0</v>
      </c>
      <c r="BS782" s="16">
        <v>0</v>
      </c>
      <c r="BT782" s="16">
        <v>0</v>
      </c>
      <c r="BU782" s="16">
        <v>0</v>
      </c>
      <c r="BV782" s="16">
        <v>0</v>
      </c>
      <c r="BW782" s="16">
        <v>0</v>
      </c>
      <c r="BX782" s="14">
        <f t="shared" si="12"/>
        <v>11025.66</v>
      </c>
    </row>
    <row r="783" spans="1:76" s="17" customFormat="1" x14ac:dyDescent="0.3">
      <c r="A783" s="7" t="s">
        <v>462</v>
      </c>
      <c r="B783" s="8" t="s">
        <v>2162</v>
      </c>
      <c r="C783" s="21" t="s">
        <v>2163</v>
      </c>
      <c r="D783" s="9">
        <v>34331</v>
      </c>
      <c r="E783" s="9" t="s">
        <v>2164</v>
      </c>
      <c r="F783" s="10" t="str">
        <f>VLOOKUP($E783,'FP MD'!$A:$F,2,FALSE)</f>
        <v>BPS Sample Panel 1 upgrade</v>
      </c>
      <c r="G783" s="10" t="s">
        <v>1221</v>
      </c>
      <c r="H783" s="10" t="s">
        <v>1723</v>
      </c>
      <c r="I783" s="10" t="s">
        <v>1813</v>
      </c>
      <c r="J783" s="10" t="str">
        <f>VLOOKUP($E783,'FP MD'!$A:$F,3,FALSE)</f>
        <v>None</v>
      </c>
      <c r="K783" s="10" t="str">
        <f>VLOOKUP($E783,'FP MD'!$A:$F,4,FALSE)</f>
        <v/>
      </c>
      <c r="L783" s="10" t="str">
        <f>VLOOKUP($E783,'FP MD'!$A:$F,5,FALSE)</f>
        <v/>
      </c>
      <c r="M783" s="10">
        <f>VLOOKUP($E783,'FP MD'!$A:$F,6,FALSE)</f>
        <v>0</v>
      </c>
      <c r="N783" s="11">
        <v>202404</v>
      </c>
      <c r="O783" s="15">
        <v>0</v>
      </c>
      <c r="P783" s="16">
        <v>0</v>
      </c>
      <c r="Q783" s="16">
        <v>0</v>
      </c>
      <c r="R783" s="16">
        <v>0</v>
      </c>
      <c r="S783" s="16">
        <v>38275.620000000003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0</v>
      </c>
      <c r="BI783" s="16">
        <v>0</v>
      </c>
      <c r="BJ783" s="16">
        <v>0</v>
      </c>
      <c r="BK783" s="16">
        <v>0</v>
      </c>
      <c r="BL783" s="16">
        <v>0</v>
      </c>
      <c r="BM783" s="16">
        <v>0</v>
      </c>
      <c r="BN783" s="16">
        <v>0</v>
      </c>
      <c r="BO783" s="16">
        <v>0</v>
      </c>
      <c r="BP783" s="16">
        <v>0</v>
      </c>
      <c r="BQ783" s="16">
        <v>0</v>
      </c>
      <c r="BR783" s="16">
        <v>0</v>
      </c>
      <c r="BS783" s="16">
        <v>0</v>
      </c>
      <c r="BT783" s="16">
        <v>0</v>
      </c>
      <c r="BU783" s="16">
        <v>0</v>
      </c>
      <c r="BV783" s="16">
        <v>0</v>
      </c>
      <c r="BW783" s="16">
        <v>0</v>
      </c>
      <c r="BX783" s="14">
        <f t="shared" si="12"/>
        <v>38275.620000000003</v>
      </c>
    </row>
    <row r="784" spans="1:76" s="17" customFormat="1" x14ac:dyDescent="0.3">
      <c r="A784" s="7" t="s">
        <v>462</v>
      </c>
      <c r="B784" s="8" t="s">
        <v>2165</v>
      </c>
      <c r="C784" s="21" t="s">
        <v>2166</v>
      </c>
      <c r="D784" s="9">
        <v>34331</v>
      </c>
      <c r="E784" s="9" t="s">
        <v>2167</v>
      </c>
      <c r="F784" s="10" t="str">
        <f>VLOOKUP($E784,'FP MD'!$A:$F,2,FALSE)</f>
        <v>BPS Sample Panel 2 Upgrade</v>
      </c>
      <c r="G784" s="10" t="s">
        <v>1221</v>
      </c>
      <c r="H784" s="10" t="s">
        <v>1723</v>
      </c>
      <c r="I784" s="10" t="s">
        <v>1813</v>
      </c>
      <c r="J784" s="10" t="str">
        <f>VLOOKUP($E784,'FP MD'!$A:$F,3,FALSE)</f>
        <v>None</v>
      </c>
      <c r="K784" s="10" t="str">
        <f>VLOOKUP($E784,'FP MD'!$A:$F,4,FALSE)</f>
        <v/>
      </c>
      <c r="L784" s="10" t="str">
        <f>VLOOKUP($E784,'FP MD'!$A:$F,5,FALSE)</f>
        <v/>
      </c>
      <c r="M784" s="10">
        <f>VLOOKUP($E784,'FP MD'!$A:$F,6,FALSE)</f>
        <v>0</v>
      </c>
      <c r="N784" s="11">
        <v>202404</v>
      </c>
      <c r="O784" s="15">
        <v>0</v>
      </c>
      <c r="P784" s="16">
        <v>0</v>
      </c>
      <c r="Q784" s="16">
        <v>0</v>
      </c>
      <c r="R784" s="16">
        <v>0</v>
      </c>
      <c r="S784" s="16">
        <v>22975.100000000002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0</v>
      </c>
      <c r="BI784" s="16">
        <v>0</v>
      </c>
      <c r="BJ784" s="16">
        <v>0</v>
      </c>
      <c r="BK784" s="16">
        <v>0</v>
      </c>
      <c r="BL784" s="16">
        <v>0</v>
      </c>
      <c r="BM784" s="16">
        <v>0</v>
      </c>
      <c r="BN784" s="16">
        <v>0</v>
      </c>
      <c r="BO784" s="16">
        <v>0</v>
      </c>
      <c r="BP784" s="16">
        <v>0</v>
      </c>
      <c r="BQ784" s="16">
        <v>0</v>
      </c>
      <c r="BR784" s="16">
        <v>0</v>
      </c>
      <c r="BS784" s="16">
        <v>0</v>
      </c>
      <c r="BT784" s="16">
        <v>0</v>
      </c>
      <c r="BU784" s="16">
        <v>0</v>
      </c>
      <c r="BV784" s="16">
        <v>0</v>
      </c>
      <c r="BW784" s="16">
        <v>0</v>
      </c>
      <c r="BX784" s="14">
        <f t="shared" si="12"/>
        <v>22975.100000000002</v>
      </c>
    </row>
    <row r="785" spans="1:76" s="17" customFormat="1" x14ac:dyDescent="0.3">
      <c r="A785" s="7" t="s">
        <v>462</v>
      </c>
      <c r="B785" s="8" t="s">
        <v>2168</v>
      </c>
      <c r="C785" s="21" t="s">
        <v>2074</v>
      </c>
      <c r="D785" s="9">
        <v>34331</v>
      </c>
      <c r="E785" s="9" t="s">
        <v>1812</v>
      </c>
      <c r="F785" s="10" t="str">
        <f>VLOOKUP($E785,'FP MD'!$A:$F,2,FALSE)</f>
        <v>BPS Advanced Hardware Upgd</v>
      </c>
      <c r="G785" s="10" t="s">
        <v>1221</v>
      </c>
      <c r="H785" s="10" t="s">
        <v>1723</v>
      </c>
      <c r="I785" s="10" t="s">
        <v>1813</v>
      </c>
      <c r="J785" s="10" t="str">
        <f>VLOOKUP($E785,'FP MD'!$A:$F,3,FALSE)</f>
        <v>Technology</v>
      </c>
      <c r="K785" s="10" t="str">
        <f>VLOOKUP($E785,'FP MD'!$A:$F,4,FALSE)</f>
        <v/>
      </c>
      <c r="L785" s="10" t="str">
        <f>VLOOKUP($E785,'FP MD'!$A:$F,5,FALSE)</f>
        <v/>
      </c>
      <c r="M785" s="10">
        <f>VLOOKUP($E785,'FP MD'!$A:$F,6,FALSE)</f>
        <v>0</v>
      </c>
      <c r="N785" s="11">
        <v>202404</v>
      </c>
      <c r="O785" s="15">
        <v>0</v>
      </c>
      <c r="P785" s="16">
        <v>0</v>
      </c>
      <c r="Q785" s="16">
        <v>0</v>
      </c>
      <c r="R785" s="16">
        <v>0</v>
      </c>
      <c r="S785" s="16">
        <v>567.64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  <c r="BI785" s="16">
        <v>0</v>
      </c>
      <c r="BJ785" s="16">
        <v>0</v>
      </c>
      <c r="BK785" s="16">
        <v>0</v>
      </c>
      <c r="BL785" s="16">
        <v>0</v>
      </c>
      <c r="BM785" s="16">
        <v>0</v>
      </c>
      <c r="BN785" s="16">
        <v>0</v>
      </c>
      <c r="BO785" s="16">
        <v>0</v>
      </c>
      <c r="BP785" s="16">
        <v>0</v>
      </c>
      <c r="BQ785" s="16">
        <v>0</v>
      </c>
      <c r="BR785" s="16">
        <v>0</v>
      </c>
      <c r="BS785" s="16">
        <v>0</v>
      </c>
      <c r="BT785" s="16">
        <v>0</v>
      </c>
      <c r="BU785" s="16">
        <v>0</v>
      </c>
      <c r="BV785" s="16">
        <v>0</v>
      </c>
      <c r="BW785" s="16">
        <v>0</v>
      </c>
      <c r="BX785" s="14">
        <f t="shared" si="12"/>
        <v>567.64</v>
      </c>
    </row>
    <row r="786" spans="1:76" s="17" customFormat="1" x14ac:dyDescent="0.3">
      <c r="A786" s="7" t="s">
        <v>462</v>
      </c>
      <c r="B786" s="8" t="s">
        <v>2169</v>
      </c>
      <c r="C786" s="21" t="s">
        <v>2170</v>
      </c>
      <c r="D786" s="9">
        <v>34331</v>
      </c>
      <c r="E786" s="9" t="s">
        <v>1812</v>
      </c>
      <c r="F786" s="10" t="str">
        <f>VLOOKUP($E786,'FP MD'!$A:$F,2,FALSE)</f>
        <v>BPS Advanced Hardware Upgd</v>
      </c>
      <c r="G786" s="10" t="s">
        <v>1221</v>
      </c>
      <c r="H786" s="10" t="s">
        <v>1723</v>
      </c>
      <c r="I786" s="10" t="s">
        <v>1813</v>
      </c>
      <c r="J786" s="10" t="str">
        <f>VLOOKUP($E786,'FP MD'!$A:$F,3,FALSE)</f>
        <v>Technology</v>
      </c>
      <c r="K786" s="10" t="str">
        <f>VLOOKUP($E786,'FP MD'!$A:$F,4,FALSE)</f>
        <v/>
      </c>
      <c r="L786" s="10" t="str">
        <f>VLOOKUP($E786,'FP MD'!$A:$F,5,FALSE)</f>
        <v/>
      </c>
      <c r="M786" s="10">
        <f>VLOOKUP($E786,'FP MD'!$A:$F,6,FALSE)</f>
        <v>0</v>
      </c>
      <c r="N786" s="11">
        <v>202404</v>
      </c>
      <c r="O786" s="15">
        <v>0</v>
      </c>
      <c r="P786" s="16">
        <v>0</v>
      </c>
      <c r="Q786" s="16">
        <v>0</v>
      </c>
      <c r="R786" s="16">
        <v>0</v>
      </c>
      <c r="S786" s="16">
        <v>2333.0400000000004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  <c r="BI786" s="16">
        <v>0</v>
      </c>
      <c r="BJ786" s="16">
        <v>0</v>
      </c>
      <c r="BK786" s="16">
        <v>0</v>
      </c>
      <c r="BL786" s="16">
        <v>0</v>
      </c>
      <c r="BM786" s="16">
        <v>0</v>
      </c>
      <c r="BN786" s="16">
        <v>0</v>
      </c>
      <c r="BO786" s="16">
        <v>0</v>
      </c>
      <c r="BP786" s="16">
        <v>0</v>
      </c>
      <c r="BQ786" s="16">
        <v>0</v>
      </c>
      <c r="BR786" s="16">
        <v>0</v>
      </c>
      <c r="BS786" s="16">
        <v>0</v>
      </c>
      <c r="BT786" s="16">
        <v>0</v>
      </c>
      <c r="BU786" s="16">
        <v>0</v>
      </c>
      <c r="BV786" s="16">
        <v>0</v>
      </c>
      <c r="BW786" s="16">
        <v>0</v>
      </c>
      <c r="BX786" s="14">
        <f t="shared" si="12"/>
        <v>2333.0400000000004</v>
      </c>
    </row>
    <row r="787" spans="1:76" s="17" customFormat="1" x14ac:dyDescent="0.3">
      <c r="A787" s="7" t="s">
        <v>462</v>
      </c>
      <c r="B787" s="8" t="s">
        <v>2171</v>
      </c>
      <c r="C787" s="21" t="s">
        <v>2172</v>
      </c>
      <c r="D787" s="9">
        <v>34331</v>
      </c>
      <c r="E787" s="9" t="s">
        <v>1812</v>
      </c>
      <c r="F787" s="10" t="str">
        <f>VLOOKUP($E787,'FP MD'!$A:$F,2,FALSE)</f>
        <v>BPS Advanced Hardware Upgd</v>
      </c>
      <c r="G787" s="10" t="s">
        <v>1221</v>
      </c>
      <c r="H787" s="10" t="s">
        <v>1723</v>
      </c>
      <c r="I787" s="10" t="s">
        <v>1813</v>
      </c>
      <c r="J787" s="10" t="str">
        <f>VLOOKUP($E787,'FP MD'!$A:$F,3,FALSE)</f>
        <v>Technology</v>
      </c>
      <c r="K787" s="10" t="str">
        <f>VLOOKUP($E787,'FP MD'!$A:$F,4,FALSE)</f>
        <v/>
      </c>
      <c r="L787" s="10" t="str">
        <f>VLOOKUP($E787,'FP MD'!$A:$F,5,FALSE)</f>
        <v/>
      </c>
      <c r="M787" s="10">
        <f>VLOOKUP($E787,'FP MD'!$A:$F,6,FALSE)</f>
        <v>0</v>
      </c>
      <c r="N787" s="11">
        <v>202404</v>
      </c>
      <c r="O787" s="15">
        <v>0</v>
      </c>
      <c r="P787" s="16">
        <v>0</v>
      </c>
      <c r="Q787" s="16">
        <v>0</v>
      </c>
      <c r="R787" s="16">
        <v>0</v>
      </c>
      <c r="S787" s="16">
        <v>1541.6100000000001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0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  <c r="BI787" s="16">
        <v>0</v>
      </c>
      <c r="BJ787" s="16">
        <v>0</v>
      </c>
      <c r="BK787" s="16">
        <v>0</v>
      </c>
      <c r="BL787" s="16">
        <v>0</v>
      </c>
      <c r="BM787" s="16">
        <v>0</v>
      </c>
      <c r="BN787" s="16">
        <v>0</v>
      </c>
      <c r="BO787" s="16">
        <v>0</v>
      </c>
      <c r="BP787" s="16">
        <v>0</v>
      </c>
      <c r="BQ787" s="16">
        <v>0</v>
      </c>
      <c r="BR787" s="16">
        <v>0</v>
      </c>
      <c r="BS787" s="16">
        <v>0</v>
      </c>
      <c r="BT787" s="16">
        <v>0</v>
      </c>
      <c r="BU787" s="16">
        <v>0</v>
      </c>
      <c r="BV787" s="16">
        <v>0</v>
      </c>
      <c r="BW787" s="16">
        <v>0</v>
      </c>
      <c r="BX787" s="14">
        <f t="shared" si="12"/>
        <v>1541.6100000000001</v>
      </c>
    </row>
    <row r="788" spans="1:76" s="17" customFormat="1" x14ac:dyDescent="0.3">
      <c r="A788" s="7" t="s">
        <v>462</v>
      </c>
      <c r="B788" s="8" t="s">
        <v>2173</v>
      </c>
      <c r="C788" s="21" t="s">
        <v>2174</v>
      </c>
      <c r="D788" s="9">
        <v>34331</v>
      </c>
      <c r="E788" s="9" t="s">
        <v>1812</v>
      </c>
      <c r="F788" s="10" t="str">
        <f>VLOOKUP($E788,'FP MD'!$A:$F,2,FALSE)</f>
        <v>BPS Advanced Hardware Upgd</v>
      </c>
      <c r="G788" s="10" t="s">
        <v>1221</v>
      </c>
      <c r="H788" s="10" t="s">
        <v>1723</v>
      </c>
      <c r="I788" s="10" t="s">
        <v>1813</v>
      </c>
      <c r="J788" s="10" t="str">
        <f>VLOOKUP($E788,'FP MD'!$A:$F,3,FALSE)</f>
        <v>Technology</v>
      </c>
      <c r="K788" s="10" t="str">
        <f>VLOOKUP($E788,'FP MD'!$A:$F,4,FALSE)</f>
        <v/>
      </c>
      <c r="L788" s="10" t="str">
        <f>VLOOKUP($E788,'FP MD'!$A:$F,5,FALSE)</f>
        <v/>
      </c>
      <c r="M788" s="10">
        <f>VLOOKUP($E788,'FP MD'!$A:$F,6,FALSE)</f>
        <v>0</v>
      </c>
      <c r="N788" s="11">
        <v>202404</v>
      </c>
      <c r="O788" s="15">
        <v>0</v>
      </c>
      <c r="P788" s="16">
        <v>0</v>
      </c>
      <c r="Q788" s="16">
        <v>0</v>
      </c>
      <c r="R788" s="16">
        <v>0</v>
      </c>
      <c r="S788" s="16">
        <v>1327.4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0</v>
      </c>
      <c r="BG788" s="16">
        <v>0</v>
      </c>
      <c r="BH788" s="16">
        <v>0</v>
      </c>
      <c r="BI788" s="16">
        <v>0</v>
      </c>
      <c r="BJ788" s="16">
        <v>0</v>
      </c>
      <c r="BK788" s="16">
        <v>0</v>
      </c>
      <c r="BL788" s="16">
        <v>0</v>
      </c>
      <c r="BM788" s="16">
        <v>0</v>
      </c>
      <c r="BN788" s="16">
        <v>0</v>
      </c>
      <c r="BO788" s="16">
        <v>0</v>
      </c>
      <c r="BP788" s="16">
        <v>0</v>
      </c>
      <c r="BQ788" s="16">
        <v>0</v>
      </c>
      <c r="BR788" s="16">
        <v>0</v>
      </c>
      <c r="BS788" s="16">
        <v>0</v>
      </c>
      <c r="BT788" s="16">
        <v>0</v>
      </c>
      <c r="BU788" s="16">
        <v>0</v>
      </c>
      <c r="BV788" s="16">
        <v>0</v>
      </c>
      <c r="BW788" s="16">
        <v>0</v>
      </c>
      <c r="BX788" s="14">
        <f t="shared" si="12"/>
        <v>1327.4</v>
      </c>
    </row>
    <row r="789" spans="1:76" s="17" customFormat="1" x14ac:dyDescent="0.3">
      <c r="A789" s="7" t="s">
        <v>462</v>
      </c>
      <c r="B789" s="8" t="s">
        <v>2175</v>
      </c>
      <c r="C789" s="21" t="s">
        <v>2176</v>
      </c>
      <c r="D789" s="9">
        <v>34331</v>
      </c>
      <c r="E789" s="9" t="s">
        <v>2177</v>
      </c>
      <c r="F789" s="10" t="str">
        <f>VLOOKUP($E789,'FP MD'!$A:$F,2,FALSE)</f>
        <v>Bayside 1 CT Blanket 2021</v>
      </c>
      <c r="G789" s="10" t="s">
        <v>1221</v>
      </c>
      <c r="H789" s="10" t="s">
        <v>1723</v>
      </c>
      <c r="I789" s="10" t="s">
        <v>1813</v>
      </c>
      <c r="J789" s="10" t="str">
        <f>VLOOKUP($E789,'FP MD'!$A:$F,3,FALSE)</f>
        <v>Blanket</v>
      </c>
      <c r="K789" s="10" t="str">
        <f>VLOOKUP($E789,'FP MD'!$A:$F,4,FALSE)</f>
        <v/>
      </c>
      <c r="L789" s="10" t="str">
        <f>VLOOKUP($E789,'FP MD'!$A:$F,5,FALSE)</f>
        <v/>
      </c>
      <c r="M789" s="10">
        <f>VLOOKUP($E789,'FP MD'!$A:$F,6,FALSE)</f>
        <v>0</v>
      </c>
      <c r="N789" s="11">
        <v>202404</v>
      </c>
      <c r="O789" s="15">
        <v>0</v>
      </c>
      <c r="P789" s="16">
        <v>0</v>
      </c>
      <c r="Q789" s="16">
        <v>0</v>
      </c>
      <c r="R789" s="16">
        <v>0</v>
      </c>
      <c r="S789" s="16">
        <v>1976.13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0</v>
      </c>
      <c r="BH789" s="16">
        <v>0</v>
      </c>
      <c r="BI789" s="16">
        <v>0</v>
      </c>
      <c r="BJ789" s="16">
        <v>0</v>
      </c>
      <c r="BK789" s="16">
        <v>0</v>
      </c>
      <c r="BL789" s="16">
        <v>0</v>
      </c>
      <c r="BM789" s="16">
        <v>0</v>
      </c>
      <c r="BN789" s="16">
        <v>0</v>
      </c>
      <c r="BO789" s="16">
        <v>0</v>
      </c>
      <c r="BP789" s="16">
        <v>0</v>
      </c>
      <c r="BQ789" s="16">
        <v>0</v>
      </c>
      <c r="BR789" s="16">
        <v>0</v>
      </c>
      <c r="BS789" s="16">
        <v>0</v>
      </c>
      <c r="BT789" s="16">
        <v>0</v>
      </c>
      <c r="BU789" s="16">
        <v>0</v>
      </c>
      <c r="BV789" s="16">
        <v>0</v>
      </c>
      <c r="BW789" s="16">
        <v>0</v>
      </c>
      <c r="BX789" s="14">
        <f t="shared" si="12"/>
        <v>1976.13</v>
      </c>
    </row>
    <row r="790" spans="1:76" s="17" customFormat="1" x14ac:dyDescent="0.3">
      <c r="A790" s="7" t="s">
        <v>462</v>
      </c>
      <c r="B790" s="8" t="s">
        <v>2178</v>
      </c>
      <c r="C790" s="21" t="s">
        <v>2179</v>
      </c>
      <c r="D790" s="9">
        <v>34331</v>
      </c>
      <c r="E790" s="9" t="s">
        <v>2177</v>
      </c>
      <c r="F790" s="10" t="str">
        <f>VLOOKUP($E790,'FP MD'!$A:$F,2,FALSE)</f>
        <v>Bayside 1 CT Blanket 2021</v>
      </c>
      <c r="G790" s="10" t="s">
        <v>1221</v>
      </c>
      <c r="H790" s="10" t="s">
        <v>1723</v>
      </c>
      <c r="I790" s="10" t="s">
        <v>1813</v>
      </c>
      <c r="J790" s="10" t="str">
        <f>VLOOKUP($E790,'FP MD'!$A:$F,3,FALSE)</f>
        <v>Blanket</v>
      </c>
      <c r="K790" s="10" t="str">
        <f>VLOOKUP($E790,'FP MD'!$A:$F,4,FALSE)</f>
        <v/>
      </c>
      <c r="L790" s="10" t="str">
        <f>VLOOKUP($E790,'FP MD'!$A:$F,5,FALSE)</f>
        <v/>
      </c>
      <c r="M790" s="10">
        <f>VLOOKUP($E790,'FP MD'!$A:$F,6,FALSE)</f>
        <v>0</v>
      </c>
      <c r="N790" s="11">
        <v>202404</v>
      </c>
      <c r="O790" s="15">
        <v>0</v>
      </c>
      <c r="P790" s="16">
        <v>0</v>
      </c>
      <c r="Q790" s="16">
        <v>0</v>
      </c>
      <c r="R790" s="16">
        <v>0</v>
      </c>
      <c r="S790" s="16">
        <v>2588.87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0</v>
      </c>
      <c r="BH790" s="16">
        <v>0</v>
      </c>
      <c r="BI790" s="16">
        <v>0</v>
      </c>
      <c r="BJ790" s="16">
        <v>0</v>
      </c>
      <c r="BK790" s="16">
        <v>0</v>
      </c>
      <c r="BL790" s="16">
        <v>0</v>
      </c>
      <c r="BM790" s="16">
        <v>0</v>
      </c>
      <c r="BN790" s="16">
        <v>0</v>
      </c>
      <c r="BO790" s="16">
        <v>0</v>
      </c>
      <c r="BP790" s="16">
        <v>0</v>
      </c>
      <c r="BQ790" s="16">
        <v>0</v>
      </c>
      <c r="BR790" s="16">
        <v>0</v>
      </c>
      <c r="BS790" s="16">
        <v>0</v>
      </c>
      <c r="BT790" s="16">
        <v>0</v>
      </c>
      <c r="BU790" s="16">
        <v>0</v>
      </c>
      <c r="BV790" s="16">
        <v>0</v>
      </c>
      <c r="BW790" s="16">
        <v>0</v>
      </c>
      <c r="BX790" s="14">
        <f t="shared" si="12"/>
        <v>2588.87</v>
      </c>
    </row>
    <row r="791" spans="1:76" s="17" customFormat="1" x14ac:dyDescent="0.3">
      <c r="A791" s="7" t="s">
        <v>462</v>
      </c>
      <c r="B791" s="8" t="s">
        <v>2180</v>
      </c>
      <c r="C791" s="21" t="s">
        <v>2181</v>
      </c>
      <c r="D791" s="9">
        <v>34331</v>
      </c>
      <c r="E791" s="9" t="s">
        <v>2177</v>
      </c>
      <c r="F791" s="10" t="str">
        <f>VLOOKUP($E791,'FP MD'!$A:$F,2,FALSE)</f>
        <v>Bayside 1 CT Blanket 2021</v>
      </c>
      <c r="G791" s="10" t="s">
        <v>1221</v>
      </c>
      <c r="H791" s="10" t="s">
        <v>1723</v>
      </c>
      <c r="I791" s="10" t="s">
        <v>1813</v>
      </c>
      <c r="J791" s="10" t="str">
        <f>VLOOKUP($E791,'FP MD'!$A:$F,3,FALSE)</f>
        <v>Blanket</v>
      </c>
      <c r="K791" s="10" t="str">
        <f>VLOOKUP($E791,'FP MD'!$A:$F,4,FALSE)</f>
        <v/>
      </c>
      <c r="L791" s="10" t="str">
        <f>VLOOKUP($E791,'FP MD'!$A:$F,5,FALSE)</f>
        <v/>
      </c>
      <c r="M791" s="10">
        <f>VLOOKUP($E791,'FP MD'!$A:$F,6,FALSE)</f>
        <v>0</v>
      </c>
      <c r="N791" s="11">
        <v>202404</v>
      </c>
      <c r="O791" s="15">
        <v>0</v>
      </c>
      <c r="P791" s="16">
        <v>0</v>
      </c>
      <c r="Q791" s="16">
        <v>0</v>
      </c>
      <c r="R791" s="16">
        <v>0</v>
      </c>
      <c r="S791" s="16">
        <v>3465.8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  <c r="BI791" s="16">
        <v>0</v>
      </c>
      <c r="BJ791" s="16">
        <v>0</v>
      </c>
      <c r="BK791" s="16">
        <v>0</v>
      </c>
      <c r="BL791" s="16">
        <v>0</v>
      </c>
      <c r="BM791" s="16">
        <v>0</v>
      </c>
      <c r="BN791" s="16">
        <v>0</v>
      </c>
      <c r="BO791" s="16">
        <v>0</v>
      </c>
      <c r="BP791" s="16">
        <v>0</v>
      </c>
      <c r="BQ791" s="16">
        <v>0</v>
      </c>
      <c r="BR791" s="16">
        <v>0</v>
      </c>
      <c r="BS791" s="16">
        <v>0</v>
      </c>
      <c r="BT791" s="16">
        <v>0</v>
      </c>
      <c r="BU791" s="16">
        <v>0</v>
      </c>
      <c r="BV791" s="16">
        <v>0</v>
      </c>
      <c r="BW791" s="16">
        <v>0</v>
      </c>
      <c r="BX791" s="14">
        <f t="shared" si="12"/>
        <v>3465.8</v>
      </c>
    </row>
    <row r="792" spans="1:76" s="17" customFormat="1" x14ac:dyDescent="0.3">
      <c r="A792" s="7" t="s">
        <v>462</v>
      </c>
      <c r="B792" s="8" t="s">
        <v>2182</v>
      </c>
      <c r="C792" s="21" t="s">
        <v>2183</v>
      </c>
      <c r="D792" s="9">
        <v>34331</v>
      </c>
      <c r="E792" s="9" t="s">
        <v>2177</v>
      </c>
      <c r="F792" s="10" t="str">
        <f>VLOOKUP($E792,'FP MD'!$A:$F,2,FALSE)</f>
        <v>Bayside 1 CT Blanket 2021</v>
      </c>
      <c r="G792" s="10" t="s">
        <v>1221</v>
      </c>
      <c r="H792" s="10" t="s">
        <v>1723</v>
      </c>
      <c r="I792" s="10" t="s">
        <v>1813</v>
      </c>
      <c r="J792" s="10" t="str">
        <f>VLOOKUP($E792,'FP MD'!$A:$F,3,FALSE)</f>
        <v>Blanket</v>
      </c>
      <c r="K792" s="10" t="str">
        <f>VLOOKUP($E792,'FP MD'!$A:$F,4,FALSE)</f>
        <v/>
      </c>
      <c r="L792" s="10" t="str">
        <f>VLOOKUP($E792,'FP MD'!$A:$F,5,FALSE)</f>
        <v/>
      </c>
      <c r="M792" s="10">
        <f>VLOOKUP($E792,'FP MD'!$A:$F,6,FALSE)</f>
        <v>0</v>
      </c>
      <c r="N792" s="11">
        <v>202404</v>
      </c>
      <c r="O792" s="15">
        <v>0</v>
      </c>
      <c r="P792" s="16">
        <v>0</v>
      </c>
      <c r="Q792" s="16">
        <v>0</v>
      </c>
      <c r="R792" s="16">
        <v>0</v>
      </c>
      <c r="S792" s="16">
        <v>2163.38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0</v>
      </c>
      <c r="BC792" s="16">
        <v>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  <c r="BI792" s="16">
        <v>0</v>
      </c>
      <c r="BJ792" s="16">
        <v>0</v>
      </c>
      <c r="BK792" s="16">
        <v>0</v>
      </c>
      <c r="BL792" s="16">
        <v>0</v>
      </c>
      <c r="BM792" s="16">
        <v>0</v>
      </c>
      <c r="BN792" s="16">
        <v>0</v>
      </c>
      <c r="BO792" s="16">
        <v>0</v>
      </c>
      <c r="BP792" s="16">
        <v>0</v>
      </c>
      <c r="BQ792" s="16">
        <v>0</v>
      </c>
      <c r="BR792" s="16">
        <v>0</v>
      </c>
      <c r="BS792" s="16">
        <v>0</v>
      </c>
      <c r="BT792" s="16">
        <v>0</v>
      </c>
      <c r="BU792" s="16">
        <v>0</v>
      </c>
      <c r="BV792" s="16">
        <v>0</v>
      </c>
      <c r="BW792" s="16">
        <v>0</v>
      </c>
      <c r="BX792" s="14">
        <f t="shared" si="12"/>
        <v>2163.38</v>
      </c>
    </row>
    <row r="793" spans="1:76" s="17" customFormat="1" x14ac:dyDescent="0.3">
      <c r="A793" s="7" t="s">
        <v>462</v>
      </c>
      <c r="B793" s="8" t="s">
        <v>2184</v>
      </c>
      <c r="C793" s="21" t="s">
        <v>2163</v>
      </c>
      <c r="D793" s="9">
        <v>34331</v>
      </c>
      <c r="E793" s="9" t="s">
        <v>2164</v>
      </c>
      <c r="F793" s="10" t="str">
        <f>VLOOKUP($E793,'FP MD'!$A:$F,2,FALSE)</f>
        <v>BPS Sample Panel 1 upgrade</v>
      </c>
      <c r="G793" s="10" t="s">
        <v>1221</v>
      </c>
      <c r="H793" s="10" t="s">
        <v>1723</v>
      </c>
      <c r="I793" s="10" t="s">
        <v>1813</v>
      </c>
      <c r="J793" s="10" t="str">
        <f>VLOOKUP($E793,'FP MD'!$A:$F,3,FALSE)</f>
        <v>None</v>
      </c>
      <c r="K793" s="10" t="str">
        <f>VLOOKUP($E793,'FP MD'!$A:$F,4,FALSE)</f>
        <v/>
      </c>
      <c r="L793" s="10" t="str">
        <f>VLOOKUP($E793,'FP MD'!$A:$F,5,FALSE)</f>
        <v/>
      </c>
      <c r="M793" s="10">
        <f>VLOOKUP($E793,'FP MD'!$A:$F,6,FALSE)</f>
        <v>0</v>
      </c>
      <c r="N793" s="11">
        <v>202404</v>
      </c>
      <c r="O793" s="15">
        <v>0</v>
      </c>
      <c r="P793" s="16">
        <v>0</v>
      </c>
      <c r="Q793" s="16">
        <v>0</v>
      </c>
      <c r="R793" s="16">
        <v>0</v>
      </c>
      <c r="S793" s="16">
        <v>5942.08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0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0</v>
      </c>
      <c r="BI793" s="16">
        <v>0</v>
      </c>
      <c r="BJ793" s="16">
        <v>0</v>
      </c>
      <c r="BK793" s="16">
        <v>0</v>
      </c>
      <c r="BL793" s="16">
        <v>0</v>
      </c>
      <c r="BM793" s="16">
        <v>0</v>
      </c>
      <c r="BN793" s="16">
        <v>0</v>
      </c>
      <c r="BO793" s="16">
        <v>0</v>
      </c>
      <c r="BP793" s="16">
        <v>0</v>
      </c>
      <c r="BQ793" s="16">
        <v>0</v>
      </c>
      <c r="BR793" s="16">
        <v>0</v>
      </c>
      <c r="BS793" s="16">
        <v>0</v>
      </c>
      <c r="BT793" s="16">
        <v>0</v>
      </c>
      <c r="BU793" s="16">
        <v>0</v>
      </c>
      <c r="BV793" s="16">
        <v>0</v>
      </c>
      <c r="BW793" s="16">
        <v>0</v>
      </c>
      <c r="BX793" s="14">
        <f t="shared" si="12"/>
        <v>5942.08</v>
      </c>
    </row>
    <row r="794" spans="1:76" s="17" customFormat="1" x14ac:dyDescent="0.3">
      <c r="A794" s="7" t="s">
        <v>462</v>
      </c>
      <c r="B794" s="8" t="s">
        <v>2185</v>
      </c>
      <c r="C794" s="21" t="s">
        <v>2166</v>
      </c>
      <c r="D794" s="9">
        <v>34331</v>
      </c>
      <c r="E794" s="9" t="s">
        <v>2167</v>
      </c>
      <c r="F794" s="10" t="str">
        <f>VLOOKUP($E794,'FP MD'!$A:$F,2,FALSE)</f>
        <v>BPS Sample Panel 2 Upgrade</v>
      </c>
      <c r="G794" s="10" t="s">
        <v>1221</v>
      </c>
      <c r="H794" s="10" t="s">
        <v>1723</v>
      </c>
      <c r="I794" s="10" t="s">
        <v>1813</v>
      </c>
      <c r="J794" s="10" t="str">
        <f>VLOOKUP($E794,'FP MD'!$A:$F,3,FALSE)</f>
        <v>None</v>
      </c>
      <c r="K794" s="10" t="str">
        <f>VLOOKUP($E794,'FP MD'!$A:$F,4,FALSE)</f>
        <v/>
      </c>
      <c r="L794" s="10" t="str">
        <f>VLOOKUP($E794,'FP MD'!$A:$F,5,FALSE)</f>
        <v/>
      </c>
      <c r="M794" s="10">
        <f>VLOOKUP($E794,'FP MD'!$A:$F,6,FALSE)</f>
        <v>0</v>
      </c>
      <c r="N794" s="11">
        <v>202404</v>
      </c>
      <c r="O794" s="15">
        <v>0</v>
      </c>
      <c r="P794" s="16">
        <v>0</v>
      </c>
      <c r="Q794" s="16">
        <v>0</v>
      </c>
      <c r="R794" s="16">
        <v>0</v>
      </c>
      <c r="S794" s="16">
        <v>28772.16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0</v>
      </c>
      <c r="BI794" s="16">
        <v>0</v>
      </c>
      <c r="BJ794" s="16">
        <v>0</v>
      </c>
      <c r="BK794" s="16">
        <v>0</v>
      </c>
      <c r="BL794" s="16">
        <v>0</v>
      </c>
      <c r="BM794" s="16">
        <v>0</v>
      </c>
      <c r="BN794" s="16">
        <v>0</v>
      </c>
      <c r="BO794" s="16">
        <v>0</v>
      </c>
      <c r="BP794" s="16">
        <v>0</v>
      </c>
      <c r="BQ794" s="16">
        <v>0</v>
      </c>
      <c r="BR794" s="16">
        <v>0</v>
      </c>
      <c r="BS794" s="16">
        <v>0</v>
      </c>
      <c r="BT794" s="16">
        <v>0</v>
      </c>
      <c r="BU794" s="16">
        <v>0</v>
      </c>
      <c r="BV794" s="16">
        <v>0</v>
      </c>
      <c r="BW794" s="16">
        <v>0</v>
      </c>
      <c r="BX794" s="14">
        <f t="shared" si="12"/>
        <v>28772.16</v>
      </c>
    </row>
    <row r="795" spans="1:76" s="17" customFormat="1" x14ac:dyDescent="0.3">
      <c r="A795" s="7" t="s">
        <v>462</v>
      </c>
      <c r="B795" s="8" t="s">
        <v>2186</v>
      </c>
      <c r="C795" s="21" t="s">
        <v>2187</v>
      </c>
      <c r="D795" s="9">
        <v>34331</v>
      </c>
      <c r="E795" s="9" t="s">
        <v>2188</v>
      </c>
      <c r="F795" s="10" t="str">
        <f>VLOOKUP($E795,'FP MD'!$A:$F,2,FALSE)</f>
        <v>Bayside 1 ST Blanket 2021</v>
      </c>
      <c r="G795" s="10" t="s">
        <v>1221</v>
      </c>
      <c r="H795" s="10" t="s">
        <v>1723</v>
      </c>
      <c r="I795" s="10" t="s">
        <v>1813</v>
      </c>
      <c r="J795" s="10" t="str">
        <f>VLOOKUP($E795,'FP MD'!$A:$F,3,FALSE)</f>
        <v>Blanket</v>
      </c>
      <c r="K795" s="10" t="str">
        <f>VLOOKUP($E795,'FP MD'!$A:$F,4,FALSE)</f>
        <v/>
      </c>
      <c r="L795" s="10" t="str">
        <f>VLOOKUP($E795,'FP MD'!$A:$F,5,FALSE)</f>
        <v/>
      </c>
      <c r="M795" s="10">
        <f>VLOOKUP($E795,'FP MD'!$A:$F,6,FALSE)</f>
        <v>0</v>
      </c>
      <c r="N795" s="11">
        <v>202404</v>
      </c>
      <c r="O795" s="15">
        <v>0</v>
      </c>
      <c r="P795" s="16">
        <v>0</v>
      </c>
      <c r="Q795" s="16">
        <v>0</v>
      </c>
      <c r="R795" s="16">
        <v>0</v>
      </c>
      <c r="S795" s="16">
        <v>1686.3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  <c r="BI795" s="16">
        <v>0</v>
      </c>
      <c r="BJ795" s="16">
        <v>0</v>
      </c>
      <c r="BK795" s="16">
        <v>0</v>
      </c>
      <c r="BL795" s="16">
        <v>0</v>
      </c>
      <c r="BM795" s="16">
        <v>0</v>
      </c>
      <c r="BN795" s="16">
        <v>0</v>
      </c>
      <c r="BO795" s="16">
        <v>0</v>
      </c>
      <c r="BP795" s="16">
        <v>0</v>
      </c>
      <c r="BQ795" s="16">
        <v>0</v>
      </c>
      <c r="BR795" s="16">
        <v>0</v>
      </c>
      <c r="BS795" s="16">
        <v>0</v>
      </c>
      <c r="BT795" s="16">
        <v>0</v>
      </c>
      <c r="BU795" s="16">
        <v>0</v>
      </c>
      <c r="BV795" s="16">
        <v>0</v>
      </c>
      <c r="BW795" s="16">
        <v>0</v>
      </c>
      <c r="BX795" s="14">
        <f t="shared" si="12"/>
        <v>1686.3</v>
      </c>
    </row>
    <row r="796" spans="1:76" s="17" customFormat="1" x14ac:dyDescent="0.3">
      <c r="A796" s="7" t="s">
        <v>462</v>
      </c>
      <c r="B796" s="8" t="s">
        <v>2189</v>
      </c>
      <c r="C796" s="21" t="s">
        <v>2190</v>
      </c>
      <c r="D796" s="9">
        <v>34331</v>
      </c>
      <c r="E796" s="9" t="s">
        <v>1972</v>
      </c>
      <c r="F796" s="10" t="str">
        <f>VLOOKUP($E796,'FP MD'!$A:$F,2,FALSE)</f>
        <v>Bayside FT/SE HMI Scada Upgrade Pro</v>
      </c>
      <c r="G796" s="10" t="s">
        <v>1221</v>
      </c>
      <c r="H796" s="10" t="s">
        <v>1723</v>
      </c>
      <c r="I796" s="10" t="s">
        <v>1813</v>
      </c>
      <c r="J796" s="10" t="str">
        <f>VLOOKUP($E796,'FP MD'!$A:$F,3,FALSE)</f>
        <v>Blanket</v>
      </c>
      <c r="K796" s="10" t="str">
        <f>VLOOKUP($E796,'FP MD'!$A:$F,4,FALSE)</f>
        <v/>
      </c>
      <c r="L796" s="10" t="str">
        <f>VLOOKUP($E796,'FP MD'!$A:$F,5,FALSE)</f>
        <v/>
      </c>
      <c r="M796" s="10">
        <f>VLOOKUP($E796,'FP MD'!$A:$F,6,FALSE)</f>
        <v>0</v>
      </c>
      <c r="N796" s="11">
        <v>202404</v>
      </c>
      <c r="O796" s="15">
        <v>0</v>
      </c>
      <c r="P796" s="16">
        <v>0</v>
      </c>
      <c r="Q796" s="16">
        <v>0</v>
      </c>
      <c r="R796" s="16">
        <v>0</v>
      </c>
      <c r="S796" s="16">
        <v>209.86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  <c r="BI796" s="16">
        <v>0</v>
      </c>
      <c r="BJ796" s="16">
        <v>0</v>
      </c>
      <c r="BK796" s="16">
        <v>0</v>
      </c>
      <c r="BL796" s="16">
        <v>0</v>
      </c>
      <c r="BM796" s="16">
        <v>0</v>
      </c>
      <c r="BN796" s="16">
        <v>0</v>
      </c>
      <c r="BO796" s="16">
        <v>0</v>
      </c>
      <c r="BP796" s="16">
        <v>0</v>
      </c>
      <c r="BQ796" s="16">
        <v>0</v>
      </c>
      <c r="BR796" s="16">
        <v>0</v>
      </c>
      <c r="BS796" s="16">
        <v>0</v>
      </c>
      <c r="BT796" s="16">
        <v>0</v>
      </c>
      <c r="BU796" s="16">
        <v>0</v>
      </c>
      <c r="BV796" s="16">
        <v>0</v>
      </c>
      <c r="BW796" s="16">
        <v>0</v>
      </c>
      <c r="BX796" s="14">
        <f t="shared" si="12"/>
        <v>209.86</v>
      </c>
    </row>
    <row r="797" spans="1:76" s="17" customFormat="1" x14ac:dyDescent="0.3">
      <c r="A797" s="7" t="s">
        <v>462</v>
      </c>
      <c r="B797" s="8" t="s">
        <v>2191</v>
      </c>
      <c r="C797" s="21" t="s">
        <v>2192</v>
      </c>
      <c r="D797" s="9">
        <v>34331</v>
      </c>
      <c r="E797" s="9" t="s">
        <v>1840</v>
      </c>
      <c r="F797" s="10" t="str">
        <f>VLOOKUP($E797,'FP MD'!$A:$F,2,FALSE)</f>
        <v>Bayside 1 ST Blanket 2023</v>
      </c>
      <c r="G797" s="10" t="s">
        <v>1221</v>
      </c>
      <c r="H797" s="10" t="s">
        <v>1723</v>
      </c>
      <c r="I797" s="10" t="s">
        <v>1813</v>
      </c>
      <c r="J797" s="10" t="str">
        <f>VLOOKUP($E797,'FP MD'!$A:$F,3,FALSE)</f>
        <v>Blanket</v>
      </c>
      <c r="K797" s="10" t="str">
        <f>VLOOKUP($E797,'FP MD'!$A:$F,4,FALSE)</f>
        <v/>
      </c>
      <c r="L797" s="10" t="str">
        <f>VLOOKUP($E797,'FP MD'!$A:$F,5,FALSE)</f>
        <v/>
      </c>
      <c r="M797" s="10">
        <f>VLOOKUP($E797,'FP MD'!$A:$F,6,FALSE)</f>
        <v>0</v>
      </c>
      <c r="N797" s="11">
        <v>202404</v>
      </c>
      <c r="O797" s="15">
        <v>0</v>
      </c>
      <c r="P797" s="16">
        <v>0</v>
      </c>
      <c r="Q797" s="16">
        <v>0</v>
      </c>
      <c r="R797" s="16">
        <v>0</v>
      </c>
      <c r="S797" s="16">
        <v>8816.2000000000007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0</v>
      </c>
      <c r="BE797" s="16">
        <v>0</v>
      </c>
      <c r="BF797" s="16">
        <v>0</v>
      </c>
      <c r="BG797" s="16">
        <v>0</v>
      </c>
      <c r="BH797" s="16">
        <v>0</v>
      </c>
      <c r="BI797" s="16">
        <v>0</v>
      </c>
      <c r="BJ797" s="16">
        <v>0</v>
      </c>
      <c r="BK797" s="16">
        <v>0</v>
      </c>
      <c r="BL797" s="16">
        <v>0</v>
      </c>
      <c r="BM797" s="16">
        <v>0</v>
      </c>
      <c r="BN797" s="16">
        <v>0</v>
      </c>
      <c r="BO797" s="16">
        <v>0</v>
      </c>
      <c r="BP797" s="16">
        <v>0</v>
      </c>
      <c r="BQ797" s="16">
        <v>0</v>
      </c>
      <c r="BR797" s="16">
        <v>0</v>
      </c>
      <c r="BS797" s="16">
        <v>0</v>
      </c>
      <c r="BT797" s="16">
        <v>0</v>
      </c>
      <c r="BU797" s="16">
        <v>0</v>
      </c>
      <c r="BV797" s="16">
        <v>0</v>
      </c>
      <c r="BW797" s="16">
        <v>0</v>
      </c>
      <c r="BX797" s="14">
        <f t="shared" si="12"/>
        <v>8816.2000000000007</v>
      </c>
    </row>
    <row r="798" spans="1:76" s="17" customFormat="1" x14ac:dyDescent="0.3">
      <c r="A798" s="7" t="s">
        <v>462</v>
      </c>
      <c r="B798" s="8" t="s">
        <v>2193</v>
      </c>
      <c r="C798" s="21" t="s">
        <v>2194</v>
      </c>
      <c r="D798" s="9">
        <v>34331</v>
      </c>
      <c r="E798" s="9" t="s">
        <v>2193</v>
      </c>
      <c r="F798" s="10" t="str">
        <f>VLOOKUP($E798,'FP MD'!$A:$F,2,FALSE)</f>
        <v>BPS1A LP Evap link Replacements (20</v>
      </c>
      <c r="G798" s="10" t="s">
        <v>1221</v>
      </c>
      <c r="H798" s="10" t="s">
        <v>1723</v>
      </c>
      <c r="I798" s="10" t="s">
        <v>2063</v>
      </c>
      <c r="J798" s="10" t="str">
        <f>VLOOKUP($E798,'FP MD'!$A:$F,3,FALSE)</f>
        <v>None</v>
      </c>
      <c r="K798" s="10" t="str">
        <f>VLOOKUP($E798,'FP MD'!$A:$F,4,FALSE)</f>
        <v/>
      </c>
      <c r="L798" s="10" t="str">
        <f>VLOOKUP($E798,'FP MD'!$A:$F,5,FALSE)</f>
        <v/>
      </c>
      <c r="M798" s="10">
        <f>VLOOKUP($E798,'FP MD'!$A:$F,6,FALSE)</f>
        <v>0</v>
      </c>
      <c r="N798" s="11">
        <v>202506</v>
      </c>
      <c r="O798" s="15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415555.32</v>
      </c>
      <c r="AH798" s="16">
        <v>42592.56</v>
      </c>
      <c r="AI798" s="16">
        <v>42592.56</v>
      </c>
      <c r="AJ798" s="16">
        <v>42592.56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  <c r="BI798" s="16">
        <v>0</v>
      </c>
      <c r="BJ798" s="16">
        <v>0</v>
      </c>
      <c r="BK798" s="16">
        <v>0</v>
      </c>
      <c r="BL798" s="16">
        <v>0</v>
      </c>
      <c r="BM798" s="16">
        <v>0</v>
      </c>
      <c r="BN798" s="16">
        <v>0</v>
      </c>
      <c r="BO798" s="16">
        <v>0</v>
      </c>
      <c r="BP798" s="16">
        <v>0</v>
      </c>
      <c r="BQ798" s="16">
        <v>0</v>
      </c>
      <c r="BR798" s="16">
        <v>0</v>
      </c>
      <c r="BS798" s="16">
        <v>0</v>
      </c>
      <c r="BT798" s="16">
        <v>0</v>
      </c>
      <c r="BU798" s="16">
        <v>0</v>
      </c>
      <c r="BV798" s="16">
        <v>0</v>
      </c>
      <c r="BW798" s="16">
        <v>0</v>
      </c>
      <c r="BX798" s="14">
        <f t="shared" si="12"/>
        <v>543333</v>
      </c>
    </row>
    <row r="799" spans="1:76" s="17" customFormat="1" x14ac:dyDescent="0.3">
      <c r="A799" s="7" t="s">
        <v>462</v>
      </c>
      <c r="B799" s="8" t="s">
        <v>2195</v>
      </c>
      <c r="C799" s="21" t="s">
        <v>2196</v>
      </c>
      <c r="D799" s="9">
        <v>34331</v>
      </c>
      <c r="E799" s="9" t="s">
        <v>2195</v>
      </c>
      <c r="F799" s="10" t="str">
        <f>VLOOKUP($E799,'FP MD'!$A:$F,2,FALSE)</f>
        <v>BPS1B LP Evap link Replacements (20</v>
      </c>
      <c r="G799" s="10" t="s">
        <v>1221</v>
      </c>
      <c r="H799" s="10" t="s">
        <v>1723</v>
      </c>
      <c r="I799" s="10" t="s">
        <v>2063</v>
      </c>
      <c r="J799" s="10" t="str">
        <f>VLOOKUP($E799,'FP MD'!$A:$F,3,FALSE)</f>
        <v>None</v>
      </c>
      <c r="K799" s="10" t="str">
        <f>VLOOKUP($E799,'FP MD'!$A:$F,4,FALSE)</f>
        <v/>
      </c>
      <c r="L799" s="10" t="str">
        <f>VLOOKUP($E799,'FP MD'!$A:$F,5,FALSE)</f>
        <v/>
      </c>
      <c r="M799" s="10">
        <f>VLOOKUP($E799,'FP MD'!$A:$F,6,FALSE)</f>
        <v>0</v>
      </c>
      <c r="N799" s="11">
        <v>202506</v>
      </c>
      <c r="O799" s="15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415555.32</v>
      </c>
      <c r="AH799" s="16">
        <v>42592.56</v>
      </c>
      <c r="AI799" s="16">
        <v>42592.56</v>
      </c>
      <c r="AJ799" s="16">
        <v>42592.56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  <c r="BB799" s="16">
        <v>0</v>
      </c>
      <c r="BC799" s="16">
        <v>0</v>
      </c>
      <c r="BD799" s="16">
        <v>0</v>
      </c>
      <c r="BE799" s="16">
        <v>0</v>
      </c>
      <c r="BF799" s="16">
        <v>0</v>
      </c>
      <c r="BG799" s="16">
        <v>0</v>
      </c>
      <c r="BH799" s="16">
        <v>0</v>
      </c>
      <c r="BI799" s="16">
        <v>0</v>
      </c>
      <c r="BJ799" s="16">
        <v>0</v>
      </c>
      <c r="BK799" s="16">
        <v>0</v>
      </c>
      <c r="BL799" s="16">
        <v>0</v>
      </c>
      <c r="BM799" s="16">
        <v>0</v>
      </c>
      <c r="BN799" s="16">
        <v>0</v>
      </c>
      <c r="BO799" s="16">
        <v>0</v>
      </c>
      <c r="BP799" s="16">
        <v>0</v>
      </c>
      <c r="BQ799" s="16">
        <v>0</v>
      </c>
      <c r="BR799" s="16">
        <v>0</v>
      </c>
      <c r="BS799" s="16">
        <v>0</v>
      </c>
      <c r="BT799" s="16">
        <v>0</v>
      </c>
      <c r="BU799" s="16">
        <v>0</v>
      </c>
      <c r="BV799" s="16">
        <v>0</v>
      </c>
      <c r="BW799" s="16">
        <v>0</v>
      </c>
      <c r="BX799" s="14">
        <f t="shared" si="12"/>
        <v>543333</v>
      </c>
    </row>
    <row r="800" spans="1:76" s="17" customFormat="1" x14ac:dyDescent="0.3">
      <c r="A800" s="7" t="s">
        <v>462</v>
      </c>
      <c r="B800" s="8" t="s">
        <v>2197</v>
      </c>
      <c r="C800" s="21" t="s">
        <v>2198</v>
      </c>
      <c r="D800" s="9">
        <v>34331</v>
      </c>
      <c r="E800" s="9" t="s">
        <v>2197</v>
      </c>
      <c r="F800" s="10" t="str">
        <f>VLOOKUP($E800,'FP MD'!$A:$F,2,FALSE)</f>
        <v>BPS1C LP Evap link Replacements (20</v>
      </c>
      <c r="G800" s="10" t="s">
        <v>1221</v>
      </c>
      <c r="H800" s="10" t="s">
        <v>1723</v>
      </c>
      <c r="I800" s="10" t="s">
        <v>2063</v>
      </c>
      <c r="J800" s="10" t="str">
        <f>VLOOKUP($E800,'FP MD'!$A:$F,3,FALSE)</f>
        <v>None</v>
      </c>
      <c r="K800" s="10" t="str">
        <f>VLOOKUP($E800,'FP MD'!$A:$F,4,FALSE)</f>
        <v/>
      </c>
      <c r="L800" s="10" t="str">
        <f>VLOOKUP($E800,'FP MD'!$A:$F,5,FALSE)</f>
        <v/>
      </c>
      <c r="M800" s="10">
        <f>VLOOKUP($E800,'FP MD'!$A:$F,6,FALSE)</f>
        <v>0</v>
      </c>
      <c r="N800" s="11">
        <v>202506</v>
      </c>
      <c r="O800" s="15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415555.32</v>
      </c>
      <c r="AH800" s="16">
        <v>42592.56</v>
      </c>
      <c r="AI800" s="16">
        <v>42592.56</v>
      </c>
      <c r="AJ800" s="16">
        <v>42592.56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0</v>
      </c>
      <c r="BG800" s="16">
        <v>0</v>
      </c>
      <c r="BH800" s="16">
        <v>0</v>
      </c>
      <c r="BI800" s="16">
        <v>0</v>
      </c>
      <c r="BJ800" s="16">
        <v>0</v>
      </c>
      <c r="BK800" s="16">
        <v>0</v>
      </c>
      <c r="BL800" s="16">
        <v>0</v>
      </c>
      <c r="BM800" s="16">
        <v>0</v>
      </c>
      <c r="BN800" s="16">
        <v>0</v>
      </c>
      <c r="BO800" s="16">
        <v>0</v>
      </c>
      <c r="BP800" s="16">
        <v>0</v>
      </c>
      <c r="BQ800" s="16">
        <v>0</v>
      </c>
      <c r="BR800" s="16">
        <v>0</v>
      </c>
      <c r="BS800" s="16">
        <v>0</v>
      </c>
      <c r="BT800" s="16">
        <v>0</v>
      </c>
      <c r="BU800" s="16">
        <v>0</v>
      </c>
      <c r="BV800" s="16">
        <v>0</v>
      </c>
      <c r="BW800" s="16">
        <v>0</v>
      </c>
      <c r="BX800" s="14">
        <f t="shared" si="12"/>
        <v>543333</v>
      </c>
    </row>
    <row r="801" spans="1:76" s="17" customFormat="1" x14ac:dyDescent="0.3">
      <c r="A801" s="7" t="s">
        <v>462</v>
      </c>
      <c r="B801" s="8" t="s">
        <v>2199</v>
      </c>
      <c r="C801" s="21" t="s">
        <v>2200</v>
      </c>
      <c r="D801" s="9">
        <v>34331</v>
      </c>
      <c r="E801" s="9" t="s">
        <v>2199</v>
      </c>
      <c r="F801" s="10" t="str">
        <f>VLOOKUP($E801,'FP MD'!$A:$F,2,FALSE)</f>
        <v>BPS ST1 MHC to EHC Upgrade</v>
      </c>
      <c r="G801" s="10" t="s">
        <v>1221</v>
      </c>
      <c r="H801" s="10" t="s">
        <v>1723</v>
      </c>
      <c r="I801" s="10" t="s">
        <v>2063</v>
      </c>
      <c r="J801" s="10" t="str">
        <f>VLOOKUP($E801,'FP MD'!$A:$F,3,FALSE)</f>
        <v>None</v>
      </c>
      <c r="K801" s="10" t="str">
        <f>VLOOKUP($E801,'FP MD'!$A:$F,4,FALSE)</f>
        <v/>
      </c>
      <c r="L801" s="10" t="str">
        <f>VLOOKUP($E801,'FP MD'!$A:$F,5,FALSE)</f>
        <v/>
      </c>
      <c r="M801" s="10">
        <f>VLOOKUP($E801,'FP MD'!$A:$F,6,FALSE)</f>
        <v>0</v>
      </c>
      <c r="N801" s="11">
        <v>202512</v>
      </c>
      <c r="O801" s="15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5075661.0900000017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0</v>
      </c>
      <c r="BG801" s="16">
        <v>0</v>
      </c>
      <c r="BH801" s="16">
        <v>0</v>
      </c>
      <c r="BI801" s="16">
        <v>0</v>
      </c>
      <c r="BJ801" s="16">
        <v>0</v>
      </c>
      <c r="BK801" s="16">
        <v>0</v>
      </c>
      <c r="BL801" s="16">
        <v>0</v>
      </c>
      <c r="BM801" s="16">
        <v>0</v>
      </c>
      <c r="BN801" s="16">
        <v>0</v>
      </c>
      <c r="BO801" s="16">
        <v>0</v>
      </c>
      <c r="BP801" s="16">
        <v>0</v>
      </c>
      <c r="BQ801" s="16">
        <v>0</v>
      </c>
      <c r="BR801" s="16">
        <v>0</v>
      </c>
      <c r="BS801" s="16">
        <v>0</v>
      </c>
      <c r="BT801" s="16">
        <v>0</v>
      </c>
      <c r="BU801" s="16">
        <v>0</v>
      </c>
      <c r="BV801" s="16">
        <v>0</v>
      </c>
      <c r="BW801" s="16">
        <v>0</v>
      </c>
      <c r="BX801" s="14">
        <f t="shared" si="12"/>
        <v>5075661.0900000017</v>
      </c>
    </row>
    <row r="802" spans="1:76" s="17" customFormat="1" x14ac:dyDescent="0.3">
      <c r="A802" s="7" t="s">
        <v>462</v>
      </c>
      <c r="B802" s="8" t="s">
        <v>2201</v>
      </c>
      <c r="C802" s="21" t="s">
        <v>2202</v>
      </c>
      <c r="D802" s="9">
        <v>34331</v>
      </c>
      <c r="E802" s="9" t="s">
        <v>2201</v>
      </c>
      <c r="F802" s="10" t="str">
        <f>VLOOKUP($E802,'FP MD'!$A:$F,2,FALSE)</f>
        <v xml:space="preserve">BPS Unit 1 Drain Pot Upgrades </v>
      </c>
      <c r="G802" s="10" t="s">
        <v>1221</v>
      </c>
      <c r="H802" s="10" t="s">
        <v>1723</v>
      </c>
      <c r="I802" s="10" t="s">
        <v>2063</v>
      </c>
      <c r="J802" s="10" t="str">
        <f>VLOOKUP($E802,'FP MD'!$A:$F,3,FALSE)</f>
        <v>None</v>
      </c>
      <c r="K802" s="10" t="str">
        <f>VLOOKUP($E802,'FP MD'!$A:$F,4,FALSE)</f>
        <v/>
      </c>
      <c r="L802" s="10" t="str">
        <f>VLOOKUP($E802,'FP MD'!$A:$F,5,FALSE)</f>
        <v/>
      </c>
      <c r="M802" s="10">
        <f>VLOOKUP($E802,'FP MD'!$A:$F,6,FALSE)</f>
        <v>0</v>
      </c>
      <c r="N802" s="11">
        <v>202506</v>
      </c>
      <c r="O802" s="15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566666.67999999993</v>
      </c>
      <c r="AH802" s="16">
        <v>94444.439999999944</v>
      </c>
      <c r="AI802" s="16">
        <v>94444.439999999944</v>
      </c>
      <c r="AJ802" s="16">
        <v>94444.439999999944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0</v>
      </c>
      <c r="BI802" s="16">
        <v>0</v>
      </c>
      <c r="BJ802" s="16">
        <v>0</v>
      </c>
      <c r="BK802" s="16">
        <v>0</v>
      </c>
      <c r="BL802" s="16">
        <v>0</v>
      </c>
      <c r="BM802" s="16">
        <v>0</v>
      </c>
      <c r="BN802" s="16">
        <v>0</v>
      </c>
      <c r="BO802" s="16">
        <v>0</v>
      </c>
      <c r="BP802" s="16">
        <v>0</v>
      </c>
      <c r="BQ802" s="16">
        <v>0</v>
      </c>
      <c r="BR802" s="16">
        <v>0</v>
      </c>
      <c r="BS802" s="16">
        <v>0</v>
      </c>
      <c r="BT802" s="16">
        <v>0</v>
      </c>
      <c r="BU802" s="16">
        <v>0</v>
      </c>
      <c r="BV802" s="16">
        <v>0</v>
      </c>
      <c r="BW802" s="16">
        <v>0</v>
      </c>
      <c r="BX802" s="14">
        <f t="shared" si="12"/>
        <v>849999.99999999977</v>
      </c>
    </row>
    <row r="803" spans="1:76" s="17" customFormat="1" x14ac:dyDescent="0.3">
      <c r="A803" s="7" t="s">
        <v>462</v>
      </c>
      <c r="B803" s="8" t="s">
        <v>2203</v>
      </c>
      <c r="C803" s="21" t="s">
        <v>2204</v>
      </c>
      <c r="D803" s="9">
        <v>34331</v>
      </c>
      <c r="E803" s="9" t="s">
        <v>2203</v>
      </c>
      <c r="F803" s="10" t="str">
        <f>VLOOKUP($E803,'FP MD'!$A:$F,2,FALSE)</f>
        <v>BPS U1 Tunnel Coatng Sys Install</v>
      </c>
      <c r="G803" s="10" t="s">
        <v>1221</v>
      </c>
      <c r="H803" s="10" t="s">
        <v>1723</v>
      </c>
      <c r="I803" s="10" t="s">
        <v>1813</v>
      </c>
      <c r="J803" s="10" t="str">
        <f>VLOOKUP($E803,'FP MD'!$A:$F,3,FALSE)</f>
        <v/>
      </c>
      <c r="K803" s="10" t="str">
        <f>VLOOKUP($E803,'FP MD'!$A:$F,4,FALSE)</f>
        <v/>
      </c>
      <c r="L803" s="10" t="str">
        <f>VLOOKUP($E803,'FP MD'!$A:$F,5,FALSE)</f>
        <v/>
      </c>
      <c r="M803" s="10">
        <f>VLOOKUP($E803,'FP MD'!$A:$F,6,FALSE)</f>
        <v>0</v>
      </c>
      <c r="N803" s="11">
        <v>202506</v>
      </c>
      <c r="O803" s="15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666666.66999999993</v>
      </c>
      <c r="AH803" s="16">
        <v>111111.10999999999</v>
      </c>
      <c r="AI803" s="16">
        <v>111111.10999999999</v>
      </c>
      <c r="AJ803" s="16">
        <v>111111.10999999999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  <c r="BB803" s="16">
        <v>0</v>
      </c>
      <c r="BC803" s="16">
        <v>0</v>
      </c>
      <c r="BD803" s="16">
        <v>0</v>
      </c>
      <c r="BE803" s="16">
        <v>0</v>
      </c>
      <c r="BF803" s="16">
        <v>0</v>
      </c>
      <c r="BG803" s="16">
        <v>0</v>
      </c>
      <c r="BH803" s="16">
        <v>0</v>
      </c>
      <c r="BI803" s="16">
        <v>0</v>
      </c>
      <c r="BJ803" s="16">
        <v>0</v>
      </c>
      <c r="BK803" s="16">
        <v>0</v>
      </c>
      <c r="BL803" s="16">
        <v>0</v>
      </c>
      <c r="BM803" s="16">
        <v>0</v>
      </c>
      <c r="BN803" s="16">
        <v>0</v>
      </c>
      <c r="BO803" s="16">
        <v>0</v>
      </c>
      <c r="BP803" s="16">
        <v>0</v>
      </c>
      <c r="BQ803" s="16">
        <v>0</v>
      </c>
      <c r="BR803" s="16">
        <v>0</v>
      </c>
      <c r="BS803" s="16">
        <v>0</v>
      </c>
      <c r="BT803" s="16">
        <v>0</v>
      </c>
      <c r="BU803" s="16">
        <v>0</v>
      </c>
      <c r="BV803" s="16">
        <v>0</v>
      </c>
      <c r="BW803" s="16">
        <v>0</v>
      </c>
      <c r="BX803" s="14">
        <f t="shared" si="12"/>
        <v>999999.99999999988</v>
      </c>
    </row>
    <row r="804" spans="1:76" s="17" customFormat="1" x14ac:dyDescent="0.3">
      <c r="A804" s="7" t="s">
        <v>462</v>
      </c>
      <c r="B804" s="8" t="s">
        <v>2205</v>
      </c>
      <c r="C804" s="21" t="s">
        <v>2206</v>
      </c>
      <c r="D804" s="9">
        <v>34331</v>
      </c>
      <c r="E804" s="9" t="s">
        <v>2205</v>
      </c>
      <c r="F804" s="10" t="str">
        <f>VLOOKUP($E804,'FP MD'!$A:$F,2,FALSE)</f>
        <v>BPS BEST Parking Solar Installation</v>
      </c>
      <c r="G804" s="10" t="s">
        <v>1221</v>
      </c>
      <c r="H804" s="10" t="s">
        <v>1723</v>
      </c>
      <c r="I804" s="10" t="s">
        <v>1813</v>
      </c>
      <c r="J804" s="10" t="str">
        <f>VLOOKUP($E804,'FP MD'!$A:$F,3,FALSE)</f>
        <v/>
      </c>
      <c r="K804" s="10" t="str">
        <f>VLOOKUP($E804,'FP MD'!$A:$F,4,FALSE)</f>
        <v/>
      </c>
      <c r="L804" s="10" t="str">
        <f>VLOOKUP($E804,'FP MD'!$A:$F,5,FALSE)</f>
        <v/>
      </c>
      <c r="M804" s="10">
        <f>VLOOKUP($E804,'FP MD'!$A:$F,6,FALSE)</f>
        <v>0</v>
      </c>
      <c r="N804" s="11">
        <v>202512</v>
      </c>
      <c r="O804" s="15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750000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0</v>
      </c>
      <c r="BH804" s="16">
        <v>0</v>
      </c>
      <c r="BI804" s="16">
        <v>0</v>
      </c>
      <c r="BJ804" s="16">
        <v>0</v>
      </c>
      <c r="BK804" s="16">
        <v>0</v>
      </c>
      <c r="BL804" s="16">
        <v>0</v>
      </c>
      <c r="BM804" s="16">
        <v>0</v>
      </c>
      <c r="BN804" s="16">
        <v>0</v>
      </c>
      <c r="BO804" s="16">
        <v>0</v>
      </c>
      <c r="BP804" s="16">
        <v>0</v>
      </c>
      <c r="BQ804" s="16">
        <v>0</v>
      </c>
      <c r="BR804" s="16">
        <v>0</v>
      </c>
      <c r="BS804" s="16">
        <v>0</v>
      </c>
      <c r="BT804" s="16">
        <v>0</v>
      </c>
      <c r="BU804" s="16">
        <v>0</v>
      </c>
      <c r="BV804" s="16">
        <v>0</v>
      </c>
      <c r="BW804" s="16">
        <v>0</v>
      </c>
      <c r="BX804" s="14">
        <f t="shared" si="12"/>
        <v>750000</v>
      </c>
    </row>
    <row r="805" spans="1:76" s="17" customFormat="1" x14ac:dyDescent="0.3">
      <c r="A805" s="7" t="s">
        <v>462</v>
      </c>
      <c r="B805" s="8" t="s">
        <v>2207</v>
      </c>
      <c r="C805" s="21" t="s">
        <v>2208</v>
      </c>
      <c r="D805" s="9">
        <v>34331</v>
      </c>
      <c r="E805" s="9" t="s">
        <v>2207</v>
      </c>
      <c r="F805" s="10" t="str">
        <f>VLOOKUP($E805,'FP MD'!$A:$F,2,FALSE)</f>
        <v>BPS 1 Circ Water Discharge Piping R</v>
      </c>
      <c r="G805" s="10" t="s">
        <v>1221</v>
      </c>
      <c r="H805" s="10" t="s">
        <v>1723</v>
      </c>
      <c r="I805" s="10" t="s">
        <v>2063</v>
      </c>
      <c r="J805" s="10" t="str">
        <f>VLOOKUP($E805,'FP MD'!$A:$F,3,FALSE)</f>
        <v/>
      </c>
      <c r="K805" s="10" t="str">
        <f>VLOOKUP($E805,'FP MD'!$A:$F,4,FALSE)</f>
        <v/>
      </c>
      <c r="L805" s="10" t="str">
        <f>VLOOKUP($E805,'FP MD'!$A:$F,5,FALSE)</f>
        <v/>
      </c>
      <c r="M805" s="10">
        <f>VLOOKUP($E805,'FP MD'!$A:$F,6,FALSE)</f>
        <v>0</v>
      </c>
      <c r="N805" s="11">
        <v>202506</v>
      </c>
      <c r="O805" s="15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800000.01000000024</v>
      </c>
      <c r="AH805" s="16">
        <v>133333.33000000007</v>
      </c>
      <c r="AI805" s="16">
        <v>133333.33000000007</v>
      </c>
      <c r="AJ805" s="16">
        <v>133333.33000000007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0</v>
      </c>
      <c r="BG805" s="16">
        <v>0</v>
      </c>
      <c r="BH805" s="16">
        <v>0</v>
      </c>
      <c r="BI805" s="16">
        <v>0</v>
      </c>
      <c r="BJ805" s="16">
        <v>0</v>
      </c>
      <c r="BK805" s="16">
        <v>0</v>
      </c>
      <c r="BL805" s="16">
        <v>0</v>
      </c>
      <c r="BM805" s="16">
        <v>0</v>
      </c>
      <c r="BN805" s="16">
        <v>0</v>
      </c>
      <c r="BO805" s="16">
        <v>0</v>
      </c>
      <c r="BP805" s="16">
        <v>0</v>
      </c>
      <c r="BQ805" s="16">
        <v>0</v>
      </c>
      <c r="BR805" s="16">
        <v>0</v>
      </c>
      <c r="BS805" s="16">
        <v>0</v>
      </c>
      <c r="BT805" s="16">
        <v>0</v>
      </c>
      <c r="BU805" s="16">
        <v>0</v>
      </c>
      <c r="BV805" s="16">
        <v>0</v>
      </c>
      <c r="BW805" s="16">
        <v>0</v>
      </c>
      <c r="BX805" s="14">
        <f t="shared" si="12"/>
        <v>1200000.0000000005</v>
      </c>
    </row>
    <row r="806" spans="1:76" s="17" customFormat="1" x14ac:dyDescent="0.3">
      <c r="A806" s="7" t="s">
        <v>468</v>
      </c>
      <c r="B806" s="8" t="s">
        <v>2209</v>
      </c>
      <c r="C806" s="21" t="s">
        <v>2210</v>
      </c>
      <c r="D806" s="9">
        <v>34331</v>
      </c>
      <c r="E806" s="9" t="s">
        <v>2209</v>
      </c>
      <c r="F806" s="10" t="str">
        <f>VLOOKUP($E806,'FP MD'!$A:$F,2,FALSE)</f>
        <v>BPS 1 HP Drum Downcomer Thermocoupl</v>
      </c>
      <c r="G806" s="10" t="s">
        <v>495</v>
      </c>
      <c r="H806" s="10" t="s">
        <v>1723</v>
      </c>
      <c r="I806" s="10" t="s">
        <v>472</v>
      </c>
      <c r="J806" s="10" t="str">
        <f>VLOOKUP($E806,'FP MD'!$A:$F,3,FALSE)</f>
        <v/>
      </c>
      <c r="K806" s="10" t="str">
        <f>VLOOKUP($E806,'FP MD'!$A:$F,4,FALSE)</f>
        <v/>
      </c>
      <c r="L806" s="10" t="str">
        <f>VLOOKUP($E806,'FP MD'!$A:$F,5,FALSE)</f>
        <v/>
      </c>
      <c r="M806" s="10">
        <f>VLOOKUP($E806,'FP MD'!$A:$F,6,FALSE)</f>
        <v>0</v>
      </c>
      <c r="N806" s="11" t="s">
        <v>97</v>
      </c>
      <c r="O806" s="15">
        <v>0</v>
      </c>
      <c r="P806" s="16">
        <v>5000</v>
      </c>
      <c r="Q806" s="16">
        <v>5000</v>
      </c>
      <c r="R806" s="16">
        <v>5000</v>
      </c>
      <c r="S806" s="16">
        <v>5000</v>
      </c>
      <c r="T806" s="16">
        <v>5000</v>
      </c>
      <c r="U806" s="16">
        <v>5000</v>
      </c>
      <c r="V806" s="16">
        <v>5000</v>
      </c>
      <c r="W806" s="16">
        <v>5000</v>
      </c>
      <c r="X806" s="16">
        <v>5000</v>
      </c>
      <c r="Y806" s="16">
        <v>5000</v>
      </c>
      <c r="Z806" s="16">
        <v>5000</v>
      </c>
      <c r="AA806" s="16">
        <v>5000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0</v>
      </c>
      <c r="BF806" s="16">
        <v>0</v>
      </c>
      <c r="BG806" s="16">
        <v>0</v>
      </c>
      <c r="BH806" s="16">
        <v>0</v>
      </c>
      <c r="BI806" s="16">
        <v>0</v>
      </c>
      <c r="BJ806" s="16">
        <v>0</v>
      </c>
      <c r="BK806" s="16">
        <v>0</v>
      </c>
      <c r="BL806" s="16">
        <v>0</v>
      </c>
      <c r="BM806" s="16">
        <v>0</v>
      </c>
      <c r="BN806" s="16">
        <v>0</v>
      </c>
      <c r="BO806" s="16">
        <v>0</v>
      </c>
      <c r="BP806" s="16">
        <v>0</v>
      </c>
      <c r="BQ806" s="16">
        <v>0</v>
      </c>
      <c r="BR806" s="16">
        <v>0</v>
      </c>
      <c r="BS806" s="16">
        <v>0</v>
      </c>
      <c r="BT806" s="16">
        <v>0</v>
      </c>
      <c r="BU806" s="16">
        <v>0</v>
      </c>
      <c r="BV806" s="16">
        <v>0</v>
      </c>
      <c r="BW806" s="16">
        <v>0</v>
      </c>
      <c r="BX806" s="14">
        <f t="shared" si="12"/>
        <v>60000</v>
      </c>
    </row>
    <row r="807" spans="1:76" s="17" customFormat="1" x14ac:dyDescent="0.3">
      <c r="A807" s="7" t="s">
        <v>468</v>
      </c>
      <c r="B807" s="8" t="s">
        <v>2211</v>
      </c>
      <c r="C807" s="21" t="s">
        <v>2212</v>
      </c>
      <c r="D807" s="9">
        <v>34331</v>
      </c>
      <c r="E807" s="9" t="s">
        <v>2211</v>
      </c>
      <c r="F807" s="10" t="str">
        <f>VLOOKUP($E807,'FP MD'!$A:$F,2,FALSE)</f>
        <v>Bayside 1 ST Blanket 2024</v>
      </c>
      <c r="G807" s="10" t="s">
        <v>1221</v>
      </c>
      <c r="H807" s="10" t="s">
        <v>1723</v>
      </c>
      <c r="I807" s="10" t="s">
        <v>2063</v>
      </c>
      <c r="J807" s="10" t="str">
        <f>VLOOKUP($E807,'FP MD'!$A:$F,3,FALSE)</f>
        <v>Blanket</v>
      </c>
      <c r="K807" s="10" t="str">
        <f>VLOOKUP($E807,'FP MD'!$A:$F,4,FALSE)</f>
        <v/>
      </c>
      <c r="L807" s="10" t="str">
        <f>VLOOKUP($E807,'FP MD'!$A:$F,5,FALSE)</f>
        <v/>
      </c>
      <c r="M807" s="10">
        <f>VLOOKUP($E807,'FP MD'!$A:$F,6,FALSE)</f>
        <v>0</v>
      </c>
      <c r="N807" s="11" t="s">
        <v>97</v>
      </c>
      <c r="O807" s="15">
        <v>0</v>
      </c>
      <c r="P807" s="16">
        <v>9000</v>
      </c>
      <c r="Q807" s="16">
        <v>9000</v>
      </c>
      <c r="R807" s="16">
        <v>18000</v>
      </c>
      <c r="S807" s="16">
        <v>18000</v>
      </c>
      <c r="T807" s="16">
        <v>21000</v>
      </c>
      <c r="U807" s="16">
        <v>21000</v>
      </c>
      <c r="V807" s="16">
        <v>24000</v>
      </c>
      <c r="W807" s="16">
        <v>24000</v>
      </c>
      <c r="X807" s="16">
        <v>24000</v>
      </c>
      <c r="Y807" s="16">
        <v>27000</v>
      </c>
      <c r="Z807" s="16">
        <v>45000</v>
      </c>
      <c r="AA807" s="16">
        <v>60000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0</v>
      </c>
      <c r="BF807" s="16">
        <v>0</v>
      </c>
      <c r="BG807" s="16">
        <v>0</v>
      </c>
      <c r="BH807" s="16">
        <v>0</v>
      </c>
      <c r="BI807" s="16">
        <v>0</v>
      </c>
      <c r="BJ807" s="16">
        <v>0</v>
      </c>
      <c r="BK807" s="16">
        <v>0</v>
      </c>
      <c r="BL807" s="16">
        <v>0</v>
      </c>
      <c r="BM807" s="16">
        <v>0</v>
      </c>
      <c r="BN807" s="16">
        <v>0</v>
      </c>
      <c r="BO807" s="16">
        <v>0</v>
      </c>
      <c r="BP807" s="16">
        <v>0</v>
      </c>
      <c r="BQ807" s="16">
        <v>0</v>
      </c>
      <c r="BR807" s="16">
        <v>0</v>
      </c>
      <c r="BS807" s="16">
        <v>0</v>
      </c>
      <c r="BT807" s="16">
        <v>0</v>
      </c>
      <c r="BU807" s="16">
        <v>0</v>
      </c>
      <c r="BV807" s="16">
        <v>0</v>
      </c>
      <c r="BW807" s="16">
        <v>0</v>
      </c>
      <c r="BX807" s="14">
        <f t="shared" si="12"/>
        <v>300000</v>
      </c>
    </row>
    <row r="808" spans="1:76" s="17" customFormat="1" x14ac:dyDescent="0.3">
      <c r="A808" s="7" t="s">
        <v>468</v>
      </c>
      <c r="B808" s="8" t="s">
        <v>2213</v>
      </c>
      <c r="C808" s="21" t="s">
        <v>2214</v>
      </c>
      <c r="D808" s="9">
        <v>34331</v>
      </c>
      <c r="E808" s="9" t="s">
        <v>2213</v>
      </c>
      <c r="F808" s="10" t="str">
        <f>VLOOKUP($E808,'FP MD'!$A:$F,2,FALSE)</f>
        <v>Bayside 1 CT Blanket 2024</v>
      </c>
      <c r="G808" s="10" t="s">
        <v>1221</v>
      </c>
      <c r="H808" s="10" t="s">
        <v>1723</v>
      </c>
      <c r="I808" s="10" t="s">
        <v>1813</v>
      </c>
      <c r="J808" s="10" t="str">
        <f>VLOOKUP($E808,'FP MD'!$A:$F,3,FALSE)</f>
        <v>Blanket</v>
      </c>
      <c r="K808" s="10" t="str">
        <f>VLOOKUP($E808,'FP MD'!$A:$F,4,FALSE)</f>
        <v/>
      </c>
      <c r="L808" s="10" t="str">
        <f>VLOOKUP($E808,'FP MD'!$A:$F,5,FALSE)</f>
        <v/>
      </c>
      <c r="M808" s="10">
        <f>VLOOKUP($E808,'FP MD'!$A:$F,6,FALSE)</f>
        <v>0</v>
      </c>
      <c r="N808" s="11" t="s">
        <v>97</v>
      </c>
      <c r="O808" s="15">
        <v>0</v>
      </c>
      <c r="P808" s="16">
        <v>9000</v>
      </c>
      <c r="Q808" s="16">
        <v>9000</v>
      </c>
      <c r="R808" s="16">
        <v>18000</v>
      </c>
      <c r="S808" s="16">
        <v>18000</v>
      </c>
      <c r="T808" s="16">
        <v>21000</v>
      </c>
      <c r="U808" s="16">
        <v>21000</v>
      </c>
      <c r="V808" s="16">
        <v>24000</v>
      </c>
      <c r="W808" s="16">
        <v>24000</v>
      </c>
      <c r="X808" s="16">
        <v>24000</v>
      </c>
      <c r="Y808" s="16">
        <v>27000</v>
      </c>
      <c r="Z808" s="16">
        <v>45000</v>
      </c>
      <c r="AA808" s="16">
        <v>60000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0</v>
      </c>
      <c r="BH808" s="16">
        <v>0</v>
      </c>
      <c r="BI808" s="16">
        <v>0</v>
      </c>
      <c r="BJ808" s="16">
        <v>0</v>
      </c>
      <c r="BK808" s="16">
        <v>0</v>
      </c>
      <c r="BL808" s="16">
        <v>0</v>
      </c>
      <c r="BM808" s="16">
        <v>0</v>
      </c>
      <c r="BN808" s="16">
        <v>0</v>
      </c>
      <c r="BO808" s="16">
        <v>0</v>
      </c>
      <c r="BP808" s="16">
        <v>0</v>
      </c>
      <c r="BQ808" s="16">
        <v>0</v>
      </c>
      <c r="BR808" s="16">
        <v>0</v>
      </c>
      <c r="BS808" s="16">
        <v>0</v>
      </c>
      <c r="BT808" s="16">
        <v>0</v>
      </c>
      <c r="BU808" s="16">
        <v>0</v>
      </c>
      <c r="BV808" s="16">
        <v>0</v>
      </c>
      <c r="BW808" s="16">
        <v>0</v>
      </c>
      <c r="BX808" s="14">
        <f t="shared" si="12"/>
        <v>300000</v>
      </c>
    </row>
    <row r="809" spans="1:76" s="17" customFormat="1" x14ac:dyDescent="0.3">
      <c r="A809" s="7" t="s">
        <v>462</v>
      </c>
      <c r="B809" s="8" t="s">
        <v>2215</v>
      </c>
      <c r="C809" s="21" t="s">
        <v>2216</v>
      </c>
      <c r="D809" s="9">
        <v>34331</v>
      </c>
      <c r="E809" s="9" t="s">
        <v>2215</v>
      </c>
      <c r="F809" s="10" t="str">
        <f>VLOOKUP($E809,'FP MD'!$A:$F,2,FALSE)</f>
        <v>BPS CT1 Rotor Life Extension 1</v>
      </c>
      <c r="G809" s="10" t="s">
        <v>1221</v>
      </c>
      <c r="H809" s="10" t="s">
        <v>1723</v>
      </c>
      <c r="I809" s="10" t="s">
        <v>1813</v>
      </c>
      <c r="J809" s="10" t="str">
        <f>VLOOKUP($E809,'FP MD'!$A:$F,3,FALSE)</f>
        <v/>
      </c>
      <c r="K809" s="10" t="str">
        <f>VLOOKUP($E809,'FP MD'!$A:$F,4,FALSE)</f>
        <v/>
      </c>
      <c r="L809" s="10" t="str">
        <f>VLOOKUP($E809,'FP MD'!$A:$F,5,FALSE)</f>
        <v/>
      </c>
      <c r="M809" s="10">
        <f>VLOOKUP($E809,'FP MD'!$A:$F,6,FALSE)</f>
        <v>0</v>
      </c>
      <c r="N809" s="11">
        <v>203012</v>
      </c>
      <c r="O809" s="15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  <c r="AY809" s="16">
        <v>0</v>
      </c>
      <c r="AZ809" s="16">
        <v>0</v>
      </c>
      <c r="BA809" s="16">
        <v>0</v>
      </c>
      <c r="BB809" s="16">
        <v>0</v>
      </c>
      <c r="BC809" s="16">
        <v>0</v>
      </c>
      <c r="BD809" s="16">
        <v>0</v>
      </c>
      <c r="BE809" s="16">
        <v>0</v>
      </c>
      <c r="BF809" s="16">
        <v>0</v>
      </c>
      <c r="BG809" s="16">
        <v>0</v>
      </c>
      <c r="BH809" s="16">
        <v>0</v>
      </c>
      <c r="BI809" s="16">
        <v>0</v>
      </c>
      <c r="BJ809" s="16">
        <v>0</v>
      </c>
      <c r="BK809" s="16">
        <v>0</v>
      </c>
      <c r="BL809" s="16">
        <v>0</v>
      </c>
      <c r="BM809" s="16">
        <v>0</v>
      </c>
      <c r="BN809" s="16">
        <v>0</v>
      </c>
      <c r="BO809" s="16">
        <v>0</v>
      </c>
      <c r="BP809" s="16">
        <v>0</v>
      </c>
      <c r="BQ809" s="16">
        <v>0</v>
      </c>
      <c r="BR809" s="16">
        <v>0</v>
      </c>
      <c r="BS809" s="16">
        <v>0</v>
      </c>
      <c r="BT809" s="16">
        <v>0</v>
      </c>
      <c r="BU809" s="16">
        <v>0</v>
      </c>
      <c r="BV809" s="16">
        <v>0</v>
      </c>
      <c r="BW809" s="16">
        <v>0</v>
      </c>
      <c r="BX809" s="14">
        <f t="shared" si="12"/>
        <v>0</v>
      </c>
    </row>
    <row r="810" spans="1:76" s="17" customFormat="1" x14ac:dyDescent="0.3">
      <c r="A810" s="7" t="s">
        <v>462</v>
      </c>
      <c r="B810" s="8" t="s">
        <v>2217</v>
      </c>
      <c r="C810" s="21" t="s">
        <v>2218</v>
      </c>
      <c r="D810" s="9">
        <v>34331</v>
      </c>
      <c r="E810" s="9" t="s">
        <v>2217</v>
      </c>
      <c r="F810" s="10" t="str">
        <f>VLOOKUP($E810,'FP MD'!$A:$F,2,FALSE)</f>
        <v>BPS CT1 Rotor Life Extension 2</v>
      </c>
      <c r="G810" s="10" t="s">
        <v>1221</v>
      </c>
      <c r="H810" s="10" t="s">
        <v>1723</v>
      </c>
      <c r="I810" s="10" t="s">
        <v>1813</v>
      </c>
      <c r="J810" s="10" t="str">
        <f>VLOOKUP($E810,'FP MD'!$A:$F,3,FALSE)</f>
        <v/>
      </c>
      <c r="K810" s="10" t="str">
        <f>VLOOKUP($E810,'FP MD'!$A:$F,4,FALSE)</f>
        <v/>
      </c>
      <c r="L810" s="10" t="str">
        <f>VLOOKUP($E810,'FP MD'!$A:$F,5,FALSE)</f>
        <v/>
      </c>
      <c r="M810" s="10">
        <f>VLOOKUP($E810,'FP MD'!$A:$F,6,FALSE)</f>
        <v>0</v>
      </c>
      <c r="N810" s="11">
        <v>203012</v>
      </c>
      <c r="O810" s="15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0</v>
      </c>
      <c r="BF810" s="16">
        <v>0</v>
      </c>
      <c r="BG810" s="16">
        <v>0</v>
      </c>
      <c r="BH810" s="16">
        <v>0</v>
      </c>
      <c r="BI810" s="16">
        <v>0</v>
      </c>
      <c r="BJ810" s="16">
        <v>0</v>
      </c>
      <c r="BK810" s="16">
        <v>0</v>
      </c>
      <c r="BL810" s="16">
        <v>0</v>
      </c>
      <c r="BM810" s="16">
        <v>0</v>
      </c>
      <c r="BN810" s="16">
        <v>0</v>
      </c>
      <c r="BO810" s="16">
        <v>0</v>
      </c>
      <c r="BP810" s="16">
        <v>0</v>
      </c>
      <c r="BQ810" s="16">
        <v>0</v>
      </c>
      <c r="BR810" s="16">
        <v>0</v>
      </c>
      <c r="BS810" s="16">
        <v>0</v>
      </c>
      <c r="BT810" s="16">
        <v>0</v>
      </c>
      <c r="BU810" s="16">
        <v>0</v>
      </c>
      <c r="BV810" s="16">
        <v>0</v>
      </c>
      <c r="BW810" s="16">
        <v>0</v>
      </c>
      <c r="BX810" s="14">
        <f t="shared" si="12"/>
        <v>0</v>
      </c>
    </row>
    <row r="811" spans="1:76" s="17" customFormat="1" x14ac:dyDescent="0.3">
      <c r="A811" s="7" t="s">
        <v>462</v>
      </c>
      <c r="B811" s="8" t="s">
        <v>2219</v>
      </c>
      <c r="C811" s="21" t="s">
        <v>2220</v>
      </c>
      <c r="D811" s="9">
        <v>34331</v>
      </c>
      <c r="E811" s="9" t="s">
        <v>2219</v>
      </c>
      <c r="F811" s="10" t="str">
        <f>VLOOKUP($E811,'FP MD'!$A:$F,2,FALSE)</f>
        <v>BPS New Spare CT Rotor #2</v>
      </c>
      <c r="G811" s="10" t="s">
        <v>1221</v>
      </c>
      <c r="H811" s="10" t="s">
        <v>1723</v>
      </c>
      <c r="I811" s="10" t="s">
        <v>1813</v>
      </c>
      <c r="J811" s="10" t="str">
        <f>VLOOKUP($E811,'FP MD'!$A:$F,3,FALSE)</f>
        <v/>
      </c>
      <c r="K811" s="10" t="str">
        <f>VLOOKUP($E811,'FP MD'!$A:$F,4,FALSE)</f>
        <v/>
      </c>
      <c r="L811" s="10" t="str">
        <f>VLOOKUP($E811,'FP MD'!$A:$F,5,FALSE)</f>
        <v/>
      </c>
      <c r="M811" s="10">
        <f>VLOOKUP($E811,'FP MD'!$A:$F,6,FALSE)</f>
        <v>0</v>
      </c>
      <c r="N811" s="11">
        <v>202812</v>
      </c>
      <c r="O811" s="15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0</v>
      </c>
      <c r="AX811" s="16">
        <v>0</v>
      </c>
      <c r="AY811" s="16">
        <v>0</v>
      </c>
      <c r="AZ811" s="16">
        <v>0</v>
      </c>
      <c r="BA811" s="16">
        <v>0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0</v>
      </c>
      <c r="BH811" s="16">
        <v>0</v>
      </c>
      <c r="BI811" s="16">
        <v>0</v>
      </c>
      <c r="BJ811" s="16">
        <v>0</v>
      </c>
      <c r="BK811" s="16">
        <v>0</v>
      </c>
      <c r="BL811" s="16">
        <v>0</v>
      </c>
      <c r="BM811" s="16">
        <v>0</v>
      </c>
      <c r="BN811" s="16">
        <v>0</v>
      </c>
      <c r="BO811" s="16">
        <v>0</v>
      </c>
      <c r="BP811" s="16">
        <v>0</v>
      </c>
      <c r="BQ811" s="16">
        <v>0</v>
      </c>
      <c r="BR811" s="16">
        <v>0</v>
      </c>
      <c r="BS811" s="16">
        <v>0</v>
      </c>
      <c r="BT811" s="16">
        <v>0</v>
      </c>
      <c r="BU811" s="16">
        <v>0</v>
      </c>
      <c r="BV811" s="16">
        <v>0</v>
      </c>
      <c r="BW811" s="16">
        <v>15000000</v>
      </c>
      <c r="BX811" s="14">
        <f t="shared" si="12"/>
        <v>0</v>
      </c>
    </row>
    <row r="812" spans="1:76" s="17" customFormat="1" x14ac:dyDescent="0.3">
      <c r="A812" s="7" t="s">
        <v>462</v>
      </c>
      <c r="B812" s="8" t="s">
        <v>2221</v>
      </c>
      <c r="C812" s="21" t="s">
        <v>2222</v>
      </c>
      <c r="D812" s="9">
        <v>34331</v>
      </c>
      <c r="E812" s="9" t="s">
        <v>2221</v>
      </c>
      <c r="F812" s="10" t="str">
        <f>VLOOKUP($E812,'FP MD'!$A:$F,2,FALSE)</f>
        <v>HRSG Acoustic System: BPS (Unit 1)</v>
      </c>
      <c r="G812" s="10" t="s">
        <v>495</v>
      </c>
      <c r="H812" s="10" t="s">
        <v>1723</v>
      </c>
      <c r="I812" s="10" t="s">
        <v>1724</v>
      </c>
      <c r="J812" s="10" t="str">
        <f>VLOOKUP($E812,'FP MD'!$A:$F,3,FALSE)</f>
        <v/>
      </c>
      <c r="K812" s="10" t="str">
        <f>VLOOKUP($E812,'FP MD'!$A:$F,4,FALSE)</f>
        <v/>
      </c>
      <c r="L812" s="10" t="str">
        <f>VLOOKUP($E812,'FP MD'!$A:$F,5,FALSE)</f>
        <v/>
      </c>
      <c r="M812" s="10">
        <f>VLOOKUP($E812,'FP MD'!$A:$F,6,FALSE)</f>
        <v>0</v>
      </c>
      <c r="N812" s="11">
        <v>202509</v>
      </c>
      <c r="O812" s="15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275000</v>
      </c>
      <c r="AK812" s="16">
        <v>25000</v>
      </c>
      <c r="AL812" s="16">
        <v>25000</v>
      </c>
      <c r="AM812" s="16">
        <v>25000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16">
        <v>0</v>
      </c>
      <c r="AX812" s="16">
        <v>0</v>
      </c>
      <c r="AY812" s="16">
        <v>0</v>
      </c>
      <c r="AZ812" s="16">
        <v>0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0</v>
      </c>
      <c r="BH812" s="16">
        <v>0</v>
      </c>
      <c r="BI812" s="16">
        <v>0</v>
      </c>
      <c r="BJ812" s="16">
        <v>0</v>
      </c>
      <c r="BK812" s="16">
        <v>0</v>
      </c>
      <c r="BL812" s="16">
        <v>0</v>
      </c>
      <c r="BM812" s="16">
        <v>0</v>
      </c>
      <c r="BN812" s="16">
        <v>0</v>
      </c>
      <c r="BO812" s="16">
        <v>0</v>
      </c>
      <c r="BP812" s="16">
        <v>0</v>
      </c>
      <c r="BQ812" s="16">
        <v>0</v>
      </c>
      <c r="BR812" s="16">
        <v>0</v>
      </c>
      <c r="BS812" s="16">
        <v>0</v>
      </c>
      <c r="BT812" s="16">
        <v>0</v>
      </c>
      <c r="BU812" s="16">
        <v>0</v>
      </c>
      <c r="BV812" s="16">
        <v>0</v>
      </c>
      <c r="BW812" s="16">
        <v>0</v>
      </c>
      <c r="BX812" s="14">
        <f t="shared" si="12"/>
        <v>350000</v>
      </c>
    </row>
    <row r="813" spans="1:76" s="17" customFormat="1" x14ac:dyDescent="0.3">
      <c r="A813" s="7" t="s">
        <v>462</v>
      </c>
      <c r="B813" s="8" t="s">
        <v>2223</v>
      </c>
      <c r="C813" s="21" t="s">
        <v>2224</v>
      </c>
      <c r="D813" s="9">
        <v>34331</v>
      </c>
      <c r="E813" s="9" t="s">
        <v>2223</v>
      </c>
      <c r="F813" s="10" t="str">
        <f>VLOOKUP($E813,'FP MD'!$A:$F,2,FALSE)</f>
        <v>BPS 1A HRSG Monitoring Equip</v>
      </c>
      <c r="G813" s="10" t="s">
        <v>495</v>
      </c>
      <c r="H813" s="10" t="s">
        <v>1723</v>
      </c>
      <c r="I813" s="10" t="s">
        <v>1724</v>
      </c>
      <c r="J813" s="10" t="str">
        <f>VLOOKUP($E813,'FP MD'!$A:$F,3,FALSE)</f>
        <v/>
      </c>
      <c r="K813" s="10" t="str">
        <f>VLOOKUP($E813,'FP MD'!$A:$F,4,FALSE)</f>
        <v/>
      </c>
      <c r="L813" s="10" t="str">
        <f>VLOOKUP($E813,'FP MD'!$A:$F,5,FALSE)</f>
        <v/>
      </c>
      <c r="M813" s="10">
        <f>VLOOKUP($E813,'FP MD'!$A:$F,6,FALSE)</f>
        <v>0</v>
      </c>
      <c r="N813" s="11">
        <v>202404</v>
      </c>
      <c r="O813" s="15">
        <v>0</v>
      </c>
      <c r="P813" s="16">
        <v>0</v>
      </c>
      <c r="Q813" s="16">
        <v>0</v>
      </c>
      <c r="R813" s="16">
        <v>0</v>
      </c>
      <c r="S813" s="16">
        <v>37500</v>
      </c>
      <c r="T813" s="16">
        <v>9375</v>
      </c>
      <c r="U813" s="16">
        <v>9375</v>
      </c>
      <c r="V813" s="16">
        <v>9375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0</v>
      </c>
      <c r="BH813" s="16">
        <v>0</v>
      </c>
      <c r="BI813" s="16">
        <v>0</v>
      </c>
      <c r="BJ813" s="16">
        <v>0</v>
      </c>
      <c r="BK813" s="16">
        <v>0</v>
      </c>
      <c r="BL813" s="16">
        <v>0</v>
      </c>
      <c r="BM813" s="16">
        <v>0</v>
      </c>
      <c r="BN813" s="16">
        <v>0</v>
      </c>
      <c r="BO813" s="16">
        <v>0</v>
      </c>
      <c r="BP813" s="16">
        <v>0</v>
      </c>
      <c r="BQ813" s="16">
        <v>0</v>
      </c>
      <c r="BR813" s="16">
        <v>0</v>
      </c>
      <c r="BS813" s="16">
        <v>0</v>
      </c>
      <c r="BT813" s="16">
        <v>0</v>
      </c>
      <c r="BU813" s="16">
        <v>0</v>
      </c>
      <c r="BV813" s="16">
        <v>0</v>
      </c>
      <c r="BW813" s="16">
        <v>0</v>
      </c>
      <c r="BX813" s="14">
        <f t="shared" si="12"/>
        <v>65625</v>
      </c>
    </row>
    <row r="814" spans="1:76" s="17" customFormat="1" x14ac:dyDescent="0.3">
      <c r="A814" s="7" t="s">
        <v>462</v>
      </c>
      <c r="B814" s="8" t="s">
        <v>2225</v>
      </c>
      <c r="C814" s="21" t="s">
        <v>2226</v>
      </c>
      <c r="D814" s="9">
        <v>34331</v>
      </c>
      <c r="E814" s="9" t="s">
        <v>2225</v>
      </c>
      <c r="F814" s="10" t="str">
        <f>VLOOKUP($E814,'FP MD'!$A:$F,2,FALSE)</f>
        <v>BPS 1C HRSG Monitoring Equip</v>
      </c>
      <c r="G814" s="10" t="s">
        <v>495</v>
      </c>
      <c r="H814" s="10" t="s">
        <v>1723</v>
      </c>
      <c r="I814" s="10" t="s">
        <v>1724</v>
      </c>
      <c r="J814" s="10" t="str">
        <f>VLOOKUP($E814,'FP MD'!$A:$F,3,FALSE)</f>
        <v/>
      </c>
      <c r="K814" s="10" t="str">
        <f>VLOOKUP($E814,'FP MD'!$A:$F,4,FALSE)</f>
        <v/>
      </c>
      <c r="L814" s="10" t="str">
        <f>VLOOKUP($E814,'FP MD'!$A:$F,5,FALSE)</f>
        <v/>
      </c>
      <c r="M814" s="10">
        <f>VLOOKUP($E814,'FP MD'!$A:$F,6,FALSE)</f>
        <v>0</v>
      </c>
      <c r="N814" s="11">
        <v>202404</v>
      </c>
      <c r="O814" s="15">
        <v>0</v>
      </c>
      <c r="P814" s="16">
        <v>0</v>
      </c>
      <c r="Q814" s="16">
        <v>0</v>
      </c>
      <c r="R814" s="16">
        <v>0</v>
      </c>
      <c r="S814" s="16">
        <v>37500</v>
      </c>
      <c r="T814" s="16">
        <v>9375</v>
      </c>
      <c r="U814" s="16">
        <v>9375</v>
      </c>
      <c r="V814" s="16">
        <v>9375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0</v>
      </c>
      <c r="BB814" s="16">
        <v>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  <c r="BI814" s="16">
        <v>0</v>
      </c>
      <c r="BJ814" s="16">
        <v>0</v>
      </c>
      <c r="BK814" s="16">
        <v>0</v>
      </c>
      <c r="BL814" s="16">
        <v>0</v>
      </c>
      <c r="BM814" s="16">
        <v>0</v>
      </c>
      <c r="BN814" s="16">
        <v>0</v>
      </c>
      <c r="BO814" s="16">
        <v>0</v>
      </c>
      <c r="BP814" s="16">
        <v>0</v>
      </c>
      <c r="BQ814" s="16">
        <v>0</v>
      </c>
      <c r="BR814" s="16">
        <v>0</v>
      </c>
      <c r="BS814" s="16">
        <v>0</v>
      </c>
      <c r="BT814" s="16">
        <v>0</v>
      </c>
      <c r="BU814" s="16">
        <v>0</v>
      </c>
      <c r="BV814" s="16">
        <v>0</v>
      </c>
      <c r="BW814" s="16">
        <v>0</v>
      </c>
      <c r="BX814" s="14">
        <f t="shared" si="12"/>
        <v>65625</v>
      </c>
    </row>
    <row r="815" spans="1:76" s="17" customFormat="1" x14ac:dyDescent="0.3">
      <c r="A815" s="7" t="s">
        <v>462</v>
      </c>
      <c r="B815" s="8" t="s">
        <v>2227</v>
      </c>
      <c r="C815" s="21" t="s">
        <v>2228</v>
      </c>
      <c r="D815" s="9">
        <v>34332</v>
      </c>
      <c r="E815" s="9" t="s">
        <v>2229</v>
      </c>
      <c r="F815" s="10" t="str">
        <f>VLOOKUP($E815,'FP MD'!$A:$F,2,FALSE)</f>
        <v>BPS2A HRSG SCR Catalyst (2023)</v>
      </c>
      <c r="G815" s="10" t="s">
        <v>1221</v>
      </c>
      <c r="H815" s="10" t="s">
        <v>1723</v>
      </c>
      <c r="I815" s="10" t="s">
        <v>1861</v>
      </c>
      <c r="J815" s="10" t="str">
        <f>VLOOKUP($E815,'FP MD'!$A:$F,3,FALSE)</f>
        <v>None</v>
      </c>
      <c r="K815" s="10" t="str">
        <f>VLOOKUP($E815,'FP MD'!$A:$F,4,FALSE)</f>
        <v/>
      </c>
      <c r="L815" s="10" t="str">
        <f>VLOOKUP($E815,'FP MD'!$A:$F,5,FALSE)</f>
        <v/>
      </c>
      <c r="M815" s="10">
        <f>VLOOKUP($E815,'FP MD'!$A:$F,6,FALSE)</f>
        <v>0</v>
      </c>
      <c r="N815" s="11" t="s">
        <v>2230</v>
      </c>
      <c r="O815" s="15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0</v>
      </c>
      <c r="BB815" s="16">
        <v>0</v>
      </c>
      <c r="BC815" s="16">
        <v>0</v>
      </c>
      <c r="BD815" s="16">
        <v>0</v>
      </c>
      <c r="BE815" s="16">
        <v>0</v>
      </c>
      <c r="BF815" s="16">
        <v>0</v>
      </c>
      <c r="BG815" s="16">
        <v>0</v>
      </c>
      <c r="BH815" s="16">
        <v>0</v>
      </c>
      <c r="BI815" s="16">
        <v>0</v>
      </c>
      <c r="BJ815" s="16">
        <v>0</v>
      </c>
      <c r="BK815" s="16">
        <v>0</v>
      </c>
      <c r="BL815" s="16">
        <v>0</v>
      </c>
      <c r="BM815" s="16">
        <v>0</v>
      </c>
      <c r="BN815" s="16">
        <v>0</v>
      </c>
      <c r="BO815" s="16">
        <v>0</v>
      </c>
      <c r="BP815" s="16">
        <v>0</v>
      </c>
      <c r="BQ815" s="16">
        <v>352500</v>
      </c>
      <c r="BR815" s="16">
        <v>58750</v>
      </c>
      <c r="BS815" s="16">
        <v>58750</v>
      </c>
      <c r="BT815" s="16">
        <v>58750</v>
      </c>
      <c r="BU815" s="16">
        <v>58750</v>
      </c>
      <c r="BV815" s="16">
        <v>58750</v>
      </c>
      <c r="BW815" s="16">
        <v>58750</v>
      </c>
      <c r="BX815" s="14">
        <f t="shared" si="12"/>
        <v>0</v>
      </c>
    </row>
    <row r="816" spans="1:76" s="17" customFormat="1" x14ac:dyDescent="0.3">
      <c r="A816" s="7" t="s">
        <v>462</v>
      </c>
      <c r="B816" s="8" t="s">
        <v>2231</v>
      </c>
      <c r="C816" s="21" t="s">
        <v>2232</v>
      </c>
      <c r="D816" s="9">
        <v>34332</v>
      </c>
      <c r="E816" s="9" t="s">
        <v>2233</v>
      </c>
      <c r="F816" s="10" t="str">
        <f>VLOOKUP($E816,'FP MD'!$A:$F,2,FALSE)</f>
        <v>BPS Unit Cooling Wtr Rebuild (2026)</v>
      </c>
      <c r="G816" s="10" t="s">
        <v>1221</v>
      </c>
      <c r="H816" s="10" t="s">
        <v>1723</v>
      </c>
      <c r="I816" s="10" t="s">
        <v>1861</v>
      </c>
      <c r="J816" s="10" t="str">
        <f>VLOOKUP($E816,'FP MD'!$A:$F,3,FALSE)</f>
        <v>None</v>
      </c>
      <c r="K816" s="10" t="str">
        <f>VLOOKUP($E816,'FP MD'!$A:$F,4,FALSE)</f>
        <v/>
      </c>
      <c r="L816" s="10" t="str">
        <f>VLOOKUP($E816,'FP MD'!$A:$F,5,FALSE)</f>
        <v/>
      </c>
      <c r="M816" s="10">
        <f>VLOOKUP($E816,'FP MD'!$A:$F,6,FALSE)</f>
        <v>0</v>
      </c>
      <c r="N816" s="11">
        <v>202606</v>
      </c>
      <c r="O816" s="15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500000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  <c r="AY816" s="16">
        <v>0</v>
      </c>
      <c r="AZ816" s="16">
        <v>0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0</v>
      </c>
      <c r="BH816" s="16">
        <v>0</v>
      </c>
      <c r="BI816" s="16">
        <v>0</v>
      </c>
      <c r="BJ816" s="16">
        <v>0</v>
      </c>
      <c r="BK816" s="16">
        <v>0</v>
      </c>
      <c r="BL816" s="16">
        <v>0</v>
      </c>
      <c r="BM816" s="16">
        <v>0</v>
      </c>
      <c r="BN816" s="16">
        <v>0</v>
      </c>
      <c r="BO816" s="16">
        <v>0</v>
      </c>
      <c r="BP816" s="16">
        <v>0</v>
      </c>
      <c r="BQ816" s="16">
        <v>0</v>
      </c>
      <c r="BR816" s="16">
        <v>0</v>
      </c>
      <c r="BS816" s="16">
        <v>0</v>
      </c>
      <c r="BT816" s="16">
        <v>0</v>
      </c>
      <c r="BU816" s="16">
        <v>0</v>
      </c>
      <c r="BV816" s="16">
        <v>0</v>
      </c>
      <c r="BW816" s="16">
        <v>0</v>
      </c>
      <c r="BX816" s="14">
        <f t="shared" si="12"/>
        <v>500000</v>
      </c>
    </row>
    <row r="817" spans="1:76" s="17" customFormat="1" x14ac:dyDescent="0.3">
      <c r="A817" s="7" t="s">
        <v>462</v>
      </c>
      <c r="B817" s="8" t="s">
        <v>2234</v>
      </c>
      <c r="C817" s="21" t="s">
        <v>2235</v>
      </c>
      <c r="D817" s="9">
        <v>34332</v>
      </c>
      <c r="E817" s="9" t="s">
        <v>2236</v>
      </c>
      <c r="F817" s="10" t="str">
        <f>VLOOKUP($E817,'FP MD'!$A:$F,2,FALSE)</f>
        <v>BPS2 Air Inlet Filters (2028)</v>
      </c>
      <c r="G817" s="10" t="s">
        <v>1221</v>
      </c>
      <c r="H817" s="10" t="s">
        <v>1723</v>
      </c>
      <c r="I817" s="10" t="s">
        <v>1861</v>
      </c>
      <c r="J817" s="10" t="str">
        <f>VLOOKUP($E817,'FP MD'!$A:$F,3,FALSE)</f>
        <v>None</v>
      </c>
      <c r="K817" s="10" t="str">
        <f>VLOOKUP($E817,'FP MD'!$A:$F,4,FALSE)</f>
        <v/>
      </c>
      <c r="L817" s="10" t="str">
        <f>VLOOKUP($E817,'FP MD'!$A:$F,5,FALSE)</f>
        <v/>
      </c>
      <c r="M817" s="10">
        <f>VLOOKUP($E817,'FP MD'!$A:$F,6,FALSE)</f>
        <v>0</v>
      </c>
      <c r="N817" s="11" t="s">
        <v>2237</v>
      </c>
      <c r="O817" s="15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  <c r="AY817" s="16">
        <v>499999.99999999988</v>
      </c>
      <c r="AZ817" s="16">
        <v>0</v>
      </c>
      <c r="BA817" s="16">
        <v>0</v>
      </c>
      <c r="BB817" s="16">
        <v>0</v>
      </c>
      <c r="BC817" s="16">
        <v>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  <c r="BI817" s="16">
        <v>0</v>
      </c>
      <c r="BJ817" s="16">
        <v>0</v>
      </c>
      <c r="BK817" s="16">
        <v>0</v>
      </c>
      <c r="BL817" s="16">
        <v>0</v>
      </c>
      <c r="BM817" s="16">
        <v>0</v>
      </c>
      <c r="BN817" s="16">
        <v>0</v>
      </c>
      <c r="BO817" s="16">
        <v>0</v>
      </c>
      <c r="BP817" s="16">
        <v>0</v>
      </c>
      <c r="BQ817" s="16">
        <v>0</v>
      </c>
      <c r="BR817" s="16">
        <v>0</v>
      </c>
      <c r="BS817" s="16">
        <v>0</v>
      </c>
      <c r="BT817" s="16">
        <v>0</v>
      </c>
      <c r="BU817" s="16">
        <v>0</v>
      </c>
      <c r="BV817" s="16">
        <v>0</v>
      </c>
      <c r="BW817" s="16">
        <v>0</v>
      </c>
      <c r="BX817" s="14">
        <f t="shared" si="12"/>
        <v>499999.99999999988</v>
      </c>
    </row>
    <row r="818" spans="1:76" s="17" customFormat="1" x14ac:dyDescent="0.3">
      <c r="A818" s="7" t="s">
        <v>462</v>
      </c>
      <c r="B818" s="8" t="s">
        <v>2238</v>
      </c>
      <c r="C818" s="21" t="s">
        <v>2239</v>
      </c>
      <c r="D818" s="9">
        <v>34332</v>
      </c>
      <c r="E818" s="9" t="s">
        <v>2240</v>
      </c>
      <c r="F818" s="10" t="str">
        <f>VLOOKUP($E818,'FP MD'!$A:$F,2,FALSE)</f>
        <v xml:space="preserve">BPS ST2 Hydrogen Panel Replacement </v>
      </c>
      <c r="G818" s="10" t="s">
        <v>1221</v>
      </c>
      <c r="H818" s="10" t="s">
        <v>1723</v>
      </c>
      <c r="I818" s="10" t="s">
        <v>1861</v>
      </c>
      <c r="J818" s="10" t="str">
        <f>VLOOKUP($E818,'FP MD'!$A:$F,3,FALSE)</f>
        <v>Technology</v>
      </c>
      <c r="K818" s="10" t="str">
        <f>VLOOKUP($E818,'FP MD'!$A:$F,4,FALSE)</f>
        <v/>
      </c>
      <c r="L818" s="10" t="str">
        <f>VLOOKUP($E818,'FP MD'!$A:$F,5,FALSE)</f>
        <v/>
      </c>
      <c r="M818" s="10">
        <f>VLOOKUP($E818,'FP MD'!$A:$F,6,FALSE)</f>
        <v>0</v>
      </c>
      <c r="N818" s="11">
        <v>202405</v>
      </c>
      <c r="O818" s="15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195098.39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0</v>
      </c>
      <c r="BH818" s="16">
        <v>0</v>
      </c>
      <c r="BI818" s="16">
        <v>0</v>
      </c>
      <c r="BJ818" s="16">
        <v>0</v>
      </c>
      <c r="BK818" s="16">
        <v>0</v>
      </c>
      <c r="BL818" s="16">
        <v>0</v>
      </c>
      <c r="BM818" s="16">
        <v>0</v>
      </c>
      <c r="BN818" s="16">
        <v>0</v>
      </c>
      <c r="BO818" s="16">
        <v>0</v>
      </c>
      <c r="BP818" s="16">
        <v>0</v>
      </c>
      <c r="BQ818" s="16">
        <v>0</v>
      </c>
      <c r="BR818" s="16">
        <v>0</v>
      </c>
      <c r="BS818" s="16">
        <v>0</v>
      </c>
      <c r="BT818" s="16">
        <v>0</v>
      </c>
      <c r="BU818" s="16">
        <v>0</v>
      </c>
      <c r="BV818" s="16">
        <v>0</v>
      </c>
      <c r="BW818" s="16">
        <v>0</v>
      </c>
      <c r="BX818" s="14">
        <f t="shared" si="12"/>
        <v>195098.39</v>
      </c>
    </row>
    <row r="819" spans="1:76" s="17" customFormat="1" x14ac:dyDescent="0.3">
      <c r="A819" s="7" t="s">
        <v>462</v>
      </c>
      <c r="B819" s="8" t="s">
        <v>2241</v>
      </c>
      <c r="C819" s="21" t="s">
        <v>2242</v>
      </c>
      <c r="D819" s="9">
        <v>34332</v>
      </c>
      <c r="E819" s="9" t="s">
        <v>2243</v>
      </c>
      <c r="F819" s="10" t="str">
        <f>VLOOKUP($E819,'FP MD'!$A:$F,2,FALSE)</f>
        <v>BPS2A-2D HRSG VENTS AND DRAINS REPL</v>
      </c>
      <c r="G819" s="10" t="s">
        <v>1221</v>
      </c>
      <c r="H819" s="10" t="s">
        <v>1723</v>
      </c>
      <c r="I819" s="10" t="s">
        <v>1861</v>
      </c>
      <c r="J819" s="10" t="str">
        <f>VLOOKUP($E819,'FP MD'!$A:$F,3,FALSE)</f>
        <v/>
      </c>
      <c r="K819" s="10" t="str">
        <f>VLOOKUP($E819,'FP MD'!$A:$F,4,FALSE)</f>
        <v/>
      </c>
      <c r="L819" s="10" t="str">
        <f>VLOOKUP($E819,'FP MD'!$A:$F,5,FALSE)</f>
        <v/>
      </c>
      <c r="M819" s="10">
        <f>VLOOKUP($E819,'FP MD'!$A:$F,6,FALSE)</f>
        <v>0</v>
      </c>
      <c r="N819" s="11">
        <v>202406</v>
      </c>
      <c r="O819" s="15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62339.020000000004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0</v>
      </c>
      <c r="BI819" s="16">
        <v>0</v>
      </c>
      <c r="BJ819" s="16">
        <v>0</v>
      </c>
      <c r="BK819" s="16">
        <v>0</v>
      </c>
      <c r="BL819" s="16">
        <v>0</v>
      </c>
      <c r="BM819" s="16">
        <v>0</v>
      </c>
      <c r="BN819" s="16">
        <v>0</v>
      </c>
      <c r="BO819" s="16">
        <v>0</v>
      </c>
      <c r="BP819" s="16">
        <v>0</v>
      </c>
      <c r="BQ819" s="16">
        <v>0</v>
      </c>
      <c r="BR819" s="16">
        <v>0</v>
      </c>
      <c r="BS819" s="16">
        <v>0</v>
      </c>
      <c r="BT819" s="16">
        <v>0</v>
      </c>
      <c r="BU819" s="16">
        <v>0</v>
      </c>
      <c r="BV819" s="16">
        <v>0</v>
      </c>
      <c r="BW819" s="16">
        <v>0</v>
      </c>
      <c r="BX819" s="14">
        <f t="shared" si="12"/>
        <v>62339.020000000004</v>
      </c>
    </row>
    <row r="820" spans="1:76" s="17" customFormat="1" x14ac:dyDescent="0.3">
      <c r="A820" s="7" t="s">
        <v>462</v>
      </c>
      <c r="B820" s="8" t="s">
        <v>2244</v>
      </c>
      <c r="C820" s="21" t="s">
        <v>2245</v>
      </c>
      <c r="D820" s="9">
        <v>34332</v>
      </c>
      <c r="E820" s="9" t="s">
        <v>2243</v>
      </c>
      <c r="F820" s="10" t="str">
        <f>VLOOKUP($E820,'FP MD'!$A:$F,2,FALSE)</f>
        <v>BPS2A-2D HRSG VENTS AND DRAINS REPL</v>
      </c>
      <c r="G820" s="10" t="s">
        <v>1221</v>
      </c>
      <c r="H820" s="10" t="s">
        <v>1723</v>
      </c>
      <c r="I820" s="10" t="s">
        <v>1861</v>
      </c>
      <c r="J820" s="10" t="str">
        <f>VLOOKUP($E820,'FP MD'!$A:$F,3,FALSE)</f>
        <v/>
      </c>
      <c r="K820" s="10" t="str">
        <f>VLOOKUP($E820,'FP MD'!$A:$F,4,FALSE)</f>
        <v/>
      </c>
      <c r="L820" s="10" t="str">
        <f>VLOOKUP($E820,'FP MD'!$A:$F,5,FALSE)</f>
        <v/>
      </c>
      <c r="M820" s="10">
        <f>VLOOKUP($E820,'FP MD'!$A:$F,6,FALSE)</f>
        <v>0</v>
      </c>
      <c r="N820" s="11">
        <v>202406</v>
      </c>
      <c r="O820" s="15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62339.020000000004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0</v>
      </c>
      <c r="BH820" s="16">
        <v>0</v>
      </c>
      <c r="BI820" s="16">
        <v>0</v>
      </c>
      <c r="BJ820" s="16">
        <v>0</v>
      </c>
      <c r="BK820" s="16">
        <v>0</v>
      </c>
      <c r="BL820" s="16">
        <v>0</v>
      </c>
      <c r="BM820" s="16">
        <v>0</v>
      </c>
      <c r="BN820" s="16">
        <v>0</v>
      </c>
      <c r="BO820" s="16">
        <v>0</v>
      </c>
      <c r="BP820" s="16">
        <v>0</v>
      </c>
      <c r="BQ820" s="16">
        <v>0</v>
      </c>
      <c r="BR820" s="16">
        <v>0</v>
      </c>
      <c r="BS820" s="16">
        <v>0</v>
      </c>
      <c r="BT820" s="16">
        <v>0</v>
      </c>
      <c r="BU820" s="16">
        <v>0</v>
      </c>
      <c r="BV820" s="16">
        <v>0</v>
      </c>
      <c r="BW820" s="16">
        <v>0</v>
      </c>
      <c r="BX820" s="14">
        <f t="shared" si="12"/>
        <v>62339.020000000004</v>
      </c>
    </row>
    <row r="821" spans="1:76" s="17" customFormat="1" x14ac:dyDescent="0.3">
      <c r="A821" s="7" t="s">
        <v>462</v>
      </c>
      <c r="B821" s="8" t="s">
        <v>2246</v>
      </c>
      <c r="C821" s="21" t="s">
        <v>2247</v>
      </c>
      <c r="D821" s="9">
        <v>34332</v>
      </c>
      <c r="E821" s="9" t="s">
        <v>2243</v>
      </c>
      <c r="F821" s="10" t="str">
        <f>VLOOKUP($E821,'FP MD'!$A:$F,2,FALSE)</f>
        <v>BPS2A-2D HRSG VENTS AND DRAINS REPL</v>
      </c>
      <c r="G821" s="10" t="s">
        <v>1221</v>
      </c>
      <c r="H821" s="10" t="s">
        <v>1723</v>
      </c>
      <c r="I821" s="10" t="s">
        <v>1861</v>
      </c>
      <c r="J821" s="10" t="str">
        <f>VLOOKUP($E821,'FP MD'!$A:$F,3,FALSE)</f>
        <v/>
      </c>
      <c r="K821" s="10" t="str">
        <f>VLOOKUP($E821,'FP MD'!$A:$F,4,FALSE)</f>
        <v/>
      </c>
      <c r="L821" s="10" t="str">
        <f>VLOOKUP($E821,'FP MD'!$A:$F,5,FALSE)</f>
        <v/>
      </c>
      <c r="M821" s="10">
        <f>VLOOKUP($E821,'FP MD'!$A:$F,6,FALSE)</f>
        <v>0</v>
      </c>
      <c r="N821" s="11">
        <v>202406</v>
      </c>
      <c r="O821" s="15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62339.020000000004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  <c r="BI821" s="16">
        <v>0</v>
      </c>
      <c r="BJ821" s="16">
        <v>0</v>
      </c>
      <c r="BK821" s="16">
        <v>0</v>
      </c>
      <c r="BL821" s="16">
        <v>0</v>
      </c>
      <c r="BM821" s="16">
        <v>0</v>
      </c>
      <c r="BN821" s="16">
        <v>0</v>
      </c>
      <c r="BO821" s="16">
        <v>0</v>
      </c>
      <c r="BP821" s="16">
        <v>0</v>
      </c>
      <c r="BQ821" s="16">
        <v>0</v>
      </c>
      <c r="BR821" s="16">
        <v>0</v>
      </c>
      <c r="BS821" s="16">
        <v>0</v>
      </c>
      <c r="BT821" s="16">
        <v>0</v>
      </c>
      <c r="BU821" s="16">
        <v>0</v>
      </c>
      <c r="BV821" s="16">
        <v>0</v>
      </c>
      <c r="BW821" s="16">
        <v>0</v>
      </c>
      <c r="BX821" s="14">
        <f t="shared" si="12"/>
        <v>62339.020000000004</v>
      </c>
    </row>
    <row r="822" spans="1:76" s="17" customFormat="1" x14ac:dyDescent="0.3">
      <c r="A822" s="7" t="s">
        <v>462</v>
      </c>
      <c r="B822" s="8" t="s">
        <v>2248</v>
      </c>
      <c r="C822" s="21" t="s">
        <v>2249</v>
      </c>
      <c r="D822" s="9">
        <v>34332</v>
      </c>
      <c r="E822" s="9" t="s">
        <v>2250</v>
      </c>
      <c r="F822" s="10" t="str">
        <f>VLOOKUP($E822,'FP MD'!$A:$F,2,FALSE)</f>
        <v xml:space="preserve">BPS 2 LCI Static Starter Upgrade </v>
      </c>
      <c r="G822" s="10" t="s">
        <v>1221</v>
      </c>
      <c r="H822" s="10" t="s">
        <v>1723</v>
      </c>
      <c r="I822" s="10" t="s">
        <v>1861</v>
      </c>
      <c r="J822" s="10" t="str">
        <f>VLOOKUP($E822,'FP MD'!$A:$F,3,FALSE)</f>
        <v>Technology</v>
      </c>
      <c r="K822" s="10" t="str">
        <f>VLOOKUP($E822,'FP MD'!$A:$F,4,FALSE)</f>
        <v/>
      </c>
      <c r="L822" s="10" t="str">
        <f>VLOOKUP($E822,'FP MD'!$A:$F,5,FALSE)</f>
        <v/>
      </c>
      <c r="M822" s="10">
        <f>VLOOKUP($E822,'FP MD'!$A:$F,6,FALSE)</f>
        <v>0</v>
      </c>
      <c r="N822" s="11">
        <v>202402</v>
      </c>
      <c r="O822" s="15">
        <v>0</v>
      </c>
      <c r="P822" s="16">
        <v>0</v>
      </c>
      <c r="Q822" s="16">
        <v>528113.37</v>
      </c>
      <c r="R822" s="16">
        <v>380</v>
      </c>
      <c r="S822" s="16">
        <v>233</v>
      </c>
      <c r="T822" s="16">
        <v>124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  <c r="BI822" s="16">
        <v>0</v>
      </c>
      <c r="BJ822" s="16">
        <v>0</v>
      </c>
      <c r="BK822" s="16">
        <v>0</v>
      </c>
      <c r="BL822" s="16">
        <v>0</v>
      </c>
      <c r="BM822" s="16">
        <v>0</v>
      </c>
      <c r="BN822" s="16">
        <v>0</v>
      </c>
      <c r="BO822" s="16">
        <v>0</v>
      </c>
      <c r="BP822" s="16">
        <v>0</v>
      </c>
      <c r="BQ822" s="16">
        <v>0</v>
      </c>
      <c r="BR822" s="16">
        <v>0</v>
      </c>
      <c r="BS822" s="16">
        <v>0</v>
      </c>
      <c r="BT822" s="16">
        <v>0</v>
      </c>
      <c r="BU822" s="16">
        <v>0</v>
      </c>
      <c r="BV822" s="16">
        <v>0</v>
      </c>
      <c r="BW822" s="16">
        <v>0</v>
      </c>
      <c r="BX822" s="14">
        <f t="shared" si="12"/>
        <v>528850.37</v>
      </c>
    </row>
    <row r="823" spans="1:76" s="17" customFormat="1" x14ac:dyDescent="0.3">
      <c r="A823" s="7" t="s">
        <v>462</v>
      </c>
      <c r="B823" s="8" t="s">
        <v>2251</v>
      </c>
      <c r="C823" s="21" t="s">
        <v>2252</v>
      </c>
      <c r="D823" s="9">
        <v>34332</v>
      </c>
      <c r="E823" s="9" t="s">
        <v>2253</v>
      </c>
      <c r="F823" s="10" t="str">
        <f>VLOOKUP($E823,'FP MD'!$A:$F,2,FALSE)</f>
        <v xml:space="preserve"> BPS2 ST Fast Degas</v>
      </c>
      <c r="G823" s="10" t="s">
        <v>1221</v>
      </c>
      <c r="H823" s="10" t="s">
        <v>1723</v>
      </c>
      <c r="I823" s="10" t="s">
        <v>1861</v>
      </c>
      <c r="J823" s="10" t="str">
        <f>VLOOKUP($E823,'FP MD'!$A:$F,3,FALSE)</f>
        <v>None</v>
      </c>
      <c r="K823" s="10" t="str">
        <f>VLOOKUP($E823,'FP MD'!$A:$F,4,FALSE)</f>
        <v/>
      </c>
      <c r="L823" s="10" t="str">
        <f>VLOOKUP($E823,'FP MD'!$A:$F,5,FALSE)</f>
        <v/>
      </c>
      <c r="M823" s="10">
        <f>VLOOKUP($E823,'FP MD'!$A:$F,6,FALSE)</f>
        <v>0</v>
      </c>
      <c r="N823" s="11">
        <v>202405</v>
      </c>
      <c r="O823" s="15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1232665.24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0</v>
      </c>
      <c r="BC823" s="16">
        <v>0</v>
      </c>
      <c r="BD823" s="16">
        <v>0</v>
      </c>
      <c r="BE823" s="16">
        <v>0</v>
      </c>
      <c r="BF823" s="16">
        <v>0</v>
      </c>
      <c r="BG823" s="16">
        <v>0</v>
      </c>
      <c r="BH823" s="16">
        <v>0</v>
      </c>
      <c r="BI823" s="16">
        <v>0</v>
      </c>
      <c r="BJ823" s="16">
        <v>0</v>
      </c>
      <c r="BK823" s="16">
        <v>0</v>
      </c>
      <c r="BL823" s="16">
        <v>0</v>
      </c>
      <c r="BM823" s="16">
        <v>0</v>
      </c>
      <c r="BN823" s="16">
        <v>0</v>
      </c>
      <c r="BO823" s="16">
        <v>0</v>
      </c>
      <c r="BP823" s="16">
        <v>0</v>
      </c>
      <c r="BQ823" s="16">
        <v>0</v>
      </c>
      <c r="BR823" s="16">
        <v>0</v>
      </c>
      <c r="BS823" s="16">
        <v>0</v>
      </c>
      <c r="BT823" s="16">
        <v>0</v>
      </c>
      <c r="BU823" s="16">
        <v>0</v>
      </c>
      <c r="BV823" s="16">
        <v>0</v>
      </c>
      <c r="BW823" s="16">
        <v>0</v>
      </c>
      <c r="BX823" s="14">
        <f t="shared" si="12"/>
        <v>1232665.24</v>
      </c>
    </row>
    <row r="824" spans="1:76" s="17" customFormat="1" x14ac:dyDescent="0.3">
      <c r="A824" s="7" t="s">
        <v>462</v>
      </c>
      <c r="B824" s="8" t="s">
        <v>2254</v>
      </c>
      <c r="C824" s="21" t="s">
        <v>2255</v>
      </c>
      <c r="D824" s="9">
        <v>34332</v>
      </c>
      <c r="E824" s="9" t="s">
        <v>1812</v>
      </c>
      <c r="F824" s="10" t="str">
        <f>VLOOKUP($E824,'FP MD'!$A:$F,2,FALSE)</f>
        <v>BPS Advanced Hardware Upgd</v>
      </c>
      <c r="G824" s="10" t="s">
        <v>1221</v>
      </c>
      <c r="H824" s="10" t="s">
        <v>1723</v>
      </c>
      <c r="I824" s="10" t="s">
        <v>1861</v>
      </c>
      <c r="J824" s="10" t="str">
        <f>VLOOKUP($E824,'FP MD'!$A:$F,3,FALSE)</f>
        <v>Technology</v>
      </c>
      <c r="K824" s="10" t="str">
        <f>VLOOKUP($E824,'FP MD'!$A:$F,4,FALSE)</f>
        <v/>
      </c>
      <c r="L824" s="10" t="str">
        <f>VLOOKUP($E824,'FP MD'!$A:$F,5,FALSE)</f>
        <v/>
      </c>
      <c r="M824" s="10">
        <f>VLOOKUP($E824,'FP MD'!$A:$F,6,FALSE)</f>
        <v>0</v>
      </c>
      <c r="N824" s="11">
        <v>202405</v>
      </c>
      <c r="O824" s="15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8290261.1000000006</v>
      </c>
      <c r="U824" s="16">
        <v>554339.00000000093</v>
      </c>
      <c r="V824" s="16">
        <v>166302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0</v>
      </c>
      <c r="BH824" s="16">
        <v>0</v>
      </c>
      <c r="BI824" s="16">
        <v>0</v>
      </c>
      <c r="BJ824" s="16">
        <v>0</v>
      </c>
      <c r="BK824" s="16">
        <v>0</v>
      </c>
      <c r="BL824" s="16">
        <v>0</v>
      </c>
      <c r="BM824" s="16">
        <v>0</v>
      </c>
      <c r="BN824" s="16">
        <v>0</v>
      </c>
      <c r="BO824" s="16">
        <v>0</v>
      </c>
      <c r="BP824" s="16">
        <v>0</v>
      </c>
      <c r="BQ824" s="16">
        <v>0</v>
      </c>
      <c r="BR824" s="16">
        <v>0</v>
      </c>
      <c r="BS824" s="16">
        <v>0</v>
      </c>
      <c r="BT824" s="16">
        <v>0</v>
      </c>
      <c r="BU824" s="16">
        <v>0</v>
      </c>
      <c r="BV824" s="16">
        <v>0</v>
      </c>
      <c r="BW824" s="16">
        <v>0</v>
      </c>
      <c r="BX824" s="14">
        <f t="shared" si="12"/>
        <v>9010902.1000000015</v>
      </c>
    </row>
    <row r="825" spans="1:76" s="17" customFormat="1" x14ac:dyDescent="0.3">
      <c r="A825" s="7" t="s">
        <v>462</v>
      </c>
      <c r="B825" s="8" t="s">
        <v>2256</v>
      </c>
      <c r="C825" s="21" t="s">
        <v>2257</v>
      </c>
      <c r="D825" s="9">
        <v>34332</v>
      </c>
      <c r="E825" s="9" t="s">
        <v>1812</v>
      </c>
      <c r="F825" s="10" t="str">
        <f>VLOOKUP($E825,'FP MD'!$A:$F,2,FALSE)</f>
        <v>BPS Advanced Hardware Upgd</v>
      </c>
      <c r="G825" s="10" t="s">
        <v>1221</v>
      </c>
      <c r="H825" s="10" t="s">
        <v>1723</v>
      </c>
      <c r="I825" s="10" t="s">
        <v>1861</v>
      </c>
      <c r="J825" s="10" t="str">
        <f>VLOOKUP($E825,'FP MD'!$A:$F,3,FALSE)</f>
        <v>Technology</v>
      </c>
      <c r="K825" s="10" t="str">
        <f>VLOOKUP($E825,'FP MD'!$A:$F,4,FALSE)</f>
        <v/>
      </c>
      <c r="L825" s="10" t="str">
        <f>VLOOKUP($E825,'FP MD'!$A:$F,5,FALSE)</f>
        <v/>
      </c>
      <c r="M825" s="10">
        <f>VLOOKUP($E825,'FP MD'!$A:$F,6,FALSE)</f>
        <v>0</v>
      </c>
      <c r="N825" s="11">
        <v>202405</v>
      </c>
      <c r="O825" s="15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8288543.6099999994</v>
      </c>
      <c r="U825" s="16">
        <v>554339</v>
      </c>
      <c r="V825" s="16">
        <v>166302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0</v>
      </c>
      <c r="BI825" s="16">
        <v>0</v>
      </c>
      <c r="BJ825" s="16">
        <v>0</v>
      </c>
      <c r="BK825" s="16">
        <v>0</v>
      </c>
      <c r="BL825" s="16">
        <v>0</v>
      </c>
      <c r="BM825" s="16">
        <v>0</v>
      </c>
      <c r="BN825" s="16">
        <v>0</v>
      </c>
      <c r="BO825" s="16">
        <v>0</v>
      </c>
      <c r="BP825" s="16">
        <v>0</v>
      </c>
      <c r="BQ825" s="16">
        <v>0</v>
      </c>
      <c r="BR825" s="16">
        <v>0</v>
      </c>
      <c r="BS825" s="16">
        <v>0</v>
      </c>
      <c r="BT825" s="16">
        <v>0</v>
      </c>
      <c r="BU825" s="16">
        <v>0</v>
      </c>
      <c r="BV825" s="16">
        <v>0</v>
      </c>
      <c r="BW825" s="16">
        <v>0</v>
      </c>
      <c r="BX825" s="14">
        <f t="shared" si="12"/>
        <v>9009184.6099999994</v>
      </c>
    </row>
    <row r="826" spans="1:76" s="17" customFormat="1" x14ac:dyDescent="0.3">
      <c r="A826" s="7" t="s">
        <v>462</v>
      </c>
      <c r="B826" s="8" t="s">
        <v>2258</v>
      </c>
      <c r="C826" s="21" t="s">
        <v>2259</v>
      </c>
      <c r="D826" s="9">
        <v>34332</v>
      </c>
      <c r="E826" s="9" t="s">
        <v>1812</v>
      </c>
      <c r="F826" s="10" t="str">
        <f>VLOOKUP($E826,'FP MD'!$A:$F,2,FALSE)</f>
        <v>BPS Advanced Hardware Upgd</v>
      </c>
      <c r="G826" s="10" t="s">
        <v>1221</v>
      </c>
      <c r="H826" s="10" t="s">
        <v>1723</v>
      </c>
      <c r="I826" s="10" t="s">
        <v>1861</v>
      </c>
      <c r="J826" s="10" t="str">
        <f>VLOOKUP($E826,'FP MD'!$A:$F,3,FALSE)</f>
        <v>Technology</v>
      </c>
      <c r="K826" s="10" t="str">
        <f>VLOOKUP($E826,'FP MD'!$A:$F,4,FALSE)</f>
        <v/>
      </c>
      <c r="L826" s="10" t="str">
        <f>VLOOKUP($E826,'FP MD'!$A:$F,5,FALSE)</f>
        <v/>
      </c>
      <c r="M826" s="10">
        <f>VLOOKUP($E826,'FP MD'!$A:$F,6,FALSE)</f>
        <v>0</v>
      </c>
      <c r="N826" s="11">
        <v>202405</v>
      </c>
      <c r="O826" s="15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8288543.6099999994</v>
      </c>
      <c r="U826" s="16">
        <v>554339</v>
      </c>
      <c r="V826" s="16">
        <v>166302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0</v>
      </c>
      <c r="BA826" s="16">
        <v>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0</v>
      </c>
      <c r="BI826" s="16">
        <v>0</v>
      </c>
      <c r="BJ826" s="16">
        <v>0</v>
      </c>
      <c r="BK826" s="16">
        <v>0</v>
      </c>
      <c r="BL826" s="16">
        <v>0</v>
      </c>
      <c r="BM826" s="16">
        <v>0</v>
      </c>
      <c r="BN826" s="16">
        <v>0</v>
      </c>
      <c r="BO826" s="16">
        <v>0</v>
      </c>
      <c r="BP826" s="16">
        <v>0</v>
      </c>
      <c r="BQ826" s="16">
        <v>0</v>
      </c>
      <c r="BR826" s="16">
        <v>0</v>
      </c>
      <c r="BS826" s="16">
        <v>0</v>
      </c>
      <c r="BT826" s="16">
        <v>0</v>
      </c>
      <c r="BU826" s="16">
        <v>0</v>
      </c>
      <c r="BV826" s="16">
        <v>0</v>
      </c>
      <c r="BW826" s="16">
        <v>0</v>
      </c>
      <c r="BX826" s="14">
        <f t="shared" si="12"/>
        <v>9009184.6099999994</v>
      </c>
    </row>
    <row r="827" spans="1:76" s="17" customFormat="1" x14ac:dyDescent="0.3">
      <c r="A827" s="7" t="s">
        <v>462</v>
      </c>
      <c r="B827" s="8" t="s">
        <v>2260</v>
      </c>
      <c r="C827" s="21" t="s">
        <v>2261</v>
      </c>
      <c r="D827" s="9">
        <v>34332</v>
      </c>
      <c r="E827" s="9" t="s">
        <v>1812</v>
      </c>
      <c r="F827" s="10" t="str">
        <f>VLOOKUP($E827,'FP MD'!$A:$F,2,FALSE)</f>
        <v>BPS Advanced Hardware Upgd</v>
      </c>
      <c r="G827" s="10" t="s">
        <v>1221</v>
      </c>
      <c r="H827" s="10" t="s">
        <v>1723</v>
      </c>
      <c r="I827" s="10" t="s">
        <v>1861</v>
      </c>
      <c r="J827" s="10" t="str">
        <f>VLOOKUP($E827,'FP MD'!$A:$F,3,FALSE)</f>
        <v>Technology</v>
      </c>
      <c r="K827" s="10" t="str">
        <f>VLOOKUP($E827,'FP MD'!$A:$F,4,FALSE)</f>
        <v/>
      </c>
      <c r="L827" s="10" t="str">
        <f>VLOOKUP($E827,'FP MD'!$A:$F,5,FALSE)</f>
        <v/>
      </c>
      <c r="M827" s="10">
        <f>VLOOKUP($E827,'FP MD'!$A:$F,6,FALSE)</f>
        <v>0</v>
      </c>
      <c r="N827" s="11">
        <v>202405</v>
      </c>
      <c r="O827" s="15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8797901.3900000006</v>
      </c>
      <c r="U827" s="16">
        <v>554339</v>
      </c>
      <c r="V827" s="16">
        <v>166302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0</v>
      </c>
      <c r="BH827" s="16">
        <v>0</v>
      </c>
      <c r="BI827" s="16">
        <v>0</v>
      </c>
      <c r="BJ827" s="16">
        <v>0</v>
      </c>
      <c r="BK827" s="16">
        <v>0</v>
      </c>
      <c r="BL827" s="16">
        <v>0</v>
      </c>
      <c r="BM827" s="16">
        <v>0</v>
      </c>
      <c r="BN827" s="16">
        <v>0</v>
      </c>
      <c r="BO827" s="16">
        <v>0</v>
      </c>
      <c r="BP827" s="16">
        <v>0</v>
      </c>
      <c r="BQ827" s="16">
        <v>0</v>
      </c>
      <c r="BR827" s="16">
        <v>0</v>
      </c>
      <c r="BS827" s="16">
        <v>0</v>
      </c>
      <c r="BT827" s="16">
        <v>0</v>
      </c>
      <c r="BU827" s="16">
        <v>0</v>
      </c>
      <c r="BV827" s="16">
        <v>0</v>
      </c>
      <c r="BW827" s="16">
        <v>0</v>
      </c>
      <c r="BX827" s="14">
        <f t="shared" si="12"/>
        <v>9518542.3900000006</v>
      </c>
    </row>
    <row r="828" spans="1:76" s="17" customFormat="1" x14ac:dyDescent="0.3">
      <c r="A828" s="7" t="s">
        <v>462</v>
      </c>
      <c r="B828" s="8" t="s">
        <v>2262</v>
      </c>
      <c r="C828" s="21" t="s">
        <v>2263</v>
      </c>
      <c r="D828" s="9">
        <v>34332</v>
      </c>
      <c r="E828" s="9" t="s">
        <v>2264</v>
      </c>
      <c r="F828" s="10" t="str">
        <f>VLOOKUP($E828,'FP MD'!$A:$F,2,FALSE)</f>
        <v>ST2 PLI Modification/Upgrades</v>
      </c>
      <c r="G828" s="10" t="s">
        <v>1221</v>
      </c>
      <c r="H828" s="10" t="s">
        <v>1723</v>
      </c>
      <c r="I828" s="10" t="s">
        <v>1861</v>
      </c>
      <c r="J828" s="10" t="str">
        <f>VLOOKUP($E828,'FP MD'!$A:$F,3,FALSE)</f>
        <v>Technology</v>
      </c>
      <c r="K828" s="10" t="str">
        <f>VLOOKUP($E828,'FP MD'!$A:$F,4,FALSE)</f>
        <v/>
      </c>
      <c r="L828" s="10" t="str">
        <f>VLOOKUP($E828,'FP MD'!$A:$F,5,FALSE)</f>
        <v/>
      </c>
      <c r="M828" s="10">
        <f>VLOOKUP($E828,'FP MD'!$A:$F,6,FALSE)</f>
        <v>0</v>
      </c>
      <c r="N828" s="11">
        <v>202405</v>
      </c>
      <c r="O828" s="15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224950.56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0</v>
      </c>
      <c r="BH828" s="16">
        <v>0</v>
      </c>
      <c r="BI828" s="16">
        <v>0</v>
      </c>
      <c r="BJ828" s="16">
        <v>0</v>
      </c>
      <c r="BK828" s="16">
        <v>0</v>
      </c>
      <c r="BL828" s="16">
        <v>0</v>
      </c>
      <c r="BM828" s="16">
        <v>0</v>
      </c>
      <c r="BN828" s="16">
        <v>0</v>
      </c>
      <c r="BO828" s="16">
        <v>0</v>
      </c>
      <c r="BP828" s="16">
        <v>0</v>
      </c>
      <c r="BQ828" s="16">
        <v>0</v>
      </c>
      <c r="BR828" s="16">
        <v>0</v>
      </c>
      <c r="BS828" s="16">
        <v>0</v>
      </c>
      <c r="BT828" s="16">
        <v>0</v>
      </c>
      <c r="BU828" s="16">
        <v>0</v>
      </c>
      <c r="BV828" s="16">
        <v>0</v>
      </c>
      <c r="BW828" s="16">
        <v>0</v>
      </c>
      <c r="BX828" s="14">
        <f t="shared" si="12"/>
        <v>224950.56</v>
      </c>
    </row>
    <row r="829" spans="1:76" s="17" customFormat="1" x14ac:dyDescent="0.3">
      <c r="A829" s="7" t="s">
        <v>462</v>
      </c>
      <c r="B829" s="8" t="s">
        <v>2265</v>
      </c>
      <c r="C829" s="21" t="s">
        <v>2266</v>
      </c>
      <c r="D829" s="9">
        <v>34332</v>
      </c>
      <c r="E829" s="9" t="s">
        <v>2267</v>
      </c>
      <c r="F829" s="10" t="str">
        <f>VLOOKUP($E829,'FP MD'!$A:$F,2,FALSE)</f>
        <v>BPS2 Transformer Cubicle Replc</v>
      </c>
      <c r="G829" s="10" t="s">
        <v>1221</v>
      </c>
      <c r="H829" s="10" t="s">
        <v>1723</v>
      </c>
      <c r="I829" s="10" t="s">
        <v>1861</v>
      </c>
      <c r="J829" s="10" t="str">
        <f>VLOOKUP($E829,'FP MD'!$A:$F,3,FALSE)</f>
        <v>None</v>
      </c>
      <c r="K829" s="10" t="str">
        <f>VLOOKUP($E829,'FP MD'!$A:$F,4,FALSE)</f>
        <v/>
      </c>
      <c r="L829" s="10" t="str">
        <f>VLOOKUP($E829,'FP MD'!$A:$F,5,FALSE)</f>
        <v/>
      </c>
      <c r="M829" s="10">
        <f>VLOOKUP($E829,'FP MD'!$A:$F,6,FALSE)</f>
        <v>0</v>
      </c>
      <c r="N829" s="11">
        <v>202406</v>
      </c>
      <c r="O829" s="15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1122365.5900000001</v>
      </c>
      <c r="V829" s="16">
        <v>13487</v>
      </c>
      <c r="W829" s="16">
        <v>5349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0</v>
      </c>
      <c r="AU829" s="16">
        <v>0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0</v>
      </c>
      <c r="BH829" s="16">
        <v>0</v>
      </c>
      <c r="BI829" s="16">
        <v>0</v>
      </c>
      <c r="BJ829" s="16">
        <v>0</v>
      </c>
      <c r="BK829" s="16">
        <v>0</v>
      </c>
      <c r="BL829" s="16">
        <v>0</v>
      </c>
      <c r="BM829" s="16">
        <v>0</v>
      </c>
      <c r="BN829" s="16">
        <v>0</v>
      </c>
      <c r="BO829" s="16">
        <v>0</v>
      </c>
      <c r="BP829" s="16">
        <v>0</v>
      </c>
      <c r="BQ829" s="16">
        <v>0</v>
      </c>
      <c r="BR829" s="16">
        <v>0</v>
      </c>
      <c r="BS829" s="16">
        <v>0</v>
      </c>
      <c r="BT829" s="16">
        <v>0</v>
      </c>
      <c r="BU829" s="16">
        <v>0</v>
      </c>
      <c r="BV829" s="16">
        <v>0</v>
      </c>
      <c r="BW829" s="16">
        <v>0</v>
      </c>
      <c r="BX829" s="14">
        <f t="shared" si="12"/>
        <v>1141201.5900000001</v>
      </c>
    </row>
    <row r="830" spans="1:76" s="17" customFormat="1" x14ac:dyDescent="0.3">
      <c r="A830" s="7" t="s">
        <v>462</v>
      </c>
      <c r="B830" s="8" t="s">
        <v>2268</v>
      </c>
      <c r="C830" s="21" t="s">
        <v>2269</v>
      </c>
      <c r="D830" s="9">
        <v>34332</v>
      </c>
      <c r="E830" s="9" t="s">
        <v>2270</v>
      </c>
      <c r="F830" s="10" t="str">
        <f>VLOOKUP($E830,'FP MD'!$A:$F,2,FALSE)</f>
        <v>BPS ST2 MHC to EHC Upgrades</v>
      </c>
      <c r="G830" s="10" t="s">
        <v>1221</v>
      </c>
      <c r="H830" s="10" t="s">
        <v>1723</v>
      </c>
      <c r="I830" s="10" t="s">
        <v>1861</v>
      </c>
      <c r="J830" s="10" t="str">
        <f>VLOOKUP($E830,'FP MD'!$A:$F,3,FALSE)</f>
        <v>Technology</v>
      </c>
      <c r="K830" s="10" t="str">
        <f>VLOOKUP($E830,'FP MD'!$A:$F,4,FALSE)</f>
        <v/>
      </c>
      <c r="L830" s="10" t="str">
        <f>VLOOKUP($E830,'FP MD'!$A:$F,5,FALSE)</f>
        <v/>
      </c>
      <c r="M830" s="10">
        <f>VLOOKUP($E830,'FP MD'!$A:$F,6,FALSE)</f>
        <v>0</v>
      </c>
      <c r="N830" s="11">
        <v>202405</v>
      </c>
      <c r="O830" s="15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5409494.4699999997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0</v>
      </c>
      <c r="BH830" s="16">
        <v>0</v>
      </c>
      <c r="BI830" s="16">
        <v>0</v>
      </c>
      <c r="BJ830" s="16">
        <v>0</v>
      </c>
      <c r="BK830" s="16">
        <v>0</v>
      </c>
      <c r="BL830" s="16">
        <v>0</v>
      </c>
      <c r="BM830" s="16">
        <v>0</v>
      </c>
      <c r="BN830" s="16">
        <v>0</v>
      </c>
      <c r="BO830" s="16">
        <v>0</v>
      </c>
      <c r="BP830" s="16">
        <v>0</v>
      </c>
      <c r="BQ830" s="16">
        <v>0</v>
      </c>
      <c r="BR830" s="16">
        <v>0</v>
      </c>
      <c r="BS830" s="16">
        <v>0</v>
      </c>
      <c r="BT830" s="16">
        <v>0</v>
      </c>
      <c r="BU830" s="16">
        <v>0</v>
      </c>
      <c r="BV830" s="16">
        <v>0</v>
      </c>
      <c r="BW830" s="16">
        <v>0</v>
      </c>
      <c r="BX830" s="14">
        <f t="shared" si="12"/>
        <v>5409494.4699999997</v>
      </c>
    </row>
    <row r="831" spans="1:76" s="17" customFormat="1" x14ac:dyDescent="0.3">
      <c r="A831" s="7" t="s">
        <v>462</v>
      </c>
      <c r="B831" s="8" t="s">
        <v>2271</v>
      </c>
      <c r="C831" s="21" t="s">
        <v>2272</v>
      </c>
      <c r="D831" s="9">
        <v>34332</v>
      </c>
      <c r="E831" s="9" t="s">
        <v>2273</v>
      </c>
      <c r="F831" s="10" t="str">
        <f>VLOOKUP($E831,'FP MD'!$A:$F,2,FALSE)</f>
        <v>BPS2A HRSG Attemperator (2023)</v>
      </c>
      <c r="G831" s="10" t="s">
        <v>1221</v>
      </c>
      <c r="H831" s="10" t="s">
        <v>1723</v>
      </c>
      <c r="I831" s="10" t="s">
        <v>1861</v>
      </c>
      <c r="J831" s="10" t="str">
        <f>VLOOKUP($E831,'FP MD'!$A:$F,3,FALSE)</f>
        <v>None</v>
      </c>
      <c r="K831" s="10" t="str">
        <f>VLOOKUP($E831,'FP MD'!$A:$F,4,FALSE)</f>
        <v/>
      </c>
      <c r="L831" s="10" t="str">
        <f>VLOOKUP($E831,'FP MD'!$A:$F,5,FALSE)</f>
        <v/>
      </c>
      <c r="M831" s="10">
        <f>VLOOKUP($E831,'FP MD'!$A:$F,6,FALSE)</f>
        <v>0</v>
      </c>
      <c r="N831" s="11">
        <v>202406</v>
      </c>
      <c r="O831" s="15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1111667.23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0</v>
      </c>
      <c r="BH831" s="16">
        <v>0</v>
      </c>
      <c r="BI831" s="16">
        <v>0</v>
      </c>
      <c r="BJ831" s="16">
        <v>0</v>
      </c>
      <c r="BK831" s="16">
        <v>0</v>
      </c>
      <c r="BL831" s="16">
        <v>0</v>
      </c>
      <c r="BM831" s="16">
        <v>0</v>
      </c>
      <c r="BN831" s="16">
        <v>0</v>
      </c>
      <c r="BO831" s="16">
        <v>0</v>
      </c>
      <c r="BP831" s="16">
        <v>0</v>
      </c>
      <c r="BQ831" s="16">
        <v>0</v>
      </c>
      <c r="BR831" s="16">
        <v>0</v>
      </c>
      <c r="BS831" s="16">
        <v>0</v>
      </c>
      <c r="BT831" s="16">
        <v>0</v>
      </c>
      <c r="BU831" s="16">
        <v>0</v>
      </c>
      <c r="BV831" s="16">
        <v>0</v>
      </c>
      <c r="BW831" s="16">
        <v>0</v>
      </c>
      <c r="BX831" s="14">
        <f t="shared" si="12"/>
        <v>1111667.23</v>
      </c>
    </row>
    <row r="832" spans="1:76" s="17" customFormat="1" x14ac:dyDescent="0.3">
      <c r="A832" s="7" t="s">
        <v>462</v>
      </c>
      <c r="B832" s="8" t="s">
        <v>2274</v>
      </c>
      <c r="C832" s="21" t="s">
        <v>2275</v>
      </c>
      <c r="D832" s="9">
        <v>34332</v>
      </c>
      <c r="E832" s="9" t="s">
        <v>2276</v>
      </c>
      <c r="F832" s="10" t="str">
        <f>VLOOKUP($E832,'FP MD'!$A:$F,2,FALSE)</f>
        <v>BPS2C HRSG Attemperator (2023)</v>
      </c>
      <c r="G832" s="10" t="s">
        <v>1221</v>
      </c>
      <c r="H832" s="10" t="s">
        <v>1723</v>
      </c>
      <c r="I832" s="10" t="s">
        <v>1861</v>
      </c>
      <c r="J832" s="10" t="str">
        <f>VLOOKUP($E832,'FP MD'!$A:$F,3,FALSE)</f>
        <v>None</v>
      </c>
      <c r="K832" s="10" t="str">
        <f>VLOOKUP($E832,'FP MD'!$A:$F,4,FALSE)</f>
        <v/>
      </c>
      <c r="L832" s="10" t="str">
        <f>VLOOKUP($E832,'FP MD'!$A:$F,5,FALSE)</f>
        <v/>
      </c>
      <c r="M832" s="10">
        <f>VLOOKUP($E832,'FP MD'!$A:$F,6,FALSE)</f>
        <v>0</v>
      </c>
      <c r="N832" s="11">
        <v>202406</v>
      </c>
      <c r="O832" s="15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1013413.51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  <c r="BI832" s="16">
        <v>0</v>
      </c>
      <c r="BJ832" s="16">
        <v>0</v>
      </c>
      <c r="BK832" s="16">
        <v>0</v>
      </c>
      <c r="BL832" s="16">
        <v>0</v>
      </c>
      <c r="BM832" s="16">
        <v>0</v>
      </c>
      <c r="BN832" s="16">
        <v>0</v>
      </c>
      <c r="BO832" s="16">
        <v>0</v>
      </c>
      <c r="BP832" s="16">
        <v>0</v>
      </c>
      <c r="BQ832" s="16">
        <v>0</v>
      </c>
      <c r="BR832" s="16">
        <v>0</v>
      </c>
      <c r="BS832" s="16">
        <v>0</v>
      </c>
      <c r="BT832" s="16">
        <v>0</v>
      </c>
      <c r="BU832" s="16">
        <v>0</v>
      </c>
      <c r="BV832" s="16">
        <v>0</v>
      </c>
      <c r="BW832" s="16">
        <v>0</v>
      </c>
      <c r="BX832" s="14">
        <f t="shared" si="12"/>
        <v>1013413.51</v>
      </c>
    </row>
    <row r="833" spans="1:76" s="17" customFormat="1" x14ac:dyDescent="0.3">
      <c r="A833" s="7" t="s">
        <v>462</v>
      </c>
      <c r="B833" s="8" t="s">
        <v>2277</v>
      </c>
      <c r="C833" s="21" t="s">
        <v>2278</v>
      </c>
      <c r="D833" s="9">
        <v>34332</v>
      </c>
      <c r="E833" s="9" t="s">
        <v>2279</v>
      </c>
      <c r="F833" s="10" t="str">
        <f>VLOOKUP($E833,'FP MD'!$A:$F,2,FALSE)</f>
        <v>BPS2D HRSG Attemperator (2023)</v>
      </c>
      <c r="G833" s="10" t="s">
        <v>1221</v>
      </c>
      <c r="H833" s="10" t="s">
        <v>1723</v>
      </c>
      <c r="I833" s="10" t="s">
        <v>1861</v>
      </c>
      <c r="J833" s="10" t="str">
        <f>VLOOKUP($E833,'FP MD'!$A:$F,3,FALSE)</f>
        <v>None</v>
      </c>
      <c r="K833" s="10" t="str">
        <f>VLOOKUP($E833,'FP MD'!$A:$F,4,FALSE)</f>
        <v/>
      </c>
      <c r="L833" s="10" t="str">
        <f>VLOOKUP($E833,'FP MD'!$A:$F,5,FALSE)</f>
        <v/>
      </c>
      <c r="M833" s="10">
        <f>VLOOKUP($E833,'FP MD'!$A:$F,6,FALSE)</f>
        <v>0</v>
      </c>
      <c r="N833" s="11">
        <v>202406</v>
      </c>
      <c r="O833" s="15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1003904.16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  <c r="BI833" s="16">
        <v>0</v>
      </c>
      <c r="BJ833" s="16">
        <v>0</v>
      </c>
      <c r="BK833" s="16">
        <v>0</v>
      </c>
      <c r="BL833" s="16">
        <v>0</v>
      </c>
      <c r="BM833" s="16">
        <v>0</v>
      </c>
      <c r="BN833" s="16">
        <v>0</v>
      </c>
      <c r="BO833" s="16">
        <v>0</v>
      </c>
      <c r="BP833" s="16">
        <v>0</v>
      </c>
      <c r="BQ833" s="16">
        <v>0</v>
      </c>
      <c r="BR833" s="16">
        <v>0</v>
      </c>
      <c r="BS833" s="16">
        <v>0</v>
      </c>
      <c r="BT833" s="16">
        <v>0</v>
      </c>
      <c r="BU833" s="16">
        <v>0</v>
      </c>
      <c r="BV833" s="16">
        <v>0</v>
      </c>
      <c r="BW833" s="16">
        <v>0</v>
      </c>
      <c r="BX833" s="14">
        <f t="shared" si="12"/>
        <v>1003904.16</v>
      </c>
    </row>
    <row r="834" spans="1:76" s="17" customFormat="1" x14ac:dyDescent="0.3">
      <c r="A834" s="7" t="s">
        <v>462</v>
      </c>
      <c r="B834" s="8" t="s">
        <v>2280</v>
      </c>
      <c r="C834" s="21" t="s">
        <v>2281</v>
      </c>
      <c r="D834" s="9">
        <v>34332</v>
      </c>
      <c r="E834" s="9" t="s">
        <v>2282</v>
      </c>
      <c r="F834" s="10" t="str">
        <f>VLOOKUP($E834,'FP MD'!$A:$F,2,FALSE)</f>
        <v>BPS2A LP Evap link Replacements (20</v>
      </c>
      <c r="G834" s="10" t="s">
        <v>1221</v>
      </c>
      <c r="H834" s="10" t="s">
        <v>1723</v>
      </c>
      <c r="I834" s="10" t="s">
        <v>1861</v>
      </c>
      <c r="J834" s="10" t="str">
        <f>VLOOKUP($E834,'FP MD'!$A:$F,3,FALSE)</f>
        <v>None</v>
      </c>
      <c r="K834" s="10" t="str">
        <f>VLOOKUP($E834,'FP MD'!$A:$F,4,FALSE)</f>
        <v/>
      </c>
      <c r="L834" s="10" t="str">
        <f>VLOOKUP($E834,'FP MD'!$A:$F,5,FALSE)</f>
        <v/>
      </c>
      <c r="M834" s="10">
        <f>VLOOKUP($E834,'FP MD'!$A:$F,6,FALSE)</f>
        <v>0</v>
      </c>
      <c r="N834" s="11">
        <v>202405</v>
      </c>
      <c r="O834" s="15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318225.07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  <c r="BB834" s="16">
        <v>0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  <c r="BI834" s="16">
        <v>0</v>
      </c>
      <c r="BJ834" s="16">
        <v>0</v>
      </c>
      <c r="BK834" s="16">
        <v>0</v>
      </c>
      <c r="BL834" s="16">
        <v>0</v>
      </c>
      <c r="BM834" s="16">
        <v>0</v>
      </c>
      <c r="BN834" s="16">
        <v>0</v>
      </c>
      <c r="BO834" s="16">
        <v>0</v>
      </c>
      <c r="BP834" s="16">
        <v>0</v>
      </c>
      <c r="BQ834" s="16">
        <v>0</v>
      </c>
      <c r="BR834" s="16">
        <v>0</v>
      </c>
      <c r="BS834" s="16">
        <v>0</v>
      </c>
      <c r="BT834" s="16">
        <v>0</v>
      </c>
      <c r="BU834" s="16">
        <v>0</v>
      </c>
      <c r="BV834" s="16">
        <v>0</v>
      </c>
      <c r="BW834" s="16">
        <v>0</v>
      </c>
      <c r="BX834" s="14">
        <f t="shared" ref="BX834:BX897" si="13">SUM(P834:BK834)</f>
        <v>318225.07</v>
      </c>
    </row>
    <row r="835" spans="1:76" s="17" customFormat="1" x14ac:dyDescent="0.3">
      <c r="A835" s="7" t="s">
        <v>462</v>
      </c>
      <c r="B835" s="8" t="s">
        <v>2283</v>
      </c>
      <c r="C835" s="21" t="s">
        <v>2284</v>
      </c>
      <c r="D835" s="9">
        <v>34332</v>
      </c>
      <c r="E835" s="9" t="s">
        <v>2285</v>
      </c>
      <c r="F835" s="10" t="str">
        <f>VLOOKUP($E835,'FP MD'!$A:$F,2,FALSE)</f>
        <v>BPS2B LP Evap link Replacements (20</v>
      </c>
      <c r="G835" s="10" t="s">
        <v>1221</v>
      </c>
      <c r="H835" s="10" t="s">
        <v>1723</v>
      </c>
      <c r="I835" s="10" t="s">
        <v>1861</v>
      </c>
      <c r="J835" s="10" t="str">
        <f>VLOOKUP($E835,'FP MD'!$A:$F,3,FALSE)</f>
        <v>None</v>
      </c>
      <c r="K835" s="10" t="str">
        <f>VLOOKUP($E835,'FP MD'!$A:$F,4,FALSE)</f>
        <v/>
      </c>
      <c r="L835" s="10" t="str">
        <f>VLOOKUP($E835,'FP MD'!$A:$F,5,FALSE)</f>
        <v/>
      </c>
      <c r="M835" s="10">
        <f>VLOOKUP($E835,'FP MD'!$A:$F,6,FALSE)</f>
        <v>0</v>
      </c>
      <c r="N835" s="11">
        <v>202405</v>
      </c>
      <c r="O835" s="15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313050.64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  <c r="BI835" s="16">
        <v>0</v>
      </c>
      <c r="BJ835" s="16">
        <v>0</v>
      </c>
      <c r="BK835" s="16">
        <v>0</v>
      </c>
      <c r="BL835" s="16">
        <v>0</v>
      </c>
      <c r="BM835" s="16">
        <v>0</v>
      </c>
      <c r="BN835" s="16">
        <v>0</v>
      </c>
      <c r="BO835" s="16">
        <v>0</v>
      </c>
      <c r="BP835" s="16">
        <v>0</v>
      </c>
      <c r="BQ835" s="16">
        <v>0</v>
      </c>
      <c r="BR835" s="16">
        <v>0</v>
      </c>
      <c r="BS835" s="16">
        <v>0</v>
      </c>
      <c r="BT835" s="16">
        <v>0</v>
      </c>
      <c r="BU835" s="16">
        <v>0</v>
      </c>
      <c r="BV835" s="16">
        <v>0</v>
      </c>
      <c r="BW835" s="16">
        <v>0</v>
      </c>
      <c r="BX835" s="14">
        <f t="shared" si="13"/>
        <v>313050.64</v>
      </c>
    </row>
    <row r="836" spans="1:76" s="17" customFormat="1" x14ac:dyDescent="0.3">
      <c r="A836" s="7" t="s">
        <v>462</v>
      </c>
      <c r="B836" s="8" t="s">
        <v>2286</v>
      </c>
      <c r="C836" s="21" t="s">
        <v>2287</v>
      </c>
      <c r="D836" s="9">
        <v>34332</v>
      </c>
      <c r="E836" s="9" t="s">
        <v>2288</v>
      </c>
      <c r="F836" s="10" t="str">
        <f>VLOOKUP($E836,'FP MD'!$A:$F,2,FALSE)</f>
        <v>BPS2C LP Evap link Replacements (20</v>
      </c>
      <c r="G836" s="10" t="s">
        <v>1221</v>
      </c>
      <c r="H836" s="10" t="s">
        <v>1723</v>
      </c>
      <c r="I836" s="10" t="s">
        <v>1861</v>
      </c>
      <c r="J836" s="10" t="str">
        <f>VLOOKUP($E836,'FP MD'!$A:$F,3,FALSE)</f>
        <v>None</v>
      </c>
      <c r="K836" s="10" t="str">
        <f>VLOOKUP($E836,'FP MD'!$A:$F,4,FALSE)</f>
        <v/>
      </c>
      <c r="L836" s="10" t="str">
        <f>VLOOKUP($E836,'FP MD'!$A:$F,5,FALSE)</f>
        <v/>
      </c>
      <c r="M836" s="10">
        <f>VLOOKUP($E836,'FP MD'!$A:$F,6,FALSE)</f>
        <v>0</v>
      </c>
      <c r="N836" s="11">
        <v>202405</v>
      </c>
      <c r="O836" s="15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310835.20000000001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0</v>
      </c>
      <c r="BB836" s="16">
        <v>0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  <c r="BI836" s="16">
        <v>0</v>
      </c>
      <c r="BJ836" s="16">
        <v>0</v>
      </c>
      <c r="BK836" s="16">
        <v>0</v>
      </c>
      <c r="BL836" s="16">
        <v>0</v>
      </c>
      <c r="BM836" s="16">
        <v>0</v>
      </c>
      <c r="BN836" s="16">
        <v>0</v>
      </c>
      <c r="BO836" s="16">
        <v>0</v>
      </c>
      <c r="BP836" s="16">
        <v>0</v>
      </c>
      <c r="BQ836" s="16">
        <v>0</v>
      </c>
      <c r="BR836" s="16">
        <v>0</v>
      </c>
      <c r="BS836" s="16">
        <v>0</v>
      </c>
      <c r="BT836" s="16">
        <v>0</v>
      </c>
      <c r="BU836" s="16">
        <v>0</v>
      </c>
      <c r="BV836" s="16">
        <v>0</v>
      </c>
      <c r="BW836" s="16">
        <v>0</v>
      </c>
      <c r="BX836" s="14">
        <f t="shared" si="13"/>
        <v>310835.20000000001</v>
      </c>
    </row>
    <row r="837" spans="1:76" s="17" customFormat="1" x14ac:dyDescent="0.3">
      <c r="A837" s="7" t="s">
        <v>462</v>
      </c>
      <c r="B837" s="8" t="s">
        <v>2289</v>
      </c>
      <c r="C837" s="21" t="s">
        <v>2290</v>
      </c>
      <c r="D837" s="9">
        <v>34332</v>
      </c>
      <c r="E837" s="9" t="s">
        <v>2291</v>
      </c>
      <c r="F837" s="10" t="str">
        <f>VLOOKUP($E837,'FP MD'!$A:$F,2,FALSE)</f>
        <v>BPS2D LP Evap link Replacements (20</v>
      </c>
      <c r="G837" s="10" t="s">
        <v>1221</v>
      </c>
      <c r="H837" s="10" t="s">
        <v>1723</v>
      </c>
      <c r="I837" s="10" t="s">
        <v>1861</v>
      </c>
      <c r="J837" s="10" t="str">
        <f>VLOOKUP($E837,'FP MD'!$A:$F,3,FALSE)</f>
        <v>None</v>
      </c>
      <c r="K837" s="10" t="str">
        <f>VLOOKUP($E837,'FP MD'!$A:$F,4,FALSE)</f>
        <v/>
      </c>
      <c r="L837" s="10" t="str">
        <f>VLOOKUP($E837,'FP MD'!$A:$F,5,FALSE)</f>
        <v/>
      </c>
      <c r="M837" s="10">
        <f>VLOOKUP($E837,'FP MD'!$A:$F,6,FALSE)</f>
        <v>0</v>
      </c>
      <c r="N837" s="11">
        <v>202405</v>
      </c>
      <c r="O837" s="15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336111.14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  <c r="BI837" s="16">
        <v>0</v>
      </c>
      <c r="BJ837" s="16">
        <v>0</v>
      </c>
      <c r="BK837" s="16">
        <v>0</v>
      </c>
      <c r="BL837" s="16">
        <v>0</v>
      </c>
      <c r="BM837" s="16">
        <v>0</v>
      </c>
      <c r="BN837" s="16">
        <v>0</v>
      </c>
      <c r="BO837" s="16">
        <v>0</v>
      </c>
      <c r="BP837" s="16">
        <v>0</v>
      </c>
      <c r="BQ837" s="16">
        <v>0</v>
      </c>
      <c r="BR837" s="16">
        <v>0</v>
      </c>
      <c r="BS837" s="16">
        <v>0</v>
      </c>
      <c r="BT837" s="16">
        <v>0</v>
      </c>
      <c r="BU837" s="16">
        <v>0</v>
      </c>
      <c r="BV837" s="16">
        <v>0</v>
      </c>
      <c r="BW837" s="16">
        <v>0</v>
      </c>
      <c r="BX837" s="14">
        <f t="shared" si="13"/>
        <v>336111.14</v>
      </c>
    </row>
    <row r="838" spans="1:76" s="17" customFormat="1" x14ac:dyDescent="0.3">
      <c r="A838" s="7" t="s">
        <v>462</v>
      </c>
      <c r="B838" s="8" t="s">
        <v>2292</v>
      </c>
      <c r="C838" s="21" t="s">
        <v>2293</v>
      </c>
      <c r="D838" s="9">
        <v>34332</v>
      </c>
      <c r="E838" s="9" t="s">
        <v>2294</v>
      </c>
      <c r="F838" s="10" t="str">
        <f>VLOOKUP($E838,'FP MD'!$A:$F,2,FALSE)</f>
        <v>BPS U2 Tunnel Coating Sys Install</v>
      </c>
      <c r="G838" s="10" t="s">
        <v>1221</v>
      </c>
      <c r="H838" s="10" t="s">
        <v>1723</v>
      </c>
      <c r="I838" s="10" t="s">
        <v>1861</v>
      </c>
      <c r="J838" s="10" t="str">
        <f>VLOOKUP($E838,'FP MD'!$A:$F,3,FALSE)</f>
        <v/>
      </c>
      <c r="K838" s="10" t="str">
        <f>VLOOKUP($E838,'FP MD'!$A:$F,4,FALSE)</f>
        <v/>
      </c>
      <c r="L838" s="10" t="str">
        <f>VLOOKUP($E838,'FP MD'!$A:$F,5,FALSE)</f>
        <v/>
      </c>
      <c r="M838" s="10">
        <f>VLOOKUP($E838,'FP MD'!$A:$F,6,FALSE)</f>
        <v>0</v>
      </c>
      <c r="N838" s="11">
        <v>202403</v>
      </c>
      <c r="O838" s="15">
        <v>0</v>
      </c>
      <c r="P838" s="16">
        <v>0</v>
      </c>
      <c r="Q838" s="16">
        <v>0</v>
      </c>
      <c r="R838" s="16">
        <v>401097.14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  <c r="BI838" s="16">
        <v>0</v>
      </c>
      <c r="BJ838" s="16">
        <v>0</v>
      </c>
      <c r="BK838" s="16">
        <v>0</v>
      </c>
      <c r="BL838" s="16">
        <v>0</v>
      </c>
      <c r="BM838" s="16">
        <v>0</v>
      </c>
      <c r="BN838" s="16">
        <v>0</v>
      </c>
      <c r="BO838" s="16">
        <v>0</v>
      </c>
      <c r="BP838" s="16">
        <v>0</v>
      </c>
      <c r="BQ838" s="16">
        <v>0</v>
      </c>
      <c r="BR838" s="16">
        <v>0</v>
      </c>
      <c r="BS838" s="16">
        <v>0</v>
      </c>
      <c r="BT838" s="16">
        <v>0</v>
      </c>
      <c r="BU838" s="16">
        <v>0</v>
      </c>
      <c r="BV838" s="16">
        <v>0</v>
      </c>
      <c r="BW838" s="16">
        <v>0</v>
      </c>
      <c r="BX838" s="14">
        <f t="shared" si="13"/>
        <v>401097.14</v>
      </c>
    </row>
    <row r="839" spans="1:76" s="17" customFormat="1" x14ac:dyDescent="0.3">
      <c r="A839" s="7" t="s">
        <v>462</v>
      </c>
      <c r="B839" s="8" t="s">
        <v>2295</v>
      </c>
      <c r="C839" s="21" t="s">
        <v>2296</v>
      </c>
      <c r="D839" s="9">
        <v>34332</v>
      </c>
      <c r="E839" s="9" t="s">
        <v>2297</v>
      </c>
      <c r="F839" s="10" t="str">
        <f>VLOOKUP($E839,'FP MD'!$A:$F,2,FALSE)</f>
        <v>BPS 2 CT Exciters</v>
      </c>
      <c r="G839" s="10" t="s">
        <v>1221</v>
      </c>
      <c r="H839" s="10" t="s">
        <v>1723</v>
      </c>
      <c r="I839" s="10" t="s">
        <v>1861</v>
      </c>
      <c r="J839" s="10" t="str">
        <f>VLOOKUP($E839,'FP MD'!$A:$F,3,FALSE)</f>
        <v>None</v>
      </c>
      <c r="K839" s="10" t="str">
        <f>VLOOKUP($E839,'FP MD'!$A:$F,4,FALSE)</f>
        <v/>
      </c>
      <c r="L839" s="10" t="str">
        <f>VLOOKUP($E839,'FP MD'!$A:$F,5,FALSE)</f>
        <v/>
      </c>
      <c r="M839" s="10">
        <f>VLOOKUP($E839,'FP MD'!$A:$F,6,FALSE)</f>
        <v>0</v>
      </c>
      <c r="N839" s="11">
        <v>202402</v>
      </c>
      <c r="O839" s="15">
        <v>0</v>
      </c>
      <c r="P839" s="16">
        <v>0</v>
      </c>
      <c r="Q839" s="16">
        <v>613299.89</v>
      </c>
      <c r="R839" s="16">
        <v>144135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  <c r="BI839" s="16">
        <v>0</v>
      </c>
      <c r="BJ839" s="16">
        <v>0</v>
      </c>
      <c r="BK839" s="16">
        <v>0</v>
      </c>
      <c r="BL839" s="16">
        <v>0</v>
      </c>
      <c r="BM839" s="16">
        <v>0</v>
      </c>
      <c r="BN839" s="16">
        <v>0</v>
      </c>
      <c r="BO839" s="16">
        <v>0</v>
      </c>
      <c r="BP839" s="16">
        <v>0</v>
      </c>
      <c r="BQ839" s="16">
        <v>0</v>
      </c>
      <c r="BR839" s="16">
        <v>0</v>
      </c>
      <c r="BS839" s="16">
        <v>0</v>
      </c>
      <c r="BT839" s="16">
        <v>0</v>
      </c>
      <c r="BU839" s="16">
        <v>0</v>
      </c>
      <c r="BV839" s="16">
        <v>0</v>
      </c>
      <c r="BW839" s="16">
        <v>0</v>
      </c>
      <c r="BX839" s="14">
        <f t="shared" si="13"/>
        <v>757434.89</v>
      </c>
    </row>
    <row r="840" spans="1:76" s="17" customFormat="1" x14ac:dyDescent="0.3">
      <c r="A840" s="7" t="s">
        <v>462</v>
      </c>
      <c r="B840" s="8" t="s">
        <v>2298</v>
      </c>
      <c r="C840" s="21" t="s">
        <v>2299</v>
      </c>
      <c r="D840" s="9">
        <v>34332</v>
      </c>
      <c r="E840" s="9" t="s">
        <v>1896</v>
      </c>
      <c r="F840" s="10" t="str">
        <f>VLOOKUP($E840,'FP MD'!$A:$F,2,FALSE)</f>
        <v>BPS ST2 Auxilary Equipment (2023)</v>
      </c>
      <c r="G840" s="10" t="s">
        <v>1221</v>
      </c>
      <c r="H840" s="10" t="s">
        <v>1723</v>
      </c>
      <c r="I840" s="10" t="s">
        <v>1861</v>
      </c>
      <c r="J840" s="10" t="str">
        <f>VLOOKUP($E840,'FP MD'!$A:$F,3,FALSE)</f>
        <v>None</v>
      </c>
      <c r="K840" s="10" t="str">
        <f>VLOOKUP($E840,'FP MD'!$A:$F,4,FALSE)</f>
        <v/>
      </c>
      <c r="L840" s="10" t="str">
        <f>VLOOKUP($E840,'FP MD'!$A:$F,5,FALSE)</f>
        <v/>
      </c>
      <c r="M840" s="10">
        <f>VLOOKUP($E840,'FP MD'!$A:$F,6,FALSE)</f>
        <v>0</v>
      </c>
      <c r="N840" s="11">
        <v>202405</v>
      </c>
      <c r="O840" s="15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220371.30000000002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  <c r="BB840" s="16">
        <v>0</v>
      </c>
      <c r="BC840" s="16">
        <v>0</v>
      </c>
      <c r="BD840" s="16">
        <v>0</v>
      </c>
      <c r="BE840" s="16">
        <v>0</v>
      </c>
      <c r="BF840" s="16">
        <v>0</v>
      </c>
      <c r="BG840" s="16">
        <v>0</v>
      </c>
      <c r="BH840" s="16">
        <v>0</v>
      </c>
      <c r="BI840" s="16">
        <v>0</v>
      </c>
      <c r="BJ840" s="16">
        <v>0</v>
      </c>
      <c r="BK840" s="16">
        <v>0</v>
      </c>
      <c r="BL840" s="16">
        <v>0</v>
      </c>
      <c r="BM840" s="16">
        <v>0</v>
      </c>
      <c r="BN840" s="16">
        <v>0</v>
      </c>
      <c r="BO840" s="16">
        <v>0</v>
      </c>
      <c r="BP840" s="16">
        <v>0</v>
      </c>
      <c r="BQ840" s="16">
        <v>0</v>
      </c>
      <c r="BR840" s="16">
        <v>0</v>
      </c>
      <c r="BS840" s="16">
        <v>0</v>
      </c>
      <c r="BT840" s="16">
        <v>0</v>
      </c>
      <c r="BU840" s="16">
        <v>0</v>
      </c>
      <c r="BV840" s="16">
        <v>0</v>
      </c>
      <c r="BW840" s="16">
        <v>0</v>
      </c>
      <c r="BX840" s="14">
        <f t="shared" si="13"/>
        <v>220371.30000000002</v>
      </c>
    </row>
    <row r="841" spans="1:76" s="17" customFormat="1" x14ac:dyDescent="0.3">
      <c r="A841" s="7" t="s">
        <v>462</v>
      </c>
      <c r="B841" s="8" t="s">
        <v>2300</v>
      </c>
      <c r="C841" s="21" t="s">
        <v>2301</v>
      </c>
      <c r="D841" s="9">
        <v>34332</v>
      </c>
      <c r="E841" s="9" t="s">
        <v>1896</v>
      </c>
      <c r="F841" s="10" t="str">
        <f>VLOOKUP($E841,'FP MD'!$A:$F,2,FALSE)</f>
        <v>BPS ST2 Auxilary Equipment (2023)</v>
      </c>
      <c r="G841" s="10" t="s">
        <v>1221</v>
      </c>
      <c r="H841" s="10" t="s">
        <v>1723</v>
      </c>
      <c r="I841" s="10" t="s">
        <v>1861</v>
      </c>
      <c r="J841" s="10" t="str">
        <f>VLOOKUP($E841,'FP MD'!$A:$F,3,FALSE)</f>
        <v>None</v>
      </c>
      <c r="K841" s="10" t="str">
        <f>VLOOKUP($E841,'FP MD'!$A:$F,4,FALSE)</f>
        <v/>
      </c>
      <c r="L841" s="10" t="str">
        <f>VLOOKUP($E841,'FP MD'!$A:$F,5,FALSE)</f>
        <v/>
      </c>
      <c r="M841" s="10">
        <f>VLOOKUP($E841,'FP MD'!$A:$F,6,FALSE)</f>
        <v>0</v>
      </c>
      <c r="N841" s="11">
        <v>202405</v>
      </c>
      <c r="O841" s="15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186697.14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0</v>
      </c>
      <c r="BE841" s="16">
        <v>0</v>
      </c>
      <c r="BF841" s="16">
        <v>0</v>
      </c>
      <c r="BG841" s="16">
        <v>0</v>
      </c>
      <c r="BH841" s="16">
        <v>0</v>
      </c>
      <c r="BI841" s="16">
        <v>0</v>
      </c>
      <c r="BJ841" s="16">
        <v>0</v>
      </c>
      <c r="BK841" s="16">
        <v>0</v>
      </c>
      <c r="BL841" s="16">
        <v>0</v>
      </c>
      <c r="BM841" s="16">
        <v>0</v>
      </c>
      <c r="BN841" s="16">
        <v>0</v>
      </c>
      <c r="BO841" s="16">
        <v>0</v>
      </c>
      <c r="BP841" s="16">
        <v>0</v>
      </c>
      <c r="BQ841" s="16">
        <v>0</v>
      </c>
      <c r="BR841" s="16">
        <v>0</v>
      </c>
      <c r="BS841" s="16">
        <v>0</v>
      </c>
      <c r="BT841" s="16">
        <v>0</v>
      </c>
      <c r="BU841" s="16">
        <v>0</v>
      </c>
      <c r="BV841" s="16">
        <v>0</v>
      </c>
      <c r="BW841" s="16">
        <v>0</v>
      </c>
      <c r="BX841" s="14">
        <f t="shared" si="13"/>
        <v>186697.14</v>
      </c>
    </row>
    <row r="842" spans="1:76" s="17" customFormat="1" x14ac:dyDescent="0.3">
      <c r="A842" s="7" t="s">
        <v>462</v>
      </c>
      <c r="B842" s="8" t="s">
        <v>2302</v>
      </c>
      <c r="C842" s="21" t="s">
        <v>2303</v>
      </c>
      <c r="D842" s="9">
        <v>34332</v>
      </c>
      <c r="E842" s="9" t="s">
        <v>2304</v>
      </c>
      <c r="F842" s="10" t="str">
        <f>VLOOKUP($E842,'FP MD'!$A:$F,2,FALSE)</f>
        <v>BPS ST2 HP Outage</v>
      </c>
      <c r="G842" s="10" t="s">
        <v>1221</v>
      </c>
      <c r="H842" s="10" t="s">
        <v>1723</v>
      </c>
      <c r="I842" s="10" t="s">
        <v>1861</v>
      </c>
      <c r="J842" s="10" t="str">
        <f>VLOOKUP($E842,'FP MD'!$A:$F,3,FALSE)</f>
        <v/>
      </c>
      <c r="K842" s="10" t="str">
        <f>VLOOKUP($E842,'FP MD'!$A:$F,4,FALSE)</f>
        <v/>
      </c>
      <c r="L842" s="10" t="str">
        <f>VLOOKUP($E842,'FP MD'!$A:$F,5,FALSE)</f>
        <v/>
      </c>
      <c r="M842" s="10">
        <f>VLOOKUP($E842,'FP MD'!$A:$F,6,FALSE)</f>
        <v>0</v>
      </c>
      <c r="N842" s="11">
        <v>202403</v>
      </c>
      <c r="O842" s="15">
        <v>0</v>
      </c>
      <c r="P842" s="16">
        <v>0</v>
      </c>
      <c r="Q842" s="16">
        <v>0</v>
      </c>
      <c r="R842" s="16">
        <v>7131618.8600000003</v>
      </c>
      <c r="S842" s="16">
        <v>430798</v>
      </c>
      <c r="T842" s="16">
        <v>1769886.9999999991</v>
      </c>
      <c r="U842" s="16">
        <v>379471</v>
      </c>
      <c r="V842" s="16">
        <v>531897</v>
      </c>
      <c r="W842" s="16">
        <v>710416</v>
      </c>
      <c r="X842" s="16">
        <v>184627</v>
      </c>
      <c r="Y842" s="16">
        <v>26833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0</v>
      </c>
      <c r="AZ842" s="16">
        <v>0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  <c r="BI842" s="16">
        <v>0</v>
      </c>
      <c r="BJ842" s="16">
        <v>0</v>
      </c>
      <c r="BK842" s="16">
        <v>0</v>
      </c>
      <c r="BL842" s="16">
        <v>0</v>
      </c>
      <c r="BM842" s="16">
        <v>0</v>
      </c>
      <c r="BN842" s="16">
        <v>0</v>
      </c>
      <c r="BO842" s="16">
        <v>0</v>
      </c>
      <c r="BP842" s="16">
        <v>0</v>
      </c>
      <c r="BQ842" s="16">
        <v>0</v>
      </c>
      <c r="BR842" s="16">
        <v>0</v>
      </c>
      <c r="BS842" s="16">
        <v>0</v>
      </c>
      <c r="BT842" s="16">
        <v>0</v>
      </c>
      <c r="BU842" s="16">
        <v>0</v>
      </c>
      <c r="BV842" s="16">
        <v>0</v>
      </c>
      <c r="BW842" s="16">
        <v>0</v>
      </c>
      <c r="BX842" s="14">
        <f t="shared" si="13"/>
        <v>11165547.859999999</v>
      </c>
    </row>
    <row r="843" spans="1:76" s="17" customFormat="1" x14ac:dyDescent="0.3">
      <c r="A843" s="7" t="s">
        <v>462</v>
      </c>
      <c r="B843" s="8" t="s">
        <v>2305</v>
      </c>
      <c r="C843" s="21" t="s">
        <v>2306</v>
      </c>
      <c r="D843" s="9">
        <v>34332</v>
      </c>
      <c r="E843" s="9" t="s">
        <v>2128</v>
      </c>
      <c r="F843" s="10" t="str">
        <f>VLOOKUP($E843,'FP MD'!$A:$F,2,FALSE)</f>
        <v>Bayside 2 CT Blanket Capital 2023</v>
      </c>
      <c r="G843" s="10" t="s">
        <v>1221</v>
      </c>
      <c r="H843" s="10" t="s">
        <v>1723</v>
      </c>
      <c r="I843" s="10" t="s">
        <v>2307</v>
      </c>
      <c r="J843" s="10" t="str">
        <f>VLOOKUP($E843,'FP MD'!$A:$F,3,FALSE)</f>
        <v>Blanket</v>
      </c>
      <c r="K843" s="10" t="str">
        <f>VLOOKUP($E843,'FP MD'!$A:$F,4,FALSE)</f>
        <v/>
      </c>
      <c r="L843" s="10" t="str">
        <f>VLOOKUP($E843,'FP MD'!$A:$F,5,FALSE)</f>
        <v/>
      </c>
      <c r="M843" s="10">
        <f>VLOOKUP($E843,'FP MD'!$A:$F,6,FALSE)</f>
        <v>0</v>
      </c>
      <c r="N843" s="11" t="s">
        <v>97</v>
      </c>
      <c r="O843" s="15">
        <v>0</v>
      </c>
      <c r="P843" s="16">
        <v>27681.29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0</v>
      </c>
      <c r="BI843" s="16">
        <v>0</v>
      </c>
      <c r="BJ843" s="16">
        <v>0</v>
      </c>
      <c r="BK843" s="16">
        <v>0</v>
      </c>
      <c r="BL843" s="16">
        <v>0</v>
      </c>
      <c r="BM843" s="16">
        <v>0</v>
      </c>
      <c r="BN843" s="16">
        <v>0</v>
      </c>
      <c r="BO843" s="16">
        <v>0</v>
      </c>
      <c r="BP843" s="16">
        <v>0</v>
      </c>
      <c r="BQ843" s="16">
        <v>0</v>
      </c>
      <c r="BR843" s="16">
        <v>0</v>
      </c>
      <c r="BS843" s="16">
        <v>0</v>
      </c>
      <c r="BT843" s="16">
        <v>0</v>
      </c>
      <c r="BU843" s="16">
        <v>0</v>
      </c>
      <c r="BV843" s="16">
        <v>0</v>
      </c>
      <c r="BW843" s="16">
        <v>0</v>
      </c>
      <c r="BX843" s="14">
        <f t="shared" si="13"/>
        <v>27681.29</v>
      </c>
    </row>
    <row r="844" spans="1:76" s="17" customFormat="1" x14ac:dyDescent="0.3">
      <c r="A844" s="7" t="s">
        <v>462</v>
      </c>
      <c r="B844" s="8" t="s">
        <v>2308</v>
      </c>
      <c r="C844" s="21" t="s">
        <v>2309</v>
      </c>
      <c r="D844" s="9">
        <v>34332</v>
      </c>
      <c r="E844" s="9" t="s">
        <v>1812</v>
      </c>
      <c r="F844" s="10" t="str">
        <f>VLOOKUP($E844,'FP MD'!$A:$F,2,FALSE)</f>
        <v>BPS Advanced Hardware Upgd</v>
      </c>
      <c r="G844" s="10" t="s">
        <v>1221</v>
      </c>
      <c r="H844" s="10" t="s">
        <v>1723</v>
      </c>
      <c r="I844" s="10" t="s">
        <v>1861</v>
      </c>
      <c r="J844" s="10" t="str">
        <f>VLOOKUP($E844,'FP MD'!$A:$F,3,FALSE)</f>
        <v>Technology</v>
      </c>
      <c r="K844" s="10" t="str">
        <f>VLOOKUP($E844,'FP MD'!$A:$F,4,FALSE)</f>
        <v/>
      </c>
      <c r="L844" s="10" t="str">
        <f>VLOOKUP($E844,'FP MD'!$A:$F,5,FALSE)</f>
        <v/>
      </c>
      <c r="M844" s="10">
        <f>VLOOKUP($E844,'FP MD'!$A:$F,6,FALSE)</f>
        <v>0</v>
      </c>
      <c r="N844" s="11">
        <v>202406</v>
      </c>
      <c r="O844" s="15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8086.2899999999991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  <c r="BI844" s="16">
        <v>0</v>
      </c>
      <c r="BJ844" s="16">
        <v>0</v>
      </c>
      <c r="BK844" s="16">
        <v>0</v>
      </c>
      <c r="BL844" s="16">
        <v>0</v>
      </c>
      <c r="BM844" s="16">
        <v>0</v>
      </c>
      <c r="BN844" s="16">
        <v>0</v>
      </c>
      <c r="BO844" s="16">
        <v>0</v>
      </c>
      <c r="BP844" s="16">
        <v>0</v>
      </c>
      <c r="BQ844" s="16">
        <v>0</v>
      </c>
      <c r="BR844" s="16">
        <v>0</v>
      </c>
      <c r="BS844" s="16">
        <v>0</v>
      </c>
      <c r="BT844" s="16">
        <v>0</v>
      </c>
      <c r="BU844" s="16">
        <v>0</v>
      </c>
      <c r="BV844" s="16">
        <v>0</v>
      </c>
      <c r="BW844" s="16">
        <v>0</v>
      </c>
      <c r="BX844" s="14">
        <f t="shared" si="13"/>
        <v>8086.2899999999991</v>
      </c>
    </row>
    <row r="845" spans="1:76" s="17" customFormat="1" x14ac:dyDescent="0.3">
      <c r="A845" s="7" t="s">
        <v>462</v>
      </c>
      <c r="B845" s="8" t="s">
        <v>2310</v>
      </c>
      <c r="C845" s="21" t="s">
        <v>2311</v>
      </c>
      <c r="D845" s="9">
        <v>34332</v>
      </c>
      <c r="E845" s="9" t="s">
        <v>1812</v>
      </c>
      <c r="F845" s="10" t="str">
        <f>VLOOKUP($E845,'FP MD'!$A:$F,2,FALSE)</f>
        <v>BPS Advanced Hardware Upgd</v>
      </c>
      <c r="G845" s="10" t="s">
        <v>1221</v>
      </c>
      <c r="H845" s="10" t="s">
        <v>1723</v>
      </c>
      <c r="I845" s="10" t="s">
        <v>1861</v>
      </c>
      <c r="J845" s="10" t="str">
        <f>VLOOKUP($E845,'FP MD'!$A:$F,3,FALSE)</f>
        <v>Technology</v>
      </c>
      <c r="K845" s="10" t="str">
        <f>VLOOKUP($E845,'FP MD'!$A:$F,4,FALSE)</f>
        <v/>
      </c>
      <c r="L845" s="10" t="str">
        <f>VLOOKUP($E845,'FP MD'!$A:$F,5,FALSE)</f>
        <v/>
      </c>
      <c r="M845" s="10">
        <f>VLOOKUP($E845,'FP MD'!$A:$F,6,FALSE)</f>
        <v>0</v>
      </c>
      <c r="N845" s="11">
        <v>202406</v>
      </c>
      <c r="O845" s="15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8515.34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  <c r="BI845" s="16">
        <v>0</v>
      </c>
      <c r="BJ845" s="16">
        <v>0</v>
      </c>
      <c r="BK845" s="16">
        <v>0</v>
      </c>
      <c r="BL845" s="16">
        <v>0</v>
      </c>
      <c r="BM845" s="16">
        <v>0</v>
      </c>
      <c r="BN845" s="16">
        <v>0</v>
      </c>
      <c r="BO845" s="16">
        <v>0</v>
      </c>
      <c r="BP845" s="16">
        <v>0</v>
      </c>
      <c r="BQ845" s="16">
        <v>0</v>
      </c>
      <c r="BR845" s="16">
        <v>0</v>
      </c>
      <c r="BS845" s="16">
        <v>0</v>
      </c>
      <c r="BT845" s="16">
        <v>0</v>
      </c>
      <c r="BU845" s="16">
        <v>0</v>
      </c>
      <c r="BV845" s="16">
        <v>0</v>
      </c>
      <c r="BW845" s="16">
        <v>0</v>
      </c>
      <c r="BX845" s="14">
        <f t="shared" si="13"/>
        <v>8515.34</v>
      </c>
    </row>
    <row r="846" spans="1:76" s="17" customFormat="1" x14ac:dyDescent="0.3">
      <c r="A846" s="7" t="s">
        <v>462</v>
      </c>
      <c r="B846" s="8" t="s">
        <v>2312</v>
      </c>
      <c r="C846" s="21" t="s">
        <v>2313</v>
      </c>
      <c r="D846" s="9">
        <v>34332</v>
      </c>
      <c r="E846" s="9" t="s">
        <v>1812</v>
      </c>
      <c r="F846" s="10" t="str">
        <f>VLOOKUP($E846,'FP MD'!$A:$F,2,FALSE)</f>
        <v>BPS Advanced Hardware Upgd</v>
      </c>
      <c r="G846" s="10" t="s">
        <v>1221</v>
      </c>
      <c r="H846" s="10" t="s">
        <v>1723</v>
      </c>
      <c r="I846" s="10" t="s">
        <v>1861</v>
      </c>
      <c r="J846" s="10" t="str">
        <f>VLOOKUP($E846,'FP MD'!$A:$F,3,FALSE)</f>
        <v>Technology</v>
      </c>
      <c r="K846" s="10" t="str">
        <f>VLOOKUP($E846,'FP MD'!$A:$F,4,FALSE)</f>
        <v/>
      </c>
      <c r="L846" s="10" t="str">
        <f>VLOOKUP($E846,'FP MD'!$A:$F,5,FALSE)</f>
        <v/>
      </c>
      <c r="M846" s="10">
        <f>VLOOKUP($E846,'FP MD'!$A:$F,6,FALSE)</f>
        <v>0</v>
      </c>
      <c r="N846" s="11">
        <v>202406</v>
      </c>
      <c r="O846" s="15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8515.34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  <c r="BI846" s="16">
        <v>0</v>
      </c>
      <c r="BJ846" s="16">
        <v>0</v>
      </c>
      <c r="BK846" s="16">
        <v>0</v>
      </c>
      <c r="BL846" s="16">
        <v>0</v>
      </c>
      <c r="BM846" s="16">
        <v>0</v>
      </c>
      <c r="BN846" s="16">
        <v>0</v>
      </c>
      <c r="BO846" s="16">
        <v>0</v>
      </c>
      <c r="BP846" s="16">
        <v>0</v>
      </c>
      <c r="BQ846" s="16">
        <v>0</v>
      </c>
      <c r="BR846" s="16">
        <v>0</v>
      </c>
      <c r="BS846" s="16">
        <v>0</v>
      </c>
      <c r="BT846" s="16">
        <v>0</v>
      </c>
      <c r="BU846" s="16">
        <v>0</v>
      </c>
      <c r="BV846" s="16">
        <v>0</v>
      </c>
      <c r="BW846" s="16">
        <v>0</v>
      </c>
      <c r="BX846" s="14">
        <f t="shared" si="13"/>
        <v>8515.34</v>
      </c>
    </row>
    <row r="847" spans="1:76" s="17" customFormat="1" x14ac:dyDescent="0.3">
      <c r="A847" s="7" t="s">
        <v>462</v>
      </c>
      <c r="B847" s="8" t="s">
        <v>2314</v>
      </c>
      <c r="C847" s="21" t="s">
        <v>2315</v>
      </c>
      <c r="D847" s="9">
        <v>34332</v>
      </c>
      <c r="E847" s="9" t="s">
        <v>1812</v>
      </c>
      <c r="F847" s="10" t="str">
        <f>VLOOKUP($E847,'FP MD'!$A:$F,2,FALSE)</f>
        <v>BPS Advanced Hardware Upgd</v>
      </c>
      <c r="G847" s="10" t="s">
        <v>1221</v>
      </c>
      <c r="H847" s="10" t="s">
        <v>1723</v>
      </c>
      <c r="I847" s="10" t="s">
        <v>1861</v>
      </c>
      <c r="J847" s="10" t="str">
        <f>VLOOKUP($E847,'FP MD'!$A:$F,3,FALSE)</f>
        <v>Technology</v>
      </c>
      <c r="K847" s="10" t="str">
        <f>VLOOKUP($E847,'FP MD'!$A:$F,4,FALSE)</f>
        <v/>
      </c>
      <c r="L847" s="10" t="str">
        <f>VLOOKUP($E847,'FP MD'!$A:$F,5,FALSE)</f>
        <v/>
      </c>
      <c r="M847" s="10">
        <f>VLOOKUP($E847,'FP MD'!$A:$F,6,FALSE)</f>
        <v>0</v>
      </c>
      <c r="N847" s="11">
        <v>202406</v>
      </c>
      <c r="O847" s="15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8515.34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0</v>
      </c>
      <c r="BC847" s="16">
        <v>0</v>
      </c>
      <c r="BD847" s="16">
        <v>0</v>
      </c>
      <c r="BE847" s="16">
        <v>0</v>
      </c>
      <c r="BF847" s="16">
        <v>0</v>
      </c>
      <c r="BG847" s="16">
        <v>0</v>
      </c>
      <c r="BH847" s="16">
        <v>0</v>
      </c>
      <c r="BI847" s="16">
        <v>0</v>
      </c>
      <c r="BJ847" s="16">
        <v>0</v>
      </c>
      <c r="BK847" s="16">
        <v>0</v>
      </c>
      <c r="BL847" s="16">
        <v>0</v>
      </c>
      <c r="BM847" s="16">
        <v>0</v>
      </c>
      <c r="BN847" s="16">
        <v>0</v>
      </c>
      <c r="BO847" s="16">
        <v>0</v>
      </c>
      <c r="BP847" s="16">
        <v>0</v>
      </c>
      <c r="BQ847" s="16">
        <v>0</v>
      </c>
      <c r="BR847" s="16">
        <v>0</v>
      </c>
      <c r="BS847" s="16">
        <v>0</v>
      </c>
      <c r="BT847" s="16">
        <v>0</v>
      </c>
      <c r="BU847" s="16">
        <v>0</v>
      </c>
      <c r="BV847" s="16">
        <v>0</v>
      </c>
      <c r="BW847" s="16">
        <v>0</v>
      </c>
      <c r="BX847" s="14">
        <f t="shared" si="13"/>
        <v>8515.34</v>
      </c>
    </row>
    <row r="848" spans="1:76" s="17" customFormat="1" x14ac:dyDescent="0.3">
      <c r="A848" s="7" t="s">
        <v>462</v>
      </c>
      <c r="B848" s="8" t="s">
        <v>2316</v>
      </c>
      <c r="C848" s="21" t="s">
        <v>2317</v>
      </c>
      <c r="D848" s="9">
        <v>34332</v>
      </c>
      <c r="E848" s="9" t="s">
        <v>1812</v>
      </c>
      <c r="F848" s="10" t="str">
        <f>VLOOKUP($E848,'FP MD'!$A:$F,2,FALSE)</f>
        <v>BPS Advanced Hardware Upgd</v>
      </c>
      <c r="G848" s="10" t="s">
        <v>1221</v>
      </c>
      <c r="H848" s="10" t="s">
        <v>1723</v>
      </c>
      <c r="I848" s="10" t="s">
        <v>1861</v>
      </c>
      <c r="J848" s="10" t="str">
        <f>VLOOKUP($E848,'FP MD'!$A:$F,3,FALSE)</f>
        <v>Technology</v>
      </c>
      <c r="K848" s="10" t="str">
        <f>VLOOKUP($E848,'FP MD'!$A:$F,4,FALSE)</f>
        <v/>
      </c>
      <c r="L848" s="10" t="str">
        <f>VLOOKUP($E848,'FP MD'!$A:$F,5,FALSE)</f>
        <v/>
      </c>
      <c r="M848" s="10">
        <f>VLOOKUP($E848,'FP MD'!$A:$F,6,FALSE)</f>
        <v>0</v>
      </c>
      <c r="N848" s="11">
        <v>202406</v>
      </c>
      <c r="O848" s="15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5023.25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0</v>
      </c>
      <c r="BI848" s="16">
        <v>0</v>
      </c>
      <c r="BJ848" s="16">
        <v>0</v>
      </c>
      <c r="BK848" s="16">
        <v>0</v>
      </c>
      <c r="BL848" s="16">
        <v>0</v>
      </c>
      <c r="BM848" s="16">
        <v>0</v>
      </c>
      <c r="BN848" s="16">
        <v>0</v>
      </c>
      <c r="BO848" s="16">
        <v>0</v>
      </c>
      <c r="BP848" s="16">
        <v>0</v>
      </c>
      <c r="BQ848" s="16">
        <v>0</v>
      </c>
      <c r="BR848" s="16">
        <v>0</v>
      </c>
      <c r="BS848" s="16">
        <v>0</v>
      </c>
      <c r="BT848" s="16">
        <v>0</v>
      </c>
      <c r="BU848" s="16">
        <v>0</v>
      </c>
      <c r="BV848" s="16">
        <v>0</v>
      </c>
      <c r="BW848" s="16">
        <v>0</v>
      </c>
      <c r="BX848" s="14">
        <f t="shared" si="13"/>
        <v>5023.25</v>
      </c>
    </row>
    <row r="849" spans="1:76" s="17" customFormat="1" x14ac:dyDescent="0.3">
      <c r="A849" s="7" t="s">
        <v>462</v>
      </c>
      <c r="B849" s="8" t="s">
        <v>2318</v>
      </c>
      <c r="C849" s="21" t="s">
        <v>2319</v>
      </c>
      <c r="D849" s="9">
        <v>34332</v>
      </c>
      <c r="E849" s="9" t="s">
        <v>1812</v>
      </c>
      <c r="F849" s="10" t="str">
        <f>VLOOKUP($E849,'FP MD'!$A:$F,2,FALSE)</f>
        <v>BPS Advanced Hardware Upgd</v>
      </c>
      <c r="G849" s="10" t="s">
        <v>1221</v>
      </c>
      <c r="H849" s="10" t="s">
        <v>1723</v>
      </c>
      <c r="I849" s="10" t="s">
        <v>1861</v>
      </c>
      <c r="J849" s="10" t="str">
        <f>VLOOKUP($E849,'FP MD'!$A:$F,3,FALSE)</f>
        <v>Technology</v>
      </c>
      <c r="K849" s="10" t="str">
        <f>VLOOKUP($E849,'FP MD'!$A:$F,4,FALSE)</f>
        <v/>
      </c>
      <c r="L849" s="10" t="str">
        <f>VLOOKUP($E849,'FP MD'!$A:$F,5,FALSE)</f>
        <v/>
      </c>
      <c r="M849" s="10">
        <f>VLOOKUP($E849,'FP MD'!$A:$F,6,FALSE)</f>
        <v>0</v>
      </c>
      <c r="N849" s="11">
        <v>202405</v>
      </c>
      <c r="O849" s="15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4998.66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0</v>
      </c>
      <c r="BG849" s="16">
        <v>0</v>
      </c>
      <c r="BH849" s="16">
        <v>0</v>
      </c>
      <c r="BI849" s="16">
        <v>0</v>
      </c>
      <c r="BJ849" s="16">
        <v>0</v>
      </c>
      <c r="BK849" s="16">
        <v>0</v>
      </c>
      <c r="BL849" s="16">
        <v>0</v>
      </c>
      <c r="BM849" s="16">
        <v>0</v>
      </c>
      <c r="BN849" s="16">
        <v>0</v>
      </c>
      <c r="BO849" s="16">
        <v>0</v>
      </c>
      <c r="BP849" s="16">
        <v>0</v>
      </c>
      <c r="BQ849" s="16">
        <v>0</v>
      </c>
      <c r="BR849" s="16">
        <v>0</v>
      </c>
      <c r="BS849" s="16">
        <v>0</v>
      </c>
      <c r="BT849" s="16">
        <v>0</v>
      </c>
      <c r="BU849" s="16">
        <v>0</v>
      </c>
      <c r="BV849" s="16">
        <v>0</v>
      </c>
      <c r="BW849" s="16">
        <v>0</v>
      </c>
      <c r="BX849" s="14">
        <f t="shared" si="13"/>
        <v>4998.66</v>
      </c>
    </row>
    <row r="850" spans="1:76" s="17" customFormat="1" x14ac:dyDescent="0.3">
      <c r="A850" s="7" t="s">
        <v>462</v>
      </c>
      <c r="B850" s="8" t="s">
        <v>2320</v>
      </c>
      <c r="C850" s="21" t="s">
        <v>2321</v>
      </c>
      <c r="D850" s="9">
        <v>34332</v>
      </c>
      <c r="E850" s="9" t="s">
        <v>1812</v>
      </c>
      <c r="F850" s="10" t="str">
        <f>VLOOKUP($E850,'FP MD'!$A:$F,2,FALSE)</f>
        <v>BPS Advanced Hardware Upgd</v>
      </c>
      <c r="G850" s="10" t="s">
        <v>1221</v>
      </c>
      <c r="H850" s="10" t="s">
        <v>1723</v>
      </c>
      <c r="I850" s="10" t="s">
        <v>1861</v>
      </c>
      <c r="J850" s="10" t="str">
        <f>VLOOKUP($E850,'FP MD'!$A:$F,3,FALSE)</f>
        <v>Technology</v>
      </c>
      <c r="K850" s="10" t="str">
        <f>VLOOKUP($E850,'FP MD'!$A:$F,4,FALSE)</f>
        <v/>
      </c>
      <c r="L850" s="10" t="str">
        <f>VLOOKUP($E850,'FP MD'!$A:$F,5,FALSE)</f>
        <v/>
      </c>
      <c r="M850" s="10">
        <f>VLOOKUP($E850,'FP MD'!$A:$F,6,FALSE)</f>
        <v>0</v>
      </c>
      <c r="N850" s="11">
        <v>202406</v>
      </c>
      <c r="O850" s="15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5023.25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0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  <c r="BI850" s="16">
        <v>0</v>
      </c>
      <c r="BJ850" s="16">
        <v>0</v>
      </c>
      <c r="BK850" s="16">
        <v>0</v>
      </c>
      <c r="BL850" s="16">
        <v>0</v>
      </c>
      <c r="BM850" s="16">
        <v>0</v>
      </c>
      <c r="BN850" s="16">
        <v>0</v>
      </c>
      <c r="BO850" s="16">
        <v>0</v>
      </c>
      <c r="BP850" s="16">
        <v>0</v>
      </c>
      <c r="BQ850" s="16">
        <v>0</v>
      </c>
      <c r="BR850" s="16">
        <v>0</v>
      </c>
      <c r="BS850" s="16">
        <v>0</v>
      </c>
      <c r="BT850" s="16">
        <v>0</v>
      </c>
      <c r="BU850" s="16">
        <v>0</v>
      </c>
      <c r="BV850" s="16">
        <v>0</v>
      </c>
      <c r="BW850" s="16">
        <v>0</v>
      </c>
      <c r="BX850" s="14">
        <f t="shared" si="13"/>
        <v>5023.25</v>
      </c>
    </row>
    <row r="851" spans="1:76" s="17" customFormat="1" x14ac:dyDescent="0.3">
      <c r="A851" s="7" t="s">
        <v>462</v>
      </c>
      <c r="B851" s="8" t="s">
        <v>2322</v>
      </c>
      <c r="C851" s="21" t="s">
        <v>2323</v>
      </c>
      <c r="D851" s="9">
        <v>34332</v>
      </c>
      <c r="E851" s="9" t="s">
        <v>1812</v>
      </c>
      <c r="F851" s="10" t="str">
        <f>VLOOKUP($E851,'FP MD'!$A:$F,2,FALSE)</f>
        <v>BPS Advanced Hardware Upgd</v>
      </c>
      <c r="G851" s="10" t="s">
        <v>1221</v>
      </c>
      <c r="H851" s="10" t="s">
        <v>1723</v>
      </c>
      <c r="I851" s="10" t="s">
        <v>1861</v>
      </c>
      <c r="J851" s="10" t="str">
        <f>VLOOKUP($E851,'FP MD'!$A:$F,3,FALSE)</f>
        <v>Technology</v>
      </c>
      <c r="K851" s="10" t="str">
        <f>VLOOKUP($E851,'FP MD'!$A:$F,4,FALSE)</f>
        <v/>
      </c>
      <c r="L851" s="10" t="str">
        <f>VLOOKUP($E851,'FP MD'!$A:$F,5,FALSE)</f>
        <v/>
      </c>
      <c r="M851" s="10">
        <f>VLOOKUP($E851,'FP MD'!$A:$F,6,FALSE)</f>
        <v>0</v>
      </c>
      <c r="N851" s="11">
        <v>202406</v>
      </c>
      <c r="O851" s="15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6729.0000000000009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  <c r="BI851" s="16">
        <v>0</v>
      </c>
      <c r="BJ851" s="16">
        <v>0</v>
      </c>
      <c r="BK851" s="16">
        <v>0</v>
      </c>
      <c r="BL851" s="16">
        <v>0</v>
      </c>
      <c r="BM851" s="16">
        <v>0</v>
      </c>
      <c r="BN851" s="16">
        <v>0</v>
      </c>
      <c r="BO851" s="16">
        <v>0</v>
      </c>
      <c r="BP851" s="16">
        <v>0</v>
      </c>
      <c r="BQ851" s="16">
        <v>0</v>
      </c>
      <c r="BR851" s="16">
        <v>0</v>
      </c>
      <c r="BS851" s="16">
        <v>0</v>
      </c>
      <c r="BT851" s="16">
        <v>0</v>
      </c>
      <c r="BU851" s="16">
        <v>0</v>
      </c>
      <c r="BV851" s="16">
        <v>0</v>
      </c>
      <c r="BW851" s="16">
        <v>0</v>
      </c>
      <c r="BX851" s="14">
        <f t="shared" si="13"/>
        <v>6729.0000000000009</v>
      </c>
    </row>
    <row r="852" spans="1:76" s="17" customFormat="1" x14ac:dyDescent="0.3">
      <c r="A852" s="7" t="s">
        <v>462</v>
      </c>
      <c r="B852" s="8" t="s">
        <v>2324</v>
      </c>
      <c r="C852" s="21" t="s">
        <v>2325</v>
      </c>
      <c r="D852" s="9">
        <v>34332</v>
      </c>
      <c r="E852" s="9" t="s">
        <v>1812</v>
      </c>
      <c r="F852" s="10" t="str">
        <f>VLOOKUP($E852,'FP MD'!$A:$F,2,FALSE)</f>
        <v>BPS Advanced Hardware Upgd</v>
      </c>
      <c r="G852" s="10" t="s">
        <v>1221</v>
      </c>
      <c r="H852" s="10" t="s">
        <v>1723</v>
      </c>
      <c r="I852" s="10" t="s">
        <v>1861</v>
      </c>
      <c r="J852" s="10" t="str">
        <f>VLOOKUP($E852,'FP MD'!$A:$F,3,FALSE)</f>
        <v>Technology</v>
      </c>
      <c r="K852" s="10" t="str">
        <f>VLOOKUP($E852,'FP MD'!$A:$F,4,FALSE)</f>
        <v/>
      </c>
      <c r="L852" s="10" t="str">
        <f>VLOOKUP($E852,'FP MD'!$A:$F,5,FALSE)</f>
        <v/>
      </c>
      <c r="M852" s="10">
        <f>VLOOKUP($E852,'FP MD'!$A:$F,6,FALSE)</f>
        <v>0</v>
      </c>
      <c r="N852" s="11">
        <v>202405</v>
      </c>
      <c r="O852" s="15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5486.4900000000016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0</v>
      </c>
      <c r="BH852" s="16">
        <v>0</v>
      </c>
      <c r="BI852" s="16">
        <v>0</v>
      </c>
      <c r="BJ852" s="16">
        <v>0</v>
      </c>
      <c r="BK852" s="16">
        <v>0</v>
      </c>
      <c r="BL852" s="16">
        <v>0</v>
      </c>
      <c r="BM852" s="16">
        <v>0</v>
      </c>
      <c r="BN852" s="16">
        <v>0</v>
      </c>
      <c r="BO852" s="16">
        <v>0</v>
      </c>
      <c r="BP852" s="16">
        <v>0</v>
      </c>
      <c r="BQ852" s="16">
        <v>0</v>
      </c>
      <c r="BR852" s="16">
        <v>0</v>
      </c>
      <c r="BS852" s="16">
        <v>0</v>
      </c>
      <c r="BT852" s="16">
        <v>0</v>
      </c>
      <c r="BU852" s="16">
        <v>0</v>
      </c>
      <c r="BV852" s="16">
        <v>0</v>
      </c>
      <c r="BW852" s="16">
        <v>0</v>
      </c>
      <c r="BX852" s="14">
        <f t="shared" si="13"/>
        <v>5486.4900000000016</v>
      </c>
    </row>
    <row r="853" spans="1:76" s="17" customFormat="1" x14ac:dyDescent="0.3">
      <c r="A853" s="7" t="s">
        <v>462</v>
      </c>
      <c r="B853" s="8" t="s">
        <v>2326</v>
      </c>
      <c r="C853" s="21" t="s">
        <v>2327</v>
      </c>
      <c r="D853" s="9">
        <v>34332</v>
      </c>
      <c r="E853" s="9" t="s">
        <v>1812</v>
      </c>
      <c r="F853" s="10" t="str">
        <f>VLOOKUP($E853,'FP MD'!$A:$F,2,FALSE)</f>
        <v>BPS Advanced Hardware Upgd</v>
      </c>
      <c r="G853" s="10" t="s">
        <v>1221</v>
      </c>
      <c r="H853" s="10" t="s">
        <v>1723</v>
      </c>
      <c r="I853" s="10" t="s">
        <v>1861</v>
      </c>
      <c r="J853" s="10" t="str">
        <f>VLOOKUP($E853,'FP MD'!$A:$F,3,FALSE)</f>
        <v>Technology</v>
      </c>
      <c r="K853" s="10" t="str">
        <f>VLOOKUP($E853,'FP MD'!$A:$F,4,FALSE)</f>
        <v/>
      </c>
      <c r="L853" s="10" t="str">
        <f>VLOOKUP($E853,'FP MD'!$A:$F,5,FALSE)</f>
        <v/>
      </c>
      <c r="M853" s="10">
        <f>VLOOKUP($E853,'FP MD'!$A:$F,6,FALSE)</f>
        <v>0</v>
      </c>
      <c r="N853" s="11">
        <v>202405</v>
      </c>
      <c r="O853" s="15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5332.0100000000011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  <c r="BI853" s="16">
        <v>0</v>
      </c>
      <c r="BJ853" s="16">
        <v>0</v>
      </c>
      <c r="BK853" s="16">
        <v>0</v>
      </c>
      <c r="BL853" s="16">
        <v>0</v>
      </c>
      <c r="BM853" s="16">
        <v>0</v>
      </c>
      <c r="BN853" s="16">
        <v>0</v>
      </c>
      <c r="BO853" s="16">
        <v>0</v>
      </c>
      <c r="BP853" s="16">
        <v>0</v>
      </c>
      <c r="BQ853" s="16">
        <v>0</v>
      </c>
      <c r="BR853" s="16">
        <v>0</v>
      </c>
      <c r="BS853" s="16">
        <v>0</v>
      </c>
      <c r="BT853" s="16">
        <v>0</v>
      </c>
      <c r="BU853" s="16">
        <v>0</v>
      </c>
      <c r="BV853" s="16">
        <v>0</v>
      </c>
      <c r="BW853" s="16">
        <v>0</v>
      </c>
      <c r="BX853" s="14">
        <f t="shared" si="13"/>
        <v>5332.0100000000011</v>
      </c>
    </row>
    <row r="854" spans="1:76" s="17" customFormat="1" x14ac:dyDescent="0.3">
      <c r="A854" s="7" t="s">
        <v>462</v>
      </c>
      <c r="B854" s="8" t="s">
        <v>2328</v>
      </c>
      <c r="C854" s="21" t="s">
        <v>2329</v>
      </c>
      <c r="D854" s="9">
        <v>34332</v>
      </c>
      <c r="E854" s="9" t="s">
        <v>1812</v>
      </c>
      <c r="F854" s="10" t="str">
        <f>VLOOKUP($E854,'FP MD'!$A:$F,2,FALSE)</f>
        <v>BPS Advanced Hardware Upgd</v>
      </c>
      <c r="G854" s="10" t="s">
        <v>1221</v>
      </c>
      <c r="H854" s="10" t="s">
        <v>1723</v>
      </c>
      <c r="I854" s="10" t="s">
        <v>1861</v>
      </c>
      <c r="J854" s="10" t="str">
        <f>VLOOKUP($E854,'FP MD'!$A:$F,3,FALSE)</f>
        <v>Technology</v>
      </c>
      <c r="K854" s="10" t="str">
        <f>VLOOKUP($E854,'FP MD'!$A:$F,4,FALSE)</f>
        <v/>
      </c>
      <c r="L854" s="10" t="str">
        <f>VLOOKUP($E854,'FP MD'!$A:$F,5,FALSE)</f>
        <v/>
      </c>
      <c r="M854" s="10">
        <f>VLOOKUP($E854,'FP MD'!$A:$F,6,FALSE)</f>
        <v>0</v>
      </c>
      <c r="N854" s="11">
        <v>202405</v>
      </c>
      <c r="O854" s="15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5486.4900000000016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  <c r="BI854" s="16">
        <v>0</v>
      </c>
      <c r="BJ854" s="16">
        <v>0</v>
      </c>
      <c r="BK854" s="16">
        <v>0</v>
      </c>
      <c r="BL854" s="16">
        <v>0</v>
      </c>
      <c r="BM854" s="16">
        <v>0</v>
      </c>
      <c r="BN854" s="16">
        <v>0</v>
      </c>
      <c r="BO854" s="16">
        <v>0</v>
      </c>
      <c r="BP854" s="16">
        <v>0</v>
      </c>
      <c r="BQ854" s="16">
        <v>0</v>
      </c>
      <c r="BR854" s="16">
        <v>0</v>
      </c>
      <c r="BS854" s="16">
        <v>0</v>
      </c>
      <c r="BT854" s="16">
        <v>0</v>
      </c>
      <c r="BU854" s="16">
        <v>0</v>
      </c>
      <c r="BV854" s="16">
        <v>0</v>
      </c>
      <c r="BW854" s="16">
        <v>0</v>
      </c>
      <c r="BX854" s="14">
        <f t="shared" si="13"/>
        <v>5486.4900000000016</v>
      </c>
    </row>
    <row r="855" spans="1:76" s="17" customFormat="1" x14ac:dyDescent="0.3">
      <c r="A855" s="7" t="s">
        <v>462</v>
      </c>
      <c r="B855" s="8" t="s">
        <v>2330</v>
      </c>
      <c r="C855" s="21" t="s">
        <v>2331</v>
      </c>
      <c r="D855" s="9">
        <v>34332</v>
      </c>
      <c r="E855" s="9" t="s">
        <v>1812</v>
      </c>
      <c r="F855" s="10" t="str">
        <f>VLOOKUP($E855,'FP MD'!$A:$F,2,FALSE)</f>
        <v>BPS Advanced Hardware Upgd</v>
      </c>
      <c r="G855" s="10" t="s">
        <v>1221</v>
      </c>
      <c r="H855" s="10" t="s">
        <v>1723</v>
      </c>
      <c r="I855" s="10" t="s">
        <v>1861</v>
      </c>
      <c r="J855" s="10" t="str">
        <f>VLOOKUP($E855,'FP MD'!$A:$F,3,FALSE)</f>
        <v>Technology</v>
      </c>
      <c r="K855" s="10" t="str">
        <f>VLOOKUP($E855,'FP MD'!$A:$F,4,FALSE)</f>
        <v/>
      </c>
      <c r="L855" s="10" t="str">
        <f>VLOOKUP($E855,'FP MD'!$A:$F,5,FALSE)</f>
        <v/>
      </c>
      <c r="M855" s="10">
        <f>VLOOKUP($E855,'FP MD'!$A:$F,6,FALSE)</f>
        <v>0</v>
      </c>
      <c r="N855" s="11">
        <v>202405</v>
      </c>
      <c r="O855" s="15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5486.4900000000016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  <c r="BI855" s="16">
        <v>0</v>
      </c>
      <c r="BJ855" s="16">
        <v>0</v>
      </c>
      <c r="BK855" s="16">
        <v>0</v>
      </c>
      <c r="BL855" s="16">
        <v>0</v>
      </c>
      <c r="BM855" s="16">
        <v>0</v>
      </c>
      <c r="BN855" s="16">
        <v>0</v>
      </c>
      <c r="BO855" s="16">
        <v>0</v>
      </c>
      <c r="BP855" s="16">
        <v>0</v>
      </c>
      <c r="BQ855" s="16">
        <v>0</v>
      </c>
      <c r="BR855" s="16">
        <v>0</v>
      </c>
      <c r="BS855" s="16">
        <v>0</v>
      </c>
      <c r="BT855" s="16">
        <v>0</v>
      </c>
      <c r="BU855" s="16">
        <v>0</v>
      </c>
      <c r="BV855" s="16">
        <v>0</v>
      </c>
      <c r="BW855" s="16">
        <v>0</v>
      </c>
      <c r="BX855" s="14">
        <f t="shared" si="13"/>
        <v>5486.4900000000016</v>
      </c>
    </row>
    <row r="856" spans="1:76" s="17" customFormat="1" x14ac:dyDescent="0.3">
      <c r="A856" s="7" t="s">
        <v>462</v>
      </c>
      <c r="B856" s="8" t="s">
        <v>2332</v>
      </c>
      <c r="C856" s="21" t="s">
        <v>2333</v>
      </c>
      <c r="D856" s="9">
        <v>34332</v>
      </c>
      <c r="E856" s="9" t="s">
        <v>1812</v>
      </c>
      <c r="F856" s="10" t="str">
        <f>VLOOKUP($E856,'FP MD'!$A:$F,2,FALSE)</f>
        <v>BPS Advanced Hardware Upgd</v>
      </c>
      <c r="G856" s="10" t="s">
        <v>1221</v>
      </c>
      <c r="H856" s="10" t="s">
        <v>1723</v>
      </c>
      <c r="I856" s="10" t="s">
        <v>1861</v>
      </c>
      <c r="J856" s="10" t="str">
        <f>VLOOKUP($E856,'FP MD'!$A:$F,3,FALSE)</f>
        <v>Technology</v>
      </c>
      <c r="K856" s="10" t="str">
        <f>VLOOKUP($E856,'FP MD'!$A:$F,4,FALSE)</f>
        <v/>
      </c>
      <c r="L856" s="10" t="str">
        <f>VLOOKUP($E856,'FP MD'!$A:$F,5,FALSE)</f>
        <v/>
      </c>
      <c r="M856" s="10">
        <f>VLOOKUP($E856,'FP MD'!$A:$F,6,FALSE)</f>
        <v>0</v>
      </c>
      <c r="N856" s="11">
        <v>202405</v>
      </c>
      <c r="O856" s="15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5974.4900000000007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  <c r="BI856" s="16">
        <v>0</v>
      </c>
      <c r="BJ856" s="16">
        <v>0</v>
      </c>
      <c r="BK856" s="16">
        <v>0</v>
      </c>
      <c r="BL856" s="16">
        <v>0</v>
      </c>
      <c r="BM856" s="16">
        <v>0</v>
      </c>
      <c r="BN856" s="16">
        <v>0</v>
      </c>
      <c r="BO856" s="16">
        <v>0</v>
      </c>
      <c r="BP856" s="16">
        <v>0</v>
      </c>
      <c r="BQ856" s="16">
        <v>0</v>
      </c>
      <c r="BR856" s="16">
        <v>0</v>
      </c>
      <c r="BS856" s="16">
        <v>0</v>
      </c>
      <c r="BT856" s="16">
        <v>0</v>
      </c>
      <c r="BU856" s="16">
        <v>0</v>
      </c>
      <c r="BV856" s="16">
        <v>0</v>
      </c>
      <c r="BW856" s="16">
        <v>0</v>
      </c>
      <c r="BX856" s="14">
        <f t="shared" si="13"/>
        <v>5974.4900000000007</v>
      </c>
    </row>
    <row r="857" spans="1:76" s="17" customFormat="1" x14ac:dyDescent="0.3">
      <c r="A857" s="7" t="s">
        <v>462</v>
      </c>
      <c r="B857" s="8" t="s">
        <v>2334</v>
      </c>
      <c r="C857" s="21" t="s">
        <v>2335</v>
      </c>
      <c r="D857" s="9">
        <v>34332</v>
      </c>
      <c r="E857" s="9" t="s">
        <v>1812</v>
      </c>
      <c r="F857" s="10" t="str">
        <f>VLOOKUP($E857,'FP MD'!$A:$F,2,FALSE)</f>
        <v>BPS Advanced Hardware Upgd</v>
      </c>
      <c r="G857" s="10" t="s">
        <v>1221</v>
      </c>
      <c r="H857" s="10" t="s">
        <v>1723</v>
      </c>
      <c r="I857" s="10" t="s">
        <v>1861</v>
      </c>
      <c r="J857" s="10" t="str">
        <f>VLOOKUP($E857,'FP MD'!$A:$F,3,FALSE)</f>
        <v>Technology</v>
      </c>
      <c r="K857" s="10" t="str">
        <f>VLOOKUP($E857,'FP MD'!$A:$F,4,FALSE)</f>
        <v/>
      </c>
      <c r="L857" s="10" t="str">
        <f>VLOOKUP($E857,'FP MD'!$A:$F,5,FALSE)</f>
        <v/>
      </c>
      <c r="M857" s="10">
        <f>VLOOKUP($E857,'FP MD'!$A:$F,6,FALSE)</f>
        <v>0</v>
      </c>
      <c r="N857" s="11">
        <v>202405</v>
      </c>
      <c r="O857" s="15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5099.590000000002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0</v>
      </c>
      <c r="BF857" s="16">
        <v>0</v>
      </c>
      <c r="BG857" s="16">
        <v>0</v>
      </c>
      <c r="BH857" s="16">
        <v>0</v>
      </c>
      <c r="BI857" s="16">
        <v>0</v>
      </c>
      <c r="BJ857" s="16">
        <v>0</v>
      </c>
      <c r="BK857" s="16">
        <v>0</v>
      </c>
      <c r="BL857" s="16">
        <v>0</v>
      </c>
      <c r="BM857" s="16">
        <v>0</v>
      </c>
      <c r="BN857" s="16">
        <v>0</v>
      </c>
      <c r="BO857" s="16">
        <v>0</v>
      </c>
      <c r="BP857" s="16">
        <v>0</v>
      </c>
      <c r="BQ857" s="16">
        <v>0</v>
      </c>
      <c r="BR857" s="16">
        <v>0</v>
      </c>
      <c r="BS857" s="16">
        <v>0</v>
      </c>
      <c r="BT857" s="16">
        <v>0</v>
      </c>
      <c r="BU857" s="16">
        <v>0</v>
      </c>
      <c r="BV857" s="16">
        <v>0</v>
      </c>
      <c r="BW857" s="16">
        <v>0</v>
      </c>
      <c r="BX857" s="14">
        <f t="shared" si="13"/>
        <v>5099.590000000002</v>
      </c>
    </row>
    <row r="858" spans="1:76" s="17" customFormat="1" x14ac:dyDescent="0.3">
      <c r="A858" s="7" t="s">
        <v>462</v>
      </c>
      <c r="B858" s="8" t="s">
        <v>2336</v>
      </c>
      <c r="C858" s="21" t="s">
        <v>2337</v>
      </c>
      <c r="D858" s="9">
        <v>34332</v>
      </c>
      <c r="E858" s="9" t="s">
        <v>1812</v>
      </c>
      <c r="F858" s="10" t="str">
        <f>VLOOKUP($E858,'FP MD'!$A:$F,2,FALSE)</f>
        <v>BPS Advanced Hardware Upgd</v>
      </c>
      <c r="G858" s="10" t="s">
        <v>1221</v>
      </c>
      <c r="H858" s="10" t="s">
        <v>1723</v>
      </c>
      <c r="I858" s="10" t="s">
        <v>1861</v>
      </c>
      <c r="J858" s="10" t="str">
        <f>VLOOKUP($E858,'FP MD'!$A:$F,3,FALSE)</f>
        <v>Technology</v>
      </c>
      <c r="K858" s="10" t="str">
        <f>VLOOKUP($E858,'FP MD'!$A:$F,4,FALSE)</f>
        <v/>
      </c>
      <c r="L858" s="10" t="str">
        <f>VLOOKUP($E858,'FP MD'!$A:$F,5,FALSE)</f>
        <v/>
      </c>
      <c r="M858" s="10">
        <f>VLOOKUP($E858,'FP MD'!$A:$F,6,FALSE)</f>
        <v>0</v>
      </c>
      <c r="N858" s="11">
        <v>202405</v>
      </c>
      <c r="O858" s="15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5099.590000000002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  <c r="BI858" s="16">
        <v>0</v>
      </c>
      <c r="BJ858" s="16">
        <v>0</v>
      </c>
      <c r="BK858" s="16">
        <v>0</v>
      </c>
      <c r="BL858" s="16">
        <v>0</v>
      </c>
      <c r="BM858" s="16">
        <v>0</v>
      </c>
      <c r="BN858" s="16">
        <v>0</v>
      </c>
      <c r="BO858" s="16">
        <v>0</v>
      </c>
      <c r="BP858" s="16">
        <v>0</v>
      </c>
      <c r="BQ858" s="16">
        <v>0</v>
      </c>
      <c r="BR858" s="16">
        <v>0</v>
      </c>
      <c r="BS858" s="16">
        <v>0</v>
      </c>
      <c r="BT858" s="16">
        <v>0</v>
      </c>
      <c r="BU858" s="16">
        <v>0</v>
      </c>
      <c r="BV858" s="16">
        <v>0</v>
      </c>
      <c r="BW858" s="16">
        <v>0</v>
      </c>
      <c r="BX858" s="14">
        <f t="shared" si="13"/>
        <v>5099.590000000002</v>
      </c>
    </row>
    <row r="859" spans="1:76" s="17" customFormat="1" x14ac:dyDescent="0.3">
      <c r="A859" s="7" t="s">
        <v>462</v>
      </c>
      <c r="B859" s="8" t="s">
        <v>2338</v>
      </c>
      <c r="C859" s="21" t="s">
        <v>2339</v>
      </c>
      <c r="D859" s="9">
        <v>34332</v>
      </c>
      <c r="E859" s="9" t="s">
        <v>1812</v>
      </c>
      <c r="F859" s="10" t="str">
        <f>VLOOKUP($E859,'FP MD'!$A:$F,2,FALSE)</f>
        <v>BPS Advanced Hardware Upgd</v>
      </c>
      <c r="G859" s="10" t="s">
        <v>1221</v>
      </c>
      <c r="H859" s="10" t="s">
        <v>1723</v>
      </c>
      <c r="I859" s="10" t="s">
        <v>1861</v>
      </c>
      <c r="J859" s="10" t="str">
        <f>VLOOKUP($E859,'FP MD'!$A:$F,3,FALSE)</f>
        <v>Technology</v>
      </c>
      <c r="K859" s="10" t="str">
        <f>VLOOKUP($E859,'FP MD'!$A:$F,4,FALSE)</f>
        <v/>
      </c>
      <c r="L859" s="10" t="str">
        <f>VLOOKUP($E859,'FP MD'!$A:$F,5,FALSE)</f>
        <v/>
      </c>
      <c r="M859" s="10">
        <f>VLOOKUP($E859,'FP MD'!$A:$F,6,FALSE)</f>
        <v>0</v>
      </c>
      <c r="N859" s="11">
        <v>202405</v>
      </c>
      <c r="O859" s="15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5099.590000000002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0</v>
      </c>
      <c r="BF859" s="16">
        <v>0</v>
      </c>
      <c r="BG859" s="16">
        <v>0</v>
      </c>
      <c r="BH859" s="16">
        <v>0</v>
      </c>
      <c r="BI859" s="16">
        <v>0</v>
      </c>
      <c r="BJ859" s="16">
        <v>0</v>
      </c>
      <c r="BK859" s="16">
        <v>0</v>
      </c>
      <c r="BL859" s="16">
        <v>0</v>
      </c>
      <c r="BM859" s="16">
        <v>0</v>
      </c>
      <c r="BN859" s="16">
        <v>0</v>
      </c>
      <c r="BO859" s="16">
        <v>0</v>
      </c>
      <c r="BP859" s="16">
        <v>0</v>
      </c>
      <c r="BQ859" s="16">
        <v>0</v>
      </c>
      <c r="BR859" s="16">
        <v>0</v>
      </c>
      <c r="BS859" s="16">
        <v>0</v>
      </c>
      <c r="BT859" s="16">
        <v>0</v>
      </c>
      <c r="BU859" s="16">
        <v>0</v>
      </c>
      <c r="BV859" s="16">
        <v>0</v>
      </c>
      <c r="BW859" s="16">
        <v>0</v>
      </c>
      <c r="BX859" s="14">
        <f t="shared" si="13"/>
        <v>5099.590000000002</v>
      </c>
    </row>
    <row r="860" spans="1:76" s="17" customFormat="1" x14ac:dyDescent="0.3">
      <c r="A860" s="7" t="s">
        <v>462</v>
      </c>
      <c r="B860" s="8" t="s">
        <v>2340</v>
      </c>
      <c r="C860" s="21" t="s">
        <v>2341</v>
      </c>
      <c r="D860" s="9">
        <v>34332</v>
      </c>
      <c r="E860" s="9" t="s">
        <v>2342</v>
      </c>
      <c r="F860" s="10" t="str">
        <f>VLOOKUP($E860,'FP MD'!$A:$F,2,FALSE)</f>
        <v>BPS ST2 Exciter Replacement</v>
      </c>
      <c r="G860" s="10" t="s">
        <v>1221</v>
      </c>
      <c r="H860" s="10" t="s">
        <v>1723</v>
      </c>
      <c r="I860" s="10" t="s">
        <v>1861</v>
      </c>
      <c r="J860" s="10" t="str">
        <f>VLOOKUP($E860,'FP MD'!$A:$F,3,FALSE)</f>
        <v>None</v>
      </c>
      <c r="K860" s="10" t="str">
        <f>VLOOKUP($E860,'FP MD'!$A:$F,4,FALSE)</f>
        <v/>
      </c>
      <c r="L860" s="10" t="str">
        <f>VLOOKUP($E860,'FP MD'!$A:$F,5,FALSE)</f>
        <v/>
      </c>
      <c r="M860" s="10">
        <f>VLOOKUP($E860,'FP MD'!$A:$F,6,FALSE)</f>
        <v>0</v>
      </c>
      <c r="N860" s="11">
        <v>202405</v>
      </c>
      <c r="O860" s="15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2055417.33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  <c r="BI860" s="16">
        <v>0</v>
      </c>
      <c r="BJ860" s="16">
        <v>0</v>
      </c>
      <c r="BK860" s="16">
        <v>0</v>
      </c>
      <c r="BL860" s="16">
        <v>0</v>
      </c>
      <c r="BM860" s="16">
        <v>0</v>
      </c>
      <c r="BN860" s="16">
        <v>0</v>
      </c>
      <c r="BO860" s="16">
        <v>0</v>
      </c>
      <c r="BP860" s="16">
        <v>0</v>
      </c>
      <c r="BQ860" s="16">
        <v>0</v>
      </c>
      <c r="BR860" s="16">
        <v>0</v>
      </c>
      <c r="BS860" s="16">
        <v>0</v>
      </c>
      <c r="BT860" s="16">
        <v>0</v>
      </c>
      <c r="BU860" s="16">
        <v>0</v>
      </c>
      <c r="BV860" s="16">
        <v>0</v>
      </c>
      <c r="BW860" s="16">
        <v>0</v>
      </c>
      <c r="BX860" s="14">
        <f t="shared" si="13"/>
        <v>2055417.33</v>
      </c>
    </row>
    <row r="861" spans="1:76" s="17" customFormat="1" x14ac:dyDescent="0.3">
      <c r="A861" s="7" t="s">
        <v>462</v>
      </c>
      <c r="B861" s="8" t="s">
        <v>2343</v>
      </c>
      <c r="C861" s="21" t="s">
        <v>2344</v>
      </c>
      <c r="D861" s="9">
        <v>34332</v>
      </c>
      <c r="E861" s="9" t="s">
        <v>1812</v>
      </c>
      <c r="F861" s="10" t="str">
        <f>VLOOKUP($E861,'FP MD'!$A:$F,2,FALSE)</f>
        <v>BPS Advanced Hardware Upgd</v>
      </c>
      <c r="G861" s="10" t="s">
        <v>1221</v>
      </c>
      <c r="H861" s="10" t="s">
        <v>1723</v>
      </c>
      <c r="I861" s="10" t="s">
        <v>1861</v>
      </c>
      <c r="J861" s="10" t="str">
        <f>VLOOKUP($E861,'FP MD'!$A:$F,3,FALSE)</f>
        <v>Technology</v>
      </c>
      <c r="K861" s="10" t="str">
        <f>VLOOKUP($E861,'FP MD'!$A:$F,4,FALSE)</f>
        <v/>
      </c>
      <c r="L861" s="10" t="str">
        <f>VLOOKUP($E861,'FP MD'!$A:$F,5,FALSE)</f>
        <v/>
      </c>
      <c r="M861" s="10">
        <f>VLOOKUP($E861,'FP MD'!$A:$F,6,FALSE)</f>
        <v>0</v>
      </c>
      <c r="N861" s="11">
        <v>202406</v>
      </c>
      <c r="O861" s="15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57203.709999999992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  <c r="BI861" s="16">
        <v>0</v>
      </c>
      <c r="BJ861" s="16">
        <v>0</v>
      </c>
      <c r="BK861" s="16">
        <v>0</v>
      </c>
      <c r="BL861" s="16">
        <v>0</v>
      </c>
      <c r="BM861" s="16">
        <v>0</v>
      </c>
      <c r="BN861" s="16">
        <v>0</v>
      </c>
      <c r="BO861" s="16">
        <v>0</v>
      </c>
      <c r="BP861" s="16">
        <v>0</v>
      </c>
      <c r="BQ861" s="16">
        <v>0</v>
      </c>
      <c r="BR861" s="16">
        <v>0</v>
      </c>
      <c r="BS861" s="16">
        <v>0</v>
      </c>
      <c r="BT861" s="16">
        <v>0</v>
      </c>
      <c r="BU861" s="16">
        <v>0</v>
      </c>
      <c r="BV861" s="16">
        <v>0</v>
      </c>
      <c r="BW861" s="16">
        <v>0</v>
      </c>
      <c r="BX861" s="14">
        <f t="shared" si="13"/>
        <v>57203.709999999992</v>
      </c>
    </row>
    <row r="862" spans="1:76" s="17" customFormat="1" x14ac:dyDescent="0.3">
      <c r="A862" s="7" t="s">
        <v>462</v>
      </c>
      <c r="B862" s="8" t="s">
        <v>2345</v>
      </c>
      <c r="C862" s="21" t="s">
        <v>2346</v>
      </c>
      <c r="D862" s="9">
        <v>34332</v>
      </c>
      <c r="E862" s="9" t="s">
        <v>1812</v>
      </c>
      <c r="F862" s="10" t="str">
        <f>VLOOKUP($E862,'FP MD'!$A:$F,2,FALSE)</f>
        <v>BPS Advanced Hardware Upgd</v>
      </c>
      <c r="G862" s="10" t="s">
        <v>1221</v>
      </c>
      <c r="H862" s="10" t="s">
        <v>1723</v>
      </c>
      <c r="I862" s="10" t="s">
        <v>1861</v>
      </c>
      <c r="J862" s="10" t="str">
        <f>VLOOKUP($E862,'FP MD'!$A:$F,3,FALSE)</f>
        <v>Technology</v>
      </c>
      <c r="K862" s="10" t="str">
        <f>VLOOKUP($E862,'FP MD'!$A:$F,4,FALSE)</f>
        <v/>
      </c>
      <c r="L862" s="10" t="str">
        <f>VLOOKUP($E862,'FP MD'!$A:$F,5,FALSE)</f>
        <v/>
      </c>
      <c r="M862" s="10">
        <f>VLOOKUP($E862,'FP MD'!$A:$F,6,FALSE)</f>
        <v>0</v>
      </c>
      <c r="N862" s="11">
        <v>202406</v>
      </c>
      <c r="O862" s="15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19224.150000000001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0</v>
      </c>
      <c r="AZ862" s="16">
        <v>0</v>
      </c>
      <c r="BA862" s="16">
        <v>0</v>
      </c>
      <c r="BB862" s="16">
        <v>0</v>
      </c>
      <c r="BC862" s="16">
        <v>0</v>
      </c>
      <c r="BD862" s="16">
        <v>0</v>
      </c>
      <c r="BE862" s="16">
        <v>0</v>
      </c>
      <c r="BF862" s="16">
        <v>0</v>
      </c>
      <c r="BG862" s="16">
        <v>0</v>
      </c>
      <c r="BH862" s="16">
        <v>0</v>
      </c>
      <c r="BI862" s="16">
        <v>0</v>
      </c>
      <c r="BJ862" s="16">
        <v>0</v>
      </c>
      <c r="BK862" s="16">
        <v>0</v>
      </c>
      <c r="BL862" s="16">
        <v>0</v>
      </c>
      <c r="BM862" s="16">
        <v>0</v>
      </c>
      <c r="BN862" s="16">
        <v>0</v>
      </c>
      <c r="BO862" s="16">
        <v>0</v>
      </c>
      <c r="BP862" s="16">
        <v>0</v>
      </c>
      <c r="BQ862" s="16">
        <v>0</v>
      </c>
      <c r="BR862" s="16">
        <v>0</v>
      </c>
      <c r="BS862" s="16">
        <v>0</v>
      </c>
      <c r="BT862" s="16">
        <v>0</v>
      </c>
      <c r="BU862" s="16">
        <v>0</v>
      </c>
      <c r="BV862" s="16">
        <v>0</v>
      </c>
      <c r="BW862" s="16">
        <v>0</v>
      </c>
      <c r="BX862" s="14">
        <f t="shared" si="13"/>
        <v>19224.150000000001</v>
      </c>
    </row>
    <row r="863" spans="1:76" s="17" customFormat="1" x14ac:dyDescent="0.3">
      <c r="A863" s="7" t="s">
        <v>462</v>
      </c>
      <c r="B863" s="8" t="s">
        <v>2347</v>
      </c>
      <c r="C863" s="21" t="s">
        <v>2348</v>
      </c>
      <c r="D863" s="9">
        <v>34332</v>
      </c>
      <c r="E863" s="9" t="s">
        <v>1812</v>
      </c>
      <c r="F863" s="10" t="str">
        <f>VLOOKUP($E863,'FP MD'!$A:$F,2,FALSE)</f>
        <v>BPS Advanced Hardware Upgd</v>
      </c>
      <c r="G863" s="10" t="s">
        <v>1221</v>
      </c>
      <c r="H863" s="10" t="s">
        <v>1723</v>
      </c>
      <c r="I863" s="10" t="s">
        <v>1861</v>
      </c>
      <c r="J863" s="10" t="str">
        <f>VLOOKUP($E863,'FP MD'!$A:$F,3,FALSE)</f>
        <v>Technology</v>
      </c>
      <c r="K863" s="10" t="str">
        <f>VLOOKUP($E863,'FP MD'!$A:$F,4,FALSE)</f>
        <v/>
      </c>
      <c r="L863" s="10" t="str">
        <f>VLOOKUP($E863,'FP MD'!$A:$F,5,FALSE)</f>
        <v/>
      </c>
      <c r="M863" s="10">
        <f>VLOOKUP($E863,'FP MD'!$A:$F,6,FALSE)</f>
        <v>0</v>
      </c>
      <c r="N863" s="11">
        <v>202406</v>
      </c>
      <c r="O863" s="15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19224.150000000001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0</v>
      </c>
      <c r="BD863" s="16">
        <v>0</v>
      </c>
      <c r="BE863" s="16">
        <v>0</v>
      </c>
      <c r="BF863" s="16">
        <v>0</v>
      </c>
      <c r="BG863" s="16">
        <v>0</v>
      </c>
      <c r="BH863" s="16">
        <v>0</v>
      </c>
      <c r="BI863" s="16">
        <v>0</v>
      </c>
      <c r="BJ863" s="16">
        <v>0</v>
      </c>
      <c r="BK863" s="16">
        <v>0</v>
      </c>
      <c r="BL863" s="16">
        <v>0</v>
      </c>
      <c r="BM863" s="16">
        <v>0</v>
      </c>
      <c r="BN863" s="16">
        <v>0</v>
      </c>
      <c r="BO863" s="16">
        <v>0</v>
      </c>
      <c r="BP863" s="16">
        <v>0</v>
      </c>
      <c r="BQ863" s="16">
        <v>0</v>
      </c>
      <c r="BR863" s="16">
        <v>0</v>
      </c>
      <c r="BS863" s="16">
        <v>0</v>
      </c>
      <c r="BT863" s="16">
        <v>0</v>
      </c>
      <c r="BU863" s="16">
        <v>0</v>
      </c>
      <c r="BV863" s="16">
        <v>0</v>
      </c>
      <c r="BW863" s="16">
        <v>0</v>
      </c>
      <c r="BX863" s="14">
        <f t="shared" si="13"/>
        <v>19224.150000000001</v>
      </c>
    </row>
    <row r="864" spans="1:76" s="17" customFormat="1" x14ac:dyDescent="0.3">
      <c r="A864" s="7" t="s">
        <v>462</v>
      </c>
      <c r="B864" s="8" t="s">
        <v>2349</v>
      </c>
      <c r="C864" s="21" t="s">
        <v>2350</v>
      </c>
      <c r="D864" s="9">
        <v>34332</v>
      </c>
      <c r="E864" s="9" t="s">
        <v>1812</v>
      </c>
      <c r="F864" s="10" t="str">
        <f>VLOOKUP($E864,'FP MD'!$A:$F,2,FALSE)</f>
        <v>BPS Advanced Hardware Upgd</v>
      </c>
      <c r="G864" s="10" t="s">
        <v>1221</v>
      </c>
      <c r="H864" s="10" t="s">
        <v>1723</v>
      </c>
      <c r="I864" s="10" t="s">
        <v>1861</v>
      </c>
      <c r="J864" s="10" t="str">
        <f>VLOOKUP($E864,'FP MD'!$A:$F,3,FALSE)</f>
        <v>Technology</v>
      </c>
      <c r="K864" s="10" t="str">
        <f>VLOOKUP($E864,'FP MD'!$A:$F,4,FALSE)</f>
        <v/>
      </c>
      <c r="L864" s="10" t="str">
        <f>VLOOKUP($E864,'FP MD'!$A:$F,5,FALSE)</f>
        <v/>
      </c>
      <c r="M864" s="10">
        <f>VLOOKUP($E864,'FP MD'!$A:$F,6,FALSE)</f>
        <v>0</v>
      </c>
      <c r="N864" s="11">
        <v>202406</v>
      </c>
      <c r="O864" s="15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59292.170000000006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0</v>
      </c>
      <c r="AZ864" s="16">
        <v>0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0</v>
      </c>
      <c r="BH864" s="16">
        <v>0</v>
      </c>
      <c r="BI864" s="16">
        <v>0</v>
      </c>
      <c r="BJ864" s="16">
        <v>0</v>
      </c>
      <c r="BK864" s="16">
        <v>0</v>
      </c>
      <c r="BL864" s="16">
        <v>0</v>
      </c>
      <c r="BM864" s="16">
        <v>0</v>
      </c>
      <c r="BN864" s="16">
        <v>0</v>
      </c>
      <c r="BO864" s="16">
        <v>0</v>
      </c>
      <c r="BP864" s="16">
        <v>0</v>
      </c>
      <c r="BQ864" s="16">
        <v>0</v>
      </c>
      <c r="BR864" s="16">
        <v>0</v>
      </c>
      <c r="BS864" s="16">
        <v>0</v>
      </c>
      <c r="BT864" s="16">
        <v>0</v>
      </c>
      <c r="BU864" s="16">
        <v>0</v>
      </c>
      <c r="BV864" s="16">
        <v>0</v>
      </c>
      <c r="BW864" s="16">
        <v>0</v>
      </c>
      <c r="BX864" s="14">
        <f t="shared" si="13"/>
        <v>59292.170000000006</v>
      </c>
    </row>
    <row r="865" spans="1:76" s="17" customFormat="1" x14ac:dyDescent="0.3">
      <c r="A865" s="7" t="s">
        <v>462</v>
      </c>
      <c r="B865" s="8" t="s">
        <v>2351</v>
      </c>
      <c r="C865" s="21" t="s">
        <v>2352</v>
      </c>
      <c r="D865" s="9">
        <v>34332</v>
      </c>
      <c r="E865" s="9" t="s">
        <v>1812</v>
      </c>
      <c r="F865" s="10" t="str">
        <f>VLOOKUP($E865,'FP MD'!$A:$F,2,FALSE)</f>
        <v>BPS Advanced Hardware Upgd</v>
      </c>
      <c r="G865" s="10" t="s">
        <v>1221</v>
      </c>
      <c r="H865" s="10" t="s">
        <v>1723</v>
      </c>
      <c r="I865" s="10" t="s">
        <v>1861</v>
      </c>
      <c r="J865" s="10" t="str">
        <f>VLOOKUP($E865,'FP MD'!$A:$F,3,FALSE)</f>
        <v>Technology</v>
      </c>
      <c r="K865" s="10" t="str">
        <f>VLOOKUP($E865,'FP MD'!$A:$F,4,FALSE)</f>
        <v/>
      </c>
      <c r="L865" s="10" t="str">
        <f>VLOOKUP($E865,'FP MD'!$A:$F,5,FALSE)</f>
        <v/>
      </c>
      <c r="M865" s="10">
        <f>VLOOKUP($E865,'FP MD'!$A:$F,6,FALSE)</f>
        <v>0</v>
      </c>
      <c r="N865" s="11">
        <v>202406</v>
      </c>
      <c r="O865" s="15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54574.549999999996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0</v>
      </c>
      <c r="BF865" s="16">
        <v>0</v>
      </c>
      <c r="BG865" s="16">
        <v>0</v>
      </c>
      <c r="BH865" s="16">
        <v>0</v>
      </c>
      <c r="BI865" s="16">
        <v>0</v>
      </c>
      <c r="BJ865" s="16">
        <v>0</v>
      </c>
      <c r="BK865" s="16">
        <v>0</v>
      </c>
      <c r="BL865" s="16">
        <v>0</v>
      </c>
      <c r="BM865" s="16">
        <v>0</v>
      </c>
      <c r="BN865" s="16">
        <v>0</v>
      </c>
      <c r="BO865" s="16">
        <v>0</v>
      </c>
      <c r="BP865" s="16">
        <v>0</v>
      </c>
      <c r="BQ865" s="16">
        <v>0</v>
      </c>
      <c r="BR865" s="16">
        <v>0</v>
      </c>
      <c r="BS865" s="16">
        <v>0</v>
      </c>
      <c r="BT865" s="16">
        <v>0</v>
      </c>
      <c r="BU865" s="16">
        <v>0</v>
      </c>
      <c r="BV865" s="16">
        <v>0</v>
      </c>
      <c r="BW865" s="16">
        <v>0</v>
      </c>
      <c r="BX865" s="14">
        <f t="shared" si="13"/>
        <v>54574.549999999996</v>
      </c>
    </row>
    <row r="866" spans="1:76" s="17" customFormat="1" x14ac:dyDescent="0.3">
      <c r="A866" s="7" t="s">
        <v>462</v>
      </c>
      <c r="B866" s="8" t="s">
        <v>2353</v>
      </c>
      <c r="C866" s="21" t="s">
        <v>2354</v>
      </c>
      <c r="D866" s="9">
        <v>34332</v>
      </c>
      <c r="E866" s="9" t="s">
        <v>1812</v>
      </c>
      <c r="F866" s="10" t="str">
        <f>VLOOKUP($E866,'FP MD'!$A:$F,2,FALSE)</f>
        <v>BPS Advanced Hardware Upgd</v>
      </c>
      <c r="G866" s="10" t="s">
        <v>1221</v>
      </c>
      <c r="H866" s="10" t="s">
        <v>1723</v>
      </c>
      <c r="I866" s="10" t="s">
        <v>1861</v>
      </c>
      <c r="J866" s="10" t="str">
        <f>VLOOKUP($E866,'FP MD'!$A:$F,3,FALSE)</f>
        <v>Technology</v>
      </c>
      <c r="K866" s="10" t="str">
        <f>VLOOKUP($E866,'FP MD'!$A:$F,4,FALSE)</f>
        <v/>
      </c>
      <c r="L866" s="10" t="str">
        <f>VLOOKUP($E866,'FP MD'!$A:$F,5,FALSE)</f>
        <v/>
      </c>
      <c r="M866" s="10">
        <f>VLOOKUP($E866,'FP MD'!$A:$F,6,FALSE)</f>
        <v>0</v>
      </c>
      <c r="N866" s="11">
        <v>202406</v>
      </c>
      <c r="O866" s="15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53971.590000000004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0</v>
      </c>
      <c r="BE866" s="16">
        <v>0</v>
      </c>
      <c r="BF866" s="16">
        <v>0</v>
      </c>
      <c r="BG866" s="16">
        <v>0</v>
      </c>
      <c r="BH866" s="16">
        <v>0</v>
      </c>
      <c r="BI866" s="16">
        <v>0</v>
      </c>
      <c r="BJ866" s="16">
        <v>0</v>
      </c>
      <c r="BK866" s="16">
        <v>0</v>
      </c>
      <c r="BL866" s="16">
        <v>0</v>
      </c>
      <c r="BM866" s="16">
        <v>0</v>
      </c>
      <c r="BN866" s="16">
        <v>0</v>
      </c>
      <c r="BO866" s="16">
        <v>0</v>
      </c>
      <c r="BP866" s="16">
        <v>0</v>
      </c>
      <c r="BQ866" s="16">
        <v>0</v>
      </c>
      <c r="BR866" s="16">
        <v>0</v>
      </c>
      <c r="BS866" s="16">
        <v>0</v>
      </c>
      <c r="BT866" s="16">
        <v>0</v>
      </c>
      <c r="BU866" s="16">
        <v>0</v>
      </c>
      <c r="BV866" s="16">
        <v>0</v>
      </c>
      <c r="BW866" s="16">
        <v>0</v>
      </c>
      <c r="BX866" s="14">
        <f t="shared" si="13"/>
        <v>53971.590000000004</v>
      </c>
    </row>
    <row r="867" spans="1:76" s="17" customFormat="1" x14ac:dyDescent="0.3">
      <c r="A867" s="7" t="s">
        <v>462</v>
      </c>
      <c r="B867" s="8" t="s">
        <v>2355</v>
      </c>
      <c r="C867" s="21" t="s">
        <v>2356</v>
      </c>
      <c r="D867" s="9">
        <v>34332</v>
      </c>
      <c r="E867" s="9" t="s">
        <v>1812</v>
      </c>
      <c r="F867" s="10" t="str">
        <f>VLOOKUP($E867,'FP MD'!$A:$F,2,FALSE)</f>
        <v>BPS Advanced Hardware Upgd</v>
      </c>
      <c r="G867" s="10" t="s">
        <v>1221</v>
      </c>
      <c r="H867" s="10" t="s">
        <v>1723</v>
      </c>
      <c r="I867" s="10" t="s">
        <v>1861</v>
      </c>
      <c r="J867" s="10" t="str">
        <f>VLOOKUP($E867,'FP MD'!$A:$F,3,FALSE)</f>
        <v>Technology</v>
      </c>
      <c r="K867" s="10" t="str">
        <f>VLOOKUP($E867,'FP MD'!$A:$F,4,FALSE)</f>
        <v/>
      </c>
      <c r="L867" s="10" t="str">
        <f>VLOOKUP($E867,'FP MD'!$A:$F,5,FALSE)</f>
        <v/>
      </c>
      <c r="M867" s="10">
        <f>VLOOKUP($E867,'FP MD'!$A:$F,6,FALSE)</f>
        <v>0</v>
      </c>
      <c r="N867" s="11">
        <v>202406</v>
      </c>
      <c r="O867" s="15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19224.150000000001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0</v>
      </c>
      <c r="BE867" s="16">
        <v>0</v>
      </c>
      <c r="BF867" s="16">
        <v>0</v>
      </c>
      <c r="BG867" s="16">
        <v>0</v>
      </c>
      <c r="BH867" s="16">
        <v>0</v>
      </c>
      <c r="BI867" s="16">
        <v>0</v>
      </c>
      <c r="BJ867" s="16">
        <v>0</v>
      </c>
      <c r="BK867" s="16">
        <v>0</v>
      </c>
      <c r="BL867" s="16">
        <v>0</v>
      </c>
      <c r="BM867" s="16">
        <v>0</v>
      </c>
      <c r="BN867" s="16">
        <v>0</v>
      </c>
      <c r="BO867" s="16">
        <v>0</v>
      </c>
      <c r="BP867" s="16">
        <v>0</v>
      </c>
      <c r="BQ867" s="16">
        <v>0</v>
      </c>
      <c r="BR867" s="16">
        <v>0</v>
      </c>
      <c r="BS867" s="16">
        <v>0</v>
      </c>
      <c r="BT867" s="16">
        <v>0</v>
      </c>
      <c r="BU867" s="16">
        <v>0</v>
      </c>
      <c r="BV867" s="16">
        <v>0</v>
      </c>
      <c r="BW867" s="16">
        <v>0</v>
      </c>
      <c r="BX867" s="14">
        <f t="shared" si="13"/>
        <v>19224.150000000001</v>
      </c>
    </row>
    <row r="868" spans="1:76" s="17" customFormat="1" x14ac:dyDescent="0.3">
      <c r="A868" s="7" t="s">
        <v>462</v>
      </c>
      <c r="B868" s="8" t="s">
        <v>2357</v>
      </c>
      <c r="C868" s="21" t="s">
        <v>2358</v>
      </c>
      <c r="D868" s="9">
        <v>34332</v>
      </c>
      <c r="E868" s="9" t="s">
        <v>1812</v>
      </c>
      <c r="F868" s="10" t="str">
        <f>VLOOKUP($E868,'FP MD'!$A:$F,2,FALSE)</f>
        <v>BPS Advanced Hardware Upgd</v>
      </c>
      <c r="G868" s="10" t="s">
        <v>1221</v>
      </c>
      <c r="H868" s="10" t="s">
        <v>1723</v>
      </c>
      <c r="I868" s="10" t="s">
        <v>1861</v>
      </c>
      <c r="J868" s="10" t="str">
        <f>VLOOKUP($E868,'FP MD'!$A:$F,3,FALSE)</f>
        <v>Technology</v>
      </c>
      <c r="K868" s="10" t="str">
        <f>VLOOKUP($E868,'FP MD'!$A:$F,4,FALSE)</f>
        <v/>
      </c>
      <c r="L868" s="10" t="str">
        <f>VLOOKUP($E868,'FP MD'!$A:$F,5,FALSE)</f>
        <v/>
      </c>
      <c r="M868" s="10">
        <f>VLOOKUP($E868,'FP MD'!$A:$F,6,FALSE)</f>
        <v>0</v>
      </c>
      <c r="N868" s="11">
        <v>202406</v>
      </c>
      <c r="O868" s="15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19224.150000000001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0</v>
      </c>
      <c r="BF868" s="16">
        <v>0</v>
      </c>
      <c r="BG868" s="16">
        <v>0</v>
      </c>
      <c r="BH868" s="16">
        <v>0</v>
      </c>
      <c r="BI868" s="16">
        <v>0</v>
      </c>
      <c r="BJ868" s="16">
        <v>0</v>
      </c>
      <c r="BK868" s="16">
        <v>0</v>
      </c>
      <c r="BL868" s="16">
        <v>0</v>
      </c>
      <c r="BM868" s="16">
        <v>0</v>
      </c>
      <c r="BN868" s="16">
        <v>0</v>
      </c>
      <c r="BO868" s="16">
        <v>0</v>
      </c>
      <c r="BP868" s="16">
        <v>0</v>
      </c>
      <c r="BQ868" s="16">
        <v>0</v>
      </c>
      <c r="BR868" s="16">
        <v>0</v>
      </c>
      <c r="BS868" s="16">
        <v>0</v>
      </c>
      <c r="BT868" s="16">
        <v>0</v>
      </c>
      <c r="BU868" s="16">
        <v>0</v>
      </c>
      <c r="BV868" s="16">
        <v>0</v>
      </c>
      <c r="BW868" s="16">
        <v>0</v>
      </c>
      <c r="BX868" s="14">
        <f t="shared" si="13"/>
        <v>19224.150000000001</v>
      </c>
    </row>
    <row r="869" spans="1:76" s="17" customFormat="1" x14ac:dyDescent="0.3">
      <c r="A869" s="7" t="s">
        <v>462</v>
      </c>
      <c r="B869" s="8" t="s">
        <v>2359</v>
      </c>
      <c r="C869" s="21" t="s">
        <v>2360</v>
      </c>
      <c r="D869" s="9">
        <v>34332</v>
      </c>
      <c r="E869" s="9" t="s">
        <v>2361</v>
      </c>
      <c r="F869" s="10" t="str">
        <f>VLOOKUP($E869,'FP MD'!$A:$F,2,FALSE)</f>
        <v>BPS U2 CWP Rebuild/Upgrade</v>
      </c>
      <c r="G869" s="10" t="s">
        <v>1221</v>
      </c>
      <c r="H869" s="10" t="s">
        <v>1723</v>
      </c>
      <c r="I869" s="10" t="s">
        <v>1861</v>
      </c>
      <c r="J869" s="10" t="str">
        <f>VLOOKUP($E869,'FP MD'!$A:$F,3,FALSE)</f>
        <v/>
      </c>
      <c r="K869" s="10" t="str">
        <f>VLOOKUP($E869,'FP MD'!$A:$F,4,FALSE)</f>
        <v/>
      </c>
      <c r="L869" s="10" t="str">
        <f>VLOOKUP($E869,'FP MD'!$A:$F,5,FALSE)</f>
        <v/>
      </c>
      <c r="M869" s="10">
        <f>VLOOKUP($E869,'FP MD'!$A:$F,6,FALSE)</f>
        <v>0</v>
      </c>
      <c r="N869" s="11">
        <v>202405</v>
      </c>
      <c r="O869" s="15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1419081.6400000001</v>
      </c>
      <c r="U869" s="16">
        <v>4321</v>
      </c>
      <c r="V869" s="16">
        <v>4969</v>
      </c>
      <c r="W869" s="16">
        <v>4753</v>
      </c>
      <c r="X869" s="16">
        <v>4537</v>
      </c>
      <c r="Y869" s="16">
        <v>4969</v>
      </c>
      <c r="Z869" s="16">
        <v>4537</v>
      </c>
      <c r="AA869" s="16">
        <v>4753</v>
      </c>
      <c r="AB869" s="16">
        <v>4969</v>
      </c>
      <c r="AC869" s="16">
        <v>267721</v>
      </c>
      <c r="AD869" s="16">
        <v>520030</v>
      </c>
      <c r="AE869" s="16">
        <v>4753</v>
      </c>
      <c r="AF869" s="16">
        <v>4753</v>
      </c>
      <c r="AG869" s="16">
        <v>3889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0</v>
      </c>
      <c r="BE869" s="16">
        <v>0</v>
      </c>
      <c r="BF869" s="16">
        <v>0</v>
      </c>
      <c r="BG869" s="16">
        <v>0</v>
      </c>
      <c r="BH869" s="16">
        <v>0</v>
      </c>
      <c r="BI869" s="16">
        <v>0</v>
      </c>
      <c r="BJ869" s="16">
        <v>0</v>
      </c>
      <c r="BK869" s="16">
        <v>0</v>
      </c>
      <c r="BL869" s="16">
        <v>0</v>
      </c>
      <c r="BM869" s="16">
        <v>0</v>
      </c>
      <c r="BN869" s="16">
        <v>0</v>
      </c>
      <c r="BO869" s="16">
        <v>0</v>
      </c>
      <c r="BP869" s="16">
        <v>0</v>
      </c>
      <c r="BQ869" s="16">
        <v>0</v>
      </c>
      <c r="BR869" s="16">
        <v>0</v>
      </c>
      <c r="BS869" s="16">
        <v>0</v>
      </c>
      <c r="BT869" s="16">
        <v>0</v>
      </c>
      <c r="BU869" s="16">
        <v>0</v>
      </c>
      <c r="BV869" s="16">
        <v>0</v>
      </c>
      <c r="BW869" s="16">
        <v>0</v>
      </c>
      <c r="BX869" s="14">
        <f t="shared" si="13"/>
        <v>2258035.64</v>
      </c>
    </row>
    <row r="870" spans="1:76" s="17" customFormat="1" x14ac:dyDescent="0.3">
      <c r="A870" s="7" t="s">
        <v>462</v>
      </c>
      <c r="B870" s="8" t="s">
        <v>2362</v>
      </c>
      <c r="C870" s="21" t="s">
        <v>2363</v>
      </c>
      <c r="D870" s="9">
        <v>34332</v>
      </c>
      <c r="E870" s="9" t="s">
        <v>2364</v>
      </c>
      <c r="F870" s="10" t="str">
        <f>VLOOKUP($E870,'FP MD'!$A:$F,2,FALSE)</f>
        <v>BPS2 CT Generator Partial Discharge</v>
      </c>
      <c r="G870" s="10" t="s">
        <v>1221</v>
      </c>
      <c r="H870" s="10" t="s">
        <v>1723</v>
      </c>
      <c r="I870" s="10" t="s">
        <v>1861</v>
      </c>
      <c r="J870" s="10" t="str">
        <f>VLOOKUP($E870,'FP MD'!$A:$F,3,FALSE)</f>
        <v/>
      </c>
      <c r="K870" s="10" t="str">
        <f>VLOOKUP($E870,'FP MD'!$A:$F,4,FALSE)</f>
        <v/>
      </c>
      <c r="L870" s="10" t="str">
        <f>VLOOKUP($E870,'FP MD'!$A:$F,5,FALSE)</f>
        <v/>
      </c>
      <c r="M870" s="10">
        <f>VLOOKUP($E870,'FP MD'!$A:$F,6,FALSE)</f>
        <v>0</v>
      </c>
      <c r="N870" s="11">
        <v>202405</v>
      </c>
      <c r="O870" s="15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323187.06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0</v>
      </c>
      <c r="BE870" s="16">
        <v>0</v>
      </c>
      <c r="BF870" s="16">
        <v>0</v>
      </c>
      <c r="BG870" s="16">
        <v>0</v>
      </c>
      <c r="BH870" s="16">
        <v>0</v>
      </c>
      <c r="BI870" s="16">
        <v>0</v>
      </c>
      <c r="BJ870" s="16">
        <v>0</v>
      </c>
      <c r="BK870" s="16">
        <v>0</v>
      </c>
      <c r="BL870" s="16">
        <v>0</v>
      </c>
      <c r="BM870" s="16">
        <v>0</v>
      </c>
      <c r="BN870" s="16">
        <v>0</v>
      </c>
      <c r="BO870" s="16">
        <v>0</v>
      </c>
      <c r="BP870" s="16">
        <v>0</v>
      </c>
      <c r="BQ870" s="16">
        <v>0</v>
      </c>
      <c r="BR870" s="16">
        <v>0</v>
      </c>
      <c r="BS870" s="16">
        <v>0</v>
      </c>
      <c r="BT870" s="16">
        <v>0</v>
      </c>
      <c r="BU870" s="16">
        <v>0</v>
      </c>
      <c r="BV870" s="16">
        <v>0</v>
      </c>
      <c r="BW870" s="16">
        <v>0</v>
      </c>
      <c r="BX870" s="14">
        <f t="shared" si="13"/>
        <v>323187.06</v>
      </c>
    </row>
    <row r="871" spans="1:76" s="17" customFormat="1" x14ac:dyDescent="0.3">
      <c r="A871" s="7" t="s">
        <v>462</v>
      </c>
      <c r="B871" s="8" t="s">
        <v>2365</v>
      </c>
      <c r="C871" s="21" t="s">
        <v>2366</v>
      </c>
      <c r="D871" s="9">
        <v>34332</v>
      </c>
      <c r="E871" s="9" t="s">
        <v>2128</v>
      </c>
      <c r="F871" s="10" t="str">
        <f>VLOOKUP($E871,'FP MD'!$A:$F,2,FALSE)</f>
        <v>Bayside 2 CT Blanket Capital 2023</v>
      </c>
      <c r="G871" s="10" t="s">
        <v>1221</v>
      </c>
      <c r="H871" s="10" t="s">
        <v>1723</v>
      </c>
      <c r="I871" s="10" t="s">
        <v>1861</v>
      </c>
      <c r="J871" s="10" t="str">
        <f>VLOOKUP($E871,'FP MD'!$A:$F,3,FALSE)</f>
        <v>Blanket</v>
      </c>
      <c r="K871" s="10" t="str">
        <f>VLOOKUP($E871,'FP MD'!$A:$F,4,FALSE)</f>
        <v/>
      </c>
      <c r="L871" s="10" t="str">
        <f>VLOOKUP($E871,'FP MD'!$A:$F,5,FALSE)</f>
        <v/>
      </c>
      <c r="M871" s="10">
        <f>VLOOKUP($E871,'FP MD'!$A:$F,6,FALSE)</f>
        <v>0</v>
      </c>
      <c r="N871" s="11" t="s">
        <v>97</v>
      </c>
      <c r="O871" s="15">
        <v>0</v>
      </c>
      <c r="P871" s="16">
        <v>162777.62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0</v>
      </c>
      <c r="BE871" s="16">
        <v>0</v>
      </c>
      <c r="BF871" s="16">
        <v>0</v>
      </c>
      <c r="BG871" s="16">
        <v>0</v>
      </c>
      <c r="BH871" s="16">
        <v>0</v>
      </c>
      <c r="BI871" s="16">
        <v>0</v>
      </c>
      <c r="BJ871" s="16">
        <v>0</v>
      </c>
      <c r="BK871" s="16">
        <v>0</v>
      </c>
      <c r="BL871" s="16">
        <v>0</v>
      </c>
      <c r="BM871" s="16">
        <v>0</v>
      </c>
      <c r="BN871" s="16">
        <v>0</v>
      </c>
      <c r="BO871" s="16">
        <v>0</v>
      </c>
      <c r="BP871" s="16">
        <v>0</v>
      </c>
      <c r="BQ871" s="16">
        <v>0</v>
      </c>
      <c r="BR871" s="16">
        <v>0</v>
      </c>
      <c r="BS871" s="16">
        <v>0</v>
      </c>
      <c r="BT871" s="16">
        <v>0</v>
      </c>
      <c r="BU871" s="16">
        <v>0</v>
      </c>
      <c r="BV871" s="16">
        <v>0</v>
      </c>
      <c r="BW871" s="16">
        <v>0</v>
      </c>
      <c r="BX871" s="14">
        <f t="shared" si="13"/>
        <v>162777.62</v>
      </c>
    </row>
    <row r="872" spans="1:76" s="17" customFormat="1" x14ac:dyDescent="0.3">
      <c r="A872" s="7" t="s">
        <v>462</v>
      </c>
      <c r="B872" s="8" t="s">
        <v>2367</v>
      </c>
      <c r="C872" s="21" t="s">
        <v>2368</v>
      </c>
      <c r="D872" s="9">
        <v>34332</v>
      </c>
      <c r="E872" s="9" t="s">
        <v>2128</v>
      </c>
      <c r="F872" s="10" t="str">
        <f>VLOOKUP($E872,'FP MD'!$A:$F,2,FALSE)</f>
        <v>Bayside 2 CT Blanket Capital 2023</v>
      </c>
      <c r="G872" s="10" t="s">
        <v>1221</v>
      </c>
      <c r="H872" s="10" t="s">
        <v>1723</v>
      </c>
      <c r="I872" s="10" t="s">
        <v>1861</v>
      </c>
      <c r="J872" s="10" t="str">
        <f>VLOOKUP($E872,'FP MD'!$A:$F,3,FALSE)</f>
        <v>Blanket</v>
      </c>
      <c r="K872" s="10" t="str">
        <f>VLOOKUP($E872,'FP MD'!$A:$F,4,FALSE)</f>
        <v/>
      </c>
      <c r="L872" s="10" t="str">
        <f>VLOOKUP($E872,'FP MD'!$A:$F,5,FALSE)</f>
        <v/>
      </c>
      <c r="M872" s="10">
        <f>VLOOKUP($E872,'FP MD'!$A:$F,6,FALSE)</f>
        <v>0</v>
      </c>
      <c r="N872" s="11" t="s">
        <v>97</v>
      </c>
      <c r="O872" s="15">
        <v>0</v>
      </c>
      <c r="P872" s="16">
        <v>152086.9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0</v>
      </c>
      <c r="BE872" s="16">
        <v>0</v>
      </c>
      <c r="BF872" s="16">
        <v>0</v>
      </c>
      <c r="BG872" s="16">
        <v>0</v>
      </c>
      <c r="BH872" s="16">
        <v>0</v>
      </c>
      <c r="BI872" s="16">
        <v>0</v>
      </c>
      <c r="BJ872" s="16">
        <v>0</v>
      </c>
      <c r="BK872" s="16">
        <v>0</v>
      </c>
      <c r="BL872" s="16">
        <v>0</v>
      </c>
      <c r="BM872" s="16">
        <v>0</v>
      </c>
      <c r="BN872" s="16">
        <v>0</v>
      </c>
      <c r="BO872" s="16">
        <v>0</v>
      </c>
      <c r="BP872" s="16">
        <v>0</v>
      </c>
      <c r="BQ872" s="16">
        <v>0</v>
      </c>
      <c r="BR872" s="16">
        <v>0</v>
      </c>
      <c r="BS872" s="16">
        <v>0</v>
      </c>
      <c r="BT872" s="16">
        <v>0</v>
      </c>
      <c r="BU872" s="16">
        <v>0</v>
      </c>
      <c r="BV872" s="16">
        <v>0</v>
      </c>
      <c r="BW872" s="16">
        <v>0</v>
      </c>
      <c r="BX872" s="14">
        <f t="shared" si="13"/>
        <v>152086.9</v>
      </c>
    </row>
    <row r="873" spans="1:76" s="17" customFormat="1" x14ac:dyDescent="0.3">
      <c r="A873" s="7" t="s">
        <v>462</v>
      </c>
      <c r="B873" s="8" t="s">
        <v>2369</v>
      </c>
      <c r="C873" s="21" t="s">
        <v>2370</v>
      </c>
      <c r="D873" s="9">
        <v>34332</v>
      </c>
      <c r="E873" s="9" t="s">
        <v>2128</v>
      </c>
      <c r="F873" s="10" t="str">
        <f>VLOOKUP($E873,'FP MD'!$A:$F,2,FALSE)</f>
        <v>Bayside 2 CT Blanket Capital 2023</v>
      </c>
      <c r="G873" s="10" t="s">
        <v>1221</v>
      </c>
      <c r="H873" s="10" t="s">
        <v>1723</v>
      </c>
      <c r="I873" s="10" t="s">
        <v>1861</v>
      </c>
      <c r="J873" s="10" t="str">
        <f>VLOOKUP($E873,'FP MD'!$A:$F,3,FALSE)</f>
        <v>Blanket</v>
      </c>
      <c r="K873" s="10" t="str">
        <f>VLOOKUP($E873,'FP MD'!$A:$F,4,FALSE)</f>
        <v/>
      </c>
      <c r="L873" s="10" t="str">
        <f>VLOOKUP($E873,'FP MD'!$A:$F,5,FALSE)</f>
        <v/>
      </c>
      <c r="M873" s="10">
        <f>VLOOKUP($E873,'FP MD'!$A:$F,6,FALSE)</f>
        <v>0</v>
      </c>
      <c r="N873" s="11" t="s">
        <v>97</v>
      </c>
      <c r="O873" s="15">
        <v>0</v>
      </c>
      <c r="P873" s="16">
        <v>153010.69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0</v>
      </c>
      <c r="BE873" s="16">
        <v>0</v>
      </c>
      <c r="BF873" s="16">
        <v>0</v>
      </c>
      <c r="BG873" s="16">
        <v>0</v>
      </c>
      <c r="BH873" s="16">
        <v>0</v>
      </c>
      <c r="BI873" s="16">
        <v>0</v>
      </c>
      <c r="BJ873" s="16">
        <v>0</v>
      </c>
      <c r="BK873" s="16">
        <v>0</v>
      </c>
      <c r="BL873" s="16">
        <v>0</v>
      </c>
      <c r="BM873" s="16">
        <v>0</v>
      </c>
      <c r="BN873" s="16">
        <v>0</v>
      </c>
      <c r="BO873" s="16">
        <v>0</v>
      </c>
      <c r="BP873" s="16">
        <v>0</v>
      </c>
      <c r="BQ873" s="16">
        <v>0</v>
      </c>
      <c r="BR873" s="16">
        <v>0</v>
      </c>
      <c r="BS873" s="16">
        <v>0</v>
      </c>
      <c r="BT873" s="16">
        <v>0</v>
      </c>
      <c r="BU873" s="16">
        <v>0</v>
      </c>
      <c r="BV873" s="16">
        <v>0</v>
      </c>
      <c r="BW873" s="16">
        <v>0</v>
      </c>
      <c r="BX873" s="14">
        <f t="shared" si="13"/>
        <v>153010.69</v>
      </c>
    </row>
    <row r="874" spans="1:76" s="17" customFormat="1" x14ac:dyDescent="0.3">
      <c r="A874" s="7" t="s">
        <v>462</v>
      </c>
      <c r="B874" s="8" t="s">
        <v>2371</v>
      </c>
      <c r="C874" s="21" t="s">
        <v>2372</v>
      </c>
      <c r="D874" s="9">
        <v>34332</v>
      </c>
      <c r="E874" s="9" t="s">
        <v>2128</v>
      </c>
      <c r="F874" s="10" t="str">
        <f>VLOOKUP($E874,'FP MD'!$A:$F,2,FALSE)</f>
        <v>Bayside 2 CT Blanket Capital 2023</v>
      </c>
      <c r="G874" s="10" t="s">
        <v>1221</v>
      </c>
      <c r="H874" s="10" t="s">
        <v>1723</v>
      </c>
      <c r="I874" s="10" t="s">
        <v>1861</v>
      </c>
      <c r="J874" s="10" t="str">
        <f>VLOOKUP($E874,'FP MD'!$A:$F,3,FALSE)</f>
        <v>Blanket</v>
      </c>
      <c r="K874" s="10" t="str">
        <f>VLOOKUP($E874,'FP MD'!$A:$F,4,FALSE)</f>
        <v/>
      </c>
      <c r="L874" s="10" t="str">
        <f>VLOOKUP($E874,'FP MD'!$A:$F,5,FALSE)</f>
        <v/>
      </c>
      <c r="M874" s="10">
        <f>VLOOKUP($E874,'FP MD'!$A:$F,6,FALSE)</f>
        <v>0</v>
      </c>
      <c r="N874" s="11" t="s">
        <v>97</v>
      </c>
      <c r="O874" s="15">
        <v>0</v>
      </c>
      <c r="P874" s="16">
        <v>150665.26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0</v>
      </c>
      <c r="BE874" s="16">
        <v>0</v>
      </c>
      <c r="BF874" s="16">
        <v>0</v>
      </c>
      <c r="BG874" s="16">
        <v>0</v>
      </c>
      <c r="BH874" s="16">
        <v>0</v>
      </c>
      <c r="BI874" s="16">
        <v>0</v>
      </c>
      <c r="BJ874" s="16">
        <v>0</v>
      </c>
      <c r="BK874" s="16">
        <v>0</v>
      </c>
      <c r="BL874" s="16">
        <v>0</v>
      </c>
      <c r="BM874" s="16">
        <v>0</v>
      </c>
      <c r="BN874" s="16">
        <v>0</v>
      </c>
      <c r="BO874" s="16">
        <v>0</v>
      </c>
      <c r="BP874" s="16">
        <v>0</v>
      </c>
      <c r="BQ874" s="16">
        <v>0</v>
      </c>
      <c r="BR874" s="16">
        <v>0</v>
      </c>
      <c r="BS874" s="16">
        <v>0</v>
      </c>
      <c r="BT874" s="16">
        <v>0</v>
      </c>
      <c r="BU874" s="16">
        <v>0</v>
      </c>
      <c r="BV874" s="16">
        <v>0</v>
      </c>
      <c r="BW874" s="16">
        <v>0</v>
      </c>
      <c r="BX874" s="14">
        <f t="shared" si="13"/>
        <v>150665.26</v>
      </c>
    </row>
    <row r="875" spans="1:76" s="17" customFormat="1" x14ac:dyDescent="0.3">
      <c r="A875" s="7" t="s">
        <v>462</v>
      </c>
      <c r="B875" s="8" t="s">
        <v>2373</v>
      </c>
      <c r="C875" s="21" t="s">
        <v>2374</v>
      </c>
      <c r="D875" s="9">
        <v>34332</v>
      </c>
      <c r="E875" s="9" t="s">
        <v>1848</v>
      </c>
      <c r="F875" s="10" t="str">
        <f>VLOOKUP($E875,'FP MD'!$A:$F,2,FALSE)</f>
        <v>Bayside Common Blanket 2023</v>
      </c>
      <c r="G875" s="10" t="s">
        <v>1221</v>
      </c>
      <c r="H875" s="10" t="s">
        <v>1723</v>
      </c>
      <c r="I875" s="10" t="s">
        <v>1861</v>
      </c>
      <c r="J875" s="10" t="str">
        <f>VLOOKUP($E875,'FP MD'!$A:$F,3,FALSE)</f>
        <v>Blanket</v>
      </c>
      <c r="K875" s="10" t="str">
        <f>VLOOKUP($E875,'FP MD'!$A:$F,4,FALSE)</f>
        <v/>
      </c>
      <c r="L875" s="10" t="str">
        <f>VLOOKUP($E875,'FP MD'!$A:$F,5,FALSE)</f>
        <v/>
      </c>
      <c r="M875" s="10">
        <f>VLOOKUP($E875,'FP MD'!$A:$F,6,FALSE)</f>
        <v>0</v>
      </c>
      <c r="N875" s="11">
        <v>202402</v>
      </c>
      <c r="O875" s="15">
        <v>0</v>
      </c>
      <c r="P875" s="16">
        <v>0</v>
      </c>
      <c r="Q875" s="16">
        <v>6773.25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0</v>
      </c>
      <c r="BE875" s="16">
        <v>0</v>
      </c>
      <c r="BF875" s="16">
        <v>0</v>
      </c>
      <c r="BG875" s="16">
        <v>0</v>
      </c>
      <c r="BH875" s="16">
        <v>0</v>
      </c>
      <c r="BI875" s="16">
        <v>0</v>
      </c>
      <c r="BJ875" s="16">
        <v>0</v>
      </c>
      <c r="BK875" s="16">
        <v>0</v>
      </c>
      <c r="BL875" s="16">
        <v>0</v>
      </c>
      <c r="BM875" s="16">
        <v>0</v>
      </c>
      <c r="BN875" s="16">
        <v>0</v>
      </c>
      <c r="BO875" s="16">
        <v>0</v>
      </c>
      <c r="BP875" s="16">
        <v>0</v>
      </c>
      <c r="BQ875" s="16">
        <v>0</v>
      </c>
      <c r="BR875" s="16">
        <v>0</v>
      </c>
      <c r="BS875" s="16">
        <v>0</v>
      </c>
      <c r="BT875" s="16">
        <v>0</v>
      </c>
      <c r="BU875" s="16">
        <v>0</v>
      </c>
      <c r="BV875" s="16">
        <v>0</v>
      </c>
      <c r="BW875" s="16">
        <v>0</v>
      </c>
      <c r="BX875" s="14">
        <f t="shared" si="13"/>
        <v>6773.25</v>
      </c>
    </row>
    <row r="876" spans="1:76" s="17" customFormat="1" x14ac:dyDescent="0.3">
      <c r="A876" s="7" t="s">
        <v>462</v>
      </c>
      <c r="B876" s="8" t="s">
        <v>2375</v>
      </c>
      <c r="C876" s="21" t="s">
        <v>2376</v>
      </c>
      <c r="D876" s="9">
        <v>34332</v>
      </c>
      <c r="E876" s="9" t="s">
        <v>2113</v>
      </c>
      <c r="F876" s="10" t="str">
        <f>VLOOKUP($E876,'FP MD'!$A:$F,2,FALSE)</f>
        <v>BPS 2 Switchgear Relay Upgrades</v>
      </c>
      <c r="G876" s="10" t="s">
        <v>1221</v>
      </c>
      <c r="H876" s="10" t="s">
        <v>1723</v>
      </c>
      <c r="I876" s="10" t="s">
        <v>1861</v>
      </c>
      <c r="J876" s="10" t="str">
        <f>VLOOKUP($E876,'FP MD'!$A:$F,3,FALSE)</f>
        <v>Technology</v>
      </c>
      <c r="K876" s="10" t="str">
        <f>VLOOKUP($E876,'FP MD'!$A:$F,4,FALSE)</f>
        <v/>
      </c>
      <c r="L876" s="10" t="str">
        <f>VLOOKUP($E876,'FP MD'!$A:$F,5,FALSE)</f>
        <v/>
      </c>
      <c r="M876" s="10">
        <f>VLOOKUP($E876,'FP MD'!$A:$F,6,FALSE)</f>
        <v>0</v>
      </c>
      <c r="N876" s="11">
        <v>202405</v>
      </c>
      <c r="O876" s="15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341319.49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0</v>
      </c>
      <c r="BF876" s="16">
        <v>0</v>
      </c>
      <c r="BG876" s="16">
        <v>0</v>
      </c>
      <c r="BH876" s="16">
        <v>0</v>
      </c>
      <c r="BI876" s="16">
        <v>0</v>
      </c>
      <c r="BJ876" s="16">
        <v>0</v>
      </c>
      <c r="BK876" s="16">
        <v>0</v>
      </c>
      <c r="BL876" s="16">
        <v>0</v>
      </c>
      <c r="BM876" s="16">
        <v>0</v>
      </c>
      <c r="BN876" s="16">
        <v>0</v>
      </c>
      <c r="BO876" s="16">
        <v>0</v>
      </c>
      <c r="BP876" s="16">
        <v>0</v>
      </c>
      <c r="BQ876" s="16">
        <v>0</v>
      </c>
      <c r="BR876" s="16">
        <v>0</v>
      </c>
      <c r="BS876" s="16">
        <v>0</v>
      </c>
      <c r="BT876" s="16">
        <v>0</v>
      </c>
      <c r="BU876" s="16">
        <v>0</v>
      </c>
      <c r="BV876" s="16">
        <v>0</v>
      </c>
      <c r="BW876" s="16">
        <v>0</v>
      </c>
      <c r="BX876" s="14">
        <f t="shared" si="13"/>
        <v>341319.49</v>
      </c>
    </row>
    <row r="877" spans="1:76" s="17" customFormat="1" x14ac:dyDescent="0.3">
      <c r="A877" s="7" t="s">
        <v>462</v>
      </c>
      <c r="B877" s="8" t="s">
        <v>2377</v>
      </c>
      <c r="C877" s="21" t="s">
        <v>2378</v>
      </c>
      <c r="D877" s="9">
        <v>34332</v>
      </c>
      <c r="E877" s="9" t="s">
        <v>2113</v>
      </c>
      <c r="F877" s="10" t="str">
        <f>VLOOKUP($E877,'FP MD'!$A:$F,2,FALSE)</f>
        <v>BPS 2 Switchgear Relay Upgrades</v>
      </c>
      <c r="G877" s="10" t="s">
        <v>1221</v>
      </c>
      <c r="H877" s="10" t="s">
        <v>1723</v>
      </c>
      <c r="I877" s="10" t="s">
        <v>1861</v>
      </c>
      <c r="J877" s="10" t="str">
        <f>VLOOKUP($E877,'FP MD'!$A:$F,3,FALSE)</f>
        <v>Technology</v>
      </c>
      <c r="K877" s="10" t="str">
        <f>VLOOKUP($E877,'FP MD'!$A:$F,4,FALSE)</f>
        <v/>
      </c>
      <c r="L877" s="10" t="str">
        <f>VLOOKUP($E877,'FP MD'!$A:$F,5,FALSE)</f>
        <v/>
      </c>
      <c r="M877" s="10">
        <f>VLOOKUP($E877,'FP MD'!$A:$F,6,FALSE)</f>
        <v>0</v>
      </c>
      <c r="N877" s="11">
        <v>202405</v>
      </c>
      <c r="O877" s="15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2517.12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0</v>
      </c>
      <c r="BF877" s="16">
        <v>0</v>
      </c>
      <c r="BG877" s="16">
        <v>0</v>
      </c>
      <c r="BH877" s="16">
        <v>0</v>
      </c>
      <c r="BI877" s="16">
        <v>0</v>
      </c>
      <c r="BJ877" s="16">
        <v>0</v>
      </c>
      <c r="BK877" s="16">
        <v>0</v>
      </c>
      <c r="BL877" s="16">
        <v>0</v>
      </c>
      <c r="BM877" s="16">
        <v>0</v>
      </c>
      <c r="BN877" s="16">
        <v>0</v>
      </c>
      <c r="BO877" s="16">
        <v>0</v>
      </c>
      <c r="BP877" s="16">
        <v>0</v>
      </c>
      <c r="BQ877" s="16">
        <v>0</v>
      </c>
      <c r="BR877" s="16">
        <v>0</v>
      </c>
      <c r="BS877" s="16">
        <v>0</v>
      </c>
      <c r="BT877" s="16">
        <v>0</v>
      </c>
      <c r="BU877" s="16">
        <v>0</v>
      </c>
      <c r="BV877" s="16">
        <v>0</v>
      </c>
      <c r="BW877" s="16">
        <v>0</v>
      </c>
      <c r="BX877" s="14">
        <f t="shared" si="13"/>
        <v>2517.12</v>
      </c>
    </row>
    <row r="878" spans="1:76" s="17" customFormat="1" x14ac:dyDescent="0.3">
      <c r="A878" s="7" t="s">
        <v>462</v>
      </c>
      <c r="B878" s="8" t="s">
        <v>2379</v>
      </c>
      <c r="C878" s="21" t="s">
        <v>2380</v>
      </c>
      <c r="D878" s="9">
        <v>34332</v>
      </c>
      <c r="E878" s="9" t="s">
        <v>2113</v>
      </c>
      <c r="F878" s="10" t="str">
        <f>VLOOKUP($E878,'FP MD'!$A:$F,2,FALSE)</f>
        <v>BPS 2 Switchgear Relay Upgrades</v>
      </c>
      <c r="G878" s="10" t="s">
        <v>1221</v>
      </c>
      <c r="H878" s="10" t="s">
        <v>1723</v>
      </c>
      <c r="I878" s="10" t="s">
        <v>1861</v>
      </c>
      <c r="J878" s="10" t="str">
        <f>VLOOKUP($E878,'FP MD'!$A:$F,3,FALSE)</f>
        <v>Technology</v>
      </c>
      <c r="K878" s="10" t="str">
        <f>VLOOKUP($E878,'FP MD'!$A:$F,4,FALSE)</f>
        <v/>
      </c>
      <c r="L878" s="10" t="str">
        <f>VLOOKUP($E878,'FP MD'!$A:$F,5,FALSE)</f>
        <v/>
      </c>
      <c r="M878" s="10">
        <f>VLOOKUP($E878,'FP MD'!$A:$F,6,FALSE)</f>
        <v>0</v>
      </c>
      <c r="N878" s="11">
        <v>202405</v>
      </c>
      <c r="O878" s="15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113538.81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0</v>
      </c>
      <c r="BE878" s="16">
        <v>0</v>
      </c>
      <c r="BF878" s="16">
        <v>0</v>
      </c>
      <c r="BG878" s="16">
        <v>0</v>
      </c>
      <c r="BH878" s="16">
        <v>0</v>
      </c>
      <c r="BI878" s="16">
        <v>0</v>
      </c>
      <c r="BJ878" s="16">
        <v>0</v>
      </c>
      <c r="BK878" s="16">
        <v>0</v>
      </c>
      <c r="BL878" s="16">
        <v>0</v>
      </c>
      <c r="BM878" s="16">
        <v>0</v>
      </c>
      <c r="BN878" s="16">
        <v>0</v>
      </c>
      <c r="BO878" s="16">
        <v>0</v>
      </c>
      <c r="BP878" s="16">
        <v>0</v>
      </c>
      <c r="BQ878" s="16">
        <v>0</v>
      </c>
      <c r="BR878" s="16">
        <v>0</v>
      </c>
      <c r="BS878" s="16">
        <v>0</v>
      </c>
      <c r="BT878" s="16">
        <v>0</v>
      </c>
      <c r="BU878" s="16">
        <v>0</v>
      </c>
      <c r="BV878" s="16">
        <v>0</v>
      </c>
      <c r="BW878" s="16">
        <v>0</v>
      </c>
      <c r="BX878" s="14">
        <f t="shared" si="13"/>
        <v>113538.81</v>
      </c>
    </row>
    <row r="879" spans="1:76" s="17" customFormat="1" x14ac:dyDescent="0.3">
      <c r="A879" s="7" t="s">
        <v>462</v>
      </c>
      <c r="B879" s="8" t="s">
        <v>2381</v>
      </c>
      <c r="C879" s="21" t="s">
        <v>2382</v>
      </c>
      <c r="D879" s="9">
        <v>34332</v>
      </c>
      <c r="E879" s="9" t="s">
        <v>2113</v>
      </c>
      <c r="F879" s="10" t="str">
        <f>VLOOKUP($E879,'FP MD'!$A:$F,2,FALSE)</f>
        <v>BPS 2 Switchgear Relay Upgrades</v>
      </c>
      <c r="G879" s="10" t="s">
        <v>1221</v>
      </c>
      <c r="H879" s="10" t="s">
        <v>1723</v>
      </c>
      <c r="I879" s="10" t="s">
        <v>1861</v>
      </c>
      <c r="J879" s="10" t="str">
        <f>VLOOKUP($E879,'FP MD'!$A:$F,3,FALSE)</f>
        <v>Technology</v>
      </c>
      <c r="K879" s="10" t="str">
        <f>VLOOKUP($E879,'FP MD'!$A:$F,4,FALSE)</f>
        <v/>
      </c>
      <c r="L879" s="10" t="str">
        <f>VLOOKUP($E879,'FP MD'!$A:$F,5,FALSE)</f>
        <v/>
      </c>
      <c r="M879" s="10">
        <f>VLOOKUP($E879,'FP MD'!$A:$F,6,FALSE)</f>
        <v>0</v>
      </c>
      <c r="N879" s="11">
        <v>202405</v>
      </c>
      <c r="O879" s="15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35161.47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0</v>
      </c>
      <c r="BE879" s="16">
        <v>0</v>
      </c>
      <c r="BF879" s="16">
        <v>0</v>
      </c>
      <c r="BG879" s="16">
        <v>0</v>
      </c>
      <c r="BH879" s="16">
        <v>0</v>
      </c>
      <c r="BI879" s="16">
        <v>0</v>
      </c>
      <c r="BJ879" s="16">
        <v>0</v>
      </c>
      <c r="BK879" s="16">
        <v>0</v>
      </c>
      <c r="BL879" s="16">
        <v>0</v>
      </c>
      <c r="BM879" s="16">
        <v>0</v>
      </c>
      <c r="BN879" s="16">
        <v>0</v>
      </c>
      <c r="BO879" s="16">
        <v>0</v>
      </c>
      <c r="BP879" s="16">
        <v>0</v>
      </c>
      <c r="BQ879" s="16">
        <v>0</v>
      </c>
      <c r="BR879" s="16">
        <v>0</v>
      </c>
      <c r="BS879" s="16">
        <v>0</v>
      </c>
      <c r="BT879" s="16">
        <v>0</v>
      </c>
      <c r="BU879" s="16">
        <v>0</v>
      </c>
      <c r="BV879" s="16">
        <v>0</v>
      </c>
      <c r="BW879" s="16">
        <v>0</v>
      </c>
      <c r="BX879" s="14">
        <f t="shared" si="13"/>
        <v>35161.47</v>
      </c>
    </row>
    <row r="880" spans="1:76" s="17" customFormat="1" x14ac:dyDescent="0.3">
      <c r="A880" s="7" t="s">
        <v>462</v>
      </c>
      <c r="B880" s="8" t="s">
        <v>2383</v>
      </c>
      <c r="C880" s="21" t="s">
        <v>2384</v>
      </c>
      <c r="D880" s="9">
        <v>34332</v>
      </c>
      <c r="E880" s="9" t="s">
        <v>2113</v>
      </c>
      <c r="F880" s="10" t="str">
        <f>VLOOKUP($E880,'FP MD'!$A:$F,2,FALSE)</f>
        <v>BPS 2 Switchgear Relay Upgrades</v>
      </c>
      <c r="G880" s="10" t="s">
        <v>1221</v>
      </c>
      <c r="H880" s="10" t="s">
        <v>1723</v>
      </c>
      <c r="I880" s="10" t="s">
        <v>1861</v>
      </c>
      <c r="J880" s="10" t="str">
        <f>VLOOKUP($E880,'FP MD'!$A:$F,3,FALSE)</f>
        <v>Technology</v>
      </c>
      <c r="K880" s="10" t="str">
        <f>VLOOKUP($E880,'FP MD'!$A:$F,4,FALSE)</f>
        <v/>
      </c>
      <c r="L880" s="10" t="str">
        <f>VLOOKUP($E880,'FP MD'!$A:$F,5,FALSE)</f>
        <v/>
      </c>
      <c r="M880" s="10">
        <f>VLOOKUP($E880,'FP MD'!$A:$F,6,FALSE)</f>
        <v>0</v>
      </c>
      <c r="N880" s="11">
        <v>202412</v>
      </c>
      <c r="O880" s="15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49465.770000000004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0</v>
      </c>
      <c r="BE880" s="16">
        <v>0</v>
      </c>
      <c r="BF880" s="16">
        <v>0</v>
      </c>
      <c r="BG880" s="16">
        <v>0</v>
      </c>
      <c r="BH880" s="16">
        <v>0</v>
      </c>
      <c r="BI880" s="16">
        <v>0</v>
      </c>
      <c r="BJ880" s="16">
        <v>0</v>
      </c>
      <c r="BK880" s="16">
        <v>0</v>
      </c>
      <c r="BL880" s="16">
        <v>0</v>
      </c>
      <c r="BM880" s="16">
        <v>0</v>
      </c>
      <c r="BN880" s="16">
        <v>0</v>
      </c>
      <c r="BO880" s="16">
        <v>0</v>
      </c>
      <c r="BP880" s="16">
        <v>0</v>
      </c>
      <c r="BQ880" s="16">
        <v>0</v>
      </c>
      <c r="BR880" s="16">
        <v>0</v>
      </c>
      <c r="BS880" s="16">
        <v>0</v>
      </c>
      <c r="BT880" s="16">
        <v>0</v>
      </c>
      <c r="BU880" s="16">
        <v>0</v>
      </c>
      <c r="BV880" s="16">
        <v>0</v>
      </c>
      <c r="BW880" s="16">
        <v>0</v>
      </c>
      <c r="BX880" s="14">
        <f t="shared" si="13"/>
        <v>49465.770000000004</v>
      </c>
    </row>
    <row r="881" spans="1:76" s="17" customFormat="1" x14ac:dyDescent="0.3">
      <c r="A881" s="7" t="s">
        <v>462</v>
      </c>
      <c r="B881" s="8" t="s">
        <v>2385</v>
      </c>
      <c r="C881" s="21" t="s">
        <v>2386</v>
      </c>
      <c r="D881" s="9">
        <v>34332</v>
      </c>
      <c r="E881" s="9" t="s">
        <v>2128</v>
      </c>
      <c r="F881" s="10" t="str">
        <f>VLOOKUP($E881,'FP MD'!$A:$F,2,FALSE)</f>
        <v>Bayside 2 CT Blanket Capital 2023</v>
      </c>
      <c r="G881" s="10" t="s">
        <v>1221</v>
      </c>
      <c r="H881" s="10" t="s">
        <v>1723</v>
      </c>
      <c r="I881" s="10" t="s">
        <v>1861</v>
      </c>
      <c r="J881" s="10" t="str">
        <f>VLOOKUP($E881,'FP MD'!$A:$F,3,FALSE)</f>
        <v>Blanket</v>
      </c>
      <c r="K881" s="10" t="str">
        <f>VLOOKUP($E881,'FP MD'!$A:$F,4,FALSE)</f>
        <v/>
      </c>
      <c r="L881" s="10" t="str">
        <f>VLOOKUP($E881,'FP MD'!$A:$F,5,FALSE)</f>
        <v/>
      </c>
      <c r="M881" s="10">
        <f>VLOOKUP($E881,'FP MD'!$A:$F,6,FALSE)</f>
        <v>0</v>
      </c>
      <c r="N881" s="11" t="s">
        <v>97</v>
      </c>
      <c r="O881" s="15">
        <v>0</v>
      </c>
      <c r="P881" s="16">
        <v>1052.42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0</v>
      </c>
      <c r="BE881" s="16">
        <v>0</v>
      </c>
      <c r="BF881" s="16">
        <v>0</v>
      </c>
      <c r="BG881" s="16">
        <v>0</v>
      </c>
      <c r="BH881" s="16">
        <v>0</v>
      </c>
      <c r="BI881" s="16">
        <v>0</v>
      </c>
      <c r="BJ881" s="16">
        <v>0</v>
      </c>
      <c r="BK881" s="16">
        <v>0</v>
      </c>
      <c r="BL881" s="16">
        <v>0</v>
      </c>
      <c r="BM881" s="16">
        <v>0</v>
      </c>
      <c r="BN881" s="16">
        <v>0</v>
      </c>
      <c r="BO881" s="16">
        <v>0</v>
      </c>
      <c r="BP881" s="16">
        <v>0</v>
      </c>
      <c r="BQ881" s="16">
        <v>0</v>
      </c>
      <c r="BR881" s="16">
        <v>0</v>
      </c>
      <c r="BS881" s="16">
        <v>0</v>
      </c>
      <c r="BT881" s="16">
        <v>0</v>
      </c>
      <c r="BU881" s="16">
        <v>0</v>
      </c>
      <c r="BV881" s="16">
        <v>0</v>
      </c>
      <c r="BW881" s="16">
        <v>0</v>
      </c>
      <c r="BX881" s="14">
        <f t="shared" si="13"/>
        <v>1052.42</v>
      </c>
    </row>
    <row r="882" spans="1:76" s="17" customFormat="1" x14ac:dyDescent="0.3">
      <c r="A882" s="7" t="s">
        <v>462</v>
      </c>
      <c r="B882" s="8" t="s">
        <v>2387</v>
      </c>
      <c r="C882" s="21" t="s">
        <v>2388</v>
      </c>
      <c r="D882" s="9">
        <v>34332</v>
      </c>
      <c r="E882" s="9" t="s">
        <v>2106</v>
      </c>
      <c r="F882" s="10" t="str">
        <f>VLOOKUP($E882,'FP MD'!$A:$F,2,FALSE)</f>
        <v>Bayside 1 CT Blanket 2023</v>
      </c>
      <c r="G882" s="10" t="s">
        <v>1221</v>
      </c>
      <c r="H882" s="10" t="s">
        <v>1723</v>
      </c>
      <c r="I882" s="10" t="s">
        <v>1861</v>
      </c>
      <c r="J882" s="10" t="str">
        <f>VLOOKUP($E882,'FP MD'!$A:$F,3,FALSE)</f>
        <v>Blanket</v>
      </c>
      <c r="K882" s="10" t="str">
        <f>VLOOKUP($E882,'FP MD'!$A:$F,4,FALSE)</f>
        <v/>
      </c>
      <c r="L882" s="10" t="str">
        <f>VLOOKUP($E882,'FP MD'!$A:$F,5,FALSE)</f>
        <v/>
      </c>
      <c r="M882" s="10">
        <f>VLOOKUP($E882,'FP MD'!$A:$F,6,FALSE)</f>
        <v>0</v>
      </c>
      <c r="N882" s="11">
        <v>202402</v>
      </c>
      <c r="O882" s="15">
        <v>0</v>
      </c>
      <c r="P882" s="16">
        <v>0</v>
      </c>
      <c r="Q882" s="16">
        <v>119351.97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0</v>
      </c>
      <c r="BE882" s="16">
        <v>0</v>
      </c>
      <c r="BF882" s="16">
        <v>0</v>
      </c>
      <c r="BG882" s="16">
        <v>0</v>
      </c>
      <c r="BH882" s="16">
        <v>0</v>
      </c>
      <c r="BI882" s="16">
        <v>0</v>
      </c>
      <c r="BJ882" s="16">
        <v>0</v>
      </c>
      <c r="BK882" s="16">
        <v>0</v>
      </c>
      <c r="BL882" s="16">
        <v>0</v>
      </c>
      <c r="BM882" s="16">
        <v>0</v>
      </c>
      <c r="BN882" s="16">
        <v>0</v>
      </c>
      <c r="BO882" s="16">
        <v>0</v>
      </c>
      <c r="BP882" s="16">
        <v>0</v>
      </c>
      <c r="BQ882" s="16">
        <v>0</v>
      </c>
      <c r="BR882" s="16">
        <v>0</v>
      </c>
      <c r="BS882" s="16">
        <v>0</v>
      </c>
      <c r="BT882" s="16">
        <v>0</v>
      </c>
      <c r="BU882" s="16">
        <v>0</v>
      </c>
      <c r="BV882" s="16">
        <v>0</v>
      </c>
      <c r="BW882" s="16">
        <v>0</v>
      </c>
      <c r="BX882" s="14">
        <f t="shared" si="13"/>
        <v>119351.97</v>
      </c>
    </row>
    <row r="883" spans="1:76" s="17" customFormat="1" x14ac:dyDescent="0.3">
      <c r="A883" s="7" t="s">
        <v>462</v>
      </c>
      <c r="B883" s="8" t="s">
        <v>2389</v>
      </c>
      <c r="C883" s="21" t="s">
        <v>2390</v>
      </c>
      <c r="D883" s="9">
        <v>34332</v>
      </c>
      <c r="E883" s="9" t="s">
        <v>2128</v>
      </c>
      <c r="F883" s="10" t="str">
        <f>VLOOKUP($E883,'FP MD'!$A:$F,2,FALSE)</f>
        <v>Bayside 2 CT Blanket Capital 2023</v>
      </c>
      <c r="G883" s="10" t="s">
        <v>1221</v>
      </c>
      <c r="H883" s="10" t="s">
        <v>1723</v>
      </c>
      <c r="I883" s="10" t="s">
        <v>1861</v>
      </c>
      <c r="J883" s="10" t="str">
        <f>VLOOKUP($E883,'FP MD'!$A:$F,3,FALSE)</f>
        <v>Blanket</v>
      </c>
      <c r="K883" s="10" t="str">
        <f>VLOOKUP($E883,'FP MD'!$A:$F,4,FALSE)</f>
        <v/>
      </c>
      <c r="L883" s="10" t="str">
        <f>VLOOKUP($E883,'FP MD'!$A:$F,5,FALSE)</f>
        <v/>
      </c>
      <c r="M883" s="10">
        <f>VLOOKUP($E883,'FP MD'!$A:$F,6,FALSE)</f>
        <v>0</v>
      </c>
      <c r="N883" s="11" t="s">
        <v>97</v>
      </c>
      <c r="O883" s="15">
        <v>0</v>
      </c>
      <c r="P883" s="16">
        <v>49997.950000000004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0</v>
      </c>
      <c r="BE883" s="16">
        <v>0</v>
      </c>
      <c r="BF883" s="16">
        <v>0</v>
      </c>
      <c r="BG883" s="16">
        <v>0</v>
      </c>
      <c r="BH883" s="16">
        <v>0</v>
      </c>
      <c r="BI883" s="16">
        <v>0</v>
      </c>
      <c r="BJ883" s="16">
        <v>0</v>
      </c>
      <c r="BK883" s="16">
        <v>0</v>
      </c>
      <c r="BL883" s="16">
        <v>0</v>
      </c>
      <c r="BM883" s="16">
        <v>0</v>
      </c>
      <c r="BN883" s="16">
        <v>0</v>
      </c>
      <c r="BO883" s="16">
        <v>0</v>
      </c>
      <c r="BP883" s="16">
        <v>0</v>
      </c>
      <c r="BQ883" s="16">
        <v>0</v>
      </c>
      <c r="BR883" s="16">
        <v>0</v>
      </c>
      <c r="BS883" s="16">
        <v>0</v>
      </c>
      <c r="BT883" s="16">
        <v>0</v>
      </c>
      <c r="BU883" s="16">
        <v>0</v>
      </c>
      <c r="BV883" s="16">
        <v>0</v>
      </c>
      <c r="BW883" s="16">
        <v>0</v>
      </c>
      <c r="BX883" s="14">
        <f t="shared" si="13"/>
        <v>49997.950000000004</v>
      </c>
    </row>
    <row r="884" spans="1:76" s="17" customFormat="1" x14ac:dyDescent="0.3">
      <c r="A884" s="7" t="s">
        <v>462</v>
      </c>
      <c r="B884" s="8" t="s">
        <v>2391</v>
      </c>
      <c r="C884" s="21" t="s">
        <v>2392</v>
      </c>
      <c r="D884" s="9">
        <v>34332</v>
      </c>
      <c r="E884" s="9" t="s">
        <v>1896</v>
      </c>
      <c r="F884" s="10" t="str">
        <f>VLOOKUP($E884,'FP MD'!$A:$F,2,FALSE)</f>
        <v>BPS ST2 Auxilary Equipment (2023)</v>
      </c>
      <c r="G884" s="10" t="s">
        <v>1221</v>
      </c>
      <c r="H884" s="10" t="s">
        <v>1723</v>
      </c>
      <c r="I884" s="10" t="s">
        <v>1861</v>
      </c>
      <c r="J884" s="10" t="str">
        <f>VLOOKUP($E884,'FP MD'!$A:$F,3,FALSE)</f>
        <v>None</v>
      </c>
      <c r="K884" s="10" t="str">
        <f>VLOOKUP($E884,'FP MD'!$A:$F,4,FALSE)</f>
        <v/>
      </c>
      <c r="L884" s="10" t="str">
        <f>VLOOKUP($E884,'FP MD'!$A:$F,5,FALSE)</f>
        <v/>
      </c>
      <c r="M884" s="10">
        <f>VLOOKUP($E884,'FP MD'!$A:$F,6,FALSE)</f>
        <v>0</v>
      </c>
      <c r="N884" s="11">
        <v>202402</v>
      </c>
      <c r="O884" s="15">
        <v>0</v>
      </c>
      <c r="P884" s="16">
        <v>0</v>
      </c>
      <c r="Q884" s="16">
        <v>109420.86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0</v>
      </c>
      <c r="BA884" s="16">
        <v>0</v>
      </c>
      <c r="BB884" s="16">
        <v>0</v>
      </c>
      <c r="BC884" s="16">
        <v>0</v>
      </c>
      <c r="BD884" s="16">
        <v>0</v>
      </c>
      <c r="BE884" s="16">
        <v>0</v>
      </c>
      <c r="BF884" s="16">
        <v>0</v>
      </c>
      <c r="BG884" s="16">
        <v>0</v>
      </c>
      <c r="BH884" s="16">
        <v>0</v>
      </c>
      <c r="BI884" s="16">
        <v>0</v>
      </c>
      <c r="BJ884" s="16">
        <v>0</v>
      </c>
      <c r="BK884" s="16">
        <v>0</v>
      </c>
      <c r="BL884" s="16">
        <v>0</v>
      </c>
      <c r="BM884" s="16">
        <v>0</v>
      </c>
      <c r="BN884" s="16">
        <v>0</v>
      </c>
      <c r="BO884" s="16">
        <v>0</v>
      </c>
      <c r="BP884" s="16">
        <v>0</v>
      </c>
      <c r="BQ884" s="16">
        <v>0</v>
      </c>
      <c r="BR884" s="16">
        <v>0</v>
      </c>
      <c r="BS884" s="16">
        <v>0</v>
      </c>
      <c r="BT884" s="16">
        <v>0</v>
      </c>
      <c r="BU884" s="16">
        <v>0</v>
      </c>
      <c r="BV884" s="16">
        <v>0</v>
      </c>
      <c r="BW884" s="16">
        <v>0</v>
      </c>
      <c r="BX884" s="14">
        <f t="shared" si="13"/>
        <v>109420.86</v>
      </c>
    </row>
    <row r="885" spans="1:76" s="17" customFormat="1" x14ac:dyDescent="0.3">
      <c r="A885" s="7" t="s">
        <v>462</v>
      </c>
      <c r="B885" s="8" t="s">
        <v>2393</v>
      </c>
      <c r="C885" s="21" t="s">
        <v>2394</v>
      </c>
      <c r="D885" s="9">
        <v>34332</v>
      </c>
      <c r="E885" s="9" t="s">
        <v>1896</v>
      </c>
      <c r="F885" s="10" t="str">
        <f>VLOOKUP($E885,'FP MD'!$A:$F,2,FALSE)</f>
        <v>BPS ST2 Auxilary Equipment (2023)</v>
      </c>
      <c r="G885" s="10" t="s">
        <v>1221</v>
      </c>
      <c r="H885" s="10" t="s">
        <v>1723</v>
      </c>
      <c r="I885" s="10" t="s">
        <v>1861</v>
      </c>
      <c r="J885" s="10" t="str">
        <f>VLOOKUP($E885,'FP MD'!$A:$F,3,FALSE)</f>
        <v>None</v>
      </c>
      <c r="K885" s="10" t="str">
        <f>VLOOKUP($E885,'FP MD'!$A:$F,4,FALSE)</f>
        <v/>
      </c>
      <c r="L885" s="10" t="str">
        <f>VLOOKUP($E885,'FP MD'!$A:$F,5,FALSE)</f>
        <v/>
      </c>
      <c r="M885" s="10">
        <f>VLOOKUP($E885,'FP MD'!$A:$F,6,FALSE)</f>
        <v>0</v>
      </c>
      <c r="N885" s="11" t="s">
        <v>97</v>
      </c>
      <c r="O885" s="15">
        <v>0</v>
      </c>
      <c r="P885" s="16">
        <v>122076.29000000001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0</v>
      </c>
      <c r="BE885" s="16">
        <v>0</v>
      </c>
      <c r="BF885" s="16">
        <v>0</v>
      </c>
      <c r="BG885" s="16">
        <v>0</v>
      </c>
      <c r="BH885" s="16">
        <v>0</v>
      </c>
      <c r="BI885" s="16">
        <v>0</v>
      </c>
      <c r="BJ885" s="16">
        <v>0</v>
      </c>
      <c r="BK885" s="16">
        <v>0</v>
      </c>
      <c r="BL885" s="16">
        <v>0</v>
      </c>
      <c r="BM885" s="16">
        <v>0</v>
      </c>
      <c r="BN885" s="16">
        <v>0</v>
      </c>
      <c r="BO885" s="16">
        <v>0</v>
      </c>
      <c r="BP885" s="16">
        <v>0</v>
      </c>
      <c r="BQ885" s="16">
        <v>0</v>
      </c>
      <c r="BR885" s="16">
        <v>0</v>
      </c>
      <c r="BS885" s="16">
        <v>0</v>
      </c>
      <c r="BT885" s="16">
        <v>0</v>
      </c>
      <c r="BU885" s="16">
        <v>0</v>
      </c>
      <c r="BV885" s="16">
        <v>0</v>
      </c>
      <c r="BW885" s="16">
        <v>0</v>
      </c>
      <c r="BX885" s="14">
        <f t="shared" si="13"/>
        <v>122076.29000000001</v>
      </c>
    </row>
    <row r="886" spans="1:76" s="17" customFormat="1" x14ac:dyDescent="0.3">
      <c r="A886" s="7" t="s">
        <v>462</v>
      </c>
      <c r="B886" s="8" t="s">
        <v>2395</v>
      </c>
      <c r="C886" s="21" t="s">
        <v>2396</v>
      </c>
      <c r="D886" s="9">
        <v>34332</v>
      </c>
      <c r="E886" s="9" t="s">
        <v>2294</v>
      </c>
      <c r="F886" s="10" t="str">
        <f>VLOOKUP($E886,'FP MD'!$A:$F,2,FALSE)</f>
        <v>BPS U2 Tunnel Coating Sys Install</v>
      </c>
      <c r="G886" s="10" t="s">
        <v>1221</v>
      </c>
      <c r="H886" s="10" t="s">
        <v>1723</v>
      </c>
      <c r="I886" s="10" t="s">
        <v>1861</v>
      </c>
      <c r="J886" s="10" t="str">
        <f>VLOOKUP($E886,'FP MD'!$A:$F,3,FALSE)</f>
        <v/>
      </c>
      <c r="K886" s="10" t="str">
        <f>VLOOKUP($E886,'FP MD'!$A:$F,4,FALSE)</f>
        <v/>
      </c>
      <c r="L886" s="10" t="str">
        <f>VLOOKUP($E886,'FP MD'!$A:$F,5,FALSE)</f>
        <v/>
      </c>
      <c r="M886" s="10">
        <f>VLOOKUP($E886,'FP MD'!$A:$F,6,FALSE)</f>
        <v>0</v>
      </c>
      <c r="N886" s="11">
        <v>202402</v>
      </c>
      <c r="O886" s="15">
        <v>0</v>
      </c>
      <c r="P886" s="16">
        <v>0</v>
      </c>
      <c r="Q886" s="16">
        <v>323412.99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0</v>
      </c>
      <c r="BA886" s="16">
        <v>0</v>
      </c>
      <c r="BB886" s="16">
        <v>0</v>
      </c>
      <c r="BC886" s="16">
        <v>0</v>
      </c>
      <c r="BD886" s="16">
        <v>0</v>
      </c>
      <c r="BE886" s="16">
        <v>0</v>
      </c>
      <c r="BF886" s="16">
        <v>0</v>
      </c>
      <c r="BG886" s="16">
        <v>0</v>
      </c>
      <c r="BH886" s="16">
        <v>0</v>
      </c>
      <c r="BI886" s="16">
        <v>0</v>
      </c>
      <c r="BJ886" s="16">
        <v>0</v>
      </c>
      <c r="BK886" s="16">
        <v>0</v>
      </c>
      <c r="BL886" s="16">
        <v>0</v>
      </c>
      <c r="BM886" s="16">
        <v>0</v>
      </c>
      <c r="BN886" s="16">
        <v>0</v>
      </c>
      <c r="BO886" s="16">
        <v>0</v>
      </c>
      <c r="BP886" s="16">
        <v>0</v>
      </c>
      <c r="BQ886" s="16">
        <v>0</v>
      </c>
      <c r="BR886" s="16">
        <v>0</v>
      </c>
      <c r="BS886" s="16">
        <v>0</v>
      </c>
      <c r="BT886" s="16">
        <v>0</v>
      </c>
      <c r="BU886" s="16">
        <v>0</v>
      </c>
      <c r="BV886" s="16">
        <v>0</v>
      </c>
      <c r="BW886" s="16">
        <v>0</v>
      </c>
      <c r="BX886" s="14">
        <f t="shared" si="13"/>
        <v>323412.99</v>
      </c>
    </row>
    <row r="887" spans="1:76" s="17" customFormat="1" x14ac:dyDescent="0.3">
      <c r="A887" s="7" t="s">
        <v>462</v>
      </c>
      <c r="B887" s="8" t="s">
        <v>2397</v>
      </c>
      <c r="C887" s="21" t="s">
        <v>2398</v>
      </c>
      <c r="D887" s="9">
        <v>34332</v>
      </c>
      <c r="E887" s="9" t="s">
        <v>1812</v>
      </c>
      <c r="F887" s="10" t="str">
        <f>VLOOKUP($E887,'FP MD'!$A:$F,2,FALSE)</f>
        <v>BPS Advanced Hardware Upgd</v>
      </c>
      <c r="G887" s="10" t="s">
        <v>1221</v>
      </c>
      <c r="H887" s="10" t="s">
        <v>1723</v>
      </c>
      <c r="I887" s="10" t="s">
        <v>1861</v>
      </c>
      <c r="J887" s="10" t="str">
        <f>VLOOKUP($E887,'FP MD'!$A:$F,3,FALSE)</f>
        <v>Technology</v>
      </c>
      <c r="K887" s="10" t="str">
        <f>VLOOKUP($E887,'FP MD'!$A:$F,4,FALSE)</f>
        <v/>
      </c>
      <c r="L887" s="10" t="str">
        <f>VLOOKUP($E887,'FP MD'!$A:$F,5,FALSE)</f>
        <v/>
      </c>
      <c r="M887" s="10">
        <f>VLOOKUP($E887,'FP MD'!$A:$F,6,FALSE)</f>
        <v>0</v>
      </c>
      <c r="N887" s="11">
        <v>202406</v>
      </c>
      <c r="O887" s="15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574183.52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0</v>
      </c>
      <c r="BA887" s="16">
        <v>0</v>
      </c>
      <c r="BB887" s="16">
        <v>0</v>
      </c>
      <c r="BC887" s="16">
        <v>0</v>
      </c>
      <c r="BD887" s="16">
        <v>0</v>
      </c>
      <c r="BE887" s="16">
        <v>0</v>
      </c>
      <c r="BF887" s="16">
        <v>0</v>
      </c>
      <c r="BG887" s="16">
        <v>0</v>
      </c>
      <c r="BH887" s="16">
        <v>0</v>
      </c>
      <c r="BI887" s="16">
        <v>0</v>
      </c>
      <c r="BJ887" s="16">
        <v>0</v>
      </c>
      <c r="BK887" s="16">
        <v>0</v>
      </c>
      <c r="BL887" s="16">
        <v>0</v>
      </c>
      <c r="BM887" s="16">
        <v>0</v>
      </c>
      <c r="BN887" s="16">
        <v>0</v>
      </c>
      <c r="BO887" s="16">
        <v>0</v>
      </c>
      <c r="BP887" s="16">
        <v>0</v>
      </c>
      <c r="BQ887" s="16">
        <v>0</v>
      </c>
      <c r="BR887" s="16">
        <v>0</v>
      </c>
      <c r="BS887" s="16">
        <v>0</v>
      </c>
      <c r="BT887" s="16">
        <v>0</v>
      </c>
      <c r="BU887" s="16">
        <v>0</v>
      </c>
      <c r="BV887" s="16">
        <v>0</v>
      </c>
      <c r="BW887" s="16">
        <v>0</v>
      </c>
      <c r="BX887" s="14">
        <f t="shared" si="13"/>
        <v>574183.52</v>
      </c>
    </row>
    <row r="888" spans="1:76" s="17" customFormat="1" x14ac:dyDescent="0.3">
      <c r="A888" s="7" t="s">
        <v>462</v>
      </c>
      <c r="B888" s="8" t="s">
        <v>2399</v>
      </c>
      <c r="C888" s="21" t="s">
        <v>2400</v>
      </c>
      <c r="D888" s="9">
        <v>34332</v>
      </c>
      <c r="E888" s="9" t="s">
        <v>2128</v>
      </c>
      <c r="F888" s="10" t="str">
        <f>VLOOKUP($E888,'FP MD'!$A:$F,2,FALSE)</f>
        <v>Bayside 2 CT Blanket Capital 2023</v>
      </c>
      <c r="G888" s="10" t="s">
        <v>1221</v>
      </c>
      <c r="H888" s="10" t="s">
        <v>1723</v>
      </c>
      <c r="I888" s="10" t="s">
        <v>1861</v>
      </c>
      <c r="J888" s="10" t="str">
        <f>VLOOKUP($E888,'FP MD'!$A:$F,3,FALSE)</f>
        <v>Blanket</v>
      </c>
      <c r="K888" s="10" t="str">
        <f>VLOOKUP($E888,'FP MD'!$A:$F,4,FALSE)</f>
        <v/>
      </c>
      <c r="L888" s="10" t="str">
        <f>VLOOKUP($E888,'FP MD'!$A:$F,5,FALSE)</f>
        <v/>
      </c>
      <c r="M888" s="10">
        <f>VLOOKUP($E888,'FP MD'!$A:$F,6,FALSE)</f>
        <v>0</v>
      </c>
      <c r="N888" s="11">
        <v>202402</v>
      </c>
      <c r="O888" s="15">
        <v>0</v>
      </c>
      <c r="P888" s="16">
        <v>0</v>
      </c>
      <c r="Q888" s="16">
        <v>75240.89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0</v>
      </c>
      <c r="BE888" s="16">
        <v>0</v>
      </c>
      <c r="BF888" s="16">
        <v>0</v>
      </c>
      <c r="BG888" s="16">
        <v>0</v>
      </c>
      <c r="BH888" s="16">
        <v>0</v>
      </c>
      <c r="BI888" s="16">
        <v>0</v>
      </c>
      <c r="BJ888" s="16">
        <v>0</v>
      </c>
      <c r="BK888" s="16">
        <v>0</v>
      </c>
      <c r="BL888" s="16">
        <v>0</v>
      </c>
      <c r="BM888" s="16">
        <v>0</v>
      </c>
      <c r="BN888" s="16">
        <v>0</v>
      </c>
      <c r="BO888" s="16">
        <v>0</v>
      </c>
      <c r="BP888" s="16">
        <v>0</v>
      </c>
      <c r="BQ888" s="16">
        <v>0</v>
      </c>
      <c r="BR888" s="16">
        <v>0</v>
      </c>
      <c r="BS888" s="16">
        <v>0</v>
      </c>
      <c r="BT888" s="16">
        <v>0</v>
      </c>
      <c r="BU888" s="16">
        <v>0</v>
      </c>
      <c r="BV888" s="16">
        <v>0</v>
      </c>
      <c r="BW888" s="16">
        <v>0</v>
      </c>
      <c r="BX888" s="14">
        <f t="shared" si="13"/>
        <v>75240.89</v>
      </c>
    </row>
    <row r="889" spans="1:76" s="17" customFormat="1" x14ac:dyDescent="0.3">
      <c r="A889" s="7" t="s">
        <v>462</v>
      </c>
      <c r="B889" s="8" t="s">
        <v>2401</v>
      </c>
      <c r="C889" s="21" t="s">
        <v>2402</v>
      </c>
      <c r="D889" s="9">
        <v>34332</v>
      </c>
      <c r="E889" s="9" t="s">
        <v>2128</v>
      </c>
      <c r="F889" s="10" t="str">
        <f>VLOOKUP($E889,'FP MD'!$A:$F,2,FALSE)</f>
        <v>Bayside 2 CT Blanket Capital 2023</v>
      </c>
      <c r="G889" s="10" t="s">
        <v>1221</v>
      </c>
      <c r="H889" s="10" t="s">
        <v>1723</v>
      </c>
      <c r="I889" s="10" t="s">
        <v>1861</v>
      </c>
      <c r="J889" s="10" t="str">
        <f>VLOOKUP($E889,'FP MD'!$A:$F,3,FALSE)</f>
        <v>Blanket</v>
      </c>
      <c r="K889" s="10" t="str">
        <f>VLOOKUP($E889,'FP MD'!$A:$F,4,FALSE)</f>
        <v/>
      </c>
      <c r="L889" s="10" t="str">
        <f>VLOOKUP($E889,'FP MD'!$A:$F,5,FALSE)</f>
        <v/>
      </c>
      <c r="M889" s="10">
        <f>VLOOKUP($E889,'FP MD'!$A:$F,6,FALSE)</f>
        <v>0</v>
      </c>
      <c r="N889" s="11">
        <v>202402</v>
      </c>
      <c r="O889" s="15">
        <v>0</v>
      </c>
      <c r="P889" s="16">
        <v>0</v>
      </c>
      <c r="Q889" s="16">
        <v>75240.89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0</v>
      </c>
      <c r="BE889" s="16">
        <v>0</v>
      </c>
      <c r="BF889" s="16">
        <v>0</v>
      </c>
      <c r="BG889" s="16">
        <v>0</v>
      </c>
      <c r="BH889" s="16">
        <v>0</v>
      </c>
      <c r="BI889" s="16">
        <v>0</v>
      </c>
      <c r="BJ889" s="16">
        <v>0</v>
      </c>
      <c r="BK889" s="16">
        <v>0</v>
      </c>
      <c r="BL889" s="16">
        <v>0</v>
      </c>
      <c r="BM889" s="16">
        <v>0</v>
      </c>
      <c r="BN889" s="16">
        <v>0</v>
      </c>
      <c r="BO889" s="16">
        <v>0</v>
      </c>
      <c r="BP889" s="16">
        <v>0</v>
      </c>
      <c r="BQ889" s="16">
        <v>0</v>
      </c>
      <c r="BR889" s="16">
        <v>0</v>
      </c>
      <c r="BS889" s="16">
        <v>0</v>
      </c>
      <c r="BT889" s="16">
        <v>0</v>
      </c>
      <c r="BU889" s="16">
        <v>0</v>
      </c>
      <c r="BV889" s="16">
        <v>0</v>
      </c>
      <c r="BW889" s="16">
        <v>0</v>
      </c>
      <c r="BX889" s="14">
        <f t="shared" si="13"/>
        <v>75240.89</v>
      </c>
    </row>
    <row r="890" spans="1:76" s="17" customFormat="1" x14ac:dyDescent="0.3">
      <c r="A890" s="7" t="s">
        <v>462</v>
      </c>
      <c r="B890" s="8" t="s">
        <v>2403</v>
      </c>
      <c r="C890" s="21" t="s">
        <v>2404</v>
      </c>
      <c r="D890" s="9">
        <v>34332</v>
      </c>
      <c r="E890" s="9" t="s">
        <v>2128</v>
      </c>
      <c r="F890" s="10" t="str">
        <f>VLOOKUP($E890,'FP MD'!$A:$F,2,FALSE)</f>
        <v>Bayside 2 CT Blanket Capital 2023</v>
      </c>
      <c r="G890" s="10" t="s">
        <v>1221</v>
      </c>
      <c r="H890" s="10" t="s">
        <v>1723</v>
      </c>
      <c r="I890" s="10" t="s">
        <v>1861</v>
      </c>
      <c r="J890" s="10" t="str">
        <f>VLOOKUP($E890,'FP MD'!$A:$F,3,FALSE)</f>
        <v>Blanket</v>
      </c>
      <c r="K890" s="10" t="str">
        <f>VLOOKUP($E890,'FP MD'!$A:$F,4,FALSE)</f>
        <v/>
      </c>
      <c r="L890" s="10" t="str">
        <f>VLOOKUP($E890,'FP MD'!$A:$F,5,FALSE)</f>
        <v/>
      </c>
      <c r="M890" s="10">
        <f>VLOOKUP($E890,'FP MD'!$A:$F,6,FALSE)</f>
        <v>0</v>
      </c>
      <c r="N890" s="11">
        <v>202402</v>
      </c>
      <c r="O890" s="15">
        <v>0</v>
      </c>
      <c r="P890" s="16">
        <v>0</v>
      </c>
      <c r="Q890" s="16">
        <v>49997.950000000004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0</v>
      </c>
      <c r="BE890" s="16">
        <v>0</v>
      </c>
      <c r="BF890" s="16">
        <v>0</v>
      </c>
      <c r="BG890" s="16">
        <v>0</v>
      </c>
      <c r="BH890" s="16">
        <v>0</v>
      </c>
      <c r="BI890" s="16">
        <v>0</v>
      </c>
      <c r="BJ890" s="16">
        <v>0</v>
      </c>
      <c r="BK890" s="16">
        <v>0</v>
      </c>
      <c r="BL890" s="16">
        <v>0</v>
      </c>
      <c r="BM890" s="16">
        <v>0</v>
      </c>
      <c r="BN890" s="16">
        <v>0</v>
      </c>
      <c r="BO890" s="16">
        <v>0</v>
      </c>
      <c r="BP890" s="16">
        <v>0</v>
      </c>
      <c r="BQ890" s="16">
        <v>0</v>
      </c>
      <c r="BR890" s="16">
        <v>0</v>
      </c>
      <c r="BS890" s="16">
        <v>0</v>
      </c>
      <c r="BT890" s="16">
        <v>0</v>
      </c>
      <c r="BU890" s="16">
        <v>0</v>
      </c>
      <c r="BV890" s="16">
        <v>0</v>
      </c>
      <c r="BW890" s="16">
        <v>0</v>
      </c>
      <c r="BX890" s="14">
        <f t="shared" si="13"/>
        <v>49997.950000000004</v>
      </c>
    </row>
    <row r="891" spans="1:76" s="17" customFormat="1" x14ac:dyDescent="0.3">
      <c r="A891" s="7" t="s">
        <v>462</v>
      </c>
      <c r="B891" s="8" t="s">
        <v>2405</v>
      </c>
      <c r="C891" s="21" t="s">
        <v>2406</v>
      </c>
      <c r="D891" s="9">
        <v>34332</v>
      </c>
      <c r="E891" s="9" t="s">
        <v>2407</v>
      </c>
      <c r="F891" s="10" t="str">
        <f>VLOOKUP($E891,'FP MD'!$A:$F,2,FALSE)</f>
        <v xml:space="preserve">BPS CT Spare Rotor Purchase </v>
      </c>
      <c r="G891" s="10" t="s">
        <v>1221</v>
      </c>
      <c r="H891" s="10" t="s">
        <v>1723</v>
      </c>
      <c r="I891" s="10" t="s">
        <v>1861</v>
      </c>
      <c r="J891" s="10" t="str">
        <f>VLOOKUP($E891,'FP MD'!$A:$F,3,FALSE)</f>
        <v/>
      </c>
      <c r="K891" s="10" t="str">
        <f>VLOOKUP($E891,'FP MD'!$A:$F,4,FALSE)</f>
        <v/>
      </c>
      <c r="L891" s="10" t="str">
        <f>VLOOKUP($E891,'FP MD'!$A:$F,5,FALSE)</f>
        <v/>
      </c>
      <c r="M891" s="10">
        <f>VLOOKUP($E891,'FP MD'!$A:$F,6,FALSE)</f>
        <v>0</v>
      </c>
      <c r="N891" s="11">
        <v>202409</v>
      </c>
      <c r="O891" s="15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12524091.23</v>
      </c>
      <c r="Y891" s="16">
        <v>154864.58000000007</v>
      </c>
      <c r="Z891" s="16">
        <v>154864.58000000007</v>
      </c>
      <c r="AA891" s="16">
        <v>154864.58000000007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0</v>
      </c>
      <c r="BE891" s="16">
        <v>0</v>
      </c>
      <c r="BF891" s="16">
        <v>0</v>
      </c>
      <c r="BG891" s="16">
        <v>0</v>
      </c>
      <c r="BH891" s="16">
        <v>0</v>
      </c>
      <c r="BI891" s="16">
        <v>0</v>
      </c>
      <c r="BJ891" s="16">
        <v>0</v>
      </c>
      <c r="BK891" s="16">
        <v>0</v>
      </c>
      <c r="BL891" s="16">
        <v>0</v>
      </c>
      <c r="BM891" s="16">
        <v>0</v>
      </c>
      <c r="BN891" s="16">
        <v>0</v>
      </c>
      <c r="BO891" s="16">
        <v>0</v>
      </c>
      <c r="BP891" s="16">
        <v>0</v>
      </c>
      <c r="BQ891" s="16">
        <v>0</v>
      </c>
      <c r="BR891" s="16">
        <v>0</v>
      </c>
      <c r="BS891" s="16">
        <v>0</v>
      </c>
      <c r="BT891" s="16">
        <v>0</v>
      </c>
      <c r="BU891" s="16">
        <v>0</v>
      </c>
      <c r="BV891" s="16">
        <v>0</v>
      </c>
      <c r="BW891" s="16">
        <v>0</v>
      </c>
      <c r="BX891" s="14">
        <f t="shared" si="13"/>
        <v>12988684.970000001</v>
      </c>
    </row>
    <row r="892" spans="1:76" s="17" customFormat="1" x14ac:dyDescent="0.3">
      <c r="A892" s="7" t="s">
        <v>462</v>
      </c>
      <c r="B892" s="8" t="s">
        <v>2408</v>
      </c>
      <c r="C892" s="21" t="s">
        <v>2409</v>
      </c>
      <c r="D892" s="9">
        <v>34332</v>
      </c>
      <c r="E892" s="9" t="s">
        <v>1896</v>
      </c>
      <c r="F892" s="10" t="str">
        <f>VLOOKUP($E892,'FP MD'!$A:$F,2,FALSE)</f>
        <v>BPS ST2 Auxilary Equipment (2023)</v>
      </c>
      <c r="G892" s="10" t="s">
        <v>1221</v>
      </c>
      <c r="H892" s="10" t="s">
        <v>1723</v>
      </c>
      <c r="I892" s="10" t="s">
        <v>1861</v>
      </c>
      <c r="J892" s="10" t="str">
        <f>VLOOKUP($E892,'FP MD'!$A:$F,3,FALSE)</f>
        <v>None</v>
      </c>
      <c r="K892" s="10" t="str">
        <f>VLOOKUP($E892,'FP MD'!$A:$F,4,FALSE)</f>
        <v/>
      </c>
      <c r="L892" s="10" t="str">
        <f>VLOOKUP($E892,'FP MD'!$A:$F,5,FALSE)</f>
        <v/>
      </c>
      <c r="M892" s="10">
        <f>VLOOKUP($E892,'FP MD'!$A:$F,6,FALSE)</f>
        <v>0</v>
      </c>
      <c r="N892" s="11">
        <v>202405</v>
      </c>
      <c r="O892" s="15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215819.67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0</v>
      </c>
      <c r="BE892" s="16">
        <v>0</v>
      </c>
      <c r="BF892" s="16">
        <v>0</v>
      </c>
      <c r="BG892" s="16">
        <v>0</v>
      </c>
      <c r="BH892" s="16">
        <v>0</v>
      </c>
      <c r="BI892" s="16">
        <v>0</v>
      </c>
      <c r="BJ892" s="16">
        <v>0</v>
      </c>
      <c r="BK892" s="16">
        <v>0</v>
      </c>
      <c r="BL892" s="16">
        <v>0</v>
      </c>
      <c r="BM892" s="16">
        <v>0</v>
      </c>
      <c r="BN892" s="16">
        <v>0</v>
      </c>
      <c r="BO892" s="16">
        <v>0</v>
      </c>
      <c r="BP892" s="16">
        <v>0</v>
      </c>
      <c r="BQ892" s="16">
        <v>0</v>
      </c>
      <c r="BR892" s="16">
        <v>0</v>
      </c>
      <c r="BS892" s="16">
        <v>0</v>
      </c>
      <c r="BT892" s="16">
        <v>0</v>
      </c>
      <c r="BU892" s="16">
        <v>0</v>
      </c>
      <c r="BV892" s="16">
        <v>0</v>
      </c>
      <c r="BW892" s="16">
        <v>0</v>
      </c>
      <c r="BX892" s="14">
        <f t="shared" si="13"/>
        <v>215819.67</v>
      </c>
    </row>
    <row r="893" spans="1:76" s="17" customFormat="1" x14ac:dyDescent="0.3">
      <c r="A893" s="7" t="s">
        <v>462</v>
      </c>
      <c r="B893" s="8" t="s">
        <v>2410</v>
      </c>
      <c r="C893" s="21" t="s">
        <v>2411</v>
      </c>
      <c r="D893" s="9">
        <v>34332</v>
      </c>
      <c r="E893" s="9" t="s">
        <v>1896</v>
      </c>
      <c r="F893" s="10" t="str">
        <f>VLOOKUP($E893,'FP MD'!$A:$F,2,FALSE)</f>
        <v>BPS ST2 Auxilary Equipment (2023)</v>
      </c>
      <c r="G893" s="10" t="s">
        <v>1221</v>
      </c>
      <c r="H893" s="10" t="s">
        <v>1723</v>
      </c>
      <c r="I893" s="10" t="s">
        <v>1861</v>
      </c>
      <c r="J893" s="10" t="str">
        <f>VLOOKUP($E893,'FP MD'!$A:$F,3,FALSE)</f>
        <v>None</v>
      </c>
      <c r="K893" s="10" t="str">
        <f>VLOOKUP($E893,'FP MD'!$A:$F,4,FALSE)</f>
        <v/>
      </c>
      <c r="L893" s="10" t="str">
        <f>VLOOKUP($E893,'FP MD'!$A:$F,5,FALSE)</f>
        <v/>
      </c>
      <c r="M893" s="10">
        <f>VLOOKUP($E893,'FP MD'!$A:$F,6,FALSE)</f>
        <v>0</v>
      </c>
      <c r="N893" s="11">
        <v>202403</v>
      </c>
      <c r="O893" s="15">
        <v>0</v>
      </c>
      <c r="P893" s="16">
        <v>0</v>
      </c>
      <c r="Q893" s="16">
        <v>0</v>
      </c>
      <c r="R893" s="16">
        <v>195789.17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0</v>
      </c>
      <c r="BH893" s="16">
        <v>0</v>
      </c>
      <c r="BI893" s="16">
        <v>0</v>
      </c>
      <c r="BJ893" s="16">
        <v>0</v>
      </c>
      <c r="BK893" s="16">
        <v>0</v>
      </c>
      <c r="BL893" s="16">
        <v>0</v>
      </c>
      <c r="BM893" s="16">
        <v>0</v>
      </c>
      <c r="BN893" s="16">
        <v>0</v>
      </c>
      <c r="BO893" s="16">
        <v>0</v>
      </c>
      <c r="BP893" s="16">
        <v>0</v>
      </c>
      <c r="BQ893" s="16">
        <v>0</v>
      </c>
      <c r="BR893" s="16">
        <v>0</v>
      </c>
      <c r="BS893" s="16">
        <v>0</v>
      </c>
      <c r="BT893" s="16">
        <v>0</v>
      </c>
      <c r="BU893" s="16">
        <v>0</v>
      </c>
      <c r="BV893" s="16">
        <v>0</v>
      </c>
      <c r="BW893" s="16">
        <v>0</v>
      </c>
      <c r="BX893" s="14">
        <f t="shared" si="13"/>
        <v>195789.17</v>
      </c>
    </row>
    <row r="894" spans="1:76" s="17" customFormat="1" x14ac:dyDescent="0.3">
      <c r="A894" s="7" t="s">
        <v>462</v>
      </c>
      <c r="B894" s="8" t="s">
        <v>2412</v>
      </c>
      <c r="C894" s="21" t="s">
        <v>2413</v>
      </c>
      <c r="D894" s="9">
        <v>34332</v>
      </c>
      <c r="E894" s="9" t="s">
        <v>1896</v>
      </c>
      <c r="F894" s="10" t="str">
        <f>VLOOKUP($E894,'FP MD'!$A:$F,2,FALSE)</f>
        <v>BPS ST2 Auxilary Equipment (2023)</v>
      </c>
      <c r="G894" s="10" t="s">
        <v>1221</v>
      </c>
      <c r="H894" s="10" t="s">
        <v>1723</v>
      </c>
      <c r="I894" s="10" t="s">
        <v>1861</v>
      </c>
      <c r="J894" s="10" t="str">
        <f>VLOOKUP($E894,'FP MD'!$A:$F,3,FALSE)</f>
        <v>None</v>
      </c>
      <c r="K894" s="10" t="str">
        <f>VLOOKUP($E894,'FP MD'!$A:$F,4,FALSE)</f>
        <v/>
      </c>
      <c r="L894" s="10" t="str">
        <f>VLOOKUP($E894,'FP MD'!$A:$F,5,FALSE)</f>
        <v/>
      </c>
      <c r="M894" s="10">
        <f>VLOOKUP($E894,'FP MD'!$A:$F,6,FALSE)</f>
        <v>0</v>
      </c>
      <c r="N894" s="11">
        <v>202403</v>
      </c>
      <c r="O894" s="15">
        <v>0</v>
      </c>
      <c r="P894" s="16">
        <v>0</v>
      </c>
      <c r="Q894" s="16">
        <v>0</v>
      </c>
      <c r="R894" s="16">
        <v>46976.13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  <c r="BI894" s="16">
        <v>0</v>
      </c>
      <c r="BJ894" s="16">
        <v>0</v>
      </c>
      <c r="BK894" s="16">
        <v>0</v>
      </c>
      <c r="BL894" s="16">
        <v>0</v>
      </c>
      <c r="BM894" s="16">
        <v>0</v>
      </c>
      <c r="BN894" s="16">
        <v>0</v>
      </c>
      <c r="BO894" s="16">
        <v>0</v>
      </c>
      <c r="BP894" s="16">
        <v>0</v>
      </c>
      <c r="BQ894" s="16">
        <v>0</v>
      </c>
      <c r="BR894" s="16">
        <v>0</v>
      </c>
      <c r="BS894" s="16">
        <v>0</v>
      </c>
      <c r="BT894" s="16">
        <v>0</v>
      </c>
      <c r="BU894" s="16">
        <v>0</v>
      </c>
      <c r="BV894" s="16">
        <v>0</v>
      </c>
      <c r="BW894" s="16">
        <v>0</v>
      </c>
      <c r="BX894" s="14">
        <f t="shared" si="13"/>
        <v>46976.13</v>
      </c>
    </row>
    <row r="895" spans="1:76" s="17" customFormat="1" x14ac:dyDescent="0.3">
      <c r="A895" s="7" t="s">
        <v>462</v>
      </c>
      <c r="B895" s="8" t="s">
        <v>2414</v>
      </c>
      <c r="C895" s="21" t="s">
        <v>2415</v>
      </c>
      <c r="D895" s="9">
        <v>34332</v>
      </c>
      <c r="E895" s="9" t="s">
        <v>1896</v>
      </c>
      <c r="F895" s="10" t="str">
        <f>VLOOKUP($E895,'FP MD'!$A:$F,2,FALSE)</f>
        <v>BPS ST2 Auxilary Equipment (2023)</v>
      </c>
      <c r="G895" s="10" t="s">
        <v>1221</v>
      </c>
      <c r="H895" s="10" t="s">
        <v>1723</v>
      </c>
      <c r="I895" s="10" t="s">
        <v>1861</v>
      </c>
      <c r="J895" s="10" t="str">
        <f>VLOOKUP($E895,'FP MD'!$A:$F,3,FALSE)</f>
        <v>None</v>
      </c>
      <c r="K895" s="10" t="str">
        <f>VLOOKUP($E895,'FP MD'!$A:$F,4,FALSE)</f>
        <v/>
      </c>
      <c r="L895" s="10" t="str">
        <f>VLOOKUP($E895,'FP MD'!$A:$F,5,FALSE)</f>
        <v/>
      </c>
      <c r="M895" s="10">
        <f>VLOOKUP($E895,'FP MD'!$A:$F,6,FALSE)</f>
        <v>0</v>
      </c>
      <c r="N895" s="11">
        <v>202403</v>
      </c>
      <c r="O895" s="15">
        <v>0</v>
      </c>
      <c r="P895" s="16">
        <v>0</v>
      </c>
      <c r="Q895" s="16">
        <v>0</v>
      </c>
      <c r="R895" s="16">
        <v>48090.83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  <c r="BI895" s="16">
        <v>0</v>
      </c>
      <c r="BJ895" s="16">
        <v>0</v>
      </c>
      <c r="BK895" s="16">
        <v>0</v>
      </c>
      <c r="BL895" s="16">
        <v>0</v>
      </c>
      <c r="BM895" s="16">
        <v>0</v>
      </c>
      <c r="BN895" s="16">
        <v>0</v>
      </c>
      <c r="BO895" s="16">
        <v>0</v>
      </c>
      <c r="BP895" s="16">
        <v>0</v>
      </c>
      <c r="BQ895" s="16">
        <v>0</v>
      </c>
      <c r="BR895" s="16">
        <v>0</v>
      </c>
      <c r="BS895" s="16">
        <v>0</v>
      </c>
      <c r="BT895" s="16">
        <v>0</v>
      </c>
      <c r="BU895" s="16">
        <v>0</v>
      </c>
      <c r="BV895" s="16">
        <v>0</v>
      </c>
      <c r="BW895" s="16">
        <v>0</v>
      </c>
      <c r="BX895" s="14">
        <f t="shared" si="13"/>
        <v>48090.83</v>
      </c>
    </row>
    <row r="896" spans="1:76" s="17" customFormat="1" x14ac:dyDescent="0.3">
      <c r="A896" s="7" t="s">
        <v>462</v>
      </c>
      <c r="B896" s="8" t="s">
        <v>2416</v>
      </c>
      <c r="C896" s="21" t="s">
        <v>2417</v>
      </c>
      <c r="D896" s="9">
        <v>34332</v>
      </c>
      <c r="E896" s="9" t="s">
        <v>1848</v>
      </c>
      <c r="F896" s="10" t="str">
        <f>VLOOKUP($E896,'FP MD'!$A:$F,2,FALSE)</f>
        <v>Bayside Common Blanket 2023</v>
      </c>
      <c r="G896" s="10" t="s">
        <v>1221</v>
      </c>
      <c r="H896" s="10" t="s">
        <v>1723</v>
      </c>
      <c r="I896" s="10" t="s">
        <v>1861</v>
      </c>
      <c r="J896" s="10" t="str">
        <f>VLOOKUP($E896,'FP MD'!$A:$F,3,FALSE)</f>
        <v>Blanket</v>
      </c>
      <c r="K896" s="10" t="str">
        <f>VLOOKUP($E896,'FP MD'!$A:$F,4,FALSE)</f>
        <v/>
      </c>
      <c r="L896" s="10" t="str">
        <f>VLOOKUP($E896,'FP MD'!$A:$F,5,FALSE)</f>
        <v/>
      </c>
      <c r="M896" s="10">
        <f>VLOOKUP($E896,'FP MD'!$A:$F,6,FALSE)</f>
        <v>0</v>
      </c>
      <c r="N896" s="11">
        <v>202404</v>
      </c>
      <c r="O896" s="15">
        <v>0</v>
      </c>
      <c r="P896" s="16">
        <v>0</v>
      </c>
      <c r="Q896" s="16">
        <v>0</v>
      </c>
      <c r="R896" s="16">
        <v>0</v>
      </c>
      <c r="S896" s="16">
        <v>73324.66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0</v>
      </c>
      <c r="BG896" s="16">
        <v>0</v>
      </c>
      <c r="BH896" s="16">
        <v>0</v>
      </c>
      <c r="BI896" s="16">
        <v>0</v>
      </c>
      <c r="BJ896" s="16">
        <v>0</v>
      </c>
      <c r="BK896" s="16">
        <v>0</v>
      </c>
      <c r="BL896" s="16">
        <v>0</v>
      </c>
      <c r="BM896" s="16">
        <v>0</v>
      </c>
      <c r="BN896" s="16">
        <v>0</v>
      </c>
      <c r="BO896" s="16">
        <v>0</v>
      </c>
      <c r="BP896" s="16">
        <v>0</v>
      </c>
      <c r="BQ896" s="16">
        <v>0</v>
      </c>
      <c r="BR896" s="16">
        <v>0</v>
      </c>
      <c r="BS896" s="16">
        <v>0</v>
      </c>
      <c r="BT896" s="16">
        <v>0</v>
      </c>
      <c r="BU896" s="16">
        <v>0</v>
      </c>
      <c r="BV896" s="16">
        <v>0</v>
      </c>
      <c r="BW896" s="16">
        <v>0</v>
      </c>
      <c r="BX896" s="14">
        <f t="shared" si="13"/>
        <v>73324.66</v>
      </c>
    </row>
    <row r="897" spans="1:76" s="17" customFormat="1" x14ac:dyDescent="0.3">
      <c r="A897" s="7" t="s">
        <v>462</v>
      </c>
      <c r="B897" s="8" t="s">
        <v>2418</v>
      </c>
      <c r="C897" s="21" t="s">
        <v>2141</v>
      </c>
      <c r="D897" s="9">
        <v>34332</v>
      </c>
      <c r="E897" s="9" t="s">
        <v>2128</v>
      </c>
      <c r="F897" s="10" t="str">
        <f>VLOOKUP($E897,'FP MD'!$A:$F,2,FALSE)</f>
        <v>Bayside 2 CT Blanket Capital 2023</v>
      </c>
      <c r="G897" s="10" t="s">
        <v>1221</v>
      </c>
      <c r="H897" s="10" t="s">
        <v>1723</v>
      </c>
      <c r="I897" s="10" t="s">
        <v>1861</v>
      </c>
      <c r="J897" s="10" t="str">
        <f>VLOOKUP($E897,'FP MD'!$A:$F,3,FALSE)</f>
        <v>Blanket</v>
      </c>
      <c r="K897" s="10" t="str">
        <f>VLOOKUP($E897,'FP MD'!$A:$F,4,FALSE)</f>
        <v/>
      </c>
      <c r="L897" s="10" t="str">
        <f>VLOOKUP($E897,'FP MD'!$A:$F,5,FALSE)</f>
        <v/>
      </c>
      <c r="M897" s="10">
        <f>VLOOKUP($E897,'FP MD'!$A:$F,6,FALSE)</f>
        <v>0</v>
      </c>
      <c r="N897" s="11">
        <v>202403</v>
      </c>
      <c r="O897" s="15">
        <v>0</v>
      </c>
      <c r="P897" s="16">
        <v>0</v>
      </c>
      <c r="Q897" s="16">
        <v>0</v>
      </c>
      <c r="R897" s="16">
        <v>103535.67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0</v>
      </c>
      <c r="BH897" s="16">
        <v>0</v>
      </c>
      <c r="BI897" s="16">
        <v>0</v>
      </c>
      <c r="BJ897" s="16">
        <v>0</v>
      </c>
      <c r="BK897" s="16">
        <v>0</v>
      </c>
      <c r="BL897" s="16">
        <v>0</v>
      </c>
      <c r="BM897" s="16">
        <v>0</v>
      </c>
      <c r="BN897" s="16">
        <v>0</v>
      </c>
      <c r="BO897" s="16">
        <v>0</v>
      </c>
      <c r="BP897" s="16">
        <v>0</v>
      </c>
      <c r="BQ897" s="16">
        <v>0</v>
      </c>
      <c r="BR897" s="16">
        <v>0</v>
      </c>
      <c r="BS897" s="16">
        <v>0</v>
      </c>
      <c r="BT897" s="16">
        <v>0</v>
      </c>
      <c r="BU897" s="16">
        <v>0</v>
      </c>
      <c r="BV897" s="16">
        <v>0</v>
      </c>
      <c r="BW897" s="16">
        <v>0</v>
      </c>
      <c r="BX897" s="14">
        <f t="shared" si="13"/>
        <v>103535.67</v>
      </c>
    </row>
    <row r="898" spans="1:76" s="17" customFormat="1" x14ac:dyDescent="0.3">
      <c r="A898" s="7" t="s">
        <v>462</v>
      </c>
      <c r="B898" s="8" t="s">
        <v>2419</v>
      </c>
      <c r="C898" s="21" t="s">
        <v>2420</v>
      </c>
      <c r="D898" s="9">
        <v>34332</v>
      </c>
      <c r="E898" s="9" t="s">
        <v>1848</v>
      </c>
      <c r="F898" s="10" t="str">
        <f>VLOOKUP($E898,'FP MD'!$A:$F,2,FALSE)</f>
        <v>Bayside Common Blanket 2023</v>
      </c>
      <c r="G898" s="10" t="s">
        <v>1221</v>
      </c>
      <c r="H898" s="10" t="s">
        <v>1723</v>
      </c>
      <c r="I898" s="10" t="s">
        <v>1861</v>
      </c>
      <c r="J898" s="10" t="str">
        <f>VLOOKUP($E898,'FP MD'!$A:$F,3,FALSE)</f>
        <v>Blanket</v>
      </c>
      <c r="K898" s="10" t="str">
        <f>VLOOKUP($E898,'FP MD'!$A:$F,4,FALSE)</f>
        <v/>
      </c>
      <c r="L898" s="10" t="str">
        <f>VLOOKUP($E898,'FP MD'!$A:$F,5,FALSE)</f>
        <v/>
      </c>
      <c r="M898" s="10">
        <f>VLOOKUP($E898,'FP MD'!$A:$F,6,FALSE)</f>
        <v>0</v>
      </c>
      <c r="N898" s="11">
        <v>202401</v>
      </c>
      <c r="O898" s="15">
        <v>0</v>
      </c>
      <c r="P898" s="16">
        <v>8611.15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0</v>
      </c>
      <c r="AV898" s="16">
        <v>0</v>
      </c>
      <c r="AW898" s="16">
        <v>0</v>
      </c>
      <c r="AX898" s="16">
        <v>0</v>
      </c>
      <c r="AY898" s="16">
        <v>0</v>
      </c>
      <c r="AZ898" s="16">
        <v>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  <c r="BI898" s="16">
        <v>0</v>
      </c>
      <c r="BJ898" s="16">
        <v>0</v>
      </c>
      <c r="BK898" s="16">
        <v>0</v>
      </c>
      <c r="BL898" s="16">
        <v>0</v>
      </c>
      <c r="BM898" s="16">
        <v>0</v>
      </c>
      <c r="BN898" s="16">
        <v>0</v>
      </c>
      <c r="BO898" s="16">
        <v>0</v>
      </c>
      <c r="BP898" s="16">
        <v>0</v>
      </c>
      <c r="BQ898" s="16">
        <v>0</v>
      </c>
      <c r="BR898" s="16">
        <v>0</v>
      </c>
      <c r="BS898" s="16">
        <v>0</v>
      </c>
      <c r="BT898" s="16">
        <v>0</v>
      </c>
      <c r="BU898" s="16">
        <v>0</v>
      </c>
      <c r="BV898" s="16">
        <v>0</v>
      </c>
      <c r="BW898" s="16">
        <v>0</v>
      </c>
      <c r="BX898" s="14">
        <f t="shared" ref="BX898:BX961" si="14">SUM(P898:BK898)</f>
        <v>8611.15</v>
      </c>
    </row>
    <row r="899" spans="1:76" s="17" customFormat="1" x14ac:dyDescent="0.3">
      <c r="A899" s="7" t="s">
        <v>462</v>
      </c>
      <c r="B899" s="8" t="s">
        <v>2421</v>
      </c>
      <c r="C899" s="21" t="s">
        <v>2422</v>
      </c>
      <c r="D899" s="9">
        <v>34332</v>
      </c>
      <c r="E899" s="9" t="s">
        <v>1823</v>
      </c>
      <c r="F899" s="10" t="str">
        <f>VLOOKUP($E899,'FP MD'!$A:$F,2,FALSE)</f>
        <v>Install HEP Snubbers-BS</v>
      </c>
      <c r="G899" s="10" t="s">
        <v>1221</v>
      </c>
      <c r="H899" s="10" t="s">
        <v>1723</v>
      </c>
      <c r="I899" s="10" t="s">
        <v>1861</v>
      </c>
      <c r="J899" s="10" t="str">
        <f>VLOOKUP($E899,'FP MD'!$A:$F,3,FALSE)</f>
        <v/>
      </c>
      <c r="K899" s="10" t="str">
        <f>VLOOKUP($E899,'FP MD'!$A:$F,4,FALSE)</f>
        <v/>
      </c>
      <c r="L899" s="10" t="str">
        <f>VLOOKUP($E899,'FP MD'!$A:$F,5,FALSE)</f>
        <v/>
      </c>
      <c r="M899" s="10">
        <f>VLOOKUP($E899,'FP MD'!$A:$F,6,FALSE)</f>
        <v>0</v>
      </c>
      <c r="N899" s="11">
        <v>202506</v>
      </c>
      <c r="O899" s="15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14864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  <c r="AY899" s="16">
        <v>0</v>
      </c>
      <c r="AZ899" s="16">
        <v>0</v>
      </c>
      <c r="BA899" s="16">
        <v>0</v>
      </c>
      <c r="BB899" s="16">
        <v>0</v>
      </c>
      <c r="BC899" s="16">
        <v>0</v>
      </c>
      <c r="BD899" s="16">
        <v>0</v>
      </c>
      <c r="BE899" s="16">
        <v>0</v>
      </c>
      <c r="BF899" s="16">
        <v>0</v>
      </c>
      <c r="BG899" s="16">
        <v>0</v>
      </c>
      <c r="BH899" s="16">
        <v>0</v>
      </c>
      <c r="BI899" s="16">
        <v>0</v>
      </c>
      <c r="BJ899" s="16">
        <v>0</v>
      </c>
      <c r="BK899" s="16">
        <v>0</v>
      </c>
      <c r="BL899" s="16">
        <v>0</v>
      </c>
      <c r="BM899" s="16">
        <v>0</v>
      </c>
      <c r="BN899" s="16">
        <v>0</v>
      </c>
      <c r="BO899" s="16">
        <v>0</v>
      </c>
      <c r="BP899" s="16">
        <v>0</v>
      </c>
      <c r="BQ899" s="16">
        <v>0</v>
      </c>
      <c r="BR899" s="16">
        <v>0</v>
      </c>
      <c r="BS899" s="16">
        <v>0</v>
      </c>
      <c r="BT899" s="16">
        <v>0</v>
      </c>
      <c r="BU899" s="16">
        <v>0</v>
      </c>
      <c r="BV899" s="16">
        <v>0</v>
      </c>
      <c r="BW899" s="16">
        <v>0</v>
      </c>
      <c r="BX899" s="14">
        <f t="shared" si="14"/>
        <v>14864</v>
      </c>
    </row>
    <row r="900" spans="1:76" s="17" customFormat="1" x14ac:dyDescent="0.3">
      <c r="A900" s="7" t="s">
        <v>462</v>
      </c>
      <c r="B900" s="8" t="s">
        <v>2423</v>
      </c>
      <c r="C900" s="21" t="s">
        <v>2424</v>
      </c>
      <c r="D900" s="9">
        <v>34332</v>
      </c>
      <c r="E900" s="9" t="s">
        <v>1823</v>
      </c>
      <c r="F900" s="10" t="str">
        <f>VLOOKUP($E900,'FP MD'!$A:$F,2,FALSE)</f>
        <v>Install HEP Snubbers-BS</v>
      </c>
      <c r="G900" s="10" t="s">
        <v>1221</v>
      </c>
      <c r="H900" s="10" t="s">
        <v>1723</v>
      </c>
      <c r="I900" s="10" t="s">
        <v>2307</v>
      </c>
      <c r="J900" s="10" t="str">
        <f>VLOOKUP($E900,'FP MD'!$A:$F,3,FALSE)</f>
        <v/>
      </c>
      <c r="K900" s="10" t="str">
        <f>VLOOKUP($E900,'FP MD'!$A:$F,4,FALSE)</f>
        <v/>
      </c>
      <c r="L900" s="10" t="str">
        <f>VLOOKUP($E900,'FP MD'!$A:$F,5,FALSE)</f>
        <v/>
      </c>
      <c r="M900" s="10">
        <f>VLOOKUP($E900,'FP MD'!$A:$F,6,FALSE)</f>
        <v>0</v>
      </c>
      <c r="N900" s="11">
        <v>202605</v>
      </c>
      <c r="O900" s="15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30852.93</v>
      </c>
      <c r="AS900" s="16">
        <v>0</v>
      </c>
      <c r="AT900" s="16">
        <v>0</v>
      </c>
      <c r="AU900" s="16">
        <v>0</v>
      </c>
      <c r="AV900" s="16">
        <v>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0</v>
      </c>
      <c r="BF900" s="16">
        <v>0</v>
      </c>
      <c r="BG900" s="16">
        <v>0</v>
      </c>
      <c r="BH900" s="16">
        <v>0</v>
      </c>
      <c r="BI900" s="16">
        <v>0</v>
      </c>
      <c r="BJ900" s="16">
        <v>0</v>
      </c>
      <c r="BK900" s="16">
        <v>0</v>
      </c>
      <c r="BL900" s="16">
        <v>0</v>
      </c>
      <c r="BM900" s="16">
        <v>0</v>
      </c>
      <c r="BN900" s="16">
        <v>0</v>
      </c>
      <c r="BO900" s="16">
        <v>0</v>
      </c>
      <c r="BP900" s="16">
        <v>0</v>
      </c>
      <c r="BQ900" s="16">
        <v>0</v>
      </c>
      <c r="BR900" s="16">
        <v>0</v>
      </c>
      <c r="BS900" s="16">
        <v>0</v>
      </c>
      <c r="BT900" s="16">
        <v>0</v>
      </c>
      <c r="BU900" s="16">
        <v>0</v>
      </c>
      <c r="BV900" s="16">
        <v>0</v>
      </c>
      <c r="BW900" s="16">
        <v>0</v>
      </c>
      <c r="BX900" s="14">
        <f t="shared" si="14"/>
        <v>30852.93</v>
      </c>
    </row>
    <row r="901" spans="1:76" s="17" customFormat="1" x14ac:dyDescent="0.3">
      <c r="A901" s="7" t="s">
        <v>462</v>
      </c>
      <c r="B901" s="8" t="s">
        <v>2425</v>
      </c>
      <c r="C901" s="21" t="s">
        <v>2426</v>
      </c>
      <c r="D901" s="9">
        <v>34332</v>
      </c>
      <c r="E901" s="9" t="s">
        <v>2427</v>
      </c>
      <c r="F901" s="10" t="str">
        <f>VLOOKUP($E901,'FP MD'!$A:$F,2,FALSE)</f>
        <v>BPS CT 2B Generator Field Exchange</v>
      </c>
      <c r="G901" s="10" t="s">
        <v>1221</v>
      </c>
      <c r="H901" s="10" t="s">
        <v>1723</v>
      </c>
      <c r="I901" s="10" t="s">
        <v>1861</v>
      </c>
      <c r="J901" s="10" t="str">
        <f>VLOOKUP($E901,'FP MD'!$A:$F,3,FALSE)</f>
        <v/>
      </c>
      <c r="K901" s="10" t="str">
        <f>VLOOKUP($E901,'FP MD'!$A:$F,4,FALSE)</f>
        <v/>
      </c>
      <c r="L901" s="10" t="str">
        <f>VLOOKUP($E901,'FP MD'!$A:$F,5,FALSE)</f>
        <v/>
      </c>
      <c r="M901" s="10">
        <f>VLOOKUP($E901,'FP MD'!$A:$F,6,FALSE)</f>
        <v>0</v>
      </c>
      <c r="N901" s="11">
        <v>202406</v>
      </c>
      <c r="O901" s="15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1221217.8600000001</v>
      </c>
      <c r="V901" s="16">
        <v>120247.26000000001</v>
      </c>
      <c r="W901" s="16">
        <v>120247.26000000001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16">
        <v>0</v>
      </c>
      <c r="AX901" s="16">
        <v>0</v>
      </c>
      <c r="AY901" s="16">
        <v>0</v>
      </c>
      <c r="AZ901" s="16">
        <v>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0</v>
      </c>
      <c r="BH901" s="16">
        <v>0</v>
      </c>
      <c r="BI901" s="16">
        <v>0</v>
      </c>
      <c r="BJ901" s="16">
        <v>0</v>
      </c>
      <c r="BK901" s="16">
        <v>0</v>
      </c>
      <c r="BL901" s="16">
        <v>0</v>
      </c>
      <c r="BM901" s="16">
        <v>0</v>
      </c>
      <c r="BN901" s="16">
        <v>0</v>
      </c>
      <c r="BO901" s="16">
        <v>0</v>
      </c>
      <c r="BP901" s="16">
        <v>0</v>
      </c>
      <c r="BQ901" s="16">
        <v>0</v>
      </c>
      <c r="BR901" s="16">
        <v>0</v>
      </c>
      <c r="BS901" s="16">
        <v>0</v>
      </c>
      <c r="BT901" s="16">
        <v>0</v>
      </c>
      <c r="BU901" s="16">
        <v>0</v>
      </c>
      <c r="BV901" s="16">
        <v>0</v>
      </c>
      <c r="BW901" s="16">
        <v>0</v>
      </c>
      <c r="BX901" s="14">
        <f t="shared" si="14"/>
        <v>1461712.3800000001</v>
      </c>
    </row>
    <row r="902" spans="1:76" s="17" customFormat="1" x14ac:dyDescent="0.3">
      <c r="A902" s="7" t="s">
        <v>462</v>
      </c>
      <c r="B902" s="8" t="s">
        <v>2428</v>
      </c>
      <c r="C902" s="21" t="s">
        <v>2429</v>
      </c>
      <c r="D902" s="9">
        <v>34332</v>
      </c>
      <c r="E902" s="9" t="s">
        <v>1896</v>
      </c>
      <c r="F902" s="10" t="str">
        <f>VLOOKUP($E902,'FP MD'!$A:$F,2,FALSE)</f>
        <v>BPS ST2 Auxilary Equipment (2023)</v>
      </c>
      <c r="G902" s="10" t="s">
        <v>1221</v>
      </c>
      <c r="H902" s="10" t="s">
        <v>1723</v>
      </c>
      <c r="I902" s="10" t="s">
        <v>1861</v>
      </c>
      <c r="J902" s="10" t="str">
        <f>VLOOKUP($E902,'FP MD'!$A:$F,3,FALSE)</f>
        <v>None</v>
      </c>
      <c r="K902" s="10" t="str">
        <f>VLOOKUP($E902,'FP MD'!$A:$F,4,FALSE)</f>
        <v/>
      </c>
      <c r="L902" s="10" t="str">
        <f>VLOOKUP($E902,'FP MD'!$A:$F,5,FALSE)</f>
        <v/>
      </c>
      <c r="M902" s="10">
        <f>VLOOKUP($E902,'FP MD'!$A:$F,6,FALSE)</f>
        <v>0</v>
      </c>
      <c r="N902" s="11">
        <v>202405</v>
      </c>
      <c r="O902" s="15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20830.77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16">
        <v>0</v>
      </c>
      <c r="AX902" s="16">
        <v>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0</v>
      </c>
      <c r="BH902" s="16">
        <v>0</v>
      </c>
      <c r="BI902" s="16">
        <v>0</v>
      </c>
      <c r="BJ902" s="16">
        <v>0</v>
      </c>
      <c r="BK902" s="16">
        <v>0</v>
      </c>
      <c r="BL902" s="16">
        <v>0</v>
      </c>
      <c r="BM902" s="16">
        <v>0</v>
      </c>
      <c r="BN902" s="16">
        <v>0</v>
      </c>
      <c r="BO902" s="16">
        <v>0</v>
      </c>
      <c r="BP902" s="16">
        <v>0</v>
      </c>
      <c r="BQ902" s="16">
        <v>0</v>
      </c>
      <c r="BR902" s="16">
        <v>0</v>
      </c>
      <c r="BS902" s="16">
        <v>0</v>
      </c>
      <c r="BT902" s="16">
        <v>0</v>
      </c>
      <c r="BU902" s="16">
        <v>0</v>
      </c>
      <c r="BV902" s="16">
        <v>0</v>
      </c>
      <c r="BW902" s="16">
        <v>0</v>
      </c>
      <c r="BX902" s="14">
        <f t="shared" si="14"/>
        <v>20830.77</v>
      </c>
    </row>
    <row r="903" spans="1:76" s="17" customFormat="1" x14ac:dyDescent="0.3">
      <c r="A903" s="7" t="s">
        <v>462</v>
      </c>
      <c r="B903" s="8" t="s">
        <v>2430</v>
      </c>
      <c r="C903" s="21" t="s">
        <v>2429</v>
      </c>
      <c r="D903" s="9">
        <v>34332</v>
      </c>
      <c r="E903" s="9" t="s">
        <v>1896</v>
      </c>
      <c r="F903" s="10" t="str">
        <f>VLOOKUP($E903,'FP MD'!$A:$F,2,FALSE)</f>
        <v>BPS ST2 Auxilary Equipment (2023)</v>
      </c>
      <c r="G903" s="10" t="s">
        <v>1221</v>
      </c>
      <c r="H903" s="10" t="s">
        <v>1723</v>
      </c>
      <c r="I903" s="10" t="s">
        <v>1861</v>
      </c>
      <c r="J903" s="10" t="str">
        <f>VLOOKUP($E903,'FP MD'!$A:$F,3,FALSE)</f>
        <v>None</v>
      </c>
      <c r="K903" s="10" t="str">
        <f>VLOOKUP($E903,'FP MD'!$A:$F,4,FALSE)</f>
        <v/>
      </c>
      <c r="L903" s="10" t="str">
        <f>VLOOKUP($E903,'FP MD'!$A:$F,5,FALSE)</f>
        <v/>
      </c>
      <c r="M903" s="10">
        <f>VLOOKUP($E903,'FP MD'!$A:$F,6,FALSE)</f>
        <v>0</v>
      </c>
      <c r="N903" s="11">
        <v>202405</v>
      </c>
      <c r="O903" s="15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19043.189999999999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0</v>
      </c>
      <c r="BG903" s="16">
        <v>0</v>
      </c>
      <c r="BH903" s="16">
        <v>0</v>
      </c>
      <c r="BI903" s="16">
        <v>0</v>
      </c>
      <c r="BJ903" s="16">
        <v>0</v>
      </c>
      <c r="BK903" s="16">
        <v>0</v>
      </c>
      <c r="BL903" s="16">
        <v>0</v>
      </c>
      <c r="BM903" s="16">
        <v>0</v>
      </c>
      <c r="BN903" s="16">
        <v>0</v>
      </c>
      <c r="BO903" s="16">
        <v>0</v>
      </c>
      <c r="BP903" s="16">
        <v>0</v>
      </c>
      <c r="BQ903" s="16">
        <v>0</v>
      </c>
      <c r="BR903" s="16">
        <v>0</v>
      </c>
      <c r="BS903" s="16">
        <v>0</v>
      </c>
      <c r="BT903" s="16">
        <v>0</v>
      </c>
      <c r="BU903" s="16">
        <v>0</v>
      </c>
      <c r="BV903" s="16">
        <v>0</v>
      </c>
      <c r="BW903" s="16">
        <v>0</v>
      </c>
      <c r="BX903" s="14">
        <f t="shared" si="14"/>
        <v>19043.189999999999</v>
      </c>
    </row>
    <row r="904" spans="1:76" s="17" customFormat="1" x14ac:dyDescent="0.3">
      <c r="A904" s="7" t="s">
        <v>462</v>
      </c>
      <c r="B904" s="8" t="s">
        <v>2431</v>
      </c>
      <c r="C904" s="21" t="s">
        <v>2432</v>
      </c>
      <c r="D904" s="9">
        <v>34332</v>
      </c>
      <c r="E904" s="9" t="s">
        <v>2128</v>
      </c>
      <c r="F904" s="10" t="str">
        <f>VLOOKUP($E904,'FP MD'!$A:$F,2,FALSE)</f>
        <v>Bayside 2 CT Blanket Capital 2023</v>
      </c>
      <c r="G904" s="10" t="s">
        <v>1221</v>
      </c>
      <c r="H904" s="10" t="s">
        <v>1723</v>
      </c>
      <c r="I904" s="10" t="s">
        <v>1861</v>
      </c>
      <c r="J904" s="10" t="str">
        <f>VLOOKUP($E904,'FP MD'!$A:$F,3,FALSE)</f>
        <v>Blanket</v>
      </c>
      <c r="K904" s="10" t="str">
        <f>VLOOKUP($E904,'FP MD'!$A:$F,4,FALSE)</f>
        <v/>
      </c>
      <c r="L904" s="10" t="str">
        <f>VLOOKUP($E904,'FP MD'!$A:$F,5,FALSE)</f>
        <v/>
      </c>
      <c r="M904" s="10">
        <f>VLOOKUP($E904,'FP MD'!$A:$F,6,FALSE)</f>
        <v>0</v>
      </c>
      <c r="N904" s="11" t="s">
        <v>97</v>
      </c>
      <c r="O904" s="15">
        <v>0</v>
      </c>
      <c r="P904" s="16">
        <v>13491.52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0</v>
      </c>
      <c r="BG904" s="16">
        <v>0</v>
      </c>
      <c r="BH904" s="16">
        <v>0</v>
      </c>
      <c r="BI904" s="16">
        <v>0</v>
      </c>
      <c r="BJ904" s="16">
        <v>0</v>
      </c>
      <c r="BK904" s="16">
        <v>0</v>
      </c>
      <c r="BL904" s="16">
        <v>0</v>
      </c>
      <c r="BM904" s="16">
        <v>0</v>
      </c>
      <c r="BN904" s="16">
        <v>0</v>
      </c>
      <c r="BO904" s="16">
        <v>0</v>
      </c>
      <c r="BP904" s="16">
        <v>0</v>
      </c>
      <c r="BQ904" s="16">
        <v>0</v>
      </c>
      <c r="BR904" s="16">
        <v>0</v>
      </c>
      <c r="BS904" s="16">
        <v>0</v>
      </c>
      <c r="BT904" s="16">
        <v>0</v>
      </c>
      <c r="BU904" s="16">
        <v>0</v>
      </c>
      <c r="BV904" s="16">
        <v>0</v>
      </c>
      <c r="BW904" s="16">
        <v>0</v>
      </c>
      <c r="BX904" s="14">
        <f t="shared" si="14"/>
        <v>13491.52</v>
      </c>
    </row>
    <row r="905" spans="1:76" s="17" customFormat="1" x14ac:dyDescent="0.3">
      <c r="A905" s="7" t="s">
        <v>462</v>
      </c>
      <c r="B905" s="8" t="s">
        <v>2433</v>
      </c>
      <c r="C905" s="21" t="s">
        <v>2434</v>
      </c>
      <c r="D905" s="9">
        <v>34332</v>
      </c>
      <c r="E905" s="9" t="s">
        <v>1887</v>
      </c>
      <c r="F905" s="10" t="str">
        <f>VLOOKUP($E905,'FP MD'!$A:$F,2,FALSE)</f>
        <v>BPS Hazardous Classification Upgrad</v>
      </c>
      <c r="G905" s="10" t="s">
        <v>1221</v>
      </c>
      <c r="H905" s="10" t="s">
        <v>1723</v>
      </c>
      <c r="I905" s="10" t="s">
        <v>1861</v>
      </c>
      <c r="J905" s="10" t="str">
        <f>VLOOKUP($E905,'FP MD'!$A:$F,3,FALSE)</f>
        <v>None</v>
      </c>
      <c r="K905" s="10" t="str">
        <f>VLOOKUP($E905,'FP MD'!$A:$F,4,FALSE)</f>
        <v/>
      </c>
      <c r="L905" s="10" t="str">
        <f>VLOOKUP($E905,'FP MD'!$A:$F,5,FALSE)</f>
        <v/>
      </c>
      <c r="M905" s="10">
        <f>VLOOKUP($E905,'FP MD'!$A:$F,6,FALSE)</f>
        <v>0</v>
      </c>
      <c r="N905" s="11">
        <v>202402</v>
      </c>
      <c r="O905" s="15">
        <v>0</v>
      </c>
      <c r="P905" s="16">
        <v>0</v>
      </c>
      <c r="Q905" s="16">
        <v>76427.11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>
        <v>0</v>
      </c>
      <c r="AU905" s="16">
        <v>0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0</v>
      </c>
      <c r="BG905" s="16">
        <v>0</v>
      </c>
      <c r="BH905" s="16">
        <v>0</v>
      </c>
      <c r="BI905" s="16">
        <v>0</v>
      </c>
      <c r="BJ905" s="16">
        <v>0</v>
      </c>
      <c r="BK905" s="16">
        <v>0</v>
      </c>
      <c r="BL905" s="16">
        <v>0</v>
      </c>
      <c r="BM905" s="16">
        <v>0</v>
      </c>
      <c r="BN905" s="16">
        <v>0</v>
      </c>
      <c r="BO905" s="16">
        <v>0</v>
      </c>
      <c r="BP905" s="16">
        <v>0</v>
      </c>
      <c r="BQ905" s="16">
        <v>0</v>
      </c>
      <c r="BR905" s="16">
        <v>0</v>
      </c>
      <c r="BS905" s="16">
        <v>0</v>
      </c>
      <c r="BT905" s="16">
        <v>0</v>
      </c>
      <c r="BU905" s="16">
        <v>0</v>
      </c>
      <c r="BV905" s="16">
        <v>0</v>
      </c>
      <c r="BW905" s="16">
        <v>0</v>
      </c>
      <c r="BX905" s="14">
        <f t="shared" si="14"/>
        <v>76427.11</v>
      </c>
    </row>
    <row r="906" spans="1:76" s="17" customFormat="1" x14ac:dyDescent="0.3">
      <c r="A906" s="7" t="s">
        <v>462</v>
      </c>
      <c r="B906" s="8" t="s">
        <v>2435</v>
      </c>
      <c r="C906" s="21" t="s">
        <v>2436</v>
      </c>
      <c r="D906" s="9">
        <v>34332</v>
      </c>
      <c r="E906" s="9" t="s">
        <v>1896</v>
      </c>
      <c r="F906" s="10" t="str">
        <f>VLOOKUP($E906,'FP MD'!$A:$F,2,FALSE)</f>
        <v>BPS ST2 Auxilary Equipment (2023)</v>
      </c>
      <c r="G906" s="10" t="s">
        <v>1221</v>
      </c>
      <c r="H906" s="10" t="s">
        <v>1723</v>
      </c>
      <c r="I906" s="10" t="s">
        <v>1861</v>
      </c>
      <c r="J906" s="10" t="str">
        <f>VLOOKUP($E906,'FP MD'!$A:$F,3,FALSE)</f>
        <v>None</v>
      </c>
      <c r="K906" s="10" t="str">
        <f>VLOOKUP($E906,'FP MD'!$A:$F,4,FALSE)</f>
        <v/>
      </c>
      <c r="L906" s="10" t="str">
        <f>VLOOKUP($E906,'FP MD'!$A:$F,5,FALSE)</f>
        <v/>
      </c>
      <c r="M906" s="10">
        <f>VLOOKUP($E906,'FP MD'!$A:$F,6,FALSE)</f>
        <v>0</v>
      </c>
      <c r="N906" s="11">
        <v>202406</v>
      </c>
      <c r="O906" s="15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158028.53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0</v>
      </c>
      <c r="BD906" s="16">
        <v>0</v>
      </c>
      <c r="BE906" s="16">
        <v>0</v>
      </c>
      <c r="BF906" s="16">
        <v>0</v>
      </c>
      <c r="BG906" s="16">
        <v>0</v>
      </c>
      <c r="BH906" s="16">
        <v>0</v>
      </c>
      <c r="BI906" s="16">
        <v>0</v>
      </c>
      <c r="BJ906" s="16">
        <v>0</v>
      </c>
      <c r="BK906" s="16">
        <v>0</v>
      </c>
      <c r="BL906" s="16">
        <v>0</v>
      </c>
      <c r="BM906" s="16">
        <v>0</v>
      </c>
      <c r="BN906" s="16">
        <v>0</v>
      </c>
      <c r="BO906" s="16">
        <v>0</v>
      </c>
      <c r="BP906" s="16">
        <v>0</v>
      </c>
      <c r="BQ906" s="16">
        <v>0</v>
      </c>
      <c r="BR906" s="16">
        <v>0</v>
      </c>
      <c r="BS906" s="16">
        <v>0</v>
      </c>
      <c r="BT906" s="16">
        <v>0</v>
      </c>
      <c r="BU906" s="16">
        <v>0</v>
      </c>
      <c r="BV906" s="16">
        <v>0</v>
      </c>
      <c r="BW906" s="16">
        <v>0</v>
      </c>
      <c r="BX906" s="14">
        <f t="shared" si="14"/>
        <v>158028.53</v>
      </c>
    </row>
    <row r="907" spans="1:76" s="17" customFormat="1" x14ac:dyDescent="0.3">
      <c r="A907" s="7" t="s">
        <v>462</v>
      </c>
      <c r="B907" s="8" t="s">
        <v>2437</v>
      </c>
      <c r="C907" s="21" t="s">
        <v>2438</v>
      </c>
      <c r="D907" s="9">
        <v>34332</v>
      </c>
      <c r="E907" s="9" t="s">
        <v>2128</v>
      </c>
      <c r="F907" s="10" t="str">
        <f>VLOOKUP($E907,'FP MD'!$A:$F,2,FALSE)</f>
        <v>Bayside 2 CT Blanket Capital 2023</v>
      </c>
      <c r="G907" s="10" t="s">
        <v>1221</v>
      </c>
      <c r="H907" s="10" t="s">
        <v>1723</v>
      </c>
      <c r="I907" s="10" t="s">
        <v>1861</v>
      </c>
      <c r="J907" s="10" t="str">
        <f>VLOOKUP($E907,'FP MD'!$A:$F,3,FALSE)</f>
        <v>Blanket</v>
      </c>
      <c r="K907" s="10" t="str">
        <f>VLOOKUP($E907,'FP MD'!$A:$F,4,FALSE)</f>
        <v/>
      </c>
      <c r="L907" s="10" t="str">
        <f>VLOOKUP($E907,'FP MD'!$A:$F,5,FALSE)</f>
        <v/>
      </c>
      <c r="M907" s="10">
        <f>VLOOKUP($E907,'FP MD'!$A:$F,6,FALSE)</f>
        <v>0</v>
      </c>
      <c r="N907" s="11">
        <v>202402</v>
      </c>
      <c r="O907" s="15">
        <v>0</v>
      </c>
      <c r="P907" s="16">
        <v>0</v>
      </c>
      <c r="Q907" s="16">
        <v>17748.91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0</v>
      </c>
      <c r="BG907" s="16">
        <v>0</v>
      </c>
      <c r="BH907" s="16">
        <v>0</v>
      </c>
      <c r="BI907" s="16">
        <v>0</v>
      </c>
      <c r="BJ907" s="16">
        <v>0</v>
      </c>
      <c r="BK907" s="16">
        <v>0</v>
      </c>
      <c r="BL907" s="16">
        <v>0</v>
      </c>
      <c r="BM907" s="16">
        <v>0</v>
      </c>
      <c r="BN907" s="16">
        <v>0</v>
      </c>
      <c r="BO907" s="16">
        <v>0</v>
      </c>
      <c r="BP907" s="16">
        <v>0</v>
      </c>
      <c r="BQ907" s="16">
        <v>0</v>
      </c>
      <c r="BR907" s="16">
        <v>0</v>
      </c>
      <c r="BS907" s="16">
        <v>0</v>
      </c>
      <c r="BT907" s="16">
        <v>0</v>
      </c>
      <c r="BU907" s="16">
        <v>0</v>
      </c>
      <c r="BV907" s="16">
        <v>0</v>
      </c>
      <c r="BW907" s="16">
        <v>0</v>
      </c>
      <c r="BX907" s="14">
        <f t="shared" si="14"/>
        <v>17748.91</v>
      </c>
    </row>
    <row r="908" spans="1:76" s="17" customFormat="1" x14ac:dyDescent="0.3">
      <c r="A908" s="7" t="s">
        <v>462</v>
      </c>
      <c r="B908" s="8" t="s">
        <v>2439</v>
      </c>
      <c r="C908" s="21" t="s">
        <v>2440</v>
      </c>
      <c r="D908" s="9">
        <v>34332</v>
      </c>
      <c r="E908" s="9" t="s">
        <v>2441</v>
      </c>
      <c r="F908" s="10" t="str">
        <f>VLOOKUP($E908,'FP MD'!$A:$F,2,FALSE)</f>
        <v>BPS2 Air Inlet Filters</v>
      </c>
      <c r="G908" s="10" t="s">
        <v>1221</v>
      </c>
      <c r="H908" s="10" t="s">
        <v>1723</v>
      </c>
      <c r="I908" s="10" t="s">
        <v>1861</v>
      </c>
      <c r="J908" s="10" t="str">
        <f>VLOOKUP($E908,'FP MD'!$A:$F,3,FALSE)</f>
        <v>None</v>
      </c>
      <c r="K908" s="10" t="str">
        <f>VLOOKUP($E908,'FP MD'!$A:$F,4,FALSE)</f>
        <v/>
      </c>
      <c r="L908" s="10" t="str">
        <f>VLOOKUP($E908,'FP MD'!$A:$F,5,FALSE)</f>
        <v/>
      </c>
      <c r="M908" s="10">
        <f>VLOOKUP($E908,'FP MD'!$A:$F,6,FALSE)</f>
        <v>0</v>
      </c>
      <c r="N908" s="11">
        <v>202404</v>
      </c>
      <c r="O908" s="15">
        <v>0</v>
      </c>
      <c r="P908" s="16">
        <v>0</v>
      </c>
      <c r="Q908" s="16">
        <v>0</v>
      </c>
      <c r="R908" s="16">
        <v>0</v>
      </c>
      <c r="S908" s="16">
        <v>1287.94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0</v>
      </c>
      <c r="BC908" s="16">
        <v>0</v>
      </c>
      <c r="BD908" s="16">
        <v>0</v>
      </c>
      <c r="BE908" s="16">
        <v>0</v>
      </c>
      <c r="BF908" s="16">
        <v>0</v>
      </c>
      <c r="BG908" s="16">
        <v>0</v>
      </c>
      <c r="BH908" s="16">
        <v>0</v>
      </c>
      <c r="BI908" s="16">
        <v>0</v>
      </c>
      <c r="BJ908" s="16">
        <v>0</v>
      </c>
      <c r="BK908" s="16">
        <v>0</v>
      </c>
      <c r="BL908" s="16">
        <v>0</v>
      </c>
      <c r="BM908" s="16">
        <v>0</v>
      </c>
      <c r="BN908" s="16">
        <v>0</v>
      </c>
      <c r="BO908" s="16">
        <v>0</v>
      </c>
      <c r="BP908" s="16">
        <v>0</v>
      </c>
      <c r="BQ908" s="16">
        <v>0</v>
      </c>
      <c r="BR908" s="16">
        <v>0</v>
      </c>
      <c r="BS908" s="16">
        <v>0</v>
      </c>
      <c r="BT908" s="16">
        <v>0</v>
      </c>
      <c r="BU908" s="16">
        <v>0</v>
      </c>
      <c r="BV908" s="16">
        <v>0</v>
      </c>
      <c r="BW908" s="16">
        <v>0</v>
      </c>
      <c r="BX908" s="14">
        <f t="shared" si="14"/>
        <v>1287.94</v>
      </c>
    </row>
    <row r="909" spans="1:76" s="17" customFormat="1" x14ac:dyDescent="0.3">
      <c r="A909" s="7" t="s">
        <v>462</v>
      </c>
      <c r="B909" s="8" t="s">
        <v>2442</v>
      </c>
      <c r="C909" s="21" t="s">
        <v>2443</v>
      </c>
      <c r="D909" s="9">
        <v>34332</v>
      </c>
      <c r="E909" s="9" t="s">
        <v>1812</v>
      </c>
      <c r="F909" s="10" t="str">
        <f>VLOOKUP($E909,'FP MD'!$A:$F,2,FALSE)</f>
        <v>BPS Advanced Hardware Upgd</v>
      </c>
      <c r="G909" s="10" t="s">
        <v>1221</v>
      </c>
      <c r="H909" s="10" t="s">
        <v>1723</v>
      </c>
      <c r="I909" s="10" t="s">
        <v>1861</v>
      </c>
      <c r="J909" s="10" t="str">
        <f>VLOOKUP($E909,'FP MD'!$A:$F,3,FALSE)</f>
        <v>Technology</v>
      </c>
      <c r="K909" s="10" t="str">
        <f>VLOOKUP($E909,'FP MD'!$A:$F,4,FALSE)</f>
        <v/>
      </c>
      <c r="L909" s="10" t="str">
        <f>VLOOKUP($E909,'FP MD'!$A:$F,5,FALSE)</f>
        <v/>
      </c>
      <c r="M909" s="10">
        <f>VLOOKUP($E909,'FP MD'!$A:$F,6,FALSE)</f>
        <v>0</v>
      </c>
      <c r="N909" s="11">
        <v>202404</v>
      </c>
      <c r="O909" s="15">
        <v>0</v>
      </c>
      <c r="P909" s="16">
        <v>0</v>
      </c>
      <c r="Q909" s="16">
        <v>0</v>
      </c>
      <c r="R909" s="16">
        <v>0</v>
      </c>
      <c r="S909" s="16">
        <v>2046.68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0</v>
      </c>
      <c r="AZ909" s="16">
        <v>0</v>
      </c>
      <c r="BA909" s="16">
        <v>0</v>
      </c>
      <c r="BB909" s="16">
        <v>0</v>
      </c>
      <c r="BC909" s="16">
        <v>0</v>
      </c>
      <c r="BD909" s="16">
        <v>0</v>
      </c>
      <c r="BE909" s="16">
        <v>0</v>
      </c>
      <c r="BF909" s="16">
        <v>0</v>
      </c>
      <c r="BG909" s="16">
        <v>0</v>
      </c>
      <c r="BH909" s="16">
        <v>0</v>
      </c>
      <c r="BI909" s="16">
        <v>0</v>
      </c>
      <c r="BJ909" s="16">
        <v>0</v>
      </c>
      <c r="BK909" s="16">
        <v>0</v>
      </c>
      <c r="BL909" s="16">
        <v>0</v>
      </c>
      <c r="BM909" s="16">
        <v>0</v>
      </c>
      <c r="BN909" s="16">
        <v>0</v>
      </c>
      <c r="BO909" s="16">
        <v>0</v>
      </c>
      <c r="BP909" s="16">
        <v>0</v>
      </c>
      <c r="BQ909" s="16">
        <v>0</v>
      </c>
      <c r="BR909" s="16">
        <v>0</v>
      </c>
      <c r="BS909" s="16">
        <v>0</v>
      </c>
      <c r="BT909" s="16">
        <v>0</v>
      </c>
      <c r="BU909" s="16">
        <v>0</v>
      </c>
      <c r="BV909" s="16">
        <v>0</v>
      </c>
      <c r="BW909" s="16">
        <v>0</v>
      </c>
      <c r="BX909" s="14">
        <f t="shared" si="14"/>
        <v>2046.68</v>
      </c>
    </row>
    <row r="910" spans="1:76" s="17" customFormat="1" x14ac:dyDescent="0.3">
      <c r="A910" s="7" t="s">
        <v>462</v>
      </c>
      <c r="B910" s="8" t="s">
        <v>2444</v>
      </c>
      <c r="C910" s="21" t="s">
        <v>2445</v>
      </c>
      <c r="D910" s="9">
        <v>34332</v>
      </c>
      <c r="E910" s="9" t="s">
        <v>1812</v>
      </c>
      <c r="F910" s="10" t="str">
        <f>VLOOKUP($E910,'FP MD'!$A:$F,2,FALSE)</f>
        <v>BPS Advanced Hardware Upgd</v>
      </c>
      <c r="G910" s="10" t="s">
        <v>1221</v>
      </c>
      <c r="H910" s="10" t="s">
        <v>1723</v>
      </c>
      <c r="I910" s="10" t="s">
        <v>1861</v>
      </c>
      <c r="J910" s="10" t="str">
        <f>VLOOKUP($E910,'FP MD'!$A:$F,3,FALSE)</f>
        <v>Technology</v>
      </c>
      <c r="K910" s="10" t="str">
        <f>VLOOKUP($E910,'FP MD'!$A:$F,4,FALSE)</f>
        <v/>
      </c>
      <c r="L910" s="10" t="str">
        <f>VLOOKUP($E910,'FP MD'!$A:$F,5,FALSE)</f>
        <v/>
      </c>
      <c r="M910" s="10">
        <f>VLOOKUP($E910,'FP MD'!$A:$F,6,FALSE)</f>
        <v>0</v>
      </c>
      <c r="N910" s="11">
        <v>202404</v>
      </c>
      <c r="O910" s="15">
        <v>0</v>
      </c>
      <c r="P910" s="16">
        <v>0</v>
      </c>
      <c r="Q910" s="16">
        <v>0</v>
      </c>
      <c r="R910" s="16">
        <v>0</v>
      </c>
      <c r="S910" s="16">
        <v>935.26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0</v>
      </c>
      <c r="BC910" s="16">
        <v>0</v>
      </c>
      <c r="BD910" s="16">
        <v>0</v>
      </c>
      <c r="BE910" s="16">
        <v>0</v>
      </c>
      <c r="BF910" s="16">
        <v>0</v>
      </c>
      <c r="BG910" s="16">
        <v>0</v>
      </c>
      <c r="BH910" s="16">
        <v>0</v>
      </c>
      <c r="BI910" s="16">
        <v>0</v>
      </c>
      <c r="BJ910" s="16">
        <v>0</v>
      </c>
      <c r="BK910" s="16">
        <v>0</v>
      </c>
      <c r="BL910" s="16">
        <v>0</v>
      </c>
      <c r="BM910" s="16">
        <v>0</v>
      </c>
      <c r="BN910" s="16">
        <v>0</v>
      </c>
      <c r="BO910" s="16">
        <v>0</v>
      </c>
      <c r="BP910" s="16">
        <v>0</v>
      </c>
      <c r="BQ910" s="16">
        <v>0</v>
      </c>
      <c r="BR910" s="16">
        <v>0</v>
      </c>
      <c r="BS910" s="16">
        <v>0</v>
      </c>
      <c r="BT910" s="16">
        <v>0</v>
      </c>
      <c r="BU910" s="16">
        <v>0</v>
      </c>
      <c r="BV910" s="16">
        <v>0</v>
      </c>
      <c r="BW910" s="16">
        <v>0</v>
      </c>
      <c r="BX910" s="14">
        <f t="shared" si="14"/>
        <v>935.26</v>
      </c>
    </row>
    <row r="911" spans="1:76" s="17" customFormat="1" x14ac:dyDescent="0.3">
      <c r="A911" s="7" t="s">
        <v>462</v>
      </c>
      <c r="B911" s="8" t="s">
        <v>2446</v>
      </c>
      <c r="C911" s="21" t="s">
        <v>2447</v>
      </c>
      <c r="D911" s="9">
        <v>34332</v>
      </c>
      <c r="E911" s="9" t="s">
        <v>1812</v>
      </c>
      <c r="F911" s="10" t="str">
        <f>VLOOKUP($E911,'FP MD'!$A:$F,2,FALSE)</f>
        <v>BPS Advanced Hardware Upgd</v>
      </c>
      <c r="G911" s="10" t="s">
        <v>1221</v>
      </c>
      <c r="H911" s="10" t="s">
        <v>1723</v>
      </c>
      <c r="I911" s="10" t="s">
        <v>1861</v>
      </c>
      <c r="J911" s="10" t="str">
        <f>VLOOKUP($E911,'FP MD'!$A:$F,3,FALSE)</f>
        <v>Technology</v>
      </c>
      <c r="K911" s="10" t="str">
        <f>VLOOKUP($E911,'FP MD'!$A:$F,4,FALSE)</f>
        <v/>
      </c>
      <c r="L911" s="10" t="str">
        <f>VLOOKUP($E911,'FP MD'!$A:$F,5,FALSE)</f>
        <v/>
      </c>
      <c r="M911" s="10">
        <f>VLOOKUP($E911,'FP MD'!$A:$F,6,FALSE)</f>
        <v>0</v>
      </c>
      <c r="N911" s="11">
        <v>202404</v>
      </c>
      <c r="O911" s="15">
        <v>0</v>
      </c>
      <c r="P911" s="16">
        <v>0</v>
      </c>
      <c r="Q911" s="16">
        <v>0</v>
      </c>
      <c r="R911" s="16">
        <v>0</v>
      </c>
      <c r="S911" s="16">
        <v>427.45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0</v>
      </c>
      <c r="AP911" s="16">
        <v>0</v>
      </c>
      <c r="AQ911" s="16">
        <v>0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0</v>
      </c>
      <c r="BF911" s="16">
        <v>0</v>
      </c>
      <c r="BG911" s="16">
        <v>0</v>
      </c>
      <c r="BH911" s="16">
        <v>0</v>
      </c>
      <c r="BI911" s="16">
        <v>0</v>
      </c>
      <c r="BJ911" s="16">
        <v>0</v>
      </c>
      <c r="BK911" s="16">
        <v>0</v>
      </c>
      <c r="BL911" s="16">
        <v>0</v>
      </c>
      <c r="BM911" s="16">
        <v>0</v>
      </c>
      <c r="BN911" s="16">
        <v>0</v>
      </c>
      <c r="BO911" s="16">
        <v>0</v>
      </c>
      <c r="BP911" s="16">
        <v>0</v>
      </c>
      <c r="BQ911" s="16">
        <v>0</v>
      </c>
      <c r="BR911" s="16">
        <v>0</v>
      </c>
      <c r="BS911" s="16">
        <v>0</v>
      </c>
      <c r="BT911" s="16">
        <v>0</v>
      </c>
      <c r="BU911" s="16">
        <v>0</v>
      </c>
      <c r="BV911" s="16">
        <v>0</v>
      </c>
      <c r="BW911" s="16">
        <v>0</v>
      </c>
      <c r="BX911" s="14">
        <f t="shared" si="14"/>
        <v>427.45</v>
      </c>
    </row>
    <row r="912" spans="1:76" s="17" customFormat="1" x14ac:dyDescent="0.3">
      <c r="A912" s="7" t="s">
        <v>462</v>
      </c>
      <c r="B912" s="8" t="s">
        <v>2448</v>
      </c>
      <c r="C912" s="21" t="s">
        <v>2449</v>
      </c>
      <c r="D912" s="9">
        <v>34332</v>
      </c>
      <c r="E912" s="9" t="s">
        <v>2450</v>
      </c>
      <c r="F912" s="10" t="str">
        <f>VLOOKUP($E912,'FP MD'!$A:$F,2,FALSE)</f>
        <v>Bayside 2 ST Blanket 2021</v>
      </c>
      <c r="G912" s="10" t="s">
        <v>1221</v>
      </c>
      <c r="H912" s="10" t="s">
        <v>1723</v>
      </c>
      <c r="I912" s="10" t="s">
        <v>1861</v>
      </c>
      <c r="J912" s="10" t="str">
        <f>VLOOKUP($E912,'FP MD'!$A:$F,3,FALSE)</f>
        <v>Blanket</v>
      </c>
      <c r="K912" s="10" t="str">
        <f>VLOOKUP($E912,'FP MD'!$A:$F,4,FALSE)</f>
        <v/>
      </c>
      <c r="L912" s="10" t="str">
        <f>VLOOKUP($E912,'FP MD'!$A:$F,5,FALSE)</f>
        <v/>
      </c>
      <c r="M912" s="10">
        <f>VLOOKUP($E912,'FP MD'!$A:$F,6,FALSE)</f>
        <v>0</v>
      </c>
      <c r="N912" s="11">
        <v>202404</v>
      </c>
      <c r="O912" s="15">
        <v>0</v>
      </c>
      <c r="P912" s="16">
        <v>0</v>
      </c>
      <c r="Q912" s="16">
        <v>0</v>
      </c>
      <c r="R912" s="16">
        <v>0</v>
      </c>
      <c r="S912" s="16">
        <v>6730.18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0</v>
      </c>
      <c r="BE912" s="16">
        <v>0</v>
      </c>
      <c r="BF912" s="16">
        <v>0</v>
      </c>
      <c r="BG912" s="16">
        <v>0</v>
      </c>
      <c r="BH912" s="16">
        <v>0</v>
      </c>
      <c r="BI912" s="16">
        <v>0</v>
      </c>
      <c r="BJ912" s="16">
        <v>0</v>
      </c>
      <c r="BK912" s="16">
        <v>0</v>
      </c>
      <c r="BL912" s="16">
        <v>0</v>
      </c>
      <c r="BM912" s="16">
        <v>0</v>
      </c>
      <c r="BN912" s="16">
        <v>0</v>
      </c>
      <c r="BO912" s="16">
        <v>0</v>
      </c>
      <c r="BP912" s="16">
        <v>0</v>
      </c>
      <c r="BQ912" s="16">
        <v>0</v>
      </c>
      <c r="BR912" s="16">
        <v>0</v>
      </c>
      <c r="BS912" s="16">
        <v>0</v>
      </c>
      <c r="BT912" s="16">
        <v>0</v>
      </c>
      <c r="BU912" s="16">
        <v>0</v>
      </c>
      <c r="BV912" s="16">
        <v>0</v>
      </c>
      <c r="BW912" s="16">
        <v>0</v>
      </c>
      <c r="BX912" s="14">
        <f t="shared" si="14"/>
        <v>6730.18</v>
      </c>
    </row>
    <row r="913" spans="1:76" s="17" customFormat="1" x14ac:dyDescent="0.3">
      <c r="A913" s="7" t="s">
        <v>462</v>
      </c>
      <c r="B913" s="8" t="s">
        <v>2451</v>
      </c>
      <c r="C913" s="21" t="s">
        <v>2452</v>
      </c>
      <c r="D913" s="9">
        <v>34332</v>
      </c>
      <c r="E913" s="9" t="s">
        <v>2453</v>
      </c>
      <c r="F913" s="10" t="str">
        <f>VLOOKUP($E913,'FP MD'!$A:$F,2,FALSE)</f>
        <v>Bayside 2 CT Blanket Capital 2021</v>
      </c>
      <c r="G913" s="10" t="s">
        <v>1221</v>
      </c>
      <c r="H913" s="10" t="s">
        <v>1723</v>
      </c>
      <c r="I913" s="10" t="s">
        <v>1861</v>
      </c>
      <c r="J913" s="10" t="str">
        <f>VLOOKUP($E913,'FP MD'!$A:$F,3,FALSE)</f>
        <v>Blanket</v>
      </c>
      <c r="K913" s="10" t="str">
        <f>VLOOKUP($E913,'FP MD'!$A:$F,4,FALSE)</f>
        <v/>
      </c>
      <c r="L913" s="10" t="str">
        <f>VLOOKUP($E913,'FP MD'!$A:$F,5,FALSE)</f>
        <v/>
      </c>
      <c r="M913" s="10">
        <f>VLOOKUP($E913,'FP MD'!$A:$F,6,FALSE)</f>
        <v>0</v>
      </c>
      <c r="N913" s="11">
        <v>202404</v>
      </c>
      <c r="O913" s="15">
        <v>0</v>
      </c>
      <c r="P913" s="16">
        <v>0</v>
      </c>
      <c r="Q913" s="16">
        <v>0</v>
      </c>
      <c r="R913" s="16">
        <v>0</v>
      </c>
      <c r="S913" s="16">
        <v>902.17000000000007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0</v>
      </c>
      <c r="BH913" s="16">
        <v>0</v>
      </c>
      <c r="BI913" s="16">
        <v>0</v>
      </c>
      <c r="BJ913" s="16">
        <v>0</v>
      </c>
      <c r="BK913" s="16">
        <v>0</v>
      </c>
      <c r="BL913" s="16">
        <v>0</v>
      </c>
      <c r="BM913" s="16">
        <v>0</v>
      </c>
      <c r="BN913" s="16">
        <v>0</v>
      </c>
      <c r="BO913" s="16">
        <v>0</v>
      </c>
      <c r="BP913" s="16">
        <v>0</v>
      </c>
      <c r="BQ913" s="16">
        <v>0</v>
      </c>
      <c r="BR913" s="16">
        <v>0</v>
      </c>
      <c r="BS913" s="16">
        <v>0</v>
      </c>
      <c r="BT913" s="16">
        <v>0</v>
      </c>
      <c r="BU913" s="16">
        <v>0</v>
      </c>
      <c r="BV913" s="16">
        <v>0</v>
      </c>
      <c r="BW913" s="16">
        <v>0</v>
      </c>
      <c r="BX913" s="14">
        <f t="shared" si="14"/>
        <v>902.17000000000007</v>
      </c>
    </row>
    <row r="914" spans="1:76" s="17" customFormat="1" x14ac:dyDescent="0.3">
      <c r="A914" s="7" t="s">
        <v>468</v>
      </c>
      <c r="B914" s="8" t="s">
        <v>2454</v>
      </c>
      <c r="C914" s="21" t="s">
        <v>2455</v>
      </c>
      <c r="D914" s="9">
        <v>34332</v>
      </c>
      <c r="E914" s="9" t="s">
        <v>2456</v>
      </c>
      <c r="F914" s="10" t="str">
        <f>VLOOKUP($E914,'FP MD'!$A:$F,2,FALSE)</f>
        <v xml:space="preserve">BPS Unit 2 Drain Pot Upgrades </v>
      </c>
      <c r="G914" s="10" t="s">
        <v>1221</v>
      </c>
      <c r="H914" s="10" t="s">
        <v>1723</v>
      </c>
      <c r="I914" s="10" t="s">
        <v>1861</v>
      </c>
      <c r="J914" s="10" t="str">
        <f>VLOOKUP($E914,'FP MD'!$A:$F,3,FALSE)</f>
        <v>None</v>
      </c>
      <c r="K914" s="10" t="str">
        <f>VLOOKUP($E914,'FP MD'!$A:$F,4,FALSE)</f>
        <v/>
      </c>
      <c r="L914" s="10" t="str">
        <f>VLOOKUP($E914,'FP MD'!$A:$F,5,FALSE)</f>
        <v/>
      </c>
      <c r="M914" s="10">
        <f>VLOOKUP($E914,'FP MD'!$A:$F,6,FALSE)</f>
        <v>0</v>
      </c>
      <c r="N914" s="11" t="s">
        <v>97</v>
      </c>
      <c r="O914" s="15">
        <v>0</v>
      </c>
      <c r="P914" s="16">
        <v>130850.12000000001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0</v>
      </c>
      <c r="BD914" s="16">
        <v>0</v>
      </c>
      <c r="BE914" s="16">
        <v>0</v>
      </c>
      <c r="BF914" s="16">
        <v>0</v>
      </c>
      <c r="BG914" s="16">
        <v>0</v>
      </c>
      <c r="BH914" s="16">
        <v>0</v>
      </c>
      <c r="BI914" s="16">
        <v>0</v>
      </c>
      <c r="BJ914" s="16">
        <v>0</v>
      </c>
      <c r="BK914" s="16">
        <v>0</v>
      </c>
      <c r="BL914" s="16">
        <v>0</v>
      </c>
      <c r="BM914" s="16">
        <v>0</v>
      </c>
      <c r="BN914" s="16">
        <v>0</v>
      </c>
      <c r="BO914" s="16">
        <v>0</v>
      </c>
      <c r="BP914" s="16">
        <v>0</v>
      </c>
      <c r="BQ914" s="16">
        <v>0</v>
      </c>
      <c r="BR914" s="16">
        <v>0</v>
      </c>
      <c r="BS914" s="16">
        <v>0</v>
      </c>
      <c r="BT914" s="16">
        <v>0</v>
      </c>
      <c r="BU914" s="16">
        <v>0</v>
      </c>
      <c r="BV914" s="16">
        <v>0</v>
      </c>
      <c r="BW914" s="16">
        <v>0</v>
      </c>
      <c r="BX914" s="14">
        <f t="shared" si="14"/>
        <v>130850.12000000001</v>
      </c>
    </row>
    <row r="915" spans="1:76" s="17" customFormat="1" x14ac:dyDescent="0.3">
      <c r="A915" s="7" t="s">
        <v>462</v>
      </c>
      <c r="B915" s="8" t="s">
        <v>2457</v>
      </c>
      <c r="C915" s="21" t="s">
        <v>2458</v>
      </c>
      <c r="D915" s="9">
        <v>34332</v>
      </c>
      <c r="E915" s="9" t="s">
        <v>2459</v>
      </c>
      <c r="F915" s="10" t="str">
        <f>VLOOKUP($E915,'FP MD'!$A:$F,2,FALSE)</f>
        <v xml:space="preserve">BPS CT2 Rotor Life Extension 1 </v>
      </c>
      <c r="G915" s="10" t="s">
        <v>1221</v>
      </c>
      <c r="H915" s="10" t="s">
        <v>1723</v>
      </c>
      <c r="I915" s="10" t="s">
        <v>1861</v>
      </c>
      <c r="J915" s="10" t="str">
        <f>VLOOKUP($E915,'FP MD'!$A:$F,3,FALSE)</f>
        <v/>
      </c>
      <c r="K915" s="10" t="str">
        <f>VLOOKUP($E915,'FP MD'!$A:$F,4,FALSE)</f>
        <v/>
      </c>
      <c r="L915" s="10" t="str">
        <f>VLOOKUP($E915,'FP MD'!$A:$F,5,FALSE)</f>
        <v/>
      </c>
      <c r="M915" s="10">
        <f>VLOOKUP($E915,'FP MD'!$A:$F,6,FALSE)</f>
        <v>0</v>
      </c>
      <c r="N915" s="11">
        <v>202406</v>
      </c>
      <c r="O915" s="15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519246.5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0</v>
      </c>
      <c r="BH915" s="16">
        <v>0</v>
      </c>
      <c r="BI915" s="16">
        <v>0</v>
      </c>
      <c r="BJ915" s="16">
        <v>0</v>
      </c>
      <c r="BK915" s="16">
        <v>0</v>
      </c>
      <c r="BL915" s="16">
        <v>0</v>
      </c>
      <c r="BM915" s="16">
        <v>0</v>
      </c>
      <c r="BN915" s="16">
        <v>0</v>
      </c>
      <c r="BO915" s="16">
        <v>0</v>
      </c>
      <c r="BP915" s="16">
        <v>0</v>
      </c>
      <c r="BQ915" s="16">
        <v>0</v>
      </c>
      <c r="BR915" s="16">
        <v>0</v>
      </c>
      <c r="BS915" s="16">
        <v>0</v>
      </c>
      <c r="BT915" s="16">
        <v>0</v>
      </c>
      <c r="BU915" s="16">
        <v>0</v>
      </c>
      <c r="BV915" s="16">
        <v>0</v>
      </c>
      <c r="BW915" s="16">
        <v>0</v>
      </c>
      <c r="BX915" s="14">
        <f t="shared" si="14"/>
        <v>519246.5</v>
      </c>
    </row>
    <row r="916" spans="1:76" s="17" customFormat="1" x14ac:dyDescent="0.3">
      <c r="A916" s="7" t="s">
        <v>462</v>
      </c>
      <c r="B916" s="8" t="s">
        <v>2460</v>
      </c>
      <c r="C916" s="21" t="s">
        <v>2461</v>
      </c>
      <c r="D916" s="9">
        <v>34332</v>
      </c>
      <c r="E916" s="9" t="s">
        <v>2462</v>
      </c>
      <c r="F916" s="10" t="str">
        <f>VLOOKUP($E916,'FP MD'!$A:$F,2,FALSE)</f>
        <v>2D Generator Field</v>
      </c>
      <c r="G916" s="10" t="s">
        <v>1221</v>
      </c>
      <c r="H916" s="10" t="s">
        <v>1723</v>
      </c>
      <c r="I916" s="10" t="s">
        <v>1861</v>
      </c>
      <c r="J916" s="10" t="str">
        <f>VLOOKUP($E916,'FP MD'!$A:$F,3,FALSE)</f>
        <v/>
      </c>
      <c r="K916" s="10" t="str">
        <f>VLOOKUP($E916,'FP MD'!$A:$F,4,FALSE)</f>
        <v/>
      </c>
      <c r="L916" s="10" t="str">
        <f>VLOOKUP($E916,'FP MD'!$A:$F,5,FALSE)</f>
        <v/>
      </c>
      <c r="M916" s="10">
        <f>VLOOKUP($E916,'FP MD'!$A:$F,6,FALSE)</f>
        <v>0</v>
      </c>
      <c r="N916" s="11">
        <v>202409</v>
      </c>
      <c r="O916" s="15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519246.5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  <c r="BI916" s="16">
        <v>0</v>
      </c>
      <c r="BJ916" s="16">
        <v>0</v>
      </c>
      <c r="BK916" s="16">
        <v>0</v>
      </c>
      <c r="BL916" s="16">
        <v>0</v>
      </c>
      <c r="BM916" s="16">
        <v>0</v>
      </c>
      <c r="BN916" s="16">
        <v>0</v>
      </c>
      <c r="BO916" s="16">
        <v>0</v>
      </c>
      <c r="BP916" s="16">
        <v>0</v>
      </c>
      <c r="BQ916" s="16">
        <v>0</v>
      </c>
      <c r="BR916" s="16">
        <v>0</v>
      </c>
      <c r="BS916" s="16">
        <v>0</v>
      </c>
      <c r="BT916" s="16">
        <v>0</v>
      </c>
      <c r="BU916" s="16">
        <v>0</v>
      </c>
      <c r="BV916" s="16">
        <v>0</v>
      </c>
      <c r="BW916" s="16">
        <v>0</v>
      </c>
      <c r="BX916" s="14">
        <f t="shared" si="14"/>
        <v>519246.5</v>
      </c>
    </row>
    <row r="917" spans="1:76" s="17" customFormat="1" x14ac:dyDescent="0.3">
      <c r="A917" s="7" t="s">
        <v>462</v>
      </c>
      <c r="B917" s="8" t="s">
        <v>1896</v>
      </c>
      <c r="C917" s="21" t="s">
        <v>2463</v>
      </c>
      <c r="D917" s="9">
        <v>34332</v>
      </c>
      <c r="E917" s="9" t="s">
        <v>1896</v>
      </c>
      <c r="F917" s="10" t="str">
        <f>VLOOKUP($E917,'FP MD'!$A:$F,2,FALSE)</f>
        <v>BPS ST2 Auxilary Equipment (2023)</v>
      </c>
      <c r="G917" s="10" t="s">
        <v>1221</v>
      </c>
      <c r="H917" s="10" t="s">
        <v>1723</v>
      </c>
      <c r="I917" s="10" t="s">
        <v>2307</v>
      </c>
      <c r="J917" s="10" t="str">
        <f>VLOOKUP($E917,'FP MD'!$A:$F,3,FALSE)</f>
        <v>None</v>
      </c>
      <c r="K917" s="10" t="str">
        <f>VLOOKUP($E917,'FP MD'!$A:$F,4,FALSE)</f>
        <v/>
      </c>
      <c r="L917" s="10" t="str">
        <f>VLOOKUP($E917,'FP MD'!$A:$F,5,FALSE)</f>
        <v/>
      </c>
      <c r="M917" s="10">
        <f>VLOOKUP($E917,'FP MD'!$A:$F,6,FALSE)</f>
        <v>0</v>
      </c>
      <c r="N917" s="11">
        <v>202407</v>
      </c>
      <c r="O917" s="15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1043295.1600000001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0</v>
      </c>
      <c r="BC917" s="16">
        <v>0</v>
      </c>
      <c r="BD917" s="16">
        <v>0</v>
      </c>
      <c r="BE917" s="16">
        <v>0</v>
      </c>
      <c r="BF917" s="16">
        <v>0</v>
      </c>
      <c r="BG917" s="16">
        <v>0</v>
      </c>
      <c r="BH917" s="16">
        <v>0</v>
      </c>
      <c r="BI917" s="16">
        <v>0</v>
      </c>
      <c r="BJ917" s="16">
        <v>0</v>
      </c>
      <c r="BK917" s="16">
        <v>0</v>
      </c>
      <c r="BL917" s="16">
        <v>0</v>
      </c>
      <c r="BM917" s="16">
        <v>0</v>
      </c>
      <c r="BN917" s="16">
        <v>0</v>
      </c>
      <c r="BO917" s="16">
        <v>0</v>
      </c>
      <c r="BP917" s="16">
        <v>0</v>
      </c>
      <c r="BQ917" s="16">
        <v>0</v>
      </c>
      <c r="BR917" s="16">
        <v>0</v>
      </c>
      <c r="BS917" s="16">
        <v>0</v>
      </c>
      <c r="BT917" s="16">
        <v>0</v>
      </c>
      <c r="BU917" s="16">
        <v>0</v>
      </c>
      <c r="BV917" s="16">
        <v>0</v>
      </c>
      <c r="BW917" s="16">
        <v>0</v>
      </c>
      <c r="BX917" s="14">
        <f t="shared" si="14"/>
        <v>1043295.1600000001</v>
      </c>
    </row>
    <row r="918" spans="1:76" s="17" customFormat="1" x14ac:dyDescent="0.3">
      <c r="A918" s="7" t="s">
        <v>462</v>
      </c>
      <c r="B918" s="8" t="s">
        <v>2113</v>
      </c>
      <c r="C918" s="21" t="s">
        <v>2464</v>
      </c>
      <c r="D918" s="9">
        <v>34332</v>
      </c>
      <c r="E918" s="9" t="s">
        <v>2113</v>
      </c>
      <c r="F918" s="10" t="str">
        <f>VLOOKUP($E918,'FP MD'!$A:$F,2,FALSE)</f>
        <v>BPS 2 Switchgear Relay Upgrades</v>
      </c>
      <c r="G918" s="10" t="s">
        <v>1221</v>
      </c>
      <c r="H918" s="10" t="s">
        <v>1723</v>
      </c>
      <c r="I918" s="10" t="s">
        <v>2307</v>
      </c>
      <c r="J918" s="10" t="str">
        <f>VLOOKUP($E918,'FP MD'!$A:$F,3,FALSE)</f>
        <v>Technology</v>
      </c>
      <c r="K918" s="10" t="str">
        <f>VLOOKUP($E918,'FP MD'!$A:$F,4,FALSE)</f>
        <v/>
      </c>
      <c r="L918" s="10" t="str">
        <f>VLOOKUP($E918,'FP MD'!$A:$F,5,FALSE)</f>
        <v/>
      </c>
      <c r="M918" s="10">
        <f>VLOOKUP($E918,'FP MD'!$A:$F,6,FALSE)</f>
        <v>0</v>
      </c>
      <c r="N918" s="11">
        <v>202509</v>
      </c>
      <c r="O918" s="15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500000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  <c r="BB918" s="16">
        <v>0</v>
      </c>
      <c r="BC918" s="16">
        <v>0</v>
      </c>
      <c r="BD918" s="16">
        <v>0</v>
      </c>
      <c r="BE918" s="16">
        <v>0</v>
      </c>
      <c r="BF918" s="16">
        <v>0</v>
      </c>
      <c r="BG918" s="16">
        <v>0</v>
      </c>
      <c r="BH918" s="16">
        <v>0</v>
      </c>
      <c r="BI918" s="16">
        <v>0</v>
      </c>
      <c r="BJ918" s="16">
        <v>0</v>
      </c>
      <c r="BK918" s="16">
        <v>0</v>
      </c>
      <c r="BL918" s="16">
        <v>0</v>
      </c>
      <c r="BM918" s="16">
        <v>0</v>
      </c>
      <c r="BN918" s="16">
        <v>0</v>
      </c>
      <c r="BO918" s="16">
        <v>0</v>
      </c>
      <c r="BP918" s="16">
        <v>0</v>
      </c>
      <c r="BQ918" s="16">
        <v>0</v>
      </c>
      <c r="BR918" s="16">
        <v>0</v>
      </c>
      <c r="BS918" s="16">
        <v>0</v>
      </c>
      <c r="BT918" s="16">
        <v>0</v>
      </c>
      <c r="BU918" s="16">
        <v>0</v>
      </c>
      <c r="BV918" s="16">
        <v>0</v>
      </c>
      <c r="BW918" s="16">
        <v>0</v>
      </c>
      <c r="BX918" s="14">
        <f t="shared" si="14"/>
        <v>500000</v>
      </c>
    </row>
    <row r="919" spans="1:76" s="17" customFormat="1" x14ac:dyDescent="0.3">
      <c r="A919" s="7" t="s">
        <v>462</v>
      </c>
      <c r="B919" s="8" t="s">
        <v>2456</v>
      </c>
      <c r="C919" s="21" t="s">
        <v>2465</v>
      </c>
      <c r="D919" s="9">
        <v>34332</v>
      </c>
      <c r="E919" s="9" t="s">
        <v>2456</v>
      </c>
      <c r="F919" s="10" t="str">
        <f>VLOOKUP($E919,'FP MD'!$A:$F,2,FALSE)</f>
        <v xml:space="preserve">BPS Unit 2 Drain Pot Upgrades </v>
      </c>
      <c r="G919" s="10" t="s">
        <v>1221</v>
      </c>
      <c r="H919" s="10" t="s">
        <v>1723</v>
      </c>
      <c r="I919" s="10" t="s">
        <v>1861</v>
      </c>
      <c r="J919" s="10" t="str">
        <f>VLOOKUP($E919,'FP MD'!$A:$F,3,FALSE)</f>
        <v>None</v>
      </c>
      <c r="K919" s="10" t="str">
        <f>VLOOKUP($E919,'FP MD'!$A:$F,4,FALSE)</f>
        <v/>
      </c>
      <c r="L919" s="10" t="str">
        <f>VLOOKUP($E919,'FP MD'!$A:$F,5,FALSE)</f>
        <v/>
      </c>
      <c r="M919" s="10">
        <f>VLOOKUP($E919,'FP MD'!$A:$F,6,FALSE)</f>
        <v>0</v>
      </c>
      <c r="N919" s="11">
        <v>202412</v>
      </c>
      <c r="O919" s="15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500000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0</v>
      </c>
      <c r="BD919" s="16">
        <v>0</v>
      </c>
      <c r="BE919" s="16">
        <v>0</v>
      </c>
      <c r="BF919" s="16">
        <v>0</v>
      </c>
      <c r="BG919" s="16">
        <v>0</v>
      </c>
      <c r="BH919" s="16">
        <v>0</v>
      </c>
      <c r="BI919" s="16">
        <v>0</v>
      </c>
      <c r="BJ919" s="16">
        <v>0</v>
      </c>
      <c r="BK919" s="16">
        <v>0</v>
      </c>
      <c r="BL919" s="16">
        <v>0</v>
      </c>
      <c r="BM919" s="16">
        <v>0</v>
      </c>
      <c r="BN919" s="16">
        <v>0</v>
      </c>
      <c r="BO919" s="16">
        <v>0</v>
      </c>
      <c r="BP919" s="16">
        <v>0</v>
      </c>
      <c r="BQ919" s="16">
        <v>0</v>
      </c>
      <c r="BR919" s="16">
        <v>0</v>
      </c>
      <c r="BS919" s="16">
        <v>0</v>
      </c>
      <c r="BT919" s="16">
        <v>0</v>
      </c>
      <c r="BU919" s="16">
        <v>0</v>
      </c>
      <c r="BV919" s="16">
        <v>0</v>
      </c>
      <c r="BW919" s="16">
        <v>0</v>
      </c>
      <c r="BX919" s="14">
        <f t="shared" si="14"/>
        <v>500000</v>
      </c>
    </row>
    <row r="920" spans="1:76" s="17" customFormat="1" x14ac:dyDescent="0.3">
      <c r="A920" s="7" t="s">
        <v>462</v>
      </c>
      <c r="B920" s="8" t="s">
        <v>2466</v>
      </c>
      <c r="C920" s="21" t="s">
        <v>2440</v>
      </c>
      <c r="D920" s="9">
        <v>34332</v>
      </c>
      <c r="E920" s="9" t="s">
        <v>2466</v>
      </c>
      <c r="F920" s="10" t="str">
        <f>VLOOKUP($E920,'FP MD'!$A:$F,2,FALSE)</f>
        <v>BPS2 Air Inlet Filters</v>
      </c>
      <c r="G920" s="10" t="s">
        <v>1221</v>
      </c>
      <c r="H920" s="10" t="s">
        <v>1723</v>
      </c>
      <c r="I920" s="10" t="s">
        <v>1861</v>
      </c>
      <c r="J920" s="10" t="str">
        <f>VLOOKUP($E920,'FP MD'!$A:$F,3,FALSE)</f>
        <v>None</v>
      </c>
      <c r="K920" s="10" t="str">
        <f>VLOOKUP($E920,'FP MD'!$A:$F,4,FALSE)</f>
        <v/>
      </c>
      <c r="L920" s="10" t="str">
        <f>VLOOKUP($E920,'FP MD'!$A:$F,5,FALSE)</f>
        <v/>
      </c>
      <c r="M920" s="10">
        <f>VLOOKUP($E920,'FP MD'!$A:$F,6,FALSE)</f>
        <v>0</v>
      </c>
      <c r="N920" s="11">
        <v>202712</v>
      </c>
      <c r="O920" s="15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  <c r="BB920" s="16">
        <v>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  <c r="BI920" s="16">
        <v>0</v>
      </c>
      <c r="BJ920" s="16">
        <v>0</v>
      </c>
      <c r="BK920" s="16">
        <v>1399999.9999999998</v>
      </c>
      <c r="BL920" s="16">
        <v>0</v>
      </c>
      <c r="BM920" s="16">
        <v>0</v>
      </c>
      <c r="BN920" s="16">
        <v>0</v>
      </c>
      <c r="BO920" s="16">
        <v>0</v>
      </c>
      <c r="BP920" s="16">
        <v>0</v>
      </c>
      <c r="BQ920" s="16">
        <v>0</v>
      </c>
      <c r="BR920" s="16">
        <v>0</v>
      </c>
      <c r="BS920" s="16">
        <v>0</v>
      </c>
      <c r="BT920" s="16">
        <v>0</v>
      </c>
      <c r="BU920" s="16">
        <v>0</v>
      </c>
      <c r="BV920" s="16">
        <v>0</v>
      </c>
      <c r="BW920" s="16">
        <v>0</v>
      </c>
      <c r="BX920" s="14">
        <f t="shared" si="14"/>
        <v>1399999.9999999998</v>
      </c>
    </row>
    <row r="921" spans="1:76" s="17" customFormat="1" x14ac:dyDescent="0.3">
      <c r="A921" s="7" t="s">
        <v>462</v>
      </c>
      <c r="B921" s="8" t="s">
        <v>2467</v>
      </c>
      <c r="C921" s="21" t="s">
        <v>2468</v>
      </c>
      <c r="D921" s="9">
        <v>34332</v>
      </c>
      <c r="E921" s="9" t="s">
        <v>2467</v>
      </c>
      <c r="F921" s="10" t="str">
        <f>VLOOKUP($E921,'FP MD'!$A:$F,2,FALSE)</f>
        <v>BPS Anhydrous Ammonia Pipeline</v>
      </c>
      <c r="G921" s="10" t="s">
        <v>1221</v>
      </c>
      <c r="H921" s="10" t="s">
        <v>1723</v>
      </c>
      <c r="I921" s="10" t="s">
        <v>1861</v>
      </c>
      <c r="J921" s="10" t="str">
        <f>VLOOKUP($E921,'FP MD'!$A:$F,3,FALSE)</f>
        <v/>
      </c>
      <c r="K921" s="10" t="str">
        <f>VLOOKUP($E921,'FP MD'!$A:$F,4,FALSE)</f>
        <v/>
      </c>
      <c r="L921" s="10" t="str">
        <f>VLOOKUP($E921,'FP MD'!$A:$F,5,FALSE)</f>
        <v/>
      </c>
      <c r="M921" s="10">
        <f>VLOOKUP($E921,'FP MD'!$A:$F,6,FALSE)</f>
        <v>0</v>
      </c>
      <c r="N921" s="11">
        <v>202712</v>
      </c>
      <c r="O921" s="15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>
        <v>0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  <c r="BI921" s="16">
        <v>0</v>
      </c>
      <c r="BJ921" s="16">
        <v>0</v>
      </c>
      <c r="BK921" s="16">
        <v>3100000</v>
      </c>
      <c r="BL921" s="16">
        <v>0</v>
      </c>
      <c r="BM921" s="16">
        <v>0</v>
      </c>
      <c r="BN921" s="16">
        <v>0</v>
      </c>
      <c r="BO921" s="16">
        <v>0</v>
      </c>
      <c r="BP921" s="16">
        <v>0</v>
      </c>
      <c r="BQ921" s="16">
        <v>0</v>
      </c>
      <c r="BR921" s="16">
        <v>0</v>
      </c>
      <c r="BS921" s="16">
        <v>0</v>
      </c>
      <c r="BT921" s="16">
        <v>0</v>
      </c>
      <c r="BU921" s="16">
        <v>0</v>
      </c>
      <c r="BV921" s="16">
        <v>0</v>
      </c>
      <c r="BW921" s="16">
        <v>0</v>
      </c>
      <c r="BX921" s="14">
        <f t="shared" si="14"/>
        <v>3100000</v>
      </c>
    </row>
    <row r="922" spans="1:76" s="17" customFormat="1" x14ac:dyDescent="0.3">
      <c r="A922" s="7" t="s">
        <v>462</v>
      </c>
      <c r="B922" s="8" t="s">
        <v>2243</v>
      </c>
      <c r="C922" s="21" t="s">
        <v>2469</v>
      </c>
      <c r="D922" s="9">
        <v>34332</v>
      </c>
      <c r="E922" s="9" t="s">
        <v>2243</v>
      </c>
      <c r="F922" s="10" t="str">
        <f>VLOOKUP($E922,'FP MD'!$A:$F,2,FALSE)</f>
        <v>BPS2A-2D HRSG VENTS AND DRAINS REPL</v>
      </c>
      <c r="G922" s="10" t="s">
        <v>1221</v>
      </c>
      <c r="H922" s="10" t="s">
        <v>1723</v>
      </c>
      <c r="I922" s="10" t="s">
        <v>1861</v>
      </c>
      <c r="J922" s="10" t="str">
        <f>VLOOKUP($E922,'FP MD'!$A:$F,3,FALSE)</f>
        <v/>
      </c>
      <c r="K922" s="10" t="str">
        <f>VLOOKUP($E922,'FP MD'!$A:$F,4,FALSE)</f>
        <v/>
      </c>
      <c r="L922" s="10" t="str">
        <f>VLOOKUP($E922,'FP MD'!$A:$F,5,FALSE)</f>
        <v/>
      </c>
      <c r="M922" s="10">
        <f>VLOOKUP($E922,'FP MD'!$A:$F,6,FALSE)</f>
        <v>0</v>
      </c>
      <c r="N922" s="11">
        <v>202406</v>
      </c>
      <c r="O922" s="15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747200.67999999993</v>
      </c>
      <c r="V922" s="16">
        <v>124533.43999999994</v>
      </c>
      <c r="W922" s="16">
        <v>124533.43999999994</v>
      </c>
      <c r="X922" s="16">
        <v>124533.43999999994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16">
        <v>0</v>
      </c>
      <c r="AX922" s="16">
        <v>0</v>
      </c>
      <c r="AY922" s="16">
        <v>0</v>
      </c>
      <c r="AZ922" s="16">
        <v>0</v>
      </c>
      <c r="BA922" s="16">
        <v>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0</v>
      </c>
      <c r="BH922" s="16">
        <v>0</v>
      </c>
      <c r="BI922" s="16">
        <v>0</v>
      </c>
      <c r="BJ922" s="16">
        <v>0</v>
      </c>
      <c r="BK922" s="16">
        <v>0</v>
      </c>
      <c r="BL922" s="16">
        <v>0</v>
      </c>
      <c r="BM922" s="16">
        <v>0</v>
      </c>
      <c r="BN922" s="16">
        <v>0</v>
      </c>
      <c r="BO922" s="16">
        <v>0</v>
      </c>
      <c r="BP922" s="16">
        <v>0</v>
      </c>
      <c r="BQ922" s="16">
        <v>0</v>
      </c>
      <c r="BR922" s="16">
        <v>0</v>
      </c>
      <c r="BS922" s="16">
        <v>0</v>
      </c>
      <c r="BT922" s="16">
        <v>0</v>
      </c>
      <c r="BU922" s="16">
        <v>0</v>
      </c>
      <c r="BV922" s="16">
        <v>0</v>
      </c>
      <c r="BW922" s="16">
        <v>0</v>
      </c>
      <c r="BX922" s="14">
        <f t="shared" si="14"/>
        <v>1120800.9999999998</v>
      </c>
    </row>
    <row r="923" spans="1:76" s="17" customFormat="1" x14ac:dyDescent="0.3">
      <c r="A923" s="7" t="s">
        <v>462</v>
      </c>
      <c r="B923" s="8" t="s">
        <v>2470</v>
      </c>
      <c r="C923" s="21" t="s">
        <v>2471</v>
      </c>
      <c r="D923" s="9">
        <v>34332</v>
      </c>
      <c r="E923" s="9" t="s">
        <v>2470</v>
      </c>
      <c r="F923" s="10" t="str">
        <f>VLOOKUP($E923,'FP MD'!$A:$F,2,FALSE)</f>
        <v xml:space="preserve">BPS 2 Steam Turbine Valves Capital </v>
      </c>
      <c r="G923" s="10" t="s">
        <v>1221</v>
      </c>
      <c r="H923" s="10" t="s">
        <v>1723</v>
      </c>
      <c r="I923" s="10" t="s">
        <v>2307</v>
      </c>
      <c r="J923" s="10" t="str">
        <f>VLOOKUP($E923,'FP MD'!$A:$F,3,FALSE)</f>
        <v/>
      </c>
      <c r="K923" s="10" t="str">
        <f>VLOOKUP($E923,'FP MD'!$A:$F,4,FALSE)</f>
        <v/>
      </c>
      <c r="L923" s="10" t="str">
        <f>VLOOKUP($E923,'FP MD'!$A:$F,5,FALSE)</f>
        <v/>
      </c>
      <c r="M923" s="10">
        <f>VLOOKUP($E923,'FP MD'!$A:$F,6,FALSE)</f>
        <v>0</v>
      </c>
      <c r="N923" s="11">
        <v>202408</v>
      </c>
      <c r="O923" s="15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650000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0</v>
      </c>
      <c r="AX923" s="16">
        <v>0</v>
      </c>
      <c r="AY923" s="16">
        <v>0</v>
      </c>
      <c r="AZ923" s="16">
        <v>0</v>
      </c>
      <c r="BA923" s="16">
        <v>0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0</v>
      </c>
      <c r="BH923" s="16">
        <v>0</v>
      </c>
      <c r="BI923" s="16">
        <v>0</v>
      </c>
      <c r="BJ923" s="16">
        <v>0</v>
      </c>
      <c r="BK923" s="16">
        <v>0</v>
      </c>
      <c r="BL923" s="16">
        <v>0</v>
      </c>
      <c r="BM923" s="16">
        <v>0</v>
      </c>
      <c r="BN923" s="16">
        <v>0</v>
      </c>
      <c r="BO923" s="16">
        <v>0</v>
      </c>
      <c r="BP923" s="16">
        <v>0</v>
      </c>
      <c r="BQ923" s="16">
        <v>0</v>
      </c>
      <c r="BR923" s="16">
        <v>0</v>
      </c>
      <c r="BS923" s="16">
        <v>0</v>
      </c>
      <c r="BT923" s="16">
        <v>0</v>
      </c>
      <c r="BU923" s="16">
        <v>0</v>
      </c>
      <c r="BV923" s="16">
        <v>0</v>
      </c>
      <c r="BW923" s="16">
        <v>0</v>
      </c>
      <c r="BX923" s="14">
        <f t="shared" si="14"/>
        <v>650000</v>
      </c>
    </row>
    <row r="924" spans="1:76" s="17" customFormat="1" x14ac:dyDescent="0.3">
      <c r="A924" s="7" t="s">
        <v>462</v>
      </c>
      <c r="B924" s="8" t="s">
        <v>2472</v>
      </c>
      <c r="C924" s="21" t="s">
        <v>2473</v>
      </c>
      <c r="D924" s="9">
        <v>34332</v>
      </c>
      <c r="E924" s="9" t="s">
        <v>2472</v>
      </c>
      <c r="F924" s="10" t="str">
        <f>VLOOKUP($E924,'FP MD'!$A:$F,2,FALSE)</f>
        <v>BPS Reserve 2 Transformer Replaceme</v>
      </c>
      <c r="G924" s="10" t="s">
        <v>1221</v>
      </c>
      <c r="H924" s="10" t="s">
        <v>1723</v>
      </c>
      <c r="I924" s="10" t="s">
        <v>1861</v>
      </c>
      <c r="J924" s="10" t="str">
        <f>VLOOKUP($E924,'FP MD'!$A:$F,3,FALSE)</f>
        <v/>
      </c>
      <c r="K924" s="10" t="str">
        <f>VLOOKUP($E924,'FP MD'!$A:$F,4,FALSE)</f>
        <v/>
      </c>
      <c r="L924" s="10" t="str">
        <f>VLOOKUP($E924,'FP MD'!$A:$F,5,FALSE)</f>
        <v/>
      </c>
      <c r="M924" s="10">
        <f>VLOOKUP($E924,'FP MD'!$A:$F,6,FALSE)</f>
        <v>0</v>
      </c>
      <c r="N924" s="11">
        <v>202512</v>
      </c>
      <c r="O924" s="15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3649999.9999999991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0</v>
      </c>
      <c r="BA924" s="16">
        <v>0</v>
      </c>
      <c r="BB924" s="16">
        <v>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0</v>
      </c>
      <c r="BI924" s="16">
        <v>0</v>
      </c>
      <c r="BJ924" s="16">
        <v>0</v>
      </c>
      <c r="BK924" s="16">
        <v>0</v>
      </c>
      <c r="BL924" s="16">
        <v>0</v>
      </c>
      <c r="BM924" s="16">
        <v>0</v>
      </c>
      <c r="BN924" s="16">
        <v>0</v>
      </c>
      <c r="BO924" s="16">
        <v>0</v>
      </c>
      <c r="BP924" s="16">
        <v>0</v>
      </c>
      <c r="BQ924" s="16">
        <v>0</v>
      </c>
      <c r="BR924" s="16">
        <v>0</v>
      </c>
      <c r="BS924" s="16">
        <v>0</v>
      </c>
      <c r="BT924" s="16">
        <v>0</v>
      </c>
      <c r="BU924" s="16">
        <v>0</v>
      </c>
      <c r="BV924" s="16">
        <v>0</v>
      </c>
      <c r="BW924" s="16">
        <v>0</v>
      </c>
      <c r="BX924" s="14">
        <f t="shared" si="14"/>
        <v>3649999.9999999991</v>
      </c>
    </row>
    <row r="925" spans="1:76" s="17" customFormat="1" x14ac:dyDescent="0.3">
      <c r="A925" s="7" t="s">
        <v>468</v>
      </c>
      <c r="B925" s="8" t="s">
        <v>2474</v>
      </c>
      <c r="C925" s="21" t="s">
        <v>2475</v>
      </c>
      <c r="D925" s="9">
        <v>34332</v>
      </c>
      <c r="E925" s="9" t="s">
        <v>2474</v>
      </c>
      <c r="F925" s="10" t="str">
        <f>VLOOKUP($E925,'FP MD'!$A:$F,2,FALSE)</f>
        <v>Bayside 2 CT Blanket Capital 2024</v>
      </c>
      <c r="G925" s="10" t="s">
        <v>1221</v>
      </c>
      <c r="H925" s="10" t="s">
        <v>1723</v>
      </c>
      <c r="I925" s="10" t="s">
        <v>1861</v>
      </c>
      <c r="J925" s="10" t="str">
        <f>VLOOKUP($E925,'FP MD'!$A:$F,3,FALSE)</f>
        <v>Blanket</v>
      </c>
      <c r="K925" s="10" t="str">
        <f>VLOOKUP($E925,'FP MD'!$A:$F,4,FALSE)</f>
        <v/>
      </c>
      <c r="L925" s="10" t="str">
        <f>VLOOKUP($E925,'FP MD'!$A:$F,5,FALSE)</f>
        <v/>
      </c>
      <c r="M925" s="10">
        <f>VLOOKUP($E925,'FP MD'!$A:$F,6,FALSE)</f>
        <v>0</v>
      </c>
      <c r="N925" s="11" t="s">
        <v>97</v>
      </c>
      <c r="O925" s="15">
        <v>0</v>
      </c>
      <c r="P925" s="16">
        <v>6000</v>
      </c>
      <c r="Q925" s="16">
        <v>6000</v>
      </c>
      <c r="R925" s="16">
        <v>12000</v>
      </c>
      <c r="S925" s="16">
        <v>12000</v>
      </c>
      <c r="T925" s="16">
        <v>14000</v>
      </c>
      <c r="U925" s="16">
        <v>14000</v>
      </c>
      <c r="V925" s="16">
        <v>16000</v>
      </c>
      <c r="W925" s="16">
        <v>16000</v>
      </c>
      <c r="X925" s="16">
        <v>16000</v>
      </c>
      <c r="Y925" s="16">
        <v>18000</v>
      </c>
      <c r="Z925" s="16">
        <v>30000</v>
      </c>
      <c r="AA925" s="16">
        <v>40000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0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0</v>
      </c>
      <c r="BI925" s="16">
        <v>0</v>
      </c>
      <c r="BJ925" s="16">
        <v>0</v>
      </c>
      <c r="BK925" s="16">
        <v>0</v>
      </c>
      <c r="BL925" s="16">
        <v>0</v>
      </c>
      <c r="BM925" s="16">
        <v>0</v>
      </c>
      <c r="BN925" s="16">
        <v>0</v>
      </c>
      <c r="BO925" s="16">
        <v>0</v>
      </c>
      <c r="BP925" s="16">
        <v>0</v>
      </c>
      <c r="BQ925" s="16">
        <v>0</v>
      </c>
      <c r="BR925" s="16">
        <v>0</v>
      </c>
      <c r="BS925" s="16">
        <v>0</v>
      </c>
      <c r="BT925" s="16">
        <v>0</v>
      </c>
      <c r="BU925" s="16">
        <v>0</v>
      </c>
      <c r="BV925" s="16">
        <v>0</v>
      </c>
      <c r="BW925" s="16">
        <v>0</v>
      </c>
      <c r="BX925" s="14">
        <f t="shared" si="14"/>
        <v>200000</v>
      </c>
    </row>
    <row r="926" spans="1:76" s="17" customFormat="1" x14ac:dyDescent="0.3">
      <c r="A926" s="7" t="s">
        <v>468</v>
      </c>
      <c r="B926" s="8" t="s">
        <v>2476</v>
      </c>
      <c r="C926" s="21" t="s">
        <v>2477</v>
      </c>
      <c r="D926" s="9">
        <v>34332</v>
      </c>
      <c r="E926" s="9" t="s">
        <v>2476</v>
      </c>
      <c r="F926" s="10" t="str">
        <f>VLOOKUP($E926,'FP MD'!$A:$F,2,FALSE)</f>
        <v>Bayside 2 ST Blanket 2024</v>
      </c>
      <c r="G926" s="10" t="s">
        <v>1221</v>
      </c>
      <c r="H926" s="10" t="s">
        <v>1723</v>
      </c>
      <c r="I926" s="10" t="s">
        <v>2307</v>
      </c>
      <c r="J926" s="10" t="str">
        <f>VLOOKUP($E926,'FP MD'!$A:$F,3,FALSE)</f>
        <v>Blanket</v>
      </c>
      <c r="K926" s="10" t="str">
        <f>VLOOKUP($E926,'FP MD'!$A:$F,4,FALSE)</f>
        <v/>
      </c>
      <c r="L926" s="10" t="str">
        <f>VLOOKUP($E926,'FP MD'!$A:$F,5,FALSE)</f>
        <v/>
      </c>
      <c r="M926" s="10">
        <f>VLOOKUP($E926,'FP MD'!$A:$F,6,FALSE)</f>
        <v>0</v>
      </c>
      <c r="N926" s="11" t="s">
        <v>97</v>
      </c>
      <c r="O926" s="15">
        <v>0</v>
      </c>
      <c r="P926" s="16">
        <v>10500</v>
      </c>
      <c r="Q926" s="16">
        <v>10500</v>
      </c>
      <c r="R926" s="16">
        <v>21000</v>
      </c>
      <c r="S926" s="16">
        <v>21000</v>
      </c>
      <c r="T926" s="16">
        <v>24500</v>
      </c>
      <c r="U926" s="16">
        <v>24500</v>
      </c>
      <c r="V926" s="16">
        <v>28000</v>
      </c>
      <c r="W926" s="16">
        <v>28000</v>
      </c>
      <c r="X926" s="16">
        <v>28000</v>
      </c>
      <c r="Y926" s="16">
        <v>31500</v>
      </c>
      <c r="Z926" s="16">
        <v>52500</v>
      </c>
      <c r="AA926" s="16">
        <v>70000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0</v>
      </c>
      <c r="BI926" s="16">
        <v>0</v>
      </c>
      <c r="BJ926" s="16">
        <v>0</v>
      </c>
      <c r="BK926" s="16">
        <v>0</v>
      </c>
      <c r="BL926" s="16">
        <v>0</v>
      </c>
      <c r="BM926" s="16">
        <v>0</v>
      </c>
      <c r="BN926" s="16">
        <v>0</v>
      </c>
      <c r="BO926" s="16">
        <v>0</v>
      </c>
      <c r="BP926" s="16">
        <v>0</v>
      </c>
      <c r="BQ926" s="16">
        <v>0</v>
      </c>
      <c r="BR926" s="16">
        <v>0</v>
      </c>
      <c r="BS926" s="16">
        <v>0</v>
      </c>
      <c r="BT926" s="16">
        <v>0</v>
      </c>
      <c r="BU926" s="16">
        <v>0</v>
      </c>
      <c r="BV926" s="16">
        <v>0</v>
      </c>
      <c r="BW926" s="16">
        <v>0</v>
      </c>
      <c r="BX926" s="14">
        <f t="shared" si="14"/>
        <v>350000</v>
      </c>
    </row>
    <row r="927" spans="1:76" s="17" customFormat="1" x14ac:dyDescent="0.3">
      <c r="A927" s="7" t="s">
        <v>462</v>
      </c>
      <c r="B927" s="8" t="s">
        <v>2459</v>
      </c>
      <c r="C927" s="21" t="s">
        <v>2478</v>
      </c>
      <c r="D927" s="9">
        <v>34332</v>
      </c>
      <c r="E927" s="9" t="s">
        <v>2459</v>
      </c>
      <c r="F927" s="10" t="str">
        <f>VLOOKUP($E927,'FP MD'!$A:$F,2,FALSE)</f>
        <v xml:space="preserve">BPS CT2 Rotor Life Extension 1 </v>
      </c>
      <c r="G927" s="10" t="s">
        <v>1221</v>
      </c>
      <c r="H927" s="10" t="s">
        <v>1723</v>
      </c>
      <c r="I927" s="10" t="s">
        <v>1861</v>
      </c>
      <c r="J927" s="10" t="str">
        <f>VLOOKUP($E927,'FP MD'!$A:$F,3,FALSE)</f>
        <v/>
      </c>
      <c r="K927" s="10" t="str">
        <f>VLOOKUP($E927,'FP MD'!$A:$F,4,FALSE)</f>
        <v/>
      </c>
      <c r="L927" s="10" t="str">
        <f>VLOOKUP($E927,'FP MD'!$A:$F,5,FALSE)</f>
        <v/>
      </c>
      <c r="M927" s="10">
        <f>VLOOKUP($E927,'FP MD'!$A:$F,6,FALSE)</f>
        <v>0</v>
      </c>
      <c r="N927" s="11">
        <v>202507</v>
      </c>
      <c r="O927" s="15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4900000</v>
      </c>
      <c r="AI927" s="16">
        <v>700000</v>
      </c>
      <c r="AJ927" s="16">
        <v>700000</v>
      </c>
      <c r="AK927" s="16">
        <v>700000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0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0</v>
      </c>
      <c r="BH927" s="16">
        <v>0</v>
      </c>
      <c r="BI927" s="16">
        <v>0</v>
      </c>
      <c r="BJ927" s="16">
        <v>0</v>
      </c>
      <c r="BK927" s="16">
        <v>0</v>
      </c>
      <c r="BL927" s="16">
        <v>0</v>
      </c>
      <c r="BM927" s="16">
        <v>0</v>
      </c>
      <c r="BN927" s="16">
        <v>0</v>
      </c>
      <c r="BO927" s="16">
        <v>0</v>
      </c>
      <c r="BP927" s="16">
        <v>0</v>
      </c>
      <c r="BQ927" s="16">
        <v>0</v>
      </c>
      <c r="BR927" s="16">
        <v>0</v>
      </c>
      <c r="BS927" s="16">
        <v>0</v>
      </c>
      <c r="BT927" s="16">
        <v>0</v>
      </c>
      <c r="BU927" s="16">
        <v>0</v>
      </c>
      <c r="BV927" s="16">
        <v>0</v>
      </c>
      <c r="BW927" s="16">
        <v>0</v>
      </c>
      <c r="BX927" s="14">
        <f t="shared" si="14"/>
        <v>7000000</v>
      </c>
    </row>
    <row r="928" spans="1:76" s="17" customFormat="1" x14ac:dyDescent="0.3">
      <c r="A928" s="7" t="s">
        <v>462</v>
      </c>
      <c r="B928" s="8" t="s">
        <v>2462</v>
      </c>
      <c r="C928" s="21" t="s">
        <v>2479</v>
      </c>
      <c r="D928" s="9">
        <v>34332</v>
      </c>
      <c r="E928" s="9" t="s">
        <v>2462</v>
      </c>
      <c r="F928" s="10" t="str">
        <f>VLOOKUP($E928,'FP MD'!$A:$F,2,FALSE)</f>
        <v>2D Generator Field</v>
      </c>
      <c r="G928" s="10" t="s">
        <v>1221</v>
      </c>
      <c r="H928" s="10" t="s">
        <v>1723</v>
      </c>
      <c r="I928" s="10" t="s">
        <v>1861</v>
      </c>
      <c r="J928" s="10" t="str">
        <f>VLOOKUP($E928,'FP MD'!$A:$F,3,FALSE)</f>
        <v/>
      </c>
      <c r="K928" s="10" t="str">
        <f>VLOOKUP($E928,'FP MD'!$A:$F,4,FALSE)</f>
        <v/>
      </c>
      <c r="L928" s="10" t="str">
        <f>VLOOKUP($E928,'FP MD'!$A:$F,5,FALSE)</f>
        <v/>
      </c>
      <c r="M928" s="10">
        <f>VLOOKUP($E928,'FP MD'!$A:$F,6,FALSE)</f>
        <v>0</v>
      </c>
      <c r="N928" s="11">
        <v>202405</v>
      </c>
      <c r="O928" s="15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500000</v>
      </c>
      <c r="U928" s="16">
        <v>100000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0</v>
      </c>
      <c r="AU928" s="16">
        <v>0</v>
      </c>
      <c r="AV928" s="16">
        <v>0</v>
      </c>
      <c r="AW928" s="16">
        <v>0</v>
      </c>
      <c r="AX928" s="16">
        <v>0</v>
      </c>
      <c r="AY928" s="16">
        <v>0</v>
      </c>
      <c r="AZ928" s="16">
        <v>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0</v>
      </c>
      <c r="BH928" s="16">
        <v>0</v>
      </c>
      <c r="BI928" s="16">
        <v>0</v>
      </c>
      <c r="BJ928" s="16">
        <v>0</v>
      </c>
      <c r="BK928" s="16">
        <v>0</v>
      </c>
      <c r="BL928" s="16">
        <v>0</v>
      </c>
      <c r="BM928" s="16">
        <v>0</v>
      </c>
      <c r="BN928" s="16">
        <v>0</v>
      </c>
      <c r="BO928" s="16">
        <v>0</v>
      </c>
      <c r="BP928" s="16">
        <v>0</v>
      </c>
      <c r="BQ928" s="16">
        <v>0</v>
      </c>
      <c r="BR928" s="16">
        <v>0</v>
      </c>
      <c r="BS928" s="16">
        <v>0</v>
      </c>
      <c r="BT928" s="16">
        <v>0</v>
      </c>
      <c r="BU928" s="16">
        <v>0</v>
      </c>
      <c r="BV928" s="16">
        <v>0</v>
      </c>
      <c r="BW928" s="16">
        <v>0</v>
      </c>
      <c r="BX928" s="14">
        <f t="shared" si="14"/>
        <v>600000</v>
      </c>
    </row>
    <row r="929" spans="1:76" s="17" customFormat="1" x14ac:dyDescent="0.3">
      <c r="A929" s="7" t="s">
        <v>462</v>
      </c>
      <c r="B929" s="8" t="s">
        <v>2480</v>
      </c>
      <c r="C929" s="21" t="s">
        <v>2481</v>
      </c>
      <c r="D929" s="9">
        <v>34332</v>
      </c>
      <c r="E929" s="9" t="s">
        <v>2480</v>
      </c>
      <c r="F929" s="10" t="str">
        <f>VLOOKUP($E929,'FP MD'!$A:$F,2,FALSE)</f>
        <v>BPS 2A HRSG Monitoring Equip</v>
      </c>
      <c r="G929" s="10" t="s">
        <v>495</v>
      </c>
      <c r="H929" s="10" t="s">
        <v>1723</v>
      </c>
      <c r="I929" s="10" t="s">
        <v>1724</v>
      </c>
      <c r="J929" s="10" t="str">
        <f>VLOOKUP($E929,'FP MD'!$A:$F,3,FALSE)</f>
        <v/>
      </c>
      <c r="K929" s="10" t="str">
        <f>VLOOKUP($E929,'FP MD'!$A:$F,4,FALSE)</f>
        <v/>
      </c>
      <c r="L929" s="10" t="str">
        <f>VLOOKUP($E929,'FP MD'!$A:$F,5,FALSE)</f>
        <v/>
      </c>
      <c r="M929" s="10">
        <f>VLOOKUP($E929,'FP MD'!$A:$F,6,FALSE)</f>
        <v>0</v>
      </c>
      <c r="N929" s="11">
        <v>202406</v>
      </c>
      <c r="O929" s="15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45000</v>
      </c>
      <c r="V929" s="16">
        <v>7500</v>
      </c>
      <c r="W929" s="16">
        <v>7500</v>
      </c>
      <c r="X929" s="16">
        <v>7500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0</v>
      </c>
      <c r="BC929" s="16">
        <v>0</v>
      </c>
      <c r="BD929" s="16">
        <v>0</v>
      </c>
      <c r="BE929" s="16">
        <v>0</v>
      </c>
      <c r="BF929" s="16">
        <v>0</v>
      </c>
      <c r="BG929" s="16">
        <v>0</v>
      </c>
      <c r="BH929" s="16">
        <v>0</v>
      </c>
      <c r="BI929" s="16">
        <v>0</v>
      </c>
      <c r="BJ929" s="16">
        <v>0</v>
      </c>
      <c r="BK929" s="16">
        <v>0</v>
      </c>
      <c r="BL929" s="16">
        <v>0</v>
      </c>
      <c r="BM929" s="16">
        <v>0</v>
      </c>
      <c r="BN929" s="16">
        <v>0</v>
      </c>
      <c r="BO929" s="16">
        <v>0</v>
      </c>
      <c r="BP929" s="16">
        <v>0</v>
      </c>
      <c r="BQ929" s="16">
        <v>0</v>
      </c>
      <c r="BR929" s="16">
        <v>0</v>
      </c>
      <c r="BS929" s="16">
        <v>0</v>
      </c>
      <c r="BT929" s="16">
        <v>0</v>
      </c>
      <c r="BU929" s="16">
        <v>0</v>
      </c>
      <c r="BV929" s="16">
        <v>0</v>
      </c>
      <c r="BW929" s="16">
        <v>0</v>
      </c>
      <c r="BX929" s="14">
        <f t="shared" si="14"/>
        <v>67500</v>
      </c>
    </row>
    <row r="930" spans="1:76" s="17" customFormat="1" x14ac:dyDescent="0.3">
      <c r="A930" s="7" t="s">
        <v>462</v>
      </c>
      <c r="B930" s="8" t="s">
        <v>2482</v>
      </c>
      <c r="C930" s="21" t="s">
        <v>2483</v>
      </c>
      <c r="D930" s="9">
        <v>34332</v>
      </c>
      <c r="E930" s="9" t="s">
        <v>2482</v>
      </c>
      <c r="F930" s="10" t="str">
        <f>VLOOKUP($E930,'FP MD'!$A:$F,2,FALSE)</f>
        <v>BPS 2B HRSG Monitoring Equip</v>
      </c>
      <c r="G930" s="10" t="s">
        <v>495</v>
      </c>
      <c r="H930" s="10" t="s">
        <v>1723</v>
      </c>
      <c r="I930" s="10" t="s">
        <v>1724</v>
      </c>
      <c r="J930" s="10" t="str">
        <f>VLOOKUP($E930,'FP MD'!$A:$F,3,FALSE)</f>
        <v/>
      </c>
      <c r="K930" s="10" t="str">
        <f>VLOOKUP($E930,'FP MD'!$A:$F,4,FALSE)</f>
        <v/>
      </c>
      <c r="L930" s="10" t="str">
        <f>VLOOKUP($E930,'FP MD'!$A:$F,5,FALSE)</f>
        <v/>
      </c>
      <c r="M930" s="10">
        <f>VLOOKUP($E930,'FP MD'!$A:$F,6,FALSE)</f>
        <v>0</v>
      </c>
      <c r="N930" s="11">
        <v>202404</v>
      </c>
      <c r="O930" s="15">
        <v>0</v>
      </c>
      <c r="P930" s="16">
        <v>0</v>
      </c>
      <c r="Q930" s="16">
        <v>0</v>
      </c>
      <c r="R930" s="16">
        <v>0</v>
      </c>
      <c r="S930" s="16">
        <v>37500</v>
      </c>
      <c r="T930" s="16">
        <v>9375</v>
      </c>
      <c r="U930" s="16">
        <v>9375</v>
      </c>
      <c r="V930" s="16">
        <v>9375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0</v>
      </c>
      <c r="BD930" s="16">
        <v>0</v>
      </c>
      <c r="BE930" s="16">
        <v>0</v>
      </c>
      <c r="BF930" s="16">
        <v>0</v>
      </c>
      <c r="BG930" s="16">
        <v>0</v>
      </c>
      <c r="BH930" s="16">
        <v>0</v>
      </c>
      <c r="BI930" s="16">
        <v>0</v>
      </c>
      <c r="BJ930" s="16">
        <v>0</v>
      </c>
      <c r="BK930" s="16">
        <v>0</v>
      </c>
      <c r="BL930" s="16">
        <v>0</v>
      </c>
      <c r="BM930" s="16">
        <v>0</v>
      </c>
      <c r="BN930" s="16">
        <v>0</v>
      </c>
      <c r="BO930" s="16">
        <v>0</v>
      </c>
      <c r="BP930" s="16">
        <v>0</v>
      </c>
      <c r="BQ930" s="16">
        <v>0</v>
      </c>
      <c r="BR930" s="16">
        <v>0</v>
      </c>
      <c r="BS930" s="16">
        <v>0</v>
      </c>
      <c r="BT930" s="16">
        <v>0</v>
      </c>
      <c r="BU930" s="16">
        <v>0</v>
      </c>
      <c r="BV930" s="16">
        <v>0</v>
      </c>
      <c r="BW930" s="16">
        <v>0</v>
      </c>
      <c r="BX930" s="14">
        <f t="shared" si="14"/>
        <v>65625</v>
      </c>
    </row>
    <row r="931" spans="1:76" s="17" customFormat="1" x14ac:dyDescent="0.3">
      <c r="A931" s="7" t="s">
        <v>462</v>
      </c>
      <c r="B931" s="8" t="s">
        <v>2484</v>
      </c>
      <c r="C931" s="21" t="s">
        <v>2485</v>
      </c>
      <c r="D931" s="9">
        <v>34332</v>
      </c>
      <c r="E931" s="9" t="s">
        <v>2484</v>
      </c>
      <c r="F931" s="10" t="str">
        <f>VLOOKUP($E931,'FP MD'!$A:$F,2,FALSE)</f>
        <v>BPS 2C HRSG Monitoring Equip</v>
      </c>
      <c r="G931" s="10" t="s">
        <v>495</v>
      </c>
      <c r="H931" s="10" t="s">
        <v>1723</v>
      </c>
      <c r="I931" s="10" t="s">
        <v>1724</v>
      </c>
      <c r="J931" s="10" t="str">
        <f>VLOOKUP($E931,'FP MD'!$A:$F,3,FALSE)</f>
        <v/>
      </c>
      <c r="K931" s="10" t="str">
        <f>VLOOKUP($E931,'FP MD'!$A:$F,4,FALSE)</f>
        <v/>
      </c>
      <c r="L931" s="10" t="str">
        <f>VLOOKUP($E931,'FP MD'!$A:$F,5,FALSE)</f>
        <v/>
      </c>
      <c r="M931" s="10">
        <f>VLOOKUP($E931,'FP MD'!$A:$F,6,FALSE)</f>
        <v>0</v>
      </c>
      <c r="N931" s="11">
        <v>202406</v>
      </c>
      <c r="O931" s="15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45000</v>
      </c>
      <c r="V931" s="16">
        <v>7500</v>
      </c>
      <c r="W931" s="16">
        <v>7500</v>
      </c>
      <c r="X931" s="16">
        <v>7500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0</v>
      </c>
      <c r="BG931" s="16">
        <v>0</v>
      </c>
      <c r="BH931" s="16">
        <v>0</v>
      </c>
      <c r="BI931" s="16">
        <v>0</v>
      </c>
      <c r="BJ931" s="16">
        <v>0</v>
      </c>
      <c r="BK931" s="16">
        <v>0</v>
      </c>
      <c r="BL931" s="16">
        <v>0</v>
      </c>
      <c r="BM931" s="16">
        <v>0</v>
      </c>
      <c r="BN931" s="16">
        <v>0</v>
      </c>
      <c r="BO931" s="16">
        <v>0</v>
      </c>
      <c r="BP931" s="16">
        <v>0</v>
      </c>
      <c r="BQ931" s="16">
        <v>0</v>
      </c>
      <c r="BR931" s="16">
        <v>0</v>
      </c>
      <c r="BS931" s="16">
        <v>0</v>
      </c>
      <c r="BT931" s="16">
        <v>0</v>
      </c>
      <c r="BU931" s="16">
        <v>0</v>
      </c>
      <c r="BV931" s="16">
        <v>0</v>
      </c>
      <c r="BW931" s="16">
        <v>0</v>
      </c>
      <c r="BX931" s="14">
        <f t="shared" si="14"/>
        <v>67500</v>
      </c>
    </row>
    <row r="932" spans="1:76" s="17" customFormat="1" x14ac:dyDescent="0.3">
      <c r="A932" s="7" t="s">
        <v>462</v>
      </c>
      <c r="B932" s="8" t="s">
        <v>2486</v>
      </c>
      <c r="C932" s="21" t="s">
        <v>2487</v>
      </c>
      <c r="D932" s="9">
        <v>34332</v>
      </c>
      <c r="E932" s="9" t="s">
        <v>2486</v>
      </c>
      <c r="F932" s="10" t="str">
        <f>VLOOKUP($E932,'FP MD'!$A:$F,2,FALSE)</f>
        <v>BPS 2D HRSG Monitoring Equip</v>
      </c>
      <c r="G932" s="10" t="s">
        <v>495</v>
      </c>
      <c r="H932" s="10" t="s">
        <v>1723</v>
      </c>
      <c r="I932" s="10" t="s">
        <v>1724</v>
      </c>
      <c r="J932" s="10" t="str">
        <f>VLOOKUP($E932,'FP MD'!$A:$F,3,FALSE)</f>
        <v/>
      </c>
      <c r="K932" s="10" t="str">
        <f>VLOOKUP($E932,'FP MD'!$A:$F,4,FALSE)</f>
        <v/>
      </c>
      <c r="L932" s="10" t="str">
        <f>VLOOKUP($E932,'FP MD'!$A:$F,5,FALSE)</f>
        <v/>
      </c>
      <c r="M932" s="10">
        <f>VLOOKUP($E932,'FP MD'!$A:$F,6,FALSE)</f>
        <v>0</v>
      </c>
      <c r="N932" s="11">
        <v>202406</v>
      </c>
      <c r="O932" s="15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45000</v>
      </c>
      <c r="V932" s="16">
        <v>7500</v>
      </c>
      <c r="W932" s="16">
        <v>7500</v>
      </c>
      <c r="X932" s="16">
        <v>7500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0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  <c r="BI932" s="16">
        <v>0</v>
      </c>
      <c r="BJ932" s="16">
        <v>0</v>
      </c>
      <c r="BK932" s="16">
        <v>0</v>
      </c>
      <c r="BL932" s="16">
        <v>0</v>
      </c>
      <c r="BM932" s="16">
        <v>0</v>
      </c>
      <c r="BN932" s="16">
        <v>0</v>
      </c>
      <c r="BO932" s="16">
        <v>0</v>
      </c>
      <c r="BP932" s="16">
        <v>0</v>
      </c>
      <c r="BQ932" s="16">
        <v>0</v>
      </c>
      <c r="BR932" s="16">
        <v>0</v>
      </c>
      <c r="BS932" s="16">
        <v>0</v>
      </c>
      <c r="BT932" s="16">
        <v>0</v>
      </c>
      <c r="BU932" s="16">
        <v>0</v>
      </c>
      <c r="BV932" s="16">
        <v>0</v>
      </c>
      <c r="BW932" s="16">
        <v>0</v>
      </c>
      <c r="BX932" s="14">
        <f t="shared" si="14"/>
        <v>67500</v>
      </c>
    </row>
    <row r="933" spans="1:76" s="17" customFormat="1" x14ac:dyDescent="0.3">
      <c r="A933" s="7" t="s">
        <v>462</v>
      </c>
      <c r="B933" s="8" t="s">
        <v>2488</v>
      </c>
      <c r="C933" s="21" t="s">
        <v>2489</v>
      </c>
      <c r="D933" s="9">
        <v>34333</v>
      </c>
      <c r="E933" s="9" t="s">
        <v>1909</v>
      </c>
      <c r="F933" s="10" t="str">
        <f>VLOOKUP($E933,'FP MD'!$A:$F,2,FALSE)</f>
        <v>Bayside Aero Blanket 2023</v>
      </c>
      <c r="G933" s="10" t="s">
        <v>1221</v>
      </c>
      <c r="H933" s="10" t="s">
        <v>1723</v>
      </c>
      <c r="I933" s="10" t="s">
        <v>2490</v>
      </c>
      <c r="J933" s="10" t="str">
        <f>VLOOKUP($E933,'FP MD'!$A:$F,3,FALSE)</f>
        <v>Blanket</v>
      </c>
      <c r="K933" s="10" t="str">
        <f>VLOOKUP($E933,'FP MD'!$A:$F,4,FALSE)</f>
        <v/>
      </c>
      <c r="L933" s="10" t="str">
        <f>VLOOKUP($E933,'FP MD'!$A:$F,5,FALSE)</f>
        <v/>
      </c>
      <c r="M933" s="10">
        <f>VLOOKUP($E933,'FP MD'!$A:$F,6,FALSE)</f>
        <v>0</v>
      </c>
      <c r="N933" s="11">
        <v>202403</v>
      </c>
      <c r="O933" s="15">
        <v>0</v>
      </c>
      <c r="P933" s="16">
        <v>0</v>
      </c>
      <c r="Q933" s="16">
        <v>0</v>
      </c>
      <c r="R933" s="16">
        <v>55037.64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0</v>
      </c>
      <c r="AZ933" s="16">
        <v>0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  <c r="BI933" s="16">
        <v>0</v>
      </c>
      <c r="BJ933" s="16">
        <v>0</v>
      </c>
      <c r="BK933" s="16">
        <v>0</v>
      </c>
      <c r="BL933" s="16">
        <v>0</v>
      </c>
      <c r="BM933" s="16">
        <v>0</v>
      </c>
      <c r="BN933" s="16">
        <v>0</v>
      </c>
      <c r="BO933" s="16">
        <v>0</v>
      </c>
      <c r="BP933" s="16">
        <v>0</v>
      </c>
      <c r="BQ933" s="16">
        <v>0</v>
      </c>
      <c r="BR933" s="16">
        <v>0</v>
      </c>
      <c r="BS933" s="16">
        <v>0</v>
      </c>
      <c r="BT933" s="16">
        <v>0</v>
      </c>
      <c r="BU933" s="16">
        <v>0</v>
      </c>
      <c r="BV933" s="16">
        <v>0</v>
      </c>
      <c r="BW933" s="16">
        <v>0</v>
      </c>
      <c r="BX933" s="14">
        <f t="shared" si="14"/>
        <v>55037.64</v>
      </c>
    </row>
    <row r="934" spans="1:76" s="17" customFormat="1" x14ac:dyDescent="0.3">
      <c r="A934" s="7" t="s">
        <v>462</v>
      </c>
      <c r="B934" s="8" t="s">
        <v>2491</v>
      </c>
      <c r="C934" s="21" t="s">
        <v>2492</v>
      </c>
      <c r="D934" s="9">
        <v>34333</v>
      </c>
      <c r="E934" s="9" t="s">
        <v>1909</v>
      </c>
      <c r="F934" s="10" t="str">
        <f>VLOOKUP($E934,'FP MD'!$A:$F,2,FALSE)</f>
        <v>Bayside Aero Blanket 2023</v>
      </c>
      <c r="G934" s="10" t="s">
        <v>1221</v>
      </c>
      <c r="H934" s="10" t="s">
        <v>1723</v>
      </c>
      <c r="I934" s="10" t="s">
        <v>2490</v>
      </c>
      <c r="J934" s="10" t="str">
        <f>VLOOKUP($E934,'FP MD'!$A:$F,3,FALSE)</f>
        <v>Blanket</v>
      </c>
      <c r="K934" s="10" t="str">
        <f>VLOOKUP($E934,'FP MD'!$A:$F,4,FALSE)</f>
        <v/>
      </c>
      <c r="L934" s="10" t="str">
        <f>VLOOKUP($E934,'FP MD'!$A:$F,5,FALSE)</f>
        <v/>
      </c>
      <c r="M934" s="10">
        <f>VLOOKUP($E934,'FP MD'!$A:$F,6,FALSE)</f>
        <v>0</v>
      </c>
      <c r="N934" s="11">
        <v>202403</v>
      </c>
      <c r="O934" s="15">
        <v>0</v>
      </c>
      <c r="P934" s="16">
        <v>0</v>
      </c>
      <c r="Q934" s="16">
        <v>0</v>
      </c>
      <c r="R934" s="16">
        <v>5430.28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0</v>
      </c>
      <c r="AZ934" s="16">
        <v>0</v>
      </c>
      <c r="BA934" s="16">
        <v>0</v>
      </c>
      <c r="BB934" s="16">
        <v>0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  <c r="BI934" s="16">
        <v>0</v>
      </c>
      <c r="BJ934" s="16">
        <v>0</v>
      </c>
      <c r="BK934" s="16">
        <v>0</v>
      </c>
      <c r="BL934" s="16">
        <v>0</v>
      </c>
      <c r="BM934" s="16">
        <v>0</v>
      </c>
      <c r="BN934" s="16">
        <v>0</v>
      </c>
      <c r="BO934" s="16">
        <v>0</v>
      </c>
      <c r="BP934" s="16">
        <v>0</v>
      </c>
      <c r="BQ934" s="16">
        <v>0</v>
      </c>
      <c r="BR934" s="16">
        <v>0</v>
      </c>
      <c r="BS934" s="16">
        <v>0</v>
      </c>
      <c r="BT934" s="16">
        <v>0</v>
      </c>
      <c r="BU934" s="16">
        <v>0</v>
      </c>
      <c r="BV934" s="16">
        <v>0</v>
      </c>
      <c r="BW934" s="16">
        <v>0</v>
      </c>
      <c r="BX934" s="14">
        <f t="shared" si="14"/>
        <v>5430.28</v>
      </c>
    </row>
    <row r="935" spans="1:76" s="17" customFormat="1" x14ac:dyDescent="0.3">
      <c r="A935" s="7" t="s">
        <v>462</v>
      </c>
      <c r="B935" s="8" t="s">
        <v>2493</v>
      </c>
      <c r="C935" s="21" t="s">
        <v>2494</v>
      </c>
      <c r="D935" s="9">
        <v>34333</v>
      </c>
      <c r="E935" s="9" t="s">
        <v>2495</v>
      </c>
      <c r="F935" s="10" t="str">
        <f>VLOOKUP($E935,'FP MD'!$A:$F,2,FALSE)</f>
        <v>BPS 3A Aero Engire Overhaul</v>
      </c>
      <c r="G935" s="10" t="s">
        <v>1221</v>
      </c>
      <c r="H935" s="10" t="s">
        <v>1723</v>
      </c>
      <c r="I935" s="10" t="s">
        <v>2490</v>
      </c>
      <c r="J935" s="10" t="str">
        <f>VLOOKUP($E935,'FP MD'!$A:$F,3,FALSE)</f>
        <v/>
      </c>
      <c r="K935" s="10" t="str">
        <f>VLOOKUP($E935,'FP MD'!$A:$F,4,FALSE)</f>
        <v/>
      </c>
      <c r="L935" s="10" t="str">
        <f>VLOOKUP($E935,'FP MD'!$A:$F,5,FALSE)</f>
        <v/>
      </c>
      <c r="M935" s="10">
        <f>VLOOKUP($E935,'FP MD'!$A:$F,6,FALSE)</f>
        <v>0</v>
      </c>
      <c r="N935" s="11">
        <v>202405</v>
      </c>
      <c r="O935" s="15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2724488.2799999993</v>
      </c>
      <c r="U935" s="16">
        <v>7916.6699999999255</v>
      </c>
      <c r="V935" s="16">
        <v>7916.6699999999255</v>
      </c>
      <c r="W935" s="16">
        <v>7916.6699999999255</v>
      </c>
      <c r="X935" s="16">
        <v>7916.6699999999255</v>
      </c>
      <c r="Y935" s="16">
        <v>7916.6699999999255</v>
      </c>
      <c r="Z935" s="16">
        <v>7916.6699999999255</v>
      </c>
      <c r="AA935" s="16">
        <v>7916.6699999999255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6">
        <v>0</v>
      </c>
      <c r="AU935" s="16">
        <v>0</v>
      </c>
      <c r="AV935" s="16">
        <v>0</v>
      </c>
      <c r="AW935" s="16">
        <v>0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  <c r="BI935" s="16">
        <v>0</v>
      </c>
      <c r="BJ935" s="16">
        <v>0</v>
      </c>
      <c r="BK935" s="16">
        <v>0</v>
      </c>
      <c r="BL935" s="16">
        <v>0</v>
      </c>
      <c r="BM935" s="16">
        <v>0</v>
      </c>
      <c r="BN935" s="16">
        <v>0</v>
      </c>
      <c r="BO935" s="16">
        <v>0</v>
      </c>
      <c r="BP935" s="16">
        <v>0</v>
      </c>
      <c r="BQ935" s="16">
        <v>0</v>
      </c>
      <c r="BR935" s="16">
        <v>0</v>
      </c>
      <c r="BS935" s="16">
        <v>0</v>
      </c>
      <c r="BT935" s="16">
        <v>0</v>
      </c>
      <c r="BU935" s="16">
        <v>0</v>
      </c>
      <c r="BV935" s="16">
        <v>0</v>
      </c>
      <c r="BW935" s="16">
        <v>0</v>
      </c>
      <c r="BX935" s="14">
        <f t="shared" si="14"/>
        <v>2779904.9699999988</v>
      </c>
    </row>
    <row r="936" spans="1:76" s="17" customFormat="1" x14ac:dyDescent="0.3">
      <c r="A936" s="7" t="s">
        <v>462</v>
      </c>
      <c r="B936" s="8" t="s">
        <v>2496</v>
      </c>
      <c r="C936" s="21" t="s">
        <v>2497</v>
      </c>
      <c r="D936" s="9">
        <v>34333</v>
      </c>
      <c r="E936" s="9" t="s">
        <v>2496</v>
      </c>
      <c r="F936" s="10" t="str">
        <f>VLOOKUP($E936,'FP MD'!$A:$F,2,FALSE)</f>
        <v>BPS Aero AVR Replacements</v>
      </c>
      <c r="G936" s="10" t="s">
        <v>1221</v>
      </c>
      <c r="H936" s="10" t="s">
        <v>1723</v>
      </c>
      <c r="I936" s="10" t="s">
        <v>2490</v>
      </c>
      <c r="J936" s="10" t="str">
        <f>VLOOKUP($E936,'FP MD'!$A:$F,3,FALSE)</f>
        <v>None</v>
      </c>
      <c r="K936" s="10" t="str">
        <f>VLOOKUP($E936,'FP MD'!$A:$F,4,FALSE)</f>
        <v/>
      </c>
      <c r="L936" s="10" t="str">
        <f>VLOOKUP($E936,'FP MD'!$A:$F,5,FALSE)</f>
        <v/>
      </c>
      <c r="M936" s="10">
        <f>VLOOKUP($E936,'FP MD'!$A:$F,6,FALSE)</f>
        <v>0</v>
      </c>
      <c r="N936" s="11">
        <v>202712</v>
      </c>
      <c r="O936" s="15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  <c r="BB936" s="16">
        <v>0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  <c r="BI936" s="16">
        <v>0</v>
      </c>
      <c r="BJ936" s="16">
        <v>0</v>
      </c>
      <c r="BK936" s="16">
        <v>1000000.0000000001</v>
      </c>
      <c r="BL936" s="16">
        <v>0</v>
      </c>
      <c r="BM936" s="16">
        <v>0</v>
      </c>
      <c r="BN936" s="16">
        <v>0</v>
      </c>
      <c r="BO936" s="16">
        <v>0</v>
      </c>
      <c r="BP936" s="16">
        <v>0</v>
      </c>
      <c r="BQ936" s="16">
        <v>0</v>
      </c>
      <c r="BR936" s="16">
        <v>0</v>
      </c>
      <c r="BS936" s="16">
        <v>0</v>
      </c>
      <c r="BT936" s="16">
        <v>0</v>
      </c>
      <c r="BU936" s="16">
        <v>0</v>
      </c>
      <c r="BV936" s="16">
        <v>0</v>
      </c>
      <c r="BW936" s="16">
        <v>0</v>
      </c>
      <c r="BX936" s="14">
        <f t="shared" si="14"/>
        <v>1000000.0000000001</v>
      </c>
    </row>
    <row r="937" spans="1:76" s="17" customFormat="1" x14ac:dyDescent="0.3">
      <c r="A937" s="7" t="s">
        <v>462</v>
      </c>
      <c r="B937" s="8" t="s">
        <v>2498</v>
      </c>
      <c r="C937" s="21" t="s">
        <v>2499</v>
      </c>
      <c r="D937" s="9">
        <v>34333</v>
      </c>
      <c r="E937" s="9" t="s">
        <v>2498</v>
      </c>
      <c r="F937" s="10" t="str">
        <f>VLOOKUP($E937,'FP MD'!$A:$F,2,FALSE)</f>
        <v>BPS 3B Aero Engine Overhaul</v>
      </c>
      <c r="G937" s="10" t="s">
        <v>1221</v>
      </c>
      <c r="H937" s="10" t="s">
        <v>1723</v>
      </c>
      <c r="I937" s="10" t="s">
        <v>2490</v>
      </c>
      <c r="J937" s="10" t="str">
        <f>VLOOKUP($E937,'FP MD'!$A:$F,3,FALSE)</f>
        <v/>
      </c>
      <c r="K937" s="10" t="str">
        <f>VLOOKUP($E937,'FP MD'!$A:$F,4,FALSE)</f>
        <v/>
      </c>
      <c r="L937" s="10" t="str">
        <f>VLOOKUP($E937,'FP MD'!$A:$F,5,FALSE)</f>
        <v/>
      </c>
      <c r="M937" s="10">
        <f>VLOOKUP($E937,'FP MD'!$A:$F,6,FALSE)</f>
        <v>0</v>
      </c>
      <c r="N937" s="11">
        <v>202612</v>
      </c>
      <c r="O937" s="15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  <c r="AY937" s="16">
        <v>7150000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  <c r="BI937" s="16">
        <v>0</v>
      </c>
      <c r="BJ937" s="16">
        <v>0</v>
      </c>
      <c r="BK937" s="16">
        <v>0</v>
      </c>
      <c r="BL937" s="16">
        <v>0</v>
      </c>
      <c r="BM937" s="16">
        <v>0</v>
      </c>
      <c r="BN937" s="16">
        <v>0</v>
      </c>
      <c r="BO937" s="16">
        <v>0</v>
      </c>
      <c r="BP937" s="16">
        <v>0</v>
      </c>
      <c r="BQ937" s="16">
        <v>0</v>
      </c>
      <c r="BR937" s="16">
        <v>0</v>
      </c>
      <c r="BS937" s="16">
        <v>0</v>
      </c>
      <c r="BT937" s="16">
        <v>0</v>
      </c>
      <c r="BU937" s="16">
        <v>0</v>
      </c>
      <c r="BV937" s="16">
        <v>0</v>
      </c>
      <c r="BW937" s="16">
        <v>0</v>
      </c>
      <c r="BX937" s="14">
        <f t="shared" si="14"/>
        <v>7150000</v>
      </c>
    </row>
    <row r="938" spans="1:76" s="17" customFormat="1" x14ac:dyDescent="0.3">
      <c r="A938" s="7" t="s">
        <v>468</v>
      </c>
      <c r="B938" s="8" t="s">
        <v>2500</v>
      </c>
      <c r="C938" s="21" t="s">
        <v>2501</v>
      </c>
      <c r="D938" s="9">
        <v>34333</v>
      </c>
      <c r="E938" s="9" t="s">
        <v>2500</v>
      </c>
      <c r="F938" s="10" t="str">
        <f>VLOOKUP($E938,'FP MD'!$A:$F,2,FALSE)</f>
        <v>Bayside Aero Blanket 2024</v>
      </c>
      <c r="G938" s="10" t="s">
        <v>1221</v>
      </c>
      <c r="H938" s="10" t="s">
        <v>1723</v>
      </c>
      <c r="I938" s="10" t="s">
        <v>2490</v>
      </c>
      <c r="J938" s="10" t="str">
        <f>VLOOKUP($E938,'FP MD'!$A:$F,3,FALSE)</f>
        <v>Blanket</v>
      </c>
      <c r="K938" s="10" t="str">
        <f>VLOOKUP($E938,'FP MD'!$A:$F,4,FALSE)</f>
        <v/>
      </c>
      <c r="L938" s="10" t="str">
        <f>VLOOKUP($E938,'FP MD'!$A:$F,5,FALSE)</f>
        <v/>
      </c>
      <c r="M938" s="10">
        <f>VLOOKUP($E938,'FP MD'!$A:$F,6,FALSE)</f>
        <v>0</v>
      </c>
      <c r="N938" s="11" t="s">
        <v>97</v>
      </c>
      <c r="O938" s="15">
        <v>0</v>
      </c>
      <c r="P938" s="16">
        <v>4500</v>
      </c>
      <c r="Q938" s="16">
        <v>4500</v>
      </c>
      <c r="R938" s="16">
        <v>9000</v>
      </c>
      <c r="S938" s="16">
        <v>9000</v>
      </c>
      <c r="T938" s="16">
        <v>10500</v>
      </c>
      <c r="U938" s="16">
        <v>10500</v>
      </c>
      <c r="V938" s="16">
        <v>12000</v>
      </c>
      <c r="W938" s="16">
        <v>12000</v>
      </c>
      <c r="X938" s="16">
        <v>12000</v>
      </c>
      <c r="Y938" s="16">
        <v>13500</v>
      </c>
      <c r="Z938" s="16">
        <v>22500</v>
      </c>
      <c r="AA938" s="16">
        <v>30000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  <c r="AY938" s="16">
        <v>0</v>
      </c>
      <c r="AZ938" s="16">
        <v>0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  <c r="BI938" s="16">
        <v>0</v>
      </c>
      <c r="BJ938" s="16">
        <v>0</v>
      </c>
      <c r="BK938" s="16">
        <v>0</v>
      </c>
      <c r="BL938" s="16">
        <v>0</v>
      </c>
      <c r="BM938" s="16">
        <v>0</v>
      </c>
      <c r="BN938" s="16">
        <v>0</v>
      </c>
      <c r="BO938" s="16">
        <v>0</v>
      </c>
      <c r="BP938" s="16">
        <v>0</v>
      </c>
      <c r="BQ938" s="16">
        <v>0</v>
      </c>
      <c r="BR938" s="16">
        <v>0</v>
      </c>
      <c r="BS938" s="16">
        <v>0</v>
      </c>
      <c r="BT938" s="16">
        <v>0</v>
      </c>
      <c r="BU938" s="16">
        <v>0</v>
      </c>
      <c r="BV938" s="16">
        <v>0</v>
      </c>
      <c r="BW938" s="16">
        <v>0</v>
      </c>
      <c r="BX938" s="14">
        <f t="shared" si="14"/>
        <v>150000</v>
      </c>
    </row>
    <row r="939" spans="1:76" s="17" customFormat="1" x14ac:dyDescent="0.3">
      <c r="A939" s="7" t="s">
        <v>462</v>
      </c>
      <c r="B939" s="8" t="s">
        <v>2502</v>
      </c>
      <c r="C939" s="21" t="s">
        <v>2503</v>
      </c>
      <c r="D939" s="9">
        <v>34334</v>
      </c>
      <c r="E939" s="9" t="s">
        <v>1909</v>
      </c>
      <c r="F939" s="10" t="str">
        <f>VLOOKUP($E939,'FP MD'!$A:$F,2,FALSE)</f>
        <v>Bayside Aero Blanket 2023</v>
      </c>
      <c r="G939" s="10" t="s">
        <v>1221</v>
      </c>
      <c r="H939" s="10" t="s">
        <v>1723</v>
      </c>
      <c r="I939" s="10" t="s">
        <v>2504</v>
      </c>
      <c r="J939" s="10" t="str">
        <f>VLOOKUP($E939,'FP MD'!$A:$F,3,FALSE)</f>
        <v>Blanket</v>
      </c>
      <c r="K939" s="10" t="str">
        <f>VLOOKUP($E939,'FP MD'!$A:$F,4,FALSE)</f>
        <v/>
      </c>
      <c r="L939" s="10" t="str">
        <f>VLOOKUP($E939,'FP MD'!$A:$F,5,FALSE)</f>
        <v/>
      </c>
      <c r="M939" s="10">
        <f>VLOOKUP($E939,'FP MD'!$A:$F,6,FALSE)</f>
        <v>0</v>
      </c>
      <c r="N939" s="11">
        <v>202403</v>
      </c>
      <c r="O939" s="15">
        <v>0</v>
      </c>
      <c r="P939" s="16">
        <v>0</v>
      </c>
      <c r="Q939" s="16">
        <v>0</v>
      </c>
      <c r="R939" s="16">
        <v>55037.42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0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  <c r="BI939" s="16">
        <v>0</v>
      </c>
      <c r="BJ939" s="16">
        <v>0</v>
      </c>
      <c r="BK939" s="16">
        <v>0</v>
      </c>
      <c r="BL939" s="16">
        <v>0</v>
      </c>
      <c r="BM939" s="16">
        <v>0</v>
      </c>
      <c r="BN939" s="16">
        <v>0</v>
      </c>
      <c r="BO939" s="16">
        <v>0</v>
      </c>
      <c r="BP939" s="16">
        <v>0</v>
      </c>
      <c r="BQ939" s="16">
        <v>0</v>
      </c>
      <c r="BR939" s="16">
        <v>0</v>
      </c>
      <c r="BS939" s="16">
        <v>0</v>
      </c>
      <c r="BT939" s="16">
        <v>0</v>
      </c>
      <c r="BU939" s="16">
        <v>0</v>
      </c>
      <c r="BV939" s="16">
        <v>0</v>
      </c>
      <c r="BW939" s="16">
        <v>0</v>
      </c>
      <c r="BX939" s="14">
        <f t="shared" si="14"/>
        <v>55037.42</v>
      </c>
    </row>
    <row r="940" spans="1:76" s="17" customFormat="1" x14ac:dyDescent="0.3">
      <c r="A940" s="7" t="s">
        <v>462</v>
      </c>
      <c r="B940" s="8" t="s">
        <v>2505</v>
      </c>
      <c r="C940" s="21" t="s">
        <v>2506</v>
      </c>
      <c r="D940" s="9">
        <v>34335</v>
      </c>
      <c r="E940" s="9" t="s">
        <v>1909</v>
      </c>
      <c r="F940" s="10" t="str">
        <f>VLOOKUP($E940,'FP MD'!$A:$F,2,FALSE)</f>
        <v>Bayside Aero Blanket 2023</v>
      </c>
      <c r="G940" s="10" t="s">
        <v>1221</v>
      </c>
      <c r="H940" s="10" t="s">
        <v>1723</v>
      </c>
      <c r="I940" s="10" t="s">
        <v>2507</v>
      </c>
      <c r="J940" s="10" t="str">
        <f>VLOOKUP($E940,'FP MD'!$A:$F,3,FALSE)</f>
        <v>Blanket</v>
      </c>
      <c r="K940" s="10" t="str">
        <f>VLOOKUP($E940,'FP MD'!$A:$F,4,FALSE)</f>
        <v/>
      </c>
      <c r="L940" s="10" t="str">
        <f>VLOOKUP($E940,'FP MD'!$A:$F,5,FALSE)</f>
        <v/>
      </c>
      <c r="M940" s="10">
        <f>VLOOKUP($E940,'FP MD'!$A:$F,6,FALSE)</f>
        <v>0</v>
      </c>
      <c r="N940" s="11">
        <v>202403</v>
      </c>
      <c r="O940" s="15">
        <v>0</v>
      </c>
      <c r="P940" s="16">
        <v>0</v>
      </c>
      <c r="Q940" s="16">
        <v>0</v>
      </c>
      <c r="R940" s="16">
        <v>81331.83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  <c r="BI940" s="16">
        <v>0</v>
      </c>
      <c r="BJ940" s="16">
        <v>0</v>
      </c>
      <c r="BK940" s="16">
        <v>0</v>
      </c>
      <c r="BL940" s="16">
        <v>0</v>
      </c>
      <c r="BM940" s="16">
        <v>0</v>
      </c>
      <c r="BN940" s="16">
        <v>0</v>
      </c>
      <c r="BO940" s="16">
        <v>0</v>
      </c>
      <c r="BP940" s="16">
        <v>0</v>
      </c>
      <c r="BQ940" s="16">
        <v>0</v>
      </c>
      <c r="BR940" s="16">
        <v>0</v>
      </c>
      <c r="BS940" s="16">
        <v>0</v>
      </c>
      <c r="BT940" s="16">
        <v>0</v>
      </c>
      <c r="BU940" s="16">
        <v>0</v>
      </c>
      <c r="BV940" s="16">
        <v>0</v>
      </c>
      <c r="BW940" s="16">
        <v>0</v>
      </c>
      <c r="BX940" s="14">
        <f t="shared" si="14"/>
        <v>81331.83</v>
      </c>
    </row>
    <row r="941" spans="1:76" s="17" customFormat="1" x14ac:dyDescent="0.3">
      <c r="A941" s="7" t="s">
        <v>462</v>
      </c>
      <c r="B941" s="8" t="s">
        <v>2508</v>
      </c>
      <c r="C941" s="21" t="s">
        <v>2509</v>
      </c>
      <c r="D941" s="9">
        <v>34335</v>
      </c>
      <c r="E941" s="9" t="s">
        <v>2510</v>
      </c>
      <c r="F941" s="10" t="str">
        <f>VLOOKUP($E941,'FP MD'!$A:$F,2,FALSE)</f>
        <v>BPS Aero Pin Replacements</v>
      </c>
      <c r="G941" s="10" t="s">
        <v>1221</v>
      </c>
      <c r="H941" s="10" t="s">
        <v>1723</v>
      </c>
      <c r="I941" s="10" t="s">
        <v>2507</v>
      </c>
      <c r="J941" s="10" t="str">
        <f>VLOOKUP($E941,'FP MD'!$A:$F,3,FALSE)</f>
        <v/>
      </c>
      <c r="K941" s="10" t="str">
        <f>VLOOKUP($E941,'FP MD'!$A:$F,4,FALSE)</f>
        <v/>
      </c>
      <c r="L941" s="10" t="str">
        <f>VLOOKUP($E941,'FP MD'!$A:$F,5,FALSE)</f>
        <v/>
      </c>
      <c r="M941" s="10">
        <f>VLOOKUP($E941,'FP MD'!$A:$F,6,FALSE)</f>
        <v>0</v>
      </c>
      <c r="N941" s="11">
        <v>202401</v>
      </c>
      <c r="O941" s="15">
        <v>0</v>
      </c>
      <c r="P941" s="16">
        <v>365095.74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  <c r="AY941" s="16">
        <v>0</v>
      </c>
      <c r="AZ941" s="16">
        <v>0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  <c r="BI941" s="16">
        <v>0</v>
      </c>
      <c r="BJ941" s="16">
        <v>0</v>
      </c>
      <c r="BK941" s="16">
        <v>0</v>
      </c>
      <c r="BL941" s="16">
        <v>0</v>
      </c>
      <c r="BM941" s="16">
        <v>0</v>
      </c>
      <c r="BN941" s="16">
        <v>0</v>
      </c>
      <c r="BO941" s="16">
        <v>0</v>
      </c>
      <c r="BP941" s="16">
        <v>0</v>
      </c>
      <c r="BQ941" s="16">
        <v>0</v>
      </c>
      <c r="BR941" s="16">
        <v>0</v>
      </c>
      <c r="BS941" s="16">
        <v>0</v>
      </c>
      <c r="BT941" s="16">
        <v>0</v>
      </c>
      <c r="BU941" s="16">
        <v>0</v>
      </c>
      <c r="BV941" s="16">
        <v>0</v>
      </c>
      <c r="BW941" s="16">
        <v>0</v>
      </c>
      <c r="BX941" s="14">
        <f t="shared" si="14"/>
        <v>365095.74</v>
      </c>
    </row>
    <row r="942" spans="1:76" s="17" customFormat="1" x14ac:dyDescent="0.3">
      <c r="A942" s="7" t="s">
        <v>462</v>
      </c>
      <c r="B942" s="8" t="s">
        <v>2511</v>
      </c>
      <c r="C942" s="21" t="s">
        <v>2512</v>
      </c>
      <c r="D942" s="9">
        <v>34336</v>
      </c>
      <c r="E942" s="9" t="s">
        <v>1909</v>
      </c>
      <c r="F942" s="10" t="str">
        <f>VLOOKUP($E942,'FP MD'!$A:$F,2,FALSE)</f>
        <v>Bayside Aero Blanket 2023</v>
      </c>
      <c r="G942" s="10" t="s">
        <v>1221</v>
      </c>
      <c r="H942" s="10" t="s">
        <v>1723</v>
      </c>
      <c r="I942" s="10" t="s">
        <v>2513</v>
      </c>
      <c r="J942" s="10" t="str">
        <f>VLOOKUP($E942,'FP MD'!$A:$F,3,FALSE)</f>
        <v>Blanket</v>
      </c>
      <c r="K942" s="10" t="str">
        <f>VLOOKUP($E942,'FP MD'!$A:$F,4,FALSE)</f>
        <v/>
      </c>
      <c r="L942" s="10" t="str">
        <f>VLOOKUP($E942,'FP MD'!$A:$F,5,FALSE)</f>
        <v/>
      </c>
      <c r="M942" s="10">
        <f>VLOOKUP($E942,'FP MD'!$A:$F,6,FALSE)</f>
        <v>0</v>
      </c>
      <c r="N942" s="11">
        <v>202403</v>
      </c>
      <c r="O942" s="15">
        <v>0</v>
      </c>
      <c r="P942" s="16">
        <v>0</v>
      </c>
      <c r="Q942" s="16">
        <v>0</v>
      </c>
      <c r="R942" s="16">
        <v>64029.78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  <c r="BI942" s="16">
        <v>0</v>
      </c>
      <c r="BJ942" s="16">
        <v>0</v>
      </c>
      <c r="BK942" s="16">
        <v>0</v>
      </c>
      <c r="BL942" s="16">
        <v>0</v>
      </c>
      <c r="BM942" s="16">
        <v>0</v>
      </c>
      <c r="BN942" s="16">
        <v>0</v>
      </c>
      <c r="BO942" s="16">
        <v>0</v>
      </c>
      <c r="BP942" s="16">
        <v>0</v>
      </c>
      <c r="BQ942" s="16">
        <v>0</v>
      </c>
      <c r="BR942" s="16">
        <v>0</v>
      </c>
      <c r="BS942" s="16">
        <v>0</v>
      </c>
      <c r="BT942" s="16">
        <v>0</v>
      </c>
      <c r="BU942" s="16">
        <v>0</v>
      </c>
      <c r="BV942" s="16">
        <v>0</v>
      </c>
      <c r="BW942" s="16">
        <v>0</v>
      </c>
      <c r="BX942" s="14">
        <f t="shared" si="14"/>
        <v>64029.78</v>
      </c>
    </row>
    <row r="943" spans="1:76" s="17" customFormat="1" x14ac:dyDescent="0.3">
      <c r="A943" s="7" t="s">
        <v>462</v>
      </c>
      <c r="B943" s="8" t="s">
        <v>2514</v>
      </c>
      <c r="C943" s="21" t="s">
        <v>2515</v>
      </c>
      <c r="D943" s="9">
        <v>34343</v>
      </c>
      <c r="E943" s="9" t="s">
        <v>1234</v>
      </c>
      <c r="F943" s="10" t="str">
        <f>VLOOKUP($E943,'FP MD'!$A:$F,2,FALSE)</f>
        <v>CSA 5 &amp; 6</v>
      </c>
      <c r="G943" s="10" t="s">
        <v>1221</v>
      </c>
      <c r="H943" s="10" t="s">
        <v>1235</v>
      </c>
      <c r="I943" s="10" t="s">
        <v>2516</v>
      </c>
      <c r="J943" s="10" t="str">
        <f>VLOOKUP($E943,'FP MD'!$A:$F,3,FALSE)</f>
        <v>Big Bend CC</v>
      </c>
      <c r="K943" s="10" t="str">
        <f>VLOOKUP($E943,'FP MD'!$A:$F,4,FALSE)</f>
        <v/>
      </c>
      <c r="L943" s="10" t="str">
        <f>VLOOKUP($E943,'FP MD'!$A:$F,5,FALSE)</f>
        <v/>
      </c>
      <c r="M943" s="10">
        <f>VLOOKUP($E943,'FP MD'!$A:$F,6,FALSE)</f>
        <v>0</v>
      </c>
      <c r="N943" s="11">
        <v>202801</v>
      </c>
      <c r="O943" s="15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0</v>
      </c>
      <c r="AZ943" s="16">
        <v>0</v>
      </c>
      <c r="BA943" s="16">
        <v>0</v>
      </c>
      <c r="BB943" s="16">
        <v>0</v>
      </c>
      <c r="BC943" s="16">
        <v>0</v>
      </c>
      <c r="BD943" s="16">
        <v>0</v>
      </c>
      <c r="BE943" s="16">
        <v>0</v>
      </c>
      <c r="BF943" s="16">
        <v>0</v>
      </c>
      <c r="BG943" s="16">
        <v>0</v>
      </c>
      <c r="BH943" s="16">
        <v>0</v>
      </c>
      <c r="BI943" s="16">
        <v>0</v>
      </c>
      <c r="BJ943" s="16">
        <v>0</v>
      </c>
      <c r="BK943" s="16">
        <v>0</v>
      </c>
      <c r="BL943" s="16">
        <v>6240857.79</v>
      </c>
      <c r="BM943" s="16">
        <v>0</v>
      </c>
      <c r="BN943" s="16">
        <v>0</v>
      </c>
      <c r="BO943" s="16">
        <v>0</v>
      </c>
      <c r="BP943" s="16">
        <v>0</v>
      </c>
      <c r="BQ943" s="16">
        <v>0</v>
      </c>
      <c r="BR943" s="16">
        <v>0</v>
      </c>
      <c r="BS943" s="16">
        <v>0</v>
      </c>
      <c r="BT943" s="16">
        <v>0</v>
      </c>
      <c r="BU943" s="16">
        <v>0</v>
      </c>
      <c r="BV943" s="16">
        <v>0</v>
      </c>
      <c r="BW943" s="16">
        <v>0</v>
      </c>
      <c r="BX943" s="14">
        <f t="shared" si="14"/>
        <v>0</v>
      </c>
    </row>
    <row r="944" spans="1:76" s="17" customFormat="1" x14ac:dyDescent="0.3">
      <c r="A944" s="7" t="s">
        <v>462</v>
      </c>
      <c r="B944" s="8" t="s">
        <v>2517</v>
      </c>
      <c r="C944" s="21" t="s">
        <v>2518</v>
      </c>
      <c r="D944" s="9">
        <v>34343</v>
      </c>
      <c r="E944" s="9" t="s">
        <v>2519</v>
      </c>
      <c r="F944" s="10" t="str">
        <f>VLOOKUP($E944,'FP MD'!$A:$F,2,FALSE)</f>
        <v>ST1 Breaker Monitoring</v>
      </c>
      <c r="G944" s="10" t="s">
        <v>1221</v>
      </c>
      <c r="H944" s="10" t="s">
        <v>1235</v>
      </c>
      <c r="I944" s="10" t="s">
        <v>2520</v>
      </c>
      <c r="J944" s="10" t="str">
        <f>VLOOKUP($E944,'FP MD'!$A:$F,3,FALSE)</f>
        <v/>
      </c>
      <c r="K944" s="10" t="str">
        <f>VLOOKUP($E944,'FP MD'!$A:$F,4,FALSE)</f>
        <v/>
      </c>
      <c r="L944" s="10" t="str">
        <f>VLOOKUP($E944,'FP MD'!$A:$F,5,FALSE)</f>
        <v/>
      </c>
      <c r="M944" s="10">
        <f>VLOOKUP($E944,'FP MD'!$A:$F,6,FALSE)</f>
        <v>0</v>
      </c>
      <c r="N944" s="11">
        <v>202506</v>
      </c>
      <c r="O944" s="15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45347.270000000004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0</v>
      </c>
      <c r="BF944" s="16">
        <v>0</v>
      </c>
      <c r="BG944" s="16">
        <v>0</v>
      </c>
      <c r="BH944" s="16">
        <v>0</v>
      </c>
      <c r="BI944" s="16">
        <v>0</v>
      </c>
      <c r="BJ944" s="16">
        <v>0</v>
      </c>
      <c r="BK944" s="16">
        <v>0</v>
      </c>
      <c r="BL944" s="16">
        <v>0</v>
      </c>
      <c r="BM944" s="16">
        <v>0</v>
      </c>
      <c r="BN944" s="16">
        <v>0</v>
      </c>
      <c r="BO944" s="16">
        <v>0</v>
      </c>
      <c r="BP944" s="16">
        <v>0</v>
      </c>
      <c r="BQ944" s="16">
        <v>0</v>
      </c>
      <c r="BR944" s="16">
        <v>0</v>
      </c>
      <c r="BS944" s="16">
        <v>0</v>
      </c>
      <c r="BT944" s="16">
        <v>0</v>
      </c>
      <c r="BU944" s="16">
        <v>0</v>
      </c>
      <c r="BV944" s="16">
        <v>0</v>
      </c>
      <c r="BW944" s="16">
        <v>0</v>
      </c>
      <c r="BX944" s="14">
        <f t="shared" si="14"/>
        <v>45347.270000000004</v>
      </c>
    </row>
    <row r="945" spans="1:76" s="17" customFormat="1" x14ac:dyDescent="0.3">
      <c r="A945" s="7" t="s">
        <v>462</v>
      </c>
      <c r="B945" s="8" t="s">
        <v>2521</v>
      </c>
      <c r="C945" s="21" t="s">
        <v>2522</v>
      </c>
      <c r="D945" s="9">
        <v>34343</v>
      </c>
      <c r="E945" s="9" t="s">
        <v>2523</v>
      </c>
      <c r="F945" s="10" t="str">
        <f>VLOOKUP($E945,'FP MD'!$A:$F,2,FALSE)</f>
        <v>BB1 Indeterminate 2023</v>
      </c>
      <c r="G945" s="10" t="s">
        <v>1221</v>
      </c>
      <c r="H945" s="10" t="s">
        <v>1235</v>
      </c>
      <c r="I945" s="10" t="s">
        <v>2520</v>
      </c>
      <c r="J945" s="10" t="str">
        <f>VLOOKUP($E945,'FP MD'!$A:$F,3,FALSE)</f>
        <v>Blanket</v>
      </c>
      <c r="K945" s="10" t="str">
        <f>VLOOKUP($E945,'FP MD'!$A:$F,4,FALSE)</f>
        <v/>
      </c>
      <c r="L945" s="10" t="str">
        <f>VLOOKUP($E945,'FP MD'!$A:$F,5,FALSE)</f>
        <v/>
      </c>
      <c r="M945" s="10">
        <f>VLOOKUP($E945,'FP MD'!$A:$F,6,FALSE)</f>
        <v>0</v>
      </c>
      <c r="N945" s="11">
        <v>202405</v>
      </c>
      <c r="O945" s="15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507898.35000000003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  <c r="BI945" s="16">
        <v>0</v>
      </c>
      <c r="BJ945" s="16">
        <v>0</v>
      </c>
      <c r="BK945" s="16">
        <v>0</v>
      </c>
      <c r="BL945" s="16">
        <v>0</v>
      </c>
      <c r="BM945" s="16">
        <v>0</v>
      </c>
      <c r="BN945" s="16">
        <v>0</v>
      </c>
      <c r="BO945" s="16">
        <v>0</v>
      </c>
      <c r="BP945" s="16">
        <v>0</v>
      </c>
      <c r="BQ945" s="16">
        <v>0</v>
      </c>
      <c r="BR945" s="16">
        <v>0</v>
      </c>
      <c r="BS945" s="16">
        <v>0</v>
      </c>
      <c r="BT945" s="16">
        <v>0</v>
      </c>
      <c r="BU945" s="16">
        <v>0</v>
      </c>
      <c r="BV945" s="16">
        <v>0</v>
      </c>
      <c r="BW945" s="16">
        <v>0</v>
      </c>
      <c r="BX945" s="14">
        <f t="shared" si="14"/>
        <v>507898.35000000003</v>
      </c>
    </row>
    <row r="946" spans="1:76" s="17" customFormat="1" x14ac:dyDescent="0.3">
      <c r="A946" s="7" t="s">
        <v>462</v>
      </c>
      <c r="B946" s="8" t="s">
        <v>1234</v>
      </c>
      <c r="C946" s="21" t="s">
        <v>2524</v>
      </c>
      <c r="D946" s="9">
        <v>34343</v>
      </c>
      <c r="E946" s="9" t="s">
        <v>1234</v>
      </c>
      <c r="F946" s="10" t="str">
        <f>VLOOKUP($E946,'FP MD'!$A:$F,2,FALSE)</f>
        <v>CSA 5 &amp; 6</v>
      </c>
      <c r="G946" s="10" t="s">
        <v>1221</v>
      </c>
      <c r="H946" s="10" t="s">
        <v>1235</v>
      </c>
      <c r="I946" s="10" t="s">
        <v>2516</v>
      </c>
      <c r="J946" s="10" t="str">
        <f>VLOOKUP($E946,'FP MD'!$A:$F,3,FALSE)</f>
        <v>Big Bend CC</v>
      </c>
      <c r="K946" s="10" t="str">
        <f>VLOOKUP($E946,'FP MD'!$A:$F,4,FALSE)</f>
        <v/>
      </c>
      <c r="L946" s="10" t="str">
        <f>VLOOKUP($E946,'FP MD'!$A:$F,5,FALSE)</f>
        <v/>
      </c>
      <c r="M946" s="10">
        <f>VLOOKUP($E946,'FP MD'!$A:$F,6,FALSE)</f>
        <v>0</v>
      </c>
      <c r="N946" s="11">
        <v>202812</v>
      </c>
      <c r="O946" s="15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  <c r="BI946" s="16">
        <v>0</v>
      </c>
      <c r="BJ946" s="16">
        <v>0</v>
      </c>
      <c r="BK946" s="16">
        <v>0</v>
      </c>
      <c r="BL946" s="16">
        <v>0</v>
      </c>
      <c r="BM946" s="16">
        <v>0</v>
      </c>
      <c r="BN946" s="16">
        <v>0</v>
      </c>
      <c r="BO946" s="16">
        <v>0</v>
      </c>
      <c r="BP946" s="16">
        <v>0</v>
      </c>
      <c r="BQ946" s="16">
        <v>0</v>
      </c>
      <c r="BR946" s="16">
        <v>0</v>
      </c>
      <c r="BS946" s="16">
        <v>0</v>
      </c>
      <c r="BT946" s="16">
        <v>0</v>
      </c>
      <c r="BU946" s="16">
        <v>0</v>
      </c>
      <c r="BV946" s="16">
        <v>0</v>
      </c>
      <c r="BW946" s="16">
        <v>24711029.999999981</v>
      </c>
      <c r="BX946" s="14">
        <f t="shared" si="14"/>
        <v>0</v>
      </c>
    </row>
    <row r="947" spans="1:76" s="17" customFormat="1" x14ac:dyDescent="0.3">
      <c r="A947" s="7" t="s">
        <v>462</v>
      </c>
      <c r="B947" s="8" t="s">
        <v>2525</v>
      </c>
      <c r="C947" s="21" t="s">
        <v>2526</v>
      </c>
      <c r="D947" s="9">
        <v>34343</v>
      </c>
      <c r="E947" s="9" t="s">
        <v>2525</v>
      </c>
      <c r="F947" s="10" t="str">
        <f>VLOOKUP($E947,'FP MD'!$A:$F,2,FALSE)</f>
        <v>BB1 Intake Screens</v>
      </c>
      <c r="G947" s="10" t="s">
        <v>1221</v>
      </c>
      <c r="H947" s="10" t="s">
        <v>1235</v>
      </c>
      <c r="I947" s="10" t="s">
        <v>2527</v>
      </c>
      <c r="J947" s="10" t="str">
        <f>VLOOKUP($E947,'FP MD'!$A:$F,3,FALSE)</f>
        <v/>
      </c>
      <c r="K947" s="10" t="str">
        <f>VLOOKUP($E947,'FP MD'!$A:$F,4,FALSE)</f>
        <v/>
      </c>
      <c r="L947" s="10" t="str">
        <f>VLOOKUP($E947,'FP MD'!$A:$F,5,FALSE)</f>
        <v/>
      </c>
      <c r="M947" s="10">
        <f>VLOOKUP($E947,'FP MD'!$A:$F,6,FALSE)</f>
        <v>0</v>
      </c>
      <c r="N947" s="11">
        <v>202609</v>
      </c>
      <c r="O947" s="15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675000</v>
      </c>
      <c r="AW947" s="16">
        <v>75000</v>
      </c>
      <c r="AX947" s="16">
        <v>75000</v>
      </c>
      <c r="AY947" s="16">
        <v>75000</v>
      </c>
      <c r="AZ947" s="16">
        <v>0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  <c r="BI947" s="16">
        <v>0</v>
      </c>
      <c r="BJ947" s="16">
        <v>0</v>
      </c>
      <c r="BK947" s="16">
        <v>0</v>
      </c>
      <c r="BL947" s="16">
        <v>0</v>
      </c>
      <c r="BM947" s="16">
        <v>0</v>
      </c>
      <c r="BN947" s="16">
        <v>0</v>
      </c>
      <c r="BO947" s="16">
        <v>0</v>
      </c>
      <c r="BP947" s="16">
        <v>0</v>
      </c>
      <c r="BQ947" s="16">
        <v>0</v>
      </c>
      <c r="BR947" s="16">
        <v>0</v>
      </c>
      <c r="BS947" s="16">
        <v>0</v>
      </c>
      <c r="BT947" s="16">
        <v>0</v>
      </c>
      <c r="BU947" s="16">
        <v>0</v>
      </c>
      <c r="BV947" s="16">
        <v>0</v>
      </c>
      <c r="BW947" s="16">
        <v>0</v>
      </c>
      <c r="BX947" s="14">
        <f t="shared" si="14"/>
        <v>900000</v>
      </c>
    </row>
    <row r="948" spans="1:76" s="17" customFormat="1" x14ac:dyDescent="0.3">
      <c r="A948" s="7" t="s">
        <v>462</v>
      </c>
      <c r="B948" s="8" t="s">
        <v>2528</v>
      </c>
      <c r="C948" s="21" t="s">
        <v>2529</v>
      </c>
      <c r="D948" s="9">
        <v>34343</v>
      </c>
      <c r="E948" s="9" t="s">
        <v>2528</v>
      </c>
      <c r="F948" s="10" t="str">
        <f>VLOOKUP($E948,'FP MD'!$A:$F,2,FALSE)</f>
        <v>BB1 STG Valve Rebuild</v>
      </c>
      <c r="G948" s="10" t="s">
        <v>1221</v>
      </c>
      <c r="H948" s="10" t="s">
        <v>1235</v>
      </c>
      <c r="I948" s="10" t="s">
        <v>2527</v>
      </c>
      <c r="J948" s="10" t="str">
        <f>VLOOKUP($E948,'FP MD'!$A:$F,3,FALSE)</f>
        <v/>
      </c>
      <c r="K948" s="10" t="str">
        <f>VLOOKUP($E948,'FP MD'!$A:$F,4,FALSE)</f>
        <v/>
      </c>
      <c r="L948" s="10" t="str">
        <f>VLOOKUP($E948,'FP MD'!$A:$F,5,FALSE)</f>
        <v/>
      </c>
      <c r="M948" s="10">
        <f>VLOOKUP($E948,'FP MD'!$A:$F,6,FALSE)</f>
        <v>0</v>
      </c>
      <c r="N948" s="11">
        <v>202612</v>
      </c>
      <c r="O948" s="15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1485000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  <c r="BI948" s="16">
        <v>0</v>
      </c>
      <c r="BJ948" s="16">
        <v>0</v>
      </c>
      <c r="BK948" s="16">
        <v>0</v>
      </c>
      <c r="BL948" s="16">
        <v>0</v>
      </c>
      <c r="BM948" s="16">
        <v>0</v>
      </c>
      <c r="BN948" s="16">
        <v>0</v>
      </c>
      <c r="BO948" s="16">
        <v>0</v>
      </c>
      <c r="BP948" s="16">
        <v>0</v>
      </c>
      <c r="BQ948" s="16">
        <v>0</v>
      </c>
      <c r="BR948" s="16">
        <v>0</v>
      </c>
      <c r="BS948" s="16">
        <v>0</v>
      </c>
      <c r="BT948" s="16">
        <v>0</v>
      </c>
      <c r="BU948" s="16">
        <v>0</v>
      </c>
      <c r="BV948" s="16">
        <v>0</v>
      </c>
      <c r="BW948" s="16">
        <v>0</v>
      </c>
      <c r="BX948" s="14">
        <f t="shared" si="14"/>
        <v>1485000</v>
      </c>
    </row>
    <row r="949" spans="1:76" s="17" customFormat="1" x14ac:dyDescent="0.3">
      <c r="A949" s="7" t="s">
        <v>462</v>
      </c>
      <c r="B949" s="8" t="s">
        <v>2530</v>
      </c>
      <c r="C949" s="21" t="s">
        <v>2531</v>
      </c>
      <c r="D949" s="9">
        <v>34343</v>
      </c>
      <c r="E949" s="9" t="s">
        <v>2530</v>
      </c>
      <c r="F949" s="10" t="str">
        <f>VLOOKUP($E949,'FP MD'!$A:$F,2,FALSE)</f>
        <v>BB1 Ovation Controls Upgrades</v>
      </c>
      <c r="G949" s="10" t="s">
        <v>1221</v>
      </c>
      <c r="H949" s="10" t="s">
        <v>1235</v>
      </c>
      <c r="I949" s="10" t="s">
        <v>2527</v>
      </c>
      <c r="J949" s="10" t="str">
        <f>VLOOKUP($E949,'FP MD'!$A:$F,3,FALSE)</f>
        <v/>
      </c>
      <c r="K949" s="10" t="str">
        <f>VLOOKUP($E949,'FP MD'!$A:$F,4,FALSE)</f>
        <v/>
      </c>
      <c r="L949" s="10" t="str">
        <f>VLOOKUP($E949,'FP MD'!$A:$F,5,FALSE)</f>
        <v/>
      </c>
      <c r="M949" s="10">
        <f>VLOOKUP($E949,'FP MD'!$A:$F,6,FALSE)</f>
        <v>0</v>
      </c>
      <c r="N949" s="11">
        <v>202812</v>
      </c>
      <c r="O949" s="15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  <c r="BI949" s="16">
        <v>0</v>
      </c>
      <c r="BJ949" s="16">
        <v>0</v>
      </c>
      <c r="BK949" s="16">
        <v>0</v>
      </c>
      <c r="BL949" s="16">
        <v>0</v>
      </c>
      <c r="BM949" s="16">
        <v>0</v>
      </c>
      <c r="BN949" s="16">
        <v>0</v>
      </c>
      <c r="BO949" s="16">
        <v>0</v>
      </c>
      <c r="BP949" s="16">
        <v>0</v>
      </c>
      <c r="BQ949" s="16">
        <v>0</v>
      </c>
      <c r="BR949" s="16">
        <v>0</v>
      </c>
      <c r="BS949" s="16">
        <v>0</v>
      </c>
      <c r="BT949" s="16">
        <v>0</v>
      </c>
      <c r="BU949" s="16">
        <v>0</v>
      </c>
      <c r="BV949" s="16">
        <v>0</v>
      </c>
      <c r="BW949" s="16">
        <v>1440000</v>
      </c>
      <c r="BX949" s="14">
        <f t="shared" si="14"/>
        <v>0</v>
      </c>
    </row>
    <row r="950" spans="1:76" s="17" customFormat="1" x14ac:dyDescent="0.3">
      <c r="A950" s="7" t="s">
        <v>468</v>
      </c>
      <c r="B950" s="8" t="s">
        <v>2532</v>
      </c>
      <c r="C950" s="21" t="s">
        <v>2533</v>
      </c>
      <c r="D950" s="9">
        <v>34343</v>
      </c>
      <c r="E950" s="9" t="s">
        <v>2532</v>
      </c>
      <c r="F950" s="10" t="str">
        <f>VLOOKUP($E950,'FP MD'!$A:$F,2,FALSE)</f>
        <v>Upgd BB Gen Line Prtctn 311L-411L</v>
      </c>
      <c r="G950" s="10" t="s">
        <v>495</v>
      </c>
      <c r="H950" s="10" t="s">
        <v>1235</v>
      </c>
      <c r="I950" s="10" t="s">
        <v>472</v>
      </c>
      <c r="J950" s="10" t="str">
        <f>VLOOKUP($E950,'FP MD'!$A:$F,3,FALSE)</f>
        <v/>
      </c>
      <c r="K950" s="10" t="str">
        <f>VLOOKUP($E950,'FP MD'!$A:$F,4,FALSE)</f>
        <v/>
      </c>
      <c r="L950" s="10" t="str">
        <f>VLOOKUP($E950,'FP MD'!$A:$F,5,FALSE)</f>
        <v/>
      </c>
      <c r="M950" s="10">
        <f>VLOOKUP($E950,'FP MD'!$A:$F,6,FALSE)</f>
        <v>0</v>
      </c>
      <c r="N950" s="11" t="s">
        <v>97</v>
      </c>
      <c r="O950" s="15">
        <v>0</v>
      </c>
      <c r="P950" s="16">
        <v>37500</v>
      </c>
      <c r="Q950" s="16">
        <v>37500</v>
      </c>
      <c r="R950" s="16">
        <v>37500</v>
      </c>
      <c r="S950" s="16">
        <v>37500</v>
      </c>
      <c r="T950" s="16">
        <v>37500</v>
      </c>
      <c r="U950" s="16">
        <v>37500</v>
      </c>
      <c r="V950" s="16">
        <v>37500</v>
      </c>
      <c r="W950" s="16">
        <v>37500</v>
      </c>
      <c r="X950" s="16">
        <v>37500</v>
      </c>
      <c r="Y950" s="16">
        <v>37500</v>
      </c>
      <c r="Z950" s="16">
        <v>37500</v>
      </c>
      <c r="AA950" s="16">
        <v>37500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0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0</v>
      </c>
      <c r="BI950" s="16">
        <v>0</v>
      </c>
      <c r="BJ950" s="16">
        <v>0</v>
      </c>
      <c r="BK950" s="16">
        <v>0</v>
      </c>
      <c r="BL950" s="16">
        <v>0</v>
      </c>
      <c r="BM950" s="16">
        <v>0</v>
      </c>
      <c r="BN950" s="16">
        <v>0</v>
      </c>
      <c r="BO950" s="16">
        <v>0</v>
      </c>
      <c r="BP950" s="16">
        <v>0</v>
      </c>
      <c r="BQ950" s="16">
        <v>0</v>
      </c>
      <c r="BR950" s="16">
        <v>0</v>
      </c>
      <c r="BS950" s="16">
        <v>0</v>
      </c>
      <c r="BT950" s="16">
        <v>0</v>
      </c>
      <c r="BU950" s="16">
        <v>0</v>
      </c>
      <c r="BV950" s="16">
        <v>0</v>
      </c>
      <c r="BW950" s="16">
        <v>0</v>
      </c>
      <c r="BX950" s="14">
        <f t="shared" si="14"/>
        <v>450000</v>
      </c>
    </row>
    <row r="951" spans="1:76" s="17" customFormat="1" x14ac:dyDescent="0.3">
      <c r="A951" s="7" t="s">
        <v>462</v>
      </c>
      <c r="B951" s="8" t="s">
        <v>2519</v>
      </c>
      <c r="C951" s="21" t="s">
        <v>2534</v>
      </c>
      <c r="D951" s="9">
        <v>34343</v>
      </c>
      <c r="E951" s="9" t="s">
        <v>2519</v>
      </c>
      <c r="F951" s="10" t="str">
        <f>VLOOKUP($E951,'FP MD'!$A:$F,2,FALSE)</f>
        <v>ST1 Breaker Monitoring</v>
      </c>
      <c r="G951" s="10" t="s">
        <v>1221</v>
      </c>
      <c r="H951" s="10" t="s">
        <v>1235</v>
      </c>
      <c r="I951" s="10" t="s">
        <v>2520</v>
      </c>
      <c r="J951" s="10" t="str">
        <f>VLOOKUP($E951,'FP MD'!$A:$F,3,FALSE)</f>
        <v/>
      </c>
      <c r="K951" s="10" t="str">
        <f>VLOOKUP($E951,'FP MD'!$A:$F,4,FALSE)</f>
        <v/>
      </c>
      <c r="L951" s="10" t="str">
        <f>VLOOKUP($E951,'FP MD'!$A:$F,5,FALSE)</f>
        <v/>
      </c>
      <c r="M951" s="10">
        <f>VLOOKUP($E951,'FP MD'!$A:$F,6,FALSE)</f>
        <v>0</v>
      </c>
      <c r="N951" s="11">
        <v>202712</v>
      </c>
      <c r="O951" s="15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0</v>
      </c>
      <c r="BI951" s="16">
        <v>0</v>
      </c>
      <c r="BJ951" s="16">
        <v>0</v>
      </c>
      <c r="BK951" s="16">
        <v>360000</v>
      </c>
      <c r="BL951" s="16">
        <v>0</v>
      </c>
      <c r="BM951" s="16">
        <v>0</v>
      </c>
      <c r="BN951" s="16">
        <v>0</v>
      </c>
      <c r="BO951" s="16">
        <v>0</v>
      </c>
      <c r="BP951" s="16">
        <v>0</v>
      </c>
      <c r="BQ951" s="16">
        <v>0</v>
      </c>
      <c r="BR951" s="16">
        <v>0</v>
      </c>
      <c r="BS951" s="16">
        <v>0</v>
      </c>
      <c r="BT951" s="16">
        <v>0</v>
      </c>
      <c r="BU951" s="16">
        <v>0</v>
      </c>
      <c r="BV951" s="16">
        <v>0</v>
      </c>
      <c r="BW951" s="16">
        <v>0</v>
      </c>
      <c r="BX951" s="14">
        <f t="shared" si="14"/>
        <v>360000</v>
      </c>
    </row>
    <row r="952" spans="1:76" s="17" customFormat="1" x14ac:dyDescent="0.3">
      <c r="A952" s="7" t="s">
        <v>462</v>
      </c>
      <c r="B952" s="8" t="s">
        <v>2535</v>
      </c>
      <c r="C952" s="21" t="s">
        <v>2536</v>
      </c>
      <c r="D952" s="9">
        <v>34344</v>
      </c>
      <c r="E952" s="9" t="s">
        <v>1343</v>
      </c>
      <c r="F952" s="10" t="str">
        <f>VLOOKUP($E952,'FP MD'!$A:$F,2,FALSE)</f>
        <v>CT4 Indeterminant 2023</v>
      </c>
      <c r="G952" s="10" t="s">
        <v>1221</v>
      </c>
      <c r="H952" s="10" t="s">
        <v>1235</v>
      </c>
      <c r="I952" s="10" t="s">
        <v>1236</v>
      </c>
      <c r="J952" s="10" t="str">
        <f>VLOOKUP($E952,'FP MD'!$A:$F,3,FALSE)</f>
        <v>Blanket</v>
      </c>
      <c r="K952" s="10" t="str">
        <f>VLOOKUP($E952,'FP MD'!$A:$F,4,FALSE)</f>
        <v/>
      </c>
      <c r="L952" s="10" t="str">
        <f>VLOOKUP($E952,'FP MD'!$A:$F,5,FALSE)</f>
        <v/>
      </c>
      <c r="M952" s="10">
        <f>VLOOKUP($E952,'FP MD'!$A:$F,6,FALSE)</f>
        <v>0</v>
      </c>
      <c r="N952" s="11">
        <v>202403</v>
      </c>
      <c r="O952" s="15">
        <v>0</v>
      </c>
      <c r="P952" s="16">
        <v>0</v>
      </c>
      <c r="Q952" s="16">
        <v>0</v>
      </c>
      <c r="R952" s="16">
        <v>61330.73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  <c r="BI952" s="16">
        <v>0</v>
      </c>
      <c r="BJ952" s="16">
        <v>0</v>
      </c>
      <c r="BK952" s="16">
        <v>0</v>
      </c>
      <c r="BL952" s="16">
        <v>0</v>
      </c>
      <c r="BM952" s="16">
        <v>0</v>
      </c>
      <c r="BN952" s="16">
        <v>0</v>
      </c>
      <c r="BO952" s="16">
        <v>0</v>
      </c>
      <c r="BP952" s="16">
        <v>0</v>
      </c>
      <c r="BQ952" s="16">
        <v>0</v>
      </c>
      <c r="BR952" s="16">
        <v>0</v>
      </c>
      <c r="BS952" s="16">
        <v>0</v>
      </c>
      <c r="BT952" s="16">
        <v>0</v>
      </c>
      <c r="BU952" s="16">
        <v>0</v>
      </c>
      <c r="BV952" s="16">
        <v>0</v>
      </c>
      <c r="BW952" s="16">
        <v>0</v>
      </c>
      <c r="BX952" s="14">
        <f t="shared" si="14"/>
        <v>61330.73</v>
      </c>
    </row>
    <row r="953" spans="1:76" s="17" customFormat="1" x14ac:dyDescent="0.3">
      <c r="A953" s="7" t="s">
        <v>468</v>
      </c>
      <c r="B953" s="8" t="s">
        <v>2537</v>
      </c>
      <c r="C953" s="21" t="s">
        <v>2538</v>
      </c>
      <c r="D953" s="9">
        <v>34344</v>
      </c>
      <c r="E953" s="9" t="s">
        <v>2539</v>
      </c>
      <c r="F953" s="10" t="str">
        <f>VLOOKUP($E953,'FP MD'!$A:$F,2,FALSE)</f>
        <v xml:space="preserve">BB Aero Engine Overhaul   </v>
      </c>
      <c r="G953" s="10" t="s">
        <v>1221</v>
      </c>
      <c r="H953" s="10" t="s">
        <v>1235</v>
      </c>
      <c r="I953" s="10" t="s">
        <v>1236</v>
      </c>
      <c r="J953" s="10" t="str">
        <f>VLOOKUP($E953,'FP MD'!$A:$F,3,FALSE)</f>
        <v/>
      </c>
      <c r="K953" s="10" t="str">
        <f>VLOOKUP($E953,'FP MD'!$A:$F,4,FALSE)</f>
        <v/>
      </c>
      <c r="L953" s="10" t="str">
        <f>VLOOKUP($E953,'FP MD'!$A:$F,5,FALSE)</f>
        <v/>
      </c>
      <c r="M953" s="10">
        <f>VLOOKUP($E953,'FP MD'!$A:$F,6,FALSE)</f>
        <v>0</v>
      </c>
      <c r="N953" s="11" t="s">
        <v>97</v>
      </c>
      <c r="O953" s="15">
        <v>0</v>
      </c>
      <c r="P953" s="16">
        <v>3067743.82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0</v>
      </c>
      <c r="BE953" s="16">
        <v>0</v>
      </c>
      <c r="BF953" s="16">
        <v>0</v>
      </c>
      <c r="BG953" s="16">
        <v>0</v>
      </c>
      <c r="BH953" s="16">
        <v>0</v>
      </c>
      <c r="BI953" s="16">
        <v>0</v>
      </c>
      <c r="BJ953" s="16">
        <v>0</v>
      </c>
      <c r="BK953" s="16">
        <v>0</v>
      </c>
      <c r="BL953" s="16">
        <v>0</v>
      </c>
      <c r="BM953" s="16">
        <v>0</v>
      </c>
      <c r="BN953" s="16">
        <v>0</v>
      </c>
      <c r="BO953" s="16">
        <v>0</v>
      </c>
      <c r="BP953" s="16">
        <v>0</v>
      </c>
      <c r="BQ953" s="16">
        <v>0</v>
      </c>
      <c r="BR953" s="16">
        <v>0</v>
      </c>
      <c r="BS953" s="16">
        <v>0</v>
      </c>
      <c r="BT953" s="16">
        <v>0</v>
      </c>
      <c r="BU953" s="16">
        <v>0</v>
      </c>
      <c r="BV953" s="16">
        <v>0</v>
      </c>
      <c r="BW953" s="16">
        <v>0</v>
      </c>
      <c r="BX953" s="14">
        <f t="shared" si="14"/>
        <v>3067743.82</v>
      </c>
    </row>
    <row r="954" spans="1:76" s="17" customFormat="1" x14ac:dyDescent="0.3">
      <c r="A954" s="7" t="s">
        <v>468</v>
      </c>
      <c r="B954" s="8" t="s">
        <v>2540</v>
      </c>
      <c r="C954" s="21" t="s">
        <v>2541</v>
      </c>
      <c r="D954" s="9">
        <v>34344</v>
      </c>
      <c r="E954" s="9" t="s">
        <v>2540</v>
      </c>
      <c r="F954" s="10" t="str">
        <f>VLOOKUP($E954,'FP MD'!$A:$F,2,FALSE)</f>
        <v>CT4 Indeterminate 2024</v>
      </c>
      <c r="G954" s="10" t="s">
        <v>1221</v>
      </c>
      <c r="H954" s="10" t="s">
        <v>1235</v>
      </c>
      <c r="I954" s="10" t="s">
        <v>1236</v>
      </c>
      <c r="J954" s="10" t="str">
        <f>VLOOKUP($E954,'FP MD'!$A:$F,3,FALSE)</f>
        <v>Blanket</v>
      </c>
      <c r="K954" s="10" t="str">
        <f>VLOOKUP($E954,'FP MD'!$A:$F,4,FALSE)</f>
        <v/>
      </c>
      <c r="L954" s="10" t="str">
        <f>VLOOKUP($E954,'FP MD'!$A:$F,5,FALSE)</f>
        <v/>
      </c>
      <c r="M954" s="10">
        <f>VLOOKUP($E954,'FP MD'!$A:$F,6,FALSE)</f>
        <v>0</v>
      </c>
      <c r="N954" s="11" t="s">
        <v>97</v>
      </c>
      <c r="O954" s="15">
        <v>0</v>
      </c>
      <c r="P954" s="16">
        <v>9450</v>
      </c>
      <c r="Q954" s="16">
        <v>9450</v>
      </c>
      <c r="R954" s="16">
        <v>18900</v>
      </c>
      <c r="S954" s="16">
        <v>18900</v>
      </c>
      <c r="T954" s="16">
        <v>22050</v>
      </c>
      <c r="U954" s="16">
        <v>22050</v>
      </c>
      <c r="V954" s="16">
        <v>25200</v>
      </c>
      <c r="W954" s="16">
        <v>25200</v>
      </c>
      <c r="X954" s="16">
        <v>25200</v>
      </c>
      <c r="Y954" s="16">
        <v>28350</v>
      </c>
      <c r="Z954" s="16">
        <v>47250</v>
      </c>
      <c r="AA954" s="16">
        <v>63000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0</v>
      </c>
      <c r="AX954" s="16">
        <v>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0</v>
      </c>
      <c r="BH954" s="16">
        <v>0</v>
      </c>
      <c r="BI954" s="16">
        <v>0</v>
      </c>
      <c r="BJ954" s="16">
        <v>0</v>
      </c>
      <c r="BK954" s="16">
        <v>0</v>
      </c>
      <c r="BL954" s="16">
        <v>0</v>
      </c>
      <c r="BM954" s="16">
        <v>0</v>
      </c>
      <c r="BN954" s="16">
        <v>0</v>
      </c>
      <c r="BO954" s="16">
        <v>0</v>
      </c>
      <c r="BP954" s="16">
        <v>0</v>
      </c>
      <c r="BQ954" s="16">
        <v>0</v>
      </c>
      <c r="BR954" s="16">
        <v>0</v>
      </c>
      <c r="BS954" s="16">
        <v>0</v>
      </c>
      <c r="BT954" s="16">
        <v>0</v>
      </c>
      <c r="BU954" s="16">
        <v>0</v>
      </c>
      <c r="BV954" s="16">
        <v>0</v>
      </c>
      <c r="BW954" s="16">
        <v>0</v>
      </c>
      <c r="BX954" s="14">
        <f t="shared" si="14"/>
        <v>315000</v>
      </c>
    </row>
    <row r="955" spans="1:76" s="17" customFormat="1" x14ac:dyDescent="0.3">
      <c r="A955" s="7" t="s">
        <v>462</v>
      </c>
      <c r="B955" s="8" t="s">
        <v>2542</v>
      </c>
      <c r="C955" s="21" t="s">
        <v>2543</v>
      </c>
      <c r="D955" s="9">
        <v>34345</v>
      </c>
      <c r="E955" s="9" t="s">
        <v>1234</v>
      </c>
      <c r="F955" s="10" t="str">
        <f>VLOOKUP($E955,'FP MD'!$A:$F,2,FALSE)</f>
        <v>CSA 5 &amp; 6</v>
      </c>
      <c r="G955" s="10" t="s">
        <v>1221</v>
      </c>
      <c r="H955" s="10" t="s">
        <v>1235</v>
      </c>
      <c r="I955" s="10" t="s">
        <v>2516</v>
      </c>
      <c r="J955" s="10" t="str">
        <f>VLOOKUP($E955,'FP MD'!$A:$F,3,FALSE)</f>
        <v>Big Bend CC</v>
      </c>
      <c r="K955" s="10" t="str">
        <f>VLOOKUP($E955,'FP MD'!$A:$F,4,FALSE)</f>
        <v/>
      </c>
      <c r="L955" s="10" t="str">
        <f>VLOOKUP($E955,'FP MD'!$A:$F,5,FALSE)</f>
        <v/>
      </c>
      <c r="M955" s="10">
        <f>VLOOKUP($E955,'FP MD'!$A:$F,6,FALSE)</f>
        <v>0</v>
      </c>
      <c r="N955" s="11">
        <v>202401</v>
      </c>
      <c r="O955" s="15">
        <v>0</v>
      </c>
      <c r="P955" s="16">
        <v>152072.38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  <c r="BI955" s="16">
        <v>0</v>
      </c>
      <c r="BJ955" s="16">
        <v>0</v>
      </c>
      <c r="BK955" s="16">
        <v>0</v>
      </c>
      <c r="BL955" s="16">
        <v>0</v>
      </c>
      <c r="BM955" s="16">
        <v>0</v>
      </c>
      <c r="BN955" s="16">
        <v>0</v>
      </c>
      <c r="BO955" s="16">
        <v>0</v>
      </c>
      <c r="BP955" s="16">
        <v>0</v>
      </c>
      <c r="BQ955" s="16">
        <v>0</v>
      </c>
      <c r="BR955" s="16">
        <v>0</v>
      </c>
      <c r="BS955" s="16">
        <v>0</v>
      </c>
      <c r="BT955" s="16">
        <v>0</v>
      </c>
      <c r="BU955" s="16">
        <v>0</v>
      </c>
      <c r="BV955" s="16">
        <v>0</v>
      </c>
      <c r="BW955" s="16">
        <v>0</v>
      </c>
      <c r="BX955" s="14">
        <f t="shared" si="14"/>
        <v>152072.38</v>
      </c>
    </row>
    <row r="956" spans="1:76" s="17" customFormat="1" x14ac:dyDescent="0.3">
      <c r="A956" s="7" t="s">
        <v>462</v>
      </c>
      <c r="B956" s="8" t="s">
        <v>2544</v>
      </c>
      <c r="C956" s="21" t="s">
        <v>2545</v>
      </c>
      <c r="D956" s="9">
        <v>34345</v>
      </c>
      <c r="E956" s="9" t="s">
        <v>2546</v>
      </c>
      <c r="F956" s="10" t="str">
        <f>VLOOKUP($E956,'FP MD'!$A:$F,2,FALSE)</f>
        <v>CT5 Indeterminant 2023</v>
      </c>
      <c r="G956" s="10" t="s">
        <v>1221</v>
      </c>
      <c r="H956" s="10" t="s">
        <v>1235</v>
      </c>
      <c r="I956" s="10" t="s">
        <v>2516</v>
      </c>
      <c r="J956" s="10" t="str">
        <f>VLOOKUP($E956,'FP MD'!$A:$F,3,FALSE)</f>
        <v>Blanket</v>
      </c>
      <c r="K956" s="10" t="str">
        <f>VLOOKUP($E956,'FP MD'!$A:$F,4,FALSE)</f>
        <v/>
      </c>
      <c r="L956" s="10" t="str">
        <f>VLOOKUP($E956,'FP MD'!$A:$F,5,FALSE)</f>
        <v/>
      </c>
      <c r="M956" s="10">
        <f>VLOOKUP($E956,'FP MD'!$A:$F,6,FALSE)</f>
        <v>0</v>
      </c>
      <c r="N956" s="11">
        <v>202405</v>
      </c>
      <c r="O956" s="15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81983.88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0</v>
      </c>
      <c r="BB956" s="16">
        <v>0</v>
      </c>
      <c r="BC956" s="16">
        <v>0</v>
      </c>
      <c r="BD956" s="16">
        <v>0</v>
      </c>
      <c r="BE956" s="16">
        <v>0</v>
      </c>
      <c r="BF956" s="16">
        <v>0</v>
      </c>
      <c r="BG956" s="16">
        <v>0</v>
      </c>
      <c r="BH956" s="16">
        <v>0</v>
      </c>
      <c r="BI956" s="16">
        <v>0</v>
      </c>
      <c r="BJ956" s="16">
        <v>0</v>
      </c>
      <c r="BK956" s="16">
        <v>0</v>
      </c>
      <c r="BL956" s="16">
        <v>0</v>
      </c>
      <c r="BM956" s="16">
        <v>0</v>
      </c>
      <c r="BN956" s="16">
        <v>0</v>
      </c>
      <c r="BO956" s="16">
        <v>0</v>
      </c>
      <c r="BP956" s="16">
        <v>0</v>
      </c>
      <c r="BQ956" s="16">
        <v>0</v>
      </c>
      <c r="BR956" s="16">
        <v>0</v>
      </c>
      <c r="BS956" s="16">
        <v>0</v>
      </c>
      <c r="BT956" s="16">
        <v>0</v>
      </c>
      <c r="BU956" s="16">
        <v>0</v>
      </c>
      <c r="BV956" s="16">
        <v>0</v>
      </c>
      <c r="BW956" s="16">
        <v>0</v>
      </c>
      <c r="BX956" s="14">
        <f t="shared" si="14"/>
        <v>81983.88</v>
      </c>
    </row>
    <row r="957" spans="1:76" s="17" customFormat="1" x14ac:dyDescent="0.3">
      <c r="A957" s="7" t="s">
        <v>462</v>
      </c>
      <c r="B957" s="8" t="s">
        <v>2547</v>
      </c>
      <c r="C957" s="21" t="s">
        <v>2548</v>
      </c>
      <c r="D957" s="9">
        <v>34345</v>
      </c>
      <c r="E957" s="9" t="s">
        <v>2547</v>
      </c>
      <c r="F957" s="10" t="str">
        <f>VLOOKUP($E957,'FP MD'!$A:$F,2,FALSE)</f>
        <v>CT5 HGP Outage</v>
      </c>
      <c r="G957" s="10" t="s">
        <v>1250</v>
      </c>
      <c r="H957" s="10" t="s">
        <v>1235</v>
      </c>
      <c r="I957" s="10" t="s">
        <v>2516</v>
      </c>
      <c r="J957" s="10" t="str">
        <f>VLOOKUP($E957,'FP MD'!$A:$F,3,FALSE)</f>
        <v>None</v>
      </c>
      <c r="K957" s="10" t="str">
        <f>VLOOKUP($E957,'FP MD'!$A:$F,4,FALSE)</f>
        <v/>
      </c>
      <c r="L957" s="10" t="str">
        <f>VLOOKUP($E957,'FP MD'!$A:$F,5,FALSE)</f>
        <v/>
      </c>
      <c r="M957" s="10">
        <f>VLOOKUP($E957,'FP MD'!$A:$F,6,FALSE)</f>
        <v>0</v>
      </c>
      <c r="N957" s="11">
        <v>202712</v>
      </c>
      <c r="O957" s="15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0</v>
      </c>
      <c r="BG957" s="16">
        <v>0</v>
      </c>
      <c r="BH957" s="16">
        <v>0</v>
      </c>
      <c r="BI957" s="16">
        <v>0</v>
      </c>
      <c r="BJ957" s="16">
        <v>0</v>
      </c>
      <c r="BK957" s="16">
        <v>1071000</v>
      </c>
      <c r="BL957" s="16">
        <v>0</v>
      </c>
      <c r="BM957" s="16">
        <v>0</v>
      </c>
      <c r="BN957" s="16">
        <v>0</v>
      </c>
      <c r="BO957" s="16">
        <v>0</v>
      </c>
      <c r="BP957" s="16">
        <v>0</v>
      </c>
      <c r="BQ957" s="16">
        <v>0</v>
      </c>
      <c r="BR957" s="16">
        <v>0</v>
      </c>
      <c r="BS957" s="16">
        <v>0</v>
      </c>
      <c r="BT957" s="16">
        <v>0</v>
      </c>
      <c r="BU957" s="16">
        <v>0</v>
      </c>
      <c r="BV957" s="16">
        <v>0</v>
      </c>
      <c r="BW957" s="16">
        <v>0</v>
      </c>
      <c r="BX957" s="14">
        <f t="shared" si="14"/>
        <v>1071000</v>
      </c>
    </row>
    <row r="958" spans="1:76" s="17" customFormat="1" x14ac:dyDescent="0.3">
      <c r="A958" s="7" t="s">
        <v>462</v>
      </c>
      <c r="B958" s="8" t="s">
        <v>2549</v>
      </c>
      <c r="C958" s="21" t="s">
        <v>2550</v>
      </c>
      <c r="D958" s="9">
        <v>34345</v>
      </c>
      <c r="E958" s="9" t="s">
        <v>2549</v>
      </c>
      <c r="F958" s="10" t="str">
        <f>VLOOKUP($E958,'FP MD'!$A:$F,2,FALSE)</f>
        <v>CT5 Breaker Monitoring</v>
      </c>
      <c r="G958" s="10" t="s">
        <v>1221</v>
      </c>
      <c r="H958" s="10" t="s">
        <v>1235</v>
      </c>
      <c r="I958" s="10" t="s">
        <v>2516</v>
      </c>
      <c r="J958" s="10" t="str">
        <f>VLOOKUP($E958,'FP MD'!$A:$F,3,FALSE)</f>
        <v/>
      </c>
      <c r="K958" s="10" t="str">
        <f>VLOOKUP($E958,'FP MD'!$A:$F,4,FALSE)</f>
        <v/>
      </c>
      <c r="L958" s="10" t="str">
        <f>VLOOKUP($E958,'FP MD'!$A:$F,5,FALSE)</f>
        <v/>
      </c>
      <c r="M958" s="10">
        <f>VLOOKUP($E958,'FP MD'!$A:$F,6,FALSE)</f>
        <v>0</v>
      </c>
      <c r="N958" s="11">
        <v>202506</v>
      </c>
      <c r="O958" s="15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225000</v>
      </c>
      <c r="AH958" s="16">
        <v>30000</v>
      </c>
      <c r="AI958" s="16">
        <v>30000</v>
      </c>
      <c r="AJ958" s="16">
        <v>30000</v>
      </c>
      <c r="AK958" s="16">
        <v>30000</v>
      </c>
      <c r="AL958" s="16">
        <v>30000</v>
      </c>
      <c r="AM958" s="16">
        <v>30000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0</v>
      </c>
      <c r="BH958" s="16">
        <v>0</v>
      </c>
      <c r="BI958" s="16">
        <v>0</v>
      </c>
      <c r="BJ958" s="16">
        <v>0</v>
      </c>
      <c r="BK958" s="16">
        <v>0</v>
      </c>
      <c r="BL958" s="16">
        <v>0</v>
      </c>
      <c r="BM958" s="16">
        <v>0</v>
      </c>
      <c r="BN958" s="16">
        <v>0</v>
      </c>
      <c r="BO958" s="16">
        <v>0</v>
      </c>
      <c r="BP958" s="16">
        <v>0</v>
      </c>
      <c r="BQ958" s="16">
        <v>0</v>
      </c>
      <c r="BR958" s="16">
        <v>0</v>
      </c>
      <c r="BS958" s="16">
        <v>0</v>
      </c>
      <c r="BT958" s="16">
        <v>0</v>
      </c>
      <c r="BU958" s="16">
        <v>0</v>
      </c>
      <c r="BV958" s="16">
        <v>0</v>
      </c>
      <c r="BW958" s="16">
        <v>0</v>
      </c>
      <c r="BX958" s="14">
        <f t="shared" si="14"/>
        <v>405000</v>
      </c>
    </row>
    <row r="959" spans="1:76" s="17" customFormat="1" x14ac:dyDescent="0.3">
      <c r="A959" s="7" t="s">
        <v>468</v>
      </c>
      <c r="B959" s="8" t="s">
        <v>2551</v>
      </c>
      <c r="C959" s="21" t="s">
        <v>2552</v>
      </c>
      <c r="D959" s="9">
        <v>34345</v>
      </c>
      <c r="E959" s="9" t="s">
        <v>2551</v>
      </c>
      <c r="F959" s="10" t="str">
        <f>VLOOKUP($E959,'FP MD'!$A:$F,2,FALSE)</f>
        <v>CT5 Indeterminate 2024</v>
      </c>
      <c r="G959" s="10" t="s">
        <v>1221</v>
      </c>
      <c r="H959" s="10" t="s">
        <v>1235</v>
      </c>
      <c r="I959" s="10" t="s">
        <v>2516</v>
      </c>
      <c r="J959" s="10" t="str">
        <f>VLOOKUP($E959,'FP MD'!$A:$F,3,FALSE)</f>
        <v>Blanket</v>
      </c>
      <c r="K959" s="10" t="str">
        <f>VLOOKUP($E959,'FP MD'!$A:$F,4,FALSE)</f>
        <v/>
      </c>
      <c r="L959" s="10" t="str">
        <f>VLOOKUP($E959,'FP MD'!$A:$F,5,FALSE)</f>
        <v/>
      </c>
      <c r="M959" s="10">
        <f>VLOOKUP($E959,'FP MD'!$A:$F,6,FALSE)</f>
        <v>0</v>
      </c>
      <c r="N959" s="11" t="s">
        <v>97</v>
      </c>
      <c r="O959" s="15">
        <v>0</v>
      </c>
      <c r="P959" s="16">
        <v>9450</v>
      </c>
      <c r="Q959" s="16">
        <v>9450</v>
      </c>
      <c r="R959" s="16">
        <v>18900</v>
      </c>
      <c r="S959" s="16">
        <v>18900</v>
      </c>
      <c r="T959" s="16">
        <v>22050</v>
      </c>
      <c r="U959" s="16">
        <v>22050</v>
      </c>
      <c r="V959" s="16">
        <v>25200</v>
      </c>
      <c r="W959" s="16">
        <v>25200</v>
      </c>
      <c r="X959" s="16">
        <v>25200</v>
      </c>
      <c r="Y959" s="16">
        <v>28350</v>
      </c>
      <c r="Z959" s="16">
        <v>47250</v>
      </c>
      <c r="AA959" s="16">
        <v>63000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0</v>
      </c>
      <c r="BA959" s="16">
        <v>0</v>
      </c>
      <c r="BB959" s="16">
        <v>0</v>
      </c>
      <c r="BC959" s="16">
        <v>0</v>
      </c>
      <c r="BD959" s="16">
        <v>0</v>
      </c>
      <c r="BE959" s="16">
        <v>0</v>
      </c>
      <c r="BF959" s="16">
        <v>0</v>
      </c>
      <c r="BG959" s="16">
        <v>0</v>
      </c>
      <c r="BH959" s="16">
        <v>0</v>
      </c>
      <c r="BI959" s="16">
        <v>0</v>
      </c>
      <c r="BJ959" s="16">
        <v>0</v>
      </c>
      <c r="BK959" s="16">
        <v>0</v>
      </c>
      <c r="BL959" s="16">
        <v>0</v>
      </c>
      <c r="BM959" s="16">
        <v>0</v>
      </c>
      <c r="BN959" s="16">
        <v>0</v>
      </c>
      <c r="BO959" s="16">
        <v>0</v>
      </c>
      <c r="BP959" s="16">
        <v>0</v>
      </c>
      <c r="BQ959" s="16">
        <v>0</v>
      </c>
      <c r="BR959" s="16">
        <v>0</v>
      </c>
      <c r="BS959" s="16">
        <v>0</v>
      </c>
      <c r="BT959" s="16">
        <v>0</v>
      </c>
      <c r="BU959" s="16">
        <v>0</v>
      </c>
      <c r="BV959" s="16">
        <v>0</v>
      </c>
      <c r="BW959" s="16">
        <v>0</v>
      </c>
      <c r="BX959" s="14">
        <f t="shared" si="14"/>
        <v>315000</v>
      </c>
    </row>
    <row r="960" spans="1:76" s="17" customFormat="1" x14ac:dyDescent="0.3">
      <c r="A960" s="7" t="s">
        <v>468</v>
      </c>
      <c r="B960" s="8" t="s">
        <v>2553</v>
      </c>
      <c r="C960" s="21" t="s">
        <v>2554</v>
      </c>
      <c r="D960" s="9">
        <v>34345</v>
      </c>
      <c r="E960" s="9" t="s">
        <v>2553</v>
      </c>
      <c r="F960" s="10" t="str">
        <f>VLOOKUP($E960,'FP MD'!$A:$F,2,FALSE)</f>
        <v>Monitoring Equip for BB 1 HRSG #5</v>
      </c>
      <c r="G960" s="10" t="s">
        <v>495</v>
      </c>
      <c r="H960" s="10" t="s">
        <v>1235</v>
      </c>
      <c r="I960" s="10" t="s">
        <v>472</v>
      </c>
      <c r="J960" s="10" t="str">
        <f>VLOOKUP($E960,'FP MD'!$A:$F,3,FALSE)</f>
        <v/>
      </c>
      <c r="K960" s="10" t="str">
        <f>VLOOKUP($E960,'FP MD'!$A:$F,4,FALSE)</f>
        <v/>
      </c>
      <c r="L960" s="10" t="str">
        <f>VLOOKUP($E960,'FP MD'!$A:$F,5,FALSE)</f>
        <v/>
      </c>
      <c r="M960" s="10">
        <f>VLOOKUP($E960,'FP MD'!$A:$F,6,FALSE)</f>
        <v>0</v>
      </c>
      <c r="N960" s="11" t="s">
        <v>97</v>
      </c>
      <c r="O960" s="15">
        <v>0</v>
      </c>
      <c r="P960" s="16">
        <v>5416.67</v>
      </c>
      <c r="Q960" s="16">
        <v>5416.66</v>
      </c>
      <c r="R960" s="16">
        <v>5416.67</v>
      </c>
      <c r="S960" s="16">
        <v>5416.6699999999983</v>
      </c>
      <c r="T960" s="16">
        <v>5416.66</v>
      </c>
      <c r="U960" s="16">
        <v>5416.6700000000019</v>
      </c>
      <c r="V960" s="16">
        <v>5416.6699999999983</v>
      </c>
      <c r="W960" s="16">
        <v>5416.6600000000035</v>
      </c>
      <c r="X960" s="16">
        <v>5416.6699999999983</v>
      </c>
      <c r="Y960" s="16">
        <v>5416.6699999999983</v>
      </c>
      <c r="Z960" s="16">
        <v>5416.6600000000035</v>
      </c>
      <c r="AA960" s="16">
        <v>5416.6699999999983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0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0</v>
      </c>
      <c r="BF960" s="16">
        <v>0</v>
      </c>
      <c r="BG960" s="16">
        <v>0</v>
      </c>
      <c r="BH960" s="16">
        <v>0</v>
      </c>
      <c r="BI960" s="16">
        <v>0</v>
      </c>
      <c r="BJ960" s="16">
        <v>0</v>
      </c>
      <c r="BK960" s="16">
        <v>0</v>
      </c>
      <c r="BL960" s="16">
        <v>0</v>
      </c>
      <c r="BM960" s="16">
        <v>0</v>
      </c>
      <c r="BN960" s="16">
        <v>0</v>
      </c>
      <c r="BO960" s="16">
        <v>0</v>
      </c>
      <c r="BP960" s="16">
        <v>0</v>
      </c>
      <c r="BQ960" s="16">
        <v>0</v>
      </c>
      <c r="BR960" s="16">
        <v>0</v>
      </c>
      <c r="BS960" s="16">
        <v>0</v>
      </c>
      <c r="BT960" s="16">
        <v>0</v>
      </c>
      <c r="BU960" s="16">
        <v>0</v>
      </c>
      <c r="BV960" s="16">
        <v>0</v>
      </c>
      <c r="BW960" s="16">
        <v>0</v>
      </c>
      <c r="BX960" s="14">
        <f t="shared" si="14"/>
        <v>65000</v>
      </c>
    </row>
    <row r="961" spans="1:76" s="17" customFormat="1" x14ac:dyDescent="0.3">
      <c r="A961" s="7" t="s">
        <v>462</v>
      </c>
      <c r="B961" s="8" t="s">
        <v>2555</v>
      </c>
      <c r="C961" s="21" t="s">
        <v>2556</v>
      </c>
      <c r="D961" s="9">
        <v>34346</v>
      </c>
      <c r="E961" s="9" t="s">
        <v>1234</v>
      </c>
      <c r="F961" s="10" t="str">
        <f>VLOOKUP($E961,'FP MD'!$A:$F,2,FALSE)</f>
        <v>CSA 5 &amp; 6</v>
      </c>
      <c r="G961" s="10" t="s">
        <v>1221</v>
      </c>
      <c r="H961" s="10" t="s">
        <v>1235</v>
      </c>
      <c r="I961" s="10" t="s">
        <v>2557</v>
      </c>
      <c r="J961" s="10" t="str">
        <f>VLOOKUP($E961,'FP MD'!$A:$F,3,FALSE)</f>
        <v>Big Bend CC</v>
      </c>
      <c r="K961" s="10" t="str">
        <f>VLOOKUP($E961,'FP MD'!$A:$F,4,FALSE)</f>
        <v/>
      </c>
      <c r="L961" s="10" t="str">
        <f>VLOOKUP($E961,'FP MD'!$A:$F,5,FALSE)</f>
        <v/>
      </c>
      <c r="M961" s="10">
        <f>VLOOKUP($E961,'FP MD'!$A:$F,6,FALSE)</f>
        <v>0</v>
      </c>
      <c r="N961" s="11">
        <v>202403</v>
      </c>
      <c r="O961" s="15">
        <v>0</v>
      </c>
      <c r="P961" s="16">
        <v>0</v>
      </c>
      <c r="Q961" s="16">
        <v>0</v>
      </c>
      <c r="R961" s="16">
        <v>176952.49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0</v>
      </c>
      <c r="AX961" s="16">
        <v>0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0</v>
      </c>
      <c r="BG961" s="16">
        <v>0</v>
      </c>
      <c r="BH961" s="16">
        <v>0</v>
      </c>
      <c r="BI961" s="16">
        <v>0</v>
      </c>
      <c r="BJ961" s="16">
        <v>0</v>
      </c>
      <c r="BK961" s="16">
        <v>0</v>
      </c>
      <c r="BL961" s="16">
        <v>0</v>
      </c>
      <c r="BM961" s="16">
        <v>0</v>
      </c>
      <c r="BN961" s="16">
        <v>0</v>
      </c>
      <c r="BO961" s="16">
        <v>0</v>
      </c>
      <c r="BP961" s="16">
        <v>0</v>
      </c>
      <c r="BQ961" s="16">
        <v>0</v>
      </c>
      <c r="BR961" s="16">
        <v>0</v>
      </c>
      <c r="BS961" s="16">
        <v>0</v>
      </c>
      <c r="BT961" s="16">
        <v>0</v>
      </c>
      <c r="BU961" s="16">
        <v>0</v>
      </c>
      <c r="BV961" s="16">
        <v>0</v>
      </c>
      <c r="BW961" s="16">
        <v>0</v>
      </c>
      <c r="BX961" s="14">
        <f t="shared" si="14"/>
        <v>176952.49</v>
      </c>
    </row>
    <row r="962" spans="1:76" s="17" customFormat="1" x14ac:dyDescent="0.3">
      <c r="A962" s="7" t="s">
        <v>462</v>
      </c>
      <c r="B962" s="8" t="s">
        <v>2558</v>
      </c>
      <c r="C962" s="21" t="s">
        <v>2559</v>
      </c>
      <c r="D962" s="9">
        <v>34346</v>
      </c>
      <c r="E962" s="9" t="s">
        <v>1483</v>
      </c>
      <c r="F962" s="10" t="str">
        <f>VLOOKUP($E962,'FP MD'!$A:$F,2,FALSE)</f>
        <v>BB4 Indeterminate 2023</v>
      </c>
      <c r="G962" s="10" t="s">
        <v>1221</v>
      </c>
      <c r="H962" s="10" t="s">
        <v>1235</v>
      </c>
      <c r="I962" s="10" t="s">
        <v>2557</v>
      </c>
      <c r="J962" s="10" t="str">
        <f>VLOOKUP($E962,'FP MD'!$A:$F,3,FALSE)</f>
        <v>Blanket</v>
      </c>
      <c r="K962" s="10" t="str">
        <f>VLOOKUP($E962,'FP MD'!$A:$F,4,FALSE)</f>
        <v/>
      </c>
      <c r="L962" s="10" t="str">
        <f>VLOOKUP($E962,'FP MD'!$A:$F,5,FALSE)</f>
        <v/>
      </c>
      <c r="M962" s="10">
        <f>VLOOKUP($E962,'FP MD'!$A:$F,6,FALSE)</f>
        <v>0</v>
      </c>
      <c r="N962" s="11">
        <v>202403</v>
      </c>
      <c r="O962" s="15">
        <v>0</v>
      </c>
      <c r="P962" s="16">
        <v>0</v>
      </c>
      <c r="Q962" s="16">
        <v>0</v>
      </c>
      <c r="R962" s="16">
        <v>65975.540000000008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0</v>
      </c>
      <c r="BG962" s="16">
        <v>0</v>
      </c>
      <c r="BH962" s="16">
        <v>0</v>
      </c>
      <c r="BI962" s="16">
        <v>0</v>
      </c>
      <c r="BJ962" s="16">
        <v>0</v>
      </c>
      <c r="BK962" s="16">
        <v>0</v>
      </c>
      <c r="BL962" s="16">
        <v>0</v>
      </c>
      <c r="BM962" s="16">
        <v>0</v>
      </c>
      <c r="BN962" s="16">
        <v>0</v>
      </c>
      <c r="BO962" s="16">
        <v>0</v>
      </c>
      <c r="BP962" s="16">
        <v>0</v>
      </c>
      <c r="BQ962" s="16">
        <v>0</v>
      </c>
      <c r="BR962" s="16">
        <v>0</v>
      </c>
      <c r="BS962" s="16">
        <v>0</v>
      </c>
      <c r="BT962" s="16">
        <v>0</v>
      </c>
      <c r="BU962" s="16">
        <v>0</v>
      </c>
      <c r="BV962" s="16">
        <v>0</v>
      </c>
      <c r="BW962" s="16">
        <v>0</v>
      </c>
      <c r="BX962" s="14">
        <f t="shared" ref="BX962:BX1025" si="15">SUM(P962:BK962)</f>
        <v>65975.540000000008</v>
      </c>
    </row>
    <row r="963" spans="1:76" s="17" customFormat="1" x14ac:dyDescent="0.3">
      <c r="A963" s="7" t="s">
        <v>462</v>
      </c>
      <c r="B963" s="8" t="s">
        <v>2560</v>
      </c>
      <c r="C963" s="21" t="s">
        <v>2561</v>
      </c>
      <c r="D963" s="9">
        <v>34346</v>
      </c>
      <c r="E963" s="9" t="s">
        <v>2562</v>
      </c>
      <c r="F963" s="10" t="str">
        <f>VLOOKUP($E963,'FP MD'!$A:$F,2,FALSE)</f>
        <v>CT6 Breaker Monitoring</v>
      </c>
      <c r="G963" s="10" t="s">
        <v>1221</v>
      </c>
      <c r="H963" s="10" t="s">
        <v>1235</v>
      </c>
      <c r="I963" s="10" t="s">
        <v>2557</v>
      </c>
      <c r="J963" s="10" t="str">
        <f>VLOOKUP($E963,'FP MD'!$A:$F,3,FALSE)</f>
        <v/>
      </c>
      <c r="K963" s="10" t="str">
        <f>VLOOKUP($E963,'FP MD'!$A:$F,4,FALSE)</f>
        <v/>
      </c>
      <c r="L963" s="10" t="str">
        <f>VLOOKUP($E963,'FP MD'!$A:$F,5,FALSE)</f>
        <v/>
      </c>
      <c r="M963" s="10">
        <f>VLOOKUP($E963,'FP MD'!$A:$F,6,FALSE)</f>
        <v>0</v>
      </c>
      <c r="N963" s="11">
        <v>202709</v>
      </c>
      <c r="O963" s="15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0</v>
      </c>
      <c r="BF963" s="16">
        <v>0</v>
      </c>
      <c r="BG963" s="16">
        <v>0</v>
      </c>
      <c r="BH963" s="16">
        <v>35618.660000000003</v>
      </c>
      <c r="BI963" s="16">
        <v>0</v>
      </c>
      <c r="BJ963" s="16">
        <v>0</v>
      </c>
      <c r="BK963" s="16">
        <v>0</v>
      </c>
      <c r="BL963" s="16">
        <v>0</v>
      </c>
      <c r="BM963" s="16">
        <v>0</v>
      </c>
      <c r="BN963" s="16">
        <v>0</v>
      </c>
      <c r="BO963" s="16">
        <v>0</v>
      </c>
      <c r="BP963" s="16">
        <v>0</v>
      </c>
      <c r="BQ963" s="16">
        <v>0</v>
      </c>
      <c r="BR963" s="16">
        <v>0</v>
      </c>
      <c r="BS963" s="16">
        <v>0</v>
      </c>
      <c r="BT963" s="16">
        <v>0</v>
      </c>
      <c r="BU963" s="16">
        <v>0</v>
      </c>
      <c r="BV963" s="16">
        <v>0</v>
      </c>
      <c r="BW963" s="16">
        <v>0</v>
      </c>
      <c r="BX963" s="14">
        <f t="shared" si="15"/>
        <v>35618.660000000003</v>
      </c>
    </row>
    <row r="964" spans="1:76" s="17" customFormat="1" x14ac:dyDescent="0.3">
      <c r="A964" s="7" t="s">
        <v>462</v>
      </c>
      <c r="B964" s="8" t="s">
        <v>2563</v>
      </c>
      <c r="C964" s="21" t="s">
        <v>2564</v>
      </c>
      <c r="D964" s="9">
        <v>34346</v>
      </c>
      <c r="E964" s="9" t="s">
        <v>2565</v>
      </c>
      <c r="F964" s="10" t="str">
        <f>VLOOKUP($E964,'FP MD'!$A:$F,2,FALSE)</f>
        <v>CT6 Indeterminate 2023</v>
      </c>
      <c r="G964" s="10" t="s">
        <v>1221</v>
      </c>
      <c r="H964" s="10" t="s">
        <v>1235</v>
      </c>
      <c r="I964" s="10" t="s">
        <v>2557</v>
      </c>
      <c r="J964" s="10" t="str">
        <f>VLOOKUP($E964,'FP MD'!$A:$F,3,FALSE)</f>
        <v>Blanket</v>
      </c>
      <c r="K964" s="10" t="str">
        <f>VLOOKUP($E964,'FP MD'!$A:$F,4,FALSE)</f>
        <v/>
      </c>
      <c r="L964" s="10" t="str">
        <f>VLOOKUP($E964,'FP MD'!$A:$F,5,FALSE)</f>
        <v/>
      </c>
      <c r="M964" s="10">
        <f>VLOOKUP($E964,'FP MD'!$A:$F,6,FALSE)</f>
        <v>0</v>
      </c>
      <c r="N964" s="11">
        <v>202404</v>
      </c>
      <c r="O964" s="15">
        <v>0</v>
      </c>
      <c r="P964" s="16">
        <v>0</v>
      </c>
      <c r="Q964" s="16">
        <v>0</v>
      </c>
      <c r="R964" s="16">
        <v>0</v>
      </c>
      <c r="S964" s="16">
        <v>73497.040000000008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0</v>
      </c>
      <c r="BG964" s="16">
        <v>0</v>
      </c>
      <c r="BH964" s="16">
        <v>0</v>
      </c>
      <c r="BI964" s="16">
        <v>0</v>
      </c>
      <c r="BJ964" s="16">
        <v>0</v>
      </c>
      <c r="BK964" s="16">
        <v>0</v>
      </c>
      <c r="BL964" s="16">
        <v>0</v>
      </c>
      <c r="BM964" s="16">
        <v>0</v>
      </c>
      <c r="BN964" s="16">
        <v>0</v>
      </c>
      <c r="BO964" s="16">
        <v>0</v>
      </c>
      <c r="BP964" s="16">
        <v>0</v>
      </c>
      <c r="BQ964" s="16">
        <v>0</v>
      </c>
      <c r="BR964" s="16">
        <v>0</v>
      </c>
      <c r="BS964" s="16">
        <v>0</v>
      </c>
      <c r="BT964" s="16">
        <v>0</v>
      </c>
      <c r="BU964" s="16">
        <v>0</v>
      </c>
      <c r="BV964" s="16">
        <v>0</v>
      </c>
      <c r="BW964" s="16">
        <v>0</v>
      </c>
      <c r="BX964" s="14">
        <f t="shared" si="15"/>
        <v>73497.040000000008</v>
      </c>
    </row>
    <row r="965" spans="1:76" s="17" customFormat="1" x14ac:dyDescent="0.3">
      <c r="A965" s="7" t="s">
        <v>462</v>
      </c>
      <c r="B965" s="8" t="s">
        <v>2566</v>
      </c>
      <c r="C965" s="21" t="s">
        <v>2567</v>
      </c>
      <c r="D965" s="9">
        <v>34346</v>
      </c>
      <c r="E965" s="9" t="s">
        <v>2565</v>
      </c>
      <c r="F965" s="10" t="str">
        <f>VLOOKUP($E965,'FP MD'!$A:$F,2,FALSE)</f>
        <v>CT6 Indeterminate 2023</v>
      </c>
      <c r="G965" s="10" t="s">
        <v>1221</v>
      </c>
      <c r="H965" s="10" t="s">
        <v>1235</v>
      </c>
      <c r="I965" s="10" t="s">
        <v>2520</v>
      </c>
      <c r="J965" s="10" t="str">
        <f>VLOOKUP($E965,'FP MD'!$A:$F,3,FALSE)</f>
        <v>Blanket</v>
      </c>
      <c r="K965" s="10" t="str">
        <f>VLOOKUP($E965,'FP MD'!$A:$F,4,FALSE)</f>
        <v/>
      </c>
      <c r="L965" s="10" t="str">
        <f>VLOOKUP($E965,'FP MD'!$A:$F,5,FALSE)</f>
        <v/>
      </c>
      <c r="M965" s="10">
        <f>VLOOKUP($E965,'FP MD'!$A:$F,6,FALSE)</f>
        <v>0</v>
      </c>
      <c r="N965" s="11">
        <v>202404</v>
      </c>
      <c r="O965" s="15">
        <v>0</v>
      </c>
      <c r="P965" s="16">
        <v>0</v>
      </c>
      <c r="Q965" s="16">
        <v>0</v>
      </c>
      <c r="R965" s="16">
        <v>0</v>
      </c>
      <c r="S965" s="16">
        <v>25801.78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0</v>
      </c>
      <c r="BF965" s="16">
        <v>0</v>
      </c>
      <c r="BG965" s="16">
        <v>0</v>
      </c>
      <c r="BH965" s="16">
        <v>0</v>
      </c>
      <c r="BI965" s="16">
        <v>0</v>
      </c>
      <c r="BJ965" s="16">
        <v>0</v>
      </c>
      <c r="BK965" s="16">
        <v>0</v>
      </c>
      <c r="BL965" s="16">
        <v>0</v>
      </c>
      <c r="BM965" s="16">
        <v>0</v>
      </c>
      <c r="BN965" s="16">
        <v>0</v>
      </c>
      <c r="BO965" s="16">
        <v>0</v>
      </c>
      <c r="BP965" s="16">
        <v>0</v>
      </c>
      <c r="BQ965" s="16">
        <v>0</v>
      </c>
      <c r="BR965" s="16">
        <v>0</v>
      </c>
      <c r="BS965" s="16">
        <v>0</v>
      </c>
      <c r="BT965" s="16">
        <v>0</v>
      </c>
      <c r="BU965" s="16">
        <v>0</v>
      </c>
      <c r="BV965" s="16">
        <v>0</v>
      </c>
      <c r="BW965" s="16">
        <v>0</v>
      </c>
      <c r="BX965" s="14">
        <f t="shared" si="15"/>
        <v>25801.78</v>
      </c>
    </row>
    <row r="966" spans="1:76" s="17" customFormat="1" x14ac:dyDescent="0.3">
      <c r="A966" s="7" t="s">
        <v>462</v>
      </c>
      <c r="B966" s="8" t="s">
        <v>2568</v>
      </c>
      <c r="C966" s="21" t="s">
        <v>2569</v>
      </c>
      <c r="D966" s="9">
        <v>34346</v>
      </c>
      <c r="E966" s="9" t="s">
        <v>2568</v>
      </c>
      <c r="F966" s="10" t="str">
        <f>VLOOKUP($E966,'FP MD'!$A:$F,2,FALSE)</f>
        <v>CT6 HGP Outage</v>
      </c>
      <c r="G966" s="10" t="s">
        <v>1250</v>
      </c>
      <c r="H966" s="10" t="s">
        <v>1235</v>
      </c>
      <c r="I966" s="10" t="s">
        <v>2557</v>
      </c>
      <c r="J966" s="10" t="str">
        <f>VLOOKUP($E966,'FP MD'!$A:$F,3,FALSE)</f>
        <v>None</v>
      </c>
      <c r="K966" s="10" t="str">
        <f>VLOOKUP($E966,'FP MD'!$A:$F,4,FALSE)</f>
        <v/>
      </c>
      <c r="L966" s="10" t="str">
        <f>VLOOKUP($E966,'FP MD'!$A:$F,5,FALSE)</f>
        <v/>
      </c>
      <c r="M966" s="10">
        <f>VLOOKUP($E966,'FP MD'!$A:$F,6,FALSE)</f>
        <v>0</v>
      </c>
      <c r="N966" s="11">
        <v>202712</v>
      </c>
      <c r="O966" s="15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0</v>
      </c>
      <c r="BG966" s="16">
        <v>0</v>
      </c>
      <c r="BH966" s="16">
        <v>0</v>
      </c>
      <c r="BI966" s="16">
        <v>0</v>
      </c>
      <c r="BJ966" s="16">
        <v>0</v>
      </c>
      <c r="BK966" s="16">
        <v>1071000</v>
      </c>
      <c r="BL966" s="16">
        <v>0</v>
      </c>
      <c r="BM966" s="16">
        <v>0</v>
      </c>
      <c r="BN966" s="16">
        <v>0</v>
      </c>
      <c r="BO966" s="16">
        <v>0</v>
      </c>
      <c r="BP966" s="16">
        <v>0</v>
      </c>
      <c r="BQ966" s="16">
        <v>0</v>
      </c>
      <c r="BR966" s="16">
        <v>0</v>
      </c>
      <c r="BS966" s="16">
        <v>0</v>
      </c>
      <c r="BT966" s="16">
        <v>0</v>
      </c>
      <c r="BU966" s="16">
        <v>0</v>
      </c>
      <c r="BV966" s="16">
        <v>0</v>
      </c>
      <c r="BW966" s="16">
        <v>0</v>
      </c>
      <c r="BX966" s="14">
        <f t="shared" si="15"/>
        <v>1071000</v>
      </c>
    </row>
    <row r="967" spans="1:76" s="17" customFormat="1" x14ac:dyDescent="0.3">
      <c r="A967" s="7" t="s">
        <v>462</v>
      </c>
      <c r="B967" s="8" t="s">
        <v>2570</v>
      </c>
      <c r="C967" s="21" t="s">
        <v>2571</v>
      </c>
      <c r="D967" s="9">
        <v>34346</v>
      </c>
      <c r="E967" s="9" t="s">
        <v>2570</v>
      </c>
      <c r="F967" s="10" t="str">
        <f>VLOOKUP($E967,'FP MD'!$A:$F,2,FALSE)</f>
        <v>BB6 HRSG Valve Upgrades</v>
      </c>
      <c r="G967" s="10" t="s">
        <v>1221</v>
      </c>
      <c r="H967" s="10" t="s">
        <v>1235</v>
      </c>
      <c r="I967" s="10" t="s">
        <v>2557</v>
      </c>
      <c r="J967" s="10" t="str">
        <f>VLOOKUP($E967,'FP MD'!$A:$F,3,FALSE)</f>
        <v/>
      </c>
      <c r="K967" s="10" t="str">
        <f>VLOOKUP($E967,'FP MD'!$A:$F,4,FALSE)</f>
        <v/>
      </c>
      <c r="L967" s="10" t="str">
        <f>VLOOKUP($E967,'FP MD'!$A:$F,5,FALSE)</f>
        <v/>
      </c>
      <c r="M967" s="10">
        <f>VLOOKUP($E967,'FP MD'!$A:$F,6,FALSE)</f>
        <v>0</v>
      </c>
      <c r="N967" s="11">
        <v>202612</v>
      </c>
      <c r="O967" s="15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450000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0</v>
      </c>
      <c r="BF967" s="16">
        <v>0</v>
      </c>
      <c r="BG967" s="16">
        <v>0</v>
      </c>
      <c r="BH967" s="16">
        <v>0</v>
      </c>
      <c r="BI967" s="16">
        <v>0</v>
      </c>
      <c r="BJ967" s="16">
        <v>0</v>
      </c>
      <c r="BK967" s="16">
        <v>0</v>
      </c>
      <c r="BL967" s="16">
        <v>0</v>
      </c>
      <c r="BM967" s="16">
        <v>0</v>
      </c>
      <c r="BN967" s="16">
        <v>0</v>
      </c>
      <c r="BO967" s="16">
        <v>0</v>
      </c>
      <c r="BP967" s="16">
        <v>0</v>
      </c>
      <c r="BQ967" s="16">
        <v>0</v>
      </c>
      <c r="BR967" s="16">
        <v>0</v>
      </c>
      <c r="BS967" s="16">
        <v>0</v>
      </c>
      <c r="BT967" s="16">
        <v>0</v>
      </c>
      <c r="BU967" s="16">
        <v>0</v>
      </c>
      <c r="BV967" s="16">
        <v>0</v>
      </c>
      <c r="BW967" s="16">
        <v>0</v>
      </c>
      <c r="BX967" s="14">
        <f t="shared" si="15"/>
        <v>450000</v>
      </c>
    </row>
    <row r="968" spans="1:76" s="17" customFormat="1" x14ac:dyDescent="0.3">
      <c r="A968" s="7" t="s">
        <v>462</v>
      </c>
      <c r="B968" s="8" t="s">
        <v>2562</v>
      </c>
      <c r="C968" s="21" t="s">
        <v>2572</v>
      </c>
      <c r="D968" s="9">
        <v>34346</v>
      </c>
      <c r="E968" s="9" t="s">
        <v>2562</v>
      </c>
      <c r="F968" s="10" t="str">
        <f>VLOOKUP($E968,'FP MD'!$A:$F,2,FALSE)</f>
        <v>CT6 Breaker Monitoring</v>
      </c>
      <c r="G968" s="10" t="s">
        <v>1221</v>
      </c>
      <c r="H968" s="10" t="s">
        <v>1235</v>
      </c>
      <c r="I968" s="10" t="s">
        <v>2557</v>
      </c>
      <c r="J968" s="10" t="str">
        <f>VLOOKUP($E968,'FP MD'!$A:$F,3,FALSE)</f>
        <v/>
      </c>
      <c r="K968" s="10" t="str">
        <f>VLOOKUP($E968,'FP MD'!$A:$F,4,FALSE)</f>
        <v/>
      </c>
      <c r="L968" s="10" t="str">
        <f>VLOOKUP($E968,'FP MD'!$A:$F,5,FALSE)</f>
        <v/>
      </c>
      <c r="M968" s="10">
        <f>VLOOKUP($E968,'FP MD'!$A:$F,6,FALSE)</f>
        <v>0</v>
      </c>
      <c r="N968" s="11">
        <v>202712</v>
      </c>
      <c r="O968" s="15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0</v>
      </c>
      <c r="BD968" s="16">
        <v>0</v>
      </c>
      <c r="BE968" s="16">
        <v>0</v>
      </c>
      <c r="BF968" s="16">
        <v>0</v>
      </c>
      <c r="BG968" s="16">
        <v>0</v>
      </c>
      <c r="BH968" s="16">
        <v>0</v>
      </c>
      <c r="BI968" s="16">
        <v>0</v>
      </c>
      <c r="BJ968" s="16">
        <v>0</v>
      </c>
      <c r="BK968" s="16">
        <v>360000</v>
      </c>
      <c r="BL968" s="16">
        <v>0</v>
      </c>
      <c r="BM968" s="16">
        <v>0</v>
      </c>
      <c r="BN968" s="16">
        <v>0</v>
      </c>
      <c r="BO968" s="16">
        <v>0</v>
      </c>
      <c r="BP968" s="16">
        <v>0</v>
      </c>
      <c r="BQ968" s="16">
        <v>0</v>
      </c>
      <c r="BR968" s="16">
        <v>0</v>
      </c>
      <c r="BS968" s="16">
        <v>0</v>
      </c>
      <c r="BT968" s="16">
        <v>0</v>
      </c>
      <c r="BU968" s="16">
        <v>0</v>
      </c>
      <c r="BV968" s="16">
        <v>0</v>
      </c>
      <c r="BW968" s="16">
        <v>0</v>
      </c>
      <c r="BX968" s="14">
        <f t="shared" si="15"/>
        <v>360000</v>
      </c>
    </row>
    <row r="969" spans="1:76" s="17" customFormat="1" x14ac:dyDescent="0.3">
      <c r="A969" s="7" t="s">
        <v>462</v>
      </c>
      <c r="B969" s="8" t="s">
        <v>2573</v>
      </c>
      <c r="C969" s="21" t="s">
        <v>2574</v>
      </c>
      <c r="D969" s="9">
        <v>34346</v>
      </c>
      <c r="E969" s="9" t="s">
        <v>2573</v>
      </c>
      <c r="F969" s="10" t="str">
        <f>VLOOKUP($E969,'FP MD'!$A:$F,2,FALSE)</f>
        <v>BB CT6 VT4 Failure</v>
      </c>
      <c r="G969" s="10" t="s">
        <v>1221</v>
      </c>
      <c r="H969" s="10" t="s">
        <v>1235</v>
      </c>
      <c r="I969" s="10" t="s">
        <v>2557</v>
      </c>
      <c r="J969" s="10" t="str">
        <f>VLOOKUP($E969,'FP MD'!$A:$F,3,FALSE)</f>
        <v/>
      </c>
      <c r="K969" s="10" t="str">
        <f>VLOOKUP($E969,'FP MD'!$A:$F,4,FALSE)</f>
        <v/>
      </c>
      <c r="L969" s="10" t="str">
        <f>VLOOKUP($E969,'FP MD'!$A:$F,5,FALSE)</f>
        <v/>
      </c>
      <c r="M969" s="10">
        <f>VLOOKUP($E969,'FP MD'!$A:$F,6,FALSE)</f>
        <v>0</v>
      </c>
      <c r="N969" s="11">
        <v>202405</v>
      </c>
      <c r="O969" s="15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54000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0</v>
      </c>
      <c r="BH969" s="16">
        <v>0</v>
      </c>
      <c r="BI969" s="16">
        <v>0</v>
      </c>
      <c r="BJ969" s="16">
        <v>0</v>
      </c>
      <c r="BK969" s="16">
        <v>0</v>
      </c>
      <c r="BL969" s="16">
        <v>0</v>
      </c>
      <c r="BM969" s="16">
        <v>0</v>
      </c>
      <c r="BN969" s="16">
        <v>0</v>
      </c>
      <c r="BO969" s="16">
        <v>0</v>
      </c>
      <c r="BP969" s="16">
        <v>0</v>
      </c>
      <c r="BQ969" s="16">
        <v>0</v>
      </c>
      <c r="BR969" s="16">
        <v>0</v>
      </c>
      <c r="BS969" s="16">
        <v>0</v>
      </c>
      <c r="BT969" s="16">
        <v>0</v>
      </c>
      <c r="BU969" s="16">
        <v>0</v>
      </c>
      <c r="BV969" s="16">
        <v>0</v>
      </c>
      <c r="BW969" s="16">
        <v>0</v>
      </c>
      <c r="BX969" s="14">
        <f t="shared" si="15"/>
        <v>54000</v>
      </c>
    </row>
    <row r="970" spans="1:76" s="17" customFormat="1" x14ac:dyDescent="0.3">
      <c r="A970" s="7" t="s">
        <v>468</v>
      </c>
      <c r="B970" s="8" t="s">
        <v>2575</v>
      </c>
      <c r="C970" s="21" t="s">
        <v>2576</v>
      </c>
      <c r="D970" s="9">
        <v>34346</v>
      </c>
      <c r="E970" s="9" t="s">
        <v>2575</v>
      </c>
      <c r="F970" s="10" t="str">
        <f>VLOOKUP($E970,'FP MD'!$A:$F,2,FALSE)</f>
        <v>CT6 Indeterminate 2024</v>
      </c>
      <c r="G970" s="10" t="s">
        <v>1221</v>
      </c>
      <c r="H970" s="10" t="s">
        <v>1235</v>
      </c>
      <c r="I970" s="10" t="s">
        <v>2557</v>
      </c>
      <c r="J970" s="10" t="str">
        <f>VLOOKUP($E970,'FP MD'!$A:$F,3,FALSE)</f>
        <v>Blanket</v>
      </c>
      <c r="K970" s="10" t="str">
        <f>VLOOKUP($E970,'FP MD'!$A:$F,4,FALSE)</f>
        <v/>
      </c>
      <c r="L970" s="10" t="str">
        <f>VLOOKUP($E970,'FP MD'!$A:$F,5,FALSE)</f>
        <v/>
      </c>
      <c r="M970" s="10">
        <f>VLOOKUP($E970,'FP MD'!$A:$F,6,FALSE)</f>
        <v>0</v>
      </c>
      <c r="N970" s="11" t="s">
        <v>97</v>
      </c>
      <c r="O970" s="15">
        <v>0</v>
      </c>
      <c r="P970" s="16">
        <v>9450</v>
      </c>
      <c r="Q970" s="16">
        <v>9450</v>
      </c>
      <c r="R970" s="16">
        <v>18900</v>
      </c>
      <c r="S970" s="16">
        <v>18900</v>
      </c>
      <c r="T970" s="16">
        <v>22050</v>
      </c>
      <c r="U970" s="16">
        <v>22050</v>
      </c>
      <c r="V970" s="16">
        <v>25200</v>
      </c>
      <c r="W970" s="16">
        <v>25200</v>
      </c>
      <c r="X970" s="16">
        <v>25200</v>
      </c>
      <c r="Y970" s="16">
        <v>28350</v>
      </c>
      <c r="Z970" s="16">
        <v>47250</v>
      </c>
      <c r="AA970" s="16">
        <v>63000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0</v>
      </c>
      <c r="BH970" s="16">
        <v>0</v>
      </c>
      <c r="BI970" s="16">
        <v>0</v>
      </c>
      <c r="BJ970" s="16">
        <v>0</v>
      </c>
      <c r="BK970" s="16">
        <v>0</v>
      </c>
      <c r="BL970" s="16">
        <v>0</v>
      </c>
      <c r="BM970" s="16">
        <v>0</v>
      </c>
      <c r="BN970" s="16">
        <v>0</v>
      </c>
      <c r="BO970" s="16">
        <v>0</v>
      </c>
      <c r="BP970" s="16">
        <v>0</v>
      </c>
      <c r="BQ970" s="16">
        <v>0</v>
      </c>
      <c r="BR970" s="16">
        <v>0</v>
      </c>
      <c r="BS970" s="16">
        <v>0</v>
      </c>
      <c r="BT970" s="16">
        <v>0</v>
      </c>
      <c r="BU970" s="16">
        <v>0</v>
      </c>
      <c r="BV970" s="16">
        <v>0</v>
      </c>
      <c r="BW970" s="16">
        <v>0</v>
      </c>
      <c r="BX970" s="14">
        <f t="shared" si="15"/>
        <v>315000</v>
      </c>
    </row>
    <row r="971" spans="1:76" s="17" customFormat="1" x14ac:dyDescent="0.3">
      <c r="A971" s="7" t="s">
        <v>468</v>
      </c>
      <c r="B971" s="8" t="s">
        <v>2577</v>
      </c>
      <c r="C971" s="21" t="s">
        <v>2578</v>
      </c>
      <c r="D971" s="9">
        <v>34346</v>
      </c>
      <c r="E971" s="9" t="s">
        <v>2577</v>
      </c>
      <c r="F971" s="10" t="str">
        <f>VLOOKUP($E971,'FP MD'!$A:$F,2,FALSE)</f>
        <v>Monitoring Equip for BB 1 HRSG #6</v>
      </c>
      <c r="G971" s="10" t="s">
        <v>495</v>
      </c>
      <c r="H971" s="10" t="s">
        <v>1235</v>
      </c>
      <c r="I971" s="10" t="s">
        <v>472</v>
      </c>
      <c r="J971" s="10" t="str">
        <f>VLOOKUP($E971,'FP MD'!$A:$F,3,FALSE)</f>
        <v/>
      </c>
      <c r="K971" s="10" t="str">
        <f>VLOOKUP($E971,'FP MD'!$A:$F,4,FALSE)</f>
        <v/>
      </c>
      <c r="L971" s="10" t="str">
        <f>VLOOKUP($E971,'FP MD'!$A:$F,5,FALSE)</f>
        <v/>
      </c>
      <c r="M971" s="10">
        <f>VLOOKUP($E971,'FP MD'!$A:$F,6,FALSE)</f>
        <v>0</v>
      </c>
      <c r="N971" s="11" t="s">
        <v>97</v>
      </c>
      <c r="O971" s="15">
        <v>0</v>
      </c>
      <c r="P971" s="16">
        <v>5416.67</v>
      </c>
      <c r="Q971" s="16">
        <v>5416.66</v>
      </c>
      <c r="R971" s="16">
        <v>5416.67</v>
      </c>
      <c r="S971" s="16">
        <v>5416.6699999999983</v>
      </c>
      <c r="T971" s="16">
        <v>5416.66</v>
      </c>
      <c r="U971" s="16">
        <v>5416.6700000000019</v>
      </c>
      <c r="V971" s="16">
        <v>5416.6699999999983</v>
      </c>
      <c r="W971" s="16">
        <v>5416.6600000000035</v>
      </c>
      <c r="X971" s="16">
        <v>5416.6699999999983</v>
      </c>
      <c r="Y971" s="16">
        <v>5416.6699999999983</v>
      </c>
      <c r="Z971" s="16">
        <v>5416.6600000000035</v>
      </c>
      <c r="AA971" s="16">
        <v>5416.6699999999983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0</v>
      </c>
      <c r="BC971" s="16">
        <v>0</v>
      </c>
      <c r="BD971" s="16">
        <v>0</v>
      </c>
      <c r="BE971" s="16">
        <v>0</v>
      </c>
      <c r="BF971" s="16">
        <v>0</v>
      </c>
      <c r="BG971" s="16">
        <v>0</v>
      </c>
      <c r="BH971" s="16">
        <v>0</v>
      </c>
      <c r="BI971" s="16">
        <v>0</v>
      </c>
      <c r="BJ971" s="16">
        <v>0</v>
      </c>
      <c r="BK971" s="16">
        <v>0</v>
      </c>
      <c r="BL971" s="16">
        <v>0</v>
      </c>
      <c r="BM971" s="16">
        <v>0</v>
      </c>
      <c r="BN971" s="16">
        <v>0</v>
      </c>
      <c r="BO971" s="16">
        <v>0</v>
      </c>
      <c r="BP971" s="16">
        <v>0</v>
      </c>
      <c r="BQ971" s="16">
        <v>0</v>
      </c>
      <c r="BR971" s="16">
        <v>0</v>
      </c>
      <c r="BS971" s="16">
        <v>0</v>
      </c>
      <c r="BT971" s="16">
        <v>0</v>
      </c>
      <c r="BU971" s="16">
        <v>0</v>
      </c>
      <c r="BV971" s="16">
        <v>0</v>
      </c>
      <c r="BW971" s="16">
        <v>0</v>
      </c>
      <c r="BX971" s="14">
        <f t="shared" si="15"/>
        <v>65000</v>
      </c>
    </row>
    <row r="972" spans="1:76" s="17" customFormat="1" x14ac:dyDescent="0.3">
      <c r="A972" s="7" t="s">
        <v>462</v>
      </c>
      <c r="B972" s="8" t="s">
        <v>2579</v>
      </c>
      <c r="C972" s="21" t="s">
        <v>2580</v>
      </c>
      <c r="D972" s="9">
        <v>34380</v>
      </c>
      <c r="E972" s="9" t="s">
        <v>2581</v>
      </c>
      <c r="F972" s="10" t="str">
        <f>VLOOKUP($E972,'FP MD'!$A:$F,2,FALSE)</f>
        <v>PK CC1 Aux Clg Wtr Modifications</v>
      </c>
      <c r="G972" s="10" t="s">
        <v>1221</v>
      </c>
      <c r="H972" s="10" t="s">
        <v>1727</v>
      </c>
      <c r="I972" s="10" t="s">
        <v>2582</v>
      </c>
      <c r="J972" s="10" t="str">
        <f>VLOOKUP($E972,'FP MD'!$A:$F,3,FALSE)</f>
        <v/>
      </c>
      <c r="K972" s="10" t="str">
        <f>VLOOKUP($E972,'FP MD'!$A:$F,4,FALSE)</f>
        <v/>
      </c>
      <c r="L972" s="10" t="str">
        <f>VLOOKUP($E972,'FP MD'!$A:$F,5,FALSE)</f>
        <v/>
      </c>
      <c r="M972" s="10">
        <f>VLOOKUP($E972,'FP MD'!$A:$F,6,FALSE)</f>
        <v>0</v>
      </c>
      <c r="N972" s="11">
        <v>202405</v>
      </c>
      <c r="O972" s="15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20632.830000000002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0</v>
      </c>
      <c r="BH972" s="16">
        <v>0</v>
      </c>
      <c r="BI972" s="16">
        <v>0</v>
      </c>
      <c r="BJ972" s="16">
        <v>0</v>
      </c>
      <c r="BK972" s="16">
        <v>0</v>
      </c>
      <c r="BL972" s="16">
        <v>0</v>
      </c>
      <c r="BM972" s="16">
        <v>0</v>
      </c>
      <c r="BN972" s="16">
        <v>0</v>
      </c>
      <c r="BO972" s="16">
        <v>0</v>
      </c>
      <c r="BP972" s="16">
        <v>0</v>
      </c>
      <c r="BQ972" s="16">
        <v>0</v>
      </c>
      <c r="BR972" s="16">
        <v>0</v>
      </c>
      <c r="BS972" s="16">
        <v>0</v>
      </c>
      <c r="BT972" s="16">
        <v>0</v>
      </c>
      <c r="BU972" s="16">
        <v>0</v>
      </c>
      <c r="BV972" s="16">
        <v>0</v>
      </c>
      <c r="BW972" s="16">
        <v>0</v>
      </c>
      <c r="BX972" s="14">
        <f t="shared" si="15"/>
        <v>20632.830000000002</v>
      </c>
    </row>
    <row r="973" spans="1:76" s="17" customFormat="1" x14ac:dyDescent="0.3">
      <c r="A973" s="7" t="s">
        <v>462</v>
      </c>
      <c r="B973" s="8" t="s">
        <v>2583</v>
      </c>
      <c r="C973" s="21" t="s">
        <v>2584</v>
      </c>
      <c r="D973" s="9">
        <v>34380</v>
      </c>
      <c r="E973" s="9" t="s">
        <v>2585</v>
      </c>
      <c r="F973" s="10" t="str">
        <f>VLOOKUP($E973,'FP MD'!$A:$F,2,FALSE)</f>
        <v>Install HEP Snubber: Polk</v>
      </c>
      <c r="G973" s="10" t="s">
        <v>1221</v>
      </c>
      <c r="H973" s="10" t="s">
        <v>1727</v>
      </c>
      <c r="I973" s="10" t="s">
        <v>2582</v>
      </c>
      <c r="J973" s="10" t="str">
        <f>VLOOKUP($E973,'FP MD'!$A:$F,3,FALSE)</f>
        <v/>
      </c>
      <c r="K973" s="10" t="str">
        <f>VLOOKUP($E973,'FP MD'!$A:$F,4,FALSE)</f>
        <v/>
      </c>
      <c r="L973" s="10" t="str">
        <f>VLOOKUP($E973,'FP MD'!$A:$F,5,FALSE)</f>
        <v/>
      </c>
      <c r="M973" s="10">
        <f>VLOOKUP($E973,'FP MD'!$A:$F,6,FALSE)</f>
        <v>0</v>
      </c>
      <c r="N973" s="11">
        <v>202401</v>
      </c>
      <c r="O973" s="15">
        <v>0</v>
      </c>
      <c r="P973" s="16">
        <v>60100.94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0</v>
      </c>
      <c r="BH973" s="16">
        <v>0</v>
      </c>
      <c r="BI973" s="16">
        <v>0</v>
      </c>
      <c r="BJ973" s="16">
        <v>0</v>
      </c>
      <c r="BK973" s="16">
        <v>0</v>
      </c>
      <c r="BL973" s="16">
        <v>0</v>
      </c>
      <c r="BM973" s="16">
        <v>0</v>
      </c>
      <c r="BN973" s="16">
        <v>0</v>
      </c>
      <c r="BO973" s="16">
        <v>0</v>
      </c>
      <c r="BP973" s="16">
        <v>0</v>
      </c>
      <c r="BQ973" s="16">
        <v>0</v>
      </c>
      <c r="BR973" s="16">
        <v>0</v>
      </c>
      <c r="BS973" s="16">
        <v>0</v>
      </c>
      <c r="BT973" s="16">
        <v>0</v>
      </c>
      <c r="BU973" s="16">
        <v>0</v>
      </c>
      <c r="BV973" s="16">
        <v>0</v>
      </c>
      <c r="BW973" s="16">
        <v>0</v>
      </c>
      <c r="BX973" s="14">
        <f t="shared" si="15"/>
        <v>60100.94</v>
      </c>
    </row>
    <row r="974" spans="1:76" s="17" customFormat="1" x14ac:dyDescent="0.3">
      <c r="A974" s="7" t="s">
        <v>462</v>
      </c>
      <c r="B974" s="8" t="s">
        <v>2586</v>
      </c>
      <c r="C974" s="21" t="s">
        <v>2587</v>
      </c>
      <c r="D974" s="9">
        <v>34380</v>
      </c>
      <c r="E974" s="9" t="s">
        <v>2588</v>
      </c>
      <c r="F974" s="10" t="str">
        <f>VLOOKUP($E974,'FP MD'!$A:$F,2,FALSE)</f>
        <v>Polk 2 CC IA Compressor Replacement</v>
      </c>
      <c r="G974" s="10" t="s">
        <v>1221</v>
      </c>
      <c r="H974" s="10" t="s">
        <v>1727</v>
      </c>
      <c r="I974" s="10" t="s">
        <v>2582</v>
      </c>
      <c r="J974" s="10" t="str">
        <f>VLOOKUP($E974,'FP MD'!$A:$F,3,FALSE)</f>
        <v>None</v>
      </c>
      <c r="K974" s="10" t="str">
        <f>VLOOKUP($E974,'FP MD'!$A:$F,4,FALSE)</f>
        <v/>
      </c>
      <c r="L974" s="10" t="str">
        <f>VLOOKUP($E974,'FP MD'!$A:$F,5,FALSE)</f>
        <v/>
      </c>
      <c r="M974" s="10">
        <f>VLOOKUP($E974,'FP MD'!$A:$F,6,FALSE)</f>
        <v>0</v>
      </c>
      <c r="N974" s="11">
        <v>202412</v>
      </c>
      <c r="O974" s="15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159333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0</v>
      </c>
      <c r="BD974" s="16">
        <v>0</v>
      </c>
      <c r="BE974" s="16">
        <v>0</v>
      </c>
      <c r="BF974" s="16">
        <v>0</v>
      </c>
      <c r="BG974" s="16">
        <v>0</v>
      </c>
      <c r="BH974" s="16">
        <v>0</v>
      </c>
      <c r="BI974" s="16">
        <v>0</v>
      </c>
      <c r="BJ974" s="16">
        <v>0</v>
      </c>
      <c r="BK974" s="16">
        <v>0</v>
      </c>
      <c r="BL974" s="16">
        <v>0</v>
      </c>
      <c r="BM974" s="16">
        <v>0</v>
      </c>
      <c r="BN974" s="16">
        <v>0</v>
      </c>
      <c r="BO974" s="16">
        <v>0</v>
      </c>
      <c r="BP974" s="16">
        <v>0</v>
      </c>
      <c r="BQ974" s="16">
        <v>0</v>
      </c>
      <c r="BR974" s="16">
        <v>0</v>
      </c>
      <c r="BS974" s="16">
        <v>0</v>
      </c>
      <c r="BT974" s="16">
        <v>0</v>
      </c>
      <c r="BU974" s="16">
        <v>0</v>
      </c>
      <c r="BV974" s="16">
        <v>0</v>
      </c>
      <c r="BW974" s="16">
        <v>0</v>
      </c>
      <c r="BX974" s="14">
        <f t="shared" si="15"/>
        <v>159333</v>
      </c>
    </row>
    <row r="975" spans="1:76" s="17" customFormat="1" x14ac:dyDescent="0.3">
      <c r="A975" s="7" t="s">
        <v>462</v>
      </c>
      <c r="B975" s="8" t="s">
        <v>2589</v>
      </c>
      <c r="C975" s="21" t="s">
        <v>2590</v>
      </c>
      <c r="D975" s="9">
        <v>34380</v>
      </c>
      <c r="E975" s="9" t="s">
        <v>2591</v>
      </c>
      <c r="F975" s="10" t="str">
        <f>VLOOKUP($E975,'FP MD'!$A:$F,2,FALSE)</f>
        <v>HRSG Nitrogen Generators</v>
      </c>
      <c r="G975" s="10" t="s">
        <v>1221</v>
      </c>
      <c r="H975" s="10" t="s">
        <v>1727</v>
      </c>
      <c r="I975" s="10" t="s">
        <v>2582</v>
      </c>
      <c r="J975" s="10" t="str">
        <f>VLOOKUP($E975,'FP MD'!$A:$F,3,FALSE)</f>
        <v>None</v>
      </c>
      <c r="K975" s="10" t="str">
        <f>VLOOKUP($E975,'FP MD'!$A:$F,4,FALSE)</f>
        <v/>
      </c>
      <c r="L975" s="10" t="str">
        <f>VLOOKUP($E975,'FP MD'!$A:$F,5,FALSE)</f>
        <v/>
      </c>
      <c r="M975" s="10">
        <f>VLOOKUP($E975,'FP MD'!$A:$F,6,FALSE)</f>
        <v>0</v>
      </c>
      <c r="N975" s="11">
        <v>202412</v>
      </c>
      <c r="O975" s="15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164435.11000000016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0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0</v>
      </c>
      <c r="BH975" s="16">
        <v>0</v>
      </c>
      <c r="BI975" s="16">
        <v>0</v>
      </c>
      <c r="BJ975" s="16">
        <v>0</v>
      </c>
      <c r="BK975" s="16">
        <v>0</v>
      </c>
      <c r="BL975" s="16">
        <v>0</v>
      </c>
      <c r="BM975" s="16">
        <v>0</v>
      </c>
      <c r="BN975" s="16">
        <v>0</v>
      </c>
      <c r="BO975" s="16">
        <v>0</v>
      </c>
      <c r="BP975" s="16">
        <v>0</v>
      </c>
      <c r="BQ975" s="16">
        <v>0</v>
      </c>
      <c r="BR975" s="16">
        <v>0</v>
      </c>
      <c r="BS975" s="16">
        <v>0</v>
      </c>
      <c r="BT975" s="16">
        <v>0</v>
      </c>
      <c r="BU975" s="16">
        <v>0</v>
      </c>
      <c r="BV975" s="16">
        <v>0</v>
      </c>
      <c r="BW975" s="16">
        <v>0</v>
      </c>
      <c r="BX975" s="14">
        <f t="shared" si="15"/>
        <v>164435.11000000016</v>
      </c>
    </row>
    <row r="976" spans="1:76" s="17" customFormat="1" x14ac:dyDescent="0.3">
      <c r="A976" s="7" t="s">
        <v>462</v>
      </c>
      <c r="B976" s="8" t="s">
        <v>2592</v>
      </c>
      <c r="C976" s="21" t="s">
        <v>2593</v>
      </c>
      <c r="D976" s="9">
        <v>34380</v>
      </c>
      <c r="E976" s="9" t="s">
        <v>2594</v>
      </c>
      <c r="F976" s="10" t="str">
        <f>VLOOKUP($E976,'FP MD'!$A:$F,2,FALSE)</f>
        <v>PK Common 2023 Blanket</v>
      </c>
      <c r="G976" s="10" t="s">
        <v>1221</v>
      </c>
      <c r="H976" s="10" t="s">
        <v>1727</v>
      </c>
      <c r="I976" s="10" t="s">
        <v>2582</v>
      </c>
      <c r="J976" s="10" t="str">
        <f>VLOOKUP($E976,'FP MD'!$A:$F,3,FALSE)</f>
        <v>Blanket</v>
      </c>
      <c r="K976" s="10" t="str">
        <f>VLOOKUP($E976,'FP MD'!$A:$F,4,FALSE)</f>
        <v/>
      </c>
      <c r="L976" s="10" t="str">
        <f>VLOOKUP($E976,'FP MD'!$A:$F,5,FALSE)</f>
        <v/>
      </c>
      <c r="M976" s="10">
        <f>VLOOKUP($E976,'FP MD'!$A:$F,6,FALSE)</f>
        <v>0</v>
      </c>
      <c r="N976" s="11">
        <v>202404</v>
      </c>
      <c r="O976" s="15">
        <v>0</v>
      </c>
      <c r="P976" s="16">
        <v>0</v>
      </c>
      <c r="Q976" s="16">
        <v>0</v>
      </c>
      <c r="R976" s="16">
        <v>0</v>
      </c>
      <c r="S976" s="16">
        <v>45648.79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0</v>
      </c>
      <c r="BE976" s="16">
        <v>0</v>
      </c>
      <c r="BF976" s="16">
        <v>0</v>
      </c>
      <c r="BG976" s="16">
        <v>0</v>
      </c>
      <c r="BH976" s="16">
        <v>0</v>
      </c>
      <c r="BI976" s="16">
        <v>0</v>
      </c>
      <c r="BJ976" s="16">
        <v>0</v>
      </c>
      <c r="BK976" s="16">
        <v>0</v>
      </c>
      <c r="BL976" s="16">
        <v>0</v>
      </c>
      <c r="BM976" s="16">
        <v>0</v>
      </c>
      <c r="BN976" s="16">
        <v>0</v>
      </c>
      <c r="BO976" s="16">
        <v>0</v>
      </c>
      <c r="BP976" s="16">
        <v>0</v>
      </c>
      <c r="BQ976" s="16">
        <v>0</v>
      </c>
      <c r="BR976" s="16">
        <v>0</v>
      </c>
      <c r="BS976" s="16">
        <v>0</v>
      </c>
      <c r="BT976" s="16">
        <v>0</v>
      </c>
      <c r="BU976" s="16">
        <v>0</v>
      </c>
      <c r="BV976" s="16">
        <v>0</v>
      </c>
      <c r="BW976" s="16">
        <v>0</v>
      </c>
      <c r="BX976" s="14">
        <f t="shared" si="15"/>
        <v>45648.79</v>
      </c>
    </row>
    <row r="977" spans="1:76" s="17" customFormat="1" x14ac:dyDescent="0.3">
      <c r="A977" s="7" t="s">
        <v>462</v>
      </c>
      <c r="B977" s="8" t="s">
        <v>2595</v>
      </c>
      <c r="C977" s="21" t="s">
        <v>2596</v>
      </c>
      <c r="D977" s="9">
        <v>34380</v>
      </c>
      <c r="E977" s="9" t="s">
        <v>2597</v>
      </c>
      <c r="F977" s="10" t="str">
        <f>VLOOKUP($E977,'FP MD'!$A:$F,2,FALSE)</f>
        <v>PK RWTP 2023 Blanket</v>
      </c>
      <c r="G977" s="10" t="s">
        <v>1221</v>
      </c>
      <c r="H977" s="10" t="s">
        <v>1727</v>
      </c>
      <c r="I977" s="10" t="s">
        <v>2582</v>
      </c>
      <c r="J977" s="10" t="str">
        <f>VLOOKUP($E977,'FP MD'!$A:$F,3,FALSE)</f>
        <v>Blanket</v>
      </c>
      <c r="K977" s="10" t="str">
        <f>VLOOKUP($E977,'FP MD'!$A:$F,4,FALSE)</f>
        <v/>
      </c>
      <c r="L977" s="10" t="str">
        <f>VLOOKUP($E977,'FP MD'!$A:$F,5,FALSE)</f>
        <v/>
      </c>
      <c r="M977" s="10">
        <f>VLOOKUP($E977,'FP MD'!$A:$F,6,FALSE)</f>
        <v>0</v>
      </c>
      <c r="N977" s="11">
        <v>202404</v>
      </c>
      <c r="O977" s="15">
        <v>0</v>
      </c>
      <c r="P977" s="16">
        <v>0</v>
      </c>
      <c r="Q977" s="16">
        <v>0</v>
      </c>
      <c r="R977" s="16">
        <v>0</v>
      </c>
      <c r="S977" s="16">
        <v>82227.63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0</v>
      </c>
      <c r="BH977" s="16">
        <v>0</v>
      </c>
      <c r="BI977" s="16">
        <v>0</v>
      </c>
      <c r="BJ977" s="16">
        <v>0</v>
      </c>
      <c r="BK977" s="16">
        <v>0</v>
      </c>
      <c r="BL977" s="16">
        <v>0</v>
      </c>
      <c r="BM977" s="16">
        <v>0</v>
      </c>
      <c r="BN977" s="16">
        <v>0</v>
      </c>
      <c r="BO977" s="16">
        <v>0</v>
      </c>
      <c r="BP977" s="16">
        <v>0</v>
      </c>
      <c r="BQ977" s="16">
        <v>0</v>
      </c>
      <c r="BR977" s="16">
        <v>0</v>
      </c>
      <c r="BS977" s="16">
        <v>0</v>
      </c>
      <c r="BT977" s="16">
        <v>0</v>
      </c>
      <c r="BU977" s="16">
        <v>0</v>
      </c>
      <c r="BV977" s="16">
        <v>0</v>
      </c>
      <c r="BW977" s="16">
        <v>0</v>
      </c>
      <c r="BX977" s="14">
        <f t="shared" si="15"/>
        <v>82227.63</v>
      </c>
    </row>
    <row r="978" spans="1:76" s="17" customFormat="1" x14ac:dyDescent="0.3">
      <c r="A978" s="7" t="s">
        <v>462</v>
      </c>
      <c r="B978" s="8" t="s">
        <v>2598</v>
      </c>
      <c r="C978" s="21" t="s">
        <v>2599</v>
      </c>
      <c r="D978" s="9">
        <v>34380</v>
      </c>
      <c r="E978" s="9" t="s">
        <v>792</v>
      </c>
      <c r="F978" s="10" t="str">
        <f>VLOOKUP($E978,'FP MD'!$A:$F,2,FALSE)</f>
        <v>Asset Mgmt Barcoding Project</v>
      </c>
      <c r="G978" s="10" t="s">
        <v>1221</v>
      </c>
      <c r="H978" s="10" t="s">
        <v>1727</v>
      </c>
      <c r="I978" s="10" t="s">
        <v>2582</v>
      </c>
      <c r="J978" s="10" t="str">
        <f>VLOOKUP($E978,'FP MD'!$A:$F,3,FALSE)</f>
        <v/>
      </c>
      <c r="K978" s="10" t="str">
        <f>VLOOKUP($E978,'FP MD'!$A:$F,4,FALSE)</f>
        <v/>
      </c>
      <c r="L978" s="10" t="str">
        <f>VLOOKUP($E978,'FP MD'!$A:$F,5,FALSE)</f>
        <v/>
      </c>
      <c r="M978" s="10">
        <f>VLOOKUP($E978,'FP MD'!$A:$F,6,FALSE)</f>
        <v>0</v>
      </c>
      <c r="N978" s="11">
        <v>202406</v>
      </c>
      <c r="O978" s="15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212712.92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  <c r="BB978" s="16">
        <v>0</v>
      </c>
      <c r="BC978" s="16">
        <v>0</v>
      </c>
      <c r="BD978" s="16">
        <v>0</v>
      </c>
      <c r="BE978" s="16">
        <v>0</v>
      </c>
      <c r="BF978" s="16">
        <v>0</v>
      </c>
      <c r="BG978" s="16">
        <v>0</v>
      </c>
      <c r="BH978" s="16">
        <v>0</v>
      </c>
      <c r="BI978" s="16">
        <v>0</v>
      </c>
      <c r="BJ978" s="16">
        <v>0</v>
      </c>
      <c r="BK978" s="16">
        <v>0</v>
      </c>
      <c r="BL978" s="16">
        <v>0</v>
      </c>
      <c r="BM978" s="16">
        <v>0</v>
      </c>
      <c r="BN978" s="16">
        <v>0</v>
      </c>
      <c r="BO978" s="16">
        <v>0</v>
      </c>
      <c r="BP978" s="16">
        <v>0</v>
      </c>
      <c r="BQ978" s="16">
        <v>0</v>
      </c>
      <c r="BR978" s="16">
        <v>0</v>
      </c>
      <c r="BS978" s="16">
        <v>0</v>
      </c>
      <c r="BT978" s="16">
        <v>0</v>
      </c>
      <c r="BU978" s="16">
        <v>0</v>
      </c>
      <c r="BV978" s="16">
        <v>0</v>
      </c>
      <c r="BW978" s="16">
        <v>0</v>
      </c>
      <c r="BX978" s="14">
        <f t="shared" si="15"/>
        <v>212712.92</v>
      </c>
    </row>
    <row r="979" spans="1:76" s="17" customFormat="1" x14ac:dyDescent="0.3">
      <c r="A979" s="7" t="s">
        <v>462</v>
      </c>
      <c r="B979" s="8" t="s">
        <v>2600</v>
      </c>
      <c r="C979" s="21" t="s">
        <v>2601</v>
      </c>
      <c r="D979" s="9">
        <v>34380</v>
      </c>
      <c r="E979" s="9" t="s">
        <v>2597</v>
      </c>
      <c r="F979" s="10" t="str">
        <f>VLOOKUP($E979,'FP MD'!$A:$F,2,FALSE)</f>
        <v>PK RWTP 2023 Blanket</v>
      </c>
      <c r="G979" s="10" t="s">
        <v>1221</v>
      </c>
      <c r="H979" s="10" t="s">
        <v>1727</v>
      </c>
      <c r="I979" s="10" t="s">
        <v>2582</v>
      </c>
      <c r="J979" s="10" t="str">
        <f>VLOOKUP($E979,'FP MD'!$A:$F,3,FALSE)</f>
        <v>Blanket</v>
      </c>
      <c r="K979" s="10" t="str">
        <f>VLOOKUP($E979,'FP MD'!$A:$F,4,FALSE)</f>
        <v/>
      </c>
      <c r="L979" s="10" t="str">
        <f>VLOOKUP($E979,'FP MD'!$A:$F,5,FALSE)</f>
        <v/>
      </c>
      <c r="M979" s="10">
        <f>VLOOKUP($E979,'FP MD'!$A:$F,6,FALSE)</f>
        <v>0</v>
      </c>
      <c r="N979" s="11">
        <v>202403</v>
      </c>
      <c r="O979" s="15">
        <v>0</v>
      </c>
      <c r="P979" s="16">
        <v>0</v>
      </c>
      <c r="Q979" s="16">
        <v>0</v>
      </c>
      <c r="R979" s="16">
        <v>100870.12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0</v>
      </c>
      <c r="BH979" s="16">
        <v>0</v>
      </c>
      <c r="BI979" s="16">
        <v>0</v>
      </c>
      <c r="BJ979" s="16">
        <v>0</v>
      </c>
      <c r="BK979" s="16">
        <v>0</v>
      </c>
      <c r="BL979" s="16">
        <v>0</v>
      </c>
      <c r="BM979" s="16">
        <v>0</v>
      </c>
      <c r="BN979" s="16">
        <v>0</v>
      </c>
      <c r="BO979" s="16">
        <v>0</v>
      </c>
      <c r="BP979" s="16">
        <v>0</v>
      </c>
      <c r="BQ979" s="16">
        <v>0</v>
      </c>
      <c r="BR979" s="16">
        <v>0</v>
      </c>
      <c r="BS979" s="16">
        <v>0</v>
      </c>
      <c r="BT979" s="16">
        <v>0</v>
      </c>
      <c r="BU979" s="16">
        <v>0</v>
      </c>
      <c r="BV979" s="16">
        <v>0</v>
      </c>
      <c r="BW979" s="16">
        <v>0</v>
      </c>
      <c r="BX979" s="14">
        <f t="shared" si="15"/>
        <v>100870.12</v>
      </c>
    </row>
    <row r="980" spans="1:76" s="17" customFormat="1" x14ac:dyDescent="0.3">
      <c r="A980" s="7" t="s">
        <v>462</v>
      </c>
      <c r="B980" s="8" t="s">
        <v>2602</v>
      </c>
      <c r="C980" s="21" t="s">
        <v>2603</v>
      </c>
      <c r="D980" s="9">
        <v>34380</v>
      </c>
      <c r="E980" s="9" t="s">
        <v>2604</v>
      </c>
      <c r="F980" s="10" t="str">
        <f>VLOOKUP($E980,'FP MD'!$A:$F,2,FALSE)</f>
        <v>PK RWTP A RO 2-3 Membranes</v>
      </c>
      <c r="G980" s="10" t="s">
        <v>1221</v>
      </c>
      <c r="H980" s="10" t="s">
        <v>1727</v>
      </c>
      <c r="I980" s="10" t="s">
        <v>2582</v>
      </c>
      <c r="J980" s="10" t="str">
        <f>VLOOKUP($E980,'FP MD'!$A:$F,3,FALSE)</f>
        <v/>
      </c>
      <c r="K980" s="10" t="str">
        <f>VLOOKUP($E980,'FP MD'!$A:$F,4,FALSE)</f>
        <v/>
      </c>
      <c r="L980" s="10" t="str">
        <f>VLOOKUP($E980,'FP MD'!$A:$F,5,FALSE)</f>
        <v/>
      </c>
      <c r="M980" s="10">
        <f>VLOOKUP($E980,'FP MD'!$A:$F,6,FALSE)</f>
        <v>0</v>
      </c>
      <c r="N980" s="11">
        <v>202401</v>
      </c>
      <c r="O980" s="15">
        <v>0</v>
      </c>
      <c r="P980" s="16">
        <v>137157.57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0</v>
      </c>
      <c r="BE980" s="16">
        <v>0</v>
      </c>
      <c r="BF980" s="16">
        <v>0</v>
      </c>
      <c r="BG980" s="16">
        <v>0</v>
      </c>
      <c r="BH980" s="16">
        <v>0</v>
      </c>
      <c r="BI980" s="16">
        <v>0</v>
      </c>
      <c r="BJ980" s="16">
        <v>0</v>
      </c>
      <c r="BK980" s="16">
        <v>0</v>
      </c>
      <c r="BL980" s="16">
        <v>0</v>
      </c>
      <c r="BM980" s="16">
        <v>0</v>
      </c>
      <c r="BN980" s="16">
        <v>0</v>
      </c>
      <c r="BO980" s="16">
        <v>0</v>
      </c>
      <c r="BP980" s="16">
        <v>0</v>
      </c>
      <c r="BQ980" s="16">
        <v>0</v>
      </c>
      <c r="BR980" s="16">
        <v>0</v>
      </c>
      <c r="BS980" s="16">
        <v>0</v>
      </c>
      <c r="BT980" s="16">
        <v>0</v>
      </c>
      <c r="BU980" s="16">
        <v>0</v>
      </c>
      <c r="BV980" s="16">
        <v>0</v>
      </c>
      <c r="BW980" s="16">
        <v>0</v>
      </c>
      <c r="BX980" s="14">
        <f t="shared" si="15"/>
        <v>137157.57</v>
      </c>
    </row>
    <row r="981" spans="1:76" s="17" customFormat="1" x14ac:dyDescent="0.3">
      <c r="A981" s="7" t="s">
        <v>462</v>
      </c>
      <c r="B981" s="8" t="s">
        <v>2605</v>
      </c>
      <c r="C981" s="21" t="s">
        <v>2606</v>
      </c>
      <c r="D981" s="9">
        <v>34380</v>
      </c>
      <c r="E981" s="9" t="s">
        <v>2607</v>
      </c>
      <c r="F981" s="10" t="str">
        <f>VLOOKUP($E981,'FP MD'!$A:$F,2,FALSE)</f>
        <v>PK RWTP B RO Stg 2-3 Membranes</v>
      </c>
      <c r="G981" s="10" t="s">
        <v>1221</v>
      </c>
      <c r="H981" s="10" t="s">
        <v>1727</v>
      </c>
      <c r="I981" s="10" t="s">
        <v>2582</v>
      </c>
      <c r="J981" s="10" t="str">
        <f>VLOOKUP($E981,'FP MD'!$A:$F,3,FALSE)</f>
        <v/>
      </c>
      <c r="K981" s="10" t="str">
        <f>VLOOKUP($E981,'FP MD'!$A:$F,4,FALSE)</f>
        <v/>
      </c>
      <c r="L981" s="10" t="str">
        <f>VLOOKUP($E981,'FP MD'!$A:$F,5,FALSE)</f>
        <v/>
      </c>
      <c r="M981" s="10">
        <f>VLOOKUP($E981,'FP MD'!$A:$F,6,FALSE)</f>
        <v>0</v>
      </c>
      <c r="N981" s="11">
        <v>202401</v>
      </c>
      <c r="O981" s="15">
        <v>0</v>
      </c>
      <c r="P981" s="16">
        <v>138233.32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0</v>
      </c>
      <c r="BH981" s="16">
        <v>0</v>
      </c>
      <c r="BI981" s="16">
        <v>0</v>
      </c>
      <c r="BJ981" s="16">
        <v>0</v>
      </c>
      <c r="BK981" s="16">
        <v>0</v>
      </c>
      <c r="BL981" s="16">
        <v>0</v>
      </c>
      <c r="BM981" s="16">
        <v>0</v>
      </c>
      <c r="BN981" s="16">
        <v>0</v>
      </c>
      <c r="BO981" s="16">
        <v>0</v>
      </c>
      <c r="BP981" s="16">
        <v>0</v>
      </c>
      <c r="BQ981" s="16">
        <v>0</v>
      </c>
      <c r="BR981" s="16">
        <v>0</v>
      </c>
      <c r="BS981" s="16">
        <v>0</v>
      </c>
      <c r="BT981" s="16">
        <v>0</v>
      </c>
      <c r="BU981" s="16">
        <v>0</v>
      </c>
      <c r="BV981" s="16">
        <v>0</v>
      </c>
      <c r="BW981" s="16">
        <v>0</v>
      </c>
      <c r="BX981" s="14">
        <f t="shared" si="15"/>
        <v>138233.32</v>
      </c>
    </row>
    <row r="982" spans="1:76" s="17" customFormat="1" x14ac:dyDescent="0.3">
      <c r="A982" s="7" t="s">
        <v>462</v>
      </c>
      <c r="B982" s="8" t="s">
        <v>2608</v>
      </c>
      <c r="C982" s="21" t="s">
        <v>2609</v>
      </c>
      <c r="D982" s="9">
        <v>34380</v>
      </c>
      <c r="E982" s="9" t="s">
        <v>2610</v>
      </c>
      <c r="F982" s="10" t="str">
        <f>VLOOKUP($E982,'FP MD'!$A:$F,2,FALSE)</f>
        <v>PK RWTP C RO Stage 2-3 Membranes</v>
      </c>
      <c r="G982" s="10" t="s">
        <v>1221</v>
      </c>
      <c r="H982" s="10" t="s">
        <v>1727</v>
      </c>
      <c r="I982" s="10" t="s">
        <v>2582</v>
      </c>
      <c r="J982" s="10" t="str">
        <f>VLOOKUP($E982,'FP MD'!$A:$F,3,FALSE)</f>
        <v/>
      </c>
      <c r="K982" s="10" t="str">
        <f>VLOOKUP($E982,'FP MD'!$A:$F,4,FALSE)</f>
        <v/>
      </c>
      <c r="L982" s="10" t="str">
        <f>VLOOKUP($E982,'FP MD'!$A:$F,5,FALSE)</f>
        <v/>
      </c>
      <c r="M982" s="10">
        <f>VLOOKUP($E982,'FP MD'!$A:$F,6,FALSE)</f>
        <v>0</v>
      </c>
      <c r="N982" s="11">
        <v>202401</v>
      </c>
      <c r="O982" s="15">
        <v>0</v>
      </c>
      <c r="P982" s="16">
        <v>138771.20000000001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0</v>
      </c>
      <c r="BH982" s="16">
        <v>0</v>
      </c>
      <c r="BI982" s="16">
        <v>0</v>
      </c>
      <c r="BJ982" s="16">
        <v>0</v>
      </c>
      <c r="BK982" s="16">
        <v>0</v>
      </c>
      <c r="BL982" s="16">
        <v>0</v>
      </c>
      <c r="BM982" s="16">
        <v>0</v>
      </c>
      <c r="BN982" s="16">
        <v>0</v>
      </c>
      <c r="BO982" s="16">
        <v>0</v>
      </c>
      <c r="BP982" s="16">
        <v>0</v>
      </c>
      <c r="BQ982" s="16">
        <v>0</v>
      </c>
      <c r="BR982" s="16">
        <v>0</v>
      </c>
      <c r="BS982" s="16">
        <v>0</v>
      </c>
      <c r="BT982" s="16">
        <v>0</v>
      </c>
      <c r="BU982" s="16">
        <v>0</v>
      </c>
      <c r="BV982" s="16">
        <v>0</v>
      </c>
      <c r="BW982" s="16">
        <v>0</v>
      </c>
      <c r="BX982" s="14">
        <f t="shared" si="15"/>
        <v>138771.20000000001</v>
      </c>
    </row>
    <row r="983" spans="1:76" s="17" customFormat="1" x14ac:dyDescent="0.3">
      <c r="A983" s="7" t="s">
        <v>462</v>
      </c>
      <c r="B983" s="8" t="s">
        <v>2611</v>
      </c>
      <c r="C983" s="21" t="s">
        <v>2612</v>
      </c>
      <c r="D983" s="9">
        <v>34380</v>
      </c>
      <c r="E983" s="9" t="s">
        <v>2613</v>
      </c>
      <c r="F983" s="10" t="str">
        <f>VLOOKUP($E983,'FP MD'!$A:$F,2,FALSE)</f>
        <v>PK 2 CC Power Block 2023 Blanket</v>
      </c>
      <c r="G983" s="10" t="s">
        <v>1221</v>
      </c>
      <c r="H983" s="10" t="s">
        <v>1727</v>
      </c>
      <c r="I983" s="10" t="s">
        <v>2582</v>
      </c>
      <c r="J983" s="10" t="str">
        <f>VLOOKUP($E983,'FP MD'!$A:$F,3,FALSE)</f>
        <v>Blanket</v>
      </c>
      <c r="K983" s="10" t="str">
        <f>VLOOKUP($E983,'FP MD'!$A:$F,4,FALSE)</f>
        <v/>
      </c>
      <c r="L983" s="10" t="str">
        <f>VLOOKUP($E983,'FP MD'!$A:$F,5,FALSE)</f>
        <v/>
      </c>
      <c r="M983" s="10">
        <f>VLOOKUP($E983,'FP MD'!$A:$F,6,FALSE)</f>
        <v>0</v>
      </c>
      <c r="N983" s="11">
        <v>202401</v>
      </c>
      <c r="O983" s="15">
        <v>0</v>
      </c>
      <c r="P983" s="16">
        <v>77576.97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0</v>
      </c>
      <c r="BI983" s="16">
        <v>0</v>
      </c>
      <c r="BJ983" s="16">
        <v>0</v>
      </c>
      <c r="BK983" s="16">
        <v>0</v>
      </c>
      <c r="BL983" s="16">
        <v>0</v>
      </c>
      <c r="BM983" s="16">
        <v>0</v>
      </c>
      <c r="BN983" s="16">
        <v>0</v>
      </c>
      <c r="BO983" s="16">
        <v>0</v>
      </c>
      <c r="BP983" s="16">
        <v>0</v>
      </c>
      <c r="BQ983" s="16">
        <v>0</v>
      </c>
      <c r="BR983" s="16">
        <v>0</v>
      </c>
      <c r="BS983" s="16">
        <v>0</v>
      </c>
      <c r="BT983" s="16">
        <v>0</v>
      </c>
      <c r="BU983" s="16">
        <v>0</v>
      </c>
      <c r="BV983" s="16">
        <v>0</v>
      </c>
      <c r="BW983" s="16">
        <v>0</v>
      </c>
      <c r="BX983" s="14">
        <f t="shared" si="15"/>
        <v>77576.97</v>
      </c>
    </row>
    <row r="984" spans="1:76" s="17" customFormat="1" x14ac:dyDescent="0.3">
      <c r="A984" s="7" t="s">
        <v>462</v>
      </c>
      <c r="B984" s="8" t="s">
        <v>2614</v>
      </c>
      <c r="C984" s="21" t="s">
        <v>2615</v>
      </c>
      <c r="D984" s="9">
        <v>34380</v>
      </c>
      <c r="E984" s="9" t="s">
        <v>2597</v>
      </c>
      <c r="F984" s="10" t="str">
        <f>VLOOKUP($E984,'FP MD'!$A:$F,2,FALSE)</f>
        <v>PK RWTP 2023 Blanket</v>
      </c>
      <c r="G984" s="10" t="s">
        <v>1221</v>
      </c>
      <c r="H984" s="10" t="s">
        <v>1727</v>
      </c>
      <c r="I984" s="10" t="s">
        <v>2582</v>
      </c>
      <c r="J984" s="10" t="str">
        <f>VLOOKUP($E984,'FP MD'!$A:$F,3,FALSE)</f>
        <v>Blanket</v>
      </c>
      <c r="K984" s="10" t="str">
        <f>VLOOKUP($E984,'FP MD'!$A:$F,4,FALSE)</f>
        <v/>
      </c>
      <c r="L984" s="10" t="str">
        <f>VLOOKUP($E984,'FP MD'!$A:$F,5,FALSE)</f>
        <v/>
      </c>
      <c r="M984" s="10">
        <f>VLOOKUP($E984,'FP MD'!$A:$F,6,FALSE)</f>
        <v>0</v>
      </c>
      <c r="N984" s="11">
        <v>202401</v>
      </c>
      <c r="O984" s="15">
        <v>0</v>
      </c>
      <c r="P984" s="16">
        <v>22854.78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0</v>
      </c>
      <c r="BI984" s="16">
        <v>0</v>
      </c>
      <c r="BJ984" s="16">
        <v>0</v>
      </c>
      <c r="BK984" s="16">
        <v>0</v>
      </c>
      <c r="BL984" s="16">
        <v>0</v>
      </c>
      <c r="BM984" s="16">
        <v>0</v>
      </c>
      <c r="BN984" s="16">
        <v>0</v>
      </c>
      <c r="BO984" s="16">
        <v>0</v>
      </c>
      <c r="BP984" s="16">
        <v>0</v>
      </c>
      <c r="BQ984" s="16">
        <v>0</v>
      </c>
      <c r="BR984" s="16">
        <v>0</v>
      </c>
      <c r="BS984" s="16">
        <v>0</v>
      </c>
      <c r="BT984" s="16">
        <v>0</v>
      </c>
      <c r="BU984" s="16">
        <v>0</v>
      </c>
      <c r="BV984" s="16">
        <v>0</v>
      </c>
      <c r="BW984" s="16">
        <v>0</v>
      </c>
      <c r="BX984" s="14">
        <f t="shared" si="15"/>
        <v>22854.78</v>
      </c>
    </row>
    <row r="985" spans="1:76" s="17" customFormat="1" x14ac:dyDescent="0.3">
      <c r="A985" s="7" t="s">
        <v>462</v>
      </c>
      <c r="B985" s="8" t="s">
        <v>2616</v>
      </c>
      <c r="C985" s="21" t="s">
        <v>2617</v>
      </c>
      <c r="D985" s="9">
        <v>34380</v>
      </c>
      <c r="E985" s="9" t="s">
        <v>2618</v>
      </c>
      <c r="F985" s="10" t="str">
        <f>VLOOKUP($E985,'FP MD'!$A:$F,2,FALSE)</f>
        <v>Physical Security Blankets 2023</v>
      </c>
      <c r="G985" s="10" t="s">
        <v>495</v>
      </c>
      <c r="H985" s="10" t="s">
        <v>507</v>
      </c>
      <c r="I985" s="10" t="s">
        <v>2619</v>
      </c>
      <c r="J985" s="10" t="str">
        <f>VLOOKUP($E985,'FP MD'!$A:$F,3,FALSE)</f>
        <v>Blanket</v>
      </c>
      <c r="K985" s="10" t="str">
        <f>VLOOKUP($E985,'FP MD'!$A:$F,4,FALSE)</f>
        <v/>
      </c>
      <c r="L985" s="10" t="str">
        <f>VLOOKUP($E985,'FP MD'!$A:$F,5,FALSE)</f>
        <v/>
      </c>
      <c r="M985" s="10">
        <f>VLOOKUP($E985,'FP MD'!$A:$F,6,FALSE)</f>
        <v>0</v>
      </c>
      <c r="N985" s="11">
        <v>202404</v>
      </c>
      <c r="O985" s="15">
        <v>0</v>
      </c>
      <c r="P985" s="16">
        <v>0</v>
      </c>
      <c r="Q985" s="16">
        <v>0</v>
      </c>
      <c r="R985" s="16">
        <v>0</v>
      </c>
      <c r="S985" s="16">
        <v>17764.37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0</v>
      </c>
      <c r="BG985" s="16">
        <v>0</v>
      </c>
      <c r="BH985" s="16">
        <v>0</v>
      </c>
      <c r="BI985" s="16">
        <v>0</v>
      </c>
      <c r="BJ985" s="16">
        <v>0</v>
      </c>
      <c r="BK985" s="16">
        <v>0</v>
      </c>
      <c r="BL985" s="16">
        <v>0</v>
      </c>
      <c r="BM985" s="16">
        <v>0</v>
      </c>
      <c r="BN985" s="16">
        <v>0</v>
      </c>
      <c r="BO985" s="16">
        <v>0</v>
      </c>
      <c r="BP985" s="16">
        <v>0</v>
      </c>
      <c r="BQ985" s="16">
        <v>0</v>
      </c>
      <c r="BR985" s="16">
        <v>0</v>
      </c>
      <c r="BS985" s="16">
        <v>0</v>
      </c>
      <c r="BT985" s="16">
        <v>0</v>
      </c>
      <c r="BU985" s="16">
        <v>0</v>
      </c>
      <c r="BV985" s="16">
        <v>0</v>
      </c>
      <c r="BW985" s="16">
        <v>0</v>
      </c>
      <c r="BX985" s="14">
        <f t="shared" si="15"/>
        <v>17764.37</v>
      </c>
    </row>
    <row r="986" spans="1:76" s="17" customFormat="1" x14ac:dyDescent="0.3">
      <c r="A986" s="7" t="s">
        <v>462</v>
      </c>
      <c r="B986" s="8" t="s">
        <v>2620</v>
      </c>
      <c r="C986" s="21" t="s">
        <v>2621</v>
      </c>
      <c r="D986" s="9">
        <v>34380</v>
      </c>
      <c r="E986" s="9" t="s">
        <v>2622</v>
      </c>
      <c r="F986" s="10" t="str">
        <f>VLOOKUP($E986,'FP MD'!$A:$F,2,FALSE)</f>
        <v>PK HRSG 2-5 MS Block Valve Replacem</v>
      </c>
      <c r="G986" s="10" t="s">
        <v>1221</v>
      </c>
      <c r="H986" s="10" t="s">
        <v>1727</v>
      </c>
      <c r="I986" s="10" t="s">
        <v>2582</v>
      </c>
      <c r="J986" s="10" t="str">
        <f>VLOOKUP($E986,'FP MD'!$A:$F,3,FALSE)</f>
        <v/>
      </c>
      <c r="K986" s="10" t="str">
        <f>VLOOKUP($E986,'FP MD'!$A:$F,4,FALSE)</f>
        <v/>
      </c>
      <c r="L986" s="10" t="str">
        <f>VLOOKUP($E986,'FP MD'!$A:$F,5,FALSE)</f>
        <v/>
      </c>
      <c r="M986" s="10">
        <f>VLOOKUP($E986,'FP MD'!$A:$F,6,FALSE)</f>
        <v>0</v>
      </c>
      <c r="N986" s="11">
        <v>202512</v>
      </c>
      <c r="O986" s="15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78587.47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0</v>
      </c>
      <c r="BF986" s="16">
        <v>0</v>
      </c>
      <c r="BG986" s="16">
        <v>0</v>
      </c>
      <c r="BH986" s="16">
        <v>0</v>
      </c>
      <c r="BI986" s="16">
        <v>0</v>
      </c>
      <c r="BJ986" s="16">
        <v>0</v>
      </c>
      <c r="BK986" s="16">
        <v>0</v>
      </c>
      <c r="BL986" s="16">
        <v>0</v>
      </c>
      <c r="BM986" s="16">
        <v>0</v>
      </c>
      <c r="BN986" s="16">
        <v>0</v>
      </c>
      <c r="BO986" s="16">
        <v>0</v>
      </c>
      <c r="BP986" s="16">
        <v>0</v>
      </c>
      <c r="BQ986" s="16">
        <v>0</v>
      </c>
      <c r="BR986" s="16">
        <v>0</v>
      </c>
      <c r="BS986" s="16">
        <v>0</v>
      </c>
      <c r="BT986" s="16">
        <v>0</v>
      </c>
      <c r="BU986" s="16">
        <v>0</v>
      </c>
      <c r="BV986" s="16">
        <v>0</v>
      </c>
      <c r="BW986" s="16">
        <v>0</v>
      </c>
      <c r="BX986" s="14">
        <f t="shared" si="15"/>
        <v>78587.47</v>
      </c>
    </row>
    <row r="987" spans="1:76" s="17" customFormat="1" x14ac:dyDescent="0.3">
      <c r="A987" s="7" t="s">
        <v>462</v>
      </c>
      <c r="B987" s="8" t="s">
        <v>2623</v>
      </c>
      <c r="C987" s="21" t="s">
        <v>2624</v>
      </c>
      <c r="D987" s="9">
        <v>34380</v>
      </c>
      <c r="E987" s="9" t="s">
        <v>2597</v>
      </c>
      <c r="F987" s="10" t="str">
        <f>VLOOKUP($E987,'FP MD'!$A:$F,2,FALSE)</f>
        <v>PK RWTP 2023 Blanket</v>
      </c>
      <c r="G987" s="10" t="s">
        <v>1221</v>
      </c>
      <c r="H987" s="10" t="s">
        <v>1727</v>
      </c>
      <c r="I987" s="10" t="s">
        <v>2582</v>
      </c>
      <c r="J987" s="10" t="str">
        <f>VLOOKUP($E987,'FP MD'!$A:$F,3,FALSE)</f>
        <v>Blanket</v>
      </c>
      <c r="K987" s="10" t="str">
        <f>VLOOKUP($E987,'FP MD'!$A:$F,4,FALSE)</f>
        <v/>
      </c>
      <c r="L987" s="10" t="str">
        <f>VLOOKUP($E987,'FP MD'!$A:$F,5,FALSE)</f>
        <v/>
      </c>
      <c r="M987" s="10">
        <f>VLOOKUP($E987,'FP MD'!$A:$F,6,FALSE)</f>
        <v>0</v>
      </c>
      <c r="N987" s="11">
        <v>202407</v>
      </c>
      <c r="O987" s="15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51071.55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T987" s="16">
        <v>0</v>
      </c>
      <c r="AU987" s="16">
        <v>0</v>
      </c>
      <c r="AV987" s="16">
        <v>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  <c r="BI987" s="16">
        <v>0</v>
      </c>
      <c r="BJ987" s="16">
        <v>0</v>
      </c>
      <c r="BK987" s="16">
        <v>0</v>
      </c>
      <c r="BL987" s="16">
        <v>0</v>
      </c>
      <c r="BM987" s="16">
        <v>0</v>
      </c>
      <c r="BN987" s="16">
        <v>0</v>
      </c>
      <c r="BO987" s="16">
        <v>0</v>
      </c>
      <c r="BP987" s="16">
        <v>0</v>
      </c>
      <c r="BQ987" s="16">
        <v>0</v>
      </c>
      <c r="BR987" s="16">
        <v>0</v>
      </c>
      <c r="BS987" s="16">
        <v>0</v>
      </c>
      <c r="BT987" s="16">
        <v>0</v>
      </c>
      <c r="BU987" s="16">
        <v>0</v>
      </c>
      <c r="BV987" s="16">
        <v>0</v>
      </c>
      <c r="BW987" s="16">
        <v>0</v>
      </c>
      <c r="BX987" s="14">
        <f t="shared" si="15"/>
        <v>51071.55</v>
      </c>
    </row>
    <row r="988" spans="1:76" s="17" customFormat="1" x14ac:dyDescent="0.3">
      <c r="A988" s="7" t="s">
        <v>462</v>
      </c>
      <c r="B988" s="8" t="s">
        <v>2625</v>
      </c>
      <c r="C988" s="21" t="s">
        <v>2626</v>
      </c>
      <c r="D988" s="9">
        <v>34380</v>
      </c>
      <c r="E988" s="9" t="s">
        <v>2625</v>
      </c>
      <c r="F988" s="10" t="str">
        <f>VLOOKUP($E988,'FP MD'!$A:$F,2,FALSE)</f>
        <v>PK CT2-5 Electrical Reliability</v>
      </c>
      <c r="G988" s="10" t="s">
        <v>1221</v>
      </c>
      <c r="H988" s="10" t="s">
        <v>1727</v>
      </c>
      <c r="I988" s="10" t="s">
        <v>2582</v>
      </c>
      <c r="J988" s="10" t="str">
        <f>VLOOKUP($E988,'FP MD'!$A:$F,3,FALSE)</f>
        <v>None</v>
      </c>
      <c r="K988" s="10" t="str">
        <f>VLOOKUP($E988,'FP MD'!$A:$F,4,FALSE)</f>
        <v/>
      </c>
      <c r="L988" s="10" t="str">
        <f>VLOOKUP($E988,'FP MD'!$A:$F,5,FALSE)</f>
        <v/>
      </c>
      <c r="M988" s="10">
        <f>VLOOKUP($E988,'FP MD'!$A:$F,6,FALSE)</f>
        <v>0</v>
      </c>
      <c r="N988" s="11">
        <v>202512</v>
      </c>
      <c r="O988" s="15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800000.00000000023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>
        <v>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  <c r="BI988" s="16">
        <v>0</v>
      </c>
      <c r="BJ988" s="16">
        <v>0</v>
      </c>
      <c r="BK988" s="16">
        <v>0</v>
      </c>
      <c r="BL988" s="16">
        <v>0</v>
      </c>
      <c r="BM988" s="16">
        <v>0</v>
      </c>
      <c r="BN988" s="16">
        <v>0</v>
      </c>
      <c r="BO988" s="16">
        <v>0</v>
      </c>
      <c r="BP988" s="16">
        <v>0</v>
      </c>
      <c r="BQ988" s="16">
        <v>0</v>
      </c>
      <c r="BR988" s="16">
        <v>0</v>
      </c>
      <c r="BS988" s="16">
        <v>0</v>
      </c>
      <c r="BT988" s="16">
        <v>0</v>
      </c>
      <c r="BU988" s="16">
        <v>0</v>
      </c>
      <c r="BV988" s="16">
        <v>0</v>
      </c>
      <c r="BW988" s="16">
        <v>0</v>
      </c>
      <c r="BX988" s="14">
        <f t="shared" si="15"/>
        <v>800000.00000000023</v>
      </c>
    </row>
    <row r="989" spans="1:76" s="17" customFormat="1" x14ac:dyDescent="0.3">
      <c r="A989" s="7" t="s">
        <v>462</v>
      </c>
      <c r="B989" s="8" t="s">
        <v>2627</v>
      </c>
      <c r="C989" s="21" t="s">
        <v>2628</v>
      </c>
      <c r="D989" s="9">
        <v>34380</v>
      </c>
      <c r="E989" s="9" t="s">
        <v>2625</v>
      </c>
      <c r="F989" s="10" t="str">
        <f>VLOOKUP($E989,'FP MD'!$A:$F,2,FALSE)</f>
        <v>PK CT2-5 Electrical Reliability</v>
      </c>
      <c r="G989" s="10" t="s">
        <v>2629</v>
      </c>
      <c r="H989" s="10" t="s">
        <v>1727</v>
      </c>
      <c r="I989" s="10" t="s">
        <v>2582</v>
      </c>
      <c r="J989" s="10" t="str">
        <f>VLOOKUP($E989,'FP MD'!$A:$F,3,FALSE)</f>
        <v>None</v>
      </c>
      <c r="K989" s="10" t="str">
        <f>VLOOKUP($E989,'FP MD'!$A:$F,4,FALSE)</f>
        <v/>
      </c>
      <c r="L989" s="10" t="str">
        <f>VLOOKUP($E989,'FP MD'!$A:$F,5,FALSE)</f>
        <v/>
      </c>
      <c r="M989" s="10">
        <f>VLOOKUP($E989,'FP MD'!$A:$F,6,FALSE)</f>
        <v>0</v>
      </c>
      <c r="N989" s="11">
        <v>202512</v>
      </c>
      <c r="O989" s="15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5283.13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  <c r="BB989" s="16">
        <v>0</v>
      </c>
      <c r="BC989" s="16">
        <v>0</v>
      </c>
      <c r="BD989" s="16">
        <v>0</v>
      </c>
      <c r="BE989" s="16">
        <v>0</v>
      </c>
      <c r="BF989" s="16">
        <v>0</v>
      </c>
      <c r="BG989" s="16">
        <v>0</v>
      </c>
      <c r="BH989" s="16">
        <v>0</v>
      </c>
      <c r="BI989" s="16">
        <v>0</v>
      </c>
      <c r="BJ989" s="16">
        <v>0</v>
      </c>
      <c r="BK989" s="16">
        <v>0</v>
      </c>
      <c r="BL989" s="16">
        <v>0</v>
      </c>
      <c r="BM989" s="16">
        <v>0</v>
      </c>
      <c r="BN989" s="16">
        <v>0</v>
      </c>
      <c r="BO989" s="16">
        <v>0</v>
      </c>
      <c r="BP989" s="16">
        <v>0</v>
      </c>
      <c r="BQ989" s="16">
        <v>0</v>
      </c>
      <c r="BR989" s="16">
        <v>0</v>
      </c>
      <c r="BS989" s="16">
        <v>0</v>
      </c>
      <c r="BT989" s="16">
        <v>0</v>
      </c>
      <c r="BU989" s="16">
        <v>0</v>
      </c>
      <c r="BV989" s="16">
        <v>0</v>
      </c>
      <c r="BW989" s="16">
        <v>0</v>
      </c>
      <c r="BX989" s="14">
        <f t="shared" si="15"/>
        <v>5283.13</v>
      </c>
    </row>
    <row r="990" spans="1:76" s="17" customFormat="1" x14ac:dyDescent="0.3">
      <c r="A990" s="7" t="s">
        <v>462</v>
      </c>
      <c r="B990" s="8" t="s">
        <v>2630</v>
      </c>
      <c r="C990" s="21" t="s">
        <v>2631</v>
      </c>
      <c r="D990" s="9">
        <v>34380</v>
      </c>
      <c r="E990" s="9" t="s">
        <v>2630</v>
      </c>
      <c r="F990" s="10" t="str">
        <f>VLOOKUP($E990,'FP MD'!$A:$F,2,FALSE)</f>
        <v>PK RWTP UF Pretreatment</v>
      </c>
      <c r="G990" s="10" t="s">
        <v>1221</v>
      </c>
      <c r="H990" s="10" t="s">
        <v>1727</v>
      </c>
      <c r="I990" s="10" t="s">
        <v>2582</v>
      </c>
      <c r="J990" s="10" t="str">
        <f>VLOOKUP($E990,'FP MD'!$A:$F,3,FALSE)</f>
        <v/>
      </c>
      <c r="K990" s="10" t="str">
        <f>VLOOKUP($E990,'FP MD'!$A:$F,4,FALSE)</f>
        <v/>
      </c>
      <c r="L990" s="10" t="str">
        <f>VLOOKUP($E990,'FP MD'!$A:$F,5,FALSE)</f>
        <v/>
      </c>
      <c r="M990" s="10">
        <f>VLOOKUP($E990,'FP MD'!$A:$F,6,FALSE)</f>
        <v>0</v>
      </c>
      <c r="N990" s="11">
        <v>202312</v>
      </c>
      <c r="O990" s="15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31777.78</v>
      </c>
      <c r="AC990" s="16">
        <v>31777.78</v>
      </c>
      <c r="AD990" s="16">
        <v>31777.78</v>
      </c>
      <c r="AE990" s="16">
        <v>586888.89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31777.780000000028</v>
      </c>
      <c r="AL990" s="16">
        <v>127333.32999999996</v>
      </c>
      <c r="AM990" s="16">
        <v>1114222.2200000002</v>
      </c>
      <c r="AN990" s="16">
        <v>752296.30000000028</v>
      </c>
      <c r="AO990" s="16">
        <v>752296.30000000028</v>
      </c>
      <c r="AP990" s="16">
        <v>752296.30000000028</v>
      </c>
      <c r="AQ990" s="16">
        <v>342222.21999999974</v>
      </c>
      <c r="AR990" s="16">
        <v>342222.21999999974</v>
      </c>
      <c r="AS990" s="16">
        <v>495901.23000000045</v>
      </c>
      <c r="AT990" s="16">
        <v>495901.23000000045</v>
      </c>
      <c r="AU990" s="16">
        <v>290864.19000000041</v>
      </c>
      <c r="AV990" s="16">
        <v>290864.19000000041</v>
      </c>
      <c r="AW990" s="16">
        <v>495901.23000000045</v>
      </c>
      <c r="AX990" s="16">
        <v>495901.23000000045</v>
      </c>
      <c r="AY990" s="16">
        <v>1871111.0999999996</v>
      </c>
      <c r="AZ990" s="16">
        <v>0</v>
      </c>
      <c r="BA990" s="16">
        <v>0</v>
      </c>
      <c r="BB990" s="16">
        <v>0</v>
      </c>
      <c r="BC990" s="16">
        <v>0</v>
      </c>
      <c r="BD990" s="16">
        <v>0</v>
      </c>
      <c r="BE990" s="16">
        <v>0</v>
      </c>
      <c r="BF990" s="16">
        <v>0</v>
      </c>
      <c r="BG990" s="16">
        <v>0</v>
      </c>
      <c r="BH990" s="16">
        <v>0</v>
      </c>
      <c r="BI990" s="16">
        <v>0</v>
      </c>
      <c r="BJ990" s="16">
        <v>0</v>
      </c>
      <c r="BK990" s="16">
        <v>0</v>
      </c>
      <c r="BL990" s="16">
        <v>0</v>
      </c>
      <c r="BM990" s="16">
        <v>0</v>
      </c>
      <c r="BN990" s="16">
        <v>0</v>
      </c>
      <c r="BO990" s="16">
        <v>0</v>
      </c>
      <c r="BP990" s="16">
        <v>0</v>
      </c>
      <c r="BQ990" s="16">
        <v>0</v>
      </c>
      <c r="BR990" s="16">
        <v>0</v>
      </c>
      <c r="BS990" s="16">
        <v>0</v>
      </c>
      <c r="BT990" s="16">
        <v>0</v>
      </c>
      <c r="BU990" s="16">
        <v>0</v>
      </c>
      <c r="BV990" s="16">
        <v>0</v>
      </c>
      <c r="BW990" s="16">
        <v>0</v>
      </c>
      <c r="BX990" s="14">
        <f t="shared" si="15"/>
        <v>9333333.3000000026</v>
      </c>
    </row>
    <row r="991" spans="1:76" s="17" customFormat="1" x14ac:dyDescent="0.3">
      <c r="A991" s="7" t="s">
        <v>462</v>
      </c>
      <c r="B991" s="8" t="s">
        <v>2632</v>
      </c>
      <c r="C991" s="21" t="s">
        <v>2633</v>
      </c>
      <c r="D991" s="9">
        <v>34380</v>
      </c>
      <c r="E991" s="9" t="s">
        <v>2632</v>
      </c>
      <c r="F991" s="10" t="str">
        <f>VLOOKUP($E991,'FP MD'!$A:$F,2,FALSE)</f>
        <v>PK HVAC Systems BUDGET 2026 - 2029</v>
      </c>
      <c r="G991" s="10" t="s">
        <v>495</v>
      </c>
      <c r="H991" s="10" t="s">
        <v>1727</v>
      </c>
      <c r="I991" s="10" t="s">
        <v>2582</v>
      </c>
      <c r="J991" s="10" t="str">
        <f>VLOOKUP($E991,'FP MD'!$A:$F,3,FALSE)</f>
        <v>Blanket</v>
      </c>
      <c r="K991" s="10" t="str">
        <f>VLOOKUP($E991,'FP MD'!$A:$F,4,FALSE)</f>
        <v/>
      </c>
      <c r="L991" s="10" t="str">
        <f>VLOOKUP($E991,'FP MD'!$A:$F,5,FALSE)</f>
        <v/>
      </c>
      <c r="M991" s="10">
        <f>VLOOKUP($E991,'FP MD'!$A:$F,6,FALSE)</f>
        <v>0</v>
      </c>
      <c r="N991" s="11">
        <v>202912</v>
      </c>
      <c r="O991" s="15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0</v>
      </c>
      <c r="BG991" s="16">
        <v>0</v>
      </c>
      <c r="BH991" s="16">
        <v>0</v>
      </c>
      <c r="BI991" s="16">
        <v>0</v>
      </c>
      <c r="BJ991" s="16">
        <v>0</v>
      </c>
      <c r="BK991" s="16">
        <v>0</v>
      </c>
      <c r="BL991" s="16">
        <v>0</v>
      </c>
      <c r="BM991" s="16">
        <v>0</v>
      </c>
      <c r="BN991" s="16">
        <v>0</v>
      </c>
      <c r="BO991" s="16">
        <v>0</v>
      </c>
      <c r="BP991" s="16">
        <v>0</v>
      </c>
      <c r="BQ991" s="16">
        <v>0</v>
      </c>
      <c r="BR991" s="16">
        <v>0</v>
      </c>
      <c r="BS991" s="16">
        <v>0</v>
      </c>
      <c r="BT991" s="16">
        <v>0</v>
      </c>
      <c r="BU991" s="16">
        <v>0</v>
      </c>
      <c r="BV991" s="16">
        <v>0</v>
      </c>
      <c r="BW991" s="16">
        <v>0</v>
      </c>
      <c r="BX991" s="14">
        <f t="shared" si="15"/>
        <v>0</v>
      </c>
    </row>
    <row r="992" spans="1:76" s="17" customFormat="1" x14ac:dyDescent="0.3">
      <c r="A992" s="7" t="s">
        <v>468</v>
      </c>
      <c r="B992" s="8" t="s">
        <v>2634</v>
      </c>
      <c r="C992" s="21" t="s">
        <v>2635</v>
      </c>
      <c r="D992" s="9">
        <v>34380</v>
      </c>
      <c r="E992" s="9" t="s">
        <v>2634</v>
      </c>
      <c r="F992" s="10" t="str">
        <f>VLOOKUP($E992,'FP MD'!$A:$F,2,FALSE)</f>
        <v>PK RWTP 2024 Blanket</v>
      </c>
      <c r="G992" s="10" t="s">
        <v>1221</v>
      </c>
      <c r="H992" s="10" t="s">
        <v>1727</v>
      </c>
      <c r="I992" s="10" t="s">
        <v>2582</v>
      </c>
      <c r="J992" s="10" t="str">
        <f>VLOOKUP($E992,'FP MD'!$A:$F,3,FALSE)</f>
        <v>Blanket</v>
      </c>
      <c r="K992" s="10" t="str">
        <f>VLOOKUP($E992,'FP MD'!$A:$F,4,FALSE)</f>
        <v/>
      </c>
      <c r="L992" s="10" t="str">
        <f>VLOOKUP($E992,'FP MD'!$A:$F,5,FALSE)</f>
        <v/>
      </c>
      <c r="M992" s="10">
        <f>VLOOKUP($E992,'FP MD'!$A:$F,6,FALSE)</f>
        <v>0</v>
      </c>
      <c r="N992" s="11" t="s">
        <v>97</v>
      </c>
      <c r="O992" s="15">
        <v>0</v>
      </c>
      <c r="P992" s="16">
        <v>18287.150000000001</v>
      </c>
      <c r="Q992" s="16">
        <v>18287.03</v>
      </c>
      <c r="R992" s="16">
        <v>18287.03</v>
      </c>
      <c r="S992" s="16">
        <v>18287.029999999992</v>
      </c>
      <c r="T992" s="16">
        <v>18287.03</v>
      </c>
      <c r="U992" s="16">
        <v>18287.03</v>
      </c>
      <c r="V992" s="16">
        <v>18287.03</v>
      </c>
      <c r="W992" s="16">
        <v>18287.03</v>
      </c>
      <c r="X992" s="16">
        <v>18287.03</v>
      </c>
      <c r="Y992" s="16">
        <v>18287.03</v>
      </c>
      <c r="Z992" s="16">
        <v>18287.03</v>
      </c>
      <c r="AA992" s="16">
        <v>18287.03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0</v>
      </c>
      <c r="BH992" s="16">
        <v>0</v>
      </c>
      <c r="BI992" s="16">
        <v>0</v>
      </c>
      <c r="BJ992" s="16">
        <v>0</v>
      </c>
      <c r="BK992" s="16">
        <v>0</v>
      </c>
      <c r="BL992" s="16">
        <v>0</v>
      </c>
      <c r="BM992" s="16">
        <v>0</v>
      </c>
      <c r="BN992" s="16">
        <v>0</v>
      </c>
      <c r="BO992" s="16">
        <v>0</v>
      </c>
      <c r="BP992" s="16">
        <v>0</v>
      </c>
      <c r="BQ992" s="16">
        <v>0</v>
      </c>
      <c r="BR992" s="16">
        <v>0</v>
      </c>
      <c r="BS992" s="16">
        <v>0</v>
      </c>
      <c r="BT992" s="16">
        <v>0</v>
      </c>
      <c r="BU992" s="16">
        <v>0</v>
      </c>
      <c r="BV992" s="16">
        <v>0</v>
      </c>
      <c r="BW992" s="16">
        <v>0</v>
      </c>
      <c r="BX992" s="14">
        <f t="shared" si="15"/>
        <v>219444.47999999998</v>
      </c>
    </row>
    <row r="993" spans="1:76" s="17" customFormat="1" x14ac:dyDescent="0.3">
      <c r="A993" s="7" t="s">
        <v>468</v>
      </c>
      <c r="B993" s="8" t="s">
        <v>2636</v>
      </c>
      <c r="C993" s="21" t="s">
        <v>2637</v>
      </c>
      <c r="D993" s="9">
        <v>34380</v>
      </c>
      <c r="E993" s="9" t="s">
        <v>2636</v>
      </c>
      <c r="F993" s="10" t="str">
        <f>VLOOKUP($E993,'FP MD'!$A:$F,2,FALSE)</f>
        <v>PK RWTP 2025 Blanket</v>
      </c>
      <c r="G993" s="10" t="s">
        <v>1221</v>
      </c>
      <c r="H993" s="10" t="s">
        <v>1727</v>
      </c>
      <c r="I993" s="10" t="s">
        <v>2582</v>
      </c>
      <c r="J993" s="10" t="str">
        <f>VLOOKUP($E993,'FP MD'!$A:$F,3,FALSE)</f>
        <v>Blanket</v>
      </c>
      <c r="K993" s="10" t="str">
        <f>VLOOKUP($E993,'FP MD'!$A:$F,4,FALSE)</f>
        <v/>
      </c>
      <c r="L993" s="10" t="str">
        <f>VLOOKUP($E993,'FP MD'!$A:$F,5,FALSE)</f>
        <v/>
      </c>
      <c r="M993" s="10">
        <f>VLOOKUP($E993,'FP MD'!$A:$F,6,FALSE)</f>
        <v>0</v>
      </c>
      <c r="N993" s="11" t="s">
        <v>97</v>
      </c>
      <c r="O993" s="15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37037.049999999996</v>
      </c>
      <c r="AC993" s="16">
        <v>37037.049999999996</v>
      </c>
      <c r="AD993" s="16">
        <v>37037.050000000003</v>
      </c>
      <c r="AE993" s="16">
        <v>37037.049999999988</v>
      </c>
      <c r="AF993" s="16">
        <v>37037.049999999988</v>
      </c>
      <c r="AG993" s="16">
        <v>37037.049999999988</v>
      </c>
      <c r="AH993" s="16">
        <v>37037.049999999988</v>
      </c>
      <c r="AI993" s="16">
        <v>37037.050000000017</v>
      </c>
      <c r="AJ993" s="16">
        <v>37037.049999999988</v>
      </c>
      <c r="AK993" s="16">
        <v>37037.049999999988</v>
      </c>
      <c r="AL993" s="16">
        <v>37037.049999999988</v>
      </c>
      <c r="AM993" s="16">
        <v>37037.049999999988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0</v>
      </c>
      <c r="BI993" s="16">
        <v>0</v>
      </c>
      <c r="BJ993" s="16">
        <v>0</v>
      </c>
      <c r="BK993" s="16">
        <v>0</v>
      </c>
      <c r="BL993" s="16">
        <v>0</v>
      </c>
      <c r="BM993" s="16">
        <v>0</v>
      </c>
      <c r="BN993" s="16">
        <v>0</v>
      </c>
      <c r="BO993" s="16">
        <v>0</v>
      </c>
      <c r="BP993" s="16">
        <v>0</v>
      </c>
      <c r="BQ993" s="16">
        <v>0</v>
      </c>
      <c r="BR993" s="16">
        <v>0</v>
      </c>
      <c r="BS993" s="16">
        <v>0</v>
      </c>
      <c r="BT993" s="16">
        <v>0</v>
      </c>
      <c r="BU993" s="16">
        <v>0</v>
      </c>
      <c r="BV993" s="16">
        <v>0</v>
      </c>
      <c r="BW993" s="16">
        <v>0</v>
      </c>
      <c r="BX993" s="14">
        <f t="shared" si="15"/>
        <v>444444.59999999992</v>
      </c>
    </row>
    <row r="994" spans="1:76" s="17" customFormat="1" x14ac:dyDescent="0.3">
      <c r="A994" s="7" t="s">
        <v>468</v>
      </c>
      <c r="B994" s="8" t="s">
        <v>2638</v>
      </c>
      <c r="C994" s="21" t="s">
        <v>2639</v>
      </c>
      <c r="D994" s="9">
        <v>34380</v>
      </c>
      <c r="E994" s="9" t="s">
        <v>2638</v>
      </c>
      <c r="F994" s="10" t="str">
        <f>VLOOKUP($E994,'FP MD'!$A:$F,2,FALSE)</f>
        <v>PK RWTP 2026 Blanket</v>
      </c>
      <c r="G994" s="10" t="s">
        <v>1221</v>
      </c>
      <c r="H994" s="10" t="s">
        <v>1727</v>
      </c>
      <c r="I994" s="10" t="s">
        <v>2582</v>
      </c>
      <c r="J994" s="10" t="str">
        <f>VLOOKUP($E994,'FP MD'!$A:$F,3,FALSE)</f>
        <v>Blanket</v>
      </c>
      <c r="K994" s="10" t="str">
        <f>VLOOKUP($E994,'FP MD'!$A:$F,4,FALSE)</f>
        <v/>
      </c>
      <c r="L994" s="10" t="str">
        <f>VLOOKUP($E994,'FP MD'!$A:$F,5,FALSE)</f>
        <v/>
      </c>
      <c r="M994" s="10">
        <f>VLOOKUP($E994,'FP MD'!$A:$F,6,FALSE)</f>
        <v>0</v>
      </c>
      <c r="N994" s="11" t="s">
        <v>97</v>
      </c>
      <c r="O994" s="15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37037.050000000003</v>
      </c>
      <c r="AO994" s="16">
        <v>37037.050000000003</v>
      </c>
      <c r="AP994" s="16">
        <v>37037.050000000003</v>
      </c>
      <c r="AQ994" s="16">
        <v>37037.050000000003</v>
      </c>
      <c r="AR994" s="16">
        <v>37037.049999999988</v>
      </c>
      <c r="AS994" s="16">
        <v>37037.049999999988</v>
      </c>
      <c r="AT994" s="16">
        <v>37037.049999999988</v>
      </c>
      <c r="AU994" s="16">
        <v>37037.049999999988</v>
      </c>
      <c r="AV994" s="16">
        <v>37037.049999999988</v>
      </c>
      <c r="AW994" s="16">
        <v>37037.049999999988</v>
      </c>
      <c r="AX994" s="16">
        <v>37037.049999999988</v>
      </c>
      <c r="AY994" s="16">
        <v>37037.049999999988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0</v>
      </c>
      <c r="BF994" s="16">
        <v>0</v>
      </c>
      <c r="BG994" s="16">
        <v>0</v>
      </c>
      <c r="BH994" s="16">
        <v>0</v>
      </c>
      <c r="BI994" s="16">
        <v>0</v>
      </c>
      <c r="BJ994" s="16">
        <v>0</v>
      </c>
      <c r="BK994" s="16">
        <v>0</v>
      </c>
      <c r="BL994" s="16">
        <v>0</v>
      </c>
      <c r="BM994" s="16">
        <v>0</v>
      </c>
      <c r="BN994" s="16">
        <v>0</v>
      </c>
      <c r="BO994" s="16">
        <v>0</v>
      </c>
      <c r="BP994" s="16">
        <v>0</v>
      </c>
      <c r="BQ994" s="16">
        <v>0</v>
      </c>
      <c r="BR994" s="16">
        <v>0</v>
      </c>
      <c r="BS994" s="16">
        <v>0</v>
      </c>
      <c r="BT994" s="16">
        <v>0</v>
      </c>
      <c r="BU994" s="16">
        <v>0</v>
      </c>
      <c r="BV994" s="16">
        <v>0</v>
      </c>
      <c r="BW994" s="16">
        <v>0</v>
      </c>
      <c r="BX994" s="14">
        <f t="shared" si="15"/>
        <v>444444.59999999992</v>
      </c>
    </row>
    <row r="995" spans="1:76" s="17" customFormat="1" x14ac:dyDescent="0.3">
      <c r="A995" s="7" t="s">
        <v>468</v>
      </c>
      <c r="B995" s="8" t="s">
        <v>2640</v>
      </c>
      <c r="C995" s="21" t="s">
        <v>2641</v>
      </c>
      <c r="D995" s="9">
        <v>34380</v>
      </c>
      <c r="E995" s="9" t="s">
        <v>2640</v>
      </c>
      <c r="F995" s="10" t="str">
        <f>VLOOKUP($E995,'FP MD'!$A:$F,2,FALSE)</f>
        <v>PK Common 2024 Blanket</v>
      </c>
      <c r="G995" s="10" t="s">
        <v>1221</v>
      </c>
      <c r="H995" s="10" t="s">
        <v>1727</v>
      </c>
      <c r="I995" s="10" t="s">
        <v>2582</v>
      </c>
      <c r="J995" s="10" t="str">
        <f>VLOOKUP($E995,'FP MD'!$A:$F,3,FALSE)</f>
        <v>Blanket</v>
      </c>
      <c r="K995" s="10" t="str">
        <f>VLOOKUP($E995,'FP MD'!$A:$F,4,FALSE)</f>
        <v/>
      </c>
      <c r="L995" s="10" t="str">
        <f>VLOOKUP($E995,'FP MD'!$A:$F,5,FALSE)</f>
        <v/>
      </c>
      <c r="M995" s="10">
        <f>VLOOKUP($E995,'FP MD'!$A:$F,6,FALSE)</f>
        <v>0</v>
      </c>
      <c r="N995" s="11" t="s">
        <v>97</v>
      </c>
      <c r="O995" s="15">
        <v>0</v>
      </c>
      <c r="P995" s="16">
        <v>69444.479999999996</v>
      </c>
      <c r="Q995" s="16">
        <v>69444.439999999988</v>
      </c>
      <c r="R995" s="16">
        <v>69444.44</v>
      </c>
      <c r="S995" s="16">
        <v>69444.44</v>
      </c>
      <c r="T995" s="16">
        <v>69444.44</v>
      </c>
      <c r="U995" s="16">
        <v>69444.44</v>
      </c>
      <c r="V995" s="16">
        <v>69444.44</v>
      </c>
      <c r="W995" s="16">
        <v>69444.440000000061</v>
      </c>
      <c r="X995" s="16">
        <v>69444.439999999944</v>
      </c>
      <c r="Y995" s="16">
        <v>69444.439999999944</v>
      </c>
      <c r="Z995" s="16">
        <v>69444.439999999944</v>
      </c>
      <c r="AA995" s="16">
        <v>69444.439999999944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0</v>
      </c>
      <c r="BG995" s="16">
        <v>0</v>
      </c>
      <c r="BH995" s="16">
        <v>0</v>
      </c>
      <c r="BI995" s="16">
        <v>0</v>
      </c>
      <c r="BJ995" s="16">
        <v>0</v>
      </c>
      <c r="BK995" s="16">
        <v>0</v>
      </c>
      <c r="BL995" s="16">
        <v>0</v>
      </c>
      <c r="BM995" s="16">
        <v>0</v>
      </c>
      <c r="BN995" s="16">
        <v>0</v>
      </c>
      <c r="BO995" s="16">
        <v>0</v>
      </c>
      <c r="BP995" s="16">
        <v>0</v>
      </c>
      <c r="BQ995" s="16">
        <v>0</v>
      </c>
      <c r="BR995" s="16">
        <v>0</v>
      </c>
      <c r="BS995" s="16">
        <v>0</v>
      </c>
      <c r="BT995" s="16">
        <v>0</v>
      </c>
      <c r="BU995" s="16">
        <v>0</v>
      </c>
      <c r="BV995" s="16">
        <v>0</v>
      </c>
      <c r="BW995" s="16">
        <v>0</v>
      </c>
      <c r="BX995" s="14">
        <f t="shared" si="15"/>
        <v>833333.31999999983</v>
      </c>
    </row>
    <row r="996" spans="1:76" s="17" customFormat="1" x14ac:dyDescent="0.3">
      <c r="A996" s="7" t="s">
        <v>468</v>
      </c>
      <c r="B996" s="8" t="s">
        <v>2642</v>
      </c>
      <c r="C996" s="21" t="s">
        <v>2643</v>
      </c>
      <c r="D996" s="9">
        <v>34380</v>
      </c>
      <c r="E996" s="9" t="s">
        <v>2642</v>
      </c>
      <c r="F996" s="10" t="str">
        <f>VLOOKUP($E996,'FP MD'!$A:$F,2,FALSE)</f>
        <v>PK Common 2025 Blanket</v>
      </c>
      <c r="G996" s="10" t="s">
        <v>1221</v>
      </c>
      <c r="H996" s="10" t="s">
        <v>1727</v>
      </c>
      <c r="I996" s="10" t="s">
        <v>2582</v>
      </c>
      <c r="J996" s="10" t="str">
        <f>VLOOKUP($E996,'FP MD'!$A:$F,3,FALSE)</f>
        <v>Blanket</v>
      </c>
      <c r="K996" s="10" t="str">
        <f>VLOOKUP($E996,'FP MD'!$A:$F,4,FALSE)</f>
        <v/>
      </c>
      <c r="L996" s="10" t="str">
        <f>VLOOKUP($E996,'FP MD'!$A:$F,5,FALSE)</f>
        <v/>
      </c>
      <c r="M996" s="10">
        <f>VLOOKUP($E996,'FP MD'!$A:$F,6,FALSE)</f>
        <v>0</v>
      </c>
      <c r="N996" s="11" t="s">
        <v>97</v>
      </c>
      <c r="O996" s="15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74074.060000000012</v>
      </c>
      <c r="AC996" s="16">
        <v>74074.060000000012</v>
      </c>
      <c r="AD996" s="16">
        <v>74074.060000000027</v>
      </c>
      <c r="AE996" s="16">
        <v>74074.06</v>
      </c>
      <c r="AF996" s="16">
        <v>74074.06</v>
      </c>
      <c r="AG996" s="16">
        <v>74074.06</v>
      </c>
      <c r="AH996" s="16">
        <v>74074.06</v>
      </c>
      <c r="AI996" s="16">
        <v>74074.060000000056</v>
      </c>
      <c r="AJ996" s="16">
        <v>74074.060000000056</v>
      </c>
      <c r="AK996" s="16">
        <v>74074.060000000056</v>
      </c>
      <c r="AL996" s="16">
        <v>74074.060000000056</v>
      </c>
      <c r="AM996" s="16">
        <v>74074.060000000056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0</v>
      </c>
      <c r="BG996" s="16">
        <v>0</v>
      </c>
      <c r="BH996" s="16">
        <v>0</v>
      </c>
      <c r="BI996" s="16">
        <v>0</v>
      </c>
      <c r="BJ996" s="16">
        <v>0</v>
      </c>
      <c r="BK996" s="16">
        <v>0</v>
      </c>
      <c r="BL996" s="16">
        <v>0</v>
      </c>
      <c r="BM996" s="16">
        <v>0</v>
      </c>
      <c r="BN996" s="16">
        <v>0</v>
      </c>
      <c r="BO996" s="16">
        <v>0</v>
      </c>
      <c r="BP996" s="16">
        <v>0</v>
      </c>
      <c r="BQ996" s="16">
        <v>0</v>
      </c>
      <c r="BR996" s="16">
        <v>0</v>
      </c>
      <c r="BS996" s="16">
        <v>0</v>
      </c>
      <c r="BT996" s="16">
        <v>0</v>
      </c>
      <c r="BU996" s="16">
        <v>0</v>
      </c>
      <c r="BV996" s="16">
        <v>0</v>
      </c>
      <c r="BW996" s="16">
        <v>0</v>
      </c>
      <c r="BX996" s="14">
        <f t="shared" si="15"/>
        <v>888888.72000000032</v>
      </c>
    </row>
    <row r="997" spans="1:76" s="17" customFormat="1" x14ac:dyDescent="0.3">
      <c r="A997" s="7" t="s">
        <v>468</v>
      </c>
      <c r="B997" s="8" t="s">
        <v>2644</v>
      </c>
      <c r="C997" s="21" t="s">
        <v>2645</v>
      </c>
      <c r="D997" s="9">
        <v>34380</v>
      </c>
      <c r="E997" s="9" t="s">
        <v>2644</v>
      </c>
      <c r="F997" s="10" t="str">
        <f>VLOOKUP($E997,'FP MD'!$A:$F,2,FALSE)</f>
        <v>PK Common 2026 Blanket</v>
      </c>
      <c r="G997" s="10" t="s">
        <v>1221</v>
      </c>
      <c r="H997" s="10" t="s">
        <v>1727</v>
      </c>
      <c r="I997" s="10" t="s">
        <v>2582</v>
      </c>
      <c r="J997" s="10" t="str">
        <f>VLOOKUP($E997,'FP MD'!$A:$F,3,FALSE)</f>
        <v>Blanket</v>
      </c>
      <c r="K997" s="10" t="str">
        <f>VLOOKUP($E997,'FP MD'!$A:$F,4,FALSE)</f>
        <v/>
      </c>
      <c r="L997" s="10" t="str">
        <f>VLOOKUP($E997,'FP MD'!$A:$F,5,FALSE)</f>
        <v/>
      </c>
      <c r="M997" s="10">
        <f>VLOOKUP($E997,'FP MD'!$A:$F,6,FALSE)</f>
        <v>0</v>
      </c>
      <c r="N997" s="11" t="s">
        <v>97</v>
      </c>
      <c r="O997" s="15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74074.060000000012</v>
      </c>
      <c r="AO997" s="16">
        <v>74074.060000000012</v>
      </c>
      <c r="AP997" s="16">
        <v>74074.060000000027</v>
      </c>
      <c r="AQ997" s="16">
        <v>74074.06</v>
      </c>
      <c r="AR997" s="16">
        <v>74074.06</v>
      </c>
      <c r="AS997" s="16">
        <v>74074.06</v>
      </c>
      <c r="AT997" s="16">
        <v>74074.06</v>
      </c>
      <c r="AU997" s="16">
        <v>74074.060000000056</v>
      </c>
      <c r="AV997" s="16">
        <v>74074.060000000056</v>
      </c>
      <c r="AW997" s="16">
        <v>74074.060000000056</v>
      </c>
      <c r="AX997" s="16">
        <v>74074.060000000056</v>
      </c>
      <c r="AY997" s="16">
        <v>74074.060000000056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0</v>
      </c>
      <c r="BG997" s="16">
        <v>0</v>
      </c>
      <c r="BH997" s="16">
        <v>0</v>
      </c>
      <c r="BI997" s="16">
        <v>0</v>
      </c>
      <c r="BJ997" s="16">
        <v>0</v>
      </c>
      <c r="BK997" s="16">
        <v>0</v>
      </c>
      <c r="BL997" s="16">
        <v>0</v>
      </c>
      <c r="BM997" s="16">
        <v>0</v>
      </c>
      <c r="BN997" s="16">
        <v>0</v>
      </c>
      <c r="BO997" s="16">
        <v>0</v>
      </c>
      <c r="BP997" s="16">
        <v>0</v>
      </c>
      <c r="BQ997" s="16">
        <v>0</v>
      </c>
      <c r="BR997" s="16">
        <v>0</v>
      </c>
      <c r="BS997" s="16">
        <v>0</v>
      </c>
      <c r="BT997" s="16">
        <v>0</v>
      </c>
      <c r="BU997" s="16">
        <v>0</v>
      </c>
      <c r="BV997" s="16">
        <v>0</v>
      </c>
      <c r="BW997" s="16">
        <v>0</v>
      </c>
      <c r="BX997" s="14">
        <f t="shared" si="15"/>
        <v>888888.72000000032</v>
      </c>
    </row>
    <row r="998" spans="1:76" s="17" customFormat="1" x14ac:dyDescent="0.3">
      <c r="A998" s="7" t="s">
        <v>462</v>
      </c>
      <c r="B998" s="8" t="s">
        <v>2646</v>
      </c>
      <c r="C998" s="21" t="s">
        <v>2647</v>
      </c>
      <c r="D998" s="9">
        <v>34380</v>
      </c>
      <c r="E998" s="9" t="s">
        <v>2646</v>
      </c>
      <c r="F998" s="10" t="str">
        <f>VLOOKUP($E998,'FP MD'!$A:$F,2,FALSE)</f>
        <v>PK Admin Building A Renovations</v>
      </c>
      <c r="G998" s="10" t="s">
        <v>1221</v>
      </c>
      <c r="H998" s="10" t="s">
        <v>1727</v>
      </c>
      <c r="I998" s="10" t="s">
        <v>2582</v>
      </c>
      <c r="J998" s="10" t="str">
        <f>VLOOKUP($E998,'FP MD'!$A:$F,3,FALSE)</f>
        <v/>
      </c>
      <c r="K998" s="10" t="str">
        <f>VLOOKUP($E998,'FP MD'!$A:$F,4,FALSE)</f>
        <v/>
      </c>
      <c r="L998" s="10" t="str">
        <f>VLOOKUP($E998,'FP MD'!$A:$F,5,FALSE)</f>
        <v/>
      </c>
      <c r="M998" s="10">
        <f>VLOOKUP($E998,'FP MD'!$A:$F,6,FALSE)</f>
        <v>0</v>
      </c>
      <c r="N998" s="11">
        <v>202412</v>
      </c>
      <c r="O998" s="15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439297.2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0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0</v>
      </c>
      <c r="BF998" s="16">
        <v>0</v>
      </c>
      <c r="BG998" s="16">
        <v>0</v>
      </c>
      <c r="BH998" s="16">
        <v>0</v>
      </c>
      <c r="BI998" s="16">
        <v>0</v>
      </c>
      <c r="BJ998" s="16">
        <v>0</v>
      </c>
      <c r="BK998" s="16">
        <v>0</v>
      </c>
      <c r="BL998" s="16">
        <v>0</v>
      </c>
      <c r="BM998" s="16">
        <v>0</v>
      </c>
      <c r="BN998" s="16">
        <v>0</v>
      </c>
      <c r="BO998" s="16">
        <v>0</v>
      </c>
      <c r="BP998" s="16">
        <v>0</v>
      </c>
      <c r="BQ998" s="16">
        <v>0</v>
      </c>
      <c r="BR998" s="16">
        <v>0</v>
      </c>
      <c r="BS998" s="16">
        <v>0</v>
      </c>
      <c r="BT998" s="16">
        <v>0</v>
      </c>
      <c r="BU998" s="16">
        <v>0</v>
      </c>
      <c r="BV998" s="16">
        <v>0</v>
      </c>
      <c r="BW998" s="16">
        <v>0</v>
      </c>
      <c r="BX998" s="14">
        <f t="shared" si="15"/>
        <v>439297.2</v>
      </c>
    </row>
    <row r="999" spans="1:76" s="17" customFormat="1" x14ac:dyDescent="0.3">
      <c r="A999" s="7" t="s">
        <v>462</v>
      </c>
      <c r="B999" s="8" t="s">
        <v>2648</v>
      </c>
      <c r="C999" s="21" t="s">
        <v>2649</v>
      </c>
      <c r="D999" s="9">
        <v>34380</v>
      </c>
      <c r="E999" s="9" t="s">
        <v>2648</v>
      </c>
      <c r="F999" s="10" t="str">
        <f>VLOOKUP($E999,'FP MD'!$A:$F,2,FALSE)</f>
        <v>PK Common Backup CR</v>
      </c>
      <c r="G999" s="10" t="s">
        <v>1221</v>
      </c>
      <c r="H999" s="10" t="s">
        <v>1727</v>
      </c>
      <c r="I999" s="10" t="s">
        <v>2582</v>
      </c>
      <c r="J999" s="10" t="str">
        <f>VLOOKUP($E999,'FP MD'!$A:$F,3,FALSE)</f>
        <v/>
      </c>
      <c r="K999" s="10" t="str">
        <f>VLOOKUP($E999,'FP MD'!$A:$F,4,FALSE)</f>
        <v/>
      </c>
      <c r="L999" s="10" t="str">
        <f>VLOOKUP($E999,'FP MD'!$A:$F,5,FALSE)</f>
        <v/>
      </c>
      <c r="M999" s="10">
        <f>VLOOKUP($E999,'FP MD'!$A:$F,6,FALSE)</f>
        <v>0</v>
      </c>
      <c r="N999" s="11">
        <v>202712</v>
      </c>
      <c r="O999" s="15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  <c r="BI999" s="16">
        <v>0</v>
      </c>
      <c r="BJ999" s="16">
        <v>0</v>
      </c>
      <c r="BK999" s="16">
        <v>1844444.4399999997</v>
      </c>
      <c r="BL999" s="16">
        <v>0</v>
      </c>
      <c r="BM999" s="16">
        <v>0</v>
      </c>
      <c r="BN999" s="16">
        <v>0</v>
      </c>
      <c r="BO999" s="16">
        <v>0</v>
      </c>
      <c r="BP999" s="16">
        <v>0</v>
      </c>
      <c r="BQ999" s="16">
        <v>0</v>
      </c>
      <c r="BR999" s="16">
        <v>0</v>
      </c>
      <c r="BS999" s="16">
        <v>0</v>
      </c>
      <c r="BT999" s="16">
        <v>0</v>
      </c>
      <c r="BU999" s="16">
        <v>0</v>
      </c>
      <c r="BV999" s="16">
        <v>0</v>
      </c>
      <c r="BW999" s="16">
        <v>0</v>
      </c>
      <c r="BX999" s="14">
        <f t="shared" si="15"/>
        <v>1844444.4399999997</v>
      </c>
    </row>
    <row r="1000" spans="1:76" s="17" customFormat="1" x14ac:dyDescent="0.3">
      <c r="A1000" s="7" t="s">
        <v>462</v>
      </c>
      <c r="B1000" s="8" t="s">
        <v>2650</v>
      </c>
      <c r="C1000" s="21" t="s">
        <v>2651</v>
      </c>
      <c r="D1000" s="9">
        <v>34380</v>
      </c>
      <c r="E1000" s="9" t="s">
        <v>2650</v>
      </c>
      <c r="F1000" s="10" t="str">
        <f>VLOOKUP($E1000,'FP MD'!$A:$F,2,FALSE)</f>
        <v>PK Outfall Controls Upgrade</v>
      </c>
      <c r="G1000" s="10" t="s">
        <v>1221</v>
      </c>
      <c r="H1000" s="10" t="s">
        <v>1727</v>
      </c>
      <c r="I1000" s="10" t="s">
        <v>2582</v>
      </c>
      <c r="J1000" s="10" t="str">
        <f>VLOOKUP($E1000,'FP MD'!$A:$F,3,FALSE)</f>
        <v/>
      </c>
      <c r="K1000" s="10" t="str">
        <f>VLOOKUP($E1000,'FP MD'!$A:$F,4,FALSE)</f>
        <v/>
      </c>
      <c r="L1000" s="10" t="str">
        <f>VLOOKUP($E1000,'FP MD'!$A:$F,5,FALSE)</f>
        <v/>
      </c>
      <c r="M1000" s="10">
        <f>VLOOKUP($E1000,'FP MD'!$A:$F,6,FALSE)</f>
        <v>0</v>
      </c>
      <c r="N1000" s="11">
        <v>202511</v>
      </c>
      <c r="O1000" s="15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184444.43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  <c r="BB1000" s="16">
        <v>0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  <c r="BI1000" s="16">
        <v>0</v>
      </c>
      <c r="BJ1000" s="16">
        <v>0</v>
      </c>
      <c r="BK1000" s="16">
        <v>0</v>
      </c>
      <c r="BL1000" s="16">
        <v>0</v>
      </c>
      <c r="BM1000" s="16">
        <v>0</v>
      </c>
      <c r="BN1000" s="16">
        <v>0</v>
      </c>
      <c r="BO1000" s="16">
        <v>0</v>
      </c>
      <c r="BP1000" s="16">
        <v>0</v>
      </c>
      <c r="BQ1000" s="16">
        <v>0</v>
      </c>
      <c r="BR1000" s="16">
        <v>0</v>
      </c>
      <c r="BS1000" s="16">
        <v>0</v>
      </c>
      <c r="BT1000" s="16">
        <v>0</v>
      </c>
      <c r="BU1000" s="16">
        <v>0</v>
      </c>
      <c r="BV1000" s="16">
        <v>0</v>
      </c>
      <c r="BW1000" s="16">
        <v>0</v>
      </c>
      <c r="BX1000" s="14">
        <f t="shared" si="15"/>
        <v>184444.43</v>
      </c>
    </row>
    <row r="1001" spans="1:76" s="17" customFormat="1" x14ac:dyDescent="0.3">
      <c r="A1001" s="7" t="s">
        <v>462</v>
      </c>
      <c r="B1001" s="8" t="s">
        <v>2652</v>
      </c>
      <c r="C1001" s="21" t="s">
        <v>2653</v>
      </c>
      <c r="D1001" s="9">
        <v>34380</v>
      </c>
      <c r="E1001" s="9" t="s">
        <v>2652</v>
      </c>
      <c r="F1001" s="10" t="str">
        <f>VLOOKUP($E1001,'FP MD'!$A:$F,2,FALSE)</f>
        <v>PK RWTP A RO Train Membrane Repl</v>
      </c>
      <c r="G1001" s="10" t="s">
        <v>1221</v>
      </c>
      <c r="H1001" s="10" t="s">
        <v>1727</v>
      </c>
      <c r="I1001" s="10" t="s">
        <v>2582</v>
      </c>
      <c r="J1001" s="10" t="str">
        <f>VLOOKUP($E1001,'FP MD'!$A:$F,3,FALSE)</f>
        <v/>
      </c>
      <c r="K1001" s="10" t="str">
        <f>VLOOKUP($E1001,'FP MD'!$A:$F,4,FALSE)</f>
        <v/>
      </c>
      <c r="L1001" s="10" t="str">
        <f>VLOOKUP($E1001,'FP MD'!$A:$F,5,FALSE)</f>
        <v/>
      </c>
      <c r="M1001" s="10">
        <f>VLOOKUP($E1001,'FP MD'!$A:$F,6,FALSE)</f>
        <v>0</v>
      </c>
      <c r="N1001" s="11">
        <v>202612</v>
      </c>
      <c r="O1001" s="15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0</v>
      </c>
      <c r="AW1001" s="16">
        <v>0</v>
      </c>
      <c r="AX1001" s="16">
        <v>0</v>
      </c>
      <c r="AY1001" s="16">
        <v>483333.32999999996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  <c r="BI1001" s="16">
        <v>0</v>
      </c>
      <c r="BJ1001" s="16">
        <v>0</v>
      </c>
      <c r="BK1001" s="16">
        <v>0</v>
      </c>
      <c r="BL1001" s="16">
        <v>0</v>
      </c>
      <c r="BM1001" s="16">
        <v>0</v>
      </c>
      <c r="BN1001" s="16">
        <v>0</v>
      </c>
      <c r="BO1001" s="16">
        <v>0</v>
      </c>
      <c r="BP1001" s="16">
        <v>0</v>
      </c>
      <c r="BQ1001" s="16">
        <v>0</v>
      </c>
      <c r="BR1001" s="16">
        <v>0</v>
      </c>
      <c r="BS1001" s="16">
        <v>0</v>
      </c>
      <c r="BT1001" s="16">
        <v>0</v>
      </c>
      <c r="BU1001" s="16">
        <v>0</v>
      </c>
      <c r="BV1001" s="16">
        <v>0</v>
      </c>
      <c r="BW1001" s="16">
        <v>0</v>
      </c>
      <c r="BX1001" s="14">
        <f t="shared" si="15"/>
        <v>483333.32999999996</v>
      </c>
    </row>
    <row r="1002" spans="1:76" s="17" customFormat="1" x14ac:dyDescent="0.3">
      <c r="A1002" s="7" t="s">
        <v>462</v>
      </c>
      <c r="B1002" s="8" t="s">
        <v>2654</v>
      </c>
      <c r="C1002" s="21" t="s">
        <v>2655</v>
      </c>
      <c r="D1002" s="9">
        <v>34380</v>
      </c>
      <c r="E1002" s="9" t="s">
        <v>2654</v>
      </c>
      <c r="F1002" s="10" t="str">
        <f>VLOOKUP($E1002,'FP MD'!$A:$F,2,FALSE)</f>
        <v>PK RWTP B RO Train Membrane Repl</v>
      </c>
      <c r="G1002" s="10" t="s">
        <v>1221</v>
      </c>
      <c r="H1002" s="10" t="s">
        <v>1727</v>
      </c>
      <c r="I1002" s="10" t="s">
        <v>2582</v>
      </c>
      <c r="J1002" s="10" t="str">
        <f>VLOOKUP($E1002,'FP MD'!$A:$F,3,FALSE)</f>
        <v/>
      </c>
      <c r="K1002" s="10" t="str">
        <f>VLOOKUP($E1002,'FP MD'!$A:$F,4,FALSE)</f>
        <v/>
      </c>
      <c r="L1002" s="10" t="str">
        <f>VLOOKUP($E1002,'FP MD'!$A:$F,5,FALSE)</f>
        <v/>
      </c>
      <c r="M1002" s="10">
        <f>VLOOKUP($E1002,'FP MD'!$A:$F,6,FALSE)</f>
        <v>0</v>
      </c>
      <c r="N1002" s="11">
        <v>202612</v>
      </c>
      <c r="O1002" s="15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0</v>
      </c>
      <c r="AX1002" s="16">
        <v>0</v>
      </c>
      <c r="AY1002" s="16">
        <v>483333.32999999996</v>
      </c>
      <c r="AZ1002" s="16">
        <v>0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  <c r="BI1002" s="16">
        <v>0</v>
      </c>
      <c r="BJ1002" s="16">
        <v>0</v>
      </c>
      <c r="BK1002" s="16">
        <v>0</v>
      </c>
      <c r="BL1002" s="16">
        <v>0</v>
      </c>
      <c r="BM1002" s="16">
        <v>0</v>
      </c>
      <c r="BN1002" s="16">
        <v>0</v>
      </c>
      <c r="BO1002" s="16">
        <v>0</v>
      </c>
      <c r="BP1002" s="16">
        <v>0</v>
      </c>
      <c r="BQ1002" s="16">
        <v>0</v>
      </c>
      <c r="BR1002" s="16">
        <v>0</v>
      </c>
      <c r="BS1002" s="16">
        <v>0</v>
      </c>
      <c r="BT1002" s="16">
        <v>0</v>
      </c>
      <c r="BU1002" s="16">
        <v>0</v>
      </c>
      <c r="BV1002" s="16">
        <v>0</v>
      </c>
      <c r="BW1002" s="16">
        <v>0</v>
      </c>
      <c r="BX1002" s="14">
        <f t="shared" si="15"/>
        <v>483333.32999999996</v>
      </c>
    </row>
    <row r="1003" spans="1:76" s="17" customFormat="1" x14ac:dyDescent="0.3">
      <c r="A1003" s="7" t="s">
        <v>462</v>
      </c>
      <c r="B1003" s="8" t="s">
        <v>2656</v>
      </c>
      <c r="C1003" s="21" t="s">
        <v>2657</v>
      </c>
      <c r="D1003" s="9">
        <v>34380</v>
      </c>
      <c r="E1003" s="9" t="s">
        <v>2656</v>
      </c>
      <c r="F1003" s="10" t="str">
        <f>VLOOKUP($E1003,'FP MD'!$A:$F,2,FALSE)</f>
        <v>PK RWTP C RO Train Membrane Repl</v>
      </c>
      <c r="G1003" s="10" t="s">
        <v>1221</v>
      </c>
      <c r="H1003" s="10" t="s">
        <v>1727</v>
      </c>
      <c r="I1003" s="10" t="s">
        <v>2582</v>
      </c>
      <c r="J1003" s="10" t="str">
        <f>VLOOKUP($E1003,'FP MD'!$A:$F,3,FALSE)</f>
        <v/>
      </c>
      <c r="K1003" s="10" t="str">
        <f>VLOOKUP($E1003,'FP MD'!$A:$F,4,FALSE)</f>
        <v/>
      </c>
      <c r="L1003" s="10" t="str">
        <f>VLOOKUP($E1003,'FP MD'!$A:$F,5,FALSE)</f>
        <v/>
      </c>
      <c r="M1003" s="10">
        <f>VLOOKUP($E1003,'FP MD'!$A:$F,6,FALSE)</f>
        <v>0</v>
      </c>
      <c r="N1003" s="11">
        <v>202612</v>
      </c>
      <c r="O1003" s="15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16">
        <v>0</v>
      </c>
      <c r="AX1003" s="16">
        <v>0</v>
      </c>
      <c r="AY1003" s="16">
        <v>483333.32999999996</v>
      </c>
      <c r="AZ1003" s="16">
        <v>0</v>
      </c>
      <c r="BA1003" s="16">
        <v>0</v>
      </c>
      <c r="BB1003" s="16">
        <v>0</v>
      </c>
      <c r="BC1003" s="16">
        <v>0</v>
      </c>
      <c r="BD1003" s="16">
        <v>0</v>
      </c>
      <c r="BE1003" s="16">
        <v>0</v>
      </c>
      <c r="BF1003" s="16">
        <v>0</v>
      </c>
      <c r="BG1003" s="16">
        <v>0</v>
      </c>
      <c r="BH1003" s="16">
        <v>0</v>
      </c>
      <c r="BI1003" s="16">
        <v>0</v>
      </c>
      <c r="BJ1003" s="16">
        <v>0</v>
      </c>
      <c r="BK1003" s="16">
        <v>0</v>
      </c>
      <c r="BL1003" s="16">
        <v>0</v>
      </c>
      <c r="BM1003" s="16">
        <v>0</v>
      </c>
      <c r="BN1003" s="16">
        <v>0</v>
      </c>
      <c r="BO1003" s="16">
        <v>0</v>
      </c>
      <c r="BP1003" s="16">
        <v>0</v>
      </c>
      <c r="BQ1003" s="16">
        <v>0</v>
      </c>
      <c r="BR1003" s="16">
        <v>0</v>
      </c>
      <c r="BS1003" s="16">
        <v>0</v>
      </c>
      <c r="BT1003" s="16">
        <v>0</v>
      </c>
      <c r="BU1003" s="16">
        <v>0</v>
      </c>
      <c r="BV1003" s="16">
        <v>0</v>
      </c>
      <c r="BW1003" s="16">
        <v>0</v>
      </c>
      <c r="BX1003" s="14">
        <f t="shared" si="15"/>
        <v>483333.32999999996</v>
      </c>
    </row>
    <row r="1004" spans="1:76" s="17" customFormat="1" x14ac:dyDescent="0.3">
      <c r="A1004" s="7" t="s">
        <v>468</v>
      </c>
      <c r="B1004" s="8" t="s">
        <v>2658</v>
      </c>
      <c r="C1004" s="21" t="s">
        <v>2659</v>
      </c>
      <c r="D1004" s="9">
        <v>34380</v>
      </c>
      <c r="E1004" s="9" t="s">
        <v>2658</v>
      </c>
      <c r="F1004" s="10" t="str">
        <f>VLOOKUP($E1004,'FP MD'!$A:$F,2,FALSE)</f>
        <v>PK RWTP - 2027 Blanket</v>
      </c>
      <c r="G1004" s="10" t="s">
        <v>1221</v>
      </c>
      <c r="H1004" s="10" t="s">
        <v>1727</v>
      </c>
      <c r="I1004" s="10" t="s">
        <v>2582</v>
      </c>
      <c r="J1004" s="10" t="str">
        <f>VLOOKUP($E1004,'FP MD'!$A:$F,3,FALSE)</f>
        <v>Blanket</v>
      </c>
      <c r="K1004" s="10" t="str">
        <f>VLOOKUP($E1004,'FP MD'!$A:$F,4,FALSE)</f>
        <v/>
      </c>
      <c r="L1004" s="10" t="str">
        <f>VLOOKUP($E1004,'FP MD'!$A:$F,5,FALSE)</f>
        <v/>
      </c>
      <c r="M1004" s="10">
        <f>VLOOKUP($E1004,'FP MD'!$A:$F,6,FALSE)</f>
        <v>0</v>
      </c>
      <c r="N1004" s="11" t="s">
        <v>97</v>
      </c>
      <c r="O1004" s="15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>
        <v>0</v>
      </c>
      <c r="AU1004" s="16">
        <v>0</v>
      </c>
      <c r="AV1004" s="16">
        <v>0</v>
      </c>
      <c r="AW1004" s="16">
        <v>0</v>
      </c>
      <c r="AX1004" s="16">
        <v>0</v>
      </c>
      <c r="AY1004" s="16">
        <v>0</v>
      </c>
      <c r="AZ1004" s="16">
        <v>74074.06</v>
      </c>
      <c r="BA1004" s="16">
        <v>74074.06</v>
      </c>
      <c r="BB1004" s="16">
        <v>74074.06</v>
      </c>
      <c r="BC1004" s="16">
        <v>74074.06</v>
      </c>
      <c r="BD1004" s="16">
        <v>74074.06</v>
      </c>
      <c r="BE1004" s="16">
        <v>74074.06</v>
      </c>
      <c r="BF1004" s="16">
        <v>74074.06</v>
      </c>
      <c r="BG1004" s="16">
        <v>74074.06</v>
      </c>
      <c r="BH1004" s="16">
        <v>74074.060000000056</v>
      </c>
      <c r="BI1004" s="16">
        <v>74074.060000000056</v>
      </c>
      <c r="BJ1004" s="16">
        <v>74074.060000000056</v>
      </c>
      <c r="BK1004" s="16">
        <v>74074.060000000056</v>
      </c>
      <c r="BL1004" s="16">
        <v>0</v>
      </c>
      <c r="BM1004" s="16">
        <v>0</v>
      </c>
      <c r="BN1004" s="16">
        <v>0</v>
      </c>
      <c r="BO1004" s="16">
        <v>0</v>
      </c>
      <c r="BP1004" s="16">
        <v>0</v>
      </c>
      <c r="BQ1004" s="16">
        <v>0</v>
      </c>
      <c r="BR1004" s="16">
        <v>0</v>
      </c>
      <c r="BS1004" s="16">
        <v>0</v>
      </c>
      <c r="BT1004" s="16">
        <v>0</v>
      </c>
      <c r="BU1004" s="16">
        <v>0</v>
      </c>
      <c r="BV1004" s="16">
        <v>0</v>
      </c>
      <c r="BW1004" s="16">
        <v>0</v>
      </c>
      <c r="BX1004" s="14">
        <f t="shared" si="15"/>
        <v>888888.7200000002</v>
      </c>
    </row>
    <row r="1005" spans="1:76" s="17" customFormat="1" x14ac:dyDescent="0.3">
      <c r="A1005" s="7" t="s">
        <v>468</v>
      </c>
      <c r="B1005" s="8" t="s">
        <v>2660</v>
      </c>
      <c r="C1005" s="21" t="s">
        <v>2661</v>
      </c>
      <c r="D1005" s="9">
        <v>34380</v>
      </c>
      <c r="E1005" s="9" t="s">
        <v>2660</v>
      </c>
      <c r="F1005" s="10" t="str">
        <f>VLOOKUP($E1005,'FP MD'!$A:$F,2,FALSE)</f>
        <v>PK Common - 2027 Blanket</v>
      </c>
      <c r="G1005" s="10" t="s">
        <v>1221</v>
      </c>
      <c r="H1005" s="10" t="s">
        <v>1727</v>
      </c>
      <c r="I1005" s="10" t="s">
        <v>2582</v>
      </c>
      <c r="J1005" s="10" t="str">
        <f>VLOOKUP($E1005,'FP MD'!$A:$F,3,FALSE)</f>
        <v>Blanket</v>
      </c>
      <c r="K1005" s="10" t="str">
        <f>VLOOKUP($E1005,'FP MD'!$A:$F,4,FALSE)</f>
        <v/>
      </c>
      <c r="L1005" s="10" t="str">
        <f>VLOOKUP($E1005,'FP MD'!$A:$F,5,FALSE)</f>
        <v/>
      </c>
      <c r="M1005" s="10">
        <f>VLOOKUP($E1005,'FP MD'!$A:$F,6,FALSE)</f>
        <v>0</v>
      </c>
      <c r="N1005" s="11" t="s">
        <v>97</v>
      </c>
      <c r="O1005" s="15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0</v>
      </c>
      <c r="AW1005" s="16">
        <v>0</v>
      </c>
      <c r="AX1005" s="16">
        <v>0</v>
      </c>
      <c r="AY1005" s="16">
        <v>0</v>
      </c>
      <c r="AZ1005" s="16">
        <v>74074.06</v>
      </c>
      <c r="BA1005" s="16">
        <v>74074.06</v>
      </c>
      <c r="BB1005" s="16">
        <v>74074.06</v>
      </c>
      <c r="BC1005" s="16">
        <v>74074.06</v>
      </c>
      <c r="BD1005" s="16">
        <v>74074.06</v>
      </c>
      <c r="BE1005" s="16">
        <v>74074.06</v>
      </c>
      <c r="BF1005" s="16">
        <v>74074.06</v>
      </c>
      <c r="BG1005" s="16">
        <v>74074.06</v>
      </c>
      <c r="BH1005" s="16">
        <v>74074.060000000056</v>
      </c>
      <c r="BI1005" s="16">
        <v>74074.060000000056</v>
      </c>
      <c r="BJ1005" s="16">
        <v>74074.060000000056</v>
      </c>
      <c r="BK1005" s="16">
        <v>74074.060000000056</v>
      </c>
      <c r="BL1005" s="16">
        <v>0</v>
      </c>
      <c r="BM1005" s="16">
        <v>0</v>
      </c>
      <c r="BN1005" s="16">
        <v>0</v>
      </c>
      <c r="BO1005" s="16">
        <v>0</v>
      </c>
      <c r="BP1005" s="16">
        <v>0</v>
      </c>
      <c r="BQ1005" s="16">
        <v>0</v>
      </c>
      <c r="BR1005" s="16">
        <v>0</v>
      </c>
      <c r="BS1005" s="16">
        <v>0</v>
      </c>
      <c r="BT1005" s="16">
        <v>0</v>
      </c>
      <c r="BU1005" s="16">
        <v>0</v>
      </c>
      <c r="BV1005" s="16">
        <v>0</v>
      </c>
      <c r="BW1005" s="16">
        <v>0</v>
      </c>
      <c r="BX1005" s="14">
        <f t="shared" si="15"/>
        <v>888888.7200000002</v>
      </c>
    </row>
    <row r="1006" spans="1:76" s="17" customFormat="1" x14ac:dyDescent="0.3">
      <c r="A1006" s="7" t="s">
        <v>462</v>
      </c>
      <c r="B1006" s="8" t="s">
        <v>2662</v>
      </c>
      <c r="C1006" s="21" t="s">
        <v>2663</v>
      </c>
      <c r="D1006" s="9">
        <v>34380</v>
      </c>
      <c r="E1006" s="9" t="s">
        <v>2662</v>
      </c>
      <c r="F1006" s="10" t="str">
        <f>VLOOKUP($E1006,'FP MD'!$A:$F,2,FALSE)</f>
        <v>PK Common Demin System Upgrades</v>
      </c>
      <c r="G1006" s="10" t="s">
        <v>1221</v>
      </c>
      <c r="H1006" s="10" t="s">
        <v>1727</v>
      </c>
      <c r="I1006" s="10" t="s">
        <v>2582</v>
      </c>
      <c r="J1006" s="10" t="str">
        <f>VLOOKUP($E1006,'FP MD'!$A:$F,3,FALSE)</f>
        <v/>
      </c>
      <c r="K1006" s="10" t="str">
        <f>VLOOKUP($E1006,'FP MD'!$A:$F,4,FALSE)</f>
        <v/>
      </c>
      <c r="L1006" s="10" t="str">
        <f>VLOOKUP($E1006,'FP MD'!$A:$F,5,FALSE)</f>
        <v/>
      </c>
      <c r="M1006" s="10">
        <f>VLOOKUP($E1006,'FP MD'!$A:$F,6,FALSE)</f>
        <v>0</v>
      </c>
      <c r="N1006" s="11">
        <v>202412</v>
      </c>
      <c r="O1006" s="15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564480.92000000004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>
        <v>0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  <c r="BI1006" s="16">
        <v>0</v>
      </c>
      <c r="BJ1006" s="16">
        <v>0</v>
      </c>
      <c r="BK1006" s="16">
        <v>0</v>
      </c>
      <c r="BL1006" s="16">
        <v>0</v>
      </c>
      <c r="BM1006" s="16">
        <v>0</v>
      </c>
      <c r="BN1006" s="16">
        <v>0</v>
      </c>
      <c r="BO1006" s="16">
        <v>0</v>
      </c>
      <c r="BP1006" s="16">
        <v>0</v>
      </c>
      <c r="BQ1006" s="16">
        <v>0</v>
      </c>
      <c r="BR1006" s="16">
        <v>0</v>
      </c>
      <c r="BS1006" s="16">
        <v>0</v>
      </c>
      <c r="BT1006" s="16">
        <v>0</v>
      </c>
      <c r="BU1006" s="16">
        <v>0</v>
      </c>
      <c r="BV1006" s="16">
        <v>0</v>
      </c>
      <c r="BW1006" s="16">
        <v>0</v>
      </c>
      <c r="BX1006" s="14">
        <f t="shared" si="15"/>
        <v>564480.92000000004</v>
      </c>
    </row>
    <row r="1007" spans="1:76" s="17" customFormat="1" x14ac:dyDescent="0.3">
      <c r="A1007" s="7" t="s">
        <v>462</v>
      </c>
      <c r="B1007" s="8" t="s">
        <v>2664</v>
      </c>
      <c r="C1007" s="21" t="s">
        <v>2665</v>
      </c>
      <c r="D1007" s="9">
        <v>34380</v>
      </c>
      <c r="E1007" s="9" t="s">
        <v>2664</v>
      </c>
      <c r="F1007" s="10" t="str">
        <f>VLOOKUP($E1007,'FP MD'!$A:$F,2,FALSE)</f>
        <v>Polk CT2 Generator Rotor Rewind</v>
      </c>
      <c r="G1007" s="10" t="s">
        <v>1221</v>
      </c>
      <c r="H1007" s="10" t="s">
        <v>1727</v>
      </c>
      <c r="I1007" s="10" t="s">
        <v>2582</v>
      </c>
      <c r="J1007" s="10" t="str">
        <f>VLOOKUP($E1007,'FP MD'!$A:$F,3,FALSE)</f>
        <v/>
      </c>
      <c r="K1007" s="10" t="str">
        <f>VLOOKUP($E1007,'FP MD'!$A:$F,4,FALSE)</f>
        <v/>
      </c>
      <c r="L1007" s="10" t="str">
        <f>VLOOKUP($E1007,'FP MD'!$A:$F,5,FALSE)</f>
        <v/>
      </c>
      <c r="M1007" s="10">
        <f>VLOOKUP($E1007,'FP MD'!$A:$F,6,FALSE)</f>
        <v>0</v>
      </c>
      <c r="N1007" s="11">
        <v>202809</v>
      </c>
      <c r="O1007" s="15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0</v>
      </c>
      <c r="AT1007" s="16">
        <v>0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  <c r="BI1007" s="16">
        <v>0</v>
      </c>
      <c r="BJ1007" s="16">
        <v>0</v>
      </c>
      <c r="BK1007" s="16">
        <v>0</v>
      </c>
      <c r="BL1007" s="16">
        <v>0</v>
      </c>
      <c r="BM1007" s="16">
        <v>0</v>
      </c>
      <c r="BN1007" s="16">
        <v>0</v>
      </c>
      <c r="BO1007" s="16">
        <v>0</v>
      </c>
      <c r="BP1007" s="16">
        <v>0</v>
      </c>
      <c r="BQ1007" s="16">
        <v>0</v>
      </c>
      <c r="BR1007" s="16">
        <v>0</v>
      </c>
      <c r="BS1007" s="16">
        <v>0</v>
      </c>
      <c r="BT1007" s="16">
        <v>1600000</v>
      </c>
      <c r="BU1007" s="16">
        <v>0</v>
      </c>
      <c r="BV1007" s="16">
        <v>0</v>
      </c>
      <c r="BW1007" s="16">
        <v>0</v>
      </c>
      <c r="BX1007" s="14">
        <f t="shared" si="15"/>
        <v>0</v>
      </c>
    </row>
    <row r="1008" spans="1:76" s="17" customFormat="1" x14ac:dyDescent="0.3">
      <c r="A1008" s="7" t="s">
        <v>462</v>
      </c>
      <c r="B1008" s="8" t="s">
        <v>2666</v>
      </c>
      <c r="C1008" s="21" t="s">
        <v>2667</v>
      </c>
      <c r="D1008" s="9">
        <v>34380</v>
      </c>
      <c r="E1008" s="9" t="s">
        <v>2666</v>
      </c>
      <c r="F1008" s="10" t="str">
        <f>VLOOKUP($E1008,'FP MD'!$A:$F,2,FALSE)</f>
        <v>PK Replacement Mobile Hydraulic Cra</v>
      </c>
      <c r="G1008" s="10" t="s">
        <v>1221</v>
      </c>
      <c r="H1008" s="10" t="s">
        <v>1727</v>
      </c>
      <c r="I1008" s="10" t="s">
        <v>2582</v>
      </c>
      <c r="J1008" s="10" t="str">
        <f>VLOOKUP($E1008,'FP MD'!$A:$F,3,FALSE)</f>
        <v/>
      </c>
      <c r="K1008" s="10" t="str">
        <f>VLOOKUP($E1008,'FP MD'!$A:$F,4,FALSE)</f>
        <v/>
      </c>
      <c r="L1008" s="10" t="str">
        <f>VLOOKUP($E1008,'FP MD'!$A:$F,5,FALSE)</f>
        <v/>
      </c>
      <c r="M1008" s="10">
        <f>VLOOKUP($E1008,'FP MD'!$A:$F,6,FALSE)</f>
        <v>0</v>
      </c>
      <c r="N1008" s="11">
        <v>202712</v>
      </c>
      <c r="O1008" s="15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0</v>
      </c>
      <c r="BB1008" s="16">
        <v>0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  <c r="BI1008" s="16">
        <v>0</v>
      </c>
      <c r="BJ1008" s="16">
        <v>0</v>
      </c>
      <c r="BK1008" s="16">
        <v>999999.99999999988</v>
      </c>
      <c r="BL1008" s="16">
        <v>0</v>
      </c>
      <c r="BM1008" s="16">
        <v>0</v>
      </c>
      <c r="BN1008" s="16">
        <v>0</v>
      </c>
      <c r="BO1008" s="16">
        <v>0</v>
      </c>
      <c r="BP1008" s="16">
        <v>0</v>
      </c>
      <c r="BQ1008" s="16">
        <v>0</v>
      </c>
      <c r="BR1008" s="16">
        <v>0</v>
      </c>
      <c r="BS1008" s="16">
        <v>0</v>
      </c>
      <c r="BT1008" s="16">
        <v>0</v>
      </c>
      <c r="BU1008" s="16">
        <v>0</v>
      </c>
      <c r="BV1008" s="16">
        <v>0</v>
      </c>
      <c r="BW1008" s="16">
        <v>0</v>
      </c>
      <c r="BX1008" s="14">
        <f t="shared" si="15"/>
        <v>999999.99999999988</v>
      </c>
    </row>
    <row r="1009" spans="1:76" s="17" customFormat="1" x14ac:dyDescent="0.3">
      <c r="A1009" s="7" t="s">
        <v>462</v>
      </c>
      <c r="B1009" s="8" t="s">
        <v>2668</v>
      </c>
      <c r="C1009" s="21" t="s">
        <v>2669</v>
      </c>
      <c r="D1009" s="9">
        <v>34380</v>
      </c>
      <c r="E1009" s="9" t="s">
        <v>2668</v>
      </c>
      <c r="F1009" s="10" t="str">
        <f>VLOOKUP($E1009,'FP MD'!$A:$F,2,FALSE)</f>
        <v>PK Replacement All Terrain Forklift</v>
      </c>
      <c r="G1009" s="10" t="s">
        <v>1221</v>
      </c>
      <c r="H1009" s="10" t="s">
        <v>1727</v>
      </c>
      <c r="I1009" s="10" t="s">
        <v>2582</v>
      </c>
      <c r="J1009" s="10" t="str">
        <f>VLOOKUP($E1009,'FP MD'!$A:$F,3,FALSE)</f>
        <v/>
      </c>
      <c r="K1009" s="10" t="str">
        <f>VLOOKUP($E1009,'FP MD'!$A:$F,4,FALSE)</f>
        <v/>
      </c>
      <c r="L1009" s="10" t="str">
        <f>VLOOKUP($E1009,'FP MD'!$A:$F,5,FALSE)</f>
        <v/>
      </c>
      <c r="M1009" s="10">
        <f>VLOOKUP($E1009,'FP MD'!$A:$F,6,FALSE)</f>
        <v>0</v>
      </c>
      <c r="N1009" s="11">
        <v>202712</v>
      </c>
      <c r="O1009" s="15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0</v>
      </c>
      <c r="BH1009" s="16">
        <v>0</v>
      </c>
      <c r="BI1009" s="16">
        <v>0</v>
      </c>
      <c r="BJ1009" s="16">
        <v>0</v>
      </c>
      <c r="BK1009" s="16">
        <v>200000.00000000006</v>
      </c>
      <c r="BL1009" s="16">
        <v>0</v>
      </c>
      <c r="BM1009" s="16">
        <v>0</v>
      </c>
      <c r="BN1009" s="16">
        <v>0</v>
      </c>
      <c r="BO1009" s="16">
        <v>0</v>
      </c>
      <c r="BP1009" s="16">
        <v>0</v>
      </c>
      <c r="BQ1009" s="16">
        <v>0</v>
      </c>
      <c r="BR1009" s="16">
        <v>0</v>
      </c>
      <c r="BS1009" s="16">
        <v>0</v>
      </c>
      <c r="BT1009" s="16">
        <v>0</v>
      </c>
      <c r="BU1009" s="16">
        <v>0</v>
      </c>
      <c r="BV1009" s="16">
        <v>0</v>
      </c>
      <c r="BW1009" s="16">
        <v>0</v>
      </c>
      <c r="BX1009" s="14">
        <f t="shared" si="15"/>
        <v>200000.00000000006</v>
      </c>
    </row>
    <row r="1010" spans="1:76" s="17" customFormat="1" x14ac:dyDescent="0.3">
      <c r="A1010" s="7" t="s">
        <v>462</v>
      </c>
      <c r="B1010" s="8" t="s">
        <v>2670</v>
      </c>
      <c r="C1010" s="21" t="s">
        <v>2671</v>
      </c>
      <c r="D1010" s="9">
        <v>34380</v>
      </c>
      <c r="E1010" s="9" t="s">
        <v>2670</v>
      </c>
      <c r="F1010" s="10" t="str">
        <f>VLOOKUP($E1010,'FP MD'!$A:$F,2,FALSE)</f>
        <v>Polk Remote Relay Monitoring and GP</v>
      </c>
      <c r="G1010" s="10" t="s">
        <v>1221</v>
      </c>
      <c r="H1010" s="10" t="s">
        <v>1727</v>
      </c>
      <c r="I1010" s="10" t="s">
        <v>2582</v>
      </c>
      <c r="J1010" s="10" t="str">
        <f>VLOOKUP($E1010,'FP MD'!$A:$F,3,FALSE)</f>
        <v/>
      </c>
      <c r="K1010" s="10" t="str">
        <f>VLOOKUP($E1010,'FP MD'!$A:$F,4,FALSE)</f>
        <v/>
      </c>
      <c r="L1010" s="10" t="str">
        <f>VLOOKUP($E1010,'FP MD'!$A:$F,5,FALSE)</f>
        <v/>
      </c>
      <c r="M1010" s="10">
        <f>VLOOKUP($E1010,'FP MD'!$A:$F,6,FALSE)</f>
        <v>0</v>
      </c>
      <c r="N1010" s="11">
        <v>202512</v>
      </c>
      <c r="O1010" s="15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450000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  <c r="BI1010" s="16">
        <v>0</v>
      </c>
      <c r="BJ1010" s="16">
        <v>0</v>
      </c>
      <c r="BK1010" s="16">
        <v>0</v>
      </c>
      <c r="BL1010" s="16">
        <v>0</v>
      </c>
      <c r="BM1010" s="16">
        <v>0</v>
      </c>
      <c r="BN1010" s="16">
        <v>0</v>
      </c>
      <c r="BO1010" s="16">
        <v>0</v>
      </c>
      <c r="BP1010" s="16">
        <v>0</v>
      </c>
      <c r="BQ1010" s="16">
        <v>0</v>
      </c>
      <c r="BR1010" s="16">
        <v>0</v>
      </c>
      <c r="BS1010" s="16">
        <v>0</v>
      </c>
      <c r="BT1010" s="16">
        <v>0</v>
      </c>
      <c r="BU1010" s="16">
        <v>0</v>
      </c>
      <c r="BV1010" s="16">
        <v>0</v>
      </c>
      <c r="BW1010" s="16">
        <v>0</v>
      </c>
      <c r="BX1010" s="14">
        <f t="shared" si="15"/>
        <v>450000</v>
      </c>
    </row>
    <row r="1011" spans="1:76" s="17" customFormat="1" x14ac:dyDescent="0.3">
      <c r="A1011" s="7" t="s">
        <v>462</v>
      </c>
      <c r="B1011" s="8" t="s">
        <v>2672</v>
      </c>
      <c r="C1011" s="21" t="s">
        <v>2673</v>
      </c>
      <c r="D1011" s="9">
        <v>34380</v>
      </c>
      <c r="E1011" s="9" t="s">
        <v>2672</v>
      </c>
      <c r="F1011" s="10" t="str">
        <f>VLOOKUP($E1011,'FP MD'!$A:$F,2,FALSE)</f>
        <v>PK RWTP - 2028 Blanket</v>
      </c>
      <c r="G1011" s="10" t="s">
        <v>1221</v>
      </c>
      <c r="H1011" s="10" t="s">
        <v>1727</v>
      </c>
      <c r="I1011" s="10" t="s">
        <v>2582</v>
      </c>
      <c r="J1011" s="10" t="str">
        <f>VLOOKUP($E1011,'FP MD'!$A:$F,3,FALSE)</f>
        <v/>
      </c>
      <c r="K1011" s="10" t="str">
        <f>VLOOKUP($E1011,'FP MD'!$A:$F,4,FALSE)</f>
        <v/>
      </c>
      <c r="L1011" s="10" t="str">
        <f>VLOOKUP($E1011,'FP MD'!$A:$F,5,FALSE)</f>
        <v/>
      </c>
      <c r="M1011" s="10">
        <f>VLOOKUP($E1011,'FP MD'!$A:$F,6,FALSE)</f>
        <v>0</v>
      </c>
      <c r="N1011" s="11">
        <v>202812</v>
      </c>
      <c r="O1011" s="15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0</v>
      </c>
      <c r="AW1011" s="16">
        <v>0</v>
      </c>
      <c r="AX1011" s="16">
        <v>0</v>
      </c>
      <c r="AY1011" s="16">
        <v>0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0</v>
      </c>
      <c r="BG1011" s="16">
        <v>0</v>
      </c>
      <c r="BH1011" s="16">
        <v>0</v>
      </c>
      <c r="BI1011" s="16">
        <v>0</v>
      </c>
      <c r="BJ1011" s="16">
        <v>0</v>
      </c>
      <c r="BK1011" s="16">
        <v>0</v>
      </c>
      <c r="BL1011" s="16">
        <v>0</v>
      </c>
      <c r="BM1011" s="16">
        <v>0</v>
      </c>
      <c r="BN1011" s="16">
        <v>0</v>
      </c>
      <c r="BO1011" s="16">
        <v>0</v>
      </c>
      <c r="BP1011" s="16">
        <v>0</v>
      </c>
      <c r="BQ1011" s="16">
        <v>0</v>
      </c>
      <c r="BR1011" s="16">
        <v>0</v>
      </c>
      <c r="BS1011" s="16">
        <v>0</v>
      </c>
      <c r="BT1011" s="16">
        <v>0</v>
      </c>
      <c r="BU1011" s="16">
        <v>0</v>
      </c>
      <c r="BV1011" s="16">
        <v>0</v>
      </c>
      <c r="BW1011" s="16">
        <v>999999.99999999988</v>
      </c>
      <c r="BX1011" s="14">
        <f t="shared" si="15"/>
        <v>0</v>
      </c>
    </row>
    <row r="1012" spans="1:76" s="17" customFormat="1" x14ac:dyDescent="0.3">
      <c r="A1012" s="7" t="s">
        <v>462</v>
      </c>
      <c r="B1012" s="8" t="s">
        <v>2674</v>
      </c>
      <c r="C1012" s="21" t="s">
        <v>2675</v>
      </c>
      <c r="D1012" s="9">
        <v>34380</v>
      </c>
      <c r="E1012" s="9" t="s">
        <v>2674</v>
      </c>
      <c r="F1012" s="10" t="str">
        <f>VLOOKUP($E1012,'FP MD'!$A:$F,2,FALSE)</f>
        <v>PK Common - 2028 Blanket</v>
      </c>
      <c r="G1012" s="10" t="s">
        <v>1221</v>
      </c>
      <c r="H1012" s="10" t="s">
        <v>1727</v>
      </c>
      <c r="I1012" s="10" t="s">
        <v>2582</v>
      </c>
      <c r="J1012" s="10" t="str">
        <f>VLOOKUP($E1012,'FP MD'!$A:$F,3,FALSE)</f>
        <v/>
      </c>
      <c r="K1012" s="10" t="str">
        <f>VLOOKUP($E1012,'FP MD'!$A:$F,4,FALSE)</f>
        <v/>
      </c>
      <c r="L1012" s="10" t="str">
        <f>VLOOKUP($E1012,'FP MD'!$A:$F,5,FALSE)</f>
        <v/>
      </c>
      <c r="M1012" s="10">
        <f>VLOOKUP($E1012,'FP MD'!$A:$F,6,FALSE)</f>
        <v>0</v>
      </c>
      <c r="N1012" s="11">
        <v>202812</v>
      </c>
      <c r="O1012" s="15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  <c r="BI1012" s="16">
        <v>0</v>
      </c>
      <c r="BJ1012" s="16">
        <v>0</v>
      </c>
      <c r="BK1012" s="16">
        <v>0</v>
      </c>
      <c r="BL1012" s="16">
        <v>0</v>
      </c>
      <c r="BM1012" s="16">
        <v>0</v>
      </c>
      <c r="BN1012" s="16">
        <v>0</v>
      </c>
      <c r="BO1012" s="16">
        <v>0</v>
      </c>
      <c r="BP1012" s="16">
        <v>0</v>
      </c>
      <c r="BQ1012" s="16">
        <v>0</v>
      </c>
      <c r="BR1012" s="16">
        <v>0</v>
      </c>
      <c r="BS1012" s="16">
        <v>0</v>
      </c>
      <c r="BT1012" s="16">
        <v>0</v>
      </c>
      <c r="BU1012" s="16">
        <v>0</v>
      </c>
      <c r="BV1012" s="16">
        <v>0</v>
      </c>
      <c r="BW1012" s="16">
        <v>999999.99999999988</v>
      </c>
      <c r="BX1012" s="14">
        <f t="shared" si="15"/>
        <v>0</v>
      </c>
    </row>
    <row r="1013" spans="1:76" s="17" customFormat="1" x14ac:dyDescent="0.3">
      <c r="A1013" s="7" t="s">
        <v>478</v>
      </c>
      <c r="B1013" s="8" t="s">
        <v>2676</v>
      </c>
      <c r="C1013" s="21" t="s">
        <v>2677</v>
      </c>
      <c r="D1013" s="9">
        <v>34380</v>
      </c>
      <c r="E1013" s="9" t="s">
        <v>2676</v>
      </c>
      <c r="F1013" s="10" t="str">
        <f>VLOOKUP($E1013,'FP MD'!$A:$F,2,FALSE)</f>
        <v>POLK STATION EQUIPMENT TOOLS</v>
      </c>
      <c r="G1013" s="10" t="s">
        <v>1221</v>
      </c>
      <c r="H1013" s="10" t="s">
        <v>1727</v>
      </c>
      <c r="I1013" s="10" t="s">
        <v>2582</v>
      </c>
      <c r="J1013" s="10" t="str">
        <f>VLOOKUP($E1013,'FP MD'!$A:$F,3,FALSE)</f>
        <v>Blanket</v>
      </c>
      <c r="K1013" s="10" t="str">
        <f>VLOOKUP($E1013,'FP MD'!$A:$F,4,FALSE)</f>
        <v/>
      </c>
      <c r="L1013" s="10" t="str">
        <f>VLOOKUP($E1013,'FP MD'!$A:$F,5,FALSE)</f>
        <v/>
      </c>
      <c r="M1013" s="10">
        <f>VLOOKUP($E1013,'FP MD'!$A:$F,6,FALSE)</f>
        <v>0</v>
      </c>
      <c r="N1013" s="11" t="s">
        <v>97</v>
      </c>
      <c r="O1013" s="15">
        <v>0</v>
      </c>
      <c r="P1013" s="16">
        <v>16666.63</v>
      </c>
      <c r="Q1013" s="16">
        <v>16666.670000000002</v>
      </c>
      <c r="R1013" s="16">
        <v>16666.669999999998</v>
      </c>
      <c r="S1013" s="16">
        <v>16666.669999999998</v>
      </c>
      <c r="T1013" s="16">
        <v>16666.669999999998</v>
      </c>
      <c r="U1013" s="16">
        <v>16666.669999999998</v>
      </c>
      <c r="V1013" s="16">
        <v>16666.669999999998</v>
      </c>
      <c r="W1013" s="16">
        <v>16666.670000000013</v>
      </c>
      <c r="X1013" s="16">
        <v>16666.669999999984</v>
      </c>
      <c r="Y1013" s="16">
        <v>16666.669999999984</v>
      </c>
      <c r="Z1013" s="16">
        <v>16666.669999999984</v>
      </c>
      <c r="AA1013" s="16">
        <v>16666.669999999984</v>
      </c>
      <c r="AB1013" s="16">
        <v>16666.669999999984</v>
      </c>
      <c r="AC1013" s="16">
        <v>16666.669999999984</v>
      </c>
      <c r="AD1013" s="16">
        <v>16666.669999999984</v>
      </c>
      <c r="AE1013" s="16">
        <v>16666.669999999984</v>
      </c>
      <c r="AF1013" s="16">
        <v>16666.669999999984</v>
      </c>
      <c r="AG1013" s="16">
        <v>16666.669999999984</v>
      </c>
      <c r="AH1013" s="16">
        <v>16666.669999999984</v>
      </c>
      <c r="AI1013" s="16">
        <v>16666.669999999984</v>
      </c>
      <c r="AJ1013" s="16">
        <v>16666.669999999984</v>
      </c>
      <c r="AK1013" s="16">
        <v>16666.669999999984</v>
      </c>
      <c r="AL1013" s="16">
        <v>16666.669999999984</v>
      </c>
      <c r="AM1013" s="16">
        <v>16666.669999999984</v>
      </c>
      <c r="AN1013" s="16">
        <v>16666.669999999984</v>
      </c>
      <c r="AO1013" s="16">
        <v>16666.669999999984</v>
      </c>
      <c r="AP1013" s="16">
        <v>16666.669999999984</v>
      </c>
      <c r="AQ1013" s="16">
        <v>16666.669999999984</v>
      </c>
      <c r="AR1013" s="16">
        <v>16666.669999999984</v>
      </c>
      <c r="AS1013" s="16">
        <v>16666.669999999984</v>
      </c>
      <c r="AT1013" s="16">
        <v>16666.669999999984</v>
      </c>
      <c r="AU1013" s="16">
        <v>16666.670000000042</v>
      </c>
      <c r="AV1013" s="16">
        <v>16666.670000000042</v>
      </c>
      <c r="AW1013" s="16">
        <v>16666.670000000042</v>
      </c>
      <c r="AX1013" s="16">
        <v>16666.670000000042</v>
      </c>
      <c r="AY1013" s="16">
        <v>16666.670000000042</v>
      </c>
      <c r="AZ1013" s="16">
        <v>16666.670000000042</v>
      </c>
      <c r="BA1013" s="16">
        <v>16666.670000000042</v>
      </c>
      <c r="BB1013" s="16">
        <v>16666.670000000042</v>
      </c>
      <c r="BC1013" s="16">
        <v>16666.670000000042</v>
      </c>
      <c r="BD1013" s="16">
        <v>16666.670000000042</v>
      </c>
      <c r="BE1013" s="16">
        <v>16666.670000000042</v>
      </c>
      <c r="BF1013" s="16">
        <v>16666.670000000042</v>
      </c>
      <c r="BG1013" s="16">
        <v>16666.670000000042</v>
      </c>
      <c r="BH1013" s="16">
        <v>16666.670000000042</v>
      </c>
      <c r="BI1013" s="16">
        <v>16666.670000000042</v>
      </c>
      <c r="BJ1013" s="16">
        <v>16666.670000000042</v>
      </c>
      <c r="BK1013" s="16">
        <v>16666.670000000042</v>
      </c>
      <c r="BL1013" s="16">
        <v>16666.670000000042</v>
      </c>
      <c r="BM1013" s="16">
        <v>16666.670000000042</v>
      </c>
      <c r="BN1013" s="16">
        <v>16666.670000000042</v>
      </c>
      <c r="BO1013" s="16">
        <v>16666.670000000042</v>
      </c>
      <c r="BP1013" s="16">
        <v>16666.670000000042</v>
      </c>
      <c r="BQ1013" s="16">
        <v>16666.670000000042</v>
      </c>
      <c r="BR1013" s="16">
        <v>16666.670000000042</v>
      </c>
      <c r="BS1013" s="16">
        <v>16666.670000000042</v>
      </c>
      <c r="BT1013" s="16">
        <v>16666.670000000042</v>
      </c>
      <c r="BU1013" s="16">
        <v>16666.670000000042</v>
      </c>
      <c r="BV1013" s="16">
        <v>16666.670000000042</v>
      </c>
      <c r="BW1013" s="16">
        <v>16666.670000000042</v>
      </c>
      <c r="BX1013" s="14">
        <f t="shared" si="15"/>
        <v>800000.12000000034</v>
      </c>
    </row>
    <row r="1014" spans="1:76" s="17" customFormat="1" x14ac:dyDescent="0.3">
      <c r="A1014" s="7" t="s">
        <v>478</v>
      </c>
      <c r="B1014" s="8" t="s">
        <v>2678</v>
      </c>
      <c r="C1014" s="21" t="s">
        <v>2679</v>
      </c>
      <c r="D1014" s="9">
        <v>34380</v>
      </c>
      <c r="E1014" s="9" t="s">
        <v>2678</v>
      </c>
      <c r="F1014" s="10" t="str">
        <f>VLOOKUP($E1014,'FP MD'!$A:$F,2,FALSE)</f>
        <v>PK ES Computers &amp; Related Purchases</v>
      </c>
      <c r="G1014" s="10" t="s">
        <v>1221</v>
      </c>
      <c r="H1014" s="10" t="s">
        <v>1727</v>
      </c>
      <c r="I1014" s="10" t="s">
        <v>2582</v>
      </c>
      <c r="J1014" s="10" t="str">
        <f>VLOOKUP($E1014,'FP MD'!$A:$F,3,FALSE)</f>
        <v>Technology</v>
      </c>
      <c r="K1014" s="10" t="str">
        <f>VLOOKUP($E1014,'FP MD'!$A:$F,4,FALSE)</f>
        <v/>
      </c>
      <c r="L1014" s="10" t="str">
        <f>VLOOKUP($E1014,'FP MD'!$A:$F,5,FALSE)</f>
        <v/>
      </c>
      <c r="M1014" s="10">
        <f>VLOOKUP($E1014,'FP MD'!$A:$F,6,FALSE)</f>
        <v>0</v>
      </c>
      <c r="N1014" s="11" t="s">
        <v>97</v>
      </c>
      <c r="O1014" s="15">
        <v>0</v>
      </c>
      <c r="P1014" s="16">
        <v>8333.3700000000008</v>
      </c>
      <c r="Q1014" s="16">
        <v>8333.33</v>
      </c>
      <c r="R1014" s="16">
        <v>8333.3299999999981</v>
      </c>
      <c r="S1014" s="16">
        <v>8333.3300000000017</v>
      </c>
      <c r="T1014" s="16">
        <v>8333.3300000000017</v>
      </c>
      <c r="U1014" s="16">
        <v>8333.3300000000017</v>
      </c>
      <c r="V1014" s="16">
        <v>8333.3300000000017</v>
      </c>
      <c r="W1014" s="16">
        <v>8333.3300000000017</v>
      </c>
      <c r="X1014" s="16">
        <v>8333.3300000000017</v>
      </c>
      <c r="Y1014" s="16">
        <v>8333.3300000000017</v>
      </c>
      <c r="Z1014" s="16">
        <v>8333.3300000000017</v>
      </c>
      <c r="AA1014" s="16">
        <v>8333.3300000000017</v>
      </c>
      <c r="AB1014" s="16">
        <v>8333.3699999999953</v>
      </c>
      <c r="AC1014" s="16">
        <v>8333.3300000000017</v>
      </c>
      <c r="AD1014" s="16">
        <v>8333.3300000000017</v>
      </c>
      <c r="AE1014" s="16">
        <v>8333.3300000000017</v>
      </c>
      <c r="AF1014" s="16">
        <v>8333.3299999999872</v>
      </c>
      <c r="AG1014" s="16">
        <v>8333.3299999999872</v>
      </c>
      <c r="AH1014" s="16">
        <v>8333.3299999999872</v>
      </c>
      <c r="AI1014" s="16">
        <v>8333.3299999999872</v>
      </c>
      <c r="AJ1014" s="16">
        <v>8333.3299999999872</v>
      </c>
      <c r="AK1014" s="16">
        <v>8333.3299999999872</v>
      </c>
      <c r="AL1014" s="16">
        <v>8333.3299999999872</v>
      </c>
      <c r="AM1014" s="16">
        <v>8333.3299999999872</v>
      </c>
      <c r="AN1014" s="16">
        <v>8333.3299999999872</v>
      </c>
      <c r="AO1014" s="16">
        <v>8333.3299999999872</v>
      </c>
      <c r="AP1014" s="16">
        <v>8333.3299999999872</v>
      </c>
      <c r="AQ1014" s="16">
        <v>8333.3299999999872</v>
      </c>
      <c r="AR1014" s="16">
        <v>8333.3299999999872</v>
      </c>
      <c r="AS1014" s="16">
        <v>8333.3299999999872</v>
      </c>
      <c r="AT1014" s="16">
        <v>8333.3299999999872</v>
      </c>
      <c r="AU1014" s="16">
        <v>8333.3300000000163</v>
      </c>
      <c r="AV1014" s="16">
        <v>8333.3300000000163</v>
      </c>
      <c r="AW1014" s="16">
        <v>8333.3300000000163</v>
      </c>
      <c r="AX1014" s="16">
        <v>8333.3300000000163</v>
      </c>
      <c r="AY1014" s="16">
        <v>8333.3300000000163</v>
      </c>
      <c r="AZ1014" s="16">
        <v>8333.3300000000163</v>
      </c>
      <c r="BA1014" s="16">
        <v>8333.3300000000163</v>
      </c>
      <c r="BB1014" s="16">
        <v>8333.3300000000163</v>
      </c>
      <c r="BC1014" s="16">
        <v>8333.3300000000163</v>
      </c>
      <c r="BD1014" s="16">
        <v>8333.3300000000163</v>
      </c>
      <c r="BE1014" s="16">
        <v>8333.3300000000163</v>
      </c>
      <c r="BF1014" s="16">
        <v>8333.3300000000163</v>
      </c>
      <c r="BG1014" s="16">
        <v>8333.3300000000163</v>
      </c>
      <c r="BH1014" s="16">
        <v>8333.3300000000163</v>
      </c>
      <c r="BI1014" s="16">
        <v>8333.3300000000163</v>
      </c>
      <c r="BJ1014" s="16">
        <v>8333.3300000000163</v>
      </c>
      <c r="BK1014" s="16">
        <v>8333.3300000000163</v>
      </c>
      <c r="BL1014" s="16">
        <v>8333.3300000000163</v>
      </c>
      <c r="BM1014" s="16">
        <v>8333.3300000000163</v>
      </c>
      <c r="BN1014" s="16">
        <v>8333.3300000000163</v>
      </c>
      <c r="BO1014" s="16">
        <v>8333.3300000000163</v>
      </c>
      <c r="BP1014" s="16">
        <v>8333.3300000000163</v>
      </c>
      <c r="BQ1014" s="16">
        <v>8333.3300000000163</v>
      </c>
      <c r="BR1014" s="16">
        <v>8333.3300000000163</v>
      </c>
      <c r="BS1014" s="16">
        <v>8333.3300000000163</v>
      </c>
      <c r="BT1014" s="16">
        <v>8333.3300000000163</v>
      </c>
      <c r="BU1014" s="16">
        <v>8333.3300000000163</v>
      </c>
      <c r="BV1014" s="16">
        <v>8333.3300000000163</v>
      </c>
      <c r="BW1014" s="16">
        <v>8333.3300000000163</v>
      </c>
      <c r="BX1014" s="14">
        <f t="shared" si="15"/>
        <v>399999.9200000001</v>
      </c>
    </row>
    <row r="1015" spans="1:76" s="17" customFormat="1" x14ac:dyDescent="0.3">
      <c r="A1015" s="7" t="s">
        <v>462</v>
      </c>
      <c r="B1015" s="8" t="s">
        <v>2680</v>
      </c>
      <c r="C1015" s="21" t="s">
        <v>2681</v>
      </c>
      <c r="D1015" s="9">
        <v>34380</v>
      </c>
      <c r="E1015" s="9" t="s">
        <v>2680</v>
      </c>
      <c r="F1015" s="10" t="str">
        <f>VLOOKUP($E1015,'FP MD'!$A:$F,2,FALSE)</f>
        <v>Station WIFI: Polk</v>
      </c>
      <c r="G1015" s="10" t="s">
        <v>495</v>
      </c>
      <c r="H1015" s="10" t="s">
        <v>1727</v>
      </c>
      <c r="I1015" s="10" t="s">
        <v>2582</v>
      </c>
      <c r="J1015" s="10" t="str">
        <f>VLOOKUP($E1015,'FP MD'!$A:$F,3,FALSE)</f>
        <v/>
      </c>
      <c r="K1015" s="10" t="str">
        <f>VLOOKUP($E1015,'FP MD'!$A:$F,4,FALSE)</f>
        <v/>
      </c>
      <c r="L1015" s="10" t="str">
        <f>VLOOKUP($E1015,'FP MD'!$A:$F,5,FALSE)</f>
        <v/>
      </c>
      <c r="M1015" s="10">
        <f>VLOOKUP($E1015,'FP MD'!$A:$F,6,FALSE)</f>
        <v>0</v>
      </c>
      <c r="N1015" s="11">
        <v>202512</v>
      </c>
      <c r="O1015" s="15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632482</v>
      </c>
      <c r="AN1015" s="16">
        <v>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0</v>
      </c>
      <c r="BB1015" s="16">
        <v>0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  <c r="BI1015" s="16">
        <v>0</v>
      </c>
      <c r="BJ1015" s="16">
        <v>0</v>
      </c>
      <c r="BK1015" s="16">
        <v>0</v>
      </c>
      <c r="BL1015" s="16">
        <v>0</v>
      </c>
      <c r="BM1015" s="16">
        <v>0</v>
      </c>
      <c r="BN1015" s="16">
        <v>0</v>
      </c>
      <c r="BO1015" s="16">
        <v>0</v>
      </c>
      <c r="BP1015" s="16">
        <v>0</v>
      </c>
      <c r="BQ1015" s="16">
        <v>0</v>
      </c>
      <c r="BR1015" s="16">
        <v>0</v>
      </c>
      <c r="BS1015" s="16">
        <v>0</v>
      </c>
      <c r="BT1015" s="16">
        <v>0</v>
      </c>
      <c r="BU1015" s="16">
        <v>0</v>
      </c>
      <c r="BV1015" s="16">
        <v>0</v>
      </c>
      <c r="BW1015" s="16">
        <v>0</v>
      </c>
      <c r="BX1015" s="14">
        <f t="shared" si="15"/>
        <v>632482</v>
      </c>
    </row>
    <row r="1016" spans="1:76" s="17" customFormat="1" x14ac:dyDescent="0.3">
      <c r="A1016" s="7" t="s">
        <v>462</v>
      </c>
      <c r="B1016" s="8" t="s">
        <v>2682</v>
      </c>
      <c r="C1016" s="21" t="s">
        <v>2683</v>
      </c>
      <c r="D1016" s="9">
        <v>34380</v>
      </c>
      <c r="E1016" s="9" t="s">
        <v>2682</v>
      </c>
      <c r="F1016" s="10" t="str">
        <f>VLOOKUP($E1016,'FP MD'!$A:$F,2,FALSE)</f>
        <v xml:space="preserve">HRSG Reliability: Polk 2,3,4 &amp; 5 </v>
      </c>
      <c r="G1016" s="10" t="s">
        <v>495</v>
      </c>
      <c r="H1016" s="10" t="s">
        <v>1727</v>
      </c>
      <c r="I1016" s="10" t="s">
        <v>2582</v>
      </c>
      <c r="J1016" s="10" t="str">
        <f>VLOOKUP($E1016,'FP MD'!$A:$F,3,FALSE)</f>
        <v/>
      </c>
      <c r="K1016" s="10" t="str">
        <f>VLOOKUP($E1016,'FP MD'!$A:$F,4,FALSE)</f>
        <v/>
      </c>
      <c r="L1016" s="10" t="str">
        <f>VLOOKUP($E1016,'FP MD'!$A:$F,5,FALSE)</f>
        <v/>
      </c>
      <c r="M1016" s="10">
        <f>VLOOKUP($E1016,'FP MD'!$A:$F,6,FALSE)</f>
        <v>0</v>
      </c>
      <c r="N1016" s="11">
        <v>202712</v>
      </c>
      <c r="O1016" s="15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16">
        <v>0</v>
      </c>
      <c r="AX1016" s="16">
        <v>0</v>
      </c>
      <c r="AY1016" s="16">
        <v>0</v>
      </c>
      <c r="AZ1016" s="16">
        <v>0</v>
      </c>
      <c r="BA1016" s="16">
        <v>0</v>
      </c>
      <c r="BB1016" s="16">
        <v>0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  <c r="BI1016" s="16">
        <v>0</v>
      </c>
      <c r="BJ1016" s="16">
        <v>0</v>
      </c>
      <c r="BK1016" s="16">
        <v>219999.99999999997</v>
      </c>
      <c r="BL1016" s="16">
        <v>0</v>
      </c>
      <c r="BM1016" s="16">
        <v>0</v>
      </c>
      <c r="BN1016" s="16">
        <v>0</v>
      </c>
      <c r="BO1016" s="16">
        <v>0</v>
      </c>
      <c r="BP1016" s="16">
        <v>0</v>
      </c>
      <c r="BQ1016" s="16">
        <v>0</v>
      </c>
      <c r="BR1016" s="16">
        <v>0</v>
      </c>
      <c r="BS1016" s="16">
        <v>0</v>
      </c>
      <c r="BT1016" s="16">
        <v>0</v>
      </c>
      <c r="BU1016" s="16">
        <v>0</v>
      </c>
      <c r="BV1016" s="16">
        <v>0</v>
      </c>
      <c r="BW1016" s="16">
        <v>0</v>
      </c>
      <c r="BX1016" s="14">
        <f t="shared" si="15"/>
        <v>219999.99999999997</v>
      </c>
    </row>
    <row r="1017" spans="1:76" s="17" customFormat="1" x14ac:dyDescent="0.3">
      <c r="A1017" s="7" t="s">
        <v>462</v>
      </c>
      <c r="B1017" s="8" t="s">
        <v>2684</v>
      </c>
      <c r="C1017" s="21" t="s">
        <v>2685</v>
      </c>
      <c r="D1017" s="9">
        <v>34380</v>
      </c>
      <c r="E1017" s="9" t="s">
        <v>2684</v>
      </c>
      <c r="F1017" s="10" t="str">
        <f>VLOOKUP($E1017,'FP MD'!$A:$F,2,FALSE)</f>
        <v xml:space="preserve">HEP Reliability: Polk 2,3,4 &amp; 5 </v>
      </c>
      <c r="G1017" s="10" t="s">
        <v>495</v>
      </c>
      <c r="H1017" s="10" t="s">
        <v>1727</v>
      </c>
      <c r="I1017" s="10" t="s">
        <v>2582</v>
      </c>
      <c r="J1017" s="10" t="str">
        <f>VLOOKUP($E1017,'FP MD'!$A:$F,3,FALSE)</f>
        <v/>
      </c>
      <c r="K1017" s="10" t="str">
        <f>VLOOKUP($E1017,'FP MD'!$A:$F,4,FALSE)</f>
        <v/>
      </c>
      <c r="L1017" s="10" t="str">
        <f>VLOOKUP($E1017,'FP MD'!$A:$F,5,FALSE)</f>
        <v/>
      </c>
      <c r="M1017" s="10">
        <f>VLOOKUP($E1017,'FP MD'!$A:$F,6,FALSE)</f>
        <v>0</v>
      </c>
      <c r="N1017" s="11">
        <v>202404</v>
      </c>
      <c r="O1017" s="15">
        <v>0</v>
      </c>
      <c r="P1017" s="16">
        <v>0</v>
      </c>
      <c r="Q1017" s="16">
        <v>0</v>
      </c>
      <c r="R1017" s="16">
        <v>0</v>
      </c>
      <c r="S1017" s="16">
        <v>180000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  <c r="BI1017" s="16">
        <v>0</v>
      </c>
      <c r="BJ1017" s="16">
        <v>0</v>
      </c>
      <c r="BK1017" s="16">
        <v>0</v>
      </c>
      <c r="BL1017" s="16">
        <v>0</v>
      </c>
      <c r="BM1017" s="16">
        <v>0</v>
      </c>
      <c r="BN1017" s="16">
        <v>0</v>
      </c>
      <c r="BO1017" s="16">
        <v>0</v>
      </c>
      <c r="BP1017" s="16">
        <v>0</v>
      </c>
      <c r="BQ1017" s="16">
        <v>0</v>
      </c>
      <c r="BR1017" s="16">
        <v>0</v>
      </c>
      <c r="BS1017" s="16">
        <v>0</v>
      </c>
      <c r="BT1017" s="16">
        <v>0</v>
      </c>
      <c r="BU1017" s="16">
        <v>0</v>
      </c>
      <c r="BV1017" s="16">
        <v>0</v>
      </c>
      <c r="BW1017" s="16">
        <v>0</v>
      </c>
      <c r="BX1017" s="14">
        <f t="shared" si="15"/>
        <v>180000</v>
      </c>
    </row>
    <row r="1018" spans="1:76" s="17" customFormat="1" x14ac:dyDescent="0.3">
      <c r="A1018" s="7" t="s">
        <v>462</v>
      </c>
      <c r="B1018" s="8" t="s">
        <v>2686</v>
      </c>
      <c r="C1018" s="21" t="s">
        <v>2687</v>
      </c>
      <c r="D1018" s="9">
        <v>34380</v>
      </c>
      <c r="E1018" s="9" t="s">
        <v>2686</v>
      </c>
      <c r="F1018" s="10" t="str">
        <f>VLOOKUP($E1018,'FP MD'!$A:$F,2,FALSE)</f>
        <v>Polk HEP Shear Lugs</v>
      </c>
      <c r="G1018" s="10" t="s">
        <v>495</v>
      </c>
      <c r="H1018" s="10" t="s">
        <v>1727</v>
      </c>
      <c r="I1018" s="10" t="s">
        <v>2582</v>
      </c>
      <c r="J1018" s="10" t="str">
        <f>VLOOKUP($E1018,'FP MD'!$A:$F,3,FALSE)</f>
        <v/>
      </c>
      <c r="K1018" s="10" t="str">
        <f>VLOOKUP($E1018,'FP MD'!$A:$F,4,FALSE)</f>
        <v/>
      </c>
      <c r="L1018" s="10" t="str">
        <f>VLOOKUP($E1018,'FP MD'!$A:$F,5,FALSE)</f>
        <v/>
      </c>
      <c r="M1018" s="10">
        <f>VLOOKUP($E1018,'FP MD'!$A:$F,6,FALSE)</f>
        <v>0</v>
      </c>
      <c r="N1018" s="11">
        <v>202412</v>
      </c>
      <c r="O1018" s="15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200000.00000000006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0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0</v>
      </c>
      <c r="BG1018" s="16">
        <v>0</v>
      </c>
      <c r="BH1018" s="16">
        <v>0</v>
      </c>
      <c r="BI1018" s="16">
        <v>0</v>
      </c>
      <c r="BJ1018" s="16">
        <v>0</v>
      </c>
      <c r="BK1018" s="16">
        <v>0</v>
      </c>
      <c r="BL1018" s="16">
        <v>0</v>
      </c>
      <c r="BM1018" s="16">
        <v>0</v>
      </c>
      <c r="BN1018" s="16">
        <v>0</v>
      </c>
      <c r="BO1018" s="16">
        <v>0</v>
      </c>
      <c r="BP1018" s="16">
        <v>0</v>
      </c>
      <c r="BQ1018" s="16">
        <v>0</v>
      </c>
      <c r="BR1018" s="16">
        <v>0</v>
      </c>
      <c r="BS1018" s="16">
        <v>0</v>
      </c>
      <c r="BT1018" s="16">
        <v>0</v>
      </c>
      <c r="BU1018" s="16">
        <v>0</v>
      </c>
      <c r="BV1018" s="16">
        <v>0</v>
      </c>
      <c r="BW1018" s="16">
        <v>0</v>
      </c>
      <c r="BX1018" s="14">
        <f t="shared" si="15"/>
        <v>200000.00000000006</v>
      </c>
    </row>
    <row r="1019" spans="1:76" s="17" customFormat="1" x14ac:dyDescent="0.3">
      <c r="A1019" s="7" t="s">
        <v>462</v>
      </c>
      <c r="B1019" s="8" t="s">
        <v>2688</v>
      </c>
      <c r="C1019" s="21" t="s">
        <v>2689</v>
      </c>
      <c r="D1019" s="9">
        <v>34380</v>
      </c>
      <c r="E1019" s="9" t="s">
        <v>2688</v>
      </c>
      <c r="F1019" s="10" t="str">
        <f>VLOOKUP($E1019,'FP MD'!$A:$F,2,FALSE)</f>
        <v>Polk MSS Stop Check Valve Addition</v>
      </c>
      <c r="G1019" s="10" t="s">
        <v>495</v>
      </c>
      <c r="H1019" s="10" t="s">
        <v>1727</v>
      </c>
      <c r="I1019" s="10" t="s">
        <v>2582</v>
      </c>
      <c r="J1019" s="10" t="str">
        <f>VLOOKUP($E1019,'FP MD'!$A:$F,3,FALSE)</f>
        <v/>
      </c>
      <c r="K1019" s="10" t="str">
        <f>VLOOKUP($E1019,'FP MD'!$A:$F,4,FALSE)</f>
        <v/>
      </c>
      <c r="L1019" s="10" t="str">
        <f>VLOOKUP($E1019,'FP MD'!$A:$F,5,FALSE)</f>
        <v/>
      </c>
      <c r="M1019" s="10">
        <f>VLOOKUP($E1019,'FP MD'!$A:$F,6,FALSE)</f>
        <v>0</v>
      </c>
      <c r="N1019" s="11">
        <v>202711</v>
      </c>
      <c r="O1019" s="15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  <c r="BI1019" s="16">
        <v>0</v>
      </c>
      <c r="BJ1019" s="16">
        <v>479166.67000000022</v>
      </c>
      <c r="BK1019" s="16">
        <v>20833.330000000016</v>
      </c>
      <c r="BL1019" s="16">
        <v>0</v>
      </c>
      <c r="BM1019" s="16">
        <v>0</v>
      </c>
      <c r="BN1019" s="16">
        <v>0</v>
      </c>
      <c r="BO1019" s="16">
        <v>0</v>
      </c>
      <c r="BP1019" s="16">
        <v>0</v>
      </c>
      <c r="BQ1019" s="16">
        <v>0</v>
      </c>
      <c r="BR1019" s="16">
        <v>0</v>
      </c>
      <c r="BS1019" s="16">
        <v>0</v>
      </c>
      <c r="BT1019" s="16">
        <v>0</v>
      </c>
      <c r="BU1019" s="16">
        <v>0</v>
      </c>
      <c r="BV1019" s="16">
        <v>0</v>
      </c>
      <c r="BW1019" s="16">
        <v>0</v>
      </c>
      <c r="BX1019" s="14">
        <f t="shared" si="15"/>
        <v>500000.00000000023</v>
      </c>
    </row>
    <row r="1020" spans="1:76" s="17" customFormat="1" x14ac:dyDescent="0.3">
      <c r="A1020" s="7" t="s">
        <v>462</v>
      </c>
      <c r="B1020" s="8" t="s">
        <v>2690</v>
      </c>
      <c r="C1020" s="21" t="s">
        <v>2691</v>
      </c>
      <c r="D1020" s="9">
        <v>34380</v>
      </c>
      <c r="E1020" s="9" t="s">
        <v>2690</v>
      </c>
      <c r="F1020" s="10" t="str">
        <f>VLOOKUP($E1020,'FP MD'!$A:$F,2,FALSE)</f>
        <v xml:space="preserve">Polk MSS Stop Valve Replacement </v>
      </c>
      <c r="G1020" s="10" t="s">
        <v>495</v>
      </c>
      <c r="H1020" s="10" t="s">
        <v>1727</v>
      </c>
      <c r="I1020" s="10" t="s">
        <v>2582</v>
      </c>
      <c r="J1020" s="10" t="str">
        <f>VLOOKUP($E1020,'FP MD'!$A:$F,3,FALSE)</f>
        <v/>
      </c>
      <c r="K1020" s="10" t="str">
        <f>VLOOKUP($E1020,'FP MD'!$A:$F,4,FALSE)</f>
        <v/>
      </c>
      <c r="L1020" s="10" t="str">
        <f>VLOOKUP($E1020,'FP MD'!$A:$F,5,FALSE)</f>
        <v/>
      </c>
      <c r="M1020" s="10">
        <f>VLOOKUP($E1020,'FP MD'!$A:$F,6,FALSE)</f>
        <v>0</v>
      </c>
      <c r="N1020" s="11">
        <v>202711</v>
      </c>
      <c r="O1020" s="15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0</v>
      </c>
      <c r="AS1020" s="16">
        <v>0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  <c r="BI1020" s="16">
        <v>0</v>
      </c>
      <c r="BJ1020" s="16">
        <v>958333.33000000031</v>
      </c>
      <c r="BK1020" s="16">
        <v>41666.670000000042</v>
      </c>
      <c r="BL1020" s="16">
        <v>0</v>
      </c>
      <c r="BM1020" s="16">
        <v>0</v>
      </c>
      <c r="BN1020" s="16">
        <v>0</v>
      </c>
      <c r="BO1020" s="16">
        <v>0</v>
      </c>
      <c r="BP1020" s="16">
        <v>0</v>
      </c>
      <c r="BQ1020" s="16">
        <v>0</v>
      </c>
      <c r="BR1020" s="16">
        <v>0</v>
      </c>
      <c r="BS1020" s="16">
        <v>0</v>
      </c>
      <c r="BT1020" s="16">
        <v>0</v>
      </c>
      <c r="BU1020" s="16">
        <v>0</v>
      </c>
      <c r="BV1020" s="16">
        <v>0</v>
      </c>
      <c r="BW1020" s="16">
        <v>0</v>
      </c>
      <c r="BX1020" s="14">
        <f t="shared" si="15"/>
        <v>1000000.0000000003</v>
      </c>
    </row>
    <row r="1021" spans="1:76" s="17" customFormat="1" x14ac:dyDescent="0.3">
      <c r="A1021" s="7" t="s">
        <v>462</v>
      </c>
      <c r="B1021" s="8" t="s">
        <v>2692</v>
      </c>
      <c r="C1021" s="21" t="s">
        <v>2693</v>
      </c>
      <c r="D1021" s="9">
        <v>34380</v>
      </c>
      <c r="E1021" s="9" t="s">
        <v>2692</v>
      </c>
      <c r="F1021" s="10" t="str">
        <f>VLOOKUP($E1021,'FP MD'!$A:$F,2,FALSE)</f>
        <v>Polk Remote Relay Monitoring System</v>
      </c>
      <c r="G1021" s="10" t="s">
        <v>1221</v>
      </c>
      <c r="H1021" s="10" t="s">
        <v>1727</v>
      </c>
      <c r="I1021" s="10" t="s">
        <v>2582</v>
      </c>
      <c r="J1021" s="10" t="str">
        <f>VLOOKUP($E1021,'FP MD'!$A:$F,3,FALSE)</f>
        <v/>
      </c>
      <c r="K1021" s="10" t="str">
        <f>VLOOKUP($E1021,'FP MD'!$A:$F,4,FALSE)</f>
        <v/>
      </c>
      <c r="L1021" s="10" t="str">
        <f>VLOOKUP($E1021,'FP MD'!$A:$F,5,FALSE)</f>
        <v/>
      </c>
      <c r="M1021" s="10">
        <f>VLOOKUP($E1021,'FP MD'!$A:$F,6,FALSE)</f>
        <v>0</v>
      </c>
      <c r="N1021" s="11">
        <v>202509</v>
      </c>
      <c r="O1021" s="15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450000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0</v>
      </c>
      <c r="BI1021" s="16">
        <v>0</v>
      </c>
      <c r="BJ1021" s="16">
        <v>0</v>
      </c>
      <c r="BK1021" s="16">
        <v>0</v>
      </c>
      <c r="BL1021" s="16">
        <v>0</v>
      </c>
      <c r="BM1021" s="16">
        <v>0</v>
      </c>
      <c r="BN1021" s="16">
        <v>0</v>
      </c>
      <c r="BO1021" s="16">
        <v>0</v>
      </c>
      <c r="BP1021" s="16">
        <v>0</v>
      </c>
      <c r="BQ1021" s="16">
        <v>0</v>
      </c>
      <c r="BR1021" s="16">
        <v>0</v>
      </c>
      <c r="BS1021" s="16">
        <v>0</v>
      </c>
      <c r="BT1021" s="16">
        <v>0</v>
      </c>
      <c r="BU1021" s="16">
        <v>0</v>
      </c>
      <c r="BV1021" s="16">
        <v>0</v>
      </c>
      <c r="BW1021" s="16">
        <v>0</v>
      </c>
      <c r="BX1021" s="14">
        <f t="shared" si="15"/>
        <v>450000</v>
      </c>
    </row>
    <row r="1022" spans="1:76" s="17" customFormat="1" x14ac:dyDescent="0.3">
      <c r="A1022" s="7" t="s">
        <v>462</v>
      </c>
      <c r="B1022" s="8" t="s">
        <v>2694</v>
      </c>
      <c r="C1022" s="21" t="s">
        <v>2695</v>
      </c>
      <c r="D1022" s="9">
        <v>34381</v>
      </c>
      <c r="E1022" s="9" t="s">
        <v>2696</v>
      </c>
      <c r="F1022" s="10" t="str">
        <f>VLOOKUP($E1022,'FP MD'!$A:$F,2,FALSE)</f>
        <v>PK1 AGR Lean/Rich Heat Exch Rplc</v>
      </c>
      <c r="G1022" s="10" t="s">
        <v>1221</v>
      </c>
      <c r="H1022" s="10" t="s">
        <v>1727</v>
      </c>
      <c r="I1022" s="10" t="s">
        <v>2697</v>
      </c>
      <c r="J1022" s="10" t="str">
        <f>VLOOKUP($E1022,'FP MD'!$A:$F,3,FALSE)</f>
        <v>None</v>
      </c>
      <c r="K1022" s="10" t="str">
        <f>VLOOKUP($E1022,'FP MD'!$A:$F,4,FALSE)</f>
        <v/>
      </c>
      <c r="L1022" s="10" t="str">
        <f>VLOOKUP($E1022,'FP MD'!$A:$F,5,FALSE)</f>
        <v/>
      </c>
      <c r="M1022" s="10">
        <f>VLOOKUP($E1022,'FP MD'!$A:$F,6,FALSE)</f>
        <v>0</v>
      </c>
      <c r="N1022" s="11">
        <v>202409</v>
      </c>
      <c r="O1022" s="15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9047.75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0</v>
      </c>
      <c r="BB1022" s="16">
        <v>0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  <c r="BI1022" s="16">
        <v>0</v>
      </c>
      <c r="BJ1022" s="16">
        <v>0</v>
      </c>
      <c r="BK1022" s="16">
        <v>0</v>
      </c>
      <c r="BL1022" s="16">
        <v>0</v>
      </c>
      <c r="BM1022" s="16">
        <v>0</v>
      </c>
      <c r="BN1022" s="16">
        <v>0</v>
      </c>
      <c r="BO1022" s="16">
        <v>0</v>
      </c>
      <c r="BP1022" s="16">
        <v>0</v>
      </c>
      <c r="BQ1022" s="16">
        <v>0</v>
      </c>
      <c r="BR1022" s="16">
        <v>0</v>
      </c>
      <c r="BS1022" s="16">
        <v>0</v>
      </c>
      <c r="BT1022" s="16">
        <v>0</v>
      </c>
      <c r="BU1022" s="16">
        <v>0</v>
      </c>
      <c r="BV1022" s="16">
        <v>0</v>
      </c>
      <c r="BW1022" s="16">
        <v>0</v>
      </c>
      <c r="BX1022" s="14">
        <f t="shared" si="15"/>
        <v>9047.75</v>
      </c>
    </row>
    <row r="1023" spans="1:76" s="17" customFormat="1" x14ac:dyDescent="0.3">
      <c r="A1023" s="7" t="s">
        <v>462</v>
      </c>
      <c r="B1023" s="8" t="s">
        <v>2698</v>
      </c>
      <c r="C1023" s="21" t="s">
        <v>2699</v>
      </c>
      <c r="D1023" s="9">
        <v>34381</v>
      </c>
      <c r="E1023" s="9" t="s">
        <v>2700</v>
      </c>
      <c r="F1023" s="10" t="str">
        <f>VLOOKUP($E1023,'FP MD'!$A:$F,2,FALSE)</f>
        <v>PK1 Evap &amp; Economizer Drain Header</v>
      </c>
      <c r="G1023" s="10" t="s">
        <v>1250</v>
      </c>
      <c r="H1023" s="10" t="s">
        <v>1727</v>
      </c>
      <c r="I1023" s="10" t="s">
        <v>2701</v>
      </c>
      <c r="J1023" s="10" t="str">
        <f>VLOOKUP($E1023,'FP MD'!$A:$F,3,FALSE)</f>
        <v>None</v>
      </c>
      <c r="K1023" s="10" t="str">
        <f>VLOOKUP($E1023,'FP MD'!$A:$F,4,FALSE)</f>
        <v/>
      </c>
      <c r="L1023" s="10" t="str">
        <f>VLOOKUP($E1023,'FP MD'!$A:$F,5,FALSE)</f>
        <v/>
      </c>
      <c r="M1023" s="10">
        <f>VLOOKUP($E1023,'FP MD'!$A:$F,6,FALSE)</f>
        <v>0</v>
      </c>
      <c r="N1023" s="11">
        <v>202401</v>
      </c>
      <c r="O1023" s="15">
        <v>0</v>
      </c>
      <c r="P1023" s="16">
        <v>70680.100000000006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0</v>
      </c>
      <c r="BH1023" s="16">
        <v>0</v>
      </c>
      <c r="BI1023" s="16">
        <v>0</v>
      </c>
      <c r="BJ1023" s="16">
        <v>0</v>
      </c>
      <c r="BK1023" s="16">
        <v>0</v>
      </c>
      <c r="BL1023" s="16">
        <v>0</v>
      </c>
      <c r="BM1023" s="16">
        <v>0</v>
      </c>
      <c r="BN1023" s="16">
        <v>0</v>
      </c>
      <c r="BO1023" s="16">
        <v>0</v>
      </c>
      <c r="BP1023" s="16">
        <v>0</v>
      </c>
      <c r="BQ1023" s="16">
        <v>0</v>
      </c>
      <c r="BR1023" s="16">
        <v>0</v>
      </c>
      <c r="BS1023" s="16">
        <v>0</v>
      </c>
      <c r="BT1023" s="16">
        <v>0</v>
      </c>
      <c r="BU1023" s="16">
        <v>0</v>
      </c>
      <c r="BV1023" s="16">
        <v>0</v>
      </c>
      <c r="BW1023" s="16">
        <v>0</v>
      </c>
      <c r="BX1023" s="14">
        <f t="shared" si="15"/>
        <v>70680.100000000006</v>
      </c>
    </row>
    <row r="1024" spans="1:76" s="17" customFormat="1" x14ac:dyDescent="0.3">
      <c r="A1024" s="7" t="s">
        <v>462</v>
      </c>
      <c r="B1024" s="8" t="s">
        <v>2702</v>
      </c>
      <c r="C1024" s="21" t="s">
        <v>2703</v>
      </c>
      <c r="D1024" s="9">
        <v>34381</v>
      </c>
      <c r="E1024" s="9" t="s">
        <v>2704</v>
      </c>
      <c r="F1024" s="10" t="str">
        <f>VLOOKUP($E1024,'FP MD'!$A:$F,2,FALSE)</f>
        <v>RO EDI Enclosure</v>
      </c>
      <c r="G1024" s="10" t="s">
        <v>1221</v>
      </c>
      <c r="H1024" s="10" t="s">
        <v>1727</v>
      </c>
      <c r="I1024" s="10" t="s">
        <v>2697</v>
      </c>
      <c r="J1024" s="10" t="str">
        <f>VLOOKUP($E1024,'FP MD'!$A:$F,3,FALSE)</f>
        <v>None</v>
      </c>
      <c r="K1024" s="10" t="str">
        <f>VLOOKUP($E1024,'FP MD'!$A:$F,4,FALSE)</f>
        <v/>
      </c>
      <c r="L1024" s="10" t="str">
        <f>VLOOKUP($E1024,'FP MD'!$A:$F,5,FALSE)</f>
        <v/>
      </c>
      <c r="M1024" s="10">
        <f>VLOOKUP($E1024,'FP MD'!$A:$F,6,FALSE)</f>
        <v>0</v>
      </c>
      <c r="N1024" s="11">
        <v>202401</v>
      </c>
      <c r="O1024" s="15">
        <v>0</v>
      </c>
      <c r="P1024" s="16">
        <v>1132656.02</v>
      </c>
      <c r="Q1024" s="16">
        <v>55000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0</v>
      </c>
      <c r="AO1024" s="16">
        <v>0</v>
      </c>
      <c r="AP1024" s="16">
        <v>0</v>
      </c>
      <c r="AQ1024" s="16">
        <v>0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0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  <c r="BI1024" s="16">
        <v>0</v>
      </c>
      <c r="BJ1024" s="16">
        <v>0</v>
      </c>
      <c r="BK1024" s="16">
        <v>0</v>
      </c>
      <c r="BL1024" s="16">
        <v>0</v>
      </c>
      <c r="BM1024" s="16">
        <v>0</v>
      </c>
      <c r="BN1024" s="16">
        <v>0</v>
      </c>
      <c r="BO1024" s="16">
        <v>0</v>
      </c>
      <c r="BP1024" s="16">
        <v>0</v>
      </c>
      <c r="BQ1024" s="16">
        <v>0</v>
      </c>
      <c r="BR1024" s="16">
        <v>0</v>
      </c>
      <c r="BS1024" s="16">
        <v>0</v>
      </c>
      <c r="BT1024" s="16">
        <v>0</v>
      </c>
      <c r="BU1024" s="16">
        <v>0</v>
      </c>
      <c r="BV1024" s="16">
        <v>0</v>
      </c>
      <c r="BW1024" s="16">
        <v>0</v>
      </c>
      <c r="BX1024" s="14">
        <f t="shared" si="15"/>
        <v>1187656.02</v>
      </c>
    </row>
    <row r="1025" spans="1:76" s="17" customFormat="1" x14ac:dyDescent="0.3">
      <c r="A1025" s="7" t="s">
        <v>462</v>
      </c>
      <c r="B1025" s="8" t="s">
        <v>2705</v>
      </c>
      <c r="C1025" s="21" t="s">
        <v>2706</v>
      </c>
      <c r="D1025" s="9">
        <v>34381</v>
      </c>
      <c r="E1025" s="9" t="s">
        <v>2707</v>
      </c>
      <c r="F1025" s="10" t="str">
        <f>VLOOKUP($E1025,'FP MD'!$A:$F,2,FALSE)</f>
        <v>PK Gasifier 2021 Blanket</v>
      </c>
      <c r="G1025" s="10" t="s">
        <v>1221</v>
      </c>
      <c r="H1025" s="10" t="s">
        <v>1727</v>
      </c>
      <c r="I1025" s="10" t="s">
        <v>2697</v>
      </c>
      <c r="J1025" s="10" t="str">
        <f>VLOOKUP($E1025,'FP MD'!$A:$F,3,FALSE)</f>
        <v>Blanket</v>
      </c>
      <c r="K1025" s="10" t="str">
        <f>VLOOKUP($E1025,'FP MD'!$A:$F,4,FALSE)</f>
        <v/>
      </c>
      <c r="L1025" s="10" t="str">
        <f>VLOOKUP($E1025,'FP MD'!$A:$F,5,FALSE)</f>
        <v/>
      </c>
      <c r="M1025" s="10">
        <f>VLOOKUP($E1025,'FP MD'!$A:$F,6,FALSE)</f>
        <v>0</v>
      </c>
      <c r="N1025" s="11">
        <v>202410</v>
      </c>
      <c r="O1025" s="15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5461.9000000000005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0</v>
      </c>
      <c r="BB1025" s="16">
        <v>0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  <c r="BI1025" s="16">
        <v>0</v>
      </c>
      <c r="BJ1025" s="16">
        <v>0</v>
      </c>
      <c r="BK1025" s="16">
        <v>0</v>
      </c>
      <c r="BL1025" s="16">
        <v>0</v>
      </c>
      <c r="BM1025" s="16">
        <v>0</v>
      </c>
      <c r="BN1025" s="16">
        <v>0</v>
      </c>
      <c r="BO1025" s="16">
        <v>0</v>
      </c>
      <c r="BP1025" s="16">
        <v>0</v>
      </c>
      <c r="BQ1025" s="16">
        <v>0</v>
      </c>
      <c r="BR1025" s="16">
        <v>0</v>
      </c>
      <c r="BS1025" s="16">
        <v>0</v>
      </c>
      <c r="BT1025" s="16">
        <v>0</v>
      </c>
      <c r="BU1025" s="16">
        <v>0</v>
      </c>
      <c r="BV1025" s="16">
        <v>0</v>
      </c>
      <c r="BW1025" s="16">
        <v>0</v>
      </c>
      <c r="BX1025" s="14">
        <f t="shared" si="15"/>
        <v>5461.9000000000005</v>
      </c>
    </row>
    <row r="1026" spans="1:76" s="17" customFormat="1" x14ac:dyDescent="0.3">
      <c r="A1026" s="7" t="s">
        <v>462</v>
      </c>
      <c r="B1026" s="8" t="s">
        <v>2708</v>
      </c>
      <c r="C1026" s="21" t="s">
        <v>2709</v>
      </c>
      <c r="D1026" s="9">
        <v>34381</v>
      </c>
      <c r="E1026" s="9" t="s">
        <v>2710</v>
      </c>
      <c r="F1026" s="10" t="str">
        <f>VLOOKUP($E1026,'FP MD'!$A:$F,2,FALSE)</f>
        <v>PK Common 2021 Blanket</v>
      </c>
      <c r="G1026" s="10" t="s">
        <v>1221</v>
      </c>
      <c r="H1026" s="10" t="s">
        <v>1727</v>
      </c>
      <c r="I1026" s="10" t="s">
        <v>2697</v>
      </c>
      <c r="J1026" s="10" t="str">
        <f>VLOOKUP($E1026,'FP MD'!$A:$F,3,FALSE)</f>
        <v>Blanket</v>
      </c>
      <c r="K1026" s="10" t="str">
        <f>VLOOKUP($E1026,'FP MD'!$A:$F,4,FALSE)</f>
        <v/>
      </c>
      <c r="L1026" s="10" t="str">
        <f>VLOOKUP($E1026,'FP MD'!$A:$F,5,FALSE)</f>
        <v/>
      </c>
      <c r="M1026" s="10">
        <f>VLOOKUP($E1026,'FP MD'!$A:$F,6,FALSE)</f>
        <v>0</v>
      </c>
      <c r="N1026" s="11">
        <v>202401</v>
      </c>
      <c r="O1026" s="15">
        <v>0</v>
      </c>
      <c r="P1026" s="16">
        <v>31628.38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0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0</v>
      </c>
      <c r="BH1026" s="16">
        <v>0</v>
      </c>
      <c r="BI1026" s="16">
        <v>0</v>
      </c>
      <c r="BJ1026" s="16">
        <v>0</v>
      </c>
      <c r="BK1026" s="16">
        <v>0</v>
      </c>
      <c r="BL1026" s="16">
        <v>0</v>
      </c>
      <c r="BM1026" s="16">
        <v>0</v>
      </c>
      <c r="BN1026" s="16">
        <v>0</v>
      </c>
      <c r="BO1026" s="16">
        <v>0</v>
      </c>
      <c r="BP1026" s="16">
        <v>0</v>
      </c>
      <c r="BQ1026" s="16">
        <v>0</v>
      </c>
      <c r="BR1026" s="16">
        <v>0</v>
      </c>
      <c r="BS1026" s="16">
        <v>0</v>
      </c>
      <c r="BT1026" s="16">
        <v>0</v>
      </c>
      <c r="BU1026" s="16">
        <v>0</v>
      </c>
      <c r="BV1026" s="16">
        <v>0</v>
      </c>
      <c r="BW1026" s="16">
        <v>0</v>
      </c>
      <c r="BX1026" s="14">
        <f t="shared" ref="BX1026:BX1089" si="16">SUM(P1026:BK1026)</f>
        <v>31628.38</v>
      </c>
    </row>
    <row r="1027" spans="1:76" s="17" customFormat="1" x14ac:dyDescent="0.3">
      <c r="A1027" s="7" t="s">
        <v>462</v>
      </c>
      <c r="B1027" s="8" t="s">
        <v>2711</v>
      </c>
      <c r="C1027" s="21" t="s">
        <v>2712</v>
      </c>
      <c r="D1027" s="9">
        <v>34381</v>
      </c>
      <c r="E1027" s="9" t="s">
        <v>2713</v>
      </c>
      <c r="F1027" s="10" t="str">
        <f>VLOOKUP($E1027,'FP MD'!$A:$F,2,FALSE)</f>
        <v>PK CT1 Spare Combustion Hardware</v>
      </c>
      <c r="G1027" s="10" t="s">
        <v>1221</v>
      </c>
      <c r="H1027" s="10" t="s">
        <v>1727</v>
      </c>
      <c r="I1027" s="10" t="s">
        <v>2714</v>
      </c>
      <c r="J1027" s="10" t="str">
        <f>VLOOKUP($E1027,'FP MD'!$A:$F,3,FALSE)</f>
        <v/>
      </c>
      <c r="K1027" s="10" t="str">
        <f>VLOOKUP($E1027,'FP MD'!$A:$F,4,FALSE)</f>
        <v/>
      </c>
      <c r="L1027" s="10" t="str">
        <f>VLOOKUP($E1027,'FP MD'!$A:$F,5,FALSE)</f>
        <v/>
      </c>
      <c r="M1027" s="10">
        <f>VLOOKUP($E1027,'FP MD'!$A:$F,6,FALSE)</f>
        <v>0</v>
      </c>
      <c r="N1027" s="11">
        <v>202412</v>
      </c>
      <c r="O1027" s="15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-52513.41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16">
        <v>0</v>
      </c>
      <c r="AX1027" s="16">
        <v>0</v>
      </c>
      <c r="AY1027" s="16">
        <v>0</v>
      </c>
      <c r="AZ1027" s="16">
        <v>0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  <c r="BI1027" s="16">
        <v>0</v>
      </c>
      <c r="BJ1027" s="16">
        <v>0</v>
      </c>
      <c r="BK1027" s="16">
        <v>0</v>
      </c>
      <c r="BL1027" s="16">
        <v>0</v>
      </c>
      <c r="BM1027" s="16">
        <v>0</v>
      </c>
      <c r="BN1027" s="16">
        <v>0</v>
      </c>
      <c r="BO1027" s="16">
        <v>0</v>
      </c>
      <c r="BP1027" s="16">
        <v>0</v>
      </c>
      <c r="BQ1027" s="16">
        <v>0</v>
      </c>
      <c r="BR1027" s="16">
        <v>0</v>
      </c>
      <c r="BS1027" s="16">
        <v>0</v>
      </c>
      <c r="BT1027" s="16">
        <v>0</v>
      </c>
      <c r="BU1027" s="16">
        <v>0</v>
      </c>
      <c r="BV1027" s="16">
        <v>0</v>
      </c>
      <c r="BW1027" s="16">
        <v>0</v>
      </c>
      <c r="BX1027" s="14">
        <f t="shared" si="16"/>
        <v>-52513.41</v>
      </c>
    </row>
    <row r="1028" spans="1:76" s="17" customFormat="1" x14ac:dyDescent="0.3">
      <c r="A1028" s="7" t="s">
        <v>462</v>
      </c>
      <c r="B1028" s="8" t="s">
        <v>2715</v>
      </c>
      <c r="C1028" s="21" t="s">
        <v>2716</v>
      </c>
      <c r="D1028" s="9">
        <v>34381</v>
      </c>
      <c r="E1028" s="9" t="s">
        <v>2717</v>
      </c>
      <c r="F1028" s="10" t="str">
        <f>VLOOKUP($E1028,'FP MD'!$A:$F,2,FALSE)</f>
        <v>PK General Plant Abandoned Equipmen</v>
      </c>
      <c r="G1028" s="10" t="s">
        <v>1221</v>
      </c>
      <c r="H1028" s="10" t="s">
        <v>1727</v>
      </c>
      <c r="I1028" s="10" t="s">
        <v>2697</v>
      </c>
      <c r="J1028" s="10" t="str">
        <f>VLOOKUP($E1028,'FP MD'!$A:$F,3,FALSE)</f>
        <v/>
      </c>
      <c r="K1028" s="10" t="str">
        <f>VLOOKUP($E1028,'FP MD'!$A:$F,4,FALSE)</f>
        <v/>
      </c>
      <c r="L1028" s="10" t="str">
        <f>VLOOKUP($E1028,'FP MD'!$A:$F,5,FALSE)</f>
        <v/>
      </c>
      <c r="M1028" s="10">
        <f>VLOOKUP($E1028,'FP MD'!$A:$F,6,FALSE)</f>
        <v>0</v>
      </c>
      <c r="N1028" s="11">
        <v>202401</v>
      </c>
      <c r="O1028" s="15">
        <v>0</v>
      </c>
      <c r="P1028" s="16">
        <v>53476.32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16">
        <v>0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0</v>
      </c>
      <c r="BG1028" s="16">
        <v>0</v>
      </c>
      <c r="BH1028" s="16">
        <v>0</v>
      </c>
      <c r="BI1028" s="16">
        <v>0</v>
      </c>
      <c r="BJ1028" s="16">
        <v>0</v>
      </c>
      <c r="BK1028" s="16">
        <v>0</v>
      </c>
      <c r="BL1028" s="16">
        <v>0</v>
      </c>
      <c r="BM1028" s="16">
        <v>0</v>
      </c>
      <c r="BN1028" s="16">
        <v>0</v>
      </c>
      <c r="BO1028" s="16">
        <v>0</v>
      </c>
      <c r="BP1028" s="16">
        <v>0</v>
      </c>
      <c r="BQ1028" s="16">
        <v>0</v>
      </c>
      <c r="BR1028" s="16">
        <v>0</v>
      </c>
      <c r="BS1028" s="16">
        <v>0</v>
      </c>
      <c r="BT1028" s="16">
        <v>0</v>
      </c>
      <c r="BU1028" s="16">
        <v>0</v>
      </c>
      <c r="BV1028" s="16">
        <v>0</v>
      </c>
      <c r="BW1028" s="16">
        <v>0</v>
      </c>
      <c r="BX1028" s="14">
        <f t="shared" si="16"/>
        <v>53476.32</v>
      </c>
    </row>
    <row r="1029" spans="1:76" s="17" customFormat="1" x14ac:dyDescent="0.3">
      <c r="A1029" s="7" t="s">
        <v>462</v>
      </c>
      <c r="B1029" s="8" t="s">
        <v>2718</v>
      </c>
      <c r="C1029" s="21" t="s">
        <v>2719</v>
      </c>
      <c r="D1029" s="9">
        <v>34381</v>
      </c>
      <c r="E1029" s="9" t="s">
        <v>2720</v>
      </c>
      <c r="F1029" s="10" t="str">
        <f>VLOOKUP($E1029,'FP MD'!$A:$F,2,FALSE)</f>
        <v>PK ST1 Hydrogen Analyzer Repl</v>
      </c>
      <c r="G1029" s="10" t="s">
        <v>1221</v>
      </c>
      <c r="H1029" s="10" t="s">
        <v>1727</v>
      </c>
      <c r="I1029" s="10" t="s">
        <v>2701</v>
      </c>
      <c r="J1029" s="10" t="str">
        <f>VLOOKUP($E1029,'FP MD'!$A:$F,3,FALSE)</f>
        <v/>
      </c>
      <c r="K1029" s="10" t="str">
        <f>VLOOKUP($E1029,'FP MD'!$A:$F,4,FALSE)</f>
        <v/>
      </c>
      <c r="L1029" s="10" t="str">
        <f>VLOOKUP($E1029,'FP MD'!$A:$F,5,FALSE)</f>
        <v/>
      </c>
      <c r="M1029" s="10">
        <f>VLOOKUP($E1029,'FP MD'!$A:$F,6,FALSE)</f>
        <v>0</v>
      </c>
      <c r="N1029" s="11">
        <v>202412</v>
      </c>
      <c r="O1029" s="15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15434.98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  <c r="BI1029" s="16">
        <v>0</v>
      </c>
      <c r="BJ1029" s="16">
        <v>0</v>
      </c>
      <c r="BK1029" s="16">
        <v>0</v>
      </c>
      <c r="BL1029" s="16">
        <v>0</v>
      </c>
      <c r="BM1029" s="16">
        <v>0</v>
      </c>
      <c r="BN1029" s="16">
        <v>0</v>
      </c>
      <c r="BO1029" s="16">
        <v>0</v>
      </c>
      <c r="BP1029" s="16">
        <v>0</v>
      </c>
      <c r="BQ1029" s="16">
        <v>0</v>
      </c>
      <c r="BR1029" s="16">
        <v>0</v>
      </c>
      <c r="BS1029" s="16">
        <v>0</v>
      </c>
      <c r="BT1029" s="16">
        <v>0</v>
      </c>
      <c r="BU1029" s="16">
        <v>0</v>
      </c>
      <c r="BV1029" s="16">
        <v>0</v>
      </c>
      <c r="BW1029" s="16">
        <v>0</v>
      </c>
      <c r="BX1029" s="14">
        <f t="shared" si="16"/>
        <v>15434.98</v>
      </c>
    </row>
    <row r="1030" spans="1:76" s="17" customFormat="1" x14ac:dyDescent="0.3">
      <c r="A1030" s="7" t="s">
        <v>462</v>
      </c>
      <c r="B1030" s="8" t="s">
        <v>2721</v>
      </c>
      <c r="C1030" s="21" t="s">
        <v>2722</v>
      </c>
      <c r="D1030" s="9">
        <v>34381</v>
      </c>
      <c r="E1030" s="9" t="s">
        <v>2723</v>
      </c>
      <c r="F1030" s="10" t="str">
        <f>VLOOKUP($E1030,'FP MD'!$A:$F,2,FALSE)</f>
        <v>PK CT1 CO2 Tank Replacment</v>
      </c>
      <c r="G1030" s="10" t="s">
        <v>1221</v>
      </c>
      <c r="H1030" s="10" t="s">
        <v>1727</v>
      </c>
      <c r="I1030" s="10" t="s">
        <v>2724</v>
      </c>
      <c r="J1030" s="10" t="str">
        <f>VLOOKUP($E1030,'FP MD'!$A:$F,3,FALSE)</f>
        <v/>
      </c>
      <c r="K1030" s="10" t="str">
        <f>VLOOKUP($E1030,'FP MD'!$A:$F,4,FALSE)</f>
        <v/>
      </c>
      <c r="L1030" s="10" t="str">
        <f>VLOOKUP($E1030,'FP MD'!$A:$F,5,FALSE)</f>
        <v/>
      </c>
      <c r="M1030" s="10">
        <f>VLOOKUP($E1030,'FP MD'!$A:$F,6,FALSE)</f>
        <v>0</v>
      </c>
      <c r="N1030" s="11">
        <v>202401</v>
      </c>
      <c r="O1030" s="15">
        <v>0</v>
      </c>
      <c r="P1030" s="16">
        <v>9909.9699999999993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  <c r="BI1030" s="16">
        <v>0</v>
      </c>
      <c r="BJ1030" s="16">
        <v>0</v>
      </c>
      <c r="BK1030" s="16">
        <v>0</v>
      </c>
      <c r="BL1030" s="16">
        <v>0</v>
      </c>
      <c r="BM1030" s="16">
        <v>0</v>
      </c>
      <c r="BN1030" s="16">
        <v>0</v>
      </c>
      <c r="BO1030" s="16">
        <v>0</v>
      </c>
      <c r="BP1030" s="16">
        <v>0</v>
      </c>
      <c r="BQ1030" s="16">
        <v>0</v>
      </c>
      <c r="BR1030" s="16">
        <v>0</v>
      </c>
      <c r="BS1030" s="16">
        <v>0</v>
      </c>
      <c r="BT1030" s="16">
        <v>0</v>
      </c>
      <c r="BU1030" s="16">
        <v>0</v>
      </c>
      <c r="BV1030" s="16">
        <v>0</v>
      </c>
      <c r="BW1030" s="16">
        <v>0</v>
      </c>
      <c r="BX1030" s="14">
        <f t="shared" si="16"/>
        <v>9909.9699999999993</v>
      </c>
    </row>
    <row r="1031" spans="1:76" s="17" customFormat="1" x14ac:dyDescent="0.3">
      <c r="A1031" s="7" t="s">
        <v>462</v>
      </c>
      <c r="B1031" s="8" t="s">
        <v>2725</v>
      </c>
      <c r="C1031" s="21" t="s">
        <v>2726</v>
      </c>
      <c r="D1031" s="9">
        <v>34381</v>
      </c>
      <c r="E1031" s="9" t="s">
        <v>2727</v>
      </c>
      <c r="F1031" s="10" t="str">
        <f>VLOOKUP($E1031,'FP MD'!$A:$F,2,FALSE)</f>
        <v>PK Common 2022 Blanket</v>
      </c>
      <c r="G1031" s="10" t="s">
        <v>1221</v>
      </c>
      <c r="H1031" s="10" t="s">
        <v>1727</v>
      </c>
      <c r="I1031" s="10" t="s">
        <v>2697</v>
      </c>
      <c r="J1031" s="10" t="str">
        <f>VLOOKUP($E1031,'FP MD'!$A:$F,3,FALSE)</f>
        <v>Blanket</v>
      </c>
      <c r="K1031" s="10" t="str">
        <f>VLOOKUP($E1031,'FP MD'!$A:$F,4,FALSE)</f>
        <v/>
      </c>
      <c r="L1031" s="10" t="str">
        <f>VLOOKUP($E1031,'FP MD'!$A:$F,5,FALSE)</f>
        <v/>
      </c>
      <c r="M1031" s="10">
        <f>VLOOKUP($E1031,'FP MD'!$A:$F,6,FALSE)</f>
        <v>0</v>
      </c>
      <c r="N1031" s="11">
        <v>202401</v>
      </c>
      <c r="O1031" s="15">
        <v>0</v>
      </c>
      <c r="P1031" s="16">
        <v>50979.79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  <c r="BI1031" s="16">
        <v>0</v>
      </c>
      <c r="BJ1031" s="16">
        <v>0</v>
      </c>
      <c r="BK1031" s="16">
        <v>0</v>
      </c>
      <c r="BL1031" s="16">
        <v>0</v>
      </c>
      <c r="BM1031" s="16">
        <v>0</v>
      </c>
      <c r="BN1031" s="16">
        <v>0</v>
      </c>
      <c r="BO1031" s="16">
        <v>0</v>
      </c>
      <c r="BP1031" s="16">
        <v>0</v>
      </c>
      <c r="BQ1031" s="16">
        <v>0</v>
      </c>
      <c r="BR1031" s="16">
        <v>0</v>
      </c>
      <c r="BS1031" s="16">
        <v>0</v>
      </c>
      <c r="BT1031" s="16">
        <v>0</v>
      </c>
      <c r="BU1031" s="16">
        <v>0</v>
      </c>
      <c r="BV1031" s="16">
        <v>0</v>
      </c>
      <c r="BW1031" s="16">
        <v>0</v>
      </c>
      <c r="BX1031" s="14">
        <f t="shared" si="16"/>
        <v>50979.79</v>
      </c>
    </row>
    <row r="1032" spans="1:76" s="17" customFormat="1" x14ac:dyDescent="0.3">
      <c r="A1032" s="7" t="s">
        <v>462</v>
      </c>
      <c r="B1032" s="8" t="s">
        <v>2728</v>
      </c>
      <c r="C1032" s="21" t="s">
        <v>2729</v>
      </c>
      <c r="D1032" s="9">
        <v>34381</v>
      </c>
      <c r="E1032" s="9" t="s">
        <v>2680</v>
      </c>
      <c r="F1032" s="10" t="str">
        <f>VLOOKUP($E1032,'FP MD'!$A:$F,2,FALSE)</f>
        <v>Station WIFI: Polk</v>
      </c>
      <c r="G1032" s="10" t="s">
        <v>1221</v>
      </c>
      <c r="H1032" s="10" t="s">
        <v>1727</v>
      </c>
      <c r="I1032" s="10" t="s">
        <v>2697</v>
      </c>
      <c r="J1032" s="10" t="str">
        <f>VLOOKUP($E1032,'FP MD'!$A:$F,3,FALSE)</f>
        <v/>
      </c>
      <c r="K1032" s="10" t="str">
        <f>VLOOKUP($E1032,'FP MD'!$A:$F,4,FALSE)</f>
        <v/>
      </c>
      <c r="L1032" s="10" t="str">
        <f>VLOOKUP($E1032,'FP MD'!$A:$F,5,FALSE)</f>
        <v/>
      </c>
      <c r="M1032" s="10">
        <f>VLOOKUP($E1032,'FP MD'!$A:$F,6,FALSE)</f>
        <v>0</v>
      </c>
      <c r="N1032" s="11">
        <v>202403</v>
      </c>
      <c r="O1032" s="15">
        <v>0</v>
      </c>
      <c r="P1032" s="16">
        <v>0</v>
      </c>
      <c r="Q1032" s="16">
        <v>0</v>
      </c>
      <c r="R1032" s="16">
        <v>340843.37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  <c r="BI1032" s="16">
        <v>0</v>
      </c>
      <c r="BJ1032" s="16">
        <v>0</v>
      </c>
      <c r="BK1032" s="16">
        <v>0</v>
      </c>
      <c r="BL1032" s="16">
        <v>0</v>
      </c>
      <c r="BM1032" s="16">
        <v>0</v>
      </c>
      <c r="BN1032" s="16">
        <v>0</v>
      </c>
      <c r="BO1032" s="16">
        <v>0</v>
      </c>
      <c r="BP1032" s="16">
        <v>0</v>
      </c>
      <c r="BQ1032" s="16">
        <v>0</v>
      </c>
      <c r="BR1032" s="16">
        <v>0</v>
      </c>
      <c r="BS1032" s="16">
        <v>0</v>
      </c>
      <c r="BT1032" s="16">
        <v>0</v>
      </c>
      <c r="BU1032" s="16">
        <v>0</v>
      </c>
      <c r="BV1032" s="16">
        <v>0</v>
      </c>
      <c r="BW1032" s="16">
        <v>0</v>
      </c>
      <c r="BX1032" s="14">
        <f t="shared" si="16"/>
        <v>340843.37</v>
      </c>
    </row>
    <row r="1033" spans="1:76" s="17" customFormat="1" x14ac:dyDescent="0.3">
      <c r="A1033" s="7" t="s">
        <v>462</v>
      </c>
      <c r="B1033" s="8" t="s">
        <v>2730</v>
      </c>
      <c r="C1033" s="21" t="s">
        <v>2731</v>
      </c>
      <c r="D1033" s="9">
        <v>34381</v>
      </c>
      <c r="E1033" s="9" t="s">
        <v>2723</v>
      </c>
      <c r="F1033" s="10" t="str">
        <f>VLOOKUP($E1033,'FP MD'!$A:$F,2,FALSE)</f>
        <v>PK CT1 CO2 Tank Replacment</v>
      </c>
      <c r="G1033" s="10" t="s">
        <v>1221</v>
      </c>
      <c r="H1033" s="10" t="s">
        <v>1727</v>
      </c>
      <c r="I1033" s="10" t="s">
        <v>2724</v>
      </c>
      <c r="J1033" s="10" t="str">
        <f>VLOOKUP($E1033,'FP MD'!$A:$F,3,FALSE)</f>
        <v/>
      </c>
      <c r="K1033" s="10" t="str">
        <f>VLOOKUP($E1033,'FP MD'!$A:$F,4,FALSE)</f>
        <v/>
      </c>
      <c r="L1033" s="10" t="str">
        <f>VLOOKUP($E1033,'FP MD'!$A:$F,5,FALSE)</f>
        <v/>
      </c>
      <c r="M1033" s="10">
        <f>VLOOKUP($E1033,'FP MD'!$A:$F,6,FALSE)</f>
        <v>0</v>
      </c>
      <c r="N1033" s="11">
        <v>202401</v>
      </c>
      <c r="O1033" s="15">
        <v>0</v>
      </c>
      <c r="P1033" s="16">
        <v>785737.70000000007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0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  <c r="BI1033" s="16">
        <v>0</v>
      </c>
      <c r="BJ1033" s="16">
        <v>0</v>
      </c>
      <c r="BK1033" s="16">
        <v>0</v>
      </c>
      <c r="BL1033" s="16">
        <v>0</v>
      </c>
      <c r="BM1033" s="16">
        <v>0</v>
      </c>
      <c r="BN1033" s="16">
        <v>0</v>
      </c>
      <c r="BO1033" s="16">
        <v>0</v>
      </c>
      <c r="BP1033" s="16">
        <v>0</v>
      </c>
      <c r="BQ1033" s="16">
        <v>0</v>
      </c>
      <c r="BR1033" s="16">
        <v>0</v>
      </c>
      <c r="BS1033" s="16">
        <v>0</v>
      </c>
      <c r="BT1033" s="16">
        <v>0</v>
      </c>
      <c r="BU1033" s="16">
        <v>0</v>
      </c>
      <c r="BV1033" s="16">
        <v>0</v>
      </c>
      <c r="BW1033" s="16">
        <v>0</v>
      </c>
      <c r="BX1033" s="14">
        <f t="shared" si="16"/>
        <v>785737.70000000007</v>
      </c>
    </row>
    <row r="1034" spans="1:76" s="17" customFormat="1" x14ac:dyDescent="0.3">
      <c r="A1034" s="7" t="s">
        <v>462</v>
      </c>
      <c r="B1034" s="8" t="s">
        <v>2732</v>
      </c>
      <c r="C1034" s="21" t="s">
        <v>2733</v>
      </c>
      <c r="D1034" s="9">
        <v>34381</v>
      </c>
      <c r="E1034" s="9" t="s">
        <v>2662</v>
      </c>
      <c r="F1034" s="10" t="str">
        <f>VLOOKUP($E1034,'FP MD'!$A:$F,2,FALSE)</f>
        <v>PK Common Demin System Upgrades</v>
      </c>
      <c r="G1034" s="10" t="s">
        <v>1221</v>
      </c>
      <c r="H1034" s="10" t="s">
        <v>1727</v>
      </c>
      <c r="I1034" s="10" t="s">
        <v>2697</v>
      </c>
      <c r="J1034" s="10" t="str">
        <f>VLOOKUP($E1034,'FP MD'!$A:$F,3,FALSE)</f>
        <v/>
      </c>
      <c r="K1034" s="10" t="str">
        <f>VLOOKUP($E1034,'FP MD'!$A:$F,4,FALSE)</f>
        <v/>
      </c>
      <c r="L1034" s="10" t="str">
        <f>VLOOKUP($E1034,'FP MD'!$A:$F,5,FALSE)</f>
        <v/>
      </c>
      <c r="M1034" s="10">
        <f>VLOOKUP($E1034,'FP MD'!$A:$F,6,FALSE)</f>
        <v>0</v>
      </c>
      <c r="N1034" s="11">
        <v>202404</v>
      </c>
      <c r="O1034" s="15">
        <v>0</v>
      </c>
      <c r="P1034" s="16">
        <v>0</v>
      </c>
      <c r="Q1034" s="16">
        <v>0</v>
      </c>
      <c r="R1034" s="16">
        <v>0</v>
      </c>
      <c r="S1034" s="16">
        <v>375715.98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  <c r="BI1034" s="16">
        <v>0</v>
      </c>
      <c r="BJ1034" s="16">
        <v>0</v>
      </c>
      <c r="BK1034" s="16">
        <v>0</v>
      </c>
      <c r="BL1034" s="16">
        <v>0</v>
      </c>
      <c r="BM1034" s="16">
        <v>0</v>
      </c>
      <c r="BN1034" s="16">
        <v>0</v>
      </c>
      <c r="BO1034" s="16">
        <v>0</v>
      </c>
      <c r="BP1034" s="16">
        <v>0</v>
      </c>
      <c r="BQ1034" s="16">
        <v>0</v>
      </c>
      <c r="BR1034" s="16">
        <v>0</v>
      </c>
      <c r="BS1034" s="16">
        <v>0</v>
      </c>
      <c r="BT1034" s="16">
        <v>0</v>
      </c>
      <c r="BU1034" s="16">
        <v>0</v>
      </c>
      <c r="BV1034" s="16">
        <v>0</v>
      </c>
      <c r="BW1034" s="16">
        <v>0</v>
      </c>
      <c r="BX1034" s="14">
        <f t="shared" si="16"/>
        <v>375715.98</v>
      </c>
    </row>
    <row r="1035" spans="1:76" s="17" customFormat="1" x14ac:dyDescent="0.3">
      <c r="A1035" s="7" t="s">
        <v>462</v>
      </c>
      <c r="B1035" s="8" t="s">
        <v>2734</v>
      </c>
      <c r="C1035" s="21" t="s">
        <v>2735</v>
      </c>
      <c r="D1035" s="9">
        <v>34381</v>
      </c>
      <c r="E1035" s="9" t="s">
        <v>2736</v>
      </c>
      <c r="F1035" s="10" t="str">
        <f>VLOOKUP($E1035,'FP MD'!$A:$F,2,FALSE)</f>
        <v>PK CT1 Spectrapak Replacement</v>
      </c>
      <c r="G1035" s="10" t="s">
        <v>1221</v>
      </c>
      <c r="H1035" s="10" t="s">
        <v>1727</v>
      </c>
      <c r="I1035" s="10" t="s">
        <v>2697</v>
      </c>
      <c r="J1035" s="10" t="str">
        <f>VLOOKUP($E1035,'FP MD'!$A:$F,3,FALSE)</f>
        <v/>
      </c>
      <c r="K1035" s="10" t="str">
        <f>VLOOKUP($E1035,'FP MD'!$A:$F,4,FALSE)</f>
        <v/>
      </c>
      <c r="L1035" s="10" t="str">
        <f>VLOOKUP($E1035,'FP MD'!$A:$F,5,FALSE)</f>
        <v/>
      </c>
      <c r="M1035" s="10">
        <f>VLOOKUP($E1035,'FP MD'!$A:$F,6,FALSE)</f>
        <v>0</v>
      </c>
      <c r="N1035" s="11">
        <v>202412</v>
      </c>
      <c r="O1035" s="15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385889.74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0</v>
      </c>
      <c r="BB1035" s="16">
        <v>0</v>
      </c>
      <c r="BC1035" s="16">
        <v>0</v>
      </c>
      <c r="BD1035" s="16">
        <v>0</v>
      </c>
      <c r="BE1035" s="16">
        <v>0</v>
      </c>
      <c r="BF1035" s="16">
        <v>0</v>
      </c>
      <c r="BG1035" s="16">
        <v>0</v>
      </c>
      <c r="BH1035" s="16">
        <v>0</v>
      </c>
      <c r="BI1035" s="16">
        <v>0</v>
      </c>
      <c r="BJ1035" s="16">
        <v>0</v>
      </c>
      <c r="BK1035" s="16">
        <v>0</v>
      </c>
      <c r="BL1035" s="16">
        <v>0</v>
      </c>
      <c r="BM1035" s="16">
        <v>0</v>
      </c>
      <c r="BN1035" s="16">
        <v>0</v>
      </c>
      <c r="BO1035" s="16">
        <v>0</v>
      </c>
      <c r="BP1035" s="16">
        <v>0</v>
      </c>
      <c r="BQ1035" s="16">
        <v>0</v>
      </c>
      <c r="BR1035" s="16">
        <v>0</v>
      </c>
      <c r="BS1035" s="16">
        <v>0</v>
      </c>
      <c r="BT1035" s="16">
        <v>0</v>
      </c>
      <c r="BU1035" s="16">
        <v>0</v>
      </c>
      <c r="BV1035" s="16">
        <v>0</v>
      </c>
      <c r="BW1035" s="16">
        <v>0</v>
      </c>
      <c r="BX1035" s="14">
        <f t="shared" si="16"/>
        <v>385889.74</v>
      </c>
    </row>
    <row r="1036" spans="1:76" s="17" customFormat="1" x14ac:dyDescent="0.3">
      <c r="A1036" s="7" t="s">
        <v>462</v>
      </c>
      <c r="B1036" s="8" t="s">
        <v>2737</v>
      </c>
      <c r="C1036" s="21" t="s">
        <v>2738</v>
      </c>
      <c r="D1036" s="9">
        <v>34381</v>
      </c>
      <c r="E1036" s="9" t="s">
        <v>2646</v>
      </c>
      <c r="F1036" s="10" t="str">
        <f>VLOOKUP($E1036,'FP MD'!$A:$F,2,FALSE)</f>
        <v>PK Admin Building A Renovations</v>
      </c>
      <c r="G1036" s="10" t="s">
        <v>1221</v>
      </c>
      <c r="H1036" s="10" t="s">
        <v>1727</v>
      </c>
      <c r="I1036" s="10" t="s">
        <v>2697</v>
      </c>
      <c r="J1036" s="10" t="str">
        <f>VLOOKUP($E1036,'FP MD'!$A:$F,3,FALSE)</f>
        <v/>
      </c>
      <c r="K1036" s="10" t="str">
        <f>VLOOKUP($E1036,'FP MD'!$A:$F,4,FALSE)</f>
        <v/>
      </c>
      <c r="L1036" s="10" t="str">
        <f>VLOOKUP($E1036,'FP MD'!$A:$F,5,FALSE)</f>
        <v/>
      </c>
      <c r="M1036" s="10">
        <f>VLOOKUP($E1036,'FP MD'!$A:$F,6,FALSE)</f>
        <v>0</v>
      </c>
      <c r="N1036" s="11">
        <v>202412</v>
      </c>
      <c r="O1036" s="15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1076543.56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  <c r="BI1036" s="16">
        <v>0</v>
      </c>
      <c r="BJ1036" s="16">
        <v>0</v>
      </c>
      <c r="BK1036" s="16">
        <v>0</v>
      </c>
      <c r="BL1036" s="16">
        <v>0</v>
      </c>
      <c r="BM1036" s="16">
        <v>0</v>
      </c>
      <c r="BN1036" s="16">
        <v>0</v>
      </c>
      <c r="BO1036" s="16">
        <v>0</v>
      </c>
      <c r="BP1036" s="16">
        <v>0</v>
      </c>
      <c r="BQ1036" s="16">
        <v>0</v>
      </c>
      <c r="BR1036" s="16">
        <v>0</v>
      </c>
      <c r="BS1036" s="16">
        <v>0</v>
      </c>
      <c r="BT1036" s="16">
        <v>0</v>
      </c>
      <c r="BU1036" s="16">
        <v>0</v>
      </c>
      <c r="BV1036" s="16">
        <v>0</v>
      </c>
      <c r="BW1036" s="16">
        <v>0</v>
      </c>
      <c r="BX1036" s="14">
        <f t="shared" si="16"/>
        <v>1076543.56</v>
      </c>
    </row>
    <row r="1037" spans="1:76" s="17" customFormat="1" x14ac:dyDescent="0.3">
      <c r="A1037" s="7" t="s">
        <v>462</v>
      </c>
      <c r="B1037" s="8" t="s">
        <v>2739</v>
      </c>
      <c r="C1037" s="21" t="s">
        <v>2740</v>
      </c>
      <c r="D1037" s="9">
        <v>34381</v>
      </c>
      <c r="E1037" s="9" t="s">
        <v>2741</v>
      </c>
      <c r="F1037" s="10" t="str">
        <f>VLOOKUP($E1037,'FP MD'!$A:$F,2,FALSE)</f>
        <v>PK CT/ST1 Remote H2 Purge</v>
      </c>
      <c r="G1037" s="10" t="s">
        <v>1221</v>
      </c>
      <c r="H1037" s="10" t="s">
        <v>1727</v>
      </c>
      <c r="I1037" s="10" t="s">
        <v>2701</v>
      </c>
      <c r="J1037" s="10" t="str">
        <f>VLOOKUP($E1037,'FP MD'!$A:$F,3,FALSE)</f>
        <v/>
      </c>
      <c r="K1037" s="10" t="str">
        <f>VLOOKUP($E1037,'FP MD'!$A:$F,4,FALSE)</f>
        <v/>
      </c>
      <c r="L1037" s="10" t="str">
        <f>VLOOKUP($E1037,'FP MD'!$A:$F,5,FALSE)</f>
        <v/>
      </c>
      <c r="M1037" s="10">
        <f>VLOOKUP($E1037,'FP MD'!$A:$F,6,FALSE)</f>
        <v>0</v>
      </c>
      <c r="N1037" s="11">
        <v>202412</v>
      </c>
      <c r="O1037" s="15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31323.15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  <c r="BI1037" s="16">
        <v>0</v>
      </c>
      <c r="BJ1037" s="16">
        <v>0</v>
      </c>
      <c r="BK1037" s="16">
        <v>0</v>
      </c>
      <c r="BL1037" s="16">
        <v>0</v>
      </c>
      <c r="BM1037" s="16">
        <v>0</v>
      </c>
      <c r="BN1037" s="16">
        <v>0</v>
      </c>
      <c r="BO1037" s="16">
        <v>0</v>
      </c>
      <c r="BP1037" s="16">
        <v>0</v>
      </c>
      <c r="BQ1037" s="16">
        <v>0</v>
      </c>
      <c r="BR1037" s="16">
        <v>0</v>
      </c>
      <c r="BS1037" s="16">
        <v>0</v>
      </c>
      <c r="BT1037" s="16">
        <v>0</v>
      </c>
      <c r="BU1037" s="16">
        <v>0</v>
      </c>
      <c r="BV1037" s="16">
        <v>0</v>
      </c>
      <c r="BW1037" s="16">
        <v>0</v>
      </c>
      <c r="BX1037" s="14">
        <f t="shared" si="16"/>
        <v>31323.15</v>
      </c>
    </row>
    <row r="1038" spans="1:76" s="17" customFormat="1" x14ac:dyDescent="0.3">
      <c r="A1038" s="7" t="s">
        <v>462</v>
      </c>
      <c r="B1038" s="8" t="s">
        <v>2742</v>
      </c>
      <c r="C1038" s="21" t="s">
        <v>2743</v>
      </c>
      <c r="D1038" s="9">
        <v>34381</v>
      </c>
      <c r="E1038" s="9" t="s">
        <v>2744</v>
      </c>
      <c r="F1038" s="10" t="str">
        <f>VLOOKUP($E1038,'FP MD'!$A:$F,2,FALSE)</f>
        <v>PK Fire Alarm Network Addition</v>
      </c>
      <c r="G1038" s="10" t="s">
        <v>1221</v>
      </c>
      <c r="H1038" s="10" t="s">
        <v>1727</v>
      </c>
      <c r="I1038" s="10" t="s">
        <v>2697</v>
      </c>
      <c r="J1038" s="10" t="str">
        <f>VLOOKUP($E1038,'FP MD'!$A:$F,3,FALSE)</f>
        <v/>
      </c>
      <c r="K1038" s="10" t="str">
        <f>VLOOKUP($E1038,'FP MD'!$A:$F,4,FALSE)</f>
        <v/>
      </c>
      <c r="L1038" s="10" t="str">
        <f>VLOOKUP($E1038,'FP MD'!$A:$F,5,FALSE)</f>
        <v/>
      </c>
      <c r="M1038" s="10">
        <f>VLOOKUP($E1038,'FP MD'!$A:$F,6,FALSE)</f>
        <v>0</v>
      </c>
      <c r="N1038" s="11">
        <v>202412</v>
      </c>
      <c r="O1038" s="15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1380191.4100000001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0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  <c r="BI1038" s="16">
        <v>0</v>
      </c>
      <c r="BJ1038" s="16">
        <v>0</v>
      </c>
      <c r="BK1038" s="16">
        <v>0</v>
      </c>
      <c r="BL1038" s="16">
        <v>0</v>
      </c>
      <c r="BM1038" s="16">
        <v>0</v>
      </c>
      <c r="BN1038" s="16">
        <v>0</v>
      </c>
      <c r="BO1038" s="16">
        <v>0</v>
      </c>
      <c r="BP1038" s="16">
        <v>0</v>
      </c>
      <c r="BQ1038" s="16">
        <v>0</v>
      </c>
      <c r="BR1038" s="16">
        <v>0</v>
      </c>
      <c r="BS1038" s="16">
        <v>0</v>
      </c>
      <c r="BT1038" s="16">
        <v>0</v>
      </c>
      <c r="BU1038" s="16">
        <v>0</v>
      </c>
      <c r="BV1038" s="16">
        <v>0</v>
      </c>
      <c r="BW1038" s="16">
        <v>0</v>
      </c>
      <c r="BX1038" s="14">
        <f t="shared" si="16"/>
        <v>1380191.4100000001</v>
      </c>
    </row>
    <row r="1039" spans="1:76" s="17" customFormat="1" x14ac:dyDescent="0.3">
      <c r="A1039" s="7" t="s">
        <v>462</v>
      </c>
      <c r="B1039" s="8" t="s">
        <v>2745</v>
      </c>
      <c r="C1039" s="21" t="s">
        <v>2746</v>
      </c>
      <c r="D1039" s="9">
        <v>34381</v>
      </c>
      <c r="E1039" s="9" t="s">
        <v>2650</v>
      </c>
      <c r="F1039" s="10" t="str">
        <f>VLOOKUP($E1039,'FP MD'!$A:$F,2,FALSE)</f>
        <v>PK Outfall Controls Upgrade</v>
      </c>
      <c r="G1039" s="10" t="s">
        <v>1221</v>
      </c>
      <c r="H1039" s="10" t="s">
        <v>1727</v>
      </c>
      <c r="I1039" s="10" t="s">
        <v>2697</v>
      </c>
      <c r="J1039" s="10" t="str">
        <f>VLOOKUP($E1039,'FP MD'!$A:$F,3,FALSE)</f>
        <v/>
      </c>
      <c r="K1039" s="10" t="str">
        <f>VLOOKUP($E1039,'FP MD'!$A:$F,4,FALSE)</f>
        <v/>
      </c>
      <c r="L1039" s="10" t="str">
        <f>VLOOKUP($E1039,'FP MD'!$A:$F,5,FALSE)</f>
        <v/>
      </c>
      <c r="M1039" s="10">
        <f>VLOOKUP($E1039,'FP MD'!$A:$F,6,FALSE)</f>
        <v>0</v>
      </c>
      <c r="N1039" s="11">
        <v>202412</v>
      </c>
      <c r="O1039" s="15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33873.919999999998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0</v>
      </c>
      <c r="BI1039" s="16">
        <v>0</v>
      </c>
      <c r="BJ1039" s="16">
        <v>0</v>
      </c>
      <c r="BK1039" s="16">
        <v>0</v>
      </c>
      <c r="BL1039" s="16">
        <v>0</v>
      </c>
      <c r="BM1039" s="16">
        <v>0</v>
      </c>
      <c r="BN1039" s="16">
        <v>0</v>
      </c>
      <c r="BO1039" s="16">
        <v>0</v>
      </c>
      <c r="BP1039" s="16">
        <v>0</v>
      </c>
      <c r="BQ1039" s="16">
        <v>0</v>
      </c>
      <c r="BR1039" s="16">
        <v>0</v>
      </c>
      <c r="BS1039" s="16">
        <v>0</v>
      </c>
      <c r="BT1039" s="16">
        <v>0</v>
      </c>
      <c r="BU1039" s="16">
        <v>0</v>
      </c>
      <c r="BV1039" s="16">
        <v>0</v>
      </c>
      <c r="BW1039" s="16">
        <v>0</v>
      </c>
      <c r="BX1039" s="14">
        <f t="shared" si="16"/>
        <v>33873.919999999998</v>
      </c>
    </row>
    <row r="1040" spans="1:76" s="17" customFormat="1" x14ac:dyDescent="0.3">
      <c r="A1040" s="7" t="s">
        <v>462</v>
      </c>
      <c r="B1040" s="8" t="s">
        <v>2747</v>
      </c>
      <c r="C1040" s="21" t="s">
        <v>2748</v>
      </c>
      <c r="D1040" s="9">
        <v>34381</v>
      </c>
      <c r="E1040" s="9" t="s">
        <v>2749</v>
      </c>
      <c r="F1040" s="10" t="str">
        <f>VLOOKUP($E1040,'FP MD'!$A:$F,2,FALSE)</f>
        <v>PK1 CT Power Block</v>
      </c>
      <c r="G1040" s="10" t="s">
        <v>2750</v>
      </c>
      <c r="H1040" s="10" t="s">
        <v>1727</v>
      </c>
      <c r="I1040" s="10" t="s">
        <v>2724</v>
      </c>
      <c r="J1040" s="10" t="str">
        <f>VLOOKUP($E1040,'FP MD'!$A:$F,3,FALSE)</f>
        <v>None</v>
      </c>
      <c r="K1040" s="10" t="str">
        <f>VLOOKUP($E1040,'FP MD'!$A:$F,4,FALSE)</f>
        <v/>
      </c>
      <c r="L1040" s="10" t="str">
        <f>VLOOKUP($E1040,'FP MD'!$A:$F,5,FALSE)</f>
        <v/>
      </c>
      <c r="M1040" s="10">
        <f>VLOOKUP($E1040,'FP MD'!$A:$F,6,FALSE)</f>
        <v>0</v>
      </c>
      <c r="N1040" s="11">
        <v>202402</v>
      </c>
      <c r="O1040" s="15">
        <v>0</v>
      </c>
      <c r="P1040" s="16">
        <v>0</v>
      </c>
      <c r="Q1040" s="16">
        <v>1921.21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0</v>
      </c>
      <c r="AU1040" s="16">
        <v>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  <c r="BI1040" s="16">
        <v>0</v>
      </c>
      <c r="BJ1040" s="16">
        <v>0</v>
      </c>
      <c r="BK1040" s="16">
        <v>0</v>
      </c>
      <c r="BL1040" s="16">
        <v>0</v>
      </c>
      <c r="BM1040" s="16">
        <v>0</v>
      </c>
      <c r="BN1040" s="16">
        <v>0</v>
      </c>
      <c r="BO1040" s="16">
        <v>0</v>
      </c>
      <c r="BP1040" s="16">
        <v>0</v>
      </c>
      <c r="BQ1040" s="16">
        <v>0</v>
      </c>
      <c r="BR1040" s="16">
        <v>0</v>
      </c>
      <c r="BS1040" s="16">
        <v>0</v>
      </c>
      <c r="BT1040" s="16">
        <v>0</v>
      </c>
      <c r="BU1040" s="16">
        <v>0</v>
      </c>
      <c r="BV1040" s="16">
        <v>0</v>
      </c>
      <c r="BW1040" s="16">
        <v>0</v>
      </c>
      <c r="BX1040" s="14">
        <f t="shared" si="16"/>
        <v>1921.21</v>
      </c>
    </row>
    <row r="1041" spans="1:76" s="17" customFormat="1" x14ac:dyDescent="0.3">
      <c r="A1041" s="7" t="s">
        <v>462</v>
      </c>
      <c r="B1041" s="8" t="s">
        <v>2751</v>
      </c>
      <c r="C1041" s="21" t="s">
        <v>2752</v>
      </c>
      <c r="D1041" s="9">
        <v>34381</v>
      </c>
      <c r="E1041" s="9" t="s">
        <v>2753</v>
      </c>
      <c r="F1041" s="10" t="str">
        <f>VLOOKUP($E1041,'FP MD'!$A:$F,2,FALSE)</f>
        <v xml:space="preserve">PK Common DCS Cab Pwr Supply Upg </v>
      </c>
      <c r="G1041" s="10" t="s">
        <v>1221</v>
      </c>
      <c r="H1041" s="10" t="s">
        <v>1727</v>
      </c>
      <c r="I1041" s="10" t="s">
        <v>2697</v>
      </c>
      <c r="J1041" s="10" t="str">
        <f>VLOOKUP($E1041,'FP MD'!$A:$F,3,FALSE)</f>
        <v/>
      </c>
      <c r="K1041" s="10" t="str">
        <f>VLOOKUP($E1041,'FP MD'!$A:$F,4,FALSE)</f>
        <v/>
      </c>
      <c r="L1041" s="10" t="str">
        <f>VLOOKUP($E1041,'FP MD'!$A:$F,5,FALSE)</f>
        <v/>
      </c>
      <c r="M1041" s="10">
        <f>VLOOKUP($E1041,'FP MD'!$A:$F,6,FALSE)</f>
        <v>0</v>
      </c>
      <c r="N1041" s="11">
        <v>202405</v>
      </c>
      <c r="O1041" s="15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855780.22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16">
        <v>0</v>
      </c>
      <c r="AX1041" s="16">
        <v>0</v>
      </c>
      <c r="AY1041" s="16">
        <v>0</v>
      </c>
      <c r="AZ1041" s="16">
        <v>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  <c r="BI1041" s="16">
        <v>0</v>
      </c>
      <c r="BJ1041" s="16">
        <v>0</v>
      </c>
      <c r="BK1041" s="16">
        <v>0</v>
      </c>
      <c r="BL1041" s="16">
        <v>0</v>
      </c>
      <c r="BM1041" s="16">
        <v>0</v>
      </c>
      <c r="BN1041" s="16">
        <v>0</v>
      </c>
      <c r="BO1041" s="16">
        <v>0</v>
      </c>
      <c r="BP1041" s="16">
        <v>0</v>
      </c>
      <c r="BQ1041" s="16">
        <v>0</v>
      </c>
      <c r="BR1041" s="16">
        <v>0</v>
      </c>
      <c r="BS1041" s="16">
        <v>0</v>
      </c>
      <c r="BT1041" s="16">
        <v>0</v>
      </c>
      <c r="BU1041" s="16">
        <v>0</v>
      </c>
      <c r="BV1041" s="16">
        <v>0</v>
      </c>
      <c r="BW1041" s="16">
        <v>0</v>
      </c>
      <c r="BX1041" s="14">
        <f t="shared" si="16"/>
        <v>855780.22</v>
      </c>
    </row>
    <row r="1042" spans="1:76" s="17" customFormat="1" x14ac:dyDescent="0.3">
      <c r="A1042" s="7" t="s">
        <v>462</v>
      </c>
      <c r="B1042" s="8" t="s">
        <v>2754</v>
      </c>
      <c r="C1042" s="21" t="s">
        <v>2755</v>
      </c>
      <c r="D1042" s="9">
        <v>34381</v>
      </c>
      <c r="E1042" s="9" t="s">
        <v>2727</v>
      </c>
      <c r="F1042" s="10" t="str">
        <f>VLOOKUP($E1042,'FP MD'!$A:$F,2,FALSE)</f>
        <v>PK Common 2022 Blanket</v>
      </c>
      <c r="G1042" s="10" t="s">
        <v>1221</v>
      </c>
      <c r="H1042" s="10" t="s">
        <v>1727</v>
      </c>
      <c r="I1042" s="10" t="s">
        <v>2697</v>
      </c>
      <c r="J1042" s="10" t="str">
        <f>VLOOKUP($E1042,'FP MD'!$A:$F,3,FALSE)</f>
        <v>Blanket</v>
      </c>
      <c r="K1042" s="10" t="str">
        <f>VLOOKUP($E1042,'FP MD'!$A:$F,4,FALSE)</f>
        <v/>
      </c>
      <c r="L1042" s="10" t="str">
        <f>VLOOKUP($E1042,'FP MD'!$A:$F,5,FALSE)</f>
        <v/>
      </c>
      <c r="M1042" s="10">
        <f>VLOOKUP($E1042,'FP MD'!$A:$F,6,FALSE)</f>
        <v>0</v>
      </c>
      <c r="N1042" s="11">
        <v>202403</v>
      </c>
      <c r="O1042" s="15">
        <v>0</v>
      </c>
      <c r="P1042" s="16">
        <v>0</v>
      </c>
      <c r="Q1042" s="16">
        <v>0</v>
      </c>
      <c r="R1042" s="16">
        <v>126316.56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0</v>
      </c>
      <c r="BG1042" s="16">
        <v>0</v>
      </c>
      <c r="BH1042" s="16">
        <v>0</v>
      </c>
      <c r="BI1042" s="16">
        <v>0</v>
      </c>
      <c r="BJ1042" s="16">
        <v>0</v>
      </c>
      <c r="BK1042" s="16">
        <v>0</v>
      </c>
      <c r="BL1042" s="16">
        <v>0</v>
      </c>
      <c r="BM1042" s="16">
        <v>0</v>
      </c>
      <c r="BN1042" s="16">
        <v>0</v>
      </c>
      <c r="BO1042" s="16">
        <v>0</v>
      </c>
      <c r="BP1042" s="16">
        <v>0</v>
      </c>
      <c r="BQ1042" s="16">
        <v>0</v>
      </c>
      <c r="BR1042" s="16">
        <v>0</v>
      </c>
      <c r="BS1042" s="16">
        <v>0</v>
      </c>
      <c r="BT1042" s="16">
        <v>0</v>
      </c>
      <c r="BU1042" s="16">
        <v>0</v>
      </c>
      <c r="BV1042" s="16">
        <v>0</v>
      </c>
      <c r="BW1042" s="16">
        <v>0</v>
      </c>
      <c r="BX1042" s="14">
        <f t="shared" si="16"/>
        <v>126316.56</v>
      </c>
    </row>
    <row r="1043" spans="1:76" s="17" customFormat="1" x14ac:dyDescent="0.3">
      <c r="A1043" s="7" t="s">
        <v>462</v>
      </c>
      <c r="B1043" s="8" t="s">
        <v>2756</v>
      </c>
      <c r="C1043" s="21" t="s">
        <v>2757</v>
      </c>
      <c r="D1043" s="9">
        <v>34381</v>
      </c>
      <c r="E1043" s="9" t="s">
        <v>2758</v>
      </c>
      <c r="F1043" s="10" t="str">
        <f>VLOOKUP($E1043,'FP MD'!$A:$F,2,FALSE)</f>
        <v>PK Unit 1 Power Block 2022 Blanket</v>
      </c>
      <c r="G1043" s="10" t="s">
        <v>1221</v>
      </c>
      <c r="H1043" s="10" t="s">
        <v>1727</v>
      </c>
      <c r="I1043" s="10" t="s">
        <v>2701</v>
      </c>
      <c r="J1043" s="10" t="str">
        <f>VLOOKUP($E1043,'FP MD'!$A:$F,3,FALSE)</f>
        <v>Blanket</v>
      </c>
      <c r="K1043" s="10" t="str">
        <f>VLOOKUP($E1043,'FP MD'!$A:$F,4,FALSE)</f>
        <v/>
      </c>
      <c r="L1043" s="10" t="str">
        <f>VLOOKUP($E1043,'FP MD'!$A:$F,5,FALSE)</f>
        <v/>
      </c>
      <c r="M1043" s="10">
        <f>VLOOKUP($E1043,'FP MD'!$A:$F,6,FALSE)</f>
        <v>0</v>
      </c>
      <c r="N1043" s="11">
        <v>202403</v>
      </c>
      <c r="O1043" s="15">
        <v>0</v>
      </c>
      <c r="P1043" s="16">
        <v>0</v>
      </c>
      <c r="Q1043" s="16">
        <v>0</v>
      </c>
      <c r="R1043" s="16">
        <v>126987.18000000001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0</v>
      </c>
      <c r="AQ1043" s="16">
        <v>0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0</v>
      </c>
      <c r="BG1043" s="16">
        <v>0</v>
      </c>
      <c r="BH1043" s="16">
        <v>0</v>
      </c>
      <c r="BI1043" s="16">
        <v>0</v>
      </c>
      <c r="BJ1043" s="16">
        <v>0</v>
      </c>
      <c r="BK1043" s="16">
        <v>0</v>
      </c>
      <c r="BL1043" s="16">
        <v>0</v>
      </c>
      <c r="BM1043" s="16">
        <v>0</v>
      </c>
      <c r="BN1043" s="16">
        <v>0</v>
      </c>
      <c r="BO1043" s="16">
        <v>0</v>
      </c>
      <c r="BP1043" s="16">
        <v>0</v>
      </c>
      <c r="BQ1043" s="16">
        <v>0</v>
      </c>
      <c r="BR1043" s="16">
        <v>0</v>
      </c>
      <c r="BS1043" s="16">
        <v>0</v>
      </c>
      <c r="BT1043" s="16">
        <v>0</v>
      </c>
      <c r="BU1043" s="16">
        <v>0</v>
      </c>
      <c r="BV1043" s="16">
        <v>0</v>
      </c>
      <c r="BW1043" s="16">
        <v>0</v>
      </c>
      <c r="BX1043" s="14">
        <f t="shared" si="16"/>
        <v>126987.18000000001</v>
      </c>
    </row>
    <row r="1044" spans="1:76" s="17" customFormat="1" x14ac:dyDescent="0.3">
      <c r="A1044" s="7" t="s">
        <v>462</v>
      </c>
      <c r="B1044" s="8" t="s">
        <v>2759</v>
      </c>
      <c r="C1044" s="21" t="s">
        <v>2760</v>
      </c>
      <c r="D1044" s="9">
        <v>34381</v>
      </c>
      <c r="E1044" s="9" t="s">
        <v>2597</v>
      </c>
      <c r="F1044" s="10" t="str">
        <f>VLOOKUP($E1044,'FP MD'!$A:$F,2,FALSE)</f>
        <v>PK RWTP 2023 Blanket</v>
      </c>
      <c r="G1044" s="10" t="s">
        <v>1221</v>
      </c>
      <c r="H1044" s="10" t="s">
        <v>1727</v>
      </c>
      <c r="I1044" s="10" t="s">
        <v>2697</v>
      </c>
      <c r="J1044" s="10" t="str">
        <f>VLOOKUP($E1044,'FP MD'!$A:$F,3,FALSE)</f>
        <v>Blanket</v>
      </c>
      <c r="K1044" s="10" t="str">
        <f>VLOOKUP($E1044,'FP MD'!$A:$F,4,FALSE)</f>
        <v/>
      </c>
      <c r="L1044" s="10" t="str">
        <f>VLOOKUP($E1044,'FP MD'!$A:$F,5,FALSE)</f>
        <v/>
      </c>
      <c r="M1044" s="10">
        <f>VLOOKUP($E1044,'FP MD'!$A:$F,6,FALSE)</f>
        <v>0</v>
      </c>
      <c r="N1044" s="11">
        <v>202403</v>
      </c>
      <c r="O1044" s="15">
        <v>0</v>
      </c>
      <c r="P1044" s="16">
        <v>0</v>
      </c>
      <c r="Q1044" s="16">
        <v>0</v>
      </c>
      <c r="R1044" s="16">
        <v>47104.33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0</v>
      </c>
      <c r="AV1044" s="16">
        <v>0</v>
      </c>
      <c r="AW1044" s="16">
        <v>0</v>
      </c>
      <c r="AX1044" s="16">
        <v>0</v>
      </c>
      <c r="AY1044" s="16">
        <v>0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0</v>
      </c>
      <c r="BH1044" s="16">
        <v>0</v>
      </c>
      <c r="BI1044" s="16">
        <v>0</v>
      </c>
      <c r="BJ1044" s="16">
        <v>0</v>
      </c>
      <c r="BK1044" s="16">
        <v>0</v>
      </c>
      <c r="BL1044" s="16">
        <v>0</v>
      </c>
      <c r="BM1044" s="16">
        <v>0</v>
      </c>
      <c r="BN1044" s="16">
        <v>0</v>
      </c>
      <c r="BO1044" s="16">
        <v>0</v>
      </c>
      <c r="BP1044" s="16">
        <v>0</v>
      </c>
      <c r="BQ1044" s="16">
        <v>0</v>
      </c>
      <c r="BR1044" s="16">
        <v>0</v>
      </c>
      <c r="BS1044" s="16">
        <v>0</v>
      </c>
      <c r="BT1044" s="16">
        <v>0</v>
      </c>
      <c r="BU1044" s="16">
        <v>0</v>
      </c>
      <c r="BV1044" s="16">
        <v>0</v>
      </c>
      <c r="BW1044" s="16">
        <v>0</v>
      </c>
      <c r="BX1044" s="14">
        <f t="shared" si="16"/>
        <v>47104.33</v>
      </c>
    </row>
    <row r="1045" spans="1:76" s="17" customFormat="1" x14ac:dyDescent="0.3">
      <c r="A1045" s="7" t="s">
        <v>462</v>
      </c>
      <c r="B1045" s="8" t="s">
        <v>2761</v>
      </c>
      <c r="C1045" s="21" t="s">
        <v>2762</v>
      </c>
      <c r="D1045" s="9">
        <v>34381</v>
      </c>
      <c r="E1045" s="9" t="s">
        <v>2594</v>
      </c>
      <c r="F1045" s="10" t="str">
        <f>VLOOKUP($E1045,'FP MD'!$A:$F,2,FALSE)</f>
        <v>PK Common 2023 Blanket</v>
      </c>
      <c r="G1045" s="10" t="s">
        <v>1221</v>
      </c>
      <c r="H1045" s="10" t="s">
        <v>1727</v>
      </c>
      <c r="I1045" s="10" t="s">
        <v>2697</v>
      </c>
      <c r="J1045" s="10" t="str">
        <f>VLOOKUP($E1045,'FP MD'!$A:$F,3,FALSE)</f>
        <v>Blanket</v>
      </c>
      <c r="K1045" s="10" t="str">
        <f>VLOOKUP($E1045,'FP MD'!$A:$F,4,FALSE)</f>
        <v/>
      </c>
      <c r="L1045" s="10" t="str">
        <f>VLOOKUP($E1045,'FP MD'!$A:$F,5,FALSE)</f>
        <v/>
      </c>
      <c r="M1045" s="10">
        <f>VLOOKUP($E1045,'FP MD'!$A:$F,6,FALSE)</f>
        <v>0</v>
      </c>
      <c r="N1045" s="11">
        <v>202402</v>
      </c>
      <c r="O1045" s="15">
        <v>0</v>
      </c>
      <c r="P1045" s="16">
        <v>0</v>
      </c>
      <c r="Q1045" s="16">
        <v>56638.23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0</v>
      </c>
      <c r="BC1045" s="16">
        <v>0</v>
      </c>
      <c r="BD1045" s="16">
        <v>0</v>
      </c>
      <c r="BE1045" s="16">
        <v>0</v>
      </c>
      <c r="BF1045" s="16">
        <v>0</v>
      </c>
      <c r="BG1045" s="16">
        <v>0</v>
      </c>
      <c r="BH1045" s="16">
        <v>0</v>
      </c>
      <c r="BI1045" s="16">
        <v>0</v>
      </c>
      <c r="BJ1045" s="16">
        <v>0</v>
      </c>
      <c r="BK1045" s="16">
        <v>0</v>
      </c>
      <c r="BL1045" s="16">
        <v>0</v>
      </c>
      <c r="BM1045" s="16">
        <v>0</v>
      </c>
      <c r="BN1045" s="16">
        <v>0</v>
      </c>
      <c r="BO1045" s="16">
        <v>0</v>
      </c>
      <c r="BP1045" s="16">
        <v>0</v>
      </c>
      <c r="BQ1045" s="16">
        <v>0</v>
      </c>
      <c r="BR1045" s="16">
        <v>0</v>
      </c>
      <c r="BS1045" s="16">
        <v>0</v>
      </c>
      <c r="BT1045" s="16">
        <v>0</v>
      </c>
      <c r="BU1045" s="16">
        <v>0</v>
      </c>
      <c r="BV1045" s="16">
        <v>0</v>
      </c>
      <c r="BW1045" s="16">
        <v>0</v>
      </c>
      <c r="BX1045" s="14">
        <f t="shared" si="16"/>
        <v>56638.23</v>
      </c>
    </row>
    <row r="1046" spans="1:76" s="17" customFormat="1" x14ac:dyDescent="0.3">
      <c r="A1046" s="7" t="s">
        <v>462</v>
      </c>
      <c r="B1046" s="8" t="s">
        <v>2763</v>
      </c>
      <c r="C1046" s="21" t="s">
        <v>2764</v>
      </c>
      <c r="D1046" s="9">
        <v>34381</v>
      </c>
      <c r="E1046" s="9" t="s">
        <v>2594</v>
      </c>
      <c r="F1046" s="10" t="str">
        <f>VLOOKUP($E1046,'FP MD'!$A:$F,2,FALSE)</f>
        <v>PK Common 2023 Blanket</v>
      </c>
      <c r="G1046" s="10" t="s">
        <v>1221</v>
      </c>
      <c r="H1046" s="10" t="s">
        <v>1727</v>
      </c>
      <c r="I1046" s="10" t="s">
        <v>2697</v>
      </c>
      <c r="J1046" s="10" t="str">
        <f>VLOOKUP($E1046,'FP MD'!$A:$F,3,FALSE)</f>
        <v>Blanket</v>
      </c>
      <c r="K1046" s="10" t="str">
        <f>VLOOKUP($E1046,'FP MD'!$A:$F,4,FALSE)</f>
        <v/>
      </c>
      <c r="L1046" s="10" t="str">
        <f>VLOOKUP($E1046,'FP MD'!$A:$F,5,FALSE)</f>
        <v/>
      </c>
      <c r="M1046" s="10">
        <f>VLOOKUP($E1046,'FP MD'!$A:$F,6,FALSE)</f>
        <v>0</v>
      </c>
      <c r="N1046" s="11">
        <v>202402</v>
      </c>
      <c r="O1046" s="15">
        <v>0</v>
      </c>
      <c r="P1046" s="16">
        <v>0</v>
      </c>
      <c r="Q1046" s="16">
        <v>183027.33000000002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  <c r="BB1046" s="16">
        <v>0</v>
      </c>
      <c r="BC1046" s="16">
        <v>0</v>
      </c>
      <c r="BD1046" s="16">
        <v>0</v>
      </c>
      <c r="BE1046" s="16">
        <v>0</v>
      </c>
      <c r="BF1046" s="16">
        <v>0</v>
      </c>
      <c r="BG1046" s="16">
        <v>0</v>
      </c>
      <c r="BH1046" s="16">
        <v>0</v>
      </c>
      <c r="BI1046" s="16">
        <v>0</v>
      </c>
      <c r="BJ1046" s="16">
        <v>0</v>
      </c>
      <c r="BK1046" s="16">
        <v>0</v>
      </c>
      <c r="BL1046" s="16">
        <v>0</v>
      </c>
      <c r="BM1046" s="16">
        <v>0</v>
      </c>
      <c r="BN1046" s="16">
        <v>0</v>
      </c>
      <c r="BO1046" s="16">
        <v>0</v>
      </c>
      <c r="BP1046" s="16">
        <v>0</v>
      </c>
      <c r="BQ1046" s="16">
        <v>0</v>
      </c>
      <c r="BR1046" s="16">
        <v>0</v>
      </c>
      <c r="BS1046" s="16">
        <v>0</v>
      </c>
      <c r="BT1046" s="16">
        <v>0</v>
      </c>
      <c r="BU1046" s="16">
        <v>0</v>
      </c>
      <c r="BV1046" s="16">
        <v>0</v>
      </c>
      <c r="BW1046" s="16">
        <v>0</v>
      </c>
      <c r="BX1046" s="14">
        <f t="shared" si="16"/>
        <v>183027.33000000002</v>
      </c>
    </row>
    <row r="1047" spans="1:76" s="17" customFormat="1" x14ac:dyDescent="0.3">
      <c r="A1047" s="7" t="s">
        <v>462</v>
      </c>
      <c r="B1047" s="8" t="s">
        <v>2765</v>
      </c>
      <c r="C1047" s="21" t="s">
        <v>2766</v>
      </c>
      <c r="D1047" s="9">
        <v>34381</v>
      </c>
      <c r="E1047" s="9" t="s">
        <v>2594</v>
      </c>
      <c r="F1047" s="10" t="str">
        <f>VLOOKUP($E1047,'FP MD'!$A:$F,2,FALSE)</f>
        <v>PK Common 2023 Blanket</v>
      </c>
      <c r="G1047" s="10" t="s">
        <v>1221</v>
      </c>
      <c r="H1047" s="10" t="s">
        <v>1727</v>
      </c>
      <c r="I1047" s="10" t="s">
        <v>2697</v>
      </c>
      <c r="J1047" s="10" t="str">
        <f>VLOOKUP($E1047,'FP MD'!$A:$F,3,FALSE)</f>
        <v>Blanket</v>
      </c>
      <c r="K1047" s="10" t="str">
        <f>VLOOKUP($E1047,'FP MD'!$A:$F,4,FALSE)</f>
        <v/>
      </c>
      <c r="L1047" s="10" t="str">
        <f>VLOOKUP($E1047,'FP MD'!$A:$F,5,FALSE)</f>
        <v/>
      </c>
      <c r="M1047" s="10">
        <f>VLOOKUP($E1047,'FP MD'!$A:$F,6,FALSE)</f>
        <v>0</v>
      </c>
      <c r="N1047" s="11">
        <v>202401</v>
      </c>
      <c r="O1047" s="15">
        <v>0</v>
      </c>
      <c r="P1047" s="16">
        <v>23244.98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0</v>
      </c>
      <c r="BF1047" s="16">
        <v>0</v>
      </c>
      <c r="BG1047" s="16">
        <v>0</v>
      </c>
      <c r="BH1047" s="16">
        <v>0</v>
      </c>
      <c r="BI1047" s="16">
        <v>0</v>
      </c>
      <c r="BJ1047" s="16">
        <v>0</v>
      </c>
      <c r="BK1047" s="16">
        <v>0</v>
      </c>
      <c r="BL1047" s="16">
        <v>0</v>
      </c>
      <c r="BM1047" s="16">
        <v>0</v>
      </c>
      <c r="BN1047" s="16">
        <v>0</v>
      </c>
      <c r="BO1047" s="16">
        <v>0</v>
      </c>
      <c r="BP1047" s="16">
        <v>0</v>
      </c>
      <c r="BQ1047" s="16">
        <v>0</v>
      </c>
      <c r="BR1047" s="16">
        <v>0</v>
      </c>
      <c r="BS1047" s="16">
        <v>0</v>
      </c>
      <c r="BT1047" s="16">
        <v>0</v>
      </c>
      <c r="BU1047" s="16">
        <v>0</v>
      </c>
      <c r="BV1047" s="16">
        <v>0</v>
      </c>
      <c r="BW1047" s="16">
        <v>0</v>
      </c>
      <c r="BX1047" s="14">
        <f t="shared" si="16"/>
        <v>23244.98</v>
      </c>
    </row>
    <row r="1048" spans="1:76" s="17" customFormat="1" x14ac:dyDescent="0.3">
      <c r="A1048" s="7" t="s">
        <v>462</v>
      </c>
      <c r="B1048" s="8" t="s">
        <v>2767</v>
      </c>
      <c r="C1048" s="21" t="s">
        <v>2768</v>
      </c>
      <c r="D1048" s="9">
        <v>34381</v>
      </c>
      <c r="E1048" s="9" t="s">
        <v>2769</v>
      </c>
      <c r="F1048" s="10" t="str">
        <f>VLOOKUP($E1048,'FP MD'!$A:$F,2,FALSE)</f>
        <v>PK Unit 1 Power Block 2023 Blanket</v>
      </c>
      <c r="G1048" s="10" t="s">
        <v>1221</v>
      </c>
      <c r="H1048" s="10" t="s">
        <v>1727</v>
      </c>
      <c r="I1048" s="10" t="s">
        <v>2697</v>
      </c>
      <c r="J1048" s="10" t="str">
        <f>VLOOKUP($E1048,'FP MD'!$A:$F,3,FALSE)</f>
        <v>Blanket</v>
      </c>
      <c r="K1048" s="10" t="str">
        <f>VLOOKUP($E1048,'FP MD'!$A:$F,4,FALSE)</f>
        <v/>
      </c>
      <c r="L1048" s="10" t="str">
        <f>VLOOKUP($E1048,'FP MD'!$A:$F,5,FALSE)</f>
        <v/>
      </c>
      <c r="M1048" s="10">
        <f>VLOOKUP($E1048,'FP MD'!$A:$F,6,FALSE)</f>
        <v>0</v>
      </c>
      <c r="N1048" s="11">
        <v>202403</v>
      </c>
      <c r="O1048" s="15">
        <v>0</v>
      </c>
      <c r="P1048" s="16">
        <v>0</v>
      </c>
      <c r="Q1048" s="16">
        <v>0</v>
      </c>
      <c r="R1048" s="16">
        <v>101928.09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0</v>
      </c>
      <c r="BH1048" s="16">
        <v>0</v>
      </c>
      <c r="BI1048" s="16">
        <v>0</v>
      </c>
      <c r="BJ1048" s="16">
        <v>0</v>
      </c>
      <c r="BK1048" s="16">
        <v>0</v>
      </c>
      <c r="BL1048" s="16">
        <v>0</v>
      </c>
      <c r="BM1048" s="16">
        <v>0</v>
      </c>
      <c r="BN1048" s="16">
        <v>0</v>
      </c>
      <c r="BO1048" s="16">
        <v>0</v>
      </c>
      <c r="BP1048" s="16">
        <v>0</v>
      </c>
      <c r="BQ1048" s="16">
        <v>0</v>
      </c>
      <c r="BR1048" s="16">
        <v>0</v>
      </c>
      <c r="BS1048" s="16">
        <v>0</v>
      </c>
      <c r="BT1048" s="16">
        <v>0</v>
      </c>
      <c r="BU1048" s="16">
        <v>0</v>
      </c>
      <c r="BV1048" s="16">
        <v>0</v>
      </c>
      <c r="BW1048" s="16">
        <v>0</v>
      </c>
      <c r="BX1048" s="14">
        <f t="shared" si="16"/>
        <v>101928.09</v>
      </c>
    </row>
    <row r="1049" spans="1:76" s="17" customFormat="1" x14ac:dyDescent="0.3">
      <c r="A1049" s="7" t="s">
        <v>462</v>
      </c>
      <c r="B1049" s="8" t="s">
        <v>2770</v>
      </c>
      <c r="C1049" s="21" t="s">
        <v>2771</v>
      </c>
      <c r="D1049" s="9">
        <v>34381</v>
      </c>
      <c r="E1049" s="9" t="s">
        <v>2772</v>
      </c>
      <c r="F1049" s="10" t="str">
        <f>VLOOKUP($E1049,'FP MD'!$A:$F,2,FALSE)</f>
        <v>Polk 1 Flexibility Project</v>
      </c>
      <c r="G1049" s="10" t="s">
        <v>1221</v>
      </c>
      <c r="H1049" s="10" t="s">
        <v>1727</v>
      </c>
      <c r="I1049" s="10" t="s">
        <v>2701</v>
      </c>
      <c r="J1049" s="10" t="str">
        <f>VLOOKUP($E1049,'FP MD'!$A:$F,3,FALSE)</f>
        <v>Polk 1 Flexibility Project</v>
      </c>
      <c r="K1049" s="10" t="str">
        <f>VLOOKUP($E1049,'FP MD'!$A:$F,4,FALSE)</f>
        <v/>
      </c>
      <c r="L1049" s="10" t="str">
        <f>VLOOKUP($E1049,'FP MD'!$A:$F,5,FALSE)</f>
        <v/>
      </c>
      <c r="M1049" s="10">
        <f>VLOOKUP($E1049,'FP MD'!$A:$F,6,FALSE)</f>
        <v>0</v>
      </c>
      <c r="N1049" s="11">
        <v>202505</v>
      </c>
      <c r="O1049" s="15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15007516.9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0</v>
      </c>
      <c r="BG1049" s="16">
        <v>0</v>
      </c>
      <c r="BH1049" s="16">
        <v>0</v>
      </c>
      <c r="BI1049" s="16">
        <v>0</v>
      </c>
      <c r="BJ1049" s="16">
        <v>0</v>
      </c>
      <c r="BK1049" s="16">
        <v>0</v>
      </c>
      <c r="BL1049" s="16">
        <v>0</v>
      </c>
      <c r="BM1049" s="16">
        <v>0</v>
      </c>
      <c r="BN1049" s="16">
        <v>0</v>
      </c>
      <c r="BO1049" s="16">
        <v>0</v>
      </c>
      <c r="BP1049" s="16">
        <v>0</v>
      </c>
      <c r="BQ1049" s="16">
        <v>0</v>
      </c>
      <c r="BR1049" s="16">
        <v>0</v>
      </c>
      <c r="BS1049" s="16">
        <v>0</v>
      </c>
      <c r="BT1049" s="16">
        <v>0</v>
      </c>
      <c r="BU1049" s="16">
        <v>0</v>
      </c>
      <c r="BV1049" s="16">
        <v>0</v>
      </c>
      <c r="BW1049" s="16">
        <v>0</v>
      </c>
      <c r="BX1049" s="14">
        <f t="shared" si="16"/>
        <v>15007516.9</v>
      </c>
    </row>
    <row r="1050" spans="1:76" s="17" customFormat="1" x14ac:dyDescent="0.3">
      <c r="A1050" s="7" t="s">
        <v>462</v>
      </c>
      <c r="B1050" s="8" t="s">
        <v>2773</v>
      </c>
      <c r="C1050" s="21" t="s">
        <v>2774</v>
      </c>
      <c r="D1050" s="9">
        <v>34381</v>
      </c>
      <c r="E1050" s="9" t="s">
        <v>2594</v>
      </c>
      <c r="F1050" s="10" t="str">
        <f>VLOOKUP($E1050,'FP MD'!$A:$F,2,FALSE)</f>
        <v>PK Common 2023 Blanket</v>
      </c>
      <c r="G1050" s="10" t="s">
        <v>1221</v>
      </c>
      <c r="H1050" s="10" t="s">
        <v>1727</v>
      </c>
      <c r="I1050" s="10" t="s">
        <v>2697</v>
      </c>
      <c r="J1050" s="10" t="str">
        <f>VLOOKUP($E1050,'FP MD'!$A:$F,3,FALSE)</f>
        <v>Blanket</v>
      </c>
      <c r="K1050" s="10" t="str">
        <f>VLOOKUP($E1050,'FP MD'!$A:$F,4,FALSE)</f>
        <v/>
      </c>
      <c r="L1050" s="10" t="str">
        <f>VLOOKUP($E1050,'FP MD'!$A:$F,5,FALSE)</f>
        <v/>
      </c>
      <c r="M1050" s="10">
        <f>VLOOKUP($E1050,'FP MD'!$A:$F,6,FALSE)</f>
        <v>0</v>
      </c>
      <c r="N1050" s="11">
        <v>202401</v>
      </c>
      <c r="O1050" s="15">
        <v>0</v>
      </c>
      <c r="P1050" s="16">
        <v>14702.880000000001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0</v>
      </c>
      <c r="BH1050" s="16">
        <v>0</v>
      </c>
      <c r="BI1050" s="16">
        <v>0</v>
      </c>
      <c r="BJ1050" s="16">
        <v>0</v>
      </c>
      <c r="BK1050" s="16">
        <v>0</v>
      </c>
      <c r="BL1050" s="16">
        <v>0</v>
      </c>
      <c r="BM1050" s="16">
        <v>0</v>
      </c>
      <c r="BN1050" s="16">
        <v>0</v>
      </c>
      <c r="BO1050" s="16">
        <v>0</v>
      </c>
      <c r="BP1050" s="16">
        <v>0</v>
      </c>
      <c r="BQ1050" s="16">
        <v>0</v>
      </c>
      <c r="BR1050" s="16">
        <v>0</v>
      </c>
      <c r="BS1050" s="16">
        <v>0</v>
      </c>
      <c r="BT1050" s="16">
        <v>0</v>
      </c>
      <c r="BU1050" s="16">
        <v>0</v>
      </c>
      <c r="BV1050" s="16">
        <v>0</v>
      </c>
      <c r="BW1050" s="16">
        <v>0</v>
      </c>
      <c r="BX1050" s="14">
        <f t="shared" si="16"/>
        <v>14702.880000000001</v>
      </c>
    </row>
    <row r="1051" spans="1:76" s="17" customFormat="1" x14ac:dyDescent="0.3">
      <c r="A1051" s="7" t="s">
        <v>468</v>
      </c>
      <c r="B1051" s="8" t="s">
        <v>2775</v>
      </c>
      <c r="C1051" s="21" t="s">
        <v>2776</v>
      </c>
      <c r="D1051" s="9">
        <v>34381</v>
      </c>
      <c r="E1051" s="9" t="s">
        <v>2594</v>
      </c>
      <c r="F1051" s="10" t="str">
        <f>VLOOKUP($E1051,'FP MD'!$A:$F,2,FALSE)</f>
        <v>PK Common 2023 Blanket</v>
      </c>
      <c r="G1051" s="10" t="s">
        <v>1221</v>
      </c>
      <c r="H1051" s="10" t="s">
        <v>1727</v>
      </c>
      <c r="I1051" s="10" t="s">
        <v>2724</v>
      </c>
      <c r="J1051" s="10" t="str">
        <f>VLOOKUP($E1051,'FP MD'!$A:$F,3,FALSE)</f>
        <v>Blanket</v>
      </c>
      <c r="K1051" s="10" t="str">
        <f>VLOOKUP($E1051,'FP MD'!$A:$F,4,FALSE)</f>
        <v/>
      </c>
      <c r="L1051" s="10" t="str">
        <f>VLOOKUP($E1051,'FP MD'!$A:$F,5,FALSE)</f>
        <v/>
      </c>
      <c r="M1051" s="10">
        <f>VLOOKUP($E1051,'FP MD'!$A:$F,6,FALSE)</f>
        <v>0</v>
      </c>
      <c r="N1051" s="11" t="s">
        <v>97</v>
      </c>
      <c r="O1051" s="15">
        <v>0</v>
      </c>
      <c r="P1051" s="16">
        <v>34586.49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0</v>
      </c>
      <c r="AS1051" s="16">
        <v>0</v>
      </c>
      <c r="AT1051" s="16">
        <v>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0</v>
      </c>
      <c r="BG1051" s="16">
        <v>0</v>
      </c>
      <c r="BH1051" s="16">
        <v>0</v>
      </c>
      <c r="BI1051" s="16">
        <v>0</v>
      </c>
      <c r="BJ1051" s="16">
        <v>0</v>
      </c>
      <c r="BK1051" s="16">
        <v>0</v>
      </c>
      <c r="BL1051" s="16">
        <v>0</v>
      </c>
      <c r="BM1051" s="16">
        <v>0</v>
      </c>
      <c r="BN1051" s="16">
        <v>0</v>
      </c>
      <c r="BO1051" s="16">
        <v>0</v>
      </c>
      <c r="BP1051" s="16">
        <v>0</v>
      </c>
      <c r="BQ1051" s="16">
        <v>0</v>
      </c>
      <c r="BR1051" s="16">
        <v>0</v>
      </c>
      <c r="BS1051" s="16">
        <v>0</v>
      </c>
      <c r="BT1051" s="16">
        <v>0</v>
      </c>
      <c r="BU1051" s="16">
        <v>0</v>
      </c>
      <c r="BV1051" s="16">
        <v>0</v>
      </c>
      <c r="BW1051" s="16">
        <v>0</v>
      </c>
      <c r="BX1051" s="14">
        <f t="shared" si="16"/>
        <v>34586.49</v>
      </c>
    </row>
    <row r="1052" spans="1:76" s="17" customFormat="1" x14ac:dyDescent="0.3">
      <c r="A1052" s="7" t="s">
        <v>462</v>
      </c>
      <c r="B1052" s="8" t="s">
        <v>2777</v>
      </c>
      <c r="C1052" s="21" t="s">
        <v>2778</v>
      </c>
      <c r="D1052" s="9">
        <v>34381</v>
      </c>
      <c r="E1052" s="9" t="s">
        <v>2594</v>
      </c>
      <c r="F1052" s="10" t="str">
        <f>VLOOKUP($E1052,'FP MD'!$A:$F,2,FALSE)</f>
        <v>PK Common 2023 Blanket</v>
      </c>
      <c r="G1052" s="10" t="s">
        <v>1221</v>
      </c>
      <c r="H1052" s="10" t="s">
        <v>1727</v>
      </c>
      <c r="I1052" s="10" t="s">
        <v>2697</v>
      </c>
      <c r="J1052" s="10" t="str">
        <f>VLOOKUP($E1052,'FP MD'!$A:$F,3,FALSE)</f>
        <v>Blanket</v>
      </c>
      <c r="K1052" s="10" t="str">
        <f>VLOOKUP($E1052,'FP MD'!$A:$F,4,FALSE)</f>
        <v/>
      </c>
      <c r="L1052" s="10" t="str">
        <f>VLOOKUP($E1052,'FP MD'!$A:$F,5,FALSE)</f>
        <v/>
      </c>
      <c r="M1052" s="10">
        <f>VLOOKUP($E1052,'FP MD'!$A:$F,6,FALSE)</f>
        <v>0</v>
      </c>
      <c r="N1052" s="11">
        <v>202406</v>
      </c>
      <c r="O1052" s="15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76785.48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0</v>
      </c>
      <c r="BF1052" s="16">
        <v>0</v>
      </c>
      <c r="BG1052" s="16">
        <v>0</v>
      </c>
      <c r="BH1052" s="16">
        <v>0</v>
      </c>
      <c r="BI1052" s="16">
        <v>0</v>
      </c>
      <c r="BJ1052" s="16">
        <v>0</v>
      </c>
      <c r="BK1052" s="16">
        <v>0</v>
      </c>
      <c r="BL1052" s="16">
        <v>0</v>
      </c>
      <c r="BM1052" s="16">
        <v>0</v>
      </c>
      <c r="BN1052" s="16">
        <v>0</v>
      </c>
      <c r="BO1052" s="16">
        <v>0</v>
      </c>
      <c r="BP1052" s="16">
        <v>0</v>
      </c>
      <c r="BQ1052" s="16">
        <v>0</v>
      </c>
      <c r="BR1052" s="16">
        <v>0</v>
      </c>
      <c r="BS1052" s="16">
        <v>0</v>
      </c>
      <c r="BT1052" s="16">
        <v>0</v>
      </c>
      <c r="BU1052" s="16">
        <v>0</v>
      </c>
      <c r="BV1052" s="16">
        <v>0</v>
      </c>
      <c r="BW1052" s="16">
        <v>0</v>
      </c>
      <c r="BX1052" s="14">
        <f t="shared" si="16"/>
        <v>76785.48</v>
      </c>
    </row>
    <row r="1053" spans="1:76" s="17" customFormat="1" x14ac:dyDescent="0.3">
      <c r="A1053" s="7" t="s">
        <v>462</v>
      </c>
      <c r="B1053" s="8" t="s">
        <v>2779</v>
      </c>
      <c r="C1053" s="21" t="s">
        <v>2780</v>
      </c>
      <c r="D1053" s="9">
        <v>34381</v>
      </c>
      <c r="E1053" s="9" t="s">
        <v>2594</v>
      </c>
      <c r="F1053" s="10" t="str">
        <f>VLOOKUP($E1053,'FP MD'!$A:$F,2,FALSE)</f>
        <v>PK Common 2023 Blanket</v>
      </c>
      <c r="G1053" s="10" t="s">
        <v>1221</v>
      </c>
      <c r="H1053" s="10" t="s">
        <v>1727</v>
      </c>
      <c r="I1053" s="10" t="s">
        <v>2697</v>
      </c>
      <c r="J1053" s="10" t="str">
        <f>VLOOKUP($E1053,'FP MD'!$A:$F,3,FALSE)</f>
        <v>Blanket</v>
      </c>
      <c r="K1053" s="10" t="str">
        <f>VLOOKUP($E1053,'FP MD'!$A:$F,4,FALSE)</f>
        <v/>
      </c>
      <c r="L1053" s="10" t="str">
        <f>VLOOKUP($E1053,'FP MD'!$A:$F,5,FALSE)</f>
        <v/>
      </c>
      <c r="M1053" s="10">
        <f>VLOOKUP($E1053,'FP MD'!$A:$F,6,FALSE)</f>
        <v>0</v>
      </c>
      <c r="N1053" s="11">
        <v>202401</v>
      </c>
      <c r="O1053" s="15">
        <v>0</v>
      </c>
      <c r="P1053" s="16">
        <v>15925.44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0</v>
      </c>
      <c r="BH1053" s="16">
        <v>0</v>
      </c>
      <c r="BI1053" s="16">
        <v>0</v>
      </c>
      <c r="BJ1053" s="16">
        <v>0</v>
      </c>
      <c r="BK1053" s="16">
        <v>0</v>
      </c>
      <c r="BL1053" s="16">
        <v>0</v>
      </c>
      <c r="BM1053" s="16">
        <v>0</v>
      </c>
      <c r="BN1053" s="16">
        <v>0</v>
      </c>
      <c r="BO1053" s="16">
        <v>0</v>
      </c>
      <c r="BP1053" s="16">
        <v>0</v>
      </c>
      <c r="BQ1053" s="16">
        <v>0</v>
      </c>
      <c r="BR1053" s="16">
        <v>0</v>
      </c>
      <c r="BS1053" s="16">
        <v>0</v>
      </c>
      <c r="BT1053" s="16">
        <v>0</v>
      </c>
      <c r="BU1053" s="16">
        <v>0</v>
      </c>
      <c r="BV1053" s="16">
        <v>0</v>
      </c>
      <c r="BW1053" s="16">
        <v>0</v>
      </c>
      <c r="BX1053" s="14">
        <f t="shared" si="16"/>
        <v>15925.44</v>
      </c>
    </row>
    <row r="1054" spans="1:76" s="17" customFormat="1" x14ac:dyDescent="0.3">
      <c r="A1054" s="7" t="s">
        <v>462</v>
      </c>
      <c r="B1054" s="8" t="s">
        <v>2781</v>
      </c>
      <c r="C1054" s="21" t="s">
        <v>2782</v>
      </c>
      <c r="D1054" s="9">
        <v>34381</v>
      </c>
      <c r="E1054" s="9" t="s">
        <v>2781</v>
      </c>
      <c r="F1054" s="10" t="str">
        <f>VLOOKUP($E1054,'FP MD'!$A:$F,2,FALSE)</f>
        <v>Loop 1 DCS Virtualization</v>
      </c>
      <c r="G1054" s="10" t="s">
        <v>1221</v>
      </c>
      <c r="H1054" s="10" t="s">
        <v>1727</v>
      </c>
      <c r="I1054" s="10" t="s">
        <v>2701</v>
      </c>
      <c r="J1054" s="10" t="str">
        <f>VLOOKUP($E1054,'FP MD'!$A:$F,3,FALSE)</f>
        <v>None</v>
      </c>
      <c r="K1054" s="10" t="str">
        <f>VLOOKUP($E1054,'FP MD'!$A:$F,4,FALSE)</f>
        <v/>
      </c>
      <c r="L1054" s="10" t="str">
        <f>VLOOKUP($E1054,'FP MD'!$A:$F,5,FALSE)</f>
        <v/>
      </c>
      <c r="M1054" s="10">
        <f>VLOOKUP($E1054,'FP MD'!$A:$F,6,FALSE)</f>
        <v>0</v>
      </c>
      <c r="N1054" s="11">
        <v>202612</v>
      </c>
      <c r="O1054" s="15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922222.22999999975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0</v>
      </c>
      <c r="BG1054" s="16">
        <v>0</v>
      </c>
      <c r="BH1054" s="16">
        <v>0</v>
      </c>
      <c r="BI1054" s="16">
        <v>0</v>
      </c>
      <c r="BJ1054" s="16">
        <v>0</v>
      </c>
      <c r="BK1054" s="16">
        <v>0</v>
      </c>
      <c r="BL1054" s="16">
        <v>0</v>
      </c>
      <c r="BM1054" s="16">
        <v>0</v>
      </c>
      <c r="BN1054" s="16">
        <v>0</v>
      </c>
      <c r="BO1054" s="16">
        <v>0</v>
      </c>
      <c r="BP1054" s="16">
        <v>0</v>
      </c>
      <c r="BQ1054" s="16">
        <v>0</v>
      </c>
      <c r="BR1054" s="16">
        <v>0</v>
      </c>
      <c r="BS1054" s="16">
        <v>0</v>
      </c>
      <c r="BT1054" s="16">
        <v>0</v>
      </c>
      <c r="BU1054" s="16">
        <v>0</v>
      </c>
      <c r="BV1054" s="16">
        <v>0</v>
      </c>
      <c r="BW1054" s="16">
        <v>0</v>
      </c>
      <c r="BX1054" s="14">
        <f t="shared" si="16"/>
        <v>922222.22999999975</v>
      </c>
    </row>
    <row r="1055" spans="1:76" s="17" customFormat="1" x14ac:dyDescent="0.3">
      <c r="A1055" s="7" t="s">
        <v>468</v>
      </c>
      <c r="B1055" s="8" t="s">
        <v>2783</v>
      </c>
      <c r="C1055" s="21" t="s">
        <v>2784</v>
      </c>
      <c r="D1055" s="9">
        <v>34381</v>
      </c>
      <c r="E1055" s="9" t="s">
        <v>2783</v>
      </c>
      <c r="F1055" s="10" t="str">
        <f>VLOOKUP($E1055,'FP MD'!$A:$F,2,FALSE)</f>
        <v>PK Unit 1 Power Block 2024 Blanket</v>
      </c>
      <c r="G1055" s="10" t="s">
        <v>1221</v>
      </c>
      <c r="H1055" s="10" t="s">
        <v>1727</v>
      </c>
      <c r="I1055" s="10" t="s">
        <v>2724</v>
      </c>
      <c r="J1055" s="10" t="str">
        <f>VLOOKUP($E1055,'FP MD'!$A:$F,3,FALSE)</f>
        <v>Blanket</v>
      </c>
      <c r="K1055" s="10" t="str">
        <f>VLOOKUP($E1055,'FP MD'!$A:$F,4,FALSE)</f>
        <v/>
      </c>
      <c r="L1055" s="10" t="str">
        <f>VLOOKUP($E1055,'FP MD'!$A:$F,5,FALSE)</f>
        <v/>
      </c>
      <c r="M1055" s="10">
        <f>VLOOKUP($E1055,'FP MD'!$A:$F,6,FALSE)</f>
        <v>0</v>
      </c>
      <c r="N1055" s="11" t="s">
        <v>97</v>
      </c>
      <c r="O1055" s="15">
        <v>0</v>
      </c>
      <c r="P1055" s="16">
        <v>52791.630000000005</v>
      </c>
      <c r="Q1055" s="16">
        <v>52791.67</v>
      </c>
      <c r="R1055" s="16">
        <v>52791.67</v>
      </c>
      <c r="S1055" s="16">
        <v>52791.670000000013</v>
      </c>
      <c r="T1055" s="16">
        <v>52791.669999999984</v>
      </c>
      <c r="U1055" s="16">
        <v>52791.669999999984</v>
      </c>
      <c r="V1055" s="16">
        <v>52791.669999999984</v>
      </c>
      <c r="W1055" s="16">
        <v>52791.669999999984</v>
      </c>
      <c r="X1055" s="16">
        <v>52791.669999999984</v>
      </c>
      <c r="Y1055" s="16">
        <v>52791.669999999984</v>
      </c>
      <c r="Z1055" s="16">
        <v>52791.670000000042</v>
      </c>
      <c r="AA1055" s="16">
        <v>52791.670000000042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0</v>
      </c>
      <c r="AZ1055" s="16">
        <v>0</v>
      </c>
      <c r="BA1055" s="16">
        <v>0</v>
      </c>
      <c r="BB1055" s="16">
        <v>0</v>
      </c>
      <c r="BC1055" s="16">
        <v>0</v>
      </c>
      <c r="BD1055" s="16">
        <v>0</v>
      </c>
      <c r="BE1055" s="16">
        <v>0</v>
      </c>
      <c r="BF1055" s="16">
        <v>0</v>
      </c>
      <c r="BG1055" s="16">
        <v>0</v>
      </c>
      <c r="BH1055" s="16">
        <v>0</v>
      </c>
      <c r="BI1055" s="16">
        <v>0</v>
      </c>
      <c r="BJ1055" s="16">
        <v>0</v>
      </c>
      <c r="BK1055" s="16">
        <v>0</v>
      </c>
      <c r="BL1055" s="16">
        <v>0</v>
      </c>
      <c r="BM1055" s="16">
        <v>0</v>
      </c>
      <c r="BN1055" s="16">
        <v>0</v>
      </c>
      <c r="BO1055" s="16">
        <v>0</v>
      </c>
      <c r="BP1055" s="16">
        <v>0</v>
      </c>
      <c r="BQ1055" s="16">
        <v>0</v>
      </c>
      <c r="BR1055" s="16">
        <v>0</v>
      </c>
      <c r="BS1055" s="16">
        <v>0</v>
      </c>
      <c r="BT1055" s="16">
        <v>0</v>
      </c>
      <c r="BU1055" s="16">
        <v>0</v>
      </c>
      <c r="BV1055" s="16">
        <v>0</v>
      </c>
      <c r="BW1055" s="16">
        <v>0</v>
      </c>
      <c r="BX1055" s="14">
        <f t="shared" si="16"/>
        <v>633500</v>
      </c>
    </row>
    <row r="1056" spans="1:76" s="17" customFormat="1" x14ac:dyDescent="0.3">
      <c r="A1056" s="7" t="s">
        <v>468</v>
      </c>
      <c r="B1056" s="8" t="s">
        <v>2785</v>
      </c>
      <c r="C1056" s="21" t="s">
        <v>2786</v>
      </c>
      <c r="D1056" s="9">
        <v>34381</v>
      </c>
      <c r="E1056" s="9" t="s">
        <v>2785</v>
      </c>
      <c r="F1056" s="10" t="str">
        <f>VLOOKUP($E1056,'FP MD'!$A:$F,2,FALSE)</f>
        <v>PK Unit 1 Power Block 2025 Blanket</v>
      </c>
      <c r="G1056" s="10" t="s">
        <v>1221</v>
      </c>
      <c r="H1056" s="10" t="s">
        <v>1727</v>
      </c>
      <c r="I1056" s="10" t="s">
        <v>2724</v>
      </c>
      <c r="J1056" s="10" t="str">
        <f>VLOOKUP($E1056,'FP MD'!$A:$F,3,FALSE)</f>
        <v>Blanket</v>
      </c>
      <c r="K1056" s="10" t="str">
        <f>VLOOKUP($E1056,'FP MD'!$A:$F,4,FALSE)</f>
        <v/>
      </c>
      <c r="L1056" s="10" t="str">
        <f>VLOOKUP($E1056,'FP MD'!$A:$F,5,FALSE)</f>
        <v/>
      </c>
      <c r="M1056" s="10">
        <f>VLOOKUP($E1056,'FP MD'!$A:$F,6,FALSE)</f>
        <v>0</v>
      </c>
      <c r="N1056" s="11" t="s">
        <v>97</v>
      </c>
      <c r="O1056" s="15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37037.049999999996</v>
      </c>
      <c r="AC1056" s="16">
        <v>37037.049999999996</v>
      </c>
      <c r="AD1056" s="16">
        <v>37037.050000000003</v>
      </c>
      <c r="AE1056" s="16">
        <v>37037.049999999988</v>
      </c>
      <c r="AF1056" s="16">
        <v>37037.049999999988</v>
      </c>
      <c r="AG1056" s="16">
        <v>37037.049999999988</v>
      </c>
      <c r="AH1056" s="16">
        <v>37037.049999999988</v>
      </c>
      <c r="AI1056" s="16">
        <v>37037.050000000017</v>
      </c>
      <c r="AJ1056" s="16">
        <v>37037.049999999988</v>
      </c>
      <c r="AK1056" s="16">
        <v>37037.049999999988</v>
      </c>
      <c r="AL1056" s="16">
        <v>37037.049999999988</v>
      </c>
      <c r="AM1056" s="16">
        <v>37037.049999999988</v>
      </c>
      <c r="AN1056" s="16">
        <v>0</v>
      </c>
      <c r="AO1056" s="16">
        <v>0</v>
      </c>
      <c r="AP1056" s="16">
        <v>0</v>
      </c>
      <c r="AQ1056" s="16">
        <v>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0</v>
      </c>
      <c r="BF1056" s="16">
        <v>0</v>
      </c>
      <c r="BG1056" s="16">
        <v>0</v>
      </c>
      <c r="BH1056" s="16">
        <v>0</v>
      </c>
      <c r="BI1056" s="16">
        <v>0</v>
      </c>
      <c r="BJ1056" s="16">
        <v>0</v>
      </c>
      <c r="BK1056" s="16">
        <v>0</v>
      </c>
      <c r="BL1056" s="16">
        <v>0</v>
      </c>
      <c r="BM1056" s="16">
        <v>0</v>
      </c>
      <c r="BN1056" s="16">
        <v>0</v>
      </c>
      <c r="BO1056" s="16">
        <v>0</v>
      </c>
      <c r="BP1056" s="16">
        <v>0</v>
      </c>
      <c r="BQ1056" s="16">
        <v>0</v>
      </c>
      <c r="BR1056" s="16">
        <v>0</v>
      </c>
      <c r="BS1056" s="16">
        <v>0</v>
      </c>
      <c r="BT1056" s="16">
        <v>0</v>
      </c>
      <c r="BU1056" s="16">
        <v>0</v>
      </c>
      <c r="BV1056" s="16">
        <v>0</v>
      </c>
      <c r="BW1056" s="16">
        <v>0</v>
      </c>
      <c r="BX1056" s="14">
        <f t="shared" si="16"/>
        <v>444444.59999999992</v>
      </c>
    </row>
    <row r="1057" spans="1:76" s="17" customFormat="1" x14ac:dyDescent="0.3">
      <c r="A1057" s="7" t="s">
        <v>468</v>
      </c>
      <c r="B1057" s="8" t="s">
        <v>2787</v>
      </c>
      <c r="C1057" s="21" t="s">
        <v>2788</v>
      </c>
      <c r="D1057" s="9">
        <v>34381</v>
      </c>
      <c r="E1057" s="9" t="s">
        <v>2787</v>
      </c>
      <c r="F1057" s="10" t="str">
        <f>VLOOKUP($E1057,'FP MD'!$A:$F,2,FALSE)</f>
        <v>PK Unit 1 Power Block 2026 Blanket</v>
      </c>
      <c r="G1057" s="10" t="s">
        <v>1221</v>
      </c>
      <c r="H1057" s="10" t="s">
        <v>1727</v>
      </c>
      <c r="I1057" s="10" t="s">
        <v>2724</v>
      </c>
      <c r="J1057" s="10" t="str">
        <f>VLOOKUP($E1057,'FP MD'!$A:$F,3,FALSE)</f>
        <v>Blanket</v>
      </c>
      <c r="K1057" s="10" t="str">
        <f>VLOOKUP($E1057,'FP MD'!$A:$F,4,FALSE)</f>
        <v/>
      </c>
      <c r="L1057" s="10" t="str">
        <f>VLOOKUP($E1057,'FP MD'!$A:$F,5,FALSE)</f>
        <v/>
      </c>
      <c r="M1057" s="10">
        <f>VLOOKUP($E1057,'FP MD'!$A:$F,6,FALSE)</f>
        <v>0</v>
      </c>
      <c r="N1057" s="11" t="s">
        <v>97</v>
      </c>
      <c r="O1057" s="15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37037.049999999996</v>
      </c>
      <c r="AO1057" s="16">
        <v>37037.049999999996</v>
      </c>
      <c r="AP1057" s="16">
        <v>37037.050000000003</v>
      </c>
      <c r="AQ1057" s="16">
        <v>37037.049999999988</v>
      </c>
      <c r="AR1057" s="16">
        <v>37037.049999999988</v>
      </c>
      <c r="AS1057" s="16">
        <v>37037.049999999988</v>
      </c>
      <c r="AT1057" s="16">
        <v>37037.049999999988</v>
      </c>
      <c r="AU1057" s="16">
        <v>37037.050000000017</v>
      </c>
      <c r="AV1057" s="16">
        <v>37037.049999999988</v>
      </c>
      <c r="AW1057" s="16">
        <v>37037.049999999988</v>
      </c>
      <c r="AX1057" s="16">
        <v>37037.049999999988</v>
      </c>
      <c r="AY1057" s="16">
        <v>37037.049999999988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0</v>
      </c>
      <c r="BH1057" s="16">
        <v>0</v>
      </c>
      <c r="BI1057" s="16">
        <v>0</v>
      </c>
      <c r="BJ1057" s="16">
        <v>0</v>
      </c>
      <c r="BK1057" s="16">
        <v>0</v>
      </c>
      <c r="BL1057" s="16">
        <v>0</v>
      </c>
      <c r="BM1057" s="16">
        <v>0</v>
      </c>
      <c r="BN1057" s="16">
        <v>0</v>
      </c>
      <c r="BO1057" s="16">
        <v>0</v>
      </c>
      <c r="BP1057" s="16">
        <v>0</v>
      </c>
      <c r="BQ1057" s="16">
        <v>0</v>
      </c>
      <c r="BR1057" s="16">
        <v>0</v>
      </c>
      <c r="BS1057" s="16">
        <v>0</v>
      </c>
      <c r="BT1057" s="16">
        <v>0</v>
      </c>
      <c r="BU1057" s="16">
        <v>0</v>
      </c>
      <c r="BV1057" s="16">
        <v>0</v>
      </c>
      <c r="BW1057" s="16">
        <v>0</v>
      </c>
      <c r="BX1057" s="14">
        <f t="shared" si="16"/>
        <v>444444.59999999992</v>
      </c>
    </row>
    <row r="1058" spans="1:76" s="17" customFormat="1" x14ac:dyDescent="0.3">
      <c r="A1058" s="7" t="s">
        <v>468</v>
      </c>
      <c r="B1058" s="8" t="s">
        <v>2789</v>
      </c>
      <c r="C1058" s="21" t="s">
        <v>2790</v>
      </c>
      <c r="D1058" s="9">
        <v>34381</v>
      </c>
      <c r="E1058" s="9" t="s">
        <v>2789</v>
      </c>
      <c r="F1058" s="10" t="str">
        <f>VLOOKUP($E1058,'FP MD'!$A:$F,2,FALSE)</f>
        <v>PK Gasifier 2024 Blanket</v>
      </c>
      <c r="G1058" s="10" t="s">
        <v>1221</v>
      </c>
      <c r="H1058" s="10" t="s">
        <v>1727</v>
      </c>
      <c r="I1058" s="10" t="s">
        <v>2697</v>
      </c>
      <c r="J1058" s="10" t="str">
        <f>VLOOKUP($E1058,'FP MD'!$A:$F,3,FALSE)</f>
        <v>Blanket</v>
      </c>
      <c r="K1058" s="10" t="str">
        <f>VLOOKUP($E1058,'FP MD'!$A:$F,4,FALSE)</f>
        <v/>
      </c>
      <c r="L1058" s="10" t="str">
        <f>VLOOKUP($E1058,'FP MD'!$A:$F,5,FALSE)</f>
        <v/>
      </c>
      <c r="M1058" s="10">
        <f>VLOOKUP($E1058,'FP MD'!$A:$F,6,FALSE)</f>
        <v>0</v>
      </c>
      <c r="N1058" s="11" t="s">
        <v>97</v>
      </c>
      <c r="O1058" s="15">
        <v>0</v>
      </c>
      <c r="P1058" s="16">
        <v>18287.150000000001</v>
      </c>
      <c r="Q1058" s="16">
        <v>18287.03</v>
      </c>
      <c r="R1058" s="16">
        <v>18287.03</v>
      </c>
      <c r="S1058" s="16">
        <v>18287.029999999992</v>
      </c>
      <c r="T1058" s="16">
        <v>18287.03</v>
      </c>
      <c r="U1058" s="16">
        <v>18287.03</v>
      </c>
      <c r="V1058" s="16">
        <v>18287.03</v>
      </c>
      <c r="W1058" s="16">
        <v>18287.03</v>
      </c>
      <c r="X1058" s="16">
        <v>18287.03</v>
      </c>
      <c r="Y1058" s="16">
        <v>18287.03</v>
      </c>
      <c r="Z1058" s="16">
        <v>18287.03</v>
      </c>
      <c r="AA1058" s="16">
        <v>18287.03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0</v>
      </c>
      <c r="AY1058" s="16">
        <v>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0</v>
      </c>
      <c r="BH1058" s="16">
        <v>0</v>
      </c>
      <c r="BI1058" s="16">
        <v>0</v>
      </c>
      <c r="BJ1058" s="16">
        <v>0</v>
      </c>
      <c r="BK1058" s="16">
        <v>0</v>
      </c>
      <c r="BL1058" s="16">
        <v>0</v>
      </c>
      <c r="BM1058" s="16">
        <v>0</v>
      </c>
      <c r="BN1058" s="16">
        <v>0</v>
      </c>
      <c r="BO1058" s="16">
        <v>0</v>
      </c>
      <c r="BP1058" s="16">
        <v>0</v>
      </c>
      <c r="BQ1058" s="16">
        <v>0</v>
      </c>
      <c r="BR1058" s="16">
        <v>0</v>
      </c>
      <c r="BS1058" s="16">
        <v>0</v>
      </c>
      <c r="BT1058" s="16">
        <v>0</v>
      </c>
      <c r="BU1058" s="16">
        <v>0</v>
      </c>
      <c r="BV1058" s="16">
        <v>0</v>
      </c>
      <c r="BW1058" s="16">
        <v>0</v>
      </c>
      <c r="BX1058" s="14">
        <f t="shared" si="16"/>
        <v>219444.47999999998</v>
      </c>
    </row>
    <row r="1059" spans="1:76" s="17" customFormat="1" x14ac:dyDescent="0.3">
      <c r="A1059" s="7" t="s">
        <v>468</v>
      </c>
      <c r="B1059" s="8" t="s">
        <v>2791</v>
      </c>
      <c r="C1059" s="21" t="s">
        <v>2792</v>
      </c>
      <c r="D1059" s="9">
        <v>34381</v>
      </c>
      <c r="E1059" s="9" t="s">
        <v>2791</v>
      </c>
      <c r="F1059" s="10" t="str">
        <f>VLOOKUP($E1059,'FP MD'!$A:$F,2,FALSE)</f>
        <v>PK Gasifier 2025 Blanket</v>
      </c>
      <c r="G1059" s="10" t="s">
        <v>1221</v>
      </c>
      <c r="H1059" s="10" t="s">
        <v>1727</v>
      </c>
      <c r="I1059" s="10" t="s">
        <v>2697</v>
      </c>
      <c r="J1059" s="10" t="str">
        <f>VLOOKUP($E1059,'FP MD'!$A:$F,3,FALSE)</f>
        <v>Blanket</v>
      </c>
      <c r="K1059" s="10" t="str">
        <f>VLOOKUP($E1059,'FP MD'!$A:$F,4,FALSE)</f>
        <v/>
      </c>
      <c r="L1059" s="10" t="str">
        <f>VLOOKUP($E1059,'FP MD'!$A:$F,5,FALSE)</f>
        <v/>
      </c>
      <c r="M1059" s="10">
        <f>VLOOKUP($E1059,'FP MD'!$A:$F,6,FALSE)</f>
        <v>0</v>
      </c>
      <c r="N1059" s="11" t="s">
        <v>97</v>
      </c>
      <c r="O1059" s="15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37037.049999999996</v>
      </c>
      <c r="AC1059" s="16">
        <v>37037.049999999996</v>
      </c>
      <c r="AD1059" s="16">
        <v>37037.050000000003</v>
      </c>
      <c r="AE1059" s="16">
        <v>37037.049999999988</v>
      </c>
      <c r="AF1059" s="16">
        <v>37037.049999999988</v>
      </c>
      <c r="AG1059" s="16">
        <v>37037.049999999988</v>
      </c>
      <c r="AH1059" s="16">
        <v>37037.049999999988</v>
      </c>
      <c r="AI1059" s="16">
        <v>37037.050000000017</v>
      </c>
      <c r="AJ1059" s="16">
        <v>37037.049999999988</v>
      </c>
      <c r="AK1059" s="16">
        <v>37037.049999999988</v>
      </c>
      <c r="AL1059" s="16">
        <v>37037.049999999988</v>
      </c>
      <c r="AM1059" s="16">
        <v>37037.049999999988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0</v>
      </c>
      <c r="BH1059" s="16">
        <v>0</v>
      </c>
      <c r="BI1059" s="16">
        <v>0</v>
      </c>
      <c r="BJ1059" s="16">
        <v>0</v>
      </c>
      <c r="BK1059" s="16">
        <v>0</v>
      </c>
      <c r="BL1059" s="16">
        <v>0</v>
      </c>
      <c r="BM1059" s="16">
        <v>0</v>
      </c>
      <c r="BN1059" s="16">
        <v>0</v>
      </c>
      <c r="BO1059" s="16">
        <v>0</v>
      </c>
      <c r="BP1059" s="16">
        <v>0</v>
      </c>
      <c r="BQ1059" s="16">
        <v>0</v>
      </c>
      <c r="BR1059" s="16">
        <v>0</v>
      </c>
      <c r="BS1059" s="16">
        <v>0</v>
      </c>
      <c r="BT1059" s="16">
        <v>0</v>
      </c>
      <c r="BU1059" s="16">
        <v>0</v>
      </c>
      <c r="BV1059" s="16">
        <v>0</v>
      </c>
      <c r="BW1059" s="16">
        <v>0</v>
      </c>
      <c r="BX1059" s="14">
        <f t="shared" si="16"/>
        <v>444444.59999999992</v>
      </c>
    </row>
    <row r="1060" spans="1:76" s="17" customFormat="1" x14ac:dyDescent="0.3">
      <c r="A1060" s="7" t="s">
        <v>468</v>
      </c>
      <c r="B1060" s="8" t="s">
        <v>2793</v>
      </c>
      <c r="C1060" s="21" t="s">
        <v>2794</v>
      </c>
      <c r="D1060" s="9">
        <v>34381</v>
      </c>
      <c r="E1060" s="9" t="s">
        <v>2793</v>
      </c>
      <c r="F1060" s="10" t="str">
        <f>VLOOKUP($E1060,'FP MD'!$A:$F,2,FALSE)</f>
        <v>PK Gasifier 2026 Blanket</v>
      </c>
      <c r="G1060" s="10" t="s">
        <v>1221</v>
      </c>
      <c r="H1060" s="10" t="s">
        <v>1727</v>
      </c>
      <c r="I1060" s="10" t="s">
        <v>2697</v>
      </c>
      <c r="J1060" s="10" t="str">
        <f>VLOOKUP($E1060,'FP MD'!$A:$F,3,FALSE)</f>
        <v>Blanket</v>
      </c>
      <c r="K1060" s="10" t="str">
        <f>VLOOKUP($E1060,'FP MD'!$A:$F,4,FALSE)</f>
        <v/>
      </c>
      <c r="L1060" s="10" t="str">
        <f>VLOOKUP($E1060,'FP MD'!$A:$F,5,FALSE)</f>
        <v/>
      </c>
      <c r="M1060" s="10">
        <f>VLOOKUP($E1060,'FP MD'!$A:$F,6,FALSE)</f>
        <v>0</v>
      </c>
      <c r="N1060" s="11" t="s">
        <v>97</v>
      </c>
      <c r="O1060" s="15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37037.050000000003</v>
      </c>
      <c r="AO1060" s="16">
        <v>37037.050000000003</v>
      </c>
      <c r="AP1060" s="16">
        <v>37037.050000000003</v>
      </c>
      <c r="AQ1060" s="16">
        <v>37037.050000000003</v>
      </c>
      <c r="AR1060" s="16">
        <v>37037.049999999988</v>
      </c>
      <c r="AS1060" s="16">
        <v>37037.049999999988</v>
      </c>
      <c r="AT1060" s="16">
        <v>37037.049999999988</v>
      </c>
      <c r="AU1060" s="16">
        <v>37037.049999999988</v>
      </c>
      <c r="AV1060" s="16">
        <v>37037.049999999988</v>
      </c>
      <c r="AW1060" s="16">
        <v>37037.049999999988</v>
      </c>
      <c r="AX1060" s="16">
        <v>37037.049999999988</v>
      </c>
      <c r="AY1060" s="16">
        <v>37037.049999999988</v>
      </c>
      <c r="AZ1060" s="16">
        <v>0</v>
      </c>
      <c r="BA1060" s="16">
        <v>0</v>
      </c>
      <c r="BB1060" s="16">
        <v>0</v>
      </c>
      <c r="BC1060" s="16">
        <v>0</v>
      </c>
      <c r="BD1060" s="16">
        <v>0</v>
      </c>
      <c r="BE1060" s="16">
        <v>0</v>
      </c>
      <c r="BF1060" s="16">
        <v>0</v>
      </c>
      <c r="BG1060" s="16">
        <v>0</v>
      </c>
      <c r="BH1060" s="16">
        <v>0</v>
      </c>
      <c r="BI1060" s="16">
        <v>0</v>
      </c>
      <c r="BJ1060" s="16">
        <v>0</v>
      </c>
      <c r="BK1060" s="16">
        <v>0</v>
      </c>
      <c r="BL1060" s="16">
        <v>0</v>
      </c>
      <c r="BM1060" s="16">
        <v>0</v>
      </c>
      <c r="BN1060" s="16">
        <v>0</v>
      </c>
      <c r="BO1060" s="16">
        <v>0</v>
      </c>
      <c r="BP1060" s="16">
        <v>0</v>
      </c>
      <c r="BQ1060" s="16">
        <v>0</v>
      </c>
      <c r="BR1060" s="16">
        <v>0</v>
      </c>
      <c r="BS1060" s="16">
        <v>0</v>
      </c>
      <c r="BT1060" s="16">
        <v>0</v>
      </c>
      <c r="BU1060" s="16">
        <v>0</v>
      </c>
      <c r="BV1060" s="16">
        <v>0</v>
      </c>
      <c r="BW1060" s="16">
        <v>0</v>
      </c>
      <c r="BX1060" s="14">
        <f t="shared" si="16"/>
        <v>444444.59999999992</v>
      </c>
    </row>
    <row r="1061" spans="1:76" s="17" customFormat="1" x14ac:dyDescent="0.3">
      <c r="A1061" s="7" t="s">
        <v>462</v>
      </c>
      <c r="B1061" s="8" t="s">
        <v>2795</v>
      </c>
      <c r="C1061" s="21" t="s">
        <v>2796</v>
      </c>
      <c r="D1061" s="9">
        <v>34381</v>
      </c>
      <c r="E1061" s="9" t="s">
        <v>2795</v>
      </c>
      <c r="F1061" s="10" t="str">
        <f>VLOOKUP($E1061,'FP MD'!$A:$F,2,FALSE)</f>
        <v>PK CC1 Gantry Crane Replacement</v>
      </c>
      <c r="G1061" s="10" t="s">
        <v>1221</v>
      </c>
      <c r="H1061" s="10" t="s">
        <v>1727</v>
      </c>
      <c r="I1061" s="10" t="s">
        <v>2701</v>
      </c>
      <c r="J1061" s="10" t="str">
        <f>VLOOKUP($E1061,'FP MD'!$A:$F,3,FALSE)</f>
        <v/>
      </c>
      <c r="K1061" s="10" t="str">
        <f>VLOOKUP($E1061,'FP MD'!$A:$F,4,FALSE)</f>
        <v/>
      </c>
      <c r="L1061" s="10" t="str">
        <f>VLOOKUP($E1061,'FP MD'!$A:$F,5,FALSE)</f>
        <v/>
      </c>
      <c r="M1061" s="10">
        <f>VLOOKUP($E1061,'FP MD'!$A:$F,6,FALSE)</f>
        <v>0</v>
      </c>
      <c r="N1061" s="11">
        <v>202512</v>
      </c>
      <c r="O1061" s="15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691666.67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0</v>
      </c>
      <c r="AY1061" s="16">
        <v>0</v>
      </c>
      <c r="AZ1061" s="16">
        <v>0</v>
      </c>
      <c r="BA1061" s="16">
        <v>0</v>
      </c>
      <c r="BB1061" s="16">
        <v>0</v>
      </c>
      <c r="BC1061" s="16">
        <v>0</v>
      </c>
      <c r="BD1061" s="16">
        <v>0</v>
      </c>
      <c r="BE1061" s="16">
        <v>0</v>
      </c>
      <c r="BF1061" s="16">
        <v>0</v>
      </c>
      <c r="BG1061" s="16">
        <v>0</v>
      </c>
      <c r="BH1061" s="16">
        <v>0</v>
      </c>
      <c r="BI1061" s="16">
        <v>0</v>
      </c>
      <c r="BJ1061" s="16">
        <v>0</v>
      </c>
      <c r="BK1061" s="16">
        <v>0</v>
      </c>
      <c r="BL1061" s="16">
        <v>0</v>
      </c>
      <c r="BM1061" s="16">
        <v>0</v>
      </c>
      <c r="BN1061" s="16">
        <v>0</v>
      </c>
      <c r="BO1061" s="16">
        <v>0</v>
      </c>
      <c r="BP1061" s="16">
        <v>0</v>
      </c>
      <c r="BQ1061" s="16">
        <v>0</v>
      </c>
      <c r="BR1061" s="16">
        <v>0</v>
      </c>
      <c r="BS1061" s="16">
        <v>0</v>
      </c>
      <c r="BT1061" s="16">
        <v>0</v>
      </c>
      <c r="BU1061" s="16">
        <v>0</v>
      </c>
      <c r="BV1061" s="16">
        <v>0</v>
      </c>
      <c r="BW1061" s="16">
        <v>0</v>
      </c>
      <c r="BX1061" s="14">
        <f t="shared" si="16"/>
        <v>691666.67</v>
      </c>
    </row>
    <row r="1062" spans="1:76" s="17" customFormat="1" x14ac:dyDescent="0.3">
      <c r="A1062" s="7" t="s">
        <v>462</v>
      </c>
      <c r="B1062" s="8" t="s">
        <v>2797</v>
      </c>
      <c r="C1062" s="21" t="s">
        <v>2798</v>
      </c>
      <c r="D1062" s="9">
        <v>34381</v>
      </c>
      <c r="E1062" s="9" t="s">
        <v>2797</v>
      </c>
      <c r="F1062" s="10" t="str">
        <f>VLOOKUP($E1062,'FP MD'!$A:$F,2,FALSE)</f>
        <v>PK CT1/ST1 Controls Upgrades</v>
      </c>
      <c r="G1062" s="10" t="s">
        <v>1221</v>
      </c>
      <c r="H1062" s="10" t="s">
        <v>1727</v>
      </c>
      <c r="I1062" s="10" t="s">
        <v>2701</v>
      </c>
      <c r="J1062" s="10" t="str">
        <f>VLOOKUP($E1062,'FP MD'!$A:$F,3,FALSE)</f>
        <v/>
      </c>
      <c r="K1062" s="10" t="str">
        <f>VLOOKUP($E1062,'FP MD'!$A:$F,4,FALSE)</f>
        <v/>
      </c>
      <c r="L1062" s="10" t="str">
        <f>VLOOKUP($E1062,'FP MD'!$A:$F,5,FALSE)</f>
        <v/>
      </c>
      <c r="M1062" s="10">
        <f>VLOOKUP($E1062,'FP MD'!$A:$F,6,FALSE)</f>
        <v>0</v>
      </c>
      <c r="N1062" s="11">
        <v>202712</v>
      </c>
      <c r="O1062" s="15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0</v>
      </c>
      <c r="AX1062" s="16">
        <v>0</v>
      </c>
      <c r="AY1062" s="16">
        <v>0</v>
      </c>
      <c r="AZ1062" s="16">
        <v>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0</v>
      </c>
      <c r="BH1062" s="16">
        <v>0</v>
      </c>
      <c r="BI1062" s="16">
        <v>0</v>
      </c>
      <c r="BJ1062" s="16">
        <v>0</v>
      </c>
      <c r="BK1062" s="16">
        <v>1844444.44</v>
      </c>
      <c r="BL1062" s="16">
        <v>0</v>
      </c>
      <c r="BM1062" s="16">
        <v>0</v>
      </c>
      <c r="BN1062" s="16">
        <v>0</v>
      </c>
      <c r="BO1062" s="16">
        <v>0</v>
      </c>
      <c r="BP1062" s="16">
        <v>0</v>
      </c>
      <c r="BQ1062" s="16">
        <v>0</v>
      </c>
      <c r="BR1062" s="16">
        <v>0</v>
      </c>
      <c r="BS1062" s="16">
        <v>0</v>
      </c>
      <c r="BT1062" s="16">
        <v>0</v>
      </c>
      <c r="BU1062" s="16">
        <v>0</v>
      </c>
      <c r="BV1062" s="16">
        <v>0</v>
      </c>
      <c r="BW1062" s="16">
        <v>0</v>
      </c>
      <c r="BX1062" s="14">
        <f t="shared" si="16"/>
        <v>1844444.44</v>
      </c>
    </row>
    <row r="1063" spans="1:76" s="17" customFormat="1" x14ac:dyDescent="0.3">
      <c r="A1063" s="7" t="s">
        <v>468</v>
      </c>
      <c r="B1063" s="8" t="s">
        <v>2799</v>
      </c>
      <c r="C1063" s="21" t="s">
        <v>2800</v>
      </c>
      <c r="D1063" s="9">
        <v>34381</v>
      </c>
      <c r="E1063" s="9" t="s">
        <v>2799</v>
      </c>
      <c r="F1063" s="10" t="str">
        <f>VLOOKUP($E1063,'FP MD'!$A:$F,2,FALSE)</f>
        <v>PK1 Power Block - 2027 Blanket</v>
      </c>
      <c r="G1063" s="10" t="s">
        <v>1221</v>
      </c>
      <c r="H1063" s="10" t="s">
        <v>1727</v>
      </c>
      <c r="I1063" s="10" t="s">
        <v>2701</v>
      </c>
      <c r="J1063" s="10" t="str">
        <f>VLOOKUP($E1063,'FP MD'!$A:$F,3,FALSE)</f>
        <v>Blanket</v>
      </c>
      <c r="K1063" s="10" t="str">
        <f>VLOOKUP($E1063,'FP MD'!$A:$F,4,FALSE)</f>
        <v/>
      </c>
      <c r="L1063" s="10" t="str">
        <f>VLOOKUP($E1063,'FP MD'!$A:$F,5,FALSE)</f>
        <v/>
      </c>
      <c r="M1063" s="10">
        <f>VLOOKUP($E1063,'FP MD'!$A:$F,6,FALSE)</f>
        <v>0</v>
      </c>
      <c r="N1063" s="11" t="s">
        <v>97</v>
      </c>
      <c r="O1063" s="15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0</v>
      </c>
      <c r="AY1063" s="16">
        <v>0</v>
      </c>
      <c r="AZ1063" s="16">
        <v>148148.15999999997</v>
      </c>
      <c r="BA1063" s="16">
        <v>148148.15999999997</v>
      </c>
      <c r="BB1063" s="16">
        <v>148148.15999999997</v>
      </c>
      <c r="BC1063" s="16">
        <v>148148.15999999997</v>
      </c>
      <c r="BD1063" s="16">
        <v>148148.15999999992</v>
      </c>
      <c r="BE1063" s="16">
        <v>148148.15999999992</v>
      </c>
      <c r="BF1063" s="16">
        <v>148148.15999999992</v>
      </c>
      <c r="BG1063" s="16">
        <v>148148.15999999992</v>
      </c>
      <c r="BH1063" s="16">
        <v>148148.15999999992</v>
      </c>
      <c r="BI1063" s="16">
        <v>148148.15999999992</v>
      </c>
      <c r="BJ1063" s="16">
        <v>148148.15999999992</v>
      </c>
      <c r="BK1063" s="16">
        <v>148148.15999999992</v>
      </c>
      <c r="BL1063" s="16">
        <v>0</v>
      </c>
      <c r="BM1063" s="16">
        <v>0</v>
      </c>
      <c r="BN1063" s="16">
        <v>0</v>
      </c>
      <c r="BO1063" s="16">
        <v>0</v>
      </c>
      <c r="BP1063" s="16">
        <v>0</v>
      </c>
      <c r="BQ1063" s="16">
        <v>0</v>
      </c>
      <c r="BR1063" s="16">
        <v>0</v>
      </c>
      <c r="BS1063" s="16">
        <v>0</v>
      </c>
      <c r="BT1063" s="16">
        <v>0</v>
      </c>
      <c r="BU1063" s="16">
        <v>0</v>
      </c>
      <c r="BV1063" s="16">
        <v>0</v>
      </c>
      <c r="BW1063" s="16">
        <v>0</v>
      </c>
      <c r="BX1063" s="14">
        <f t="shared" si="16"/>
        <v>1777777.9199999992</v>
      </c>
    </row>
    <row r="1064" spans="1:76" s="17" customFormat="1" x14ac:dyDescent="0.3">
      <c r="A1064" s="7" t="s">
        <v>468</v>
      </c>
      <c r="B1064" s="8" t="s">
        <v>2801</v>
      </c>
      <c r="C1064" s="21" t="s">
        <v>2802</v>
      </c>
      <c r="D1064" s="9">
        <v>34381</v>
      </c>
      <c r="E1064" s="9" t="s">
        <v>2801</v>
      </c>
      <c r="F1064" s="10" t="str">
        <f>VLOOKUP($E1064,'FP MD'!$A:$F,2,FALSE)</f>
        <v>PK Gasifier - 2027 Blanket</v>
      </c>
      <c r="G1064" s="10" t="s">
        <v>1221</v>
      </c>
      <c r="H1064" s="10" t="s">
        <v>1727</v>
      </c>
      <c r="I1064" s="10" t="s">
        <v>2697</v>
      </c>
      <c r="J1064" s="10" t="str">
        <f>VLOOKUP($E1064,'FP MD'!$A:$F,3,FALSE)</f>
        <v>Blanket</v>
      </c>
      <c r="K1064" s="10" t="str">
        <f>VLOOKUP($E1064,'FP MD'!$A:$F,4,FALSE)</f>
        <v/>
      </c>
      <c r="L1064" s="10" t="str">
        <f>VLOOKUP($E1064,'FP MD'!$A:$F,5,FALSE)</f>
        <v/>
      </c>
      <c r="M1064" s="10">
        <f>VLOOKUP($E1064,'FP MD'!$A:$F,6,FALSE)</f>
        <v>0</v>
      </c>
      <c r="N1064" s="11" t="s">
        <v>97</v>
      </c>
      <c r="O1064" s="15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74074.06</v>
      </c>
      <c r="BA1064" s="16">
        <v>74074.06</v>
      </c>
      <c r="BB1064" s="16">
        <v>74074.06</v>
      </c>
      <c r="BC1064" s="16">
        <v>74074.06</v>
      </c>
      <c r="BD1064" s="16">
        <v>74074.06</v>
      </c>
      <c r="BE1064" s="16">
        <v>74074.06</v>
      </c>
      <c r="BF1064" s="16">
        <v>74074.06</v>
      </c>
      <c r="BG1064" s="16">
        <v>74074.06</v>
      </c>
      <c r="BH1064" s="16">
        <v>74074.060000000056</v>
      </c>
      <c r="BI1064" s="16">
        <v>74074.060000000056</v>
      </c>
      <c r="BJ1064" s="16">
        <v>74074.060000000056</v>
      </c>
      <c r="BK1064" s="16">
        <v>74074.060000000056</v>
      </c>
      <c r="BL1064" s="16">
        <v>0</v>
      </c>
      <c r="BM1064" s="16">
        <v>0</v>
      </c>
      <c r="BN1064" s="16">
        <v>0</v>
      </c>
      <c r="BO1064" s="16">
        <v>0</v>
      </c>
      <c r="BP1064" s="16">
        <v>0</v>
      </c>
      <c r="BQ1064" s="16">
        <v>0</v>
      </c>
      <c r="BR1064" s="16">
        <v>0</v>
      </c>
      <c r="BS1064" s="16">
        <v>0</v>
      </c>
      <c r="BT1064" s="16">
        <v>0</v>
      </c>
      <c r="BU1064" s="16">
        <v>0</v>
      </c>
      <c r="BV1064" s="16">
        <v>0</v>
      </c>
      <c r="BW1064" s="16">
        <v>0</v>
      </c>
      <c r="BX1064" s="14">
        <f t="shared" si="16"/>
        <v>888888.7200000002</v>
      </c>
    </row>
    <row r="1065" spans="1:76" s="17" customFormat="1" x14ac:dyDescent="0.3">
      <c r="A1065" s="7" t="s">
        <v>462</v>
      </c>
      <c r="B1065" s="8" t="s">
        <v>2803</v>
      </c>
      <c r="C1065" s="21" t="s">
        <v>2804</v>
      </c>
      <c r="D1065" s="9">
        <v>34381</v>
      </c>
      <c r="E1065" s="9" t="s">
        <v>2803</v>
      </c>
      <c r="F1065" s="10" t="str">
        <f>VLOOKUP($E1065,'FP MD'!$A:$F,2,FALSE)</f>
        <v>Pk1 CSA Expense</v>
      </c>
      <c r="G1065" s="10" t="s">
        <v>1221</v>
      </c>
      <c r="H1065" s="10" t="s">
        <v>1727</v>
      </c>
      <c r="I1065" s="10" t="s">
        <v>2724</v>
      </c>
      <c r="J1065" s="10" t="str">
        <f>VLOOKUP($E1065,'FP MD'!$A:$F,3,FALSE)</f>
        <v/>
      </c>
      <c r="K1065" s="10" t="str">
        <f>VLOOKUP($E1065,'FP MD'!$A:$F,4,FALSE)</f>
        <v/>
      </c>
      <c r="L1065" s="10" t="str">
        <f>VLOOKUP($E1065,'FP MD'!$A:$F,5,FALSE)</f>
        <v/>
      </c>
      <c r="M1065" s="10">
        <f>VLOOKUP($E1065,'FP MD'!$A:$F,6,FALSE)</f>
        <v>0</v>
      </c>
      <c r="N1065" s="11">
        <v>202712</v>
      </c>
      <c r="O1065" s="15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0</v>
      </c>
      <c r="AZ1065" s="16">
        <v>0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  <c r="BI1065" s="16">
        <v>0</v>
      </c>
      <c r="BJ1065" s="16">
        <v>0</v>
      </c>
      <c r="BK1065" s="16">
        <v>12541424</v>
      </c>
      <c r="BL1065" s="16">
        <v>79396.570000000298</v>
      </c>
      <c r="BM1065" s="16">
        <v>79396.570000000298</v>
      </c>
      <c r="BN1065" s="16">
        <v>79396.570000000298</v>
      </c>
      <c r="BO1065" s="16">
        <v>79396.570000000298</v>
      </c>
      <c r="BP1065" s="16">
        <v>79396.570000000298</v>
      </c>
      <c r="BQ1065" s="16">
        <v>79396.570000000298</v>
      </c>
      <c r="BR1065" s="16">
        <v>79396.570000000298</v>
      </c>
      <c r="BS1065" s="16">
        <v>79396.570000000298</v>
      </c>
      <c r="BT1065" s="16">
        <v>79406.099999999627</v>
      </c>
      <c r="BU1065" s="16">
        <v>79406.099999999627</v>
      </c>
      <c r="BV1065" s="16">
        <v>79406.099999999627</v>
      </c>
      <c r="BW1065" s="16">
        <v>79406.099999999627</v>
      </c>
      <c r="BX1065" s="14">
        <f t="shared" si="16"/>
        <v>12541424</v>
      </c>
    </row>
    <row r="1066" spans="1:76" s="17" customFormat="1" x14ac:dyDescent="0.3">
      <c r="A1066" s="7" t="s">
        <v>462</v>
      </c>
      <c r="B1066" s="8" t="s">
        <v>2805</v>
      </c>
      <c r="C1066" s="21" t="s">
        <v>2806</v>
      </c>
      <c r="D1066" s="9">
        <v>34381</v>
      </c>
      <c r="E1066" s="9" t="s">
        <v>2805</v>
      </c>
      <c r="F1066" s="10" t="str">
        <f>VLOOKUP($E1066,'FP MD'!$A:$F,2,FALSE)</f>
        <v>PK CT1 Inlet Air Filter Replacement</v>
      </c>
      <c r="G1066" s="10" t="s">
        <v>1221</v>
      </c>
      <c r="H1066" s="10" t="s">
        <v>1727</v>
      </c>
      <c r="I1066" s="10" t="s">
        <v>2724</v>
      </c>
      <c r="J1066" s="10" t="str">
        <f>VLOOKUP($E1066,'FP MD'!$A:$F,3,FALSE)</f>
        <v/>
      </c>
      <c r="K1066" s="10" t="str">
        <f>VLOOKUP($E1066,'FP MD'!$A:$F,4,FALSE)</f>
        <v/>
      </c>
      <c r="L1066" s="10" t="str">
        <f>VLOOKUP($E1066,'FP MD'!$A:$F,5,FALSE)</f>
        <v/>
      </c>
      <c r="M1066" s="10">
        <f>VLOOKUP($E1066,'FP MD'!$A:$F,6,FALSE)</f>
        <v>0</v>
      </c>
      <c r="N1066" s="11">
        <v>202810</v>
      </c>
      <c r="O1066" s="15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0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  <c r="BI1066" s="16">
        <v>0</v>
      </c>
      <c r="BJ1066" s="16">
        <v>0</v>
      </c>
      <c r="BK1066" s="16">
        <v>0</v>
      </c>
      <c r="BL1066" s="16">
        <v>0</v>
      </c>
      <c r="BM1066" s="16">
        <v>0</v>
      </c>
      <c r="BN1066" s="16">
        <v>0</v>
      </c>
      <c r="BO1066" s="16">
        <v>0</v>
      </c>
      <c r="BP1066" s="16">
        <v>0</v>
      </c>
      <c r="BQ1066" s="16">
        <v>0</v>
      </c>
      <c r="BR1066" s="16">
        <v>0</v>
      </c>
      <c r="BS1066" s="16">
        <v>0</v>
      </c>
      <c r="BT1066" s="16">
        <v>0</v>
      </c>
      <c r="BU1066" s="16">
        <v>242153.06999999998</v>
      </c>
      <c r="BV1066" s="16">
        <v>33629.629999999976</v>
      </c>
      <c r="BW1066" s="16">
        <v>93106.18</v>
      </c>
      <c r="BX1066" s="14">
        <f t="shared" si="16"/>
        <v>0</v>
      </c>
    </row>
    <row r="1067" spans="1:76" s="17" customFormat="1" x14ac:dyDescent="0.3">
      <c r="A1067" s="7" t="s">
        <v>462</v>
      </c>
      <c r="B1067" s="8" t="s">
        <v>2807</v>
      </c>
      <c r="C1067" s="21" t="s">
        <v>2808</v>
      </c>
      <c r="D1067" s="9">
        <v>34381</v>
      </c>
      <c r="E1067" s="9" t="s">
        <v>2807</v>
      </c>
      <c r="F1067" s="10" t="str">
        <f>VLOOKUP($E1067,'FP MD'!$A:$F,2,FALSE)</f>
        <v>PK CT1 Gen Brg Fire Protection</v>
      </c>
      <c r="G1067" s="10" t="s">
        <v>1221</v>
      </c>
      <c r="H1067" s="10" t="s">
        <v>1727</v>
      </c>
      <c r="I1067" s="10" t="s">
        <v>2724</v>
      </c>
      <c r="J1067" s="10" t="str">
        <f>VLOOKUP($E1067,'FP MD'!$A:$F,3,FALSE)</f>
        <v/>
      </c>
      <c r="K1067" s="10" t="str">
        <f>VLOOKUP($E1067,'FP MD'!$A:$F,4,FALSE)</f>
        <v/>
      </c>
      <c r="L1067" s="10" t="str">
        <f>VLOOKUP($E1067,'FP MD'!$A:$F,5,FALSE)</f>
        <v/>
      </c>
      <c r="M1067" s="10">
        <f>VLOOKUP($E1067,'FP MD'!$A:$F,6,FALSE)</f>
        <v>0</v>
      </c>
      <c r="N1067" s="11">
        <v>202512</v>
      </c>
      <c r="O1067" s="15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322776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0</v>
      </c>
      <c r="AZ1067" s="16">
        <v>0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  <c r="BI1067" s="16">
        <v>0</v>
      </c>
      <c r="BJ1067" s="16">
        <v>0</v>
      </c>
      <c r="BK1067" s="16">
        <v>0</v>
      </c>
      <c r="BL1067" s="16">
        <v>0</v>
      </c>
      <c r="BM1067" s="16">
        <v>0</v>
      </c>
      <c r="BN1067" s="16">
        <v>0</v>
      </c>
      <c r="BO1067" s="16">
        <v>0</v>
      </c>
      <c r="BP1067" s="16">
        <v>0</v>
      </c>
      <c r="BQ1067" s="16">
        <v>0</v>
      </c>
      <c r="BR1067" s="16">
        <v>0</v>
      </c>
      <c r="BS1067" s="16">
        <v>0</v>
      </c>
      <c r="BT1067" s="16">
        <v>0</v>
      </c>
      <c r="BU1067" s="16">
        <v>0</v>
      </c>
      <c r="BV1067" s="16">
        <v>0</v>
      </c>
      <c r="BW1067" s="16">
        <v>0</v>
      </c>
      <c r="BX1067" s="14">
        <f t="shared" si="16"/>
        <v>322776</v>
      </c>
    </row>
    <row r="1068" spans="1:76" s="17" customFormat="1" x14ac:dyDescent="0.3">
      <c r="A1068" s="7" t="s">
        <v>462</v>
      </c>
      <c r="B1068" s="8" t="s">
        <v>2809</v>
      </c>
      <c r="C1068" s="21" t="s">
        <v>2810</v>
      </c>
      <c r="D1068" s="9">
        <v>34381</v>
      </c>
      <c r="E1068" s="9" t="s">
        <v>2809</v>
      </c>
      <c r="F1068" s="10" t="str">
        <f>VLOOKUP($E1068,'FP MD'!$A:$F,2,FALSE)</f>
        <v>PK CT1 Gen Breaker Replacement</v>
      </c>
      <c r="G1068" s="10" t="s">
        <v>1221</v>
      </c>
      <c r="H1068" s="10" t="s">
        <v>1727</v>
      </c>
      <c r="I1068" s="10" t="s">
        <v>2724</v>
      </c>
      <c r="J1068" s="10" t="str">
        <f>VLOOKUP($E1068,'FP MD'!$A:$F,3,FALSE)</f>
        <v/>
      </c>
      <c r="K1068" s="10" t="str">
        <f>VLOOKUP($E1068,'FP MD'!$A:$F,4,FALSE)</f>
        <v/>
      </c>
      <c r="L1068" s="10" t="str">
        <f>VLOOKUP($E1068,'FP MD'!$A:$F,5,FALSE)</f>
        <v/>
      </c>
      <c r="M1068" s="10">
        <f>VLOOKUP($E1068,'FP MD'!$A:$F,6,FALSE)</f>
        <v>0</v>
      </c>
      <c r="N1068" s="11">
        <v>202512</v>
      </c>
      <c r="O1068" s="15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999999.99999999988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0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0</v>
      </c>
      <c r="BI1068" s="16">
        <v>0</v>
      </c>
      <c r="BJ1068" s="16">
        <v>0</v>
      </c>
      <c r="BK1068" s="16">
        <v>0</v>
      </c>
      <c r="BL1068" s="16">
        <v>0</v>
      </c>
      <c r="BM1068" s="16">
        <v>0</v>
      </c>
      <c r="BN1068" s="16">
        <v>0</v>
      </c>
      <c r="BO1068" s="16">
        <v>0</v>
      </c>
      <c r="BP1068" s="16">
        <v>0</v>
      </c>
      <c r="BQ1068" s="16">
        <v>0</v>
      </c>
      <c r="BR1068" s="16">
        <v>0</v>
      </c>
      <c r="BS1068" s="16">
        <v>0</v>
      </c>
      <c r="BT1068" s="16">
        <v>0</v>
      </c>
      <c r="BU1068" s="16">
        <v>0</v>
      </c>
      <c r="BV1068" s="16">
        <v>0</v>
      </c>
      <c r="BW1068" s="16">
        <v>0</v>
      </c>
      <c r="BX1068" s="14">
        <f t="shared" si="16"/>
        <v>999999.99999999988</v>
      </c>
    </row>
    <row r="1069" spans="1:76" s="17" customFormat="1" x14ac:dyDescent="0.3">
      <c r="A1069" s="7" t="s">
        <v>462</v>
      </c>
      <c r="B1069" s="8" t="s">
        <v>2811</v>
      </c>
      <c r="C1069" s="21" t="s">
        <v>2812</v>
      </c>
      <c r="D1069" s="9">
        <v>34381</v>
      </c>
      <c r="E1069" s="9" t="s">
        <v>2811</v>
      </c>
      <c r="F1069" s="10" t="str">
        <f>VLOOKUP($E1069,'FP MD'!$A:$F,2,FALSE)</f>
        <v xml:space="preserve">PK S8A Transformer 1-NJS-XS-8A and </v>
      </c>
      <c r="G1069" s="10" t="s">
        <v>1221</v>
      </c>
      <c r="H1069" s="10" t="s">
        <v>1727</v>
      </c>
      <c r="I1069" s="10" t="s">
        <v>2724</v>
      </c>
      <c r="J1069" s="10" t="str">
        <f>VLOOKUP($E1069,'FP MD'!$A:$F,3,FALSE)</f>
        <v/>
      </c>
      <c r="K1069" s="10" t="str">
        <f>VLOOKUP($E1069,'FP MD'!$A:$F,4,FALSE)</f>
        <v/>
      </c>
      <c r="L1069" s="10" t="str">
        <f>VLOOKUP($E1069,'FP MD'!$A:$F,5,FALSE)</f>
        <v/>
      </c>
      <c r="M1069" s="10">
        <f>VLOOKUP($E1069,'FP MD'!$A:$F,6,FALSE)</f>
        <v>0</v>
      </c>
      <c r="N1069" s="11">
        <v>202612</v>
      </c>
      <c r="O1069" s="15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1300000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  <c r="BI1069" s="16">
        <v>0</v>
      </c>
      <c r="BJ1069" s="16">
        <v>0</v>
      </c>
      <c r="BK1069" s="16">
        <v>0</v>
      </c>
      <c r="BL1069" s="16">
        <v>0</v>
      </c>
      <c r="BM1069" s="16">
        <v>0</v>
      </c>
      <c r="BN1069" s="16">
        <v>0</v>
      </c>
      <c r="BO1069" s="16">
        <v>0</v>
      </c>
      <c r="BP1069" s="16">
        <v>0</v>
      </c>
      <c r="BQ1069" s="16">
        <v>0</v>
      </c>
      <c r="BR1069" s="16">
        <v>0</v>
      </c>
      <c r="BS1069" s="16">
        <v>0</v>
      </c>
      <c r="BT1069" s="16">
        <v>0</v>
      </c>
      <c r="BU1069" s="16">
        <v>0</v>
      </c>
      <c r="BV1069" s="16">
        <v>0</v>
      </c>
      <c r="BW1069" s="16">
        <v>0</v>
      </c>
      <c r="BX1069" s="14">
        <f t="shared" si="16"/>
        <v>1300000</v>
      </c>
    </row>
    <row r="1070" spans="1:76" s="17" customFormat="1" x14ac:dyDescent="0.3">
      <c r="A1070" s="7" t="s">
        <v>462</v>
      </c>
      <c r="B1070" s="8" t="s">
        <v>2813</v>
      </c>
      <c r="C1070" s="21" t="s">
        <v>2814</v>
      </c>
      <c r="D1070" s="9">
        <v>34381</v>
      </c>
      <c r="E1070" s="9" t="s">
        <v>2813</v>
      </c>
      <c r="F1070" s="10" t="str">
        <f>VLOOKUP($E1070,'FP MD'!$A:$F,2,FALSE)</f>
        <v>PK1 Power Block - 2028 Blanket</v>
      </c>
      <c r="G1070" s="10" t="s">
        <v>1221</v>
      </c>
      <c r="H1070" s="10" t="s">
        <v>1727</v>
      </c>
      <c r="I1070" s="10" t="s">
        <v>2724</v>
      </c>
      <c r="J1070" s="10" t="str">
        <f>VLOOKUP($E1070,'FP MD'!$A:$F,3,FALSE)</f>
        <v/>
      </c>
      <c r="K1070" s="10" t="str">
        <f>VLOOKUP($E1070,'FP MD'!$A:$F,4,FALSE)</f>
        <v/>
      </c>
      <c r="L1070" s="10" t="str">
        <f>VLOOKUP($E1070,'FP MD'!$A:$F,5,FALSE)</f>
        <v/>
      </c>
      <c r="M1070" s="10">
        <f>VLOOKUP($E1070,'FP MD'!$A:$F,6,FALSE)</f>
        <v>0</v>
      </c>
      <c r="N1070" s="11">
        <v>202812</v>
      </c>
      <c r="O1070" s="15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0</v>
      </c>
      <c r="BB1070" s="16">
        <v>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  <c r="BI1070" s="16">
        <v>0</v>
      </c>
      <c r="BJ1070" s="16">
        <v>0</v>
      </c>
      <c r="BK1070" s="16">
        <v>0</v>
      </c>
      <c r="BL1070" s="16">
        <v>0</v>
      </c>
      <c r="BM1070" s="16">
        <v>0</v>
      </c>
      <c r="BN1070" s="16">
        <v>0</v>
      </c>
      <c r="BO1070" s="16">
        <v>0</v>
      </c>
      <c r="BP1070" s="16">
        <v>0</v>
      </c>
      <c r="BQ1070" s="16">
        <v>0</v>
      </c>
      <c r="BR1070" s="16">
        <v>0</v>
      </c>
      <c r="BS1070" s="16">
        <v>0</v>
      </c>
      <c r="BT1070" s="16">
        <v>0</v>
      </c>
      <c r="BU1070" s="16">
        <v>0</v>
      </c>
      <c r="BV1070" s="16">
        <v>0</v>
      </c>
      <c r="BW1070" s="16">
        <v>1999999.9999999998</v>
      </c>
      <c r="BX1070" s="14">
        <f t="shared" si="16"/>
        <v>0</v>
      </c>
    </row>
    <row r="1071" spans="1:76" s="17" customFormat="1" x14ac:dyDescent="0.3">
      <c r="A1071" s="7" t="s">
        <v>462</v>
      </c>
      <c r="B1071" s="8" t="s">
        <v>2815</v>
      </c>
      <c r="C1071" s="21" t="s">
        <v>2816</v>
      </c>
      <c r="D1071" s="9">
        <v>34381</v>
      </c>
      <c r="E1071" s="9" t="s">
        <v>2815</v>
      </c>
      <c r="F1071" s="10" t="str">
        <f>VLOOKUP($E1071,'FP MD'!$A:$F,2,FALSE)</f>
        <v>PK1 Gasifier - 2028 Blanket</v>
      </c>
      <c r="G1071" s="10" t="s">
        <v>1221</v>
      </c>
      <c r="H1071" s="10" t="s">
        <v>1727</v>
      </c>
      <c r="I1071" s="10" t="s">
        <v>2724</v>
      </c>
      <c r="J1071" s="10" t="str">
        <f>VLOOKUP($E1071,'FP MD'!$A:$F,3,FALSE)</f>
        <v/>
      </c>
      <c r="K1071" s="10" t="str">
        <f>VLOOKUP($E1071,'FP MD'!$A:$F,4,FALSE)</f>
        <v/>
      </c>
      <c r="L1071" s="10" t="str">
        <f>VLOOKUP($E1071,'FP MD'!$A:$F,5,FALSE)</f>
        <v/>
      </c>
      <c r="M1071" s="10">
        <f>VLOOKUP($E1071,'FP MD'!$A:$F,6,FALSE)</f>
        <v>0</v>
      </c>
      <c r="N1071" s="11">
        <v>202812</v>
      </c>
      <c r="O1071" s="15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0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  <c r="BI1071" s="16">
        <v>0</v>
      </c>
      <c r="BJ1071" s="16">
        <v>0</v>
      </c>
      <c r="BK1071" s="16">
        <v>0</v>
      </c>
      <c r="BL1071" s="16">
        <v>0</v>
      </c>
      <c r="BM1071" s="16">
        <v>0</v>
      </c>
      <c r="BN1071" s="16">
        <v>0</v>
      </c>
      <c r="BO1071" s="16">
        <v>0</v>
      </c>
      <c r="BP1071" s="16">
        <v>0</v>
      </c>
      <c r="BQ1071" s="16">
        <v>0</v>
      </c>
      <c r="BR1071" s="16">
        <v>0</v>
      </c>
      <c r="BS1071" s="16">
        <v>0</v>
      </c>
      <c r="BT1071" s="16">
        <v>0</v>
      </c>
      <c r="BU1071" s="16">
        <v>0</v>
      </c>
      <c r="BV1071" s="16">
        <v>0</v>
      </c>
      <c r="BW1071" s="16">
        <v>999999.99999999988</v>
      </c>
      <c r="BX1071" s="14">
        <f t="shared" si="16"/>
        <v>0</v>
      </c>
    </row>
    <row r="1072" spans="1:76" s="17" customFormat="1" x14ac:dyDescent="0.3">
      <c r="A1072" s="7" t="s">
        <v>462</v>
      </c>
      <c r="B1072" s="8" t="s">
        <v>2772</v>
      </c>
      <c r="C1072" s="21" t="s">
        <v>2817</v>
      </c>
      <c r="D1072" s="9">
        <v>34381</v>
      </c>
      <c r="E1072" s="9" t="s">
        <v>2772</v>
      </c>
      <c r="F1072" s="10" t="str">
        <f>VLOOKUP($E1072,'FP MD'!$A:$F,2,FALSE)</f>
        <v>Polk 1 Flexibility Project</v>
      </c>
      <c r="G1072" s="10" t="s">
        <v>1221</v>
      </c>
      <c r="H1072" s="10" t="s">
        <v>1727</v>
      </c>
      <c r="I1072" s="10" t="s">
        <v>2724</v>
      </c>
      <c r="J1072" s="10" t="str">
        <f>VLOOKUP($E1072,'FP MD'!$A:$F,3,FALSE)</f>
        <v>Polk 1 Flexibility Project</v>
      </c>
      <c r="K1072" s="10" t="str">
        <f>VLOOKUP($E1072,'FP MD'!$A:$F,4,FALSE)</f>
        <v/>
      </c>
      <c r="L1072" s="10" t="str">
        <f>VLOOKUP($E1072,'FP MD'!$A:$F,5,FALSE)</f>
        <v/>
      </c>
      <c r="M1072" s="10">
        <f>VLOOKUP($E1072,'FP MD'!$A:$F,6,FALSE)</f>
        <v>0</v>
      </c>
      <c r="N1072" s="11">
        <v>202505</v>
      </c>
      <c r="O1072" s="15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65487306.040000014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  <c r="BI1072" s="16">
        <v>0</v>
      </c>
      <c r="BJ1072" s="16">
        <v>0</v>
      </c>
      <c r="BK1072" s="16">
        <v>0</v>
      </c>
      <c r="BL1072" s="16">
        <v>0</v>
      </c>
      <c r="BM1072" s="16">
        <v>0</v>
      </c>
      <c r="BN1072" s="16">
        <v>0</v>
      </c>
      <c r="BO1072" s="16">
        <v>0</v>
      </c>
      <c r="BP1072" s="16">
        <v>0</v>
      </c>
      <c r="BQ1072" s="16">
        <v>0</v>
      </c>
      <c r="BR1072" s="16">
        <v>0</v>
      </c>
      <c r="BS1072" s="16">
        <v>0</v>
      </c>
      <c r="BT1072" s="16">
        <v>0</v>
      </c>
      <c r="BU1072" s="16">
        <v>0</v>
      </c>
      <c r="BV1072" s="16">
        <v>0</v>
      </c>
      <c r="BW1072" s="16">
        <v>0</v>
      </c>
      <c r="BX1072" s="14">
        <f t="shared" si="16"/>
        <v>65487306.040000014</v>
      </c>
    </row>
    <row r="1073" spans="1:76" s="17" customFormat="1" x14ac:dyDescent="0.3">
      <c r="A1073" s="7" t="s">
        <v>462</v>
      </c>
      <c r="B1073" s="8" t="s">
        <v>2818</v>
      </c>
      <c r="C1073" s="21" t="s">
        <v>2819</v>
      </c>
      <c r="D1073" s="9">
        <v>34382</v>
      </c>
      <c r="E1073" s="9" t="s">
        <v>2820</v>
      </c>
      <c r="F1073" s="10" t="str">
        <f>VLOOKUP($E1073,'FP MD'!$A:$F,2,FALSE)</f>
        <v>POLK 2 - CSA</v>
      </c>
      <c r="G1073" s="10" t="s">
        <v>1221</v>
      </c>
      <c r="H1073" s="10" t="s">
        <v>1727</v>
      </c>
      <c r="I1073" s="10" t="s">
        <v>2821</v>
      </c>
      <c r="J1073" s="10" t="str">
        <f>VLOOKUP($E1073,'FP MD'!$A:$F,3,FALSE)</f>
        <v>None</v>
      </c>
      <c r="K1073" s="10" t="str">
        <f>VLOOKUP($E1073,'FP MD'!$A:$F,4,FALSE)</f>
        <v/>
      </c>
      <c r="L1073" s="10" t="str">
        <f>VLOOKUP($E1073,'FP MD'!$A:$F,5,FALSE)</f>
        <v/>
      </c>
      <c r="M1073" s="10">
        <f>VLOOKUP($E1073,'FP MD'!$A:$F,6,FALSE)</f>
        <v>0</v>
      </c>
      <c r="N1073" s="11">
        <v>202511</v>
      </c>
      <c r="O1073" s="15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3314111.7800000003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  <c r="BI1073" s="16">
        <v>0</v>
      </c>
      <c r="BJ1073" s="16">
        <v>0</v>
      </c>
      <c r="BK1073" s="16">
        <v>0</v>
      </c>
      <c r="BL1073" s="16">
        <v>0</v>
      </c>
      <c r="BM1073" s="16">
        <v>0</v>
      </c>
      <c r="BN1073" s="16">
        <v>0</v>
      </c>
      <c r="BO1073" s="16">
        <v>0</v>
      </c>
      <c r="BP1073" s="16">
        <v>0</v>
      </c>
      <c r="BQ1073" s="16">
        <v>0</v>
      </c>
      <c r="BR1073" s="16">
        <v>0</v>
      </c>
      <c r="BS1073" s="16">
        <v>0</v>
      </c>
      <c r="BT1073" s="16">
        <v>0</v>
      </c>
      <c r="BU1073" s="16">
        <v>0</v>
      </c>
      <c r="BV1073" s="16">
        <v>0</v>
      </c>
      <c r="BW1073" s="16">
        <v>0</v>
      </c>
      <c r="BX1073" s="14">
        <f t="shared" si="16"/>
        <v>3314111.7800000003</v>
      </c>
    </row>
    <row r="1074" spans="1:76" s="17" customFormat="1" x14ac:dyDescent="0.3">
      <c r="A1074" s="7" t="s">
        <v>462</v>
      </c>
      <c r="B1074" s="8" t="s">
        <v>2822</v>
      </c>
      <c r="C1074" s="21" t="s">
        <v>2823</v>
      </c>
      <c r="D1074" s="9">
        <v>34382</v>
      </c>
      <c r="E1074" s="9" t="s">
        <v>2820</v>
      </c>
      <c r="F1074" s="10" t="str">
        <f>VLOOKUP($E1074,'FP MD'!$A:$F,2,FALSE)</f>
        <v>POLK 2 - CSA</v>
      </c>
      <c r="G1074" s="10" t="s">
        <v>1221</v>
      </c>
      <c r="H1074" s="10" t="s">
        <v>1727</v>
      </c>
      <c r="I1074" s="10" t="s">
        <v>2821</v>
      </c>
      <c r="J1074" s="10" t="str">
        <f>VLOOKUP($E1074,'FP MD'!$A:$F,3,FALSE)</f>
        <v>None</v>
      </c>
      <c r="K1074" s="10" t="str">
        <f>VLOOKUP($E1074,'FP MD'!$A:$F,4,FALSE)</f>
        <v/>
      </c>
      <c r="L1074" s="10" t="str">
        <f>VLOOKUP($E1074,'FP MD'!$A:$F,5,FALSE)</f>
        <v/>
      </c>
      <c r="M1074" s="10">
        <f>VLOOKUP($E1074,'FP MD'!$A:$F,6,FALSE)</f>
        <v>0</v>
      </c>
      <c r="N1074" s="11">
        <v>202511</v>
      </c>
      <c r="O1074" s="15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10837.27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0</v>
      </c>
      <c r="BD1074" s="16">
        <v>0</v>
      </c>
      <c r="BE1074" s="16">
        <v>0</v>
      </c>
      <c r="BF1074" s="16">
        <v>0</v>
      </c>
      <c r="BG1074" s="16">
        <v>0</v>
      </c>
      <c r="BH1074" s="16">
        <v>0</v>
      </c>
      <c r="BI1074" s="16">
        <v>0</v>
      </c>
      <c r="BJ1074" s="16">
        <v>0</v>
      </c>
      <c r="BK1074" s="16">
        <v>0</v>
      </c>
      <c r="BL1074" s="16">
        <v>0</v>
      </c>
      <c r="BM1074" s="16">
        <v>0</v>
      </c>
      <c r="BN1074" s="16">
        <v>0</v>
      </c>
      <c r="BO1074" s="16">
        <v>0</v>
      </c>
      <c r="BP1074" s="16">
        <v>0</v>
      </c>
      <c r="BQ1074" s="16">
        <v>0</v>
      </c>
      <c r="BR1074" s="16">
        <v>0</v>
      </c>
      <c r="BS1074" s="16">
        <v>0</v>
      </c>
      <c r="BT1074" s="16">
        <v>0</v>
      </c>
      <c r="BU1074" s="16">
        <v>0</v>
      </c>
      <c r="BV1074" s="16">
        <v>0</v>
      </c>
      <c r="BW1074" s="16">
        <v>0</v>
      </c>
      <c r="BX1074" s="14">
        <f t="shared" si="16"/>
        <v>10837.27</v>
      </c>
    </row>
    <row r="1075" spans="1:76" s="17" customFormat="1" x14ac:dyDescent="0.3">
      <c r="A1075" s="7" t="s">
        <v>462</v>
      </c>
      <c r="B1075" s="8" t="s">
        <v>2824</v>
      </c>
      <c r="C1075" s="21" t="s">
        <v>2825</v>
      </c>
      <c r="D1075" s="9">
        <v>34382</v>
      </c>
      <c r="E1075" s="9" t="s">
        <v>2826</v>
      </c>
      <c r="F1075" s="10" t="str">
        <f>VLOOKUP($E1075,'FP MD'!$A:$F,2,FALSE)</f>
        <v>PK2 HRSG Duct Burners</v>
      </c>
      <c r="G1075" s="10" t="s">
        <v>1221</v>
      </c>
      <c r="H1075" s="10" t="s">
        <v>1727</v>
      </c>
      <c r="I1075" s="10" t="s">
        <v>2821</v>
      </c>
      <c r="J1075" s="10" t="str">
        <f>VLOOKUP($E1075,'FP MD'!$A:$F,3,FALSE)</f>
        <v>None</v>
      </c>
      <c r="K1075" s="10" t="str">
        <f>VLOOKUP($E1075,'FP MD'!$A:$F,4,FALSE)</f>
        <v/>
      </c>
      <c r="L1075" s="10" t="str">
        <f>VLOOKUP($E1075,'FP MD'!$A:$F,5,FALSE)</f>
        <v/>
      </c>
      <c r="M1075" s="10">
        <f>VLOOKUP($E1075,'FP MD'!$A:$F,6,FALSE)</f>
        <v>0</v>
      </c>
      <c r="N1075" s="11">
        <v>202610</v>
      </c>
      <c r="O1075" s="15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513333.34000000026</v>
      </c>
      <c r="AX1075" s="16">
        <v>23333.330000000016</v>
      </c>
      <c r="AY1075" s="16">
        <v>23333.329999999958</v>
      </c>
      <c r="AZ1075" s="16">
        <v>0</v>
      </c>
      <c r="BA1075" s="16">
        <v>0</v>
      </c>
      <c r="BB1075" s="16">
        <v>0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  <c r="BI1075" s="16">
        <v>0</v>
      </c>
      <c r="BJ1075" s="16">
        <v>0</v>
      </c>
      <c r="BK1075" s="16">
        <v>0</v>
      </c>
      <c r="BL1075" s="16">
        <v>0</v>
      </c>
      <c r="BM1075" s="16">
        <v>0</v>
      </c>
      <c r="BN1075" s="16">
        <v>0</v>
      </c>
      <c r="BO1075" s="16">
        <v>0</v>
      </c>
      <c r="BP1075" s="16">
        <v>0</v>
      </c>
      <c r="BQ1075" s="16">
        <v>0</v>
      </c>
      <c r="BR1075" s="16">
        <v>0</v>
      </c>
      <c r="BS1075" s="16">
        <v>0</v>
      </c>
      <c r="BT1075" s="16">
        <v>0</v>
      </c>
      <c r="BU1075" s="16">
        <v>0</v>
      </c>
      <c r="BV1075" s="16">
        <v>0</v>
      </c>
      <c r="BW1075" s="16">
        <v>0</v>
      </c>
      <c r="BX1075" s="14">
        <f t="shared" si="16"/>
        <v>560000.00000000023</v>
      </c>
    </row>
    <row r="1076" spans="1:76" s="17" customFormat="1" x14ac:dyDescent="0.3">
      <c r="A1076" s="7" t="s">
        <v>462</v>
      </c>
      <c r="B1076" s="8" t="s">
        <v>2827</v>
      </c>
      <c r="C1076" s="21" t="s">
        <v>2828</v>
      </c>
      <c r="D1076" s="9">
        <v>34382</v>
      </c>
      <c r="E1076" s="9" t="s">
        <v>2829</v>
      </c>
      <c r="F1076" s="10" t="str">
        <f>VLOOKUP($E1076,'FP MD'!$A:$F,2,FALSE)</f>
        <v>PK 2 CC Power Block 2022 Blanket</v>
      </c>
      <c r="G1076" s="10" t="s">
        <v>1221</v>
      </c>
      <c r="H1076" s="10" t="s">
        <v>1727</v>
      </c>
      <c r="I1076" s="10" t="s">
        <v>2821</v>
      </c>
      <c r="J1076" s="10" t="str">
        <f>VLOOKUP($E1076,'FP MD'!$A:$F,3,FALSE)</f>
        <v>Blanket</v>
      </c>
      <c r="K1076" s="10" t="str">
        <f>VLOOKUP($E1076,'FP MD'!$A:$F,4,FALSE)</f>
        <v/>
      </c>
      <c r="L1076" s="10" t="str">
        <f>VLOOKUP($E1076,'FP MD'!$A:$F,5,FALSE)</f>
        <v/>
      </c>
      <c r="M1076" s="10">
        <f>VLOOKUP($E1076,'FP MD'!$A:$F,6,FALSE)</f>
        <v>0</v>
      </c>
      <c r="N1076" s="11">
        <v>202403</v>
      </c>
      <c r="O1076" s="15">
        <v>0</v>
      </c>
      <c r="P1076" s="16">
        <v>0</v>
      </c>
      <c r="Q1076" s="16">
        <v>0</v>
      </c>
      <c r="R1076" s="16">
        <v>-6783.6900000000005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  <c r="BI1076" s="16">
        <v>0</v>
      </c>
      <c r="BJ1076" s="16">
        <v>0</v>
      </c>
      <c r="BK1076" s="16">
        <v>0</v>
      </c>
      <c r="BL1076" s="16">
        <v>0</v>
      </c>
      <c r="BM1076" s="16">
        <v>0</v>
      </c>
      <c r="BN1076" s="16">
        <v>0</v>
      </c>
      <c r="BO1076" s="16">
        <v>0</v>
      </c>
      <c r="BP1076" s="16">
        <v>0</v>
      </c>
      <c r="BQ1076" s="16">
        <v>0</v>
      </c>
      <c r="BR1076" s="16">
        <v>0</v>
      </c>
      <c r="BS1076" s="16">
        <v>0</v>
      </c>
      <c r="BT1076" s="16">
        <v>0</v>
      </c>
      <c r="BU1076" s="16">
        <v>0</v>
      </c>
      <c r="BV1076" s="16">
        <v>0</v>
      </c>
      <c r="BW1076" s="16">
        <v>0</v>
      </c>
      <c r="BX1076" s="14">
        <f t="shared" si="16"/>
        <v>-6783.6900000000005</v>
      </c>
    </row>
    <row r="1077" spans="1:76" s="17" customFormat="1" x14ac:dyDescent="0.3">
      <c r="A1077" s="7" t="s">
        <v>462</v>
      </c>
      <c r="B1077" s="8" t="s">
        <v>2830</v>
      </c>
      <c r="C1077" s="21" t="s">
        <v>2831</v>
      </c>
      <c r="D1077" s="9">
        <v>34382</v>
      </c>
      <c r="E1077" s="9" t="s">
        <v>2832</v>
      </c>
      <c r="F1077" s="10" t="str">
        <f>VLOOKUP($E1077,'FP MD'!$A:$F,2,FALSE)</f>
        <v>PK CT2 GSU Replacement</v>
      </c>
      <c r="G1077" s="10" t="s">
        <v>1221</v>
      </c>
      <c r="H1077" s="10" t="s">
        <v>1727</v>
      </c>
      <c r="I1077" s="10" t="s">
        <v>2821</v>
      </c>
      <c r="J1077" s="10" t="str">
        <f>VLOOKUP($E1077,'FP MD'!$A:$F,3,FALSE)</f>
        <v/>
      </c>
      <c r="K1077" s="10" t="str">
        <f>VLOOKUP($E1077,'FP MD'!$A:$F,4,FALSE)</f>
        <v/>
      </c>
      <c r="L1077" s="10" t="str">
        <f>VLOOKUP($E1077,'FP MD'!$A:$F,5,FALSE)</f>
        <v/>
      </c>
      <c r="M1077" s="10">
        <f>VLOOKUP($E1077,'FP MD'!$A:$F,6,FALSE)</f>
        <v>0</v>
      </c>
      <c r="N1077" s="11">
        <v>202512</v>
      </c>
      <c r="O1077" s="15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270190.01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0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0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  <c r="BI1077" s="16">
        <v>0</v>
      </c>
      <c r="BJ1077" s="16">
        <v>0</v>
      </c>
      <c r="BK1077" s="16">
        <v>0</v>
      </c>
      <c r="BL1077" s="16">
        <v>0</v>
      </c>
      <c r="BM1077" s="16">
        <v>0</v>
      </c>
      <c r="BN1077" s="16">
        <v>0</v>
      </c>
      <c r="BO1077" s="16">
        <v>0</v>
      </c>
      <c r="BP1077" s="16">
        <v>0</v>
      </c>
      <c r="BQ1077" s="16">
        <v>0</v>
      </c>
      <c r="BR1077" s="16">
        <v>0</v>
      </c>
      <c r="BS1077" s="16">
        <v>0</v>
      </c>
      <c r="BT1077" s="16">
        <v>0</v>
      </c>
      <c r="BU1077" s="16">
        <v>0</v>
      </c>
      <c r="BV1077" s="16">
        <v>0</v>
      </c>
      <c r="BW1077" s="16">
        <v>0</v>
      </c>
      <c r="BX1077" s="14">
        <f t="shared" si="16"/>
        <v>270190.01</v>
      </c>
    </row>
    <row r="1078" spans="1:76" s="17" customFormat="1" x14ac:dyDescent="0.3">
      <c r="A1078" s="7" t="s">
        <v>462</v>
      </c>
      <c r="B1078" s="8" t="s">
        <v>2833</v>
      </c>
      <c r="C1078" s="21" t="s">
        <v>2834</v>
      </c>
      <c r="D1078" s="9">
        <v>34382</v>
      </c>
      <c r="E1078" s="9" t="s">
        <v>2835</v>
      </c>
      <c r="F1078" s="10" t="str">
        <f>VLOOKUP($E1078,'FP MD'!$A:$F,2,FALSE)</f>
        <v>PK 2-5 Spectrapak Replacement</v>
      </c>
      <c r="G1078" s="10" t="s">
        <v>1221</v>
      </c>
      <c r="H1078" s="10" t="s">
        <v>1727</v>
      </c>
      <c r="I1078" s="10" t="s">
        <v>2821</v>
      </c>
      <c r="J1078" s="10" t="str">
        <f>VLOOKUP($E1078,'FP MD'!$A:$F,3,FALSE)</f>
        <v/>
      </c>
      <c r="K1078" s="10" t="str">
        <f>VLOOKUP($E1078,'FP MD'!$A:$F,4,FALSE)</f>
        <v/>
      </c>
      <c r="L1078" s="10" t="str">
        <f>VLOOKUP($E1078,'FP MD'!$A:$F,5,FALSE)</f>
        <v/>
      </c>
      <c r="M1078" s="10">
        <f>VLOOKUP($E1078,'FP MD'!$A:$F,6,FALSE)</f>
        <v>0</v>
      </c>
      <c r="N1078" s="11">
        <v>202412</v>
      </c>
      <c r="O1078" s="15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2239808.2199999997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  <c r="BB1078" s="16">
        <v>0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  <c r="BI1078" s="16">
        <v>0</v>
      </c>
      <c r="BJ1078" s="16">
        <v>0</v>
      </c>
      <c r="BK1078" s="16">
        <v>0</v>
      </c>
      <c r="BL1078" s="16">
        <v>0</v>
      </c>
      <c r="BM1078" s="16">
        <v>0</v>
      </c>
      <c r="BN1078" s="16">
        <v>0</v>
      </c>
      <c r="BO1078" s="16">
        <v>0</v>
      </c>
      <c r="BP1078" s="16">
        <v>0</v>
      </c>
      <c r="BQ1078" s="16">
        <v>0</v>
      </c>
      <c r="BR1078" s="16">
        <v>0</v>
      </c>
      <c r="BS1078" s="16">
        <v>0</v>
      </c>
      <c r="BT1078" s="16">
        <v>0</v>
      </c>
      <c r="BU1078" s="16">
        <v>0</v>
      </c>
      <c r="BV1078" s="16">
        <v>0</v>
      </c>
      <c r="BW1078" s="16">
        <v>0</v>
      </c>
      <c r="BX1078" s="14">
        <f t="shared" si="16"/>
        <v>2239808.2199999997</v>
      </c>
    </row>
    <row r="1079" spans="1:76" s="17" customFormat="1" x14ac:dyDescent="0.3">
      <c r="A1079" s="7" t="s">
        <v>462</v>
      </c>
      <c r="B1079" s="8" t="s">
        <v>2836</v>
      </c>
      <c r="C1079" s="21" t="s">
        <v>2837</v>
      </c>
      <c r="D1079" s="9">
        <v>34382</v>
      </c>
      <c r="E1079" s="9" t="s">
        <v>2613</v>
      </c>
      <c r="F1079" s="10" t="str">
        <f>VLOOKUP($E1079,'FP MD'!$A:$F,2,FALSE)</f>
        <v>PK 2 CC Power Block 2023 Blanket</v>
      </c>
      <c r="G1079" s="10" t="s">
        <v>1221</v>
      </c>
      <c r="H1079" s="10" t="s">
        <v>1727</v>
      </c>
      <c r="I1079" s="10" t="s">
        <v>2821</v>
      </c>
      <c r="J1079" s="10" t="str">
        <f>VLOOKUP($E1079,'FP MD'!$A:$F,3,FALSE)</f>
        <v>Blanket</v>
      </c>
      <c r="K1079" s="10" t="str">
        <f>VLOOKUP($E1079,'FP MD'!$A:$F,4,FALSE)</f>
        <v/>
      </c>
      <c r="L1079" s="10" t="str">
        <f>VLOOKUP($E1079,'FP MD'!$A:$F,5,FALSE)</f>
        <v/>
      </c>
      <c r="M1079" s="10">
        <f>VLOOKUP($E1079,'FP MD'!$A:$F,6,FALSE)</f>
        <v>0</v>
      </c>
      <c r="N1079" s="11">
        <v>202401</v>
      </c>
      <c r="O1079" s="15">
        <v>0</v>
      </c>
      <c r="P1079" s="16">
        <v>32729.06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  <c r="BI1079" s="16">
        <v>0</v>
      </c>
      <c r="BJ1079" s="16">
        <v>0</v>
      </c>
      <c r="BK1079" s="16">
        <v>0</v>
      </c>
      <c r="BL1079" s="16">
        <v>0</v>
      </c>
      <c r="BM1079" s="16">
        <v>0</v>
      </c>
      <c r="BN1079" s="16">
        <v>0</v>
      </c>
      <c r="BO1079" s="16">
        <v>0</v>
      </c>
      <c r="BP1079" s="16">
        <v>0</v>
      </c>
      <c r="BQ1079" s="16">
        <v>0</v>
      </c>
      <c r="BR1079" s="16">
        <v>0</v>
      </c>
      <c r="BS1079" s="16">
        <v>0</v>
      </c>
      <c r="BT1079" s="16">
        <v>0</v>
      </c>
      <c r="BU1079" s="16">
        <v>0</v>
      </c>
      <c r="BV1079" s="16">
        <v>0</v>
      </c>
      <c r="BW1079" s="16">
        <v>0</v>
      </c>
      <c r="BX1079" s="14">
        <f t="shared" si="16"/>
        <v>32729.06</v>
      </c>
    </row>
    <row r="1080" spans="1:76" s="17" customFormat="1" x14ac:dyDescent="0.3">
      <c r="A1080" s="7" t="s">
        <v>462</v>
      </c>
      <c r="B1080" s="8" t="s">
        <v>2838</v>
      </c>
      <c r="C1080" s="21" t="s">
        <v>2839</v>
      </c>
      <c r="D1080" s="9">
        <v>34382</v>
      </c>
      <c r="E1080" s="9" t="s">
        <v>2613</v>
      </c>
      <c r="F1080" s="10" t="str">
        <f>VLOOKUP($E1080,'FP MD'!$A:$F,2,FALSE)</f>
        <v>PK 2 CC Power Block 2023 Blanket</v>
      </c>
      <c r="G1080" s="10" t="s">
        <v>1221</v>
      </c>
      <c r="H1080" s="10" t="s">
        <v>1727</v>
      </c>
      <c r="I1080" s="10" t="s">
        <v>2821</v>
      </c>
      <c r="J1080" s="10" t="str">
        <f>VLOOKUP($E1080,'FP MD'!$A:$F,3,FALSE)</f>
        <v>Blanket</v>
      </c>
      <c r="K1080" s="10" t="str">
        <f>VLOOKUP($E1080,'FP MD'!$A:$F,4,FALSE)</f>
        <v/>
      </c>
      <c r="L1080" s="10" t="str">
        <f>VLOOKUP($E1080,'FP MD'!$A:$F,5,FALSE)</f>
        <v/>
      </c>
      <c r="M1080" s="10">
        <f>VLOOKUP($E1080,'FP MD'!$A:$F,6,FALSE)</f>
        <v>0</v>
      </c>
      <c r="N1080" s="11">
        <v>202404</v>
      </c>
      <c r="O1080" s="15">
        <v>0</v>
      </c>
      <c r="P1080" s="16">
        <v>0</v>
      </c>
      <c r="Q1080" s="16">
        <v>0</v>
      </c>
      <c r="R1080" s="16">
        <v>0</v>
      </c>
      <c r="S1080" s="16">
        <v>33454.53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0</v>
      </c>
      <c r="BI1080" s="16">
        <v>0</v>
      </c>
      <c r="BJ1080" s="16">
        <v>0</v>
      </c>
      <c r="BK1080" s="16">
        <v>0</v>
      </c>
      <c r="BL1080" s="16">
        <v>0</v>
      </c>
      <c r="BM1080" s="16">
        <v>0</v>
      </c>
      <c r="BN1080" s="16">
        <v>0</v>
      </c>
      <c r="BO1080" s="16">
        <v>0</v>
      </c>
      <c r="BP1080" s="16">
        <v>0</v>
      </c>
      <c r="BQ1080" s="16">
        <v>0</v>
      </c>
      <c r="BR1080" s="16">
        <v>0</v>
      </c>
      <c r="BS1080" s="16">
        <v>0</v>
      </c>
      <c r="BT1080" s="16">
        <v>0</v>
      </c>
      <c r="BU1080" s="16">
        <v>0</v>
      </c>
      <c r="BV1080" s="16">
        <v>0</v>
      </c>
      <c r="BW1080" s="16">
        <v>0</v>
      </c>
      <c r="BX1080" s="14">
        <f t="shared" si="16"/>
        <v>33454.53</v>
      </c>
    </row>
    <row r="1081" spans="1:76" s="17" customFormat="1" x14ac:dyDescent="0.3">
      <c r="A1081" s="7" t="s">
        <v>462</v>
      </c>
      <c r="B1081" s="8" t="s">
        <v>2840</v>
      </c>
      <c r="C1081" s="21" t="s">
        <v>2841</v>
      </c>
      <c r="D1081" s="9">
        <v>34382</v>
      </c>
      <c r="E1081" s="9" t="s">
        <v>2613</v>
      </c>
      <c r="F1081" s="10" t="str">
        <f>VLOOKUP($E1081,'FP MD'!$A:$F,2,FALSE)</f>
        <v>PK 2 CC Power Block 2023 Blanket</v>
      </c>
      <c r="G1081" s="10" t="s">
        <v>1221</v>
      </c>
      <c r="H1081" s="10" t="s">
        <v>1727</v>
      </c>
      <c r="I1081" s="10" t="s">
        <v>2821</v>
      </c>
      <c r="J1081" s="10" t="str">
        <f>VLOOKUP($E1081,'FP MD'!$A:$F,3,FALSE)</f>
        <v>Blanket</v>
      </c>
      <c r="K1081" s="10" t="str">
        <f>VLOOKUP($E1081,'FP MD'!$A:$F,4,FALSE)</f>
        <v/>
      </c>
      <c r="L1081" s="10" t="str">
        <f>VLOOKUP($E1081,'FP MD'!$A:$F,5,FALSE)</f>
        <v/>
      </c>
      <c r="M1081" s="10">
        <f>VLOOKUP($E1081,'FP MD'!$A:$F,6,FALSE)</f>
        <v>0</v>
      </c>
      <c r="N1081" s="11">
        <v>202404</v>
      </c>
      <c r="O1081" s="15">
        <v>0</v>
      </c>
      <c r="P1081" s="16">
        <v>0</v>
      </c>
      <c r="Q1081" s="16">
        <v>0</v>
      </c>
      <c r="R1081" s="16">
        <v>0</v>
      </c>
      <c r="S1081" s="16">
        <v>40041.620000000003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0</v>
      </c>
      <c r="BC1081" s="16">
        <v>0</v>
      </c>
      <c r="BD1081" s="16">
        <v>0</v>
      </c>
      <c r="BE1081" s="16">
        <v>0</v>
      </c>
      <c r="BF1081" s="16">
        <v>0</v>
      </c>
      <c r="BG1081" s="16">
        <v>0</v>
      </c>
      <c r="BH1081" s="16">
        <v>0</v>
      </c>
      <c r="BI1081" s="16">
        <v>0</v>
      </c>
      <c r="BJ1081" s="16">
        <v>0</v>
      </c>
      <c r="BK1081" s="16">
        <v>0</v>
      </c>
      <c r="BL1081" s="16">
        <v>0</v>
      </c>
      <c r="BM1081" s="16">
        <v>0</v>
      </c>
      <c r="BN1081" s="16">
        <v>0</v>
      </c>
      <c r="BO1081" s="16">
        <v>0</v>
      </c>
      <c r="BP1081" s="16">
        <v>0</v>
      </c>
      <c r="BQ1081" s="16">
        <v>0</v>
      </c>
      <c r="BR1081" s="16">
        <v>0</v>
      </c>
      <c r="BS1081" s="16">
        <v>0</v>
      </c>
      <c r="BT1081" s="16">
        <v>0</v>
      </c>
      <c r="BU1081" s="16">
        <v>0</v>
      </c>
      <c r="BV1081" s="16">
        <v>0</v>
      </c>
      <c r="BW1081" s="16">
        <v>0</v>
      </c>
      <c r="BX1081" s="14">
        <f t="shared" si="16"/>
        <v>40041.620000000003</v>
      </c>
    </row>
    <row r="1082" spans="1:76" s="17" customFormat="1" x14ac:dyDescent="0.3">
      <c r="A1082" s="7" t="s">
        <v>462</v>
      </c>
      <c r="B1082" s="8" t="s">
        <v>2842</v>
      </c>
      <c r="C1082" s="21" t="s">
        <v>2843</v>
      </c>
      <c r="D1082" s="9">
        <v>34382</v>
      </c>
      <c r="E1082" s="9" t="s">
        <v>2844</v>
      </c>
      <c r="F1082" s="10" t="str">
        <f>VLOOKUP($E1082,'FP MD'!$A:$F,2,FALSE)</f>
        <v>PK CT2-3 PEECC MCC Replacement</v>
      </c>
      <c r="G1082" s="10" t="s">
        <v>1221</v>
      </c>
      <c r="H1082" s="10" t="s">
        <v>1727</v>
      </c>
      <c r="I1082" s="10" t="s">
        <v>2821</v>
      </c>
      <c r="J1082" s="10" t="str">
        <f>VLOOKUP($E1082,'FP MD'!$A:$F,3,FALSE)</f>
        <v/>
      </c>
      <c r="K1082" s="10" t="str">
        <f>VLOOKUP($E1082,'FP MD'!$A:$F,4,FALSE)</f>
        <v/>
      </c>
      <c r="L1082" s="10" t="str">
        <f>VLOOKUP($E1082,'FP MD'!$A:$F,5,FALSE)</f>
        <v/>
      </c>
      <c r="M1082" s="10">
        <f>VLOOKUP($E1082,'FP MD'!$A:$F,6,FALSE)</f>
        <v>0</v>
      </c>
      <c r="N1082" s="11">
        <v>202412</v>
      </c>
      <c r="O1082" s="15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618518.99</v>
      </c>
      <c r="AB1082" s="16">
        <v>35401</v>
      </c>
      <c r="AC1082" s="16">
        <v>30783</v>
      </c>
      <c r="AD1082" s="16">
        <v>32322</v>
      </c>
      <c r="AE1082" s="16">
        <v>33862</v>
      </c>
      <c r="AF1082" s="16">
        <v>33862</v>
      </c>
      <c r="AG1082" s="16">
        <v>32322</v>
      </c>
      <c r="AH1082" s="16">
        <v>35401</v>
      </c>
      <c r="AI1082" s="16">
        <v>32322</v>
      </c>
      <c r="AJ1082" s="16">
        <v>33862</v>
      </c>
      <c r="AK1082" s="16">
        <v>218877</v>
      </c>
      <c r="AL1082" s="16">
        <v>5736</v>
      </c>
      <c r="AM1082" s="16">
        <v>1100369.0000000002</v>
      </c>
      <c r="AN1082" s="16">
        <v>68908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  <c r="BI1082" s="16">
        <v>0</v>
      </c>
      <c r="BJ1082" s="16">
        <v>0</v>
      </c>
      <c r="BK1082" s="16">
        <v>0</v>
      </c>
      <c r="BL1082" s="16">
        <v>0</v>
      </c>
      <c r="BM1082" s="16">
        <v>0</v>
      </c>
      <c r="BN1082" s="16">
        <v>0</v>
      </c>
      <c r="BO1082" s="16">
        <v>0</v>
      </c>
      <c r="BP1082" s="16">
        <v>0</v>
      </c>
      <c r="BQ1082" s="16">
        <v>0</v>
      </c>
      <c r="BR1082" s="16">
        <v>0</v>
      </c>
      <c r="BS1082" s="16">
        <v>0</v>
      </c>
      <c r="BT1082" s="16">
        <v>0</v>
      </c>
      <c r="BU1082" s="16">
        <v>0</v>
      </c>
      <c r="BV1082" s="16">
        <v>0</v>
      </c>
      <c r="BW1082" s="16">
        <v>0</v>
      </c>
      <c r="BX1082" s="14">
        <f t="shared" si="16"/>
        <v>2312545.9900000002</v>
      </c>
    </row>
    <row r="1083" spans="1:76" s="17" customFormat="1" x14ac:dyDescent="0.3">
      <c r="A1083" s="7" t="s">
        <v>462</v>
      </c>
      <c r="B1083" s="8" t="s">
        <v>2845</v>
      </c>
      <c r="C1083" s="21" t="s">
        <v>2846</v>
      </c>
      <c r="D1083" s="9">
        <v>34382</v>
      </c>
      <c r="E1083" s="9" t="s">
        <v>2847</v>
      </c>
      <c r="F1083" s="10" t="str">
        <f>VLOOKUP($E1083,'FP MD'!$A:$F,2,FALSE)</f>
        <v>PK CT2-5 Hot Gas Path Parts</v>
      </c>
      <c r="G1083" s="10" t="s">
        <v>1221</v>
      </c>
      <c r="H1083" s="10" t="s">
        <v>1727</v>
      </c>
      <c r="I1083" s="10" t="s">
        <v>2821</v>
      </c>
      <c r="J1083" s="10" t="str">
        <f>VLOOKUP($E1083,'FP MD'!$A:$F,3,FALSE)</f>
        <v/>
      </c>
      <c r="K1083" s="10" t="str">
        <f>VLOOKUP($E1083,'FP MD'!$A:$F,4,FALSE)</f>
        <v/>
      </c>
      <c r="L1083" s="10" t="str">
        <f>VLOOKUP($E1083,'FP MD'!$A:$F,5,FALSE)</f>
        <v/>
      </c>
      <c r="M1083" s="10">
        <f>VLOOKUP($E1083,'FP MD'!$A:$F,6,FALSE)</f>
        <v>0</v>
      </c>
      <c r="N1083" s="11">
        <v>202412</v>
      </c>
      <c r="O1083" s="15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685495.73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0</v>
      </c>
      <c r="BA1083" s="16">
        <v>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  <c r="BI1083" s="16">
        <v>0</v>
      </c>
      <c r="BJ1083" s="16">
        <v>0</v>
      </c>
      <c r="BK1083" s="16">
        <v>0</v>
      </c>
      <c r="BL1083" s="16">
        <v>0</v>
      </c>
      <c r="BM1083" s="16">
        <v>0</v>
      </c>
      <c r="BN1083" s="16">
        <v>0</v>
      </c>
      <c r="BO1083" s="16">
        <v>0</v>
      </c>
      <c r="BP1083" s="16">
        <v>0</v>
      </c>
      <c r="BQ1083" s="16">
        <v>0</v>
      </c>
      <c r="BR1083" s="16">
        <v>0</v>
      </c>
      <c r="BS1083" s="16">
        <v>0</v>
      </c>
      <c r="BT1083" s="16">
        <v>0</v>
      </c>
      <c r="BU1083" s="16">
        <v>0</v>
      </c>
      <c r="BV1083" s="16">
        <v>0</v>
      </c>
      <c r="BW1083" s="16">
        <v>0</v>
      </c>
      <c r="BX1083" s="14">
        <f t="shared" si="16"/>
        <v>685495.73</v>
      </c>
    </row>
    <row r="1084" spans="1:76" s="17" customFormat="1" x14ac:dyDescent="0.3">
      <c r="A1084" s="7" t="s">
        <v>462</v>
      </c>
      <c r="B1084" s="8" t="s">
        <v>2848</v>
      </c>
      <c r="C1084" s="21" t="s">
        <v>2849</v>
      </c>
      <c r="D1084" s="9">
        <v>34382</v>
      </c>
      <c r="E1084" s="9" t="s">
        <v>2594</v>
      </c>
      <c r="F1084" s="10" t="str">
        <f>VLOOKUP($E1084,'FP MD'!$A:$F,2,FALSE)</f>
        <v>PK Common 2023 Blanket</v>
      </c>
      <c r="G1084" s="10" t="s">
        <v>1221</v>
      </c>
      <c r="H1084" s="10" t="s">
        <v>1727</v>
      </c>
      <c r="I1084" s="10" t="s">
        <v>2821</v>
      </c>
      <c r="J1084" s="10" t="str">
        <f>VLOOKUP($E1084,'FP MD'!$A:$F,3,FALSE)</f>
        <v>Blanket</v>
      </c>
      <c r="K1084" s="10" t="str">
        <f>VLOOKUP($E1084,'FP MD'!$A:$F,4,FALSE)</f>
        <v/>
      </c>
      <c r="L1084" s="10" t="str">
        <f>VLOOKUP($E1084,'FP MD'!$A:$F,5,FALSE)</f>
        <v/>
      </c>
      <c r="M1084" s="10">
        <f>VLOOKUP($E1084,'FP MD'!$A:$F,6,FALSE)</f>
        <v>0</v>
      </c>
      <c r="N1084" s="11">
        <v>202403</v>
      </c>
      <c r="O1084" s="15">
        <v>0</v>
      </c>
      <c r="P1084" s="16">
        <v>0</v>
      </c>
      <c r="Q1084" s="16">
        <v>0</v>
      </c>
      <c r="R1084" s="16">
        <v>44435.94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  <c r="BI1084" s="16">
        <v>0</v>
      </c>
      <c r="BJ1084" s="16">
        <v>0</v>
      </c>
      <c r="BK1084" s="16">
        <v>0</v>
      </c>
      <c r="BL1084" s="16">
        <v>0</v>
      </c>
      <c r="BM1084" s="16">
        <v>0</v>
      </c>
      <c r="BN1084" s="16">
        <v>0</v>
      </c>
      <c r="BO1084" s="16">
        <v>0</v>
      </c>
      <c r="BP1084" s="16">
        <v>0</v>
      </c>
      <c r="BQ1084" s="16">
        <v>0</v>
      </c>
      <c r="BR1084" s="16">
        <v>0</v>
      </c>
      <c r="BS1084" s="16">
        <v>0</v>
      </c>
      <c r="BT1084" s="16">
        <v>0</v>
      </c>
      <c r="BU1084" s="16">
        <v>0</v>
      </c>
      <c r="BV1084" s="16">
        <v>0</v>
      </c>
      <c r="BW1084" s="16">
        <v>0</v>
      </c>
      <c r="BX1084" s="14">
        <f t="shared" si="16"/>
        <v>44435.94</v>
      </c>
    </row>
    <row r="1085" spans="1:76" s="17" customFormat="1" x14ac:dyDescent="0.3">
      <c r="A1085" s="7" t="s">
        <v>462</v>
      </c>
      <c r="B1085" s="8" t="s">
        <v>2820</v>
      </c>
      <c r="C1085" s="21" t="s">
        <v>2850</v>
      </c>
      <c r="D1085" s="9">
        <v>34382</v>
      </c>
      <c r="E1085" s="9" t="s">
        <v>2820</v>
      </c>
      <c r="F1085" s="10" t="str">
        <f>VLOOKUP($E1085,'FP MD'!$A:$F,2,FALSE)</f>
        <v>POLK 2 - CSA</v>
      </c>
      <c r="G1085" s="10" t="s">
        <v>1221</v>
      </c>
      <c r="H1085" s="10" t="s">
        <v>1727</v>
      </c>
      <c r="I1085" s="10" t="s">
        <v>2821</v>
      </c>
      <c r="J1085" s="10" t="str">
        <f>VLOOKUP($E1085,'FP MD'!$A:$F,3,FALSE)</f>
        <v>None</v>
      </c>
      <c r="K1085" s="10" t="str">
        <f>VLOOKUP($E1085,'FP MD'!$A:$F,4,FALSE)</f>
        <v/>
      </c>
      <c r="L1085" s="10" t="str">
        <f>VLOOKUP($E1085,'FP MD'!$A:$F,5,FALSE)</f>
        <v/>
      </c>
      <c r="M1085" s="10">
        <f>VLOOKUP($E1085,'FP MD'!$A:$F,6,FALSE)</f>
        <v>0</v>
      </c>
      <c r="N1085" s="11">
        <v>202512</v>
      </c>
      <c r="O1085" s="15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2899603.57</v>
      </c>
      <c r="AN1085" s="16">
        <v>160416.66999999993</v>
      </c>
      <c r="AO1085" s="16">
        <v>160416.66999999993</v>
      </c>
      <c r="AP1085" s="16">
        <v>160416.66999999993</v>
      </c>
      <c r="AQ1085" s="16">
        <v>160416.66999999993</v>
      </c>
      <c r="AR1085" s="16">
        <v>160416.66999999993</v>
      </c>
      <c r="AS1085" s="16">
        <v>160416.66999999993</v>
      </c>
      <c r="AT1085" s="16">
        <v>160416.66999999993</v>
      </c>
      <c r="AU1085" s="16">
        <v>160416.66999999993</v>
      </c>
      <c r="AV1085" s="16">
        <v>160435.92000000039</v>
      </c>
      <c r="AW1085" s="16">
        <v>160435.91999999993</v>
      </c>
      <c r="AX1085" s="16">
        <v>160435.91999999993</v>
      </c>
      <c r="AY1085" s="16">
        <v>160435.91999999993</v>
      </c>
      <c r="AZ1085" s="16">
        <v>87204.849999999627</v>
      </c>
      <c r="BA1085" s="16">
        <v>87204.849999999627</v>
      </c>
      <c r="BB1085" s="16">
        <v>87204.849999999627</v>
      </c>
      <c r="BC1085" s="16">
        <v>87204.849999999627</v>
      </c>
      <c r="BD1085" s="16">
        <v>87204.849999999627</v>
      </c>
      <c r="BE1085" s="16">
        <v>87204.849999999627</v>
      </c>
      <c r="BF1085" s="16">
        <v>87204.849999999627</v>
      </c>
      <c r="BG1085" s="16">
        <v>87204.849999999627</v>
      </c>
      <c r="BH1085" s="16">
        <v>87215.30999999959</v>
      </c>
      <c r="BI1085" s="16">
        <v>87215.30999999959</v>
      </c>
      <c r="BJ1085" s="16">
        <v>87215.30999999959</v>
      </c>
      <c r="BK1085" s="16">
        <v>87215.30999999959</v>
      </c>
      <c r="BL1085" s="16">
        <v>87204.849999999627</v>
      </c>
      <c r="BM1085" s="16">
        <v>87204.849999999627</v>
      </c>
      <c r="BN1085" s="16">
        <v>87204.849999999627</v>
      </c>
      <c r="BO1085" s="16">
        <v>87204.849999999627</v>
      </c>
      <c r="BP1085" s="16">
        <v>87204.849999999627</v>
      </c>
      <c r="BQ1085" s="16">
        <v>87204.849999999627</v>
      </c>
      <c r="BR1085" s="16">
        <v>87204.849999999627</v>
      </c>
      <c r="BS1085" s="16">
        <v>87204.849999999627</v>
      </c>
      <c r="BT1085" s="16">
        <v>87215.30999999959</v>
      </c>
      <c r="BU1085" s="16">
        <v>87215.30999999959</v>
      </c>
      <c r="BV1085" s="16">
        <v>87215.30999999959</v>
      </c>
      <c r="BW1085" s="16">
        <v>87215.30999999959</v>
      </c>
      <c r="BX1085" s="14">
        <f t="shared" si="16"/>
        <v>5871180.6499999948</v>
      </c>
    </row>
    <row r="1086" spans="1:76" s="17" customFormat="1" x14ac:dyDescent="0.3">
      <c r="A1086" s="7" t="s">
        <v>462</v>
      </c>
      <c r="B1086" s="8" t="s">
        <v>2826</v>
      </c>
      <c r="C1086" s="21" t="s">
        <v>2825</v>
      </c>
      <c r="D1086" s="9">
        <v>34382</v>
      </c>
      <c r="E1086" s="9" t="s">
        <v>2826</v>
      </c>
      <c r="F1086" s="10" t="str">
        <f>VLOOKUP($E1086,'FP MD'!$A:$F,2,FALSE)</f>
        <v>PK2 HRSG Duct Burners</v>
      </c>
      <c r="G1086" s="10" t="s">
        <v>1221</v>
      </c>
      <c r="H1086" s="10" t="s">
        <v>1727</v>
      </c>
      <c r="I1086" s="10" t="s">
        <v>2821</v>
      </c>
      <c r="J1086" s="10" t="str">
        <f>VLOOKUP($E1086,'FP MD'!$A:$F,3,FALSE)</f>
        <v>None</v>
      </c>
      <c r="K1086" s="10" t="str">
        <f>VLOOKUP($E1086,'FP MD'!$A:$F,4,FALSE)</f>
        <v/>
      </c>
      <c r="L1086" s="10" t="str">
        <f>VLOOKUP($E1086,'FP MD'!$A:$F,5,FALSE)</f>
        <v/>
      </c>
      <c r="M1086" s="10">
        <f>VLOOKUP($E1086,'FP MD'!$A:$F,6,FALSE)</f>
        <v>0</v>
      </c>
      <c r="N1086" s="11">
        <v>202610</v>
      </c>
      <c r="O1086" s="15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1177407</v>
      </c>
      <c r="AX1086" s="16">
        <v>53518.5</v>
      </c>
      <c r="AY1086" s="16">
        <v>53518.5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0</v>
      </c>
      <c r="BH1086" s="16">
        <v>0</v>
      </c>
      <c r="BI1086" s="16">
        <v>0</v>
      </c>
      <c r="BJ1086" s="16">
        <v>0</v>
      </c>
      <c r="BK1086" s="16">
        <v>0</v>
      </c>
      <c r="BL1086" s="16">
        <v>0</v>
      </c>
      <c r="BM1086" s="16">
        <v>0</v>
      </c>
      <c r="BN1086" s="16">
        <v>0</v>
      </c>
      <c r="BO1086" s="16">
        <v>0</v>
      </c>
      <c r="BP1086" s="16">
        <v>0</v>
      </c>
      <c r="BQ1086" s="16">
        <v>0</v>
      </c>
      <c r="BR1086" s="16">
        <v>0</v>
      </c>
      <c r="BS1086" s="16">
        <v>0</v>
      </c>
      <c r="BT1086" s="16">
        <v>0</v>
      </c>
      <c r="BU1086" s="16">
        <v>0</v>
      </c>
      <c r="BV1086" s="16">
        <v>0</v>
      </c>
      <c r="BW1086" s="16">
        <v>0</v>
      </c>
      <c r="BX1086" s="14">
        <f t="shared" si="16"/>
        <v>1284444</v>
      </c>
    </row>
    <row r="1087" spans="1:76" s="17" customFormat="1" x14ac:dyDescent="0.3">
      <c r="A1087" s="7" t="s">
        <v>462</v>
      </c>
      <c r="B1087" s="8" t="s">
        <v>2851</v>
      </c>
      <c r="C1087" s="21" t="s">
        <v>2852</v>
      </c>
      <c r="D1087" s="9">
        <v>34382</v>
      </c>
      <c r="E1087" s="9" t="s">
        <v>2851</v>
      </c>
      <c r="F1087" s="10" t="str">
        <f>VLOOKUP($E1087,'FP MD'!$A:$F,2,FALSE)</f>
        <v>PK2 HRSG Catalyst</v>
      </c>
      <c r="G1087" s="10" t="s">
        <v>1221</v>
      </c>
      <c r="H1087" s="10" t="s">
        <v>1727</v>
      </c>
      <c r="I1087" s="10" t="s">
        <v>2821</v>
      </c>
      <c r="J1087" s="10" t="str">
        <f>VLOOKUP($E1087,'FP MD'!$A:$F,3,FALSE)</f>
        <v>None</v>
      </c>
      <c r="K1087" s="10" t="str">
        <f>VLOOKUP($E1087,'FP MD'!$A:$F,4,FALSE)</f>
        <v/>
      </c>
      <c r="L1087" s="10" t="str">
        <f>VLOOKUP($E1087,'FP MD'!$A:$F,5,FALSE)</f>
        <v/>
      </c>
      <c r="M1087" s="10">
        <f>VLOOKUP($E1087,'FP MD'!$A:$F,6,FALSE)</f>
        <v>0</v>
      </c>
      <c r="N1087" s="11">
        <v>202712</v>
      </c>
      <c r="O1087" s="15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0</v>
      </c>
      <c r="BG1087" s="16">
        <v>0</v>
      </c>
      <c r="BH1087" s="16">
        <v>0</v>
      </c>
      <c r="BI1087" s="16">
        <v>0</v>
      </c>
      <c r="BJ1087" s="16">
        <v>0</v>
      </c>
      <c r="BK1087" s="16">
        <v>1900000</v>
      </c>
      <c r="BL1087" s="16">
        <v>0</v>
      </c>
      <c r="BM1087" s="16">
        <v>0</v>
      </c>
      <c r="BN1087" s="16">
        <v>0</v>
      </c>
      <c r="BO1087" s="16">
        <v>0</v>
      </c>
      <c r="BP1087" s="16">
        <v>0</v>
      </c>
      <c r="BQ1087" s="16">
        <v>0</v>
      </c>
      <c r="BR1087" s="16">
        <v>0</v>
      </c>
      <c r="BS1087" s="16">
        <v>0</v>
      </c>
      <c r="BT1087" s="16">
        <v>0</v>
      </c>
      <c r="BU1087" s="16">
        <v>0</v>
      </c>
      <c r="BV1087" s="16">
        <v>0</v>
      </c>
      <c r="BW1087" s="16">
        <v>0</v>
      </c>
      <c r="BX1087" s="14">
        <f t="shared" si="16"/>
        <v>1900000</v>
      </c>
    </row>
    <row r="1088" spans="1:76" s="17" customFormat="1" x14ac:dyDescent="0.3">
      <c r="A1088" s="7" t="s">
        <v>462</v>
      </c>
      <c r="B1088" s="8" t="s">
        <v>2832</v>
      </c>
      <c r="C1088" s="21" t="s">
        <v>2853</v>
      </c>
      <c r="D1088" s="9">
        <v>34382</v>
      </c>
      <c r="E1088" s="9" t="s">
        <v>2832</v>
      </c>
      <c r="F1088" s="10" t="str">
        <f>VLOOKUP($E1088,'FP MD'!$A:$F,2,FALSE)</f>
        <v>PK CT2 GSU Replacement</v>
      </c>
      <c r="G1088" s="10" t="s">
        <v>1221</v>
      </c>
      <c r="H1088" s="10" t="s">
        <v>1727</v>
      </c>
      <c r="I1088" s="10" t="s">
        <v>2821</v>
      </c>
      <c r="J1088" s="10" t="str">
        <f>VLOOKUP($E1088,'FP MD'!$A:$F,3,FALSE)</f>
        <v/>
      </c>
      <c r="K1088" s="10" t="str">
        <f>VLOOKUP($E1088,'FP MD'!$A:$F,4,FALSE)</f>
        <v/>
      </c>
      <c r="L1088" s="10" t="str">
        <f>VLOOKUP($E1088,'FP MD'!$A:$F,5,FALSE)</f>
        <v/>
      </c>
      <c r="M1088" s="10">
        <f>VLOOKUP($E1088,'FP MD'!$A:$F,6,FALSE)</f>
        <v>0</v>
      </c>
      <c r="N1088" s="11">
        <v>202712</v>
      </c>
      <c r="O1088" s="15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0</v>
      </c>
      <c r="AW1088" s="16">
        <v>0</v>
      </c>
      <c r="AX1088" s="16">
        <v>0</v>
      </c>
      <c r="AY1088" s="16">
        <v>0</v>
      </c>
      <c r="AZ1088" s="16">
        <v>0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0</v>
      </c>
      <c r="BG1088" s="16">
        <v>0</v>
      </c>
      <c r="BH1088" s="16">
        <v>0</v>
      </c>
      <c r="BI1088" s="16">
        <v>0</v>
      </c>
      <c r="BJ1088" s="16">
        <v>0</v>
      </c>
      <c r="BK1088" s="16">
        <v>8030668.5599999987</v>
      </c>
      <c r="BL1088" s="16">
        <v>0</v>
      </c>
      <c r="BM1088" s="16">
        <v>0</v>
      </c>
      <c r="BN1088" s="16">
        <v>0</v>
      </c>
      <c r="BO1088" s="16">
        <v>0</v>
      </c>
      <c r="BP1088" s="16">
        <v>0</v>
      </c>
      <c r="BQ1088" s="16">
        <v>0</v>
      </c>
      <c r="BR1088" s="16">
        <v>0</v>
      </c>
      <c r="BS1088" s="16">
        <v>0</v>
      </c>
      <c r="BT1088" s="16">
        <v>0</v>
      </c>
      <c r="BU1088" s="16">
        <v>0</v>
      </c>
      <c r="BV1088" s="16">
        <v>0</v>
      </c>
      <c r="BW1088" s="16">
        <v>0</v>
      </c>
      <c r="BX1088" s="14">
        <f t="shared" si="16"/>
        <v>8030668.5599999987</v>
      </c>
    </row>
    <row r="1089" spans="1:76" s="17" customFormat="1" x14ac:dyDescent="0.3">
      <c r="A1089" s="7" t="s">
        <v>462</v>
      </c>
      <c r="B1089" s="8" t="s">
        <v>2854</v>
      </c>
      <c r="C1089" s="21" t="s">
        <v>2855</v>
      </c>
      <c r="D1089" s="9">
        <v>34382</v>
      </c>
      <c r="E1089" s="9" t="s">
        <v>2854</v>
      </c>
      <c r="F1089" s="10" t="str">
        <f>VLOOKUP($E1089,'FP MD'!$A:$F,2,FALSE)</f>
        <v>PK CT2 Generator Rotor Rewind</v>
      </c>
      <c r="G1089" s="10" t="s">
        <v>1221</v>
      </c>
      <c r="H1089" s="10" t="s">
        <v>1727</v>
      </c>
      <c r="I1089" s="10" t="s">
        <v>2821</v>
      </c>
      <c r="J1089" s="10" t="str">
        <f>VLOOKUP($E1089,'FP MD'!$A:$F,3,FALSE)</f>
        <v/>
      </c>
      <c r="K1089" s="10" t="str">
        <f>VLOOKUP($E1089,'FP MD'!$A:$F,4,FALSE)</f>
        <v/>
      </c>
      <c r="L1089" s="10" t="str">
        <f>VLOOKUP($E1089,'FP MD'!$A:$F,5,FALSE)</f>
        <v/>
      </c>
      <c r="M1089" s="10">
        <f>VLOOKUP($E1089,'FP MD'!$A:$F,6,FALSE)</f>
        <v>0</v>
      </c>
      <c r="N1089" s="11">
        <v>202812</v>
      </c>
      <c r="O1089" s="15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0</v>
      </c>
      <c r="BF1089" s="16">
        <v>0</v>
      </c>
      <c r="BG1089" s="16">
        <v>0</v>
      </c>
      <c r="BH1089" s="16">
        <v>0</v>
      </c>
      <c r="BI1089" s="16">
        <v>0</v>
      </c>
      <c r="BJ1089" s="16">
        <v>0</v>
      </c>
      <c r="BK1089" s="16">
        <v>0</v>
      </c>
      <c r="BL1089" s="16">
        <v>0</v>
      </c>
      <c r="BM1089" s="16">
        <v>0</v>
      </c>
      <c r="BN1089" s="16">
        <v>0</v>
      </c>
      <c r="BO1089" s="16">
        <v>0</v>
      </c>
      <c r="BP1089" s="16">
        <v>0</v>
      </c>
      <c r="BQ1089" s="16">
        <v>0</v>
      </c>
      <c r="BR1089" s="16">
        <v>0</v>
      </c>
      <c r="BS1089" s="16">
        <v>0</v>
      </c>
      <c r="BT1089" s="16">
        <v>0</v>
      </c>
      <c r="BU1089" s="16">
        <v>0</v>
      </c>
      <c r="BV1089" s="16">
        <v>0</v>
      </c>
      <c r="BW1089" s="16">
        <v>1600000.0000000007</v>
      </c>
      <c r="BX1089" s="14">
        <f t="shared" si="16"/>
        <v>0</v>
      </c>
    </row>
    <row r="1090" spans="1:76" s="17" customFormat="1" x14ac:dyDescent="0.3">
      <c r="A1090" s="7" t="s">
        <v>462</v>
      </c>
      <c r="B1090" s="8" t="s">
        <v>2856</v>
      </c>
      <c r="C1090" s="21" t="s">
        <v>2857</v>
      </c>
      <c r="D1090" s="9">
        <v>34382</v>
      </c>
      <c r="E1090" s="9" t="s">
        <v>2856</v>
      </c>
      <c r="F1090" s="10" t="str">
        <f>VLOOKUP($E1090,'FP MD'!$A:$F,2,FALSE)</f>
        <v>PK CT2 Inlet Air Filter Replacement</v>
      </c>
      <c r="G1090" s="10" t="s">
        <v>1221</v>
      </c>
      <c r="H1090" s="10" t="s">
        <v>1727</v>
      </c>
      <c r="I1090" s="10" t="s">
        <v>2821</v>
      </c>
      <c r="J1090" s="10" t="str">
        <f>VLOOKUP($E1090,'FP MD'!$A:$F,3,FALSE)</f>
        <v/>
      </c>
      <c r="K1090" s="10" t="str">
        <f>VLOOKUP($E1090,'FP MD'!$A:$F,4,FALSE)</f>
        <v/>
      </c>
      <c r="L1090" s="10" t="str">
        <f>VLOOKUP($E1090,'FP MD'!$A:$F,5,FALSE)</f>
        <v/>
      </c>
      <c r="M1090" s="10">
        <f>VLOOKUP($E1090,'FP MD'!$A:$F,6,FALSE)</f>
        <v>0</v>
      </c>
      <c r="N1090" s="11">
        <v>202712</v>
      </c>
      <c r="O1090" s="15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16">
        <v>0</v>
      </c>
      <c r="AX1090" s="16">
        <v>0</v>
      </c>
      <c r="AY1090" s="16">
        <v>0</v>
      </c>
      <c r="AZ1090" s="16">
        <v>0</v>
      </c>
      <c r="BA1090" s="16">
        <v>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0</v>
      </c>
      <c r="BG1090" s="16">
        <v>0</v>
      </c>
      <c r="BH1090" s="16">
        <v>0</v>
      </c>
      <c r="BI1090" s="16">
        <v>0</v>
      </c>
      <c r="BJ1090" s="16">
        <v>0</v>
      </c>
      <c r="BK1090" s="16">
        <v>300000</v>
      </c>
      <c r="BL1090" s="16">
        <v>0</v>
      </c>
      <c r="BM1090" s="16">
        <v>0</v>
      </c>
      <c r="BN1090" s="16">
        <v>0</v>
      </c>
      <c r="BO1090" s="16">
        <v>0</v>
      </c>
      <c r="BP1090" s="16">
        <v>0</v>
      </c>
      <c r="BQ1090" s="16">
        <v>0</v>
      </c>
      <c r="BR1090" s="16">
        <v>0</v>
      </c>
      <c r="BS1090" s="16">
        <v>0</v>
      </c>
      <c r="BT1090" s="16">
        <v>0</v>
      </c>
      <c r="BU1090" s="16">
        <v>0</v>
      </c>
      <c r="BV1090" s="16">
        <v>0</v>
      </c>
      <c r="BW1090" s="16">
        <v>0</v>
      </c>
      <c r="BX1090" s="14">
        <f t="shared" ref="BX1090:BX1153" si="17">SUM(P1090:BK1090)</f>
        <v>300000</v>
      </c>
    </row>
    <row r="1091" spans="1:76" s="17" customFormat="1" x14ac:dyDescent="0.3">
      <c r="A1091" s="7" t="s">
        <v>462</v>
      </c>
      <c r="B1091" s="8" t="s">
        <v>2858</v>
      </c>
      <c r="C1091" s="21" t="s">
        <v>2859</v>
      </c>
      <c r="D1091" s="9">
        <v>34382</v>
      </c>
      <c r="E1091" s="9" t="s">
        <v>2858</v>
      </c>
      <c r="F1091" s="10" t="str">
        <f>VLOOKUP($E1091,'FP MD'!$A:$F,2,FALSE)</f>
        <v>PK CT2 Fuel Gas Heater Skid Replace</v>
      </c>
      <c r="G1091" s="10" t="s">
        <v>1221</v>
      </c>
      <c r="H1091" s="10" t="s">
        <v>1727</v>
      </c>
      <c r="I1091" s="10" t="s">
        <v>2821</v>
      </c>
      <c r="J1091" s="10" t="str">
        <f>VLOOKUP($E1091,'FP MD'!$A:$F,3,FALSE)</f>
        <v/>
      </c>
      <c r="K1091" s="10" t="str">
        <f>VLOOKUP($E1091,'FP MD'!$A:$F,4,FALSE)</f>
        <v/>
      </c>
      <c r="L1091" s="10" t="str">
        <f>VLOOKUP($E1091,'FP MD'!$A:$F,5,FALSE)</f>
        <v/>
      </c>
      <c r="M1091" s="10">
        <f>VLOOKUP($E1091,'FP MD'!$A:$F,6,FALSE)</f>
        <v>0</v>
      </c>
      <c r="N1091" s="11">
        <v>202512</v>
      </c>
      <c r="O1091" s="15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999999.99999999988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0</v>
      </c>
      <c r="BG1091" s="16">
        <v>0</v>
      </c>
      <c r="BH1091" s="16">
        <v>0</v>
      </c>
      <c r="BI1091" s="16">
        <v>0</v>
      </c>
      <c r="BJ1091" s="16">
        <v>0</v>
      </c>
      <c r="BK1091" s="16">
        <v>0</v>
      </c>
      <c r="BL1091" s="16">
        <v>0</v>
      </c>
      <c r="BM1091" s="16">
        <v>0</v>
      </c>
      <c r="BN1091" s="16">
        <v>0</v>
      </c>
      <c r="BO1091" s="16">
        <v>0</v>
      </c>
      <c r="BP1091" s="16">
        <v>0</v>
      </c>
      <c r="BQ1091" s="16">
        <v>0</v>
      </c>
      <c r="BR1091" s="16">
        <v>0</v>
      </c>
      <c r="BS1091" s="16">
        <v>0</v>
      </c>
      <c r="BT1091" s="16">
        <v>0</v>
      </c>
      <c r="BU1091" s="16">
        <v>0</v>
      </c>
      <c r="BV1091" s="16">
        <v>0</v>
      </c>
      <c r="BW1091" s="16">
        <v>0</v>
      </c>
      <c r="BX1091" s="14">
        <f t="shared" si="17"/>
        <v>999999.99999999988</v>
      </c>
    </row>
    <row r="1092" spans="1:76" s="17" customFormat="1" x14ac:dyDescent="0.3">
      <c r="A1092" s="7" t="s">
        <v>462</v>
      </c>
      <c r="B1092" s="8" t="s">
        <v>2860</v>
      </c>
      <c r="C1092" s="21" t="s">
        <v>2861</v>
      </c>
      <c r="D1092" s="9">
        <v>34382</v>
      </c>
      <c r="E1092" s="9" t="s">
        <v>2860</v>
      </c>
      <c r="F1092" s="10" t="str">
        <f>VLOOKUP($E1092,'FP MD'!$A:$F,2,FALSE)</f>
        <v>PK CT2 Generator Breaker Replacemen</v>
      </c>
      <c r="G1092" s="10" t="s">
        <v>1221</v>
      </c>
      <c r="H1092" s="10" t="s">
        <v>1727</v>
      </c>
      <c r="I1092" s="10" t="s">
        <v>2821</v>
      </c>
      <c r="J1092" s="10" t="str">
        <f>VLOOKUP($E1092,'FP MD'!$A:$F,3,FALSE)</f>
        <v/>
      </c>
      <c r="K1092" s="10" t="str">
        <f>VLOOKUP($E1092,'FP MD'!$A:$F,4,FALSE)</f>
        <v/>
      </c>
      <c r="L1092" s="10" t="str">
        <f>VLOOKUP($E1092,'FP MD'!$A:$F,5,FALSE)</f>
        <v/>
      </c>
      <c r="M1092" s="10">
        <f>VLOOKUP($E1092,'FP MD'!$A:$F,6,FALSE)</f>
        <v>0</v>
      </c>
      <c r="N1092" s="11">
        <v>202512</v>
      </c>
      <c r="O1092" s="15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999999.99999999988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0</v>
      </c>
      <c r="BH1092" s="16">
        <v>0</v>
      </c>
      <c r="BI1092" s="16">
        <v>0</v>
      </c>
      <c r="BJ1092" s="16">
        <v>0</v>
      </c>
      <c r="BK1092" s="16">
        <v>0</v>
      </c>
      <c r="BL1092" s="16">
        <v>0</v>
      </c>
      <c r="BM1092" s="16">
        <v>0</v>
      </c>
      <c r="BN1092" s="16">
        <v>0</v>
      </c>
      <c r="BO1092" s="16">
        <v>0</v>
      </c>
      <c r="BP1092" s="16">
        <v>0</v>
      </c>
      <c r="BQ1092" s="16">
        <v>0</v>
      </c>
      <c r="BR1092" s="16">
        <v>0</v>
      </c>
      <c r="BS1092" s="16">
        <v>0</v>
      </c>
      <c r="BT1092" s="16">
        <v>0</v>
      </c>
      <c r="BU1092" s="16">
        <v>0</v>
      </c>
      <c r="BV1092" s="16">
        <v>0</v>
      </c>
      <c r="BW1092" s="16">
        <v>0</v>
      </c>
      <c r="BX1092" s="14">
        <f t="shared" si="17"/>
        <v>999999.99999999988</v>
      </c>
    </row>
    <row r="1093" spans="1:76" s="17" customFormat="1" x14ac:dyDescent="0.3">
      <c r="A1093" s="7" t="s">
        <v>462</v>
      </c>
      <c r="B1093" s="8" t="s">
        <v>2862</v>
      </c>
      <c r="C1093" s="21" t="s">
        <v>2863</v>
      </c>
      <c r="D1093" s="9">
        <v>34382</v>
      </c>
      <c r="E1093" s="9" t="s">
        <v>2862</v>
      </c>
      <c r="F1093" s="10" t="str">
        <f>VLOOKUP($E1093,'FP MD'!$A:$F,2,FALSE)</f>
        <v>PK CT HRSG2 Coating Replacement</v>
      </c>
      <c r="G1093" s="10" t="s">
        <v>1221</v>
      </c>
      <c r="H1093" s="10" t="s">
        <v>1727</v>
      </c>
      <c r="I1093" s="10" t="s">
        <v>2821</v>
      </c>
      <c r="J1093" s="10" t="str">
        <f>VLOOKUP($E1093,'FP MD'!$A:$F,3,FALSE)</f>
        <v/>
      </c>
      <c r="K1093" s="10" t="str">
        <f>VLOOKUP($E1093,'FP MD'!$A:$F,4,FALSE)</f>
        <v/>
      </c>
      <c r="L1093" s="10" t="str">
        <f>VLOOKUP($E1093,'FP MD'!$A:$F,5,FALSE)</f>
        <v/>
      </c>
      <c r="M1093" s="10">
        <f>VLOOKUP($E1093,'FP MD'!$A:$F,6,FALSE)</f>
        <v>0</v>
      </c>
      <c r="N1093" s="11">
        <v>202612</v>
      </c>
      <c r="O1093" s="15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0</v>
      </c>
      <c r="AX1093" s="16">
        <v>0</v>
      </c>
      <c r="AY1093" s="16">
        <v>1999999.9999999998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0</v>
      </c>
      <c r="BG1093" s="16">
        <v>0</v>
      </c>
      <c r="BH1093" s="16">
        <v>0</v>
      </c>
      <c r="BI1093" s="16">
        <v>0</v>
      </c>
      <c r="BJ1093" s="16">
        <v>0</v>
      </c>
      <c r="BK1093" s="16">
        <v>0</v>
      </c>
      <c r="BL1093" s="16">
        <v>0</v>
      </c>
      <c r="BM1093" s="16">
        <v>0</v>
      </c>
      <c r="BN1093" s="16">
        <v>0</v>
      </c>
      <c r="BO1093" s="16">
        <v>0</v>
      </c>
      <c r="BP1093" s="16">
        <v>0</v>
      </c>
      <c r="BQ1093" s="16">
        <v>0</v>
      </c>
      <c r="BR1093" s="16">
        <v>0</v>
      </c>
      <c r="BS1093" s="16">
        <v>0</v>
      </c>
      <c r="BT1093" s="16">
        <v>0</v>
      </c>
      <c r="BU1093" s="16">
        <v>0</v>
      </c>
      <c r="BV1093" s="16">
        <v>0</v>
      </c>
      <c r="BW1093" s="16">
        <v>0</v>
      </c>
      <c r="BX1093" s="14">
        <f t="shared" si="17"/>
        <v>1999999.9999999998</v>
      </c>
    </row>
    <row r="1094" spans="1:76" s="17" customFormat="1" x14ac:dyDescent="0.3">
      <c r="A1094" s="7" t="s">
        <v>468</v>
      </c>
      <c r="B1094" s="8" t="s">
        <v>2864</v>
      </c>
      <c r="C1094" s="21" t="s">
        <v>2865</v>
      </c>
      <c r="D1094" s="9">
        <v>34382</v>
      </c>
      <c r="E1094" s="9" t="s">
        <v>2864</v>
      </c>
      <c r="F1094" s="10" t="str">
        <f>VLOOKUP($E1094,'FP MD'!$A:$F,2,FALSE)</f>
        <v>Polk 2 MSS Vent NRV&amp;MOV 135-1 HRSG</v>
      </c>
      <c r="G1094" s="10" t="s">
        <v>495</v>
      </c>
      <c r="H1094" s="10" t="s">
        <v>1727</v>
      </c>
      <c r="I1094" s="10" t="s">
        <v>472</v>
      </c>
      <c r="J1094" s="10" t="str">
        <f>VLOOKUP($E1094,'FP MD'!$A:$F,3,FALSE)</f>
        <v/>
      </c>
      <c r="K1094" s="10" t="str">
        <f>VLOOKUP($E1094,'FP MD'!$A:$F,4,FALSE)</f>
        <v/>
      </c>
      <c r="L1094" s="10" t="str">
        <f>VLOOKUP($E1094,'FP MD'!$A:$F,5,FALSE)</f>
        <v/>
      </c>
      <c r="M1094" s="10">
        <f>VLOOKUP($E1094,'FP MD'!$A:$F,6,FALSE)</f>
        <v>0</v>
      </c>
      <c r="N1094" s="11" t="s">
        <v>97</v>
      </c>
      <c r="O1094" s="15">
        <v>0</v>
      </c>
      <c r="P1094" s="16">
        <v>5000</v>
      </c>
      <c r="Q1094" s="16">
        <v>5000</v>
      </c>
      <c r="R1094" s="16">
        <v>5000</v>
      </c>
      <c r="S1094" s="16">
        <v>5000</v>
      </c>
      <c r="T1094" s="16">
        <v>5000</v>
      </c>
      <c r="U1094" s="16">
        <v>5000</v>
      </c>
      <c r="V1094" s="16">
        <v>5000</v>
      </c>
      <c r="W1094" s="16">
        <v>5000</v>
      </c>
      <c r="X1094" s="16">
        <v>5000</v>
      </c>
      <c r="Y1094" s="16">
        <v>5000</v>
      </c>
      <c r="Z1094" s="16">
        <v>5000</v>
      </c>
      <c r="AA1094" s="16">
        <v>5000</v>
      </c>
      <c r="AB1094" s="16">
        <v>10416.630000000005</v>
      </c>
      <c r="AC1094" s="16">
        <v>10416.669999999998</v>
      </c>
      <c r="AD1094" s="16">
        <v>10416.669999999998</v>
      </c>
      <c r="AE1094" s="16">
        <v>10416.669999999998</v>
      </c>
      <c r="AF1094" s="16">
        <v>10416.669999999998</v>
      </c>
      <c r="AG1094" s="16">
        <v>10416.669999999998</v>
      </c>
      <c r="AH1094" s="16">
        <v>10416.669999999998</v>
      </c>
      <c r="AI1094" s="16">
        <v>10416.670000000013</v>
      </c>
      <c r="AJ1094" s="16">
        <v>10416.670000000013</v>
      </c>
      <c r="AK1094" s="16">
        <v>10416.670000000013</v>
      </c>
      <c r="AL1094" s="16">
        <v>10416.670000000013</v>
      </c>
      <c r="AM1094" s="16">
        <v>10416.670000000013</v>
      </c>
      <c r="AN1094" s="16">
        <v>0</v>
      </c>
      <c r="AO1094" s="16">
        <v>0</v>
      </c>
      <c r="AP1094" s="16">
        <v>0</v>
      </c>
      <c r="AQ1094" s="16">
        <v>0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0</v>
      </c>
      <c r="BF1094" s="16">
        <v>0</v>
      </c>
      <c r="BG1094" s="16">
        <v>0</v>
      </c>
      <c r="BH1094" s="16">
        <v>0</v>
      </c>
      <c r="BI1094" s="16">
        <v>0</v>
      </c>
      <c r="BJ1094" s="16">
        <v>0</v>
      </c>
      <c r="BK1094" s="16">
        <v>0</v>
      </c>
      <c r="BL1094" s="16">
        <v>0</v>
      </c>
      <c r="BM1094" s="16">
        <v>0</v>
      </c>
      <c r="BN1094" s="16">
        <v>0</v>
      </c>
      <c r="BO1094" s="16">
        <v>0</v>
      </c>
      <c r="BP1094" s="16">
        <v>0</v>
      </c>
      <c r="BQ1094" s="16">
        <v>0</v>
      </c>
      <c r="BR1094" s="16">
        <v>0</v>
      </c>
      <c r="BS1094" s="16">
        <v>0</v>
      </c>
      <c r="BT1094" s="16">
        <v>0</v>
      </c>
      <c r="BU1094" s="16">
        <v>0</v>
      </c>
      <c r="BV1094" s="16">
        <v>0</v>
      </c>
      <c r="BW1094" s="16">
        <v>0</v>
      </c>
      <c r="BX1094" s="14">
        <f t="shared" si="17"/>
        <v>185000.00000000006</v>
      </c>
    </row>
    <row r="1095" spans="1:76" s="17" customFormat="1" x14ac:dyDescent="0.3">
      <c r="A1095" s="7" t="s">
        <v>462</v>
      </c>
      <c r="B1095" s="8" t="s">
        <v>2866</v>
      </c>
      <c r="C1095" s="21" t="s">
        <v>2867</v>
      </c>
      <c r="D1095" s="9">
        <v>34382</v>
      </c>
      <c r="E1095" s="9" t="s">
        <v>2866</v>
      </c>
      <c r="F1095" s="10" t="str">
        <f>VLOOKUP($E1095,'FP MD'!$A:$F,2,FALSE)</f>
        <v>Polk HRSG 2 Risk AssessmentModelDev</v>
      </c>
      <c r="G1095" s="10" t="s">
        <v>495</v>
      </c>
      <c r="H1095" s="10" t="s">
        <v>1727</v>
      </c>
      <c r="I1095" s="10" t="s">
        <v>2582</v>
      </c>
      <c r="J1095" s="10" t="str">
        <f>VLOOKUP($E1095,'FP MD'!$A:$F,3,FALSE)</f>
        <v/>
      </c>
      <c r="K1095" s="10" t="str">
        <f>VLOOKUP($E1095,'FP MD'!$A:$F,4,FALSE)</f>
        <v/>
      </c>
      <c r="L1095" s="10" t="str">
        <f>VLOOKUP($E1095,'FP MD'!$A:$F,5,FALSE)</f>
        <v/>
      </c>
      <c r="M1095" s="10">
        <f>VLOOKUP($E1095,'FP MD'!$A:$F,6,FALSE)</f>
        <v>0</v>
      </c>
      <c r="N1095" s="11">
        <v>202408</v>
      </c>
      <c r="O1095" s="15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47272.729999999996</v>
      </c>
      <c r="X1095" s="16">
        <v>5909.0899999999965</v>
      </c>
      <c r="Y1095" s="16">
        <v>5909.0899999999965</v>
      </c>
      <c r="Z1095" s="16">
        <v>5909.0899999999965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0</v>
      </c>
      <c r="BG1095" s="16">
        <v>0</v>
      </c>
      <c r="BH1095" s="16">
        <v>0</v>
      </c>
      <c r="BI1095" s="16">
        <v>0</v>
      </c>
      <c r="BJ1095" s="16">
        <v>0</v>
      </c>
      <c r="BK1095" s="16">
        <v>0</v>
      </c>
      <c r="BL1095" s="16">
        <v>0</v>
      </c>
      <c r="BM1095" s="16">
        <v>0</v>
      </c>
      <c r="BN1095" s="16">
        <v>0</v>
      </c>
      <c r="BO1095" s="16">
        <v>0</v>
      </c>
      <c r="BP1095" s="16">
        <v>0</v>
      </c>
      <c r="BQ1095" s="16">
        <v>0</v>
      </c>
      <c r="BR1095" s="16">
        <v>0</v>
      </c>
      <c r="BS1095" s="16">
        <v>0</v>
      </c>
      <c r="BT1095" s="16">
        <v>0</v>
      </c>
      <c r="BU1095" s="16">
        <v>0</v>
      </c>
      <c r="BV1095" s="16">
        <v>0</v>
      </c>
      <c r="BW1095" s="16">
        <v>0</v>
      </c>
      <c r="BX1095" s="14">
        <f t="shared" si="17"/>
        <v>64999.999999999985</v>
      </c>
    </row>
    <row r="1096" spans="1:76" s="17" customFormat="1" x14ac:dyDescent="0.3">
      <c r="A1096" s="7" t="s">
        <v>462</v>
      </c>
      <c r="B1096" s="8" t="s">
        <v>2868</v>
      </c>
      <c r="C1096" s="21" t="s">
        <v>2869</v>
      </c>
      <c r="D1096" s="9">
        <v>34383</v>
      </c>
      <c r="E1096" s="9" t="s">
        <v>2870</v>
      </c>
      <c r="F1096" s="10" t="str">
        <f>VLOOKUP($E1096,'FP MD'!$A:$F,2,FALSE)</f>
        <v>POLK 3 - CSA</v>
      </c>
      <c r="G1096" s="10" t="s">
        <v>1221</v>
      </c>
      <c r="H1096" s="10" t="s">
        <v>1727</v>
      </c>
      <c r="I1096" s="10" t="s">
        <v>2871</v>
      </c>
      <c r="J1096" s="10" t="str">
        <f>VLOOKUP($E1096,'FP MD'!$A:$F,3,FALSE)</f>
        <v>None</v>
      </c>
      <c r="K1096" s="10" t="str">
        <f>VLOOKUP($E1096,'FP MD'!$A:$F,4,FALSE)</f>
        <v/>
      </c>
      <c r="L1096" s="10" t="str">
        <f>VLOOKUP($E1096,'FP MD'!$A:$F,5,FALSE)</f>
        <v/>
      </c>
      <c r="M1096" s="10">
        <f>VLOOKUP($E1096,'FP MD'!$A:$F,6,FALSE)</f>
        <v>0</v>
      </c>
      <c r="N1096" s="11">
        <v>202606</v>
      </c>
      <c r="O1096" s="15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0</v>
      </c>
      <c r="AO1096" s="16">
        <v>0</v>
      </c>
      <c r="AP1096" s="16">
        <v>0</v>
      </c>
      <c r="AQ1096" s="16">
        <v>0</v>
      </c>
      <c r="AR1096" s="16">
        <v>0</v>
      </c>
      <c r="AS1096" s="16">
        <v>2873368.44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0</v>
      </c>
      <c r="BH1096" s="16">
        <v>0</v>
      </c>
      <c r="BI1096" s="16">
        <v>0</v>
      </c>
      <c r="BJ1096" s="16">
        <v>0</v>
      </c>
      <c r="BK1096" s="16">
        <v>0</v>
      </c>
      <c r="BL1096" s="16">
        <v>0</v>
      </c>
      <c r="BM1096" s="16">
        <v>0</v>
      </c>
      <c r="BN1096" s="16">
        <v>0</v>
      </c>
      <c r="BO1096" s="16">
        <v>0</v>
      </c>
      <c r="BP1096" s="16">
        <v>0</v>
      </c>
      <c r="BQ1096" s="16">
        <v>0</v>
      </c>
      <c r="BR1096" s="16">
        <v>0</v>
      </c>
      <c r="BS1096" s="16">
        <v>0</v>
      </c>
      <c r="BT1096" s="16">
        <v>0</v>
      </c>
      <c r="BU1096" s="16">
        <v>0</v>
      </c>
      <c r="BV1096" s="16">
        <v>0</v>
      </c>
      <c r="BW1096" s="16">
        <v>0</v>
      </c>
      <c r="BX1096" s="14">
        <f t="shared" si="17"/>
        <v>2873368.44</v>
      </c>
    </row>
    <row r="1097" spans="1:76" s="17" customFormat="1" x14ac:dyDescent="0.3">
      <c r="A1097" s="7" t="s">
        <v>462</v>
      </c>
      <c r="B1097" s="8" t="s">
        <v>2872</v>
      </c>
      <c r="C1097" s="21" t="s">
        <v>2873</v>
      </c>
      <c r="D1097" s="9">
        <v>34383</v>
      </c>
      <c r="E1097" s="9" t="s">
        <v>2870</v>
      </c>
      <c r="F1097" s="10" t="str">
        <f>VLOOKUP($E1097,'FP MD'!$A:$F,2,FALSE)</f>
        <v>POLK 3 - CSA</v>
      </c>
      <c r="G1097" s="10" t="s">
        <v>1221</v>
      </c>
      <c r="H1097" s="10" t="s">
        <v>1727</v>
      </c>
      <c r="I1097" s="10" t="s">
        <v>2871</v>
      </c>
      <c r="J1097" s="10" t="str">
        <f>VLOOKUP($E1097,'FP MD'!$A:$F,3,FALSE)</f>
        <v>None</v>
      </c>
      <c r="K1097" s="10" t="str">
        <f>VLOOKUP($E1097,'FP MD'!$A:$F,4,FALSE)</f>
        <v/>
      </c>
      <c r="L1097" s="10" t="str">
        <f>VLOOKUP($E1097,'FP MD'!$A:$F,5,FALSE)</f>
        <v/>
      </c>
      <c r="M1097" s="10">
        <f>VLOOKUP($E1097,'FP MD'!$A:$F,6,FALSE)</f>
        <v>0</v>
      </c>
      <c r="N1097" s="11">
        <v>202606</v>
      </c>
      <c r="O1097" s="15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2130.1999999999998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0</v>
      </c>
      <c r="BE1097" s="16">
        <v>0</v>
      </c>
      <c r="BF1097" s="16">
        <v>0</v>
      </c>
      <c r="BG1097" s="16">
        <v>0</v>
      </c>
      <c r="BH1097" s="16">
        <v>0</v>
      </c>
      <c r="BI1097" s="16">
        <v>0</v>
      </c>
      <c r="BJ1097" s="16">
        <v>0</v>
      </c>
      <c r="BK1097" s="16">
        <v>0</v>
      </c>
      <c r="BL1097" s="16">
        <v>0</v>
      </c>
      <c r="BM1097" s="16">
        <v>0</v>
      </c>
      <c r="BN1097" s="16">
        <v>0</v>
      </c>
      <c r="BO1097" s="16">
        <v>0</v>
      </c>
      <c r="BP1097" s="16">
        <v>0</v>
      </c>
      <c r="BQ1097" s="16">
        <v>0</v>
      </c>
      <c r="BR1097" s="16">
        <v>0</v>
      </c>
      <c r="BS1097" s="16">
        <v>0</v>
      </c>
      <c r="BT1097" s="16">
        <v>0</v>
      </c>
      <c r="BU1097" s="16">
        <v>0</v>
      </c>
      <c r="BV1097" s="16">
        <v>0</v>
      </c>
      <c r="BW1097" s="16">
        <v>0</v>
      </c>
      <c r="BX1097" s="14">
        <f t="shared" si="17"/>
        <v>2130.1999999999998</v>
      </c>
    </row>
    <row r="1098" spans="1:76" s="17" customFormat="1" x14ac:dyDescent="0.3">
      <c r="A1098" s="7" t="s">
        <v>462</v>
      </c>
      <c r="B1098" s="8" t="s">
        <v>2874</v>
      </c>
      <c r="C1098" s="21" t="s">
        <v>2875</v>
      </c>
      <c r="D1098" s="9">
        <v>34383</v>
      </c>
      <c r="E1098" s="9" t="s">
        <v>2829</v>
      </c>
      <c r="F1098" s="10" t="str">
        <f>VLOOKUP($E1098,'FP MD'!$A:$F,2,FALSE)</f>
        <v>PK 2 CC Power Block 2022 Blanket</v>
      </c>
      <c r="G1098" s="10" t="s">
        <v>1221</v>
      </c>
      <c r="H1098" s="10" t="s">
        <v>1727</v>
      </c>
      <c r="I1098" s="10" t="s">
        <v>2871</v>
      </c>
      <c r="J1098" s="10" t="str">
        <f>VLOOKUP($E1098,'FP MD'!$A:$F,3,FALSE)</f>
        <v>Blanket</v>
      </c>
      <c r="K1098" s="10" t="str">
        <f>VLOOKUP($E1098,'FP MD'!$A:$F,4,FALSE)</f>
        <v/>
      </c>
      <c r="L1098" s="10" t="str">
        <f>VLOOKUP($E1098,'FP MD'!$A:$F,5,FALSE)</f>
        <v/>
      </c>
      <c r="M1098" s="10">
        <f>VLOOKUP($E1098,'FP MD'!$A:$F,6,FALSE)</f>
        <v>0</v>
      </c>
      <c r="N1098" s="11">
        <v>202403</v>
      </c>
      <c r="O1098" s="15">
        <v>0</v>
      </c>
      <c r="P1098" s="16">
        <v>0</v>
      </c>
      <c r="Q1098" s="16">
        <v>0</v>
      </c>
      <c r="R1098" s="16">
        <v>42872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0</v>
      </c>
      <c r="AX1098" s="16">
        <v>0</v>
      </c>
      <c r="AY1098" s="16">
        <v>0</v>
      </c>
      <c r="AZ1098" s="16">
        <v>0</v>
      </c>
      <c r="BA1098" s="16">
        <v>0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0</v>
      </c>
      <c r="BH1098" s="16">
        <v>0</v>
      </c>
      <c r="BI1098" s="16">
        <v>0</v>
      </c>
      <c r="BJ1098" s="16">
        <v>0</v>
      </c>
      <c r="BK1098" s="16">
        <v>0</v>
      </c>
      <c r="BL1098" s="16">
        <v>0</v>
      </c>
      <c r="BM1098" s="16">
        <v>0</v>
      </c>
      <c r="BN1098" s="16">
        <v>0</v>
      </c>
      <c r="BO1098" s="16">
        <v>0</v>
      </c>
      <c r="BP1098" s="16">
        <v>0</v>
      </c>
      <c r="BQ1098" s="16">
        <v>0</v>
      </c>
      <c r="BR1098" s="16">
        <v>0</v>
      </c>
      <c r="BS1098" s="16">
        <v>0</v>
      </c>
      <c r="BT1098" s="16">
        <v>0</v>
      </c>
      <c r="BU1098" s="16">
        <v>0</v>
      </c>
      <c r="BV1098" s="16">
        <v>0</v>
      </c>
      <c r="BW1098" s="16">
        <v>0</v>
      </c>
      <c r="BX1098" s="14">
        <f t="shared" si="17"/>
        <v>42872</v>
      </c>
    </row>
    <row r="1099" spans="1:76" s="17" customFormat="1" x14ac:dyDescent="0.3">
      <c r="A1099" s="7" t="s">
        <v>462</v>
      </c>
      <c r="B1099" s="8" t="s">
        <v>2876</v>
      </c>
      <c r="C1099" s="21" t="s">
        <v>2877</v>
      </c>
      <c r="D1099" s="9">
        <v>34383</v>
      </c>
      <c r="E1099" s="9" t="s">
        <v>2613</v>
      </c>
      <c r="F1099" s="10" t="str">
        <f>VLOOKUP($E1099,'FP MD'!$A:$F,2,FALSE)</f>
        <v>PK 2 CC Power Block 2023 Blanket</v>
      </c>
      <c r="G1099" s="10" t="s">
        <v>1221</v>
      </c>
      <c r="H1099" s="10" t="s">
        <v>1727</v>
      </c>
      <c r="I1099" s="10" t="s">
        <v>2871</v>
      </c>
      <c r="J1099" s="10" t="str">
        <f>VLOOKUP($E1099,'FP MD'!$A:$F,3,FALSE)</f>
        <v>Blanket</v>
      </c>
      <c r="K1099" s="10" t="str">
        <f>VLOOKUP($E1099,'FP MD'!$A:$F,4,FALSE)</f>
        <v/>
      </c>
      <c r="L1099" s="10" t="str">
        <f>VLOOKUP($E1099,'FP MD'!$A:$F,5,FALSE)</f>
        <v/>
      </c>
      <c r="M1099" s="10">
        <f>VLOOKUP($E1099,'FP MD'!$A:$F,6,FALSE)</f>
        <v>0</v>
      </c>
      <c r="N1099" s="11">
        <v>202402</v>
      </c>
      <c r="O1099" s="15">
        <v>0</v>
      </c>
      <c r="P1099" s="16">
        <v>0</v>
      </c>
      <c r="Q1099" s="16">
        <v>7237.04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0</v>
      </c>
      <c r="BH1099" s="16">
        <v>0</v>
      </c>
      <c r="BI1099" s="16">
        <v>0</v>
      </c>
      <c r="BJ1099" s="16">
        <v>0</v>
      </c>
      <c r="BK1099" s="16">
        <v>0</v>
      </c>
      <c r="BL1099" s="16">
        <v>0</v>
      </c>
      <c r="BM1099" s="16">
        <v>0</v>
      </c>
      <c r="BN1099" s="16">
        <v>0</v>
      </c>
      <c r="BO1099" s="16">
        <v>0</v>
      </c>
      <c r="BP1099" s="16">
        <v>0</v>
      </c>
      <c r="BQ1099" s="16">
        <v>0</v>
      </c>
      <c r="BR1099" s="16">
        <v>0</v>
      </c>
      <c r="BS1099" s="16">
        <v>0</v>
      </c>
      <c r="BT1099" s="16">
        <v>0</v>
      </c>
      <c r="BU1099" s="16">
        <v>0</v>
      </c>
      <c r="BV1099" s="16">
        <v>0</v>
      </c>
      <c r="BW1099" s="16">
        <v>0</v>
      </c>
      <c r="BX1099" s="14">
        <f t="shared" si="17"/>
        <v>7237.04</v>
      </c>
    </row>
    <row r="1100" spans="1:76" s="17" customFormat="1" x14ac:dyDescent="0.3">
      <c r="A1100" s="7" t="s">
        <v>462</v>
      </c>
      <c r="B1100" s="8" t="s">
        <v>2878</v>
      </c>
      <c r="C1100" s="21" t="s">
        <v>2879</v>
      </c>
      <c r="D1100" s="9">
        <v>34383</v>
      </c>
      <c r="E1100" s="9" t="s">
        <v>2613</v>
      </c>
      <c r="F1100" s="10" t="str">
        <f>VLOOKUP($E1100,'FP MD'!$A:$F,2,FALSE)</f>
        <v>PK 2 CC Power Block 2023 Blanket</v>
      </c>
      <c r="G1100" s="10" t="s">
        <v>1221</v>
      </c>
      <c r="H1100" s="10" t="s">
        <v>1727</v>
      </c>
      <c r="I1100" s="10" t="s">
        <v>2871</v>
      </c>
      <c r="J1100" s="10" t="str">
        <f>VLOOKUP($E1100,'FP MD'!$A:$F,3,FALSE)</f>
        <v>Blanket</v>
      </c>
      <c r="K1100" s="10" t="str">
        <f>VLOOKUP($E1100,'FP MD'!$A:$F,4,FALSE)</f>
        <v/>
      </c>
      <c r="L1100" s="10" t="str">
        <f>VLOOKUP($E1100,'FP MD'!$A:$F,5,FALSE)</f>
        <v/>
      </c>
      <c r="M1100" s="10">
        <f>VLOOKUP($E1100,'FP MD'!$A:$F,6,FALSE)</f>
        <v>0</v>
      </c>
      <c r="N1100" s="11">
        <v>202404</v>
      </c>
      <c r="O1100" s="15">
        <v>0</v>
      </c>
      <c r="P1100" s="16">
        <v>0</v>
      </c>
      <c r="Q1100" s="16">
        <v>0</v>
      </c>
      <c r="R1100" s="16">
        <v>0</v>
      </c>
      <c r="S1100" s="16">
        <v>34040.22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0</v>
      </c>
      <c r="BI1100" s="16">
        <v>0</v>
      </c>
      <c r="BJ1100" s="16">
        <v>0</v>
      </c>
      <c r="BK1100" s="16">
        <v>0</v>
      </c>
      <c r="BL1100" s="16">
        <v>0</v>
      </c>
      <c r="BM1100" s="16">
        <v>0</v>
      </c>
      <c r="BN1100" s="16">
        <v>0</v>
      </c>
      <c r="BO1100" s="16">
        <v>0</v>
      </c>
      <c r="BP1100" s="16">
        <v>0</v>
      </c>
      <c r="BQ1100" s="16">
        <v>0</v>
      </c>
      <c r="BR1100" s="16">
        <v>0</v>
      </c>
      <c r="BS1100" s="16">
        <v>0</v>
      </c>
      <c r="BT1100" s="16">
        <v>0</v>
      </c>
      <c r="BU1100" s="16">
        <v>0</v>
      </c>
      <c r="BV1100" s="16">
        <v>0</v>
      </c>
      <c r="BW1100" s="16">
        <v>0</v>
      </c>
      <c r="BX1100" s="14">
        <f t="shared" si="17"/>
        <v>34040.22</v>
      </c>
    </row>
    <row r="1101" spans="1:76" s="17" customFormat="1" x14ac:dyDescent="0.3">
      <c r="A1101" s="7" t="s">
        <v>462</v>
      </c>
      <c r="B1101" s="8" t="s">
        <v>2880</v>
      </c>
      <c r="C1101" s="21" t="s">
        <v>2881</v>
      </c>
      <c r="D1101" s="9">
        <v>34383</v>
      </c>
      <c r="E1101" s="9" t="s">
        <v>2613</v>
      </c>
      <c r="F1101" s="10" t="str">
        <f>VLOOKUP($E1101,'FP MD'!$A:$F,2,FALSE)</f>
        <v>PK 2 CC Power Block 2023 Blanket</v>
      </c>
      <c r="G1101" s="10" t="s">
        <v>1221</v>
      </c>
      <c r="H1101" s="10" t="s">
        <v>1727</v>
      </c>
      <c r="I1101" s="10" t="s">
        <v>2871</v>
      </c>
      <c r="J1101" s="10" t="str">
        <f>VLOOKUP($E1101,'FP MD'!$A:$F,3,FALSE)</f>
        <v>Blanket</v>
      </c>
      <c r="K1101" s="10" t="str">
        <f>VLOOKUP($E1101,'FP MD'!$A:$F,4,FALSE)</f>
        <v/>
      </c>
      <c r="L1101" s="10" t="str">
        <f>VLOOKUP($E1101,'FP MD'!$A:$F,5,FALSE)</f>
        <v/>
      </c>
      <c r="M1101" s="10">
        <f>VLOOKUP($E1101,'FP MD'!$A:$F,6,FALSE)</f>
        <v>0</v>
      </c>
      <c r="N1101" s="11">
        <v>202404</v>
      </c>
      <c r="O1101" s="15">
        <v>0</v>
      </c>
      <c r="P1101" s="16">
        <v>0</v>
      </c>
      <c r="Q1101" s="16">
        <v>0</v>
      </c>
      <c r="R1101" s="16">
        <v>0</v>
      </c>
      <c r="S1101" s="16">
        <v>32768.5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0</v>
      </c>
      <c r="BB1101" s="16">
        <v>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0</v>
      </c>
      <c r="BH1101" s="16">
        <v>0</v>
      </c>
      <c r="BI1101" s="16">
        <v>0</v>
      </c>
      <c r="BJ1101" s="16">
        <v>0</v>
      </c>
      <c r="BK1101" s="16">
        <v>0</v>
      </c>
      <c r="BL1101" s="16">
        <v>0</v>
      </c>
      <c r="BM1101" s="16">
        <v>0</v>
      </c>
      <c r="BN1101" s="16">
        <v>0</v>
      </c>
      <c r="BO1101" s="16">
        <v>0</v>
      </c>
      <c r="BP1101" s="16">
        <v>0</v>
      </c>
      <c r="BQ1101" s="16">
        <v>0</v>
      </c>
      <c r="BR1101" s="16">
        <v>0</v>
      </c>
      <c r="BS1101" s="16">
        <v>0</v>
      </c>
      <c r="BT1101" s="16">
        <v>0</v>
      </c>
      <c r="BU1101" s="16">
        <v>0</v>
      </c>
      <c r="BV1101" s="16">
        <v>0</v>
      </c>
      <c r="BW1101" s="16">
        <v>0</v>
      </c>
      <c r="BX1101" s="14">
        <f t="shared" si="17"/>
        <v>32768.5</v>
      </c>
    </row>
    <row r="1102" spans="1:76" s="17" customFormat="1" x14ac:dyDescent="0.3">
      <c r="A1102" s="7" t="s">
        <v>462</v>
      </c>
      <c r="B1102" s="8" t="s">
        <v>2882</v>
      </c>
      <c r="C1102" s="21" t="s">
        <v>2846</v>
      </c>
      <c r="D1102" s="9">
        <v>34383</v>
      </c>
      <c r="E1102" s="9" t="s">
        <v>2847</v>
      </c>
      <c r="F1102" s="10" t="str">
        <f>VLOOKUP($E1102,'FP MD'!$A:$F,2,FALSE)</f>
        <v>PK CT2-5 Hot Gas Path Parts</v>
      </c>
      <c r="G1102" s="10" t="s">
        <v>1221</v>
      </c>
      <c r="H1102" s="10" t="s">
        <v>1727</v>
      </c>
      <c r="I1102" s="10" t="s">
        <v>2871</v>
      </c>
      <c r="J1102" s="10" t="str">
        <f>VLOOKUP($E1102,'FP MD'!$A:$F,3,FALSE)</f>
        <v/>
      </c>
      <c r="K1102" s="10" t="str">
        <f>VLOOKUP($E1102,'FP MD'!$A:$F,4,FALSE)</f>
        <v/>
      </c>
      <c r="L1102" s="10" t="str">
        <f>VLOOKUP($E1102,'FP MD'!$A:$F,5,FALSE)</f>
        <v/>
      </c>
      <c r="M1102" s="10">
        <f>VLOOKUP($E1102,'FP MD'!$A:$F,6,FALSE)</f>
        <v>0</v>
      </c>
      <c r="N1102" s="11">
        <v>202412</v>
      </c>
      <c r="O1102" s="15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685495.73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0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0</v>
      </c>
      <c r="BH1102" s="16">
        <v>0</v>
      </c>
      <c r="BI1102" s="16">
        <v>0</v>
      </c>
      <c r="BJ1102" s="16">
        <v>0</v>
      </c>
      <c r="BK1102" s="16">
        <v>0</v>
      </c>
      <c r="BL1102" s="16">
        <v>0</v>
      </c>
      <c r="BM1102" s="16">
        <v>0</v>
      </c>
      <c r="BN1102" s="16">
        <v>0</v>
      </c>
      <c r="BO1102" s="16">
        <v>0</v>
      </c>
      <c r="BP1102" s="16">
        <v>0</v>
      </c>
      <c r="BQ1102" s="16">
        <v>0</v>
      </c>
      <c r="BR1102" s="16">
        <v>0</v>
      </c>
      <c r="BS1102" s="16">
        <v>0</v>
      </c>
      <c r="BT1102" s="16">
        <v>0</v>
      </c>
      <c r="BU1102" s="16">
        <v>0</v>
      </c>
      <c r="BV1102" s="16">
        <v>0</v>
      </c>
      <c r="BW1102" s="16">
        <v>0</v>
      </c>
      <c r="BX1102" s="14">
        <f t="shared" si="17"/>
        <v>685495.73</v>
      </c>
    </row>
    <row r="1103" spans="1:76" s="17" customFormat="1" x14ac:dyDescent="0.3">
      <c r="A1103" s="7" t="s">
        <v>462</v>
      </c>
      <c r="B1103" s="8" t="s">
        <v>2883</v>
      </c>
      <c r="C1103" s="21" t="s">
        <v>2884</v>
      </c>
      <c r="D1103" s="9">
        <v>34383</v>
      </c>
      <c r="E1103" s="9" t="s">
        <v>2613</v>
      </c>
      <c r="F1103" s="10" t="str">
        <f>VLOOKUP($E1103,'FP MD'!$A:$F,2,FALSE)</f>
        <v>PK 2 CC Power Block 2023 Blanket</v>
      </c>
      <c r="G1103" s="10" t="s">
        <v>1221</v>
      </c>
      <c r="H1103" s="10" t="s">
        <v>1727</v>
      </c>
      <c r="I1103" s="10" t="s">
        <v>2871</v>
      </c>
      <c r="J1103" s="10" t="str">
        <f>VLOOKUP($E1103,'FP MD'!$A:$F,3,FALSE)</f>
        <v>Blanket</v>
      </c>
      <c r="K1103" s="10" t="str">
        <f>VLOOKUP($E1103,'FP MD'!$A:$F,4,FALSE)</f>
        <v/>
      </c>
      <c r="L1103" s="10" t="str">
        <f>VLOOKUP($E1103,'FP MD'!$A:$F,5,FALSE)</f>
        <v/>
      </c>
      <c r="M1103" s="10">
        <f>VLOOKUP($E1103,'FP MD'!$A:$F,6,FALSE)</f>
        <v>0</v>
      </c>
      <c r="N1103" s="11">
        <v>202406</v>
      </c>
      <c r="O1103" s="15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109319.97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0</v>
      </c>
      <c r="BH1103" s="16">
        <v>0</v>
      </c>
      <c r="BI1103" s="16">
        <v>0</v>
      </c>
      <c r="BJ1103" s="16">
        <v>0</v>
      </c>
      <c r="BK1103" s="16">
        <v>0</v>
      </c>
      <c r="BL1103" s="16">
        <v>0</v>
      </c>
      <c r="BM1103" s="16">
        <v>0</v>
      </c>
      <c r="BN1103" s="16">
        <v>0</v>
      </c>
      <c r="BO1103" s="16">
        <v>0</v>
      </c>
      <c r="BP1103" s="16">
        <v>0</v>
      </c>
      <c r="BQ1103" s="16">
        <v>0</v>
      </c>
      <c r="BR1103" s="16">
        <v>0</v>
      </c>
      <c r="BS1103" s="16">
        <v>0</v>
      </c>
      <c r="BT1103" s="16">
        <v>0</v>
      </c>
      <c r="BU1103" s="16">
        <v>0</v>
      </c>
      <c r="BV1103" s="16">
        <v>0</v>
      </c>
      <c r="BW1103" s="16">
        <v>0</v>
      </c>
      <c r="BX1103" s="14">
        <f t="shared" si="17"/>
        <v>109319.97</v>
      </c>
    </row>
    <row r="1104" spans="1:76" s="17" customFormat="1" x14ac:dyDescent="0.3">
      <c r="A1104" s="7" t="s">
        <v>462</v>
      </c>
      <c r="B1104" s="8" t="s">
        <v>2870</v>
      </c>
      <c r="C1104" s="21" t="s">
        <v>2885</v>
      </c>
      <c r="D1104" s="9">
        <v>34383</v>
      </c>
      <c r="E1104" s="9" t="s">
        <v>2870</v>
      </c>
      <c r="F1104" s="10" t="str">
        <f>VLOOKUP($E1104,'FP MD'!$A:$F,2,FALSE)</f>
        <v>POLK 3 - CSA</v>
      </c>
      <c r="G1104" s="10" t="s">
        <v>1221</v>
      </c>
      <c r="H1104" s="10" t="s">
        <v>1727</v>
      </c>
      <c r="I1104" s="10" t="s">
        <v>2871</v>
      </c>
      <c r="J1104" s="10" t="str">
        <f>VLOOKUP($E1104,'FP MD'!$A:$F,3,FALSE)</f>
        <v>None</v>
      </c>
      <c r="K1104" s="10" t="str">
        <f>VLOOKUP($E1104,'FP MD'!$A:$F,4,FALSE)</f>
        <v/>
      </c>
      <c r="L1104" s="10" t="str">
        <f>VLOOKUP($E1104,'FP MD'!$A:$F,5,FALSE)</f>
        <v/>
      </c>
      <c r="M1104" s="10">
        <f>VLOOKUP($E1104,'FP MD'!$A:$F,6,FALSE)</f>
        <v>0</v>
      </c>
      <c r="N1104" s="11">
        <v>202512</v>
      </c>
      <c r="O1104" s="15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2899603.5199999996</v>
      </c>
      <c r="AN1104" s="16">
        <v>160416.66999999993</v>
      </c>
      <c r="AO1104" s="16">
        <v>160416.66999999993</v>
      </c>
      <c r="AP1104" s="16">
        <v>160416.66999999993</v>
      </c>
      <c r="AQ1104" s="16">
        <v>160416.66999999993</v>
      </c>
      <c r="AR1104" s="16">
        <v>160416.66999999993</v>
      </c>
      <c r="AS1104" s="16">
        <v>160416.66999999993</v>
      </c>
      <c r="AT1104" s="16">
        <v>160416.66999999993</v>
      </c>
      <c r="AU1104" s="16">
        <v>160416.66999999993</v>
      </c>
      <c r="AV1104" s="16">
        <v>160435.91999999993</v>
      </c>
      <c r="AW1104" s="16">
        <v>160435.91999999993</v>
      </c>
      <c r="AX1104" s="16">
        <v>160435.91999999993</v>
      </c>
      <c r="AY1104" s="16">
        <v>160435.91999999993</v>
      </c>
      <c r="AZ1104" s="16">
        <v>87204.849999999627</v>
      </c>
      <c r="BA1104" s="16">
        <v>87204.849999999627</v>
      </c>
      <c r="BB1104" s="16">
        <v>87204.849999999627</v>
      </c>
      <c r="BC1104" s="16">
        <v>87204.849999999627</v>
      </c>
      <c r="BD1104" s="16">
        <v>87204.849999999627</v>
      </c>
      <c r="BE1104" s="16">
        <v>87204.849999999627</v>
      </c>
      <c r="BF1104" s="16">
        <v>87204.849999999627</v>
      </c>
      <c r="BG1104" s="16">
        <v>87204.849999999627</v>
      </c>
      <c r="BH1104" s="16">
        <v>87215.30999999959</v>
      </c>
      <c r="BI1104" s="16">
        <v>87215.30999999959</v>
      </c>
      <c r="BJ1104" s="16">
        <v>87215.30999999959</v>
      </c>
      <c r="BK1104" s="16">
        <v>87215.30999999959</v>
      </c>
      <c r="BL1104" s="16">
        <v>87204.849999999627</v>
      </c>
      <c r="BM1104" s="16">
        <v>87204.849999999627</v>
      </c>
      <c r="BN1104" s="16">
        <v>87204.849999999627</v>
      </c>
      <c r="BO1104" s="16">
        <v>87204.849999999627</v>
      </c>
      <c r="BP1104" s="16">
        <v>87204.849999999627</v>
      </c>
      <c r="BQ1104" s="16">
        <v>87204.849999999627</v>
      </c>
      <c r="BR1104" s="16">
        <v>87204.849999999627</v>
      </c>
      <c r="BS1104" s="16">
        <v>87204.849999999627</v>
      </c>
      <c r="BT1104" s="16">
        <v>87215.30999999959</v>
      </c>
      <c r="BU1104" s="16">
        <v>87215.30999999959</v>
      </c>
      <c r="BV1104" s="16">
        <v>87215.30999999959</v>
      </c>
      <c r="BW1104" s="16">
        <v>87215.30999999959</v>
      </c>
      <c r="BX1104" s="14">
        <f t="shared" si="17"/>
        <v>5871180.599999994</v>
      </c>
    </row>
    <row r="1105" spans="1:76" s="17" customFormat="1" x14ac:dyDescent="0.3">
      <c r="A1105" s="7" t="s">
        <v>462</v>
      </c>
      <c r="B1105" s="8" t="s">
        <v>2886</v>
      </c>
      <c r="C1105" s="21" t="s">
        <v>2887</v>
      </c>
      <c r="D1105" s="9">
        <v>34383</v>
      </c>
      <c r="E1105" s="9" t="s">
        <v>2886</v>
      </c>
      <c r="F1105" s="10" t="str">
        <f>VLOOKUP($E1105,'FP MD'!$A:$F,2,FALSE)</f>
        <v>PK CT3 Inlet Air Filter Replacement</v>
      </c>
      <c r="G1105" s="10" t="s">
        <v>1221</v>
      </c>
      <c r="H1105" s="10" t="s">
        <v>1727</v>
      </c>
      <c r="I1105" s="10" t="s">
        <v>2871</v>
      </c>
      <c r="J1105" s="10" t="str">
        <f>VLOOKUP($E1105,'FP MD'!$A:$F,3,FALSE)</f>
        <v/>
      </c>
      <c r="K1105" s="10" t="str">
        <f>VLOOKUP($E1105,'FP MD'!$A:$F,4,FALSE)</f>
        <v/>
      </c>
      <c r="L1105" s="10" t="str">
        <f>VLOOKUP($E1105,'FP MD'!$A:$F,5,FALSE)</f>
        <v/>
      </c>
      <c r="M1105" s="10">
        <f>VLOOKUP($E1105,'FP MD'!$A:$F,6,FALSE)</f>
        <v>0</v>
      </c>
      <c r="N1105" s="11">
        <v>202712</v>
      </c>
      <c r="O1105" s="15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  <c r="BI1105" s="16">
        <v>0</v>
      </c>
      <c r="BJ1105" s="16">
        <v>0</v>
      </c>
      <c r="BK1105" s="16">
        <v>300000</v>
      </c>
      <c r="BL1105" s="16">
        <v>0</v>
      </c>
      <c r="BM1105" s="16">
        <v>0</v>
      </c>
      <c r="BN1105" s="16">
        <v>0</v>
      </c>
      <c r="BO1105" s="16">
        <v>0</v>
      </c>
      <c r="BP1105" s="16">
        <v>0</v>
      </c>
      <c r="BQ1105" s="16">
        <v>0</v>
      </c>
      <c r="BR1105" s="16">
        <v>0</v>
      </c>
      <c r="BS1105" s="16">
        <v>0</v>
      </c>
      <c r="BT1105" s="16">
        <v>0</v>
      </c>
      <c r="BU1105" s="16">
        <v>0</v>
      </c>
      <c r="BV1105" s="16">
        <v>0</v>
      </c>
      <c r="BW1105" s="16">
        <v>0</v>
      </c>
      <c r="BX1105" s="14">
        <f t="shared" si="17"/>
        <v>300000</v>
      </c>
    </row>
    <row r="1106" spans="1:76" s="17" customFormat="1" x14ac:dyDescent="0.3">
      <c r="A1106" s="7" t="s">
        <v>462</v>
      </c>
      <c r="B1106" s="8" t="s">
        <v>2888</v>
      </c>
      <c r="C1106" s="21" t="s">
        <v>2889</v>
      </c>
      <c r="D1106" s="9">
        <v>34383</v>
      </c>
      <c r="E1106" s="9" t="s">
        <v>2888</v>
      </c>
      <c r="F1106" s="10" t="str">
        <f>VLOOKUP($E1106,'FP MD'!$A:$F,2,FALSE)</f>
        <v>PK CT3 Fuel Gas Heater Skid Replace</v>
      </c>
      <c r="G1106" s="10" t="s">
        <v>1221</v>
      </c>
      <c r="H1106" s="10" t="s">
        <v>1727</v>
      </c>
      <c r="I1106" s="10" t="s">
        <v>2871</v>
      </c>
      <c r="J1106" s="10" t="str">
        <f>VLOOKUP($E1106,'FP MD'!$A:$F,3,FALSE)</f>
        <v/>
      </c>
      <c r="K1106" s="10" t="str">
        <f>VLOOKUP($E1106,'FP MD'!$A:$F,4,FALSE)</f>
        <v/>
      </c>
      <c r="L1106" s="10" t="str">
        <f>VLOOKUP($E1106,'FP MD'!$A:$F,5,FALSE)</f>
        <v/>
      </c>
      <c r="M1106" s="10">
        <f>VLOOKUP($E1106,'FP MD'!$A:$F,6,FALSE)</f>
        <v>0</v>
      </c>
      <c r="N1106" s="11">
        <v>202512</v>
      </c>
      <c r="O1106" s="15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999999.99999999988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0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  <c r="BI1106" s="16">
        <v>0</v>
      </c>
      <c r="BJ1106" s="16">
        <v>0</v>
      </c>
      <c r="BK1106" s="16">
        <v>0</v>
      </c>
      <c r="BL1106" s="16">
        <v>0</v>
      </c>
      <c r="BM1106" s="16">
        <v>0</v>
      </c>
      <c r="BN1106" s="16">
        <v>0</v>
      </c>
      <c r="BO1106" s="16">
        <v>0</v>
      </c>
      <c r="BP1106" s="16">
        <v>0</v>
      </c>
      <c r="BQ1106" s="16">
        <v>0</v>
      </c>
      <c r="BR1106" s="16">
        <v>0</v>
      </c>
      <c r="BS1106" s="16">
        <v>0</v>
      </c>
      <c r="BT1106" s="16">
        <v>0</v>
      </c>
      <c r="BU1106" s="16">
        <v>0</v>
      </c>
      <c r="BV1106" s="16">
        <v>0</v>
      </c>
      <c r="BW1106" s="16">
        <v>0</v>
      </c>
      <c r="BX1106" s="14">
        <f t="shared" si="17"/>
        <v>999999.99999999988</v>
      </c>
    </row>
    <row r="1107" spans="1:76" s="17" customFormat="1" x14ac:dyDescent="0.3">
      <c r="A1107" s="7" t="s">
        <v>462</v>
      </c>
      <c r="B1107" s="8" t="s">
        <v>2890</v>
      </c>
      <c r="C1107" s="21" t="s">
        <v>2891</v>
      </c>
      <c r="D1107" s="9">
        <v>34383</v>
      </c>
      <c r="E1107" s="9" t="s">
        <v>2890</v>
      </c>
      <c r="F1107" s="10" t="str">
        <f>VLOOKUP($E1107,'FP MD'!$A:$F,2,FALSE)</f>
        <v>PK CT3 Generator Breaker Replacemen</v>
      </c>
      <c r="G1107" s="10" t="s">
        <v>1221</v>
      </c>
      <c r="H1107" s="10" t="s">
        <v>1727</v>
      </c>
      <c r="I1107" s="10" t="s">
        <v>2871</v>
      </c>
      <c r="J1107" s="10" t="str">
        <f>VLOOKUP($E1107,'FP MD'!$A:$F,3,FALSE)</f>
        <v/>
      </c>
      <c r="K1107" s="10" t="str">
        <f>VLOOKUP($E1107,'FP MD'!$A:$F,4,FALSE)</f>
        <v/>
      </c>
      <c r="L1107" s="10" t="str">
        <f>VLOOKUP($E1107,'FP MD'!$A:$F,5,FALSE)</f>
        <v/>
      </c>
      <c r="M1107" s="10">
        <f>VLOOKUP($E1107,'FP MD'!$A:$F,6,FALSE)</f>
        <v>0</v>
      </c>
      <c r="N1107" s="11">
        <v>202612</v>
      </c>
      <c r="O1107" s="15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16">
        <v>0</v>
      </c>
      <c r="AX1107" s="16">
        <v>0</v>
      </c>
      <c r="AY1107" s="16">
        <v>1000000.0000000001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0</v>
      </c>
      <c r="BH1107" s="16">
        <v>0</v>
      </c>
      <c r="BI1107" s="16">
        <v>0</v>
      </c>
      <c r="BJ1107" s="16">
        <v>0</v>
      </c>
      <c r="BK1107" s="16">
        <v>0</v>
      </c>
      <c r="BL1107" s="16">
        <v>0</v>
      </c>
      <c r="BM1107" s="16">
        <v>0</v>
      </c>
      <c r="BN1107" s="16">
        <v>0</v>
      </c>
      <c r="BO1107" s="16">
        <v>0</v>
      </c>
      <c r="BP1107" s="16">
        <v>0</v>
      </c>
      <c r="BQ1107" s="16">
        <v>0</v>
      </c>
      <c r="BR1107" s="16">
        <v>0</v>
      </c>
      <c r="BS1107" s="16">
        <v>0</v>
      </c>
      <c r="BT1107" s="16">
        <v>0</v>
      </c>
      <c r="BU1107" s="16">
        <v>0</v>
      </c>
      <c r="BV1107" s="16">
        <v>0</v>
      </c>
      <c r="BW1107" s="16">
        <v>0</v>
      </c>
      <c r="BX1107" s="14">
        <f t="shared" si="17"/>
        <v>1000000.0000000001</v>
      </c>
    </row>
    <row r="1108" spans="1:76" s="17" customFormat="1" x14ac:dyDescent="0.3">
      <c r="A1108" s="7" t="s">
        <v>462</v>
      </c>
      <c r="B1108" s="8" t="s">
        <v>2892</v>
      </c>
      <c r="C1108" s="21" t="s">
        <v>2893</v>
      </c>
      <c r="D1108" s="9">
        <v>34383</v>
      </c>
      <c r="E1108" s="9" t="s">
        <v>2892</v>
      </c>
      <c r="F1108" s="10" t="str">
        <f>VLOOKUP($E1108,'FP MD'!$A:$F,2,FALSE)</f>
        <v>PK CT/HRSG3 Coating Replacement</v>
      </c>
      <c r="G1108" s="10" t="s">
        <v>1221</v>
      </c>
      <c r="H1108" s="10" t="s">
        <v>1727</v>
      </c>
      <c r="I1108" s="10" t="s">
        <v>2871</v>
      </c>
      <c r="J1108" s="10" t="str">
        <f>VLOOKUP($E1108,'FP MD'!$A:$F,3,FALSE)</f>
        <v/>
      </c>
      <c r="K1108" s="10" t="str">
        <f>VLOOKUP($E1108,'FP MD'!$A:$F,4,FALSE)</f>
        <v/>
      </c>
      <c r="L1108" s="10" t="str">
        <f>VLOOKUP($E1108,'FP MD'!$A:$F,5,FALSE)</f>
        <v/>
      </c>
      <c r="M1108" s="10">
        <f>VLOOKUP($E1108,'FP MD'!$A:$F,6,FALSE)</f>
        <v>0</v>
      </c>
      <c r="N1108" s="11">
        <v>202712</v>
      </c>
      <c r="O1108" s="15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16">
        <v>0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0</v>
      </c>
      <c r="BI1108" s="16">
        <v>0</v>
      </c>
      <c r="BJ1108" s="16">
        <v>0</v>
      </c>
      <c r="BK1108" s="16">
        <v>1999999.9999999998</v>
      </c>
      <c r="BL1108" s="16">
        <v>0</v>
      </c>
      <c r="BM1108" s="16">
        <v>0</v>
      </c>
      <c r="BN1108" s="16">
        <v>0</v>
      </c>
      <c r="BO1108" s="16">
        <v>0</v>
      </c>
      <c r="BP1108" s="16">
        <v>0</v>
      </c>
      <c r="BQ1108" s="16">
        <v>0</v>
      </c>
      <c r="BR1108" s="16">
        <v>0</v>
      </c>
      <c r="BS1108" s="16">
        <v>0</v>
      </c>
      <c r="BT1108" s="16">
        <v>0</v>
      </c>
      <c r="BU1108" s="16">
        <v>0</v>
      </c>
      <c r="BV1108" s="16">
        <v>0</v>
      </c>
      <c r="BW1108" s="16">
        <v>0</v>
      </c>
      <c r="BX1108" s="14">
        <f t="shared" si="17"/>
        <v>1999999.9999999998</v>
      </c>
    </row>
    <row r="1109" spans="1:76" s="17" customFormat="1" x14ac:dyDescent="0.3">
      <c r="A1109" s="7" t="s">
        <v>462</v>
      </c>
      <c r="B1109" s="8" t="s">
        <v>2894</v>
      </c>
      <c r="C1109" s="21" t="s">
        <v>2895</v>
      </c>
      <c r="D1109" s="9">
        <v>34383</v>
      </c>
      <c r="E1109" s="9" t="s">
        <v>2894</v>
      </c>
      <c r="F1109" s="10" t="str">
        <f>VLOOKUP($E1109,'FP MD'!$A:$F,2,FALSE)</f>
        <v>Polk HRSG 3 Risk AssessmentModelDev</v>
      </c>
      <c r="G1109" s="10" t="s">
        <v>495</v>
      </c>
      <c r="H1109" s="10" t="s">
        <v>1727</v>
      </c>
      <c r="I1109" s="10" t="s">
        <v>2582</v>
      </c>
      <c r="J1109" s="10" t="str">
        <f>VLOOKUP($E1109,'FP MD'!$A:$F,3,FALSE)</f>
        <v/>
      </c>
      <c r="K1109" s="10" t="str">
        <f>VLOOKUP($E1109,'FP MD'!$A:$F,4,FALSE)</f>
        <v/>
      </c>
      <c r="L1109" s="10" t="str">
        <f>VLOOKUP($E1109,'FP MD'!$A:$F,5,FALSE)</f>
        <v/>
      </c>
      <c r="M1109" s="10">
        <f>VLOOKUP($E1109,'FP MD'!$A:$F,6,FALSE)</f>
        <v>0</v>
      </c>
      <c r="N1109" s="11">
        <v>202408</v>
      </c>
      <c r="O1109" s="15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47272.729999999996</v>
      </c>
      <c r="X1109" s="16">
        <v>5909.0899999999965</v>
      </c>
      <c r="Y1109" s="16">
        <v>5909.0899999999965</v>
      </c>
      <c r="Z1109" s="16">
        <v>5909.0899999999965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0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0</v>
      </c>
      <c r="BG1109" s="16">
        <v>0</v>
      </c>
      <c r="BH1109" s="16">
        <v>0</v>
      </c>
      <c r="BI1109" s="16">
        <v>0</v>
      </c>
      <c r="BJ1109" s="16">
        <v>0</v>
      </c>
      <c r="BK1109" s="16">
        <v>0</v>
      </c>
      <c r="BL1109" s="16">
        <v>0</v>
      </c>
      <c r="BM1109" s="16">
        <v>0</v>
      </c>
      <c r="BN1109" s="16">
        <v>0</v>
      </c>
      <c r="BO1109" s="16">
        <v>0</v>
      </c>
      <c r="BP1109" s="16">
        <v>0</v>
      </c>
      <c r="BQ1109" s="16">
        <v>0</v>
      </c>
      <c r="BR1109" s="16">
        <v>0</v>
      </c>
      <c r="BS1109" s="16">
        <v>0</v>
      </c>
      <c r="BT1109" s="16">
        <v>0</v>
      </c>
      <c r="BU1109" s="16">
        <v>0</v>
      </c>
      <c r="BV1109" s="16">
        <v>0</v>
      </c>
      <c r="BW1109" s="16">
        <v>0</v>
      </c>
      <c r="BX1109" s="14">
        <f t="shared" si="17"/>
        <v>64999.999999999985</v>
      </c>
    </row>
    <row r="1110" spans="1:76" s="17" customFormat="1" x14ac:dyDescent="0.3">
      <c r="A1110" s="7" t="s">
        <v>462</v>
      </c>
      <c r="B1110" s="8" t="s">
        <v>2896</v>
      </c>
      <c r="C1110" s="21" t="s">
        <v>2897</v>
      </c>
      <c r="D1110" s="9">
        <v>34384</v>
      </c>
      <c r="E1110" s="9" t="s">
        <v>2898</v>
      </c>
      <c r="F1110" s="10" t="str">
        <f>VLOOKUP($E1110,'FP MD'!$A:$F,2,FALSE)</f>
        <v>POLK 4 - CSA</v>
      </c>
      <c r="G1110" s="10" t="s">
        <v>1221</v>
      </c>
      <c r="H1110" s="10" t="s">
        <v>1727</v>
      </c>
      <c r="I1110" s="10" t="s">
        <v>1730</v>
      </c>
      <c r="J1110" s="10" t="str">
        <f>VLOOKUP($E1110,'FP MD'!$A:$F,3,FALSE)</f>
        <v>None</v>
      </c>
      <c r="K1110" s="10" t="str">
        <f>VLOOKUP($E1110,'FP MD'!$A:$F,4,FALSE)</f>
        <v/>
      </c>
      <c r="L1110" s="10" t="str">
        <f>VLOOKUP($E1110,'FP MD'!$A:$F,5,FALSE)</f>
        <v/>
      </c>
      <c r="M1110" s="10">
        <f>VLOOKUP($E1110,'FP MD'!$A:$F,6,FALSE)</f>
        <v>0</v>
      </c>
      <c r="N1110" s="11">
        <v>202606</v>
      </c>
      <c r="O1110" s="15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3105636.74</v>
      </c>
      <c r="AT1110" s="16">
        <v>0</v>
      </c>
      <c r="AU1110" s="16">
        <v>0</v>
      </c>
      <c r="AV1110" s="16">
        <v>0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  <c r="BI1110" s="16">
        <v>0</v>
      </c>
      <c r="BJ1110" s="16">
        <v>0</v>
      </c>
      <c r="BK1110" s="16">
        <v>0</v>
      </c>
      <c r="BL1110" s="16">
        <v>0</v>
      </c>
      <c r="BM1110" s="16">
        <v>0</v>
      </c>
      <c r="BN1110" s="16">
        <v>0</v>
      </c>
      <c r="BO1110" s="16">
        <v>0</v>
      </c>
      <c r="BP1110" s="16">
        <v>0</v>
      </c>
      <c r="BQ1110" s="16">
        <v>0</v>
      </c>
      <c r="BR1110" s="16">
        <v>0</v>
      </c>
      <c r="BS1110" s="16">
        <v>0</v>
      </c>
      <c r="BT1110" s="16">
        <v>0</v>
      </c>
      <c r="BU1110" s="16">
        <v>0</v>
      </c>
      <c r="BV1110" s="16">
        <v>0</v>
      </c>
      <c r="BW1110" s="16">
        <v>0</v>
      </c>
      <c r="BX1110" s="14">
        <f t="shared" si="17"/>
        <v>3105636.74</v>
      </c>
    </row>
    <row r="1111" spans="1:76" s="17" customFormat="1" x14ac:dyDescent="0.3">
      <c r="A1111" s="7" t="s">
        <v>462</v>
      </c>
      <c r="B1111" s="8" t="s">
        <v>2899</v>
      </c>
      <c r="C1111" s="21" t="s">
        <v>2900</v>
      </c>
      <c r="D1111" s="9">
        <v>34384</v>
      </c>
      <c r="E1111" s="9" t="s">
        <v>2898</v>
      </c>
      <c r="F1111" s="10" t="str">
        <f>VLOOKUP($E1111,'FP MD'!$A:$F,2,FALSE)</f>
        <v>POLK 4 - CSA</v>
      </c>
      <c r="G1111" s="10" t="s">
        <v>1221</v>
      </c>
      <c r="H1111" s="10" t="s">
        <v>1727</v>
      </c>
      <c r="I1111" s="10" t="s">
        <v>1730</v>
      </c>
      <c r="J1111" s="10" t="str">
        <f>VLOOKUP($E1111,'FP MD'!$A:$F,3,FALSE)</f>
        <v>None</v>
      </c>
      <c r="K1111" s="10" t="str">
        <f>VLOOKUP($E1111,'FP MD'!$A:$F,4,FALSE)</f>
        <v/>
      </c>
      <c r="L1111" s="10" t="str">
        <f>VLOOKUP($E1111,'FP MD'!$A:$F,5,FALSE)</f>
        <v/>
      </c>
      <c r="M1111" s="10">
        <f>VLOOKUP($E1111,'FP MD'!$A:$F,6,FALSE)</f>
        <v>0</v>
      </c>
      <c r="N1111" s="11">
        <v>202606</v>
      </c>
      <c r="O1111" s="15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179.85</v>
      </c>
      <c r="AT1111" s="16">
        <v>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0</v>
      </c>
      <c r="BG1111" s="16">
        <v>0</v>
      </c>
      <c r="BH1111" s="16">
        <v>0</v>
      </c>
      <c r="BI1111" s="16">
        <v>0</v>
      </c>
      <c r="BJ1111" s="16">
        <v>0</v>
      </c>
      <c r="BK1111" s="16">
        <v>0</v>
      </c>
      <c r="BL1111" s="16">
        <v>0</v>
      </c>
      <c r="BM1111" s="16">
        <v>0</v>
      </c>
      <c r="BN1111" s="16">
        <v>0</v>
      </c>
      <c r="BO1111" s="16">
        <v>0</v>
      </c>
      <c r="BP1111" s="16">
        <v>0</v>
      </c>
      <c r="BQ1111" s="16">
        <v>0</v>
      </c>
      <c r="BR1111" s="16">
        <v>0</v>
      </c>
      <c r="BS1111" s="16">
        <v>0</v>
      </c>
      <c r="BT1111" s="16">
        <v>0</v>
      </c>
      <c r="BU1111" s="16">
        <v>0</v>
      </c>
      <c r="BV1111" s="16">
        <v>0</v>
      </c>
      <c r="BW1111" s="16">
        <v>0</v>
      </c>
      <c r="BX1111" s="14">
        <f t="shared" si="17"/>
        <v>179.85</v>
      </c>
    </row>
    <row r="1112" spans="1:76" s="17" customFormat="1" x14ac:dyDescent="0.3">
      <c r="A1112" s="7" t="s">
        <v>462</v>
      </c>
      <c r="B1112" s="8" t="s">
        <v>2901</v>
      </c>
      <c r="C1112" s="21" t="s">
        <v>2902</v>
      </c>
      <c r="D1112" s="9">
        <v>34384</v>
      </c>
      <c r="E1112" s="9" t="s">
        <v>2829</v>
      </c>
      <c r="F1112" s="10" t="str">
        <f>VLOOKUP($E1112,'FP MD'!$A:$F,2,FALSE)</f>
        <v>PK 2 CC Power Block 2022 Blanket</v>
      </c>
      <c r="G1112" s="10" t="s">
        <v>1221</v>
      </c>
      <c r="H1112" s="10" t="s">
        <v>1727</v>
      </c>
      <c r="I1112" s="10" t="s">
        <v>1730</v>
      </c>
      <c r="J1112" s="10" t="str">
        <f>VLOOKUP($E1112,'FP MD'!$A:$F,3,FALSE)</f>
        <v>Blanket</v>
      </c>
      <c r="K1112" s="10" t="str">
        <f>VLOOKUP($E1112,'FP MD'!$A:$F,4,FALSE)</f>
        <v/>
      </c>
      <c r="L1112" s="10" t="str">
        <f>VLOOKUP($E1112,'FP MD'!$A:$F,5,FALSE)</f>
        <v/>
      </c>
      <c r="M1112" s="10">
        <f>VLOOKUP($E1112,'FP MD'!$A:$F,6,FALSE)</f>
        <v>0</v>
      </c>
      <c r="N1112" s="11">
        <v>202403</v>
      </c>
      <c r="O1112" s="15">
        <v>0</v>
      </c>
      <c r="P1112" s="16">
        <v>0</v>
      </c>
      <c r="Q1112" s="16">
        <v>0</v>
      </c>
      <c r="R1112" s="16">
        <v>124242.83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0</v>
      </c>
      <c r="BH1112" s="16">
        <v>0</v>
      </c>
      <c r="BI1112" s="16">
        <v>0</v>
      </c>
      <c r="BJ1112" s="16">
        <v>0</v>
      </c>
      <c r="BK1112" s="16">
        <v>0</v>
      </c>
      <c r="BL1112" s="16">
        <v>0</v>
      </c>
      <c r="BM1112" s="16">
        <v>0</v>
      </c>
      <c r="BN1112" s="16">
        <v>0</v>
      </c>
      <c r="BO1112" s="16">
        <v>0</v>
      </c>
      <c r="BP1112" s="16">
        <v>0</v>
      </c>
      <c r="BQ1112" s="16">
        <v>0</v>
      </c>
      <c r="BR1112" s="16">
        <v>0</v>
      </c>
      <c r="BS1112" s="16">
        <v>0</v>
      </c>
      <c r="BT1112" s="16">
        <v>0</v>
      </c>
      <c r="BU1112" s="16">
        <v>0</v>
      </c>
      <c r="BV1112" s="16">
        <v>0</v>
      </c>
      <c r="BW1112" s="16">
        <v>0</v>
      </c>
      <c r="BX1112" s="14">
        <f t="shared" si="17"/>
        <v>124242.83</v>
      </c>
    </row>
    <row r="1113" spans="1:76" s="17" customFormat="1" x14ac:dyDescent="0.3">
      <c r="A1113" s="7" t="s">
        <v>462</v>
      </c>
      <c r="B1113" s="8" t="s">
        <v>2903</v>
      </c>
      <c r="C1113" s="21" t="s">
        <v>2904</v>
      </c>
      <c r="D1113" s="9">
        <v>34384</v>
      </c>
      <c r="E1113" s="9" t="s">
        <v>2829</v>
      </c>
      <c r="F1113" s="10" t="str">
        <f>VLOOKUP($E1113,'FP MD'!$A:$F,2,FALSE)</f>
        <v>PK 2 CC Power Block 2022 Blanket</v>
      </c>
      <c r="G1113" s="10" t="s">
        <v>1221</v>
      </c>
      <c r="H1113" s="10" t="s">
        <v>1727</v>
      </c>
      <c r="I1113" s="10" t="s">
        <v>1730</v>
      </c>
      <c r="J1113" s="10" t="str">
        <f>VLOOKUP($E1113,'FP MD'!$A:$F,3,FALSE)</f>
        <v>Blanket</v>
      </c>
      <c r="K1113" s="10" t="str">
        <f>VLOOKUP($E1113,'FP MD'!$A:$F,4,FALSE)</f>
        <v/>
      </c>
      <c r="L1113" s="10" t="str">
        <f>VLOOKUP($E1113,'FP MD'!$A:$F,5,FALSE)</f>
        <v/>
      </c>
      <c r="M1113" s="10">
        <f>VLOOKUP($E1113,'FP MD'!$A:$F,6,FALSE)</f>
        <v>0</v>
      </c>
      <c r="N1113" s="11">
        <v>202403</v>
      </c>
      <c r="O1113" s="15">
        <v>0</v>
      </c>
      <c r="P1113" s="16">
        <v>0</v>
      </c>
      <c r="Q1113" s="16">
        <v>0</v>
      </c>
      <c r="R1113" s="16">
        <v>11938.6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0</v>
      </c>
      <c r="BD1113" s="16">
        <v>0</v>
      </c>
      <c r="BE1113" s="16">
        <v>0</v>
      </c>
      <c r="BF1113" s="16">
        <v>0</v>
      </c>
      <c r="BG1113" s="16">
        <v>0</v>
      </c>
      <c r="BH1113" s="16">
        <v>0</v>
      </c>
      <c r="BI1113" s="16">
        <v>0</v>
      </c>
      <c r="BJ1113" s="16">
        <v>0</v>
      </c>
      <c r="BK1113" s="16">
        <v>0</v>
      </c>
      <c r="BL1113" s="16">
        <v>0</v>
      </c>
      <c r="BM1113" s="16">
        <v>0</v>
      </c>
      <c r="BN1113" s="16">
        <v>0</v>
      </c>
      <c r="BO1113" s="16">
        <v>0</v>
      </c>
      <c r="BP1113" s="16">
        <v>0</v>
      </c>
      <c r="BQ1113" s="16">
        <v>0</v>
      </c>
      <c r="BR1113" s="16">
        <v>0</v>
      </c>
      <c r="BS1113" s="16">
        <v>0</v>
      </c>
      <c r="BT1113" s="16">
        <v>0</v>
      </c>
      <c r="BU1113" s="16">
        <v>0</v>
      </c>
      <c r="BV1113" s="16">
        <v>0</v>
      </c>
      <c r="BW1113" s="16">
        <v>0</v>
      </c>
      <c r="BX1113" s="14">
        <f t="shared" si="17"/>
        <v>11938.6</v>
      </c>
    </row>
    <row r="1114" spans="1:76" s="17" customFormat="1" x14ac:dyDescent="0.3">
      <c r="A1114" s="7" t="s">
        <v>462</v>
      </c>
      <c r="B1114" s="8" t="s">
        <v>2905</v>
      </c>
      <c r="C1114" s="21" t="s">
        <v>2906</v>
      </c>
      <c r="D1114" s="9">
        <v>34384</v>
      </c>
      <c r="E1114" s="9" t="s">
        <v>2613</v>
      </c>
      <c r="F1114" s="10" t="str">
        <f>VLOOKUP($E1114,'FP MD'!$A:$F,2,FALSE)</f>
        <v>PK 2 CC Power Block 2023 Blanket</v>
      </c>
      <c r="G1114" s="10" t="s">
        <v>1221</v>
      </c>
      <c r="H1114" s="10" t="s">
        <v>1727</v>
      </c>
      <c r="I1114" s="10" t="s">
        <v>1730</v>
      </c>
      <c r="J1114" s="10" t="str">
        <f>VLOOKUP($E1114,'FP MD'!$A:$F,3,FALSE)</f>
        <v>Blanket</v>
      </c>
      <c r="K1114" s="10" t="str">
        <f>VLOOKUP($E1114,'FP MD'!$A:$F,4,FALSE)</f>
        <v/>
      </c>
      <c r="L1114" s="10" t="str">
        <f>VLOOKUP($E1114,'FP MD'!$A:$F,5,FALSE)</f>
        <v/>
      </c>
      <c r="M1114" s="10">
        <f>VLOOKUP($E1114,'FP MD'!$A:$F,6,FALSE)</f>
        <v>0</v>
      </c>
      <c r="N1114" s="11">
        <v>202404</v>
      </c>
      <c r="O1114" s="15">
        <v>0</v>
      </c>
      <c r="P1114" s="16">
        <v>0</v>
      </c>
      <c r="Q1114" s="16">
        <v>0</v>
      </c>
      <c r="R1114" s="16">
        <v>0</v>
      </c>
      <c r="S1114" s="16">
        <v>33308.270000000004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0</v>
      </c>
      <c r="BI1114" s="16">
        <v>0</v>
      </c>
      <c r="BJ1114" s="16">
        <v>0</v>
      </c>
      <c r="BK1114" s="16">
        <v>0</v>
      </c>
      <c r="BL1114" s="16">
        <v>0</v>
      </c>
      <c r="BM1114" s="16">
        <v>0</v>
      </c>
      <c r="BN1114" s="16">
        <v>0</v>
      </c>
      <c r="BO1114" s="16">
        <v>0</v>
      </c>
      <c r="BP1114" s="16">
        <v>0</v>
      </c>
      <c r="BQ1114" s="16">
        <v>0</v>
      </c>
      <c r="BR1114" s="16">
        <v>0</v>
      </c>
      <c r="BS1114" s="16">
        <v>0</v>
      </c>
      <c r="BT1114" s="16">
        <v>0</v>
      </c>
      <c r="BU1114" s="16">
        <v>0</v>
      </c>
      <c r="BV1114" s="16">
        <v>0</v>
      </c>
      <c r="BW1114" s="16">
        <v>0</v>
      </c>
      <c r="BX1114" s="14">
        <f t="shared" si="17"/>
        <v>33308.270000000004</v>
      </c>
    </row>
    <row r="1115" spans="1:76" s="17" customFormat="1" x14ac:dyDescent="0.3">
      <c r="A1115" s="7" t="s">
        <v>462</v>
      </c>
      <c r="B1115" s="8" t="s">
        <v>2907</v>
      </c>
      <c r="C1115" s="21" t="s">
        <v>2908</v>
      </c>
      <c r="D1115" s="9">
        <v>34384</v>
      </c>
      <c r="E1115" s="9" t="s">
        <v>2613</v>
      </c>
      <c r="F1115" s="10" t="str">
        <f>VLOOKUP($E1115,'FP MD'!$A:$F,2,FALSE)</f>
        <v>PK 2 CC Power Block 2023 Blanket</v>
      </c>
      <c r="G1115" s="10" t="s">
        <v>1221</v>
      </c>
      <c r="H1115" s="10" t="s">
        <v>1727</v>
      </c>
      <c r="I1115" s="10" t="s">
        <v>1730</v>
      </c>
      <c r="J1115" s="10" t="str">
        <f>VLOOKUP($E1115,'FP MD'!$A:$F,3,FALSE)</f>
        <v>Blanket</v>
      </c>
      <c r="K1115" s="10" t="str">
        <f>VLOOKUP($E1115,'FP MD'!$A:$F,4,FALSE)</f>
        <v/>
      </c>
      <c r="L1115" s="10" t="str">
        <f>VLOOKUP($E1115,'FP MD'!$A:$F,5,FALSE)</f>
        <v/>
      </c>
      <c r="M1115" s="10">
        <f>VLOOKUP($E1115,'FP MD'!$A:$F,6,FALSE)</f>
        <v>0</v>
      </c>
      <c r="N1115" s="11">
        <v>202404</v>
      </c>
      <c r="O1115" s="15">
        <v>0</v>
      </c>
      <c r="P1115" s="16">
        <v>0</v>
      </c>
      <c r="Q1115" s="16">
        <v>0</v>
      </c>
      <c r="R1115" s="16">
        <v>0</v>
      </c>
      <c r="S1115" s="16">
        <v>31898.010000000002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0</v>
      </c>
      <c r="BG1115" s="16">
        <v>0</v>
      </c>
      <c r="BH1115" s="16">
        <v>0</v>
      </c>
      <c r="BI1115" s="16">
        <v>0</v>
      </c>
      <c r="BJ1115" s="16">
        <v>0</v>
      </c>
      <c r="BK1115" s="16">
        <v>0</v>
      </c>
      <c r="BL1115" s="16">
        <v>0</v>
      </c>
      <c r="BM1115" s="16">
        <v>0</v>
      </c>
      <c r="BN1115" s="16">
        <v>0</v>
      </c>
      <c r="BO1115" s="16">
        <v>0</v>
      </c>
      <c r="BP1115" s="16">
        <v>0</v>
      </c>
      <c r="BQ1115" s="16">
        <v>0</v>
      </c>
      <c r="BR1115" s="16">
        <v>0</v>
      </c>
      <c r="BS1115" s="16">
        <v>0</v>
      </c>
      <c r="BT1115" s="16">
        <v>0</v>
      </c>
      <c r="BU1115" s="16">
        <v>0</v>
      </c>
      <c r="BV1115" s="16">
        <v>0</v>
      </c>
      <c r="BW1115" s="16">
        <v>0</v>
      </c>
      <c r="BX1115" s="14">
        <f t="shared" si="17"/>
        <v>31898.010000000002</v>
      </c>
    </row>
    <row r="1116" spans="1:76" s="17" customFormat="1" x14ac:dyDescent="0.3">
      <c r="A1116" s="7" t="s">
        <v>462</v>
      </c>
      <c r="B1116" s="8" t="s">
        <v>2909</v>
      </c>
      <c r="C1116" s="21" t="s">
        <v>2910</v>
      </c>
      <c r="D1116" s="9">
        <v>34384</v>
      </c>
      <c r="E1116" s="9" t="s">
        <v>2911</v>
      </c>
      <c r="F1116" s="10" t="str">
        <f>VLOOKUP($E1116,'FP MD'!$A:$F,2,FALSE)</f>
        <v>PK CT4-5 PEECC MCC Replacement</v>
      </c>
      <c r="G1116" s="10" t="s">
        <v>1221</v>
      </c>
      <c r="H1116" s="10" t="s">
        <v>1727</v>
      </c>
      <c r="I1116" s="10" t="s">
        <v>1730</v>
      </c>
      <c r="J1116" s="10" t="str">
        <f>VLOOKUP($E1116,'FP MD'!$A:$F,3,FALSE)</f>
        <v/>
      </c>
      <c r="K1116" s="10" t="str">
        <f>VLOOKUP($E1116,'FP MD'!$A:$F,4,FALSE)</f>
        <v/>
      </c>
      <c r="L1116" s="10" t="str">
        <f>VLOOKUP($E1116,'FP MD'!$A:$F,5,FALSE)</f>
        <v/>
      </c>
      <c r="M1116" s="10">
        <f>VLOOKUP($E1116,'FP MD'!$A:$F,6,FALSE)</f>
        <v>0</v>
      </c>
      <c r="N1116" s="11">
        <v>202512</v>
      </c>
      <c r="O1116" s="15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2314217.7199999997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0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  <c r="BI1116" s="16">
        <v>0</v>
      </c>
      <c r="BJ1116" s="16">
        <v>0</v>
      </c>
      <c r="BK1116" s="16">
        <v>0</v>
      </c>
      <c r="BL1116" s="16">
        <v>0</v>
      </c>
      <c r="BM1116" s="16">
        <v>0</v>
      </c>
      <c r="BN1116" s="16">
        <v>0</v>
      </c>
      <c r="BO1116" s="16">
        <v>0</v>
      </c>
      <c r="BP1116" s="16">
        <v>0</v>
      </c>
      <c r="BQ1116" s="16">
        <v>0</v>
      </c>
      <c r="BR1116" s="16">
        <v>0</v>
      </c>
      <c r="BS1116" s="16">
        <v>0</v>
      </c>
      <c r="BT1116" s="16">
        <v>0</v>
      </c>
      <c r="BU1116" s="16">
        <v>0</v>
      </c>
      <c r="BV1116" s="16">
        <v>0</v>
      </c>
      <c r="BW1116" s="16">
        <v>0</v>
      </c>
      <c r="BX1116" s="14">
        <f t="shared" si="17"/>
        <v>2314217.7199999997</v>
      </c>
    </row>
    <row r="1117" spans="1:76" s="17" customFormat="1" x14ac:dyDescent="0.3">
      <c r="A1117" s="7" t="s">
        <v>462</v>
      </c>
      <c r="B1117" s="8" t="s">
        <v>2912</v>
      </c>
      <c r="C1117" s="21" t="s">
        <v>2846</v>
      </c>
      <c r="D1117" s="9">
        <v>34384</v>
      </c>
      <c r="E1117" s="9" t="s">
        <v>2847</v>
      </c>
      <c r="F1117" s="10" t="str">
        <f>VLOOKUP($E1117,'FP MD'!$A:$F,2,FALSE)</f>
        <v>PK CT2-5 Hot Gas Path Parts</v>
      </c>
      <c r="G1117" s="10" t="s">
        <v>1221</v>
      </c>
      <c r="H1117" s="10" t="s">
        <v>1727</v>
      </c>
      <c r="I1117" s="10" t="s">
        <v>1730</v>
      </c>
      <c r="J1117" s="10" t="str">
        <f>VLOOKUP($E1117,'FP MD'!$A:$F,3,FALSE)</f>
        <v/>
      </c>
      <c r="K1117" s="10" t="str">
        <f>VLOOKUP($E1117,'FP MD'!$A:$F,4,FALSE)</f>
        <v/>
      </c>
      <c r="L1117" s="10" t="str">
        <f>VLOOKUP($E1117,'FP MD'!$A:$F,5,FALSE)</f>
        <v/>
      </c>
      <c r="M1117" s="10">
        <f>VLOOKUP($E1117,'FP MD'!$A:$F,6,FALSE)</f>
        <v>0</v>
      </c>
      <c r="N1117" s="11">
        <v>202412</v>
      </c>
      <c r="O1117" s="15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685495.73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  <c r="BI1117" s="16">
        <v>0</v>
      </c>
      <c r="BJ1117" s="16">
        <v>0</v>
      </c>
      <c r="BK1117" s="16">
        <v>0</v>
      </c>
      <c r="BL1117" s="16">
        <v>0</v>
      </c>
      <c r="BM1117" s="16">
        <v>0</v>
      </c>
      <c r="BN1117" s="16">
        <v>0</v>
      </c>
      <c r="BO1117" s="16">
        <v>0</v>
      </c>
      <c r="BP1117" s="16">
        <v>0</v>
      </c>
      <c r="BQ1117" s="16">
        <v>0</v>
      </c>
      <c r="BR1117" s="16">
        <v>0</v>
      </c>
      <c r="BS1117" s="16">
        <v>0</v>
      </c>
      <c r="BT1117" s="16">
        <v>0</v>
      </c>
      <c r="BU1117" s="16">
        <v>0</v>
      </c>
      <c r="BV1117" s="16">
        <v>0</v>
      </c>
      <c r="BW1117" s="16">
        <v>0</v>
      </c>
      <c r="BX1117" s="14">
        <f t="shared" si="17"/>
        <v>685495.73</v>
      </c>
    </row>
    <row r="1118" spans="1:76" s="17" customFormat="1" x14ac:dyDescent="0.3">
      <c r="A1118" s="7" t="s">
        <v>462</v>
      </c>
      <c r="B1118" s="8" t="s">
        <v>2913</v>
      </c>
      <c r="C1118" s="21" t="s">
        <v>2914</v>
      </c>
      <c r="D1118" s="9">
        <v>34384</v>
      </c>
      <c r="E1118" s="9" t="s">
        <v>2915</v>
      </c>
      <c r="F1118" s="10" t="str">
        <f>VLOOKUP($E1118,'FP MD'!$A:$F,2,FALSE)</f>
        <v>Polk Fuel Diversity Project</v>
      </c>
      <c r="G1118" s="10" t="s">
        <v>1221</v>
      </c>
      <c r="H1118" s="10" t="s">
        <v>1727</v>
      </c>
      <c r="I1118" s="10" t="s">
        <v>1730</v>
      </c>
      <c r="J1118" s="10" t="str">
        <f>VLOOKUP($E1118,'FP MD'!$A:$F,3,FALSE)</f>
        <v>Polk Fuel Diversity Project</v>
      </c>
      <c r="K1118" s="10" t="str">
        <f>VLOOKUP($E1118,'FP MD'!$A:$F,4,FALSE)</f>
        <v/>
      </c>
      <c r="L1118" s="10" t="str">
        <f>VLOOKUP($E1118,'FP MD'!$A:$F,5,FALSE)</f>
        <v/>
      </c>
      <c r="M1118" s="10">
        <f>VLOOKUP($E1118,'FP MD'!$A:$F,6,FALSE)</f>
        <v>0</v>
      </c>
      <c r="N1118" s="11">
        <v>202609</v>
      </c>
      <c r="O1118" s="15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1038023.1699999997</v>
      </c>
      <c r="AW1118" s="16">
        <v>0</v>
      </c>
      <c r="AX1118" s="16">
        <v>0</v>
      </c>
      <c r="AY1118" s="16">
        <v>0</v>
      </c>
      <c r="AZ1118" s="16">
        <v>0</v>
      </c>
      <c r="BA1118" s="16">
        <v>0</v>
      </c>
      <c r="BB1118" s="16">
        <v>0</v>
      </c>
      <c r="BC1118" s="16">
        <v>0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  <c r="BI1118" s="16">
        <v>0</v>
      </c>
      <c r="BJ1118" s="16">
        <v>0</v>
      </c>
      <c r="BK1118" s="16">
        <v>0</v>
      </c>
      <c r="BL1118" s="16">
        <v>0</v>
      </c>
      <c r="BM1118" s="16">
        <v>0</v>
      </c>
      <c r="BN1118" s="16">
        <v>0</v>
      </c>
      <c r="BO1118" s="16">
        <v>0</v>
      </c>
      <c r="BP1118" s="16">
        <v>0</v>
      </c>
      <c r="BQ1118" s="16">
        <v>0</v>
      </c>
      <c r="BR1118" s="16">
        <v>0</v>
      </c>
      <c r="BS1118" s="16">
        <v>0</v>
      </c>
      <c r="BT1118" s="16">
        <v>0</v>
      </c>
      <c r="BU1118" s="16">
        <v>0</v>
      </c>
      <c r="BV1118" s="16">
        <v>0</v>
      </c>
      <c r="BW1118" s="16">
        <v>0</v>
      </c>
      <c r="BX1118" s="14">
        <f t="shared" si="17"/>
        <v>1038023.1699999997</v>
      </c>
    </row>
    <row r="1119" spans="1:76" s="17" customFormat="1" x14ac:dyDescent="0.3">
      <c r="A1119" s="7" t="s">
        <v>462</v>
      </c>
      <c r="B1119" s="8" t="s">
        <v>2916</v>
      </c>
      <c r="C1119" s="21" t="s">
        <v>2914</v>
      </c>
      <c r="D1119" s="9">
        <v>34384</v>
      </c>
      <c r="E1119" s="9" t="s">
        <v>2915</v>
      </c>
      <c r="F1119" s="10" t="str">
        <f>VLOOKUP($E1119,'FP MD'!$A:$F,2,FALSE)</f>
        <v>Polk Fuel Diversity Project</v>
      </c>
      <c r="G1119" s="10" t="s">
        <v>1221</v>
      </c>
      <c r="H1119" s="10" t="s">
        <v>1727</v>
      </c>
      <c r="I1119" s="10" t="s">
        <v>1730</v>
      </c>
      <c r="J1119" s="10" t="str">
        <f>VLOOKUP($E1119,'FP MD'!$A:$F,3,FALSE)</f>
        <v>Polk Fuel Diversity Project</v>
      </c>
      <c r="K1119" s="10" t="str">
        <f>VLOOKUP($E1119,'FP MD'!$A:$F,4,FALSE)</f>
        <v/>
      </c>
      <c r="L1119" s="10" t="str">
        <f>VLOOKUP($E1119,'FP MD'!$A:$F,5,FALSE)</f>
        <v/>
      </c>
      <c r="M1119" s="10">
        <f>VLOOKUP($E1119,'FP MD'!$A:$F,6,FALSE)</f>
        <v>0</v>
      </c>
      <c r="N1119" s="11">
        <v>202609</v>
      </c>
      <c r="O1119" s="15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0</v>
      </c>
      <c r="AU1119" s="16">
        <v>0</v>
      </c>
      <c r="AV1119" s="16">
        <v>-519011.58499999985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  <c r="BI1119" s="16">
        <v>0</v>
      </c>
      <c r="BJ1119" s="16">
        <v>0</v>
      </c>
      <c r="BK1119" s="16">
        <v>0</v>
      </c>
      <c r="BL1119" s="16">
        <v>0</v>
      </c>
      <c r="BM1119" s="16">
        <v>0</v>
      </c>
      <c r="BN1119" s="16">
        <v>0</v>
      </c>
      <c r="BO1119" s="16">
        <v>0</v>
      </c>
      <c r="BP1119" s="16">
        <v>0</v>
      </c>
      <c r="BQ1119" s="16">
        <v>0</v>
      </c>
      <c r="BR1119" s="16">
        <v>0</v>
      </c>
      <c r="BS1119" s="16">
        <v>0</v>
      </c>
      <c r="BT1119" s="16">
        <v>0</v>
      </c>
      <c r="BU1119" s="16">
        <v>0</v>
      </c>
      <c r="BV1119" s="16">
        <v>0</v>
      </c>
      <c r="BW1119" s="16">
        <v>0</v>
      </c>
      <c r="BX1119" s="14">
        <f t="shared" si="17"/>
        <v>-519011.58499999985</v>
      </c>
    </row>
    <row r="1120" spans="1:76" s="17" customFormat="1" x14ac:dyDescent="0.3">
      <c r="A1120" s="7" t="s">
        <v>462</v>
      </c>
      <c r="B1120" s="8" t="s">
        <v>2917</v>
      </c>
      <c r="C1120" s="21" t="s">
        <v>2918</v>
      </c>
      <c r="D1120" s="9">
        <v>34384</v>
      </c>
      <c r="E1120" s="9" t="s">
        <v>2613</v>
      </c>
      <c r="F1120" s="10" t="str">
        <f>VLOOKUP($E1120,'FP MD'!$A:$F,2,FALSE)</f>
        <v>PK 2 CC Power Block 2023 Blanket</v>
      </c>
      <c r="G1120" s="10" t="s">
        <v>1221</v>
      </c>
      <c r="H1120" s="10" t="s">
        <v>1727</v>
      </c>
      <c r="I1120" s="10" t="s">
        <v>1730</v>
      </c>
      <c r="J1120" s="10" t="str">
        <f>VLOOKUP($E1120,'FP MD'!$A:$F,3,FALSE)</f>
        <v>Blanket</v>
      </c>
      <c r="K1120" s="10" t="str">
        <f>VLOOKUP($E1120,'FP MD'!$A:$F,4,FALSE)</f>
        <v/>
      </c>
      <c r="L1120" s="10" t="str">
        <f>VLOOKUP($E1120,'FP MD'!$A:$F,5,FALSE)</f>
        <v/>
      </c>
      <c r="M1120" s="10">
        <f>VLOOKUP($E1120,'FP MD'!$A:$F,6,FALSE)</f>
        <v>0</v>
      </c>
      <c r="N1120" s="11">
        <v>202406</v>
      </c>
      <c r="O1120" s="15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107951.45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0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0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  <c r="BI1120" s="16">
        <v>0</v>
      </c>
      <c r="BJ1120" s="16">
        <v>0</v>
      </c>
      <c r="BK1120" s="16">
        <v>0</v>
      </c>
      <c r="BL1120" s="16">
        <v>0</v>
      </c>
      <c r="BM1120" s="16">
        <v>0</v>
      </c>
      <c r="BN1120" s="16">
        <v>0</v>
      </c>
      <c r="BO1120" s="16">
        <v>0</v>
      </c>
      <c r="BP1120" s="16">
        <v>0</v>
      </c>
      <c r="BQ1120" s="16">
        <v>0</v>
      </c>
      <c r="BR1120" s="16">
        <v>0</v>
      </c>
      <c r="BS1120" s="16">
        <v>0</v>
      </c>
      <c r="BT1120" s="16">
        <v>0</v>
      </c>
      <c r="BU1120" s="16">
        <v>0</v>
      </c>
      <c r="BV1120" s="16">
        <v>0</v>
      </c>
      <c r="BW1120" s="16">
        <v>0</v>
      </c>
      <c r="BX1120" s="14">
        <f t="shared" si="17"/>
        <v>107951.45</v>
      </c>
    </row>
    <row r="1121" spans="1:76" s="17" customFormat="1" x14ac:dyDescent="0.3">
      <c r="A1121" s="7" t="s">
        <v>462</v>
      </c>
      <c r="B1121" s="8" t="s">
        <v>2898</v>
      </c>
      <c r="C1121" s="21" t="s">
        <v>2919</v>
      </c>
      <c r="D1121" s="9">
        <v>34384</v>
      </c>
      <c r="E1121" s="9" t="s">
        <v>2898</v>
      </c>
      <c r="F1121" s="10" t="str">
        <f>VLOOKUP($E1121,'FP MD'!$A:$F,2,FALSE)</f>
        <v>POLK 4 - CSA</v>
      </c>
      <c r="G1121" s="10" t="s">
        <v>1221</v>
      </c>
      <c r="H1121" s="10" t="s">
        <v>1727</v>
      </c>
      <c r="I1121" s="10" t="s">
        <v>1730</v>
      </c>
      <c r="J1121" s="10" t="str">
        <f>VLOOKUP($E1121,'FP MD'!$A:$F,3,FALSE)</f>
        <v>None</v>
      </c>
      <c r="K1121" s="10" t="str">
        <f>VLOOKUP($E1121,'FP MD'!$A:$F,4,FALSE)</f>
        <v/>
      </c>
      <c r="L1121" s="10" t="str">
        <f>VLOOKUP($E1121,'FP MD'!$A:$F,5,FALSE)</f>
        <v/>
      </c>
      <c r="M1121" s="10">
        <f>VLOOKUP($E1121,'FP MD'!$A:$F,6,FALSE)</f>
        <v>0</v>
      </c>
      <c r="N1121" s="11">
        <v>202512</v>
      </c>
      <c r="O1121" s="15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2899603.5700000003</v>
      </c>
      <c r="AN1121" s="16">
        <v>160416.66999999993</v>
      </c>
      <c r="AO1121" s="16">
        <v>160416.66999999993</v>
      </c>
      <c r="AP1121" s="16">
        <v>160416.66999999993</v>
      </c>
      <c r="AQ1121" s="16">
        <v>160416.66999999993</v>
      </c>
      <c r="AR1121" s="16">
        <v>160416.66999999993</v>
      </c>
      <c r="AS1121" s="16">
        <v>160416.66999999993</v>
      </c>
      <c r="AT1121" s="16">
        <v>160416.66999999993</v>
      </c>
      <c r="AU1121" s="16">
        <v>160416.66999999993</v>
      </c>
      <c r="AV1121" s="16">
        <v>160435.91999999993</v>
      </c>
      <c r="AW1121" s="16">
        <v>160435.91999999993</v>
      </c>
      <c r="AX1121" s="16">
        <v>160435.91999999993</v>
      </c>
      <c r="AY1121" s="16">
        <v>160435.91999999993</v>
      </c>
      <c r="AZ1121" s="16">
        <v>87204.849999999627</v>
      </c>
      <c r="BA1121" s="16">
        <v>87204.849999999627</v>
      </c>
      <c r="BB1121" s="16">
        <v>87204.849999999627</v>
      </c>
      <c r="BC1121" s="16">
        <v>87204.849999999627</v>
      </c>
      <c r="BD1121" s="16">
        <v>87204.849999999627</v>
      </c>
      <c r="BE1121" s="16">
        <v>87204.849999999627</v>
      </c>
      <c r="BF1121" s="16">
        <v>87204.849999999627</v>
      </c>
      <c r="BG1121" s="16">
        <v>87204.849999999627</v>
      </c>
      <c r="BH1121" s="16">
        <v>87215.30999999959</v>
      </c>
      <c r="BI1121" s="16">
        <v>87215.30999999959</v>
      </c>
      <c r="BJ1121" s="16">
        <v>87215.30999999959</v>
      </c>
      <c r="BK1121" s="16">
        <v>87215.30999999959</v>
      </c>
      <c r="BL1121" s="16">
        <v>87204.849999999627</v>
      </c>
      <c r="BM1121" s="16">
        <v>87204.849999999627</v>
      </c>
      <c r="BN1121" s="16">
        <v>87204.849999999627</v>
      </c>
      <c r="BO1121" s="16">
        <v>87204.849999999627</v>
      </c>
      <c r="BP1121" s="16">
        <v>87204.849999999627</v>
      </c>
      <c r="BQ1121" s="16">
        <v>87204.849999999627</v>
      </c>
      <c r="BR1121" s="16">
        <v>87204.849999999627</v>
      </c>
      <c r="BS1121" s="16">
        <v>87204.849999999627</v>
      </c>
      <c r="BT1121" s="16">
        <v>87215.30999999959</v>
      </c>
      <c r="BU1121" s="16">
        <v>87215.30999999959</v>
      </c>
      <c r="BV1121" s="16">
        <v>87215.30999999959</v>
      </c>
      <c r="BW1121" s="16">
        <v>87215.30999999959</v>
      </c>
      <c r="BX1121" s="14">
        <f t="shared" si="17"/>
        <v>5871180.6499999948</v>
      </c>
    </row>
    <row r="1122" spans="1:76" s="17" customFormat="1" x14ac:dyDescent="0.3">
      <c r="A1122" s="7" t="s">
        <v>462</v>
      </c>
      <c r="B1122" s="8" t="s">
        <v>2920</v>
      </c>
      <c r="C1122" s="21" t="s">
        <v>2921</v>
      </c>
      <c r="D1122" s="9">
        <v>34384</v>
      </c>
      <c r="E1122" s="9" t="s">
        <v>2920</v>
      </c>
      <c r="F1122" s="10" t="str">
        <f>VLOOKUP($E1122,'FP MD'!$A:$F,2,FALSE)</f>
        <v>PK CT4 Inlet Air Filter Replacement</v>
      </c>
      <c r="G1122" s="10" t="s">
        <v>1221</v>
      </c>
      <c r="H1122" s="10" t="s">
        <v>1727</v>
      </c>
      <c r="I1122" s="10" t="s">
        <v>1730</v>
      </c>
      <c r="J1122" s="10" t="str">
        <f>VLOOKUP($E1122,'FP MD'!$A:$F,3,FALSE)</f>
        <v/>
      </c>
      <c r="K1122" s="10" t="str">
        <f>VLOOKUP($E1122,'FP MD'!$A:$F,4,FALSE)</f>
        <v/>
      </c>
      <c r="L1122" s="10" t="str">
        <f>VLOOKUP($E1122,'FP MD'!$A:$F,5,FALSE)</f>
        <v/>
      </c>
      <c r="M1122" s="10">
        <f>VLOOKUP($E1122,'FP MD'!$A:$F,6,FALSE)</f>
        <v>0</v>
      </c>
      <c r="N1122" s="11">
        <v>202812</v>
      </c>
      <c r="O1122" s="15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0</v>
      </c>
      <c r="AZ1122" s="16">
        <v>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  <c r="BI1122" s="16">
        <v>0</v>
      </c>
      <c r="BJ1122" s="16">
        <v>0</v>
      </c>
      <c r="BK1122" s="16">
        <v>0</v>
      </c>
      <c r="BL1122" s="16">
        <v>0</v>
      </c>
      <c r="BM1122" s="16">
        <v>0</v>
      </c>
      <c r="BN1122" s="16">
        <v>0</v>
      </c>
      <c r="BO1122" s="16">
        <v>0</v>
      </c>
      <c r="BP1122" s="16">
        <v>0</v>
      </c>
      <c r="BQ1122" s="16">
        <v>0</v>
      </c>
      <c r="BR1122" s="16">
        <v>0</v>
      </c>
      <c r="BS1122" s="16">
        <v>0</v>
      </c>
      <c r="BT1122" s="16">
        <v>0</v>
      </c>
      <c r="BU1122" s="16">
        <v>0</v>
      </c>
      <c r="BV1122" s="16">
        <v>0</v>
      </c>
      <c r="BW1122" s="16">
        <v>400000.00000000012</v>
      </c>
      <c r="BX1122" s="14">
        <f t="shared" si="17"/>
        <v>0</v>
      </c>
    </row>
    <row r="1123" spans="1:76" s="17" customFormat="1" x14ac:dyDescent="0.3">
      <c r="A1123" s="7" t="s">
        <v>462</v>
      </c>
      <c r="B1123" s="8" t="s">
        <v>2922</v>
      </c>
      <c r="C1123" s="21" t="s">
        <v>2923</v>
      </c>
      <c r="D1123" s="9">
        <v>34384</v>
      </c>
      <c r="E1123" s="9" t="s">
        <v>2922</v>
      </c>
      <c r="F1123" s="10" t="str">
        <f>VLOOKUP($E1123,'FP MD'!$A:$F,2,FALSE)</f>
        <v>PK CT4 Generator Breaker Replacemen</v>
      </c>
      <c r="G1123" s="10" t="s">
        <v>1221</v>
      </c>
      <c r="H1123" s="10" t="s">
        <v>1727</v>
      </c>
      <c r="I1123" s="10" t="s">
        <v>1730</v>
      </c>
      <c r="J1123" s="10" t="str">
        <f>VLOOKUP($E1123,'FP MD'!$A:$F,3,FALSE)</f>
        <v/>
      </c>
      <c r="K1123" s="10" t="str">
        <f>VLOOKUP($E1123,'FP MD'!$A:$F,4,FALSE)</f>
        <v/>
      </c>
      <c r="L1123" s="10" t="str">
        <f>VLOOKUP($E1123,'FP MD'!$A:$F,5,FALSE)</f>
        <v/>
      </c>
      <c r="M1123" s="10">
        <f>VLOOKUP($E1123,'FP MD'!$A:$F,6,FALSE)</f>
        <v>0</v>
      </c>
      <c r="N1123" s="11">
        <v>202512</v>
      </c>
      <c r="O1123" s="15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1200000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0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  <c r="BI1123" s="16">
        <v>0</v>
      </c>
      <c r="BJ1123" s="16">
        <v>0</v>
      </c>
      <c r="BK1123" s="16">
        <v>0</v>
      </c>
      <c r="BL1123" s="16">
        <v>0</v>
      </c>
      <c r="BM1123" s="16">
        <v>0</v>
      </c>
      <c r="BN1123" s="16">
        <v>0</v>
      </c>
      <c r="BO1123" s="16">
        <v>0</v>
      </c>
      <c r="BP1123" s="16">
        <v>0</v>
      </c>
      <c r="BQ1123" s="16">
        <v>0</v>
      </c>
      <c r="BR1123" s="16">
        <v>0</v>
      </c>
      <c r="BS1123" s="16">
        <v>0</v>
      </c>
      <c r="BT1123" s="16">
        <v>0</v>
      </c>
      <c r="BU1123" s="16">
        <v>0</v>
      </c>
      <c r="BV1123" s="16">
        <v>0</v>
      </c>
      <c r="BW1123" s="16">
        <v>0</v>
      </c>
      <c r="BX1123" s="14">
        <f t="shared" si="17"/>
        <v>1200000</v>
      </c>
    </row>
    <row r="1124" spans="1:76" s="17" customFormat="1" x14ac:dyDescent="0.3">
      <c r="A1124" s="7" t="s">
        <v>462</v>
      </c>
      <c r="B1124" s="8" t="s">
        <v>2924</v>
      </c>
      <c r="C1124" s="21" t="s">
        <v>2925</v>
      </c>
      <c r="D1124" s="9">
        <v>34384</v>
      </c>
      <c r="E1124" s="9" t="s">
        <v>2924</v>
      </c>
      <c r="F1124" s="10" t="str">
        <f>VLOOKUP($E1124,'FP MD'!$A:$F,2,FALSE)</f>
        <v>PK CT HRSG4 Coating Replacement</v>
      </c>
      <c r="G1124" s="10" t="s">
        <v>1221</v>
      </c>
      <c r="H1124" s="10" t="s">
        <v>1727</v>
      </c>
      <c r="I1124" s="10" t="s">
        <v>1730</v>
      </c>
      <c r="J1124" s="10" t="str">
        <f>VLOOKUP($E1124,'FP MD'!$A:$F,3,FALSE)</f>
        <v/>
      </c>
      <c r="K1124" s="10" t="str">
        <f>VLOOKUP($E1124,'FP MD'!$A:$F,4,FALSE)</f>
        <v/>
      </c>
      <c r="L1124" s="10" t="str">
        <f>VLOOKUP($E1124,'FP MD'!$A:$F,5,FALSE)</f>
        <v/>
      </c>
      <c r="M1124" s="10">
        <f>VLOOKUP($E1124,'FP MD'!$A:$F,6,FALSE)</f>
        <v>0</v>
      </c>
      <c r="N1124" s="11">
        <v>202712</v>
      </c>
      <c r="O1124" s="15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0</v>
      </c>
      <c r="BF1124" s="16">
        <v>0</v>
      </c>
      <c r="BG1124" s="16">
        <v>0</v>
      </c>
      <c r="BH1124" s="16">
        <v>0</v>
      </c>
      <c r="BI1124" s="16">
        <v>0</v>
      </c>
      <c r="BJ1124" s="16">
        <v>0</v>
      </c>
      <c r="BK1124" s="16">
        <v>1999999.9999999998</v>
      </c>
      <c r="BL1124" s="16">
        <v>0</v>
      </c>
      <c r="BM1124" s="16">
        <v>0</v>
      </c>
      <c r="BN1124" s="16">
        <v>0</v>
      </c>
      <c r="BO1124" s="16">
        <v>0</v>
      </c>
      <c r="BP1124" s="16">
        <v>0</v>
      </c>
      <c r="BQ1124" s="16">
        <v>0</v>
      </c>
      <c r="BR1124" s="16">
        <v>0</v>
      </c>
      <c r="BS1124" s="16">
        <v>0</v>
      </c>
      <c r="BT1124" s="16">
        <v>0</v>
      </c>
      <c r="BU1124" s="16">
        <v>0</v>
      </c>
      <c r="BV1124" s="16">
        <v>0</v>
      </c>
      <c r="BW1124" s="16">
        <v>0</v>
      </c>
      <c r="BX1124" s="14">
        <f t="shared" si="17"/>
        <v>1999999.9999999998</v>
      </c>
    </row>
    <row r="1125" spans="1:76" s="17" customFormat="1" x14ac:dyDescent="0.3">
      <c r="A1125" s="7" t="s">
        <v>462</v>
      </c>
      <c r="B1125" s="8" t="s">
        <v>2926</v>
      </c>
      <c r="C1125" s="21" t="s">
        <v>2927</v>
      </c>
      <c r="D1125" s="9">
        <v>34384</v>
      </c>
      <c r="E1125" s="9" t="s">
        <v>2926</v>
      </c>
      <c r="F1125" s="10" t="str">
        <f>VLOOKUP($E1125,'FP MD'!$A:$F,2,FALSE)</f>
        <v>Polk HRSG 4 Risk AssessmentModelDev</v>
      </c>
      <c r="G1125" s="10" t="s">
        <v>495</v>
      </c>
      <c r="H1125" s="10" t="s">
        <v>1727</v>
      </c>
      <c r="I1125" s="10" t="s">
        <v>2582</v>
      </c>
      <c r="J1125" s="10" t="str">
        <f>VLOOKUP($E1125,'FP MD'!$A:$F,3,FALSE)</f>
        <v/>
      </c>
      <c r="K1125" s="10" t="str">
        <f>VLOOKUP($E1125,'FP MD'!$A:$F,4,FALSE)</f>
        <v/>
      </c>
      <c r="L1125" s="10" t="str">
        <f>VLOOKUP($E1125,'FP MD'!$A:$F,5,FALSE)</f>
        <v/>
      </c>
      <c r="M1125" s="10">
        <f>VLOOKUP($E1125,'FP MD'!$A:$F,6,FALSE)</f>
        <v>0</v>
      </c>
      <c r="N1125" s="11">
        <v>202408</v>
      </c>
      <c r="O1125" s="15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47272.729999999996</v>
      </c>
      <c r="X1125" s="16">
        <v>5909.0899999999965</v>
      </c>
      <c r="Y1125" s="16">
        <v>5909.0899999999965</v>
      </c>
      <c r="Z1125" s="16">
        <v>5909.0899999999965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0</v>
      </c>
      <c r="BF1125" s="16">
        <v>0</v>
      </c>
      <c r="BG1125" s="16">
        <v>0</v>
      </c>
      <c r="BH1125" s="16">
        <v>0</v>
      </c>
      <c r="BI1125" s="16">
        <v>0</v>
      </c>
      <c r="BJ1125" s="16">
        <v>0</v>
      </c>
      <c r="BK1125" s="16">
        <v>0</v>
      </c>
      <c r="BL1125" s="16">
        <v>0</v>
      </c>
      <c r="BM1125" s="16">
        <v>0</v>
      </c>
      <c r="BN1125" s="16">
        <v>0</v>
      </c>
      <c r="BO1125" s="16">
        <v>0</v>
      </c>
      <c r="BP1125" s="16">
        <v>0</v>
      </c>
      <c r="BQ1125" s="16">
        <v>0</v>
      </c>
      <c r="BR1125" s="16">
        <v>0</v>
      </c>
      <c r="BS1125" s="16">
        <v>0</v>
      </c>
      <c r="BT1125" s="16">
        <v>0</v>
      </c>
      <c r="BU1125" s="16">
        <v>0</v>
      </c>
      <c r="BV1125" s="16">
        <v>0</v>
      </c>
      <c r="BW1125" s="16">
        <v>0</v>
      </c>
      <c r="BX1125" s="14">
        <f t="shared" si="17"/>
        <v>64999.999999999985</v>
      </c>
    </row>
    <row r="1126" spans="1:76" s="17" customFormat="1" x14ac:dyDescent="0.3">
      <c r="A1126" s="7" t="s">
        <v>462</v>
      </c>
      <c r="B1126" s="8" t="s">
        <v>2915</v>
      </c>
      <c r="C1126" s="21" t="s">
        <v>2928</v>
      </c>
      <c r="D1126" s="9">
        <v>34384</v>
      </c>
      <c r="E1126" s="9" t="s">
        <v>2915</v>
      </c>
      <c r="F1126" s="10" t="str">
        <f>VLOOKUP($E1126,'FP MD'!$A:$F,2,FALSE)</f>
        <v>Polk Fuel Diversity Project</v>
      </c>
      <c r="G1126" s="10" t="s">
        <v>1221</v>
      </c>
      <c r="H1126" s="10" t="s">
        <v>1727</v>
      </c>
      <c r="I1126" s="10" t="s">
        <v>2582</v>
      </c>
      <c r="J1126" s="10" t="str">
        <f>VLOOKUP($E1126,'FP MD'!$A:$F,3,FALSE)</f>
        <v>Polk Fuel Diversity Project</v>
      </c>
      <c r="K1126" s="10" t="str">
        <f>VLOOKUP($E1126,'FP MD'!$A:$F,4,FALSE)</f>
        <v/>
      </c>
      <c r="L1126" s="10" t="str">
        <f>VLOOKUP($E1126,'FP MD'!$A:$F,5,FALSE)</f>
        <v/>
      </c>
      <c r="M1126" s="10">
        <f>VLOOKUP($E1126,'FP MD'!$A:$F,6,FALSE)</f>
        <v>0</v>
      </c>
      <c r="N1126" s="11">
        <v>202609</v>
      </c>
      <c r="O1126" s="15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49618046.810000002</v>
      </c>
      <c r="AW1126" s="16">
        <v>1500000</v>
      </c>
      <c r="AX1126" s="16">
        <v>1250000</v>
      </c>
      <c r="AY1126" s="16">
        <v>450000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0</v>
      </c>
      <c r="BE1126" s="16">
        <v>0</v>
      </c>
      <c r="BF1126" s="16">
        <v>0</v>
      </c>
      <c r="BG1126" s="16">
        <v>0</v>
      </c>
      <c r="BH1126" s="16">
        <v>0</v>
      </c>
      <c r="BI1126" s="16">
        <v>0</v>
      </c>
      <c r="BJ1126" s="16">
        <v>0</v>
      </c>
      <c r="BK1126" s="16">
        <v>0</v>
      </c>
      <c r="BL1126" s="16">
        <v>0</v>
      </c>
      <c r="BM1126" s="16">
        <v>0</v>
      </c>
      <c r="BN1126" s="16">
        <v>0</v>
      </c>
      <c r="BO1126" s="16">
        <v>0</v>
      </c>
      <c r="BP1126" s="16">
        <v>0</v>
      </c>
      <c r="BQ1126" s="16">
        <v>0</v>
      </c>
      <c r="BR1126" s="16">
        <v>0</v>
      </c>
      <c r="BS1126" s="16">
        <v>0</v>
      </c>
      <c r="BT1126" s="16">
        <v>0</v>
      </c>
      <c r="BU1126" s="16">
        <v>0</v>
      </c>
      <c r="BV1126" s="16">
        <v>0</v>
      </c>
      <c r="BW1126" s="16">
        <v>0</v>
      </c>
      <c r="BX1126" s="14">
        <f t="shared" si="17"/>
        <v>52818046.810000002</v>
      </c>
    </row>
    <row r="1127" spans="1:76" s="17" customFormat="1" x14ac:dyDescent="0.3">
      <c r="A1127" s="7" t="s">
        <v>462</v>
      </c>
      <c r="B1127" s="8" t="s">
        <v>2929</v>
      </c>
      <c r="C1127" s="21" t="s">
        <v>2928</v>
      </c>
      <c r="D1127" s="9">
        <v>34384</v>
      </c>
      <c r="E1127" s="9" t="s">
        <v>2915</v>
      </c>
      <c r="F1127" s="10" t="str">
        <f>VLOOKUP($E1127,'FP MD'!$A:$F,2,FALSE)</f>
        <v>Polk Fuel Diversity Project</v>
      </c>
      <c r="G1127" s="10" t="s">
        <v>1221</v>
      </c>
      <c r="H1127" s="10" t="s">
        <v>1727</v>
      </c>
      <c r="I1127" s="10" t="s">
        <v>2582</v>
      </c>
      <c r="J1127" s="10" t="str">
        <f>VLOOKUP($E1127,'FP MD'!$A:$F,3,FALSE)</f>
        <v>Polk Fuel Diversity Project</v>
      </c>
      <c r="K1127" s="10" t="str">
        <f>VLOOKUP($E1127,'FP MD'!$A:$F,4,FALSE)</f>
        <v/>
      </c>
      <c r="L1127" s="10" t="str">
        <f>VLOOKUP($E1127,'FP MD'!$A:$F,5,FALSE)</f>
        <v/>
      </c>
      <c r="M1127" s="10">
        <f>VLOOKUP($E1127,'FP MD'!$A:$F,6,FALSE)</f>
        <v>0</v>
      </c>
      <c r="N1127" s="11">
        <v>202609</v>
      </c>
      <c r="O1127" s="15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-24809023.405000001</v>
      </c>
      <c r="AW1127" s="16">
        <v>-750000</v>
      </c>
      <c r="AX1127" s="16">
        <v>-625000</v>
      </c>
      <c r="AY1127" s="16">
        <v>-225000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0</v>
      </c>
      <c r="BE1127" s="16">
        <v>0</v>
      </c>
      <c r="BF1127" s="16">
        <v>0</v>
      </c>
      <c r="BG1127" s="16">
        <v>0</v>
      </c>
      <c r="BH1127" s="16">
        <v>0</v>
      </c>
      <c r="BI1127" s="16">
        <v>0</v>
      </c>
      <c r="BJ1127" s="16">
        <v>0</v>
      </c>
      <c r="BK1127" s="16">
        <v>0</v>
      </c>
      <c r="BL1127" s="16">
        <v>0</v>
      </c>
      <c r="BM1127" s="16">
        <v>0</v>
      </c>
      <c r="BN1127" s="16">
        <v>0</v>
      </c>
      <c r="BO1127" s="16">
        <v>0</v>
      </c>
      <c r="BP1127" s="16">
        <v>0</v>
      </c>
      <c r="BQ1127" s="16">
        <v>0</v>
      </c>
      <c r="BR1127" s="16">
        <v>0</v>
      </c>
      <c r="BS1127" s="16">
        <v>0</v>
      </c>
      <c r="BT1127" s="16">
        <v>0</v>
      </c>
      <c r="BU1127" s="16">
        <v>0</v>
      </c>
      <c r="BV1127" s="16">
        <v>0</v>
      </c>
      <c r="BW1127" s="16">
        <v>0</v>
      </c>
      <c r="BX1127" s="14">
        <f t="shared" si="17"/>
        <v>-26409023.405000001</v>
      </c>
    </row>
    <row r="1128" spans="1:76" s="17" customFormat="1" x14ac:dyDescent="0.3">
      <c r="A1128" s="7" t="s">
        <v>462</v>
      </c>
      <c r="B1128" s="8" t="s">
        <v>2930</v>
      </c>
      <c r="C1128" s="21" t="s">
        <v>2931</v>
      </c>
      <c r="D1128" s="9">
        <v>34385</v>
      </c>
      <c r="E1128" s="9" t="s">
        <v>2932</v>
      </c>
      <c r="F1128" s="10" t="str">
        <f>VLOOKUP($E1128,'FP MD'!$A:$F,2,FALSE)</f>
        <v>POLK 5 - CSA</v>
      </c>
      <c r="G1128" s="10" t="s">
        <v>1221</v>
      </c>
      <c r="H1128" s="10" t="s">
        <v>1727</v>
      </c>
      <c r="I1128" s="10" t="s">
        <v>2933</v>
      </c>
      <c r="J1128" s="10" t="str">
        <f>VLOOKUP($E1128,'FP MD'!$A:$F,3,FALSE)</f>
        <v>None</v>
      </c>
      <c r="K1128" s="10" t="str">
        <f>VLOOKUP($E1128,'FP MD'!$A:$F,4,FALSE)</f>
        <v/>
      </c>
      <c r="L1128" s="10" t="str">
        <f>VLOOKUP($E1128,'FP MD'!$A:$F,5,FALSE)</f>
        <v/>
      </c>
      <c r="M1128" s="10">
        <f>VLOOKUP($E1128,'FP MD'!$A:$F,6,FALSE)</f>
        <v>0</v>
      </c>
      <c r="N1128" s="11">
        <v>202511</v>
      </c>
      <c r="O1128" s="15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3679307.83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0</v>
      </c>
      <c r="BF1128" s="16">
        <v>0</v>
      </c>
      <c r="BG1128" s="16">
        <v>0</v>
      </c>
      <c r="BH1128" s="16">
        <v>0</v>
      </c>
      <c r="BI1128" s="16">
        <v>0</v>
      </c>
      <c r="BJ1128" s="16">
        <v>0</v>
      </c>
      <c r="BK1128" s="16">
        <v>0</v>
      </c>
      <c r="BL1128" s="16">
        <v>0</v>
      </c>
      <c r="BM1128" s="16">
        <v>0</v>
      </c>
      <c r="BN1128" s="16">
        <v>0</v>
      </c>
      <c r="BO1128" s="16">
        <v>0</v>
      </c>
      <c r="BP1128" s="16">
        <v>0</v>
      </c>
      <c r="BQ1128" s="16">
        <v>0</v>
      </c>
      <c r="BR1128" s="16">
        <v>0</v>
      </c>
      <c r="BS1128" s="16">
        <v>0</v>
      </c>
      <c r="BT1128" s="16">
        <v>0</v>
      </c>
      <c r="BU1128" s="16">
        <v>0</v>
      </c>
      <c r="BV1128" s="16">
        <v>0</v>
      </c>
      <c r="BW1128" s="16">
        <v>0</v>
      </c>
      <c r="BX1128" s="14">
        <f t="shared" si="17"/>
        <v>3679307.83</v>
      </c>
    </row>
    <row r="1129" spans="1:76" s="17" customFormat="1" x14ac:dyDescent="0.3">
      <c r="A1129" s="7" t="s">
        <v>462</v>
      </c>
      <c r="B1129" s="8" t="s">
        <v>2934</v>
      </c>
      <c r="C1129" s="21" t="s">
        <v>2935</v>
      </c>
      <c r="D1129" s="9">
        <v>34385</v>
      </c>
      <c r="E1129" s="9" t="s">
        <v>2932</v>
      </c>
      <c r="F1129" s="10" t="str">
        <f>VLOOKUP($E1129,'FP MD'!$A:$F,2,FALSE)</f>
        <v>POLK 5 - CSA</v>
      </c>
      <c r="G1129" s="10" t="s">
        <v>1221</v>
      </c>
      <c r="H1129" s="10" t="s">
        <v>1727</v>
      </c>
      <c r="I1129" s="10" t="s">
        <v>2933</v>
      </c>
      <c r="J1129" s="10" t="str">
        <f>VLOOKUP($E1129,'FP MD'!$A:$F,3,FALSE)</f>
        <v>None</v>
      </c>
      <c r="K1129" s="10" t="str">
        <f>VLOOKUP($E1129,'FP MD'!$A:$F,4,FALSE)</f>
        <v/>
      </c>
      <c r="L1129" s="10" t="str">
        <f>VLOOKUP($E1129,'FP MD'!$A:$F,5,FALSE)</f>
        <v/>
      </c>
      <c r="M1129" s="10">
        <f>VLOOKUP($E1129,'FP MD'!$A:$F,6,FALSE)</f>
        <v>0</v>
      </c>
      <c r="N1129" s="11">
        <v>202511</v>
      </c>
      <c r="O1129" s="15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7217.66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0</v>
      </c>
      <c r="BE1129" s="16">
        <v>0</v>
      </c>
      <c r="BF1129" s="16">
        <v>0</v>
      </c>
      <c r="BG1129" s="16">
        <v>0</v>
      </c>
      <c r="BH1129" s="16">
        <v>0</v>
      </c>
      <c r="BI1129" s="16">
        <v>0</v>
      </c>
      <c r="BJ1129" s="16">
        <v>0</v>
      </c>
      <c r="BK1129" s="16">
        <v>0</v>
      </c>
      <c r="BL1129" s="16">
        <v>0</v>
      </c>
      <c r="BM1129" s="16">
        <v>0</v>
      </c>
      <c r="BN1129" s="16">
        <v>0</v>
      </c>
      <c r="BO1129" s="16">
        <v>0</v>
      </c>
      <c r="BP1129" s="16">
        <v>0</v>
      </c>
      <c r="BQ1129" s="16">
        <v>0</v>
      </c>
      <c r="BR1129" s="16">
        <v>0</v>
      </c>
      <c r="BS1129" s="16">
        <v>0</v>
      </c>
      <c r="BT1129" s="16">
        <v>0</v>
      </c>
      <c r="BU1129" s="16">
        <v>0</v>
      </c>
      <c r="BV1129" s="16">
        <v>0</v>
      </c>
      <c r="BW1129" s="16">
        <v>0</v>
      </c>
      <c r="BX1129" s="14">
        <f t="shared" si="17"/>
        <v>7217.66</v>
      </c>
    </row>
    <row r="1130" spans="1:76" s="17" customFormat="1" x14ac:dyDescent="0.3">
      <c r="A1130" s="7" t="s">
        <v>462</v>
      </c>
      <c r="B1130" s="8" t="s">
        <v>2936</v>
      </c>
      <c r="C1130" s="21" t="s">
        <v>2937</v>
      </c>
      <c r="D1130" s="9">
        <v>34385</v>
      </c>
      <c r="E1130" s="9" t="s">
        <v>2829</v>
      </c>
      <c r="F1130" s="10" t="str">
        <f>VLOOKUP($E1130,'FP MD'!$A:$F,2,FALSE)</f>
        <v>PK 2 CC Power Block 2022 Blanket</v>
      </c>
      <c r="G1130" s="10" t="s">
        <v>1221</v>
      </c>
      <c r="H1130" s="10" t="s">
        <v>1727</v>
      </c>
      <c r="I1130" s="10" t="s">
        <v>2933</v>
      </c>
      <c r="J1130" s="10" t="str">
        <f>VLOOKUP($E1130,'FP MD'!$A:$F,3,FALSE)</f>
        <v>Blanket</v>
      </c>
      <c r="K1130" s="10" t="str">
        <f>VLOOKUP($E1130,'FP MD'!$A:$F,4,FALSE)</f>
        <v/>
      </c>
      <c r="L1130" s="10" t="str">
        <f>VLOOKUP($E1130,'FP MD'!$A:$F,5,FALSE)</f>
        <v/>
      </c>
      <c r="M1130" s="10">
        <f>VLOOKUP($E1130,'FP MD'!$A:$F,6,FALSE)</f>
        <v>0</v>
      </c>
      <c r="N1130" s="11">
        <v>202403</v>
      </c>
      <c r="O1130" s="15">
        <v>0</v>
      </c>
      <c r="P1130" s="16">
        <v>0</v>
      </c>
      <c r="Q1130" s="16">
        <v>0</v>
      </c>
      <c r="R1130" s="16">
        <v>7480.28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0</v>
      </c>
      <c r="BE1130" s="16">
        <v>0</v>
      </c>
      <c r="BF1130" s="16">
        <v>0</v>
      </c>
      <c r="BG1130" s="16">
        <v>0</v>
      </c>
      <c r="BH1130" s="16">
        <v>0</v>
      </c>
      <c r="BI1130" s="16">
        <v>0</v>
      </c>
      <c r="BJ1130" s="16">
        <v>0</v>
      </c>
      <c r="BK1130" s="16">
        <v>0</v>
      </c>
      <c r="BL1130" s="16">
        <v>0</v>
      </c>
      <c r="BM1130" s="16">
        <v>0</v>
      </c>
      <c r="BN1130" s="16">
        <v>0</v>
      </c>
      <c r="BO1130" s="16">
        <v>0</v>
      </c>
      <c r="BP1130" s="16">
        <v>0</v>
      </c>
      <c r="BQ1130" s="16">
        <v>0</v>
      </c>
      <c r="BR1130" s="16">
        <v>0</v>
      </c>
      <c r="BS1130" s="16">
        <v>0</v>
      </c>
      <c r="BT1130" s="16">
        <v>0</v>
      </c>
      <c r="BU1130" s="16">
        <v>0</v>
      </c>
      <c r="BV1130" s="16">
        <v>0</v>
      </c>
      <c r="BW1130" s="16">
        <v>0</v>
      </c>
      <c r="BX1130" s="14">
        <f t="shared" si="17"/>
        <v>7480.28</v>
      </c>
    </row>
    <row r="1131" spans="1:76" s="17" customFormat="1" x14ac:dyDescent="0.3">
      <c r="A1131" s="7" t="s">
        <v>462</v>
      </c>
      <c r="B1131" s="8" t="s">
        <v>2938</v>
      </c>
      <c r="C1131" s="21" t="s">
        <v>2939</v>
      </c>
      <c r="D1131" s="9">
        <v>34385</v>
      </c>
      <c r="E1131" s="9" t="s">
        <v>2613</v>
      </c>
      <c r="F1131" s="10" t="str">
        <f>VLOOKUP($E1131,'FP MD'!$A:$F,2,FALSE)</f>
        <v>PK 2 CC Power Block 2023 Blanket</v>
      </c>
      <c r="G1131" s="10" t="s">
        <v>1221</v>
      </c>
      <c r="H1131" s="10" t="s">
        <v>1727</v>
      </c>
      <c r="I1131" s="10" t="s">
        <v>2933</v>
      </c>
      <c r="J1131" s="10" t="str">
        <f>VLOOKUP($E1131,'FP MD'!$A:$F,3,FALSE)</f>
        <v>Blanket</v>
      </c>
      <c r="K1131" s="10" t="str">
        <f>VLOOKUP($E1131,'FP MD'!$A:$F,4,FALSE)</f>
        <v/>
      </c>
      <c r="L1131" s="10" t="str">
        <f>VLOOKUP($E1131,'FP MD'!$A:$F,5,FALSE)</f>
        <v/>
      </c>
      <c r="M1131" s="10">
        <f>VLOOKUP($E1131,'FP MD'!$A:$F,6,FALSE)</f>
        <v>0</v>
      </c>
      <c r="N1131" s="11">
        <v>202401</v>
      </c>
      <c r="O1131" s="15">
        <v>0</v>
      </c>
      <c r="P1131" s="16">
        <v>1369.42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0</v>
      </c>
      <c r="BE1131" s="16">
        <v>0</v>
      </c>
      <c r="BF1131" s="16">
        <v>0</v>
      </c>
      <c r="BG1131" s="16">
        <v>0</v>
      </c>
      <c r="BH1131" s="16">
        <v>0</v>
      </c>
      <c r="BI1131" s="16">
        <v>0</v>
      </c>
      <c r="BJ1131" s="16">
        <v>0</v>
      </c>
      <c r="BK1131" s="16">
        <v>0</v>
      </c>
      <c r="BL1131" s="16">
        <v>0</v>
      </c>
      <c r="BM1131" s="16">
        <v>0</v>
      </c>
      <c r="BN1131" s="16">
        <v>0</v>
      </c>
      <c r="BO1131" s="16">
        <v>0</v>
      </c>
      <c r="BP1131" s="16">
        <v>0</v>
      </c>
      <c r="BQ1131" s="16">
        <v>0</v>
      </c>
      <c r="BR1131" s="16">
        <v>0</v>
      </c>
      <c r="BS1131" s="16">
        <v>0</v>
      </c>
      <c r="BT1131" s="16">
        <v>0</v>
      </c>
      <c r="BU1131" s="16">
        <v>0</v>
      </c>
      <c r="BV1131" s="16">
        <v>0</v>
      </c>
      <c r="BW1131" s="16">
        <v>0</v>
      </c>
      <c r="BX1131" s="14">
        <f t="shared" si="17"/>
        <v>1369.42</v>
      </c>
    </row>
    <row r="1132" spans="1:76" s="17" customFormat="1" x14ac:dyDescent="0.3">
      <c r="A1132" s="7" t="s">
        <v>462</v>
      </c>
      <c r="B1132" s="8" t="s">
        <v>2940</v>
      </c>
      <c r="C1132" s="21" t="s">
        <v>2941</v>
      </c>
      <c r="D1132" s="9">
        <v>34385</v>
      </c>
      <c r="E1132" s="9" t="s">
        <v>2829</v>
      </c>
      <c r="F1132" s="10" t="str">
        <f>VLOOKUP($E1132,'FP MD'!$A:$F,2,FALSE)</f>
        <v>PK 2 CC Power Block 2022 Blanket</v>
      </c>
      <c r="G1132" s="10" t="s">
        <v>1221</v>
      </c>
      <c r="H1132" s="10" t="s">
        <v>1727</v>
      </c>
      <c r="I1132" s="10" t="s">
        <v>2933</v>
      </c>
      <c r="J1132" s="10" t="str">
        <f>VLOOKUP($E1132,'FP MD'!$A:$F,3,FALSE)</f>
        <v>Blanket</v>
      </c>
      <c r="K1132" s="10" t="str">
        <f>VLOOKUP($E1132,'FP MD'!$A:$F,4,FALSE)</f>
        <v/>
      </c>
      <c r="L1132" s="10" t="str">
        <f>VLOOKUP($E1132,'FP MD'!$A:$F,5,FALSE)</f>
        <v/>
      </c>
      <c r="M1132" s="10">
        <f>VLOOKUP($E1132,'FP MD'!$A:$F,6,FALSE)</f>
        <v>0</v>
      </c>
      <c r="N1132" s="11">
        <v>202403</v>
      </c>
      <c r="O1132" s="15">
        <v>0</v>
      </c>
      <c r="P1132" s="16">
        <v>0</v>
      </c>
      <c r="Q1132" s="16">
        <v>0</v>
      </c>
      <c r="R1132" s="16">
        <v>82603.13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0</v>
      </c>
      <c r="BE1132" s="16">
        <v>0</v>
      </c>
      <c r="BF1132" s="16">
        <v>0</v>
      </c>
      <c r="BG1132" s="16">
        <v>0</v>
      </c>
      <c r="BH1132" s="16">
        <v>0</v>
      </c>
      <c r="BI1132" s="16">
        <v>0</v>
      </c>
      <c r="BJ1132" s="16">
        <v>0</v>
      </c>
      <c r="BK1132" s="16">
        <v>0</v>
      </c>
      <c r="BL1132" s="16">
        <v>0</v>
      </c>
      <c r="BM1132" s="16">
        <v>0</v>
      </c>
      <c r="BN1132" s="16">
        <v>0</v>
      </c>
      <c r="BO1132" s="16">
        <v>0</v>
      </c>
      <c r="BP1132" s="16">
        <v>0</v>
      </c>
      <c r="BQ1132" s="16">
        <v>0</v>
      </c>
      <c r="BR1132" s="16">
        <v>0</v>
      </c>
      <c r="BS1132" s="16">
        <v>0</v>
      </c>
      <c r="BT1132" s="16">
        <v>0</v>
      </c>
      <c r="BU1132" s="16">
        <v>0</v>
      </c>
      <c r="BV1132" s="16">
        <v>0</v>
      </c>
      <c r="BW1132" s="16">
        <v>0</v>
      </c>
      <c r="BX1132" s="14">
        <f t="shared" si="17"/>
        <v>82603.13</v>
      </c>
    </row>
    <row r="1133" spans="1:76" s="17" customFormat="1" x14ac:dyDescent="0.3">
      <c r="A1133" s="7" t="s">
        <v>462</v>
      </c>
      <c r="B1133" s="8" t="s">
        <v>2942</v>
      </c>
      <c r="C1133" s="21" t="s">
        <v>2943</v>
      </c>
      <c r="D1133" s="9">
        <v>34385</v>
      </c>
      <c r="E1133" s="9" t="s">
        <v>2727</v>
      </c>
      <c r="F1133" s="10" t="str">
        <f>VLOOKUP($E1133,'FP MD'!$A:$F,2,FALSE)</f>
        <v>PK Common 2022 Blanket</v>
      </c>
      <c r="G1133" s="10" t="s">
        <v>1221</v>
      </c>
      <c r="H1133" s="10" t="s">
        <v>1727</v>
      </c>
      <c r="I1133" s="10" t="s">
        <v>2933</v>
      </c>
      <c r="J1133" s="10" t="str">
        <f>VLOOKUP($E1133,'FP MD'!$A:$F,3,FALSE)</f>
        <v>Blanket</v>
      </c>
      <c r="K1133" s="10" t="str">
        <f>VLOOKUP($E1133,'FP MD'!$A:$F,4,FALSE)</f>
        <v/>
      </c>
      <c r="L1133" s="10" t="str">
        <f>VLOOKUP($E1133,'FP MD'!$A:$F,5,FALSE)</f>
        <v/>
      </c>
      <c r="M1133" s="10">
        <f>VLOOKUP($E1133,'FP MD'!$A:$F,6,FALSE)</f>
        <v>0</v>
      </c>
      <c r="N1133" s="11">
        <v>202403</v>
      </c>
      <c r="O1133" s="15">
        <v>0</v>
      </c>
      <c r="P1133" s="16">
        <v>0</v>
      </c>
      <c r="Q1133" s="16">
        <v>0</v>
      </c>
      <c r="R1133" s="16">
        <v>20000.39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0</v>
      </c>
      <c r="BF1133" s="16">
        <v>0</v>
      </c>
      <c r="BG1133" s="16">
        <v>0</v>
      </c>
      <c r="BH1133" s="16">
        <v>0</v>
      </c>
      <c r="BI1133" s="16">
        <v>0</v>
      </c>
      <c r="BJ1133" s="16">
        <v>0</v>
      </c>
      <c r="BK1133" s="16">
        <v>0</v>
      </c>
      <c r="BL1133" s="16">
        <v>0</v>
      </c>
      <c r="BM1133" s="16">
        <v>0</v>
      </c>
      <c r="BN1133" s="16">
        <v>0</v>
      </c>
      <c r="BO1133" s="16">
        <v>0</v>
      </c>
      <c r="BP1133" s="16">
        <v>0</v>
      </c>
      <c r="BQ1133" s="16">
        <v>0</v>
      </c>
      <c r="BR1133" s="16">
        <v>0</v>
      </c>
      <c r="BS1133" s="16">
        <v>0</v>
      </c>
      <c r="BT1133" s="16">
        <v>0</v>
      </c>
      <c r="BU1133" s="16">
        <v>0</v>
      </c>
      <c r="BV1133" s="16">
        <v>0</v>
      </c>
      <c r="BW1133" s="16">
        <v>0</v>
      </c>
      <c r="BX1133" s="14">
        <f t="shared" si="17"/>
        <v>20000.39</v>
      </c>
    </row>
    <row r="1134" spans="1:76" s="17" customFormat="1" x14ac:dyDescent="0.3">
      <c r="A1134" s="7" t="s">
        <v>462</v>
      </c>
      <c r="B1134" s="8" t="s">
        <v>2944</v>
      </c>
      <c r="C1134" s="21" t="s">
        <v>2945</v>
      </c>
      <c r="D1134" s="9">
        <v>34385</v>
      </c>
      <c r="E1134" s="9" t="s">
        <v>2613</v>
      </c>
      <c r="F1134" s="10" t="str">
        <f>VLOOKUP($E1134,'FP MD'!$A:$F,2,FALSE)</f>
        <v>PK 2 CC Power Block 2023 Blanket</v>
      </c>
      <c r="G1134" s="10" t="s">
        <v>1221</v>
      </c>
      <c r="H1134" s="10" t="s">
        <v>1727</v>
      </c>
      <c r="I1134" s="10" t="s">
        <v>2933</v>
      </c>
      <c r="J1134" s="10" t="str">
        <f>VLOOKUP($E1134,'FP MD'!$A:$F,3,FALSE)</f>
        <v>Blanket</v>
      </c>
      <c r="K1134" s="10" t="str">
        <f>VLOOKUP($E1134,'FP MD'!$A:$F,4,FALSE)</f>
        <v/>
      </c>
      <c r="L1134" s="10" t="str">
        <f>VLOOKUP($E1134,'FP MD'!$A:$F,5,FALSE)</f>
        <v/>
      </c>
      <c r="M1134" s="10">
        <f>VLOOKUP($E1134,'FP MD'!$A:$F,6,FALSE)</f>
        <v>0</v>
      </c>
      <c r="N1134" s="11">
        <v>202404</v>
      </c>
      <c r="O1134" s="15">
        <v>0</v>
      </c>
      <c r="P1134" s="16">
        <v>0</v>
      </c>
      <c r="Q1134" s="16">
        <v>0</v>
      </c>
      <c r="R1134" s="16">
        <v>0</v>
      </c>
      <c r="S1134" s="16">
        <v>32588.86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0</v>
      </c>
      <c r="BE1134" s="16">
        <v>0</v>
      </c>
      <c r="BF1134" s="16">
        <v>0</v>
      </c>
      <c r="BG1134" s="16">
        <v>0</v>
      </c>
      <c r="BH1134" s="16">
        <v>0</v>
      </c>
      <c r="BI1134" s="16">
        <v>0</v>
      </c>
      <c r="BJ1134" s="16">
        <v>0</v>
      </c>
      <c r="BK1134" s="16">
        <v>0</v>
      </c>
      <c r="BL1134" s="16">
        <v>0</v>
      </c>
      <c r="BM1134" s="16">
        <v>0</v>
      </c>
      <c r="BN1134" s="16">
        <v>0</v>
      </c>
      <c r="BO1134" s="16">
        <v>0</v>
      </c>
      <c r="BP1134" s="16">
        <v>0</v>
      </c>
      <c r="BQ1134" s="16">
        <v>0</v>
      </c>
      <c r="BR1134" s="16">
        <v>0</v>
      </c>
      <c r="BS1134" s="16">
        <v>0</v>
      </c>
      <c r="BT1134" s="16">
        <v>0</v>
      </c>
      <c r="BU1134" s="16">
        <v>0</v>
      </c>
      <c r="BV1134" s="16">
        <v>0</v>
      </c>
      <c r="BW1134" s="16">
        <v>0</v>
      </c>
      <c r="BX1134" s="14">
        <f t="shared" si="17"/>
        <v>32588.86</v>
      </c>
    </row>
    <row r="1135" spans="1:76" s="17" customFormat="1" x14ac:dyDescent="0.3">
      <c r="A1135" s="7" t="s">
        <v>462</v>
      </c>
      <c r="B1135" s="8" t="s">
        <v>2946</v>
      </c>
      <c r="C1135" s="21" t="s">
        <v>2947</v>
      </c>
      <c r="D1135" s="9">
        <v>34385</v>
      </c>
      <c r="E1135" s="9" t="s">
        <v>2613</v>
      </c>
      <c r="F1135" s="10" t="str">
        <f>VLOOKUP($E1135,'FP MD'!$A:$F,2,FALSE)</f>
        <v>PK 2 CC Power Block 2023 Blanket</v>
      </c>
      <c r="G1135" s="10" t="s">
        <v>1221</v>
      </c>
      <c r="H1135" s="10" t="s">
        <v>1727</v>
      </c>
      <c r="I1135" s="10" t="s">
        <v>2933</v>
      </c>
      <c r="J1135" s="10" t="str">
        <f>VLOOKUP($E1135,'FP MD'!$A:$F,3,FALSE)</f>
        <v>Blanket</v>
      </c>
      <c r="K1135" s="10" t="str">
        <f>VLOOKUP($E1135,'FP MD'!$A:$F,4,FALSE)</f>
        <v/>
      </c>
      <c r="L1135" s="10" t="str">
        <f>VLOOKUP($E1135,'FP MD'!$A:$F,5,FALSE)</f>
        <v/>
      </c>
      <c r="M1135" s="10">
        <f>VLOOKUP($E1135,'FP MD'!$A:$F,6,FALSE)</f>
        <v>0</v>
      </c>
      <c r="N1135" s="11">
        <v>202404</v>
      </c>
      <c r="O1135" s="15">
        <v>0</v>
      </c>
      <c r="P1135" s="16">
        <v>0</v>
      </c>
      <c r="Q1135" s="16">
        <v>0</v>
      </c>
      <c r="R1135" s="16">
        <v>0</v>
      </c>
      <c r="S1135" s="16">
        <v>31604.87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0</v>
      </c>
      <c r="AZ1135" s="16">
        <v>0</v>
      </c>
      <c r="BA1135" s="16">
        <v>0</v>
      </c>
      <c r="BB1135" s="16">
        <v>0</v>
      </c>
      <c r="BC1135" s="16">
        <v>0</v>
      </c>
      <c r="BD1135" s="16">
        <v>0</v>
      </c>
      <c r="BE1135" s="16">
        <v>0</v>
      </c>
      <c r="BF1135" s="16">
        <v>0</v>
      </c>
      <c r="BG1135" s="16">
        <v>0</v>
      </c>
      <c r="BH1135" s="16">
        <v>0</v>
      </c>
      <c r="BI1135" s="16">
        <v>0</v>
      </c>
      <c r="BJ1135" s="16">
        <v>0</v>
      </c>
      <c r="BK1135" s="16">
        <v>0</v>
      </c>
      <c r="BL1135" s="16">
        <v>0</v>
      </c>
      <c r="BM1135" s="16">
        <v>0</v>
      </c>
      <c r="BN1135" s="16">
        <v>0</v>
      </c>
      <c r="BO1135" s="16">
        <v>0</v>
      </c>
      <c r="BP1135" s="16">
        <v>0</v>
      </c>
      <c r="BQ1135" s="16">
        <v>0</v>
      </c>
      <c r="BR1135" s="16">
        <v>0</v>
      </c>
      <c r="BS1135" s="16">
        <v>0</v>
      </c>
      <c r="BT1135" s="16">
        <v>0</v>
      </c>
      <c r="BU1135" s="16">
        <v>0</v>
      </c>
      <c r="BV1135" s="16">
        <v>0</v>
      </c>
      <c r="BW1135" s="16">
        <v>0</v>
      </c>
      <c r="BX1135" s="14">
        <f t="shared" si="17"/>
        <v>31604.87</v>
      </c>
    </row>
    <row r="1136" spans="1:76" s="17" customFormat="1" x14ac:dyDescent="0.3">
      <c r="A1136" s="7" t="s">
        <v>462</v>
      </c>
      <c r="B1136" s="8" t="s">
        <v>2948</v>
      </c>
      <c r="C1136" s="21" t="s">
        <v>2949</v>
      </c>
      <c r="D1136" s="9">
        <v>34385</v>
      </c>
      <c r="E1136" s="9" t="s">
        <v>2613</v>
      </c>
      <c r="F1136" s="10" t="str">
        <f>VLOOKUP($E1136,'FP MD'!$A:$F,2,FALSE)</f>
        <v>PK 2 CC Power Block 2023 Blanket</v>
      </c>
      <c r="G1136" s="10" t="s">
        <v>1221</v>
      </c>
      <c r="H1136" s="10" t="s">
        <v>1727</v>
      </c>
      <c r="I1136" s="10" t="s">
        <v>1730</v>
      </c>
      <c r="J1136" s="10" t="str">
        <f>VLOOKUP($E1136,'FP MD'!$A:$F,3,FALSE)</f>
        <v>Blanket</v>
      </c>
      <c r="K1136" s="10" t="str">
        <f>VLOOKUP($E1136,'FP MD'!$A:$F,4,FALSE)</f>
        <v/>
      </c>
      <c r="L1136" s="10" t="str">
        <f>VLOOKUP($E1136,'FP MD'!$A:$F,5,FALSE)</f>
        <v/>
      </c>
      <c r="M1136" s="10">
        <f>VLOOKUP($E1136,'FP MD'!$A:$F,6,FALSE)</f>
        <v>0</v>
      </c>
      <c r="N1136" s="11">
        <v>202404</v>
      </c>
      <c r="O1136" s="15">
        <v>0</v>
      </c>
      <c r="P1136" s="16">
        <v>0</v>
      </c>
      <c r="Q1136" s="16">
        <v>0</v>
      </c>
      <c r="R1136" s="16">
        <v>0</v>
      </c>
      <c r="S1136" s="16">
        <v>52430.559999999998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0</v>
      </c>
      <c r="BE1136" s="16">
        <v>0</v>
      </c>
      <c r="BF1136" s="16">
        <v>0</v>
      </c>
      <c r="BG1136" s="16">
        <v>0</v>
      </c>
      <c r="BH1136" s="16">
        <v>0</v>
      </c>
      <c r="BI1136" s="16">
        <v>0</v>
      </c>
      <c r="BJ1136" s="16">
        <v>0</v>
      </c>
      <c r="BK1136" s="16">
        <v>0</v>
      </c>
      <c r="BL1136" s="16">
        <v>0</v>
      </c>
      <c r="BM1136" s="16">
        <v>0</v>
      </c>
      <c r="BN1136" s="16">
        <v>0</v>
      </c>
      <c r="BO1136" s="16">
        <v>0</v>
      </c>
      <c r="BP1136" s="16">
        <v>0</v>
      </c>
      <c r="BQ1136" s="16">
        <v>0</v>
      </c>
      <c r="BR1136" s="16">
        <v>0</v>
      </c>
      <c r="BS1136" s="16">
        <v>0</v>
      </c>
      <c r="BT1136" s="16">
        <v>0</v>
      </c>
      <c r="BU1136" s="16">
        <v>0</v>
      </c>
      <c r="BV1136" s="16">
        <v>0</v>
      </c>
      <c r="BW1136" s="16">
        <v>0</v>
      </c>
      <c r="BX1136" s="14">
        <f t="shared" si="17"/>
        <v>52430.559999999998</v>
      </c>
    </row>
    <row r="1137" spans="1:76" s="17" customFormat="1" x14ac:dyDescent="0.3">
      <c r="A1137" s="7" t="s">
        <v>462</v>
      </c>
      <c r="B1137" s="8" t="s">
        <v>2950</v>
      </c>
      <c r="C1137" s="21" t="s">
        <v>2846</v>
      </c>
      <c r="D1137" s="9">
        <v>34385</v>
      </c>
      <c r="E1137" s="9" t="s">
        <v>2847</v>
      </c>
      <c r="F1137" s="10" t="str">
        <f>VLOOKUP($E1137,'FP MD'!$A:$F,2,FALSE)</f>
        <v>PK CT2-5 Hot Gas Path Parts</v>
      </c>
      <c r="G1137" s="10" t="s">
        <v>1221</v>
      </c>
      <c r="H1137" s="10" t="s">
        <v>1727</v>
      </c>
      <c r="I1137" s="10" t="s">
        <v>2933</v>
      </c>
      <c r="J1137" s="10" t="str">
        <f>VLOOKUP($E1137,'FP MD'!$A:$F,3,FALSE)</f>
        <v/>
      </c>
      <c r="K1137" s="10" t="str">
        <f>VLOOKUP($E1137,'FP MD'!$A:$F,4,FALSE)</f>
        <v/>
      </c>
      <c r="L1137" s="10" t="str">
        <f>VLOOKUP($E1137,'FP MD'!$A:$F,5,FALSE)</f>
        <v/>
      </c>
      <c r="M1137" s="10">
        <f>VLOOKUP($E1137,'FP MD'!$A:$F,6,FALSE)</f>
        <v>0</v>
      </c>
      <c r="N1137" s="11">
        <v>202412</v>
      </c>
      <c r="O1137" s="15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685495.73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0</v>
      </c>
      <c r="BF1137" s="16">
        <v>0</v>
      </c>
      <c r="BG1137" s="16">
        <v>0</v>
      </c>
      <c r="BH1137" s="16">
        <v>0</v>
      </c>
      <c r="BI1137" s="16">
        <v>0</v>
      </c>
      <c r="BJ1137" s="16">
        <v>0</v>
      </c>
      <c r="BK1137" s="16">
        <v>0</v>
      </c>
      <c r="BL1137" s="16">
        <v>0</v>
      </c>
      <c r="BM1137" s="16">
        <v>0</v>
      </c>
      <c r="BN1137" s="16">
        <v>0</v>
      </c>
      <c r="BO1137" s="16">
        <v>0</v>
      </c>
      <c r="BP1137" s="16">
        <v>0</v>
      </c>
      <c r="BQ1137" s="16">
        <v>0</v>
      </c>
      <c r="BR1137" s="16">
        <v>0</v>
      </c>
      <c r="BS1137" s="16">
        <v>0</v>
      </c>
      <c r="BT1137" s="16">
        <v>0</v>
      </c>
      <c r="BU1137" s="16">
        <v>0</v>
      </c>
      <c r="BV1137" s="16">
        <v>0</v>
      </c>
      <c r="BW1137" s="16">
        <v>0</v>
      </c>
      <c r="BX1137" s="14">
        <f t="shared" si="17"/>
        <v>685495.73</v>
      </c>
    </row>
    <row r="1138" spans="1:76" s="17" customFormat="1" x14ac:dyDescent="0.3">
      <c r="A1138" s="7" t="s">
        <v>462</v>
      </c>
      <c r="B1138" s="8" t="s">
        <v>2951</v>
      </c>
      <c r="C1138" s="21" t="s">
        <v>2914</v>
      </c>
      <c r="D1138" s="9">
        <v>34385</v>
      </c>
      <c r="E1138" s="9" t="s">
        <v>2915</v>
      </c>
      <c r="F1138" s="10" t="str">
        <f>VLOOKUP($E1138,'FP MD'!$A:$F,2,FALSE)</f>
        <v>Polk Fuel Diversity Project</v>
      </c>
      <c r="G1138" s="10" t="s">
        <v>1221</v>
      </c>
      <c r="H1138" s="10" t="s">
        <v>1727</v>
      </c>
      <c r="I1138" s="10" t="s">
        <v>1730</v>
      </c>
      <c r="J1138" s="10" t="str">
        <f>VLOOKUP($E1138,'FP MD'!$A:$F,3,FALSE)</f>
        <v>Polk Fuel Diversity Project</v>
      </c>
      <c r="K1138" s="10" t="str">
        <f>VLOOKUP($E1138,'FP MD'!$A:$F,4,FALSE)</f>
        <v/>
      </c>
      <c r="L1138" s="10" t="str">
        <f>VLOOKUP($E1138,'FP MD'!$A:$F,5,FALSE)</f>
        <v/>
      </c>
      <c r="M1138" s="10">
        <f>VLOOKUP($E1138,'FP MD'!$A:$F,6,FALSE)</f>
        <v>0</v>
      </c>
      <c r="N1138" s="11">
        <v>202609</v>
      </c>
      <c r="O1138" s="15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519011.58499999985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0</v>
      </c>
      <c r="BD1138" s="16">
        <v>0</v>
      </c>
      <c r="BE1138" s="16">
        <v>0</v>
      </c>
      <c r="BF1138" s="16">
        <v>0</v>
      </c>
      <c r="BG1138" s="16">
        <v>0</v>
      </c>
      <c r="BH1138" s="16">
        <v>0</v>
      </c>
      <c r="BI1138" s="16">
        <v>0</v>
      </c>
      <c r="BJ1138" s="16">
        <v>0</v>
      </c>
      <c r="BK1138" s="16">
        <v>0</v>
      </c>
      <c r="BL1138" s="16">
        <v>0</v>
      </c>
      <c r="BM1138" s="16">
        <v>0</v>
      </c>
      <c r="BN1138" s="16">
        <v>0</v>
      </c>
      <c r="BO1138" s="16">
        <v>0</v>
      </c>
      <c r="BP1138" s="16">
        <v>0</v>
      </c>
      <c r="BQ1138" s="16">
        <v>0</v>
      </c>
      <c r="BR1138" s="16">
        <v>0</v>
      </c>
      <c r="BS1138" s="16">
        <v>0</v>
      </c>
      <c r="BT1138" s="16">
        <v>0</v>
      </c>
      <c r="BU1138" s="16">
        <v>0</v>
      </c>
      <c r="BV1138" s="16">
        <v>0</v>
      </c>
      <c r="BW1138" s="16">
        <v>0</v>
      </c>
      <c r="BX1138" s="14">
        <f t="shared" si="17"/>
        <v>519011.58499999985</v>
      </c>
    </row>
    <row r="1139" spans="1:76" s="17" customFormat="1" x14ac:dyDescent="0.3">
      <c r="A1139" s="7" t="s">
        <v>462</v>
      </c>
      <c r="B1139" s="8" t="s">
        <v>2952</v>
      </c>
      <c r="C1139" s="21" t="s">
        <v>2953</v>
      </c>
      <c r="D1139" s="9">
        <v>34385</v>
      </c>
      <c r="E1139" s="9" t="s">
        <v>2613</v>
      </c>
      <c r="F1139" s="10" t="str">
        <f>VLOOKUP($E1139,'FP MD'!$A:$F,2,FALSE)</f>
        <v>PK 2 CC Power Block 2023 Blanket</v>
      </c>
      <c r="G1139" s="10" t="s">
        <v>1221</v>
      </c>
      <c r="H1139" s="10" t="s">
        <v>1727</v>
      </c>
      <c r="I1139" s="10" t="s">
        <v>2933</v>
      </c>
      <c r="J1139" s="10" t="str">
        <f>VLOOKUP($E1139,'FP MD'!$A:$F,3,FALSE)</f>
        <v>Blanket</v>
      </c>
      <c r="K1139" s="10" t="str">
        <f>VLOOKUP($E1139,'FP MD'!$A:$F,4,FALSE)</f>
        <v/>
      </c>
      <c r="L1139" s="10" t="str">
        <f>VLOOKUP($E1139,'FP MD'!$A:$F,5,FALSE)</f>
        <v/>
      </c>
      <c r="M1139" s="10">
        <f>VLOOKUP($E1139,'FP MD'!$A:$F,6,FALSE)</f>
        <v>0</v>
      </c>
      <c r="N1139" s="11">
        <v>202406</v>
      </c>
      <c r="O1139" s="15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105429.76000000001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0</v>
      </c>
      <c r="BE1139" s="16">
        <v>0</v>
      </c>
      <c r="BF1139" s="16">
        <v>0</v>
      </c>
      <c r="BG1139" s="16">
        <v>0</v>
      </c>
      <c r="BH1139" s="16">
        <v>0</v>
      </c>
      <c r="BI1139" s="16">
        <v>0</v>
      </c>
      <c r="BJ1139" s="16">
        <v>0</v>
      </c>
      <c r="BK1139" s="16">
        <v>0</v>
      </c>
      <c r="BL1139" s="16">
        <v>0</v>
      </c>
      <c r="BM1139" s="16">
        <v>0</v>
      </c>
      <c r="BN1139" s="16">
        <v>0</v>
      </c>
      <c r="BO1139" s="16">
        <v>0</v>
      </c>
      <c r="BP1139" s="16">
        <v>0</v>
      </c>
      <c r="BQ1139" s="16">
        <v>0</v>
      </c>
      <c r="BR1139" s="16">
        <v>0</v>
      </c>
      <c r="BS1139" s="16">
        <v>0</v>
      </c>
      <c r="BT1139" s="16">
        <v>0</v>
      </c>
      <c r="BU1139" s="16">
        <v>0</v>
      </c>
      <c r="BV1139" s="16">
        <v>0</v>
      </c>
      <c r="BW1139" s="16">
        <v>0</v>
      </c>
      <c r="BX1139" s="14">
        <f t="shared" si="17"/>
        <v>105429.76000000001</v>
      </c>
    </row>
    <row r="1140" spans="1:76" s="17" customFormat="1" x14ac:dyDescent="0.3">
      <c r="A1140" s="7" t="s">
        <v>462</v>
      </c>
      <c r="B1140" s="8" t="s">
        <v>2932</v>
      </c>
      <c r="C1140" s="21" t="s">
        <v>2954</v>
      </c>
      <c r="D1140" s="9">
        <v>34385</v>
      </c>
      <c r="E1140" s="9" t="s">
        <v>2932</v>
      </c>
      <c r="F1140" s="10" t="str">
        <f>VLOOKUP($E1140,'FP MD'!$A:$F,2,FALSE)</f>
        <v>POLK 5 - CSA</v>
      </c>
      <c r="G1140" s="10" t="s">
        <v>1221</v>
      </c>
      <c r="H1140" s="10" t="s">
        <v>1727</v>
      </c>
      <c r="I1140" s="10" t="s">
        <v>2933</v>
      </c>
      <c r="J1140" s="10" t="str">
        <f>VLOOKUP($E1140,'FP MD'!$A:$F,3,FALSE)</f>
        <v>None</v>
      </c>
      <c r="K1140" s="10" t="str">
        <f>VLOOKUP($E1140,'FP MD'!$A:$F,4,FALSE)</f>
        <v/>
      </c>
      <c r="L1140" s="10" t="str">
        <f>VLOOKUP($E1140,'FP MD'!$A:$F,5,FALSE)</f>
        <v/>
      </c>
      <c r="M1140" s="10">
        <f>VLOOKUP($E1140,'FP MD'!$A:$F,6,FALSE)</f>
        <v>0</v>
      </c>
      <c r="N1140" s="11">
        <v>202512</v>
      </c>
      <c r="O1140" s="15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2899603.5700000003</v>
      </c>
      <c r="AN1140" s="16">
        <v>160416.66999999993</v>
      </c>
      <c r="AO1140" s="16">
        <v>160416.66999999993</v>
      </c>
      <c r="AP1140" s="16">
        <v>160416.66999999993</v>
      </c>
      <c r="AQ1140" s="16">
        <v>160416.66999999993</v>
      </c>
      <c r="AR1140" s="16">
        <v>160416.66999999993</v>
      </c>
      <c r="AS1140" s="16">
        <v>160416.66999999993</v>
      </c>
      <c r="AT1140" s="16">
        <v>160416.66999999993</v>
      </c>
      <c r="AU1140" s="16">
        <v>160416.66999999993</v>
      </c>
      <c r="AV1140" s="16">
        <v>160435.91999999993</v>
      </c>
      <c r="AW1140" s="16">
        <v>160435.91999999993</v>
      </c>
      <c r="AX1140" s="16">
        <v>160435.91999999993</v>
      </c>
      <c r="AY1140" s="16">
        <v>160435.91999999993</v>
      </c>
      <c r="AZ1140" s="16">
        <v>87204.849999999627</v>
      </c>
      <c r="BA1140" s="16">
        <v>87204.849999999627</v>
      </c>
      <c r="BB1140" s="16">
        <v>87204.849999999627</v>
      </c>
      <c r="BC1140" s="16">
        <v>87204.849999999627</v>
      </c>
      <c r="BD1140" s="16">
        <v>87204.849999999627</v>
      </c>
      <c r="BE1140" s="16">
        <v>87204.849999999627</v>
      </c>
      <c r="BF1140" s="16">
        <v>87204.849999999627</v>
      </c>
      <c r="BG1140" s="16">
        <v>87204.849999999627</v>
      </c>
      <c r="BH1140" s="16">
        <v>87215.30999999959</v>
      </c>
      <c r="BI1140" s="16">
        <v>87215.30999999959</v>
      </c>
      <c r="BJ1140" s="16">
        <v>87215.30999999959</v>
      </c>
      <c r="BK1140" s="16">
        <v>87215.30999999959</v>
      </c>
      <c r="BL1140" s="16">
        <v>87204.849999999627</v>
      </c>
      <c r="BM1140" s="16">
        <v>87204.849999999627</v>
      </c>
      <c r="BN1140" s="16">
        <v>87204.849999999627</v>
      </c>
      <c r="BO1140" s="16">
        <v>87204.849999999627</v>
      </c>
      <c r="BP1140" s="16">
        <v>87204.849999999627</v>
      </c>
      <c r="BQ1140" s="16">
        <v>87204.849999999627</v>
      </c>
      <c r="BR1140" s="16">
        <v>87204.849999999627</v>
      </c>
      <c r="BS1140" s="16">
        <v>87204.849999999627</v>
      </c>
      <c r="BT1140" s="16">
        <v>87215.30999999959</v>
      </c>
      <c r="BU1140" s="16">
        <v>87215.30999999959</v>
      </c>
      <c r="BV1140" s="16">
        <v>87215.30999999959</v>
      </c>
      <c r="BW1140" s="16">
        <v>87215.30999999959</v>
      </c>
      <c r="BX1140" s="14">
        <f t="shared" si="17"/>
        <v>5871180.6499999948</v>
      </c>
    </row>
    <row r="1141" spans="1:76" s="17" customFormat="1" x14ac:dyDescent="0.3">
      <c r="A1141" s="7" t="s">
        <v>462</v>
      </c>
      <c r="B1141" s="8" t="s">
        <v>2955</v>
      </c>
      <c r="C1141" s="21" t="s">
        <v>2956</v>
      </c>
      <c r="D1141" s="9">
        <v>34385</v>
      </c>
      <c r="E1141" s="9" t="s">
        <v>2955</v>
      </c>
      <c r="F1141" s="10" t="str">
        <f>VLOOKUP($E1141,'FP MD'!$A:$F,2,FALSE)</f>
        <v>PK CT5 Fuel Gas Heater Transformer</v>
      </c>
      <c r="G1141" s="10" t="s">
        <v>1221</v>
      </c>
      <c r="H1141" s="10" t="s">
        <v>1727</v>
      </c>
      <c r="I1141" s="10" t="s">
        <v>2933</v>
      </c>
      <c r="J1141" s="10" t="str">
        <f>VLOOKUP($E1141,'FP MD'!$A:$F,3,FALSE)</f>
        <v/>
      </c>
      <c r="K1141" s="10" t="str">
        <f>VLOOKUP($E1141,'FP MD'!$A:$F,4,FALSE)</f>
        <v/>
      </c>
      <c r="L1141" s="10" t="str">
        <f>VLOOKUP($E1141,'FP MD'!$A:$F,5,FALSE)</f>
        <v/>
      </c>
      <c r="M1141" s="10">
        <f>VLOOKUP($E1141,'FP MD'!$A:$F,6,FALSE)</f>
        <v>0</v>
      </c>
      <c r="N1141" s="11">
        <v>202511</v>
      </c>
      <c r="O1141" s="15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500000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0</v>
      </c>
      <c r="BD1141" s="16">
        <v>0</v>
      </c>
      <c r="BE1141" s="16">
        <v>0</v>
      </c>
      <c r="BF1141" s="16">
        <v>0</v>
      </c>
      <c r="BG1141" s="16">
        <v>0</v>
      </c>
      <c r="BH1141" s="16">
        <v>0</v>
      </c>
      <c r="BI1141" s="16">
        <v>0</v>
      </c>
      <c r="BJ1141" s="16">
        <v>0</v>
      </c>
      <c r="BK1141" s="16">
        <v>0</v>
      </c>
      <c r="BL1141" s="16">
        <v>0</v>
      </c>
      <c r="BM1141" s="16">
        <v>0</v>
      </c>
      <c r="BN1141" s="16">
        <v>0</v>
      </c>
      <c r="BO1141" s="16">
        <v>0</v>
      </c>
      <c r="BP1141" s="16">
        <v>0</v>
      </c>
      <c r="BQ1141" s="16">
        <v>0</v>
      </c>
      <c r="BR1141" s="16">
        <v>0</v>
      </c>
      <c r="BS1141" s="16">
        <v>0</v>
      </c>
      <c r="BT1141" s="16">
        <v>0</v>
      </c>
      <c r="BU1141" s="16">
        <v>0</v>
      </c>
      <c r="BV1141" s="16">
        <v>0</v>
      </c>
      <c r="BW1141" s="16">
        <v>0</v>
      </c>
      <c r="BX1141" s="14">
        <f t="shared" si="17"/>
        <v>500000</v>
      </c>
    </row>
    <row r="1142" spans="1:76" s="17" customFormat="1" x14ac:dyDescent="0.3">
      <c r="A1142" s="7" t="s">
        <v>462</v>
      </c>
      <c r="B1142" s="8" t="s">
        <v>2957</v>
      </c>
      <c r="C1142" s="21" t="s">
        <v>2958</v>
      </c>
      <c r="D1142" s="9">
        <v>34385</v>
      </c>
      <c r="E1142" s="9" t="s">
        <v>2957</v>
      </c>
      <c r="F1142" s="10" t="str">
        <f>VLOOKUP($E1142,'FP MD'!$A:$F,2,FALSE)</f>
        <v>PK CT5 Inlet Air Filter Replacement</v>
      </c>
      <c r="G1142" s="10" t="s">
        <v>1221</v>
      </c>
      <c r="H1142" s="10" t="s">
        <v>1727</v>
      </c>
      <c r="I1142" s="10" t="s">
        <v>1730</v>
      </c>
      <c r="J1142" s="10" t="str">
        <f>VLOOKUP($E1142,'FP MD'!$A:$F,3,FALSE)</f>
        <v/>
      </c>
      <c r="K1142" s="10" t="str">
        <f>VLOOKUP($E1142,'FP MD'!$A:$F,4,FALSE)</f>
        <v/>
      </c>
      <c r="L1142" s="10" t="str">
        <f>VLOOKUP($E1142,'FP MD'!$A:$F,5,FALSE)</f>
        <v/>
      </c>
      <c r="M1142" s="10">
        <f>VLOOKUP($E1142,'FP MD'!$A:$F,6,FALSE)</f>
        <v>0</v>
      </c>
      <c r="N1142" s="11">
        <v>202812</v>
      </c>
      <c r="O1142" s="15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0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0</v>
      </c>
      <c r="BE1142" s="16">
        <v>0</v>
      </c>
      <c r="BF1142" s="16">
        <v>0</v>
      </c>
      <c r="BG1142" s="16">
        <v>0</v>
      </c>
      <c r="BH1142" s="16">
        <v>0</v>
      </c>
      <c r="BI1142" s="16">
        <v>0</v>
      </c>
      <c r="BJ1142" s="16">
        <v>0</v>
      </c>
      <c r="BK1142" s="16">
        <v>0</v>
      </c>
      <c r="BL1142" s="16">
        <v>0</v>
      </c>
      <c r="BM1142" s="16">
        <v>0</v>
      </c>
      <c r="BN1142" s="16">
        <v>0</v>
      </c>
      <c r="BO1142" s="16">
        <v>0</v>
      </c>
      <c r="BP1142" s="16">
        <v>0</v>
      </c>
      <c r="BQ1142" s="16">
        <v>0</v>
      </c>
      <c r="BR1142" s="16">
        <v>0</v>
      </c>
      <c r="BS1142" s="16">
        <v>0</v>
      </c>
      <c r="BT1142" s="16">
        <v>0</v>
      </c>
      <c r="BU1142" s="16">
        <v>0</v>
      </c>
      <c r="BV1142" s="16">
        <v>0</v>
      </c>
      <c r="BW1142" s="16">
        <v>400000.00000000012</v>
      </c>
      <c r="BX1142" s="14">
        <f t="shared" si="17"/>
        <v>0</v>
      </c>
    </row>
    <row r="1143" spans="1:76" s="17" customFormat="1" x14ac:dyDescent="0.3">
      <c r="A1143" s="7" t="s">
        <v>462</v>
      </c>
      <c r="B1143" s="8" t="s">
        <v>2959</v>
      </c>
      <c r="C1143" s="21" t="s">
        <v>2960</v>
      </c>
      <c r="D1143" s="9">
        <v>34385</v>
      </c>
      <c r="E1143" s="9" t="s">
        <v>2959</v>
      </c>
      <c r="F1143" s="10" t="str">
        <f>VLOOKUP($E1143,'FP MD'!$A:$F,2,FALSE)</f>
        <v>PK CT5 Generator Breaker Replacemen</v>
      </c>
      <c r="G1143" s="10" t="s">
        <v>1221</v>
      </c>
      <c r="H1143" s="10" t="s">
        <v>1727</v>
      </c>
      <c r="I1143" s="10" t="s">
        <v>2933</v>
      </c>
      <c r="J1143" s="10" t="str">
        <f>VLOOKUP($E1143,'FP MD'!$A:$F,3,FALSE)</f>
        <v/>
      </c>
      <c r="K1143" s="10" t="str">
        <f>VLOOKUP($E1143,'FP MD'!$A:$F,4,FALSE)</f>
        <v/>
      </c>
      <c r="L1143" s="10" t="str">
        <f>VLOOKUP($E1143,'FP MD'!$A:$F,5,FALSE)</f>
        <v/>
      </c>
      <c r="M1143" s="10">
        <f>VLOOKUP($E1143,'FP MD'!$A:$F,6,FALSE)</f>
        <v>0</v>
      </c>
      <c r="N1143" s="11">
        <v>202612</v>
      </c>
      <c r="O1143" s="15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1200000.0000000002</v>
      </c>
      <c r="AZ1143" s="16">
        <v>0</v>
      </c>
      <c r="BA1143" s="16">
        <v>0</v>
      </c>
      <c r="BB1143" s="16">
        <v>0</v>
      </c>
      <c r="BC1143" s="16">
        <v>0</v>
      </c>
      <c r="BD1143" s="16">
        <v>0</v>
      </c>
      <c r="BE1143" s="16">
        <v>0</v>
      </c>
      <c r="BF1143" s="16">
        <v>0</v>
      </c>
      <c r="BG1143" s="16">
        <v>0</v>
      </c>
      <c r="BH1143" s="16">
        <v>0</v>
      </c>
      <c r="BI1143" s="16">
        <v>0</v>
      </c>
      <c r="BJ1143" s="16">
        <v>0</v>
      </c>
      <c r="BK1143" s="16">
        <v>0</v>
      </c>
      <c r="BL1143" s="16">
        <v>0</v>
      </c>
      <c r="BM1143" s="16">
        <v>0</v>
      </c>
      <c r="BN1143" s="16">
        <v>0</v>
      </c>
      <c r="BO1143" s="16">
        <v>0</v>
      </c>
      <c r="BP1143" s="16">
        <v>0</v>
      </c>
      <c r="BQ1143" s="16">
        <v>0</v>
      </c>
      <c r="BR1143" s="16">
        <v>0</v>
      </c>
      <c r="BS1143" s="16">
        <v>0</v>
      </c>
      <c r="BT1143" s="16">
        <v>0</v>
      </c>
      <c r="BU1143" s="16">
        <v>0</v>
      </c>
      <c r="BV1143" s="16">
        <v>0</v>
      </c>
      <c r="BW1143" s="16">
        <v>0</v>
      </c>
      <c r="BX1143" s="14">
        <f t="shared" si="17"/>
        <v>1200000.0000000002</v>
      </c>
    </row>
    <row r="1144" spans="1:76" s="17" customFormat="1" x14ac:dyDescent="0.3">
      <c r="A1144" s="7" t="s">
        <v>462</v>
      </c>
      <c r="B1144" s="8" t="s">
        <v>2961</v>
      </c>
      <c r="C1144" s="21" t="s">
        <v>2962</v>
      </c>
      <c r="D1144" s="9">
        <v>34385</v>
      </c>
      <c r="E1144" s="9" t="s">
        <v>2961</v>
      </c>
      <c r="F1144" s="10" t="str">
        <f>VLOOKUP($E1144,'FP MD'!$A:$F,2,FALSE)</f>
        <v>PK CT HRSG5 Coating Replacement</v>
      </c>
      <c r="G1144" s="10" t="s">
        <v>1221</v>
      </c>
      <c r="H1144" s="10" t="s">
        <v>1727</v>
      </c>
      <c r="I1144" s="10" t="s">
        <v>2933</v>
      </c>
      <c r="J1144" s="10" t="str">
        <f>VLOOKUP($E1144,'FP MD'!$A:$F,3,FALSE)</f>
        <v/>
      </c>
      <c r="K1144" s="10" t="str">
        <f>VLOOKUP($E1144,'FP MD'!$A:$F,4,FALSE)</f>
        <v/>
      </c>
      <c r="L1144" s="10" t="str">
        <f>VLOOKUP($E1144,'FP MD'!$A:$F,5,FALSE)</f>
        <v/>
      </c>
      <c r="M1144" s="10">
        <f>VLOOKUP($E1144,'FP MD'!$A:$F,6,FALSE)</f>
        <v>0</v>
      </c>
      <c r="N1144" s="11">
        <v>202812</v>
      </c>
      <c r="O1144" s="15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0</v>
      </c>
      <c r="BE1144" s="16">
        <v>0</v>
      </c>
      <c r="BF1144" s="16">
        <v>0</v>
      </c>
      <c r="BG1144" s="16">
        <v>0</v>
      </c>
      <c r="BH1144" s="16">
        <v>0</v>
      </c>
      <c r="BI1144" s="16">
        <v>0</v>
      </c>
      <c r="BJ1144" s="16">
        <v>0</v>
      </c>
      <c r="BK1144" s="16">
        <v>0</v>
      </c>
      <c r="BL1144" s="16">
        <v>0</v>
      </c>
      <c r="BM1144" s="16">
        <v>0</v>
      </c>
      <c r="BN1144" s="16">
        <v>0</v>
      </c>
      <c r="BO1144" s="16">
        <v>0</v>
      </c>
      <c r="BP1144" s="16">
        <v>0</v>
      </c>
      <c r="BQ1144" s="16">
        <v>0</v>
      </c>
      <c r="BR1144" s="16">
        <v>0</v>
      </c>
      <c r="BS1144" s="16">
        <v>0</v>
      </c>
      <c r="BT1144" s="16">
        <v>0</v>
      </c>
      <c r="BU1144" s="16">
        <v>0</v>
      </c>
      <c r="BV1144" s="16">
        <v>0</v>
      </c>
      <c r="BW1144" s="16">
        <v>1999999.9999999998</v>
      </c>
      <c r="BX1144" s="14">
        <f t="shared" si="17"/>
        <v>0</v>
      </c>
    </row>
    <row r="1145" spans="1:76" s="17" customFormat="1" x14ac:dyDescent="0.3">
      <c r="A1145" s="7" t="s">
        <v>462</v>
      </c>
      <c r="B1145" s="8" t="s">
        <v>2963</v>
      </c>
      <c r="C1145" s="21" t="s">
        <v>2964</v>
      </c>
      <c r="D1145" s="9">
        <v>34385</v>
      </c>
      <c r="E1145" s="9" t="s">
        <v>2963</v>
      </c>
      <c r="F1145" s="10" t="str">
        <f>VLOOKUP($E1145,'FP MD'!$A:$F,2,FALSE)</f>
        <v>Polk HRSG 5 Risk AssessmentModelDev</v>
      </c>
      <c r="G1145" s="10" t="s">
        <v>495</v>
      </c>
      <c r="H1145" s="10" t="s">
        <v>1727</v>
      </c>
      <c r="I1145" s="10" t="s">
        <v>2582</v>
      </c>
      <c r="J1145" s="10" t="str">
        <f>VLOOKUP($E1145,'FP MD'!$A:$F,3,FALSE)</f>
        <v/>
      </c>
      <c r="K1145" s="10" t="str">
        <f>VLOOKUP($E1145,'FP MD'!$A:$F,4,FALSE)</f>
        <v/>
      </c>
      <c r="L1145" s="10" t="str">
        <f>VLOOKUP($E1145,'FP MD'!$A:$F,5,FALSE)</f>
        <v/>
      </c>
      <c r="M1145" s="10">
        <f>VLOOKUP($E1145,'FP MD'!$A:$F,6,FALSE)</f>
        <v>0</v>
      </c>
      <c r="N1145" s="11">
        <v>202408</v>
      </c>
      <c r="O1145" s="15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47272.729999999996</v>
      </c>
      <c r="X1145" s="16">
        <v>5909.0899999999965</v>
      </c>
      <c r="Y1145" s="16">
        <v>5909.0899999999965</v>
      </c>
      <c r="Z1145" s="16">
        <v>5909.0899999999965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0</v>
      </c>
      <c r="BE1145" s="16">
        <v>0</v>
      </c>
      <c r="BF1145" s="16">
        <v>0</v>
      </c>
      <c r="BG1145" s="16">
        <v>0</v>
      </c>
      <c r="BH1145" s="16">
        <v>0</v>
      </c>
      <c r="BI1145" s="16">
        <v>0</v>
      </c>
      <c r="BJ1145" s="16">
        <v>0</v>
      </c>
      <c r="BK1145" s="16">
        <v>0</v>
      </c>
      <c r="BL1145" s="16">
        <v>0</v>
      </c>
      <c r="BM1145" s="16">
        <v>0</v>
      </c>
      <c r="BN1145" s="16">
        <v>0</v>
      </c>
      <c r="BO1145" s="16">
        <v>0</v>
      </c>
      <c r="BP1145" s="16">
        <v>0</v>
      </c>
      <c r="BQ1145" s="16">
        <v>0</v>
      </c>
      <c r="BR1145" s="16">
        <v>0</v>
      </c>
      <c r="BS1145" s="16">
        <v>0</v>
      </c>
      <c r="BT1145" s="16">
        <v>0</v>
      </c>
      <c r="BU1145" s="16">
        <v>0</v>
      </c>
      <c r="BV1145" s="16">
        <v>0</v>
      </c>
      <c r="BW1145" s="16">
        <v>0</v>
      </c>
      <c r="BX1145" s="14">
        <f t="shared" si="17"/>
        <v>64999.999999999985</v>
      </c>
    </row>
    <row r="1146" spans="1:76" s="17" customFormat="1" x14ac:dyDescent="0.3">
      <c r="A1146" s="7" t="s">
        <v>462</v>
      </c>
      <c r="B1146" s="8" t="s">
        <v>2965</v>
      </c>
      <c r="C1146" s="21" t="s">
        <v>2928</v>
      </c>
      <c r="D1146" s="9">
        <v>34385</v>
      </c>
      <c r="E1146" s="9" t="s">
        <v>2915</v>
      </c>
      <c r="F1146" s="10" t="str">
        <f>VLOOKUP($E1146,'FP MD'!$A:$F,2,FALSE)</f>
        <v>Polk Fuel Diversity Project</v>
      </c>
      <c r="G1146" s="10" t="s">
        <v>1221</v>
      </c>
      <c r="H1146" s="10" t="s">
        <v>1727</v>
      </c>
      <c r="I1146" s="10" t="s">
        <v>2582</v>
      </c>
      <c r="J1146" s="10" t="str">
        <f>VLOOKUP($E1146,'FP MD'!$A:$F,3,FALSE)</f>
        <v>Polk Fuel Diversity Project</v>
      </c>
      <c r="K1146" s="10" t="str">
        <f>VLOOKUP($E1146,'FP MD'!$A:$F,4,FALSE)</f>
        <v/>
      </c>
      <c r="L1146" s="10" t="str">
        <f>VLOOKUP($E1146,'FP MD'!$A:$F,5,FALSE)</f>
        <v/>
      </c>
      <c r="M1146" s="10">
        <f>VLOOKUP($E1146,'FP MD'!$A:$F,6,FALSE)</f>
        <v>0</v>
      </c>
      <c r="N1146" s="11">
        <v>202609</v>
      </c>
      <c r="O1146" s="15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24809023.405000001</v>
      </c>
      <c r="AW1146" s="16">
        <v>750000</v>
      </c>
      <c r="AX1146" s="16">
        <v>625000</v>
      </c>
      <c r="AY1146" s="16">
        <v>225000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0</v>
      </c>
      <c r="BE1146" s="16">
        <v>0</v>
      </c>
      <c r="BF1146" s="16">
        <v>0</v>
      </c>
      <c r="BG1146" s="16">
        <v>0</v>
      </c>
      <c r="BH1146" s="16">
        <v>0</v>
      </c>
      <c r="BI1146" s="16">
        <v>0</v>
      </c>
      <c r="BJ1146" s="16">
        <v>0</v>
      </c>
      <c r="BK1146" s="16">
        <v>0</v>
      </c>
      <c r="BL1146" s="16">
        <v>0</v>
      </c>
      <c r="BM1146" s="16">
        <v>0</v>
      </c>
      <c r="BN1146" s="16">
        <v>0</v>
      </c>
      <c r="BO1146" s="16">
        <v>0</v>
      </c>
      <c r="BP1146" s="16">
        <v>0</v>
      </c>
      <c r="BQ1146" s="16">
        <v>0</v>
      </c>
      <c r="BR1146" s="16">
        <v>0</v>
      </c>
      <c r="BS1146" s="16">
        <v>0</v>
      </c>
      <c r="BT1146" s="16">
        <v>0</v>
      </c>
      <c r="BU1146" s="16">
        <v>0</v>
      </c>
      <c r="BV1146" s="16">
        <v>0</v>
      </c>
      <c r="BW1146" s="16">
        <v>0</v>
      </c>
      <c r="BX1146" s="14">
        <f t="shared" si="17"/>
        <v>26409023.405000001</v>
      </c>
    </row>
    <row r="1147" spans="1:76" s="17" customFormat="1" x14ac:dyDescent="0.3">
      <c r="A1147" s="7" t="s">
        <v>462</v>
      </c>
      <c r="B1147" s="8" t="s">
        <v>2966</v>
      </c>
      <c r="C1147" s="21" t="s">
        <v>2967</v>
      </c>
      <c r="D1147" s="9">
        <v>34386</v>
      </c>
      <c r="E1147" s="9" t="s">
        <v>2625</v>
      </c>
      <c r="F1147" s="10" t="str">
        <f>VLOOKUP($E1147,'FP MD'!$A:$F,2,FALSE)</f>
        <v>PK CT2-5 Electrical Reliability</v>
      </c>
      <c r="G1147" s="10" t="s">
        <v>1221</v>
      </c>
      <c r="H1147" s="10" t="s">
        <v>1727</v>
      </c>
      <c r="I1147" s="10" t="s">
        <v>2821</v>
      </c>
      <c r="J1147" s="10" t="str">
        <f>VLOOKUP($E1147,'FP MD'!$A:$F,3,FALSE)</f>
        <v>None</v>
      </c>
      <c r="K1147" s="10" t="str">
        <f>VLOOKUP($E1147,'FP MD'!$A:$F,4,FALSE)</f>
        <v/>
      </c>
      <c r="L1147" s="10" t="str">
        <f>VLOOKUP($E1147,'FP MD'!$A:$F,5,FALSE)</f>
        <v/>
      </c>
      <c r="M1147" s="10">
        <f>VLOOKUP($E1147,'FP MD'!$A:$F,6,FALSE)</f>
        <v>0</v>
      </c>
      <c r="N1147" s="11">
        <v>202412</v>
      </c>
      <c r="O1147" s="15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793640.28</v>
      </c>
      <c r="AB1147" s="16">
        <v>8333.3699999999953</v>
      </c>
      <c r="AC1147" s="16">
        <v>8333.3299999999581</v>
      </c>
      <c r="AD1147" s="16">
        <v>8333.3299999999581</v>
      </c>
      <c r="AE1147" s="16">
        <v>8333.3299999999581</v>
      </c>
      <c r="AF1147" s="16">
        <v>8333.3299999999581</v>
      </c>
      <c r="AG1147" s="16">
        <v>8333.3299999999581</v>
      </c>
      <c r="AH1147" s="16">
        <v>8333.3299999999581</v>
      </c>
      <c r="AI1147" s="16">
        <v>8333.3299999999581</v>
      </c>
      <c r="AJ1147" s="16">
        <v>8333.3299999999581</v>
      </c>
      <c r="AK1147" s="16">
        <v>8333.3299999999581</v>
      </c>
      <c r="AL1147" s="16">
        <v>8333.3299999999581</v>
      </c>
      <c r="AM1147" s="16">
        <v>8333.3299999999581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0</v>
      </c>
      <c r="BH1147" s="16">
        <v>0</v>
      </c>
      <c r="BI1147" s="16">
        <v>0</v>
      </c>
      <c r="BJ1147" s="16">
        <v>0</v>
      </c>
      <c r="BK1147" s="16">
        <v>0</v>
      </c>
      <c r="BL1147" s="16">
        <v>0</v>
      </c>
      <c r="BM1147" s="16">
        <v>0</v>
      </c>
      <c r="BN1147" s="16">
        <v>0</v>
      </c>
      <c r="BO1147" s="16">
        <v>0</v>
      </c>
      <c r="BP1147" s="16">
        <v>0</v>
      </c>
      <c r="BQ1147" s="16">
        <v>0</v>
      </c>
      <c r="BR1147" s="16">
        <v>0</v>
      </c>
      <c r="BS1147" s="16">
        <v>0</v>
      </c>
      <c r="BT1147" s="16">
        <v>0</v>
      </c>
      <c r="BU1147" s="16">
        <v>0</v>
      </c>
      <c r="BV1147" s="16">
        <v>0</v>
      </c>
      <c r="BW1147" s="16">
        <v>0</v>
      </c>
      <c r="BX1147" s="14">
        <f t="shared" si="17"/>
        <v>893640.27999999956</v>
      </c>
    </row>
    <row r="1148" spans="1:76" s="17" customFormat="1" x14ac:dyDescent="0.3">
      <c r="A1148" s="7" t="s">
        <v>462</v>
      </c>
      <c r="B1148" s="8" t="s">
        <v>2968</v>
      </c>
      <c r="C1148" s="21" t="s">
        <v>2969</v>
      </c>
      <c r="D1148" s="9">
        <v>34386</v>
      </c>
      <c r="E1148" s="9" t="s">
        <v>2970</v>
      </c>
      <c r="F1148" s="10" t="str">
        <f>VLOOKUP($E1148,'FP MD'!$A:$F,2,FALSE)</f>
        <v>PK CT2-5 3rd Stage Bucket Purchase</v>
      </c>
      <c r="G1148" s="10" t="s">
        <v>1221</v>
      </c>
      <c r="H1148" s="10" t="s">
        <v>1727</v>
      </c>
      <c r="I1148" s="10" t="s">
        <v>2821</v>
      </c>
      <c r="J1148" s="10" t="str">
        <f>VLOOKUP($E1148,'FP MD'!$A:$F,3,FALSE)</f>
        <v/>
      </c>
      <c r="K1148" s="10" t="str">
        <f>VLOOKUP($E1148,'FP MD'!$A:$F,4,FALSE)</f>
        <v/>
      </c>
      <c r="L1148" s="10" t="str">
        <f>VLOOKUP($E1148,'FP MD'!$A:$F,5,FALSE)</f>
        <v/>
      </c>
      <c r="M1148" s="10">
        <f>VLOOKUP($E1148,'FP MD'!$A:$F,6,FALSE)</f>
        <v>0</v>
      </c>
      <c r="N1148" s="11">
        <v>202401</v>
      </c>
      <c r="O1148" s="15">
        <v>0</v>
      </c>
      <c r="P1148" s="16">
        <v>800289.45000000007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0</v>
      </c>
      <c r="AS1148" s="16">
        <v>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0</v>
      </c>
      <c r="BF1148" s="16">
        <v>0</v>
      </c>
      <c r="BG1148" s="16">
        <v>0</v>
      </c>
      <c r="BH1148" s="16">
        <v>0</v>
      </c>
      <c r="BI1148" s="16">
        <v>0</v>
      </c>
      <c r="BJ1148" s="16">
        <v>0</v>
      </c>
      <c r="BK1148" s="16">
        <v>0</v>
      </c>
      <c r="BL1148" s="16">
        <v>0</v>
      </c>
      <c r="BM1148" s="16">
        <v>0</v>
      </c>
      <c r="BN1148" s="16">
        <v>0</v>
      </c>
      <c r="BO1148" s="16">
        <v>0</v>
      </c>
      <c r="BP1148" s="16">
        <v>0</v>
      </c>
      <c r="BQ1148" s="16">
        <v>0</v>
      </c>
      <c r="BR1148" s="16">
        <v>0</v>
      </c>
      <c r="BS1148" s="16">
        <v>0</v>
      </c>
      <c r="BT1148" s="16">
        <v>0</v>
      </c>
      <c r="BU1148" s="16">
        <v>0</v>
      </c>
      <c r="BV1148" s="16">
        <v>0</v>
      </c>
      <c r="BW1148" s="16">
        <v>0</v>
      </c>
      <c r="BX1148" s="14">
        <f t="shared" si="17"/>
        <v>800289.45000000007</v>
      </c>
    </row>
    <row r="1149" spans="1:76" s="17" customFormat="1" x14ac:dyDescent="0.3">
      <c r="A1149" s="7" t="s">
        <v>462</v>
      </c>
      <c r="B1149" s="8" t="s">
        <v>2591</v>
      </c>
      <c r="C1149" s="21" t="s">
        <v>2971</v>
      </c>
      <c r="D1149" s="9">
        <v>34386</v>
      </c>
      <c r="E1149" s="9" t="s">
        <v>2591</v>
      </c>
      <c r="F1149" s="10" t="str">
        <f>VLOOKUP($E1149,'FP MD'!$A:$F,2,FALSE)</f>
        <v>HRSG Nitrogen Generators</v>
      </c>
      <c r="G1149" s="10" t="s">
        <v>1221</v>
      </c>
      <c r="H1149" s="10" t="s">
        <v>1727</v>
      </c>
      <c r="I1149" s="10" t="s">
        <v>2972</v>
      </c>
      <c r="J1149" s="10" t="str">
        <f>VLOOKUP($E1149,'FP MD'!$A:$F,3,FALSE)</f>
        <v>None</v>
      </c>
      <c r="K1149" s="10" t="str">
        <f>VLOOKUP($E1149,'FP MD'!$A:$F,4,FALSE)</f>
        <v/>
      </c>
      <c r="L1149" s="10" t="str">
        <f>VLOOKUP($E1149,'FP MD'!$A:$F,5,FALSE)</f>
        <v/>
      </c>
      <c r="M1149" s="10">
        <f>VLOOKUP($E1149,'FP MD'!$A:$F,6,FALSE)</f>
        <v>0</v>
      </c>
      <c r="N1149" s="11">
        <v>202612</v>
      </c>
      <c r="O1149" s="15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1234065.5999999999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0</v>
      </c>
      <c r="BH1149" s="16">
        <v>0</v>
      </c>
      <c r="BI1149" s="16">
        <v>0</v>
      </c>
      <c r="BJ1149" s="16">
        <v>0</v>
      </c>
      <c r="BK1149" s="16">
        <v>0</v>
      </c>
      <c r="BL1149" s="16">
        <v>0</v>
      </c>
      <c r="BM1149" s="16">
        <v>0</v>
      </c>
      <c r="BN1149" s="16">
        <v>0</v>
      </c>
      <c r="BO1149" s="16">
        <v>0</v>
      </c>
      <c r="BP1149" s="16">
        <v>0</v>
      </c>
      <c r="BQ1149" s="16">
        <v>0</v>
      </c>
      <c r="BR1149" s="16">
        <v>0</v>
      </c>
      <c r="BS1149" s="16">
        <v>0</v>
      </c>
      <c r="BT1149" s="16">
        <v>0</v>
      </c>
      <c r="BU1149" s="16">
        <v>0</v>
      </c>
      <c r="BV1149" s="16">
        <v>0</v>
      </c>
      <c r="BW1149" s="16">
        <v>0</v>
      </c>
      <c r="BX1149" s="14">
        <f t="shared" si="17"/>
        <v>1234065.5999999999</v>
      </c>
    </row>
    <row r="1150" spans="1:76" s="17" customFormat="1" x14ac:dyDescent="0.3">
      <c r="A1150" s="7" t="s">
        <v>462</v>
      </c>
      <c r="B1150" s="8" t="s">
        <v>2588</v>
      </c>
      <c r="C1150" s="21" t="s">
        <v>2973</v>
      </c>
      <c r="D1150" s="9">
        <v>34386</v>
      </c>
      <c r="E1150" s="9" t="s">
        <v>2588</v>
      </c>
      <c r="F1150" s="10" t="str">
        <f>VLOOKUP($E1150,'FP MD'!$A:$F,2,FALSE)</f>
        <v>Polk 2 CC IA Compressor Replacement</v>
      </c>
      <c r="G1150" s="10" t="s">
        <v>1221</v>
      </c>
      <c r="H1150" s="10" t="s">
        <v>1727</v>
      </c>
      <c r="I1150" s="10" t="s">
        <v>2972</v>
      </c>
      <c r="J1150" s="10" t="str">
        <f>VLOOKUP($E1150,'FP MD'!$A:$F,3,FALSE)</f>
        <v>None</v>
      </c>
      <c r="K1150" s="10" t="str">
        <f>VLOOKUP($E1150,'FP MD'!$A:$F,4,FALSE)</f>
        <v/>
      </c>
      <c r="L1150" s="10" t="str">
        <f>VLOOKUP($E1150,'FP MD'!$A:$F,5,FALSE)</f>
        <v/>
      </c>
      <c r="M1150" s="10">
        <f>VLOOKUP($E1150,'FP MD'!$A:$F,6,FALSE)</f>
        <v>0</v>
      </c>
      <c r="N1150" s="11">
        <v>202612</v>
      </c>
      <c r="O1150" s="15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0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3282403.8000000007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  <c r="BI1150" s="16">
        <v>0</v>
      </c>
      <c r="BJ1150" s="16">
        <v>0</v>
      </c>
      <c r="BK1150" s="16">
        <v>0</v>
      </c>
      <c r="BL1150" s="16">
        <v>0</v>
      </c>
      <c r="BM1150" s="16">
        <v>0</v>
      </c>
      <c r="BN1150" s="16">
        <v>0</v>
      </c>
      <c r="BO1150" s="16">
        <v>0</v>
      </c>
      <c r="BP1150" s="16">
        <v>0</v>
      </c>
      <c r="BQ1150" s="16">
        <v>0</v>
      </c>
      <c r="BR1150" s="16">
        <v>0</v>
      </c>
      <c r="BS1150" s="16">
        <v>0</v>
      </c>
      <c r="BT1150" s="16">
        <v>0</v>
      </c>
      <c r="BU1150" s="16">
        <v>0</v>
      </c>
      <c r="BV1150" s="16">
        <v>0</v>
      </c>
      <c r="BW1150" s="16">
        <v>0</v>
      </c>
      <c r="BX1150" s="14">
        <f t="shared" si="17"/>
        <v>3282403.8000000007</v>
      </c>
    </row>
    <row r="1151" spans="1:76" s="17" customFormat="1" x14ac:dyDescent="0.3">
      <c r="A1151" s="7" t="s">
        <v>462</v>
      </c>
      <c r="B1151" s="8" t="s">
        <v>2974</v>
      </c>
      <c r="C1151" s="21" t="s">
        <v>2975</v>
      </c>
      <c r="D1151" s="9">
        <v>34386</v>
      </c>
      <c r="E1151" s="9" t="s">
        <v>2974</v>
      </c>
      <c r="F1151" s="10" t="str">
        <f>VLOOKUP($E1151,'FP MD'!$A:$F,2,FALSE)</f>
        <v>HRSG2 BFP Overhaul</v>
      </c>
      <c r="G1151" s="10" t="s">
        <v>1221</v>
      </c>
      <c r="H1151" s="10" t="s">
        <v>1727</v>
      </c>
      <c r="I1151" s="10" t="s">
        <v>2972</v>
      </c>
      <c r="J1151" s="10" t="str">
        <f>VLOOKUP($E1151,'FP MD'!$A:$F,3,FALSE)</f>
        <v>None</v>
      </c>
      <c r="K1151" s="10" t="str">
        <f>VLOOKUP($E1151,'FP MD'!$A:$F,4,FALSE)</f>
        <v/>
      </c>
      <c r="L1151" s="10" t="str">
        <f>VLOOKUP($E1151,'FP MD'!$A:$F,5,FALSE)</f>
        <v/>
      </c>
      <c r="M1151" s="10">
        <f>VLOOKUP($E1151,'FP MD'!$A:$F,6,FALSE)</f>
        <v>0</v>
      </c>
      <c r="N1151" s="11">
        <v>202712</v>
      </c>
      <c r="O1151" s="15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0</v>
      </c>
      <c r="AZ1151" s="16">
        <v>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  <c r="BI1151" s="16">
        <v>0</v>
      </c>
      <c r="BJ1151" s="16">
        <v>0</v>
      </c>
      <c r="BK1151" s="16">
        <v>315000</v>
      </c>
      <c r="BL1151" s="16">
        <v>0</v>
      </c>
      <c r="BM1151" s="16">
        <v>0</v>
      </c>
      <c r="BN1151" s="16">
        <v>0</v>
      </c>
      <c r="BO1151" s="16">
        <v>0</v>
      </c>
      <c r="BP1151" s="16">
        <v>0</v>
      </c>
      <c r="BQ1151" s="16">
        <v>0</v>
      </c>
      <c r="BR1151" s="16">
        <v>0</v>
      </c>
      <c r="BS1151" s="16">
        <v>0</v>
      </c>
      <c r="BT1151" s="16">
        <v>0</v>
      </c>
      <c r="BU1151" s="16">
        <v>0</v>
      </c>
      <c r="BV1151" s="16">
        <v>0</v>
      </c>
      <c r="BW1151" s="16">
        <v>0</v>
      </c>
      <c r="BX1151" s="14">
        <f t="shared" si="17"/>
        <v>315000</v>
      </c>
    </row>
    <row r="1152" spans="1:76" s="17" customFormat="1" x14ac:dyDescent="0.3">
      <c r="A1152" s="7" t="s">
        <v>462</v>
      </c>
      <c r="B1152" s="8" t="s">
        <v>2976</v>
      </c>
      <c r="C1152" s="21" t="s">
        <v>2977</v>
      </c>
      <c r="D1152" s="9">
        <v>34386</v>
      </c>
      <c r="E1152" s="9" t="s">
        <v>2976</v>
      </c>
      <c r="F1152" s="10" t="str">
        <f>VLOOKUP($E1152,'FP MD'!$A:$F,2,FALSE)</f>
        <v>HRSG3 BFP Overhaul</v>
      </c>
      <c r="G1152" s="10" t="s">
        <v>1221</v>
      </c>
      <c r="H1152" s="10" t="s">
        <v>1727</v>
      </c>
      <c r="I1152" s="10" t="s">
        <v>2972</v>
      </c>
      <c r="J1152" s="10" t="str">
        <f>VLOOKUP($E1152,'FP MD'!$A:$F,3,FALSE)</f>
        <v>None</v>
      </c>
      <c r="K1152" s="10" t="str">
        <f>VLOOKUP($E1152,'FP MD'!$A:$F,4,FALSE)</f>
        <v/>
      </c>
      <c r="L1152" s="10" t="str">
        <f>VLOOKUP($E1152,'FP MD'!$A:$F,5,FALSE)</f>
        <v/>
      </c>
      <c r="M1152" s="10">
        <f>VLOOKUP($E1152,'FP MD'!$A:$F,6,FALSE)</f>
        <v>0</v>
      </c>
      <c r="N1152" s="11">
        <v>202712</v>
      </c>
      <c r="O1152" s="15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0</v>
      </c>
      <c r="AO1152" s="16">
        <v>0</v>
      </c>
      <c r="AP1152" s="16">
        <v>0</v>
      </c>
      <c r="AQ1152" s="16">
        <v>0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0</v>
      </c>
      <c r="BI1152" s="16">
        <v>0</v>
      </c>
      <c r="BJ1152" s="16">
        <v>0</v>
      </c>
      <c r="BK1152" s="16">
        <v>315000</v>
      </c>
      <c r="BL1152" s="16">
        <v>0</v>
      </c>
      <c r="BM1152" s="16">
        <v>0</v>
      </c>
      <c r="BN1152" s="16">
        <v>0</v>
      </c>
      <c r="BO1152" s="16">
        <v>0</v>
      </c>
      <c r="BP1152" s="16">
        <v>0</v>
      </c>
      <c r="BQ1152" s="16">
        <v>0</v>
      </c>
      <c r="BR1152" s="16">
        <v>0</v>
      </c>
      <c r="BS1152" s="16">
        <v>0</v>
      </c>
      <c r="BT1152" s="16">
        <v>0</v>
      </c>
      <c r="BU1152" s="16">
        <v>0</v>
      </c>
      <c r="BV1152" s="16">
        <v>0</v>
      </c>
      <c r="BW1152" s="16">
        <v>0</v>
      </c>
      <c r="BX1152" s="14">
        <f t="shared" si="17"/>
        <v>315000</v>
      </c>
    </row>
    <row r="1153" spans="1:76" s="17" customFormat="1" x14ac:dyDescent="0.3">
      <c r="A1153" s="7" t="s">
        <v>462</v>
      </c>
      <c r="B1153" s="8" t="s">
        <v>2978</v>
      </c>
      <c r="C1153" s="21" t="s">
        <v>2979</v>
      </c>
      <c r="D1153" s="9">
        <v>34386</v>
      </c>
      <c r="E1153" s="9" t="s">
        <v>2978</v>
      </c>
      <c r="F1153" s="10" t="str">
        <f>VLOOKUP($E1153,'FP MD'!$A:$F,2,FALSE)</f>
        <v>ST2 Control System Replacement</v>
      </c>
      <c r="G1153" s="10" t="s">
        <v>1221</v>
      </c>
      <c r="H1153" s="10" t="s">
        <v>1727</v>
      </c>
      <c r="I1153" s="10" t="s">
        <v>2972</v>
      </c>
      <c r="J1153" s="10" t="str">
        <f>VLOOKUP($E1153,'FP MD'!$A:$F,3,FALSE)</f>
        <v>None</v>
      </c>
      <c r="K1153" s="10" t="str">
        <f>VLOOKUP($E1153,'FP MD'!$A:$F,4,FALSE)</f>
        <v/>
      </c>
      <c r="L1153" s="10" t="str">
        <f>VLOOKUP($E1153,'FP MD'!$A:$F,5,FALSE)</f>
        <v/>
      </c>
      <c r="M1153" s="10">
        <f>VLOOKUP($E1153,'FP MD'!$A:$F,6,FALSE)</f>
        <v>0</v>
      </c>
      <c r="N1153" s="11">
        <v>202711</v>
      </c>
      <c r="O1153" s="15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  <c r="BI1153" s="16">
        <v>0</v>
      </c>
      <c r="BJ1153" s="16">
        <v>4499999.9800000004</v>
      </c>
      <c r="BK1153" s="16">
        <v>0</v>
      </c>
      <c r="BL1153" s="16">
        <v>0</v>
      </c>
      <c r="BM1153" s="16">
        <v>0</v>
      </c>
      <c r="BN1153" s="16">
        <v>0</v>
      </c>
      <c r="BO1153" s="16">
        <v>0</v>
      </c>
      <c r="BP1153" s="16">
        <v>0</v>
      </c>
      <c r="BQ1153" s="16">
        <v>0</v>
      </c>
      <c r="BR1153" s="16">
        <v>0</v>
      </c>
      <c r="BS1153" s="16">
        <v>0</v>
      </c>
      <c r="BT1153" s="16">
        <v>0</v>
      </c>
      <c r="BU1153" s="16">
        <v>0</v>
      </c>
      <c r="BV1153" s="16">
        <v>0</v>
      </c>
      <c r="BW1153" s="16">
        <v>0</v>
      </c>
      <c r="BX1153" s="14">
        <f t="shared" si="17"/>
        <v>4499999.9800000004</v>
      </c>
    </row>
    <row r="1154" spans="1:76" s="17" customFormat="1" x14ac:dyDescent="0.3">
      <c r="A1154" s="7" t="s">
        <v>468</v>
      </c>
      <c r="B1154" s="8" t="s">
        <v>2980</v>
      </c>
      <c r="C1154" s="21" t="s">
        <v>2981</v>
      </c>
      <c r="D1154" s="9">
        <v>34386</v>
      </c>
      <c r="E1154" s="9" t="s">
        <v>2980</v>
      </c>
      <c r="F1154" s="10" t="str">
        <f>VLOOKUP($E1154,'FP MD'!$A:$F,2,FALSE)</f>
        <v>PK 2 CC Power Block 2024 Blanket</v>
      </c>
      <c r="G1154" s="10" t="s">
        <v>1221</v>
      </c>
      <c r="H1154" s="10" t="s">
        <v>1727</v>
      </c>
      <c r="I1154" s="10" t="s">
        <v>2972</v>
      </c>
      <c r="J1154" s="10" t="str">
        <f>VLOOKUP($E1154,'FP MD'!$A:$F,3,FALSE)</f>
        <v>Blanket</v>
      </c>
      <c r="K1154" s="10" t="str">
        <f>VLOOKUP($E1154,'FP MD'!$A:$F,4,FALSE)</f>
        <v/>
      </c>
      <c r="L1154" s="10" t="str">
        <f>VLOOKUP($E1154,'FP MD'!$A:$F,5,FALSE)</f>
        <v/>
      </c>
      <c r="M1154" s="10">
        <f>VLOOKUP($E1154,'FP MD'!$A:$F,6,FALSE)</f>
        <v>0</v>
      </c>
      <c r="N1154" s="11" t="s">
        <v>97</v>
      </c>
      <c r="O1154" s="15">
        <v>0</v>
      </c>
      <c r="P1154" s="16">
        <v>106481.41</v>
      </c>
      <c r="Q1154" s="16">
        <v>106481.48999999999</v>
      </c>
      <c r="R1154" s="16">
        <v>106481.49000000002</v>
      </c>
      <c r="S1154" s="16">
        <v>106481.48999999999</v>
      </c>
      <c r="T1154" s="16">
        <v>106481.48999999999</v>
      </c>
      <c r="U1154" s="16">
        <v>106481.48999999999</v>
      </c>
      <c r="V1154" s="16">
        <v>106481.48999999999</v>
      </c>
      <c r="W1154" s="16">
        <v>106481.48999999999</v>
      </c>
      <c r="X1154" s="16">
        <v>106481.48999999999</v>
      </c>
      <c r="Y1154" s="16">
        <v>106481.48999999987</v>
      </c>
      <c r="Z1154" s="16">
        <v>106481.48999999999</v>
      </c>
      <c r="AA1154" s="16">
        <v>106481.48999999999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0</v>
      </c>
      <c r="AZ1154" s="16">
        <v>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0</v>
      </c>
      <c r="BH1154" s="16">
        <v>0</v>
      </c>
      <c r="BI1154" s="16">
        <v>0</v>
      </c>
      <c r="BJ1154" s="16">
        <v>0</v>
      </c>
      <c r="BK1154" s="16">
        <v>0</v>
      </c>
      <c r="BL1154" s="16">
        <v>0</v>
      </c>
      <c r="BM1154" s="16">
        <v>0</v>
      </c>
      <c r="BN1154" s="16">
        <v>0</v>
      </c>
      <c r="BO1154" s="16">
        <v>0</v>
      </c>
      <c r="BP1154" s="16">
        <v>0</v>
      </c>
      <c r="BQ1154" s="16">
        <v>0</v>
      </c>
      <c r="BR1154" s="16">
        <v>0</v>
      </c>
      <c r="BS1154" s="16">
        <v>0</v>
      </c>
      <c r="BT1154" s="16">
        <v>0</v>
      </c>
      <c r="BU1154" s="16">
        <v>0</v>
      </c>
      <c r="BV1154" s="16">
        <v>0</v>
      </c>
      <c r="BW1154" s="16">
        <v>0</v>
      </c>
      <c r="BX1154" s="14">
        <f t="shared" ref="BX1154:BX1217" si="18">SUM(P1154:BK1154)</f>
        <v>1277777.7999999998</v>
      </c>
    </row>
    <row r="1155" spans="1:76" s="17" customFormat="1" x14ac:dyDescent="0.3">
      <c r="A1155" s="7" t="s">
        <v>468</v>
      </c>
      <c r="B1155" s="8" t="s">
        <v>2982</v>
      </c>
      <c r="C1155" s="21" t="s">
        <v>2983</v>
      </c>
      <c r="D1155" s="9">
        <v>34386</v>
      </c>
      <c r="E1155" s="9" t="s">
        <v>2982</v>
      </c>
      <c r="F1155" s="10" t="str">
        <f>VLOOKUP($E1155,'FP MD'!$A:$F,2,FALSE)</f>
        <v>PK 2 CC Power Block 2025 Blanket</v>
      </c>
      <c r="G1155" s="10" t="s">
        <v>1221</v>
      </c>
      <c r="H1155" s="10" t="s">
        <v>1727</v>
      </c>
      <c r="I1155" s="10" t="s">
        <v>2972</v>
      </c>
      <c r="J1155" s="10" t="str">
        <f>VLOOKUP($E1155,'FP MD'!$A:$F,3,FALSE)</f>
        <v>Blanket</v>
      </c>
      <c r="K1155" s="10" t="str">
        <f>VLOOKUP($E1155,'FP MD'!$A:$F,4,FALSE)</f>
        <v/>
      </c>
      <c r="L1155" s="10" t="str">
        <f>VLOOKUP($E1155,'FP MD'!$A:$F,5,FALSE)</f>
        <v/>
      </c>
      <c r="M1155" s="10">
        <f>VLOOKUP($E1155,'FP MD'!$A:$F,6,FALSE)</f>
        <v>0</v>
      </c>
      <c r="N1155" s="11" t="s">
        <v>97</v>
      </c>
      <c r="O1155" s="15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162036.97</v>
      </c>
      <c r="AC1155" s="16">
        <v>162037.05000000002</v>
      </c>
      <c r="AD1155" s="16">
        <v>162037.05000000005</v>
      </c>
      <c r="AE1155" s="16">
        <v>162037.05000000005</v>
      </c>
      <c r="AF1155" s="16">
        <v>162037.05000000005</v>
      </c>
      <c r="AG1155" s="16">
        <v>162037.05000000005</v>
      </c>
      <c r="AH1155" s="16">
        <v>162037.05000000005</v>
      </c>
      <c r="AI1155" s="16">
        <v>162037.05000000005</v>
      </c>
      <c r="AJ1155" s="16">
        <v>162037.05000000005</v>
      </c>
      <c r="AK1155" s="16">
        <v>162037.05000000005</v>
      </c>
      <c r="AL1155" s="16">
        <v>162037.05000000005</v>
      </c>
      <c r="AM1155" s="16">
        <v>162037.05000000005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0</v>
      </c>
      <c r="BI1155" s="16">
        <v>0</v>
      </c>
      <c r="BJ1155" s="16">
        <v>0</v>
      </c>
      <c r="BK1155" s="16">
        <v>0</v>
      </c>
      <c r="BL1155" s="16">
        <v>0</v>
      </c>
      <c r="BM1155" s="16">
        <v>0</v>
      </c>
      <c r="BN1155" s="16">
        <v>0</v>
      </c>
      <c r="BO1155" s="16">
        <v>0</v>
      </c>
      <c r="BP1155" s="16">
        <v>0</v>
      </c>
      <c r="BQ1155" s="16">
        <v>0</v>
      </c>
      <c r="BR1155" s="16">
        <v>0</v>
      </c>
      <c r="BS1155" s="16">
        <v>0</v>
      </c>
      <c r="BT1155" s="16">
        <v>0</v>
      </c>
      <c r="BU1155" s="16">
        <v>0</v>
      </c>
      <c r="BV1155" s="16">
        <v>0</v>
      </c>
      <c r="BW1155" s="16">
        <v>0</v>
      </c>
      <c r="BX1155" s="14">
        <f t="shared" si="18"/>
        <v>1944444.5200000005</v>
      </c>
    </row>
    <row r="1156" spans="1:76" s="17" customFormat="1" x14ac:dyDescent="0.3">
      <c r="A1156" s="7" t="s">
        <v>468</v>
      </c>
      <c r="B1156" s="8" t="s">
        <v>2984</v>
      </c>
      <c r="C1156" s="21" t="s">
        <v>2985</v>
      </c>
      <c r="D1156" s="9">
        <v>34386</v>
      </c>
      <c r="E1156" s="9" t="s">
        <v>2984</v>
      </c>
      <c r="F1156" s="10" t="str">
        <f>VLOOKUP($E1156,'FP MD'!$A:$F,2,FALSE)</f>
        <v>PK 2 CC Power Block 2026 Blanket</v>
      </c>
      <c r="G1156" s="10" t="s">
        <v>1221</v>
      </c>
      <c r="H1156" s="10" t="s">
        <v>1727</v>
      </c>
      <c r="I1156" s="10" t="s">
        <v>2972</v>
      </c>
      <c r="J1156" s="10" t="str">
        <f>VLOOKUP($E1156,'FP MD'!$A:$F,3,FALSE)</f>
        <v>Blanket</v>
      </c>
      <c r="K1156" s="10" t="str">
        <f>VLOOKUP($E1156,'FP MD'!$A:$F,4,FALSE)</f>
        <v/>
      </c>
      <c r="L1156" s="10" t="str">
        <f>VLOOKUP($E1156,'FP MD'!$A:$F,5,FALSE)</f>
        <v/>
      </c>
      <c r="M1156" s="10">
        <f>VLOOKUP($E1156,'FP MD'!$A:$F,6,FALSE)</f>
        <v>0</v>
      </c>
      <c r="N1156" s="11" t="s">
        <v>97</v>
      </c>
      <c r="O1156" s="15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148148.15999999997</v>
      </c>
      <c r="AO1156" s="16">
        <v>148148.15999999997</v>
      </c>
      <c r="AP1156" s="16">
        <v>148148.15999999997</v>
      </c>
      <c r="AQ1156" s="16">
        <v>148148.15999999997</v>
      </c>
      <c r="AR1156" s="16">
        <v>148148.15999999992</v>
      </c>
      <c r="AS1156" s="16">
        <v>148148.15999999992</v>
      </c>
      <c r="AT1156" s="16">
        <v>148148.15999999992</v>
      </c>
      <c r="AU1156" s="16">
        <v>148148.15999999992</v>
      </c>
      <c r="AV1156" s="16">
        <v>148148.15999999992</v>
      </c>
      <c r="AW1156" s="16">
        <v>148148.15999999992</v>
      </c>
      <c r="AX1156" s="16">
        <v>148148.15999999992</v>
      </c>
      <c r="AY1156" s="16">
        <v>148148.15999999992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0</v>
      </c>
      <c r="BG1156" s="16">
        <v>0</v>
      </c>
      <c r="BH1156" s="16">
        <v>0</v>
      </c>
      <c r="BI1156" s="16">
        <v>0</v>
      </c>
      <c r="BJ1156" s="16">
        <v>0</v>
      </c>
      <c r="BK1156" s="16">
        <v>0</v>
      </c>
      <c r="BL1156" s="16">
        <v>0</v>
      </c>
      <c r="BM1156" s="16">
        <v>0</v>
      </c>
      <c r="BN1156" s="16">
        <v>0</v>
      </c>
      <c r="BO1156" s="16">
        <v>0</v>
      </c>
      <c r="BP1156" s="16">
        <v>0</v>
      </c>
      <c r="BQ1156" s="16">
        <v>0</v>
      </c>
      <c r="BR1156" s="16">
        <v>0</v>
      </c>
      <c r="BS1156" s="16">
        <v>0</v>
      </c>
      <c r="BT1156" s="16">
        <v>0</v>
      </c>
      <c r="BU1156" s="16">
        <v>0</v>
      </c>
      <c r="BV1156" s="16">
        <v>0</v>
      </c>
      <c r="BW1156" s="16">
        <v>0</v>
      </c>
      <c r="BX1156" s="14">
        <f t="shared" si="18"/>
        <v>1777777.9199999992</v>
      </c>
    </row>
    <row r="1157" spans="1:76" s="17" customFormat="1" x14ac:dyDescent="0.3">
      <c r="A1157" s="7" t="s">
        <v>462</v>
      </c>
      <c r="B1157" s="8" t="s">
        <v>2986</v>
      </c>
      <c r="C1157" s="21" t="s">
        <v>2987</v>
      </c>
      <c r="D1157" s="9">
        <v>34386</v>
      </c>
      <c r="E1157" s="9" t="s">
        <v>2986</v>
      </c>
      <c r="F1157" s="10" t="str">
        <f>VLOOKUP($E1157,'FP MD'!$A:$F,2,FALSE)</f>
        <v>PK ST2 Cond Clg Pmp A Rebuild</v>
      </c>
      <c r="G1157" s="10" t="s">
        <v>1221</v>
      </c>
      <c r="H1157" s="10" t="s">
        <v>1727</v>
      </c>
      <c r="I1157" s="10" t="s">
        <v>2972</v>
      </c>
      <c r="J1157" s="10" t="str">
        <f>VLOOKUP($E1157,'FP MD'!$A:$F,3,FALSE)</f>
        <v/>
      </c>
      <c r="K1157" s="10" t="str">
        <f>VLOOKUP($E1157,'FP MD'!$A:$F,4,FALSE)</f>
        <v/>
      </c>
      <c r="L1157" s="10" t="str">
        <f>VLOOKUP($E1157,'FP MD'!$A:$F,5,FALSE)</f>
        <v/>
      </c>
      <c r="M1157" s="10">
        <f>VLOOKUP($E1157,'FP MD'!$A:$F,6,FALSE)</f>
        <v>0</v>
      </c>
      <c r="N1157" s="11">
        <v>202612</v>
      </c>
      <c r="O1157" s="15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0</v>
      </c>
      <c r="AX1157" s="16">
        <v>0</v>
      </c>
      <c r="AY1157" s="16">
        <v>322777.78000000003</v>
      </c>
      <c r="AZ1157" s="16">
        <v>0</v>
      </c>
      <c r="BA1157" s="16">
        <v>0</v>
      </c>
      <c r="BB1157" s="16">
        <v>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0</v>
      </c>
      <c r="BH1157" s="16">
        <v>0</v>
      </c>
      <c r="BI1157" s="16">
        <v>0</v>
      </c>
      <c r="BJ1157" s="16">
        <v>0</v>
      </c>
      <c r="BK1157" s="16">
        <v>0</v>
      </c>
      <c r="BL1157" s="16">
        <v>0</v>
      </c>
      <c r="BM1157" s="16">
        <v>0</v>
      </c>
      <c r="BN1157" s="16">
        <v>0</v>
      </c>
      <c r="BO1157" s="16">
        <v>0</v>
      </c>
      <c r="BP1157" s="16">
        <v>0</v>
      </c>
      <c r="BQ1157" s="16">
        <v>0</v>
      </c>
      <c r="BR1157" s="16">
        <v>0</v>
      </c>
      <c r="BS1157" s="16">
        <v>0</v>
      </c>
      <c r="BT1157" s="16">
        <v>0</v>
      </c>
      <c r="BU1157" s="16">
        <v>0</v>
      </c>
      <c r="BV1157" s="16">
        <v>0</v>
      </c>
      <c r="BW1157" s="16">
        <v>0</v>
      </c>
      <c r="BX1157" s="14">
        <f t="shared" si="18"/>
        <v>322777.78000000003</v>
      </c>
    </row>
    <row r="1158" spans="1:76" s="17" customFormat="1" x14ac:dyDescent="0.3">
      <c r="A1158" s="7" t="s">
        <v>462</v>
      </c>
      <c r="B1158" s="8" t="s">
        <v>2988</v>
      </c>
      <c r="C1158" s="21" t="s">
        <v>2989</v>
      </c>
      <c r="D1158" s="9">
        <v>34386</v>
      </c>
      <c r="E1158" s="9" t="s">
        <v>2988</v>
      </c>
      <c r="F1158" s="10" t="str">
        <f>VLOOKUP($E1158,'FP MD'!$A:$F,2,FALSE)</f>
        <v>PK ST2 Condensate Pump A Overhaul</v>
      </c>
      <c r="G1158" s="10" t="s">
        <v>1221</v>
      </c>
      <c r="H1158" s="10" t="s">
        <v>1727</v>
      </c>
      <c r="I1158" s="10" t="s">
        <v>2972</v>
      </c>
      <c r="J1158" s="10" t="str">
        <f>VLOOKUP($E1158,'FP MD'!$A:$F,3,FALSE)</f>
        <v/>
      </c>
      <c r="K1158" s="10" t="str">
        <f>VLOOKUP($E1158,'FP MD'!$A:$F,4,FALSE)</f>
        <v/>
      </c>
      <c r="L1158" s="10" t="str">
        <f>VLOOKUP($E1158,'FP MD'!$A:$F,5,FALSE)</f>
        <v/>
      </c>
      <c r="M1158" s="10">
        <f>VLOOKUP($E1158,'FP MD'!$A:$F,6,FALSE)</f>
        <v>0</v>
      </c>
      <c r="N1158" s="11">
        <v>202612</v>
      </c>
      <c r="O1158" s="15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0</v>
      </c>
      <c r="AO1158" s="16">
        <v>0</v>
      </c>
      <c r="AP1158" s="16">
        <v>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0</v>
      </c>
      <c r="AX1158" s="16">
        <v>0</v>
      </c>
      <c r="AY1158" s="16">
        <v>184444.44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0</v>
      </c>
      <c r="BF1158" s="16">
        <v>0</v>
      </c>
      <c r="BG1158" s="16">
        <v>0</v>
      </c>
      <c r="BH1158" s="16">
        <v>0</v>
      </c>
      <c r="BI1158" s="16">
        <v>0</v>
      </c>
      <c r="BJ1158" s="16">
        <v>0</v>
      </c>
      <c r="BK1158" s="16">
        <v>0</v>
      </c>
      <c r="BL1158" s="16">
        <v>0</v>
      </c>
      <c r="BM1158" s="16">
        <v>0</v>
      </c>
      <c r="BN1158" s="16">
        <v>0</v>
      </c>
      <c r="BO1158" s="16">
        <v>0</v>
      </c>
      <c r="BP1158" s="16">
        <v>0</v>
      </c>
      <c r="BQ1158" s="16">
        <v>0</v>
      </c>
      <c r="BR1158" s="16">
        <v>0</v>
      </c>
      <c r="BS1158" s="16">
        <v>0</v>
      </c>
      <c r="BT1158" s="16">
        <v>0</v>
      </c>
      <c r="BU1158" s="16">
        <v>0</v>
      </c>
      <c r="BV1158" s="16">
        <v>0</v>
      </c>
      <c r="BW1158" s="16">
        <v>0</v>
      </c>
      <c r="BX1158" s="14">
        <f t="shared" si="18"/>
        <v>184444.44</v>
      </c>
    </row>
    <row r="1159" spans="1:76" s="17" customFormat="1" x14ac:dyDescent="0.3">
      <c r="A1159" s="7" t="s">
        <v>462</v>
      </c>
      <c r="B1159" s="8" t="s">
        <v>2990</v>
      </c>
      <c r="C1159" s="21" t="s">
        <v>2991</v>
      </c>
      <c r="D1159" s="9">
        <v>34386</v>
      </c>
      <c r="E1159" s="9" t="s">
        <v>2990</v>
      </c>
      <c r="F1159" s="10" t="str">
        <f>VLOOKUP($E1159,'FP MD'!$A:$F,2,FALSE)</f>
        <v>PK ST2 Cond Clg Pmp A Motor Rebuild</v>
      </c>
      <c r="G1159" s="10" t="s">
        <v>1221</v>
      </c>
      <c r="H1159" s="10" t="s">
        <v>1727</v>
      </c>
      <c r="I1159" s="10" t="s">
        <v>2972</v>
      </c>
      <c r="J1159" s="10" t="str">
        <f>VLOOKUP($E1159,'FP MD'!$A:$F,3,FALSE)</f>
        <v/>
      </c>
      <c r="K1159" s="10" t="str">
        <f>VLOOKUP($E1159,'FP MD'!$A:$F,4,FALSE)</f>
        <v/>
      </c>
      <c r="L1159" s="10" t="str">
        <f>VLOOKUP($E1159,'FP MD'!$A:$F,5,FALSE)</f>
        <v/>
      </c>
      <c r="M1159" s="10">
        <f>VLOOKUP($E1159,'FP MD'!$A:$F,6,FALSE)</f>
        <v>0</v>
      </c>
      <c r="N1159" s="11">
        <v>202612</v>
      </c>
      <c r="O1159" s="15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0</v>
      </c>
      <c r="AO1159" s="16">
        <v>0</v>
      </c>
      <c r="AP1159" s="16">
        <v>0</v>
      </c>
      <c r="AQ1159" s="16">
        <v>0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138333.35999999999</v>
      </c>
      <c r="AZ1159" s="16">
        <v>0</v>
      </c>
      <c r="BA1159" s="16">
        <v>0</v>
      </c>
      <c r="BB1159" s="16">
        <v>0</v>
      </c>
      <c r="BC1159" s="16">
        <v>0</v>
      </c>
      <c r="BD1159" s="16">
        <v>0</v>
      </c>
      <c r="BE1159" s="16">
        <v>0</v>
      </c>
      <c r="BF1159" s="16">
        <v>0</v>
      </c>
      <c r="BG1159" s="16">
        <v>0</v>
      </c>
      <c r="BH1159" s="16">
        <v>0</v>
      </c>
      <c r="BI1159" s="16">
        <v>0</v>
      </c>
      <c r="BJ1159" s="16">
        <v>0</v>
      </c>
      <c r="BK1159" s="16">
        <v>0</v>
      </c>
      <c r="BL1159" s="16">
        <v>0</v>
      </c>
      <c r="BM1159" s="16">
        <v>0</v>
      </c>
      <c r="BN1159" s="16">
        <v>0</v>
      </c>
      <c r="BO1159" s="16">
        <v>0</v>
      </c>
      <c r="BP1159" s="16">
        <v>0</v>
      </c>
      <c r="BQ1159" s="16">
        <v>0</v>
      </c>
      <c r="BR1159" s="16">
        <v>0</v>
      </c>
      <c r="BS1159" s="16">
        <v>0</v>
      </c>
      <c r="BT1159" s="16">
        <v>0</v>
      </c>
      <c r="BU1159" s="16">
        <v>0</v>
      </c>
      <c r="BV1159" s="16">
        <v>0</v>
      </c>
      <c r="BW1159" s="16">
        <v>0</v>
      </c>
      <c r="BX1159" s="14">
        <f t="shared" si="18"/>
        <v>138333.35999999999</v>
      </c>
    </row>
    <row r="1160" spans="1:76" s="17" customFormat="1" x14ac:dyDescent="0.3">
      <c r="A1160" s="7" t="s">
        <v>462</v>
      </c>
      <c r="B1160" s="8" t="s">
        <v>2992</v>
      </c>
      <c r="C1160" s="21" t="s">
        <v>2993</v>
      </c>
      <c r="D1160" s="9">
        <v>34386</v>
      </c>
      <c r="E1160" s="9" t="s">
        <v>2992</v>
      </c>
      <c r="F1160" s="10" t="str">
        <f>VLOOKUP($E1160,'FP MD'!$A:$F,2,FALSE)</f>
        <v>PK ST2 Condensate Pump A Motor</v>
      </c>
      <c r="G1160" s="10" t="s">
        <v>1221</v>
      </c>
      <c r="H1160" s="10" t="s">
        <v>1727</v>
      </c>
      <c r="I1160" s="10" t="s">
        <v>2972</v>
      </c>
      <c r="J1160" s="10" t="str">
        <f>VLOOKUP($E1160,'FP MD'!$A:$F,3,FALSE)</f>
        <v/>
      </c>
      <c r="K1160" s="10" t="str">
        <f>VLOOKUP($E1160,'FP MD'!$A:$F,4,FALSE)</f>
        <v/>
      </c>
      <c r="L1160" s="10" t="str">
        <f>VLOOKUP($E1160,'FP MD'!$A:$F,5,FALSE)</f>
        <v/>
      </c>
      <c r="M1160" s="10">
        <f>VLOOKUP($E1160,'FP MD'!$A:$F,6,FALSE)</f>
        <v>0</v>
      </c>
      <c r="N1160" s="11">
        <v>202612</v>
      </c>
      <c r="O1160" s="15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0</v>
      </c>
      <c r="AX1160" s="16">
        <v>0</v>
      </c>
      <c r="AY1160" s="16">
        <v>92222.210000000021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0</v>
      </c>
      <c r="BF1160" s="16">
        <v>0</v>
      </c>
      <c r="BG1160" s="16">
        <v>0</v>
      </c>
      <c r="BH1160" s="16">
        <v>0</v>
      </c>
      <c r="BI1160" s="16">
        <v>0</v>
      </c>
      <c r="BJ1160" s="16">
        <v>0</v>
      </c>
      <c r="BK1160" s="16">
        <v>0</v>
      </c>
      <c r="BL1160" s="16">
        <v>0</v>
      </c>
      <c r="BM1160" s="16">
        <v>0</v>
      </c>
      <c r="BN1160" s="16">
        <v>0</v>
      </c>
      <c r="BO1160" s="16">
        <v>0</v>
      </c>
      <c r="BP1160" s="16">
        <v>0</v>
      </c>
      <c r="BQ1160" s="16">
        <v>0</v>
      </c>
      <c r="BR1160" s="16">
        <v>0</v>
      </c>
      <c r="BS1160" s="16">
        <v>0</v>
      </c>
      <c r="BT1160" s="16">
        <v>0</v>
      </c>
      <c r="BU1160" s="16">
        <v>0</v>
      </c>
      <c r="BV1160" s="16">
        <v>0</v>
      </c>
      <c r="BW1160" s="16">
        <v>0</v>
      </c>
      <c r="BX1160" s="14">
        <f t="shared" si="18"/>
        <v>92222.210000000021</v>
      </c>
    </row>
    <row r="1161" spans="1:76" s="17" customFormat="1" x14ac:dyDescent="0.3">
      <c r="A1161" s="7" t="s">
        <v>462</v>
      </c>
      <c r="B1161" s="8" t="s">
        <v>2994</v>
      </c>
      <c r="C1161" s="21" t="s">
        <v>2995</v>
      </c>
      <c r="D1161" s="9">
        <v>34386</v>
      </c>
      <c r="E1161" s="9" t="s">
        <v>2994</v>
      </c>
      <c r="F1161" s="10" t="str">
        <f>VLOOKUP($E1161,'FP MD'!$A:$F,2,FALSE)</f>
        <v>PK ST2 Cond Clg Pmp B Refurbishment</v>
      </c>
      <c r="G1161" s="10" t="s">
        <v>1221</v>
      </c>
      <c r="H1161" s="10" t="s">
        <v>1727</v>
      </c>
      <c r="I1161" s="10" t="s">
        <v>2972</v>
      </c>
      <c r="J1161" s="10" t="str">
        <f>VLOOKUP($E1161,'FP MD'!$A:$F,3,FALSE)</f>
        <v/>
      </c>
      <c r="K1161" s="10" t="str">
        <f>VLOOKUP($E1161,'FP MD'!$A:$F,4,FALSE)</f>
        <v/>
      </c>
      <c r="L1161" s="10" t="str">
        <f>VLOOKUP($E1161,'FP MD'!$A:$F,5,FALSE)</f>
        <v/>
      </c>
      <c r="M1161" s="10">
        <f>VLOOKUP($E1161,'FP MD'!$A:$F,6,FALSE)</f>
        <v>0</v>
      </c>
      <c r="N1161" s="11">
        <v>202712</v>
      </c>
      <c r="O1161" s="15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0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0</v>
      </c>
      <c r="BE1161" s="16">
        <v>0</v>
      </c>
      <c r="BF1161" s="16">
        <v>0</v>
      </c>
      <c r="BG1161" s="16">
        <v>0</v>
      </c>
      <c r="BH1161" s="16">
        <v>0</v>
      </c>
      <c r="BI1161" s="16">
        <v>0</v>
      </c>
      <c r="BJ1161" s="16">
        <v>0</v>
      </c>
      <c r="BK1161" s="16">
        <v>322777.78000000003</v>
      </c>
      <c r="BL1161" s="16">
        <v>0</v>
      </c>
      <c r="BM1161" s="16">
        <v>0</v>
      </c>
      <c r="BN1161" s="16">
        <v>0</v>
      </c>
      <c r="BO1161" s="16">
        <v>0</v>
      </c>
      <c r="BP1161" s="16">
        <v>0</v>
      </c>
      <c r="BQ1161" s="16">
        <v>0</v>
      </c>
      <c r="BR1161" s="16">
        <v>0</v>
      </c>
      <c r="BS1161" s="16">
        <v>0</v>
      </c>
      <c r="BT1161" s="16">
        <v>0</v>
      </c>
      <c r="BU1161" s="16">
        <v>0</v>
      </c>
      <c r="BV1161" s="16">
        <v>0</v>
      </c>
      <c r="BW1161" s="16">
        <v>0</v>
      </c>
      <c r="BX1161" s="14">
        <f t="shared" si="18"/>
        <v>322777.78000000003</v>
      </c>
    </row>
    <row r="1162" spans="1:76" s="17" customFormat="1" x14ac:dyDescent="0.3">
      <c r="A1162" s="7" t="s">
        <v>462</v>
      </c>
      <c r="B1162" s="8" t="s">
        <v>2996</v>
      </c>
      <c r="C1162" s="21" t="s">
        <v>2997</v>
      </c>
      <c r="D1162" s="9">
        <v>34386</v>
      </c>
      <c r="E1162" s="9" t="s">
        <v>2996</v>
      </c>
      <c r="F1162" s="10" t="str">
        <f>VLOOKUP($E1162,'FP MD'!$A:$F,2,FALSE)</f>
        <v>PK ST2 Cond Clg Pmp B Mtr Refurb</v>
      </c>
      <c r="G1162" s="10" t="s">
        <v>1221</v>
      </c>
      <c r="H1162" s="10" t="s">
        <v>1727</v>
      </c>
      <c r="I1162" s="10" t="s">
        <v>2972</v>
      </c>
      <c r="J1162" s="10" t="str">
        <f>VLOOKUP($E1162,'FP MD'!$A:$F,3,FALSE)</f>
        <v/>
      </c>
      <c r="K1162" s="10" t="str">
        <f>VLOOKUP($E1162,'FP MD'!$A:$F,4,FALSE)</f>
        <v/>
      </c>
      <c r="L1162" s="10" t="str">
        <f>VLOOKUP($E1162,'FP MD'!$A:$F,5,FALSE)</f>
        <v/>
      </c>
      <c r="M1162" s="10">
        <f>VLOOKUP($E1162,'FP MD'!$A:$F,6,FALSE)</f>
        <v>0</v>
      </c>
      <c r="N1162" s="11">
        <v>202712</v>
      </c>
      <c r="O1162" s="15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0</v>
      </c>
      <c r="BA1162" s="16">
        <v>0</v>
      </c>
      <c r="BB1162" s="16">
        <v>0</v>
      </c>
      <c r="BC1162" s="16">
        <v>0</v>
      </c>
      <c r="BD1162" s="16">
        <v>0</v>
      </c>
      <c r="BE1162" s="16">
        <v>0</v>
      </c>
      <c r="BF1162" s="16">
        <v>0</v>
      </c>
      <c r="BG1162" s="16">
        <v>0</v>
      </c>
      <c r="BH1162" s="16">
        <v>0</v>
      </c>
      <c r="BI1162" s="16">
        <v>0</v>
      </c>
      <c r="BJ1162" s="16">
        <v>0</v>
      </c>
      <c r="BK1162" s="16">
        <v>138333.35999999999</v>
      </c>
      <c r="BL1162" s="16">
        <v>0</v>
      </c>
      <c r="BM1162" s="16">
        <v>0</v>
      </c>
      <c r="BN1162" s="16">
        <v>0</v>
      </c>
      <c r="BO1162" s="16">
        <v>0</v>
      </c>
      <c r="BP1162" s="16">
        <v>0</v>
      </c>
      <c r="BQ1162" s="16">
        <v>0</v>
      </c>
      <c r="BR1162" s="16">
        <v>0</v>
      </c>
      <c r="BS1162" s="16">
        <v>0</v>
      </c>
      <c r="BT1162" s="16">
        <v>0</v>
      </c>
      <c r="BU1162" s="16">
        <v>0</v>
      </c>
      <c r="BV1162" s="16">
        <v>0</v>
      </c>
      <c r="BW1162" s="16">
        <v>0</v>
      </c>
      <c r="BX1162" s="14">
        <f t="shared" si="18"/>
        <v>138333.35999999999</v>
      </c>
    </row>
    <row r="1163" spans="1:76" s="17" customFormat="1" x14ac:dyDescent="0.3">
      <c r="A1163" s="7" t="s">
        <v>462</v>
      </c>
      <c r="B1163" s="8" t="s">
        <v>2998</v>
      </c>
      <c r="C1163" s="21" t="s">
        <v>2999</v>
      </c>
      <c r="D1163" s="9">
        <v>34386</v>
      </c>
      <c r="E1163" s="9" t="s">
        <v>2998</v>
      </c>
      <c r="F1163" s="10" t="str">
        <f>VLOOKUP($E1163,'FP MD'!$A:$F,2,FALSE)</f>
        <v>PK ST2 Condensate Pmp B Refurb</v>
      </c>
      <c r="G1163" s="10" t="s">
        <v>1221</v>
      </c>
      <c r="H1163" s="10" t="s">
        <v>1727</v>
      </c>
      <c r="I1163" s="10" t="s">
        <v>2972</v>
      </c>
      <c r="J1163" s="10" t="str">
        <f>VLOOKUP($E1163,'FP MD'!$A:$F,3,FALSE)</f>
        <v/>
      </c>
      <c r="K1163" s="10" t="str">
        <f>VLOOKUP($E1163,'FP MD'!$A:$F,4,FALSE)</f>
        <v/>
      </c>
      <c r="L1163" s="10" t="str">
        <f>VLOOKUP($E1163,'FP MD'!$A:$F,5,FALSE)</f>
        <v/>
      </c>
      <c r="M1163" s="10">
        <f>VLOOKUP($E1163,'FP MD'!$A:$F,6,FALSE)</f>
        <v>0</v>
      </c>
      <c r="N1163" s="11">
        <v>202712</v>
      </c>
      <c r="O1163" s="15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0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0</v>
      </c>
      <c r="BF1163" s="16">
        <v>0</v>
      </c>
      <c r="BG1163" s="16">
        <v>0</v>
      </c>
      <c r="BH1163" s="16">
        <v>0</v>
      </c>
      <c r="BI1163" s="16">
        <v>0</v>
      </c>
      <c r="BJ1163" s="16">
        <v>0</v>
      </c>
      <c r="BK1163" s="16">
        <v>184444.44</v>
      </c>
      <c r="BL1163" s="16">
        <v>0</v>
      </c>
      <c r="BM1163" s="16">
        <v>0</v>
      </c>
      <c r="BN1163" s="16">
        <v>0</v>
      </c>
      <c r="BO1163" s="16">
        <v>0</v>
      </c>
      <c r="BP1163" s="16">
        <v>0</v>
      </c>
      <c r="BQ1163" s="16">
        <v>0</v>
      </c>
      <c r="BR1163" s="16">
        <v>0</v>
      </c>
      <c r="BS1163" s="16">
        <v>0</v>
      </c>
      <c r="BT1163" s="16">
        <v>0</v>
      </c>
      <c r="BU1163" s="16">
        <v>0</v>
      </c>
      <c r="BV1163" s="16">
        <v>0</v>
      </c>
      <c r="BW1163" s="16">
        <v>0</v>
      </c>
      <c r="BX1163" s="14">
        <f t="shared" si="18"/>
        <v>184444.44</v>
      </c>
    </row>
    <row r="1164" spans="1:76" s="17" customFormat="1" x14ac:dyDescent="0.3">
      <c r="A1164" s="7" t="s">
        <v>462</v>
      </c>
      <c r="B1164" s="8" t="s">
        <v>3000</v>
      </c>
      <c r="C1164" s="21" t="s">
        <v>3001</v>
      </c>
      <c r="D1164" s="9">
        <v>34386</v>
      </c>
      <c r="E1164" s="9" t="s">
        <v>3000</v>
      </c>
      <c r="F1164" s="10" t="str">
        <f>VLOOKUP($E1164,'FP MD'!$A:$F,2,FALSE)</f>
        <v>PK ST2 Condensate Pmp B Mtr Refurb</v>
      </c>
      <c r="G1164" s="10" t="s">
        <v>1221</v>
      </c>
      <c r="H1164" s="10" t="s">
        <v>1727</v>
      </c>
      <c r="I1164" s="10" t="s">
        <v>2972</v>
      </c>
      <c r="J1164" s="10" t="str">
        <f>VLOOKUP($E1164,'FP MD'!$A:$F,3,FALSE)</f>
        <v/>
      </c>
      <c r="K1164" s="10" t="str">
        <f>VLOOKUP($E1164,'FP MD'!$A:$F,4,FALSE)</f>
        <v/>
      </c>
      <c r="L1164" s="10" t="str">
        <f>VLOOKUP($E1164,'FP MD'!$A:$F,5,FALSE)</f>
        <v/>
      </c>
      <c r="M1164" s="10">
        <f>VLOOKUP($E1164,'FP MD'!$A:$F,6,FALSE)</f>
        <v>0</v>
      </c>
      <c r="N1164" s="11">
        <v>202712</v>
      </c>
      <c r="O1164" s="15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0</v>
      </c>
      <c r="BB1164" s="16">
        <v>0</v>
      </c>
      <c r="BC1164" s="16">
        <v>0</v>
      </c>
      <c r="BD1164" s="16">
        <v>0</v>
      </c>
      <c r="BE1164" s="16">
        <v>0</v>
      </c>
      <c r="BF1164" s="16">
        <v>0</v>
      </c>
      <c r="BG1164" s="16">
        <v>0</v>
      </c>
      <c r="BH1164" s="16">
        <v>0</v>
      </c>
      <c r="BI1164" s="16">
        <v>0</v>
      </c>
      <c r="BJ1164" s="16">
        <v>0</v>
      </c>
      <c r="BK1164" s="16">
        <v>92222.210000000021</v>
      </c>
      <c r="BL1164" s="16">
        <v>0</v>
      </c>
      <c r="BM1164" s="16">
        <v>0</v>
      </c>
      <c r="BN1164" s="16">
        <v>0</v>
      </c>
      <c r="BO1164" s="16">
        <v>0</v>
      </c>
      <c r="BP1164" s="16">
        <v>0</v>
      </c>
      <c r="BQ1164" s="16">
        <v>0</v>
      </c>
      <c r="BR1164" s="16">
        <v>0</v>
      </c>
      <c r="BS1164" s="16">
        <v>0</v>
      </c>
      <c r="BT1164" s="16">
        <v>0</v>
      </c>
      <c r="BU1164" s="16">
        <v>0</v>
      </c>
      <c r="BV1164" s="16">
        <v>0</v>
      </c>
      <c r="BW1164" s="16">
        <v>0</v>
      </c>
      <c r="BX1164" s="14">
        <f t="shared" si="18"/>
        <v>92222.210000000021</v>
      </c>
    </row>
    <row r="1165" spans="1:76" s="17" customFormat="1" x14ac:dyDescent="0.3">
      <c r="A1165" s="7" t="s">
        <v>462</v>
      </c>
      <c r="B1165" s="8" t="s">
        <v>2847</v>
      </c>
      <c r="C1165" s="21" t="s">
        <v>3002</v>
      </c>
      <c r="D1165" s="9">
        <v>34386</v>
      </c>
      <c r="E1165" s="9" t="s">
        <v>2847</v>
      </c>
      <c r="F1165" s="10" t="str">
        <f>VLOOKUP($E1165,'FP MD'!$A:$F,2,FALSE)</f>
        <v>PK CT2-5 Hot Gas Path Parts</v>
      </c>
      <c r="G1165" s="10" t="s">
        <v>1221</v>
      </c>
      <c r="H1165" s="10" t="s">
        <v>1727</v>
      </c>
      <c r="I1165" s="10" t="s">
        <v>2821</v>
      </c>
      <c r="J1165" s="10" t="str">
        <f>VLOOKUP($E1165,'FP MD'!$A:$F,3,FALSE)</f>
        <v/>
      </c>
      <c r="K1165" s="10" t="str">
        <f>VLOOKUP($E1165,'FP MD'!$A:$F,4,FALSE)</f>
        <v/>
      </c>
      <c r="L1165" s="10" t="str">
        <f>VLOOKUP($E1165,'FP MD'!$A:$F,5,FALSE)</f>
        <v/>
      </c>
      <c r="M1165" s="10">
        <f>VLOOKUP($E1165,'FP MD'!$A:$F,6,FALSE)</f>
        <v>0</v>
      </c>
      <c r="N1165" s="11">
        <v>202411</v>
      </c>
      <c r="O1165" s="15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641666.67000000004</v>
      </c>
      <c r="AA1165" s="16">
        <v>58333.329999999958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0</v>
      </c>
      <c r="AV1165" s="16">
        <v>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0</v>
      </c>
      <c r="BG1165" s="16">
        <v>0</v>
      </c>
      <c r="BH1165" s="16">
        <v>0</v>
      </c>
      <c r="BI1165" s="16">
        <v>0</v>
      </c>
      <c r="BJ1165" s="16">
        <v>0</v>
      </c>
      <c r="BK1165" s="16">
        <v>0</v>
      </c>
      <c r="BL1165" s="16">
        <v>0</v>
      </c>
      <c r="BM1165" s="16">
        <v>0</v>
      </c>
      <c r="BN1165" s="16">
        <v>0</v>
      </c>
      <c r="BO1165" s="16">
        <v>0</v>
      </c>
      <c r="BP1165" s="16">
        <v>0</v>
      </c>
      <c r="BQ1165" s="16">
        <v>0</v>
      </c>
      <c r="BR1165" s="16">
        <v>0</v>
      </c>
      <c r="BS1165" s="16">
        <v>0</v>
      </c>
      <c r="BT1165" s="16">
        <v>0</v>
      </c>
      <c r="BU1165" s="16">
        <v>0</v>
      </c>
      <c r="BV1165" s="16">
        <v>0</v>
      </c>
      <c r="BW1165" s="16">
        <v>0</v>
      </c>
      <c r="BX1165" s="14">
        <f t="shared" si="18"/>
        <v>700000</v>
      </c>
    </row>
    <row r="1166" spans="1:76" s="17" customFormat="1" x14ac:dyDescent="0.3">
      <c r="A1166" s="7" t="s">
        <v>468</v>
      </c>
      <c r="B1166" s="8" t="s">
        <v>3003</v>
      </c>
      <c r="C1166" s="21" t="s">
        <v>3004</v>
      </c>
      <c r="D1166" s="9">
        <v>34386</v>
      </c>
      <c r="E1166" s="9" t="s">
        <v>3003</v>
      </c>
      <c r="F1166" s="10" t="str">
        <f>VLOOKUP($E1166,'FP MD'!$A:$F,2,FALSE)</f>
        <v>PK2-5 Power Block - 2027 Blanket</v>
      </c>
      <c r="G1166" s="10" t="s">
        <v>1221</v>
      </c>
      <c r="H1166" s="10" t="s">
        <v>1727</v>
      </c>
      <c r="I1166" s="10" t="s">
        <v>2972</v>
      </c>
      <c r="J1166" s="10" t="str">
        <f>VLOOKUP($E1166,'FP MD'!$A:$F,3,FALSE)</f>
        <v>Blanket</v>
      </c>
      <c r="K1166" s="10" t="str">
        <f>VLOOKUP($E1166,'FP MD'!$A:$F,4,FALSE)</f>
        <v/>
      </c>
      <c r="L1166" s="10" t="str">
        <f>VLOOKUP($E1166,'FP MD'!$A:$F,5,FALSE)</f>
        <v/>
      </c>
      <c r="M1166" s="10">
        <f>VLOOKUP($E1166,'FP MD'!$A:$F,6,FALSE)</f>
        <v>0</v>
      </c>
      <c r="N1166" s="11" t="s">
        <v>97</v>
      </c>
      <c r="O1166" s="15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0</v>
      </c>
      <c r="AX1166" s="16">
        <v>0</v>
      </c>
      <c r="AY1166" s="16">
        <v>0</v>
      </c>
      <c r="AZ1166" s="16">
        <v>296296.29000000004</v>
      </c>
      <c r="BA1166" s="16">
        <v>296296.29000000004</v>
      </c>
      <c r="BB1166" s="16">
        <v>296296.29000000004</v>
      </c>
      <c r="BC1166" s="16">
        <v>296296.29000000004</v>
      </c>
      <c r="BD1166" s="16">
        <v>296296.29000000004</v>
      </c>
      <c r="BE1166" s="16">
        <v>296296.29000000004</v>
      </c>
      <c r="BF1166" s="16">
        <v>296296.29000000004</v>
      </c>
      <c r="BG1166" s="16">
        <v>296296.29000000004</v>
      </c>
      <c r="BH1166" s="16">
        <v>296296.29000000004</v>
      </c>
      <c r="BI1166" s="16">
        <v>296296.29000000004</v>
      </c>
      <c r="BJ1166" s="16">
        <v>296296.29000000004</v>
      </c>
      <c r="BK1166" s="16">
        <v>296296.29000000004</v>
      </c>
      <c r="BL1166" s="16">
        <v>0</v>
      </c>
      <c r="BM1166" s="16">
        <v>0</v>
      </c>
      <c r="BN1166" s="16">
        <v>0</v>
      </c>
      <c r="BO1166" s="16">
        <v>0</v>
      </c>
      <c r="BP1166" s="16">
        <v>0</v>
      </c>
      <c r="BQ1166" s="16">
        <v>0</v>
      </c>
      <c r="BR1166" s="16">
        <v>0</v>
      </c>
      <c r="BS1166" s="16">
        <v>0</v>
      </c>
      <c r="BT1166" s="16">
        <v>0</v>
      </c>
      <c r="BU1166" s="16">
        <v>0</v>
      </c>
      <c r="BV1166" s="16">
        <v>0</v>
      </c>
      <c r="BW1166" s="16">
        <v>0</v>
      </c>
      <c r="BX1166" s="14">
        <f t="shared" si="18"/>
        <v>3555555.4800000004</v>
      </c>
    </row>
    <row r="1167" spans="1:76" s="17" customFormat="1" x14ac:dyDescent="0.3">
      <c r="A1167" s="7" t="s">
        <v>462</v>
      </c>
      <c r="B1167" s="8" t="s">
        <v>2622</v>
      </c>
      <c r="C1167" s="21" t="s">
        <v>3005</v>
      </c>
      <c r="D1167" s="9">
        <v>34386</v>
      </c>
      <c r="E1167" s="9" t="s">
        <v>2622</v>
      </c>
      <c r="F1167" s="10" t="str">
        <f>VLOOKUP($E1167,'FP MD'!$A:$F,2,FALSE)</f>
        <v>PK HRSG 2-5 MS Block Valve Replacem</v>
      </c>
      <c r="G1167" s="10" t="s">
        <v>1221</v>
      </c>
      <c r="H1167" s="10" t="s">
        <v>1727</v>
      </c>
      <c r="I1167" s="10" t="s">
        <v>2972</v>
      </c>
      <c r="J1167" s="10" t="str">
        <f>VLOOKUP($E1167,'FP MD'!$A:$F,3,FALSE)</f>
        <v/>
      </c>
      <c r="K1167" s="10" t="str">
        <f>VLOOKUP($E1167,'FP MD'!$A:$F,4,FALSE)</f>
        <v/>
      </c>
      <c r="L1167" s="10" t="str">
        <f>VLOOKUP($E1167,'FP MD'!$A:$F,5,FALSE)</f>
        <v/>
      </c>
      <c r="M1167" s="10">
        <f>VLOOKUP($E1167,'FP MD'!$A:$F,6,FALSE)</f>
        <v>0</v>
      </c>
      <c r="N1167" s="11">
        <v>202512</v>
      </c>
      <c r="O1167" s="15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964271.75999999978</v>
      </c>
      <c r="AN1167" s="16">
        <v>0</v>
      </c>
      <c r="AO1167" s="16">
        <v>0</v>
      </c>
      <c r="AP1167" s="16">
        <v>0</v>
      </c>
      <c r="AQ1167" s="16">
        <v>0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16">
        <v>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0</v>
      </c>
      <c r="BG1167" s="16">
        <v>0</v>
      </c>
      <c r="BH1167" s="16">
        <v>0</v>
      </c>
      <c r="BI1167" s="16">
        <v>0</v>
      </c>
      <c r="BJ1167" s="16">
        <v>0</v>
      </c>
      <c r="BK1167" s="16">
        <v>0</v>
      </c>
      <c r="BL1167" s="16">
        <v>0</v>
      </c>
      <c r="BM1167" s="16">
        <v>0</v>
      </c>
      <c r="BN1167" s="16">
        <v>0</v>
      </c>
      <c r="BO1167" s="16">
        <v>0</v>
      </c>
      <c r="BP1167" s="16">
        <v>0</v>
      </c>
      <c r="BQ1167" s="16">
        <v>0</v>
      </c>
      <c r="BR1167" s="16">
        <v>0</v>
      </c>
      <c r="BS1167" s="16">
        <v>0</v>
      </c>
      <c r="BT1167" s="16">
        <v>0</v>
      </c>
      <c r="BU1167" s="16">
        <v>0</v>
      </c>
      <c r="BV1167" s="16">
        <v>0</v>
      </c>
      <c r="BW1167" s="16">
        <v>0</v>
      </c>
      <c r="BX1167" s="14">
        <f t="shared" si="18"/>
        <v>964271.75999999978</v>
      </c>
    </row>
    <row r="1168" spans="1:76" s="17" customFormat="1" x14ac:dyDescent="0.3">
      <c r="A1168" s="7" t="s">
        <v>462</v>
      </c>
      <c r="B1168" s="8" t="s">
        <v>3006</v>
      </c>
      <c r="C1168" s="21" t="s">
        <v>3007</v>
      </c>
      <c r="D1168" s="9">
        <v>34386</v>
      </c>
      <c r="E1168" s="9" t="s">
        <v>3006</v>
      </c>
      <c r="F1168" s="10" t="str">
        <f>VLOOKUP($E1168,'FP MD'!$A:$F,2,FALSE)</f>
        <v>PK HRSG 2-5 NH3 Bullet Scrubber Tan</v>
      </c>
      <c r="G1168" s="10" t="s">
        <v>1221</v>
      </c>
      <c r="H1168" s="10" t="s">
        <v>1727</v>
      </c>
      <c r="I1168" s="10" t="s">
        <v>2972</v>
      </c>
      <c r="J1168" s="10" t="str">
        <f>VLOOKUP($E1168,'FP MD'!$A:$F,3,FALSE)</f>
        <v/>
      </c>
      <c r="K1168" s="10" t="str">
        <f>VLOOKUP($E1168,'FP MD'!$A:$F,4,FALSE)</f>
        <v/>
      </c>
      <c r="L1168" s="10" t="str">
        <f>VLOOKUP($E1168,'FP MD'!$A:$F,5,FALSE)</f>
        <v/>
      </c>
      <c r="M1168" s="10">
        <f>VLOOKUP($E1168,'FP MD'!$A:$F,6,FALSE)</f>
        <v>0</v>
      </c>
      <c r="N1168" s="11">
        <v>202512</v>
      </c>
      <c r="O1168" s="15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400000.00000000012</v>
      </c>
      <c r="AN1168" s="16">
        <v>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0</v>
      </c>
      <c r="AY1168" s="16">
        <v>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0</v>
      </c>
      <c r="BF1168" s="16">
        <v>0</v>
      </c>
      <c r="BG1168" s="16">
        <v>0</v>
      </c>
      <c r="BH1168" s="16">
        <v>0</v>
      </c>
      <c r="BI1168" s="16">
        <v>0</v>
      </c>
      <c r="BJ1168" s="16">
        <v>0</v>
      </c>
      <c r="BK1168" s="16">
        <v>0</v>
      </c>
      <c r="BL1168" s="16">
        <v>0</v>
      </c>
      <c r="BM1168" s="16">
        <v>0</v>
      </c>
      <c r="BN1168" s="16">
        <v>0</v>
      </c>
      <c r="BO1168" s="16">
        <v>0</v>
      </c>
      <c r="BP1168" s="16">
        <v>0</v>
      </c>
      <c r="BQ1168" s="16">
        <v>0</v>
      </c>
      <c r="BR1168" s="16">
        <v>0</v>
      </c>
      <c r="BS1168" s="16">
        <v>0</v>
      </c>
      <c r="BT1168" s="16">
        <v>0</v>
      </c>
      <c r="BU1168" s="16">
        <v>0</v>
      </c>
      <c r="BV1168" s="16">
        <v>0</v>
      </c>
      <c r="BW1168" s="16">
        <v>0</v>
      </c>
      <c r="BX1168" s="14">
        <f t="shared" si="18"/>
        <v>400000.00000000012</v>
      </c>
    </row>
    <row r="1169" spans="1:76" s="17" customFormat="1" x14ac:dyDescent="0.3">
      <c r="A1169" s="7" t="s">
        <v>462</v>
      </c>
      <c r="B1169" s="8" t="s">
        <v>3008</v>
      </c>
      <c r="C1169" s="21" t="s">
        <v>3009</v>
      </c>
      <c r="D1169" s="9">
        <v>34386</v>
      </c>
      <c r="E1169" s="9" t="s">
        <v>3008</v>
      </c>
      <c r="F1169" s="10" t="str">
        <f>VLOOKUP($E1169,'FP MD'!$A:$F,2,FALSE)</f>
        <v>PK CTs 2-5 Inlet Filter House Coati</v>
      </c>
      <c r="G1169" s="10" t="s">
        <v>1221</v>
      </c>
      <c r="H1169" s="10" t="s">
        <v>1727</v>
      </c>
      <c r="I1169" s="10" t="s">
        <v>2972</v>
      </c>
      <c r="J1169" s="10" t="str">
        <f>VLOOKUP($E1169,'FP MD'!$A:$F,3,FALSE)</f>
        <v/>
      </c>
      <c r="K1169" s="10" t="str">
        <f>VLOOKUP($E1169,'FP MD'!$A:$F,4,FALSE)</f>
        <v/>
      </c>
      <c r="L1169" s="10" t="str">
        <f>VLOOKUP($E1169,'FP MD'!$A:$F,5,FALSE)</f>
        <v/>
      </c>
      <c r="M1169" s="10">
        <f>VLOOKUP($E1169,'FP MD'!$A:$F,6,FALSE)</f>
        <v>0</v>
      </c>
      <c r="N1169" s="11">
        <v>202512</v>
      </c>
      <c r="O1169" s="15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300000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0</v>
      </c>
      <c r="BG1169" s="16">
        <v>0</v>
      </c>
      <c r="BH1169" s="16">
        <v>0</v>
      </c>
      <c r="BI1169" s="16">
        <v>0</v>
      </c>
      <c r="BJ1169" s="16">
        <v>0</v>
      </c>
      <c r="BK1169" s="16">
        <v>0</v>
      </c>
      <c r="BL1169" s="16">
        <v>0</v>
      </c>
      <c r="BM1169" s="16">
        <v>0</v>
      </c>
      <c r="BN1169" s="16">
        <v>0</v>
      </c>
      <c r="BO1169" s="16">
        <v>0</v>
      </c>
      <c r="BP1169" s="16">
        <v>0</v>
      </c>
      <c r="BQ1169" s="16">
        <v>0</v>
      </c>
      <c r="BR1169" s="16">
        <v>0</v>
      </c>
      <c r="BS1169" s="16">
        <v>0</v>
      </c>
      <c r="BT1169" s="16">
        <v>0</v>
      </c>
      <c r="BU1169" s="16">
        <v>0</v>
      </c>
      <c r="BV1169" s="16">
        <v>0</v>
      </c>
      <c r="BW1169" s="16">
        <v>0</v>
      </c>
      <c r="BX1169" s="14">
        <f t="shared" si="18"/>
        <v>300000</v>
      </c>
    </row>
    <row r="1170" spans="1:76" s="17" customFormat="1" x14ac:dyDescent="0.3">
      <c r="A1170" s="7" t="s">
        <v>462</v>
      </c>
      <c r="B1170" s="8" t="s">
        <v>3010</v>
      </c>
      <c r="C1170" s="21" t="s">
        <v>3011</v>
      </c>
      <c r="D1170" s="9">
        <v>34386</v>
      </c>
      <c r="E1170" s="9" t="s">
        <v>3010</v>
      </c>
      <c r="F1170" s="10" t="str">
        <f>VLOOKUP($E1170,'FP MD'!$A:$F,2,FALSE)</f>
        <v>PK2-5 Power Block - 2028 Blanket</v>
      </c>
      <c r="G1170" s="10" t="s">
        <v>1221</v>
      </c>
      <c r="H1170" s="10" t="s">
        <v>1727</v>
      </c>
      <c r="I1170" s="10" t="s">
        <v>2972</v>
      </c>
      <c r="J1170" s="10" t="str">
        <f>VLOOKUP($E1170,'FP MD'!$A:$F,3,FALSE)</f>
        <v/>
      </c>
      <c r="K1170" s="10" t="str">
        <f>VLOOKUP($E1170,'FP MD'!$A:$F,4,FALSE)</f>
        <v/>
      </c>
      <c r="L1170" s="10" t="str">
        <f>VLOOKUP($E1170,'FP MD'!$A:$F,5,FALSE)</f>
        <v/>
      </c>
      <c r="M1170" s="10">
        <f>VLOOKUP($E1170,'FP MD'!$A:$F,6,FALSE)</f>
        <v>0</v>
      </c>
      <c r="N1170" s="11">
        <v>202812</v>
      </c>
      <c r="O1170" s="15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0</v>
      </c>
      <c r="BG1170" s="16">
        <v>0</v>
      </c>
      <c r="BH1170" s="16">
        <v>0</v>
      </c>
      <c r="BI1170" s="16">
        <v>0</v>
      </c>
      <c r="BJ1170" s="16">
        <v>0</v>
      </c>
      <c r="BK1170" s="16">
        <v>0</v>
      </c>
      <c r="BL1170" s="16">
        <v>0</v>
      </c>
      <c r="BM1170" s="16">
        <v>0</v>
      </c>
      <c r="BN1170" s="16">
        <v>0</v>
      </c>
      <c r="BO1170" s="16">
        <v>0</v>
      </c>
      <c r="BP1170" s="16">
        <v>0</v>
      </c>
      <c r="BQ1170" s="16">
        <v>0</v>
      </c>
      <c r="BR1170" s="16">
        <v>0</v>
      </c>
      <c r="BS1170" s="16">
        <v>0</v>
      </c>
      <c r="BT1170" s="16">
        <v>0</v>
      </c>
      <c r="BU1170" s="16">
        <v>0</v>
      </c>
      <c r="BV1170" s="16">
        <v>0</v>
      </c>
      <c r="BW1170" s="16">
        <v>4000000.0000000005</v>
      </c>
      <c r="BX1170" s="14">
        <f t="shared" si="18"/>
        <v>0</v>
      </c>
    </row>
    <row r="1171" spans="1:76" s="17" customFormat="1" x14ac:dyDescent="0.3">
      <c r="A1171" s="7" t="s">
        <v>462</v>
      </c>
      <c r="B1171" s="8" t="s">
        <v>3012</v>
      </c>
      <c r="C1171" s="21" t="s">
        <v>3013</v>
      </c>
      <c r="D1171" s="9">
        <v>34386</v>
      </c>
      <c r="E1171" s="9" t="s">
        <v>3012</v>
      </c>
      <c r="F1171" s="10" t="str">
        <f>VLOOKUP($E1171,'FP MD'!$A:$F,2,FALSE)</f>
        <v>PK HRSG2-5 Elevator Replacement</v>
      </c>
      <c r="G1171" s="10" t="s">
        <v>1221</v>
      </c>
      <c r="H1171" s="10" t="s">
        <v>1727</v>
      </c>
      <c r="I1171" s="10" t="s">
        <v>2972</v>
      </c>
      <c r="J1171" s="10" t="str">
        <f>VLOOKUP($E1171,'FP MD'!$A:$F,3,FALSE)</f>
        <v/>
      </c>
      <c r="K1171" s="10" t="str">
        <f>VLOOKUP($E1171,'FP MD'!$A:$F,4,FALSE)</f>
        <v/>
      </c>
      <c r="L1171" s="10" t="str">
        <f>VLOOKUP($E1171,'FP MD'!$A:$F,5,FALSE)</f>
        <v/>
      </c>
      <c r="M1171" s="10">
        <f>VLOOKUP($E1171,'FP MD'!$A:$F,6,FALSE)</f>
        <v>0</v>
      </c>
      <c r="N1171" s="11">
        <v>202812</v>
      </c>
      <c r="O1171" s="15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0</v>
      </c>
      <c r="AO1171" s="16">
        <v>0</v>
      </c>
      <c r="AP1171" s="16">
        <v>0</v>
      </c>
      <c r="AQ1171" s="16">
        <v>0</v>
      </c>
      <c r="AR1171" s="16">
        <v>0</v>
      </c>
      <c r="AS1171" s="16">
        <v>0</v>
      </c>
      <c r="AT1171" s="16">
        <v>0</v>
      </c>
      <c r="AU1171" s="16">
        <v>0</v>
      </c>
      <c r="AV1171" s="16">
        <v>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0</v>
      </c>
      <c r="BG1171" s="16">
        <v>0</v>
      </c>
      <c r="BH1171" s="16">
        <v>0</v>
      </c>
      <c r="BI1171" s="16">
        <v>0</v>
      </c>
      <c r="BJ1171" s="16">
        <v>0</v>
      </c>
      <c r="BK1171" s="16">
        <v>0</v>
      </c>
      <c r="BL1171" s="16">
        <v>0</v>
      </c>
      <c r="BM1171" s="16">
        <v>0</v>
      </c>
      <c r="BN1171" s="16">
        <v>0</v>
      </c>
      <c r="BO1171" s="16">
        <v>0</v>
      </c>
      <c r="BP1171" s="16">
        <v>0</v>
      </c>
      <c r="BQ1171" s="16">
        <v>0</v>
      </c>
      <c r="BR1171" s="16">
        <v>0</v>
      </c>
      <c r="BS1171" s="16">
        <v>0</v>
      </c>
      <c r="BT1171" s="16">
        <v>0</v>
      </c>
      <c r="BU1171" s="16">
        <v>0</v>
      </c>
      <c r="BV1171" s="16">
        <v>0</v>
      </c>
      <c r="BW1171" s="16">
        <v>5000000.0000000009</v>
      </c>
      <c r="BX1171" s="14">
        <f t="shared" si="18"/>
        <v>0</v>
      </c>
    </row>
    <row r="1172" spans="1:76" s="17" customFormat="1" x14ac:dyDescent="0.3">
      <c r="A1172" s="7" t="s">
        <v>462</v>
      </c>
      <c r="B1172" s="8" t="s">
        <v>3014</v>
      </c>
      <c r="C1172" s="21" t="s">
        <v>3015</v>
      </c>
      <c r="D1172" s="9">
        <v>34386</v>
      </c>
      <c r="E1172" s="9" t="s">
        <v>3014</v>
      </c>
      <c r="F1172" s="10" t="str">
        <f>VLOOKUP($E1172,'FP MD'!$A:$F,2,FALSE)</f>
        <v>PK- Steam Turbine 2 Major Overhaul</v>
      </c>
      <c r="G1172" s="10" t="s">
        <v>1221</v>
      </c>
      <c r="H1172" s="10" t="s">
        <v>1727</v>
      </c>
      <c r="I1172" s="10" t="s">
        <v>2972</v>
      </c>
      <c r="J1172" s="10" t="str">
        <f>VLOOKUP($E1172,'FP MD'!$A:$F,3,FALSE)</f>
        <v/>
      </c>
      <c r="K1172" s="10" t="str">
        <f>VLOOKUP($E1172,'FP MD'!$A:$F,4,FALSE)</f>
        <v/>
      </c>
      <c r="L1172" s="10" t="str">
        <f>VLOOKUP($E1172,'FP MD'!$A:$F,5,FALSE)</f>
        <v/>
      </c>
      <c r="M1172" s="10">
        <f>VLOOKUP($E1172,'FP MD'!$A:$F,6,FALSE)</f>
        <v>0</v>
      </c>
      <c r="N1172" s="11">
        <v>202512</v>
      </c>
      <c r="O1172" s="15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3549999.9999999991</v>
      </c>
      <c r="AN1172" s="16">
        <v>0</v>
      </c>
      <c r="AO1172" s="16">
        <v>0</v>
      </c>
      <c r="AP1172" s="16">
        <v>0</v>
      </c>
      <c r="AQ1172" s="16">
        <v>0</v>
      </c>
      <c r="AR1172" s="16">
        <v>0</v>
      </c>
      <c r="AS1172" s="16">
        <v>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0</v>
      </c>
      <c r="BG1172" s="16">
        <v>0</v>
      </c>
      <c r="BH1172" s="16">
        <v>0</v>
      </c>
      <c r="BI1172" s="16">
        <v>0</v>
      </c>
      <c r="BJ1172" s="16">
        <v>0</v>
      </c>
      <c r="BK1172" s="16">
        <v>0</v>
      </c>
      <c r="BL1172" s="16">
        <v>0</v>
      </c>
      <c r="BM1172" s="16">
        <v>0</v>
      </c>
      <c r="BN1172" s="16">
        <v>0</v>
      </c>
      <c r="BO1172" s="16">
        <v>0</v>
      </c>
      <c r="BP1172" s="16">
        <v>0</v>
      </c>
      <c r="BQ1172" s="16">
        <v>0</v>
      </c>
      <c r="BR1172" s="16">
        <v>0</v>
      </c>
      <c r="BS1172" s="16">
        <v>0</v>
      </c>
      <c r="BT1172" s="16">
        <v>0</v>
      </c>
      <c r="BU1172" s="16">
        <v>0</v>
      </c>
      <c r="BV1172" s="16">
        <v>0</v>
      </c>
      <c r="BW1172" s="16">
        <v>0</v>
      </c>
      <c r="BX1172" s="14">
        <f t="shared" si="18"/>
        <v>3549999.9999999991</v>
      </c>
    </row>
    <row r="1173" spans="1:76" s="17" customFormat="1" x14ac:dyDescent="0.3">
      <c r="A1173" s="7" t="s">
        <v>462</v>
      </c>
      <c r="B1173" s="8" t="s">
        <v>3016</v>
      </c>
      <c r="C1173" s="21" t="s">
        <v>3017</v>
      </c>
      <c r="D1173" s="9">
        <v>34386</v>
      </c>
      <c r="E1173" s="9" t="s">
        <v>3016</v>
      </c>
      <c r="F1173" s="10" t="str">
        <f>VLOOKUP($E1173,'FP MD'!$A:$F,2,FALSE)</f>
        <v>Polk Unit 2 Carbon Capture Install</v>
      </c>
      <c r="G1173" s="10" t="s">
        <v>1221</v>
      </c>
      <c r="H1173" s="10" t="s">
        <v>1727</v>
      </c>
      <c r="I1173" s="10" t="s">
        <v>2972</v>
      </c>
      <c r="J1173" s="10" t="str">
        <f>VLOOKUP($E1173,'FP MD'!$A:$F,3,FALSE)</f>
        <v>Carbon Capture</v>
      </c>
      <c r="K1173" s="10" t="str">
        <f>VLOOKUP($E1173,'FP MD'!$A:$F,4,FALSE)</f>
        <v/>
      </c>
      <c r="L1173" s="10" t="str">
        <f>VLOOKUP($E1173,'FP MD'!$A:$F,5,FALSE)</f>
        <v/>
      </c>
      <c r="M1173" s="10">
        <f>VLOOKUP($E1173,'FP MD'!$A:$F,6,FALSE)</f>
        <v>0</v>
      </c>
      <c r="N1173" s="11">
        <v>203201</v>
      </c>
      <c r="O1173" s="15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0</v>
      </c>
      <c r="BD1173" s="16">
        <v>0</v>
      </c>
      <c r="BE1173" s="16">
        <v>0</v>
      </c>
      <c r="BF1173" s="16">
        <v>0</v>
      </c>
      <c r="BG1173" s="16">
        <v>0</v>
      </c>
      <c r="BH1173" s="16">
        <v>0</v>
      </c>
      <c r="BI1173" s="16">
        <v>0</v>
      </c>
      <c r="BJ1173" s="16">
        <v>0</v>
      </c>
      <c r="BK1173" s="16">
        <v>0</v>
      </c>
      <c r="BL1173" s="16">
        <v>0</v>
      </c>
      <c r="BM1173" s="16">
        <v>0</v>
      </c>
      <c r="BN1173" s="16">
        <v>0</v>
      </c>
      <c r="BO1173" s="16">
        <v>0</v>
      </c>
      <c r="BP1173" s="16">
        <v>0</v>
      </c>
      <c r="BQ1173" s="16">
        <v>0</v>
      </c>
      <c r="BR1173" s="16">
        <v>0</v>
      </c>
      <c r="BS1173" s="16">
        <v>0</v>
      </c>
      <c r="BT1173" s="16">
        <v>0</v>
      </c>
      <c r="BU1173" s="16">
        <v>0</v>
      </c>
      <c r="BV1173" s="16">
        <v>0</v>
      </c>
      <c r="BW1173" s="16">
        <v>0</v>
      </c>
      <c r="BX1173" s="14">
        <f t="shared" si="18"/>
        <v>0</v>
      </c>
    </row>
    <row r="1174" spans="1:76" s="17" customFormat="1" x14ac:dyDescent="0.3">
      <c r="A1174" s="7" t="s">
        <v>462</v>
      </c>
      <c r="B1174" s="8" t="s">
        <v>3018</v>
      </c>
      <c r="C1174" s="21" t="s">
        <v>3019</v>
      </c>
      <c r="D1174" s="9">
        <v>34386</v>
      </c>
      <c r="E1174" s="9" t="s">
        <v>3018</v>
      </c>
      <c r="F1174" s="10" t="str">
        <f>VLOOKUP($E1174,'FP MD'!$A:$F,2,FALSE)</f>
        <v>CarbonSAFE III (2711) Well Project</v>
      </c>
      <c r="G1174" s="10" t="s">
        <v>1221</v>
      </c>
      <c r="H1174" s="10" t="s">
        <v>1727</v>
      </c>
      <c r="I1174" s="10" t="s">
        <v>2972</v>
      </c>
      <c r="J1174" s="10" t="str">
        <f>VLOOKUP($E1174,'FP MD'!$A:$F,3,FALSE)</f>
        <v>Carbon Capture</v>
      </c>
      <c r="K1174" s="10" t="str">
        <f>VLOOKUP($E1174,'FP MD'!$A:$F,4,FALSE)</f>
        <v/>
      </c>
      <c r="L1174" s="10" t="str">
        <f>VLOOKUP($E1174,'FP MD'!$A:$F,5,FALSE)</f>
        <v/>
      </c>
      <c r="M1174" s="10">
        <f>VLOOKUP($E1174,'FP MD'!$A:$F,6,FALSE)</f>
        <v>0</v>
      </c>
      <c r="N1174" s="11">
        <v>202612</v>
      </c>
      <c r="O1174" s="15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26587297.040000021</v>
      </c>
      <c r="AZ1174" s="16">
        <v>0</v>
      </c>
      <c r="BA1174" s="16">
        <v>0</v>
      </c>
      <c r="BB1174" s="16">
        <v>0</v>
      </c>
      <c r="BC1174" s="16">
        <v>0</v>
      </c>
      <c r="BD1174" s="16">
        <v>0</v>
      </c>
      <c r="BE1174" s="16">
        <v>0</v>
      </c>
      <c r="BF1174" s="16">
        <v>0</v>
      </c>
      <c r="BG1174" s="16">
        <v>0</v>
      </c>
      <c r="BH1174" s="16">
        <v>0</v>
      </c>
      <c r="BI1174" s="16">
        <v>0</v>
      </c>
      <c r="BJ1174" s="16">
        <v>0</v>
      </c>
      <c r="BK1174" s="16">
        <v>0</v>
      </c>
      <c r="BL1174" s="16">
        <v>0</v>
      </c>
      <c r="BM1174" s="16">
        <v>0</v>
      </c>
      <c r="BN1174" s="16">
        <v>0</v>
      </c>
      <c r="BO1174" s="16">
        <v>0</v>
      </c>
      <c r="BP1174" s="16">
        <v>0</v>
      </c>
      <c r="BQ1174" s="16">
        <v>0</v>
      </c>
      <c r="BR1174" s="16">
        <v>0</v>
      </c>
      <c r="BS1174" s="16">
        <v>0</v>
      </c>
      <c r="BT1174" s="16">
        <v>0</v>
      </c>
      <c r="BU1174" s="16">
        <v>0</v>
      </c>
      <c r="BV1174" s="16">
        <v>0</v>
      </c>
      <c r="BW1174" s="16">
        <v>0</v>
      </c>
      <c r="BX1174" s="14">
        <f t="shared" si="18"/>
        <v>26587297.040000021</v>
      </c>
    </row>
    <row r="1175" spans="1:76" s="17" customFormat="1" x14ac:dyDescent="0.3">
      <c r="A1175" s="7" t="s">
        <v>462</v>
      </c>
      <c r="B1175" s="8" t="s">
        <v>3020</v>
      </c>
      <c r="C1175" s="21" t="s">
        <v>3021</v>
      </c>
      <c r="D1175" s="9">
        <v>34399</v>
      </c>
      <c r="E1175" s="9" t="s">
        <v>3022</v>
      </c>
      <c r="F1175" s="10" t="str">
        <f>VLOOKUP($E1175,'FP MD'!$A:$F,2,FALSE)</f>
        <v>English Creek Solar Development</v>
      </c>
      <c r="G1175" s="10" t="s">
        <v>1221</v>
      </c>
      <c r="H1175" s="10" t="s">
        <v>1693</v>
      </c>
      <c r="I1175" s="10" t="s">
        <v>1693</v>
      </c>
      <c r="J1175" s="10" t="str">
        <f>VLOOKUP($E1175,'FP MD'!$A:$F,3,FALSE)</f>
        <v>Solar - Wave 3</v>
      </c>
      <c r="K1175" s="10" t="str">
        <f>VLOOKUP($E1175,'FP MD'!$A:$F,4,FALSE)</f>
        <v>Wave 3 - Tranche 1</v>
      </c>
      <c r="L1175" s="10" t="str">
        <f>VLOOKUP($E1175,'FP MD'!$A:$F,5,FALSE)</f>
        <v/>
      </c>
      <c r="M1175" s="10" t="str">
        <f>VLOOKUP($E1175,'FP MD'!$A:$F,6,FALSE)</f>
        <v>Solar</v>
      </c>
      <c r="N1175" s="11">
        <v>202412</v>
      </c>
      <c r="O1175" s="12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312360.27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13">
        <v>0</v>
      </c>
      <c r="AO1175" s="13">
        <v>0</v>
      </c>
      <c r="AP1175" s="13">
        <v>0</v>
      </c>
      <c r="AQ1175" s="13">
        <v>0</v>
      </c>
      <c r="AR1175" s="13">
        <v>0</v>
      </c>
      <c r="AS1175" s="13">
        <v>0</v>
      </c>
      <c r="AT1175" s="13">
        <v>0</v>
      </c>
      <c r="AU1175" s="13">
        <v>0</v>
      </c>
      <c r="AV1175" s="13">
        <v>0</v>
      </c>
      <c r="AW1175" s="13">
        <v>0</v>
      </c>
      <c r="AX1175" s="13">
        <v>0</v>
      </c>
      <c r="AY1175" s="13">
        <v>0</v>
      </c>
      <c r="AZ1175" s="13">
        <v>0</v>
      </c>
      <c r="BA1175" s="13">
        <v>0</v>
      </c>
      <c r="BB1175" s="13">
        <v>0</v>
      </c>
      <c r="BC1175" s="13">
        <v>0</v>
      </c>
      <c r="BD1175" s="13">
        <v>0</v>
      </c>
      <c r="BE1175" s="13">
        <v>0</v>
      </c>
      <c r="BF1175" s="13">
        <v>0</v>
      </c>
      <c r="BG1175" s="13">
        <v>0</v>
      </c>
      <c r="BH1175" s="13">
        <v>0</v>
      </c>
      <c r="BI1175" s="13">
        <v>0</v>
      </c>
      <c r="BJ1175" s="13">
        <v>0</v>
      </c>
      <c r="BK1175" s="13">
        <v>0</v>
      </c>
      <c r="BL1175" s="13">
        <v>0</v>
      </c>
      <c r="BM1175" s="13">
        <v>0</v>
      </c>
      <c r="BN1175" s="13">
        <v>0</v>
      </c>
      <c r="BO1175" s="13">
        <v>0</v>
      </c>
      <c r="BP1175" s="13">
        <v>0</v>
      </c>
      <c r="BQ1175" s="13">
        <v>0</v>
      </c>
      <c r="BR1175" s="13">
        <v>0</v>
      </c>
      <c r="BS1175" s="13">
        <v>0</v>
      </c>
      <c r="BT1175" s="13">
        <v>0</v>
      </c>
      <c r="BU1175" s="13">
        <v>0</v>
      </c>
      <c r="BV1175" s="13">
        <v>0</v>
      </c>
      <c r="BW1175" s="13">
        <v>0</v>
      </c>
      <c r="BX1175" s="14">
        <f t="shared" si="18"/>
        <v>312360.27</v>
      </c>
    </row>
    <row r="1176" spans="1:76" s="17" customFormat="1" x14ac:dyDescent="0.3">
      <c r="A1176" s="7" t="s">
        <v>462</v>
      </c>
      <c r="B1176" s="8" t="s">
        <v>3023</v>
      </c>
      <c r="C1176" s="21" t="s">
        <v>3024</v>
      </c>
      <c r="D1176" s="9">
        <v>34399</v>
      </c>
      <c r="E1176" s="9" t="s">
        <v>3025</v>
      </c>
      <c r="F1176" s="10" t="str">
        <f>VLOOKUP($E1176,'FP MD'!$A:$F,2,FALSE)</f>
        <v>Dover Solar Development</v>
      </c>
      <c r="G1176" s="10" t="s">
        <v>1221</v>
      </c>
      <c r="H1176" s="10" t="s">
        <v>3026</v>
      </c>
      <c r="I1176" s="10" t="s">
        <v>3026</v>
      </c>
      <c r="J1176" s="10" t="str">
        <f>VLOOKUP($E1176,'FP MD'!$A:$F,3,FALSE)</f>
        <v>Solar - Wave 2</v>
      </c>
      <c r="K1176" s="10" t="str">
        <f>VLOOKUP($E1176,'FP MD'!$A:$F,4,FALSE)</f>
        <v>Wave 2 - Tranche 3</v>
      </c>
      <c r="L1176" s="10" t="str">
        <f>VLOOKUP($E1176,'FP MD'!$A:$F,5,FALSE)</f>
        <v/>
      </c>
      <c r="M1176" s="10" t="str">
        <f>VLOOKUP($E1176,'FP MD'!$A:$F,6,FALSE)</f>
        <v>Solar</v>
      </c>
      <c r="N1176" s="11">
        <v>202312</v>
      </c>
      <c r="O1176" s="12">
        <v>0</v>
      </c>
      <c r="P1176" s="13">
        <v>160271.44</v>
      </c>
      <c r="Q1176" s="13">
        <v>50600</v>
      </c>
      <c r="R1176" s="13">
        <v>30600</v>
      </c>
      <c r="S1176" s="13">
        <v>20100</v>
      </c>
      <c r="T1176" s="13">
        <v>16197.020000000019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13">
        <v>0</v>
      </c>
      <c r="AO1176" s="13">
        <v>0</v>
      </c>
      <c r="AP1176" s="13">
        <v>0</v>
      </c>
      <c r="AQ1176" s="13">
        <v>0</v>
      </c>
      <c r="AR1176" s="13">
        <v>0</v>
      </c>
      <c r="AS1176" s="13">
        <v>0</v>
      </c>
      <c r="AT1176" s="13">
        <v>0</v>
      </c>
      <c r="AU1176" s="13">
        <v>0</v>
      </c>
      <c r="AV1176" s="13">
        <v>0</v>
      </c>
      <c r="AW1176" s="13">
        <v>0</v>
      </c>
      <c r="AX1176" s="13">
        <v>0</v>
      </c>
      <c r="AY1176" s="13">
        <v>0</v>
      </c>
      <c r="AZ1176" s="13">
        <v>0</v>
      </c>
      <c r="BA1176" s="13">
        <v>0</v>
      </c>
      <c r="BB1176" s="13">
        <v>0</v>
      </c>
      <c r="BC1176" s="13">
        <v>0</v>
      </c>
      <c r="BD1176" s="13">
        <v>0</v>
      </c>
      <c r="BE1176" s="13">
        <v>0</v>
      </c>
      <c r="BF1176" s="13">
        <v>0</v>
      </c>
      <c r="BG1176" s="13">
        <v>0</v>
      </c>
      <c r="BH1176" s="13">
        <v>0</v>
      </c>
      <c r="BI1176" s="13">
        <v>0</v>
      </c>
      <c r="BJ1176" s="13">
        <v>0</v>
      </c>
      <c r="BK1176" s="13">
        <v>0</v>
      </c>
      <c r="BL1176" s="13">
        <v>0</v>
      </c>
      <c r="BM1176" s="13">
        <v>0</v>
      </c>
      <c r="BN1176" s="13">
        <v>0</v>
      </c>
      <c r="BO1176" s="13">
        <v>0</v>
      </c>
      <c r="BP1176" s="13">
        <v>0</v>
      </c>
      <c r="BQ1176" s="13">
        <v>0</v>
      </c>
      <c r="BR1176" s="13">
        <v>0</v>
      </c>
      <c r="BS1176" s="13">
        <v>0</v>
      </c>
      <c r="BT1176" s="13">
        <v>0</v>
      </c>
      <c r="BU1176" s="13">
        <v>0</v>
      </c>
      <c r="BV1176" s="13">
        <v>0</v>
      </c>
      <c r="BW1176" s="13">
        <v>0</v>
      </c>
      <c r="BX1176" s="14">
        <f t="shared" si="18"/>
        <v>277768.46000000002</v>
      </c>
    </row>
    <row r="1177" spans="1:76" s="17" customFormat="1" x14ac:dyDescent="0.3">
      <c r="A1177" s="7" t="s">
        <v>462</v>
      </c>
      <c r="B1177" s="8" t="s">
        <v>3027</v>
      </c>
      <c r="C1177" s="21" t="s">
        <v>3028</v>
      </c>
      <c r="D1177" s="9">
        <v>34399</v>
      </c>
      <c r="E1177" s="9" t="s">
        <v>3022</v>
      </c>
      <c r="F1177" s="10" t="str">
        <f>VLOOKUP($E1177,'FP MD'!$A:$F,2,FALSE)</f>
        <v>English Creek Solar Development</v>
      </c>
      <c r="G1177" s="10" t="s">
        <v>1221</v>
      </c>
      <c r="H1177" s="10" t="s">
        <v>1693</v>
      </c>
      <c r="I1177" s="10" t="s">
        <v>1693</v>
      </c>
      <c r="J1177" s="10" t="str">
        <f>VLOOKUP($E1177,'FP MD'!$A:$F,3,FALSE)</f>
        <v>Solar - Wave 3</v>
      </c>
      <c r="K1177" s="10" t="str">
        <f>VLOOKUP($E1177,'FP MD'!$A:$F,4,FALSE)</f>
        <v>Wave 3 - Tranche 1</v>
      </c>
      <c r="L1177" s="10" t="str">
        <f>VLOOKUP($E1177,'FP MD'!$A:$F,5,FALSE)</f>
        <v/>
      </c>
      <c r="M1177" s="10" t="str">
        <f>VLOOKUP($E1177,'FP MD'!$A:$F,6,FALSE)</f>
        <v>Solar</v>
      </c>
      <c r="N1177" s="11">
        <v>202412</v>
      </c>
      <c r="O1177" s="12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38845749.340000011</v>
      </c>
      <c r="AB1177" s="13">
        <v>4248539.2800000012</v>
      </c>
      <c r="AC1177" s="13">
        <v>54837.45000000298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13">
        <v>0</v>
      </c>
      <c r="AO1177" s="13">
        <v>0</v>
      </c>
      <c r="AP1177" s="13">
        <v>0</v>
      </c>
      <c r="AQ1177" s="13">
        <v>0</v>
      </c>
      <c r="AR1177" s="13">
        <v>0</v>
      </c>
      <c r="AS1177" s="13">
        <v>0</v>
      </c>
      <c r="AT1177" s="13">
        <v>0</v>
      </c>
      <c r="AU1177" s="13">
        <v>0</v>
      </c>
      <c r="AV1177" s="13">
        <v>0</v>
      </c>
      <c r="AW1177" s="13">
        <v>0</v>
      </c>
      <c r="AX1177" s="13">
        <v>0</v>
      </c>
      <c r="AY1177" s="13">
        <v>0</v>
      </c>
      <c r="AZ1177" s="13">
        <v>0</v>
      </c>
      <c r="BA1177" s="13">
        <v>0</v>
      </c>
      <c r="BB1177" s="13">
        <v>0</v>
      </c>
      <c r="BC1177" s="13">
        <v>0</v>
      </c>
      <c r="BD1177" s="13">
        <v>0</v>
      </c>
      <c r="BE1177" s="13">
        <v>0</v>
      </c>
      <c r="BF1177" s="13">
        <v>0</v>
      </c>
      <c r="BG1177" s="13">
        <v>0</v>
      </c>
      <c r="BH1177" s="13">
        <v>0</v>
      </c>
      <c r="BI1177" s="13">
        <v>0</v>
      </c>
      <c r="BJ1177" s="13">
        <v>0</v>
      </c>
      <c r="BK1177" s="13">
        <v>0</v>
      </c>
      <c r="BL1177" s="13">
        <v>0</v>
      </c>
      <c r="BM1177" s="13">
        <v>0</v>
      </c>
      <c r="BN1177" s="13">
        <v>0</v>
      </c>
      <c r="BO1177" s="13">
        <v>0</v>
      </c>
      <c r="BP1177" s="13">
        <v>0</v>
      </c>
      <c r="BQ1177" s="13">
        <v>0</v>
      </c>
      <c r="BR1177" s="13">
        <v>0</v>
      </c>
      <c r="BS1177" s="13">
        <v>0</v>
      </c>
      <c r="BT1177" s="13">
        <v>0</v>
      </c>
      <c r="BU1177" s="13">
        <v>0</v>
      </c>
      <c r="BV1177" s="13">
        <v>0</v>
      </c>
      <c r="BW1177" s="13">
        <v>0</v>
      </c>
      <c r="BX1177" s="14">
        <f t="shared" si="18"/>
        <v>43149126.070000015</v>
      </c>
    </row>
    <row r="1178" spans="1:76" s="17" customFormat="1" x14ac:dyDescent="0.3">
      <c r="A1178" s="7" t="s">
        <v>462</v>
      </c>
      <c r="B1178" s="8" t="s">
        <v>3029</v>
      </c>
      <c r="C1178" s="21" t="s">
        <v>3030</v>
      </c>
      <c r="D1178" s="9">
        <v>34399</v>
      </c>
      <c r="E1178" s="9" t="s">
        <v>3031</v>
      </c>
      <c r="F1178" s="10" t="str">
        <f>VLOOKUP($E1178,'FP MD'!$A:$F,2,FALSE)</f>
        <v>Quail Meadow Solar Development</v>
      </c>
      <c r="G1178" s="10" t="s">
        <v>1221</v>
      </c>
      <c r="H1178" s="10" t="s">
        <v>3032</v>
      </c>
      <c r="I1178" s="10" t="s">
        <v>3032</v>
      </c>
      <c r="J1178" s="10" t="str">
        <f>VLOOKUP($E1178,'FP MD'!$A:$F,3,FALSE)</f>
        <v>Solar - FP CLEANUP</v>
      </c>
      <c r="K1178" s="10" t="str">
        <f>VLOOKUP($E1178,'FP MD'!$A:$F,4,FALSE)</f>
        <v/>
      </c>
      <c r="L1178" s="10" t="str">
        <f>VLOOKUP($E1178,'FP MD'!$A:$F,5,FALSE)</f>
        <v/>
      </c>
      <c r="M1178" s="10" t="str">
        <f>VLOOKUP($E1178,'FP MD'!$A:$F,6,FALSE)</f>
        <v>Solar</v>
      </c>
      <c r="N1178" s="11">
        <v>202612</v>
      </c>
      <c r="O1178" s="12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13">
        <v>0</v>
      </c>
      <c r="AO1178" s="13">
        <v>0</v>
      </c>
      <c r="AP1178" s="13">
        <v>0</v>
      </c>
      <c r="AQ1178" s="13">
        <v>0</v>
      </c>
      <c r="AR1178" s="13">
        <v>0</v>
      </c>
      <c r="AS1178" s="13">
        <v>0</v>
      </c>
      <c r="AT1178" s="13">
        <v>0</v>
      </c>
      <c r="AU1178" s="13">
        <v>0</v>
      </c>
      <c r="AV1178" s="13">
        <v>0</v>
      </c>
      <c r="AW1178" s="13">
        <v>0</v>
      </c>
      <c r="AX1178" s="13">
        <v>0</v>
      </c>
      <c r="AY1178" s="13">
        <v>33100.42</v>
      </c>
      <c r="AZ1178" s="13">
        <v>0</v>
      </c>
      <c r="BA1178" s="13">
        <v>0</v>
      </c>
      <c r="BB1178" s="13">
        <v>0</v>
      </c>
      <c r="BC1178" s="13">
        <v>0</v>
      </c>
      <c r="BD1178" s="13">
        <v>0</v>
      </c>
      <c r="BE1178" s="13">
        <v>0</v>
      </c>
      <c r="BF1178" s="13">
        <v>0</v>
      </c>
      <c r="BG1178" s="13">
        <v>0</v>
      </c>
      <c r="BH1178" s="13">
        <v>0</v>
      </c>
      <c r="BI1178" s="13">
        <v>0</v>
      </c>
      <c r="BJ1178" s="13">
        <v>0</v>
      </c>
      <c r="BK1178" s="13">
        <v>0</v>
      </c>
      <c r="BL1178" s="13">
        <v>0</v>
      </c>
      <c r="BM1178" s="13">
        <v>0</v>
      </c>
      <c r="BN1178" s="13">
        <v>0</v>
      </c>
      <c r="BO1178" s="13">
        <v>0</v>
      </c>
      <c r="BP1178" s="13">
        <v>0</v>
      </c>
      <c r="BQ1178" s="13">
        <v>0</v>
      </c>
      <c r="BR1178" s="13">
        <v>0</v>
      </c>
      <c r="BS1178" s="13">
        <v>0</v>
      </c>
      <c r="BT1178" s="13">
        <v>0</v>
      </c>
      <c r="BU1178" s="13">
        <v>0</v>
      </c>
      <c r="BV1178" s="13">
        <v>0</v>
      </c>
      <c r="BW1178" s="13">
        <v>0</v>
      </c>
      <c r="BX1178" s="14">
        <f t="shared" si="18"/>
        <v>33100.42</v>
      </c>
    </row>
    <row r="1179" spans="1:76" s="17" customFormat="1" x14ac:dyDescent="0.3">
      <c r="A1179" s="7" t="s">
        <v>462</v>
      </c>
      <c r="B1179" s="8" t="s">
        <v>3033</v>
      </c>
      <c r="C1179" s="21" t="s">
        <v>3034</v>
      </c>
      <c r="D1179" s="9">
        <v>34399</v>
      </c>
      <c r="E1179" s="9" t="s">
        <v>3035</v>
      </c>
      <c r="F1179" s="10" t="str">
        <f>VLOOKUP($E1179,'FP MD'!$A:$F,2,FALSE)</f>
        <v>Mountain View Solar Development</v>
      </c>
      <c r="G1179" s="10" t="s">
        <v>1221</v>
      </c>
      <c r="H1179" s="10" t="s">
        <v>3036</v>
      </c>
      <c r="I1179" s="10" t="s">
        <v>3036</v>
      </c>
      <c r="J1179" s="10" t="str">
        <f>VLOOKUP($E1179,'FP MD'!$A:$F,3,FALSE)</f>
        <v>Solar - Wave 2</v>
      </c>
      <c r="K1179" s="10" t="str">
        <f>VLOOKUP($E1179,'FP MD'!$A:$F,4,FALSE)</f>
        <v>Wave 2 - Tranche 1</v>
      </c>
      <c r="L1179" s="10" t="str">
        <f>VLOOKUP($E1179,'FP MD'!$A:$F,5,FALSE)</f>
        <v/>
      </c>
      <c r="M1179" s="10" t="str">
        <f>VLOOKUP($E1179,'FP MD'!$A:$F,6,FALSE)</f>
        <v>Solar</v>
      </c>
      <c r="N1179" s="11">
        <v>202204</v>
      </c>
      <c r="O1179" s="12">
        <v>0</v>
      </c>
      <c r="P1179" s="13">
        <v>5000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13">
        <v>0</v>
      </c>
      <c r="AO1179" s="13">
        <v>0</v>
      </c>
      <c r="AP1179" s="13">
        <v>0</v>
      </c>
      <c r="AQ1179" s="13">
        <v>0</v>
      </c>
      <c r="AR1179" s="13">
        <v>0</v>
      </c>
      <c r="AS1179" s="13">
        <v>0</v>
      </c>
      <c r="AT1179" s="13">
        <v>0</v>
      </c>
      <c r="AU1179" s="13">
        <v>0</v>
      </c>
      <c r="AV1179" s="13">
        <v>0</v>
      </c>
      <c r="AW1179" s="13">
        <v>0</v>
      </c>
      <c r="AX1179" s="13">
        <v>0</v>
      </c>
      <c r="AY1179" s="13">
        <v>0</v>
      </c>
      <c r="AZ1179" s="13">
        <v>0</v>
      </c>
      <c r="BA1179" s="13">
        <v>0</v>
      </c>
      <c r="BB1179" s="13">
        <v>0</v>
      </c>
      <c r="BC1179" s="13">
        <v>0</v>
      </c>
      <c r="BD1179" s="13">
        <v>0</v>
      </c>
      <c r="BE1179" s="13">
        <v>0</v>
      </c>
      <c r="BF1179" s="13">
        <v>0</v>
      </c>
      <c r="BG1179" s="13">
        <v>0</v>
      </c>
      <c r="BH1179" s="13">
        <v>0</v>
      </c>
      <c r="BI1179" s="13">
        <v>0</v>
      </c>
      <c r="BJ1179" s="13">
        <v>0</v>
      </c>
      <c r="BK1179" s="13">
        <v>0</v>
      </c>
      <c r="BL1179" s="13">
        <v>0</v>
      </c>
      <c r="BM1179" s="13">
        <v>0</v>
      </c>
      <c r="BN1179" s="13">
        <v>0</v>
      </c>
      <c r="BO1179" s="13">
        <v>0</v>
      </c>
      <c r="BP1179" s="13">
        <v>0</v>
      </c>
      <c r="BQ1179" s="13">
        <v>0</v>
      </c>
      <c r="BR1179" s="13">
        <v>0</v>
      </c>
      <c r="BS1179" s="13">
        <v>0</v>
      </c>
      <c r="BT1179" s="13">
        <v>0</v>
      </c>
      <c r="BU1179" s="13">
        <v>0</v>
      </c>
      <c r="BV1179" s="13">
        <v>0</v>
      </c>
      <c r="BW1179" s="13">
        <v>0</v>
      </c>
      <c r="BX1179" s="14">
        <f t="shared" si="18"/>
        <v>5000</v>
      </c>
    </row>
    <row r="1180" spans="1:76" s="17" customFormat="1" x14ac:dyDescent="0.3">
      <c r="A1180" s="7" t="s">
        <v>462</v>
      </c>
      <c r="B1180" s="8" t="s">
        <v>3037</v>
      </c>
      <c r="C1180" s="21" t="s">
        <v>3038</v>
      </c>
      <c r="D1180" s="9">
        <v>34399</v>
      </c>
      <c r="E1180" s="9" t="s">
        <v>3039</v>
      </c>
      <c r="F1180" s="10" t="str">
        <f>VLOOKUP($E1180,'FP MD'!$A:$F,2,FALSE)</f>
        <v>Alafia Solar Development</v>
      </c>
      <c r="G1180" s="10" t="s">
        <v>1221</v>
      </c>
      <c r="H1180" s="10" t="s">
        <v>3040</v>
      </c>
      <c r="I1180" s="10" t="s">
        <v>3040</v>
      </c>
      <c r="J1180" s="10" t="str">
        <f>VLOOKUP($E1180,'FP MD'!$A:$F,3,FALSE)</f>
        <v>Solar - Wave 2</v>
      </c>
      <c r="K1180" s="10" t="str">
        <f>VLOOKUP($E1180,'FP MD'!$A:$F,4,FALSE)</f>
        <v>Wave 2 - Tranche 3</v>
      </c>
      <c r="L1180" s="10" t="str">
        <f>VLOOKUP($E1180,'FP MD'!$A:$F,5,FALSE)</f>
        <v/>
      </c>
      <c r="M1180" s="10" t="str">
        <f>VLOOKUP($E1180,'FP MD'!$A:$F,6,FALSE)</f>
        <v>Solar</v>
      </c>
      <c r="N1180" s="11">
        <v>202312</v>
      </c>
      <c r="O1180" s="12">
        <v>0</v>
      </c>
      <c r="P1180" s="13">
        <v>265000</v>
      </c>
      <c r="Q1180" s="13">
        <v>143903.21999999997</v>
      </c>
      <c r="R1180" s="13">
        <v>114197</v>
      </c>
      <c r="S1180" s="13">
        <v>35800</v>
      </c>
      <c r="T1180" s="13">
        <v>11291.680000000051</v>
      </c>
      <c r="U1180" s="13">
        <v>69249.979999999981</v>
      </c>
      <c r="V1180" s="13">
        <v>100000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13">
        <v>0</v>
      </c>
      <c r="AO1180" s="13">
        <v>0</v>
      </c>
      <c r="AP1180" s="13">
        <v>0</v>
      </c>
      <c r="AQ1180" s="13">
        <v>0</v>
      </c>
      <c r="AR1180" s="13">
        <v>0</v>
      </c>
      <c r="AS1180" s="13">
        <v>0</v>
      </c>
      <c r="AT1180" s="13">
        <v>0</v>
      </c>
      <c r="AU1180" s="13">
        <v>0</v>
      </c>
      <c r="AV1180" s="13">
        <v>0</v>
      </c>
      <c r="AW1180" s="13">
        <v>0</v>
      </c>
      <c r="AX1180" s="13">
        <v>0</v>
      </c>
      <c r="AY1180" s="13">
        <v>0</v>
      </c>
      <c r="AZ1180" s="13">
        <v>0</v>
      </c>
      <c r="BA1180" s="13">
        <v>0</v>
      </c>
      <c r="BB1180" s="13">
        <v>0</v>
      </c>
      <c r="BC1180" s="13">
        <v>0</v>
      </c>
      <c r="BD1180" s="13">
        <v>0</v>
      </c>
      <c r="BE1180" s="13">
        <v>0</v>
      </c>
      <c r="BF1180" s="13">
        <v>0</v>
      </c>
      <c r="BG1180" s="13">
        <v>0</v>
      </c>
      <c r="BH1180" s="13">
        <v>0</v>
      </c>
      <c r="BI1180" s="13">
        <v>0</v>
      </c>
      <c r="BJ1180" s="13">
        <v>0</v>
      </c>
      <c r="BK1180" s="13">
        <v>0</v>
      </c>
      <c r="BL1180" s="13">
        <v>0</v>
      </c>
      <c r="BM1180" s="13">
        <v>0</v>
      </c>
      <c r="BN1180" s="13">
        <v>0</v>
      </c>
      <c r="BO1180" s="13">
        <v>0</v>
      </c>
      <c r="BP1180" s="13">
        <v>0</v>
      </c>
      <c r="BQ1180" s="13">
        <v>0</v>
      </c>
      <c r="BR1180" s="13">
        <v>0</v>
      </c>
      <c r="BS1180" s="13">
        <v>0</v>
      </c>
      <c r="BT1180" s="13">
        <v>0</v>
      </c>
      <c r="BU1180" s="13">
        <v>0</v>
      </c>
      <c r="BV1180" s="13">
        <v>0</v>
      </c>
      <c r="BW1180" s="13">
        <v>0</v>
      </c>
      <c r="BX1180" s="14">
        <f t="shared" si="18"/>
        <v>739441.88</v>
      </c>
    </row>
    <row r="1181" spans="1:76" s="17" customFormat="1" x14ac:dyDescent="0.3">
      <c r="A1181" s="7" t="s">
        <v>462</v>
      </c>
      <c r="B1181" s="8" t="s">
        <v>3041</v>
      </c>
      <c r="C1181" s="21" t="s">
        <v>3042</v>
      </c>
      <c r="D1181" s="9">
        <v>34399</v>
      </c>
      <c r="E1181" s="9" t="s">
        <v>3031</v>
      </c>
      <c r="F1181" s="10" t="str">
        <f>VLOOKUP($E1181,'FP MD'!$A:$F,2,FALSE)</f>
        <v>Quail Meadow Solar Development</v>
      </c>
      <c r="G1181" s="10" t="s">
        <v>1221</v>
      </c>
      <c r="H1181" s="10" t="s">
        <v>3032</v>
      </c>
      <c r="I1181" s="10" t="s">
        <v>3032</v>
      </c>
      <c r="J1181" s="10" t="str">
        <f>VLOOKUP($E1181,'FP MD'!$A:$F,3,FALSE)</f>
        <v>Solar - FP CLEANUP</v>
      </c>
      <c r="K1181" s="10" t="str">
        <f>VLOOKUP($E1181,'FP MD'!$A:$F,4,FALSE)</f>
        <v/>
      </c>
      <c r="L1181" s="10" t="str">
        <f>VLOOKUP($E1181,'FP MD'!$A:$F,5,FALSE)</f>
        <v/>
      </c>
      <c r="M1181" s="10" t="str">
        <f>VLOOKUP($E1181,'FP MD'!$A:$F,6,FALSE)</f>
        <v>Solar</v>
      </c>
      <c r="N1181" s="11">
        <v>202612</v>
      </c>
      <c r="O1181" s="12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13">
        <v>0</v>
      </c>
      <c r="AO1181" s="13">
        <v>0</v>
      </c>
      <c r="AP1181" s="13">
        <v>0</v>
      </c>
      <c r="AQ1181" s="13">
        <v>0</v>
      </c>
      <c r="AR1181" s="13">
        <v>0</v>
      </c>
      <c r="AS1181" s="13">
        <v>0</v>
      </c>
      <c r="AT1181" s="13">
        <v>0</v>
      </c>
      <c r="AU1181" s="13">
        <v>0</v>
      </c>
      <c r="AV1181" s="13">
        <v>0</v>
      </c>
      <c r="AW1181" s="13">
        <v>0</v>
      </c>
      <c r="AX1181" s="13">
        <v>0</v>
      </c>
      <c r="AY1181" s="13">
        <v>30309.920000000002</v>
      </c>
      <c r="AZ1181" s="13">
        <v>0</v>
      </c>
      <c r="BA1181" s="13">
        <v>0</v>
      </c>
      <c r="BB1181" s="13">
        <v>0</v>
      </c>
      <c r="BC1181" s="13">
        <v>0</v>
      </c>
      <c r="BD1181" s="13">
        <v>0</v>
      </c>
      <c r="BE1181" s="13">
        <v>0</v>
      </c>
      <c r="BF1181" s="13">
        <v>0</v>
      </c>
      <c r="BG1181" s="13">
        <v>0</v>
      </c>
      <c r="BH1181" s="13">
        <v>0</v>
      </c>
      <c r="BI1181" s="13">
        <v>0</v>
      </c>
      <c r="BJ1181" s="13">
        <v>0</v>
      </c>
      <c r="BK1181" s="13">
        <v>0</v>
      </c>
      <c r="BL1181" s="13">
        <v>0</v>
      </c>
      <c r="BM1181" s="13">
        <v>0</v>
      </c>
      <c r="BN1181" s="13">
        <v>0</v>
      </c>
      <c r="BO1181" s="13">
        <v>0</v>
      </c>
      <c r="BP1181" s="13">
        <v>0</v>
      </c>
      <c r="BQ1181" s="13">
        <v>0</v>
      </c>
      <c r="BR1181" s="13">
        <v>0</v>
      </c>
      <c r="BS1181" s="13">
        <v>0</v>
      </c>
      <c r="BT1181" s="13">
        <v>0</v>
      </c>
      <c r="BU1181" s="13">
        <v>0</v>
      </c>
      <c r="BV1181" s="13">
        <v>0</v>
      </c>
      <c r="BW1181" s="13">
        <v>0</v>
      </c>
      <c r="BX1181" s="14">
        <f t="shared" si="18"/>
        <v>30309.920000000002</v>
      </c>
    </row>
    <row r="1182" spans="1:76" s="17" customFormat="1" x14ac:dyDescent="0.3">
      <c r="A1182" s="7" t="s">
        <v>462</v>
      </c>
      <c r="B1182" s="8" t="s">
        <v>3043</v>
      </c>
      <c r="C1182" s="21" t="s">
        <v>3044</v>
      </c>
      <c r="D1182" s="9">
        <v>34399</v>
      </c>
      <c r="E1182" s="9" t="s">
        <v>3045</v>
      </c>
      <c r="F1182" s="10" t="str">
        <f>VLOOKUP($E1182,'FP MD'!$A:$F,2,FALSE)</f>
        <v>Lake Mabel Solar Dev</v>
      </c>
      <c r="G1182" s="10" t="s">
        <v>1221</v>
      </c>
      <c r="H1182" s="10" t="s">
        <v>3046</v>
      </c>
      <c r="I1182" s="10" t="s">
        <v>3046</v>
      </c>
      <c r="J1182" s="10" t="str">
        <f>VLOOKUP($E1182,'FP MD'!$A:$F,3,FALSE)</f>
        <v>Solar - Wave 2</v>
      </c>
      <c r="K1182" s="10" t="str">
        <f>VLOOKUP($E1182,'FP MD'!$A:$F,4,FALSE)</f>
        <v>Wave 2 - Tranche 3</v>
      </c>
      <c r="L1182" s="10" t="str">
        <f>VLOOKUP($E1182,'FP MD'!$A:$F,5,FALSE)</f>
        <v/>
      </c>
      <c r="M1182" s="10" t="str">
        <f>VLOOKUP($E1182,'FP MD'!$A:$F,6,FALSE)</f>
        <v>Solar</v>
      </c>
      <c r="N1182" s="11">
        <v>202312</v>
      </c>
      <c r="O1182" s="12">
        <v>0</v>
      </c>
      <c r="P1182" s="13">
        <v>576934</v>
      </c>
      <c r="Q1182" s="13">
        <v>517663.30000000005</v>
      </c>
      <c r="R1182" s="13">
        <v>46500</v>
      </c>
      <c r="S1182" s="13">
        <v>28248</v>
      </c>
      <c r="T1182" s="13">
        <v>11500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0</v>
      </c>
      <c r="AK1182" s="13">
        <v>0</v>
      </c>
      <c r="AL1182" s="13">
        <v>0</v>
      </c>
      <c r="AM1182" s="13">
        <v>0</v>
      </c>
      <c r="AN1182" s="13">
        <v>0</v>
      </c>
      <c r="AO1182" s="13">
        <v>0</v>
      </c>
      <c r="AP1182" s="13">
        <v>0</v>
      </c>
      <c r="AQ1182" s="13">
        <v>0</v>
      </c>
      <c r="AR1182" s="13">
        <v>0</v>
      </c>
      <c r="AS1182" s="13">
        <v>0</v>
      </c>
      <c r="AT1182" s="13">
        <v>0</v>
      </c>
      <c r="AU1182" s="13">
        <v>0</v>
      </c>
      <c r="AV1182" s="13">
        <v>0</v>
      </c>
      <c r="AW1182" s="13">
        <v>0</v>
      </c>
      <c r="AX1182" s="13">
        <v>0</v>
      </c>
      <c r="AY1182" s="13">
        <v>0</v>
      </c>
      <c r="AZ1182" s="13">
        <v>0</v>
      </c>
      <c r="BA1182" s="13">
        <v>0</v>
      </c>
      <c r="BB1182" s="13">
        <v>0</v>
      </c>
      <c r="BC1182" s="13">
        <v>0</v>
      </c>
      <c r="BD1182" s="13">
        <v>0</v>
      </c>
      <c r="BE1182" s="13">
        <v>0</v>
      </c>
      <c r="BF1182" s="13">
        <v>0</v>
      </c>
      <c r="BG1182" s="13">
        <v>0</v>
      </c>
      <c r="BH1182" s="13">
        <v>0</v>
      </c>
      <c r="BI1182" s="13">
        <v>0</v>
      </c>
      <c r="BJ1182" s="13">
        <v>0</v>
      </c>
      <c r="BK1182" s="13">
        <v>0</v>
      </c>
      <c r="BL1182" s="13">
        <v>0</v>
      </c>
      <c r="BM1182" s="13">
        <v>0</v>
      </c>
      <c r="BN1182" s="13">
        <v>0</v>
      </c>
      <c r="BO1182" s="13">
        <v>0</v>
      </c>
      <c r="BP1182" s="13">
        <v>0</v>
      </c>
      <c r="BQ1182" s="13">
        <v>0</v>
      </c>
      <c r="BR1182" s="13">
        <v>0</v>
      </c>
      <c r="BS1182" s="13">
        <v>0</v>
      </c>
      <c r="BT1182" s="13">
        <v>0</v>
      </c>
      <c r="BU1182" s="13">
        <v>0</v>
      </c>
      <c r="BV1182" s="13">
        <v>0</v>
      </c>
      <c r="BW1182" s="13">
        <v>0</v>
      </c>
      <c r="BX1182" s="14">
        <f t="shared" si="18"/>
        <v>1180845.3</v>
      </c>
    </row>
    <row r="1183" spans="1:76" s="17" customFormat="1" x14ac:dyDescent="0.3">
      <c r="A1183" s="7" t="s">
        <v>462</v>
      </c>
      <c r="B1183" s="8" t="s">
        <v>3047</v>
      </c>
      <c r="C1183" s="21" t="s">
        <v>3048</v>
      </c>
      <c r="D1183" s="9">
        <v>34399</v>
      </c>
      <c r="E1183" s="9" t="s">
        <v>3049</v>
      </c>
      <c r="F1183" s="10" t="str">
        <f>VLOOKUP($E1183,'FP MD'!$A:$F,2,FALSE)</f>
        <v>Juniper Solar Dev</v>
      </c>
      <c r="G1183" s="10" t="s">
        <v>1221</v>
      </c>
      <c r="H1183" s="10" t="s">
        <v>3050</v>
      </c>
      <c r="I1183" s="10" t="s">
        <v>3050</v>
      </c>
      <c r="J1183" s="10" t="str">
        <f>VLOOKUP($E1183,'FP MD'!$A:$F,3,FALSE)</f>
        <v>Solar - Wave 2</v>
      </c>
      <c r="K1183" s="10" t="str">
        <f>VLOOKUP($E1183,'FP MD'!$A:$F,4,FALSE)</f>
        <v>Wave 2 - Tranche 2</v>
      </c>
      <c r="L1183" s="10" t="str">
        <f>VLOOKUP($E1183,'FP MD'!$A:$F,5,FALSE)</f>
        <v/>
      </c>
      <c r="M1183" s="10" t="str">
        <f>VLOOKUP($E1183,'FP MD'!$A:$F,6,FALSE)</f>
        <v>Solar</v>
      </c>
      <c r="N1183" s="11">
        <v>202312</v>
      </c>
      <c r="O1183" s="12">
        <v>0</v>
      </c>
      <c r="P1183" s="13">
        <v>344015</v>
      </c>
      <c r="Q1183" s="13">
        <v>305603.76</v>
      </c>
      <c r="R1183" s="13">
        <v>47500</v>
      </c>
      <c r="S1183" s="13">
        <v>30500</v>
      </c>
      <c r="T1183" s="13">
        <v>15500</v>
      </c>
      <c r="U1183" s="13">
        <v>15000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13">
        <v>0</v>
      </c>
      <c r="AO1183" s="13">
        <v>0</v>
      </c>
      <c r="AP1183" s="13">
        <v>0</v>
      </c>
      <c r="AQ1183" s="13">
        <v>0</v>
      </c>
      <c r="AR1183" s="13">
        <v>0</v>
      </c>
      <c r="AS1183" s="13">
        <v>0</v>
      </c>
      <c r="AT1183" s="13">
        <v>0</v>
      </c>
      <c r="AU1183" s="13">
        <v>0</v>
      </c>
      <c r="AV1183" s="13">
        <v>0</v>
      </c>
      <c r="AW1183" s="13">
        <v>0</v>
      </c>
      <c r="AX1183" s="13">
        <v>0</v>
      </c>
      <c r="AY1183" s="13">
        <v>0</v>
      </c>
      <c r="AZ1183" s="13">
        <v>0</v>
      </c>
      <c r="BA1183" s="13">
        <v>0</v>
      </c>
      <c r="BB1183" s="13">
        <v>0</v>
      </c>
      <c r="BC1183" s="13">
        <v>0</v>
      </c>
      <c r="BD1183" s="13">
        <v>0</v>
      </c>
      <c r="BE1183" s="13">
        <v>0</v>
      </c>
      <c r="BF1183" s="13">
        <v>0</v>
      </c>
      <c r="BG1183" s="13">
        <v>0</v>
      </c>
      <c r="BH1183" s="13">
        <v>0</v>
      </c>
      <c r="BI1183" s="13">
        <v>0</v>
      </c>
      <c r="BJ1183" s="13">
        <v>0</v>
      </c>
      <c r="BK1183" s="13">
        <v>0</v>
      </c>
      <c r="BL1183" s="13">
        <v>0</v>
      </c>
      <c r="BM1183" s="13">
        <v>0</v>
      </c>
      <c r="BN1183" s="13">
        <v>0</v>
      </c>
      <c r="BO1183" s="13">
        <v>0</v>
      </c>
      <c r="BP1183" s="13">
        <v>0</v>
      </c>
      <c r="BQ1183" s="13">
        <v>0</v>
      </c>
      <c r="BR1183" s="13">
        <v>0</v>
      </c>
      <c r="BS1183" s="13">
        <v>0</v>
      </c>
      <c r="BT1183" s="13">
        <v>0</v>
      </c>
      <c r="BU1183" s="13">
        <v>0</v>
      </c>
      <c r="BV1183" s="13">
        <v>0</v>
      </c>
      <c r="BW1183" s="13">
        <v>0</v>
      </c>
      <c r="BX1183" s="14">
        <f t="shared" si="18"/>
        <v>758118.76</v>
      </c>
    </row>
    <row r="1184" spans="1:76" s="17" customFormat="1" x14ac:dyDescent="0.3">
      <c r="A1184" s="7" t="s">
        <v>462</v>
      </c>
      <c r="B1184" s="8" t="s">
        <v>3051</v>
      </c>
      <c r="C1184" s="21" t="s">
        <v>3052</v>
      </c>
      <c r="D1184" s="9">
        <v>34399</v>
      </c>
      <c r="E1184" s="9" t="s">
        <v>3053</v>
      </c>
      <c r="F1184" s="10" t="str">
        <f>VLOOKUP($E1184,'FP MD'!$A:$F,2,FALSE)</f>
        <v>Peace Creek Solar</v>
      </c>
      <c r="G1184" s="10" t="s">
        <v>495</v>
      </c>
      <c r="H1184" s="10" t="s">
        <v>1226</v>
      </c>
      <c r="I1184" s="10" t="s">
        <v>1227</v>
      </c>
      <c r="J1184" s="10" t="str">
        <f>VLOOKUP($E1184,'FP MD'!$A:$F,3,FALSE)</f>
        <v>Blanket</v>
      </c>
      <c r="K1184" s="10" t="str">
        <f>VLOOKUP($E1184,'FP MD'!$A:$F,4,FALSE)</f>
        <v/>
      </c>
      <c r="L1184" s="10" t="str">
        <f>VLOOKUP($E1184,'FP MD'!$A:$F,5,FALSE)</f>
        <v/>
      </c>
      <c r="M1184" s="10" t="str">
        <f>VLOOKUP($E1184,'FP MD'!$A:$F,6,FALSE)</f>
        <v>Solar</v>
      </c>
      <c r="N1184" s="11">
        <v>202512</v>
      </c>
      <c r="O1184" s="12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0</v>
      </c>
      <c r="AK1184" s="13">
        <v>0</v>
      </c>
      <c r="AL1184" s="13">
        <v>0</v>
      </c>
      <c r="AM1184" s="13">
        <v>40150</v>
      </c>
      <c r="AN1184" s="13">
        <v>0</v>
      </c>
      <c r="AO1184" s="13">
        <v>0</v>
      </c>
      <c r="AP1184" s="13">
        <v>0</v>
      </c>
      <c r="AQ1184" s="13">
        <v>0</v>
      </c>
      <c r="AR1184" s="13">
        <v>0</v>
      </c>
      <c r="AS1184" s="13">
        <v>0</v>
      </c>
      <c r="AT1184" s="13">
        <v>0</v>
      </c>
      <c r="AU1184" s="13">
        <v>0</v>
      </c>
      <c r="AV1184" s="13">
        <v>0</v>
      </c>
      <c r="AW1184" s="13">
        <v>0</v>
      </c>
      <c r="AX1184" s="13">
        <v>0</v>
      </c>
      <c r="AY1184" s="13">
        <v>0</v>
      </c>
      <c r="AZ1184" s="13">
        <v>0</v>
      </c>
      <c r="BA1184" s="13">
        <v>0</v>
      </c>
      <c r="BB1184" s="13">
        <v>0</v>
      </c>
      <c r="BC1184" s="13">
        <v>0</v>
      </c>
      <c r="BD1184" s="13">
        <v>0</v>
      </c>
      <c r="BE1184" s="13">
        <v>0</v>
      </c>
      <c r="BF1184" s="13">
        <v>0</v>
      </c>
      <c r="BG1184" s="13">
        <v>0</v>
      </c>
      <c r="BH1184" s="13">
        <v>0</v>
      </c>
      <c r="BI1184" s="13">
        <v>0</v>
      </c>
      <c r="BJ1184" s="13">
        <v>0</v>
      </c>
      <c r="BK1184" s="13">
        <v>0</v>
      </c>
      <c r="BL1184" s="13">
        <v>0</v>
      </c>
      <c r="BM1184" s="13">
        <v>0</v>
      </c>
      <c r="BN1184" s="13">
        <v>0</v>
      </c>
      <c r="BO1184" s="13">
        <v>0</v>
      </c>
      <c r="BP1184" s="13">
        <v>0</v>
      </c>
      <c r="BQ1184" s="13">
        <v>0</v>
      </c>
      <c r="BR1184" s="13">
        <v>0</v>
      </c>
      <c r="BS1184" s="13">
        <v>0</v>
      </c>
      <c r="BT1184" s="13">
        <v>0</v>
      </c>
      <c r="BU1184" s="13">
        <v>0</v>
      </c>
      <c r="BV1184" s="13">
        <v>0</v>
      </c>
      <c r="BW1184" s="13">
        <v>0</v>
      </c>
      <c r="BX1184" s="14">
        <f t="shared" si="18"/>
        <v>40150</v>
      </c>
    </row>
    <row r="1185" spans="1:76" s="17" customFormat="1" x14ac:dyDescent="0.3">
      <c r="A1185" s="7" t="s">
        <v>462</v>
      </c>
      <c r="B1185" s="8" t="s">
        <v>3054</v>
      </c>
      <c r="C1185" s="21" t="s">
        <v>3055</v>
      </c>
      <c r="D1185" s="9">
        <v>34399</v>
      </c>
      <c r="E1185" s="9" t="s">
        <v>1225</v>
      </c>
      <c r="F1185" s="10" t="str">
        <f>VLOOKUP($E1185,'FP MD'!$A:$F,2,FALSE)</f>
        <v>Solar In-House</v>
      </c>
      <c r="G1185" s="10" t="s">
        <v>495</v>
      </c>
      <c r="H1185" s="10" t="s">
        <v>1226</v>
      </c>
      <c r="I1185" s="10" t="s">
        <v>1227</v>
      </c>
      <c r="J1185" s="10" t="str">
        <f>VLOOKUP($E1185,'FP MD'!$A:$F,3,FALSE)</f>
        <v>None</v>
      </c>
      <c r="K1185" s="10" t="str">
        <f>VLOOKUP($E1185,'FP MD'!$A:$F,4,FALSE)</f>
        <v/>
      </c>
      <c r="L1185" s="10" t="str">
        <f>VLOOKUP($E1185,'FP MD'!$A:$F,5,FALSE)</f>
        <v/>
      </c>
      <c r="M1185" s="10" t="str">
        <f>VLOOKUP($E1185,'FP MD'!$A:$F,6,FALSE)</f>
        <v>Solar</v>
      </c>
      <c r="N1185" s="11">
        <v>202412</v>
      </c>
      <c r="O1185" s="12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4234321.700000002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0</v>
      </c>
      <c r="AM1185" s="13">
        <v>0</v>
      </c>
      <c r="AN1185" s="13">
        <v>0</v>
      </c>
      <c r="AO1185" s="13">
        <v>0</v>
      </c>
      <c r="AP1185" s="13">
        <v>0</v>
      </c>
      <c r="AQ1185" s="13">
        <v>0</v>
      </c>
      <c r="AR1185" s="13">
        <v>0</v>
      </c>
      <c r="AS1185" s="13">
        <v>0</v>
      </c>
      <c r="AT1185" s="13">
        <v>0</v>
      </c>
      <c r="AU1185" s="13">
        <v>0</v>
      </c>
      <c r="AV1185" s="13">
        <v>0</v>
      </c>
      <c r="AW1185" s="13">
        <v>0</v>
      </c>
      <c r="AX1185" s="13">
        <v>0</v>
      </c>
      <c r="AY1185" s="13">
        <v>0</v>
      </c>
      <c r="AZ1185" s="13">
        <v>0</v>
      </c>
      <c r="BA1185" s="13">
        <v>0</v>
      </c>
      <c r="BB1185" s="13">
        <v>0</v>
      </c>
      <c r="BC1185" s="13">
        <v>0</v>
      </c>
      <c r="BD1185" s="13">
        <v>0</v>
      </c>
      <c r="BE1185" s="13">
        <v>0</v>
      </c>
      <c r="BF1185" s="13">
        <v>0</v>
      </c>
      <c r="BG1185" s="13">
        <v>0</v>
      </c>
      <c r="BH1185" s="13">
        <v>0</v>
      </c>
      <c r="BI1185" s="13">
        <v>0</v>
      </c>
      <c r="BJ1185" s="13">
        <v>0</v>
      </c>
      <c r="BK1185" s="13">
        <v>0</v>
      </c>
      <c r="BL1185" s="13">
        <v>0</v>
      </c>
      <c r="BM1185" s="13">
        <v>0</v>
      </c>
      <c r="BN1185" s="13">
        <v>0</v>
      </c>
      <c r="BO1185" s="13">
        <v>0</v>
      </c>
      <c r="BP1185" s="13">
        <v>0</v>
      </c>
      <c r="BQ1185" s="13">
        <v>0</v>
      </c>
      <c r="BR1185" s="13">
        <v>0</v>
      </c>
      <c r="BS1185" s="13">
        <v>0</v>
      </c>
      <c r="BT1185" s="13">
        <v>0</v>
      </c>
      <c r="BU1185" s="13">
        <v>0</v>
      </c>
      <c r="BV1185" s="13">
        <v>0</v>
      </c>
      <c r="BW1185" s="13">
        <v>0</v>
      </c>
      <c r="BX1185" s="14">
        <f t="shared" si="18"/>
        <v>4234321.700000002</v>
      </c>
    </row>
    <row r="1186" spans="1:76" s="17" customFormat="1" x14ac:dyDescent="0.3">
      <c r="A1186" s="7" t="s">
        <v>462</v>
      </c>
      <c r="B1186" s="8" t="s">
        <v>3056</v>
      </c>
      <c r="C1186" s="21" t="s">
        <v>3057</v>
      </c>
      <c r="D1186" s="9">
        <v>34399</v>
      </c>
      <c r="E1186" s="9" t="s">
        <v>3058</v>
      </c>
      <c r="F1186" s="10" t="str">
        <f>VLOOKUP($E1186,'FP MD'!$A:$F,2,FALSE)</f>
        <v>Lithia Solar Blanket Capital</v>
      </c>
      <c r="G1186" s="10" t="s">
        <v>1221</v>
      </c>
      <c r="H1186" s="10" t="s">
        <v>3059</v>
      </c>
      <c r="I1186" s="10" t="s">
        <v>3059</v>
      </c>
      <c r="J1186" s="10" t="str">
        <f>VLOOKUP($E1186,'FP MD'!$A:$F,3,FALSE)</f>
        <v>Blanket</v>
      </c>
      <c r="K1186" s="10" t="str">
        <f>VLOOKUP($E1186,'FP MD'!$A:$F,4,FALSE)</f>
        <v/>
      </c>
      <c r="L1186" s="10" t="str">
        <f>VLOOKUP($E1186,'FP MD'!$A:$F,5,FALSE)</f>
        <v/>
      </c>
      <c r="M1186" s="10" t="str">
        <f>VLOOKUP($E1186,'FP MD'!$A:$F,6,FALSE)</f>
        <v>Solar</v>
      </c>
      <c r="N1186" s="11">
        <v>202401</v>
      </c>
      <c r="O1186" s="12">
        <v>0</v>
      </c>
      <c r="P1186" s="13">
        <v>19896.189999999999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13">
        <v>0</v>
      </c>
      <c r="AO1186" s="13">
        <v>0</v>
      </c>
      <c r="AP1186" s="13">
        <v>0</v>
      </c>
      <c r="AQ1186" s="13">
        <v>0</v>
      </c>
      <c r="AR1186" s="13">
        <v>0</v>
      </c>
      <c r="AS1186" s="13">
        <v>0</v>
      </c>
      <c r="AT1186" s="13">
        <v>0</v>
      </c>
      <c r="AU1186" s="13">
        <v>0</v>
      </c>
      <c r="AV1186" s="13">
        <v>0</v>
      </c>
      <c r="AW1186" s="13">
        <v>0</v>
      </c>
      <c r="AX1186" s="13">
        <v>0</v>
      </c>
      <c r="AY1186" s="13">
        <v>0</v>
      </c>
      <c r="AZ1186" s="13">
        <v>0</v>
      </c>
      <c r="BA1186" s="13">
        <v>0</v>
      </c>
      <c r="BB1186" s="13">
        <v>0</v>
      </c>
      <c r="BC1186" s="13">
        <v>0</v>
      </c>
      <c r="BD1186" s="13">
        <v>0</v>
      </c>
      <c r="BE1186" s="13">
        <v>0</v>
      </c>
      <c r="BF1186" s="13">
        <v>0</v>
      </c>
      <c r="BG1186" s="13">
        <v>0</v>
      </c>
      <c r="BH1186" s="13">
        <v>0</v>
      </c>
      <c r="BI1186" s="13">
        <v>0</v>
      </c>
      <c r="BJ1186" s="13">
        <v>0</v>
      </c>
      <c r="BK1186" s="13">
        <v>0</v>
      </c>
      <c r="BL1186" s="13">
        <v>0</v>
      </c>
      <c r="BM1186" s="13">
        <v>0</v>
      </c>
      <c r="BN1186" s="13">
        <v>0</v>
      </c>
      <c r="BO1186" s="13">
        <v>0</v>
      </c>
      <c r="BP1186" s="13">
        <v>0</v>
      </c>
      <c r="BQ1186" s="13">
        <v>0</v>
      </c>
      <c r="BR1186" s="13">
        <v>0</v>
      </c>
      <c r="BS1186" s="13">
        <v>0</v>
      </c>
      <c r="BT1186" s="13">
        <v>0</v>
      </c>
      <c r="BU1186" s="13">
        <v>0</v>
      </c>
      <c r="BV1186" s="13">
        <v>0</v>
      </c>
      <c r="BW1186" s="13">
        <v>0</v>
      </c>
      <c r="BX1186" s="14">
        <f t="shared" si="18"/>
        <v>19896.189999999999</v>
      </c>
    </row>
    <row r="1187" spans="1:76" s="17" customFormat="1" x14ac:dyDescent="0.3">
      <c r="A1187" s="7" t="s">
        <v>462</v>
      </c>
      <c r="B1187" s="8" t="s">
        <v>3060</v>
      </c>
      <c r="C1187" s="21" t="s">
        <v>3061</v>
      </c>
      <c r="D1187" s="9">
        <v>34399</v>
      </c>
      <c r="E1187" s="9" t="s">
        <v>1225</v>
      </c>
      <c r="F1187" s="10" t="str">
        <f>VLOOKUP($E1187,'FP MD'!$A:$F,2,FALSE)</f>
        <v>Solar In-House</v>
      </c>
      <c r="G1187" s="10" t="s">
        <v>495</v>
      </c>
      <c r="H1187" s="10" t="s">
        <v>1226</v>
      </c>
      <c r="I1187" s="10" t="s">
        <v>1227</v>
      </c>
      <c r="J1187" s="10" t="str">
        <f>VLOOKUP($E1187,'FP MD'!$A:$F,3,FALSE)</f>
        <v>None</v>
      </c>
      <c r="K1187" s="10" t="str">
        <f>VLOOKUP($E1187,'FP MD'!$A:$F,4,FALSE)</f>
        <v/>
      </c>
      <c r="L1187" s="10" t="str">
        <f>VLOOKUP($E1187,'FP MD'!$A:$F,5,FALSE)</f>
        <v/>
      </c>
      <c r="M1187" s="10" t="str">
        <f>VLOOKUP($E1187,'FP MD'!$A:$F,6,FALSE)</f>
        <v>Solar</v>
      </c>
      <c r="N1187" s="11">
        <v>202403</v>
      </c>
      <c r="O1187" s="12">
        <v>0</v>
      </c>
      <c r="P1187" s="13">
        <v>0</v>
      </c>
      <c r="Q1187" s="13">
        <v>0</v>
      </c>
      <c r="R1187" s="13">
        <v>3138.27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13">
        <v>0</v>
      </c>
      <c r="AO1187" s="13">
        <v>0</v>
      </c>
      <c r="AP1187" s="13">
        <v>0</v>
      </c>
      <c r="AQ1187" s="13">
        <v>0</v>
      </c>
      <c r="AR1187" s="13">
        <v>0</v>
      </c>
      <c r="AS1187" s="13">
        <v>0</v>
      </c>
      <c r="AT1187" s="13">
        <v>0</v>
      </c>
      <c r="AU1187" s="13">
        <v>0</v>
      </c>
      <c r="AV1187" s="13">
        <v>0</v>
      </c>
      <c r="AW1187" s="13">
        <v>0</v>
      </c>
      <c r="AX1187" s="13">
        <v>0</v>
      </c>
      <c r="AY1187" s="13">
        <v>0</v>
      </c>
      <c r="AZ1187" s="13">
        <v>0</v>
      </c>
      <c r="BA1187" s="13">
        <v>0</v>
      </c>
      <c r="BB1187" s="13">
        <v>0</v>
      </c>
      <c r="BC1187" s="13">
        <v>0</v>
      </c>
      <c r="BD1187" s="13">
        <v>0</v>
      </c>
      <c r="BE1187" s="13">
        <v>0</v>
      </c>
      <c r="BF1187" s="13">
        <v>0</v>
      </c>
      <c r="BG1187" s="13">
        <v>0</v>
      </c>
      <c r="BH1187" s="13">
        <v>0</v>
      </c>
      <c r="BI1187" s="13">
        <v>0</v>
      </c>
      <c r="BJ1187" s="13">
        <v>0</v>
      </c>
      <c r="BK1187" s="13">
        <v>0</v>
      </c>
      <c r="BL1187" s="13">
        <v>0</v>
      </c>
      <c r="BM1187" s="13">
        <v>0</v>
      </c>
      <c r="BN1187" s="13">
        <v>0</v>
      </c>
      <c r="BO1187" s="13">
        <v>0</v>
      </c>
      <c r="BP1187" s="13">
        <v>0</v>
      </c>
      <c r="BQ1187" s="13">
        <v>0</v>
      </c>
      <c r="BR1187" s="13">
        <v>0</v>
      </c>
      <c r="BS1187" s="13">
        <v>0</v>
      </c>
      <c r="BT1187" s="13">
        <v>0</v>
      </c>
      <c r="BU1187" s="13">
        <v>0</v>
      </c>
      <c r="BV1187" s="13">
        <v>0</v>
      </c>
      <c r="BW1187" s="13">
        <v>0</v>
      </c>
      <c r="BX1187" s="14">
        <f t="shared" si="18"/>
        <v>3138.27</v>
      </c>
    </row>
    <row r="1188" spans="1:76" s="17" customFormat="1" x14ac:dyDescent="0.3">
      <c r="A1188" s="7" t="s">
        <v>462</v>
      </c>
      <c r="B1188" s="8" t="s">
        <v>3062</v>
      </c>
      <c r="C1188" s="21" t="s">
        <v>3063</v>
      </c>
      <c r="D1188" s="9">
        <v>34399</v>
      </c>
      <c r="E1188" s="9" t="s">
        <v>3064</v>
      </c>
      <c r="F1188" s="10" t="str">
        <f>VLOOKUP($E1188,'FP MD'!$A:$F,2,FALSE)</f>
        <v>Tampa Convention Center Rooftop</v>
      </c>
      <c r="G1188" s="10" t="s">
        <v>1221</v>
      </c>
      <c r="H1188" s="10" t="s">
        <v>3065</v>
      </c>
      <c r="I1188" s="10" t="s">
        <v>3065</v>
      </c>
      <c r="J1188" s="10" t="str">
        <f>VLOOKUP($E1188,'FP MD'!$A:$F,3,FALSE)</f>
        <v>Solar - Small Scale Solar</v>
      </c>
      <c r="K1188" s="10" t="str">
        <f>VLOOKUP($E1188,'FP MD'!$A:$F,4,FALSE)</f>
        <v>Small Scale Solar</v>
      </c>
      <c r="L1188" s="10" t="str">
        <f>VLOOKUP($E1188,'FP MD'!$A:$F,5,FALSE)</f>
        <v/>
      </c>
      <c r="M1188" s="10" t="str">
        <f>VLOOKUP($E1188,'FP MD'!$A:$F,6,FALSE)</f>
        <v>Solar</v>
      </c>
      <c r="N1188" s="11">
        <v>202412</v>
      </c>
      <c r="O1188" s="12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0.04</v>
      </c>
      <c r="AJ1188" s="13">
        <v>0</v>
      </c>
      <c r="AK1188" s="13">
        <v>0</v>
      </c>
      <c r="AL1188" s="13">
        <v>0</v>
      </c>
      <c r="AM1188" s="13">
        <v>0</v>
      </c>
      <c r="AN1188" s="13">
        <v>0</v>
      </c>
      <c r="AO1188" s="13">
        <v>0</v>
      </c>
      <c r="AP1188" s="13">
        <v>0</v>
      </c>
      <c r="AQ1188" s="13">
        <v>0</v>
      </c>
      <c r="AR1188" s="13">
        <v>0</v>
      </c>
      <c r="AS1188" s="13">
        <v>0</v>
      </c>
      <c r="AT1188" s="13">
        <v>0</v>
      </c>
      <c r="AU1188" s="13">
        <v>0</v>
      </c>
      <c r="AV1188" s="13">
        <v>0</v>
      </c>
      <c r="AW1188" s="13">
        <v>0</v>
      </c>
      <c r="AX1188" s="13">
        <v>0</v>
      </c>
      <c r="AY1188" s="13">
        <v>0</v>
      </c>
      <c r="AZ1188" s="13">
        <v>0</v>
      </c>
      <c r="BA1188" s="13">
        <v>0</v>
      </c>
      <c r="BB1188" s="13">
        <v>0</v>
      </c>
      <c r="BC1188" s="13">
        <v>0</v>
      </c>
      <c r="BD1188" s="13">
        <v>0</v>
      </c>
      <c r="BE1188" s="13">
        <v>0</v>
      </c>
      <c r="BF1188" s="13">
        <v>0</v>
      </c>
      <c r="BG1188" s="13">
        <v>0</v>
      </c>
      <c r="BH1188" s="13">
        <v>0</v>
      </c>
      <c r="BI1188" s="13">
        <v>0</v>
      </c>
      <c r="BJ1188" s="13">
        <v>0</v>
      </c>
      <c r="BK1188" s="13">
        <v>0</v>
      </c>
      <c r="BL1188" s="13">
        <v>0</v>
      </c>
      <c r="BM1188" s="13">
        <v>0</v>
      </c>
      <c r="BN1188" s="13">
        <v>0</v>
      </c>
      <c r="BO1188" s="13">
        <v>0</v>
      </c>
      <c r="BP1188" s="13">
        <v>0</v>
      </c>
      <c r="BQ1188" s="13">
        <v>0</v>
      </c>
      <c r="BR1188" s="13">
        <v>0</v>
      </c>
      <c r="BS1188" s="13">
        <v>0</v>
      </c>
      <c r="BT1188" s="13">
        <v>0</v>
      </c>
      <c r="BU1188" s="13">
        <v>0</v>
      </c>
      <c r="BV1188" s="13">
        <v>0</v>
      </c>
      <c r="BW1188" s="13">
        <v>0</v>
      </c>
      <c r="BX1188" s="14">
        <f t="shared" si="18"/>
        <v>0.04</v>
      </c>
    </row>
    <row r="1189" spans="1:76" s="17" customFormat="1" x14ac:dyDescent="0.3">
      <c r="A1189" s="7" t="s">
        <v>462</v>
      </c>
      <c r="B1189" s="8" t="s">
        <v>3066</v>
      </c>
      <c r="C1189" s="21" t="s">
        <v>3067</v>
      </c>
      <c r="D1189" s="9">
        <v>34399</v>
      </c>
      <c r="E1189" s="9" t="s">
        <v>3053</v>
      </c>
      <c r="F1189" s="10" t="str">
        <f>VLOOKUP($E1189,'FP MD'!$A:$F,2,FALSE)</f>
        <v>Peace Creek Solar</v>
      </c>
      <c r="G1189" s="10" t="s">
        <v>1221</v>
      </c>
      <c r="H1189" s="10" t="s">
        <v>3068</v>
      </c>
      <c r="I1189" s="10" t="s">
        <v>3068</v>
      </c>
      <c r="J1189" s="10" t="str">
        <f>VLOOKUP($E1189,'FP MD'!$A:$F,3,FALSE)</f>
        <v>Blanket</v>
      </c>
      <c r="K1189" s="10" t="str">
        <f>VLOOKUP($E1189,'FP MD'!$A:$F,4,FALSE)</f>
        <v/>
      </c>
      <c r="L1189" s="10" t="str">
        <f>VLOOKUP($E1189,'FP MD'!$A:$F,5,FALSE)</f>
        <v/>
      </c>
      <c r="M1189" s="10" t="str">
        <f>VLOOKUP($E1189,'FP MD'!$A:$F,6,FALSE)</f>
        <v>Solar</v>
      </c>
      <c r="N1189" s="11">
        <v>202403</v>
      </c>
      <c r="O1189" s="12">
        <v>0</v>
      </c>
      <c r="P1189" s="13">
        <v>0</v>
      </c>
      <c r="Q1189" s="13">
        <v>0</v>
      </c>
      <c r="R1189" s="13">
        <v>2500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0</v>
      </c>
      <c r="AK1189" s="13">
        <v>0</v>
      </c>
      <c r="AL1189" s="13">
        <v>0</v>
      </c>
      <c r="AM1189" s="13">
        <v>0</v>
      </c>
      <c r="AN1189" s="13">
        <v>0</v>
      </c>
      <c r="AO1189" s="13">
        <v>0</v>
      </c>
      <c r="AP1189" s="13">
        <v>0</v>
      </c>
      <c r="AQ1189" s="13">
        <v>0</v>
      </c>
      <c r="AR1189" s="13">
        <v>0</v>
      </c>
      <c r="AS1189" s="13">
        <v>0</v>
      </c>
      <c r="AT1189" s="13">
        <v>0</v>
      </c>
      <c r="AU1189" s="13">
        <v>0</v>
      </c>
      <c r="AV1189" s="13">
        <v>0</v>
      </c>
      <c r="AW1189" s="13">
        <v>0</v>
      </c>
      <c r="AX1189" s="13">
        <v>0</v>
      </c>
      <c r="AY1189" s="13">
        <v>0</v>
      </c>
      <c r="AZ1189" s="13">
        <v>0</v>
      </c>
      <c r="BA1189" s="13">
        <v>0</v>
      </c>
      <c r="BB1189" s="13">
        <v>0</v>
      </c>
      <c r="BC1189" s="13">
        <v>0</v>
      </c>
      <c r="BD1189" s="13">
        <v>0</v>
      </c>
      <c r="BE1189" s="13">
        <v>0</v>
      </c>
      <c r="BF1189" s="13">
        <v>0</v>
      </c>
      <c r="BG1189" s="13">
        <v>0</v>
      </c>
      <c r="BH1189" s="13">
        <v>0</v>
      </c>
      <c r="BI1189" s="13">
        <v>0</v>
      </c>
      <c r="BJ1189" s="13">
        <v>0</v>
      </c>
      <c r="BK1189" s="13">
        <v>0</v>
      </c>
      <c r="BL1189" s="13">
        <v>0</v>
      </c>
      <c r="BM1189" s="13">
        <v>0</v>
      </c>
      <c r="BN1189" s="13">
        <v>0</v>
      </c>
      <c r="BO1189" s="13">
        <v>0</v>
      </c>
      <c r="BP1189" s="13">
        <v>0</v>
      </c>
      <c r="BQ1189" s="13">
        <v>0</v>
      </c>
      <c r="BR1189" s="13">
        <v>0</v>
      </c>
      <c r="BS1189" s="13">
        <v>0</v>
      </c>
      <c r="BT1189" s="13">
        <v>0</v>
      </c>
      <c r="BU1189" s="13">
        <v>0</v>
      </c>
      <c r="BV1189" s="13">
        <v>0</v>
      </c>
      <c r="BW1189" s="13">
        <v>0</v>
      </c>
      <c r="BX1189" s="14">
        <f t="shared" si="18"/>
        <v>2500</v>
      </c>
    </row>
    <row r="1190" spans="1:76" s="17" customFormat="1" x14ac:dyDescent="0.3">
      <c r="A1190" s="7" t="s">
        <v>462</v>
      </c>
      <c r="B1190" s="8" t="s">
        <v>3069</v>
      </c>
      <c r="C1190" s="21" t="s">
        <v>3070</v>
      </c>
      <c r="D1190" s="9">
        <v>34399</v>
      </c>
      <c r="E1190" s="9" t="s">
        <v>3071</v>
      </c>
      <c r="F1190" s="10" t="str">
        <f>VLOOKUP($E1190,'FP MD'!$A:$F,2,FALSE)</f>
        <v>Solar Wave 3 Solar Modules</v>
      </c>
      <c r="G1190" s="10" t="s">
        <v>1221</v>
      </c>
      <c r="H1190" s="10" t="s">
        <v>467</v>
      </c>
      <c r="I1190" s="10" t="s">
        <v>467</v>
      </c>
      <c r="J1190" s="10" t="str">
        <f>VLOOKUP($E1190,'FP MD'!$A:$F,3,FALSE)</f>
        <v>Solar - Wave 3</v>
      </c>
      <c r="K1190" s="10" t="str">
        <f>VLOOKUP($E1190,'FP MD'!$A:$F,4,FALSE)</f>
        <v>Wave 3 - Tranche 1</v>
      </c>
      <c r="L1190" s="10" t="str">
        <f>VLOOKUP($E1190,'FP MD'!$A:$F,5,FALSE)</f>
        <v/>
      </c>
      <c r="M1190" s="10" t="str">
        <f>VLOOKUP($E1190,'FP MD'!$A:$F,6,FALSE)</f>
        <v>Solar</v>
      </c>
      <c r="N1190" s="11">
        <v>202612</v>
      </c>
      <c r="O1190" s="12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13">
        <v>0</v>
      </c>
      <c r="AO1190" s="13">
        <v>0</v>
      </c>
      <c r="AP1190" s="13">
        <v>0</v>
      </c>
      <c r="AQ1190" s="13">
        <v>0</v>
      </c>
      <c r="AR1190" s="13">
        <v>0</v>
      </c>
      <c r="AS1190" s="13">
        <v>0</v>
      </c>
      <c r="AT1190" s="13">
        <v>0</v>
      </c>
      <c r="AU1190" s="13">
        <v>0</v>
      </c>
      <c r="AV1190" s="13">
        <v>0</v>
      </c>
      <c r="AW1190" s="13">
        <v>0</v>
      </c>
      <c r="AX1190" s="13">
        <v>0</v>
      </c>
      <c r="AY1190" s="13">
        <v>1997426.9200000025</v>
      </c>
      <c r="AZ1190" s="13">
        <v>0</v>
      </c>
      <c r="BA1190" s="13">
        <v>0</v>
      </c>
      <c r="BB1190" s="13">
        <v>0</v>
      </c>
      <c r="BC1190" s="13">
        <v>0</v>
      </c>
      <c r="BD1190" s="13">
        <v>0</v>
      </c>
      <c r="BE1190" s="13">
        <v>0</v>
      </c>
      <c r="BF1190" s="13">
        <v>0</v>
      </c>
      <c r="BG1190" s="13">
        <v>0</v>
      </c>
      <c r="BH1190" s="13">
        <v>0</v>
      </c>
      <c r="BI1190" s="13">
        <v>0</v>
      </c>
      <c r="BJ1190" s="13">
        <v>0</v>
      </c>
      <c r="BK1190" s="13">
        <v>0</v>
      </c>
      <c r="BL1190" s="13">
        <v>0</v>
      </c>
      <c r="BM1190" s="13">
        <v>0</v>
      </c>
      <c r="BN1190" s="13">
        <v>0</v>
      </c>
      <c r="BO1190" s="13">
        <v>0</v>
      </c>
      <c r="BP1190" s="13">
        <v>0</v>
      </c>
      <c r="BQ1190" s="13">
        <v>0</v>
      </c>
      <c r="BR1190" s="13">
        <v>0</v>
      </c>
      <c r="BS1190" s="13">
        <v>0</v>
      </c>
      <c r="BT1190" s="13">
        <v>0</v>
      </c>
      <c r="BU1190" s="13">
        <v>0</v>
      </c>
      <c r="BV1190" s="13">
        <v>0</v>
      </c>
      <c r="BW1190" s="13">
        <v>0</v>
      </c>
      <c r="BX1190" s="14">
        <f t="shared" si="18"/>
        <v>1997426.9200000025</v>
      </c>
    </row>
    <row r="1191" spans="1:76" s="17" customFormat="1" x14ac:dyDescent="0.3">
      <c r="A1191" s="7" t="s">
        <v>462</v>
      </c>
      <c r="B1191" s="8" t="s">
        <v>3072</v>
      </c>
      <c r="C1191" s="21" t="s">
        <v>3073</v>
      </c>
      <c r="D1191" s="9">
        <v>34399</v>
      </c>
      <c r="E1191" s="9" t="s">
        <v>3074</v>
      </c>
      <c r="F1191" s="10" t="str">
        <f>VLOOKUP($E1191,'FP MD'!$A:$F,2,FALSE)</f>
        <v>ES Solar Operations General Capital</v>
      </c>
      <c r="G1191" s="10" t="s">
        <v>495</v>
      </c>
      <c r="H1191" s="10" t="s">
        <v>1226</v>
      </c>
      <c r="I1191" s="10" t="s">
        <v>1227</v>
      </c>
      <c r="J1191" s="10" t="str">
        <f>VLOOKUP($E1191,'FP MD'!$A:$F,3,FALSE)</f>
        <v>Blanket</v>
      </c>
      <c r="K1191" s="10" t="str">
        <f>VLOOKUP($E1191,'FP MD'!$A:$F,4,FALSE)</f>
        <v/>
      </c>
      <c r="L1191" s="10" t="str">
        <f>VLOOKUP($E1191,'FP MD'!$A:$F,5,FALSE)</f>
        <v/>
      </c>
      <c r="M1191" s="10" t="str">
        <f>VLOOKUP($E1191,'FP MD'!$A:$F,6,FALSE)</f>
        <v>Solar</v>
      </c>
      <c r="N1191" s="11">
        <v>202406</v>
      </c>
      <c r="O1191" s="12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48699.48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0</v>
      </c>
      <c r="AK1191" s="13">
        <v>0</v>
      </c>
      <c r="AL1191" s="13">
        <v>0</v>
      </c>
      <c r="AM1191" s="13">
        <v>0</v>
      </c>
      <c r="AN1191" s="13">
        <v>0</v>
      </c>
      <c r="AO1191" s="13">
        <v>0</v>
      </c>
      <c r="AP1191" s="13">
        <v>0</v>
      </c>
      <c r="AQ1191" s="13">
        <v>0</v>
      </c>
      <c r="AR1191" s="13">
        <v>0</v>
      </c>
      <c r="AS1191" s="13">
        <v>0</v>
      </c>
      <c r="AT1191" s="13">
        <v>0</v>
      </c>
      <c r="AU1191" s="13">
        <v>0</v>
      </c>
      <c r="AV1191" s="13">
        <v>0</v>
      </c>
      <c r="AW1191" s="13">
        <v>0</v>
      </c>
      <c r="AX1191" s="13">
        <v>0</v>
      </c>
      <c r="AY1191" s="13">
        <v>0</v>
      </c>
      <c r="AZ1191" s="13">
        <v>0</v>
      </c>
      <c r="BA1191" s="13">
        <v>0</v>
      </c>
      <c r="BB1191" s="13">
        <v>0</v>
      </c>
      <c r="BC1191" s="13">
        <v>0</v>
      </c>
      <c r="BD1191" s="13">
        <v>0</v>
      </c>
      <c r="BE1191" s="13">
        <v>0</v>
      </c>
      <c r="BF1191" s="13">
        <v>0</v>
      </c>
      <c r="BG1191" s="13">
        <v>0</v>
      </c>
      <c r="BH1191" s="13">
        <v>0</v>
      </c>
      <c r="BI1191" s="13">
        <v>0</v>
      </c>
      <c r="BJ1191" s="13">
        <v>0</v>
      </c>
      <c r="BK1191" s="13">
        <v>0</v>
      </c>
      <c r="BL1191" s="13">
        <v>0</v>
      </c>
      <c r="BM1191" s="13">
        <v>0</v>
      </c>
      <c r="BN1191" s="13">
        <v>0</v>
      </c>
      <c r="BO1191" s="13">
        <v>0</v>
      </c>
      <c r="BP1191" s="13">
        <v>0</v>
      </c>
      <c r="BQ1191" s="13">
        <v>0</v>
      </c>
      <c r="BR1191" s="13">
        <v>0</v>
      </c>
      <c r="BS1191" s="13">
        <v>0</v>
      </c>
      <c r="BT1191" s="13">
        <v>0</v>
      </c>
      <c r="BU1191" s="13">
        <v>0</v>
      </c>
      <c r="BV1191" s="13">
        <v>0</v>
      </c>
      <c r="BW1191" s="13">
        <v>0</v>
      </c>
      <c r="BX1191" s="14">
        <f t="shared" si="18"/>
        <v>48699.48</v>
      </c>
    </row>
    <row r="1192" spans="1:76" s="17" customFormat="1" x14ac:dyDescent="0.3">
      <c r="A1192" s="7" t="s">
        <v>462</v>
      </c>
      <c r="B1192" s="8" t="s">
        <v>3075</v>
      </c>
      <c r="C1192" s="21" t="s">
        <v>3076</v>
      </c>
      <c r="D1192" s="9">
        <v>34399</v>
      </c>
      <c r="E1192" s="9" t="s">
        <v>3074</v>
      </c>
      <c r="F1192" s="10" t="str">
        <f>VLOOKUP($E1192,'FP MD'!$A:$F,2,FALSE)</f>
        <v>ES Solar Operations General Capital</v>
      </c>
      <c r="G1192" s="10" t="s">
        <v>1221</v>
      </c>
      <c r="H1192" s="10" t="s">
        <v>1747</v>
      </c>
      <c r="I1192" s="10" t="s">
        <v>1747</v>
      </c>
      <c r="J1192" s="10" t="str">
        <f>VLOOKUP($E1192,'FP MD'!$A:$F,3,FALSE)</f>
        <v>Blanket</v>
      </c>
      <c r="K1192" s="10" t="str">
        <f>VLOOKUP($E1192,'FP MD'!$A:$F,4,FALSE)</f>
        <v/>
      </c>
      <c r="L1192" s="10" t="str">
        <f>VLOOKUP($E1192,'FP MD'!$A:$F,5,FALSE)</f>
        <v/>
      </c>
      <c r="M1192" s="10" t="str">
        <f>VLOOKUP($E1192,'FP MD'!$A:$F,6,FALSE)</f>
        <v>Solar</v>
      </c>
      <c r="N1192" s="11">
        <v>202402</v>
      </c>
      <c r="O1192" s="12">
        <v>0</v>
      </c>
      <c r="P1192" s="13">
        <v>0</v>
      </c>
      <c r="Q1192" s="13">
        <v>60623.31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13">
        <v>0</v>
      </c>
      <c r="AO1192" s="13">
        <v>0</v>
      </c>
      <c r="AP1192" s="13">
        <v>0</v>
      </c>
      <c r="AQ1192" s="13">
        <v>0</v>
      </c>
      <c r="AR1192" s="13">
        <v>0</v>
      </c>
      <c r="AS1192" s="13">
        <v>0</v>
      </c>
      <c r="AT1192" s="13">
        <v>0</v>
      </c>
      <c r="AU1192" s="13">
        <v>0</v>
      </c>
      <c r="AV1192" s="13">
        <v>0</v>
      </c>
      <c r="AW1192" s="13">
        <v>0</v>
      </c>
      <c r="AX1192" s="13">
        <v>0</v>
      </c>
      <c r="AY1192" s="13">
        <v>0</v>
      </c>
      <c r="AZ1192" s="13">
        <v>0</v>
      </c>
      <c r="BA1192" s="13">
        <v>0</v>
      </c>
      <c r="BB1192" s="13">
        <v>0</v>
      </c>
      <c r="BC1192" s="13">
        <v>0</v>
      </c>
      <c r="BD1192" s="13">
        <v>0</v>
      </c>
      <c r="BE1192" s="13">
        <v>0</v>
      </c>
      <c r="BF1192" s="13">
        <v>0</v>
      </c>
      <c r="BG1192" s="13">
        <v>0</v>
      </c>
      <c r="BH1192" s="13">
        <v>0</v>
      </c>
      <c r="BI1192" s="13">
        <v>0</v>
      </c>
      <c r="BJ1192" s="13">
        <v>0</v>
      </c>
      <c r="BK1192" s="13">
        <v>0</v>
      </c>
      <c r="BL1192" s="13">
        <v>0</v>
      </c>
      <c r="BM1192" s="13">
        <v>0</v>
      </c>
      <c r="BN1192" s="13">
        <v>0</v>
      </c>
      <c r="BO1192" s="13">
        <v>0</v>
      </c>
      <c r="BP1192" s="13">
        <v>0</v>
      </c>
      <c r="BQ1192" s="13">
        <v>0</v>
      </c>
      <c r="BR1192" s="13">
        <v>0</v>
      </c>
      <c r="BS1192" s="13">
        <v>0</v>
      </c>
      <c r="BT1192" s="13">
        <v>0</v>
      </c>
      <c r="BU1192" s="13">
        <v>0</v>
      </c>
      <c r="BV1192" s="13">
        <v>0</v>
      </c>
      <c r="BW1192" s="13">
        <v>0</v>
      </c>
      <c r="BX1192" s="14">
        <f t="shared" si="18"/>
        <v>60623.31</v>
      </c>
    </row>
    <row r="1193" spans="1:76" s="17" customFormat="1" x14ac:dyDescent="0.3">
      <c r="A1193" s="7" t="s">
        <v>462</v>
      </c>
      <c r="B1193" s="8" t="s">
        <v>3077</v>
      </c>
      <c r="C1193" s="21" t="s">
        <v>3078</v>
      </c>
      <c r="D1193" s="9">
        <v>34399</v>
      </c>
      <c r="E1193" s="9" t="s">
        <v>3079</v>
      </c>
      <c r="F1193" s="10" t="str">
        <f>VLOOKUP($E1193,'FP MD'!$A:$F,2,FALSE)</f>
        <v>Station WIFI: Durrance Solar</v>
      </c>
      <c r="G1193" s="10" t="s">
        <v>1221</v>
      </c>
      <c r="H1193" s="10" t="s">
        <v>1747</v>
      </c>
      <c r="I1193" s="10" t="s">
        <v>1747</v>
      </c>
      <c r="J1193" s="10" t="str">
        <f>VLOOKUP($E1193,'FP MD'!$A:$F,3,FALSE)</f>
        <v/>
      </c>
      <c r="K1193" s="10" t="str">
        <f>VLOOKUP($E1193,'FP MD'!$A:$F,4,FALSE)</f>
        <v/>
      </c>
      <c r="L1193" s="10" t="str">
        <f>VLOOKUP($E1193,'FP MD'!$A:$F,5,FALSE)</f>
        <v/>
      </c>
      <c r="M1193" s="10" t="str">
        <f>VLOOKUP($E1193,'FP MD'!$A:$F,6,FALSE)</f>
        <v>Solar</v>
      </c>
      <c r="N1193" s="11">
        <v>202401</v>
      </c>
      <c r="O1193" s="12">
        <v>0</v>
      </c>
      <c r="P1193" s="13">
        <v>219494.47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13">
        <v>0</v>
      </c>
      <c r="AO1193" s="13">
        <v>0</v>
      </c>
      <c r="AP1193" s="13">
        <v>0</v>
      </c>
      <c r="AQ1193" s="13">
        <v>0</v>
      </c>
      <c r="AR1193" s="13">
        <v>0</v>
      </c>
      <c r="AS1193" s="13">
        <v>0</v>
      </c>
      <c r="AT1193" s="13">
        <v>0</v>
      </c>
      <c r="AU1193" s="13">
        <v>0</v>
      </c>
      <c r="AV1193" s="13">
        <v>0</v>
      </c>
      <c r="AW1193" s="13">
        <v>0</v>
      </c>
      <c r="AX1193" s="13">
        <v>0</v>
      </c>
      <c r="AY1193" s="13">
        <v>0</v>
      </c>
      <c r="AZ1193" s="13">
        <v>0</v>
      </c>
      <c r="BA1193" s="13">
        <v>0</v>
      </c>
      <c r="BB1193" s="13">
        <v>0</v>
      </c>
      <c r="BC1193" s="13">
        <v>0</v>
      </c>
      <c r="BD1193" s="13">
        <v>0</v>
      </c>
      <c r="BE1193" s="13">
        <v>0</v>
      </c>
      <c r="BF1193" s="13">
        <v>0</v>
      </c>
      <c r="BG1193" s="13">
        <v>0</v>
      </c>
      <c r="BH1193" s="13">
        <v>0</v>
      </c>
      <c r="BI1193" s="13">
        <v>0</v>
      </c>
      <c r="BJ1193" s="13">
        <v>0</v>
      </c>
      <c r="BK1193" s="13">
        <v>0</v>
      </c>
      <c r="BL1193" s="13">
        <v>0</v>
      </c>
      <c r="BM1193" s="13">
        <v>0</v>
      </c>
      <c r="BN1193" s="13">
        <v>0</v>
      </c>
      <c r="BO1193" s="13">
        <v>0</v>
      </c>
      <c r="BP1193" s="13">
        <v>0</v>
      </c>
      <c r="BQ1193" s="13">
        <v>0</v>
      </c>
      <c r="BR1193" s="13">
        <v>0</v>
      </c>
      <c r="BS1193" s="13">
        <v>0</v>
      </c>
      <c r="BT1193" s="13">
        <v>0</v>
      </c>
      <c r="BU1193" s="13">
        <v>0</v>
      </c>
      <c r="BV1193" s="13">
        <v>0</v>
      </c>
      <c r="BW1193" s="13">
        <v>0</v>
      </c>
      <c r="BX1193" s="14">
        <f t="shared" si="18"/>
        <v>219494.47</v>
      </c>
    </row>
    <row r="1194" spans="1:76" s="17" customFormat="1" x14ac:dyDescent="0.3">
      <c r="A1194" s="7" t="s">
        <v>462</v>
      </c>
      <c r="B1194" s="8" t="s">
        <v>3080</v>
      </c>
      <c r="C1194" s="21" t="s">
        <v>3081</v>
      </c>
      <c r="D1194" s="9">
        <v>34399</v>
      </c>
      <c r="E1194" s="9" t="s">
        <v>3082</v>
      </c>
      <c r="F1194" s="10" t="str">
        <f>VLOOKUP($E1194,'FP MD'!$A:$F,2,FALSE)</f>
        <v>Balm Solar Capital Blanket</v>
      </c>
      <c r="G1194" s="10" t="s">
        <v>1221</v>
      </c>
      <c r="H1194" s="10" t="s">
        <v>3083</v>
      </c>
      <c r="I1194" s="10" t="s">
        <v>3083</v>
      </c>
      <c r="J1194" s="10" t="str">
        <f>VLOOKUP($E1194,'FP MD'!$A:$F,3,FALSE)</f>
        <v>Blanket</v>
      </c>
      <c r="K1194" s="10" t="str">
        <f>VLOOKUP($E1194,'FP MD'!$A:$F,4,FALSE)</f>
        <v/>
      </c>
      <c r="L1194" s="10" t="str">
        <f>VLOOKUP($E1194,'FP MD'!$A:$F,5,FALSE)</f>
        <v/>
      </c>
      <c r="M1194" s="10" t="str">
        <f>VLOOKUP($E1194,'FP MD'!$A:$F,6,FALSE)</f>
        <v>Solar</v>
      </c>
      <c r="N1194" s="11">
        <v>202401</v>
      </c>
      <c r="O1194" s="12">
        <v>0</v>
      </c>
      <c r="P1194" s="13">
        <v>1080081.5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13">
        <v>0</v>
      </c>
      <c r="AO1194" s="13">
        <v>0</v>
      </c>
      <c r="AP1194" s="13">
        <v>0</v>
      </c>
      <c r="AQ1194" s="13">
        <v>0</v>
      </c>
      <c r="AR1194" s="13">
        <v>0</v>
      </c>
      <c r="AS1194" s="13">
        <v>0</v>
      </c>
      <c r="AT1194" s="13">
        <v>0</v>
      </c>
      <c r="AU1194" s="13">
        <v>0</v>
      </c>
      <c r="AV1194" s="13">
        <v>0</v>
      </c>
      <c r="AW1194" s="13">
        <v>0</v>
      </c>
      <c r="AX1194" s="13">
        <v>0</v>
      </c>
      <c r="AY1194" s="13">
        <v>0</v>
      </c>
      <c r="AZ1194" s="13">
        <v>0</v>
      </c>
      <c r="BA1194" s="13">
        <v>0</v>
      </c>
      <c r="BB1194" s="13">
        <v>0</v>
      </c>
      <c r="BC1194" s="13">
        <v>0</v>
      </c>
      <c r="BD1194" s="13">
        <v>0</v>
      </c>
      <c r="BE1194" s="13">
        <v>0</v>
      </c>
      <c r="BF1194" s="13">
        <v>0</v>
      </c>
      <c r="BG1194" s="13">
        <v>0</v>
      </c>
      <c r="BH1194" s="13">
        <v>0</v>
      </c>
      <c r="BI1194" s="13">
        <v>0</v>
      </c>
      <c r="BJ1194" s="13">
        <v>0</v>
      </c>
      <c r="BK1194" s="13">
        <v>0</v>
      </c>
      <c r="BL1194" s="13">
        <v>0</v>
      </c>
      <c r="BM1194" s="13">
        <v>0</v>
      </c>
      <c r="BN1194" s="13">
        <v>0</v>
      </c>
      <c r="BO1194" s="13">
        <v>0</v>
      </c>
      <c r="BP1194" s="13">
        <v>0</v>
      </c>
      <c r="BQ1194" s="13">
        <v>0</v>
      </c>
      <c r="BR1194" s="13">
        <v>0</v>
      </c>
      <c r="BS1194" s="13">
        <v>0</v>
      </c>
      <c r="BT1194" s="13">
        <v>0</v>
      </c>
      <c r="BU1194" s="13">
        <v>0</v>
      </c>
      <c r="BV1194" s="13">
        <v>0</v>
      </c>
      <c r="BW1194" s="13">
        <v>0</v>
      </c>
      <c r="BX1194" s="14">
        <f t="shared" si="18"/>
        <v>1080081.5</v>
      </c>
    </row>
    <row r="1195" spans="1:76" s="17" customFormat="1" x14ac:dyDescent="0.3">
      <c r="A1195" s="7" t="s">
        <v>462</v>
      </c>
      <c r="B1195" s="8" t="s">
        <v>3084</v>
      </c>
      <c r="C1195" s="21" t="s">
        <v>3085</v>
      </c>
      <c r="D1195" s="9">
        <v>34399</v>
      </c>
      <c r="E1195" s="9" t="s">
        <v>3086</v>
      </c>
      <c r="F1195" s="10" t="str">
        <f>VLOOKUP($E1195,'FP MD'!$A:$F,2,FALSE)</f>
        <v>Bonnie Mine Solar</v>
      </c>
      <c r="G1195" s="10" t="s">
        <v>1221</v>
      </c>
      <c r="H1195" s="10" t="s">
        <v>1761</v>
      </c>
      <c r="I1195" s="10" t="s">
        <v>1761</v>
      </c>
      <c r="J1195" s="10" t="str">
        <f>VLOOKUP($E1195,'FP MD'!$A:$F,3,FALSE)</f>
        <v>Blanket</v>
      </c>
      <c r="K1195" s="10" t="str">
        <f>VLOOKUP($E1195,'FP MD'!$A:$F,4,FALSE)</f>
        <v/>
      </c>
      <c r="L1195" s="10" t="str">
        <f>VLOOKUP($E1195,'FP MD'!$A:$F,5,FALSE)</f>
        <v/>
      </c>
      <c r="M1195" s="10" t="str">
        <f>VLOOKUP($E1195,'FP MD'!$A:$F,6,FALSE)</f>
        <v>Solar</v>
      </c>
      <c r="N1195" s="11">
        <v>202402</v>
      </c>
      <c r="O1195" s="12">
        <v>0</v>
      </c>
      <c r="P1195" s="13">
        <v>0</v>
      </c>
      <c r="Q1195" s="13">
        <v>40341.33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13">
        <v>0</v>
      </c>
      <c r="AO1195" s="13">
        <v>0</v>
      </c>
      <c r="AP1195" s="13">
        <v>0</v>
      </c>
      <c r="AQ1195" s="13">
        <v>0</v>
      </c>
      <c r="AR1195" s="13">
        <v>0</v>
      </c>
      <c r="AS1195" s="13">
        <v>0</v>
      </c>
      <c r="AT1195" s="13">
        <v>0</v>
      </c>
      <c r="AU1195" s="13">
        <v>0</v>
      </c>
      <c r="AV1195" s="13">
        <v>0</v>
      </c>
      <c r="AW1195" s="13">
        <v>0</v>
      </c>
      <c r="AX1195" s="13">
        <v>0</v>
      </c>
      <c r="AY1195" s="13">
        <v>0</v>
      </c>
      <c r="AZ1195" s="13">
        <v>0</v>
      </c>
      <c r="BA1195" s="13">
        <v>0</v>
      </c>
      <c r="BB1195" s="13">
        <v>0</v>
      </c>
      <c r="BC1195" s="13">
        <v>0</v>
      </c>
      <c r="BD1195" s="13">
        <v>0</v>
      </c>
      <c r="BE1195" s="13">
        <v>0</v>
      </c>
      <c r="BF1195" s="13">
        <v>0</v>
      </c>
      <c r="BG1195" s="13">
        <v>0</v>
      </c>
      <c r="BH1195" s="13">
        <v>0</v>
      </c>
      <c r="BI1195" s="13">
        <v>0</v>
      </c>
      <c r="BJ1195" s="13">
        <v>0</v>
      </c>
      <c r="BK1195" s="13">
        <v>0</v>
      </c>
      <c r="BL1195" s="13">
        <v>0</v>
      </c>
      <c r="BM1195" s="13">
        <v>0</v>
      </c>
      <c r="BN1195" s="13">
        <v>0</v>
      </c>
      <c r="BO1195" s="13">
        <v>0</v>
      </c>
      <c r="BP1195" s="13">
        <v>0</v>
      </c>
      <c r="BQ1195" s="13">
        <v>0</v>
      </c>
      <c r="BR1195" s="13">
        <v>0</v>
      </c>
      <c r="BS1195" s="13">
        <v>0</v>
      </c>
      <c r="BT1195" s="13">
        <v>0</v>
      </c>
      <c r="BU1195" s="13">
        <v>0</v>
      </c>
      <c r="BV1195" s="13">
        <v>0</v>
      </c>
      <c r="BW1195" s="13">
        <v>0</v>
      </c>
      <c r="BX1195" s="14">
        <f t="shared" si="18"/>
        <v>40341.33</v>
      </c>
    </row>
    <row r="1196" spans="1:76" s="17" customFormat="1" x14ac:dyDescent="0.3">
      <c r="A1196" s="7" t="s">
        <v>462</v>
      </c>
      <c r="B1196" s="8" t="s">
        <v>3087</v>
      </c>
      <c r="C1196" s="21" t="s">
        <v>3088</v>
      </c>
      <c r="D1196" s="9">
        <v>34399</v>
      </c>
      <c r="E1196" s="9" t="s">
        <v>3086</v>
      </c>
      <c r="F1196" s="10" t="str">
        <f>VLOOKUP($E1196,'FP MD'!$A:$F,2,FALSE)</f>
        <v>Bonnie Mine Solar</v>
      </c>
      <c r="G1196" s="10" t="s">
        <v>1221</v>
      </c>
      <c r="H1196" s="10" t="s">
        <v>1761</v>
      </c>
      <c r="I1196" s="10" t="s">
        <v>1761</v>
      </c>
      <c r="J1196" s="10" t="str">
        <f>VLOOKUP($E1196,'FP MD'!$A:$F,3,FALSE)</f>
        <v>Blanket</v>
      </c>
      <c r="K1196" s="10" t="str">
        <f>VLOOKUP($E1196,'FP MD'!$A:$F,4,FALSE)</f>
        <v/>
      </c>
      <c r="L1196" s="10" t="str">
        <f>VLOOKUP($E1196,'FP MD'!$A:$F,5,FALSE)</f>
        <v/>
      </c>
      <c r="M1196" s="10" t="str">
        <f>VLOOKUP($E1196,'FP MD'!$A:$F,6,FALSE)</f>
        <v>Solar</v>
      </c>
      <c r="N1196" s="11">
        <v>202401</v>
      </c>
      <c r="O1196" s="12">
        <v>0</v>
      </c>
      <c r="P1196" s="13">
        <v>17246.740000000002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0</v>
      </c>
      <c r="AN1196" s="13">
        <v>0</v>
      </c>
      <c r="AO1196" s="13">
        <v>0</v>
      </c>
      <c r="AP1196" s="13">
        <v>0</v>
      </c>
      <c r="AQ1196" s="13">
        <v>0</v>
      </c>
      <c r="AR1196" s="13">
        <v>0</v>
      </c>
      <c r="AS1196" s="13">
        <v>0</v>
      </c>
      <c r="AT1196" s="13">
        <v>0</v>
      </c>
      <c r="AU1196" s="13">
        <v>0</v>
      </c>
      <c r="AV1196" s="13">
        <v>0</v>
      </c>
      <c r="AW1196" s="13">
        <v>0</v>
      </c>
      <c r="AX1196" s="13">
        <v>0</v>
      </c>
      <c r="AY1196" s="13">
        <v>0</v>
      </c>
      <c r="AZ1196" s="13">
        <v>0</v>
      </c>
      <c r="BA1196" s="13">
        <v>0</v>
      </c>
      <c r="BB1196" s="13">
        <v>0</v>
      </c>
      <c r="BC1196" s="13">
        <v>0</v>
      </c>
      <c r="BD1196" s="13">
        <v>0</v>
      </c>
      <c r="BE1196" s="13">
        <v>0</v>
      </c>
      <c r="BF1196" s="13">
        <v>0</v>
      </c>
      <c r="BG1196" s="13">
        <v>0</v>
      </c>
      <c r="BH1196" s="13">
        <v>0</v>
      </c>
      <c r="BI1196" s="13">
        <v>0</v>
      </c>
      <c r="BJ1196" s="13">
        <v>0</v>
      </c>
      <c r="BK1196" s="13">
        <v>0</v>
      </c>
      <c r="BL1196" s="13">
        <v>0</v>
      </c>
      <c r="BM1196" s="13">
        <v>0</v>
      </c>
      <c r="BN1196" s="13">
        <v>0</v>
      </c>
      <c r="BO1196" s="13">
        <v>0</v>
      </c>
      <c r="BP1196" s="13">
        <v>0</v>
      </c>
      <c r="BQ1196" s="13">
        <v>0</v>
      </c>
      <c r="BR1196" s="13">
        <v>0</v>
      </c>
      <c r="BS1196" s="13">
        <v>0</v>
      </c>
      <c r="BT1196" s="13">
        <v>0</v>
      </c>
      <c r="BU1196" s="13">
        <v>0</v>
      </c>
      <c r="BV1196" s="13">
        <v>0</v>
      </c>
      <c r="BW1196" s="13">
        <v>0</v>
      </c>
      <c r="BX1196" s="14">
        <f t="shared" si="18"/>
        <v>17246.740000000002</v>
      </c>
    </row>
    <row r="1197" spans="1:76" s="17" customFormat="1" x14ac:dyDescent="0.3">
      <c r="A1197" s="7" t="s">
        <v>462</v>
      </c>
      <c r="B1197" s="8" t="s">
        <v>3089</v>
      </c>
      <c r="C1197" s="21" t="s">
        <v>3090</v>
      </c>
      <c r="D1197" s="9">
        <v>34399</v>
      </c>
      <c r="E1197" s="9" t="s">
        <v>1770</v>
      </c>
      <c r="F1197" s="10" t="str">
        <f>VLOOKUP($E1197,'FP MD'!$A:$F,2,FALSE)</f>
        <v>Big Bend I Solar (BLANKET)</v>
      </c>
      <c r="G1197" s="10" t="s">
        <v>1221</v>
      </c>
      <c r="H1197" s="10" t="s">
        <v>467</v>
      </c>
      <c r="I1197" s="10" t="s">
        <v>1771</v>
      </c>
      <c r="J1197" s="10" t="str">
        <f>VLOOKUP($E1197,'FP MD'!$A:$F,3,FALSE)</f>
        <v>Blanket</v>
      </c>
      <c r="K1197" s="10" t="str">
        <f>VLOOKUP($E1197,'FP MD'!$A:$F,4,FALSE)</f>
        <v/>
      </c>
      <c r="L1197" s="10" t="str">
        <f>VLOOKUP($E1197,'FP MD'!$A:$F,5,FALSE)</f>
        <v/>
      </c>
      <c r="M1197" s="10" t="str">
        <f>VLOOKUP($E1197,'FP MD'!$A:$F,6,FALSE)</f>
        <v>Solar</v>
      </c>
      <c r="N1197" s="11">
        <v>202401</v>
      </c>
      <c r="O1197" s="12">
        <v>0</v>
      </c>
      <c r="P1197" s="13">
        <v>5866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13">
        <v>0</v>
      </c>
      <c r="AO1197" s="13">
        <v>0</v>
      </c>
      <c r="AP1197" s="13">
        <v>0</v>
      </c>
      <c r="AQ1197" s="13">
        <v>0</v>
      </c>
      <c r="AR1197" s="13">
        <v>0</v>
      </c>
      <c r="AS1197" s="13">
        <v>0</v>
      </c>
      <c r="AT1197" s="13">
        <v>0</v>
      </c>
      <c r="AU1197" s="13">
        <v>0</v>
      </c>
      <c r="AV1197" s="13">
        <v>0</v>
      </c>
      <c r="AW1197" s="13">
        <v>0</v>
      </c>
      <c r="AX1197" s="13">
        <v>0</v>
      </c>
      <c r="AY1197" s="13">
        <v>0</v>
      </c>
      <c r="AZ1197" s="13">
        <v>0</v>
      </c>
      <c r="BA1197" s="13">
        <v>0</v>
      </c>
      <c r="BB1197" s="13">
        <v>0</v>
      </c>
      <c r="BC1197" s="13">
        <v>0</v>
      </c>
      <c r="BD1197" s="13">
        <v>0</v>
      </c>
      <c r="BE1197" s="13">
        <v>0</v>
      </c>
      <c r="BF1197" s="13">
        <v>0</v>
      </c>
      <c r="BG1197" s="13">
        <v>0</v>
      </c>
      <c r="BH1197" s="13">
        <v>0</v>
      </c>
      <c r="BI1197" s="13">
        <v>0</v>
      </c>
      <c r="BJ1197" s="13">
        <v>0</v>
      </c>
      <c r="BK1197" s="13">
        <v>0</v>
      </c>
      <c r="BL1197" s="13">
        <v>0</v>
      </c>
      <c r="BM1197" s="13">
        <v>0</v>
      </c>
      <c r="BN1197" s="13">
        <v>0</v>
      </c>
      <c r="BO1197" s="13">
        <v>0</v>
      </c>
      <c r="BP1197" s="13">
        <v>0</v>
      </c>
      <c r="BQ1197" s="13">
        <v>0</v>
      </c>
      <c r="BR1197" s="13">
        <v>0</v>
      </c>
      <c r="BS1197" s="13">
        <v>0</v>
      </c>
      <c r="BT1197" s="13">
        <v>0</v>
      </c>
      <c r="BU1197" s="13">
        <v>0</v>
      </c>
      <c r="BV1197" s="13">
        <v>0</v>
      </c>
      <c r="BW1197" s="13">
        <v>0</v>
      </c>
      <c r="BX1197" s="14">
        <f t="shared" si="18"/>
        <v>5866</v>
      </c>
    </row>
    <row r="1198" spans="1:76" s="17" customFormat="1" x14ac:dyDescent="0.3">
      <c r="A1198" s="7" t="s">
        <v>462</v>
      </c>
      <c r="B1198" s="8" t="s">
        <v>3091</v>
      </c>
      <c r="C1198" s="21" t="s">
        <v>3092</v>
      </c>
      <c r="D1198" s="9">
        <v>34399</v>
      </c>
      <c r="E1198" s="9" t="s">
        <v>1742</v>
      </c>
      <c r="F1198" s="10" t="str">
        <f>VLOOKUP($E1198,'FP MD'!$A:$F,2,FALSE)</f>
        <v>LMR Solar Blanket</v>
      </c>
      <c r="G1198" s="10" t="s">
        <v>1221</v>
      </c>
      <c r="H1198" s="10" t="s">
        <v>1743</v>
      </c>
      <c r="I1198" s="10" t="s">
        <v>1743</v>
      </c>
      <c r="J1198" s="10" t="str">
        <f>VLOOKUP($E1198,'FP MD'!$A:$F,3,FALSE)</f>
        <v>Blanket</v>
      </c>
      <c r="K1198" s="10" t="str">
        <f>VLOOKUP($E1198,'FP MD'!$A:$F,4,FALSE)</f>
        <v/>
      </c>
      <c r="L1198" s="10" t="str">
        <f>VLOOKUP($E1198,'FP MD'!$A:$F,5,FALSE)</f>
        <v/>
      </c>
      <c r="M1198" s="10" t="str">
        <f>VLOOKUP($E1198,'FP MD'!$A:$F,6,FALSE)</f>
        <v>Solar</v>
      </c>
      <c r="N1198" s="11">
        <v>202401</v>
      </c>
      <c r="O1198" s="12">
        <v>0</v>
      </c>
      <c r="P1198" s="13">
        <v>15869.08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13">
        <v>0</v>
      </c>
      <c r="AF1198" s="13">
        <v>0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13">
        <v>0</v>
      </c>
      <c r="AO1198" s="13">
        <v>0</v>
      </c>
      <c r="AP1198" s="13">
        <v>0</v>
      </c>
      <c r="AQ1198" s="13">
        <v>0</v>
      </c>
      <c r="AR1198" s="13">
        <v>0</v>
      </c>
      <c r="AS1198" s="13">
        <v>0</v>
      </c>
      <c r="AT1198" s="13">
        <v>0</v>
      </c>
      <c r="AU1198" s="13">
        <v>0</v>
      </c>
      <c r="AV1198" s="13">
        <v>0</v>
      </c>
      <c r="AW1198" s="13">
        <v>0</v>
      </c>
      <c r="AX1198" s="13">
        <v>0</v>
      </c>
      <c r="AY1198" s="13">
        <v>0</v>
      </c>
      <c r="AZ1198" s="13">
        <v>0</v>
      </c>
      <c r="BA1198" s="13">
        <v>0</v>
      </c>
      <c r="BB1198" s="13">
        <v>0</v>
      </c>
      <c r="BC1198" s="13">
        <v>0</v>
      </c>
      <c r="BD1198" s="13">
        <v>0</v>
      </c>
      <c r="BE1198" s="13">
        <v>0</v>
      </c>
      <c r="BF1198" s="13">
        <v>0</v>
      </c>
      <c r="BG1198" s="13">
        <v>0</v>
      </c>
      <c r="BH1198" s="13">
        <v>0</v>
      </c>
      <c r="BI1198" s="13">
        <v>0</v>
      </c>
      <c r="BJ1198" s="13">
        <v>0</v>
      </c>
      <c r="BK1198" s="13">
        <v>0</v>
      </c>
      <c r="BL1198" s="13">
        <v>0</v>
      </c>
      <c r="BM1198" s="13">
        <v>0</v>
      </c>
      <c r="BN1198" s="13">
        <v>0</v>
      </c>
      <c r="BO1198" s="13">
        <v>0</v>
      </c>
      <c r="BP1198" s="13">
        <v>0</v>
      </c>
      <c r="BQ1198" s="13">
        <v>0</v>
      </c>
      <c r="BR1198" s="13">
        <v>0</v>
      </c>
      <c r="BS1198" s="13">
        <v>0</v>
      </c>
      <c r="BT1198" s="13">
        <v>0</v>
      </c>
      <c r="BU1198" s="13">
        <v>0</v>
      </c>
      <c r="BV1198" s="13">
        <v>0</v>
      </c>
      <c r="BW1198" s="13">
        <v>0</v>
      </c>
      <c r="BX1198" s="14">
        <f t="shared" si="18"/>
        <v>15869.08</v>
      </c>
    </row>
    <row r="1199" spans="1:76" s="17" customFormat="1" x14ac:dyDescent="0.3">
      <c r="A1199" s="7" t="s">
        <v>462</v>
      </c>
      <c r="B1199" s="8" t="s">
        <v>3093</v>
      </c>
      <c r="C1199" s="21" t="s">
        <v>3094</v>
      </c>
      <c r="D1199" s="9">
        <v>34399</v>
      </c>
      <c r="E1199" s="9" t="s">
        <v>3074</v>
      </c>
      <c r="F1199" s="10" t="str">
        <f>VLOOKUP($E1199,'FP MD'!$A:$F,2,FALSE)</f>
        <v>ES Solar Operations General Capital</v>
      </c>
      <c r="G1199" s="10" t="s">
        <v>1221</v>
      </c>
      <c r="H1199" s="10" t="s">
        <v>3095</v>
      </c>
      <c r="I1199" s="10" t="s">
        <v>3095</v>
      </c>
      <c r="J1199" s="10" t="str">
        <f>VLOOKUP($E1199,'FP MD'!$A:$F,3,FALSE)</f>
        <v>Blanket</v>
      </c>
      <c r="K1199" s="10" t="str">
        <f>VLOOKUP($E1199,'FP MD'!$A:$F,4,FALSE)</f>
        <v/>
      </c>
      <c r="L1199" s="10" t="str">
        <f>VLOOKUP($E1199,'FP MD'!$A:$F,5,FALSE)</f>
        <v/>
      </c>
      <c r="M1199" s="10" t="str">
        <f>VLOOKUP($E1199,'FP MD'!$A:$F,6,FALSE)</f>
        <v>Solar</v>
      </c>
      <c r="N1199" s="11">
        <v>202402</v>
      </c>
      <c r="O1199" s="12">
        <v>0</v>
      </c>
      <c r="P1199" s="13">
        <v>0</v>
      </c>
      <c r="Q1199" s="13">
        <v>107600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0</v>
      </c>
      <c r="AN1199" s="13">
        <v>0</v>
      </c>
      <c r="AO1199" s="13">
        <v>0</v>
      </c>
      <c r="AP1199" s="13">
        <v>0</v>
      </c>
      <c r="AQ1199" s="13">
        <v>0</v>
      </c>
      <c r="AR1199" s="13">
        <v>0</v>
      </c>
      <c r="AS1199" s="13">
        <v>0</v>
      </c>
      <c r="AT1199" s="13">
        <v>0</v>
      </c>
      <c r="AU1199" s="13">
        <v>0</v>
      </c>
      <c r="AV1199" s="13">
        <v>0</v>
      </c>
      <c r="AW1199" s="13">
        <v>0</v>
      </c>
      <c r="AX1199" s="13">
        <v>0</v>
      </c>
      <c r="AY1199" s="13">
        <v>0</v>
      </c>
      <c r="AZ1199" s="13">
        <v>0</v>
      </c>
      <c r="BA1199" s="13">
        <v>0</v>
      </c>
      <c r="BB1199" s="13">
        <v>0</v>
      </c>
      <c r="BC1199" s="13">
        <v>0</v>
      </c>
      <c r="BD1199" s="13">
        <v>0</v>
      </c>
      <c r="BE1199" s="13">
        <v>0</v>
      </c>
      <c r="BF1199" s="13">
        <v>0</v>
      </c>
      <c r="BG1199" s="13">
        <v>0</v>
      </c>
      <c r="BH1199" s="13">
        <v>0</v>
      </c>
      <c r="BI1199" s="13">
        <v>0</v>
      </c>
      <c r="BJ1199" s="13">
        <v>0</v>
      </c>
      <c r="BK1199" s="13">
        <v>0</v>
      </c>
      <c r="BL1199" s="13">
        <v>0</v>
      </c>
      <c r="BM1199" s="13">
        <v>0</v>
      </c>
      <c r="BN1199" s="13">
        <v>0</v>
      </c>
      <c r="BO1199" s="13">
        <v>0</v>
      </c>
      <c r="BP1199" s="13">
        <v>0</v>
      </c>
      <c r="BQ1199" s="13">
        <v>0</v>
      </c>
      <c r="BR1199" s="13">
        <v>0</v>
      </c>
      <c r="BS1199" s="13">
        <v>0</v>
      </c>
      <c r="BT1199" s="13">
        <v>0</v>
      </c>
      <c r="BU1199" s="13">
        <v>0</v>
      </c>
      <c r="BV1199" s="13">
        <v>0</v>
      </c>
      <c r="BW1199" s="13">
        <v>0</v>
      </c>
      <c r="BX1199" s="14">
        <f t="shared" si="18"/>
        <v>107600</v>
      </c>
    </row>
    <row r="1200" spans="1:76" s="17" customFormat="1" x14ac:dyDescent="0.3">
      <c r="A1200" s="7" t="s">
        <v>462</v>
      </c>
      <c r="B1200" s="8" t="s">
        <v>3096</v>
      </c>
      <c r="C1200" s="21" t="s">
        <v>3097</v>
      </c>
      <c r="D1200" s="9">
        <v>34399</v>
      </c>
      <c r="E1200" s="9" t="s">
        <v>1401</v>
      </c>
      <c r="F1200" s="10" t="str">
        <f>VLOOKUP($E1200,'FP MD'!$A:$F,2,FALSE)</f>
        <v>Big Bend Solar Carport Construction</v>
      </c>
      <c r="G1200" s="10" t="s">
        <v>1250</v>
      </c>
      <c r="H1200" s="10" t="s">
        <v>1235</v>
      </c>
      <c r="I1200" s="10" t="s">
        <v>1403</v>
      </c>
      <c r="J1200" s="10" t="str">
        <f>VLOOKUP($E1200,'FP MD'!$A:$F,3,FALSE)</f>
        <v>Technology</v>
      </c>
      <c r="K1200" s="10" t="str">
        <f>VLOOKUP($E1200,'FP MD'!$A:$F,4,FALSE)</f>
        <v/>
      </c>
      <c r="L1200" s="10" t="str">
        <f>VLOOKUP($E1200,'FP MD'!$A:$F,5,FALSE)</f>
        <v/>
      </c>
      <c r="M1200" s="10" t="str">
        <f>VLOOKUP($E1200,'FP MD'!$A:$F,6,FALSE)</f>
        <v>Solar</v>
      </c>
      <c r="N1200" s="11">
        <v>202410</v>
      </c>
      <c r="O1200" s="12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1035605.43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13">
        <v>0</v>
      </c>
      <c r="AO1200" s="13">
        <v>0</v>
      </c>
      <c r="AP1200" s="13">
        <v>0</v>
      </c>
      <c r="AQ1200" s="13">
        <v>0</v>
      </c>
      <c r="AR1200" s="13">
        <v>0</v>
      </c>
      <c r="AS1200" s="13">
        <v>0</v>
      </c>
      <c r="AT1200" s="13">
        <v>0</v>
      </c>
      <c r="AU1200" s="13">
        <v>0</v>
      </c>
      <c r="AV1200" s="13">
        <v>0</v>
      </c>
      <c r="AW1200" s="13">
        <v>0</v>
      </c>
      <c r="AX1200" s="13">
        <v>0</v>
      </c>
      <c r="AY1200" s="13">
        <v>0</v>
      </c>
      <c r="AZ1200" s="13">
        <v>0</v>
      </c>
      <c r="BA1200" s="13">
        <v>0</v>
      </c>
      <c r="BB1200" s="13">
        <v>0</v>
      </c>
      <c r="BC1200" s="13">
        <v>0</v>
      </c>
      <c r="BD1200" s="13">
        <v>0</v>
      </c>
      <c r="BE1200" s="13">
        <v>0</v>
      </c>
      <c r="BF1200" s="13">
        <v>0</v>
      </c>
      <c r="BG1200" s="13">
        <v>0</v>
      </c>
      <c r="BH1200" s="13">
        <v>0</v>
      </c>
      <c r="BI1200" s="13">
        <v>0</v>
      </c>
      <c r="BJ1200" s="13">
        <v>0</v>
      </c>
      <c r="BK1200" s="13">
        <v>0</v>
      </c>
      <c r="BL1200" s="13">
        <v>0</v>
      </c>
      <c r="BM1200" s="13">
        <v>0</v>
      </c>
      <c r="BN1200" s="13">
        <v>0</v>
      </c>
      <c r="BO1200" s="13">
        <v>0</v>
      </c>
      <c r="BP1200" s="13">
        <v>0</v>
      </c>
      <c r="BQ1200" s="13">
        <v>0</v>
      </c>
      <c r="BR1200" s="13">
        <v>0</v>
      </c>
      <c r="BS1200" s="13">
        <v>0</v>
      </c>
      <c r="BT1200" s="13">
        <v>0</v>
      </c>
      <c r="BU1200" s="13">
        <v>0</v>
      </c>
      <c r="BV1200" s="13">
        <v>0</v>
      </c>
      <c r="BW1200" s="13">
        <v>0</v>
      </c>
      <c r="BX1200" s="14">
        <f t="shared" si="18"/>
        <v>1035605.43</v>
      </c>
    </row>
    <row r="1201" spans="1:76" s="17" customFormat="1" x14ac:dyDescent="0.3">
      <c r="A1201" s="7" t="s">
        <v>462</v>
      </c>
      <c r="B1201" s="8" t="s">
        <v>3098</v>
      </c>
      <c r="C1201" s="21" t="s">
        <v>3099</v>
      </c>
      <c r="D1201" s="9">
        <v>34399</v>
      </c>
      <c r="E1201" s="9" t="s">
        <v>3053</v>
      </c>
      <c r="F1201" s="10" t="str">
        <f>VLOOKUP($E1201,'FP MD'!$A:$F,2,FALSE)</f>
        <v>Peace Creek Solar</v>
      </c>
      <c r="G1201" s="10" t="s">
        <v>1221</v>
      </c>
      <c r="H1201" s="10" t="s">
        <v>3068</v>
      </c>
      <c r="I1201" s="10" t="s">
        <v>3068</v>
      </c>
      <c r="J1201" s="10" t="str">
        <f>VLOOKUP($E1201,'FP MD'!$A:$F,3,FALSE)</f>
        <v>Blanket</v>
      </c>
      <c r="K1201" s="10" t="str">
        <f>VLOOKUP($E1201,'FP MD'!$A:$F,4,FALSE)</f>
        <v/>
      </c>
      <c r="L1201" s="10" t="str">
        <f>VLOOKUP($E1201,'FP MD'!$A:$F,5,FALSE)</f>
        <v/>
      </c>
      <c r="M1201" s="10" t="str">
        <f>VLOOKUP($E1201,'FP MD'!$A:$F,6,FALSE)</f>
        <v>Solar</v>
      </c>
      <c r="N1201" s="11">
        <v>202403</v>
      </c>
      <c r="O1201" s="12">
        <v>0</v>
      </c>
      <c r="P1201" s="13">
        <v>0</v>
      </c>
      <c r="Q1201" s="13">
        <v>0</v>
      </c>
      <c r="R1201" s="13">
        <v>1255.71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13">
        <v>0</v>
      </c>
      <c r="AO1201" s="13">
        <v>0</v>
      </c>
      <c r="AP1201" s="13">
        <v>0</v>
      </c>
      <c r="AQ1201" s="13">
        <v>0</v>
      </c>
      <c r="AR1201" s="13">
        <v>0</v>
      </c>
      <c r="AS1201" s="13">
        <v>0</v>
      </c>
      <c r="AT1201" s="13">
        <v>0</v>
      </c>
      <c r="AU1201" s="13">
        <v>0</v>
      </c>
      <c r="AV1201" s="13">
        <v>0</v>
      </c>
      <c r="AW1201" s="13">
        <v>0</v>
      </c>
      <c r="AX1201" s="13">
        <v>0</v>
      </c>
      <c r="AY1201" s="13">
        <v>0</v>
      </c>
      <c r="AZ1201" s="13">
        <v>0</v>
      </c>
      <c r="BA1201" s="13">
        <v>0</v>
      </c>
      <c r="BB1201" s="13">
        <v>0</v>
      </c>
      <c r="BC1201" s="13">
        <v>0</v>
      </c>
      <c r="BD1201" s="13">
        <v>0</v>
      </c>
      <c r="BE1201" s="13">
        <v>0</v>
      </c>
      <c r="BF1201" s="13">
        <v>0</v>
      </c>
      <c r="BG1201" s="13">
        <v>0</v>
      </c>
      <c r="BH1201" s="13">
        <v>0</v>
      </c>
      <c r="BI1201" s="13">
        <v>0</v>
      </c>
      <c r="BJ1201" s="13">
        <v>0</v>
      </c>
      <c r="BK1201" s="13">
        <v>0</v>
      </c>
      <c r="BL1201" s="13">
        <v>0</v>
      </c>
      <c r="BM1201" s="13">
        <v>0</v>
      </c>
      <c r="BN1201" s="13">
        <v>0</v>
      </c>
      <c r="BO1201" s="13">
        <v>0</v>
      </c>
      <c r="BP1201" s="13">
        <v>0</v>
      </c>
      <c r="BQ1201" s="13">
        <v>0</v>
      </c>
      <c r="BR1201" s="13">
        <v>0</v>
      </c>
      <c r="BS1201" s="13">
        <v>0</v>
      </c>
      <c r="BT1201" s="13">
        <v>0</v>
      </c>
      <c r="BU1201" s="13">
        <v>0</v>
      </c>
      <c r="BV1201" s="13">
        <v>0</v>
      </c>
      <c r="BW1201" s="13">
        <v>0</v>
      </c>
      <c r="BX1201" s="14">
        <f t="shared" si="18"/>
        <v>1255.71</v>
      </c>
    </row>
    <row r="1202" spans="1:76" s="17" customFormat="1" x14ac:dyDescent="0.3">
      <c r="A1202" s="7" t="s">
        <v>462</v>
      </c>
      <c r="B1202" s="8" t="s">
        <v>3100</v>
      </c>
      <c r="C1202" s="21" t="s">
        <v>3101</v>
      </c>
      <c r="D1202" s="9">
        <v>34399</v>
      </c>
      <c r="E1202" s="9" t="s">
        <v>3086</v>
      </c>
      <c r="F1202" s="10" t="str">
        <f>VLOOKUP($E1202,'FP MD'!$A:$F,2,FALSE)</f>
        <v>Bonnie Mine Solar</v>
      </c>
      <c r="G1202" s="10" t="s">
        <v>1221</v>
      </c>
      <c r="H1202" s="10" t="s">
        <v>1761</v>
      </c>
      <c r="I1202" s="10" t="s">
        <v>1761</v>
      </c>
      <c r="J1202" s="10" t="str">
        <f>VLOOKUP($E1202,'FP MD'!$A:$F,3,FALSE)</f>
        <v>Blanket</v>
      </c>
      <c r="K1202" s="10" t="str">
        <f>VLOOKUP($E1202,'FP MD'!$A:$F,4,FALSE)</f>
        <v/>
      </c>
      <c r="L1202" s="10" t="str">
        <f>VLOOKUP($E1202,'FP MD'!$A:$F,5,FALSE)</f>
        <v/>
      </c>
      <c r="M1202" s="10" t="str">
        <f>VLOOKUP($E1202,'FP MD'!$A:$F,6,FALSE)</f>
        <v>Solar</v>
      </c>
      <c r="N1202" s="11">
        <v>202403</v>
      </c>
      <c r="O1202" s="12">
        <v>0</v>
      </c>
      <c r="P1202" s="13">
        <v>0</v>
      </c>
      <c r="Q1202" s="13">
        <v>0</v>
      </c>
      <c r="R1202" s="13">
        <v>33389.19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0</v>
      </c>
      <c r="AM1202" s="13">
        <v>0</v>
      </c>
      <c r="AN1202" s="13">
        <v>0</v>
      </c>
      <c r="AO1202" s="13">
        <v>0</v>
      </c>
      <c r="AP1202" s="13">
        <v>0</v>
      </c>
      <c r="AQ1202" s="13">
        <v>0</v>
      </c>
      <c r="AR1202" s="13">
        <v>0</v>
      </c>
      <c r="AS1202" s="13">
        <v>0</v>
      </c>
      <c r="AT1202" s="13">
        <v>0</v>
      </c>
      <c r="AU1202" s="13">
        <v>0</v>
      </c>
      <c r="AV1202" s="13">
        <v>0</v>
      </c>
      <c r="AW1202" s="13">
        <v>0</v>
      </c>
      <c r="AX1202" s="13">
        <v>0</v>
      </c>
      <c r="AY1202" s="13">
        <v>0</v>
      </c>
      <c r="AZ1202" s="13">
        <v>0</v>
      </c>
      <c r="BA1202" s="13">
        <v>0</v>
      </c>
      <c r="BB1202" s="13">
        <v>0</v>
      </c>
      <c r="BC1202" s="13">
        <v>0</v>
      </c>
      <c r="BD1202" s="13">
        <v>0</v>
      </c>
      <c r="BE1202" s="13">
        <v>0</v>
      </c>
      <c r="BF1202" s="13">
        <v>0</v>
      </c>
      <c r="BG1202" s="13">
        <v>0</v>
      </c>
      <c r="BH1202" s="13">
        <v>0</v>
      </c>
      <c r="BI1202" s="13">
        <v>0</v>
      </c>
      <c r="BJ1202" s="13">
        <v>0</v>
      </c>
      <c r="BK1202" s="13">
        <v>0</v>
      </c>
      <c r="BL1202" s="13">
        <v>0</v>
      </c>
      <c r="BM1202" s="13">
        <v>0</v>
      </c>
      <c r="BN1202" s="13">
        <v>0</v>
      </c>
      <c r="BO1202" s="13">
        <v>0</v>
      </c>
      <c r="BP1202" s="13">
        <v>0</v>
      </c>
      <c r="BQ1202" s="13">
        <v>0</v>
      </c>
      <c r="BR1202" s="13">
        <v>0</v>
      </c>
      <c r="BS1202" s="13">
        <v>0</v>
      </c>
      <c r="BT1202" s="13">
        <v>0</v>
      </c>
      <c r="BU1202" s="13">
        <v>0</v>
      </c>
      <c r="BV1202" s="13">
        <v>0</v>
      </c>
      <c r="BW1202" s="13">
        <v>0</v>
      </c>
      <c r="BX1202" s="14">
        <f t="shared" si="18"/>
        <v>33389.19</v>
      </c>
    </row>
    <row r="1203" spans="1:76" s="17" customFormat="1" x14ac:dyDescent="0.3">
      <c r="A1203" s="7" t="s">
        <v>462</v>
      </c>
      <c r="B1203" s="8" t="s">
        <v>3102</v>
      </c>
      <c r="C1203" s="21" t="s">
        <v>3103</v>
      </c>
      <c r="D1203" s="9">
        <v>34399</v>
      </c>
      <c r="E1203" s="9" t="s">
        <v>3104</v>
      </c>
      <c r="F1203" s="10" t="str">
        <f>VLOOKUP($E1203,'FP MD'!$A:$F,2,FALSE)</f>
        <v xml:space="preserve">Bullfrog Creek Solar Construction </v>
      </c>
      <c r="G1203" s="10" t="s">
        <v>1221</v>
      </c>
      <c r="H1203" s="10" t="s">
        <v>3105</v>
      </c>
      <c r="I1203" s="10" t="s">
        <v>3105</v>
      </c>
      <c r="J1203" s="10" t="str">
        <f>VLOOKUP($E1203,'FP MD'!$A:$F,3,FALSE)</f>
        <v>Solar - Wave 3</v>
      </c>
      <c r="K1203" s="10" t="str">
        <f>VLOOKUP($E1203,'FP MD'!$A:$F,4,FALSE)</f>
        <v>Wave 3 - Tranche 1</v>
      </c>
      <c r="L1203" s="10" t="str">
        <f>VLOOKUP($E1203,'FP MD'!$A:$F,5,FALSE)</f>
        <v/>
      </c>
      <c r="M1203" s="10" t="str">
        <f>VLOOKUP($E1203,'FP MD'!$A:$F,6,FALSE)</f>
        <v>Solar</v>
      </c>
      <c r="N1203" s="11">
        <v>202412</v>
      </c>
      <c r="O1203" s="12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99701255.590000004</v>
      </c>
      <c r="AB1203" s="13">
        <v>120500</v>
      </c>
      <c r="AC1203" s="13">
        <v>100000</v>
      </c>
      <c r="AD1203" s="13">
        <v>100000</v>
      </c>
      <c r="AE1203" s="13">
        <v>70500</v>
      </c>
      <c r="AF1203" s="13">
        <v>57957.379999995232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0</v>
      </c>
      <c r="AN1203" s="13">
        <v>0</v>
      </c>
      <c r="AO1203" s="13">
        <v>0</v>
      </c>
      <c r="AP1203" s="13">
        <v>0</v>
      </c>
      <c r="AQ1203" s="13">
        <v>0</v>
      </c>
      <c r="AR1203" s="13">
        <v>0</v>
      </c>
      <c r="AS1203" s="13">
        <v>0</v>
      </c>
      <c r="AT1203" s="13">
        <v>0</v>
      </c>
      <c r="AU1203" s="13">
        <v>0</v>
      </c>
      <c r="AV1203" s="13">
        <v>0</v>
      </c>
      <c r="AW1203" s="13">
        <v>0</v>
      </c>
      <c r="AX1203" s="13">
        <v>0</v>
      </c>
      <c r="AY1203" s="13">
        <v>0</v>
      </c>
      <c r="AZ1203" s="13">
        <v>0</v>
      </c>
      <c r="BA1203" s="13">
        <v>0</v>
      </c>
      <c r="BB1203" s="13">
        <v>0</v>
      </c>
      <c r="BC1203" s="13">
        <v>0</v>
      </c>
      <c r="BD1203" s="13">
        <v>0</v>
      </c>
      <c r="BE1203" s="13">
        <v>0</v>
      </c>
      <c r="BF1203" s="13">
        <v>0</v>
      </c>
      <c r="BG1203" s="13">
        <v>0</v>
      </c>
      <c r="BH1203" s="13">
        <v>0</v>
      </c>
      <c r="BI1203" s="13">
        <v>0</v>
      </c>
      <c r="BJ1203" s="13">
        <v>0</v>
      </c>
      <c r="BK1203" s="13">
        <v>0</v>
      </c>
      <c r="BL1203" s="13">
        <v>0</v>
      </c>
      <c r="BM1203" s="13">
        <v>0</v>
      </c>
      <c r="BN1203" s="13">
        <v>0</v>
      </c>
      <c r="BO1203" s="13">
        <v>0</v>
      </c>
      <c r="BP1203" s="13">
        <v>0</v>
      </c>
      <c r="BQ1203" s="13">
        <v>0</v>
      </c>
      <c r="BR1203" s="13">
        <v>0</v>
      </c>
      <c r="BS1203" s="13">
        <v>0</v>
      </c>
      <c r="BT1203" s="13">
        <v>0</v>
      </c>
      <c r="BU1203" s="13">
        <v>0</v>
      </c>
      <c r="BV1203" s="13">
        <v>0</v>
      </c>
      <c r="BW1203" s="13">
        <v>0</v>
      </c>
      <c r="BX1203" s="14">
        <f t="shared" si="18"/>
        <v>100150212.97</v>
      </c>
    </row>
    <row r="1204" spans="1:76" s="17" customFormat="1" x14ac:dyDescent="0.3">
      <c r="A1204" s="7" t="s">
        <v>462</v>
      </c>
      <c r="B1204" s="8" t="s">
        <v>3106</v>
      </c>
      <c r="C1204" s="21" t="s">
        <v>3107</v>
      </c>
      <c r="D1204" s="9">
        <v>34399</v>
      </c>
      <c r="E1204" s="9" t="s">
        <v>3108</v>
      </c>
      <c r="F1204" s="10" t="str">
        <f>VLOOKUP($E1204,'FP MD'!$A:$F,2,FALSE)</f>
        <v>Mountain View Solar Blanket Capital</v>
      </c>
      <c r="G1204" s="10" t="s">
        <v>1221</v>
      </c>
      <c r="H1204" s="10" t="s">
        <v>3036</v>
      </c>
      <c r="I1204" s="10" t="s">
        <v>3036</v>
      </c>
      <c r="J1204" s="10" t="str">
        <f>VLOOKUP($E1204,'FP MD'!$A:$F,3,FALSE)</f>
        <v>Blanket</v>
      </c>
      <c r="K1204" s="10" t="str">
        <f>VLOOKUP($E1204,'FP MD'!$A:$F,4,FALSE)</f>
        <v/>
      </c>
      <c r="L1204" s="10" t="str">
        <f>VLOOKUP($E1204,'FP MD'!$A:$F,5,FALSE)</f>
        <v/>
      </c>
      <c r="M1204" s="10" t="str">
        <f>VLOOKUP($E1204,'FP MD'!$A:$F,6,FALSE)</f>
        <v>Solar</v>
      </c>
      <c r="N1204" s="11">
        <v>202403</v>
      </c>
      <c r="O1204" s="12">
        <v>0</v>
      </c>
      <c r="P1204" s="13">
        <v>0</v>
      </c>
      <c r="Q1204" s="13">
        <v>0</v>
      </c>
      <c r="R1204" s="13">
        <v>11742.15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13">
        <v>0</v>
      </c>
      <c r="AO1204" s="13">
        <v>0</v>
      </c>
      <c r="AP1204" s="13">
        <v>0</v>
      </c>
      <c r="AQ1204" s="13">
        <v>0</v>
      </c>
      <c r="AR1204" s="13">
        <v>0</v>
      </c>
      <c r="AS1204" s="13">
        <v>0</v>
      </c>
      <c r="AT1204" s="13">
        <v>0</v>
      </c>
      <c r="AU1204" s="13">
        <v>0</v>
      </c>
      <c r="AV1204" s="13">
        <v>0</v>
      </c>
      <c r="AW1204" s="13">
        <v>0</v>
      </c>
      <c r="AX1204" s="13">
        <v>0</v>
      </c>
      <c r="AY1204" s="13">
        <v>0</v>
      </c>
      <c r="AZ1204" s="13">
        <v>0</v>
      </c>
      <c r="BA1204" s="13">
        <v>0</v>
      </c>
      <c r="BB1204" s="13">
        <v>0</v>
      </c>
      <c r="BC1204" s="13">
        <v>0</v>
      </c>
      <c r="BD1204" s="13">
        <v>0</v>
      </c>
      <c r="BE1204" s="13">
        <v>0</v>
      </c>
      <c r="BF1204" s="13">
        <v>0</v>
      </c>
      <c r="BG1204" s="13">
        <v>0</v>
      </c>
      <c r="BH1204" s="13">
        <v>0</v>
      </c>
      <c r="BI1204" s="13">
        <v>0</v>
      </c>
      <c r="BJ1204" s="13">
        <v>0</v>
      </c>
      <c r="BK1204" s="13">
        <v>0</v>
      </c>
      <c r="BL1204" s="13">
        <v>0</v>
      </c>
      <c r="BM1204" s="13">
        <v>0</v>
      </c>
      <c r="BN1204" s="13">
        <v>0</v>
      </c>
      <c r="BO1204" s="13">
        <v>0</v>
      </c>
      <c r="BP1204" s="13">
        <v>0</v>
      </c>
      <c r="BQ1204" s="13">
        <v>0</v>
      </c>
      <c r="BR1204" s="13">
        <v>0</v>
      </c>
      <c r="BS1204" s="13">
        <v>0</v>
      </c>
      <c r="BT1204" s="13">
        <v>0</v>
      </c>
      <c r="BU1204" s="13">
        <v>0</v>
      </c>
      <c r="BV1204" s="13">
        <v>0</v>
      </c>
      <c r="BW1204" s="13">
        <v>0</v>
      </c>
      <c r="BX1204" s="14">
        <f t="shared" si="18"/>
        <v>11742.15</v>
      </c>
    </row>
    <row r="1205" spans="1:76" s="17" customFormat="1" x14ac:dyDescent="0.3">
      <c r="A1205" s="7" t="s">
        <v>462</v>
      </c>
      <c r="B1205" s="8" t="s">
        <v>3109</v>
      </c>
      <c r="C1205" s="21" t="s">
        <v>3110</v>
      </c>
      <c r="D1205" s="9">
        <v>34399</v>
      </c>
      <c r="E1205" s="9" t="s">
        <v>3108</v>
      </c>
      <c r="F1205" s="10" t="str">
        <f>VLOOKUP($E1205,'FP MD'!$A:$F,2,FALSE)</f>
        <v>Mountain View Solar Blanket Capital</v>
      </c>
      <c r="G1205" s="10" t="s">
        <v>1221</v>
      </c>
      <c r="H1205" s="10" t="s">
        <v>3036</v>
      </c>
      <c r="I1205" s="10" t="s">
        <v>3036</v>
      </c>
      <c r="J1205" s="10" t="str">
        <f>VLOOKUP($E1205,'FP MD'!$A:$F,3,FALSE)</f>
        <v>Blanket</v>
      </c>
      <c r="K1205" s="10" t="str">
        <f>VLOOKUP($E1205,'FP MD'!$A:$F,4,FALSE)</f>
        <v/>
      </c>
      <c r="L1205" s="10" t="str">
        <f>VLOOKUP($E1205,'FP MD'!$A:$F,5,FALSE)</f>
        <v/>
      </c>
      <c r="M1205" s="10" t="str">
        <f>VLOOKUP($E1205,'FP MD'!$A:$F,6,FALSE)</f>
        <v>Solar</v>
      </c>
      <c r="N1205" s="11">
        <v>202404</v>
      </c>
      <c r="O1205" s="12">
        <v>0</v>
      </c>
      <c r="P1205" s="13">
        <v>0</v>
      </c>
      <c r="Q1205" s="13">
        <v>0</v>
      </c>
      <c r="R1205" s="13">
        <v>0</v>
      </c>
      <c r="S1205" s="13">
        <v>22812.400000000001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13">
        <v>0</v>
      </c>
      <c r="AO1205" s="13">
        <v>0</v>
      </c>
      <c r="AP1205" s="13">
        <v>0</v>
      </c>
      <c r="AQ1205" s="13">
        <v>0</v>
      </c>
      <c r="AR1205" s="13">
        <v>0</v>
      </c>
      <c r="AS1205" s="13">
        <v>0</v>
      </c>
      <c r="AT1205" s="13">
        <v>0</v>
      </c>
      <c r="AU1205" s="13">
        <v>0</v>
      </c>
      <c r="AV1205" s="13">
        <v>0</v>
      </c>
      <c r="AW1205" s="13">
        <v>0</v>
      </c>
      <c r="AX1205" s="13">
        <v>0</v>
      </c>
      <c r="AY1205" s="13">
        <v>0</v>
      </c>
      <c r="AZ1205" s="13">
        <v>0</v>
      </c>
      <c r="BA1205" s="13">
        <v>0</v>
      </c>
      <c r="BB1205" s="13">
        <v>0</v>
      </c>
      <c r="BC1205" s="13">
        <v>0</v>
      </c>
      <c r="BD1205" s="13">
        <v>0</v>
      </c>
      <c r="BE1205" s="13">
        <v>0</v>
      </c>
      <c r="BF1205" s="13">
        <v>0</v>
      </c>
      <c r="BG1205" s="13">
        <v>0</v>
      </c>
      <c r="BH1205" s="13">
        <v>0</v>
      </c>
      <c r="BI1205" s="13">
        <v>0</v>
      </c>
      <c r="BJ1205" s="13">
        <v>0</v>
      </c>
      <c r="BK1205" s="13">
        <v>0</v>
      </c>
      <c r="BL1205" s="13">
        <v>0</v>
      </c>
      <c r="BM1205" s="13">
        <v>0</v>
      </c>
      <c r="BN1205" s="13">
        <v>0</v>
      </c>
      <c r="BO1205" s="13">
        <v>0</v>
      </c>
      <c r="BP1205" s="13">
        <v>0</v>
      </c>
      <c r="BQ1205" s="13">
        <v>0</v>
      </c>
      <c r="BR1205" s="13">
        <v>0</v>
      </c>
      <c r="BS1205" s="13">
        <v>0</v>
      </c>
      <c r="BT1205" s="13">
        <v>0</v>
      </c>
      <c r="BU1205" s="13">
        <v>0</v>
      </c>
      <c r="BV1205" s="13">
        <v>0</v>
      </c>
      <c r="BW1205" s="13">
        <v>0</v>
      </c>
      <c r="BX1205" s="14">
        <f t="shared" si="18"/>
        <v>22812.400000000001</v>
      </c>
    </row>
    <row r="1206" spans="1:76" s="17" customFormat="1" x14ac:dyDescent="0.3">
      <c r="A1206" s="7" t="s">
        <v>462</v>
      </c>
      <c r="B1206" s="8" t="s">
        <v>3111</v>
      </c>
      <c r="C1206" s="21" t="s">
        <v>3112</v>
      </c>
      <c r="D1206" s="9">
        <v>34399</v>
      </c>
      <c r="E1206" s="9" t="s">
        <v>3074</v>
      </c>
      <c r="F1206" s="10" t="str">
        <f>VLOOKUP($E1206,'FP MD'!$A:$F,2,FALSE)</f>
        <v>ES Solar Operations General Capital</v>
      </c>
      <c r="G1206" s="10" t="s">
        <v>1221</v>
      </c>
      <c r="H1206" s="10" t="s">
        <v>3113</v>
      </c>
      <c r="I1206" s="10" t="s">
        <v>3113</v>
      </c>
      <c r="J1206" s="10" t="str">
        <f>VLOOKUP($E1206,'FP MD'!$A:$F,3,FALSE)</f>
        <v>Blanket</v>
      </c>
      <c r="K1206" s="10" t="str">
        <f>VLOOKUP($E1206,'FP MD'!$A:$F,4,FALSE)</f>
        <v/>
      </c>
      <c r="L1206" s="10" t="str">
        <f>VLOOKUP($E1206,'FP MD'!$A:$F,5,FALSE)</f>
        <v/>
      </c>
      <c r="M1206" s="10" t="str">
        <f>VLOOKUP($E1206,'FP MD'!$A:$F,6,FALSE)</f>
        <v>Solar</v>
      </c>
      <c r="N1206" s="11">
        <v>202404</v>
      </c>
      <c r="O1206" s="12">
        <v>0</v>
      </c>
      <c r="P1206" s="13">
        <v>0</v>
      </c>
      <c r="Q1206" s="13">
        <v>0</v>
      </c>
      <c r="R1206" s="13">
        <v>0</v>
      </c>
      <c r="S1206" s="13">
        <v>6255.6100000000006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13">
        <v>0</v>
      </c>
      <c r="AO1206" s="13">
        <v>0</v>
      </c>
      <c r="AP1206" s="13">
        <v>0</v>
      </c>
      <c r="AQ1206" s="13">
        <v>0</v>
      </c>
      <c r="AR1206" s="13">
        <v>0</v>
      </c>
      <c r="AS1206" s="13">
        <v>0</v>
      </c>
      <c r="AT1206" s="13">
        <v>0</v>
      </c>
      <c r="AU1206" s="13">
        <v>0</v>
      </c>
      <c r="AV1206" s="13">
        <v>0</v>
      </c>
      <c r="AW1206" s="13">
        <v>0</v>
      </c>
      <c r="AX1206" s="13">
        <v>0</v>
      </c>
      <c r="AY1206" s="13">
        <v>0</v>
      </c>
      <c r="AZ1206" s="13">
        <v>0</v>
      </c>
      <c r="BA1206" s="13">
        <v>0</v>
      </c>
      <c r="BB1206" s="13">
        <v>0</v>
      </c>
      <c r="BC1206" s="13">
        <v>0</v>
      </c>
      <c r="BD1206" s="13">
        <v>0</v>
      </c>
      <c r="BE1206" s="13">
        <v>0</v>
      </c>
      <c r="BF1206" s="13">
        <v>0</v>
      </c>
      <c r="BG1206" s="13">
        <v>0</v>
      </c>
      <c r="BH1206" s="13">
        <v>0</v>
      </c>
      <c r="BI1206" s="13">
        <v>0</v>
      </c>
      <c r="BJ1206" s="13">
        <v>0</v>
      </c>
      <c r="BK1206" s="13">
        <v>0</v>
      </c>
      <c r="BL1206" s="13">
        <v>0</v>
      </c>
      <c r="BM1206" s="13">
        <v>0</v>
      </c>
      <c r="BN1206" s="13">
        <v>0</v>
      </c>
      <c r="BO1206" s="13">
        <v>0</v>
      </c>
      <c r="BP1206" s="13">
        <v>0</v>
      </c>
      <c r="BQ1206" s="13">
        <v>0</v>
      </c>
      <c r="BR1206" s="13">
        <v>0</v>
      </c>
      <c r="BS1206" s="13">
        <v>0</v>
      </c>
      <c r="BT1206" s="13">
        <v>0</v>
      </c>
      <c r="BU1206" s="13">
        <v>0</v>
      </c>
      <c r="BV1206" s="13">
        <v>0</v>
      </c>
      <c r="BW1206" s="13">
        <v>0</v>
      </c>
      <c r="BX1206" s="14">
        <f t="shared" si="18"/>
        <v>6255.6100000000006</v>
      </c>
    </row>
    <row r="1207" spans="1:76" s="17" customFormat="1" x14ac:dyDescent="0.3">
      <c r="A1207" s="7" t="s">
        <v>462</v>
      </c>
      <c r="B1207" s="8" t="s">
        <v>3114</v>
      </c>
      <c r="C1207" s="21" t="s">
        <v>3115</v>
      </c>
      <c r="D1207" s="9">
        <v>34399</v>
      </c>
      <c r="E1207" s="9" t="s">
        <v>3053</v>
      </c>
      <c r="F1207" s="10" t="str">
        <f>VLOOKUP($E1207,'FP MD'!$A:$F,2,FALSE)</f>
        <v>Peace Creek Solar</v>
      </c>
      <c r="G1207" s="10" t="s">
        <v>1221</v>
      </c>
      <c r="H1207" s="10" t="s">
        <v>3068</v>
      </c>
      <c r="I1207" s="10" t="s">
        <v>3068</v>
      </c>
      <c r="J1207" s="10" t="str">
        <f>VLOOKUP($E1207,'FP MD'!$A:$F,3,FALSE)</f>
        <v>Blanket</v>
      </c>
      <c r="K1207" s="10" t="str">
        <f>VLOOKUP($E1207,'FP MD'!$A:$F,4,FALSE)</f>
        <v/>
      </c>
      <c r="L1207" s="10" t="str">
        <f>VLOOKUP($E1207,'FP MD'!$A:$F,5,FALSE)</f>
        <v/>
      </c>
      <c r="M1207" s="10" t="str">
        <f>VLOOKUP($E1207,'FP MD'!$A:$F,6,FALSE)</f>
        <v>Solar</v>
      </c>
      <c r="N1207" s="11">
        <v>202404</v>
      </c>
      <c r="O1207" s="12">
        <v>0</v>
      </c>
      <c r="P1207" s="13">
        <v>0</v>
      </c>
      <c r="Q1207" s="13">
        <v>0</v>
      </c>
      <c r="R1207" s="13">
        <v>0</v>
      </c>
      <c r="S1207" s="13">
        <v>6270.92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13">
        <v>0</v>
      </c>
      <c r="AO1207" s="13">
        <v>0</v>
      </c>
      <c r="AP1207" s="13">
        <v>0</v>
      </c>
      <c r="AQ1207" s="13">
        <v>0</v>
      </c>
      <c r="AR1207" s="13">
        <v>0</v>
      </c>
      <c r="AS1207" s="13">
        <v>0</v>
      </c>
      <c r="AT1207" s="13">
        <v>0</v>
      </c>
      <c r="AU1207" s="13">
        <v>0</v>
      </c>
      <c r="AV1207" s="13">
        <v>0</v>
      </c>
      <c r="AW1207" s="13">
        <v>0</v>
      </c>
      <c r="AX1207" s="13">
        <v>0</v>
      </c>
      <c r="AY1207" s="13">
        <v>0</v>
      </c>
      <c r="AZ1207" s="13">
        <v>0</v>
      </c>
      <c r="BA1207" s="13">
        <v>0</v>
      </c>
      <c r="BB1207" s="13">
        <v>0</v>
      </c>
      <c r="BC1207" s="13">
        <v>0</v>
      </c>
      <c r="BD1207" s="13">
        <v>0</v>
      </c>
      <c r="BE1207" s="13">
        <v>0</v>
      </c>
      <c r="BF1207" s="13">
        <v>0</v>
      </c>
      <c r="BG1207" s="13">
        <v>0</v>
      </c>
      <c r="BH1207" s="13">
        <v>0</v>
      </c>
      <c r="BI1207" s="13">
        <v>0</v>
      </c>
      <c r="BJ1207" s="13">
        <v>0</v>
      </c>
      <c r="BK1207" s="13">
        <v>0</v>
      </c>
      <c r="BL1207" s="13">
        <v>0</v>
      </c>
      <c r="BM1207" s="13">
        <v>0</v>
      </c>
      <c r="BN1207" s="13">
        <v>0</v>
      </c>
      <c r="BO1207" s="13">
        <v>0</v>
      </c>
      <c r="BP1207" s="13">
        <v>0</v>
      </c>
      <c r="BQ1207" s="13">
        <v>0</v>
      </c>
      <c r="BR1207" s="13">
        <v>0</v>
      </c>
      <c r="BS1207" s="13">
        <v>0</v>
      </c>
      <c r="BT1207" s="13">
        <v>0</v>
      </c>
      <c r="BU1207" s="13">
        <v>0</v>
      </c>
      <c r="BV1207" s="13">
        <v>0</v>
      </c>
      <c r="BW1207" s="13">
        <v>0</v>
      </c>
      <c r="BX1207" s="14">
        <f t="shared" si="18"/>
        <v>6270.92</v>
      </c>
    </row>
    <row r="1208" spans="1:76" s="17" customFormat="1" x14ac:dyDescent="0.3">
      <c r="A1208" s="7" t="s">
        <v>462</v>
      </c>
      <c r="B1208" s="8" t="s">
        <v>3116</v>
      </c>
      <c r="C1208" s="21" t="s">
        <v>3117</v>
      </c>
      <c r="D1208" s="9">
        <v>34399</v>
      </c>
      <c r="E1208" s="9" t="s">
        <v>3086</v>
      </c>
      <c r="F1208" s="10" t="str">
        <f>VLOOKUP($E1208,'FP MD'!$A:$F,2,FALSE)</f>
        <v>Bonnie Mine Solar</v>
      </c>
      <c r="G1208" s="10" t="s">
        <v>1221</v>
      </c>
      <c r="H1208" s="10" t="s">
        <v>1761</v>
      </c>
      <c r="I1208" s="10" t="s">
        <v>1761</v>
      </c>
      <c r="J1208" s="10" t="str">
        <f>VLOOKUP($E1208,'FP MD'!$A:$F,3,FALSE)</f>
        <v>Blanket</v>
      </c>
      <c r="K1208" s="10" t="str">
        <f>VLOOKUP($E1208,'FP MD'!$A:$F,4,FALSE)</f>
        <v/>
      </c>
      <c r="L1208" s="10" t="str">
        <f>VLOOKUP($E1208,'FP MD'!$A:$F,5,FALSE)</f>
        <v/>
      </c>
      <c r="M1208" s="10" t="str">
        <f>VLOOKUP($E1208,'FP MD'!$A:$F,6,FALSE)</f>
        <v>Solar</v>
      </c>
      <c r="N1208" s="11">
        <v>202404</v>
      </c>
      <c r="O1208" s="12">
        <v>0</v>
      </c>
      <c r="P1208" s="13">
        <v>0</v>
      </c>
      <c r="Q1208" s="13">
        <v>0</v>
      </c>
      <c r="R1208" s="13">
        <v>0</v>
      </c>
      <c r="S1208" s="13">
        <v>6270.92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13">
        <v>0</v>
      </c>
      <c r="AO1208" s="13">
        <v>0</v>
      </c>
      <c r="AP1208" s="13">
        <v>0</v>
      </c>
      <c r="AQ1208" s="13">
        <v>0</v>
      </c>
      <c r="AR1208" s="13">
        <v>0</v>
      </c>
      <c r="AS1208" s="13">
        <v>0</v>
      </c>
      <c r="AT1208" s="13">
        <v>0</v>
      </c>
      <c r="AU1208" s="13">
        <v>0</v>
      </c>
      <c r="AV1208" s="13">
        <v>0</v>
      </c>
      <c r="AW1208" s="13">
        <v>0</v>
      </c>
      <c r="AX1208" s="13">
        <v>0</v>
      </c>
      <c r="AY1208" s="13">
        <v>0</v>
      </c>
      <c r="AZ1208" s="13">
        <v>0</v>
      </c>
      <c r="BA1208" s="13">
        <v>0</v>
      </c>
      <c r="BB1208" s="13">
        <v>0</v>
      </c>
      <c r="BC1208" s="13">
        <v>0</v>
      </c>
      <c r="BD1208" s="13">
        <v>0</v>
      </c>
      <c r="BE1208" s="13">
        <v>0</v>
      </c>
      <c r="BF1208" s="13">
        <v>0</v>
      </c>
      <c r="BG1208" s="13">
        <v>0</v>
      </c>
      <c r="BH1208" s="13">
        <v>0</v>
      </c>
      <c r="BI1208" s="13">
        <v>0</v>
      </c>
      <c r="BJ1208" s="13">
        <v>0</v>
      </c>
      <c r="BK1208" s="13">
        <v>0</v>
      </c>
      <c r="BL1208" s="13">
        <v>0</v>
      </c>
      <c r="BM1208" s="13">
        <v>0</v>
      </c>
      <c r="BN1208" s="13">
        <v>0</v>
      </c>
      <c r="BO1208" s="13">
        <v>0</v>
      </c>
      <c r="BP1208" s="13">
        <v>0</v>
      </c>
      <c r="BQ1208" s="13">
        <v>0</v>
      </c>
      <c r="BR1208" s="13">
        <v>0</v>
      </c>
      <c r="BS1208" s="13">
        <v>0</v>
      </c>
      <c r="BT1208" s="13">
        <v>0</v>
      </c>
      <c r="BU1208" s="13">
        <v>0</v>
      </c>
      <c r="BV1208" s="13">
        <v>0</v>
      </c>
      <c r="BW1208" s="13">
        <v>0</v>
      </c>
      <c r="BX1208" s="14">
        <f t="shared" si="18"/>
        <v>6270.92</v>
      </c>
    </row>
    <row r="1209" spans="1:76" s="17" customFormat="1" x14ac:dyDescent="0.3">
      <c r="A1209" s="7" t="s">
        <v>462</v>
      </c>
      <c r="B1209" s="8" t="s">
        <v>3118</v>
      </c>
      <c r="C1209" s="21" t="s">
        <v>3119</v>
      </c>
      <c r="D1209" s="9">
        <v>34399</v>
      </c>
      <c r="E1209" s="9" t="s">
        <v>3074</v>
      </c>
      <c r="F1209" s="10" t="str">
        <f>VLOOKUP($E1209,'FP MD'!$A:$F,2,FALSE)</f>
        <v>ES Solar Operations General Capital</v>
      </c>
      <c r="G1209" s="10" t="s">
        <v>1221</v>
      </c>
      <c r="H1209" s="10" t="s">
        <v>1753</v>
      </c>
      <c r="I1209" s="10" t="s">
        <v>1753</v>
      </c>
      <c r="J1209" s="10" t="str">
        <f>VLOOKUP($E1209,'FP MD'!$A:$F,3,FALSE)</f>
        <v>Blanket</v>
      </c>
      <c r="K1209" s="10" t="str">
        <f>VLOOKUP($E1209,'FP MD'!$A:$F,4,FALSE)</f>
        <v/>
      </c>
      <c r="L1209" s="10" t="str">
        <f>VLOOKUP($E1209,'FP MD'!$A:$F,5,FALSE)</f>
        <v/>
      </c>
      <c r="M1209" s="10" t="str">
        <f>VLOOKUP($E1209,'FP MD'!$A:$F,6,FALSE)</f>
        <v>Solar</v>
      </c>
      <c r="N1209" s="11">
        <v>202404</v>
      </c>
      <c r="O1209" s="12">
        <v>0</v>
      </c>
      <c r="P1209" s="13">
        <v>0</v>
      </c>
      <c r="Q1209" s="13">
        <v>0</v>
      </c>
      <c r="R1209" s="13">
        <v>0</v>
      </c>
      <c r="S1209" s="13">
        <v>6270.9000000000005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13">
        <v>0</v>
      </c>
      <c r="AO1209" s="13">
        <v>0</v>
      </c>
      <c r="AP1209" s="13">
        <v>0</v>
      </c>
      <c r="AQ1209" s="13">
        <v>0</v>
      </c>
      <c r="AR1209" s="13">
        <v>0</v>
      </c>
      <c r="AS1209" s="13">
        <v>0</v>
      </c>
      <c r="AT1209" s="13">
        <v>0</v>
      </c>
      <c r="AU1209" s="13">
        <v>0</v>
      </c>
      <c r="AV1209" s="13">
        <v>0</v>
      </c>
      <c r="AW1209" s="13">
        <v>0</v>
      </c>
      <c r="AX1209" s="13">
        <v>0</v>
      </c>
      <c r="AY1209" s="13">
        <v>0</v>
      </c>
      <c r="AZ1209" s="13">
        <v>0</v>
      </c>
      <c r="BA1209" s="13">
        <v>0</v>
      </c>
      <c r="BB1209" s="13">
        <v>0</v>
      </c>
      <c r="BC1209" s="13">
        <v>0</v>
      </c>
      <c r="BD1209" s="13">
        <v>0</v>
      </c>
      <c r="BE1209" s="13">
        <v>0</v>
      </c>
      <c r="BF1209" s="13">
        <v>0</v>
      </c>
      <c r="BG1209" s="13">
        <v>0</v>
      </c>
      <c r="BH1209" s="13">
        <v>0</v>
      </c>
      <c r="BI1209" s="13">
        <v>0</v>
      </c>
      <c r="BJ1209" s="13">
        <v>0</v>
      </c>
      <c r="BK1209" s="13">
        <v>0</v>
      </c>
      <c r="BL1209" s="13">
        <v>0</v>
      </c>
      <c r="BM1209" s="13">
        <v>0</v>
      </c>
      <c r="BN1209" s="13">
        <v>0</v>
      </c>
      <c r="BO1209" s="13">
        <v>0</v>
      </c>
      <c r="BP1209" s="13">
        <v>0</v>
      </c>
      <c r="BQ1209" s="13">
        <v>0</v>
      </c>
      <c r="BR1209" s="13">
        <v>0</v>
      </c>
      <c r="BS1209" s="13">
        <v>0</v>
      </c>
      <c r="BT1209" s="13">
        <v>0</v>
      </c>
      <c r="BU1209" s="13">
        <v>0</v>
      </c>
      <c r="BV1209" s="13">
        <v>0</v>
      </c>
      <c r="BW1209" s="13">
        <v>0</v>
      </c>
      <c r="BX1209" s="14">
        <f t="shared" si="18"/>
        <v>6270.9000000000005</v>
      </c>
    </row>
    <row r="1210" spans="1:76" s="17" customFormat="1" x14ac:dyDescent="0.3">
      <c r="A1210" s="7" t="s">
        <v>462</v>
      </c>
      <c r="B1210" s="8" t="s">
        <v>3120</v>
      </c>
      <c r="C1210" s="21" t="s">
        <v>3121</v>
      </c>
      <c r="D1210" s="9">
        <v>34399</v>
      </c>
      <c r="E1210" s="9" t="s">
        <v>3074</v>
      </c>
      <c r="F1210" s="10" t="str">
        <f>VLOOKUP($E1210,'FP MD'!$A:$F,2,FALSE)</f>
        <v>ES Solar Operations General Capital</v>
      </c>
      <c r="G1210" s="10" t="s">
        <v>1221</v>
      </c>
      <c r="H1210" s="10" t="s">
        <v>3122</v>
      </c>
      <c r="I1210" s="10" t="s">
        <v>3122</v>
      </c>
      <c r="J1210" s="10" t="str">
        <f>VLOOKUP($E1210,'FP MD'!$A:$F,3,FALSE)</f>
        <v>Blanket</v>
      </c>
      <c r="K1210" s="10" t="str">
        <f>VLOOKUP($E1210,'FP MD'!$A:$F,4,FALSE)</f>
        <v/>
      </c>
      <c r="L1210" s="10" t="str">
        <f>VLOOKUP($E1210,'FP MD'!$A:$F,5,FALSE)</f>
        <v/>
      </c>
      <c r="M1210" s="10" t="str">
        <f>VLOOKUP($E1210,'FP MD'!$A:$F,6,FALSE)</f>
        <v>Solar</v>
      </c>
      <c r="N1210" s="11">
        <v>202404</v>
      </c>
      <c r="O1210" s="12">
        <v>0</v>
      </c>
      <c r="P1210" s="13">
        <v>0</v>
      </c>
      <c r="Q1210" s="13">
        <v>0</v>
      </c>
      <c r="R1210" s="13">
        <v>0</v>
      </c>
      <c r="S1210" s="13">
        <v>6255.6100000000006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13">
        <v>0</v>
      </c>
      <c r="AO1210" s="13">
        <v>0</v>
      </c>
      <c r="AP1210" s="13">
        <v>0</v>
      </c>
      <c r="AQ1210" s="13">
        <v>0</v>
      </c>
      <c r="AR1210" s="13">
        <v>0</v>
      </c>
      <c r="AS1210" s="13">
        <v>0</v>
      </c>
      <c r="AT1210" s="13">
        <v>0</v>
      </c>
      <c r="AU1210" s="13">
        <v>0</v>
      </c>
      <c r="AV1210" s="13">
        <v>0</v>
      </c>
      <c r="AW1210" s="13">
        <v>0</v>
      </c>
      <c r="AX1210" s="13">
        <v>0</v>
      </c>
      <c r="AY1210" s="13">
        <v>0</v>
      </c>
      <c r="AZ1210" s="13">
        <v>0</v>
      </c>
      <c r="BA1210" s="13">
        <v>0</v>
      </c>
      <c r="BB1210" s="13">
        <v>0</v>
      </c>
      <c r="BC1210" s="13">
        <v>0</v>
      </c>
      <c r="BD1210" s="13">
        <v>0</v>
      </c>
      <c r="BE1210" s="13">
        <v>0</v>
      </c>
      <c r="BF1210" s="13">
        <v>0</v>
      </c>
      <c r="BG1210" s="13">
        <v>0</v>
      </c>
      <c r="BH1210" s="13">
        <v>0</v>
      </c>
      <c r="BI1210" s="13">
        <v>0</v>
      </c>
      <c r="BJ1210" s="13">
        <v>0</v>
      </c>
      <c r="BK1210" s="13">
        <v>0</v>
      </c>
      <c r="BL1210" s="13">
        <v>0</v>
      </c>
      <c r="BM1210" s="13">
        <v>0</v>
      </c>
      <c r="BN1210" s="13">
        <v>0</v>
      </c>
      <c r="BO1210" s="13">
        <v>0</v>
      </c>
      <c r="BP1210" s="13">
        <v>0</v>
      </c>
      <c r="BQ1210" s="13">
        <v>0</v>
      </c>
      <c r="BR1210" s="13">
        <v>0</v>
      </c>
      <c r="BS1210" s="13">
        <v>0</v>
      </c>
      <c r="BT1210" s="13">
        <v>0</v>
      </c>
      <c r="BU1210" s="13">
        <v>0</v>
      </c>
      <c r="BV1210" s="13">
        <v>0</v>
      </c>
      <c r="BW1210" s="13">
        <v>0</v>
      </c>
      <c r="BX1210" s="14">
        <f t="shared" si="18"/>
        <v>6255.6100000000006</v>
      </c>
    </row>
    <row r="1211" spans="1:76" s="17" customFormat="1" x14ac:dyDescent="0.3">
      <c r="A1211" s="7" t="s">
        <v>462</v>
      </c>
      <c r="B1211" s="8" t="s">
        <v>3123</v>
      </c>
      <c r="C1211" s="21" t="s">
        <v>3124</v>
      </c>
      <c r="D1211" s="9">
        <v>34399</v>
      </c>
      <c r="E1211" s="9" t="s">
        <v>3125</v>
      </c>
      <c r="F1211" s="10" t="str">
        <f>VLOOKUP($E1211,'FP MD'!$A:$F,2,FALSE)</f>
        <v>Grange Hall Solar</v>
      </c>
      <c r="G1211" s="10" t="s">
        <v>1221</v>
      </c>
      <c r="H1211" s="10" t="s">
        <v>3126</v>
      </c>
      <c r="I1211" s="10" t="s">
        <v>3126</v>
      </c>
      <c r="J1211" s="10" t="str">
        <f>VLOOKUP($E1211,'FP MD'!$A:$F,3,FALSE)</f>
        <v>Blanket</v>
      </c>
      <c r="K1211" s="10" t="str">
        <f>VLOOKUP($E1211,'FP MD'!$A:$F,4,FALSE)</f>
        <v/>
      </c>
      <c r="L1211" s="10" t="str">
        <f>VLOOKUP($E1211,'FP MD'!$A:$F,5,FALSE)</f>
        <v/>
      </c>
      <c r="M1211" s="10" t="str">
        <f>VLOOKUP($E1211,'FP MD'!$A:$F,6,FALSE)</f>
        <v>Solar</v>
      </c>
      <c r="N1211" s="11">
        <v>202404</v>
      </c>
      <c r="O1211" s="12">
        <v>0</v>
      </c>
      <c r="P1211" s="13">
        <v>0</v>
      </c>
      <c r="Q1211" s="13">
        <v>0</v>
      </c>
      <c r="R1211" s="13">
        <v>0</v>
      </c>
      <c r="S1211" s="13">
        <v>6255.6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13">
        <v>0</v>
      </c>
      <c r="AO1211" s="13">
        <v>0</v>
      </c>
      <c r="AP1211" s="13">
        <v>0</v>
      </c>
      <c r="AQ1211" s="13">
        <v>0</v>
      </c>
      <c r="AR1211" s="13">
        <v>0</v>
      </c>
      <c r="AS1211" s="13">
        <v>0</v>
      </c>
      <c r="AT1211" s="13">
        <v>0</v>
      </c>
      <c r="AU1211" s="13">
        <v>0</v>
      </c>
      <c r="AV1211" s="13">
        <v>0</v>
      </c>
      <c r="AW1211" s="13">
        <v>0</v>
      </c>
      <c r="AX1211" s="13">
        <v>0</v>
      </c>
      <c r="AY1211" s="13">
        <v>0</v>
      </c>
      <c r="AZ1211" s="13">
        <v>0</v>
      </c>
      <c r="BA1211" s="13">
        <v>0</v>
      </c>
      <c r="BB1211" s="13">
        <v>0</v>
      </c>
      <c r="BC1211" s="13">
        <v>0</v>
      </c>
      <c r="BD1211" s="13">
        <v>0</v>
      </c>
      <c r="BE1211" s="13">
        <v>0</v>
      </c>
      <c r="BF1211" s="13">
        <v>0</v>
      </c>
      <c r="BG1211" s="13">
        <v>0</v>
      </c>
      <c r="BH1211" s="13">
        <v>0</v>
      </c>
      <c r="BI1211" s="13">
        <v>0</v>
      </c>
      <c r="BJ1211" s="13">
        <v>0</v>
      </c>
      <c r="BK1211" s="13">
        <v>0</v>
      </c>
      <c r="BL1211" s="13">
        <v>0</v>
      </c>
      <c r="BM1211" s="13">
        <v>0</v>
      </c>
      <c r="BN1211" s="13">
        <v>0</v>
      </c>
      <c r="BO1211" s="13">
        <v>0</v>
      </c>
      <c r="BP1211" s="13">
        <v>0</v>
      </c>
      <c r="BQ1211" s="13">
        <v>0</v>
      </c>
      <c r="BR1211" s="13">
        <v>0</v>
      </c>
      <c r="BS1211" s="13">
        <v>0</v>
      </c>
      <c r="BT1211" s="13">
        <v>0</v>
      </c>
      <c r="BU1211" s="13">
        <v>0</v>
      </c>
      <c r="BV1211" s="13">
        <v>0</v>
      </c>
      <c r="BW1211" s="13">
        <v>0</v>
      </c>
      <c r="BX1211" s="14">
        <f t="shared" si="18"/>
        <v>6255.6</v>
      </c>
    </row>
    <row r="1212" spans="1:76" s="17" customFormat="1" x14ac:dyDescent="0.3">
      <c r="A1212" s="7" t="s">
        <v>462</v>
      </c>
      <c r="B1212" s="8" t="s">
        <v>3127</v>
      </c>
      <c r="C1212" s="21" t="s">
        <v>3128</v>
      </c>
      <c r="D1212" s="9">
        <v>34399</v>
      </c>
      <c r="E1212" s="9" t="s">
        <v>3074</v>
      </c>
      <c r="F1212" s="10" t="str">
        <f>VLOOKUP($E1212,'FP MD'!$A:$F,2,FALSE)</f>
        <v>ES Solar Operations General Capital</v>
      </c>
      <c r="G1212" s="10" t="s">
        <v>1221</v>
      </c>
      <c r="H1212" s="10" t="s">
        <v>3129</v>
      </c>
      <c r="I1212" s="10" t="s">
        <v>3129</v>
      </c>
      <c r="J1212" s="10" t="str">
        <f>VLOOKUP($E1212,'FP MD'!$A:$F,3,FALSE)</f>
        <v>Blanket</v>
      </c>
      <c r="K1212" s="10" t="str">
        <f>VLOOKUP($E1212,'FP MD'!$A:$F,4,FALSE)</f>
        <v/>
      </c>
      <c r="L1212" s="10" t="str">
        <f>VLOOKUP($E1212,'FP MD'!$A:$F,5,FALSE)</f>
        <v/>
      </c>
      <c r="M1212" s="10" t="str">
        <f>VLOOKUP($E1212,'FP MD'!$A:$F,6,FALSE)</f>
        <v>Solar</v>
      </c>
      <c r="N1212" s="11">
        <v>202404</v>
      </c>
      <c r="O1212" s="12">
        <v>0</v>
      </c>
      <c r="P1212" s="13">
        <v>0</v>
      </c>
      <c r="Q1212" s="13">
        <v>0</v>
      </c>
      <c r="R1212" s="13">
        <v>0</v>
      </c>
      <c r="S1212" s="13">
        <v>6255.6100000000006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13">
        <v>0</v>
      </c>
      <c r="AO1212" s="13">
        <v>0</v>
      </c>
      <c r="AP1212" s="13">
        <v>0</v>
      </c>
      <c r="AQ1212" s="13">
        <v>0</v>
      </c>
      <c r="AR1212" s="13">
        <v>0</v>
      </c>
      <c r="AS1212" s="13">
        <v>0</v>
      </c>
      <c r="AT1212" s="13">
        <v>0</v>
      </c>
      <c r="AU1212" s="13">
        <v>0</v>
      </c>
      <c r="AV1212" s="13">
        <v>0</v>
      </c>
      <c r="AW1212" s="13">
        <v>0</v>
      </c>
      <c r="AX1212" s="13">
        <v>0</v>
      </c>
      <c r="AY1212" s="13">
        <v>0</v>
      </c>
      <c r="AZ1212" s="13">
        <v>0</v>
      </c>
      <c r="BA1212" s="13">
        <v>0</v>
      </c>
      <c r="BB1212" s="13">
        <v>0</v>
      </c>
      <c r="BC1212" s="13">
        <v>0</v>
      </c>
      <c r="BD1212" s="13">
        <v>0</v>
      </c>
      <c r="BE1212" s="13">
        <v>0</v>
      </c>
      <c r="BF1212" s="13">
        <v>0</v>
      </c>
      <c r="BG1212" s="13">
        <v>0</v>
      </c>
      <c r="BH1212" s="13">
        <v>0</v>
      </c>
      <c r="BI1212" s="13">
        <v>0</v>
      </c>
      <c r="BJ1212" s="13">
        <v>0</v>
      </c>
      <c r="BK1212" s="13">
        <v>0</v>
      </c>
      <c r="BL1212" s="13">
        <v>0</v>
      </c>
      <c r="BM1212" s="13">
        <v>0</v>
      </c>
      <c r="BN1212" s="13">
        <v>0</v>
      </c>
      <c r="BO1212" s="13">
        <v>0</v>
      </c>
      <c r="BP1212" s="13">
        <v>0</v>
      </c>
      <c r="BQ1212" s="13">
        <v>0</v>
      </c>
      <c r="BR1212" s="13">
        <v>0</v>
      </c>
      <c r="BS1212" s="13">
        <v>0</v>
      </c>
      <c r="BT1212" s="13">
        <v>0</v>
      </c>
      <c r="BU1212" s="13">
        <v>0</v>
      </c>
      <c r="BV1212" s="13">
        <v>0</v>
      </c>
      <c r="BW1212" s="13">
        <v>0</v>
      </c>
      <c r="BX1212" s="14">
        <f t="shared" si="18"/>
        <v>6255.6100000000006</v>
      </c>
    </row>
    <row r="1213" spans="1:76" s="17" customFormat="1" x14ac:dyDescent="0.3">
      <c r="A1213" s="7" t="s">
        <v>462</v>
      </c>
      <c r="B1213" s="8" t="s">
        <v>3130</v>
      </c>
      <c r="C1213" s="21" t="s">
        <v>3131</v>
      </c>
      <c r="D1213" s="9">
        <v>34399</v>
      </c>
      <c r="E1213" s="9" t="s">
        <v>3082</v>
      </c>
      <c r="F1213" s="10" t="str">
        <f>VLOOKUP($E1213,'FP MD'!$A:$F,2,FALSE)</f>
        <v>Balm Solar Capital Blanket</v>
      </c>
      <c r="G1213" s="10" t="s">
        <v>1221</v>
      </c>
      <c r="H1213" s="10" t="s">
        <v>1739</v>
      </c>
      <c r="I1213" s="10" t="s">
        <v>1739</v>
      </c>
      <c r="J1213" s="10" t="str">
        <f>VLOOKUP($E1213,'FP MD'!$A:$F,3,FALSE)</f>
        <v>Blanket</v>
      </c>
      <c r="K1213" s="10" t="str">
        <f>VLOOKUP($E1213,'FP MD'!$A:$F,4,FALSE)</f>
        <v/>
      </c>
      <c r="L1213" s="10" t="str">
        <f>VLOOKUP($E1213,'FP MD'!$A:$F,5,FALSE)</f>
        <v/>
      </c>
      <c r="M1213" s="10" t="str">
        <f>VLOOKUP($E1213,'FP MD'!$A:$F,6,FALSE)</f>
        <v>Solar</v>
      </c>
      <c r="N1213" s="11">
        <v>202404</v>
      </c>
      <c r="O1213" s="12">
        <v>0</v>
      </c>
      <c r="P1213" s="13">
        <v>0</v>
      </c>
      <c r="Q1213" s="13">
        <v>0</v>
      </c>
      <c r="R1213" s="13">
        <v>0</v>
      </c>
      <c r="S1213" s="13">
        <v>12511.2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0</v>
      </c>
      <c r="AM1213" s="13">
        <v>0</v>
      </c>
      <c r="AN1213" s="13">
        <v>0</v>
      </c>
      <c r="AO1213" s="13">
        <v>0</v>
      </c>
      <c r="AP1213" s="13">
        <v>0</v>
      </c>
      <c r="AQ1213" s="13">
        <v>0</v>
      </c>
      <c r="AR1213" s="13">
        <v>0</v>
      </c>
      <c r="AS1213" s="13">
        <v>0</v>
      </c>
      <c r="AT1213" s="13">
        <v>0</v>
      </c>
      <c r="AU1213" s="13">
        <v>0</v>
      </c>
      <c r="AV1213" s="13">
        <v>0</v>
      </c>
      <c r="AW1213" s="13">
        <v>0</v>
      </c>
      <c r="AX1213" s="13">
        <v>0</v>
      </c>
      <c r="AY1213" s="13">
        <v>0</v>
      </c>
      <c r="AZ1213" s="13">
        <v>0</v>
      </c>
      <c r="BA1213" s="13">
        <v>0</v>
      </c>
      <c r="BB1213" s="13">
        <v>0</v>
      </c>
      <c r="BC1213" s="13">
        <v>0</v>
      </c>
      <c r="BD1213" s="13">
        <v>0</v>
      </c>
      <c r="BE1213" s="13">
        <v>0</v>
      </c>
      <c r="BF1213" s="13">
        <v>0</v>
      </c>
      <c r="BG1213" s="13">
        <v>0</v>
      </c>
      <c r="BH1213" s="13">
        <v>0</v>
      </c>
      <c r="BI1213" s="13">
        <v>0</v>
      </c>
      <c r="BJ1213" s="13">
        <v>0</v>
      </c>
      <c r="BK1213" s="13">
        <v>0</v>
      </c>
      <c r="BL1213" s="13">
        <v>0</v>
      </c>
      <c r="BM1213" s="13">
        <v>0</v>
      </c>
      <c r="BN1213" s="13">
        <v>0</v>
      </c>
      <c r="BO1213" s="13">
        <v>0</v>
      </c>
      <c r="BP1213" s="13">
        <v>0</v>
      </c>
      <c r="BQ1213" s="13">
        <v>0</v>
      </c>
      <c r="BR1213" s="13">
        <v>0</v>
      </c>
      <c r="BS1213" s="13">
        <v>0</v>
      </c>
      <c r="BT1213" s="13">
        <v>0</v>
      </c>
      <c r="BU1213" s="13">
        <v>0</v>
      </c>
      <c r="BV1213" s="13">
        <v>0</v>
      </c>
      <c r="BW1213" s="13">
        <v>0</v>
      </c>
      <c r="BX1213" s="14">
        <f t="shared" si="18"/>
        <v>12511.2</v>
      </c>
    </row>
    <row r="1214" spans="1:76" s="17" customFormat="1" x14ac:dyDescent="0.3">
      <c r="A1214" s="7" t="s">
        <v>462</v>
      </c>
      <c r="B1214" s="8" t="s">
        <v>3132</v>
      </c>
      <c r="C1214" s="21" t="s">
        <v>3133</v>
      </c>
      <c r="D1214" s="9">
        <v>34399</v>
      </c>
      <c r="E1214" s="9" t="s">
        <v>1770</v>
      </c>
      <c r="F1214" s="10" t="str">
        <f>VLOOKUP($E1214,'FP MD'!$A:$F,2,FALSE)</f>
        <v>Big Bend I Solar (BLANKET)</v>
      </c>
      <c r="G1214" s="10" t="s">
        <v>1221</v>
      </c>
      <c r="H1214" s="10" t="s">
        <v>3083</v>
      </c>
      <c r="I1214" s="10" t="s">
        <v>3083</v>
      </c>
      <c r="J1214" s="10" t="str">
        <f>VLOOKUP($E1214,'FP MD'!$A:$F,3,FALSE)</f>
        <v>Blanket</v>
      </c>
      <c r="K1214" s="10" t="str">
        <f>VLOOKUP($E1214,'FP MD'!$A:$F,4,FALSE)</f>
        <v/>
      </c>
      <c r="L1214" s="10" t="str">
        <f>VLOOKUP($E1214,'FP MD'!$A:$F,5,FALSE)</f>
        <v/>
      </c>
      <c r="M1214" s="10" t="str">
        <f>VLOOKUP($E1214,'FP MD'!$A:$F,6,FALSE)</f>
        <v>Solar</v>
      </c>
      <c r="N1214" s="11">
        <v>202401</v>
      </c>
      <c r="O1214" s="12">
        <v>0</v>
      </c>
      <c r="P1214" s="13">
        <v>109087.53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13">
        <v>0</v>
      </c>
      <c r="AO1214" s="13">
        <v>0</v>
      </c>
      <c r="AP1214" s="13">
        <v>0</v>
      </c>
      <c r="AQ1214" s="13">
        <v>0</v>
      </c>
      <c r="AR1214" s="13">
        <v>0</v>
      </c>
      <c r="AS1214" s="13">
        <v>0</v>
      </c>
      <c r="AT1214" s="13">
        <v>0</v>
      </c>
      <c r="AU1214" s="13">
        <v>0</v>
      </c>
      <c r="AV1214" s="13">
        <v>0</v>
      </c>
      <c r="AW1214" s="13">
        <v>0</v>
      </c>
      <c r="AX1214" s="13">
        <v>0</v>
      </c>
      <c r="AY1214" s="13">
        <v>0</v>
      </c>
      <c r="AZ1214" s="13">
        <v>0</v>
      </c>
      <c r="BA1214" s="13">
        <v>0</v>
      </c>
      <c r="BB1214" s="13">
        <v>0</v>
      </c>
      <c r="BC1214" s="13">
        <v>0</v>
      </c>
      <c r="BD1214" s="13">
        <v>0</v>
      </c>
      <c r="BE1214" s="13">
        <v>0</v>
      </c>
      <c r="BF1214" s="13">
        <v>0</v>
      </c>
      <c r="BG1214" s="13">
        <v>0</v>
      </c>
      <c r="BH1214" s="13">
        <v>0</v>
      </c>
      <c r="BI1214" s="13">
        <v>0</v>
      </c>
      <c r="BJ1214" s="13">
        <v>0</v>
      </c>
      <c r="BK1214" s="13">
        <v>0</v>
      </c>
      <c r="BL1214" s="13">
        <v>0</v>
      </c>
      <c r="BM1214" s="13">
        <v>0</v>
      </c>
      <c r="BN1214" s="13">
        <v>0</v>
      </c>
      <c r="BO1214" s="13">
        <v>0</v>
      </c>
      <c r="BP1214" s="13">
        <v>0</v>
      </c>
      <c r="BQ1214" s="13">
        <v>0</v>
      </c>
      <c r="BR1214" s="13">
        <v>0</v>
      </c>
      <c r="BS1214" s="13">
        <v>0</v>
      </c>
      <c r="BT1214" s="13">
        <v>0</v>
      </c>
      <c r="BU1214" s="13">
        <v>0</v>
      </c>
      <c r="BV1214" s="13">
        <v>0</v>
      </c>
      <c r="BW1214" s="13">
        <v>0</v>
      </c>
      <c r="BX1214" s="14">
        <f t="shared" si="18"/>
        <v>109087.53</v>
      </c>
    </row>
    <row r="1215" spans="1:76" s="17" customFormat="1" x14ac:dyDescent="0.3">
      <c r="A1215" s="7" t="s">
        <v>462</v>
      </c>
      <c r="B1215" s="8" t="s">
        <v>3134</v>
      </c>
      <c r="C1215" s="21" t="s">
        <v>3135</v>
      </c>
      <c r="D1215" s="9">
        <v>34399</v>
      </c>
      <c r="E1215" s="9" t="s">
        <v>3136</v>
      </c>
      <c r="F1215" s="10" t="str">
        <f>VLOOKUP($E1215,'FP MD'!$A:$F,2,FALSE)</f>
        <v>ED Solar - Bullfrog Creek Solar</v>
      </c>
      <c r="G1215" s="10" t="s">
        <v>1221</v>
      </c>
      <c r="H1215" s="10" t="s">
        <v>3105</v>
      </c>
      <c r="I1215" s="10" t="s">
        <v>3105</v>
      </c>
      <c r="J1215" s="10" t="str">
        <f>VLOOKUP($E1215,'FP MD'!$A:$F,3,FALSE)</f>
        <v>Solar - Wave 3</v>
      </c>
      <c r="K1215" s="10" t="str">
        <f>VLOOKUP($E1215,'FP MD'!$A:$F,4,FALSE)</f>
        <v>Wave 3 - Tranche 1</v>
      </c>
      <c r="L1215" s="10" t="str">
        <f>VLOOKUP($E1215,'FP MD'!$A:$F,5,FALSE)</f>
        <v/>
      </c>
      <c r="M1215" s="10" t="str">
        <f>VLOOKUP($E1215,'FP MD'!$A:$F,6,FALSE)</f>
        <v>Solar</v>
      </c>
      <c r="N1215" s="11">
        <v>202412</v>
      </c>
      <c r="O1215" s="12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34066.239999999998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13">
        <v>0</v>
      </c>
      <c r="AO1215" s="13">
        <v>0</v>
      </c>
      <c r="AP1215" s="13">
        <v>0</v>
      </c>
      <c r="AQ1215" s="13">
        <v>0</v>
      </c>
      <c r="AR1215" s="13">
        <v>0</v>
      </c>
      <c r="AS1215" s="13">
        <v>0</v>
      </c>
      <c r="AT1215" s="13">
        <v>0</v>
      </c>
      <c r="AU1215" s="13">
        <v>0</v>
      </c>
      <c r="AV1215" s="13">
        <v>0</v>
      </c>
      <c r="AW1215" s="13">
        <v>0</v>
      </c>
      <c r="AX1215" s="13">
        <v>0</v>
      </c>
      <c r="AY1215" s="13">
        <v>0</v>
      </c>
      <c r="AZ1215" s="13">
        <v>0</v>
      </c>
      <c r="BA1215" s="13">
        <v>0</v>
      </c>
      <c r="BB1215" s="13">
        <v>0</v>
      </c>
      <c r="BC1215" s="13">
        <v>0</v>
      </c>
      <c r="BD1215" s="13">
        <v>0</v>
      </c>
      <c r="BE1215" s="13">
        <v>0</v>
      </c>
      <c r="BF1215" s="13">
        <v>0</v>
      </c>
      <c r="BG1215" s="13">
        <v>0</v>
      </c>
      <c r="BH1215" s="13">
        <v>0</v>
      </c>
      <c r="BI1215" s="13">
        <v>0</v>
      </c>
      <c r="BJ1215" s="13">
        <v>0</v>
      </c>
      <c r="BK1215" s="13">
        <v>0</v>
      </c>
      <c r="BL1215" s="13">
        <v>0</v>
      </c>
      <c r="BM1215" s="13">
        <v>0</v>
      </c>
      <c r="BN1215" s="13">
        <v>0</v>
      </c>
      <c r="BO1215" s="13">
        <v>0</v>
      </c>
      <c r="BP1215" s="13">
        <v>0</v>
      </c>
      <c r="BQ1215" s="13">
        <v>0</v>
      </c>
      <c r="BR1215" s="13">
        <v>0</v>
      </c>
      <c r="BS1215" s="13">
        <v>0</v>
      </c>
      <c r="BT1215" s="13">
        <v>0</v>
      </c>
      <c r="BU1215" s="13">
        <v>0</v>
      </c>
      <c r="BV1215" s="13">
        <v>0</v>
      </c>
      <c r="BW1215" s="13">
        <v>0</v>
      </c>
      <c r="BX1215" s="14">
        <f t="shared" si="18"/>
        <v>34066.239999999998</v>
      </c>
    </row>
    <row r="1216" spans="1:76" s="17" customFormat="1" x14ac:dyDescent="0.3">
      <c r="A1216" s="7" t="s">
        <v>462</v>
      </c>
      <c r="B1216" s="8" t="s">
        <v>3137</v>
      </c>
      <c r="C1216" s="21" t="s">
        <v>3138</v>
      </c>
      <c r="D1216" s="9">
        <v>34399</v>
      </c>
      <c r="E1216" s="9" t="s">
        <v>3139</v>
      </c>
      <c r="F1216" s="10" t="str">
        <f>VLOOKUP($E1216,'FP MD'!$A:$F,2,FALSE)</f>
        <v>Jamison Inverter Skid Replacement</v>
      </c>
      <c r="G1216" s="10" t="s">
        <v>1221</v>
      </c>
      <c r="H1216" s="10" t="s">
        <v>1753</v>
      </c>
      <c r="I1216" s="10" t="s">
        <v>1753</v>
      </c>
      <c r="J1216" s="10" t="str">
        <f>VLOOKUP($E1216,'FP MD'!$A:$F,3,FALSE)</f>
        <v/>
      </c>
      <c r="K1216" s="10" t="str">
        <f>VLOOKUP($E1216,'FP MD'!$A:$F,4,FALSE)</f>
        <v/>
      </c>
      <c r="L1216" s="10" t="str">
        <f>VLOOKUP($E1216,'FP MD'!$A:$F,5,FALSE)</f>
        <v/>
      </c>
      <c r="M1216" s="10" t="str">
        <f>VLOOKUP($E1216,'FP MD'!$A:$F,6,FALSE)</f>
        <v>Solar</v>
      </c>
      <c r="N1216" s="11">
        <v>202401</v>
      </c>
      <c r="O1216" s="12">
        <v>0</v>
      </c>
      <c r="P1216" s="13">
        <v>404962.17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13">
        <v>0</v>
      </c>
      <c r="AO1216" s="13">
        <v>0</v>
      </c>
      <c r="AP1216" s="13">
        <v>0</v>
      </c>
      <c r="AQ1216" s="13">
        <v>0</v>
      </c>
      <c r="AR1216" s="13">
        <v>0</v>
      </c>
      <c r="AS1216" s="13">
        <v>0</v>
      </c>
      <c r="AT1216" s="13">
        <v>0</v>
      </c>
      <c r="AU1216" s="13">
        <v>0</v>
      </c>
      <c r="AV1216" s="13">
        <v>0</v>
      </c>
      <c r="AW1216" s="13">
        <v>0</v>
      </c>
      <c r="AX1216" s="13">
        <v>0</v>
      </c>
      <c r="AY1216" s="13">
        <v>0</v>
      </c>
      <c r="AZ1216" s="13">
        <v>0</v>
      </c>
      <c r="BA1216" s="13">
        <v>0</v>
      </c>
      <c r="BB1216" s="13">
        <v>0</v>
      </c>
      <c r="BC1216" s="13">
        <v>0</v>
      </c>
      <c r="BD1216" s="13">
        <v>0</v>
      </c>
      <c r="BE1216" s="13">
        <v>0</v>
      </c>
      <c r="BF1216" s="13">
        <v>0</v>
      </c>
      <c r="BG1216" s="13">
        <v>0</v>
      </c>
      <c r="BH1216" s="13">
        <v>0</v>
      </c>
      <c r="BI1216" s="13">
        <v>0</v>
      </c>
      <c r="BJ1216" s="13">
        <v>0</v>
      </c>
      <c r="BK1216" s="13">
        <v>0</v>
      </c>
      <c r="BL1216" s="13">
        <v>0</v>
      </c>
      <c r="BM1216" s="13">
        <v>0</v>
      </c>
      <c r="BN1216" s="13">
        <v>0</v>
      </c>
      <c r="BO1216" s="13">
        <v>0</v>
      </c>
      <c r="BP1216" s="13">
        <v>0</v>
      </c>
      <c r="BQ1216" s="13">
        <v>0</v>
      </c>
      <c r="BR1216" s="13">
        <v>0</v>
      </c>
      <c r="BS1216" s="13">
        <v>0</v>
      </c>
      <c r="BT1216" s="13">
        <v>0</v>
      </c>
      <c r="BU1216" s="13">
        <v>0</v>
      </c>
      <c r="BV1216" s="13">
        <v>0</v>
      </c>
      <c r="BW1216" s="13">
        <v>0</v>
      </c>
      <c r="BX1216" s="14">
        <f t="shared" si="18"/>
        <v>404962.17</v>
      </c>
    </row>
    <row r="1217" spans="1:76" s="17" customFormat="1" x14ac:dyDescent="0.3">
      <c r="A1217" s="7" t="s">
        <v>462</v>
      </c>
      <c r="B1217" s="8" t="s">
        <v>3140</v>
      </c>
      <c r="C1217" s="21" t="s">
        <v>3141</v>
      </c>
      <c r="D1217" s="9">
        <v>34399</v>
      </c>
      <c r="E1217" s="9" t="s">
        <v>1738</v>
      </c>
      <c r="F1217" s="10" t="str">
        <f>VLOOKUP($E1217,'FP MD'!$A:$F,2,FALSE)</f>
        <v>Wimauma Solar Blanket</v>
      </c>
      <c r="G1217" s="10" t="s">
        <v>1221</v>
      </c>
      <c r="H1217" s="10" t="s">
        <v>1739</v>
      </c>
      <c r="I1217" s="10" t="s">
        <v>1739</v>
      </c>
      <c r="J1217" s="10" t="str">
        <f>VLOOKUP($E1217,'FP MD'!$A:$F,3,FALSE)</f>
        <v>Blanket</v>
      </c>
      <c r="K1217" s="10" t="str">
        <f>VLOOKUP($E1217,'FP MD'!$A:$F,4,FALSE)</f>
        <v/>
      </c>
      <c r="L1217" s="10" t="str">
        <f>VLOOKUP($E1217,'FP MD'!$A:$F,5,FALSE)</f>
        <v/>
      </c>
      <c r="M1217" s="10" t="str">
        <f>VLOOKUP($E1217,'FP MD'!$A:$F,6,FALSE)</f>
        <v>Solar</v>
      </c>
      <c r="N1217" s="11">
        <v>202402</v>
      </c>
      <c r="O1217" s="12">
        <v>0</v>
      </c>
      <c r="P1217" s="13">
        <v>0</v>
      </c>
      <c r="Q1217" s="13">
        <v>11511.44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0</v>
      </c>
      <c r="AM1217" s="13">
        <v>0</v>
      </c>
      <c r="AN1217" s="13">
        <v>0</v>
      </c>
      <c r="AO1217" s="13">
        <v>0</v>
      </c>
      <c r="AP1217" s="13">
        <v>0</v>
      </c>
      <c r="AQ1217" s="13">
        <v>0</v>
      </c>
      <c r="AR1217" s="13">
        <v>0</v>
      </c>
      <c r="AS1217" s="13">
        <v>0</v>
      </c>
      <c r="AT1217" s="13">
        <v>0</v>
      </c>
      <c r="AU1217" s="13">
        <v>0</v>
      </c>
      <c r="AV1217" s="13">
        <v>0</v>
      </c>
      <c r="AW1217" s="13">
        <v>0</v>
      </c>
      <c r="AX1217" s="13">
        <v>0</v>
      </c>
      <c r="AY1217" s="13">
        <v>0</v>
      </c>
      <c r="AZ1217" s="13">
        <v>0</v>
      </c>
      <c r="BA1217" s="13">
        <v>0</v>
      </c>
      <c r="BB1217" s="13">
        <v>0</v>
      </c>
      <c r="BC1217" s="13">
        <v>0</v>
      </c>
      <c r="BD1217" s="13">
        <v>0</v>
      </c>
      <c r="BE1217" s="13">
        <v>0</v>
      </c>
      <c r="BF1217" s="13">
        <v>0</v>
      </c>
      <c r="BG1217" s="13">
        <v>0</v>
      </c>
      <c r="BH1217" s="13">
        <v>0</v>
      </c>
      <c r="BI1217" s="13">
        <v>0</v>
      </c>
      <c r="BJ1217" s="13">
        <v>0</v>
      </c>
      <c r="BK1217" s="13">
        <v>0</v>
      </c>
      <c r="BL1217" s="13">
        <v>0</v>
      </c>
      <c r="BM1217" s="13">
        <v>0</v>
      </c>
      <c r="BN1217" s="13">
        <v>0</v>
      </c>
      <c r="BO1217" s="13">
        <v>0</v>
      </c>
      <c r="BP1217" s="13">
        <v>0</v>
      </c>
      <c r="BQ1217" s="13">
        <v>0</v>
      </c>
      <c r="BR1217" s="13">
        <v>0</v>
      </c>
      <c r="BS1217" s="13">
        <v>0</v>
      </c>
      <c r="BT1217" s="13">
        <v>0</v>
      </c>
      <c r="BU1217" s="13">
        <v>0</v>
      </c>
      <c r="BV1217" s="13">
        <v>0</v>
      </c>
      <c r="BW1217" s="13">
        <v>0</v>
      </c>
      <c r="BX1217" s="14">
        <f t="shared" si="18"/>
        <v>11511.44</v>
      </c>
    </row>
    <row r="1218" spans="1:76" s="17" customFormat="1" x14ac:dyDescent="0.3">
      <c r="A1218" s="7" t="s">
        <v>462</v>
      </c>
      <c r="B1218" s="8" t="s">
        <v>3142</v>
      </c>
      <c r="C1218" s="21" t="s">
        <v>3143</v>
      </c>
      <c r="D1218" s="9">
        <v>34399</v>
      </c>
      <c r="E1218" s="9" t="s">
        <v>1752</v>
      </c>
      <c r="F1218" s="10" t="str">
        <f>VLOOKUP($E1218,'FP MD'!$A:$F,2,FALSE)</f>
        <v xml:space="preserve">Jamison Solar Blanket Capital </v>
      </c>
      <c r="G1218" s="10" t="s">
        <v>1221</v>
      </c>
      <c r="H1218" s="10" t="s">
        <v>1753</v>
      </c>
      <c r="I1218" s="10" t="s">
        <v>1753</v>
      </c>
      <c r="J1218" s="10" t="str">
        <f>VLOOKUP($E1218,'FP MD'!$A:$F,3,FALSE)</f>
        <v>Blanket</v>
      </c>
      <c r="K1218" s="10" t="str">
        <f>VLOOKUP($E1218,'FP MD'!$A:$F,4,FALSE)</f>
        <v/>
      </c>
      <c r="L1218" s="10" t="str">
        <f>VLOOKUP($E1218,'FP MD'!$A:$F,5,FALSE)</f>
        <v/>
      </c>
      <c r="M1218" s="10" t="str">
        <f>VLOOKUP($E1218,'FP MD'!$A:$F,6,FALSE)</f>
        <v>Solar</v>
      </c>
      <c r="N1218" s="11">
        <v>202403</v>
      </c>
      <c r="O1218" s="12">
        <v>0</v>
      </c>
      <c r="P1218" s="13">
        <v>0</v>
      </c>
      <c r="Q1218" s="13">
        <v>0</v>
      </c>
      <c r="R1218" s="13">
        <v>34827.75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0</v>
      </c>
      <c r="AM1218" s="13">
        <v>0</v>
      </c>
      <c r="AN1218" s="13">
        <v>0</v>
      </c>
      <c r="AO1218" s="13">
        <v>0</v>
      </c>
      <c r="AP1218" s="13">
        <v>0</v>
      </c>
      <c r="AQ1218" s="13">
        <v>0</v>
      </c>
      <c r="AR1218" s="13">
        <v>0</v>
      </c>
      <c r="AS1218" s="13">
        <v>0</v>
      </c>
      <c r="AT1218" s="13">
        <v>0</v>
      </c>
      <c r="AU1218" s="13">
        <v>0</v>
      </c>
      <c r="AV1218" s="13">
        <v>0</v>
      </c>
      <c r="AW1218" s="13">
        <v>0</v>
      </c>
      <c r="AX1218" s="13">
        <v>0</v>
      </c>
      <c r="AY1218" s="13">
        <v>0</v>
      </c>
      <c r="AZ1218" s="13">
        <v>0</v>
      </c>
      <c r="BA1218" s="13">
        <v>0</v>
      </c>
      <c r="BB1218" s="13">
        <v>0</v>
      </c>
      <c r="BC1218" s="13">
        <v>0</v>
      </c>
      <c r="BD1218" s="13">
        <v>0</v>
      </c>
      <c r="BE1218" s="13">
        <v>0</v>
      </c>
      <c r="BF1218" s="13">
        <v>0</v>
      </c>
      <c r="BG1218" s="13">
        <v>0</v>
      </c>
      <c r="BH1218" s="13">
        <v>0</v>
      </c>
      <c r="BI1218" s="13">
        <v>0</v>
      </c>
      <c r="BJ1218" s="13">
        <v>0</v>
      </c>
      <c r="BK1218" s="13">
        <v>0</v>
      </c>
      <c r="BL1218" s="13">
        <v>0</v>
      </c>
      <c r="BM1218" s="13">
        <v>0</v>
      </c>
      <c r="BN1218" s="13">
        <v>0</v>
      </c>
      <c r="BO1218" s="13">
        <v>0</v>
      </c>
      <c r="BP1218" s="13">
        <v>0</v>
      </c>
      <c r="BQ1218" s="13">
        <v>0</v>
      </c>
      <c r="BR1218" s="13">
        <v>0</v>
      </c>
      <c r="BS1218" s="13">
        <v>0</v>
      </c>
      <c r="BT1218" s="13">
        <v>0</v>
      </c>
      <c r="BU1218" s="13">
        <v>0</v>
      </c>
      <c r="BV1218" s="13">
        <v>0</v>
      </c>
      <c r="BW1218" s="13">
        <v>0</v>
      </c>
      <c r="BX1218" s="14">
        <f t="shared" ref="BX1218:BX1281" si="19">SUM(P1218:BK1218)</f>
        <v>34827.75</v>
      </c>
    </row>
    <row r="1219" spans="1:76" s="17" customFormat="1" x14ac:dyDescent="0.3">
      <c r="A1219" s="7" t="s">
        <v>462</v>
      </c>
      <c r="B1219" s="8" t="s">
        <v>3144</v>
      </c>
      <c r="C1219" s="21" t="s">
        <v>3145</v>
      </c>
      <c r="D1219" s="9">
        <v>34399</v>
      </c>
      <c r="E1219" s="9" t="s">
        <v>1738</v>
      </c>
      <c r="F1219" s="10" t="str">
        <f>VLOOKUP($E1219,'FP MD'!$A:$F,2,FALSE)</f>
        <v>Wimauma Solar Blanket</v>
      </c>
      <c r="G1219" s="10" t="s">
        <v>1221</v>
      </c>
      <c r="H1219" s="10" t="s">
        <v>1739</v>
      </c>
      <c r="I1219" s="10" t="s">
        <v>1739</v>
      </c>
      <c r="J1219" s="10" t="str">
        <f>VLOOKUP($E1219,'FP MD'!$A:$F,3,FALSE)</f>
        <v>Blanket</v>
      </c>
      <c r="K1219" s="10" t="str">
        <f>VLOOKUP($E1219,'FP MD'!$A:$F,4,FALSE)</f>
        <v/>
      </c>
      <c r="L1219" s="10" t="str">
        <f>VLOOKUP($E1219,'FP MD'!$A:$F,5,FALSE)</f>
        <v/>
      </c>
      <c r="M1219" s="10" t="str">
        <f>VLOOKUP($E1219,'FP MD'!$A:$F,6,FALSE)</f>
        <v>Solar</v>
      </c>
      <c r="N1219" s="11">
        <v>202405</v>
      </c>
      <c r="O1219" s="12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118491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13">
        <v>0</v>
      </c>
      <c r="AO1219" s="13">
        <v>0</v>
      </c>
      <c r="AP1219" s="13">
        <v>0</v>
      </c>
      <c r="AQ1219" s="13">
        <v>0</v>
      </c>
      <c r="AR1219" s="13">
        <v>0</v>
      </c>
      <c r="AS1219" s="13">
        <v>0</v>
      </c>
      <c r="AT1219" s="13">
        <v>0</v>
      </c>
      <c r="AU1219" s="13">
        <v>0</v>
      </c>
      <c r="AV1219" s="13">
        <v>0</v>
      </c>
      <c r="AW1219" s="13">
        <v>0</v>
      </c>
      <c r="AX1219" s="13">
        <v>0</v>
      </c>
      <c r="AY1219" s="13">
        <v>0</v>
      </c>
      <c r="AZ1219" s="13">
        <v>0</v>
      </c>
      <c r="BA1219" s="13">
        <v>0</v>
      </c>
      <c r="BB1219" s="13">
        <v>0</v>
      </c>
      <c r="BC1219" s="13">
        <v>0</v>
      </c>
      <c r="BD1219" s="13">
        <v>0</v>
      </c>
      <c r="BE1219" s="13">
        <v>0</v>
      </c>
      <c r="BF1219" s="13">
        <v>0</v>
      </c>
      <c r="BG1219" s="13">
        <v>0</v>
      </c>
      <c r="BH1219" s="13">
        <v>0</v>
      </c>
      <c r="BI1219" s="13">
        <v>0</v>
      </c>
      <c r="BJ1219" s="13">
        <v>0</v>
      </c>
      <c r="BK1219" s="13">
        <v>0</v>
      </c>
      <c r="BL1219" s="13">
        <v>0</v>
      </c>
      <c r="BM1219" s="13">
        <v>0</v>
      </c>
      <c r="BN1219" s="13">
        <v>0</v>
      </c>
      <c r="BO1219" s="13">
        <v>0</v>
      </c>
      <c r="BP1219" s="13">
        <v>0</v>
      </c>
      <c r="BQ1219" s="13">
        <v>0</v>
      </c>
      <c r="BR1219" s="13">
        <v>0</v>
      </c>
      <c r="BS1219" s="13">
        <v>0</v>
      </c>
      <c r="BT1219" s="13">
        <v>0</v>
      </c>
      <c r="BU1219" s="13">
        <v>0</v>
      </c>
      <c r="BV1219" s="13">
        <v>0</v>
      </c>
      <c r="BW1219" s="13">
        <v>0</v>
      </c>
      <c r="BX1219" s="14">
        <f t="shared" si="19"/>
        <v>118491</v>
      </c>
    </row>
    <row r="1220" spans="1:76" s="17" customFormat="1" x14ac:dyDescent="0.3">
      <c r="A1220" s="7" t="s">
        <v>462</v>
      </c>
      <c r="B1220" s="8" t="s">
        <v>3146</v>
      </c>
      <c r="C1220" s="21" t="s">
        <v>3147</v>
      </c>
      <c r="D1220" s="9">
        <v>34399</v>
      </c>
      <c r="E1220" s="9" t="s">
        <v>3125</v>
      </c>
      <c r="F1220" s="10" t="str">
        <f>VLOOKUP($E1220,'FP MD'!$A:$F,2,FALSE)</f>
        <v>Grange Hall Solar</v>
      </c>
      <c r="G1220" s="10" t="s">
        <v>1221</v>
      </c>
      <c r="H1220" s="10" t="s">
        <v>3126</v>
      </c>
      <c r="I1220" s="10" t="s">
        <v>3126</v>
      </c>
      <c r="J1220" s="10" t="str">
        <f>VLOOKUP($E1220,'FP MD'!$A:$F,3,FALSE)</f>
        <v>Blanket</v>
      </c>
      <c r="K1220" s="10" t="str">
        <f>VLOOKUP($E1220,'FP MD'!$A:$F,4,FALSE)</f>
        <v/>
      </c>
      <c r="L1220" s="10" t="str">
        <f>VLOOKUP($E1220,'FP MD'!$A:$F,5,FALSE)</f>
        <v/>
      </c>
      <c r="M1220" s="10" t="str">
        <f>VLOOKUP($E1220,'FP MD'!$A:$F,6,FALSE)</f>
        <v>Solar</v>
      </c>
      <c r="N1220" s="11">
        <v>202403</v>
      </c>
      <c r="O1220" s="12">
        <v>0</v>
      </c>
      <c r="P1220" s="13">
        <v>0</v>
      </c>
      <c r="Q1220" s="13">
        <v>0</v>
      </c>
      <c r="R1220" s="13">
        <v>1412.48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13">
        <v>0</v>
      </c>
      <c r="AO1220" s="13">
        <v>0</v>
      </c>
      <c r="AP1220" s="13">
        <v>0</v>
      </c>
      <c r="AQ1220" s="13">
        <v>0</v>
      </c>
      <c r="AR1220" s="13">
        <v>0</v>
      </c>
      <c r="AS1220" s="13">
        <v>0</v>
      </c>
      <c r="AT1220" s="13">
        <v>0</v>
      </c>
      <c r="AU1220" s="13">
        <v>0</v>
      </c>
      <c r="AV1220" s="13">
        <v>0</v>
      </c>
      <c r="AW1220" s="13">
        <v>0</v>
      </c>
      <c r="AX1220" s="13">
        <v>0</v>
      </c>
      <c r="AY1220" s="13">
        <v>0</v>
      </c>
      <c r="AZ1220" s="13">
        <v>0</v>
      </c>
      <c r="BA1220" s="13">
        <v>0</v>
      </c>
      <c r="BB1220" s="13">
        <v>0</v>
      </c>
      <c r="BC1220" s="13">
        <v>0</v>
      </c>
      <c r="BD1220" s="13">
        <v>0</v>
      </c>
      <c r="BE1220" s="13">
        <v>0</v>
      </c>
      <c r="BF1220" s="13">
        <v>0</v>
      </c>
      <c r="BG1220" s="13">
        <v>0</v>
      </c>
      <c r="BH1220" s="13">
        <v>0</v>
      </c>
      <c r="BI1220" s="13">
        <v>0</v>
      </c>
      <c r="BJ1220" s="13">
        <v>0</v>
      </c>
      <c r="BK1220" s="13">
        <v>0</v>
      </c>
      <c r="BL1220" s="13">
        <v>0</v>
      </c>
      <c r="BM1220" s="13">
        <v>0</v>
      </c>
      <c r="BN1220" s="13">
        <v>0</v>
      </c>
      <c r="BO1220" s="13">
        <v>0</v>
      </c>
      <c r="BP1220" s="13">
        <v>0</v>
      </c>
      <c r="BQ1220" s="13">
        <v>0</v>
      </c>
      <c r="BR1220" s="13">
        <v>0</v>
      </c>
      <c r="BS1220" s="13">
        <v>0</v>
      </c>
      <c r="BT1220" s="13">
        <v>0</v>
      </c>
      <c r="BU1220" s="13">
        <v>0</v>
      </c>
      <c r="BV1220" s="13">
        <v>0</v>
      </c>
      <c r="BW1220" s="13">
        <v>0</v>
      </c>
      <c r="BX1220" s="14">
        <f t="shared" si="19"/>
        <v>1412.48</v>
      </c>
    </row>
    <row r="1221" spans="1:76" s="17" customFormat="1" x14ac:dyDescent="0.3">
      <c r="A1221" s="7" t="s">
        <v>462</v>
      </c>
      <c r="B1221" s="8" t="s">
        <v>3148</v>
      </c>
      <c r="C1221" s="21" t="s">
        <v>3149</v>
      </c>
      <c r="D1221" s="9">
        <v>34399</v>
      </c>
      <c r="E1221" s="9" t="s">
        <v>1770</v>
      </c>
      <c r="F1221" s="10" t="str">
        <f>VLOOKUP($E1221,'FP MD'!$A:$F,2,FALSE)</f>
        <v>Big Bend I Solar (BLANKET)</v>
      </c>
      <c r="G1221" s="10" t="s">
        <v>1221</v>
      </c>
      <c r="H1221" s="10" t="s">
        <v>467</v>
      </c>
      <c r="I1221" s="10" t="s">
        <v>1771</v>
      </c>
      <c r="J1221" s="10" t="str">
        <f>VLOOKUP($E1221,'FP MD'!$A:$F,3,FALSE)</f>
        <v>Blanket</v>
      </c>
      <c r="K1221" s="10" t="str">
        <f>VLOOKUP($E1221,'FP MD'!$A:$F,4,FALSE)</f>
        <v/>
      </c>
      <c r="L1221" s="10" t="str">
        <f>VLOOKUP($E1221,'FP MD'!$A:$F,5,FALSE)</f>
        <v/>
      </c>
      <c r="M1221" s="10" t="str">
        <f>VLOOKUP($E1221,'FP MD'!$A:$F,6,FALSE)</f>
        <v>Solar</v>
      </c>
      <c r="N1221" s="11">
        <v>202403</v>
      </c>
      <c r="O1221" s="12">
        <v>0</v>
      </c>
      <c r="P1221" s="13">
        <v>0</v>
      </c>
      <c r="Q1221" s="13">
        <v>0</v>
      </c>
      <c r="R1221" s="13">
        <v>10000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0</v>
      </c>
      <c r="AK1221" s="13">
        <v>0</v>
      </c>
      <c r="AL1221" s="13">
        <v>0</v>
      </c>
      <c r="AM1221" s="13">
        <v>0</v>
      </c>
      <c r="AN1221" s="13">
        <v>0</v>
      </c>
      <c r="AO1221" s="13">
        <v>0</v>
      </c>
      <c r="AP1221" s="13">
        <v>0</v>
      </c>
      <c r="AQ1221" s="13">
        <v>0</v>
      </c>
      <c r="AR1221" s="13">
        <v>0</v>
      </c>
      <c r="AS1221" s="13">
        <v>0</v>
      </c>
      <c r="AT1221" s="13">
        <v>0</v>
      </c>
      <c r="AU1221" s="13">
        <v>0</v>
      </c>
      <c r="AV1221" s="13">
        <v>0</v>
      </c>
      <c r="AW1221" s="13">
        <v>0</v>
      </c>
      <c r="AX1221" s="13">
        <v>0</v>
      </c>
      <c r="AY1221" s="13">
        <v>0</v>
      </c>
      <c r="AZ1221" s="13">
        <v>0</v>
      </c>
      <c r="BA1221" s="13">
        <v>0</v>
      </c>
      <c r="BB1221" s="13">
        <v>0</v>
      </c>
      <c r="BC1221" s="13">
        <v>0</v>
      </c>
      <c r="BD1221" s="13">
        <v>0</v>
      </c>
      <c r="BE1221" s="13">
        <v>0</v>
      </c>
      <c r="BF1221" s="13">
        <v>0</v>
      </c>
      <c r="BG1221" s="13">
        <v>0</v>
      </c>
      <c r="BH1221" s="13">
        <v>0</v>
      </c>
      <c r="BI1221" s="13">
        <v>0</v>
      </c>
      <c r="BJ1221" s="13">
        <v>0</v>
      </c>
      <c r="BK1221" s="13">
        <v>0</v>
      </c>
      <c r="BL1221" s="13">
        <v>0</v>
      </c>
      <c r="BM1221" s="13">
        <v>0</v>
      </c>
      <c r="BN1221" s="13">
        <v>0</v>
      </c>
      <c r="BO1221" s="13">
        <v>0</v>
      </c>
      <c r="BP1221" s="13">
        <v>0</v>
      </c>
      <c r="BQ1221" s="13">
        <v>0</v>
      </c>
      <c r="BR1221" s="13">
        <v>0</v>
      </c>
      <c r="BS1221" s="13">
        <v>0</v>
      </c>
      <c r="BT1221" s="13">
        <v>0</v>
      </c>
      <c r="BU1221" s="13">
        <v>0</v>
      </c>
      <c r="BV1221" s="13">
        <v>0</v>
      </c>
      <c r="BW1221" s="13">
        <v>0</v>
      </c>
      <c r="BX1221" s="14">
        <f t="shared" si="19"/>
        <v>10000</v>
      </c>
    </row>
    <row r="1222" spans="1:76" s="17" customFormat="1" x14ac:dyDescent="0.3">
      <c r="A1222" s="7" t="s">
        <v>462</v>
      </c>
      <c r="B1222" s="8" t="s">
        <v>3150</v>
      </c>
      <c r="C1222" s="21" t="s">
        <v>3151</v>
      </c>
      <c r="D1222" s="9">
        <v>34399</v>
      </c>
      <c r="E1222" s="9" t="s">
        <v>3152</v>
      </c>
      <c r="F1222" s="10" t="str">
        <f>VLOOKUP($E1222,'FP MD'!$A:$F,2,FALSE)</f>
        <v>Lake Hancock Solar</v>
      </c>
      <c r="G1222" s="10" t="s">
        <v>1221</v>
      </c>
      <c r="H1222" s="10" t="s">
        <v>3153</v>
      </c>
      <c r="I1222" s="10" t="s">
        <v>3153</v>
      </c>
      <c r="J1222" s="10" t="str">
        <f>VLOOKUP($E1222,'FP MD'!$A:$F,3,FALSE)</f>
        <v>Blanket</v>
      </c>
      <c r="K1222" s="10" t="str">
        <f>VLOOKUP($E1222,'FP MD'!$A:$F,4,FALSE)</f>
        <v/>
      </c>
      <c r="L1222" s="10" t="str">
        <f>VLOOKUP($E1222,'FP MD'!$A:$F,5,FALSE)</f>
        <v/>
      </c>
      <c r="M1222" s="10" t="str">
        <f>VLOOKUP($E1222,'FP MD'!$A:$F,6,FALSE)</f>
        <v>Solar</v>
      </c>
      <c r="N1222" s="11">
        <v>202403</v>
      </c>
      <c r="O1222" s="12">
        <v>0</v>
      </c>
      <c r="P1222" s="13">
        <v>0</v>
      </c>
      <c r="Q1222" s="13">
        <v>0</v>
      </c>
      <c r="R1222" s="13">
        <v>10000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13">
        <v>0</v>
      </c>
      <c r="AO1222" s="13">
        <v>0</v>
      </c>
      <c r="AP1222" s="13">
        <v>0</v>
      </c>
      <c r="AQ1222" s="13">
        <v>0</v>
      </c>
      <c r="AR1222" s="13">
        <v>0</v>
      </c>
      <c r="AS1222" s="13">
        <v>0</v>
      </c>
      <c r="AT1222" s="13">
        <v>0</v>
      </c>
      <c r="AU1222" s="13">
        <v>0</v>
      </c>
      <c r="AV1222" s="13">
        <v>0</v>
      </c>
      <c r="AW1222" s="13">
        <v>0</v>
      </c>
      <c r="AX1222" s="13">
        <v>0</v>
      </c>
      <c r="AY1222" s="13">
        <v>0</v>
      </c>
      <c r="AZ1222" s="13">
        <v>0</v>
      </c>
      <c r="BA1222" s="13">
        <v>0</v>
      </c>
      <c r="BB1222" s="13">
        <v>0</v>
      </c>
      <c r="BC1222" s="13">
        <v>0</v>
      </c>
      <c r="BD1222" s="13">
        <v>0</v>
      </c>
      <c r="BE1222" s="13">
        <v>0</v>
      </c>
      <c r="BF1222" s="13">
        <v>0</v>
      </c>
      <c r="BG1222" s="13">
        <v>0</v>
      </c>
      <c r="BH1222" s="13">
        <v>0</v>
      </c>
      <c r="BI1222" s="13">
        <v>0</v>
      </c>
      <c r="BJ1222" s="13">
        <v>0</v>
      </c>
      <c r="BK1222" s="13">
        <v>0</v>
      </c>
      <c r="BL1222" s="13">
        <v>0</v>
      </c>
      <c r="BM1222" s="13">
        <v>0</v>
      </c>
      <c r="BN1222" s="13">
        <v>0</v>
      </c>
      <c r="BO1222" s="13">
        <v>0</v>
      </c>
      <c r="BP1222" s="13">
        <v>0</v>
      </c>
      <c r="BQ1222" s="13">
        <v>0</v>
      </c>
      <c r="BR1222" s="13">
        <v>0</v>
      </c>
      <c r="BS1222" s="13">
        <v>0</v>
      </c>
      <c r="BT1222" s="13">
        <v>0</v>
      </c>
      <c r="BU1222" s="13">
        <v>0</v>
      </c>
      <c r="BV1222" s="13">
        <v>0</v>
      </c>
      <c r="BW1222" s="13">
        <v>0</v>
      </c>
      <c r="BX1222" s="14">
        <f t="shared" si="19"/>
        <v>10000</v>
      </c>
    </row>
    <row r="1223" spans="1:76" s="17" customFormat="1" x14ac:dyDescent="0.3">
      <c r="A1223" s="7" t="s">
        <v>462</v>
      </c>
      <c r="B1223" s="8" t="s">
        <v>3154</v>
      </c>
      <c r="C1223" s="21" t="s">
        <v>3155</v>
      </c>
      <c r="D1223" s="9">
        <v>34399</v>
      </c>
      <c r="E1223" s="9" t="s">
        <v>3082</v>
      </c>
      <c r="F1223" s="10" t="str">
        <f>VLOOKUP($E1223,'FP MD'!$A:$F,2,FALSE)</f>
        <v>Balm Solar Capital Blanket</v>
      </c>
      <c r="G1223" s="10" t="s">
        <v>1221</v>
      </c>
      <c r="H1223" s="10" t="s">
        <v>3083</v>
      </c>
      <c r="I1223" s="10" t="s">
        <v>3083</v>
      </c>
      <c r="J1223" s="10" t="str">
        <f>VLOOKUP($E1223,'FP MD'!$A:$F,3,FALSE)</f>
        <v>Blanket</v>
      </c>
      <c r="K1223" s="10" t="str">
        <f>VLOOKUP($E1223,'FP MD'!$A:$F,4,FALSE)</f>
        <v/>
      </c>
      <c r="L1223" s="10" t="str">
        <f>VLOOKUP($E1223,'FP MD'!$A:$F,5,FALSE)</f>
        <v/>
      </c>
      <c r="M1223" s="10" t="str">
        <f>VLOOKUP($E1223,'FP MD'!$A:$F,6,FALSE)</f>
        <v>Solar</v>
      </c>
      <c r="N1223" s="11">
        <v>202404</v>
      </c>
      <c r="O1223" s="12">
        <v>0</v>
      </c>
      <c r="P1223" s="13">
        <v>0</v>
      </c>
      <c r="Q1223" s="13">
        <v>0</v>
      </c>
      <c r="R1223" s="13">
        <v>0</v>
      </c>
      <c r="S1223" s="13">
        <v>195731.45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0</v>
      </c>
      <c r="AN1223" s="13">
        <v>0</v>
      </c>
      <c r="AO1223" s="13">
        <v>0</v>
      </c>
      <c r="AP1223" s="13">
        <v>0</v>
      </c>
      <c r="AQ1223" s="13">
        <v>0</v>
      </c>
      <c r="AR1223" s="13">
        <v>0</v>
      </c>
      <c r="AS1223" s="13">
        <v>0</v>
      </c>
      <c r="AT1223" s="13">
        <v>0</v>
      </c>
      <c r="AU1223" s="13">
        <v>0</v>
      </c>
      <c r="AV1223" s="13">
        <v>0</v>
      </c>
      <c r="AW1223" s="13">
        <v>0</v>
      </c>
      <c r="AX1223" s="13">
        <v>0</v>
      </c>
      <c r="AY1223" s="13">
        <v>0</v>
      </c>
      <c r="AZ1223" s="13">
        <v>0</v>
      </c>
      <c r="BA1223" s="13">
        <v>0</v>
      </c>
      <c r="BB1223" s="13">
        <v>0</v>
      </c>
      <c r="BC1223" s="13">
        <v>0</v>
      </c>
      <c r="BD1223" s="13">
        <v>0</v>
      </c>
      <c r="BE1223" s="13">
        <v>0</v>
      </c>
      <c r="BF1223" s="13">
        <v>0</v>
      </c>
      <c r="BG1223" s="13">
        <v>0</v>
      </c>
      <c r="BH1223" s="13">
        <v>0</v>
      </c>
      <c r="BI1223" s="13">
        <v>0</v>
      </c>
      <c r="BJ1223" s="13">
        <v>0</v>
      </c>
      <c r="BK1223" s="13">
        <v>0</v>
      </c>
      <c r="BL1223" s="13">
        <v>0</v>
      </c>
      <c r="BM1223" s="13">
        <v>0</v>
      </c>
      <c r="BN1223" s="13">
        <v>0</v>
      </c>
      <c r="BO1223" s="13">
        <v>0</v>
      </c>
      <c r="BP1223" s="13">
        <v>0</v>
      </c>
      <c r="BQ1223" s="13">
        <v>0</v>
      </c>
      <c r="BR1223" s="13">
        <v>0</v>
      </c>
      <c r="BS1223" s="13">
        <v>0</v>
      </c>
      <c r="BT1223" s="13">
        <v>0</v>
      </c>
      <c r="BU1223" s="13">
        <v>0</v>
      </c>
      <c r="BV1223" s="13">
        <v>0</v>
      </c>
      <c r="BW1223" s="13">
        <v>0</v>
      </c>
      <c r="BX1223" s="14">
        <f t="shared" si="19"/>
        <v>195731.45</v>
      </c>
    </row>
    <row r="1224" spans="1:76" s="17" customFormat="1" x14ac:dyDescent="0.3">
      <c r="A1224" s="7" t="s">
        <v>462</v>
      </c>
      <c r="B1224" s="8" t="s">
        <v>3156</v>
      </c>
      <c r="C1224" s="21" t="s">
        <v>3157</v>
      </c>
      <c r="D1224" s="9">
        <v>34399</v>
      </c>
      <c r="E1224" s="9" t="s">
        <v>3158</v>
      </c>
      <c r="F1224" s="10" t="str">
        <f>VLOOKUP($E1224,'FP MD'!$A:$F,2,FALSE)</f>
        <v>Payne Creek Solar Capital</v>
      </c>
      <c r="G1224" s="10" t="s">
        <v>1221</v>
      </c>
      <c r="H1224" s="10" t="s">
        <v>3159</v>
      </c>
      <c r="I1224" s="10" t="s">
        <v>3159</v>
      </c>
      <c r="J1224" s="10" t="str">
        <f>VLOOKUP($E1224,'FP MD'!$A:$F,3,FALSE)</f>
        <v>Blanket</v>
      </c>
      <c r="K1224" s="10" t="str">
        <f>VLOOKUP($E1224,'FP MD'!$A:$F,4,FALSE)</f>
        <v/>
      </c>
      <c r="L1224" s="10" t="str">
        <f>VLOOKUP($E1224,'FP MD'!$A:$F,5,FALSE)</f>
        <v/>
      </c>
      <c r="M1224" s="10" t="str">
        <f>VLOOKUP($E1224,'FP MD'!$A:$F,6,FALSE)</f>
        <v>Solar</v>
      </c>
      <c r="N1224" s="11">
        <v>202404</v>
      </c>
      <c r="O1224" s="12">
        <v>0</v>
      </c>
      <c r="P1224" s="13">
        <v>0</v>
      </c>
      <c r="Q1224" s="13">
        <v>0</v>
      </c>
      <c r="R1224" s="13">
        <v>0</v>
      </c>
      <c r="S1224" s="13">
        <v>53781.1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  <c r="AJ1224" s="13">
        <v>0</v>
      </c>
      <c r="AK1224" s="13">
        <v>0</v>
      </c>
      <c r="AL1224" s="13">
        <v>0</v>
      </c>
      <c r="AM1224" s="13">
        <v>0</v>
      </c>
      <c r="AN1224" s="13">
        <v>0</v>
      </c>
      <c r="AO1224" s="13">
        <v>0</v>
      </c>
      <c r="AP1224" s="13">
        <v>0</v>
      </c>
      <c r="AQ1224" s="13">
        <v>0</v>
      </c>
      <c r="AR1224" s="13">
        <v>0</v>
      </c>
      <c r="AS1224" s="13">
        <v>0</v>
      </c>
      <c r="AT1224" s="13">
        <v>0</v>
      </c>
      <c r="AU1224" s="13">
        <v>0</v>
      </c>
      <c r="AV1224" s="13">
        <v>0</v>
      </c>
      <c r="AW1224" s="13">
        <v>0</v>
      </c>
      <c r="AX1224" s="13">
        <v>0</v>
      </c>
      <c r="AY1224" s="13">
        <v>0</v>
      </c>
      <c r="AZ1224" s="13">
        <v>0</v>
      </c>
      <c r="BA1224" s="13">
        <v>0</v>
      </c>
      <c r="BB1224" s="13">
        <v>0</v>
      </c>
      <c r="BC1224" s="13">
        <v>0</v>
      </c>
      <c r="BD1224" s="13">
        <v>0</v>
      </c>
      <c r="BE1224" s="13">
        <v>0</v>
      </c>
      <c r="BF1224" s="13">
        <v>0</v>
      </c>
      <c r="BG1224" s="13">
        <v>0</v>
      </c>
      <c r="BH1224" s="13">
        <v>0</v>
      </c>
      <c r="BI1224" s="13">
        <v>0</v>
      </c>
      <c r="BJ1224" s="13">
        <v>0</v>
      </c>
      <c r="BK1224" s="13">
        <v>0</v>
      </c>
      <c r="BL1224" s="13">
        <v>0</v>
      </c>
      <c r="BM1224" s="13">
        <v>0</v>
      </c>
      <c r="BN1224" s="13">
        <v>0</v>
      </c>
      <c r="BO1224" s="13">
        <v>0</v>
      </c>
      <c r="BP1224" s="13">
        <v>0</v>
      </c>
      <c r="BQ1224" s="13">
        <v>0</v>
      </c>
      <c r="BR1224" s="13">
        <v>0</v>
      </c>
      <c r="BS1224" s="13">
        <v>0</v>
      </c>
      <c r="BT1224" s="13">
        <v>0</v>
      </c>
      <c r="BU1224" s="13">
        <v>0</v>
      </c>
      <c r="BV1224" s="13">
        <v>0</v>
      </c>
      <c r="BW1224" s="13">
        <v>0</v>
      </c>
      <c r="BX1224" s="14">
        <f t="shared" si="19"/>
        <v>53781.1</v>
      </c>
    </row>
    <row r="1225" spans="1:76" s="17" customFormat="1" x14ac:dyDescent="0.3">
      <c r="A1225" s="7" t="s">
        <v>462</v>
      </c>
      <c r="B1225" s="8" t="s">
        <v>3160</v>
      </c>
      <c r="C1225" s="21" t="s">
        <v>3161</v>
      </c>
      <c r="D1225" s="9">
        <v>34399</v>
      </c>
      <c r="E1225" s="9" t="s">
        <v>3058</v>
      </c>
      <c r="F1225" s="10" t="str">
        <f>VLOOKUP($E1225,'FP MD'!$A:$F,2,FALSE)</f>
        <v>Lithia Solar Blanket Capital</v>
      </c>
      <c r="G1225" s="10" t="s">
        <v>1221</v>
      </c>
      <c r="H1225" s="10" t="s">
        <v>3059</v>
      </c>
      <c r="I1225" s="10" t="s">
        <v>3059</v>
      </c>
      <c r="J1225" s="10" t="str">
        <f>VLOOKUP($E1225,'FP MD'!$A:$F,3,FALSE)</f>
        <v>Blanket</v>
      </c>
      <c r="K1225" s="10" t="str">
        <f>VLOOKUP($E1225,'FP MD'!$A:$F,4,FALSE)</f>
        <v/>
      </c>
      <c r="L1225" s="10" t="str">
        <f>VLOOKUP($E1225,'FP MD'!$A:$F,5,FALSE)</f>
        <v/>
      </c>
      <c r="M1225" s="10" t="str">
        <f>VLOOKUP($E1225,'FP MD'!$A:$F,6,FALSE)</f>
        <v>Solar</v>
      </c>
      <c r="N1225" s="11">
        <v>202404</v>
      </c>
      <c r="O1225" s="12">
        <v>0</v>
      </c>
      <c r="P1225" s="13">
        <v>0</v>
      </c>
      <c r="Q1225" s="13">
        <v>0</v>
      </c>
      <c r="R1225" s="13">
        <v>0</v>
      </c>
      <c r="S1225" s="13">
        <v>4685.21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13">
        <v>0</v>
      </c>
      <c r="AO1225" s="13">
        <v>0</v>
      </c>
      <c r="AP1225" s="13">
        <v>0</v>
      </c>
      <c r="AQ1225" s="13">
        <v>0</v>
      </c>
      <c r="AR1225" s="13">
        <v>0</v>
      </c>
      <c r="AS1225" s="13">
        <v>0</v>
      </c>
      <c r="AT1225" s="13">
        <v>0</v>
      </c>
      <c r="AU1225" s="13">
        <v>0</v>
      </c>
      <c r="AV1225" s="13">
        <v>0</v>
      </c>
      <c r="AW1225" s="13">
        <v>0</v>
      </c>
      <c r="AX1225" s="13">
        <v>0</v>
      </c>
      <c r="AY1225" s="13">
        <v>0</v>
      </c>
      <c r="AZ1225" s="13">
        <v>0</v>
      </c>
      <c r="BA1225" s="13">
        <v>0</v>
      </c>
      <c r="BB1225" s="13">
        <v>0</v>
      </c>
      <c r="BC1225" s="13">
        <v>0</v>
      </c>
      <c r="BD1225" s="13">
        <v>0</v>
      </c>
      <c r="BE1225" s="13">
        <v>0</v>
      </c>
      <c r="BF1225" s="13">
        <v>0</v>
      </c>
      <c r="BG1225" s="13">
        <v>0</v>
      </c>
      <c r="BH1225" s="13">
        <v>0</v>
      </c>
      <c r="BI1225" s="13">
        <v>0</v>
      </c>
      <c r="BJ1225" s="13">
        <v>0</v>
      </c>
      <c r="BK1225" s="13">
        <v>0</v>
      </c>
      <c r="BL1225" s="13">
        <v>0</v>
      </c>
      <c r="BM1225" s="13">
        <v>0</v>
      </c>
      <c r="BN1225" s="13">
        <v>0</v>
      </c>
      <c r="BO1225" s="13">
        <v>0</v>
      </c>
      <c r="BP1225" s="13">
        <v>0</v>
      </c>
      <c r="BQ1225" s="13">
        <v>0</v>
      </c>
      <c r="BR1225" s="13">
        <v>0</v>
      </c>
      <c r="BS1225" s="13">
        <v>0</v>
      </c>
      <c r="BT1225" s="13">
        <v>0</v>
      </c>
      <c r="BU1225" s="13">
        <v>0</v>
      </c>
      <c r="BV1225" s="13">
        <v>0</v>
      </c>
      <c r="BW1225" s="13">
        <v>0</v>
      </c>
      <c r="BX1225" s="14">
        <f t="shared" si="19"/>
        <v>4685.21</v>
      </c>
    </row>
    <row r="1226" spans="1:76" s="17" customFormat="1" x14ac:dyDescent="0.3">
      <c r="A1226" s="7" t="s">
        <v>462</v>
      </c>
      <c r="B1226" s="8" t="s">
        <v>3162</v>
      </c>
      <c r="C1226" s="21" t="s">
        <v>3163</v>
      </c>
      <c r="D1226" s="9">
        <v>34399</v>
      </c>
      <c r="E1226" s="9" t="s">
        <v>3125</v>
      </c>
      <c r="F1226" s="10" t="str">
        <f>VLOOKUP($E1226,'FP MD'!$A:$F,2,FALSE)</f>
        <v>Grange Hall Solar</v>
      </c>
      <c r="G1226" s="10" t="s">
        <v>1221</v>
      </c>
      <c r="H1226" s="10" t="s">
        <v>3126</v>
      </c>
      <c r="I1226" s="10" t="s">
        <v>3126</v>
      </c>
      <c r="J1226" s="10" t="str">
        <f>VLOOKUP($E1226,'FP MD'!$A:$F,3,FALSE)</f>
        <v>Blanket</v>
      </c>
      <c r="K1226" s="10" t="str">
        <f>VLOOKUP($E1226,'FP MD'!$A:$F,4,FALSE)</f>
        <v/>
      </c>
      <c r="L1226" s="10" t="str">
        <f>VLOOKUP($E1226,'FP MD'!$A:$F,5,FALSE)</f>
        <v/>
      </c>
      <c r="M1226" s="10" t="str">
        <f>VLOOKUP($E1226,'FP MD'!$A:$F,6,FALSE)</f>
        <v>Solar</v>
      </c>
      <c r="N1226" s="11">
        <v>202404</v>
      </c>
      <c r="O1226" s="12">
        <v>0</v>
      </c>
      <c r="P1226" s="13">
        <v>0</v>
      </c>
      <c r="Q1226" s="13">
        <v>0</v>
      </c>
      <c r="R1226" s="13">
        <v>0</v>
      </c>
      <c r="S1226" s="13">
        <v>9783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13">
        <v>0</v>
      </c>
      <c r="AO1226" s="13">
        <v>0</v>
      </c>
      <c r="AP1226" s="13">
        <v>0</v>
      </c>
      <c r="AQ1226" s="13">
        <v>0</v>
      </c>
      <c r="AR1226" s="13">
        <v>0</v>
      </c>
      <c r="AS1226" s="13">
        <v>0</v>
      </c>
      <c r="AT1226" s="13">
        <v>0</v>
      </c>
      <c r="AU1226" s="13">
        <v>0</v>
      </c>
      <c r="AV1226" s="13">
        <v>0</v>
      </c>
      <c r="AW1226" s="13">
        <v>0</v>
      </c>
      <c r="AX1226" s="13">
        <v>0</v>
      </c>
      <c r="AY1226" s="13">
        <v>0</v>
      </c>
      <c r="AZ1226" s="13">
        <v>0</v>
      </c>
      <c r="BA1226" s="13">
        <v>0</v>
      </c>
      <c r="BB1226" s="13">
        <v>0</v>
      </c>
      <c r="BC1226" s="13">
        <v>0</v>
      </c>
      <c r="BD1226" s="13">
        <v>0</v>
      </c>
      <c r="BE1226" s="13">
        <v>0</v>
      </c>
      <c r="BF1226" s="13">
        <v>0</v>
      </c>
      <c r="BG1226" s="13">
        <v>0</v>
      </c>
      <c r="BH1226" s="13">
        <v>0</v>
      </c>
      <c r="BI1226" s="13">
        <v>0</v>
      </c>
      <c r="BJ1226" s="13">
        <v>0</v>
      </c>
      <c r="BK1226" s="13">
        <v>0</v>
      </c>
      <c r="BL1226" s="13">
        <v>0</v>
      </c>
      <c r="BM1226" s="13">
        <v>0</v>
      </c>
      <c r="BN1226" s="13">
        <v>0</v>
      </c>
      <c r="BO1226" s="13">
        <v>0</v>
      </c>
      <c r="BP1226" s="13">
        <v>0</v>
      </c>
      <c r="BQ1226" s="13">
        <v>0</v>
      </c>
      <c r="BR1226" s="13">
        <v>0</v>
      </c>
      <c r="BS1226" s="13">
        <v>0</v>
      </c>
      <c r="BT1226" s="13">
        <v>0</v>
      </c>
      <c r="BU1226" s="13">
        <v>0</v>
      </c>
      <c r="BV1226" s="13">
        <v>0</v>
      </c>
      <c r="BW1226" s="13">
        <v>0</v>
      </c>
      <c r="BX1226" s="14">
        <f t="shared" si="19"/>
        <v>9783</v>
      </c>
    </row>
    <row r="1227" spans="1:76" s="17" customFormat="1" x14ac:dyDescent="0.3">
      <c r="A1227" s="7" t="s">
        <v>462</v>
      </c>
      <c r="B1227" s="8" t="s">
        <v>3164</v>
      </c>
      <c r="C1227" s="21" t="s">
        <v>3165</v>
      </c>
      <c r="D1227" s="9">
        <v>34399</v>
      </c>
      <c r="E1227" s="9" t="s">
        <v>1738</v>
      </c>
      <c r="F1227" s="10" t="str">
        <f>VLOOKUP($E1227,'FP MD'!$A:$F,2,FALSE)</f>
        <v>Wimauma Solar Blanket</v>
      </c>
      <c r="G1227" s="10" t="s">
        <v>1221</v>
      </c>
      <c r="H1227" s="10" t="s">
        <v>1739</v>
      </c>
      <c r="I1227" s="10" t="s">
        <v>1739</v>
      </c>
      <c r="J1227" s="10" t="str">
        <f>VLOOKUP($E1227,'FP MD'!$A:$F,3,FALSE)</f>
        <v>Blanket</v>
      </c>
      <c r="K1227" s="10" t="str">
        <f>VLOOKUP($E1227,'FP MD'!$A:$F,4,FALSE)</f>
        <v/>
      </c>
      <c r="L1227" s="10" t="str">
        <f>VLOOKUP($E1227,'FP MD'!$A:$F,5,FALSE)</f>
        <v/>
      </c>
      <c r="M1227" s="10" t="str">
        <f>VLOOKUP($E1227,'FP MD'!$A:$F,6,FALSE)</f>
        <v>Solar</v>
      </c>
      <c r="N1227" s="11">
        <v>202404</v>
      </c>
      <c r="O1227" s="12">
        <v>0</v>
      </c>
      <c r="P1227" s="13">
        <v>0</v>
      </c>
      <c r="Q1227" s="13">
        <v>0</v>
      </c>
      <c r="R1227" s="13">
        <v>0</v>
      </c>
      <c r="S1227" s="13">
        <v>25215.440000000002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13">
        <v>0</v>
      </c>
      <c r="AO1227" s="13">
        <v>0</v>
      </c>
      <c r="AP1227" s="13">
        <v>0</v>
      </c>
      <c r="AQ1227" s="13">
        <v>0</v>
      </c>
      <c r="AR1227" s="13">
        <v>0</v>
      </c>
      <c r="AS1227" s="13">
        <v>0</v>
      </c>
      <c r="AT1227" s="13">
        <v>0</v>
      </c>
      <c r="AU1227" s="13">
        <v>0</v>
      </c>
      <c r="AV1227" s="13">
        <v>0</v>
      </c>
      <c r="AW1227" s="13">
        <v>0</v>
      </c>
      <c r="AX1227" s="13">
        <v>0</v>
      </c>
      <c r="AY1227" s="13">
        <v>0</v>
      </c>
      <c r="AZ1227" s="13">
        <v>0</v>
      </c>
      <c r="BA1227" s="13">
        <v>0</v>
      </c>
      <c r="BB1227" s="13">
        <v>0</v>
      </c>
      <c r="BC1227" s="13">
        <v>0</v>
      </c>
      <c r="BD1227" s="13">
        <v>0</v>
      </c>
      <c r="BE1227" s="13">
        <v>0</v>
      </c>
      <c r="BF1227" s="13">
        <v>0</v>
      </c>
      <c r="BG1227" s="13">
        <v>0</v>
      </c>
      <c r="BH1227" s="13">
        <v>0</v>
      </c>
      <c r="BI1227" s="13">
        <v>0</v>
      </c>
      <c r="BJ1227" s="13">
        <v>0</v>
      </c>
      <c r="BK1227" s="13">
        <v>0</v>
      </c>
      <c r="BL1227" s="13">
        <v>0</v>
      </c>
      <c r="BM1227" s="13">
        <v>0</v>
      </c>
      <c r="BN1227" s="13">
        <v>0</v>
      </c>
      <c r="BO1227" s="13">
        <v>0</v>
      </c>
      <c r="BP1227" s="13">
        <v>0</v>
      </c>
      <c r="BQ1227" s="13">
        <v>0</v>
      </c>
      <c r="BR1227" s="13">
        <v>0</v>
      </c>
      <c r="BS1227" s="13">
        <v>0</v>
      </c>
      <c r="BT1227" s="13">
        <v>0</v>
      </c>
      <c r="BU1227" s="13">
        <v>0</v>
      </c>
      <c r="BV1227" s="13">
        <v>0</v>
      </c>
      <c r="BW1227" s="13">
        <v>0</v>
      </c>
      <c r="BX1227" s="14">
        <f t="shared" si="19"/>
        <v>25215.440000000002</v>
      </c>
    </row>
    <row r="1228" spans="1:76" s="17" customFormat="1" x14ac:dyDescent="0.3">
      <c r="A1228" s="7" t="s">
        <v>462</v>
      </c>
      <c r="B1228" s="8" t="s">
        <v>3166</v>
      </c>
      <c r="C1228" s="21" t="s">
        <v>3167</v>
      </c>
      <c r="D1228" s="9">
        <v>34399</v>
      </c>
      <c r="E1228" s="9" t="s">
        <v>1752</v>
      </c>
      <c r="F1228" s="10" t="str">
        <f>VLOOKUP($E1228,'FP MD'!$A:$F,2,FALSE)</f>
        <v xml:space="preserve">Jamison Solar Blanket Capital </v>
      </c>
      <c r="G1228" s="10" t="s">
        <v>1221</v>
      </c>
      <c r="H1228" s="10" t="s">
        <v>1753</v>
      </c>
      <c r="I1228" s="10" t="s">
        <v>1753</v>
      </c>
      <c r="J1228" s="10" t="str">
        <f>VLOOKUP($E1228,'FP MD'!$A:$F,3,FALSE)</f>
        <v>Blanket</v>
      </c>
      <c r="K1228" s="10" t="str">
        <f>VLOOKUP($E1228,'FP MD'!$A:$F,4,FALSE)</f>
        <v/>
      </c>
      <c r="L1228" s="10" t="str">
        <f>VLOOKUP($E1228,'FP MD'!$A:$F,5,FALSE)</f>
        <v/>
      </c>
      <c r="M1228" s="10" t="str">
        <f>VLOOKUP($E1228,'FP MD'!$A:$F,6,FALSE)</f>
        <v>Solar</v>
      </c>
      <c r="N1228" s="11">
        <v>202401</v>
      </c>
      <c r="O1228" s="12">
        <v>0</v>
      </c>
      <c r="P1228" s="13">
        <v>88296.150000000009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0</v>
      </c>
      <c r="AK1228" s="13">
        <v>0</v>
      </c>
      <c r="AL1228" s="13">
        <v>0</v>
      </c>
      <c r="AM1228" s="13">
        <v>0</v>
      </c>
      <c r="AN1228" s="13">
        <v>0</v>
      </c>
      <c r="AO1228" s="13">
        <v>0</v>
      </c>
      <c r="AP1228" s="13">
        <v>0</v>
      </c>
      <c r="AQ1228" s="13">
        <v>0</v>
      </c>
      <c r="AR1228" s="13">
        <v>0</v>
      </c>
      <c r="AS1228" s="13">
        <v>0</v>
      </c>
      <c r="AT1228" s="13">
        <v>0</v>
      </c>
      <c r="AU1228" s="13">
        <v>0</v>
      </c>
      <c r="AV1228" s="13">
        <v>0</v>
      </c>
      <c r="AW1228" s="13">
        <v>0</v>
      </c>
      <c r="AX1228" s="13">
        <v>0</v>
      </c>
      <c r="AY1228" s="13">
        <v>0</v>
      </c>
      <c r="AZ1228" s="13">
        <v>0</v>
      </c>
      <c r="BA1228" s="13">
        <v>0</v>
      </c>
      <c r="BB1228" s="13">
        <v>0</v>
      </c>
      <c r="BC1228" s="13">
        <v>0</v>
      </c>
      <c r="BD1228" s="13">
        <v>0</v>
      </c>
      <c r="BE1228" s="13">
        <v>0</v>
      </c>
      <c r="BF1228" s="13">
        <v>0</v>
      </c>
      <c r="BG1228" s="13">
        <v>0</v>
      </c>
      <c r="BH1228" s="13">
        <v>0</v>
      </c>
      <c r="BI1228" s="13">
        <v>0</v>
      </c>
      <c r="BJ1228" s="13">
        <v>0</v>
      </c>
      <c r="BK1228" s="13">
        <v>0</v>
      </c>
      <c r="BL1228" s="13">
        <v>0</v>
      </c>
      <c r="BM1228" s="13">
        <v>0</v>
      </c>
      <c r="BN1228" s="13">
        <v>0</v>
      </c>
      <c r="BO1228" s="13">
        <v>0</v>
      </c>
      <c r="BP1228" s="13">
        <v>0</v>
      </c>
      <c r="BQ1228" s="13">
        <v>0</v>
      </c>
      <c r="BR1228" s="13">
        <v>0</v>
      </c>
      <c r="BS1228" s="13">
        <v>0</v>
      </c>
      <c r="BT1228" s="13">
        <v>0</v>
      </c>
      <c r="BU1228" s="13">
        <v>0</v>
      </c>
      <c r="BV1228" s="13">
        <v>0</v>
      </c>
      <c r="BW1228" s="13">
        <v>0</v>
      </c>
      <c r="BX1228" s="14">
        <f t="shared" si="19"/>
        <v>88296.150000000009</v>
      </c>
    </row>
    <row r="1229" spans="1:76" s="17" customFormat="1" x14ac:dyDescent="0.3">
      <c r="A1229" s="7" t="s">
        <v>462</v>
      </c>
      <c r="B1229" s="8" t="s">
        <v>3168</v>
      </c>
      <c r="C1229" s="21" t="s">
        <v>3169</v>
      </c>
      <c r="D1229" s="9">
        <v>34399</v>
      </c>
      <c r="E1229" s="9" t="s">
        <v>3170</v>
      </c>
      <c r="F1229" s="10" t="str">
        <f>VLOOKUP($E1229,'FP MD'!$A:$F,2,FALSE)</f>
        <v xml:space="preserve">Magnolia Solar Blanket Capital </v>
      </c>
      <c r="G1229" s="10" t="s">
        <v>1221</v>
      </c>
      <c r="H1229" s="10" t="s">
        <v>3095</v>
      </c>
      <c r="I1229" s="10" t="s">
        <v>3095</v>
      </c>
      <c r="J1229" s="10" t="str">
        <f>VLOOKUP($E1229,'FP MD'!$A:$F,3,FALSE)</f>
        <v>Blanket</v>
      </c>
      <c r="K1229" s="10" t="str">
        <f>VLOOKUP($E1229,'FP MD'!$A:$F,4,FALSE)</f>
        <v/>
      </c>
      <c r="L1229" s="10" t="str">
        <f>VLOOKUP($E1229,'FP MD'!$A:$F,5,FALSE)</f>
        <v/>
      </c>
      <c r="M1229" s="10" t="str">
        <f>VLOOKUP($E1229,'FP MD'!$A:$F,6,FALSE)</f>
        <v>Solar</v>
      </c>
      <c r="N1229" s="11">
        <v>202404</v>
      </c>
      <c r="O1229" s="12">
        <v>0</v>
      </c>
      <c r="P1229" s="13">
        <v>0</v>
      </c>
      <c r="Q1229" s="13">
        <v>0</v>
      </c>
      <c r="R1229" s="13">
        <v>0</v>
      </c>
      <c r="S1229" s="13">
        <v>101371.40000000001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13">
        <v>0</v>
      </c>
      <c r="AO1229" s="13">
        <v>0</v>
      </c>
      <c r="AP1229" s="13">
        <v>0</v>
      </c>
      <c r="AQ1229" s="13">
        <v>0</v>
      </c>
      <c r="AR1229" s="13">
        <v>0</v>
      </c>
      <c r="AS1229" s="13">
        <v>0</v>
      </c>
      <c r="AT1229" s="13">
        <v>0</v>
      </c>
      <c r="AU1229" s="13">
        <v>0</v>
      </c>
      <c r="AV1229" s="13">
        <v>0</v>
      </c>
      <c r="AW1229" s="13">
        <v>0</v>
      </c>
      <c r="AX1229" s="13">
        <v>0</v>
      </c>
      <c r="AY1229" s="13">
        <v>0</v>
      </c>
      <c r="AZ1229" s="13">
        <v>0</v>
      </c>
      <c r="BA1229" s="13">
        <v>0</v>
      </c>
      <c r="BB1229" s="13">
        <v>0</v>
      </c>
      <c r="BC1229" s="13">
        <v>0</v>
      </c>
      <c r="BD1229" s="13">
        <v>0</v>
      </c>
      <c r="BE1229" s="13">
        <v>0</v>
      </c>
      <c r="BF1229" s="13">
        <v>0</v>
      </c>
      <c r="BG1229" s="13">
        <v>0</v>
      </c>
      <c r="BH1229" s="13">
        <v>0</v>
      </c>
      <c r="BI1229" s="13">
        <v>0</v>
      </c>
      <c r="BJ1229" s="13">
        <v>0</v>
      </c>
      <c r="BK1229" s="13">
        <v>0</v>
      </c>
      <c r="BL1229" s="13">
        <v>0</v>
      </c>
      <c r="BM1229" s="13">
        <v>0</v>
      </c>
      <c r="BN1229" s="13">
        <v>0</v>
      </c>
      <c r="BO1229" s="13">
        <v>0</v>
      </c>
      <c r="BP1229" s="13">
        <v>0</v>
      </c>
      <c r="BQ1229" s="13">
        <v>0</v>
      </c>
      <c r="BR1229" s="13">
        <v>0</v>
      </c>
      <c r="BS1229" s="13">
        <v>0</v>
      </c>
      <c r="BT1229" s="13">
        <v>0</v>
      </c>
      <c r="BU1229" s="13">
        <v>0</v>
      </c>
      <c r="BV1229" s="13">
        <v>0</v>
      </c>
      <c r="BW1229" s="13">
        <v>0</v>
      </c>
      <c r="BX1229" s="14">
        <f t="shared" si="19"/>
        <v>101371.40000000001</v>
      </c>
    </row>
    <row r="1230" spans="1:76" s="17" customFormat="1" x14ac:dyDescent="0.3">
      <c r="A1230" s="7" t="s">
        <v>462</v>
      </c>
      <c r="B1230" s="8" t="s">
        <v>3171</v>
      </c>
      <c r="C1230" s="21" t="s">
        <v>3172</v>
      </c>
      <c r="D1230" s="9">
        <v>34399</v>
      </c>
      <c r="E1230" s="9" t="s">
        <v>3173</v>
      </c>
      <c r="F1230" s="10" t="str">
        <f>VLOOKUP($E1230,'FP MD'!$A:$F,2,FALSE)</f>
        <v xml:space="preserve">BB2 Solar Blanket Capital </v>
      </c>
      <c r="G1230" s="10" t="s">
        <v>1221</v>
      </c>
      <c r="H1230" s="10" t="s">
        <v>3113</v>
      </c>
      <c r="I1230" s="10" t="s">
        <v>3113</v>
      </c>
      <c r="J1230" s="10" t="str">
        <f>VLOOKUP($E1230,'FP MD'!$A:$F,3,FALSE)</f>
        <v>Blanket</v>
      </c>
      <c r="K1230" s="10" t="str">
        <f>VLOOKUP($E1230,'FP MD'!$A:$F,4,FALSE)</f>
        <v/>
      </c>
      <c r="L1230" s="10" t="str">
        <f>VLOOKUP($E1230,'FP MD'!$A:$F,5,FALSE)</f>
        <v/>
      </c>
      <c r="M1230" s="10" t="str">
        <f>VLOOKUP($E1230,'FP MD'!$A:$F,6,FALSE)</f>
        <v>Solar</v>
      </c>
      <c r="N1230" s="11">
        <v>202404</v>
      </c>
      <c r="O1230" s="12">
        <v>0</v>
      </c>
      <c r="P1230" s="13">
        <v>0</v>
      </c>
      <c r="Q1230" s="13">
        <v>0</v>
      </c>
      <c r="R1230" s="13">
        <v>0</v>
      </c>
      <c r="S1230" s="13">
        <v>3883.61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13">
        <v>0</v>
      </c>
      <c r="AO1230" s="13">
        <v>0</v>
      </c>
      <c r="AP1230" s="13">
        <v>0</v>
      </c>
      <c r="AQ1230" s="13">
        <v>0</v>
      </c>
      <c r="AR1230" s="13">
        <v>0</v>
      </c>
      <c r="AS1230" s="13">
        <v>0</v>
      </c>
      <c r="AT1230" s="13">
        <v>0</v>
      </c>
      <c r="AU1230" s="13">
        <v>0</v>
      </c>
      <c r="AV1230" s="13">
        <v>0</v>
      </c>
      <c r="AW1230" s="13">
        <v>0</v>
      </c>
      <c r="AX1230" s="13">
        <v>0</v>
      </c>
      <c r="AY1230" s="13">
        <v>0</v>
      </c>
      <c r="AZ1230" s="13">
        <v>0</v>
      </c>
      <c r="BA1230" s="13">
        <v>0</v>
      </c>
      <c r="BB1230" s="13">
        <v>0</v>
      </c>
      <c r="BC1230" s="13">
        <v>0</v>
      </c>
      <c r="BD1230" s="13">
        <v>0</v>
      </c>
      <c r="BE1230" s="13">
        <v>0</v>
      </c>
      <c r="BF1230" s="13">
        <v>0</v>
      </c>
      <c r="BG1230" s="13">
        <v>0</v>
      </c>
      <c r="BH1230" s="13">
        <v>0</v>
      </c>
      <c r="BI1230" s="13">
        <v>0</v>
      </c>
      <c r="BJ1230" s="13">
        <v>0</v>
      </c>
      <c r="BK1230" s="13">
        <v>0</v>
      </c>
      <c r="BL1230" s="13">
        <v>0</v>
      </c>
      <c r="BM1230" s="13">
        <v>0</v>
      </c>
      <c r="BN1230" s="13">
        <v>0</v>
      </c>
      <c r="BO1230" s="13">
        <v>0</v>
      </c>
      <c r="BP1230" s="13">
        <v>0</v>
      </c>
      <c r="BQ1230" s="13">
        <v>0</v>
      </c>
      <c r="BR1230" s="13">
        <v>0</v>
      </c>
      <c r="BS1230" s="13">
        <v>0</v>
      </c>
      <c r="BT1230" s="13">
        <v>0</v>
      </c>
      <c r="BU1230" s="13">
        <v>0</v>
      </c>
      <c r="BV1230" s="13">
        <v>0</v>
      </c>
      <c r="BW1230" s="13">
        <v>0</v>
      </c>
      <c r="BX1230" s="14">
        <f t="shared" si="19"/>
        <v>3883.61</v>
      </c>
    </row>
    <row r="1231" spans="1:76" s="17" customFormat="1" x14ac:dyDescent="0.3">
      <c r="A1231" s="7" t="s">
        <v>462</v>
      </c>
      <c r="B1231" s="8" t="s">
        <v>3174</v>
      </c>
      <c r="C1231" s="21" t="s">
        <v>3175</v>
      </c>
      <c r="D1231" s="9">
        <v>34399</v>
      </c>
      <c r="E1231" s="9" t="s">
        <v>3176</v>
      </c>
      <c r="F1231" s="10" t="str">
        <f>VLOOKUP($E1231,'FP MD'!$A:$F,2,FALSE)</f>
        <v>Tracker Replacement - Gamechange</v>
      </c>
      <c r="G1231" s="10" t="s">
        <v>1221</v>
      </c>
      <c r="H1231" s="10" t="s">
        <v>3083</v>
      </c>
      <c r="I1231" s="10" t="s">
        <v>3083</v>
      </c>
      <c r="J1231" s="10" t="str">
        <f>VLOOKUP($E1231,'FP MD'!$A:$F,3,FALSE)</f>
        <v/>
      </c>
      <c r="K1231" s="10" t="str">
        <f>VLOOKUP($E1231,'FP MD'!$A:$F,4,FALSE)</f>
        <v/>
      </c>
      <c r="L1231" s="10" t="str">
        <f>VLOOKUP($E1231,'FP MD'!$A:$F,5,FALSE)</f>
        <v/>
      </c>
      <c r="M1231" s="10" t="str">
        <f>VLOOKUP($E1231,'FP MD'!$A:$F,6,FALSE)</f>
        <v>Solar</v>
      </c>
      <c r="N1231" s="11">
        <v>202404</v>
      </c>
      <c r="O1231" s="12">
        <v>0</v>
      </c>
      <c r="P1231" s="13">
        <v>0</v>
      </c>
      <c r="Q1231" s="13">
        <v>0</v>
      </c>
      <c r="R1231" s="13">
        <v>0</v>
      </c>
      <c r="S1231" s="13">
        <v>19563.810000000001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0</v>
      </c>
      <c r="AN1231" s="13">
        <v>0</v>
      </c>
      <c r="AO1231" s="13">
        <v>0</v>
      </c>
      <c r="AP1231" s="13">
        <v>0</v>
      </c>
      <c r="AQ1231" s="13">
        <v>0</v>
      </c>
      <c r="AR1231" s="13">
        <v>0</v>
      </c>
      <c r="AS1231" s="13">
        <v>0</v>
      </c>
      <c r="AT1231" s="13">
        <v>0</v>
      </c>
      <c r="AU1231" s="13">
        <v>0</v>
      </c>
      <c r="AV1231" s="13">
        <v>0</v>
      </c>
      <c r="AW1231" s="13">
        <v>0</v>
      </c>
      <c r="AX1231" s="13">
        <v>0</v>
      </c>
      <c r="AY1231" s="13">
        <v>0</v>
      </c>
      <c r="AZ1231" s="13">
        <v>0</v>
      </c>
      <c r="BA1231" s="13">
        <v>0</v>
      </c>
      <c r="BB1231" s="13">
        <v>0</v>
      </c>
      <c r="BC1231" s="13">
        <v>0</v>
      </c>
      <c r="BD1231" s="13">
        <v>0</v>
      </c>
      <c r="BE1231" s="13">
        <v>0</v>
      </c>
      <c r="BF1231" s="13">
        <v>0</v>
      </c>
      <c r="BG1231" s="13">
        <v>0</v>
      </c>
      <c r="BH1231" s="13">
        <v>0</v>
      </c>
      <c r="BI1231" s="13">
        <v>0</v>
      </c>
      <c r="BJ1231" s="13">
        <v>0</v>
      </c>
      <c r="BK1231" s="13">
        <v>0</v>
      </c>
      <c r="BL1231" s="13">
        <v>0</v>
      </c>
      <c r="BM1231" s="13">
        <v>0</v>
      </c>
      <c r="BN1231" s="13">
        <v>0</v>
      </c>
      <c r="BO1231" s="13">
        <v>0</v>
      </c>
      <c r="BP1231" s="13">
        <v>0</v>
      </c>
      <c r="BQ1231" s="13">
        <v>0</v>
      </c>
      <c r="BR1231" s="13">
        <v>0</v>
      </c>
      <c r="BS1231" s="13">
        <v>0</v>
      </c>
      <c r="BT1231" s="13">
        <v>0</v>
      </c>
      <c r="BU1231" s="13">
        <v>0</v>
      </c>
      <c r="BV1231" s="13">
        <v>0</v>
      </c>
      <c r="BW1231" s="13">
        <v>0</v>
      </c>
      <c r="BX1231" s="14">
        <f t="shared" si="19"/>
        <v>19563.810000000001</v>
      </c>
    </row>
    <row r="1232" spans="1:76" s="17" customFormat="1" x14ac:dyDescent="0.3">
      <c r="A1232" s="7" t="s">
        <v>462</v>
      </c>
      <c r="B1232" s="8" t="s">
        <v>3177</v>
      </c>
      <c r="C1232" s="21" t="s">
        <v>3178</v>
      </c>
      <c r="D1232" s="9">
        <v>34399</v>
      </c>
      <c r="E1232" s="9" t="s">
        <v>3086</v>
      </c>
      <c r="F1232" s="10" t="str">
        <f>VLOOKUP($E1232,'FP MD'!$A:$F,2,FALSE)</f>
        <v>Bonnie Mine Solar</v>
      </c>
      <c r="G1232" s="10" t="s">
        <v>1221</v>
      </c>
      <c r="H1232" s="10" t="s">
        <v>1761</v>
      </c>
      <c r="I1232" s="10" t="s">
        <v>1761</v>
      </c>
      <c r="J1232" s="10" t="str">
        <f>VLOOKUP($E1232,'FP MD'!$A:$F,3,FALSE)</f>
        <v>Blanket</v>
      </c>
      <c r="K1232" s="10" t="str">
        <f>VLOOKUP($E1232,'FP MD'!$A:$F,4,FALSE)</f>
        <v/>
      </c>
      <c r="L1232" s="10" t="str">
        <f>VLOOKUP($E1232,'FP MD'!$A:$F,5,FALSE)</f>
        <v/>
      </c>
      <c r="M1232" s="10" t="str">
        <f>VLOOKUP($E1232,'FP MD'!$A:$F,6,FALSE)</f>
        <v>Solar</v>
      </c>
      <c r="N1232" s="11">
        <v>202404</v>
      </c>
      <c r="O1232" s="12">
        <v>0</v>
      </c>
      <c r="P1232" s="13">
        <v>0</v>
      </c>
      <c r="Q1232" s="13">
        <v>0</v>
      </c>
      <c r="R1232" s="13">
        <v>0</v>
      </c>
      <c r="S1232" s="13">
        <v>425472.10000000003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13">
        <v>0</v>
      </c>
      <c r="AO1232" s="13">
        <v>0</v>
      </c>
      <c r="AP1232" s="13">
        <v>0</v>
      </c>
      <c r="AQ1232" s="13">
        <v>0</v>
      </c>
      <c r="AR1232" s="13">
        <v>0</v>
      </c>
      <c r="AS1232" s="13">
        <v>0</v>
      </c>
      <c r="AT1232" s="13">
        <v>0</v>
      </c>
      <c r="AU1232" s="13">
        <v>0</v>
      </c>
      <c r="AV1232" s="13">
        <v>0</v>
      </c>
      <c r="AW1232" s="13">
        <v>0</v>
      </c>
      <c r="AX1232" s="13">
        <v>0</v>
      </c>
      <c r="AY1232" s="13">
        <v>0</v>
      </c>
      <c r="AZ1232" s="13">
        <v>0</v>
      </c>
      <c r="BA1232" s="13">
        <v>0</v>
      </c>
      <c r="BB1232" s="13">
        <v>0</v>
      </c>
      <c r="BC1232" s="13">
        <v>0</v>
      </c>
      <c r="BD1232" s="13">
        <v>0</v>
      </c>
      <c r="BE1232" s="13">
        <v>0</v>
      </c>
      <c r="BF1232" s="13">
        <v>0</v>
      </c>
      <c r="BG1232" s="13">
        <v>0</v>
      </c>
      <c r="BH1232" s="13">
        <v>0</v>
      </c>
      <c r="BI1232" s="13">
        <v>0</v>
      </c>
      <c r="BJ1232" s="13">
        <v>0</v>
      </c>
      <c r="BK1232" s="13">
        <v>0</v>
      </c>
      <c r="BL1232" s="13">
        <v>0</v>
      </c>
      <c r="BM1232" s="13">
        <v>0</v>
      </c>
      <c r="BN1232" s="13">
        <v>0</v>
      </c>
      <c r="BO1232" s="13">
        <v>0</v>
      </c>
      <c r="BP1232" s="13">
        <v>0</v>
      </c>
      <c r="BQ1232" s="13">
        <v>0</v>
      </c>
      <c r="BR1232" s="13">
        <v>0</v>
      </c>
      <c r="BS1232" s="13">
        <v>0</v>
      </c>
      <c r="BT1232" s="13">
        <v>0</v>
      </c>
      <c r="BU1232" s="13">
        <v>0</v>
      </c>
      <c r="BV1232" s="13">
        <v>0</v>
      </c>
      <c r="BW1232" s="13">
        <v>0</v>
      </c>
      <c r="BX1232" s="14">
        <f t="shared" si="19"/>
        <v>425472.10000000003</v>
      </c>
    </row>
    <row r="1233" spans="1:76" s="17" customFormat="1" x14ac:dyDescent="0.3">
      <c r="A1233" s="7" t="s">
        <v>462</v>
      </c>
      <c r="B1233" s="8" t="s">
        <v>3179</v>
      </c>
      <c r="C1233" s="21" t="s">
        <v>3180</v>
      </c>
      <c r="D1233" s="9">
        <v>34399</v>
      </c>
      <c r="E1233" s="9" t="s">
        <v>3152</v>
      </c>
      <c r="F1233" s="10" t="str">
        <f>VLOOKUP($E1233,'FP MD'!$A:$F,2,FALSE)</f>
        <v>Lake Hancock Solar</v>
      </c>
      <c r="G1233" s="10" t="s">
        <v>1221</v>
      </c>
      <c r="H1233" s="10" t="s">
        <v>3153</v>
      </c>
      <c r="I1233" s="10" t="s">
        <v>3153</v>
      </c>
      <c r="J1233" s="10" t="str">
        <f>VLOOKUP($E1233,'FP MD'!$A:$F,3,FALSE)</f>
        <v>Blanket</v>
      </c>
      <c r="K1233" s="10" t="str">
        <f>VLOOKUP($E1233,'FP MD'!$A:$F,4,FALSE)</f>
        <v/>
      </c>
      <c r="L1233" s="10" t="str">
        <f>VLOOKUP($E1233,'FP MD'!$A:$F,5,FALSE)</f>
        <v/>
      </c>
      <c r="M1233" s="10" t="str">
        <f>VLOOKUP($E1233,'FP MD'!$A:$F,6,FALSE)</f>
        <v>Solar</v>
      </c>
      <c r="N1233" s="11">
        <v>202404</v>
      </c>
      <c r="O1233" s="12">
        <v>0</v>
      </c>
      <c r="P1233" s="13">
        <v>0</v>
      </c>
      <c r="Q1233" s="13">
        <v>0</v>
      </c>
      <c r="R1233" s="13">
        <v>0</v>
      </c>
      <c r="S1233" s="13">
        <v>374497.68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  <c r="AJ1233" s="13">
        <v>0</v>
      </c>
      <c r="AK1233" s="13">
        <v>0</v>
      </c>
      <c r="AL1233" s="13">
        <v>0</v>
      </c>
      <c r="AM1233" s="13">
        <v>0</v>
      </c>
      <c r="AN1233" s="13">
        <v>0</v>
      </c>
      <c r="AO1233" s="13">
        <v>0</v>
      </c>
      <c r="AP1233" s="13">
        <v>0</v>
      </c>
      <c r="AQ1233" s="13">
        <v>0</v>
      </c>
      <c r="AR1233" s="13">
        <v>0</v>
      </c>
      <c r="AS1233" s="13">
        <v>0</v>
      </c>
      <c r="AT1233" s="13">
        <v>0</v>
      </c>
      <c r="AU1233" s="13">
        <v>0</v>
      </c>
      <c r="AV1233" s="13">
        <v>0</v>
      </c>
      <c r="AW1233" s="13">
        <v>0</v>
      </c>
      <c r="AX1233" s="13">
        <v>0</v>
      </c>
      <c r="AY1233" s="13">
        <v>0</v>
      </c>
      <c r="AZ1233" s="13">
        <v>0</v>
      </c>
      <c r="BA1233" s="13">
        <v>0</v>
      </c>
      <c r="BB1233" s="13">
        <v>0</v>
      </c>
      <c r="BC1233" s="13">
        <v>0</v>
      </c>
      <c r="BD1233" s="13">
        <v>0</v>
      </c>
      <c r="BE1233" s="13">
        <v>0</v>
      </c>
      <c r="BF1233" s="13">
        <v>0</v>
      </c>
      <c r="BG1233" s="13">
        <v>0</v>
      </c>
      <c r="BH1233" s="13">
        <v>0</v>
      </c>
      <c r="BI1233" s="13">
        <v>0</v>
      </c>
      <c r="BJ1233" s="13">
        <v>0</v>
      </c>
      <c r="BK1233" s="13">
        <v>0</v>
      </c>
      <c r="BL1233" s="13">
        <v>0</v>
      </c>
      <c r="BM1233" s="13">
        <v>0</v>
      </c>
      <c r="BN1233" s="13">
        <v>0</v>
      </c>
      <c r="BO1233" s="13">
        <v>0</v>
      </c>
      <c r="BP1233" s="13">
        <v>0</v>
      </c>
      <c r="BQ1233" s="13">
        <v>0</v>
      </c>
      <c r="BR1233" s="13">
        <v>0</v>
      </c>
      <c r="BS1233" s="13">
        <v>0</v>
      </c>
      <c r="BT1233" s="13">
        <v>0</v>
      </c>
      <c r="BU1233" s="13">
        <v>0</v>
      </c>
      <c r="BV1233" s="13">
        <v>0</v>
      </c>
      <c r="BW1233" s="13">
        <v>0</v>
      </c>
      <c r="BX1233" s="14">
        <f t="shared" si="19"/>
        <v>374497.68</v>
      </c>
    </row>
    <row r="1234" spans="1:76" s="17" customFormat="1" x14ac:dyDescent="0.3">
      <c r="A1234" s="7" t="s">
        <v>462</v>
      </c>
      <c r="B1234" s="8" t="s">
        <v>3181</v>
      </c>
      <c r="C1234" s="21" t="s">
        <v>3182</v>
      </c>
      <c r="D1234" s="9">
        <v>34399</v>
      </c>
      <c r="E1234" s="9" t="s">
        <v>3082</v>
      </c>
      <c r="F1234" s="10" t="str">
        <f>VLOOKUP($E1234,'FP MD'!$A:$F,2,FALSE)</f>
        <v>Balm Solar Capital Blanket</v>
      </c>
      <c r="G1234" s="10" t="s">
        <v>1221</v>
      </c>
      <c r="H1234" s="10" t="s">
        <v>3083</v>
      </c>
      <c r="I1234" s="10" t="s">
        <v>3083</v>
      </c>
      <c r="J1234" s="10" t="str">
        <f>VLOOKUP($E1234,'FP MD'!$A:$F,3,FALSE)</f>
        <v>Blanket</v>
      </c>
      <c r="K1234" s="10" t="str">
        <f>VLOOKUP($E1234,'FP MD'!$A:$F,4,FALSE)</f>
        <v/>
      </c>
      <c r="L1234" s="10" t="str">
        <f>VLOOKUP($E1234,'FP MD'!$A:$F,5,FALSE)</f>
        <v/>
      </c>
      <c r="M1234" s="10" t="str">
        <f>VLOOKUP($E1234,'FP MD'!$A:$F,6,FALSE)</f>
        <v>Solar</v>
      </c>
      <c r="N1234" s="11">
        <v>202404</v>
      </c>
      <c r="O1234" s="12">
        <v>0</v>
      </c>
      <c r="P1234" s="13">
        <v>0</v>
      </c>
      <c r="Q1234" s="13">
        <v>0</v>
      </c>
      <c r="R1234" s="13">
        <v>0</v>
      </c>
      <c r="S1234" s="13">
        <v>456015.41000000003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13">
        <v>0</v>
      </c>
      <c r="AO1234" s="13">
        <v>0</v>
      </c>
      <c r="AP1234" s="13">
        <v>0</v>
      </c>
      <c r="AQ1234" s="13">
        <v>0</v>
      </c>
      <c r="AR1234" s="13">
        <v>0</v>
      </c>
      <c r="AS1234" s="13">
        <v>0</v>
      </c>
      <c r="AT1234" s="13">
        <v>0</v>
      </c>
      <c r="AU1234" s="13">
        <v>0</v>
      </c>
      <c r="AV1234" s="13">
        <v>0</v>
      </c>
      <c r="AW1234" s="13">
        <v>0</v>
      </c>
      <c r="AX1234" s="13">
        <v>0</v>
      </c>
      <c r="AY1234" s="13">
        <v>0</v>
      </c>
      <c r="AZ1234" s="13">
        <v>0</v>
      </c>
      <c r="BA1234" s="13">
        <v>0</v>
      </c>
      <c r="BB1234" s="13">
        <v>0</v>
      </c>
      <c r="BC1234" s="13">
        <v>0</v>
      </c>
      <c r="BD1234" s="13">
        <v>0</v>
      </c>
      <c r="BE1234" s="13">
        <v>0</v>
      </c>
      <c r="BF1234" s="13">
        <v>0</v>
      </c>
      <c r="BG1234" s="13">
        <v>0</v>
      </c>
      <c r="BH1234" s="13">
        <v>0</v>
      </c>
      <c r="BI1234" s="13">
        <v>0</v>
      </c>
      <c r="BJ1234" s="13">
        <v>0</v>
      </c>
      <c r="BK1234" s="13">
        <v>0</v>
      </c>
      <c r="BL1234" s="13">
        <v>0</v>
      </c>
      <c r="BM1234" s="13">
        <v>0</v>
      </c>
      <c r="BN1234" s="13">
        <v>0</v>
      </c>
      <c r="BO1234" s="13">
        <v>0</v>
      </c>
      <c r="BP1234" s="13">
        <v>0</v>
      </c>
      <c r="BQ1234" s="13">
        <v>0</v>
      </c>
      <c r="BR1234" s="13">
        <v>0</v>
      </c>
      <c r="BS1234" s="13">
        <v>0</v>
      </c>
      <c r="BT1234" s="13">
        <v>0</v>
      </c>
      <c r="BU1234" s="13">
        <v>0</v>
      </c>
      <c r="BV1234" s="13">
        <v>0</v>
      </c>
      <c r="BW1234" s="13">
        <v>0</v>
      </c>
      <c r="BX1234" s="14">
        <f t="shared" si="19"/>
        <v>456015.41000000003</v>
      </c>
    </row>
    <row r="1235" spans="1:76" s="17" customFormat="1" x14ac:dyDescent="0.3">
      <c r="A1235" s="7" t="s">
        <v>462</v>
      </c>
      <c r="B1235" s="8" t="s">
        <v>3183</v>
      </c>
      <c r="C1235" s="21" t="s">
        <v>3184</v>
      </c>
      <c r="D1235" s="9">
        <v>34399</v>
      </c>
      <c r="E1235" s="9" t="s">
        <v>3125</v>
      </c>
      <c r="F1235" s="10" t="str">
        <f>VLOOKUP($E1235,'FP MD'!$A:$F,2,FALSE)</f>
        <v>Grange Hall Solar</v>
      </c>
      <c r="G1235" s="10" t="s">
        <v>1221</v>
      </c>
      <c r="H1235" s="10" t="s">
        <v>3126</v>
      </c>
      <c r="I1235" s="10" t="s">
        <v>3126</v>
      </c>
      <c r="J1235" s="10" t="str">
        <f>VLOOKUP($E1235,'FP MD'!$A:$F,3,FALSE)</f>
        <v>Blanket</v>
      </c>
      <c r="K1235" s="10" t="str">
        <f>VLOOKUP($E1235,'FP MD'!$A:$F,4,FALSE)</f>
        <v/>
      </c>
      <c r="L1235" s="10" t="str">
        <f>VLOOKUP($E1235,'FP MD'!$A:$F,5,FALSE)</f>
        <v/>
      </c>
      <c r="M1235" s="10" t="str">
        <f>VLOOKUP($E1235,'FP MD'!$A:$F,6,FALSE)</f>
        <v>Solar</v>
      </c>
      <c r="N1235" s="11">
        <v>202404</v>
      </c>
      <c r="O1235" s="12">
        <v>0</v>
      </c>
      <c r="P1235" s="13">
        <v>0</v>
      </c>
      <c r="Q1235" s="13">
        <v>0</v>
      </c>
      <c r="R1235" s="13">
        <v>0</v>
      </c>
      <c r="S1235" s="13">
        <v>187148.34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0</v>
      </c>
      <c r="AK1235" s="13">
        <v>0</v>
      </c>
      <c r="AL1235" s="13">
        <v>0</v>
      </c>
      <c r="AM1235" s="13">
        <v>0</v>
      </c>
      <c r="AN1235" s="13">
        <v>0</v>
      </c>
      <c r="AO1235" s="13">
        <v>0</v>
      </c>
      <c r="AP1235" s="13">
        <v>0</v>
      </c>
      <c r="AQ1235" s="13">
        <v>0</v>
      </c>
      <c r="AR1235" s="13">
        <v>0</v>
      </c>
      <c r="AS1235" s="13">
        <v>0</v>
      </c>
      <c r="AT1235" s="13">
        <v>0</v>
      </c>
      <c r="AU1235" s="13">
        <v>0</v>
      </c>
      <c r="AV1235" s="13">
        <v>0</v>
      </c>
      <c r="AW1235" s="13">
        <v>0</v>
      </c>
      <c r="AX1235" s="13">
        <v>0</v>
      </c>
      <c r="AY1235" s="13">
        <v>0</v>
      </c>
      <c r="AZ1235" s="13">
        <v>0</v>
      </c>
      <c r="BA1235" s="13">
        <v>0</v>
      </c>
      <c r="BB1235" s="13">
        <v>0</v>
      </c>
      <c r="BC1235" s="13">
        <v>0</v>
      </c>
      <c r="BD1235" s="13">
        <v>0</v>
      </c>
      <c r="BE1235" s="13">
        <v>0</v>
      </c>
      <c r="BF1235" s="13">
        <v>0</v>
      </c>
      <c r="BG1235" s="13">
        <v>0</v>
      </c>
      <c r="BH1235" s="13">
        <v>0</v>
      </c>
      <c r="BI1235" s="13">
        <v>0</v>
      </c>
      <c r="BJ1235" s="13">
        <v>0</v>
      </c>
      <c r="BK1235" s="13">
        <v>0</v>
      </c>
      <c r="BL1235" s="13">
        <v>0</v>
      </c>
      <c r="BM1235" s="13">
        <v>0</v>
      </c>
      <c r="BN1235" s="13">
        <v>0</v>
      </c>
      <c r="BO1235" s="13">
        <v>0</v>
      </c>
      <c r="BP1235" s="13">
        <v>0</v>
      </c>
      <c r="BQ1235" s="13">
        <v>0</v>
      </c>
      <c r="BR1235" s="13">
        <v>0</v>
      </c>
      <c r="BS1235" s="13">
        <v>0</v>
      </c>
      <c r="BT1235" s="13">
        <v>0</v>
      </c>
      <c r="BU1235" s="13">
        <v>0</v>
      </c>
      <c r="BV1235" s="13">
        <v>0</v>
      </c>
      <c r="BW1235" s="13">
        <v>0</v>
      </c>
      <c r="BX1235" s="14">
        <f t="shared" si="19"/>
        <v>187148.34</v>
      </c>
    </row>
    <row r="1236" spans="1:76" s="17" customFormat="1" x14ac:dyDescent="0.3">
      <c r="A1236" s="7" t="s">
        <v>462</v>
      </c>
      <c r="B1236" s="8" t="s">
        <v>3185</v>
      </c>
      <c r="C1236" s="21" t="s">
        <v>3186</v>
      </c>
      <c r="D1236" s="9">
        <v>34399</v>
      </c>
      <c r="E1236" s="9" t="s">
        <v>3058</v>
      </c>
      <c r="F1236" s="10" t="str">
        <f>VLOOKUP($E1236,'FP MD'!$A:$F,2,FALSE)</f>
        <v>Lithia Solar Blanket Capital</v>
      </c>
      <c r="G1236" s="10" t="s">
        <v>1221</v>
      </c>
      <c r="H1236" s="10" t="s">
        <v>3059</v>
      </c>
      <c r="I1236" s="10" t="s">
        <v>3059</v>
      </c>
      <c r="J1236" s="10" t="str">
        <f>VLOOKUP($E1236,'FP MD'!$A:$F,3,FALSE)</f>
        <v>Blanket</v>
      </c>
      <c r="K1236" s="10" t="str">
        <f>VLOOKUP($E1236,'FP MD'!$A:$F,4,FALSE)</f>
        <v/>
      </c>
      <c r="L1236" s="10" t="str">
        <f>VLOOKUP($E1236,'FP MD'!$A:$F,5,FALSE)</f>
        <v/>
      </c>
      <c r="M1236" s="10" t="str">
        <f>VLOOKUP($E1236,'FP MD'!$A:$F,6,FALSE)</f>
        <v>Solar</v>
      </c>
      <c r="N1236" s="11">
        <v>202412</v>
      </c>
      <c r="O1236" s="12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511051.35000000003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13">
        <v>0</v>
      </c>
      <c r="AO1236" s="13">
        <v>0</v>
      </c>
      <c r="AP1236" s="13">
        <v>0</v>
      </c>
      <c r="AQ1236" s="13">
        <v>0</v>
      </c>
      <c r="AR1236" s="13">
        <v>0</v>
      </c>
      <c r="AS1236" s="13">
        <v>0</v>
      </c>
      <c r="AT1236" s="13">
        <v>0</v>
      </c>
      <c r="AU1236" s="13">
        <v>0</v>
      </c>
      <c r="AV1236" s="13">
        <v>0</v>
      </c>
      <c r="AW1236" s="13">
        <v>0</v>
      </c>
      <c r="AX1236" s="13">
        <v>0</v>
      </c>
      <c r="AY1236" s="13">
        <v>0</v>
      </c>
      <c r="AZ1236" s="13">
        <v>0</v>
      </c>
      <c r="BA1236" s="13">
        <v>0</v>
      </c>
      <c r="BB1236" s="13">
        <v>0</v>
      </c>
      <c r="BC1236" s="13">
        <v>0</v>
      </c>
      <c r="BD1236" s="13">
        <v>0</v>
      </c>
      <c r="BE1236" s="13">
        <v>0</v>
      </c>
      <c r="BF1236" s="13">
        <v>0</v>
      </c>
      <c r="BG1236" s="13">
        <v>0</v>
      </c>
      <c r="BH1236" s="13">
        <v>0</v>
      </c>
      <c r="BI1236" s="13">
        <v>0</v>
      </c>
      <c r="BJ1236" s="13">
        <v>0</v>
      </c>
      <c r="BK1236" s="13">
        <v>0</v>
      </c>
      <c r="BL1236" s="13">
        <v>0</v>
      </c>
      <c r="BM1236" s="13">
        <v>0</v>
      </c>
      <c r="BN1236" s="13">
        <v>0</v>
      </c>
      <c r="BO1236" s="13">
        <v>0</v>
      </c>
      <c r="BP1236" s="13">
        <v>0</v>
      </c>
      <c r="BQ1236" s="13">
        <v>0</v>
      </c>
      <c r="BR1236" s="13">
        <v>0</v>
      </c>
      <c r="BS1236" s="13">
        <v>0</v>
      </c>
      <c r="BT1236" s="13">
        <v>0</v>
      </c>
      <c r="BU1236" s="13">
        <v>0</v>
      </c>
      <c r="BV1236" s="13">
        <v>0</v>
      </c>
      <c r="BW1236" s="13">
        <v>0</v>
      </c>
      <c r="BX1236" s="14">
        <f t="shared" si="19"/>
        <v>511051.35000000003</v>
      </c>
    </row>
    <row r="1237" spans="1:76" s="17" customFormat="1" x14ac:dyDescent="0.3">
      <c r="A1237" s="7" t="s">
        <v>462</v>
      </c>
      <c r="B1237" s="8" t="s">
        <v>3187</v>
      </c>
      <c r="C1237" s="21" t="s">
        <v>3188</v>
      </c>
      <c r="D1237" s="9">
        <v>34399</v>
      </c>
      <c r="E1237" s="9" t="s">
        <v>3158</v>
      </c>
      <c r="F1237" s="10" t="str">
        <f>VLOOKUP($E1237,'FP MD'!$A:$F,2,FALSE)</f>
        <v>Payne Creek Solar Capital</v>
      </c>
      <c r="G1237" s="10" t="s">
        <v>1221</v>
      </c>
      <c r="H1237" s="10" t="s">
        <v>3159</v>
      </c>
      <c r="I1237" s="10" t="s">
        <v>3159</v>
      </c>
      <c r="J1237" s="10" t="str">
        <f>VLOOKUP($E1237,'FP MD'!$A:$F,3,FALSE)</f>
        <v>Blanket</v>
      </c>
      <c r="K1237" s="10" t="str">
        <f>VLOOKUP($E1237,'FP MD'!$A:$F,4,FALSE)</f>
        <v/>
      </c>
      <c r="L1237" s="10" t="str">
        <f>VLOOKUP($E1237,'FP MD'!$A:$F,5,FALSE)</f>
        <v/>
      </c>
      <c r="M1237" s="10" t="str">
        <f>VLOOKUP($E1237,'FP MD'!$A:$F,6,FALSE)</f>
        <v>Solar</v>
      </c>
      <c r="N1237" s="11">
        <v>202412</v>
      </c>
      <c r="O1237" s="12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135086.79999999999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0</v>
      </c>
      <c r="AH1237" s="13">
        <v>0</v>
      </c>
      <c r="AI1237" s="13">
        <v>0</v>
      </c>
      <c r="AJ1237" s="13">
        <v>0</v>
      </c>
      <c r="AK1237" s="13">
        <v>0</v>
      </c>
      <c r="AL1237" s="13">
        <v>0</v>
      </c>
      <c r="AM1237" s="13">
        <v>0</v>
      </c>
      <c r="AN1237" s="13">
        <v>0</v>
      </c>
      <c r="AO1237" s="13">
        <v>0</v>
      </c>
      <c r="AP1237" s="13">
        <v>0</v>
      </c>
      <c r="AQ1237" s="13">
        <v>0</v>
      </c>
      <c r="AR1237" s="13">
        <v>0</v>
      </c>
      <c r="AS1237" s="13">
        <v>0</v>
      </c>
      <c r="AT1237" s="13">
        <v>0</v>
      </c>
      <c r="AU1237" s="13">
        <v>0</v>
      </c>
      <c r="AV1237" s="13">
        <v>0</v>
      </c>
      <c r="AW1237" s="13">
        <v>0</v>
      </c>
      <c r="AX1237" s="13">
        <v>0</v>
      </c>
      <c r="AY1237" s="13">
        <v>0</v>
      </c>
      <c r="AZ1237" s="13">
        <v>0</v>
      </c>
      <c r="BA1237" s="13">
        <v>0</v>
      </c>
      <c r="BB1237" s="13">
        <v>0</v>
      </c>
      <c r="BC1237" s="13">
        <v>0</v>
      </c>
      <c r="BD1237" s="13">
        <v>0</v>
      </c>
      <c r="BE1237" s="13">
        <v>0</v>
      </c>
      <c r="BF1237" s="13">
        <v>0</v>
      </c>
      <c r="BG1237" s="13">
        <v>0</v>
      </c>
      <c r="BH1237" s="13">
        <v>0</v>
      </c>
      <c r="BI1237" s="13">
        <v>0</v>
      </c>
      <c r="BJ1237" s="13">
        <v>0</v>
      </c>
      <c r="BK1237" s="13">
        <v>0</v>
      </c>
      <c r="BL1237" s="13">
        <v>0</v>
      </c>
      <c r="BM1237" s="13">
        <v>0</v>
      </c>
      <c r="BN1237" s="13">
        <v>0</v>
      </c>
      <c r="BO1237" s="13">
        <v>0</v>
      </c>
      <c r="BP1237" s="13">
        <v>0</v>
      </c>
      <c r="BQ1237" s="13">
        <v>0</v>
      </c>
      <c r="BR1237" s="13">
        <v>0</v>
      </c>
      <c r="BS1237" s="13">
        <v>0</v>
      </c>
      <c r="BT1237" s="13">
        <v>0</v>
      </c>
      <c r="BU1237" s="13">
        <v>0</v>
      </c>
      <c r="BV1237" s="13">
        <v>0</v>
      </c>
      <c r="BW1237" s="13">
        <v>0</v>
      </c>
      <c r="BX1237" s="14">
        <f t="shared" si="19"/>
        <v>135086.79999999999</v>
      </c>
    </row>
    <row r="1238" spans="1:76" s="17" customFormat="1" x14ac:dyDescent="0.3">
      <c r="A1238" s="7" t="s">
        <v>462</v>
      </c>
      <c r="B1238" s="8" t="s">
        <v>3189</v>
      </c>
      <c r="C1238" s="21" t="s">
        <v>3190</v>
      </c>
      <c r="D1238" s="9">
        <v>34399</v>
      </c>
      <c r="E1238" s="9" t="s">
        <v>3053</v>
      </c>
      <c r="F1238" s="10" t="str">
        <f>VLOOKUP($E1238,'FP MD'!$A:$F,2,FALSE)</f>
        <v>Peace Creek Solar</v>
      </c>
      <c r="G1238" s="10" t="s">
        <v>1221</v>
      </c>
      <c r="H1238" s="10" t="s">
        <v>3068</v>
      </c>
      <c r="I1238" s="10" t="s">
        <v>3068</v>
      </c>
      <c r="J1238" s="10" t="str">
        <f>VLOOKUP($E1238,'FP MD'!$A:$F,3,FALSE)</f>
        <v>Blanket</v>
      </c>
      <c r="K1238" s="10" t="str">
        <f>VLOOKUP($E1238,'FP MD'!$A:$F,4,FALSE)</f>
        <v/>
      </c>
      <c r="L1238" s="10" t="str">
        <f>VLOOKUP($E1238,'FP MD'!$A:$F,5,FALSE)</f>
        <v/>
      </c>
      <c r="M1238" s="10" t="str">
        <f>VLOOKUP($E1238,'FP MD'!$A:$F,6,FALSE)</f>
        <v>Solar</v>
      </c>
      <c r="N1238" s="11">
        <v>202404</v>
      </c>
      <c r="O1238" s="12">
        <v>0</v>
      </c>
      <c r="P1238" s="13">
        <v>0</v>
      </c>
      <c r="Q1238" s="13">
        <v>0</v>
      </c>
      <c r="R1238" s="13">
        <v>0</v>
      </c>
      <c r="S1238" s="13">
        <v>125219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0</v>
      </c>
      <c r="AK1238" s="13">
        <v>0</v>
      </c>
      <c r="AL1238" s="13">
        <v>0</v>
      </c>
      <c r="AM1238" s="13">
        <v>0</v>
      </c>
      <c r="AN1238" s="13">
        <v>0</v>
      </c>
      <c r="AO1238" s="13">
        <v>0</v>
      </c>
      <c r="AP1238" s="13">
        <v>0</v>
      </c>
      <c r="AQ1238" s="13">
        <v>0</v>
      </c>
      <c r="AR1238" s="13">
        <v>0</v>
      </c>
      <c r="AS1238" s="13">
        <v>0</v>
      </c>
      <c r="AT1238" s="13">
        <v>0</v>
      </c>
      <c r="AU1238" s="13">
        <v>0</v>
      </c>
      <c r="AV1238" s="13">
        <v>0</v>
      </c>
      <c r="AW1238" s="13">
        <v>0</v>
      </c>
      <c r="AX1238" s="13">
        <v>0</v>
      </c>
      <c r="AY1238" s="13">
        <v>0</v>
      </c>
      <c r="AZ1238" s="13">
        <v>0</v>
      </c>
      <c r="BA1238" s="13">
        <v>0</v>
      </c>
      <c r="BB1238" s="13">
        <v>0</v>
      </c>
      <c r="BC1238" s="13">
        <v>0</v>
      </c>
      <c r="BD1238" s="13">
        <v>0</v>
      </c>
      <c r="BE1238" s="13">
        <v>0</v>
      </c>
      <c r="BF1238" s="13">
        <v>0</v>
      </c>
      <c r="BG1238" s="13">
        <v>0</v>
      </c>
      <c r="BH1238" s="13">
        <v>0</v>
      </c>
      <c r="BI1238" s="13">
        <v>0</v>
      </c>
      <c r="BJ1238" s="13">
        <v>0</v>
      </c>
      <c r="BK1238" s="13">
        <v>0</v>
      </c>
      <c r="BL1238" s="13">
        <v>0</v>
      </c>
      <c r="BM1238" s="13">
        <v>0</v>
      </c>
      <c r="BN1238" s="13">
        <v>0</v>
      </c>
      <c r="BO1238" s="13">
        <v>0</v>
      </c>
      <c r="BP1238" s="13">
        <v>0</v>
      </c>
      <c r="BQ1238" s="13">
        <v>0</v>
      </c>
      <c r="BR1238" s="13">
        <v>0</v>
      </c>
      <c r="BS1238" s="13">
        <v>0</v>
      </c>
      <c r="BT1238" s="13">
        <v>0</v>
      </c>
      <c r="BU1238" s="13">
        <v>0</v>
      </c>
      <c r="BV1238" s="13">
        <v>0</v>
      </c>
      <c r="BW1238" s="13">
        <v>0</v>
      </c>
      <c r="BX1238" s="14">
        <f t="shared" si="19"/>
        <v>125219</v>
      </c>
    </row>
    <row r="1239" spans="1:76" x14ac:dyDescent="0.3">
      <c r="A1239" s="7" t="s">
        <v>462</v>
      </c>
      <c r="B1239" s="8" t="s">
        <v>3191</v>
      </c>
      <c r="C1239" s="21" t="s">
        <v>3192</v>
      </c>
      <c r="D1239" s="9">
        <v>34399</v>
      </c>
      <c r="E1239" s="9" t="s">
        <v>3086</v>
      </c>
      <c r="F1239" s="10" t="str">
        <f>VLOOKUP($E1239,'FP MD'!$A:$F,2,FALSE)</f>
        <v>Bonnie Mine Solar</v>
      </c>
      <c r="G1239" s="10" t="s">
        <v>1221</v>
      </c>
      <c r="H1239" s="10" t="s">
        <v>1761</v>
      </c>
      <c r="I1239" s="10" t="s">
        <v>1761</v>
      </c>
      <c r="J1239" s="10" t="str">
        <f>VLOOKUP($E1239,'FP MD'!$A:$F,3,FALSE)</f>
        <v>Blanket</v>
      </c>
      <c r="K1239" s="10" t="str">
        <f>VLOOKUP($E1239,'FP MD'!$A:$F,4,FALSE)</f>
        <v/>
      </c>
      <c r="L1239" s="10" t="str">
        <f>VLOOKUP($E1239,'FP MD'!$A:$F,5,FALSE)</f>
        <v/>
      </c>
      <c r="M1239" s="10" t="str">
        <f>VLOOKUP($E1239,'FP MD'!$A:$F,6,FALSE)</f>
        <v>Solar</v>
      </c>
      <c r="N1239" s="11">
        <v>202405</v>
      </c>
      <c r="O1239" s="12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80054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0</v>
      </c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13">
        <v>0</v>
      </c>
      <c r="AO1239" s="13">
        <v>0</v>
      </c>
      <c r="AP1239" s="13">
        <v>0</v>
      </c>
      <c r="AQ1239" s="13">
        <v>0</v>
      </c>
      <c r="AR1239" s="13">
        <v>0</v>
      </c>
      <c r="AS1239" s="13">
        <v>0</v>
      </c>
      <c r="AT1239" s="13">
        <v>0</v>
      </c>
      <c r="AU1239" s="13">
        <v>0</v>
      </c>
      <c r="AV1239" s="13">
        <v>0</v>
      </c>
      <c r="AW1239" s="13">
        <v>0</v>
      </c>
      <c r="AX1239" s="13">
        <v>0</v>
      </c>
      <c r="AY1239" s="13">
        <v>0</v>
      </c>
      <c r="AZ1239" s="13">
        <v>0</v>
      </c>
      <c r="BA1239" s="13">
        <v>0</v>
      </c>
      <c r="BB1239" s="13">
        <v>0</v>
      </c>
      <c r="BC1239" s="13">
        <v>0</v>
      </c>
      <c r="BD1239" s="13">
        <v>0</v>
      </c>
      <c r="BE1239" s="13">
        <v>0</v>
      </c>
      <c r="BF1239" s="13">
        <v>0</v>
      </c>
      <c r="BG1239" s="13">
        <v>0</v>
      </c>
      <c r="BH1239" s="13">
        <v>0</v>
      </c>
      <c r="BI1239" s="13">
        <v>0</v>
      </c>
      <c r="BJ1239" s="13">
        <v>0</v>
      </c>
      <c r="BK1239" s="13">
        <v>0</v>
      </c>
      <c r="BL1239" s="13">
        <v>0</v>
      </c>
      <c r="BM1239" s="13">
        <v>0</v>
      </c>
      <c r="BN1239" s="13">
        <v>0</v>
      </c>
      <c r="BO1239" s="13">
        <v>0</v>
      </c>
      <c r="BP1239" s="13">
        <v>0</v>
      </c>
      <c r="BQ1239" s="13">
        <v>0</v>
      </c>
      <c r="BR1239" s="13">
        <v>0</v>
      </c>
      <c r="BS1239" s="13">
        <v>0</v>
      </c>
      <c r="BT1239" s="13">
        <v>0</v>
      </c>
      <c r="BU1239" s="13">
        <v>0</v>
      </c>
      <c r="BV1239" s="13">
        <v>0</v>
      </c>
      <c r="BW1239" s="13">
        <v>0</v>
      </c>
      <c r="BX1239" s="14">
        <f t="shared" si="19"/>
        <v>80054</v>
      </c>
    </row>
    <row r="1240" spans="1:76" x14ac:dyDescent="0.3">
      <c r="A1240" s="7" t="s">
        <v>462</v>
      </c>
      <c r="B1240" s="8" t="s">
        <v>3193</v>
      </c>
      <c r="C1240" s="21" t="s">
        <v>3192</v>
      </c>
      <c r="D1240" s="9">
        <v>34399</v>
      </c>
      <c r="E1240" s="9" t="s">
        <v>3086</v>
      </c>
      <c r="F1240" s="10" t="str">
        <f>VLOOKUP($E1240,'FP MD'!$A:$F,2,FALSE)</f>
        <v>Bonnie Mine Solar</v>
      </c>
      <c r="G1240" s="10" t="s">
        <v>1221</v>
      </c>
      <c r="H1240" s="10" t="s">
        <v>1761</v>
      </c>
      <c r="I1240" s="10" t="s">
        <v>1761</v>
      </c>
      <c r="J1240" s="10" t="str">
        <f>VLOOKUP($E1240,'FP MD'!$A:$F,3,FALSE)</f>
        <v>Blanket</v>
      </c>
      <c r="K1240" s="10" t="str">
        <f>VLOOKUP($E1240,'FP MD'!$A:$F,4,FALSE)</f>
        <v/>
      </c>
      <c r="L1240" s="10" t="str">
        <f>VLOOKUP($E1240,'FP MD'!$A:$F,5,FALSE)</f>
        <v/>
      </c>
      <c r="M1240" s="10" t="str">
        <f>VLOOKUP($E1240,'FP MD'!$A:$F,6,FALSE)</f>
        <v>Solar</v>
      </c>
      <c r="N1240" s="11">
        <v>202405</v>
      </c>
      <c r="O1240" s="12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80054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13">
        <v>0</v>
      </c>
      <c r="AO1240" s="13">
        <v>0</v>
      </c>
      <c r="AP1240" s="13">
        <v>0</v>
      </c>
      <c r="AQ1240" s="13">
        <v>0</v>
      </c>
      <c r="AR1240" s="13">
        <v>0</v>
      </c>
      <c r="AS1240" s="13">
        <v>0</v>
      </c>
      <c r="AT1240" s="13">
        <v>0</v>
      </c>
      <c r="AU1240" s="13">
        <v>0</v>
      </c>
      <c r="AV1240" s="13">
        <v>0</v>
      </c>
      <c r="AW1240" s="13">
        <v>0</v>
      </c>
      <c r="AX1240" s="13">
        <v>0</v>
      </c>
      <c r="AY1240" s="13">
        <v>0</v>
      </c>
      <c r="AZ1240" s="13">
        <v>0</v>
      </c>
      <c r="BA1240" s="13">
        <v>0</v>
      </c>
      <c r="BB1240" s="13">
        <v>0</v>
      </c>
      <c r="BC1240" s="13">
        <v>0</v>
      </c>
      <c r="BD1240" s="13">
        <v>0</v>
      </c>
      <c r="BE1240" s="13">
        <v>0</v>
      </c>
      <c r="BF1240" s="13">
        <v>0</v>
      </c>
      <c r="BG1240" s="13">
        <v>0</v>
      </c>
      <c r="BH1240" s="13">
        <v>0</v>
      </c>
      <c r="BI1240" s="13">
        <v>0</v>
      </c>
      <c r="BJ1240" s="13">
        <v>0</v>
      </c>
      <c r="BK1240" s="13">
        <v>0</v>
      </c>
      <c r="BL1240" s="13">
        <v>0</v>
      </c>
      <c r="BM1240" s="13">
        <v>0</v>
      </c>
      <c r="BN1240" s="13">
        <v>0</v>
      </c>
      <c r="BO1240" s="13">
        <v>0</v>
      </c>
      <c r="BP1240" s="13">
        <v>0</v>
      </c>
      <c r="BQ1240" s="13">
        <v>0</v>
      </c>
      <c r="BR1240" s="13">
        <v>0</v>
      </c>
      <c r="BS1240" s="13">
        <v>0</v>
      </c>
      <c r="BT1240" s="13">
        <v>0</v>
      </c>
      <c r="BU1240" s="13">
        <v>0</v>
      </c>
      <c r="BV1240" s="13">
        <v>0</v>
      </c>
      <c r="BW1240" s="13">
        <v>0</v>
      </c>
      <c r="BX1240" s="14">
        <f t="shared" si="19"/>
        <v>80054</v>
      </c>
    </row>
    <row r="1241" spans="1:76" s="17" customFormat="1" x14ac:dyDescent="0.3">
      <c r="A1241" s="7" t="s">
        <v>462</v>
      </c>
      <c r="B1241" s="8" t="s">
        <v>3194</v>
      </c>
      <c r="C1241" s="21" t="s">
        <v>3195</v>
      </c>
      <c r="D1241" s="9">
        <v>34399</v>
      </c>
      <c r="E1241" s="9" t="s">
        <v>3170</v>
      </c>
      <c r="F1241" s="10" t="str">
        <f>VLOOKUP($E1241,'FP MD'!$A:$F,2,FALSE)</f>
        <v xml:space="preserve">Magnolia Solar Blanket Capital </v>
      </c>
      <c r="G1241" s="10" t="s">
        <v>1221</v>
      </c>
      <c r="H1241" s="10" t="s">
        <v>3095</v>
      </c>
      <c r="I1241" s="10" t="s">
        <v>3095</v>
      </c>
      <c r="J1241" s="10" t="str">
        <f>VLOOKUP($E1241,'FP MD'!$A:$F,3,FALSE)</f>
        <v>Blanket</v>
      </c>
      <c r="K1241" s="10" t="str">
        <f>VLOOKUP($E1241,'FP MD'!$A:$F,4,FALSE)</f>
        <v/>
      </c>
      <c r="L1241" s="10" t="str">
        <f>VLOOKUP($E1241,'FP MD'!$A:$F,5,FALSE)</f>
        <v/>
      </c>
      <c r="M1241" s="10" t="str">
        <f>VLOOKUP($E1241,'FP MD'!$A:$F,6,FALSE)</f>
        <v>Solar</v>
      </c>
      <c r="N1241" s="11">
        <v>202405</v>
      </c>
      <c r="O1241" s="12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959.04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13">
        <v>0</v>
      </c>
      <c r="AO1241" s="13">
        <v>0</v>
      </c>
      <c r="AP1241" s="13">
        <v>0</v>
      </c>
      <c r="AQ1241" s="13">
        <v>0</v>
      </c>
      <c r="AR1241" s="13">
        <v>0</v>
      </c>
      <c r="AS1241" s="13">
        <v>0</v>
      </c>
      <c r="AT1241" s="13">
        <v>0</v>
      </c>
      <c r="AU1241" s="13">
        <v>0</v>
      </c>
      <c r="AV1241" s="13">
        <v>0</v>
      </c>
      <c r="AW1241" s="13">
        <v>0</v>
      </c>
      <c r="AX1241" s="13">
        <v>0</v>
      </c>
      <c r="AY1241" s="13">
        <v>0</v>
      </c>
      <c r="AZ1241" s="13">
        <v>0</v>
      </c>
      <c r="BA1241" s="13">
        <v>0</v>
      </c>
      <c r="BB1241" s="13">
        <v>0</v>
      </c>
      <c r="BC1241" s="13">
        <v>0</v>
      </c>
      <c r="BD1241" s="13">
        <v>0</v>
      </c>
      <c r="BE1241" s="13">
        <v>0</v>
      </c>
      <c r="BF1241" s="13">
        <v>0</v>
      </c>
      <c r="BG1241" s="13">
        <v>0</v>
      </c>
      <c r="BH1241" s="13">
        <v>0</v>
      </c>
      <c r="BI1241" s="13">
        <v>0</v>
      </c>
      <c r="BJ1241" s="13">
        <v>0</v>
      </c>
      <c r="BK1241" s="13">
        <v>0</v>
      </c>
      <c r="BL1241" s="13">
        <v>0</v>
      </c>
      <c r="BM1241" s="13">
        <v>0</v>
      </c>
      <c r="BN1241" s="13">
        <v>0</v>
      </c>
      <c r="BO1241" s="13">
        <v>0</v>
      </c>
      <c r="BP1241" s="13">
        <v>0</v>
      </c>
      <c r="BQ1241" s="13">
        <v>0</v>
      </c>
      <c r="BR1241" s="13">
        <v>0</v>
      </c>
      <c r="BS1241" s="13">
        <v>0</v>
      </c>
      <c r="BT1241" s="13">
        <v>0</v>
      </c>
      <c r="BU1241" s="13">
        <v>0</v>
      </c>
      <c r="BV1241" s="13">
        <v>0</v>
      </c>
      <c r="BW1241" s="13">
        <v>0</v>
      </c>
      <c r="BX1241" s="14">
        <f t="shared" si="19"/>
        <v>959.04</v>
      </c>
    </row>
    <row r="1242" spans="1:76" s="17" customFormat="1" x14ac:dyDescent="0.3">
      <c r="A1242" s="7" t="s">
        <v>462</v>
      </c>
      <c r="B1242" s="8" t="s">
        <v>3196</v>
      </c>
      <c r="C1242" s="21" t="s">
        <v>3197</v>
      </c>
      <c r="D1242" s="9">
        <v>34399</v>
      </c>
      <c r="E1242" s="9" t="s">
        <v>1738</v>
      </c>
      <c r="F1242" s="10" t="str">
        <f>VLOOKUP($E1242,'FP MD'!$A:$F,2,FALSE)</f>
        <v>Wimauma Solar Blanket</v>
      </c>
      <c r="G1242" s="10" t="s">
        <v>1221</v>
      </c>
      <c r="H1242" s="10" t="s">
        <v>1739</v>
      </c>
      <c r="I1242" s="10" t="s">
        <v>1739</v>
      </c>
      <c r="J1242" s="10" t="str">
        <f>VLOOKUP($E1242,'FP MD'!$A:$F,3,FALSE)</f>
        <v>Blanket</v>
      </c>
      <c r="K1242" s="10" t="str">
        <f>VLOOKUP($E1242,'FP MD'!$A:$F,4,FALSE)</f>
        <v/>
      </c>
      <c r="L1242" s="10" t="str">
        <f>VLOOKUP($E1242,'FP MD'!$A:$F,5,FALSE)</f>
        <v/>
      </c>
      <c r="M1242" s="10" t="str">
        <f>VLOOKUP($E1242,'FP MD'!$A:$F,6,FALSE)</f>
        <v>Solar</v>
      </c>
      <c r="N1242" s="11">
        <v>202405</v>
      </c>
      <c r="O1242" s="12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39565.450000000004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13">
        <v>0</v>
      </c>
      <c r="AO1242" s="13">
        <v>0</v>
      </c>
      <c r="AP1242" s="13">
        <v>0</v>
      </c>
      <c r="AQ1242" s="13">
        <v>0</v>
      </c>
      <c r="AR1242" s="13">
        <v>0</v>
      </c>
      <c r="AS1242" s="13">
        <v>0</v>
      </c>
      <c r="AT1242" s="13">
        <v>0</v>
      </c>
      <c r="AU1242" s="13">
        <v>0</v>
      </c>
      <c r="AV1242" s="13">
        <v>0</v>
      </c>
      <c r="AW1242" s="13">
        <v>0</v>
      </c>
      <c r="AX1242" s="13">
        <v>0</v>
      </c>
      <c r="AY1242" s="13">
        <v>0</v>
      </c>
      <c r="AZ1242" s="13">
        <v>0</v>
      </c>
      <c r="BA1242" s="13">
        <v>0</v>
      </c>
      <c r="BB1242" s="13">
        <v>0</v>
      </c>
      <c r="BC1242" s="13">
        <v>0</v>
      </c>
      <c r="BD1242" s="13">
        <v>0</v>
      </c>
      <c r="BE1242" s="13">
        <v>0</v>
      </c>
      <c r="BF1242" s="13">
        <v>0</v>
      </c>
      <c r="BG1242" s="13">
        <v>0</v>
      </c>
      <c r="BH1242" s="13">
        <v>0</v>
      </c>
      <c r="BI1242" s="13">
        <v>0</v>
      </c>
      <c r="BJ1242" s="13">
        <v>0</v>
      </c>
      <c r="BK1242" s="13">
        <v>0</v>
      </c>
      <c r="BL1242" s="13">
        <v>0</v>
      </c>
      <c r="BM1242" s="13">
        <v>0</v>
      </c>
      <c r="BN1242" s="13">
        <v>0</v>
      </c>
      <c r="BO1242" s="13">
        <v>0</v>
      </c>
      <c r="BP1242" s="13">
        <v>0</v>
      </c>
      <c r="BQ1242" s="13">
        <v>0</v>
      </c>
      <c r="BR1242" s="13">
        <v>0</v>
      </c>
      <c r="BS1242" s="13">
        <v>0</v>
      </c>
      <c r="BT1242" s="13">
        <v>0</v>
      </c>
      <c r="BU1242" s="13">
        <v>0</v>
      </c>
      <c r="BV1242" s="13">
        <v>0</v>
      </c>
      <c r="BW1242" s="13">
        <v>0</v>
      </c>
      <c r="BX1242" s="14">
        <f t="shared" si="19"/>
        <v>39565.450000000004</v>
      </c>
    </row>
    <row r="1243" spans="1:76" s="17" customFormat="1" x14ac:dyDescent="0.3">
      <c r="A1243" s="7" t="s">
        <v>462</v>
      </c>
      <c r="B1243" s="8" t="s">
        <v>3198</v>
      </c>
      <c r="C1243" s="21" t="s">
        <v>3199</v>
      </c>
      <c r="D1243" s="9">
        <v>34399</v>
      </c>
      <c r="E1243" s="9" t="s">
        <v>1752</v>
      </c>
      <c r="F1243" s="10" t="str">
        <f>VLOOKUP($E1243,'FP MD'!$A:$F,2,FALSE)</f>
        <v xml:space="preserve">Jamison Solar Blanket Capital </v>
      </c>
      <c r="G1243" s="10" t="s">
        <v>1221</v>
      </c>
      <c r="H1243" s="10" t="s">
        <v>1753</v>
      </c>
      <c r="I1243" s="10" t="s">
        <v>1753</v>
      </c>
      <c r="J1243" s="10" t="str">
        <f>VLOOKUP($E1243,'FP MD'!$A:$F,3,FALSE)</f>
        <v>Blanket</v>
      </c>
      <c r="K1243" s="10" t="str">
        <f>VLOOKUP($E1243,'FP MD'!$A:$F,4,FALSE)</f>
        <v/>
      </c>
      <c r="L1243" s="10" t="str">
        <f>VLOOKUP($E1243,'FP MD'!$A:$F,5,FALSE)</f>
        <v/>
      </c>
      <c r="M1243" s="10" t="str">
        <f>VLOOKUP($E1243,'FP MD'!$A:$F,6,FALSE)</f>
        <v>Solar</v>
      </c>
      <c r="N1243" s="11">
        <v>202405</v>
      </c>
      <c r="O1243" s="12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58750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13">
        <v>0</v>
      </c>
      <c r="AO1243" s="13">
        <v>0</v>
      </c>
      <c r="AP1243" s="13">
        <v>0</v>
      </c>
      <c r="AQ1243" s="13">
        <v>0</v>
      </c>
      <c r="AR1243" s="13">
        <v>0</v>
      </c>
      <c r="AS1243" s="13">
        <v>0</v>
      </c>
      <c r="AT1243" s="13">
        <v>0</v>
      </c>
      <c r="AU1243" s="13">
        <v>0</v>
      </c>
      <c r="AV1243" s="13">
        <v>0</v>
      </c>
      <c r="AW1243" s="13">
        <v>0</v>
      </c>
      <c r="AX1243" s="13">
        <v>0</v>
      </c>
      <c r="AY1243" s="13">
        <v>0</v>
      </c>
      <c r="AZ1243" s="13">
        <v>0</v>
      </c>
      <c r="BA1243" s="13">
        <v>0</v>
      </c>
      <c r="BB1243" s="13">
        <v>0</v>
      </c>
      <c r="BC1243" s="13">
        <v>0</v>
      </c>
      <c r="BD1243" s="13">
        <v>0</v>
      </c>
      <c r="BE1243" s="13">
        <v>0</v>
      </c>
      <c r="BF1243" s="13">
        <v>0</v>
      </c>
      <c r="BG1243" s="13">
        <v>0</v>
      </c>
      <c r="BH1243" s="13">
        <v>0</v>
      </c>
      <c r="BI1243" s="13">
        <v>0</v>
      </c>
      <c r="BJ1243" s="13">
        <v>0</v>
      </c>
      <c r="BK1243" s="13">
        <v>0</v>
      </c>
      <c r="BL1243" s="13">
        <v>0</v>
      </c>
      <c r="BM1243" s="13">
        <v>0</v>
      </c>
      <c r="BN1243" s="13">
        <v>0</v>
      </c>
      <c r="BO1243" s="13">
        <v>0</v>
      </c>
      <c r="BP1243" s="13">
        <v>0</v>
      </c>
      <c r="BQ1243" s="13">
        <v>0</v>
      </c>
      <c r="BR1243" s="13">
        <v>0</v>
      </c>
      <c r="BS1243" s="13">
        <v>0</v>
      </c>
      <c r="BT1243" s="13">
        <v>0</v>
      </c>
      <c r="BU1243" s="13">
        <v>0</v>
      </c>
      <c r="BV1243" s="13">
        <v>0</v>
      </c>
      <c r="BW1243" s="13">
        <v>0</v>
      </c>
      <c r="BX1243" s="14">
        <f t="shared" si="19"/>
        <v>58750</v>
      </c>
    </row>
    <row r="1244" spans="1:76" s="17" customFormat="1" x14ac:dyDescent="0.3">
      <c r="A1244" s="7" t="s">
        <v>462</v>
      </c>
      <c r="B1244" s="8" t="s">
        <v>3200</v>
      </c>
      <c r="C1244" s="21" t="s">
        <v>3201</v>
      </c>
      <c r="D1244" s="9">
        <v>34399</v>
      </c>
      <c r="E1244" s="9" t="s">
        <v>3086</v>
      </c>
      <c r="F1244" s="10" t="str">
        <f>VLOOKUP($E1244,'FP MD'!$A:$F,2,FALSE)</f>
        <v>Bonnie Mine Solar</v>
      </c>
      <c r="G1244" s="10" t="s">
        <v>1221</v>
      </c>
      <c r="H1244" s="10" t="s">
        <v>1761</v>
      </c>
      <c r="I1244" s="10" t="s">
        <v>1761</v>
      </c>
      <c r="J1244" s="10" t="str">
        <f>VLOOKUP($E1244,'FP MD'!$A:$F,3,FALSE)</f>
        <v>Blanket</v>
      </c>
      <c r="K1244" s="10" t="str">
        <f>VLOOKUP($E1244,'FP MD'!$A:$F,4,FALSE)</f>
        <v/>
      </c>
      <c r="L1244" s="10" t="str">
        <f>VLOOKUP($E1244,'FP MD'!$A:$F,5,FALSE)</f>
        <v/>
      </c>
      <c r="M1244" s="10" t="str">
        <f>VLOOKUP($E1244,'FP MD'!$A:$F,6,FALSE)</f>
        <v>Solar</v>
      </c>
      <c r="N1244" s="11">
        <v>202405</v>
      </c>
      <c r="O1244" s="12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53586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13">
        <v>0</v>
      </c>
      <c r="AO1244" s="13">
        <v>0</v>
      </c>
      <c r="AP1244" s="13">
        <v>0</v>
      </c>
      <c r="AQ1244" s="13">
        <v>0</v>
      </c>
      <c r="AR1244" s="13">
        <v>0</v>
      </c>
      <c r="AS1244" s="13">
        <v>0</v>
      </c>
      <c r="AT1244" s="13">
        <v>0</v>
      </c>
      <c r="AU1244" s="13">
        <v>0</v>
      </c>
      <c r="AV1244" s="13">
        <v>0</v>
      </c>
      <c r="AW1244" s="13">
        <v>0</v>
      </c>
      <c r="AX1244" s="13">
        <v>0</v>
      </c>
      <c r="AY1244" s="13">
        <v>0</v>
      </c>
      <c r="AZ1244" s="13">
        <v>0</v>
      </c>
      <c r="BA1244" s="13">
        <v>0</v>
      </c>
      <c r="BB1244" s="13">
        <v>0</v>
      </c>
      <c r="BC1244" s="13">
        <v>0</v>
      </c>
      <c r="BD1244" s="13">
        <v>0</v>
      </c>
      <c r="BE1244" s="13">
        <v>0</v>
      </c>
      <c r="BF1244" s="13">
        <v>0</v>
      </c>
      <c r="BG1244" s="13">
        <v>0</v>
      </c>
      <c r="BH1244" s="13">
        <v>0</v>
      </c>
      <c r="BI1244" s="13">
        <v>0</v>
      </c>
      <c r="BJ1244" s="13">
        <v>0</v>
      </c>
      <c r="BK1244" s="13">
        <v>0</v>
      </c>
      <c r="BL1244" s="13">
        <v>0</v>
      </c>
      <c r="BM1244" s="13">
        <v>0</v>
      </c>
      <c r="BN1244" s="13">
        <v>0</v>
      </c>
      <c r="BO1244" s="13">
        <v>0</v>
      </c>
      <c r="BP1244" s="13">
        <v>0</v>
      </c>
      <c r="BQ1244" s="13">
        <v>0</v>
      </c>
      <c r="BR1244" s="13">
        <v>0</v>
      </c>
      <c r="BS1244" s="13">
        <v>0</v>
      </c>
      <c r="BT1244" s="13">
        <v>0</v>
      </c>
      <c r="BU1244" s="13">
        <v>0</v>
      </c>
      <c r="BV1244" s="13">
        <v>0</v>
      </c>
      <c r="BW1244" s="13">
        <v>0</v>
      </c>
      <c r="BX1244" s="14">
        <f t="shared" si="19"/>
        <v>53586</v>
      </c>
    </row>
    <row r="1245" spans="1:76" s="17" customFormat="1" x14ac:dyDescent="0.3">
      <c r="A1245" s="7" t="s">
        <v>462</v>
      </c>
      <c r="B1245" s="8" t="s">
        <v>3202</v>
      </c>
      <c r="C1245" s="21" t="s">
        <v>3203</v>
      </c>
      <c r="D1245" s="9">
        <v>34399</v>
      </c>
      <c r="E1245" s="9" t="s">
        <v>3204</v>
      </c>
      <c r="F1245" s="10" t="str">
        <f>VLOOKUP($E1245,'FP MD'!$A:$F,2,FALSE)</f>
        <v>Cottonmouth Ranch Solar</v>
      </c>
      <c r="G1245" s="10" t="s">
        <v>1221</v>
      </c>
      <c r="H1245" s="10" t="s">
        <v>3205</v>
      </c>
      <c r="I1245" s="10" t="s">
        <v>3205</v>
      </c>
      <c r="J1245" s="10" t="str">
        <f>VLOOKUP($E1245,'FP MD'!$A:$F,3,FALSE)</f>
        <v>Solar - Wave 3</v>
      </c>
      <c r="K1245" s="10" t="str">
        <f>VLOOKUP($E1245,'FP MD'!$A:$F,4,FALSE)</f>
        <v>Wave 3 - Tranche 2</v>
      </c>
      <c r="L1245" s="10" t="str">
        <f>VLOOKUP($E1245,'FP MD'!$A:$F,5,FALSE)</f>
        <v/>
      </c>
      <c r="M1245" s="10" t="str">
        <f>VLOOKUP($E1245,'FP MD'!$A:$F,6,FALSE)</f>
        <v>Solar</v>
      </c>
      <c r="N1245" s="11">
        <v>202512</v>
      </c>
      <c r="O1245" s="12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20625507.529999994</v>
      </c>
      <c r="AN1245" s="13">
        <v>0</v>
      </c>
      <c r="AO1245" s="13">
        <v>0</v>
      </c>
      <c r="AP1245" s="13">
        <v>0</v>
      </c>
      <c r="AQ1245" s="13">
        <v>0</v>
      </c>
      <c r="AR1245" s="13">
        <v>0</v>
      </c>
      <c r="AS1245" s="13">
        <v>0</v>
      </c>
      <c r="AT1245" s="13">
        <v>0</v>
      </c>
      <c r="AU1245" s="13">
        <v>0</v>
      </c>
      <c r="AV1245" s="13">
        <v>0</v>
      </c>
      <c r="AW1245" s="13">
        <v>0</v>
      </c>
      <c r="AX1245" s="13">
        <v>0</v>
      </c>
      <c r="AY1245" s="13">
        <v>0</v>
      </c>
      <c r="AZ1245" s="13">
        <v>0</v>
      </c>
      <c r="BA1245" s="13">
        <v>0</v>
      </c>
      <c r="BB1245" s="13">
        <v>0</v>
      </c>
      <c r="BC1245" s="13">
        <v>0</v>
      </c>
      <c r="BD1245" s="13">
        <v>0</v>
      </c>
      <c r="BE1245" s="13">
        <v>0</v>
      </c>
      <c r="BF1245" s="13">
        <v>0</v>
      </c>
      <c r="BG1245" s="13">
        <v>0</v>
      </c>
      <c r="BH1245" s="13">
        <v>0</v>
      </c>
      <c r="BI1245" s="13">
        <v>0</v>
      </c>
      <c r="BJ1245" s="13">
        <v>0</v>
      </c>
      <c r="BK1245" s="13">
        <v>0</v>
      </c>
      <c r="BL1245" s="13">
        <v>0</v>
      </c>
      <c r="BM1245" s="13">
        <v>0</v>
      </c>
      <c r="BN1245" s="13">
        <v>0</v>
      </c>
      <c r="BO1245" s="13">
        <v>0</v>
      </c>
      <c r="BP1245" s="13">
        <v>0</v>
      </c>
      <c r="BQ1245" s="13">
        <v>0</v>
      </c>
      <c r="BR1245" s="13">
        <v>0</v>
      </c>
      <c r="BS1245" s="13">
        <v>0</v>
      </c>
      <c r="BT1245" s="13">
        <v>0</v>
      </c>
      <c r="BU1245" s="13">
        <v>0</v>
      </c>
      <c r="BV1245" s="13">
        <v>0</v>
      </c>
      <c r="BW1245" s="13">
        <v>0</v>
      </c>
      <c r="BX1245" s="14">
        <f t="shared" si="19"/>
        <v>20625507.529999994</v>
      </c>
    </row>
    <row r="1246" spans="1:76" s="17" customFormat="1" x14ac:dyDescent="0.3">
      <c r="A1246" s="7" t="s">
        <v>468</v>
      </c>
      <c r="B1246" s="8" t="s">
        <v>1770</v>
      </c>
      <c r="C1246" s="21" t="s">
        <v>3206</v>
      </c>
      <c r="D1246" s="9">
        <v>34399</v>
      </c>
      <c r="E1246" s="9" t="s">
        <v>1770</v>
      </c>
      <c r="F1246" s="10" t="str">
        <f>VLOOKUP($E1246,'FP MD'!$A:$F,2,FALSE)</f>
        <v>Big Bend I Solar (BLANKET)</v>
      </c>
      <c r="G1246" s="10" t="s">
        <v>1221</v>
      </c>
      <c r="H1246" s="10" t="s">
        <v>3207</v>
      </c>
      <c r="I1246" s="10" t="s">
        <v>3207</v>
      </c>
      <c r="J1246" s="10" t="str">
        <f>VLOOKUP($E1246,'FP MD'!$A:$F,3,FALSE)</f>
        <v>Blanket</v>
      </c>
      <c r="K1246" s="10" t="str">
        <f>VLOOKUP($E1246,'FP MD'!$A:$F,4,FALSE)</f>
        <v/>
      </c>
      <c r="L1246" s="10" t="str">
        <f>VLOOKUP($E1246,'FP MD'!$A:$F,5,FALSE)</f>
        <v/>
      </c>
      <c r="M1246" s="10" t="str">
        <f>VLOOKUP($E1246,'FP MD'!$A:$F,6,FALSE)</f>
        <v>Solar</v>
      </c>
      <c r="N1246" s="11" t="s">
        <v>97</v>
      </c>
      <c r="O1246" s="12">
        <v>0</v>
      </c>
      <c r="P1246" s="13">
        <v>6500</v>
      </c>
      <c r="Q1246" s="13">
        <v>6500</v>
      </c>
      <c r="R1246" s="13">
        <v>6500</v>
      </c>
      <c r="S1246" s="13">
        <v>6500</v>
      </c>
      <c r="T1246" s="13">
        <v>6500</v>
      </c>
      <c r="U1246" s="13">
        <v>6500</v>
      </c>
      <c r="V1246" s="13">
        <v>6500</v>
      </c>
      <c r="W1246" s="13">
        <v>6500</v>
      </c>
      <c r="X1246" s="13">
        <v>6500</v>
      </c>
      <c r="Y1246" s="13">
        <v>6500</v>
      </c>
      <c r="Z1246" s="13">
        <v>6500</v>
      </c>
      <c r="AA1246" s="13">
        <v>6500</v>
      </c>
      <c r="AB1246" s="13">
        <v>6760</v>
      </c>
      <c r="AC1246" s="13">
        <v>6760</v>
      </c>
      <c r="AD1246" s="13">
        <v>6760</v>
      </c>
      <c r="AE1246" s="13">
        <v>6760</v>
      </c>
      <c r="AF1246" s="13">
        <v>6760</v>
      </c>
      <c r="AG1246" s="13">
        <v>6760</v>
      </c>
      <c r="AH1246" s="13">
        <v>6760</v>
      </c>
      <c r="AI1246" s="13">
        <v>6760</v>
      </c>
      <c r="AJ1246" s="13">
        <v>6760</v>
      </c>
      <c r="AK1246" s="13">
        <v>6760</v>
      </c>
      <c r="AL1246" s="13">
        <v>6760</v>
      </c>
      <c r="AM1246" s="13">
        <v>6760</v>
      </c>
      <c r="AN1246" s="13">
        <v>7030</v>
      </c>
      <c r="AO1246" s="13">
        <v>7030</v>
      </c>
      <c r="AP1246" s="13">
        <v>7030</v>
      </c>
      <c r="AQ1246" s="13">
        <v>7030</v>
      </c>
      <c r="AR1246" s="13">
        <v>7030</v>
      </c>
      <c r="AS1246" s="13">
        <v>7030</v>
      </c>
      <c r="AT1246" s="13">
        <v>7030</v>
      </c>
      <c r="AU1246" s="13">
        <v>7030</v>
      </c>
      <c r="AV1246" s="13">
        <v>7030</v>
      </c>
      <c r="AW1246" s="13">
        <v>7030</v>
      </c>
      <c r="AX1246" s="13">
        <v>7030</v>
      </c>
      <c r="AY1246" s="13">
        <v>7030</v>
      </c>
      <c r="AZ1246" s="13">
        <v>7312</v>
      </c>
      <c r="BA1246" s="13">
        <v>7312</v>
      </c>
      <c r="BB1246" s="13">
        <v>7312</v>
      </c>
      <c r="BC1246" s="13">
        <v>7312</v>
      </c>
      <c r="BD1246" s="13">
        <v>7312</v>
      </c>
      <c r="BE1246" s="13">
        <v>7312</v>
      </c>
      <c r="BF1246" s="13">
        <v>7312</v>
      </c>
      <c r="BG1246" s="13">
        <v>7312</v>
      </c>
      <c r="BH1246" s="13">
        <v>7312</v>
      </c>
      <c r="BI1246" s="13">
        <v>7312</v>
      </c>
      <c r="BJ1246" s="13">
        <v>7312</v>
      </c>
      <c r="BK1246" s="13">
        <v>7312</v>
      </c>
      <c r="BL1246" s="13">
        <v>7604</v>
      </c>
      <c r="BM1246" s="13">
        <v>7604</v>
      </c>
      <c r="BN1246" s="13">
        <v>7604</v>
      </c>
      <c r="BO1246" s="13">
        <v>7604</v>
      </c>
      <c r="BP1246" s="13">
        <v>7604</v>
      </c>
      <c r="BQ1246" s="13">
        <v>7604</v>
      </c>
      <c r="BR1246" s="13">
        <v>7604</v>
      </c>
      <c r="BS1246" s="13">
        <v>7604</v>
      </c>
      <c r="BT1246" s="13">
        <v>7604</v>
      </c>
      <c r="BU1246" s="13">
        <v>7604</v>
      </c>
      <c r="BV1246" s="13">
        <v>7604</v>
      </c>
      <c r="BW1246" s="13">
        <v>7604</v>
      </c>
      <c r="BX1246" s="14">
        <f t="shared" si="19"/>
        <v>331224</v>
      </c>
    </row>
    <row r="1247" spans="1:76" s="17" customFormat="1" x14ac:dyDescent="0.3">
      <c r="A1247" s="7" t="s">
        <v>478</v>
      </c>
      <c r="B1247" s="8" t="s">
        <v>3082</v>
      </c>
      <c r="C1247" s="21" t="s">
        <v>3208</v>
      </c>
      <c r="D1247" s="9">
        <v>34399</v>
      </c>
      <c r="E1247" s="9" t="s">
        <v>3082</v>
      </c>
      <c r="F1247" s="10" t="str">
        <f>VLOOKUP($E1247,'FP MD'!$A:$F,2,FALSE)</f>
        <v>Balm Solar Capital Blanket</v>
      </c>
      <c r="G1247" s="10" t="s">
        <v>1221</v>
      </c>
      <c r="H1247" s="10" t="s">
        <v>3083</v>
      </c>
      <c r="I1247" s="10" t="s">
        <v>3083</v>
      </c>
      <c r="J1247" s="10" t="str">
        <f>VLOOKUP($E1247,'FP MD'!$A:$F,3,FALSE)</f>
        <v>Blanket</v>
      </c>
      <c r="K1247" s="10" t="str">
        <f>VLOOKUP($E1247,'FP MD'!$A:$F,4,FALSE)</f>
        <v/>
      </c>
      <c r="L1247" s="10" t="str">
        <f>VLOOKUP($E1247,'FP MD'!$A:$F,5,FALSE)</f>
        <v/>
      </c>
      <c r="M1247" s="10" t="str">
        <f>VLOOKUP($E1247,'FP MD'!$A:$F,6,FALSE)</f>
        <v>Solar</v>
      </c>
      <c r="N1247" s="11" t="s">
        <v>97</v>
      </c>
      <c r="O1247" s="12">
        <v>0</v>
      </c>
      <c r="P1247" s="13">
        <v>24267</v>
      </c>
      <c r="Q1247" s="13">
        <v>24267</v>
      </c>
      <c r="R1247" s="13">
        <v>24267</v>
      </c>
      <c r="S1247" s="13">
        <v>24267</v>
      </c>
      <c r="T1247" s="13">
        <v>24267</v>
      </c>
      <c r="U1247" s="13">
        <v>24267</v>
      </c>
      <c r="V1247" s="13">
        <v>24267</v>
      </c>
      <c r="W1247" s="13">
        <v>24267</v>
      </c>
      <c r="X1247" s="13">
        <v>24267</v>
      </c>
      <c r="Y1247" s="13">
        <v>24267</v>
      </c>
      <c r="Z1247" s="13">
        <v>24267</v>
      </c>
      <c r="AA1247" s="13">
        <v>24267</v>
      </c>
      <c r="AB1247" s="13">
        <v>25237</v>
      </c>
      <c r="AC1247" s="13">
        <v>25237</v>
      </c>
      <c r="AD1247" s="13">
        <v>25237</v>
      </c>
      <c r="AE1247" s="13">
        <v>25237</v>
      </c>
      <c r="AF1247" s="13">
        <v>25237</v>
      </c>
      <c r="AG1247" s="13">
        <v>25237</v>
      </c>
      <c r="AH1247" s="13">
        <v>25237</v>
      </c>
      <c r="AI1247" s="13">
        <v>25237</v>
      </c>
      <c r="AJ1247" s="13">
        <v>25237</v>
      </c>
      <c r="AK1247" s="13">
        <v>25237</v>
      </c>
      <c r="AL1247" s="13">
        <v>25237</v>
      </c>
      <c r="AM1247" s="13">
        <v>25237</v>
      </c>
      <c r="AN1247" s="13">
        <v>26247</v>
      </c>
      <c r="AO1247" s="13">
        <v>26247</v>
      </c>
      <c r="AP1247" s="13">
        <v>26247</v>
      </c>
      <c r="AQ1247" s="13">
        <v>26247</v>
      </c>
      <c r="AR1247" s="13">
        <v>26247</v>
      </c>
      <c r="AS1247" s="13">
        <v>26247</v>
      </c>
      <c r="AT1247" s="13">
        <v>26247</v>
      </c>
      <c r="AU1247" s="13">
        <v>26247</v>
      </c>
      <c r="AV1247" s="13">
        <v>26247</v>
      </c>
      <c r="AW1247" s="13">
        <v>26247</v>
      </c>
      <c r="AX1247" s="13">
        <v>26247</v>
      </c>
      <c r="AY1247" s="13">
        <v>26247</v>
      </c>
      <c r="AZ1247" s="13">
        <v>27297</v>
      </c>
      <c r="BA1247" s="13">
        <v>27297</v>
      </c>
      <c r="BB1247" s="13">
        <v>27297</v>
      </c>
      <c r="BC1247" s="13">
        <v>27297</v>
      </c>
      <c r="BD1247" s="13">
        <v>27297</v>
      </c>
      <c r="BE1247" s="13">
        <v>27297</v>
      </c>
      <c r="BF1247" s="13">
        <v>27297</v>
      </c>
      <c r="BG1247" s="13">
        <v>27297</v>
      </c>
      <c r="BH1247" s="13">
        <v>27297</v>
      </c>
      <c r="BI1247" s="13">
        <v>27297</v>
      </c>
      <c r="BJ1247" s="13">
        <v>27297</v>
      </c>
      <c r="BK1247" s="13">
        <v>27297</v>
      </c>
      <c r="BL1247" s="13">
        <v>28389</v>
      </c>
      <c r="BM1247" s="13">
        <v>28389</v>
      </c>
      <c r="BN1247" s="13">
        <v>28389</v>
      </c>
      <c r="BO1247" s="13">
        <v>28389</v>
      </c>
      <c r="BP1247" s="13">
        <v>28389</v>
      </c>
      <c r="BQ1247" s="13">
        <v>28389</v>
      </c>
      <c r="BR1247" s="13">
        <v>28389</v>
      </c>
      <c r="BS1247" s="13">
        <v>28389</v>
      </c>
      <c r="BT1247" s="13">
        <v>28389</v>
      </c>
      <c r="BU1247" s="13">
        <v>28389</v>
      </c>
      <c r="BV1247" s="13">
        <v>28389</v>
      </c>
      <c r="BW1247" s="13">
        <v>28389</v>
      </c>
      <c r="BX1247" s="14">
        <f t="shared" si="19"/>
        <v>1236576</v>
      </c>
    </row>
    <row r="1248" spans="1:76" s="17" customFormat="1" x14ac:dyDescent="0.3">
      <c r="A1248" s="7" t="s">
        <v>468</v>
      </c>
      <c r="B1248" s="8" t="s">
        <v>3158</v>
      </c>
      <c r="C1248" s="21" t="s">
        <v>3209</v>
      </c>
      <c r="D1248" s="9">
        <v>34399</v>
      </c>
      <c r="E1248" s="9" t="s">
        <v>3158</v>
      </c>
      <c r="F1248" s="10" t="str">
        <f>VLOOKUP($E1248,'FP MD'!$A:$F,2,FALSE)</f>
        <v>Payne Creek Solar Capital</v>
      </c>
      <c r="G1248" s="10" t="s">
        <v>1221</v>
      </c>
      <c r="H1248" s="10" t="s">
        <v>3159</v>
      </c>
      <c r="I1248" s="10" t="s">
        <v>3159</v>
      </c>
      <c r="J1248" s="10" t="str">
        <f>VLOOKUP($E1248,'FP MD'!$A:$F,3,FALSE)</f>
        <v>Blanket</v>
      </c>
      <c r="K1248" s="10" t="str">
        <f>VLOOKUP($E1248,'FP MD'!$A:$F,4,FALSE)</f>
        <v/>
      </c>
      <c r="L1248" s="10" t="str">
        <f>VLOOKUP($E1248,'FP MD'!$A:$F,5,FALSE)</f>
        <v/>
      </c>
      <c r="M1248" s="10" t="str">
        <f>VLOOKUP($E1248,'FP MD'!$A:$F,6,FALSE)</f>
        <v>Solar</v>
      </c>
      <c r="N1248" s="11" t="s">
        <v>97</v>
      </c>
      <c r="O1248" s="12">
        <v>0</v>
      </c>
      <c r="P1248" s="13">
        <v>22967</v>
      </c>
      <c r="Q1248" s="13">
        <v>22967</v>
      </c>
      <c r="R1248" s="13">
        <v>22967</v>
      </c>
      <c r="S1248" s="13">
        <v>22967</v>
      </c>
      <c r="T1248" s="13">
        <v>22967</v>
      </c>
      <c r="U1248" s="13">
        <v>22967</v>
      </c>
      <c r="V1248" s="13">
        <v>22967</v>
      </c>
      <c r="W1248" s="13">
        <v>22967</v>
      </c>
      <c r="X1248" s="13">
        <v>22967</v>
      </c>
      <c r="Y1248" s="13">
        <v>22967</v>
      </c>
      <c r="Z1248" s="13">
        <v>22967</v>
      </c>
      <c r="AA1248" s="13">
        <v>22967</v>
      </c>
      <c r="AB1248" s="13">
        <v>23885</v>
      </c>
      <c r="AC1248" s="13">
        <v>23885</v>
      </c>
      <c r="AD1248" s="13">
        <v>23885</v>
      </c>
      <c r="AE1248" s="13">
        <v>23885</v>
      </c>
      <c r="AF1248" s="13">
        <v>23885</v>
      </c>
      <c r="AG1248" s="13">
        <v>23885</v>
      </c>
      <c r="AH1248" s="13">
        <v>23885</v>
      </c>
      <c r="AI1248" s="13">
        <v>23885</v>
      </c>
      <c r="AJ1248" s="13">
        <v>23885</v>
      </c>
      <c r="AK1248" s="13">
        <v>23885</v>
      </c>
      <c r="AL1248" s="13">
        <v>23885</v>
      </c>
      <c r="AM1248" s="13">
        <v>23885</v>
      </c>
      <c r="AN1248" s="13">
        <v>24841</v>
      </c>
      <c r="AO1248" s="13">
        <v>24841</v>
      </c>
      <c r="AP1248" s="13">
        <v>24841</v>
      </c>
      <c r="AQ1248" s="13">
        <v>24841</v>
      </c>
      <c r="AR1248" s="13">
        <v>24841</v>
      </c>
      <c r="AS1248" s="13">
        <v>24841</v>
      </c>
      <c r="AT1248" s="13">
        <v>24841</v>
      </c>
      <c r="AU1248" s="13">
        <v>24841</v>
      </c>
      <c r="AV1248" s="13">
        <v>24841</v>
      </c>
      <c r="AW1248" s="13">
        <v>24841</v>
      </c>
      <c r="AX1248" s="13">
        <v>24841</v>
      </c>
      <c r="AY1248" s="13">
        <v>24841</v>
      </c>
      <c r="AZ1248" s="13">
        <v>25834</v>
      </c>
      <c r="BA1248" s="13">
        <v>25834</v>
      </c>
      <c r="BB1248" s="13">
        <v>25834</v>
      </c>
      <c r="BC1248" s="13">
        <v>25834</v>
      </c>
      <c r="BD1248" s="13">
        <v>25834</v>
      </c>
      <c r="BE1248" s="13">
        <v>25834</v>
      </c>
      <c r="BF1248" s="13">
        <v>25834</v>
      </c>
      <c r="BG1248" s="13">
        <v>25834</v>
      </c>
      <c r="BH1248" s="13">
        <v>25834</v>
      </c>
      <c r="BI1248" s="13">
        <v>25834</v>
      </c>
      <c r="BJ1248" s="13">
        <v>25834</v>
      </c>
      <c r="BK1248" s="13">
        <v>25834</v>
      </c>
      <c r="BL1248" s="13">
        <v>26868</v>
      </c>
      <c r="BM1248" s="13">
        <v>26868</v>
      </c>
      <c r="BN1248" s="13">
        <v>26868</v>
      </c>
      <c r="BO1248" s="13">
        <v>26868</v>
      </c>
      <c r="BP1248" s="13">
        <v>26868</v>
      </c>
      <c r="BQ1248" s="13">
        <v>26868</v>
      </c>
      <c r="BR1248" s="13">
        <v>26868</v>
      </c>
      <c r="BS1248" s="13">
        <v>26868</v>
      </c>
      <c r="BT1248" s="13">
        <v>26868</v>
      </c>
      <c r="BU1248" s="13">
        <v>26868</v>
      </c>
      <c r="BV1248" s="13">
        <v>26868</v>
      </c>
      <c r="BW1248" s="13">
        <v>26868</v>
      </c>
      <c r="BX1248" s="14">
        <f t="shared" si="19"/>
        <v>1170324</v>
      </c>
    </row>
    <row r="1249" spans="1:76" s="17" customFormat="1" x14ac:dyDescent="0.3">
      <c r="A1249" s="7" t="s">
        <v>468</v>
      </c>
      <c r="B1249" s="8" t="s">
        <v>3058</v>
      </c>
      <c r="C1249" s="21" t="s">
        <v>3210</v>
      </c>
      <c r="D1249" s="9">
        <v>34399</v>
      </c>
      <c r="E1249" s="9" t="s">
        <v>3058</v>
      </c>
      <c r="F1249" s="10" t="str">
        <f>VLOOKUP($E1249,'FP MD'!$A:$F,2,FALSE)</f>
        <v>Lithia Solar Blanket Capital</v>
      </c>
      <c r="G1249" s="10" t="s">
        <v>1221</v>
      </c>
      <c r="H1249" s="10" t="s">
        <v>3059</v>
      </c>
      <c r="I1249" s="10" t="s">
        <v>3059</v>
      </c>
      <c r="J1249" s="10" t="str">
        <f>VLOOKUP($E1249,'FP MD'!$A:$F,3,FALSE)</f>
        <v>Blanket</v>
      </c>
      <c r="K1249" s="10" t="str">
        <f>VLOOKUP($E1249,'FP MD'!$A:$F,4,FALSE)</f>
        <v/>
      </c>
      <c r="L1249" s="10" t="str">
        <f>VLOOKUP($E1249,'FP MD'!$A:$F,5,FALSE)</f>
        <v/>
      </c>
      <c r="M1249" s="10" t="str">
        <f>VLOOKUP($E1249,'FP MD'!$A:$F,6,FALSE)</f>
        <v>Solar</v>
      </c>
      <c r="N1249" s="11" t="s">
        <v>97</v>
      </c>
      <c r="O1249" s="12">
        <v>0</v>
      </c>
      <c r="P1249" s="13">
        <v>24267</v>
      </c>
      <c r="Q1249" s="13">
        <v>24267</v>
      </c>
      <c r="R1249" s="13">
        <v>24267</v>
      </c>
      <c r="S1249" s="13">
        <v>24267</v>
      </c>
      <c r="T1249" s="13">
        <v>24267</v>
      </c>
      <c r="U1249" s="13">
        <v>24267</v>
      </c>
      <c r="V1249" s="13">
        <v>24267</v>
      </c>
      <c r="W1249" s="13">
        <v>24267</v>
      </c>
      <c r="X1249" s="13">
        <v>24267</v>
      </c>
      <c r="Y1249" s="13">
        <v>24267</v>
      </c>
      <c r="Z1249" s="13">
        <v>24267</v>
      </c>
      <c r="AA1249" s="13">
        <v>24267</v>
      </c>
      <c r="AB1249" s="13">
        <v>25237</v>
      </c>
      <c r="AC1249" s="13">
        <v>25237</v>
      </c>
      <c r="AD1249" s="13">
        <v>25237</v>
      </c>
      <c r="AE1249" s="13">
        <v>25237</v>
      </c>
      <c r="AF1249" s="13">
        <v>25237</v>
      </c>
      <c r="AG1249" s="13">
        <v>25237</v>
      </c>
      <c r="AH1249" s="13">
        <v>25237</v>
      </c>
      <c r="AI1249" s="13">
        <v>25237</v>
      </c>
      <c r="AJ1249" s="13">
        <v>25237</v>
      </c>
      <c r="AK1249" s="13">
        <v>25237</v>
      </c>
      <c r="AL1249" s="13">
        <v>25237</v>
      </c>
      <c r="AM1249" s="13">
        <v>25237</v>
      </c>
      <c r="AN1249" s="13">
        <v>26247</v>
      </c>
      <c r="AO1249" s="13">
        <v>26247</v>
      </c>
      <c r="AP1249" s="13">
        <v>26247</v>
      </c>
      <c r="AQ1249" s="13">
        <v>26247</v>
      </c>
      <c r="AR1249" s="13">
        <v>26247</v>
      </c>
      <c r="AS1249" s="13">
        <v>26247</v>
      </c>
      <c r="AT1249" s="13">
        <v>26247</v>
      </c>
      <c r="AU1249" s="13">
        <v>26247</v>
      </c>
      <c r="AV1249" s="13">
        <v>26247</v>
      </c>
      <c r="AW1249" s="13">
        <v>26247</v>
      </c>
      <c r="AX1249" s="13">
        <v>26247</v>
      </c>
      <c r="AY1249" s="13">
        <v>26247</v>
      </c>
      <c r="AZ1249" s="13">
        <v>27297</v>
      </c>
      <c r="BA1249" s="13">
        <v>27297</v>
      </c>
      <c r="BB1249" s="13">
        <v>27297</v>
      </c>
      <c r="BC1249" s="13">
        <v>27297</v>
      </c>
      <c r="BD1249" s="13">
        <v>27297</v>
      </c>
      <c r="BE1249" s="13">
        <v>27297</v>
      </c>
      <c r="BF1249" s="13">
        <v>27297</v>
      </c>
      <c r="BG1249" s="13">
        <v>27297</v>
      </c>
      <c r="BH1249" s="13">
        <v>27297</v>
      </c>
      <c r="BI1249" s="13">
        <v>27297</v>
      </c>
      <c r="BJ1249" s="13">
        <v>27297</v>
      </c>
      <c r="BK1249" s="13">
        <v>27297</v>
      </c>
      <c r="BL1249" s="13">
        <v>28389</v>
      </c>
      <c r="BM1249" s="13">
        <v>28389</v>
      </c>
      <c r="BN1249" s="13">
        <v>28389</v>
      </c>
      <c r="BO1249" s="13">
        <v>28389</v>
      </c>
      <c r="BP1249" s="13">
        <v>28389</v>
      </c>
      <c r="BQ1249" s="13">
        <v>28389</v>
      </c>
      <c r="BR1249" s="13">
        <v>28389</v>
      </c>
      <c r="BS1249" s="13">
        <v>28389</v>
      </c>
      <c r="BT1249" s="13">
        <v>28389</v>
      </c>
      <c r="BU1249" s="13">
        <v>28389</v>
      </c>
      <c r="BV1249" s="13">
        <v>28389</v>
      </c>
      <c r="BW1249" s="13">
        <v>28389</v>
      </c>
      <c r="BX1249" s="14">
        <f t="shared" si="19"/>
        <v>1236576</v>
      </c>
    </row>
    <row r="1250" spans="1:76" s="17" customFormat="1" x14ac:dyDescent="0.3">
      <c r="A1250" s="7" t="s">
        <v>468</v>
      </c>
      <c r="B1250" s="8" t="s">
        <v>3053</v>
      </c>
      <c r="C1250" s="21" t="s">
        <v>3068</v>
      </c>
      <c r="D1250" s="9">
        <v>34399</v>
      </c>
      <c r="E1250" s="9" t="s">
        <v>3053</v>
      </c>
      <c r="F1250" s="10" t="str">
        <f>VLOOKUP($E1250,'FP MD'!$A:$F,2,FALSE)</f>
        <v>Peace Creek Solar</v>
      </c>
      <c r="G1250" s="10" t="s">
        <v>1221</v>
      </c>
      <c r="H1250" s="10" t="s">
        <v>3068</v>
      </c>
      <c r="I1250" s="10" t="s">
        <v>3068</v>
      </c>
      <c r="J1250" s="10" t="str">
        <f>VLOOKUP($E1250,'FP MD'!$A:$F,3,FALSE)</f>
        <v>Blanket</v>
      </c>
      <c r="K1250" s="10" t="str">
        <f>VLOOKUP($E1250,'FP MD'!$A:$F,4,FALSE)</f>
        <v/>
      </c>
      <c r="L1250" s="10" t="str">
        <f>VLOOKUP($E1250,'FP MD'!$A:$F,5,FALSE)</f>
        <v/>
      </c>
      <c r="M1250" s="10" t="str">
        <f>VLOOKUP($E1250,'FP MD'!$A:$F,6,FALSE)</f>
        <v>Solar</v>
      </c>
      <c r="N1250" s="11" t="s">
        <v>97</v>
      </c>
      <c r="O1250" s="12">
        <v>0</v>
      </c>
      <c r="P1250" s="13">
        <v>18200</v>
      </c>
      <c r="Q1250" s="13">
        <v>18200</v>
      </c>
      <c r="R1250" s="13">
        <v>18200</v>
      </c>
      <c r="S1250" s="13">
        <v>18200</v>
      </c>
      <c r="T1250" s="13">
        <v>18200</v>
      </c>
      <c r="U1250" s="13">
        <v>18200</v>
      </c>
      <c r="V1250" s="13">
        <v>18200</v>
      </c>
      <c r="W1250" s="13">
        <v>18200</v>
      </c>
      <c r="X1250" s="13">
        <v>18200</v>
      </c>
      <c r="Y1250" s="13">
        <v>18200</v>
      </c>
      <c r="Z1250" s="13">
        <v>18200</v>
      </c>
      <c r="AA1250" s="13">
        <v>18200</v>
      </c>
      <c r="AB1250" s="13">
        <v>18928</v>
      </c>
      <c r="AC1250" s="13">
        <v>18928</v>
      </c>
      <c r="AD1250" s="13">
        <v>18928</v>
      </c>
      <c r="AE1250" s="13">
        <v>18928</v>
      </c>
      <c r="AF1250" s="13">
        <v>18928</v>
      </c>
      <c r="AG1250" s="13">
        <v>18928</v>
      </c>
      <c r="AH1250" s="13">
        <v>18928</v>
      </c>
      <c r="AI1250" s="13">
        <v>18928</v>
      </c>
      <c r="AJ1250" s="13">
        <v>18928</v>
      </c>
      <c r="AK1250" s="13">
        <v>18928</v>
      </c>
      <c r="AL1250" s="13">
        <v>18928</v>
      </c>
      <c r="AM1250" s="13">
        <v>18928</v>
      </c>
      <c r="AN1250" s="13">
        <v>19685</v>
      </c>
      <c r="AO1250" s="13">
        <v>19685</v>
      </c>
      <c r="AP1250" s="13">
        <v>19685</v>
      </c>
      <c r="AQ1250" s="13">
        <v>19685</v>
      </c>
      <c r="AR1250" s="13">
        <v>19685</v>
      </c>
      <c r="AS1250" s="13">
        <v>19685</v>
      </c>
      <c r="AT1250" s="13">
        <v>19685</v>
      </c>
      <c r="AU1250" s="13">
        <v>19685</v>
      </c>
      <c r="AV1250" s="13">
        <v>19685</v>
      </c>
      <c r="AW1250" s="13">
        <v>19685</v>
      </c>
      <c r="AX1250" s="13">
        <v>19685</v>
      </c>
      <c r="AY1250" s="13">
        <v>19685</v>
      </c>
      <c r="AZ1250" s="13">
        <v>20473</v>
      </c>
      <c r="BA1250" s="13">
        <v>20473</v>
      </c>
      <c r="BB1250" s="13">
        <v>20473</v>
      </c>
      <c r="BC1250" s="13">
        <v>20473</v>
      </c>
      <c r="BD1250" s="13">
        <v>20473</v>
      </c>
      <c r="BE1250" s="13">
        <v>20473</v>
      </c>
      <c r="BF1250" s="13">
        <v>20473</v>
      </c>
      <c r="BG1250" s="13">
        <v>20473</v>
      </c>
      <c r="BH1250" s="13">
        <v>20473</v>
      </c>
      <c r="BI1250" s="13">
        <v>20473</v>
      </c>
      <c r="BJ1250" s="13">
        <v>20473</v>
      </c>
      <c r="BK1250" s="13">
        <v>20473</v>
      </c>
      <c r="BL1250" s="13">
        <v>21291</v>
      </c>
      <c r="BM1250" s="13">
        <v>21291</v>
      </c>
      <c r="BN1250" s="13">
        <v>21291</v>
      </c>
      <c r="BO1250" s="13">
        <v>21291</v>
      </c>
      <c r="BP1250" s="13">
        <v>21291</v>
      </c>
      <c r="BQ1250" s="13">
        <v>21291</v>
      </c>
      <c r="BR1250" s="13">
        <v>21291</v>
      </c>
      <c r="BS1250" s="13">
        <v>21291</v>
      </c>
      <c r="BT1250" s="13">
        <v>21291</v>
      </c>
      <c r="BU1250" s="13">
        <v>21291</v>
      </c>
      <c r="BV1250" s="13">
        <v>21291</v>
      </c>
      <c r="BW1250" s="13">
        <v>21291</v>
      </c>
      <c r="BX1250" s="14">
        <f t="shared" si="19"/>
        <v>927432</v>
      </c>
    </row>
    <row r="1251" spans="1:76" s="17" customFormat="1" x14ac:dyDescent="0.3">
      <c r="A1251" s="7" t="s">
        <v>468</v>
      </c>
      <c r="B1251" s="8" t="s">
        <v>3086</v>
      </c>
      <c r="C1251" s="21" t="s">
        <v>1761</v>
      </c>
      <c r="D1251" s="9">
        <v>34399</v>
      </c>
      <c r="E1251" s="9" t="s">
        <v>3086</v>
      </c>
      <c r="F1251" s="10" t="str">
        <f>VLOOKUP($E1251,'FP MD'!$A:$F,2,FALSE)</f>
        <v>Bonnie Mine Solar</v>
      </c>
      <c r="G1251" s="10" t="s">
        <v>1221</v>
      </c>
      <c r="H1251" s="10" t="s">
        <v>1761</v>
      </c>
      <c r="I1251" s="10" t="s">
        <v>1761</v>
      </c>
      <c r="J1251" s="10" t="str">
        <f>VLOOKUP($E1251,'FP MD'!$A:$F,3,FALSE)</f>
        <v>Blanket</v>
      </c>
      <c r="K1251" s="10" t="str">
        <f>VLOOKUP($E1251,'FP MD'!$A:$F,4,FALSE)</f>
        <v/>
      </c>
      <c r="L1251" s="10" t="str">
        <f>VLOOKUP($E1251,'FP MD'!$A:$F,5,FALSE)</f>
        <v/>
      </c>
      <c r="M1251" s="10" t="str">
        <f>VLOOKUP($E1251,'FP MD'!$A:$F,6,FALSE)</f>
        <v>Solar</v>
      </c>
      <c r="N1251" s="11" t="s">
        <v>97</v>
      </c>
      <c r="O1251" s="12">
        <v>0</v>
      </c>
      <c r="P1251" s="13">
        <v>12133</v>
      </c>
      <c r="Q1251" s="13">
        <v>12133</v>
      </c>
      <c r="R1251" s="13">
        <v>12133</v>
      </c>
      <c r="S1251" s="13">
        <v>12133</v>
      </c>
      <c r="T1251" s="13">
        <v>12133</v>
      </c>
      <c r="U1251" s="13">
        <v>12133</v>
      </c>
      <c r="V1251" s="13">
        <v>12133</v>
      </c>
      <c r="W1251" s="13">
        <v>12133</v>
      </c>
      <c r="X1251" s="13">
        <v>12133</v>
      </c>
      <c r="Y1251" s="13">
        <v>12133</v>
      </c>
      <c r="Z1251" s="13">
        <v>12133</v>
      </c>
      <c r="AA1251" s="13">
        <v>12133</v>
      </c>
      <c r="AB1251" s="13">
        <v>12619</v>
      </c>
      <c r="AC1251" s="13">
        <v>12619</v>
      </c>
      <c r="AD1251" s="13">
        <v>12619</v>
      </c>
      <c r="AE1251" s="13">
        <v>12619</v>
      </c>
      <c r="AF1251" s="13">
        <v>12619</v>
      </c>
      <c r="AG1251" s="13">
        <v>12619</v>
      </c>
      <c r="AH1251" s="13">
        <v>12619</v>
      </c>
      <c r="AI1251" s="13">
        <v>12619</v>
      </c>
      <c r="AJ1251" s="13">
        <v>12619</v>
      </c>
      <c r="AK1251" s="13">
        <v>12619</v>
      </c>
      <c r="AL1251" s="13">
        <v>12619</v>
      </c>
      <c r="AM1251" s="13">
        <v>12619</v>
      </c>
      <c r="AN1251" s="13">
        <v>13123</v>
      </c>
      <c r="AO1251" s="13">
        <v>13123</v>
      </c>
      <c r="AP1251" s="13">
        <v>13123</v>
      </c>
      <c r="AQ1251" s="13">
        <v>13123</v>
      </c>
      <c r="AR1251" s="13">
        <v>13123</v>
      </c>
      <c r="AS1251" s="13">
        <v>13123</v>
      </c>
      <c r="AT1251" s="13">
        <v>13123</v>
      </c>
      <c r="AU1251" s="13">
        <v>13123</v>
      </c>
      <c r="AV1251" s="13">
        <v>13123</v>
      </c>
      <c r="AW1251" s="13">
        <v>13123</v>
      </c>
      <c r="AX1251" s="13">
        <v>13123</v>
      </c>
      <c r="AY1251" s="13">
        <v>13123</v>
      </c>
      <c r="AZ1251" s="13">
        <v>13648</v>
      </c>
      <c r="BA1251" s="13">
        <v>13648</v>
      </c>
      <c r="BB1251" s="13">
        <v>13648</v>
      </c>
      <c r="BC1251" s="13">
        <v>13648</v>
      </c>
      <c r="BD1251" s="13">
        <v>13648</v>
      </c>
      <c r="BE1251" s="13">
        <v>13648</v>
      </c>
      <c r="BF1251" s="13">
        <v>13648</v>
      </c>
      <c r="BG1251" s="13">
        <v>13648</v>
      </c>
      <c r="BH1251" s="13">
        <v>13648</v>
      </c>
      <c r="BI1251" s="13">
        <v>13648</v>
      </c>
      <c r="BJ1251" s="13">
        <v>13648</v>
      </c>
      <c r="BK1251" s="13">
        <v>13648</v>
      </c>
      <c r="BL1251" s="13">
        <v>14194</v>
      </c>
      <c r="BM1251" s="13">
        <v>14194</v>
      </c>
      <c r="BN1251" s="13">
        <v>14194</v>
      </c>
      <c r="BO1251" s="13">
        <v>14194</v>
      </c>
      <c r="BP1251" s="13">
        <v>14194</v>
      </c>
      <c r="BQ1251" s="13">
        <v>14194</v>
      </c>
      <c r="BR1251" s="13">
        <v>14194</v>
      </c>
      <c r="BS1251" s="13">
        <v>14194</v>
      </c>
      <c r="BT1251" s="13">
        <v>14194</v>
      </c>
      <c r="BU1251" s="13">
        <v>14194</v>
      </c>
      <c r="BV1251" s="13">
        <v>14194</v>
      </c>
      <c r="BW1251" s="13">
        <v>14194</v>
      </c>
      <c r="BX1251" s="14">
        <f t="shared" si="19"/>
        <v>618276</v>
      </c>
    </row>
    <row r="1252" spans="1:76" s="17" customFormat="1" x14ac:dyDescent="0.3">
      <c r="A1252" s="7" t="s">
        <v>468</v>
      </c>
      <c r="B1252" s="8" t="s">
        <v>3125</v>
      </c>
      <c r="C1252" s="21" t="s">
        <v>3126</v>
      </c>
      <c r="D1252" s="9">
        <v>34399</v>
      </c>
      <c r="E1252" s="9" t="s">
        <v>3125</v>
      </c>
      <c r="F1252" s="10" t="str">
        <f>VLOOKUP($E1252,'FP MD'!$A:$F,2,FALSE)</f>
        <v>Grange Hall Solar</v>
      </c>
      <c r="G1252" s="10" t="s">
        <v>1221</v>
      </c>
      <c r="H1252" s="10" t="s">
        <v>3126</v>
      </c>
      <c r="I1252" s="10" t="s">
        <v>3126</v>
      </c>
      <c r="J1252" s="10" t="str">
        <f>VLOOKUP($E1252,'FP MD'!$A:$F,3,FALSE)</f>
        <v>Blanket</v>
      </c>
      <c r="K1252" s="10" t="str">
        <f>VLOOKUP($E1252,'FP MD'!$A:$F,4,FALSE)</f>
        <v/>
      </c>
      <c r="L1252" s="10" t="str">
        <f>VLOOKUP($E1252,'FP MD'!$A:$F,5,FALSE)</f>
        <v/>
      </c>
      <c r="M1252" s="10" t="str">
        <f>VLOOKUP($E1252,'FP MD'!$A:$F,6,FALSE)</f>
        <v>Solar</v>
      </c>
      <c r="N1252" s="11" t="s">
        <v>97</v>
      </c>
      <c r="O1252" s="12">
        <v>0</v>
      </c>
      <c r="P1252" s="13">
        <v>19933</v>
      </c>
      <c r="Q1252" s="13">
        <v>19933</v>
      </c>
      <c r="R1252" s="13">
        <v>19933</v>
      </c>
      <c r="S1252" s="13">
        <v>19933</v>
      </c>
      <c r="T1252" s="13">
        <v>19933</v>
      </c>
      <c r="U1252" s="13">
        <v>19933</v>
      </c>
      <c r="V1252" s="13">
        <v>19933</v>
      </c>
      <c r="W1252" s="13">
        <v>19933</v>
      </c>
      <c r="X1252" s="13">
        <v>19933</v>
      </c>
      <c r="Y1252" s="13">
        <v>19933</v>
      </c>
      <c r="Z1252" s="13">
        <v>19933</v>
      </c>
      <c r="AA1252" s="13">
        <v>19933</v>
      </c>
      <c r="AB1252" s="13">
        <v>20731</v>
      </c>
      <c r="AC1252" s="13">
        <v>20731</v>
      </c>
      <c r="AD1252" s="13">
        <v>20731</v>
      </c>
      <c r="AE1252" s="13">
        <v>20731</v>
      </c>
      <c r="AF1252" s="13">
        <v>20731</v>
      </c>
      <c r="AG1252" s="13">
        <v>20731</v>
      </c>
      <c r="AH1252" s="13">
        <v>20731</v>
      </c>
      <c r="AI1252" s="13">
        <v>20731</v>
      </c>
      <c r="AJ1252" s="13">
        <v>20731</v>
      </c>
      <c r="AK1252" s="13">
        <v>20731</v>
      </c>
      <c r="AL1252" s="13">
        <v>20731</v>
      </c>
      <c r="AM1252" s="13">
        <v>20731</v>
      </c>
      <c r="AN1252" s="13">
        <v>21560</v>
      </c>
      <c r="AO1252" s="13">
        <v>21560</v>
      </c>
      <c r="AP1252" s="13">
        <v>21560</v>
      </c>
      <c r="AQ1252" s="13">
        <v>21560</v>
      </c>
      <c r="AR1252" s="13">
        <v>21560</v>
      </c>
      <c r="AS1252" s="13">
        <v>21560</v>
      </c>
      <c r="AT1252" s="13">
        <v>21560</v>
      </c>
      <c r="AU1252" s="13">
        <v>21560</v>
      </c>
      <c r="AV1252" s="13">
        <v>21560</v>
      </c>
      <c r="AW1252" s="13">
        <v>21560</v>
      </c>
      <c r="AX1252" s="13">
        <v>21560</v>
      </c>
      <c r="AY1252" s="13">
        <v>21560</v>
      </c>
      <c r="AZ1252" s="13">
        <v>22422</v>
      </c>
      <c r="BA1252" s="13">
        <v>22422</v>
      </c>
      <c r="BB1252" s="13">
        <v>22422</v>
      </c>
      <c r="BC1252" s="13">
        <v>22422</v>
      </c>
      <c r="BD1252" s="13">
        <v>22422</v>
      </c>
      <c r="BE1252" s="13">
        <v>22422</v>
      </c>
      <c r="BF1252" s="13">
        <v>22422</v>
      </c>
      <c r="BG1252" s="13">
        <v>22422</v>
      </c>
      <c r="BH1252" s="13">
        <v>22422</v>
      </c>
      <c r="BI1252" s="13">
        <v>22422</v>
      </c>
      <c r="BJ1252" s="13">
        <v>22422</v>
      </c>
      <c r="BK1252" s="13">
        <v>22422</v>
      </c>
      <c r="BL1252" s="13">
        <v>23319</v>
      </c>
      <c r="BM1252" s="13">
        <v>23319</v>
      </c>
      <c r="BN1252" s="13">
        <v>23319</v>
      </c>
      <c r="BO1252" s="13">
        <v>23319</v>
      </c>
      <c r="BP1252" s="13">
        <v>23319</v>
      </c>
      <c r="BQ1252" s="13">
        <v>23319</v>
      </c>
      <c r="BR1252" s="13">
        <v>23319</v>
      </c>
      <c r="BS1252" s="13">
        <v>23319</v>
      </c>
      <c r="BT1252" s="13">
        <v>23319</v>
      </c>
      <c r="BU1252" s="13">
        <v>23319</v>
      </c>
      <c r="BV1252" s="13">
        <v>23319</v>
      </c>
      <c r="BW1252" s="13">
        <v>23319</v>
      </c>
      <c r="BX1252" s="14">
        <f t="shared" si="19"/>
        <v>1015752</v>
      </c>
    </row>
    <row r="1253" spans="1:76" s="17" customFormat="1" x14ac:dyDescent="0.3">
      <c r="A1253" s="7" t="s">
        <v>468</v>
      </c>
      <c r="B1253" s="8" t="s">
        <v>3152</v>
      </c>
      <c r="C1253" s="21" t="s">
        <v>3153</v>
      </c>
      <c r="D1253" s="9">
        <v>34399</v>
      </c>
      <c r="E1253" s="9" t="s">
        <v>3152</v>
      </c>
      <c r="F1253" s="10" t="str">
        <f>VLOOKUP($E1253,'FP MD'!$A:$F,2,FALSE)</f>
        <v>Lake Hancock Solar</v>
      </c>
      <c r="G1253" s="10" t="s">
        <v>1221</v>
      </c>
      <c r="H1253" s="10" t="s">
        <v>3153</v>
      </c>
      <c r="I1253" s="10" t="s">
        <v>3153</v>
      </c>
      <c r="J1253" s="10" t="str">
        <f>VLOOKUP($E1253,'FP MD'!$A:$F,3,FALSE)</f>
        <v>Blanket</v>
      </c>
      <c r="K1253" s="10" t="str">
        <f>VLOOKUP($E1253,'FP MD'!$A:$F,4,FALSE)</f>
        <v/>
      </c>
      <c r="L1253" s="10" t="str">
        <f>VLOOKUP($E1253,'FP MD'!$A:$F,5,FALSE)</f>
        <v/>
      </c>
      <c r="M1253" s="10" t="str">
        <f>VLOOKUP($E1253,'FP MD'!$A:$F,6,FALSE)</f>
        <v>Solar</v>
      </c>
      <c r="N1253" s="11" t="s">
        <v>97</v>
      </c>
      <c r="O1253" s="12">
        <v>0</v>
      </c>
      <c r="P1253" s="13">
        <v>10400</v>
      </c>
      <c r="Q1253" s="13">
        <v>10400</v>
      </c>
      <c r="R1253" s="13">
        <v>10400</v>
      </c>
      <c r="S1253" s="13">
        <v>10400</v>
      </c>
      <c r="T1253" s="13">
        <v>10400</v>
      </c>
      <c r="U1253" s="13">
        <v>10400</v>
      </c>
      <c r="V1253" s="13">
        <v>10400</v>
      </c>
      <c r="W1253" s="13">
        <v>10400</v>
      </c>
      <c r="X1253" s="13">
        <v>10400</v>
      </c>
      <c r="Y1253" s="13">
        <v>10400</v>
      </c>
      <c r="Z1253" s="13">
        <v>10400</v>
      </c>
      <c r="AA1253" s="13">
        <v>10400</v>
      </c>
      <c r="AB1253" s="13">
        <v>10816</v>
      </c>
      <c r="AC1253" s="13">
        <v>10816</v>
      </c>
      <c r="AD1253" s="13">
        <v>10816</v>
      </c>
      <c r="AE1253" s="13">
        <v>10816</v>
      </c>
      <c r="AF1253" s="13">
        <v>10816</v>
      </c>
      <c r="AG1253" s="13">
        <v>10816</v>
      </c>
      <c r="AH1253" s="13">
        <v>10816</v>
      </c>
      <c r="AI1253" s="13">
        <v>10816</v>
      </c>
      <c r="AJ1253" s="13">
        <v>10816</v>
      </c>
      <c r="AK1253" s="13">
        <v>10816</v>
      </c>
      <c r="AL1253" s="13">
        <v>10816</v>
      </c>
      <c r="AM1253" s="13">
        <v>10816</v>
      </c>
      <c r="AN1253" s="13">
        <v>11249</v>
      </c>
      <c r="AO1253" s="13">
        <v>11249</v>
      </c>
      <c r="AP1253" s="13">
        <v>11249</v>
      </c>
      <c r="AQ1253" s="13">
        <v>11249</v>
      </c>
      <c r="AR1253" s="13">
        <v>11249</v>
      </c>
      <c r="AS1253" s="13">
        <v>11249</v>
      </c>
      <c r="AT1253" s="13">
        <v>11249</v>
      </c>
      <c r="AU1253" s="13">
        <v>11249</v>
      </c>
      <c r="AV1253" s="13">
        <v>11249</v>
      </c>
      <c r="AW1253" s="13">
        <v>11249</v>
      </c>
      <c r="AX1253" s="13">
        <v>11249</v>
      </c>
      <c r="AY1253" s="13">
        <v>11249</v>
      </c>
      <c r="AZ1253" s="13">
        <v>11699</v>
      </c>
      <c r="BA1253" s="13">
        <v>11699</v>
      </c>
      <c r="BB1253" s="13">
        <v>11699</v>
      </c>
      <c r="BC1253" s="13">
        <v>11699</v>
      </c>
      <c r="BD1253" s="13">
        <v>11699</v>
      </c>
      <c r="BE1253" s="13">
        <v>11699</v>
      </c>
      <c r="BF1253" s="13">
        <v>11699</v>
      </c>
      <c r="BG1253" s="13">
        <v>11699</v>
      </c>
      <c r="BH1253" s="13">
        <v>11699</v>
      </c>
      <c r="BI1253" s="13">
        <v>11699</v>
      </c>
      <c r="BJ1253" s="13">
        <v>11699</v>
      </c>
      <c r="BK1253" s="13">
        <v>11699</v>
      </c>
      <c r="BL1253" s="13">
        <v>12167</v>
      </c>
      <c r="BM1253" s="13">
        <v>12167</v>
      </c>
      <c r="BN1253" s="13">
        <v>12167</v>
      </c>
      <c r="BO1253" s="13">
        <v>12167</v>
      </c>
      <c r="BP1253" s="13">
        <v>12167</v>
      </c>
      <c r="BQ1253" s="13">
        <v>12167</v>
      </c>
      <c r="BR1253" s="13">
        <v>12167</v>
      </c>
      <c r="BS1253" s="13">
        <v>12167</v>
      </c>
      <c r="BT1253" s="13">
        <v>12167</v>
      </c>
      <c r="BU1253" s="13">
        <v>12167</v>
      </c>
      <c r="BV1253" s="13">
        <v>12167</v>
      </c>
      <c r="BW1253" s="13">
        <v>12167</v>
      </c>
      <c r="BX1253" s="14">
        <f t="shared" si="19"/>
        <v>529968</v>
      </c>
    </row>
    <row r="1254" spans="1:76" s="17" customFormat="1" x14ac:dyDescent="0.3">
      <c r="A1254" s="7" t="s">
        <v>468</v>
      </c>
      <c r="B1254" s="8" t="s">
        <v>3211</v>
      </c>
      <c r="C1254" s="21" t="s">
        <v>3212</v>
      </c>
      <c r="D1254" s="9">
        <v>34399</v>
      </c>
      <c r="E1254" s="9" t="s">
        <v>3211</v>
      </c>
      <c r="F1254" s="10" t="str">
        <f>VLOOKUP($E1254,'FP MD'!$A:$F,2,FALSE)</f>
        <v>Wimauma Solar Blanket Capital</v>
      </c>
      <c r="G1254" s="10" t="s">
        <v>1221</v>
      </c>
      <c r="H1254" s="10" t="s">
        <v>1739</v>
      </c>
      <c r="I1254" s="10" t="s">
        <v>1739</v>
      </c>
      <c r="J1254" s="10" t="str">
        <f>VLOOKUP($E1254,'FP MD'!$A:$F,3,FALSE)</f>
        <v>Blanket</v>
      </c>
      <c r="K1254" s="10" t="str">
        <f>VLOOKUP($E1254,'FP MD'!$A:$F,4,FALSE)</f>
        <v/>
      </c>
      <c r="L1254" s="10" t="str">
        <f>VLOOKUP($E1254,'FP MD'!$A:$F,5,FALSE)</f>
        <v/>
      </c>
      <c r="M1254" s="10" t="str">
        <f>VLOOKUP($E1254,'FP MD'!$A:$F,6,FALSE)</f>
        <v>Solar</v>
      </c>
      <c r="N1254" s="11" t="s">
        <v>97</v>
      </c>
      <c r="O1254" s="12">
        <v>0</v>
      </c>
      <c r="P1254" s="13">
        <v>24267</v>
      </c>
      <c r="Q1254" s="13">
        <v>24267</v>
      </c>
      <c r="R1254" s="13">
        <v>24267</v>
      </c>
      <c r="S1254" s="13">
        <v>24267</v>
      </c>
      <c r="T1254" s="13">
        <v>24267</v>
      </c>
      <c r="U1254" s="13">
        <v>24267</v>
      </c>
      <c r="V1254" s="13">
        <v>24267</v>
      </c>
      <c r="W1254" s="13">
        <v>24267</v>
      </c>
      <c r="X1254" s="13">
        <v>24267</v>
      </c>
      <c r="Y1254" s="13">
        <v>24267</v>
      </c>
      <c r="Z1254" s="13">
        <v>24267</v>
      </c>
      <c r="AA1254" s="13">
        <v>24267</v>
      </c>
      <c r="AB1254" s="13">
        <v>25237</v>
      </c>
      <c r="AC1254" s="13">
        <v>25237</v>
      </c>
      <c r="AD1254" s="13">
        <v>25237</v>
      </c>
      <c r="AE1254" s="13">
        <v>25237</v>
      </c>
      <c r="AF1254" s="13">
        <v>25237</v>
      </c>
      <c r="AG1254" s="13">
        <v>25237</v>
      </c>
      <c r="AH1254" s="13">
        <v>25237</v>
      </c>
      <c r="AI1254" s="13">
        <v>25237</v>
      </c>
      <c r="AJ1254" s="13">
        <v>25237</v>
      </c>
      <c r="AK1254" s="13">
        <v>25237</v>
      </c>
      <c r="AL1254" s="13">
        <v>25237</v>
      </c>
      <c r="AM1254" s="13">
        <v>25237</v>
      </c>
      <c r="AN1254" s="13">
        <v>26247</v>
      </c>
      <c r="AO1254" s="13">
        <v>26247</v>
      </c>
      <c r="AP1254" s="13">
        <v>26247</v>
      </c>
      <c r="AQ1254" s="13">
        <v>26247</v>
      </c>
      <c r="AR1254" s="13">
        <v>26247</v>
      </c>
      <c r="AS1254" s="13">
        <v>26247</v>
      </c>
      <c r="AT1254" s="13">
        <v>26247</v>
      </c>
      <c r="AU1254" s="13">
        <v>26247</v>
      </c>
      <c r="AV1254" s="13">
        <v>26247</v>
      </c>
      <c r="AW1254" s="13">
        <v>26247</v>
      </c>
      <c r="AX1254" s="13">
        <v>26247</v>
      </c>
      <c r="AY1254" s="13">
        <v>26247</v>
      </c>
      <c r="AZ1254" s="13">
        <v>27297</v>
      </c>
      <c r="BA1254" s="13">
        <v>27297</v>
      </c>
      <c r="BB1254" s="13">
        <v>27297</v>
      </c>
      <c r="BC1254" s="13">
        <v>27297</v>
      </c>
      <c r="BD1254" s="13">
        <v>27297</v>
      </c>
      <c r="BE1254" s="13">
        <v>27297</v>
      </c>
      <c r="BF1254" s="13">
        <v>27297</v>
      </c>
      <c r="BG1254" s="13">
        <v>27297</v>
      </c>
      <c r="BH1254" s="13">
        <v>27297</v>
      </c>
      <c r="BI1254" s="13">
        <v>27297</v>
      </c>
      <c r="BJ1254" s="13">
        <v>27297</v>
      </c>
      <c r="BK1254" s="13">
        <v>27297</v>
      </c>
      <c r="BL1254" s="13">
        <v>28389</v>
      </c>
      <c r="BM1254" s="13">
        <v>28389</v>
      </c>
      <c r="BN1254" s="13">
        <v>28389</v>
      </c>
      <c r="BO1254" s="13">
        <v>28389</v>
      </c>
      <c r="BP1254" s="13">
        <v>28389</v>
      </c>
      <c r="BQ1254" s="13">
        <v>28389</v>
      </c>
      <c r="BR1254" s="13">
        <v>28389</v>
      </c>
      <c r="BS1254" s="13">
        <v>28389</v>
      </c>
      <c r="BT1254" s="13">
        <v>28389</v>
      </c>
      <c r="BU1254" s="13">
        <v>28389</v>
      </c>
      <c r="BV1254" s="13">
        <v>28389</v>
      </c>
      <c r="BW1254" s="13">
        <v>28389</v>
      </c>
      <c r="BX1254" s="14">
        <f t="shared" si="19"/>
        <v>1236576</v>
      </c>
    </row>
    <row r="1255" spans="1:76" s="17" customFormat="1" x14ac:dyDescent="0.3">
      <c r="A1255" s="7" t="s">
        <v>468</v>
      </c>
      <c r="B1255" s="8" t="s">
        <v>3108</v>
      </c>
      <c r="C1255" s="21" t="s">
        <v>3213</v>
      </c>
      <c r="D1255" s="9">
        <v>34399</v>
      </c>
      <c r="E1255" s="9" t="s">
        <v>3108</v>
      </c>
      <c r="F1255" s="10" t="str">
        <f>VLOOKUP($E1255,'FP MD'!$A:$F,2,FALSE)</f>
        <v>Mountain View Solar Blanket Capital</v>
      </c>
      <c r="G1255" s="10" t="s">
        <v>1221</v>
      </c>
      <c r="H1255" s="10" t="s">
        <v>3036</v>
      </c>
      <c r="I1255" s="10" t="s">
        <v>3036</v>
      </c>
      <c r="J1255" s="10" t="str">
        <f>VLOOKUP($E1255,'FP MD'!$A:$F,3,FALSE)</f>
        <v>Blanket</v>
      </c>
      <c r="K1255" s="10" t="str">
        <f>VLOOKUP($E1255,'FP MD'!$A:$F,4,FALSE)</f>
        <v/>
      </c>
      <c r="L1255" s="10" t="str">
        <f>VLOOKUP($E1255,'FP MD'!$A:$F,5,FALSE)</f>
        <v/>
      </c>
      <c r="M1255" s="10" t="str">
        <f>VLOOKUP($E1255,'FP MD'!$A:$F,6,FALSE)</f>
        <v>Solar</v>
      </c>
      <c r="N1255" s="11" t="s">
        <v>97</v>
      </c>
      <c r="O1255" s="12">
        <v>0</v>
      </c>
      <c r="P1255" s="13">
        <v>17120</v>
      </c>
      <c r="Q1255" s="13">
        <v>17120</v>
      </c>
      <c r="R1255" s="13">
        <v>17120</v>
      </c>
      <c r="S1255" s="13">
        <v>17120</v>
      </c>
      <c r="T1255" s="13">
        <v>17120</v>
      </c>
      <c r="U1255" s="13">
        <v>17120</v>
      </c>
      <c r="V1255" s="13">
        <v>17120</v>
      </c>
      <c r="W1255" s="13">
        <v>17120</v>
      </c>
      <c r="X1255" s="13">
        <v>17120</v>
      </c>
      <c r="Y1255" s="13">
        <v>17120</v>
      </c>
      <c r="Z1255" s="13">
        <v>17120</v>
      </c>
      <c r="AA1255" s="13">
        <v>17120</v>
      </c>
      <c r="AB1255" s="13">
        <v>17805</v>
      </c>
      <c r="AC1255" s="13">
        <v>17805</v>
      </c>
      <c r="AD1255" s="13">
        <v>17805</v>
      </c>
      <c r="AE1255" s="13">
        <v>17805</v>
      </c>
      <c r="AF1255" s="13">
        <v>17805</v>
      </c>
      <c r="AG1255" s="13">
        <v>17805</v>
      </c>
      <c r="AH1255" s="13">
        <v>17805</v>
      </c>
      <c r="AI1255" s="13">
        <v>17805</v>
      </c>
      <c r="AJ1255" s="13">
        <v>17805</v>
      </c>
      <c r="AK1255" s="13">
        <v>17805</v>
      </c>
      <c r="AL1255" s="13">
        <v>17805</v>
      </c>
      <c r="AM1255" s="13">
        <v>17805</v>
      </c>
      <c r="AN1255" s="13">
        <v>18518</v>
      </c>
      <c r="AO1255" s="13">
        <v>18518</v>
      </c>
      <c r="AP1255" s="13">
        <v>18518</v>
      </c>
      <c r="AQ1255" s="13">
        <v>18518</v>
      </c>
      <c r="AR1255" s="13">
        <v>18518</v>
      </c>
      <c r="AS1255" s="13">
        <v>18518</v>
      </c>
      <c r="AT1255" s="13">
        <v>18518</v>
      </c>
      <c r="AU1255" s="13">
        <v>18518</v>
      </c>
      <c r="AV1255" s="13">
        <v>18518</v>
      </c>
      <c r="AW1255" s="13">
        <v>18518</v>
      </c>
      <c r="AX1255" s="13">
        <v>18518</v>
      </c>
      <c r="AY1255" s="13">
        <v>18518</v>
      </c>
      <c r="AZ1255" s="13">
        <v>19258</v>
      </c>
      <c r="BA1255" s="13">
        <v>19258</v>
      </c>
      <c r="BB1255" s="13">
        <v>19258</v>
      </c>
      <c r="BC1255" s="13">
        <v>19258</v>
      </c>
      <c r="BD1255" s="13">
        <v>19258</v>
      </c>
      <c r="BE1255" s="13">
        <v>19258</v>
      </c>
      <c r="BF1255" s="13">
        <v>19258</v>
      </c>
      <c r="BG1255" s="13">
        <v>19258</v>
      </c>
      <c r="BH1255" s="13">
        <v>19258</v>
      </c>
      <c r="BI1255" s="13">
        <v>19258</v>
      </c>
      <c r="BJ1255" s="13">
        <v>19258</v>
      </c>
      <c r="BK1255" s="13">
        <v>19258</v>
      </c>
      <c r="BL1255" s="13">
        <v>20029</v>
      </c>
      <c r="BM1255" s="13">
        <v>20029</v>
      </c>
      <c r="BN1255" s="13">
        <v>20029</v>
      </c>
      <c r="BO1255" s="13">
        <v>20029</v>
      </c>
      <c r="BP1255" s="13">
        <v>20029</v>
      </c>
      <c r="BQ1255" s="13">
        <v>20029</v>
      </c>
      <c r="BR1255" s="13">
        <v>20029</v>
      </c>
      <c r="BS1255" s="13">
        <v>20029</v>
      </c>
      <c r="BT1255" s="13">
        <v>20029</v>
      </c>
      <c r="BU1255" s="13">
        <v>20029</v>
      </c>
      <c r="BV1255" s="13">
        <v>20029</v>
      </c>
      <c r="BW1255" s="13">
        <v>20029</v>
      </c>
      <c r="BX1255" s="14">
        <f t="shared" si="19"/>
        <v>872412</v>
      </c>
    </row>
    <row r="1256" spans="1:76" s="17" customFormat="1" x14ac:dyDescent="0.3">
      <c r="A1256" s="7" t="s">
        <v>468</v>
      </c>
      <c r="B1256" s="8" t="s">
        <v>3074</v>
      </c>
      <c r="C1256" s="21" t="s">
        <v>3214</v>
      </c>
      <c r="D1256" s="9">
        <v>34399</v>
      </c>
      <c r="E1256" s="9" t="s">
        <v>3074</v>
      </c>
      <c r="F1256" s="10" t="str">
        <f>VLOOKUP($E1256,'FP MD'!$A:$F,2,FALSE)</f>
        <v>ES Solar Operations General Capital</v>
      </c>
      <c r="G1256" s="10" t="s">
        <v>495</v>
      </c>
      <c r="H1256" s="10" t="s">
        <v>1226</v>
      </c>
      <c r="I1256" s="10" t="s">
        <v>1240</v>
      </c>
      <c r="J1256" s="10" t="str">
        <f>VLOOKUP($E1256,'FP MD'!$A:$F,3,FALSE)</f>
        <v>Blanket</v>
      </c>
      <c r="K1256" s="10" t="str">
        <f>VLOOKUP($E1256,'FP MD'!$A:$F,4,FALSE)</f>
        <v/>
      </c>
      <c r="L1256" s="10" t="str">
        <f>VLOOKUP($E1256,'FP MD'!$A:$F,5,FALSE)</f>
        <v/>
      </c>
      <c r="M1256" s="10" t="str">
        <f>VLOOKUP($E1256,'FP MD'!$A:$F,6,FALSE)</f>
        <v>Solar</v>
      </c>
      <c r="N1256" s="11" t="s">
        <v>97</v>
      </c>
      <c r="O1256" s="12">
        <v>0</v>
      </c>
      <c r="P1256" s="13">
        <v>88344.37</v>
      </c>
      <c r="Q1256" s="13">
        <v>88344.330000000016</v>
      </c>
      <c r="R1256" s="13">
        <v>88344.330000000016</v>
      </c>
      <c r="S1256" s="13">
        <v>88344.330000000016</v>
      </c>
      <c r="T1256" s="13">
        <v>88344.330000000016</v>
      </c>
      <c r="U1256" s="13">
        <v>88344.329999999958</v>
      </c>
      <c r="V1256" s="13">
        <v>88344.329999999958</v>
      </c>
      <c r="W1256" s="13">
        <v>88344.329999999958</v>
      </c>
      <c r="X1256" s="13">
        <v>88344.329999999958</v>
      </c>
      <c r="Y1256" s="13">
        <v>88344.329999999958</v>
      </c>
      <c r="Z1256" s="13">
        <v>88344.329999999958</v>
      </c>
      <c r="AA1256" s="13">
        <v>88344.329999999958</v>
      </c>
      <c r="AB1256" s="13">
        <v>251222.25</v>
      </c>
      <c r="AC1256" s="13">
        <v>251222.25</v>
      </c>
      <c r="AD1256" s="13">
        <v>251222.25</v>
      </c>
      <c r="AE1256" s="13">
        <v>251222.25</v>
      </c>
      <c r="AF1256" s="13">
        <v>251222.25000000023</v>
      </c>
      <c r="AG1256" s="13">
        <v>251222.25</v>
      </c>
      <c r="AH1256" s="13">
        <v>251222.25</v>
      </c>
      <c r="AI1256" s="13">
        <v>251222.25</v>
      </c>
      <c r="AJ1256" s="13">
        <v>251222.25</v>
      </c>
      <c r="AK1256" s="13">
        <v>251222.25</v>
      </c>
      <c r="AL1256" s="13">
        <v>251222.25</v>
      </c>
      <c r="AM1256" s="13">
        <v>251222.25</v>
      </c>
      <c r="AN1256" s="13">
        <v>336122.25</v>
      </c>
      <c r="AO1256" s="13">
        <v>336122.25</v>
      </c>
      <c r="AP1256" s="13">
        <v>336122.25</v>
      </c>
      <c r="AQ1256" s="13">
        <v>336122.25</v>
      </c>
      <c r="AR1256" s="13">
        <v>336122.25</v>
      </c>
      <c r="AS1256" s="13">
        <v>336122.25</v>
      </c>
      <c r="AT1256" s="13">
        <v>336122.25</v>
      </c>
      <c r="AU1256" s="13">
        <v>336122.25</v>
      </c>
      <c r="AV1256" s="13">
        <v>336122.25</v>
      </c>
      <c r="AW1256" s="13">
        <v>336122.25</v>
      </c>
      <c r="AX1256" s="13">
        <v>336122.25</v>
      </c>
      <c r="AY1256" s="13">
        <v>336122.25</v>
      </c>
      <c r="AZ1256" s="13">
        <v>543184.11999999918</v>
      </c>
      <c r="BA1256" s="13">
        <v>543184.08000000007</v>
      </c>
      <c r="BB1256" s="13">
        <v>543184.08000000007</v>
      </c>
      <c r="BC1256" s="13">
        <v>543184.08000000007</v>
      </c>
      <c r="BD1256" s="13">
        <v>543184.08000000007</v>
      </c>
      <c r="BE1256" s="13">
        <v>543184.08000000007</v>
      </c>
      <c r="BF1256" s="13">
        <v>543184.08000000007</v>
      </c>
      <c r="BG1256" s="13">
        <v>543184.08000000007</v>
      </c>
      <c r="BH1256" s="13">
        <v>543184.08000000007</v>
      </c>
      <c r="BI1256" s="13">
        <v>543184.08000000007</v>
      </c>
      <c r="BJ1256" s="13">
        <v>543184.08000000007</v>
      </c>
      <c r="BK1256" s="13">
        <v>543184.08000000007</v>
      </c>
      <c r="BL1256" s="13">
        <v>547314.61999999918</v>
      </c>
      <c r="BM1256" s="13">
        <v>547314.58000000007</v>
      </c>
      <c r="BN1256" s="13">
        <v>547314.58000000007</v>
      </c>
      <c r="BO1256" s="13">
        <v>547314.58000000007</v>
      </c>
      <c r="BP1256" s="13">
        <v>547314.57999999821</v>
      </c>
      <c r="BQ1256" s="13">
        <v>547314.57999999821</v>
      </c>
      <c r="BR1256" s="13">
        <v>547314.57999999821</v>
      </c>
      <c r="BS1256" s="13">
        <v>547314.57999999821</v>
      </c>
      <c r="BT1256" s="13">
        <v>547314.57999999821</v>
      </c>
      <c r="BU1256" s="13">
        <v>547314.57999999821</v>
      </c>
      <c r="BV1256" s="13">
        <v>547314.57999999821</v>
      </c>
      <c r="BW1256" s="13">
        <v>547314.57999999821</v>
      </c>
      <c r="BX1256" s="14">
        <f t="shared" si="19"/>
        <v>14626475</v>
      </c>
    </row>
    <row r="1257" spans="1:76" s="17" customFormat="1" x14ac:dyDescent="0.3">
      <c r="A1257" s="7" t="s">
        <v>478</v>
      </c>
      <c r="B1257" s="8" t="s">
        <v>1738</v>
      </c>
      <c r="C1257" s="21" t="s">
        <v>3215</v>
      </c>
      <c r="D1257" s="9">
        <v>34399</v>
      </c>
      <c r="E1257" s="9" t="s">
        <v>1738</v>
      </c>
      <c r="F1257" s="10" t="str">
        <f>VLOOKUP($E1257,'FP MD'!$A:$F,2,FALSE)</f>
        <v>Wimauma Solar Blanket</v>
      </c>
      <c r="G1257" s="10" t="s">
        <v>1221</v>
      </c>
      <c r="H1257" s="10" t="s">
        <v>1739</v>
      </c>
      <c r="I1257" s="10" t="s">
        <v>1739</v>
      </c>
      <c r="J1257" s="10" t="str">
        <f>VLOOKUP($E1257,'FP MD'!$A:$F,3,FALSE)</f>
        <v>Blanket</v>
      </c>
      <c r="K1257" s="10" t="str">
        <f>VLOOKUP($E1257,'FP MD'!$A:$F,4,FALSE)</f>
        <v/>
      </c>
      <c r="L1257" s="10" t="str">
        <f>VLOOKUP($E1257,'FP MD'!$A:$F,5,FALSE)</f>
        <v/>
      </c>
      <c r="M1257" s="10" t="str">
        <f>VLOOKUP($E1257,'FP MD'!$A:$F,6,FALSE)</f>
        <v>Solar</v>
      </c>
      <c r="N1257" s="11" t="s">
        <v>97</v>
      </c>
      <c r="O1257" s="12">
        <v>0</v>
      </c>
      <c r="P1257" s="13">
        <v>24700</v>
      </c>
      <c r="Q1257" s="13">
        <v>24700</v>
      </c>
      <c r="R1257" s="13">
        <v>24700</v>
      </c>
      <c r="S1257" s="13">
        <v>24700</v>
      </c>
      <c r="T1257" s="13">
        <v>24700</v>
      </c>
      <c r="U1257" s="13">
        <v>24700</v>
      </c>
      <c r="V1257" s="13">
        <v>24700</v>
      </c>
      <c r="W1257" s="13">
        <v>24700</v>
      </c>
      <c r="X1257" s="13">
        <v>24700</v>
      </c>
      <c r="Y1257" s="13">
        <v>24700</v>
      </c>
      <c r="Z1257" s="13">
        <v>24700</v>
      </c>
      <c r="AA1257" s="13">
        <v>24700</v>
      </c>
      <c r="AB1257" s="13">
        <v>25688</v>
      </c>
      <c r="AC1257" s="13">
        <v>25688</v>
      </c>
      <c r="AD1257" s="13">
        <v>25688</v>
      </c>
      <c r="AE1257" s="13">
        <v>25688</v>
      </c>
      <c r="AF1257" s="13">
        <v>25688</v>
      </c>
      <c r="AG1257" s="13">
        <v>25688</v>
      </c>
      <c r="AH1257" s="13">
        <v>25688</v>
      </c>
      <c r="AI1257" s="13">
        <v>25688</v>
      </c>
      <c r="AJ1257" s="13">
        <v>25688</v>
      </c>
      <c r="AK1257" s="13">
        <v>25688</v>
      </c>
      <c r="AL1257" s="13">
        <v>25688</v>
      </c>
      <c r="AM1257" s="13">
        <v>25688</v>
      </c>
      <c r="AN1257" s="13">
        <v>26716</v>
      </c>
      <c r="AO1257" s="13">
        <v>26716</v>
      </c>
      <c r="AP1257" s="13">
        <v>26716</v>
      </c>
      <c r="AQ1257" s="13">
        <v>26716</v>
      </c>
      <c r="AR1257" s="13">
        <v>26716</v>
      </c>
      <c r="AS1257" s="13">
        <v>26716</v>
      </c>
      <c r="AT1257" s="13">
        <v>26716</v>
      </c>
      <c r="AU1257" s="13">
        <v>26716</v>
      </c>
      <c r="AV1257" s="13">
        <v>26716</v>
      </c>
      <c r="AW1257" s="13">
        <v>26716</v>
      </c>
      <c r="AX1257" s="13">
        <v>26716</v>
      </c>
      <c r="AY1257" s="13">
        <v>26716</v>
      </c>
      <c r="AZ1257" s="13">
        <v>27784</v>
      </c>
      <c r="BA1257" s="13">
        <v>27784</v>
      </c>
      <c r="BB1257" s="13">
        <v>27784</v>
      </c>
      <c r="BC1257" s="13">
        <v>27784</v>
      </c>
      <c r="BD1257" s="13">
        <v>27784</v>
      </c>
      <c r="BE1257" s="13">
        <v>27784</v>
      </c>
      <c r="BF1257" s="13">
        <v>27784</v>
      </c>
      <c r="BG1257" s="13">
        <v>27784</v>
      </c>
      <c r="BH1257" s="13">
        <v>27784</v>
      </c>
      <c r="BI1257" s="13">
        <v>27784</v>
      </c>
      <c r="BJ1257" s="13">
        <v>27784</v>
      </c>
      <c r="BK1257" s="13">
        <v>27784</v>
      </c>
      <c r="BL1257" s="13">
        <v>28896</v>
      </c>
      <c r="BM1257" s="13">
        <v>28896</v>
      </c>
      <c r="BN1257" s="13">
        <v>28896</v>
      </c>
      <c r="BO1257" s="13">
        <v>28896</v>
      </c>
      <c r="BP1257" s="13">
        <v>28896</v>
      </c>
      <c r="BQ1257" s="13">
        <v>28896</v>
      </c>
      <c r="BR1257" s="13">
        <v>28896</v>
      </c>
      <c r="BS1257" s="13">
        <v>28896</v>
      </c>
      <c r="BT1257" s="13">
        <v>28896</v>
      </c>
      <c r="BU1257" s="13">
        <v>28896</v>
      </c>
      <c r="BV1257" s="13">
        <v>28896</v>
      </c>
      <c r="BW1257" s="13">
        <v>28896</v>
      </c>
      <c r="BX1257" s="14">
        <f t="shared" si="19"/>
        <v>1258656</v>
      </c>
    </row>
    <row r="1258" spans="1:76" s="17" customFormat="1" x14ac:dyDescent="0.3">
      <c r="A1258" s="7" t="s">
        <v>3216</v>
      </c>
      <c r="B1258" s="8" t="s">
        <v>1746</v>
      </c>
      <c r="C1258" s="21" t="s">
        <v>3217</v>
      </c>
      <c r="D1258" s="9">
        <v>34399</v>
      </c>
      <c r="E1258" s="9" t="s">
        <v>1746</v>
      </c>
      <c r="F1258" s="10" t="str">
        <f>VLOOKUP($E1258,'FP MD'!$A:$F,2,FALSE)</f>
        <v>Durrance Solar Capital Blanket</v>
      </c>
      <c r="G1258" s="10" t="s">
        <v>1221</v>
      </c>
      <c r="H1258" s="10" t="s">
        <v>1747</v>
      </c>
      <c r="I1258" s="10" t="s">
        <v>1747</v>
      </c>
      <c r="J1258" s="10" t="str">
        <f>VLOOKUP($E1258,'FP MD'!$A:$F,3,FALSE)</f>
        <v>Blanket</v>
      </c>
      <c r="K1258" s="10" t="str">
        <f>VLOOKUP($E1258,'FP MD'!$A:$F,4,FALSE)</f>
        <v/>
      </c>
      <c r="L1258" s="10" t="str">
        <f>VLOOKUP($E1258,'FP MD'!$A:$F,5,FALSE)</f>
        <v/>
      </c>
      <c r="M1258" s="10" t="str">
        <f>VLOOKUP($E1258,'FP MD'!$A:$F,6,FALSE)</f>
        <v>Solar</v>
      </c>
      <c r="N1258" s="11">
        <v>203012</v>
      </c>
      <c r="O1258" s="12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0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13">
        <v>0</v>
      </c>
      <c r="AO1258" s="13">
        <v>0</v>
      </c>
      <c r="AP1258" s="13">
        <v>0</v>
      </c>
      <c r="AQ1258" s="13">
        <v>0</v>
      </c>
      <c r="AR1258" s="13">
        <v>0</v>
      </c>
      <c r="AS1258" s="13">
        <v>0</v>
      </c>
      <c r="AT1258" s="13">
        <v>0</v>
      </c>
      <c r="AU1258" s="13">
        <v>0</v>
      </c>
      <c r="AV1258" s="13">
        <v>0</v>
      </c>
      <c r="AW1258" s="13">
        <v>0</v>
      </c>
      <c r="AX1258" s="13">
        <v>0</v>
      </c>
      <c r="AY1258" s="13">
        <v>0</v>
      </c>
      <c r="AZ1258" s="13">
        <v>0</v>
      </c>
      <c r="BA1258" s="13">
        <v>0</v>
      </c>
      <c r="BB1258" s="13">
        <v>0</v>
      </c>
      <c r="BC1258" s="13">
        <v>0</v>
      </c>
      <c r="BD1258" s="13">
        <v>0</v>
      </c>
      <c r="BE1258" s="13">
        <v>0</v>
      </c>
      <c r="BF1258" s="13">
        <v>0</v>
      </c>
      <c r="BG1258" s="13">
        <v>0</v>
      </c>
      <c r="BH1258" s="13">
        <v>0</v>
      </c>
      <c r="BI1258" s="13">
        <v>0</v>
      </c>
      <c r="BJ1258" s="13">
        <v>0</v>
      </c>
      <c r="BK1258" s="13">
        <v>0</v>
      </c>
      <c r="BL1258" s="13">
        <v>0</v>
      </c>
      <c r="BM1258" s="13">
        <v>0</v>
      </c>
      <c r="BN1258" s="13">
        <v>0</v>
      </c>
      <c r="BO1258" s="13">
        <v>0</v>
      </c>
      <c r="BP1258" s="13">
        <v>0</v>
      </c>
      <c r="BQ1258" s="13">
        <v>0</v>
      </c>
      <c r="BR1258" s="13">
        <v>0</v>
      </c>
      <c r="BS1258" s="13">
        <v>0</v>
      </c>
      <c r="BT1258" s="13">
        <v>0</v>
      </c>
      <c r="BU1258" s="13">
        <v>0</v>
      </c>
      <c r="BV1258" s="13">
        <v>0</v>
      </c>
      <c r="BW1258" s="13">
        <v>0</v>
      </c>
      <c r="BX1258" s="14">
        <f t="shared" si="19"/>
        <v>0</v>
      </c>
    </row>
    <row r="1259" spans="1:76" s="17" customFormat="1" x14ac:dyDescent="0.3">
      <c r="A1259" s="7" t="s">
        <v>462</v>
      </c>
      <c r="B1259" s="8" t="s">
        <v>3218</v>
      </c>
      <c r="C1259" s="21" t="s">
        <v>3219</v>
      </c>
      <c r="D1259" s="9">
        <v>34399</v>
      </c>
      <c r="E1259" s="9" t="s">
        <v>3218</v>
      </c>
      <c r="F1259" s="10" t="str">
        <f>VLOOKUP($E1259,'FP MD'!$A:$F,2,FALSE)</f>
        <v>Riverside Solar Capital</v>
      </c>
      <c r="G1259" s="10" t="s">
        <v>1221</v>
      </c>
      <c r="H1259" s="10" t="s">
        <v>3129</v>
      </c>
      <c r="I1259" s="10" t="s">
        <v>3129</v>
      </c>
      <c r="J1259" s="10" t="str">
        <f>VLOOKUP($E1259,'FP MD'!$A:$F,3,FALSE)</f>
        <v/>
      </c>
      <c r="K1259" s="10" t="str">
        <f>VLOOKUP($E1259,'FP MD'!$A:$F,4,FALSE)</f>
        <v/>
      </c>
      <c r="L1259" s="10" t="str">
        <f>VLOOKUP($E1259,'FP MD'!$A:$F,5,FALSE)</f>
        <v/>
      </c>
      <c r="M1259" s="10" t="str">
        <f>VLOOKUP($E1259,'FP MD'!$A:$F,6,FALSE)</f>
        <v>Solar</v>
      </c>
      <c r="N1259" s="11">
        <v>202812</v>
      </c>
      <c r="O1259" s="12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13">
        <v>0</v>
      </c>
      <c r="AO1259" s="13">
        <v>0</v>
      </c>
      <c r="AP1259" s="13">
        <v>0</v>
      </c>
      <c r="AQ1259" s="13">
        <v>0</v>
      </c>
      <c r="AR1259" s="13">
        <v>0</v>
      </c>
      <c r="AS1259" s="13">
        <v>0</v>
      </c>
      <c r="AT1259" s="13">
        <v>0</v>
      </c>
      <c r="AU1259" s="13">
        <v>0</v>
      </c>
      <c r="AV1259" s="13">
        <v>0</v>
      </c>
      <c r="AW1259" s="13">
        <v>0</v>
      </c>
      <c r="AX1259" s="13">
        <v>0</v>
      </c>
      <c r="AY1259" s="13">
        <v>0</v>
      </c>
      <c r="AZ1259" s="13">
        <v>0</v>
      </c>
      <c r="BA1259" s="13">
        <v>0</v>
      </c>
      <c r="BB1259" s="13">
        <v>0</v>
      </c>
      <c r="BC1259" s="13">
        <v>0</v>
      </c>
      <c r="BD1259" s="13">
        <v>0</v>
      </c>
      <c r="BE1259" s="13">
        <v>0</v>
      </c>
      <c r="BF1259" s="13">
        <v>0</v>
      </c>
      <c r="BG1259" s="13">
        <v>0</v>
      </c>
      <c r="BH1259" s="13">
        <v>0</v>
      </c>
      <c r="BI1259" s="13">
        <v>0</v>
      </c>
      <c r="BJ1259" s="13">
        <v>0</v>
      </c>
      <c r="BK1259" s="13">
        <v>0</v>
      </c>
      <c r="BL1259" s="13">
        <v>0</v>
      </c>
      <c r="BM1259" s="13">
        <v>0</v>
      </c>
      <c r="BN1259" s="13">
        <v>0</v>
      </c>
      <c r="BO1259" s="13">
        <v>0</v>
      </c>
      <c r="BP1259" s="13">
        <v>0</v>
      </c>
      <c r="BQ1259" s="13">
        <v>0</v>
      </c>
      <c r="BR1259" s="13">
        <v>0</v>
      </c>
      <c r="BS1259" s="13">
        <v>0</v>
      </c>
      <c r="BT1259" s="13">
        <v>0</v>
      </c>
      <c r="BU1259" s="13">
        <v>0</v>
      </c>
      <c r="BV1259" s="13">
        <v>0</v>
      </c>
      <c r="BW1259" s="13">
        <v>480000.00000000029</v>
      </c>
      <c r="BX1259" s="14">
        <f t="shared" si="19"/>
        <v>0</v>
      </c>
    </row>
    <row r="1260" spans="1:76" s="17" customFormat="1" x14ac:dyDescent="0.3">
      <c r="A1260" s="7" t="s">
        <v>462</v>
      </c>
      <c r="B1260" s="8" t="s">
        <v>3173</v>
      </c>
      <c r="C1260" s="21" t="s">
        <v>3220</v>
      </c>
      <c r="D1260" s="9">
        <v>34399</v>
      </c>
      <c r="E1260" s="9" t="s">
        <v>3173</v>
      </c>
      <c r="F1260" s="10" t="str">
        <f>VLOOKUP($E1260,'FP MD'!$A:$F,2,FALSE)</f>
        <v xml:space="preserve">BB2 Solar Blanket Capital </v>
      </c>
      <c r="G1260" s="10" t="s">
        <v>1221</v>
      </c>
      <c r="H1260" s="10" t="s">
        <v>3113</v>
      </c>
      <c r="I1260" s="10" t="s">
        <v>3113</v>
      </c>
      <c r="J1260" s="10" t="str">
        <f>VLOOKUP($E1260,'FP MD'!$A:$F,3,FALSE)</f>
        <v>Blanket</v>
      </c>
      <c r="K1260" s="10" t="str">
        <f>VLOOKUP($E1260,'FP MD'!$A:$F,4,FALSE)</f>
        <v/>
      </c>
      <c r="L1260" s="10" t="str">
        <f>VLOOKUP($E1260,'FP MD'!$A:$F,5,FALSE)</f>
        <v/>
      </c>
      <c r="M1260" s="10" t="str">
        <f>VLOOKUP($E1260,'FP MD'!$A:$F,6,FALSE)</f>
        <v>Solar</v>
      </c>
      <c r="N1260" s="11">
        <v>203012</v>
      </c>
      <c r="O1260" s="12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0</v>
      </c>
      <c r="AK1260" s="13">
        <v>0</v>
      </c>
      <c r="AL1260" s="13">
        <v>0</v>
      </c>
      <c r="AM1260" s="13">
        <v>0</v>
      </c>
      <c r="AN1260" s="13">
        <v>0</v>
      </c>
      <c r="AO1260" s="13">
        <v>0</v>
      </c>
      <c r="AP1260" s="13">
        <v>0</v>
      </c>
      <c r="AQ1260" s="13">
        <v>0</v>
      </c>
      <c r="AR1260" s="13">
        <v>0</v>
      </c>
      <c r="AS1260" s="13">
        <v>0</v>
      </c>
      <c r="AT1260" s="13">
        <v>0</v>
      </c>
      <c r="AU1260" s="13">
        <v>0</v>
      </c>
      <c r="AV1260" s="13">
        <v>0</v>
      </c>
      <c r="AW1260" s="13">
        <v>0</v>
      </c>
      <c r="AX1260" s="13">
        <v>0</v>
      </c>
      <c r="AY1260" s="13">
        <v>0</v>
      </c>
      <c r="AZ1260" s="13">
        <v>0</v>
      </c>
      <c r="BA1260" s="13">
        <v>0</v>
      </c>
      <c r="BB1260" s="13">
        <v>0</v>
      </c>
      <c r="BC1260" s="13">
        <v>0</v>
      </c>
      <c r="BD1260" s="13">
        <v>0</v>
      </c>
      <c r="BE1260" s="13">
        <v>0</v>
      </c>
      <c r="BF1260" s="13">
        <v>0</v>
      </c>
      <c r="BG1260" s="13">
        <v>0</v>
      </c>
      <c r="BH1260" s="13">
        <v>0</v>
      </c>
      <c r="BI1260" s="13">
        <v>0</v>
      </c>
      <c r="BJ1260" s="13">
        <v>0</v>
      </c>
      <c r="BK1260" s="13">
        <v>0</v>
      </c>
      <c r="BL1260" s="13">
        <v>0</v>
      </c>
      <c r="BM1260" s="13">
        <v>0</v>
      </c>
      <c r="BN1260" s="13">
        <v>0</v>
      </c>
      <c r="BO1260" s="13">
        <v>0</v>
      </c>
      <c r="BP1260" s="13">
        <v>0</v>
      </c>
      <c r="BQ1260" s="13">
        <v>0</v>
      </c>
      <c r="BR1260" s="13">
        <v>0</v>
      </c>
      <c r="BS1260" s="13">
        <v>0</v>
      </c>
      <c r="BT1260" s="13">
        <v>0</v>
      </c>
      <c r="BU1260" s="13">
        <v>0</v>
      </c>
      <c r="BV1260" s="13">
        <v>0</v>
      </c>
      <c r="BW1260" s="13">
        <v>0</v>
      </c>
      <c r="BX1260" s="14">
        <f t="shared" si="19"/>
        <v>0</v>
      </c>
    </row>
    <row r="1261" spans="1:76" s="17" customFormat="1" x14ac:dyDescent="0.3">
      <c r="A1261" s="7" t="s">
        <v>462</v>
      </c>
      <c r="B1261" s="8" t="s">
        <v>3170</v>
      </c>
      <c r="C1261" s="21" t="s">
        <v>3221</v>
      </c>
      <c r="D1261" s="9">
        <v>34399</v>
      </c>
      <c r="E1261" s="9" t="s">
        <v>3170</v>
      </c>
      <c r="F1261" s="10" t="str">
        <f>VLOOKUP($E1261,'FP MD'!$A:$F,2,FALSE)</f>
        <v xml:space="preserve">Magnolia Solar Blanket Capital </v>
      </c>
      <c r="G1261" s="10" t="s">
        <v>1221</v>
      </c>
      <c r="H1261" s="10" t="s">
        <v>3095</v>
      </c>
      <c r="I1261" s="10" t="s">
        <v>3095</v>
      </c>
      <c r="J1261" s="10" t="str">
        <f>VLOOKUP($E1261,'FP MD'!$A:$F,3,FALSE)</f>
        <v>Blanket</v>
      </c>
      <c r="K1261" s="10" t="str">
        <f>VLOOKUP($E1261,'FP MD'!$A:$F,4,FALSE)</f>
        <v/>
      </c>
      <c r="L1261" s="10" t="str">
        <f>VLOOKUP($E1261,'FP MD'!$A:$F,5,FALSE)</f>
        <v/>
      </c>
      <c r="M1261" s="10" t="str">
        <f>VLOOKUP($E1261,'FP MD'!$A:$F,6,FALSE)</f>
        <v>Solar</v>
      </c>
      <c r="N1261" s="11">
        <v>203012</v>
      </c>
      <c r="O1261" s="12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0</v>
      </c>
      <c r="AN1261" s="13">
        <v>0</v>
      </c>
      <c r="AO1261" s="13">
        <v>0</v>
      </c>
      <c r="AP1261" s="13">
        <v>0</v>
      </c>
      <c r="AQ1261" s="13">
        <v>0</v>
      </c>
      <c r="AR1261" s="13">
        <v>0</v>
      </c>
      <c r="AS1261" s="13">
        <v>0</v>
      </c>
      <c r="AT1261" s="13">
        <v>0</v>
      </c>
      <c r="AU1261" s="13">
        <v>0</v>
      </c>
      <c r="AV1261" s="13">
        <v>0</v>
      </c>
      <c r="AW1261" s="13">
        <v>0</v>
      </c>
      <c r="AX1261" s="13">
        <v>0</v>
      </c>
      <c r="AY1261" s="13">
        <v>0</v>
      </c>
      <c r="AZ1261" s="13">
        <v>0</v>
      </c>
      <c r="BA1261" s="13">
        <v>0</v>
      </c>
      <c r="BB1261" s="13">
        <v>0</v>
      </c>
      <c r="BC1261" s="13">
        <v>0</v>
      </c>
      <c r="BD1261" s="13">
        <v>0</v>
      </c>
      <c r="BE1261" s="13">
        <v>0</v>
      </c>
      <c r="BF1261" s="13">
        <v>0</v>
      </c>
      <c r="BG1261" s="13">
        <v>0</v>
      </c>
      <c r="BH1261" s="13">
        <v>0</v>
      </c>
      <c r="BI1261" s="13">
        <v>0</v>
      </c>
      <c r="BJ1261" s="13">
        <v>0</v>
      </c>
      <c r="BK1261" s="13">
        <v>0</v>
      </c>
      <c r="BL1261" s="13">
        <v>0</v>
      </c>
      <c r="BM1261" s="13">
        <v>0</v>
      </c>
      <c r="BN1261" s="13">
        <v>0</v>
      </c>
      <c r="BO1261" s="13">
        <v>0</v>
      </c>
      <c r="BP1261" s="13">
        <v>0</v>
      </c>
      <c r="BQ1261" s="13">
        <v>0</v>
      </c>
      <c r="BR1261" s="13">
        <v>0</v>
      </c>
      <c r="BS1261" s="13">
        <v>0</v>
      </c>
      <c r="BT1261" s="13">
        <v>0</v>
      </c>
      <c r="BU1261" s="13">
        <v>0</v>
      </c>
      <c r="BV1261" s="13">
        <v>0</v>
      </c>
      <c r="BW1261" s="13">
        <v>0</v>
      </c>
      <c r="BX1261" s="14">
        <f t="shared" si="19"/>
        <v>0</v>
      </c>
    </row>
    <row r="1262" spans="1:76" s="17" customFormat="1" x14ac:dyDescent="0.3">
      <c r="A1262" s="7" t="s">
        <v>462</v>
      </c>
      <c r="B1262" s="8" t="s">
        <v>1752</v>
      </c>
      <c r="C1262" s="21" t="s">
        <v>3222</v>
      </c>
      <c r="D1262" s="9">
        <v>34399</v>
      </c>
      <c r="E1262" s="9" t="s">
        <v>1752</v>
      </c>
      <c r="F1262" s="10" t="str">
        <f>VLOOKUP($E1262,'FP MD'!$A:$F,2,FALSE)</f>
        <v xml:space="preserve">Jamison Solar Blanket Capital </v>
      </c>
      <c r="G1262" s="10" t="s">
        <v>1221</v>
      </c>
      <c r="H1262" s="10" t="s">
        <v>1753</v>
      </c>
      <c r="I1262" s="10" t="s">
        <v>1753</v>
      </c>
      <c r="J1262" s="10" t="str">
        <f>VLOOKUP($E1262,'FP MD'!$A:$F,3,FALSE)</f>
        <v>Blanket</v>
      </c>
      <c r="K1262" s="10" t="str">
        <f>VLOOKUP($E1262,'FP MD'!$A:$F,4,FALSE)</f>
        <v/>
      </c>
      <c r="L1262" s="10" t="str">
        <f>VLOOKUP($E1262,'FP MD'!$A:$F,5,FALSE)</f>
        <v/>
      </c>
      <c r="M1262" s="10" t="str">
        <f>VLOOKUP($E1262,'FP MD'!$A:$F,6,FALSE)</f>
        <v>Solar</v>
      </c>
      <c r="N1262" s="11">
        <v>203012</v>
      </c>
      <c r="O1262" s="12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13">
        <v>0</v>
      </c>
      <c r="AO1262" s="13">
        <v>0</v>
      </c>
      <c r="AP1262" s="13">
        <v>0</v>
      </c>
      <c r="AQ1262" s="13">
        <v>0</v>
      </c>
      <c r="AR1262" s="13">
        <v>0</v>
      </c>
      <c r="AS1262" s="13">
        <v>0</v>
      </c>
      <c r="AT1262" s="13">
        <v>0</v>
      </c>
      <c r="AU1262" s="13">
        <v>0</v>
      </c>
      <c r="AV1262" s="13">
        <v>0</v>
      </c>
      <c r="AW1262" s="13">
        <v>0</v>
      </c>
      <c r="AX1262" s="13">
        <v>0</v>
      </c>
      <c r="AY1262" s="13">
        <v>0</v>
      </c>
      <c r="AZ1262" s="13">
        <v>0</v>
      </c>
      <c r="BA1262" s="13">
        <v>0</v>
      </c>
      <c r="BB1262" s="13">
        <v>0</v>
      </c>
      <c r="BC1262" s="13">
        <v>0</v>
      </c>
      <c r="BD1262" s="13">
        <v>0</v>
      </c>
      <c r="BE1262" s="13">
        <v>0</v>
      </c>
      <c r="BF1262" s="13">
        <v>0</v>
      </c>
      <c r="BG1262" s="13">
        <v>0</v>
      </c>
      <c r="BH1262" s="13">
        <v>0</v>
      </c>
      <c r="BI1262" s="13">
        <v>0</v>
      </c>
      <c r="BJ1262" s="13">
        <v>0</v>
      </c>
      <c r="BK1262" s="13">
        <v>0</v>
      </c>
      <c r="BL1262" s="13">
        <v>0</v>
      </c>
      <c r="BM1262" s="13">
        <v>0</v>
      </c>
      <c r="BN1262" s="13">
        <v>0</v>
      </c>
      <c r="BO1262" s="13">
        <v>0</v>
      </c>
      <c r="BP1262" s="13">
        <v>0</v>
      </c>
      <c r="BQ1262" s="13">
        <v>0</v>
      </c>
      <c r="BR1262" s="13">
        <v>0</v>
      </c>
      <c r="BS1262" s="13">
        <v>0</v>
      </c>
      <c r="BT1262" s="13">
        <v>0</v>
      </c>
      <c r="BU1262" s="13">
        <v>0</v>
      </c>
      <c r="BV1262" s="13">
        <v>0</v>
      </c>
      <c r="BW1262" s="13">
        <v>0</v>
      </c>
      <c r="BX1262" s="14">
        <f t="shared" si="19"/>
        <v>0</v>
      </c>
    </row>
    <row r="1263" spans="1:76" s="17" customFormat="1" x14ac:dyDescent="0.3">
      <c r="A1263" s="7" t="s">
        <v>462</v>
      </c>
      <c r="B1263" s="8" t="s">
        <v>3223</v>
      </c>
      <c r="C1263" s="21" t="s">
        <v>3224</v>
      </c>
      <c r="D1263" s="9">
        <v>34399</v>
      </c>
      <c r="E1263" s="9" t="s">
        <v>3223</v>
      </c>
      <c r="F1263" s="10" t="str">
        <f>VLOOKUP($E1263,'FP MD'!$A:$F,2,FALSE)</f>
        <v>Laurel Oaks Solar Blanket Capital</v>
      </c>
      <c r="G1263" s="10" t="s">
        <v>1221</v>
      </c>
      <c r="H1263" s="10" t="s">
        <v>3122</v>
      </c>
      <c r="I1263" s="10" t="s">
        <v>3122</v>
      </c>
      <c r="J1263" s="10" t="str">
        <f>VLOOKUP($E1263,'FP MD'!$A:$F,3,FALSE)</f>
        <v>Blanket</v>
      </c>
      <c r="K1263" s="10" t="str">
        <f>VLOOKUP($E1263,'FP MD'!$A:$F,4,FALSE)</f>
        <v/>
      </c>
      <c r="L1263" s="10" t="str">
        <f>VLOOKUP($E1263,'FP MD'!$A:$F,5,FALSE)</f>
        <v/>
      </c>
      <c r="M1263" s="10" t="str">
        <f>VLOOKUP($E1263,'FP MD'!$A:$F,6,FALSE)</f>
        <v>Solar</v>
      </c>
      <c r="N1263" s="11">
        <v>203012</v>
      </c>
      <c r="O1263" s="12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13">
        <v>0</v>
      </c>
      <c r="AO1263" s="13">
        <v>0</v>
      </c>
      <c r="AP1263" s="13">
        <v>0</v>
      </c>
      <c r="AQ1263" s="13">
        <v>0</v>
      </c>
      <c r="AR1263" s="13">
        <v>0</v>
      </c>
      <c r="AS1263" s="13">
        <v>0</v>
      </c>
      <c r="AT1263" s="13">
        <v>0</v>
      </c>
      <c r="AU1263" s="13">
        <v>0</v>
      </c>
      <c r="AV1263" s="13">
        <v>0</v>
      </c>
      <c r="AW1263" s="13">
        <v>0</v>
      </c>
      <c r="AX1263" s="13">
        <v>0</v>
      </c>
      <c r="AY1263" s="13">
        <v>0</v>
      </c>
      <c r="AZ1263" s="13">
        <v>0</v>
      </c>
      <c r="BA1263" s="13">
        <v>0</v>
      </c>
      <c r="BB1263" s="13">
        <v>0</v>
      </c>
      <c r="BC1263" s="13">
        <v>0</v>
      </c>
      <c r="BD1263" s="13">
        <v>0</v>
      </c>
      <c r="BE1263" s="13">
        <v>0</v>
      </c>
      <c r="BF1263" s="13">
        <v>0</v>
      </c>
      <c r="BG1263" s="13">
        <v>0</v>
      </c>
      <c r="BH1263" s="13">
        <v>0</v>
      </c>
      <c r="BI1263" s="13">
        <v>0</v>
      </c>
      <c r="BJ1263" s="13">
        <v>0</v>
      </c>
      <c r="BK1263" s="13">
        <v>0</v>
      </c>
      <c r="BL1263" s="13">
        <v>0</v>
      </c>
      <c r="BM1263" s="13">
        <v>0</v>
      </c>
      <c r="BN1263" s="13">
        <v>0</v>
      </c>
      <c r="BO1263" s="13">
        <v>0</v>
      </c>
      <c r="BP1263" s="13">
        <v>0</v>
      </c>
      <c r="BQ1263" s="13">
        <v>0</v>
      </c>
      <c r="BR1263" s="13">
        <v>0</v>
      </c>
      <c r="BS1263" s="13">
        <v>0</v>
      </c>
      <c r="BT1263" s="13">
        <v>0</v>
      </c>
      <c r="BU1263" s="13">
        <v>0</v>
      </c>
      <c r="BV1263" s="13">
        <v>0</v>
      </c>
      <c r="BW1263" s="13">
        <v>0</v>
      </c>
      <c r="BX1263" s="14">
        <f t="shared" si="19"/>
        <v>0</v>
      </c>
    </row>
    <row r="1264" spans="1:76" s="17" customFormat="1" x14ac:dyDescent="0.3">
      <c r="A1264" s="7" t="s">
        <v>468</v>
      </c>
      <c r="B1264" s="8" t="s">
        <v>3225</v>
      </c>
      <c r="C1264" s="21" t="s">
        <v>3226</v>
      </c>
      <c r="D1264" s="9">
        <v>34399</v>
      </c>
      <c r="E1264" s="9" t="s">
        <v>3225</v>
      </c>
      <c r="F1264" s="10" t="str">
        <f>VLOOKUP($E1264,'FP MD'!$A:$F,2,FALSE)</f>
        <v>Lake Mabel Solar Capital Blanket</v>
      </c>
      <c r="G1264" s="10" t="s">
        <v>1221</v>
      </c>
      <c r="H1264" s="10" t="s">
        <v>3046</v>
      </c>
      <c r="I1264" s="10" t="s">
        <v>3046</v>
      </c>
      <c r="J1264" s="10" t="str">
        <f>VLOOKUP($E1264,'FP MD'!$A:$F,3,FALSE)</f>
        <v>Blanket</v>
      </c>
      <c r="K1264" s="10" t="str">
        <f>VLOOKUP($E1264,'FP MD'!$A:$F,4,FALSE)</f>
        <v/>
      </c>
      <c r="L1264" s="10" t="str">
        <f>VLOOKUP($E1264,'FP MD'!$A:$F,5,FALSE)</f>
        <v/>
      </c>
      <c r="M1264" s="10" t="str">
        <f>VLOOKUP($E1264,'FP MD'!$A:$F,6,FALSE)</f>
        <v>Solar</v>
      </c>
      <c r="N1264" s="11" t="s">
        <v>97</v>
      </c>
      <c r="O1264" s="12">
        <v>0</v>
      </c>
      <c r="P1264" s="13">
        <v>7500</v>
      </c>
      <c r="Q1264" s="13">
        <v>7500</v>
      </c>
      <c r="R1264" s="13">
        <v>7500</v>
      </c>
      <c r="S1264" s="13">
        <v>7500</v>
      </c>
      <c r="T1264" s="13">
        <v>7500</v>
      </c>
      <c r="U1264" s="13">
        <v>7500</v>
      </c>
      <c r="V1264" s="13">
        <v>7500</v>
      </c>
      <c r="W1264" s="13">
        <v>7500</v>
      </c>
      <c r="X1264" s="13">
        <v>7500</v>
      </c>
      <c r="Y1264" s="13">
        <v>7500</v>
      </c>
      <c r="Z1264" s="13">
        <v>7500</v>
      </c>
      <c r="AA1264" s="13">
        <v>7500</v>
      </c>
      <c r="AB1264" s="13">
        <v>8333.3699999999953</v>
      </c>
      <c r="AC1264" s="13">
        <v>8333.3300000000017</v>
      </c>
      <c r="AD1264" s="13">
        <v>8333.3300000000017</v>
      </c>
      <c r="AE1264" s="13">
        <v>8333.3300000000017</v>
      </c>
      <c r="AF1264" s="13">
        <v>8333.3300000000017</v>
      </c>
      <c r="AG1264" s="13">
        <v>8333.3299999999872</v>
      </c>
      <c r="AH1264" s="13">
        <v>8333.3299999999872</v>
      </c>
      <c r="AI1264" s="13">
        <v>8333.3299999999872</v>
      </c>
      <c r="AJ1264" s="13">
        <v>8333.3299999999872</v>
      </c>
      <c r="AK1264" s="13">
        <v>8333.3299999999872</v>
      </c>
      <c r="AL1264" s="13">
        <v>8333.3299999999872</v>
      </c>
      <c r="AM1264" s="13">
        <v>8333.3299999999872</v>
      </c>
      <c r="AN1264" s="13">
        <v>8333.3699999999953</v>
      </c>
      <c r="AO1264" s="13">
        <v>8333.3299999999872</v>
      </c>
      <c r="AP1264" s="13">
        <v>8333.3299999999872</v>
      </c>
      <c r="AQ1264" s="13">
        <v>8333.3299999999872</v>
      </c>
      <c r="AR1264" s="13">
        <v>8333.3299999999872</v>
      </c>
      <c r="AS1264" s="13">
        <v>8333.3299999999872</v>
      </c>
      <c r="AT1264" s="13">
        <v>8333.3299999999872</v>
      </c>
      <c r="AU1264" s="13">
        <v>8333.3299999999872</v>
      </c>
      <c r="AV1264" s="13">
        <v>8333.3300000000163</v>
      </c>
      <c r="AW1264" s="13">
        <v>8333.3300000000163</v>
      </c>
      <c r="AX1264" s="13">
        <v>8333.3300000000163</v>
      </c>
      <c r="AY1264" s="13">
        <v>8333.3300000000163</v>
      </c>
      <c r="AZ1264" s="13">
        <v>8333.3699999999953</v>
      </c>
      <c r="BA1264" s="13">
        <v>8333.3300000000163</v>
      </c>
      <c r="BB1264" s="13">
        <v>8333.3300000000163</v>
      </c>
      <c r="BC1264" s="13">
        <v>8333.3300000000163</v>
      </c>
      <c r="BD1264" s="13">
        <v>8333.3300000000163</v>
      </c>
      <c r="BE1264" s="13">
        <v>8333.3300000000163</v>
      </c>
      <c r="BF1264" s="13">
        <v>8333.3300000000163</v>
      </c>
      <c r="BG1264" s="13">
        <v>8333.3300000000163</v>
      </c>
      <c r="BH1264" s="13">
        <v>8333.3300000000163</v>
      </c>
      <c r="BI1264" s="13">
        <v>8333.3300000000163</v>
      </c>
      <c r="BJ1264" s="13">
        <v>8333.3300000000163</v>
      </c>
      <c r="BK1264" s="13">
        <v>8333.3300000000163</v>
      </c>
      <c r="BL1264" s="13">
        <v>8250</v>
      </c>
      <c r="BM1264" s="13">
        <v>8250</v>
      </c>
      <c r="BN1264" s="13">
        <v>8250</v>
      </c>
      <c r="BO1264" s="13">
        <v>8250</v>
      </c>
      <c r="BP1264" s="13">
        <v>8250</v>
      </c>
      <c r="BQ1264" s="13">
        <v>8250</v>
      </c>
      <c r="BR1264" s="13">
        <v>8250</v>
      </c>
      <c r="BS1264" s="13">
        <v>8250</v>
      </c>
      <c r="BT1264" s="13">
        <v>8250</v>
      </c>
      <c r="BU1264" s="13">
        <v>8250</v>
      </c>
      <c r="BV1264" s="13">
        <v>8250</v>
      </c>
      <c r="BW1264" s="13">
        <v>8250</v>
      </c>
      <c r="BX1264" s="14">
        <f t="shared" si="19"/>
        <v>390000.00000000006</v>
      </c>
    </row>
    <row r="1265" spans="1:76" s="17" customFormat="1" x14ac:dyDescent="0.3">
      <c r="A1265" s="7" t="s">
        <v>468</v>
      </c>
      <c r="B1265" s="8" t="s">
        <v>3227</v>
      </c>
      <c r="C1265" s="21" t="s">
        <v>3228</v>
      </c>
      <c r="D1265" s="9">
        <v>34399</v>
      </c>
      <c r="E1265" s="9" t="s">
        <v>3227</v>
      </c>
      <c r="F1265" s="10" t="str">
        <f>VLOOKUP($E1265,'FP MD'!$A:$F,2,FALSE)</f>
        <v>Juniper Solar Capital Blanket</v>
      </c>
      <c r="G1265" s="10" t="s">
        <v>1221</v>
      </c>
      <c r="H1265" s="10" t="s">
        <v>3050</v>
      </c>
      <c r="I1265" s="10" t="s">
        <v>3050</v>
      </c>
      <c r="J1265" s="10" t="str">
        <f>VLOOKUP($E1265,'FP MD'!$A:$F,3,FALSE)</f>
        <v/>
      </c>
      <c r="K1265" s="10" t="str">
        <f>VLOOKUP($E1265,'FP MD'!$A:$F,4,FALSE)</f>
        <v/>
      </c>
      <c r="L1265" s="10" t="str">
        <f>VLOOKUP($E1265,'FP MD'!$A:$F,5,FALSE)</f>
        <v/>
      </c>
      <c r="M1265" s="10" t="str">
        <f>VLOOKUP($E1265,'FP MD'!$A:$F,6,FALSE)</f>
        <v>Solar</v>
      </c>
      <c r="N1265" s="11" t="s">
        <v>97</v>
      </c>
      <c r="O1265" s="12">
        <v>0</v>
      </c>
      <c r="P1265" s="13">
        <v>7500</v>
      </c>
      <c r="Q1265" s="13">
        <v>7500</v>
      </c>
      <c r="R1265" s="13">
        <v>7500</v>
      </c>
      <c r="S1265" s="13">
        <v>7500</v>
      </c>
      <c r="T1265" s="13">
        <v>7500</v>
      </c>
      <c r="U1265" s="13">
        <v>7500</v>
      </c>
      <c r="V1265" s="13">
        <v>7500</v>
      </c>
      <c r="W1265" s="13">
        <v>7500</v>
      </c>
      <c r="X1265" s="13">
        <v>7500</v>
      </c>
      <c r="Y1265" s="13">
        <v>7500</v>
      </c>
      <c r="Z1265" s="13">
        <v>7500</v>
      </c>
      <c r="AA1265" s="13">
        <v>7500</v>
      </c>
      <c r="AB1265" s="13">
        <v>8333.3699999999953</v>
      </c>
      <c r="AC1265" s="13">
        <v>8333.3300000000017</v>
      </c>
      <c r="AD1265" s="13">
        <v>8333.3300000000017</v>
      </c>
      <c r="AE1265" s="13">
        <v>8333.3300000000017</v>
      </c>
      <c r="AF1265" s="13">
        <v>8333.3300000000017</v>
      </c>
      <c r="AG1265" s="13">
        <v>8333.3299999999872</v>
      </c>
      <c r="AH1265" s="13">
        <v>8333.3299999999872</v>
      </c>
      <c r="AI1265" s="13">
        <v>8333.3299999999872</v>
      </c>
      <c r="AJ1265" s="13">
        <v>8333.3299999999872</v>
      </c>
      <c r="AK1265" s="13">
        <v>8333.3299999999872</v>
      </c>
      <c r="AL1265" s="13">
        <v>8333.3299999999872</v>
      </c>
      <c r="AM1265" s="13">
        <v>8333.3299999999872</v>
      </c>
      <c r="AN1265" s="13">
        <v>8333.3699999999953</v>
      </c>
      <c r="AO1265" s="13">
        <v>8333.3299999999872</v>
      </c>
      <c r="AP1265" s="13">
        <v>8333.3299999999872</v>
      </c>
      <c r="AQ1265" s="13">
        <v>8333.3299999999872</v>
      </c>
      <c r="AR1265" s="13">
        <v>8333.3299999999872</v>
      </c>
      <c r="AS1265" s="13">
        <v>8333.3299999999872</v>
      </c>
      <c r="AT1265" s="13">
        <v>8333.3299999999872</v>
      </c>
      <c r="AU1265" s="13">
        <v>8333.3299999999872</v>
      </c>
      <c r="AV1265" s="13">
        <v>8333.3300000000163</v>
      </c>
      <c r="AW1265" s="13">
        <v>8333.3300000000163</v>
      </c>
      <c r="AX1265" s="13">
        <v>8333.3300000000163</v>
      </c>
      <c r="AY1265" s="13">
        <v>8333.3300000000163</v>
      </c>
      <c r="AZ1265" s="13">
        <v>8333.3699999999953</v>
      </c>
      <c r="BA1265" s="13">
        <v>8333.3300000000163</v>
      </c>
      <c r="BB1265" s="13">
        <v>8333.3300000000163</v>
      </c>
      <c r="BC1265" s="13">
        <v>8333.3300000000163</v>
      </c>
      <c r="BD1265" s="13">
        <v>8333.3300000000163</v>
      </c>
      <c r="BE1265" s="13">
        <v>8333.3300000000163</v>
      </c>
      <c r="BF1265" s="13">
        <v>8333.3300000000163</v>
      </c>
      <c r="BG1265" s="13">
        <v>8333.3300000000163</v>
      </c>
      <c r="BH1265" s="13">
        <v>8333.3300000000163</v>
      </c>
      <c r="BI1265" s="13">
        <v>8333.3300000000163</v>
      </c>
      <c r="BJ1265" s="13">
        <v>8333.3300000000163</v>
      </c>
      <c r="BK1265" s="13">
        <v>8333.3300000000163</v>
      </c>
      <c r="BL1265" s="13">
        <v>8250</v>
      </c>
      <c r="BM1265" s="13">
        <v>8250</v>
      </c>
      <c r="BN1265" s="13">
        <v>8250</v>
      </c>
      <c r="BO1265" s="13">
        <v>8250</v>
      </c>
      <c r="BP1265" s="13">
        <v>8250</v>
      </c>
      <c r="BQ1265" s="13">
        <v>8250</v>
      </c>
      <c r="BR1265" s="13">
        <v>8250</v>
      </c>
      <c r="BS1265" s="13">
        <v>8250</v>
      </c>
      <c r="BT1265" s="13">
        <v>8250</v>
      </c>
      <c r="BU1265" s="13">
        <v>8250</v>
      </c>
      <c r="BV1265" s="13">
        <v>8250</v>
      </c>
      <c r="BW1265" s="13">
        <v>8250</v>
      </c>
      <c r="BX1265" s="14">
        <f t="shared" si="19"/>
        <v>390000.00000000006</v>
      </c>
    </row>
    <row r="1266" spans="1:76" s="17" customFormat="1" x14ac:dyDescent="0.3">
      <c r="A1266" s="7" t="s">
        <v>468</v>
      </c>
      <c r="B1266" s="8" t="s">
        <v>3229</v>
      </c>
      <c r="C1266" s="21" t="s">
        <v>3230</v>
      </c>
      <c r="D1266" s="9">
        <v>34399</v>
      </c>
      <c r="E1266" s="9" t="s">
        <v>3229</v>
      </c>
      <c r="F1266" s="10" t="str">
        <f>VLOOKUP($E1266,'FP MD'!$A:$F,2,FALSE)</f>
        <v>Dover Solar Capital Blanket</v>
      </c>
      <c r="G1266" s="10" t="s">
        <v>1221</v>
      </c>
      <c r="H1266" s="10" t="s">
        <v>3026</v>
      </c>
      <c r="I1266" s="10" t="s">
        <v>3026</v>
      </c>
      <c r="J1266" s="10" t="str">
        <f>VLOOKUP($E1266,'FP MD'!$A:$F,3,FALSE)</f>
        <v/>
      </c>
      <c r="K1266" s="10" t="str">
        <f>VLOOKUP($E1266,'FP MD'!$A:$F,4,FALSE)</f>
        <v/>
      </c>
      <c r="L1266" s="10" t="str">
        <f>VLOOKUP($E1266,'FP MD'!$A:$F,5,FALSE)</f>
        <v/>
      </c>
      <c r="M1266" s="10" t="str">
        <f>VLOOKUP($E1266,'FP MD'!$A:$F,6,FALSE)</f>
        <v>Solar</v>
      </c>
      <c r="N1266" s="11" t="s">
        <v>97</v>
      </c>
      <c r="O1266" s="12">
        <v>0</v>
      </c>
      <c r="P1266" s="13">
        <v>7500</v>
      </c>
      <c r="Q1266" s="13">
        <v>7500</v>
      </c>
      <c r="R1266" s="13">
        <v>7500</v>
      </c>
      <c r="S1266" s="13">
        <v>7500</v>
      </c>
      <c r="T1266" s="13">
        <v>7500</v>
      </c>
      <c r="U1266" s="13">
        <v>7500</v>
      </c>
      <c r="V1266" s="13">
        <v>7500</v>
      </c>
      <c r="W1266" s="13">
        <v>7500</v>
      </c>
      <c r="X1266" s="13">
        <v>7500</v>
      </c>
      <c r="Y1266" s="13">
        <v>7500</v>
      </c>
      <c r="Z1266" s="13">
        <v>7500</v>
      </c>
      <c r="AA1266" s="13">
        <v>7500</v>
      </c>
      <c r="AB1266" s="13">
        <v>8333.3699999999953</v>
      </c>
      <c r="AC1266" s="13">
        <v>8333.3300000000017</v>
      </c>
      <c r="AD1266" s="13">
        <v>8333.3300000000017</v>
      </c>
      <c r="AE1266" s="13">
        <v>8333.3300000000017</v>
      </c>
      <c r="AF1266" s="13">
        <v>8333.3300000000017</v>
      </c>
      <c r="AG1266" s="13">
        <v>8333.3299999999872</v>
      </c>
      <c r="AH1266" s="13">
        <v>8333.3299999999872</v>
      </c>
      <c r="AI1266" s="13">
        <v>8333.3299999999872</v>
      </c>
      <c r="AJ1266" s="13">
        <v>8333.3299999999872</v>
      </c>
      <c r="AK1266" s="13">
        <v>8333.3299999999872</v>
      </c>
      <c r="AL1266" s="13">
        <v>8333.3299999999872</v>
      </c>
      <c r="AM1266" s="13">
        <v>8333.3299999999872</v>
      </c>
      <c r="AN1266" s="13">
        <v>8333.3699999999953</v>
      </c>
      <c r="AO1266" s="13">
        <v>8333.3299999999872</v>
      </c>
      <c r="AP1266" s="13">
        <v>8333.3299999999872</v>
      </c>
      <c r="AQ1266" s="13">
        <v>8333.3299999999872</v>
      </c>
      <c r="AR1266" s="13">
        <v>8333.3299999999872</v>
      </c>
      <c r="AS1266" s="13">
        <v>8333.3299999999872</v>
      </c>
      <c r="AT1266" s="13">
        <v>8333.3299999999872</v>
      </c>
      <c r="AU1266" s="13">
        <v>8333.3299999999872</v>
      </c>
      <c r="AV1266" s="13">
        <v>8333.3300000000163</v>
      </c>
      <c r="AW1266" s="13">
        <v>8333.3300000000163</v>
      </c>
      <c r="AX1266" s="13">
        <v>8333.3300000000163</v>
      </c>
      <c r="AY1266" s="13">
        <v>8333.3300000000163</v>
      </c>
      <c r="AZ1266" s="13">
        <v>8333.3699999999953</v>
      </c>
      <c r="BA1266" s="13">
        <v>8333.3300000000163</v>
      </c>
      <c r="BB1266" s="13">
        <v>8333.3300000000163</v>
      </c>
      <c r="BC1266" s="13">
        <v>8333.3300000000163</v>
      </c>
      <c r="BD1266" s="13">
        <v>8333.3300000000163</v>
      </c>
      <c r="BE1266" s="13">
        <v>8333.3300000000163</v>
      </c>
      <c r="BF1266" s="13">
        <v>8333.3300000000163</v>
      </c>
      <c r="BG1266" s="13">
        <v>8333.3300000000163</v>
      </c>
      <c r="BH1266" s="13">
        <v>8333.3300000000163</v>
      </c>
      <c r="BI1266" s="13">
        <v>8333.3300000000163</v>
      </c>
      <c r="BJ1266" s="13">
        <v>8333.3300000000163</v>
      </c>
      <c r="BK1266" s="13">
        <v>8333.3300000000163</v>
      </c>
      <c r="BL1266" s="13">
        <v>8250</v>
      </c>
      <c r="BM1266" s="13">
        <v>8250</v>
      </c>
      <c r="BN1266" s="13">
        <v>8250</v>
      </c>
      <c r="BO1266" s="13">
        <v>8250</v>
      </c>
      <c r="BP1266" s="13">
        <v>8250</v>
      </c>
      <c r="BQ1266" s="13">
        <v>8250</v>
      </c>
      <c r="BR1266" s="13">
        <v>8250</v>
      </c>
      <c r="BS1266" s="13">
        <v>8250</v>
      </c>
      <c r="BT1266" s="13">
        <v>8250</v>
      </c>
      <c r="BU1266" s="13">
        <v>8250</v>
      </c>
      <c r="BV1266" s="13">
        <v>8250</v>
      </c>
      <c r="BW1266" s="13">
        <v>8250</v>
      </c>
      <c r="BX1266" s="14">
        <f t="shared" si="19"/>
        <v>390000.00000000006</v>
      </c>
    </row>
    <row r="1267" spans="1:76" s="17" customFormat="1" x14ac:dyDescent="0.3">
      <c r="A1267" s="7" t="s">
        <v>3216</v>
      </c>
      <c r="B1267" s="8" t="s">
        <v>3231</v>
      </c>
      <c r="C1267" s="21" t="s">
        <v>3232</v>
      </c>
      <c r="D1267" s="9">
        <v>34399</v>
      </c>
      <c r="E1267" s="9" t="s">
        <v>3231</v>
      </c>
      <c r="F1267" s="10" t="str">
        <f>VLOOKUP($E1267,'FP MD'!$A:$F,2,FALSE)</f>
        <v>Alafia Solar Capital Blanket</v>
      </c>
      <c r="G1267" s="10" t="s">
        <v>1221</v>
      </c>
      <c r="H1267" s="10" t="s">
        <v>3040</v>
      </c>
      <c r="I1267" s="10" t="s">
        <v>3040</v>
      </c>
      <c r="J1267" s="10" t="str">
        <f>VLOOKUP($E1267,'FP MD'!$A:$F,3,FALSE)</f>
        <v/>
      </c>
      <c r="K1267" s="10" t="str">
        <f>VLOOKUP($E1267,'FP MD'!$A:$F,4,FALSE)</f>
        <v/>
      </c>
      <c r="L1267" s="10" t="str">
        <f>VLOOKUP($E1267,'FP MD'!$A:$F,5,FALSE)</f>
        <v/>
      </c>
      <c r="M1267" s="10" t="str">
        <f>VLOOKUP($E1267,'FP MD'!$A:$F,6,FALSE)</f>
        <v>Solar</v>
      </c>
      <c r="N1267" s="11">
        <v>203012</v>
      </c>
      <c r="O1267" s="12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0</v>
      </c>
      <c r="AM1267" s="13">
        <v>0</v>
      </c>
      <c r="AN1267" s="13">
        <v>0</v>
      </c>
      <c r="AO1267" s="13">
        <v>0</v>
      </c>
      <c r="AP1267" s="13">
        <v>0</v>
      </c>
      <c r="AQ1267" s="13">
        <v>0</v>
      </c>
      <c r="AR1267" s="13">
        <v>0</v>
      </c>
      <c r="AS1267" s="13">
        <v>0</v>
      </c>
      <c r="AT1267" s="13">
        <v>0</v>
      </c>
      <c r="AU1267" s="13">
        <v>0</v>
      </c>
      <c r="AV1267" s="13">
        <v>0</v>
      </c>
      <c r="AW1267" s="13">
        <v>0</v>
      </c>
      <c r="AX1267" s="13">
        <v>0</v>
      </c>
      <c r="AY1267" s="13">
        <v>0</v>
      </c>
      <c r="AZ1267" s="13">
        <v>0</v>
      </c>
      <c r="BA1267" s="13">
        <v>0</v>
      </c>
      <c r="BB1267" s="13">
        <v>0</v>
      </c>
      <c r="BC1267" s="13">
        <v>0</v>
      </c>
      <c r="BD1267" s="13">
        <v>0</v>
      </c>
      <c r="BE1267" s="13">
        <v>0</v>
      </c>
      <c r="BF1267" s="13">
        <v>0</v>
      </c>
      <c r="BG1267" s="13">
        <v>0</v>
      </c>
      <c r="BH1267" s="13">
        <v>0</v>
      </c>
      <c r="BI1267" s="13">
        <v>0</v>
      </c>
      <c r="BJ1267" s="13">
        <v>0</v>
      </c>
      <c r="BK1267" s="13">
        <v>0</v>
      </c>
      <c r="BL1267" s="13">
        <v>0</v>
      </c>
      <c r="BM1267" s="13">
        <v>0</v>
      </c>
      <c r="BN1267" s="13">
        <v>0</v>
      </c>
      <c r="BO1267" s="13">
        <v>0</v>
      </c>
      <c r="BP1267" s="13">
        <v>0</v>
      </c>
      <c r="BQ1267" s="13">
        <v>0</v>
      </c>
      <c r="BR1267" s="13">
        <v>0</v>
      </c>
      <c r="BS1267" s="13">
        <v>0</v>
      </c>
      <c r="BT1267" s="13">
        <v>0</v>
      </c>
      <c r="BU1267" s="13">
        <v>0</v>
      </c>
      <c r="BV1267" s="13">
        <v>0</v>
      </c>
      <c r="BW1267" s="13">
        <v>0</v>
      </c>
      <c r="BX1267" s="14">
        <f t="shared" si="19"/>
        <v>0</v>
      </c>
    </row>
    <row r="1268" spans="1:76" s="17" customFormat="1" x14ac:dyDescent="0.3">
      <c r="A1268" s="7" t="s">
        <v>462</v>
      </c>
      <c r="B1268" s="8" t="s">
        <v>3233</v>
      </c>
      <c r="C1268" s="21" t="s">
        <v>3234</v>
      </c>
      <c r="D1268" s="9">
        <v>34399</v>
      </c>
      <c r="E1268" s="9" t="s">
        <v>3235</v>
      </c>
      <c r="F1268" s="10" t="str">
        <f>VLOOKUP($E1268,'FP MD'!$A:$F,2,FALSE)</f>
        <v>Jamison Solar Development</v>
      </c>
      <c r="G1268" s="10" t="s">
        <v>1221</v>
      </c>
      <c r="H1268" s="10" t="s">
        <v>1753</v>
      </c>
      <c r="I1268" s="10" t="s">
        <v>1753</v>
      </c>
      <c r="J1268" s="10" t="str">
        <f>VLOOKUP($E1268,'FP MD'!$A:$F,3,FALSE)</f>
        <v>Solar - Wave 2</v>
      </c>
      <c r="K1268" s="10" t="str">
        <f>VLOOKUP($E1268,'FP MD'!$A:$F,4,FALSE)</f>
        <v>Wave 2 - Tranche 1</v>
      </c>
      <c r="L1268" s="10" t="str">
        <f>VLOOKUP($E1268,'FP MD'!$A:$F,5,FALSE)</f>
        <v/>
      </c>
      <c r="M1268" s="10" t="str">
        <f>VLOOKUP($E1268,'FP MD'!$A:$F,6,FALSE)</f>
        <v>Solar</v>
      </c>
      <c r="N1268" s="11">
        <v>202204</v>
      </c>
      <c r="O1268" s="12">
        <v>0</v>
      </c>
      <c r="P1268" s="13">
        <v>5000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13">
        <v>0</v>
      </c>
      <c r="AO1268" s="13">
        <v>0</v>
      </c>
      <c r="AP1268" s="13">
        <v>0</v>
      </c>
      <c r="AQ1268" s="13">
        <v>0</v>
      </c>
      <c r="AR1268" s="13">
        <v>0</v>
      </c>
      <c r="AS1268" s="13">
        <v>0</v>
      </c>
      <c r="AT1268" s="13">
        <v>0</v>
      </c>
      <c r="AU1268" s="13">
        <v>0</v>
      </c>
      <c r="AV1268" s="13">
        <v>0</v>
      </c>
      <c r="AW1268" s="13">
        <v>0</v>
      </c>
      <c r="AX1268" s="13">
        <v>0</v>
      </c>
      <c r="AY1268" s="13">
        <v>0</v>
      </c>
      <c r="AZ1268" s="13">
        <v>0</v>
      </c>
      <c r="BA1268" s="13">
        <v>0</v>
      </c>
      <c r="BB1268" s="13">
        <v>0</v>
      </c>
      <c r="BC1268" s="13">
        <v>0</v>
      </c>
      <c r="BD1268" s="13">
        <v>0</v>
      </c>
      <c r="BE1268" s="13">
        <v>0</v>
      </c>
      <c r="BF1268" s="13">
        <v>0</v>
      </c>
      <c r="BG1268" s="13">
        <v>0</v>
      </c>
      <c r="BH1268" s="13">
        <v>0</v>
      </c>
      <c r="BI1268" s="13">
        <v>0</v>
      </c>
      <c r="BJ1268" s="13">
        <v>0</v>
      </c>
      <c r="BK1268" s="13">
        <v>0</v>
      </c>
      <c r="BL1268" s="13">
        <v>0</v>
      </c>
      <c r="BM1268" s="13">
        <v>0</v>
      </c>
      <c r="BN1268" s="13">
        <v>0</v>
      </c>
      <c r="BO1268" s="13">
        <v>0</v>
      </c>
      <c r="BP1268" s="13">
        <v>0</v>
      </c>
      <c r="BQ1268" s="13">
        <v>0</v>
      </c>
      <c r="BR1268" s="13">
        <v>0</v>
      </c>
      <c r="BS1268" s="13">
        <v>0</v>
      </c>
      <c r="BT1268" s="13">
        <v>0</v>
      </c>
      <c r="BU1268" s="13">
        <v>0</v>
      </c>
      <c r="BV1268" s="13">
        <v>0</v>
      </c>
      <c r="BW1268" s="13">
        <v>0</v>
      </c>
      <c r="BX1268" s="14">
        <f t="shared" si="19"/>
        <v>5000</v>
      </c>
    </row>
    <row r="1269" spans="1:76" s="17" customFormat="1" x14ac:dyDescent="0.3">
      <c r="A1269" s="7" t="s">
        <v>462</v>
      </c>
      <c r="B1269" s="8" t="s">
        <v>3236</v>
      </c>
      <c r="C1269" s="21" t="s">
        <v>3237</v>
      </c>
      <c r="D1269" s="9">
        <v>34399</v>
      </c>
      <c r="E1269" s="9" t="s">
        <v>3238</v>
      </c>
      <c r="F1269" s="10" t="str">
        <f>VLOOKUP($E1269,'FP MD'!$A:$F,2,FALSE)</f>
        <v>Solar Wave 3 Trackers &amp; Inverters</v>
      </c>
      <c r="G1269" s="10" t="s">
        <v>495</v>
      </c>
      <c r="H1269" s="10" t="s">
        <v>467</v>
      </c>
      <c r="I1269" s="10" t="s">
        <v>467</v>
      </c>
      <c r="J1269" s="10" t="str">
        <f>VLOOKUP($E1269,'FP MD'!$A:$F,3,FALSE)</f>
        <v>Solar - Wave 3</v>
      </c>
      <c r="K1269" s="10" t="str">
        <f>VLOOKUP($E1269,'FP MD'!$A:$F,4,FALSE)</f>
        <v>Wave 3 - Tranche 1</v>
      </c>
      <c r="L1269" s="10" t="str">
        <f>VLOOKUP($E1269,'FP MD'!$A:$F,5,FALSE)</f>
        <v/>
      </c>
      <c r="M1269" s="10" t="str">
        <f>VLOOKUP($E1269,'FP MD'!$A:$F,6,FALSE)</f>
        <v>Solar</v>
      </c>
      <c r="N1269" s="11">
        <v>202612</v>
      </c>
      <c r="O1269" s="12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13">
        <v>0</v>
      </c>
      <c r="AO1269" s="13">
        <v>0</v>
      </c>
      <c r="AP1269" s="13">
        <v>0</v>
      </c>
      <c r="AQ1269" s="13">
        <v>0</v>
      </c>
      <c r="AR1269" s="13">
        <v>0</v>
      </c>
      <c r="AS1269" s="13">
        <v>0</v>
      </c>
      <c r="AT1269" s="13">
        <v>0</v>
      </c>
      <c r="AU1269" s="13">
        <v>0</v>
      </c>
      <c r="AV1269" s="13">
        <v>0</v>
      </c>
      <c r="AW1269" s="13">
        <v>0</v>
      </c>
      <c r="AX1269" s="13">
        <v>0</v>
      </c>
      <c r="AY1269" s="13">
        <v>292088.28999999864</v>
      </c>
      <c r="AZ1269" s="13">
        <v>0</v>
      </c>
      <c r="BA1269" s="13">
        <v>0</v>
      </c>
      <c r="BB1269" s="13">
        <v>0</v>
      </c>
      <c r="BC1269" s="13">
        <v>0</v>
      </c>
      <c r="BD1269" s="13">
        <v>0</v>
      </c>
      <c r="BE1269" s="13">
        <v>0</v>
      </c>
      <c r="BF1269" s="13">
        <v>0</v>
      </c>
      <c r="BG1269" s="13">
        <v>0</v>
      </c>
      <c r="BH1269" s="13">
        <v>0</v>
      </c>
      <c r="BI1269" s="13">
        <v>0</v>
      </c>
      <c r="BJ1269" s="13">
        <v>0</v>
      </c>
      <c r="BK1269" s="13">
        <v>0</v>
      </c>
      <c r="BL1269" s="13">
        <v>0</v>
      </c>
      <c r="BM1269" s="13">
        <v>0</v>
      </c>
      <c r="BN1269" s="13">
        <v>0</v>
      </c>
      <c r="BO1269" s="13">
        <v>0</v>
      </c>
      <c r="BP1269" s="13">
        <v>0</v>
      </c>
      <c r="BQ1269" s="13">
        <v>0</v>
      </c>
      <c r="BR1269" s="13">
        <v>0</v>
      </c>
      <c r="BS1269" s="13">
        <v>0</v>
      </c>
      <c r="BT1269" s="13">
        <v>0</v>
      </c>
      <c r="BU1269" s="13">
        <v>0</v>
      </c>
      <c r="BV1269" s="13">
        <v>0</v>
      </c>
      <c r="BW1269" s="13">
        <v>0</v>
      </c>
      <c r="BX1269" s="14">
        <f t="shared" si="19"/>
        <v>292088.28999999864</v>
      </c>
    </row>
    <row r="1270" spans="1:76" s="17" customFormat="1" x14ac:dyDescent="0.3">
      <c r="A1270" s="7" t="s">
        <v>462</v>
      </c>
      <c r="B1270" s="8" t="s">
        <v>3239</v>
      </c>
      <c r="C1270" s="21" t="s">
        <v>3240</v>
      </c>
      <c r="D1270" s="9">
        <v>34399</v>
      </c>
      <c r="E1270" s="9" t="s">
        <v>3241</v>
      </c>
      <c r="F1270" s="10" t="str">
        <f>VLOOKUP($E1270,'FP MD'!$A:$F,2,FALSE)</f>
        <v>Bearss Operations Center</v>
      </c>
      <c r="G1270" s="10" t="s">
        <v>495</v>
      </c>
      <c r="H1270" s="10" t="s">
        <v>507</v>
      </c>
      <c r="I1270" s="10" t="s">
        <v>3242</v>
      </c>
      <c r="J1270" s="10" t="str">
        <f>VLOOKUP($E1270,'FP MD'!$A:$F,3,FALSE)</f>
        <v>Bearss Operations Center</v>
      </c>
      <c r="K1270" s="10" t="str">
        <f>VLOOKUP($E1270,'FP MD'!$A:$F,4,FALSE)</f>
        <v/>
      </c>
      <c r="L1270" s="10" t="str">
        <f>VLOOKUP($E1270,'FP MD'!$A:$F,5,FALSE)</f>
        <v/>
      </c>
      <c r="M1270" s="10" t="str">
        <f>VLOOKUP($E1270,'FP MD'!$A:$F,6,FALSE)</f>
        <v>Solar</v>
      </c>
      <c r="N1270" s="11">
        <v>202506</v>
      </c>
      <c r="O1270" s="12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2095134.21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13">
        <v>0</v>
      </c>
      <c r="AO1270" s="13">
        <v>0</v>
      </c>
      <c r="AP1270" s="13">
        <v>0</v>
      </c>
      <c r="AQ1270" s="13">
        <v>0</v>
      </c>
      <c r="AR1270" s="13">
        <v>0</v>
      </c>
      <c r="AS1270" s="13">
        <v>0</v>
      </c>
      <c r="AT1270" s="13">
        <v>0</v>
      </c>
      <c r="AU1270" s="13">
        <v>0</v>
      </c>
      <c r="AV1270" s="13">
        <v>0</v>
      </c>
      <c r="AW1270" s="13">
        <v>0</v>
      </c>
      <c r="AX1270" s="13">
        <v>0</v>
      </c>
      <c r="AY1270" s="13">
        <v>0</v>
      </c>
      <c r="AZ1270" s="13">
        <v>0</v>
      </c>
      <c r="BA1270" s="13">
        <v>0</v>
      </c>
      <c r="BB1270" s="13">
        <v>0</v>
      </c>
      <c r="BC1270" s="13">
        <v>0</v>
      </c>
      <c r="BD1270" s="13">
        <v>0</v>
      </c>
      <c r="BE1270" s="13">
        <v>0</v>
      </c>
      <c r="BF1270" s="13">
        <v>0</v>
      </c>
      <c r="BG1270" s="13">
        <v>0</v>
      </c>
      <c r="BH1270" s="13">
        <v>0</v>
      </c>
      <c r="BI1270" s="13">
        <v>0</v>
      </c>
      <c r="BJ1270" s="13">
        <v>0</v>
      </c>
      <c r="BK1270" s="13">
        <v>0</v>
      </c>
      <c r="BL1270" s="13">
        <v>0</v>
      </c>
      <c r="BM1270" s="13">
        <v>0</v>
      </c>
      <c r="BN1270" s="13">
        <v>0</v>
      </c>
      <c r="BO1270" s="13">
        <v>0</v>
      </c>
      <c r="BP1270" s="13">
        <v>0</v>
      </c>
      <c r="BQ1270" s="13">
        <v>0</v>
      </c>
      <c r="BR1270" s="13">
        <v>0</v>
      </c>
      <c r="BS1270" s="13">
        <v>0</v>
      </c>
      <c r="BT1270" s="13">
        <v>0</v>
      </c>
      <c r="BU1270" s="13">
        <v>0</v>
      </c>
      <c r="BV1270" s="13">
        <v>0</v>
      </c>
      <c r="BW1270" s="13">
        <v>0</v>
      </c>
      <c r="BX1270" s="14">
        <f t="shared" si="19"/>
        <v>2095134.21</v>
      </c>
    </row>
    <row r="1271" spans="1:76" s="17" customFormat="1" x14ac:dyDescent="0.3">
      <c r="A1271" s="7" t="s">
        <v>462</v>
      </c>
      <c r="B1271" s="8" t="s">
        <v>3243</v>
      </c>
      <c r="C1271" s="21" t="s">
        <v>3244</v>
      </c>
      <c r="D1271" s="9">
        <v>34399</v>
      </c>
      <c r="E1271" s="9" t="s">
        <v>3238</v>
      </c>
      <c r="F1271" s="10" t="str">
        <f>VLOOKUP($E1271,'FP MD'!$A:$F,2,FALSE)</f>
        <v>Solar Wave 3 Trackers &amp; Inverters</v>
      </c>
      <c r="G1271" s="10" t="s">
        <v>1221</v>
      </c>
      <c r="H1271" s="10" t="s">
        <v>467</v>
      </c>
      <c r="I1271" s="10" t="s">
        <v>467</v>
      </c>
      <c r="J1271" s="10" t="str">
        <f>VLOOKUP($E1271,'FP MD'!$A:$F,3,FALSE)</f>
        <v>Solar - Wave 3</v>
      </c>
      <c r="K1271" s="10" t="str">
        <f>VLOOKUP($E1271,'FP MD'!$A:$F,4,FALSE)</f>
        <v>Wave 3 - Tranche 1</v>
      </c>
      <c r="L1271" s="10" t="str">
        <f>VLOOKUP($E1271,'FP MD'!$A:$F,5,FALSE)</f>
        <v/>
      </c>
      <c r="M1271" s="10" t="str">
        <f>VLOOKUP($E1271,'FP MD'!$A:$F,6,FALSE)</f>
        <v>Solar</v>
      </c>
      <c r="N1271" s="11">
        <v>202612</v>
      </c>
      <c r="O1271" s="12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13">
        <v>0</v>
      </c>
      <c r="AO1271" s="13">
        <v>0</v>
      </c>
      <c r="AP1271" s="13">
        <v>0</v>
      </c>
      <c r="AQ1271" s="13">
        <v>0</v>
      </c>
      <c r="AR1271" s="13">
        <v>0</v>
      </c>
      <c r="AS1271" s="13">
        <v>0</v>
      </c>
      <c r="AT1271" s="13">
        <v>0</v>
      </c>
      <c r="AU1271" s="13">
        <v>0</v>
      </c>
      <c r="AV1271" s="13">
        <v>0</v>
      </c>
      <c r="AW1271" s="13">
        <v>0</v>
      </c>
      <c r="AX1271" s="13">
        <v>0</v>
      </c>
      <c r="AY1271" s="13">
        <v>328290.71000000014</v>
      </c>
      <c r="AZ1271" s="13">
        <v>0</v>
      </c>
      <c r="BA1271" s="13">
        <v>0</v>
      </c>
      <c r="BB1271" s="13">
        <v>0</v>
      </c>
      <c r="BC1271" s="13">
        <v>0</v>
      </c>
      <c r="BD1271" s="13">
        <v>0</v>
      </c>
      <c r="BE1271" s="13">
        <v>0</v>
      </c>
      <c r="BF1271" s="13">
        <v>0</v>
      </c>
      <c r="BG1271" s="13">
        <v>0</v>
      </c>
      <c r="BH1271" s="13">
        <v>0</v>
      </c>
      <c r="BI1271" s="13">
        <v>0</v>
      </c>
      <c r="BJ1271" s="13">
        <v>0</v>
      </c>
      <c r="BK1271" s="13">
        <v>0</v>
      </c>
      <c r="BL1271" s="13">
        <v>0</v>
      </c>
      <c r="BM1271" s="13">
        <v>0</v>
      </c>
      <c r="BN1271" s="13">
        <v>0</v>
      </c>
      <c r="BO1271" s="13">
        <v>0</v>
      </c>
      <c r="BP1271" s="13">
        <v>0</v>
      </c>
      <c r="BQ1271" s="13">
        <v>0</v>
      </c>
      <c r="BR1271" s="13">
        <v>0</v>
      </c>
      <c r="BS1271" s="13">
        <v>0</v>
      </c>
      <c r="BT1271" s="13">
        <v>0</v>
      </c>
      <c r="BU1271" s="13">
        <v>0</v>
      </c>
      <c r="BV1271" s="13">
        <v>0</v>
      </c>
      <c r="BW1271" s="13">
        <v>0</v>
      </c>
      <c r="BX1271" s="14">
        <f t="shared" si="19"/>
        <v>328290.71000000014</v>
      </c>
    </row>
    <row r="1272" spans="1:76" s="17" customFormat="1" x14ac:dyDescent="0.3">
      <c r="A1272" s="7" t="s">
        <v>462</v>
      </c>
      <c r="B1272" s="8" t="s">
        <v>3079</v>
      </c>
      <c r="C1272" s="21" t="s">
        <v>3245</v>
      </c>
      <c r="D1272" s="9">
        <v>34399</v>
      </c>
      <c r="E1272" s="9" t="s">
        <v>3079</v>
      </c>
      <c r="F1272" s="10" t="str">
        <f>VLOOKUP($E1272,'FP MD'!$A:$F,2,FALSE)</f>
        <v>Station WIFI: Durrance Solar</v>
      </c>
      <c r="G1272" s="10" t="s">
        <v>495</v>
      </c>
      <c r="H1272" s="10" t="s">
        <v>1747</v>
      </c>
      <c r="I1272" s="10" t="s">
        <v>1747</v>
      </c>
      <c r="J1272" s="10" t="str">
        <f>VLOOKUP($E1272,'FP MD'!$A:$F,3,FALSE)</f>
        <v/>
      </c>
      <c r="K1272" s="10" t="str">
        <f>VLOOKUP($E1272,'FP MD'!$A:$F,4,FALSE)</f>
        <v/>
      </c>
      <c r="L1272" s="10" t="str">
        <f>VLOOKUP($E1272,'FP MD'!$A:$F,5,FALSE)</f>
        <v/>
      </c>
      <c r="M1272" s="10" t="str">
        <f>VLOOKUP($E1272,'FP MD'!$A:$F,6,FALSE)</f>
        <v>Solar</v>
      </c>
      <c r="N1272" s="11">
        <v>202206</v>
      </c>
      <c r="O1272" s="12">
        <v>0</v>
      </c>
      <c r="P1272" s="13">
        <v>0</v>
      </c>
      <c r="Q1272" s="13">
        <v>55000</v>
      </c>
      <c r="R1272" s="13">
        <v>5000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13">
        <v>0</v>
      </c>
      <c r="AO1272" s="13">
        <v>0</v>
      </c>
      <c r="AP1272" s="13">
        <v>0</v>
      </c>
      <c r="AQ1272" s="13">
        <v>0</v>
      </c>
      <c r="AR1272" s="13">
        <v>0</v>
      </c>
      <c r="AS1272" s="13">
        <v>0</v>
      </c>
      <c r="AT1272" s="13">
        <v>0</v>
      </c>
      <c r="AU1272" s="13">
        <v>0</v>
      </c>
      <c r="AV1272" s="13">
        <v>0</v>
      </c>
      <c r="AW1272" s="13">
        <v>0</v>
      </c>
      <c r="AX1272" s="13">
        <v>0</v>
      </c>
      <c r="AY1272" s="13">
        <v>0</v>
      </c>
      <c r="AZ1272" s="13">
        <v>0</v>
      </c>
      <c r="BA1272" s="13">
        <v>0</v>
      </c>
      <c r="BB1272" s="13">
        <v>0</v>
      </c>
      <c r="BC1272" s="13">
        <v>0</v>
      </c>
      <c r="BD1272" s="13">
        <v>0</v>
      </c>
      <c r="BE1272" s="13">
        <v>0</v>
      </c>
      <c r="BF1272" s="13">
        <v>0</v>
      </c>
      <c r="BG1272" s="13">
        <v>0</v>
      </c>
      <c r="BH1272" s="13">
        <v>0</v>
      </c>
      <c r="BI1272" s="13">
        <v>0</v>
      </c>
      <c r="BJ1272" s="13">
        <v>0</v>
      </c>
      <c r="BK1272" s="13">
        <v>0</v>
      </c>
      <c r="BL1272" s="13">
        <v>0</v>
      </c>
      <c r="BM1272" s="13">
        <v>0</v>
      </c>
      <c r="BN1272" s="13">
        <v>0</v>
      </c>
      <c r="BO1272" s="13">
        <v>0</v>
      </c>
      <c r="BP1272" s="13">
        <v>0</v>
      </c>
      <c r="BQ1272" s="13">
        <v>0</v>
      </c>
      <c r="BR1272" s="13">
        <v>0</v>
      </c>
      <c r="BS1272" s="13">
        <v>0</v>
      </c>
      <c r="BT1272" s="13">
        <v>0</v>
      </c>
      <c r="BU1272" s="13">
        <v>0</v>
      </c>
      <c r="BV1272" s="13">
        <v>0</v>
      </c>
      <c r="BW1272" s="13">
        <v>0</v>
      </c>
      <c r="BX1272" s="14">
        <f t="shared" si="19"/>
        <v>60000</v>
      </c>
    </row>
    <row r="1273" spans="1:76" s="17" customFormat="1" x14ac:dyDescent="0.3">
      <c r="A1273" s="7" t="s">
        <v>462</v>
      </c>
      <c r="B1273" s="8" t="s">
        <v>1767</v>
      </c>
      <c r="C1273" s="21" t="s">
        <v>3246</v>
      </c>
      <c r="D1273" s="9">
        <v>34399</v>
      </c>
      <c r="E1273" s="9" t="s">
        <v>1767</v>
      </c>
      <c r="F1273" s="10" t="str">
        <f>VLOOKUP($E1273,'FP MD'!$A:$F,2,FALSE)</f>
        <v>Mountain View Modular Building</v>
      </c>
      <c r="G1273" s="10" t="s">
        <v>1221</v>
      </c>
      <c r="H1273" s="10" t="s">
        <v>3036</v>
      </c>
      <c r="I1273" s="10" t="s">
        <v>3036</v>
      </c>
      <c r="J1273" s="10" t="str">
        <f>VLOOKUP($E1273,'FP MD'!$A:$F,3,FALSE)</f>
        <v/>
      </c>
      <c r="K1273" s="10" t="str">
        <f>VLOOKUP($E1273,'FP MD'!$A:$F,4,FALSE)</f>
        <v/>
      </c>
      <c r="L1273" s="10" t="str">
        <f>VLOOKUP($E1273,'FP MD'!$A:$F,5,FALSE)</f>
        <v/>
      </c>
      <c r="M1273" s="10" t="str">
        <f>VLOOKUP($E1273,'FP MD'!$A:$F,6,FALSE)</f>
        <v>Solar</v>
      </c>
      <c r="N1273" s="11">
        <v>202412</v>
      </c>
      <c r="O1273" s="12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236853.45000000007</v>
      </c>
      <c r="AB1273" s="13">
        <v>0</v>
      </c>
      <c r="AC1273" s="13">
        <v>0</v>
      </c>
      <c r="AD1273" s="13">
        <v>0</v>
      </c>
      <c r="AE1273" s="13">
        <v>0</v>
      </c>
      <c r="AF1273" s="13">
        <v>0</v>
      </c>
      <c r="AG1273" s="13">
        <v>0</v>
      </c>
      <c r="AH1273" s="13">
        <v>0</v>
      </c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13">
        <v>0</v>
      </c>
      <c r="AO1273" s="13">
        <v>0</v>
      </c>
      <c r="AP1273" s="13">
        <v>0</v>
      </c>
      <c r="AQ1273" s="13">
        <v>0</v>
      </c>
      <c r="AR1273" s="13">
        <v>0</v>
      </c>
      <c r="AS1273" s="13">
        <v>0</v>
      </c>
      <c r="AT1273" s="13">
        <v>0</v>
      </c>
      <c r="AU1273" s="13">
        <v>0</v>
      </c>
      <c r="AV1273" s="13">
        <v>0</v>
      </c>
      <c r="AW1273" s="13">
        <v>0</v>
      </c>
      <c r="AX1273" s="13">
        <v>0</v>
      </c>
      <c r="AY1273" s="13">
        <v>0</v>
      </c>
      <c r="AZ1273" s="13">
        <v>0</v>
      </c>
      <c r="BA1273" s="13">
        <v>0</v>
      </c>
      <c r="BB1273" s="13">
        <v>0</v>
      </c>
      <c r="BC1273" s="13">
        <v>0</v>
      </c>
      <c r="BD1273" s="13">
        <v>0</v>
      </c>
      <c r="BE1273" s="13">
        <v>0</v>
      </c>
      <c r="BF1273" s="13">
        <v>0</v>
      </c>
      <c r="BG1273" s="13">
        <v>0</v>
      </c>
      <c r="BH1273" s="13">
        <v>0</v>
      </c>
      <c r="BI1273" s="13">
        <v>0</v>
      </c>
      <c r="BJ1273" s="13">
        <v>0</v>
      </c>
      <c r="BK1273" s="13">
        <v>0</v>
      </c>
      <c r="BL1273" s="13">
        <v>0</v>
      </c>
      <c r="BM1273" s="13">
        <v>0</v>
      </c>
      <c r="BN1273" s="13">
        <v>0</v>
      </c>
      <c r="BO1273" s="13">
        <v>0</v>
      </c>
      <c r="BP1273" s="13">
        <v>0</v>
      </c>
      <c r="BQ1273" s="13">
        <v>0</v>
      </c>
      <c r="BR1273" s="13">
        <v>0</v>
      </c>
      <c r="BS1273" s="13">
        <v>0</v>
      </c>
      <c r="BT1273" s="13">
        <v>0</v>
      </c>
      <c r="BU1273" s="13">
        <v>0</v>
      </c>
      <c r="BV1273" s="13">
        <v>0</v>
      </c>
      <c r="BW1273" s="13">
        <v>0</v>
      </c>
      <c r="BX1273" s="14">
        <f t="shared" si="19"/>
        <v>236853.45000000007</v>
      </c>
    </row>
    <row r="1274" spans="1:76" s="17" customFormat="1" x14ac:dyDescent="0.3">
      <c r="A1274" s="7" t="s">
        <v>462</v>
      </c>
      <c r="B1274" s="8" t="s">
        <v>1764</v>
      </c>
      <c r="C1274" s="21" t="s">
        <v>3247</v>
      </c>
      <c r="D1274" s="9">
        <v>34399</v>
      </c>
      <c r="E1274" s="9" t="s">
        <v>1764</v>
      </c>
      <c r="F1274" s="10" t="str">
        <f>VLOOKUP($E1274,'FP MD'!$A:$F,2,FALSE)</f>
        <v>Payne Creek Modular Building</v>
      </c>
      <c r="G1274" s="10" t="s">
        <v>1221</v>
      </c>
      <c r="H1274" s="10" t="s">
        <v>3159</v>
      </c>
      <c r="I1274" s="10" t="s">
        <v>3159</v>
      </c>
      <c r="J1274" s="10" t="str">
        <f>VLOOKUP($E1274,'FP MD'!$A:$F,3,FALSE)</f>
        <v/>
      </c>
      <c r="K1274" s="10" t="str">
        <f>VLOOKUP($E1274,'FP MD'!$A:$F,4,FALSE)</f>
        <v/>
      </c>
      <c r="L1274" s="10" t="str">
        <f>VLOOKUP($E1274,'FP MD'!$A:$F,5,FALSE)</f>
        <v/>
      </c>
      <c r="M1274" s="10" t="str">
        <f>VLOOKUP($E1274,'FP MD'!$A:$F,6,FALSE)</f>
        <v>Solar</v>
      </c>
      <c r="N1274" s="11">
        <v>202412</v>
      </c>
      <c r="O1274" s="12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236853.45000000007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0</v>
      </c>
      <c r="AM1274" s="13">
        <v>0</v>
      </c>
      <c r="AN1274" s="13">
        <v>0</v>
      </c>
      <c r="AO1274" s="13">
        <v>0</v>
      </c>
      <c r="AP1274" s="13">
        <v>0</v>
      </c>
      <c r="AQ1274" s="13">
        <v>0</v>
      </c>
      <c r="AR1274" s="13">
        <v>0</v>
      </c>
      <c r="AS1274" s="13">
        <v>0</v>
      </c>
      <c r="AT1274" s="13">
        <v>0</v>
      </c>
      <c r="AU1274" s="13">
        <v>0</v>
      </c>
      <c r="AV1274" s="13">
        <v>0</v>
      </c>
      <c r="AW1274" s="13">
        <v>0</v>
      </c>
      <c r="AX1274" s="13">
        <v>0</v>
      </c>
      <c r="AY1274" s="13">
        <v>0</v>
      </c>
      <c r="AZ1274" s="13">
        <v>0</v>
      </c>
      <c r="BA1274" s="13">
        <v>0</v>
      </c>
      <c r="BB1274" s="13">
        <v>0</v>
      </c>
      <c r="BC1274" s="13">
        <v>0</v>
      </c>
      <c r="BD1274" s="13">
        <v>0</v>
      </c>
      <c r="BE1274" s="13">
        <v>0</v>
      </c>
      <c r="BF1274" s="13">
        <v>0</v>
      </c>
      <c r="BG1274" s="13">
        <v>0</v>
      </c>
      <c r="BH1274" s="13">
        <v>0</v>
      </c>
      <c r="BI1274" s="13">
        <v>0</v>
      </c>
      <c r="BJ1274" s="13">
        <v>0</v>
      </c>
      <c r="BK1274" s="13">
        <v>0</v>
      </c>
      <c r="BL1274" s="13">
        <v>0</v>
      </c>
      <c r="BM1274" s="13">
        <v>0</v>
      </c>
      <c r="BN1274" s="13">
        <v>0</v>
      </c>
      <c r="BO1274" s="13">
        <v>0</v>
      </c>
      <c r="BP1274" s="13">
        <v>0</v>
      </c>
      <c r="BQ1274" s="13">
        <v>0</v>
      </c>
      <c r="BR1274" s="13">
        <v>0</v>
      </c>
      <c r="BS1274" s="13">
        <v>0</v>
      </c>
      <c r="BT1274" s="13">
        <v>0</v>
      </c>
      <c r="BU1274" s="13">
        <v>0</v>
      </c>
      <c r="BV1274" s="13">
        <v>0</v>
      </c>
      <c r="BW1274" s="13">
        <v>0</v>
      </c>
      <c r="BX1274" s="14">
        <f t="shared" si="19"/>
        <v>236853.45000000007</v>
      </c>
    </row>
    <row r="1275" spans="1:76" s="17" customFormat="1" x14ac:dyDescent="0.3">
      <c r="A1275" s="7" t="s">
        <v>462</v>
      </c>
      <c r="B1275" s="8" t="s">
        <v>1760</v>
      </c>
      <c r="C1275" s="21" t="s">
        <v>3248</v>
      </c>
      <c r="D1275" s="9">
        <v>34399</v>
      </c>
      <c r="E1275" s="9" t="s">
        <v>1760</v>
      </c>
      <c r="F1275" s="10" t="str">
        <f>VLOOKUP($E1275,'FP MD'!$A:$F,2,FALSE)</f>
        <v>Bonnie Mine Modular Building</v>
      </c>
      <c r="G1275" s="10" t="s">
        <v>1221</v>
      </c>
      <c r="H1275" s="10" t="s">
        <v>1761</v>
      </c>
      <c r="I1275" s="10" t="s">
        <v>1761</v>
      </c>
      <c r="J1275" s="10" t="str">
        <f>VLOOKUP($E1275,'FP MD'!$A:$F,3,FALSE)</f>
        <v/>
      </c>
      <c r="K1275" s="10" t="str">
        <f>VLOOKUP($E1275,'FP MD'!$A:$F,4,FALSE)</f>
        <v/>
      </c>
      <c r="L1275" s="10" t="str">
        <f>VLOOKUP($E1275,'FP MD'!$A:$F,5,FALSE)</f>
        <v/>
      </c>
      <c r="M1275" s="10" t="str">
        <f>VLOOKUP($E1275,'FP MD'!$A:$F,6,FALSE)</f>
        <v>Solar</v>
      </c>
      <c r="N1275" s="11">
        <v>202412</v>
      </c>
      <c r="O1275" s="12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236853.45000000007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13">
        <v>0</v>
      </c>
      <c r="AO1275" s="13">
        <v>0</v>
      </c>
      <c r="AP1275" s="13">
        <v>0</v>
      </c>
      <c r="AQ1275" s="13">
        <v>0</v>
      </c>
      <c r="AR1275" s="13">
        <v>0</v>
      </c>
      <c r="AS1275" s="13">
        <v>0</v>
      </c>
      <c r="AT1275" s="13">
        <v>0</v>
      </c>
      <c r="AU1275" s="13">
        <v>0</v>
      </c>
      <c r="AV1275" s="13">
        <v>0</v>
      </c>
      <c r="AW1275" s="13">
        <v>0</v>
      </c>
      <c r="AX1275" s="13">
        <v>0</v>
      </c>
      <c r="AY1275" s="13">
        <v>0</v>
      </c>
      <c r="AZ1275" s="13">
        <v>0</v>
      </c>
      <c r="BA1275" s="13">
        <v>0</v>
      </c>
      <c r="BB1275" s="13">
        <v>0</v>
      </c>
      <c r="BC1275" s="13">
        <v>0</v>
      </c>
      <c r="BD1275" s="13">
        <v>0</v>
      </c>
      <c r="BE1275" s="13">
        <v>0</v>
      </c>
      <c r="BF1275" s="13">
        <v>0</v>
      </c>
      <c r="BG1275" s="13">
        <v>0</v>
      </c>
      <c r="BH1275" s="13">
        <v>0</v>
      </c>
      <c r="BI1275" s="13">
        <v>0</v>
      </c>
      <c r="BJ1275" s="13">
        <v>0</v>
      </c>
      <c r="BK1275" s="13">
        <v>0</v>
      </c>
      <c r="BL1275" s="13">
        <v>0</v>
      </c>
      <c r="BM1275" s="13">
        <v>0</v>
      </c>
      <c r="BN1275" s="13">
        <v>0</v>
      </c>
      <c r="BO1275" s="13">
        <v>0</v>
      </c>
      <c r="BP1275" s="13">
        <v>0</v>
      </c>
      <c r="BQ1275" s="13">
        <v>0</v>
      </c>
      <c r="BR1275" s="13">
        <v>0</v>
      </c>
      <c r="BS1275" s="13">
        <v>0</v>
      </c>
      <c r="BT1275" s="13">
        <v>0</v>
      </c>
      <c r="BU1275" s="13">
        <v>0</v>
      </c>
      <c r="BV1275" s="13">
        <v>0</v>
      </c>
      <c r="BW1275" s="13">
        <v>0</v>
      </c>
      <c r="BX1275" s="14">
        <f t="shared" si="19"/>
        <v>236853.45000000007</v>
      </c>
    </row>
    <row r="1276" spans="1:76" s="17" customFormat="1" x14ac:dyDescent="0.3">
      <c r="A1276" s="7" t="s">
        <v>462</v>
      </c>
      <c r="B1276" s="8" t="s">
        <v>3022</v>
      </c>
      <c r="C1276" s="21" t="s">
        <v>3021</v>
      </c>
      <c r="D1276" s="9">
        <v>34399</v>
      </c>
      <c r="E1276" s="9" t="s">
        <v>3022</v>
      </c>
      <c r="F1276" s="10" t="str">
        <f>VLOOKUP($E1276,'FP MD'!$A:$F,2,FALSE)</f>
        <v>English Creek Solar Development</v>
      </c>
      <c r="G1276" s="10" t="s">
        <v>1221</v>
      </c>
      <c r="H1276" s="10" t="s">
        <v>1693</v>
      </c>
      <c r="I1276" s="10" t="s">
        <v>1693</v>
      </c>
      <c r="J1276" s="10" t="str">
        <f>VLOOKUP($E1276,'FP MD'!$A:$F,3,FALSE)</f>
        <v>Solar - Wave 3</v>
      </c>
      <c r="K1276" s="10" t="str">
        <f>VLOOKUP($E1276,'FP MD'!$A:$F,4,FALSE)</f>
        <v>Wave 3 - Tranche 1</v>
      </c>
      <c r="L1276" s="10" t="str">
        <f>VLOOKUP($E1276,'FP MD'!$A:$F,5,FALSE)</f>
        <v/>
      </c>
      <c r="M1276" s="10" t="str">
        <f>VLOOKUP($E1276,'FP MD'!$A:$F,6,FALSE)</f>
        <v>Solar</v>
      </c>
      <c r="N1276" s="11">
        <v>202412</v>
      </c>
      <c r="O1276" s="12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908.21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13">
        <v>0</v>
      </c>
      <c r="AO1276" s="13">
        <v>0</v>
      </c>
      <c r="AP1276" s="13">
        <v>0</v>
      </c>
      <c r="AQ1276" s="13">
        <v>0</v>
      </c>
      <c r="AR1276" s="13">
        <v>0</v>
      </c>
      <c r="AS1276" s="13">
        <v>0</v>
      </c>
      <c r="AT1276" s="13">
        <v>0</v>
      </c>
      <c r="AU1276" s="13">
        <v>0</v>
      </c>
      <c r="AV1276" s="13">
        <v>0</v>
      </c>
      <c r="AW1276" s="13">
        <v>0</v>
      </c>
      <c r="AX1276" s="13">
        <v>0</v>
      </c>
      <c r="AY1276" s="13">
        <v>0</v>
      </c>
      <c r="AZ1276" s="13">
        <v>0</v>
      </c>
      <c r="BA1276" s="13">
        <v>0</v>
      </c>
      <c r="BB1276" s="13">
        <v>0</v>
      </c>
      <c r="BC1276" s="13">
        <v>0</v>
      </c>
      <c r="BD1276" s="13">
        <v>0</v>
      </c>
      <c r="BE1276" s="13">
        <v>0</v>
      </c>
      <c r="BF1276" s="13">
        <v>0</v>
      </c>
      <c r="BG1276" s="13">
        <v>0</v>
      </c>
      <c r="BH1276" s="13">
        <v>0</v>
      </c>
      <c r="BI1276" s="13">
        <v>0</v>
      </c>
      <c r="BJ1276" s="13">
        <v>0</v>
      </c>
      <c r="BK1276" s="13">
        <v>0</v>
      </c>
      <c r="BL1276" s="13">
        <v>0</v>
      </c>
      <c r="BM1276" s="13">
        <v>0</v>
      </c>
      <c r="BN1276" s="13">
        <v>0</v>
      </c>
      <c r="BO1276" s="13">
        <v>0</v>
      </c>
      <c r="BP1276" s="13">
        <v>0</v>
      </c>
      <c r="BQ1276" s="13">
        <v>0</v>
      </c>
      <c r="BR1276" s="13">
        <v>0</v>
      </c>
      <c r="BS1276" s="13">
        <v>0</v>
      </c>
      <c r="BT1276" s="13">
        <v>0</v>
      </c>
      <c r="BU1276" s="13">
        <v>0</v>
      </c>
      <c r="BV1276" s="13">
        <v>0</v>
      </c>
      <c r="BW1276" s="13">
        <v>0</v>
      </c>
      <c r="BX1276" s="14">
        <f t="shared" si="19"/>
        <v>908.21</v>
      </c>
    </row>
    <row r="1277" spans="1:76" s="17" customFormat="1" x14ac:dyDescent="0.3">
      <c r="A1277" s="7" t="s">
        <v>462</v>
      </c>
      <c r="B1277" s="8" t="s">
        <v>3045</v>
      </c>
      <c r="C1277" s="21" t="s">
        <v>3044</v>
      </c>
      <c r="D1277" s="9">
        <v>34399</v>
      </c>
      <c r="E1277" s="9" t="s">
        <v>3045</v>
      </c>
      <c r="F1277" s="10" t="str">
        <f>VLOOKUP($E1277,'FP MD'!$A:$F,2,FALSE)</f>
        <v>Lake Mabel Solar Dev</v>
      </c>
      <c r="G1277" s="10" t="s">
        <v>1221</v>
      </c>
      <c r="H1277" s="10" t="s">
        <v>3046</v>
      </c>
      <c r="I1277" s="10" t="s">
        <v>3046</v>
      </c>
      <c r="J1277" s="10" t="str">
        <f>VLOOKUP($E1277,'FP MD'!$A:$F,3,FALSE)</f>
        <v>Solar - Wave 2</v>
      </c>
      <c r="K1277" s="10" t="str">
        <f>VLOOKUP($E1277,'FP MD'!$A:$F,4,FALSE)</f>
        <v>Wave 2 - Tranche 3</v>
      </c>
      <c r="L1277" s="10" t="str">
        <f>VLOOKUP($E1277,'FP MD'!$A:$F,5,FALSE)</f>
        <v/>
      </c>
      <c r="M1277" s="10" t="str">
        <f>VLOOKUP($E1277,'FP MD'!$A:$F,6,FALSE)</f>
        <v>Solar</v>
      </c>
      <c r="N1277" s="11">
        <v>202312</v>
      </c>
      <c r="O1277" s="12">
        <v>0</v>
      </c>
      <c r="P1277" s="13">
        <v>0</v>
      </c>
      <c r="Q1277" s="13">
        <v>0</v>
      </c>
      <c r="R1277" s="13">
        <v>200000</v>
      </c>
      <c r="S1277" s="13">
        <v>300000</v>
      </c>
      <c r="T1277" s="13">
        <v>264923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13">
        <v>0</v>
      </c>
      <c r="AO1277" s="13">
        <v>0</v>
      </c>
      <c r="AP1277" s="13">
        <v>0</v>
      </c>
      <c r="AQ1277" s="13">
        <v>0</v>
      </c>
      <c r="AR1277" s="13">
        <v>0</v>
      </c>
      <c r="AS1277" s="13">
        <v>0</v>
      </c>
      <c r="AT1277" s="13">
        <v>0</v>
      </c>
      <c r="AU1277" s="13">
        <v>0</v>
      </c>
      <c r="AV1277" s="13">
        <v>0</v>
      </c>
      <c r="AW1277" s="13">
        <v>0</v>
      </c>
      <c r="AX1277" s="13">
        <v>0</v>
      </c>
      <c r="AY1277" s="13">
        <v>0</v>
      </c>
      <c r="AZ1277" s="13">
        <v>0</v>
      </c>
      <c r="BA1277" s="13">
        <v>0</v>
      </c>
      <c r="BB1277" s="13">
        <v>0</v>
      </c>
      <c r="BC1277" s="13">
        <v>0</v>
      </c>
      <c r="BD1277" s="13">
        <v>0</v>
      </c>
      <c r="BE1277" s="13">
        <v>0</v>
      </c>
      <c r="BF1277" s="13">
        <v>0</v>
      </c>
      <c r="BG1277" s="13">
        <v>0</v>
      </c>
      <c r="BH1277" s="13">
        <v>0</v>
      </c>
      <c r="BI1277" s="13">
        <v>0</v>
      </c>
      <c r="BJ1277" s="13">
        <v>0</v>
      </c>
      <c r="BK1277" s="13">
        <v>0</v>
      </c>
      <c r="BL1277" s="13">
        <v>0</v>
      </c>
      <c r="BM1277" s="13">
        <v>0</v>
      </c>
      <c r="BN1277" s="13">
        <v>0</v>
      </c>
      <c r="BO1277" s="13">
        <v>0</v>
      </c>
      <c r="BP1277" s="13">
        <v>0</v>
      </c>
      <c r="BQ1277" s="13">
        <v>0</v>
      </c>
      <c r="BR1277" s="13">
        <v>0</v>
      </c>
      <c r="BS1277" s="13">
        <v>0</v>
      </c>
      <c r="BT1277" s="13">
        <v>0</v>
      </c>
      <c r="BU1277" s="13">
        <v>0</v>
      </c>
      <c r="BV1277" s="13">
        <v>0</v>
      </c>
      <c r="BW1277" s="13">
        <v>0</v>
      </c>
      <c r="BX1277" s="14">
        <f t="shared" si="19"/>
        <v>764923</v>
      </c>
    </row>
    <row r="1278" spans="1:76" s="17" customFormat="1" x14ac:dyDescent="0.3">
      <c r="A1278" s="7" t="s">
        <v>462</v>
      </c>
      <c r="B1278" s="8" t="s">
        <v>3249</v>
      </c>
      <c r="C1278" s="21" t="s">
        <v>3250</v>
      </c>
      <c r="D1278" s="9">
        <v>34399</v>
      </c>
      <c r="E1278" s="9" t="s">
        <v>3249</v>
      </c>
      <c r="F1278" s="10" t="str">
        <f>VLOOKUP($E1278,'FP MD'!$A:$F,2,FALSE)</f>
        <v>Solar W4 P1 Solvay 2026</v>
      </c>
      <c r="G1278" s="10" t="s">
        <v>1221</v>
      </c>
      <c r="H1278" s="10" t="s">
        <v>467</v>
      </c>
      <c r="I1278" s="10" t="s">
        <v>467</v>
      </c>
      <c r="J1278" s="10" t="str">
        <f>VLOOKUP($E1278,'FP MD'!$A:$F,3,FALSE)</f>
        <v>Solar - Wave 4</v>
      </c>
      <c r="K1278" s="10" t="str">
        <f>VLOOKUP($E1278,'FP MD'!$A:$F,4,FALSE)</f>
        <v>Wave 4 - Tranche 1</v>
      </c>
      <c r="L1278" s="10" t="str">
        <f>VLOOKUP($E1278,'FP MD'!$A:$F,5,FALSE)</f>
        <v/>
      </c>
      <c r="M1278" s="10" t="str">
        <f>VLOOKUP($E1278,'FP MD'!$A:$F,6,FALSE)</f>
        <v>Solar</v>
      </c>
      <c r="N1278" s="11">
        <v>202612</v>
      </c>
      <c r="O1278" s="12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13">
        <v>0</v>
      </c>
      <c r="AO1278" s="13">
        <v>0</v>
      </c>
      <c r="AP1278" s="13">
        <v>0</v>
      </c>
      <c r="AQ1278" s="13">
        <v>0</v>
      </c>
      <c r="AR1278" s="13">
        <v>0</v>
      </c>
      <c r="AS1278" s="13">
        <v>0</v>
      </c>
      <c r="AT1278" s="13">
        <v>0</v>
      </c>
      <c r="AU1278" s="13">
        <v>0</v>
      </c>
      <c r="AV1278" s="13">
        <v>0</v>
      </c>
      <c r="AW1278" s="13">
        <v>0</v>
      </c>
      <c r="AX1278" s="13">
        <v>0</v>
      </c>
      <c r="AY1278" s="13">
        <v>58137023.930000007</v>
      </c>
      <c r="AZ1278" s="13">
        <v>41666.630000002682</v>
      </c>
      <c r="BA1278" s="13">
        <v>41666.670000001788</v>
      </c>
      <c r="BB1278" s="13">
        <v>41666.670000001788</v>
      </c>
      <c r="BC1278" s="13">
        <v>41666.670000001788</v>
      </c>
      <c r="BD1278" s="13">
        <v>41666.670000001788</v>
      </c>
      <c r="BE1278" s="13">
        <v>41666.670000001788</v>
      </c>
      <c r="BF1278" s="13">
        <v>41666.670000001788</v>
      </c>
      <c r="BG1278" s="13">
        <v>41666.670000001788</v>
      </c>
      <c r="BH1278" s="13">
        <v>41666.670000001788</v>
      </c>
      <c r="BI1278" s="13">
        <v>41666.670000001788</v>
      </c>
      <c r="BJ1278" s="13">
        <v>41666.670000001788</v>
      </c>
      <c r="BK1278" s="13">
        <v>41666.670000001788</v>
      </c>
      <c r="BL1278" s="13">
        <v>0</v>
      </c>
      <c r="BM1278" s="13">
        <v>0</v>
      </c>
      <c r="BN1278" s="13">
        <v>0</v>
      </c>
      <c r="BO1278" s="13">
        <v>0</v>
      </c>
      <c r="BP1278" s="13">
        <v>0</v>
      </c>
      <c r="BQ1278" s="13">
        <v>0</v>
      </c>
      <c r="BR1278" s="13">
        <v>0</v>
      </c>
      <c r="BS1278" s="13">
        <v>0</v>
      </c>
      <c r="BT1278" s="13">
        <v>0</v>
      </c>
      <c r="BU1278" s="13">
        <v>0</v>
      </c>
      <c r="BV1278" s="13">
        <v>0</v>
      </c>
      <c r="BW1278" s="13">
        <v>0</v>
      </c>
      <c r="BX1278" s="14">
        <f t="shared" si="19"/>
        <v>58637023.93000003</v>
      </c>
    </row>
    <row r="1279" spans="1:76" s="17" customFormat="1" x14ac:dyDescent="0.3">
      <c r="A1279" s="7" t="s">
        <v>462</v>
      </c>
      <c r="B1279" s="8" t="s">
        <v>3251</v>
      </c>
      <c r="C1279" s="21" t="s">
        <v>3252</v>
      </c>
      <c r="D1279" s="9">
        <v>34399</v>
      </c>
      <c r="E1279" s="9" t="s">
        <v>3251</v>
      </c>
      <c r="F1279" s="10" t="str">
        <f>VLOOKUP($E1279,'FP MD'!$A:$F,2,FALSE)</f>
        <v>Solar W4 P2 Wimauma 3 2026</v>
      </c>
      <c r="G1279" s="10" t="s">
        <v>1221</v>
      </c>
      <c r="H1279" s="10" t="s">
        <v>467</v>
      </c>
      <c r="I1279" s="10" t="s">
        <v>467</v>
      </c>
      <c r="J1279" s="10" t="str">
        <f>VLOOKUP($E1279,'FP MD'!$A:$F,3,FALSE)</f>
        <v>Solar - Wave 4</v>
      </c>
      <c r="K1279" s="10" t="str">
        <f>VLOOKUP($E1279,'FP MD'!$A:$F,4,FALSE)</f>
        <v>Wave 4 - Tranche 2</v>
      </c>
      <c r="L1279" s="10" t="str">
        <f>VLOOKUP($E1279,'FP MD'!$A:$F,5,FALSE)</f>
        <v/>
      </c>
      <c r="M1279" s="10" t="str">
        <f>VLOOKUP($E1279,'FP MD'!$A:$F,6,FALSE)</f>
        <v>Solar</v>
      </c>
      <c r="N1279" s="11">
        <v>202612</v>
      </c>
      <c r="O1279" s="12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0</v>
      </c>
      <c r="AK1279" s="13">
        <v>0</v>
      </c>
      <c r="AL1279" s="13">
        <v>0</v>
      </c>
      <c r="AM1279" s="13">
        <v>0</v>
      </c>
      <c r="AN1279" s="13">
        <v>0</v>
      </c>
      <c r="AO1279" s="13">
        <v>0</v>
      </c>
      <c r="AP1279" s="13">
        <v>0</v>
      </c>
      <c r="AQ1279" s="13">
        <v>0</v>
      </c>
      <c r="AR1279" s="13">
        <v>0</v>
      </c>
      <c r="AS1279" s="13">
        <v>0</v>
      </c>
      <c r="AT1279" s="13">
        <v>0</v>
      </c>
      <c r="AU1279" s="13">
        <v>0</v>
      </c>
      <c r="AV1279" s="13">
        <v>0</v>
      </c>
      <c r="AW1279" s="13">
        <v>0</v>
      </c>
      <c r="AX1279" s="13">
        <v>0</v>
      </c>
      <c r="AY1279" s="13">
        <v>133996795.66</v>
      </c>
      <c r="AZ1279" s="13">
        <v>83333.370000004768</v>
      </c>
      <c r="BA1279" s="13">
        <v>83333.329999998212</v>
      </c>
      <c r="BB1279" s="13">
        <v>83333.329999998212</v>
      </c>
      <c r="BC1279" s="13">
        <v>83333.330000013113</v>
      </c>
      <c r="BD1279" s="13">
        <v>83333.330000013113</v>
      </c>
      <c r="BE1279" s="13">
        <v>83333.330000013113</v>
      </c>
      <c r="BF1279" s="13">
        <v>83333.330000013113</v>
      </c>
      <c r="BG1279" s="13">
        <v>83333.330000013113</v>
      </c>
      <c r="BH1279" s="13">
        <v>83333.330000013113</v>
      </c>
      <c r="BI1279" s="13">
        <v>83333.330000013113</v>
      </c>
      <c r="BJ1279" s="13">
        <v>83333.330000013113</v>
      </c>
      <c r="BK1279" s="13">
        <v>83333.330000013113</v>
      </c>
      <c r="BL1279" s="13">
        <v>0</v>
      </c>
      <c r="BM1279" s="13">
        <v>0</v>
      </c>
      <c r="BN1279" s="13">
        <v>0</v>
      </c>
      <c r="BO1279" s="13">
        <v>0</v>
      </c>
      <c r="BP1279" s="13">
        <v>0</v>
      </c>
      <c r="BQ1279" s="13">
        <v>0</v>
      </c>
      <c r="BR1279" s="13">
        <v>0</v>
      </c>
      <c r="BS1279" s="13">
        <v>0</v>
      </c>
      <c r="BT1279" s="13">
        <v>0</v>
      </c>
      <c r="BU1279" s="13">
        <v>0</v>
      </c>
      <c r="BV1279" s="13">
        <v>0</v>
      </c>
      <c r="BW1279" s="13">
        <v>0</v>
      </c>
      <c r="BX1279" s="14">
        <f t="shared" si="19"/>
        <v>134996795.66000012</v>
      </c>
    </row>
    <row r="1280" spans="1:76" s="17" customFormat="1" x14ac:dyDescent="0.3">
      <c r="A1280" s="7" t="s">
        <v>462</v>
      </c>
      <c r="B1280" s="8" t="s">
        <v>3253</v>
      </c>
      <c r="C1280" s="21" t="s">
        <v>3254</v>
      </c>
      <c r="D1280" s="9">
        <v>34399</v>
      </c>
      <c r="E1280" s="9" t="s">
        <v>3253</v>
      </c>
      <c r="F1280" s="10" t="str">
        <f>VLOOKUP($E1280,'FP MD'!$A:$F,2,FALSE)</f>
        <v>Solar W4 P3 Clear springs 2027</v>
      </c>
      <c r="G1280" s="10" t="s">
        <v>1221</v>
      </c>
      <c r="H1280" s="10" t="s">
        <v>467</v>
      </c>
      <c r="I1280" s="10" t="s">
        <v>467</v>
      </c>
      <c r="J1280" s="10" t="str">
        <f>VLOOKUP($E1280,'FP MD'!$A:$F,3,FALSE)</f>
        <v>Solar - Wave 4</v>
      </c>
      <c r="K1280" s="10" t="str">
        <f>VLOOKUP($E1280,'FP MD'!$A:$F,4,FALSE)</f>
        <v>Wave 4 - Tranche 3</v>
      </c>
      <c r="L1280" s="10" t="str">
        <f>VLOOKUP($E1280,'FP MD'!$A:$F,5,FALSE)</f>
        <v/>
      </c>
      <c r="M1280" s="10" t="str">
        <f>VLOOKUP($E1280,'FP MD'!$A:$F,6,FALSE)</f>
        <v>Solar</v>
      </c>
      <c r="N1280" s="11">
        <v>202712</v>
      </c>
      <c r="O1280" s="12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13">
        <v>0</v>
      </c>
      <c r="AO1280" s="13">
        <v>0</v>
      </c>
      <c r="AP1280" s="13">
        <v>0</v>
      </c>
      <c r="AQ1280" s="13">
        <v>0</v>
      </c>
      <c r="AR1280" s="13">
        <v>0</v>
      </c>
      <c r="AS1280" s="13">
        <v>0</v>
      </c>
      <c r="AT1280" s="13">
        <v>0</v>
      </c>
      <c r="AU1280" s="13">
        <v>0</v>
      </c>
      <c r="AV1280" s="13">
        <v>0</v>
      </c>
      <c r="AW1280" s="13">
        <v>0</v>
      </c>
      <c r="AX1280" s="13">
        <v>0</v>
      </c>
      <c r="AY1280" s="13">
        <v>0</v>
      </c>
      <c r="AZ1280" s="13">
        <v>0</v>
      </c>
      <c r="BA1280" s="13">
        <v>0</v>
      </c>
      <c r="BB1280" s="13">
        <v>0</v>
      </c>
      <c r="BC1280" s="13">
        <v>0</v>
      </c>
      <c r="BD1280" s="13">
        <v>0</v>
      </c>
      <c r="BE1280" s="13">
        <v>0</v>
      </c>
      <c r="BF1280" s="13">
        <v>0</v>
      </c>
      <c r="BG1280" s="13">
        <v>0</v>
      </c>
      <c r="BH1280" s="13">
        <v>0</v>
      </c>
      <c r="BI1280" s="13">
        <v>0</v>
      </c>
      <c r="BJ1280" s="13">
        <v>0</v>
      </c>
      <c r="BK1280" s="13">
        <v>121987805.48999999</v>
      </c>
      <c r="BL1280" s="13">
        <v>40000</v>
      </c>
      <c r="BM1280" s="13">
        <v>40000</v>
      </c>
      <c r="BN1280" s="13">
        <v>40000</v>
      </c>
      <c r="BO1280" s="13">
        <v>40000</v>
      </c>
      <c r="BP1280" s="13">
        <v>40000</v>
      </c>
      <c r="BQ1280" s="13">
        <v>40000</v>
      </c>
      <c r="BR1280" s="13">
        <v>40000</v>
      </c>
      <c r="BS1280" s="13">
        <v>40000</v>
      </c>
      <c r="BT1280" s="13">
        <v>40000</v>
      </c>
      <c r="BU1280" s="13">
        <v>40000</v>
      </c>
      <c r="BV1280" s="13">
        <v>40000</v>
      </c>
      <c r="BW1280" s="13">
        <v>40000</v>
      </c>
      <c r="BX1280" s="14">
        <f t="shared" si="19"/>
        <v>121987805.48999999</v>
      </c>
    </row>
    <row r="1281" spans="1:76" s="17" customFormat="1" x14ac:dyDescent="0.3">
      <c r="A1281" s="7" t="s">
        <v>462</v>
      </c>
      <c r="B1281" s="8" t="s">
        <v>3255</v>
      </c>
      <c r="C1281" s="21" t="s">
        <v>3256</v>
      </c>
      <c r="D1281" s="9">
        <v>34399</v>
      </c>
      <c r="E1281" s="9" t="s">
        <v>3255</v>
      </c>
      <c r="F1281" s="10" t="str">
        <f>VLOOKUP($E1281,'FP MD'!$A:$F,2,FALSE)</f>
        <v>Farmland Reserve Solar Construction</v>
      </c>
      <c r="G1281" s="10" t="s">
        <v>1221</v>
      </c>
      <c r="H1281" s="10" t="s">
        <v>467</v>
      </c>
      <c r="I1281" s="10" t="s">
        <v>467</v>
      </c>
      <c r="J1281" s="10" t="str">
        <f>VLOOKUP($E1281,'FP MD'!$A:$F,3,FALSE)</f>
        <v>Solar - Wave 3</v>
      </c>
      <c r="K1281" s="10" t="str">
        <f>VLOOKUP($E1281,'FP MD'!$A:$F,4,FALSE)</f>
        <v>Wave 3 - Tranche 1</v>
      </c>
      <c r="L1281" s="10" t="str">
        <f>VLOOKUP($E1281,'FP MD'!$A:$F,5,FALSE)</f>
        <v/>
      </c>
      <c r="M1281" s="10" t="str">
        <f>VLOOKUP($E1281,'FP MD'!$A:$F,6,FALSE)</f>
        <v>Solar</v>
      </c>
      <c r="N1281" s="11">
        <v>202612</v>
      </c>
      <c r="O1281" s="12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13">
        <v>0</v>
      </c>
      <c r="AO1281" s="13">
        <v>0</v>
      </c>
      <c r="AP1281" s="13">
        <v>0</v>
      </c>
      <c r="AQ1281" s="13">
        <v>0</v>
      </c>
      <c r="AR1281" s="13">
        <v>0</v>
      </c>
      <c r="AS1281" s="13">
        <v>0</v>
      </c>
      <c r="AT1281" s="13">
        <v>0</v>
      </c>
      <c r="AU1281" s="13">
        <v>0</v>
      </c>
      <c r="AV1281" s="13">
        <v>0</v>
      </c>
      <c r="AW1281" s="13">
        <v>0</v>
      </c>
      <c r="AX1281" s="13">
        <v>0</v>
      </c>
      <c r="AY1281" s="13">
        <v>78598383.340000018</v>
      </c>
      <c r="AZ1281" s="13">
        <v>50000</v>
      </c>
      <c r="BA1281" s="13">
        <v>50000</v>
      </c>
      <c r="BB1281" s="13">
        <v>50000</v>
      </c>
      <c r="BC1281" s="13">
        <v>50000</v>
      </c>
      <c r="BD1281" s="13">
        <v>55000</v>
      </c>
      <c r="BE1281" s="13">
        <v>0</v>
      </c>
      <c r="BF1281" s="13">
        <v>0</v>
      </c>
      <c r="BG1281" s="13">
        <v>0</v>
      </c>
      <c r="BH1281" s="13">
        <v>0</v>
      </c>
      <c r="BI1281" s="13">
        <v>0</v>
      </c>
      <c r="BJ1281" s="13">
        <v>0</v>
      </c>
      <c r="BK1281" s="13">
        <v>0</v>
      </c>
      <c r="BL1281" s="13">
        <v>0</v>
      </c>
      <c r="BM1281" s="13">
        <v>0</v>
      </c>
      <c r="BN1281" s="13">
        <v>0</v>
      </c>
      <c r="BO1281" s="13">
        <v>0</v>
      </c>
      <c r="BP1281" s="13">
        <v>0</v>
      </c>
      <c r="BQ1281" s="13">
        <v>0</v>
      </c>
      <c r="BR1281" s="13">
        <v>0</v>
      </c>
      <c r="BS1281" s="13">
        <v>0</v>
      </c>
      <c r="BT1281" s="13">
        <v>0</v>
      </c>
      <c r="BU1281" s="13">
        <v>0</v>
      </c>
      <c r="BV1281" s="13">
        <v>0</v>
      </c>
      <c r="BW1281" s="13">
        <v>0</v>
      </c>
      <c r="BX1281" s="14">
        <f t="shared" si="19"/>
        <v>78853383.340000018</v>
      </c>
    </row>
    <row r="1282" spans="1:76" s="17" customFormat="1" x14ac:dyDescent="0.3">
      <c r="A1282" s="7" t="s">
        <v>462</v>
      </c>
      <c r="B1282" s="8" t="s">
        <v>3257</v>
      </c>
      <c r="C1282" s="21" t="s">
        <v>3258</v>
      </c>
      <c r="D1282" s="9">
        <v>34399</v>
      </c>
      <c r="E1282" s="9" t="s">
        <v>3257</v>
      </c>
      <c r="F1282" s="10" t="str">
        <f>VLOOKUP($E1282,'FP MD'!$A:$F,2,FALSE)</f>
        <v>Solar W4 P 4 ROOD 2027</v>
      </c>
      <c r="G1282" s="10" t="s">
        <v>1221</v>
      </c>
      <c r="H1282" s="10" t="s">
        <v>467</v>
      </c>
      <c r="I1282" s="10" t="s">
        <v>467</v>
      </c>
      <c r="J1282" s="10" t="str">
        <f>VLOOKUP($E1282,'FP MD'!$A:$F,3,FALSE)</f>
        <v>Solar - Wave 4</v>
      </c>
      <c r="K1282" s="10" t="str">
        <f>VLOOKUP($E1282,'FP MD'!$A:$F,4,FALSE)</f>
        <v/>
      </c>
      <c r="L1282" s="10" t="str">
        <f>VLOOKUP($E1282,'FP MD'!$A:$F,5,FALSE)</f>
        <v/>
      </c>
      <c r="M1282" s="10" t="str">
        <f>VLOOKUP($E1282,'FP MD'!$A:$F,6,FALSE)</f>
        <v>Solar</v>
      </c>
      <c r="N1282" s="11">
        <v>202712</v>
      </c>
      <c r="O1282" s="12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13">
        <v>0</v>
      </c>
      <c r="AO1282" s="13">
        <v>0</v>
      </c>
      <c r="AP1282" s="13">
        <v>0</v>
      </c>
      <c r="AQ1282" s="13">
        <v>0</v>
      </c>
      <c r="AR1282" s="13">
        <v>0</v>
      </c>
      <c r="AS1282" s="13">
        <v>0</v>
      </c>
      <c r="AT1282" s="13">
        <v>0</v>
      </c>
      <c r="AU1282" s="13">
        <v>0</v>
      </c>
      <c r="AV1282" s="13">
        <v>0</v>
      </c>
      <c r="AW1282" s="13">
        <v>0</v>
      </c>
      <c r="AX1282" s="13">
        <v>0</v>
      </c>
      <c r="AY1282" s="13">
        <v>0</v>
      </c>
      <c r="AZ1282" s="13">
        <v>0</v>
      </c>
      <c r="BA1282" s="13">
        <v>0</v>
      </c>
      <c r="BB1282" s="13">
        <v>0</v>
      </c>
      <c r="BC1282" s="13">
        <v>0</v>
      </c>
      <c r="BD1282" s="13">
        <v>0</v>
      </c>
      <c r="BE1282" s="13">
        <v>0</v>
      </c>
      <c r="BF1282" s="13">
        <v>0</v>
      </c>
      <c r="BG1282" s="13">
        <v>0</v>
      </c>
      <c r="BH1282" s="13">
        <v>0</v>
      </c>
      <c r="BI1282" s="13">
        <v>0</v>
      </c>
      <c r="BJ1282" s="13">
        <v>0</v>
      </c>
      <c r="BK1282" s="13">
        <v>132661192.3</v>
      </c>
      <c r="BL1282" s="13">
        <v>83333.370000004768</v>
      </c>
      <c r="BM1282" s="13">
        <v>83333.329999998212</v>
      </c>
      <c r="BN1282" s="13">
        <v>83333.329999998212</v>
      </c>
      <c r="BO1282" s="13">
        <v>83333.329999998212</v>
      </c>
      <c r="BP1282" s="13">
        <v>83333.329999998212</v>
      </c>
      <c r="BQ1282" s="13">
        <v>83333.329999998212</v>
      </c>
      <c r="BR1282" s="13">
        <v>83333.329999998212</v>
      </c>
      <c r="BS1282" s="13">
        <v>83333.329999998212</v>
      </c>
      <c r="BT1282" s="13">
        <v>83333.329999998212</v>
      </c>
      <c r="BU1282" s="13">
        <v>83333.329999998212</v>
      </c>
      <c r="BV1282" s="13">
        <v>83333.329999998212</v>
      </c>
      <c r="BW1282" s="13">
        <v>83333.329999998212</v>
      </c>
      <c r="BX1282" s="14">
        <f t="shared" ref="BX1282:BX1345" si="20">SUM(P1282:BK1282)</f>
        <v>132661192.3</v>
      </c>
    </row>
    <row r="1283" spans="1:76" s="17" customFormat="1" x14ac:dyDescent="0.3">
      <c r="A1283" s="7" t="s">
        <v>462</v>
      </c>
      <c r="B1283" s="8" t="s">
        <v>3259</v>
      </c>
      <c r="C1283" s="21" t="s">
        <v>3260</v>
      </c>
      <c r="D1283" s="9">
        <v>34399</v>
      </c>
      <c r="E1283" s="9" t="s">
        <v>3259</v>
      </c>
      <c r="F1283" s="10" t="str">
        <f>VLOOKUP($E1283,'FP MD'!$A:$F,2,FALSE)</f>
        <v>Solar W4 P5 Clr Springs 2 2028</v>
      </c>
      <c r="G1283" s="10" t="s">
        <v>1221</v>
      </c>
      <c r="H1283" s="10" t="s">
        <v>467</v>
      </c>
      <c r="I1283" s="10" t="s">
        <v>467</v>
      </c>
      <c r="J1283" s="10" t="str">
        <f>VLOOKUP($E1283,'FP MD'!$A:$F,3,FALSE)</f>
        <v>Solar - Wave 4</v>
      </c>
      <c r="K1283" s="10" t="str">
        <f>VLOOKUP($E1283,'FP MD'!$A:$F,4,FALSE)</f>
        <v/>
      </c>
      <c r="L1283" s="10" t="str">
        <f>VLOOKUP($E1283,'FP MD'!$A:$F,5,FALSE)</f>
        <v/>
      </c>
      <c r="M1283" s="10" t="str">
        <f>VLOOKUP($E1283,'FP MD'!$A:$F,6,FALSE)</f>
        <v>Solar</v>
      </c>
      <c r="N1283" s="11">
        <v>202812</v>
      </c>
      <c r="O1283" s="12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0</v>
      </c>
      <c r="AM1283" s="13">
        <v>0</v>
      </c>
      <c r="AN1283" s="13">
        <v>0</v>
      </c>
      <c r="AO1283" s="13">
        <v>0</v>
      </c>
      <c r="AP1283" s="13">
        <v>0</v>
      </c>
      <c r="AQ1283" s="13">
        <v>0</v>
      </c>
      <c r="AR1283" s="13">
        <v>0</v>
      </c>
      <c r="AS1283" s="13">
        <v>0</v>
      </c>
      <c r="AT1283" s="13">
        <v>0</v>
      </c>
      <c r="AU1283" s="13">
        <v>0</v>
      </c>
      <c r="AV1283" s="13">
        <v>0</v>
      </c>
      <c r="AW1283" s="13">
        <v>0</v>
      </c>
      <c r="AX1283" s="13">
        <v>0</v>
      </c>
      <c r="AY1283" s="13">
        <v>0</v>
      </c>
      <c r="AZ1283" s="13">
        <v>0</v>
      </c>
      <c r="BA1283" s="13">
        <v>0</v>
      </c>
      <c r="BB1283" s="13">
        <v>0</v>
      </c>
      <c r="BC1283" s="13">
        <v>0</v>
      </c>
      <c r="BD1283" s="13">
        <v>0</v>
      </c>
      <c r="BE1283" s="13">
        <v>0</v>
      </c>
      <c r="BF1283" s="13">
        <v>0</v>
      </c>
      <c r="BG1283" s="13">
        <v>0</v>
      </c>
      <c r="BH1283" s="13">
        <v>0</v>
      </c>
      <c r="BI1283" s="13">
        <v>0</v>
      </c>
      <c r="BJ1283" s="13">
        <v>0</v>
      </c>
      <c r="BK1283" s="13">
        <v>0</v>
      </c>
      <c r="BL1283" s="13">
        <v>0</v>
      </c>
      <c r="BM1283" s="13">
        <v>0</v>
      </c>
      <c r="BN1283" s="13">
        <v>0</v>
      </c>
      <c r="BO1283" s="13">
        <v>0</v>
      </c>
      <c r="BP1283" s="13">
        <v>0</v>
      </c>
      <c r="BQ1283" s="13">
        <v>0</v>
      </c>
      <c r="BR1283" s="13">
        <v>0</v>
      </c>
      <c r="BS1283" s="13">
        <v>0</v>
      </c>
      <c r="BT1283" s="13">
        <v>0</v>
      </c>
      <c r="BU1283" s="13">
        <v>0</v>
      </c>
      <c r="BV1283" s="13">
        <v>0</v>
      </c>
      <c r="BW1283" s="13">
        <v>122075409.85999998</v>
      </c>
      <c r="BX1283" s="14">
        <f t="shared" si="20"/>
        <v>0</v>
      </c>
    </row>
    <row r="1284" spans="1:76" s="17" customFormat="1" x14ac:dyDescent="0.3">
      <c r="A1284" s="7" t="s">
        <v>462</v>
      </c>
      <c r="B1284" s="8" t="s">
        <v>3261</v>
      </c>
      <c r="C1284" s="21" t="s">
        <v>3262</v>
      </c>
      <c r="D1284" s="9">
        <v>34399</v>
      </c>
      <c r="E1284" s="9" t="s">
        <v>3261</v>
      </c>
      <c r="F1284" s="10" t="str">
        <f>VLOOKUP($E1284,'FP MD'!$A:$F,2,FALSE)</f>
        <v>Solar W4 P6 Mattianiah 2028</v>
      </c>
      <c r="G1284" s="10" t="s">
        <v>1221</v>
      </c>
      <c r="H1284" s="10" t="s">
        <v>467</v>
      </c>
      <c r="I1284" s="10" t="s">
        <v>467</v>
      </c>
      <c r="J1284" s="10" t="str">
        <f>VLOOKUP($E1284,'FP MD'!$A:$F,3,FALSE)</f>
        <v>Solar - Wave 4</v>
      </c>
      <c r="K1284" s="10" t="str">
        <f>VLOOKUP($E1284,'FP MD'!$A:$F,4,FALSE)</f>
        <v/>
      </c>
      <c r="L1284" s="10" t="str">
        <f>VLOOKUP($E1284,'FP MD'!$A:$F,5,FALSE)</f>
        <v/>
      </c>
      <c r="M1284" s="10" t="str">
        <f>VLOOKUP($E1284,'FP MD'!$A:$F,6,FALSE)</f>
        <v>Solar</v>
      </c>
      <c r="N1284" s="11">
        <v>202812</v>
      </c>
      <c r="O1284" s="12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0</v>
      </c>
      <c r="AN1284" s="13">
        <v>0</v>
      </c>
      <c r="AO1284" s="13">
        <v>0</v>
      </c>
      <c r="AP1284" s="13">
        <v>0</v>
      </c>
      <c r="AQ1284" s="13">
        <v>0</v>
      </c>
      <c r="AR1284" s="13">
        <v>0</v>
      </c>
      <c r="AS1284" s="13">
        <v>0</v>
      </c>
      <c r="AT1284" s="13">
        <v>0</v>
      </c>
      <c r="AU1284" s="13">
        <v>0</v>
      </c>
      <c r="AV1284" s="13">
        <v>0</v>
      </c>
      <c r="AW1284" s="13">
        <v>0</v>
      </c>
      <c r="AX1284" s="13">
        <v>0</v>
      </c>
      <c r="AY1284" s="13">
        <v>0</v>
      </c>
      <c r="AZ1284" s="13">
        <v>0</v>
      </c>
      <c r="BA1284" s="13">
        <v>0</v>
      </c>
      <c r="BB1284" s="13">
        <v>0</v>
      </c>
      <c r="BC1284" s="13">
        <v>0</v>
      </c>
      <c r="BD1284" s="13">
        <v>0</v>
      </c>
      <c r="BE1284" s="13">
        <v>0</v>
      </c>
      <c r="BF1284" s="13">
        <v>0</v>
      </c>
      <c r="BG1284" s="13">
        <v>0</v>
      </c>
      <c r="BH1284" s="13">
        <v>0</v>
      </c>
      <c r="BI1284" s="13">
        <v>0</v>
      </c>
      <c r="BJ1284" s="13">
        <v>0</v>
      </c>
      <c r="BK1284" s="13">
        <v>0</v>
      </c>
      <c r="BL1284" s="13">
        <v>0</v>
      </c>
      <c r="BM1284" s="13">
        <v>0</v>
      </c>
      <c r="BN1284" s="13">
        <v>0</v>
      </c>
      <c r="BO1284" s="13">
        <v>0</v>
      </c>
      <c r="BP1284" s="13">
        <v>0</v>
      </c>
      <c r="BQ1284" s="13">
        <v>0</v>
      </c>
      <c r="BR1284" s="13">
        <v>0</v>
      </c>
      <c r="BS1284" s="13">
        <v>0</v>
      </c>
      <c r="BT1284" s="13">
        <v>0</v>
      </c>
      <c r="BU1284" s="13">
        <v>0</v>
      </c>
      <c r="BV1284" s="13">
        <v>0</v>
      </c>
      <c r="BW1284" s="13">
        <v>84741076.089999989</v>
      </c>
      <c r="BX1284" s="14">
        <f t="shared" si="20"/>
        <v>0</v>
      </c>
    </row>
    <row r="1285" spans="1:76" s="17" customFormat="1" x14ac:dyDescent="0.3">
      <c r="A1285" s="7" t="s">
        <v>462</v>
      </c>
      <c r="B1285" s="8" t="s">
        <v>3104</v>
      </c>
      <c r="C1285" s="21" t="s">
        <v>3263</v>
      </c>
      <c r="D1285" s="9">
        <v>34399</v>
      </c>
      <c r="E1285" s="9" t="s">
        <v>3104</v>
      </c>
      <c r="F1285" s="10" t="str">
        <f>VLOOKUP($E1285,'FP MD'!$A:$F,2,FALSE)</f>
        <v xml:space="preserve">Bullfrog Creek Solar Construction </v>
      </c>
      <c r="G1285" s="10" t="s">
        <v>1221</v>
      </c>
      <c r="H1285" s="10" t="s">
        <v>3105</v>
      </c>
      <c r="I1285" s="10" t="s">
        <v>3105</v>
      </c>
      <c r="J1285" s="10" t="str">
        <f>VLOOKUP($E1285,'FP MD'!$A:$F,3,FALSE)</f>
        <v>Solar - Wave 3</v>
      </c>
      <c r="K1285" s="10" t="str">
        <f>VLOOKUP($E1285,'FP MD'!$A:$F,4,FALSE)</f>
        <v>Wave 3 - Tranche 1</v>
      </c>
      <c r="L1285" s="10" t="str">
        <f>VLOOKUP($E1285,'FP MD'!$A:$F,5,FALSE)</f>
        <v/>
      </c>
      <c r="M1285" s="10" t="str">
        <f>VLOOKUP($E1285,'FP MD'!$A:$F,6,FALSE)</f>
        <v>Solar</v>
      </c>
      <c r="N1285" s="11">
        <v>202412</v>
      </c>
      <c r="O1285" s="12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4122164.28</v>
      </c>
      <c r="AC1285" s="13">
        <v>0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13">
        <v>0</v>
      </c>
      <c r="AO1285" s="13">
        <v>0</v>
      </c>
      <c r="AP1285" s="13">
        <v>0</v>
      </c>
      <c r="AQ1285" s="13">
        <v>0</v>
      </c>
      <c r="AR1285" s="13">
        <v>0</v>
      </c>
      <c r="AS1285" s="13">
        <v>0</v>
      </c>
      <c r="AT1285" s="13">
        <v>0</v>
      </c>
      <c r="AU1285" s="13">
        <v>0</v>
      </c>
      <c r="AV1285" s="13">
        <v>0</v>
      </c>
      <c r="AW1285" s="13">
        <v>0</v>
      </c>
      <c r="AX1285" s="13">
        <v>0</v>
      </c>
      <c r="AY1285" s="13">
        <v>0</v>
      </c>
      <c r="AZ1285" s="13">
        <v>0</v>
      </c>
      <c r="BA1285" s="13">
        <v>0</v>
      </c>
      <c r="BB1285" s="13">
        <v>0</v>
      </c>
      <c r="BC1285" s="13">
        <v>0</v>
      </c>
      <c r="BD1285" s="13">
        <v>0</v>
      </c>
      <c r="BE1285" s="13">
        <v>0</v>
      </c>
      <c r="BF1285" s="13">
        <v>0</v>
      </c>
      <c r="BG1285" s="13">
        <v>0</v>
      </c>
      <c r="BH1285" s="13">
        <v>0</v>
      </c>
      <c r="BI1285" s="13">
        <v>0</v>
      </c>
      <c r="BJ1285" s="13">
        <v>0</v>
      </c>
      <c r="BK1285" s="13">
        <v>0</v>
      </c>
      <c r="BL1285" s="13">
        <v>0</v>
      </c>
      <c r="BM1285" s="13">
        <v>0</v>
      </c>
      <c r="BN1285" s="13">
        <v>0</v>
      </c>
      <c r="BO1285" s="13">
        <v>0</v>
      </c>
      <c r="BP1285" s="13">
        <v>0</v>
      </c>
      <c r="BQ1285" s="13">
        <v>0</v>
      </c>
      <c r="BR1285" s="13">
        <v>0</v>
      </c>
      <c r="BS1285" s="13">
        <v>0</v>
      </c>
      <c r="BT1285" s="13">
        <v>0</v>
      </c>
      <c r="BU1285" s="13">
        <v>0</v>
      </c>
      <c r="BV1285" s="13">
        <v>0</v>
      </c>
      <c r="BW1285" s="13">
        <v>0</v>
      </c>
      <c r="BX1285" s="14">
        <f t="shared" si="20"/>
        <v>4122164.28</v>
      </c>
    </row>
    <row r="1286" spans="1:76" s="17" customFormat="1" x14ac:dyDescent="0.3">
      <c r="A1286" s="7" t="s">
        <v>462</v>
      </c>
      <c r="B1286" s="8" t="s">
        <v>3264</v>
      </c>
      <c r="C1286" s="21" t="s">
        <v>3265</v>
      </c>
      <c r="D1286" s="9">
        <v>34399</v>
      </c>
      <c r="E1286" s="9" t="s">
        <v>3264</v>
      </c>
      <c r="F1286" s="10" t="str">
        <f>VLOOKUP($E1286,'FP MD'!$A:$F,2,FALSE)</f>
        <v>FFD Solar Construction</v>
      </c>
      <c r="G1286" s="10" t="s">
        <v>1221</v>
      </c>
      <c r="H1286" s="10" t="s">
        <v>467</v>
      </c>
      <c r="I1286" s="10" t="s">
        <v>467</v>
      </c>
      <c r="J1286" s="10" t="str">
        <f>VLOOKUP($E1286,'FP MD'!$A:$F,3,FALSE)</f>
        <v>Solar - Wave 3</v>
      </c>
      <c r="K1286" s="10" t="str">
        <f>VLOOKUP($E1286,'FP MD'!$A:$F,4,FALSE)</f>
        <v>Wave 3 - Tranche 2</v>
      </c>
      <c r="L1286" s="10" t="str">
        <f>VLOOKUP($E1286,'FP MD'!$A:$F,5,FALSE)</f>
        <v/>
      </c>
      <c r="M1286" s="10" t="str">
        <f>VLOOKUP($E1286,'FP MD'!$A:$F,6,FALSE)</f>
        <v>Solar</v>
      </c>
      <c r="N1286" s="11">
        <v>202512</v>
      </c>
      <c r="O1286" s="12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100964984.35000001</v>
      </c>
      <c r="AN1286" s="13">
        <v>150000</v>
      </c>
      <c r="AO1286" s="13">
        <v>150000</v>
      </c>
      <c r="AP1286" s="13">
        <v>150000</v>
      </c>
      <c r="AQ1286" s="13">
        <v>173251</v>
      </c>
      <c r="AR1286" s="13">
        <v>50000</v>
      </c>
      <c r="AS1286" s="13">
        <v>50000</v>
      </c>
      <c r="AT1286" s="13">
        <v>50000</v>
      </c>
      <c r="AU1286" s="13">
        <v>0</v>
      </c>
      <c r="AV1286" s="13">
        <v>0</v>
      </c>
      <c r="AW1286" s="13">
        <v>0</v>
      </c>
      <c r="AX1286" s="13">
        <v>0</v>
      </c>
      <c r="AY1286" s="13">
        <v>0</v>
      </c>
      <c r="AZ1286" s="13">
        <v>0</v>
      </c>
      <c r="BA1286" s="13">
        <v>0</v>
      </c>
      <c r="BB1286" s="13">
        <v>0</v>
      </c>
      <c r="BC1286" s="13">
        <v>0</v>
      </c>
      <c r="BD1286" s="13">
        <v>0</v>
      </c>
      <c r="BE1286" s="13">
        <v>0</v>
      </c>
      <c r="BF1286" s="13">
        <v>0</v>
      </c>
      <c r="BG1286" s="13">
        <v>0</v>
      </c>
      <c r="BH1286" s="13">
        <v>0</v>
      </c>
      <c r="BI1286" s="13">
        <v>0</v>
      </c>
      <c r="BJ1286" s="13">
        <v>0</v>
      </c>
      <c r="BK1286" s="13">
        <v>0</v>
      </c>
      <c r="BL1286" s="13">
        <v>0</v>
      </c>
      <c r="BM1286" s="13">
        <v>0</v>
      </c>
      <c r="BN1286" s="13">
        <v>0</v>
      </c>
      <c r="BO1286" s="13">
        <v>0</v>
      </c>
      <c r="BP1286" s="13">
        <v>0</v>
      </c>
      <c r="BQ1286" s="13">
        <v>0</v>
      </c>
      <c r="BR1286" s="13">
        <v>0</v>
      </c>
      <c r="BS1286" s="13">
        <v>0</v>
      </c>
      <c r="BT1286" s="13">
        <v>0</v>
      </c>
      <c r="BU1286" s="13">
        <v>0</v>
      </c>
      <c r="BV1286" s="13">
        <v>0</v>
      </c>
      <c r="BW1286" s="13">
        <v>0</v>
      </c>
      <c r="BX1286" s="14">
        <f t="shared" si="20"/>
        <v>101738235.35000001</v>
      </c>
    </row>
    <row r="1287" spans="1:76" s="17" customFormat="1" x14ac:dyDescent="0.3">
      <c r="A1287" s="7" t="s">
        <v>462</v>
      </c>
      <c r="B1287" s="8" t="s">
        <v>3204</v>
      </c>
      <c r="C1287" s="21" t="s">
        <v>3205</v>
      </c>
      <c r="D1287" s="9">
        <v>34399</v>
      </c>
      <c r="E1287" s="9" t="s">
        <v>3204</v>
      </c>
      <c r="F1287" s="10" t="str">
        <f>VLOOKUP($E1287,'FP MD'!$A:$F,2,FALSE)</f>
        <v>Cottonmouth Ranch Solar</v>
      </c>
      <c r="G1287" s="10" t="s">
        <v>1221</v>
      </c>
      <c r="H1287" s="10" t="s">
        <v>3205</v>
      </c>
      <c r="I1287" s="10" t="s">
        <v>3205</v>
      </c>
      <c r="J1287" s="10" t="str">
        <f>VLOOKUP($E1287,'FP MD'!$A:$F,3,FALSE)</f>
        <v>Solar - Wave 3</v>
      </c>
      <c r="K1287" s="10" t="str">
        <f>VLOOKUP($E1287,'FP MD'!$A:$F,4,FALSE)</f>
        <v>Wave 3 - Tranche 2</v>
      </c>
      <c r="L1287" s="10" t="str">
        <f>VLOOKUP($E1287,'FP MD'!$A:$F,5,FALSE)</f>
        <v/>
      </c>
      <c r="M1287" s="10" t="str">
        <f>VLOOKUP($E1287,'FP MD'!$A:$F,6,FALSE)</f>
        <v>Solar</v>
      </c>
      <c r="N1287" s="11">
        <v>202512</v>
      </c>
      <c r="O1287" s="12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84023658.250000015</v>
      </c>
      <c r="AN1287" s="13">
        <v>620500</v>
      </c>
      <c r="AO1287" s="13">
        <v>125000</v>
      </c>
      <c r="AP1287" s="13">
        <v>170500</v>
      </c>
      <c r="AQ1287" s="13">
        <v>70500</v>
      </c>
      <c r="AR1287" s="13">
        <v>73249</v>
      </c>
      <c r="AS1287" s="13">
        <v>98251</v>
      </c>
      <c r="AT1287" s="13">
        <v>0</v>
      </c>
      <c r="AU1287" s="13">
        <v>0</v>
      </c>
      <c r="AV1287" s="13">
        <v>0</v>
      </c>
      <c r="AW1287" s="13">
        <v>0</v>
      </c>
      <c r="AX1287" s="13">
        <v>0</v>
      </c>
      <c r="AY1287" s="13">
        <v>0</v>
      </c>
      <c r="AZ1287" s="13">
        <v>0</v>
      </c>
      <c r="BA1287" s="13">
        <v>0</v>
      </c>
      <c r="BB1287" s="13">
        <v>0</v>
      </c>
      <c r="BC1287" s="13">
        <v>0</v>
      </c>
      <c r="BD1287" s="13">
        <v>0</v>
      </c>
      <c r="BE1287" s="13">
        <v>0</v>
      </c>
      <c r="BF1287" s="13">
        <v>0</v>
      </c>
      <c r="BG1287" s="13">
        <v>0</v>
      </c>
      <c r="BH1287" s="13">
        <v>0</v>
      </c>
      <c r="BI1287" s="13">
        <v>0</v>
      </c>
      <c r="BJ1287" s="13">
        <v>0</v>
      </c>
      <c r="BK1287" s="13">
        <v>0</v>
      </c>
      <c r="BL1287" s="13">
        <v>0</v>
      </c>
      <c r="BM1287" s="13">
        <v>0</v>
      </c>
      <c r="BN1287" s="13">
        <v>0</v>
      </c>
      <c r="BO1287" s="13">
        <v>0</v>
      </c>
      <c r="BP1287" s="13">
        <v>0</v>
      </c>
      <c r="BQ1287" s="13">
        <v>0</v>
      </c>
      <c r="BR1287" s="13">
        <v>0</v>
      </c>
      <c r="BS1287" s="13">
        <v>0</v>
      </c>
      <c r="BT1287" s="13">
        <v>0</v>
      </c>
      <c r="BU1287" s="13">
        <v>0</v>
      </c>
      <c r="BV1287" s="13">
        <v>0</v>
      </c>
      <c r="BW1287" s="13">
        <v>0</v>
      </c>
      <c r="BX1287" s="14">
        <f t="shared" si="20"/>
        <v>85181658.250000015</v>
      </c>
    </row>
    <row r="1288" spans="1:76" s="17" customFormat="1" x14ac:dyDescent="0.3">
      <c r="A1288" s="7" t="s">
        <v>462</v>
      </c>
      <c r="B1288" s="8" t="s">
        <v>3266</v>
      </c>
      <c r="C1288" s="21" t="s">
        <v>3267</v>
      </c>
      <c r="D1288" s="9">
        <v>34399</v>
      </c>
      <c r="E1288" s="9" t="s">
        <v>3266</v>
      </c>
      <c r="F1288" s="10" t="str">
        <f>VLOOKUP($E1288,'FP MD'!$A:$F,2,FALSE)</f>
        <v>Big Four Mine Solar Construction</v>
      </c>
      <c r="G1288" s="10" t="s">
        <v>1221</v>
      </c>
      <c r="H1288" s="10" t="s">
        <v>467</v>
      </c>
      <c r="I1288" s="10" t="s">
        <v>467</v>
      </c>
      <c r="J1288" s="10" t="str">
        <f>VLOOKUP($E1288,'FP MD'!$A:$F,3,FALSE)</f>
        <v>Solar - Wave 3</v>
      </c>
      <c r="K1288" s="10" t="str">
        <f>VLOOKUP($E1288,'FP MD'!$A:$F,4,FALSE)</f>
        <v>Wave 3 - Tranche 2</v>
      </c>
      <c r="L1288" s="10" t="str">
        <f>VLOOKUP($E1288,'FP MD'!$A:$F,5,FALSE)</f>
        <v/>
      </c>
      <c r="M1288" s="10" t="str">
        <f>VLOOKUP($E1288,'FP MD'!$A:$F,6,FALSE)</f>
        <v>Solar</v>
      </c>
      <c r="N1288" s="11">
        <v>202605</v>
      </c>
      <c r="O1288" s="12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13">
        <v>0</v>
      </c>
      <c r="AO1288" s="13">
        <v>0</v>
      </c>
      <c r="AP1288" s="13">
        <v>0</v>
      </c>
      <c r="AQ1288" s="13">
        <v>0</v>
      </c>
      <c r="AR1288" s="13">
        <v>106453353.3</v>
      </c>
      <c r="AS1288" s="13">
        <v>50000</v>
      </c>
      <c r="AT1288" s="13">
        <v>50000</v>
      </c>
      <c r="AU1288" s="13">
        <v>50000</v>
      </c>
      <c r="AV1288" s="13">
        <v>50000</v>
      </c>
      <c r="AW1288" s="13">
        <v>50000</v>
      </c>
      <c r="AX1288" s="13">
        <v>0</v>
      </c>
      <c r="AY1288" s="13">
        <v>0</v>
      </c>
      <c r="AZ1288" s="13">
        <v>0</v>
      </c>
      <c r="BA1288" s="13">
        <v>0</v>
      </c>
      <c r="BB1288" s="13">
        <v>0</v>
      </c>
      <c r="BC1288" s="13">
        <v>0</v>
      </c>
      <c r="BD1288" s="13">
        <v>0</v>
      </c>
      <c r="BE1288" s="13">
        <v>0</v>
      </c>
      <c r="BF1288" s="13">
        <v>0</v>
      </c>
      <c r="BG1288" s="13">
        <v>0</v>
      </c>
      <c r="BH1288" s="13">
        <v>0</v>
      </c>
      <c r="BI1288" s="13">
        <v>0</v>
      </c>
      <c r="BJ1288" s="13">
        <v>0</v>
      </c>
      <c r="BK1288" s="13">
        <v>0</v>
      </c>
      <c r="BL1288" s="13">
        <v>0</v>
      </c>
      <c r="BM1288" s="13">
        <v>0</v>
      </c>
      <c r="BN1288" s="13">
        <v>0</v>
      </c>
      <c r="BO1288" s="13">
        <v>0</v>
      </c>
      <c r="BP1288" s="13">
        <v>0</v>
      </c>
      <c r="BQ1288" s="13">
        <v>0</v>
      </c>
      <c r="BR1288" s="13">
        <v>0</v>
      </c>
      <c r="BS1288" s="13">
        <v>0</v>
      </c>
      <c r="BT1288" s="13">
        <v>0</v>
      </c>
      <c r="BU1288" s="13">
        <v>0</v>
      </c>
      <c r="BV1288" s="13">
        <v>0</v>
      </c>
      <c r="BW1288" s="13">
        <v>0</v>
      </c>
      <c r="BX1288" s="14">
        <f t="shared" si="20"/>
        <v>106703353.3</v>
      </c>
    </row>
    <row r="1289" spans="1:76" s="17" customFormat="1" x14ac:dyDescent="0.3">
      <c r="A1289" s="7" t="s">
        <v>462</v>
      </c>
      <c r="B1289" s="8" t="s">
        <v>3268</v>
      </c>
      <c r="C1289" s="21" t="s">
        <v>1697</v>
      </c>
      <c r="D1289" s="9">
        <v>34399</v>
      </c>
      <c r="E1289" s="9" t="s">
        <v>3268</v>
      </c>
      <c r="F1289" s="10" t="str">
        <f>VLOOKUP($E1289,'FP MD'!$A:$F,2,FALSE)</f>
        <v>Solar W4 P7 TBD 2028</v>
      </c>
      <c r="G1289" s="10" t="s">
        <v>1221</v>
      </c>
      <c r="H1289" s="10" t="s">
        <v>467</v>
      </c>
      <c r="I1289" s="10" t="s">
        <v>467</v>
      </c>
      <c r="J1289" s="10" t="str">
        <f>VLOOKUP($E1289,'FP MD'!$A:$F,3,FALSE)</f>
        <v>Solar - Wave 4</v>
      </c>
      <c r="K1289" s="10" t="str">
        <f>VLOOKUP($E1289,'FP MD'!$A:$F,4,FALSE)</f>
        <v/>
      </c>
      <c r="L1289" s="10" t="str">
        <f>VLOOKUP($E1289,'FP MD'!$A:$F,5,FALSE)</f>
        <v/>
      </c>
      <c r="M1289" s="10" t="str">
        <f>VLOOKUP($E1289,'FP MD'!$A:$F,6,FALSE)</f>
        <v>Solar</v>
      </c>
      <c r="N1289" s="11">
        <v>202812</v>
      </c>
      <c r="O1289" s="12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13">
        <v>0</v>
      </c>
      <c r="AO1289" s="13">
        <v>0</v>
      </c>
      <c r="AP1289" s="13">
        <v>0</v>
      </c>
      <c r="AQ1289" s="13">
        <v>0</v>
      </c>
      <c r="AR1289" s="13">
        <v>0</v>
      </c>
      <c r="AS1289" s="13">
        <v>0</v>
      </c>
      <c r="AT1289" s="13">
        <v>0</v>
      </c>
      <c r="AU1289" s="13">
        <v>0</v>
      </c>
      <c r="AV1289" s="13">
        <v>0</v>
      </c>
      <c r="AW1289" s="13">
        <v>0</v>
      </c>
      <c r="AX1289" s="13">
        <v>0</v>
      </c>
      <c r="AY1289" s="13">
        <v>0</v>
      </c>
      <c r="AZ1289" s="13">
        <v>0</v>
      </c>
      <c r="BA1289" s="13">
        <v>0</v>
      </c>
      <c r="BB1289" s="13">
        <v>0</v>
      </c>
      <c r="BC1289" s="13">
        <v>0</v>
      </c>
      <c r="BD1289" s="13">
        <v>0</v>
      </c>
      <c r="BE1289" s="13">
        <v>0</v>
      </c>
      <c r="BF1289" s="13">
        <v>0</v>
      </c>
      <c r="BG1289" s="13">
        <v>0</v>
      </c>
      <c r="BH1289" s="13">
        <v>0</v>
      </c>
      <c r="BI1289" s="13">
        <v>0</v>
      </c>
      <c r="BJ1289" s="13">
        <v>0</v>
      </c>
      <c r="BK1289" s="13">
        <v>0</v>
      </c>
      <c r="BL1289" s="13">
        <v>0</v>
      </c>
      <c r="BM1289" s="13">
        <v>0</v>
      </c>
      <c r="BN1289" s="13">
        <v>0</v>
      </c>
      <c r="BO1289" s="13">
        <v>0</v>
      </c>
      <c r="BP1289" s="13">
        <v>0</v>
      </c>
      <c r="BQ1289" s="13">
        <v>0</v>
      </c>
      <c r="BR1289" s="13">
        <v>0</v>
      </c>
      <c r="BS1289" s="13">
        <v>0</v>
      </c>
      <c r="BT1289" s="13">
        <v>0</v>
      </c>
      <c r="BU1289" s="13">
        <v>0</v>
      </c>
      <c r="BV1289" s="13">
        <v>0</v>
      </c>
      <c r="BW1289" s="13">
        <v>123682137.86999999</v>
      </c>
      <c r="BX1289" s="14">
        <f t="shared" si="20"/>
        <v>0</v>
      </c>
    </row>
    <row r="1290" spans="1:76" s="17" customFormat="1" x14ac:dyDescent="0.3">
      <c r="A1290" s="7" t="s">
        <v>462</v>
      </c>
      <c r="B1290" s="8" t="s">
        <v>3269</v>
      </c>
      <c r="C1290" s="21" t="s">
        <v>1711</v>
      </c>
      <c r="D1290" s="9">
        <v>34399</v>
      </c>
      <c r="E1290" s="9" t="s">
        <v>3269</v>
      </c>
      <c r="F1290" s="10" t="str">
        <f>VLOOKUP($E1290,'FP MD'!$A:$F,2,FALSE)</f>
        <v>W5 P1 2029</v>
      </c>
      <c r="G1290" s="10" t="s">
        <v>1221</v>
      </c>
      <c r="H1290" s="10" t="s">
        <v>467</v>
      </c>
      <c r="I1290" s="10" t="s">
        <v>467</v>
      </c>
      <c r="J1290" s="10" t="str">
        <f>VLOOKUP($E1290,'FP MD'!$A:$F,3,FALSE)</f>
        <v>Solar - Wave 5</v>
      </c>
      <c r="K1290" s="10" t="str">
        <f>VLOOKUP($E1290,'FP MD'!$A:$F,4,FALSE)</f>
        <v/>
      </c>
      <c r="L1290" s="10" t="str">
        <f>VLOOKUP($E1290,'FP MD'!$A:$F,5,FALSE)</f>
        <v/>
      </c>
      <c r="M1290" s="10" t="str">
        <f>VLOOKUP($E1290,'FP MD'!$A:$F,6,FALSE)</f>
        <v>Solar</v>
      </c>
      <c r="N1290" s="11">
        <v>202912</v>
      </c>
      <c r="O1290" s="12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0</v>
      </c>
      <c r="AK1290" s="13">
        <v>0</v>
      </c>
      <c r="AL1290" s="13">
        <v>0</v>
      </c>
      <c r="AM1290" s="13">
        <v>0</v>
      </c>
      <c r="AN1290" s="13">
        <v>0</v>
      </c>
      <c r="AO1290" s="13">
        <v>0</v>
      </c>
      <c r="AP1290" s="13">
        <v>0</v>
      </c>
      <c r="AQ1290" s="13">
        <v>0</v>
      </c>
      <c r="AR1290" s="13">
        <v>0</v>
      </c>
      <c r="AS1290" s="13">
        <v>0</v>
      </c>
      <c r="AT1290" s="13">
        <v>0</v>
      </c>
      <c r="AU1290" s="13">
        <v>0</v>
      </c>
      <c r="AV1290" s="13">
        <v>0</v>
      </c>
      <c r="AW1290" s="13">
        <v>0</v>
      </c>
      <c r="AX1290" s="13">
        <v>0</v>
      </c>
      <c r="AY1290" s="13">
        <v>0</v>
      </c>
      <c r="AZ1290" s="13">
        <v>0</v>
      </c>
      <c r="BA1290" s="13">
        <v>0</v>
      </c>
      <c r="BB1290" s="13">
        <v>0</v>
      </c>
      <c r="BC1290" s="13">
        <v>0</v>
      </c>
      <c r="BD1290" s="13">
        <v>0</v>
      </c>
      <c r="BE1290" s="13">
        <v>0</v>
      </c>
      <c r="BF1290" s="13">
        <v>0</v>
      </c>
      <c r="BG1290" s="13">
        <v>0</v>
      </c>
      <c r="BH1290" s="13">
        <v>0</v>
      </c>
      <c r="BI1290" s="13">
        <v>0</v>
      </c>
      <c r="BJ1290" s="13">
        <v>0</v>
      </c>
      <c r="BK1290" s="13">
        <v>0</v>
      </c>
      <c r="BL1290" s="13">
        <v>0</v>
      </c>
      <c r="BM1290" s="13">
        <v>0</v>
      </c>
      <c r="BN1290" s="13">
        <v>0</v>
      </c>
      <c r="BO1290" s="13">
        <v>0</v>
      </c>
      <c r="BP1290" s="13">
        <v>0</v>
      </c>
      <c r="BQ1290" s="13">
        <v>0</v>
      </c>
      <c r="BR1290" s="13">
        <v>0</v>
      </c>
      <c r="BS1290" s="13">
        <v>0</v>
      </c>
      <c r="BT1290" s="13">
        <v>0</v>
      </c>
      <c r="BU1290" s="13">
        <v>0</v>
      </c>
      <c r="BV1290" s="13">
        <v>0</v>
      </c>
      <c r="BW1290" s="13">
        <v>0</v>
      </c>
      <c r="BX1290" s="14">
        <f t="shared" si="20"/>
        <v>0</v>
      </c>
    </row>
    <row r="1291" spans="1:76" s="17" customFormat="1" x14ac:dyDescent="0.3">
      <c r="A1291" s="7" t="s">
        <v>462</v>
      </c>
      <c r="B1291" s="8" t="s">
        <v>3270</v>
      </c>
      <c r="C1291" s="21" t="s">
        <v>1715</v>
      </c>
      <c r="D1291" s="9">
        <v>34399</v>
      </c>
      <c r="E1291" s="9" t="s">
        <v>3270</v>
      </c>
      <c r="F1291" s="10" t="str">
        <f>VLOOKUP($E1291,'FP MD'!$A:$F,2,FALSE)</f>
        <v>W5 P2 2029</v>
      </c>
      <c r="G1291" s="10" t="s">
        <v>1221</v>
      </c>
      <c r="H1291" s="10" t="s">
        <v>467</v>
      </c>
      <c r="I1291" s="10" t="s">
        <v>467</v>
      </c>
      <c r="J1291" s="10" t="str">
        <f>VLOOKUP($E1291,'FP MD'!$A:$F,3,FALSE)</f>
        <v>Solar - Wave 5</v>
      </c>
      <c r="K1291" s="10" t="str">
        <f>VLOOKUP($E1291,'FP MD'!$A:$F,4,FALSE)</f>
        <v/>
      </c>
      <c r="L1291" s="10" t="str">
        <f>VLOOKUP($E1291,'FP MD'!$A:$F,5,FALSE)</f>
        <v/>
      </c>
      <c r="M1291" s="10" t="str">
        <f>VLOOKUP($E1291,'FP MD'!$A:$F,6,FALSE)</f>
        <v>Solar</v>
      </c>
      <c r="N1291" s="11">
        <v>202912</v>
      </c>
      <c r="O1291" s="12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13">
        <v>0</v>
      </c>
      <c r="AO1291" s="13">
        <v>0</v>
      </c>
      <c r="AP1291" s="13">
        <v>0</v>
      </c>
      <c r="AQ1291" s="13">
        <v>0</v>
      </c>
      <c r="AR1291" s="13">
        <v>0</v>
      </c>
      <c r="AS1291" s="13">
        <v>0</v>
      </c>
      <c r="AT1291" s="13">
        <v>0</v>
      </c>
      <c r="AU1291" s="13">
        <v>0</v>
      </c>
      <c r="AV1291" s="13">
        <v>0</v>
      </c>
      <c r="AW1291" s="13">
        <v>0</v>
      </c>
      <c r="AX1291" s="13">
        <v>0</v>
      </c>
      <c r="AY1291" s="13">
        <v>0</v>
      </c>
      <c r="AZ1291" s="13">
        <v>0</v>
      </c>
      <c r="BA1291" s="13">
        <v>0</v>
      </c>
      <c r="BB1291" s="13">
        <v>0</v>
      </c>
      <c r="BC1291" s="13">
        <v>0</v>
      </c>
      <c r="BD1291" s="13">
        <v>0</v>
      </c>
      <c r="BE1291" s="13">
        <v>0</v>
      </c>
      <c r="BF1291" s="13">
        <v>0</v>
      </c>
      <c r="BG1291" s="13">
        <v>0</v>
      </c>
      <c r="BH1291" s="13">
        <v>0</v>
      </c>
      <c r="BI1291" s="13">
        <v>0</v>
      </c>
      <c r="BJ1291" s="13">
        <v>0</v>
      </c>
      <c r="BK1291" s="13">
        <v>0</v>
      </c>
      <c r="BL1291" s="13">
        <v>0</v>
      </c>
      <c r="BM1291" s="13">
        <v>0</v>
      </c>
      <c r="BN1291" s="13">
        <v>0</v>
      </c>
      <c r="BO1291" s="13">
        <v>0</v>
      </c>
      <c r="BP1291" s="13">
        <v>0</v>
      </c>
      <c r="BQ1291" s="13">
        <v>0</v>
      </c>
      <c r="BR1291" s="13">
        <v>0</v>
      </c>
      <c r="BS1291" s="13">
        <v>0</v>
      </c>
      <c r="BT1291" s="13">
        <v>0</v>
      </c>
      <c r="BU1291" s="13">
        <v>0</v>
      </c>
      <c r="BV1291" s="13">
        <v>0</v>
      </c>
      <c r="BW1291" s="13">
        <v>0</v>
      </c>
      <c r="BX1291" s="14">
        <f t="shared" si="20"/>
        <v>0</v>
      </c>
    </row>
    <row r="1292" spans="1:76" s="17" customFormat="1" x14ac:dyDescent="0.3">
      <c r="A1292" s="7" t="s">
        <v>462</v>
      </c>
      <c r="B1292" s="8" t="s">
        <v>3271</v>
      </c>
      <c r="C1292" s="21" t="s">
        <v>3272</v>
      </c>
      <c r="D1292" s="9">
        <v>34532</v>
      </c>
      <c r="E1292" s="9" t="s">
        <v>2133</v>
      </c>
      <c r="F1292" s="10" t="str">
        <f>VLOOKUP($E1292,'FP MD'!$A:$F,2,FALSE)</f>
        <v>Bayside 2 ST Blanket 2023</v>
      </c>
      <c r="G1292" s="10" t="s">
        <v>1221</v>
      </c>
      <c r="H1292" s="10" t="s">
        <v>1723</v>
      </c>
      <c r="I1292" s="10" t="s">
        <v>1724</v>
      </c>
      <c r="J1292" s="10" t="str">
        <f>VLOOKUP($E1292,'FP MD'!$A:$F,3,FALSE)</f>
        <v>Blanket</v>
      </c>
      <c r="K1292" s="10" t="str">
        <f>VLOOKUP($E1292,'FP MD'!$A:$F,4,FALSE)</f>
        <v/>
      </c>
      <c r="L1292" s="10" t="str">
        <f>VLOOKUP($E1292,'FP MD'!$A:$F,5,FALSE)</f>
        <v/>
      </c>
      <c r="M1292" s="10">
        <f>VLOOKUP($E1292,'FP MD'!$A:$F,6,FALSE)</f>
        <v>0</v>
      </c>
      <c r="N1292" s="11" t="s">
        <v>97</v>
      </c>
      <c r="O1292" s="15">
        <v>0</v>
      </c>
      <c r="P1292" s="16">
        <v>122319.88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  <c r="BI1292" s="16">
        <v>0</v>
      </c>
      <c r="BJ1292" s="16">
        <v>0</v>
      </c>
      <c r="BK1292" s="16">
        <v>0</v>
      </c>
      <c r="BL1292" s="16">
        <v>0</v>
      </c>
      <c r="BM1292" s="16">
        <v>0</v>
      </c>
      <c r="BN1292" s="16">
        <v>0</v>
      </c>
      <c r="BO1292" s="16">
        <v>0</v>
      </c>
      <c r="BP1292" s="16">
        <v>0</v>
      </c>
      <c r="BQ1292" s="16">
        <v>0</v>
      </c>
      <c r="BR1292" s="16">
        <v>0</v>
      </c>
      <c r="BS1292" s="16">
        <v>0</v>
      </c>
      <c r="BT1292" s="16">
        <v>0</v>
      </c>
      <c r="BU1292" s="16">
        <v>0</v>
      </c>
      <c r="BV1292" s="16">
        <v>0</v>
      </c>
      <c r="BW1292" s="16">
        <v>0</v>
      </c>
      <c r="BX1292" s="14">
        <f t="shared" si="20"/>
        <v>122319.88</v>
      </c>
    </row>
    <row r="1293" spans="1:76" s="17" customFormat="1" x14ac:dyDescent="0.3">
      <c r="A1293" s="7" t="s">
        <v>462</v>
      </c>
      <c r="B1293" s="8" t="s">
        <v>3273</v>
      </c>
      <c r="C1293" s="21" t="s">
        <v>3274</v>
      </c>
      <c r="D1293" s="9">
        <v>34820</v>
      </c>
      <c r="E1293" s="9" t="s">
        <v>3275</v>
      </c>
      <c r="F1293" s="10" t="str">
        <f>VLOOKUP($E1293,'FP MD'!$A:$F,2,FALSE)</f>
        <v>MacDill Energy Storage Capacity</v>
      </c>
      <c r="G1293" s="10" t="s">
        <v>1221</v>
      </c>
      <c r="H1293" s="10" t="s">
        <v>1779</v>
      </c>
      <c r="I1293" s="10" t="s">
        <v>1779</v>
      </c>
      <c r="J1293" s="10" t="str">
        <f>VLOOKUP($E1293,'FP MD'!$A:$F,3,FALSE)</f>
        <v>Battery Storage</v>
      </c>
      <c r="K1293" s="10" t="str">
        <f>VLOOKUP($E1293,'FP MD'!$A:$F,4,FALSE)</f>
        <v/>
      </c>
      <c r="L1293" s="10" t="str">
        <f>VLOOKUP($E1293,'FP MD'!$A:$F,5,FALSE)</f>
        <v/>
      </c>
      <c r="M1293" s="10" t="str">
        <f>VLOOKUP($E1293,'FP MD'!$A:$F,6,FALSE)</f>
        <v>Solar</v>
      </c>
      <c r="N1293" s="11">
        <v>202504</v>
      </c>
      <c r="O1293" s="15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27667135.829999998</v>
      </c>
      <c r="AF1293" s="16">
        <v>488798</v>
      </c>
      <c r="AG1293" s="16">
        <v>158332</v>
      </c>
      <c r="AH1293" s="16">
        <v>745092</v>
      </c>
      <c r="AI1293" s="16">
        <v>0</v>
      </c>
      <c r="AJ1293" s="16">
        <v>0</v>
      </c>
      <c r="AK1293" s="16">
        <v>3144507.6499999985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16">
        <v>0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0</v>
      </c>
      <c r="BG1293" s="16">
        <v>0</v>
      </c>
      <c r="BH1293" s="16">
        <v>0</v>
      </c>
      <c r="BI1293" s="16">
        <v>0</v>
      </c>
      <c r="BJ1293" s="16">
        <v>0</v>
      </c>
      <c r="BK1293" s="16">
        <v>0</v>
      </c>
      <c r="BL1293" s="16">
        <v>0</v>
      </c>
      <c r="BM1293" s="16">
        <v>0</v>
      </c>
      <c r="BN1293" s="16">
        <v>0</v>
      </c>
      <c r="BO1293" s="16">
        <v>0</v>
      </c>
      <c r="BP1293" s="16">
        <v>0</v>
      </c>
      <c r="BQ1293" s="16">
        <v>0</v>
      </c>
      <c r="BR1293" s="16">
        <v>0</v>
      </c>
      <c r="BS1293" s="16">
        <v>0</v>
      </c>
      <c r="BT1293" s="16">
        <v>0</v>
      </c>
      <c r="BU1293" s="16">
        <v>0</v>
      </c>
      <c r="BV1293" s="16">
        <v>0</v>
      </c>
      <c r="BW1293" s="16">
        <v>0</v>
      </c>
      <c r="BX1293" s="14">
        <f t="shared" si="20"/>
        <v>32203865.479999997</v>
      </c>
    </row>
    <row r="1294" spans="1:76" s="17" customFormat="1" x14ac:dyDescent="0.3">
      <c r="A1294" s="7" t="s">
        <v>462</v>
      </c>
      <c r="B1294" s="8" t="s">
        <v>3276</v>
      </c>
      <c r="C1294" s="21" t="s">
        <v>3277</v>
      </c>
      <c r="D1294" s="9">
        <v>34899</v>
      </c>
      <c r="E1294" s="9" t="s">
        <v>3278</v>
      </c>
      <c r="F1294" s="10" t="str">
        <f>VLOOKUP($E1294,'FP MD'!$A:$F,2,FALSE)</f>
        <v>BB II Energy Storage Capacity</v>
      </c>
      <c r="G1294" s="10" t="s">
        <v>1221</v>
      </c>
      <c r="H1294" s="10" t="s">
        <v>3113</v>
      </c>
      <c r="I1294" s="10" t="s">
        <v>3113</v>
      </c>
      <c r="J1294" s="10" t="str">
        <f>VLOOKUP($E1294,'FP MD'!$A:$F,3,FALSE)</f>
        <v>Battery Storage</v>
      </c>
      <c r="K1294" s="10" t="str">
        <f>VLOOKUP($E1294,'FP MD'!$A:$F,4,FALSE)</f>
        <v/>
      </c>
      <c r="L1294" s="10" t="str">
        <f>VLOOKUP($E1294,'FP MD'!$A:$F,5,FALSE)</f>
        <v/>
      </c>
      <c r="M1294" s="10" t="str">
        <f>VLOOKUP($E1294,'FP MD'!$A:$F,6,FALSE)</f>
        <v>Solar</v>
      </c>
      <c r="N1294" s="11">
        <v>202512</v>
      </c>
      <c r="O1294" s="12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4834657.8800000018</v>
      </c>
      <c r="AN1294" s="13">
        <v>0</v>
      </c>
      <c r="AO1294" s="13">
        <v>0</v>
      </c>
      <c r="AP1294" s="13">
        <v>0</v>
      </c>
      <c r="AQ1294" s="13">
        <v>0</v>
      </c>
      <c r="AR1294" s="13">
        <v>0</v>
      </c>
      <c r="AS1294" s="13">
        <v>0</v>
      </c>
      <c r="AT1294" s="13">
        <v>0</v>
      </c>
      <c r="AU1294" s="13">
        <v>0</v>
      </c>
      <c r="AV1294" s="13">
        <v>0</v>
      </c>
      <c r="AW1294" s="13">
        <v>0</v>
      </c>
      <c r="AX1294" s="13">
        <v>0</v>
      </c>
      <c r="AY1294" s="13">
        <v>0</v>
      </c>
      <c r="AZ1294" s="13">
        <v>0</v>
      </c>
      <c r="BA1294" s="13">
        <v>0</v>
      </c>
      <c r="BB1294" s="13">
        <v>0</v>
      </c>
      <c r="BC1294" s="13">
        <v>0</v>
      </c>
      <c r="BD1294" s="13">
        <v>0</v>
      </c>
      <c r="BE1294" s="13">
        <v>0</v>
      </c>
      <c r="BF1294" s="13">
        <v>0</v>
      </c>
      <c r="BG1294" s="13">
        <v>0</v>
      </c>
      <c r="BH1294" s="13">
        <v>0</v>
      </c>
      <c r="BI1294" s="13">
        <v>0</v>
      </c>
      <c r="BJ1294" s="13">
        <v>0</v>
      </c>
      <c r="BK1294" s="13">
        <v>0</v>
      </c>
      <c r="BL1294" s="13">
        <v>0</v>
      </c>
      <c r="BM1294" s="13">
        <v>0</v>
      </c>
      <c r="BN1294" s="13">
        <v>0</v>
      </c>
      <c r="BO1294" s="13">
        <v>0</v>
      </c>
      <c r="BP1294" s="13">
        <v>0</v>
      </c>
      <c r="BQ1294" s="13">
        <v>0</v>
      </c>
      <c r="BR1294" s="13">
        <v>0</v>
      </c>
      <c r="BS1294" s="13">
        <v>0</v>
      </c>
      <c r="BT1294" s="13">
        <v>0</v>
      </c>
      <c r="BU1294" s="13">
        <v>0</v>
      </c>
      <c r="BV1294" s="13">
        <v>0</v>
      </c>
      <c r="BW1294" s="13">
        <v>0</v>
      </c>
      <c r="BX1294" s="14">
        <f t="shared" si="20"/>
        <v>4834657.8800000018</v>
      </c>
    </row>
    <row r="1295" spans="1:76" s="17" customFormat="1" x14ac:dyDescent="0.3">
      <c r="A1295" s="7" t="s">
        <v>462</v>
      </c>
      <c r="B1295" s="8" t="s">
        <v>3279</v>
      </c>
      <c r="C1295" s="21" t="s">
        <v>3280</v>
      </c>
      <c r="D1295" s="9">
        <v>34899</v>
      </c>
      <c r="E1295" s="9" t="s">
        <v>3281</v>
      </c>
      <c r="F1295" s="10" t="str">
        <f>VLOOKUP($E1295,'FP MD'!$A:$F,2,FALSE)</f>
        <v>Energy Storage Capacity 15MW Dover</v>
      </c>
      <c r="G1295" s="10" t="s">
        <v>1221</v>
      </c>
      <c r="H1295" s="10" t="s">
        <v>3026</v>
      </c>
      <c r="I1295" s="10" t="s">
        <v>3026</v>
      </c>
      <c r="J1295" s="10" t="str">
        <f>VLOOKUP($E1295,'FP MD'!$A:$F,3,FALSE)</f>
        <v>Battery Storage</v>
      </c>
      <c r="K1295" s="10" t="str">
        <f>VLOOKUP($E1295,'FP MD'!$A:$F,4,FALSE)</f>
        <v/>
      </c>
      <c r="L1295" s="10" t="str">
        <f>VLOOKUP($E1295,'FP MD'!$A:$F,5,FALSE)</f>
        <v/>
      </c>
      <c r="M1295" s="10" t="str">
        <f>VLOOKUP($E1295,'FP MD'!$A:$F,6,FALSE)</f>
        <v>Solar</v>
      </c>
      <c r="N1295" s="11">
        <v>202409</v>
      </c>
      <c r="O1295" s="12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18047918.589999996</v>
      </c>
      <c r="Y1295" s="13">
        <v>32249.609999999404</v>
      </c>
      <c r="Z1295" s="13">
        <v>983286.26000000164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13">
        <v>0</v>
      </c>
      <c r="AO1295" s="13">
        <v>0</v>
      </c>
      <c r="AP1295" s="13">
        <v>0</v>
      </c>
      <c r="AQ1295" s="13">
        <v>0</v>
      </c>
      <c r="AR1295" s="13">
        <v>0</v>
      </c>
      <c r="AS1295" s="13">
        <v>0</v>
      </c>
      <c r="AT1295" s="13">
        <v>0</v>
      </c>
      <c r="AU1295" s="13">
        <v>0</v>
      </c>
      <c r="AV1295" s="13">
        <v>0</v>
      </c>
      <c r="AW1295" s="13">
        <v>0</v>
      </c>
      <c r="AX1295" s="13">
        <v>0</v>
      </c>
      <c r="AY1295" s="13">
        <v>0</v>
      </c>
      <c r="AZ1295" s="13">
        <v>0</v>
      </c>
      <c r="BA1295" s="13">
        <v>0</v>
      </c>
      <c r="BB1295" s="13">
        <v>0</v>
      </c>
      <c r="BC1295" s="13">
        <v>0</v>
      </c>
      <c r="BD1295" s="13">
        <v>0</v>
      </c>
      <c r="BE1295" s="13">
        <v>0</v>
      </c>
      <c r="BF1295" s="13">
        <v>0</v>
      </c>
      <c r="BG1295" s="13">
        <v>0</v>
      </c>
      <c r="BH1295" s="13">
        <v>0</v>
      </c>
      <c r="BI1295" s="13">
        <v>0</v>
      </c>
      <c r="BJ1295" s="13">
        <v>0</v>
      </c>
      <c r="BK1295" s="13">
        <v>0</v>
      </c>
      <c r="BL1295" s="13">
        <v>0</v>
      </c>
      <c r="BM1295" s="13">
        <v>0</v>
      </c>
      <c r="BN1295" s="13">
        <v>0</v>
      </c>
      <c r="BO1295" s="13">
        <v>0</v>
      </c>
      <c r="BP1295" s="13">
        <v>0</v>
      </c>
      <c r="BQ1295" s="13">
        <v>0</v>
      </c>
      <c r="BR1295" s="13">
        <v>0</v>
      </c>
      <c r="BS1295" s="13">
        <v>0</v>
      </c>
      <c r="BT1295" s="13">
        <v>0</v>
      </c>
      <c r="BU1295" s="13">
        <v>0</v>
      </c>
      <c r="BV1295" s="13">
        <v>0</v>
      </c>
      <c r="BW1295" s="13">
        <v>0</v>
      </c>
      <c r="BX1295" s="14">
        <f t="shared" si="20"/>
        <v>19063454.459999997</v>
      </c>
    </row>
    <row r="1296" spans="1:76" s="17" customFormat="1" x14ac:dyDescent="0.3">
      <c r="A1296" s="7" t="s">
        <v>462</v>
      </c>
      <c r="B1296" s="8" t="s">
        <v>3282</v>
      </c>
      <c r="C1296" s="21" t="s">
        <v>3283</v>
      </c>
      <c r="D1296" s="9">
        <v>34899</v>
      </c>
      <c r="E1296" s="9" t="s">
        <v>3284</v>
      </c>
      <c r="F1296" s="10" t="str">
        <f>VLOOKUP($E1296,'FP MD'!$A:$F,2,FALSE)</f>
        <v>Wimauma Energy Storage Capacity</v>
      </c>
      <c r="G1296" s="10" t="s">
        <v>1221</v>
      </c>
      <c r="H1296" s="10" t="s">
        <v>1739</v>
      </c>
      <c r="I1296" s="10" t="s">
        <v>1739</v>
      </c>
      <c r="J1296" s="10" t="str">
        <f>VLOOKUP($E1296,'FP MD'!$A:$F,3,FALSE)</f>
        <v>Battery Storage</v>
      </c>
      <c r="K1296" s="10" t="str">
        <f>VLOOKUP($E1296,'FP MD'!$A:$F,4,FALSE)</f>
        <v/>
      </c>
      <c r="L1296" s="10" t="str">
        <f>VLOOKUP($E1296,'FP MD'!$A:$F,5,FALSE)</f>
        <v/>
      </c>
      <c r="M1296" s="10" t="str">
        <f>VLOOKUP($E1296,'FP MD'!$A:$F,6,FALSE)</f>
        <v>Solar</v>
      </c>
      <c r="N1296" s="11">
        <v>202502</v>
      </c>
      <c r="O1296" s="12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42480408.909999996</v>
      </c>
      <c r="AD1296" s="13">
        <v>1102513</v>
      </c>
      <c r="AE1296" s="13">
        <v>50444</v>
      </c>
      <c r="AF1296" s="13">
        <v>1953167</v>
      </c>
      <c r="AG1296" s="13">
        <v>11654</v>
      </c>
      <c r="AH1296" s="13">
        <v>6723358.6499999985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13">
        <v>0</v>
      </c>
      <c r="AO1296" s="13">
        <v>0</v>
      </c>
      <c r="AP1296" s="13">
        <v>0</v>
      </c>
      <c r="AQ1296" s="13">
        <v>0</v>
      </c>
      <c r="AR1296" s="13">
        <v>0</v>
      </c>
      <c r="AS1296" s="13">
        <v>0</v>
      </c>
      <c r="AT1296" s="13">
        <v>0</v>
      </c>
      <c r="AU1296" s="13">
        <v>0</v>
      </c>
      <c r="AV1296" s="13">
        <v>0</v>
      </c>
      <c r="AW1296" s="13">
        <v>0</v>
      </c>
      <c r="AX1296" s="13">
        <v>0</v>
      </c>
      <c r="AY1296" s="13">
        <v>0</v>
      </c>
      <c r="AZ1296" s="13">
        <v>0</v>
      </c>
      <c r="BA1296" s="13">
        <v>0</v>
      </c>
      <c r="BB1296" s="13">
        <v>0</v>
      </c>
      <c r="BC1296" s="13">
        <v>0</v>
      </c>
      <c r="BD1296" s="13">
        <v>0</v>
      </c>
      <c r="BE1296" s="13">
        <v>0</v>
      </c>
      <c r="BF1296" s="13">
        <v>0</v>
      </c>
      <c r="BG1296" s="13">
        <v>0</v>
      </c>
      <c r="BH1296" s="13">
        <v>0</v>
      </c>
      <c r="BI1296" s="13">
        <v>0</v>
      </c>
      <c r="BJ1296" s="13">
        <v>0</v>
      </c>
      <c r="BK1296" s="13">
        <v>0</v>
      </c>
      <c r="BL1296" s="13">
        <v>0</v>
      </c>
      <c r="BM1296" s="13">
        <v>0</v>
      </c>
      <c r="BN1296" s="13">
        <v>0</v>
      </c>
      <c r="BO1296" s="13">
        <v>0</v>
      </c>
      <c r="BP1296" s="13">
        <v>0</v>
      </c>
      <c r="BQ1296" s="13">
        <v>0</v>
      </c>
      <c r="BR1296" s="13">
        <v>0</v>
      </c>
      <c r="BS1296" s="13">
        <v>0</v>
      </c>
      <c r="BT1296" s="13">
        <v>0</v>
      </c>
      <c r="BU1296" s="13">
        <v>0</v>
      </c>
      <c r="BV1296" s="13">
        <v>0</v>
      </c>
      <c r="BW1296" s="13">
        <v>0</v>
      </c>
      <c r="BX1296" s="14">
        <f t="shared" si="20"/>
        <v>52321545.559999995</v>
      </c>
    </row>
    <row r="1297" spans="1:76" s="17" customFormat="1" x14ac:dyDescent="0.3">
      <c r="A1297" s="7" t="s">
        <v>462</v>
      </c>
      <c r="B1297" s="8" t="s">
        <v>3285</v>
      </c>
      <c r="C1297" s="21" t="s">
        <v>3286</v>
      </c>
      <c r="D1297" s="9">
        <v>34899</v>
      </c>
      <c r="E1297" s="9" t="s">
        <v>3287</v>
      </c>
      <c r="F1297" s="10" t="str">
        <f>VLOOKUP($E1297,'FP MD'!$A:$F,2,FALSE)</f>
        <v xml:space="preserve">Lake Mabel Energy Storage Capacity </v>
      </c>
      <c r="G1297" s="10" t="s">
        <v>1221</v>
      </c>
      <c r="H1297" s="10" t="s">
        <v>3046</v>
      </c>
      <c r="I1297" s="10" t="s">
        <v>3046</v>
      </c>
      <c r="J1297" s="10" t="str">
        <f>VLOOKUP($E1297,'FP MD'!$A:$F,3,FALSE)</f>
        <v>Battery Storage</v>
      </c>
      <c r="K1297" s="10" t="str">
        <f>VLOOKUP($E1297,'FP MD'!$A:$F,4,FALSE)</f>
        <v/>
      </c>
      <c r="L1297" s="10" t="str">
        <f>VLOOKUP($E1297,'FP MD'!$A:$F,5,FALSE)</f>
        <v/>
      </c>
      <c r="M1297" s="10" t="str">
        <f>VLOOKUP($E1297,'FP MD'!$A:$F,6,FALSE)</f>
        <v>Solar</v>
      </c>
      <c r="N1297" s="11">
        <v>202504</v>
      </c>
      <c r="O1297" s="12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52547130.460000001</v>
      </c>
      <c r="AF1297" s="13">
        <v>192784</v>
      </c>
      <c r="AG1297" s="13">
        <v>304377</v>
      </c>
      <c r="AH1297" s="13">
        <v>4028781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13">
        <v>0</v>
      </c>
      <c r="AO1297" s="13">
        <v>0</v>
      </c>
      <c r="AP1297" s="13">
        <v>0</v>
      </c>
      <c r="AQ1297" s="13">
        <v>0</v>
      </c>
      <c r="AR1297" s="13">
        <v>0</v>
      </c>
      <c r="AS1297" s="13">
        <v>0</v>
      </c>
      <c r="AT1297" s="13">
        <v>0</v>
      </c>
      <c r="AU1297" s="13">
        <v>0</v>
      </c>
      <c r="AV1297" s="13">
        <v>0</v>
      </c>
      <c r="AW1297" s="13">
        <v>0</v>
      </c>
      <c r="AX1297" s="13">
        <v>0</v>
      </c>
      <c r="AY1297" s="13">
        <v>0</v>
      </c>
      <c r="AZ1297" s="13">
        <v>0</v>
      </c>
      <c r="BA1297" s="13">
        <v>0</v>
      </c>
      <c r="BB1297" s="13">
        <v>0</v>
      </c>
      <c r="BC1297" s="13">
        <v>0</v>
      </c>
      <c r="BD1297" s="13">
        <v>0</v>
      </c>
      <c r="BE1297" s="13">
        <v>0</v>
      </c>
      <c r="BF1297" s="13">
        <v>0</v>
      </c>
      <c r="BG1297" s="13">
        <v>0</v>
      </c>
      <c r="BH1297" s="13">
        <v>0</v>
      </c>
      <c r="BI1297" s="13">
        <v>0</v>
      </c>
      <c r="BJ1297" s="13">
        <v>0</v>
      </c>
      <c r="BK1297" s="13">
        <v>0</v>
      </c>
      <c r="BL1297" s="13">
        <v>0</v>
      </c>
      <c r="BM1297" s="13">
        <v>0</v>
      </c>
      <c r="BN1297" s="13">
        <v>0</v>
      </c>
      <c r="BO1297" s="13">
        <v>0</v>
      </c>
      <c r="BP1297" s="13">
        <v>0</v>
      </c>
      <c r="BQ1297" s="13">
        <v>0</v>
      </c>
      <c r="BR1297" s="13">
        <v>0</v>
      </c>
      <c r="BS1297" s="13">
        <v>0</v>
      </c>
      <c r="BT1297" s="13">
        <v>0</v>
      </c>
      <c r="BU1297" s="13">
        <v>0</v>
      </c>
      <c r="BV1297" s="13">
        <v>0</v>
      </c>
      <c r="BW1297" s="13">
        <v>0</v>
      </c>
      <c r="BX1297" s="14">
        <f t="shared" si="20"/>
        <v>57073072.460000001</v>
      </c>
    </row>
    <row r="1298" spans="1:76" s="17" customFormat="1" x14ac:dyDescent="0.3">
      <c r="A1298" s="7" t="s">
        <v>462</v>
      </c>
      <c r="B1298" s="8" t="s">
        <v>3288</v>
      </c>
      <c r="C1298" s="21" t="s">
        <v>3289</v>
      </c>
      <c r="D1298" s="9">
        <v>34899</v>
      </c>
      <c r="E1298" s="9" t="s">
        <v>3288</v>
      </c>
      <c r="F1298" s="10" t="str">
        <f>VLOOKUP($E1298,'FP MD'!$A:$F,2,FALSE)</f>
        <v>BB1 Battery Augmentation</v>
      </c>
      <c r="G1298" s="10" t="s">
        <v>1221</v>
      </c>
      <c r="H1298" s="10" t="s">
        <v>3290</v>
      </c>
      <c r="I1298" s="10" t="s">
        <v>3291</v>
      </c>
      <c r="J1298" s="10" t="str">
        <f>VLOOKUP($E1298,'FP MD'!$A:$F,3,FALSE)</f>
        <v/>
      </c>
      <c r="K1298" s="10" t="str">
        <f>VLOOKUP($E1298,'FP MD'!$A:$F,4,FALSE)</f>
        <v/>
      </c>
      <c r="L1298" s="10" t="str">
        <f>VLOOKUP($E1298,'FP MD'!$A:$F,5,FALSE)</f>
        <v/>
      </c>
      <c r="M1298" s="10" t="str">
        <f>VLOOKUP($E1298,'FP MD'!$A:$F,6,FALSE)</f>
        <v>Solar</v>
      </c>
      <c r="N1298" s="11">
        <v>202812</v>
      </c>
      <c r="O1298" s="12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13">
        <v>0</v>
      </c>
      <c r="AO1298" s="13">
        <v>0</v>
      </c>
      <c r="AP1298" s="13">
        <v>0</v>
      </c>
      <c r="AQ1298" s="13">
        <v>0</v>
      </c>
      <c r="AR1298" s="13">
        <v>0</v>
      </c>
      <c r="AS1298" s="13">
        <v>0</v>
      </c>
      <c r="AT1298" s="13">
        <v>0</v>
      </c>
      <c r="AU1298" s="13">
        <v>0</v>
      </c>
      <c r="AV1298" s="13">
        <v>0</v>
      </c>
      <c r="AW1298" s="13">
        <v>0</v>
      </c>
      <c r="AX1298" s="13">
        <v>0</v>
      </c>
      <c r="AY1298" s="13">
        <v>0</v>
      </c>
      <c r="AZ1298" s="13">
        <v>0</v>
      </c>
      <c r="BA1298" s="13">
        <v>0</v>
      </c>
      <c r="BB1298" s="13">
        <v>0</v>
      </c>
      <c r="BC1298" s="13">
        <v>0</v>
      </c>
      <c r="BD1298" s="13">
        <v>0</v>
      </c>
      <c r="BE1298" s="13">
        <v>0</v>
      </c>
      <c r="BF1298" s="13">
        <v>0</v>
      </c>
      <c r="BG1298" s="13">
        <v>0</v>
      </c>
      <c r="BH1298" s="13">
        <v>0</v>
      </c>
      <c r="BI1298" s="13">
        <v>0</v>
      </c>
      <c r="BJ1298" s="13">
        <v>0</v>
      </c>
      <c r="BK1298" s="13">
        <v>0</v>
      </c>
      <c r="BL1298" s="13">
        <v>0</v>
      </c>
      <c r="BM1298" s="13">
        <v>0</v>
      </c>
      <c r="BN1298" s="13">
        <v>0</v>
      </c>
      <c r="BO1298" s="13">
        <v>0</v>
      </c>
      <c r="BP1298" s="13">
        <v>0</v>
      </c>
      <c r="BQ1298" s="13">
        <v>0</v>
      </c>
      <c r="BR1298" s="13">
        <v>0</v>
      </c>
      <c r="BS1298" s="13">
        <v>0</v>
      </c>
      <c r="BT1298" s="13">
        <v>0</v>
      </c>
      <c r="BU1298" s="13">
        <v>0</v>
      </c>
      <c r="BV1298" s="13">
        <v>0</v>
      </c>
      <c r="BW1298" s="13">
        <v>5285919</v>
      </c>
      <c r="BX1298" s="14">
        <f t="shared" si="20"/>
        <v>0</v>
      </c>
    </row>
    <row r="1299" spans="1:76" s="17" customFormat="1" x14ac:dyDescent="0.3">
      <c r="A1299" s="7" t="s">
        <v>478</v>
      </c>
      <c r="B1299" s="8" t="s">
        <v>3292</v>
      </c>
      <c r="C1299" s="21" t="s">
        <v>3293</v>
      </c>
      <c r="D1299" s="9">
        <v>34899</v>
      </c>
      <c r="E1299" s="9" t="s">
        <v>3292</v>
      </c>
      <c r="F1299" s="10" t="str">
        <f>VLOOKUP($E1299,'FP MD'!$A:$F,2,FALSE)</f>
        <v>DERMS controlled larger scale (DER)</v>
      </c>
      <c r="G1299" s="10" t="s">
        <v>1221</v>
      </c>
      <c r="H1299" s="10" t="s">
        <v>1222</v>
      </c>
      <c r="I1299" s="10" t="s">
        <v>1222</v>
      </c>
      <c r="J1299" s="10" t="str">
        <f>VLOOKUP($E1299,'FP MD'!$A:$F,3,FALSE)</f>
        <v>Adv Dist Infrastructure (ADI)</v>
      </c>
      <c r="K1299" s="10" t="str">
        <f>VLOOKUP($E1299,'FP MD'!$A:$F,4,FALSE)</f>
        <v/>
      </c>
      <c r="L1299" s="10" t="str">
        <f>VLOOKUP($E1299,'FP MD'!$A:$F,5,FALSE)</f>
        <v/>
      </c>
      <c r="M1299" s="10" t="str">
        <f>VLOOKUP($E1299,'FP MD'!$A:$F,6,FALSE)</f>
        <v>Solar</v>
      </c>
      <c r="N1299" s="11" t="s">
        <v>97</v>
      </c>
      <c r="O1299" s="12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41666.660000000003</v>
      </c>
      <c r="AC1299" s="13">
        <v>41666.660000000003</v>
      </c>
      <c r="AD1299" s="13">
        <v>41666.660000000003</v>
      </c>
      <c r="AE1299" s="13">
        <v>41666.660000000003</v>
      </c>
      <c r="AF1299" s="13">
        <v>41666.660000000003</v>
      </c>
      <c r="AG1299" s="13">
        <v>41666.660000000003</v>
      </c>
      <c r="AH1299" s="13">
        <v>41666.659999999974</v>
      </c>
      <c r="AI1299" s="13">
        <v>41666.660000000033</v>
      </c>
      <c r="AJ1299" s="13">
        <v>41666.660000000033</v>
      </c>
      <c r="AK1299" s="13">
        <v>41666.660000000033</v>
      </c>
      <c r="AL1299" s="13">
        <v>41666.660000000033</v>
      </c>
      <c r="AM1299" s="13">
        <v>41666.660000000033</v>
      </c>
      <c r="AN1299" s="13">
        <v>47301.130000000005</v>
      </c>
      <c r="AO1299" s="13">
        <v>47301.170000000042</v>
      </c>
      <c r="AP1299" s="13">
        <v>47301.170000000042</v>
      </c>
      <c r="AQ1299" s="13">
        <v>47301.170000000042</v>
      </c>
      <c r="AR1299" s="13">
        <v>47301.170000000042</v>
      </c>
      <c r="AS1299" s="13">
        <v>47301.170000000042</v>
      </c>
      <c r="AT1299" s="13">
        <v>47301.170000000042</v>
      </c>
      <c r="AU1299" s="13">
        <v>47301.170000000042</v>
      </c>
      <c r="AV1299" s="13">
        <v>47301.170000000042</v>
      </c>
      <c r="AW1299" s="13">
        <v>47301.170000000042</v>
      </c>
      <c r="AX1299" s="13">
        <v>47301.170000000042</v>
      </c>
      <c r="AY1299" s="13">
        <v>47301.170000000042</v>
      </c>
      <c r="AZ1299" s="13">
        <v>73220.880000000121</v>
      </c>
      <c r="BA1299" s="13">
        <v>73220.919999999925</v>
      </c>
      <c r="BB1299" s="13">
        <v>73220.919999999925</v>
      </c>
      <c r="BC1299" s="13">
        <v>73220.919999999925</v>
      </c>
      <c r="BD1299" s="13">
        <v>73220.919999999925</v>
      </c>
      <c r="BE1299" s="13">
        <v>73220.919999999925</v>
      </c>
      <c r="BF1299" s="13">
        <v>73220.919999999925</v>
      </c>
      <c r="BG1299" s="13">
        <v>73220.919999999925</v>
      </c>
      <c r="BH1299" s="13">
        <v>73220.919999999925</v>
      </c>
      <c r="BI1299" s="13">
        <v>73220.919999999925</v>
      </c>
      <c r="BJ1299" s="13">
        <v>73220.919999999925</v>
      </c>
      <c r="BK1299" s="13">
        <v>73220.919999999925</v>
      </c>
      <c r="BL1299" s="13">
        <v>99345.25</v>
      </c>
      <c r="BM1299" s="13">
        <v>99345.25</v>
      </c>
      <c r="BN1299" s="13">
        <v>99345.25</v>
      </c>
      <c r="BO1299" s="13">
        <v>99345.25</v>
      </c>
      <c r="BP1299" s="13">
        <v>99345.25</v>
      </c>
      <c r="BQ1299" s="13">
        <v>99345.25</v>
      </c>
      <c r="BR1299" s="13">
        <v>99345.25</v>
      </c>
      <c r="BS1299" s="13">
        <v>99345.25</v>
      </c>
      <c r="BT1299" s="13">
        <v>99345.25</v>
      </c>
      <c r="BU1299" s="13">
        <v>99345.25</v>
      </c>
      <c r="BV1299" s="13">
        <v>99345.25</v>
      </c>
      <c r="BW1299" s="13">
        <v>99345.25</v>
      </c>
      <c r="BX1299" s="14">
        <f t="shared" si="20"/>
        <v>1946264.92</v>
      </c>
    </row>
    <row r="1300" spans="1:76" s="17" customFormat="1" x14ac:dyDescent="0.3">
      <c r="A1300" s="7" t="s">
        <v>478</v>
      </c>
      <c r="B1300" s="8" t="s">
        <v>3294</v>
      </c>
      <c r="C1300" s="21" t="s">
        <v>3295</v>
      </c>
      <c r="D1300" s="9">
        <v>34899</v>
      </c>
      <c r="E1300" s="9" t="s">
        <v>3294</v>
      </c>
      <c r="F1300" s="10" t="str">
        <f>VLOOKUP($E1300,'FP MD'!$A:$F,2,FALSE)</f>
        <v>DERMS controlled battery storage</v>
      </c>
      <c r="G1300" s="10" t="s">
        <v>1221</v>
      </c>
      <c r="H1300" s="10" t="s">
        <v>1222</v>
      </c>
      <c r="I1300" s="10" t="s">
        <v>1222</v>
      </c>
      <c r="J1300" s="10" t="str">
        <f>VLOOKUP($E1300,'FP MD'!$A:$F,3,FALSE)</f>
        <v>Adv Dist Infrastructure (ADI)</v>
      </c>
      <c r="K1300" s="10" t="str">
        <f>VLOOKUP($E1300,'FP MD'!$A:$F,4,FALSE)</f>
        <v/>
      </c>
      <c r="L1300" s="10" t="str">
        <f>VLOOKUP($E1300,'FP MD'!$A:$F,5,FALSE)</f>
        <v/>
      </c>
      <c r="M1300" s="10" t="str">
        <f>VLOOKUP($E1300,'FP MD'!$A:$F,6,FALSE)</f>
        <v>Solar</v>
      </c>
      <c r="N1300" s="11" t="s">
        <v>97</v>
      </c>
      <c r="O1300" s="12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41666.67</v>
      </c>
      <c r="AC1300" s="13">
        <v>41666.67</v>
      </c>
      <c r="AD1300" s="13">
        <v>41666.67</v>
      </c>
      <c r="AE1300" s="13">
        <v>41666.67</v>
      </c>
      <c r="AF1300" s="13">
        <v>41666.669999999984</v>
      </c>
      <c r="AG1300" s="13">
        <v>41666.669999999984</v>
      </c>
      <c r="AH1300" s="13">
        <v>41666.669999999984</v>
      </c>
      <c r="AI1300" s="13">
        <v>41666.669999999984</v>
      </c>
      <c r="AJ1300" s="13">
        <v>41666.669999999984</v>
      </c>
      <c r="AK1300" s="13">
        <v>41666.669999999984</v>
      </c>
      <c r="AL1300" s="13">
        <v>41666.669999999984</v>
      </c>
      <c r="AM1300" s="13">
        <v>41666.669999999984</v>
      </c>
      <c r="AN1300" s="13">
        <v>47222.379999999946</v>
      </c>
      <c r="AO1300" s="13">
        <v>47222.420000000042</v>
      </c>
      <c r="AP1300" s="13">
        <v>47222.420000000042</v>
      </c>
      <c r="AQ1300" s="13">
        <v>47222.420000000042</v>
      </c>
      <c r="AR1300" s="13">
        <v>47222.420000000042</v>
      </c>
      <c r="AS1300" s="13">
        <v>47222.420000000042</v>
      </c>
      <c r="AT1300" s="13">
        <v>47222.420000000042</v>
      </c>
      <c r="AU1300" s="13">
        <v>47222.420000000042</v>
      </c>
      <c r="AV1300" s="13">
        <v>47222.420000000042</v>
      </c>
      <c r="AW1300" s="13">
        <v>47222.420000000042</v>
      </c>
      <c r="AX1300" s="13">
        <v>47222.420000000042</v>
      </c>
      <c r="AY1300" s="13">
        <v>47222.420000000042</v>
      </c>
      <c r="AZ1300" s="13">
        <v>98230.869999999879</v>
      </c>
      <c r="BA1300" s="13">
        <v>98230.830000000075</v>
      </c>
      <c r="BB1300" s="13">
        <v>98230.830000000075</v>
      </c>
      <c r="BC1300" s="13">
        <v>98230.830000000075</v>
      </c>
      <c r="BD1300" s="13">
        <v>98230.830000000075</v>
      </c>
      <c r="BE1300" s="13">
        <v>98230.830000000075</v>
      </c>
      <c r="BF1300" s="13">
        <v>98230.830000000075</v>
      </c>
      <c r="BG1300" s="13">
        <v>98230.830000000075</v>
      </c>
      <c r="BH1300" s="13">
        <v>98230.830000000075</v>
      </c>
      <c r="BI1300" s="13">
        <v>98230.830000000075</v>
      </c>
      <c r="BJ1300" s="13">
        <v>98230.830000000075</v>
      </c>
      <c r="BK1300" s="13">
        <v>98230.830000000075</v>
      </c>
      <c r="BL1300" s="13">
        <v>149579.12000000011</v>
      </c>
      <c r="BM1300" s="13">
        <v>149579.08000000007</v>
      </c>
      <c r="BN1300" s="13">
        <v>149579.08000000007</v>
      </c>
      <c r="BO1300" s="13">
        <v>149579.08000000007</v>
      </c>
      <c r="BP1300" s="13">
        <v>149579.08000000007</v>
      </c>
      <c r="BQ1300" s="13">
        <v>149579.08000000007</v>
      </c>
      <c r="BR1300" s="13">
        <v>149579.08000000007</v>
      </c>
      <c r="BS1300" s="13">
        <v>149579.08000000007</v>
      </c>
      <c r="BT1300" s="13">
        <v>149579.08000000007</v>
      </c>
      <c r="BU1300" s="13">
        <v>149579.08000000007</v>
      </c>
      <c r="BV1300" s="13">
        <v>149579.08000000007</v>
      </c>
      <c r="BW1300" s="13">
        <v>149579.08000000007</v>
      </c>
      <c r="BX1300" s="14">
        <f t="shared" si="20"/>
        <v>2245439.040000001</v>
      </c>
    </row>
    <row r="1301" spans="1:76" s="17" customFormat="1" x14ac:dyDescent="0.3">
      <c r="A1301" s="7" t="s">
        <v>462</v>
      </c>
      <c r="B1301" s="8" t="s">
        <v>3296</v>
      </c>
      <c r="C1301" s="21" t="s">
        <v>3297</v>
      </c>
      <c r="D1301" s="9">
        <v>34899</v>
      </c>
      <c r="E1301" s="9" t="s">
        <v>3296</v>
      </c>
      <c r="F1301" s="10" t="str">
        <f>VLOOKUP($E1301,'FP MD'!$A:$F,2,FALSE)</f>
        <v>DERMS Perpetual Upgrades</v>
      </c>
      <c r="G1301" s="10" t="s">
        <v>1221</v>
      </c>
      <c r="H1301" s="10" t="s">
        <v>1222</v>
      </c>
      <c r="I1301" s="10" t="s">
        <v>1222</v>
      </c>
      <c r="J1301" s="10" t="str">
        <f>VLOOKUP($E1301,'FP MD'!$A:$F,3,FALSE)</f>
        <v>Adv Dist Infrastructure (ADI)</v>
      </c>
      <c r="K1301" s="10" t="str">
        <f>VLOOKUP($E1301,'FP MD'!$A:$F,4,FALSE)</f>
        <v/>
      </c>
      <c r="L1301" s="10" t="str">
        <f>VLOOKUP($E1301,'FP MD'!$A:$F,5,FALSE)</f>
        <v/>
      </c>
      <c r="M1301" s="10" t="str">
        <f>VLOOKUP($E1301,'FP MD'!$A:$F,6,FALSE)</f>
        <v>Solar</v>
      </c>
      <c r="N1301" s="11">
        <v>202912</v>
      </c>
      <c r="O1301" s="12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0</v>
      </c>
      <c r="AM1301" s="13">
        <v>0</v>
      </c>
      <c r="AN1301" s="13">
        <v>0</v>
      </c>
      <c r="AO1301" s="13">
        <v>0</v>
      </c>
      <c r="AP1301" s="13">
        <v>0</v>
      </c>
      <c r="AQ1301" s="13">
        <v>0</v>
      </c>
      <c r="AR1301" s="13">
        <v>0</v>
      </c>
      <c r="AS1301" s="13">
        <v>0</v>
      </c>
      <c r="AT1301" s="13">
        <v>0</v>
      </c>
      <c r="AU1301" s="13">
        <v>0</v>
      </c>
      <c r="AV1301" s="13">
        <v>0</v>
      </c>
      <c r="AW1301" s="13">
        <v>0</v>
      </c>
      <c r="AX1301" s="13">
        <v>0</v>
      </c>
      <c r="AY1301" s="13">
        <v>0</v>
      </c>
      <c r="AZ1301" s="13">
        <v>0</v>
      </c>
      <c r="BA1301" s="13">
        <v>0</v>
      </c>
      <c r="BB1301" s="13">
        <v>0</v>
      </c>
      <c r="BC1301" s="13">
        <v>0</v>
      </c>
      <c r="BD1301" s="13">
        <v>0</v>
      </c>
      <c r="BE1301" s="13">
        <v>0</v>
      </c>
      <c r="BF1301" s="13">
        <v>0</v>
      </c>
      <c r="BG1301" s="13">
        <v>0</v>
      </c>
      <c r="BH1301" s="13">
        <v>0</v>
      </c>
      <c r="BI1301" s="13">
        <v>0</v>
      </c>
      <c r="BJ1301" s="13">
        <v>0</v>
      </c>
      <c r="BK1301" s="13">
        <v>0</v>
      </c>
      <c r="BL1301" s="13">
        <v>0</v>
      </c>
      <c r="BM1301" s="13">
        <v>0</v>
      </c>
      <c r="BN1301" s="13">
        <v>0</v>
      </c>
      <c r="BO1301" s="13">
        <v>0</v>
      </c>
      <c r="BP1301" s="13">
        <v>0</v>
      </c>
      <c r="BQ1301" s="13">
        <v>0</v>
      </c>
      <c r="BR1301" s="13">
        <v>0</v>
      </c>
      <c r="BS1301" s="13">
        <v>0</v>
      </c>
      <c r="BT1301" s="13">
        <v>0</v>
      </c>
      <c r="BU1301" s="13">
        <v>0</v>
      </c>
      <c r="BV1301" s="13">
        <v>0</v>
      </c>
      <c r="BW1301" s="13">
        <v>0</v>
      </c>
      <c r="BX1301" s="14">
        <f t="shared" si="20"/>
        <v>0</v>
      </c>
    </row>
    <row r="1302" spans="1:76" s="17" customFormat="1" x14ac:dyDescent="0.3">
      <c r="A1302" s="7" t="s">
        <v>462</v>
      </c>
      <c r="B1302" s="8" t="s">
        <v>3298</v>
      </c>
      <c r="C1302" s="21" t="s">
        <v>3299</v>
      </c>
      <c r="D1302" s="9">
        <v>34899</v>
      </c>
      <c r="E1302" s="9" t="s">
        <v>3298</v>
      </c>
      <c r="F1302" s="10" t="str">
        <f>VLOOKUP($E1302,'FP MD'!$A:$F,2,FALSE)</f>
        <v>DER aggregation capabilities</v>
      </c>
      <c r="G1302" s="10" t="s">
        <v>1221</v>
      </c>
      <c r="H1302" s="10" t="s">
        <v>1222</v>
      </c>
      <c r="I1302" s="10" t="s">
        <v>1222</v>
      </c>
      <c r="J1302" s="10" t="str">
        <f>VLOOKUP($E1302,'FP MD'!$A:$F,3,FALSE)</f>
        <v>Adv Dist Infrastructure (ADI)</v>
      </c>
      <c r="K1302" s="10" t="str">
        <f>VLOOKUP($E1302,'FP MD'!$A:$F,4,FALSE)</f>
        <v/>
      </c>
      <c r="L1302" s="10" t="str">
        <f>VLOOKUP($E1302,'FP MD'!$A:$F,5,FALSE)</f>
        <v/>
      </c>
      <c r="M1302" s="10" t="str">
        <f>VLOOKUP($E1302,'FP MD'!$A:$F,6,FALSE)</f>
        <v>Solar</v>
      </c>
      <c r="N1302" s="11">
        <v>202812</v>
      </c>
      <c r="O1302" s="12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13">
        <v>0</v>
      </c>
      <c r="AO1302" s="13">
        <v>0</v>
      </c>
      <c r="AP1302" s="13">
        <v>0</v>
      </c>
      <c r="AQ1302" s="13">
        <v>0</v>
      </c>
      <c r="AR1302" s="13">
        <v>0</v>
      </c>
      <c r="AS1302" s="13">
        <v>0</v>
      </c>
      <c r="AT1302" s="13">
        <v>0</v>
      </c>
      <c r="AU1302" s="13">
        <v>0</v>
      </c>
      <c r="AV1302" s="13">
        <v>0</v>
      </c>
      <c r="AW1302" s="13">
        <v>0</v>
      </c>
      <c r="AX1302" s="13">
        <v>0</v>
      </c>
      <c r="AY1302" s="13">
        <v>0</v>
      </c>
      <c r="AZ1302" s="13">
        <v>0</v>
      </c>
      <c r="BA1302" s="13">
        <v>0</v>
      </c>
      <c r="BB1302" s="13">
        <v>0</v>
      </c>
      <c r="BC1302" s="13">
        <v>0</v>
      </c>
      <c r="BD1302" s="13">
        <v>0</v>
      </c>
      <c r="BE1302" s="13">
        <v>0</v>
      </c>
      <c r="BF1302" s="13">
        <v>0</v>
      </c>
      <c r="BG1302" s="13">
        <v>0</v>
      </c>
      <c r="BH1302" s="13">
        <v>0</v>
      </c>
      <c r="BI1302" s="13">
        <v>0</v>
      </c>
      <c r="BJ1302" s="13">
        <v>0</v>
      </c>
      <c r="BK1302" s="13">
        <v>0</v>
      </c>
      <c r="BL1302" s="13">
        <v>0</v>
      </c>
      <c r="BM1302" s="13">
        <v>0</v>
      </c>
      <c r="BN1302" s="13">
        <v>0</v>
      </c>
      <c r="BO1302" s="13">
        <v>0</v>
      </c>
      <c r="BP1302" s="13">
        <v>0</v>
      </c>
      <c r="BQ1302" s="13">
        <v>0</v>
      </c>
      <c r="BR1302" s="13">
        <v>0</v>
      </c>
      <c r="BS1302" s="13">
        <v>0</v>
      </c>
      <c r="BT1302" s="13">
        <v>0</v>
      </c>
      <c r="BU1302" s="13">
        <v>0</v>
      </c>
      <c r="BV1302" s="13">
        <v>0</v>
      </c>
      <c r="BW1302" s="13">
        <v>10028239.749999998</v>
      </c>
      <c r="BX1302" s="14">
        <f t="shared" si="20"/>
        <v>0</v>
      </c>
    </row>
    <row r="1303" spans="1:76" s="17" customFormat="1" x14ac:dyDescent="0.3">
      <c r="A1303" s="7" t="s">
        <v>462</v>
      </c>
      <c r="B1303" s="8" t="s">
        <v>3300</v>
      </c>
      <c r="C1303" s="21" t="s">
        <v>3301</v>
      </c>
      <c r="D1303" s="9">
        <v>34899</v>
      </c>
      <c r="E1303" s="9" t="s">
        <v>3300</v>
      </c>
      <c r="F1303" s="10" t="str">
        <f>VLOOKUP($E1303,'FP MD'!$A:$F,2,FALSE)</f>
        <v>Future Increm 100MW Energy Storage</v>
      </c>
      <c r="G1303" s="10" t="s">
        <v>1221</v>
      </c>
      <c r="H1303" s="10" t="s">
        <v>467</v>
      </c>
      <c r="I1303" s="10" t="s">
        <v>3302</v>
      </c>
      <c r="J1303" s="10" t="str">
        <f>VLOOKUP($E1303,'FP MD'!$A:$F,3,FALSE)</f>
        <v>Battery Storage</v>
      </c>
      <c r="K1303" s="10" t="str">
        <f>VLOOKUP($E1303,'FP MD'!$A:$F,4,FALSE)</f>
        <v/>
      </c>
      <c r="L1303" s="10" t="str">
        <f>VLOOKUP($E1303,'FP MD'!$A:$F,5,FALSE)</f>
        <v/>
      </c>
      <c r="M1303" s="10" t="str">
        <f>VLOOKUP($E1303,'FP MD'!$A:$F,6,FALSE)</f>
        <v>Solar</v>
      </c>
      <c r="N1303" s="11">
        <v>202809</v>
      </c>
      <c r="O1303" s="12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0</v>
      </c>
      <c r="AK1303" s="13">
        <v>0</v>
      </c>
      <c r="AL1303" s="13">
        <v>0</v>
      </c>
      <c r="AM1303" s="13">
        <v>0</v>
      </c>
      <c r="AN1303" s="13">
        <v>0</v>
      </c>
      <c r="AO1303" s="13">
        <v>0</v>
      </c>
      <c r="AP1303" s="13">
        <v>0</v>
      </c>
      <c r="AQ1303" s="13">
        <v>0</v>
      </c>
      <c r="AR1303" s="13">
        <v>0</v>
      </c>
      <c r="AS1303" s="13">
        <v>0</v>
      </c>
      <c r="AT1303" s="13">
        <v>0</v>
      </c>
      <c r="AU1303" s="13">
        <v>0</v>
      </c>
      <c r="AV1303" s="13">
        <v>0</v>
      </c>
      <c r="AW1303" s="13">
        <v>0</v>
      </c>
      <c r="AX1303" s="13">
        <v>0</v>
      </c>
      <c r="AY1303" s="13">
        <v>0</v>
      </c>
      <c r="AZ1303" s="13">
        <v>0</v>
      </c>
      <c r="BA1303" s="13">
        <v>0</v>
      </c>
      <c r="BB1303" s="13">
        <v>0</v>
      </c>
      <c r="BC1303" s="13">
        <v>0</v>
      </c>
      <c r="BD1303" s="13">
        <v>0</v>
      </c>
      <c r="BE1303" s="13">
        <v>0</v>
      </c>
      <c r="BF1303" s="13">
        <v>0</v>
      </c>
      <c r="BG1303" s="13">
        <v>0</v>
      </c>
      <c r="BH1303" s="13">
        <v>0</v>
      </c>
      <c r="BI1303" s="13">
        <v>0</v>
      </c>
      <c r="BJ1303" s="13">
        <v>0</v>
      </c>
      <c r="BK1303" s="13">
        <v>0</v>
      </c>
      <c r="BL1303" s="13">
        <v>0</v>
      </c>
      <c r="BM1303" s="13">
        <v>0</v>
      </c>
      <c r="BN1303" s="13">
        <v>0</v>
      </c>
      <c r="BO1303" s="13">
        <v>0</v>
      </c>
      <c r="BP1303" s="13">
        <v>0</v>
      </c>
      <c r="BQ1303" s="13">
        <v>0</v>
      </c>
      <c r="BR1303" s="13">
        <v>0</v>
      </c>
      <c r="BS1303" s="13">
        <v>0</v>
      </c>
      <c r="BT1303" s="13">
        <v>229876539.10999998</v>
      </c>
      <c r="BU1303" s="13">
        <v>10416666.669999987</v>
      </c>
      <c r="BV1303" s="13">
        <v>10416666.669999987</v>
      </c>
      <c r="BW1303" s="13">
        <v>10416666.669999987</v>
      </c>
      <c r="BX1303" s="14">
        <f t="shared" si="20"/>
        <v>0</v>
      </c>
    </row>
    <row r="1304" spans="1:76" s="17" customFormat="1" x14ac:dyDescent="0.3">
      <c r="A1304" s="7" t="s">
        <v>462</v>
      </c>
      <c r="B1304" s="8" t="s">
        <v>3303</v>
      </c>
      <c r="C1304" s="21" t="s">
        <v>3304</v>
      </c>
      <c r="D1304" s="9">
        <v>34899</v>
      </c>
      <c r="E1304" s="9" t="s">
        <v>3303</v>
      </c>
      <c r="F1304" s="10" t="str">
        <f>VLOOKUP($E1304,'FP MD'!$A:$F,2,FALSE)</f>
        <v>Solar W4 spare panels</v>
      </c>
      <c r="G1304" s="10" t="s">
        <v>1221</v>
      </c>
      <c r="H1304" s="10" t="s">
        <v>467</v>
      </c>
      <c r="I1304" s="10" t="s">
        <v>467</v>
      </c>
      <c r="J1304" s="10" t="str">
        <f>VLOOKUP($E1304,'FP MD'!$A:$F,3,FALSE)</f>
        <v>Solar - Wave 4</v>
      </c>
      <c r="K1304" s="10" t="str">
        <f>VLOOKUP($E1304,'FP MD'!$A:$F,4,FALSE)</f>
        <v/>
      </c>
      <c r="L1304" s="10" t="str">
        <f>VLOOKUP($E1304,'FP MD'!$A:$F,5,FALSE)</f>
        <v/>
      </c>
      <c r="M1304" s="10" t="str">
        <f>VLOOKUP($E1304,'FP MD'!$A:$F,6,FALSE)</f>
        <v>Solar</v>
      </c>
      <c r="N1304" s="11">
        <v>202812</v>
      </c>
      <c r="O1304" s="12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13">
        <v>0</v>
      </c>
      <c r="AO1304" s="13">
        <v>0</v>
      </c>
      <c r="AP1304" s="13">
        <v>0</v>
      </c>
      <c r="AQ1304" s="13">
        <v>0</v>
      </c>
      <c r="AR1304" s="13">
        <v>0</v>
      </c>
      <c r="AS1304" s="13">
        <v>0</v>
      </c>
      <c r="AT1304" s="13">
        <v>0</v>
      </c>
      <c r="AU1304" s="13">
        <v>0</v>
      </c>
      <c r="AV1304" s="13">
        <v>0</v>
      </c>
      <c r="AW1304" s="13">
        <v>0</v>
      </c>
      <c r="AX1304" s="13">
        <v>0</v>
      </c>
      <c r="AY1304" s="13">
        <v>0</v>
      </c>
      <c r="AZ1304" s="13">
        <v>0</v>
      </c>
      <c r="BA1304" s="13">
        <v>0</v>
      </c>
      <c r="BB1304" s="13">
        <v>0</v>
      </c>
      <c r="BC1304" s="13">
        <v>0</v>
      </c>
      <c r="BD1304" s="13">
        <v>0</v>
      </c>
      <c r="BE1304" s="13">
        <v>0</v>
      </c>
      <c r="BF1304" s="13">
        <v>0</v>
      </c>
      <c r="BG1304" s="13">
        <v>0</v>
      </c>
      <c r="BH1304" s="13">
        <v>0</v>
      </c>
      <c r="BI1304" s="13">
        <v>0</v>
      </c>
      <c r="BJ1304" s="13">
        <v>0</v>
      </c>
      <c r="BK1304" s="13">
        <v>0</v>
      </c>
      <c r="BL1304" s="13">
        <v>0</v>
      </c>
      <c r="BM1304" s="13">
        <v>0</v>
      </c>
      <c r="BN1304" s="13">
        <v>0</v>
      </c>
      <c r="BO1304" s="13">
        <v>0</v>
      </c>
      <c r="BP1304" s="13">
        <v>0</v>
      </c>
      <c r="BQ1304" s="13">
        <v>0</v>
      </c>
      <c r="BR1304" s="13">
        <v>0</v>
      </c>
      <c r="BS1304" s="13">
        <v>0</v>
      </c>
      <c r="BT1304" s="13">
        <v>0</v>
      </c>
      <c r="BU1304" s="13">
        <v>0</v>
      </c>
      <c r="BV1304" s="13">
        <v>0</v>
      </c>
      <c r="BW1304" s="13">
        <v>625490.02</v>
      </c>
      <c r="BX1304" s="14">
        <f t="shared" si="20"/>
        <v>0</v>
      </c>
    </row>
    <row r="1305" spans="1:76" s="17" customFormat="1" x14ac:dyDescent="0.3">
      <c r="A1305" s="7" t="s">
        <v>462</v>
      </c>
      <c r="B1305" s="8" t="s">
        <v>3305</v>
      </c>
      <c r="C1305" s="21" t="s">
        <v>3306</v>
      </c>
      <c r="D1305" s="9">
        <v>35200</v>
      </c>
      <c r="E1305" s="9" t="s">
        <v>3307</v>
      </c>
      <c r="F1305" s="10" t="str">
        <f>VLOOKUP($E1305,'FP MD'!$A:$F,2,FALSE)</f>
        <v>BB Substation Physical Security</v>
      </c>
      <c r="G1305" s="10" t="s">
        <v>495</v>
      </c>
      <c r="H1305" s="10" t="s">
        <v>1226</v>
      </c>
      <c r="I1305" s="10" t="s">
        <v>1240</v>
      </c>
      <c r="J1305" s="10" t="str">
        <f>VLOOKUP($E1305,'FP MD'!$A:$F,3,FALSE)</f>
        <v/>
      </c>
      <c r="K1305" s="10" t="str">
        <f>VLOOKUP($E1305,'FP MD'!$A:$F,4,FALSE)</f>
        <v/>
      </c>
      <c r="L1305" s="10" t="str">
        <f>VLOOKUP($E1305,'FP MD'!$A:$F,5,FALSE)</f>
        <v/>
      </c>
      <c r="M1305" s="10">
        <f>VLOOKUP($E1305,'FP MD'!$A:$F,6,FALSE)</f>
        <v>0</v>
      </c>
      <c r="N1305" s="11">
        <v>202407</v>
      </c>
      <c r="O1305" s="15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1484111.03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0</v>
      </c>
      <c r="BH1305" s="16">
        <v>0</v>
      </c>
      <c r="BI1305" s="16">
        <v>0</v>
      </c>
      <c r="BJ1305" s="16">
        <v>0</v>
      </c>
      <c r="BK1305" s="16">
        <v>0</v>
      </c>
      <c r="BL1305" s="16">
        <v>0</v>
      </c>
      <c r="BM1305" s="16">
        <v>0</v>
      </c>
      <c r="BN1305" s="16">
        <v>0</v>
      </c>
      <c r="BO1305" s="16">
        <v>0</v>
      </c>
      <c r="BP1305" s="16">
        <v>0</v>
      </c>
      <c r="BQ1305" s="16">
        <v>0</v>
      </c>
      <c r="BR1305" s="16">
        <v>0</v>
      </c>
      <c r="BS1305" s="16">
        <v>0</v>
      </c>
      <c r="BT1305" s="16">
        <v>0</v>
      </c>
      <c r="BU1305" s="16">
        <v>0</v>
      </c>
      <c r="BV1305" s="16">
        <v>0</v>
      </c>
      <c r="BW1305" s="16">
        <v>0</v>
      </c>
      <c r="BX1305" s="14">
        <f t="shared" si="20"/>
        <v>1484111.03</v>
      </c>
    </row>
    <row r="1306" spans="1:76" s="17" customFormat="1" x14ac:dyDescent="0.3">
      <c r="A1306" s="7" t="s">
        <v>462</v>
      </c>
      <c r="B1306" s="8" t="s">
        <v>3308</v>
      </c>
      <c r="C1306" s="21" t="s">
        <v>3309</v>
      </c>
      <c r="D1306" s="9">
        <v>35500</v>
      </c>
      <c r="E1306" s="9" t="s">
        <v>3310</v>
      </c>
      <c r="F1306" s="10" t="str">
        <f>VLOOKUP($E1306,'FP MD'!$A:$F,2,FALSE)</f>
        <v>SPP TAU - Circuit 66032</v>
      </c>
      <c r="G1306" s="10" t="s">
        <v>2629</v>
      </c>
      <c r="H1306" s="10" t="s">
        <v>3311</v>
      </c>
      <c r="I1306" s="10" t="s">
        <v>3312</v>
      </c>
      <c r="J1306" s="10" t="str">
        <f>VLOOKUP($E1306,'FP MD'!$A:$F,3,FALSE)</f>
        <v>SPP Clause</v>
      </c>
      <c r="K1306" s="10" t="str">
        <f>VLOOKUP($E1306,'FP MD'!$A:$F,4,FALSE)</f>
        <v/>
      </c>
      <c r="L1306" s="10" t="str">
        <f>VLOOKUP($E1306,'FP MD'!$A:$F,5,FALSE)</f>
        <v>SPP - TAU - Transmission Asset Upgrades</v>
      </c>
      <c r="M1306" s="10">
        <f>VLOOKUP($E1306,'FP MD'!$A:$F,6,FALSE)</f>
        <v>0</v>
      </c>
      <c r="N1306" s="11">
        <v>202407</v>
      </c>
      <c r="O1306" s="15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5921.51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0</v>
      </c>
      <c r="BC1306" s="16">
        <v>0</v>
      </c>
      <c r="BD1306" s="16">
        <v>0</v>
      </c>
      <c r="BE1306" s="16">
        <v>0</v>
      </c>
      <c r="BF1306" s="16">
        <v>0</v>
      </c>
      <c r="BG1306" s="16">
        <v>0</v>
      </c>
      <c r="BH1306" s="16">
        <v>0</v>
      </c>
      <c r="BI1306" s="16">
        <v>0</v>
      </c>
      <c r="BJ1306" s="16">
        <v>0</v>
      </c>
      <c r="BK1306" s="16">
        <v>0</v>
      </c>
      <c r="BL1306" s="16">
        <v>0</v>
      </c>
      <c r="BM1306" s="16">
        <v>0</v>
      </c>
      <c r="BN1306" s="16">
        <v>0</v>
      </c>
      <c r="BO1306" s="16">
        <v>0</v>
      </c>
      <c r="BP1306" s="16">
        <v>0</v>
      </c>
      <c r="BQ1306" s="16">
        <v>0</v>
      </c>
      <c r="BR1306" s="16">
        <v>0</v>
      </c>
      <c r="BS1306" s="16">
        <v>0</v>
      </c>
      <c r="BT1306" s="16">
        <v>0</v>
      </c>
      <c r="BU1306" s="16">
        <v>0</v>
      </c>
      <c r="BV1306" s="16">
        <v>0</v>
      </c>
      <c r="BW1306" s="16">
        <v>0</v>
      </c>
      <c r="BX1306" s="14">
        <f t="shared" si="20"/>
        <v>5921.51</v>
      </c>
    </row>
    <row r="1307" spans="1:76" s="17" customFormat="1" x14ac:dyDescent="0.3">
      <c r="A1307" s="7" t="s">
        <v>462</v>
      </c>
      <c r="B1307" s="8" t="s">
        <v>3313</v>
      </c>
      <c r="C1307" s="21" t="s">
        <v>3314</v>
      </c>
      <c r="D1307" s="9">
        <v>35500</v>
      </c>
      <c r="E1307" s="9" t="s">
        <v>3310</v>
      </c>
      <c r="F1307" s="10" t="str">
        <f>VLOOKUP($E1307,'FP MD'!$A:$F,2,FALSE)</f>
        <v>SPP TAU - Circuit 66032</v>
      </c>
      <c r="G1307" s="10" t="s">
        <v>2629</v>
      </c>
      <c r="H1307" s="10" t="s">
        <v>3311</v>
      </c>
      <c r="I1307" s="10" t="s">
        <v>3312</v>
      </c>
      <c r="J1307" s="10" t="str">
        <f>VLOOKUP($E1307,'FP MD'!$A:$F,3,FALSE)</f>
        <v>SPP Clause</v>
      </c>
      <c r="K1307" s="10" t="str">
        <f>VLOOKUP($E1307,'FP MD'!$A:$F,4,FALSE)</f>
        <v/>
      </c>
      <c r="L1307" s="10" t="str">
        <f>VLOOKUP($E1307,'FP MD'!$A:$F,5,FALSE)</f>
        <v>SPP - TAU - Transmission Asset Upgrades</v>
      </c>
      <c r="M1307" s="10">
        <f>VLOOKUP($E1307,'FP MD'!$A:$F,6,FALSE)</f>
        <v>0</v>
      </c>
      <c r="N1307" s="11">
        <v>202407</v>
      </c>
      <c r="O1307" s="15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5638.4000000000005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16">
        <v>0</v>
      </c>
      <c r="AX1307" s="16">
        <v>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0</v>
      </c>
      <c r="BH1307" s="16">
        <v>0</v>
      </c>
      <c r="BI1307" s="16">
        <v>0</v>
      </c>
      <c r="BJ1307" s="16">
        <v>0</v>
      </c>
      <c r="BK1307" s="16">
        <v>0</v>
      </c>
      <c r="BL1307" s="16">
        <v>0</v>
      </c>
      <c r="BM1307" s="16">
        <v>0</v>
      </c>
      <c r="BN1307" s="16">
        <v>0</v>
      </c>
      <c r="BO1307" s="16">
        <v>0</v>
      </c>
      <c r="BP1307" s="16">
        <v>0</v>
      </c>
      <c r="BQ1307" s="16">
        <v>0</v>
      </c>
      <c r="BR1307" s="16">
        <v>0</v>
      </c>
      <c r="BS1307" s="16">
        <v>0</v>
      </c>
      <c r="BT1307" s="16">
        <v>0</v>
      </c>
      <c r="BU1307" s="16">
        <v>0</v>
      </c>
      <c r="BV1307" s="16">
        <v>0</v>
      </c>
      <c r="BW1307" s="16">
        <v>0</v>
      </c>
      <c r="BX1307" s="14">
        <f t="shared" si="20"/>
        <v>5638.4000000000005</v>
      </c>
    </row>
    <row r="1308" spans="1:76" s="17" customFormat="1" x14ac:dyDescent="0.3">
      <c r="A1308" s="7" t="s">
        <v>468</v>
      </c>
      <c r="B1308" s="8" t="s">
        <v>3315</v>
      </c>
      <c r="C1308" s="21" t="s">
        <v>3316</v>
      </c>
      <c r="D1308" s="9">
        <v>35500</v>
      </c>
      <c r="E1308" s="9" t="s">
        <v>3315</v>
      </c>
      <c r="F1308" s="10" t="str">
        <f>VLOOKUP($E1308,'FP MD'!$A:$F,2,FALSE)</f>
        <v>SPP - Transmission Hardening (TAU)</v>
      </c>
      <c r="G1308" s="10" t="s">
        <v>2629</v>
      </c>
      <c r="H1308" s="10" t="s">
        <v>3311</v>
      </c>
      <c r="I1308" s="10" t="s">
        <v>3317</v>
      </c>
      <c r="J1308" s="10" t="str">
        <f>VLOOKUP($E1308,'FP MD'!$A:$F,3,FALSE)</f>
        <v>SPP Clause</v>
      </c>
      <c r="K1308" s="10" t="str">
        <f>VLOOKUP($E1308,'FP MD'!$A:$F,4,FALSE)</f>
        <v/>
      </c>
      <c r="L1308" s="10" t="str">
        <f>VLOOKUP($E1308,'FP MD'!$A:$F,5,FALSE)</f>
        <v>SPP - TAU - Transmission Asset Upgrades</v>
      </c>
      <c r="M1308" s="10">
        <f>VLOOKUP($E1308,'FP MD'!$A:$F,6,FALSE)</f>
        <v>0</v>
      </c>
      <c r="N1308" s="11" t="s">
        <v>97</v>
      </c>
      <c r="O1308" s="15">
        <v>0</v>
      </c>
      <c r="P1308" s="16">
        <v>136838.61000000002</v>
      </c>
      <c r="Q1308" s="16">
        <v>148118.59</v>
      </c>
      <c r="R1308" s="16">
        <v>154358.59000000003</v>
      </c>
      <c r="S1308" s="16">
        <v>159758.58999999997</v>
      </c>
      <c r="T1308" s="16">
        <v>154088.58999999997</v>
      </c>
      <c r="U1308" s="16">
        <v>158138.58999999997</v>
      </c>
      <c r="V1308" s="16">
        <v>158138.58999999997</v>
      </c>
      <c r="W1308" s="16">
        <v>158138.59000000008</v>
      </c>
      <c r="X1308" s="16">
        <v>150848.59000000008</v>
      </c>
      <c r="Y1308" s="16">
        <v>382328.58999999985</v>
      </c>
      <c r="Z1308" s="16">
        <v>393906.81999999983</v>
      </c>
      <c r="AA1308" s="16">
        <v>162521.20000000019</v>
      </c>
      <c r="AB1308" s="16">
        <v>1444040.5</v>
      </c>
      <c r="AC1308" s="16">
        <v>1444040.4999999995</v>
      </c>
      <c r="AD1308" s="16">
        <v>1444040.5</v>
      </c>
      <c r="AE1308" s="16">
        <v>1444040.5</v>
      </c>
      <c r="AF1308" s="16">
        <v>1444040.5</v>
      </c>
      <c r="AG1308" s="16">
        <v>1444040.5</v>
      </c>
      <c r="AH1308" s="16">
        <v>1444040.5</v>
      </c>
      <c r="AI1308" s="16">
        <v>1444040.5</v>
      </c>
      <c r="AJ1308" s="16">
        <v>1444040.5</v>
      </c>
      <c r="AK1308" s="16">
        <v>1444040.5</v>
      </c>
      <c r="AL1308" s="16">
        <v>1444040.4999999981</v>
      </c>
      <c r="AM1308" s="16">
        <v>1444040.5</v>
      </c>
      <c r="AN1308" s="16">
        <v>1520010</v>
      </c>
      <c r="AO1308" s="16">
        <v>1520010</v>
      </c>
      <c r="AP1308" s="16">
        <v>1520010</v>
      </c>
      <c r="AQ1308" s="16">
        <v>1520010</v>
      </c>
      <c r="AR1308" s="16">
        <v>1520010</v>
      </c>
      <c r="AS1308" s="16">
        <v>1520010</v>
      </c>
      <c r="AT1308" s="16">
        <v>1520010</v>
      </c>
      <c r="AU1308" s="16">
        <v>1520010</v>
      </c>
      <c r="AV1308" s="16">
        <v>1520010</v>
      </c>
      <c r="AW1308" s="16">
        <v>1520010</v>
      </c>
      <c r="AX1308" s="16">
        <v>1520010</v>
      </c>
      <c r="AY1308" s="16">
        <v>1520010</v>
      </c>
      <c r="AZ1308" s="16">
        <v>1407480</v>
      </c>
      <c r="BA1308" s="16">
        <v>1407480</v>
      </c>
      <c r="BB1308" s="16">
        <v>1407480</v>
      </c>
      <c r="BC1308" s="16">
        <v>1407480</v>
      </c>
      <c r="BD1308" s="16">
        <v>1407480</v>
      </c>
      <c r="BE1308" s="16">
        <v>1407480</v>
      </c>
      <c r="BF1308" s="16">
        <v>1407480</v>
      </c>
      <c r="BG1308" s="16">
        <v>1407480</v>
      </c>
      <c r="BH1308" s="16">
        <v>1407480</v>
      </c>
      <c r="BI1308" s="16">
        <v>1407480</v>
      </c>
      <c r="BJ1308" s="16">
        <v>1407480</v>
      </c>
      <c r="BK1308" s="16">
        <v>1407480</v>
      </c>
      <c r="BL1308" s="16">
        <v>1445630</v>
      </c>
      <c r="BM1308" s="16">
        <v>1445630</v>
      </c>
      <c r="BN1308" s="16">
        <v>1445630</v>
      </c>
      <c r="BO1308" s="16">
        <v>1445630</v>
      </c>
      <c r="BP1308" s="16">
        <v>1445630</v>
      </c>
      <c r="BQ1308" s="16">
        <v>1445630</v>
      </c>
      <c r="BR1308" s="16">
        <v>1445630</v>
      </c>
      <c r="BS1308" s="16">
        <v>1445630</v>
      </c>
      <c r="BT1308" s="16">
        <v>1445630</v>
      </c>
      <c r="BU1308" s="16">
        <v>1445630</v>
      </c>
      <c r="BV1308" s="16">
        <v>1445630</v>
      </c>
      <c r="BW1308" s="16">
        <v>1445630</v>
      </c>
      <c r="BX1308" s="14">
        <f t="shared" si="20"/>
        <v>54775549.939999998</v>
      </c>
    </row>
    <row r="1309" spans="1:76" s="17" customFormat="1" x14ac:dyDescent="0.3">
      <c r="A1309" s="7" t="s">
        <v>462</v>
      </c>
      <c r="B1309" s="8" t="s">
        <v>3318</v>
      </c>
      <c r="C1309" s="21" t="s">
        <v>3319</v>
      </c>
      <c r="D1309" s="9">
        <v>35500</v>
      </c>
      <c r="E1309" s="9" t="s">
        <v>3320</v>
      </c>
      <c r="F1309" s="10" t="str">
        <f>VLOOKUP($E1309,'FP MD'!$A:$F,2,FALSE)</f>
        <v>SPP TAU - Circuit 66046</v>
      </c>
      <c r="G1309" s="10" t="s">
        <v>2629</v>
      </c>
      <c r="H1309" s="10" t="s">
        <v>3311</v>
      </c>
      <c r="I1309" s="10" t="s">
        <v>3317</v>
      </c>
      <c r="J1309" s="10" t="str">
        <f>VLOOKUP($E1309,'FP MD'!$A:$F,3,FALSE)</f>
        <v>SPP Clause</v>
      </c>
      <c r="K1309" s="10" t="str">
        <f>VLOOKUP($E1309,'FP MD'!$A:$F,4,FALSE)</f>
        <v/>
      </c>
      <c r="L1309" s="10" t="str">
        <f>VLOOKUP($E1309,'FP MD'!$A:$F,5,FALSE)</f>
        <v>SPP - TAU - Transmission Asset Upgrades</v>
      </c>
      <c r="M1309" s="10">
        <f>VLOOKUP($E1309,'FP MD'!$A:$F,6,FALSE)</f>
        <v>0</v>
      </c>
      <c r="N1309" s="11">
        <v>202406</v>
      </c>
      <c r="O1309" s="15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749699.72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0</v>
      </c>
      <c r="BG1309" s="16">
        <v>0</v>
      </c>
      <c r="BH1309" s="16">
        <v>0</v>
      </c>
      <c r="BI1309" s="16">
        <v>0</v>
      </c>
      <c r="BJ1309" s="16">
        <v>0</v>
      </c>
      <c r="BK1309" s="16">
        <v>0</v>
      </c>
      <c r="BL1309" s="16">
        <v>0</v>
      </c>
      <c r="BM1309" s="16">
        <v>0</v>
      </c>
      <c r="BN1309" s="16">
        <v>0</v>
      </c>
      <c r="BO1309" s="16">
        <v>0</v>
      </c>
      <c r="BP1309" s="16">
        <v>0</v>
      </c>
      <c r="BQ1309" s="16">
        <v>0</v>
      </c>
      <c r="BR1309" s="16">
        <v>0</v>
      </c>
      <c r="BS1309" s="16">
        <v>0</v>
      </c>
      <c r="BT1309" s="16">
        <v>0</v>
      </c>
      <c r="BU1309" s="16">
        <v>0</v>
      </c>
      <c r="BV1309" s="16">
        <v>0</v>
      </c>
      <c r="BW1309" s="16">
        <v>0</v>
      </c>
      <c r="BX1309" s="14">
        <f t="shared" si="20"/>
        <v>749699.72</v>
      </c>
    </row>
    <row r="1310" spans="1:76" s="17" customFormat="1" x14ac:dyDescent="0.3">
      <c r="A1310" s="7" t="s">
        <v>462</v>
      </c>
      <c r="B1310" s="8" t="s">
        <v>3321</v>
      </c>
      <c r="C1310" s="21" t="s">
        <v>3322</v>
      </c>
      <c r="D1310" s="9">
        <v>35500</v>
      </c>
      <c r="E1310" s="9" t="s">
        <v>3323</v>
      </c>
      <c r="F1310" s="10" t="str">
        <f>VLOOKUP($E1310,'FP MD'!$A:$F,2,FALSE)</f>
        <v>SPP TAU - Circuit 66033</v>
      </c>
      <c r="G1310" s="10" t="s">
        <v>2629</v>
      </c>
      <c r="H1310" s="10" t="s">
        <v>3311</v>
      </c>
      <c r="I1310" s="10" t="s">
        <v>3317</v>
      </c>
      <c r="J1310" s="10" t="str">
        <f>VLOOKUP($E1310,'FP MD'!$A:$F,3,FALSE)</f>
        <v>SPP Clause</v>
      </c>
      <c r="K1310" s="10" t="str">
        <f>VLOOKUP($E1310,'FP MD'!$A:$F,4,FALSE)</f>
        <v/>
      </c>
      <c r="L1310" s="10" t="str">
        <f>VLOOKUP($E1310,'FP MD'!$A:$F,5,FALSE)</f>
        <v>SPP - TAU - Transmission Asset Upgrades</v>
      </c>
      <c r="M1310" s="10">
        <f>VLOOKUP($E1310,'FP MD'!$A:$F,6,FALSE)</f>
        <v>0</v>
      </c>
      <c r="N1310" s="11">
        <v>202404</v>
      </c>
      <c r="O1310" s="15">
        <v>0</v>
      </c>
      <c r="P1310" s="16">
        <v>0</v>
      </c>
      <c r="Q1310" s="16">
        <v>0</v>
      </c>
      <c r="R1310" s="16">
        <v>0</v>
      </c>
      <c r="S1310" s="16">
        <v>717692.01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  <c r="BI1310" s="16">
        <v>0</v>
      </c>
      <c r="BJ1310" s="16">
        <v>0</v>
      </c>
      <c r="BK1310" s="16">
        <v>0</v>
      </c>
      <c r="BL1310" s="16">
        <v>0</v>
      </c>
      <c r="BM1310" s="16">
        <v>0</v>
      </c>
      <c r="BN1310" s="16">
        <v>0</v>
      </c>
      <c r="BO1310" s="16">
        <v>0</v>
      </c>
      <c r="BP1310" s="16">
        <v>0</v>
      </c>
      <c r="BQ1310" s="16">
        <v>0</v>
      </c>
      <c r="BR1310" s="16">
        <v>0</v>
      </c>
      <c r="BS1310" s="16">
        <v>0</v>
      </c>
      <c r="BT1310" s="16">
        <v>0</v>
      </c>
      <c r="BU1310" s="16">
        <v>0</v>
      </c>
      <c r="BV1310" s="16">
        <v>0</v>
      </c>
      <c r="BW1310" s="16">
        <v>0</v>
      </c>
      <c r="BX1310" s="14">
        <f t="shared" si="20"/>
        <v>717692.01</v>
      </c>
    </row>
    <row r="1311" spans="1:76" s="17" customFormat="1" x14ac:dyDescent="0.3">
      <c r="A1311" s="7" t="s">
        <v>462</v>
      </c>
      <c r="B1311" s="8" t="s">
        <v>3324</v>
      </c>
      <c r="C1311" s="21" t="s">
        <v>3325</v>
      </c>
      <c r="D1311" s="9">
        <v>35500</v>
      </c>
      <c r="E1311" s="9" t="s">
        <v>3326</v>
      </c>
      <c r="F1311" s="10" t="str">
        <f>VLOOKUP($E1311,'FP MD'!$A:$F,2,FALSE)</f>
        <v>SPP TAU - Circuit 66016</v>
      </c>
      <c r="G1311" s="10" t="s">
        <v>2629</v>
      </c>
      <c r="H1311" s="10" t="s">
        <v>3311</v>
      </c>
      <c r="I1311" s="10" t="s">
        <v>3317</v>
      </c>
      <c r="J1311" s="10" t="str">
        <f>VLOOKUP($E1311,'FP MD'!$A:$F,3,FALSE)</f>
        <v>SPP Clause</v>
      </c>
      <c r="K1311" s="10" t="str">
        <f>VLOOKUP($E1311,'FP MD'!$A:$F,4,FALSE)</f>
        <v/>
      </c>
      <c r="L1311" s="10" t="str">
        <f>VLOOKUP($E1311,'FP MD'!$A:$F,5,FALSE)</f>
        <v>SPP - TAU - Transmission Asset Upgrades</v>
      </c>
      <c r="M1311" s="10">
        <f>VLOOKUP($E1311,'FP MD'!$A:$F,6,FALSE)</f>
        <v>0</v>
      </c>
      <c r="N1311" s="11">
        <v>202403</v>
      </c>
      <c r="O1311" s="15">
        <v>0</v>
      </c>
      <c r="P1311" s="16">
        <v>0</v>
      </c>
      <c r="Q1311" s="16">
        <v>0</v>
      </c>
      <c r="R1311" s="16">
        <v>1359391.63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0</v>
      </c>
      <c r="AZ1311" s="16">
        <v>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  <c r="BI1311" s="16">
        <v>0</v>
      </c>
      <c r="BJ1311" s="16">
        <v>0</v>
      </c>
      <c r="BK1311" s="16">
        <v>0</v>
      </c>
      <c r="BL1311" s="16">
        <v>0</v>
      </c>
      <c r="BM1311" s="16">
        <v>0</v>
      </c>
      <c r="BN1311" s="16">
        <v>0</v>
      </c>
      <c r="BO1311" s="16">
        <v>0</v>
      </c>
      <c r="BP1311" s="16">
        <v>0</v>
      </c>
      <c r="BQ1311" s="16">
        <v>0</v>
      </c>
      <c r="BR1311" s="16">
        <v>0</v>
      </c>
      <c r="BS1311" s="16">
        <v>0</v>
      </c>
      <c r="BT1311" s="16">
        <v>0</v>
      </c>
      <c r="BU1311" s="16">
        <v>0</v>
      </c>
      <c r="BV1311" s="16">
        <v>0</v>
      </c>
      <c r="BW1311" s="16">
        <v>0</v>
      </c>
      <c r="BX1311" s="14">
        <f t="shared" si="20"/>
        <v>1359391.63</v>
      </c>
    </row>
    <row r="1312" spans="1:76" s="17" customFormat="1" x14ac:dyDescent="0.3">
      <c r="A1312" s="7" t="s">
        <v>462</v>
      </c>
      <c r="B1312" s="8" t="s">
        <v>3327</v>
      </c>
      <c r="C1312" s="21" t="s">
        <v>3328</v>
      </c>
      <c r="D1312" s="9">
        <v>35500</v>
      </c>
      <c r="E1312" s="9" t="s">
        <v>3329</v>
      </c>
      <c r="F1312" s="10" t="str">
        <f>VLOOKUP($E1312,'FP MD'!$A:$F,2,FALSE)</f>
        <v>SPP TAU - Circuit 66415</v>
      </c>
      <c r="G1312" s="10" t="s">
        <v>2629</v>
      </c>
      <c r="H1312" s="10" t="s">
        <v>3311</v>
      </c>
      <c r="I1312" s="10" t="s">
        <v>3317</v>
      </c>
      <c r="J1312" s="10" t="str">
        <f>VLOOKUP($E1312,'FP MD'!$A:$F,3,FALSE)</f>
        <v>SPP Clause</v>
      </c>
      <c r="K1312" s="10" t="str">
        <f>VLOOKUP($E1312,'FP MD'!$A:$F,4,FALSE)</f>
        <v/>
      </c>
      <c r="L1312" s="10" t="str">
        <f>VLOOKUP($E1312,'FP MD'!$A:$F,5,FALSE)</f>
        <v>SPP - TAU - Transmission Asset Upgrades</v>
      </c>
      <c r="M1312" s="10">
        <f>VLOOKUP($E1312,'FP MD'!$A:$F,6,FALSE)</f>
        <v>0</v>
      </c>
      <c r="N1312" s="11">
        <v>202406</v>
      </c>
      <c r="O1312" s="15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432496.15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0</v>
      </c>
      <c r="BB1312" s="16">
        <v>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0</v>
      </c>
      <c r="BH1312" s="16">
        <v>0</v>
      </c>
      <c r="BI1312" s="16">
        <v>0</v>
      </c>
      <c r="BJ1312" s="16">
        <v>0</v>
      </c>
      <c r="BK1312" s="16">
        <v>0</v>
      </c>
      <c r="BL1312" s="16">
        <v>0</v>
      </c>
      <c r="BM1312" s="16">
        <v>0</v>
      </c>
      <c r="BN1312" s="16">
        <v>0</v>
      </c>
      <c r="BO1312" s="16">
        <v>0</v>
      </c>
      <c r="BP1312" s="16">
        <v>0</v>
      </c>
      <c r="BQ1312" s="16">
        <v>0</v>
      </c>
      <c r="BR1312" s="16">
        <v>0</v>
      </c>
      <c r="BS1312" s="16">
        <v>0</v>
      </c>
      <c r="BT1312" s="16">
        <v>0</v>
      </c>
      <c r="BU1312" s="16">
        <v>0</v>
      </c>
      <c r="BV1312" s="16">
        <v>0</v>
      </c>
      <c r="BW1312" s="16">
        <v>0</v>
      </c>
      <c r="BX1312" s="14">
        <f t="shared" si="20"/>
        <v>432496.15</v>
      </c>
    </row>
    <row r="1313" spans="1:76" s="17" customFormat="1" x14ac:dyDescent="0.3">
      <c r="A1313" s="7" t="s">
        <v>462</v>
      </c>
      <c r="B1313" s="8" t="s">
        <v>3330</v>
      </c>
      <c r="C1313" s="21" t="s">
        <v>3331</v>
      </c>
      <c r="D1313" s="9">
        <v>35500</v>
      </c>
      <c r="E1313" s="9" t="s">
        <v>3332</v>
      </c>
      <c r="F1313" s="10" t="str">
        <f>VLOOKUP($E1313,'FP MD'!$A:$F,2,FALSE)</f>
        <v>SPP TAU - Circuit 66427</v>
      </c>
      <c r="G1313" s="10" t="s">
        <v>2629</v>
      </c>
      <c r="H1313" s="10" t="s">
        <v>3311</v>
      </c>
      <c r="I1313" s="10" t="s">
        <v>3317</v>
      </c>
      <c r="J1313" s="10" t="str">
        <f>VLOOKUP($E1313,'FP MD'!$A:$F,3,FALSE)</f>
        <v>SPP Clause</v>
      </c>
      <c r="K1313" s="10" t="str">
        <f>VLOOKUP($E1313,'FP MD'!$A:$F,4,FALSE)</f>
        <v/>
      </c>
      <c r="L1313" s="10" t="str">
        <f>VLOOKUP($E1313,'FP MD'!$A:$F,5,FALSE)</f>
        <v>SPP - TAU - Transmission Asset Upgrades</v>
      </c>
      <c r="M1313" s="10">
        <f>VLOOKUP($E1313,'FP MD'!$A:$F,6,FALSE)</f>
        <v>0</v>
      </c>
      <c r="N1313" s="11">
        <v>202404</v>
      </c>
      <c r="O1313" s="15">
        <v>0</v>
      </c>
      <c r="P1313" s="16">
        <v>0</v>
      </c>
      <c r="Q1313" s="16">
        <v>0</v>
      </c>
      <c r="R1313" s="16">
        <v>0</v>
      </c>
      <c r="S1313" s="16">
        <v>249429.93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0</v>
      </c>
      <c r="AQ1313" s="16">
        <v>0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0</v>
      </c>
      <c r="AY1313" s="16">
        <v>0</v>
      </c>
      <c r="AZ1313" s="16">
        <v>0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0</v>
      </c>
      <c r="BG1313" s="16">
        <v>0</v>
      </c>
      <c r="BH1313" s="16">
        <v>0</v>
      </c>
      <c r="BI1313" s="16">
        <v>0</v>
      </c>
      <c r="BJ1313" s="16">
        <v>0</v>
      </c>
      <c r="BK1313" s="16">
        <v>0</v>
      </c>
      <c r="BL1313" s="16">
        <v>0</v>
      </c>
      <c r="BM1313" s="16">
        <v>0</v>
      </c>
      <c r="BN1313" s="16">
        <v>0</v>
      </c>
      <c r="BO1313" s="16">
        <v>0</v>
      </c>
      <c r="BP1313" s="16">
        <v>0</v>
      </c>
      <c r="BQ1313" s="16">
        <v>0</v>
      </c>
      <c r="BR1313" s="16">
        <v>0</v>
      </c>
      <c r="BS1313" s="16">
        <v>0</v>
      </c>
      <c r="BT1313" s="16">
        <v>0</v>
      </c>
      <c r="BU1313" s="16">
        <v>0</v>
      </c>
      <c r="BV1313" s="16">
        <v>0</v>
      </c>
      <c r="BW1313" s="16">
        <v>0</v>
      </c>
      <c r="BX1313" s="14">
        <f t="shared" si="20"/>
        <v>249429.93</v>
      </c>
    </row>
    <row r="1314" spans="1:76" s="17" customFormat="1" x14ac:dyDescent="0.3">
      <c r="A1314" s="7" t="s">
        <v>462</v>
      </c>
      <c r="B1314" s="8" t="s">
        <v>3333</v>
      </c>
      <c r="C1314" s="21" t="s">
        <v>3334</v>
      </c>
      <c r="D1314" s="9">
        <v>35500</v>
      </c>
      <c r="E1314" s="9" t="s">
        <v>3335</v>
      </c>
      <c r="F1314" s="10" t="str">
        <f>VLOOKUP($E1314,'FP MD'!$A:$F,2,FALSE)</f>
        <v>SPP TAU - Circuit 66022</v>
      </c>
      <c r="G1314" s="10" t="s">
        <v>2629</v>
      </c>
      <c r="H1314" s="10" t="s">
        <v>3311</v>
      </c>
      <c r="I1314" s="10" t="s">
        <v>3317</v>
      </c>
      <c r="J1314" s="10" t="str">
        <f>VLOOKUP($E1314,'FP MD'!$A:$F,3,FALSE)</f>
        <v>SPP Clause</v>
      </c>
      <c r="K1314" s="10" t="str">
        <f>VLOOKUP($E1314,'FP MD'!$A:$F,4,FALSE)</f>
        <v/>
      </c>
      <c r="L1314" s="10" t="str">
        <f>VLOOKUP($E1314,'FP MD'!$A:$F,5,FALSE)</f>
        <v>SPP - TAU - Transmission Asset Upgrades</v>
      </c>
      <c r="M1314" s="10">
        <f>VLOOKUP($E1314,'FP MD'!$A:$F,6,FALSE)</f>
        <v>0</v>
      </c>
      <c r="N1314" s="11">
        <v>202404</v>
      </c>
      <c r="O1314" s="15">
        <v>0</v>
      </c>
      <c r="P1314" s="16">
        <v>0</v>
      </c>
      <c r="Q1314" s="16">
        <v>0</v>
      </c>
      <c r="R1314" s="16">
        <v>0</v>
      </c>
      <c r="S1314" s="16">
        <v>1726145.33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0</v>
      </c>
      <c r="BG1314" s="16">
        <v>0</v>
      </c>
      <c r="BH1314" s="16">
        <v>0</v>
      </c>
      <c r="BI1314" s="16">
        <v>0</v>
      </c>
      <c r="BJ1314" s="16">
        <v>0</v>
      </c>
      <c r="BK1314" s="16">
        <v>0</v>
      </c>
      <c r="BL1314" s="16">
        <v>0</v>
      </c>
      <c r="BM1314" s="16">
        <v>0</v>
      </c>
      <c r="BN1314" s="16">
        <v>0</v>
      </c>
      <c r="BO1314" s="16">
        <v>0</v>
      </c>
      <c r="BP1314" s="16">
        <v>0</v>
      </c>
      <c r="BQ1314" s="16">
        <v>0</v>
      </c>
      <c r="BR1314" s="16">
        <v>0</v>
      </c>
      <c r="BS1314" s="16">
        <v>0</v>
      </c>
      <c r="BT1314" s="16">
        <v>0</v>
      </c>
      <c r="BU1314" s="16">
        <v>0</v>
      </c>
      <c r="BV1314" s="16">
        <v>0</v>
      </c>
      <c r="BW1314" s="16">
        <v>0</v>
      </c>
      <c r="BX1314" s="14">
        <f t="shared" si="20"/>
        <v>1726145.33</v>
      </c>
    </row>
    <row r="1315" spans="1:76" s="17" customFormat="1" x14ac:dyDescent="0.3">
      <c r="A1315" s="7" t="s">
        <v>462</v>
      </c>
      <c r="B1315" s="8" t="s">
        <v>3336</v>
      </c>
      <c r="C1315" s="21" t="s">
        <v>3337</v>
      </c>
      <c r="D1315" s="9">
        <v>35500</v>
      </c>
      <c r="E1315" s="9" t="s">
        <v>3338</v>
      </c>
      <c r="F1315" s="10" t="str">
        <f>VLOOKUP($E1315,'FP MD'!$A:$F,2,FALSE)</f>
        <v>SPP TAU - Circuit 66048</v>
      </c>
      <c r="G1315" s="10" t="s">
        <v>2629</v>
      </c>
      <c r="H1315" s="10" t="s">
        <v>3311</v>
      </c>
      <c r="I1315" s="10" t="s">
        <v>3317</v>
      </c>
      <c r="J1315" s="10" t="str">
        <f>VLOOKUP($E1315,'FP MD'!$A:$F,3,FALSE)</f>
        <v>SPP Clause</v>
      </c>
      <c r="K1315" s="10" t="str">
        <f>VLOOKUP($E1315,'FP MD'!$A:$F,4,FALSE)</f>
        <v/>
      </c>
      <c r="L1315" s="10" t="str">
        <f>VLOOKUP($E1315,'FP MD'!$A:$F,5,FALSE)</f>
        <v>SPP - TAU - Transmission Asset Upgrades</v>
      </c>
      <c r="M1315" s="10">
        <f>VLOOKUP($E1315,'FP MD'!$A:$F,6,FALSE)</f>
        <v>0</v>
      </c>
      <c r="N1315" s="11">
        <v>202412</v>
      </c>
      <c r="O1315" s="15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416874.75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0</v>
      </c>
      <c r="BF1315" s="16">
        <v>0</v>
      </c>
      <c r="BG1315" s="16">
        <v>0</v>
      </c>
      <c r="BH1315" s="16">
        <v>0</v>
      </c>
      <c r="BI1315" s="16">
        <v>0</v>
      </c>
      <c r="BJ1315" s="16">
        <v>0</v>
      </c>
      <c r="BK1315" s="16">
        <v>0</v>
      </c>
      <c r="BL1315" s="16">
        <v>0</v>
      </c>
      <c r="BM1315" s="16">
        <v>0</v>
      </c>
      <c r="BN1315" s="16">
        <v>0</v>
      </c>
      <c r="BO1315" s="16">
        <v>0</v>
      </c>
      <c r="BP1315" s="16">
        <v>0</v>
      </c>
      <c r="BQ1315" s="16">
        <v>0</v>
      </c>
      <c r="BR1315" s="16">
        <v>0</v>
      </c>
      <c r="BS1315" s="16">
        <v>0</v>
      </c>
      <c r="BT1315" s="16">
        <v>0</v>
      </c>
      <c r="BU1315" s="16">
        <v>0</v>
      </c>
      <c r="BV1315" s="16">
        <v>0</v>
      </c>
      <c r="BW1315" s="16">
        <v>0</v>
      </c>
      <c r="BX1315" s="14">
        <f t="shared" si="20"/>
        <v>416874.75</v>
      </c>
    </row>
    <row r="1316" spans="1:76" s="17" customFormat="1" x14ac:dyDescent="0.3">
      <c r="A1316" s="7" t="s">
        <v>462</v>
      </c>
      <c r="B1316" s="8" t="s">
        <v>3339</v>
      </c>
      <c r="C1316" s="21" t="s">
        <v>3340</v>
      </c>
      <c r="D1316" s="9">
        <v>35500</v>
      </c>
      <c r="E1316" s="9" t="s">
        <v>3341</v>
      </c>
      <c r="F1316" s="10" t="str">
        <f>VLOOKUP($E1316,'FP MD'!$A:$F,2,FALSE)</f>
        <v>SPP TAU - Circuit 66036</v>
      </c>
      <c r="G1316" s="10" t="s">
        <v>2629</v>
      </c>
      <c r="H1316" s="10" t="s">
        <v>3311</v>
      </c>
      <c r="I1316" s="10" t="s">
        <v>3317</v>
      </c>
      <c r="J1316" s="10" t="str">
        <f>VLOOKUP($E1316,'FP MD'!$A:$F,3,FALSE)</f>
        <v>SPP Clause</v>
      </c>
      <c r="K1316" s="10" t="str">
        <f>VLOOKUP($E1316,'FP MD'!$A:$F,4,FALSE)</f>
        <v/>
      </c>
      <c r="L1316" s="10" t="str">
        <f>VLOOKUP($E1316,'FP MD'!$A:$F,5,FALSE)</f>
        <v>SPP - TAU - Transmission Asset Upgrades</v>
      </c>
      <c r="M1316" s="10">
        <f>VLOOKUP($E1316,'FP MD'!$A:$F,6,FALSE)</f>
        <v>0</v>
      </c>
      <c r="N1316" s="11">
        <v>202406</v>
      </c>
      <c r="O1316" s="15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637124.04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0</v>
      </c>
      <c r="AV1316" s="16">
        <v>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0</v>
      </c>
      <c r="BG1316" s="16">
        <v>0</v>
      </c>
      <c r="BH1316" s="16">
        <v>0</v>
      </c>
      <c r="BI1316" s="16">
        <v>0</v>
      </c>
      <c r="BJ1316" s="16">
        <v>0</v>
      </c>
      <c r="BK1316" s="16">
        <v>0</v>
      </c>
      <c r="BL1316" s="16">
        <v>0</v>
      </c>
      <c r="BM1316" s="16">
        <v>0</v>
      </c>
      <c r="BN1316" s="16">
        <v>0</v>
      </c>
      <c r="BO1316" s="16">
        <v>0</v>
      </c>
      <c r="BP1316" s="16">
        <v>0</v>
      </c>
      <c r="BQ1316" s="16">
        <v>0</v>
      </c>
      <c r="BR1316" s="16">
        <v>0</v>
      </c>
      <c r="BS1316" s="16">
        <v>0</v>
      </c>
      <c r="BT1316" s="16">
        <v>0</v>
      </c>
      <c r="BU1316" s="16">
        <v>0</v>
      </c>
      <c r="BV1316" s="16">
        <v>0</v>
      </c>
      <c r="BW1316" s="16">
        <v>0</v>
      </c>
      <c r="BX1316" s="14">
        <f t="shared" si="20"/>
        <v>637124.04</v>
      </c>
    </row>
    <row r="1317" spans="1:76" s="17" customFormat="1" x14ac:dyDescent="0.3">
      <c r="A1317" s="7" t="s">
        <v>462</v>
      </c>
      <c r="B1317" s="8" t="s">
        <v>3342</v>
      </c>
      <c r="C1317" s="21" t="s">
        <v>3343</v>
      </c>
      <c r="D1317" s="9">
        <v>35500</v>
      </c>
      <c r="E1317" s="9" t="s">
        <v>3344</v>
      </c>
      <c r="F1317" s="10" t="str">
        <f>VLOOKUP($E1317,'FP MD'!$A:$F,2,FALSE)</f>
        <v>SPP TAU - Circuit 230402</v>
      </c>
      <c r="G1317" s="10" t="s">
        <v>2629</v>
      </c>
      <c r="H1317" s="10" t="s">
        <v>3311</v>
      </c>
      <c r="I1317" s="10" t="s">
        <v>3312</v>
      </c>
      <c r="J1317" s="10" t="str">
        <f>VLOOKUP($E1317,'FP MD'!$A:$F,3,FALSE)</f>
        <v>SPP Clause</v>
      </c>
      <c r="K1317" s="10" t="str">
        <f>VLOOKUP($E1317,'FP MD'!$A:$F,4,FALSE)</f>
        <v/>
      </c>
      <c r="L1317" s="10" t="str">
        <f>VLOOKUP($E1317,'FP MD'!$A:$F,5,FALSE)</f>
        <v>SPP - TAU - Transmission Asset Upgrades</v>
      </c>
      <c r="M1317" s="10">
        <f>VLOOKUP($E1317,'FP MD'!$A:$F,6,FALSE)</f>
        <v>0</v>
      </c>
      <c r="N1317" s="11">
        <v>202403</v>
      </c>
      <c r="O1317" s="15">
        <v>0</v>
      </c>
      <c r="P1317" s="16">
        <v>0</v>
      </c>
      <c r="Q1317" s="16">
        <v>0</v>
      </c>
      <c r="R1317" s="16">
        <v>360156.92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0</v>
      </c>
      <c r="BF1317" s="16">
        <v>0</v>
      </c>
      <c r="BG1317" s="16">
        <v>0</v>
      </c>
      <c r="BH1317" s="16">
        <v>0</v>
      </c>
      <c r="BI1317" s="16">
        <v>0</v>
      </c>
      <c r="BJ1317" s="16">
        <v>0</v>
      </c>
      <c r="BK1317" s="16">
        <v>0</v>
      </c>
      <c r="BL1317" s="16">
        <v>0</v>
      </c>
      <c r="BM1317" s="16">
        <v>0</v>
      </c>
      <c r="BN1317" s="16">
        <v>0</v>
      </c>
      <c r="BO1317" s="16">
        <v>0</v>
      </c>
      <c r="BP1317" s="16">
        <v>0</v>
      </c>
      <c r="BQ1317" s="16">
        <v>0</v>
      </c>
      <c r="BR1317" s="16">
        <v>0</v>
      </c>
      <c r="BS1317" s="16">
        <v>0</v>
      </c>
      <c r="BT1317" s="16">
        <v>0</v>
      </c>
      <c r="BU1317" s="16">
        <v>0</v>
      </c>
      <c r="BV1317" s="16">
        <v>0</v>
      </c>
      <c r="BW1317" s="16">
        <v>0</v>
      </c>
      <c r="BX1317" s="14">
        <f t="shared" si="20"/>
        <v>360156.92</v>
      </c>
    </row>
    <row r="1318" spans="1:76" s="17" customFormat="1" x14ac:dyDescent="0.3">
      <c r="A1318" s="7" t="s">
        <v>462</v>
      </c>
      <c r="B1318" s="8" t="s">
        <v>3345</v>
      </c>
      <c r="C1318" s="21" t="s">
        <v>3346</v>
      </c>
      <c r="D1318" s="9">
        <v>35500</v>
      </c>
      <c r="E1318" s="9" t="s">
        <v>3347</v>
      </c>
      <c r="F1318" s="10" t="str">
        <f>VLOOKUP($E1318,'FP MD'!$A:$F,2,FALSE)</f>
        <v>SPP TAU - Circuit 230602</v>
      </c>
      <c r="G1318" s="10" t="s">
        <v>2629</v>
      </c>
      <c r="H1318" s="10" t="s">
        <v>3311</v>
      </c>
      <c r="I1318" s="10" t="s">
        <v>3312</v>
      </c>
      <c r="J1318" s="10" t="str">
        <f>VLOOKUP($E1318,'FP MD'!$A:$F,3,FALSE)</f>
        <v>SPP Clause</v>
      </c>
      <c r="K1318" s="10" t="str">
        <f>VLOOKUP($E1318,'FP MD'!$A:$F,4,FALSE)</f>
        <v/>
      </c>
      <c r="L1318" s="10" t="str">
        <f>VLOOKUP($E1318,'FP MD'!$A:$F,5,FALSE)</f>
        <v>SPP - TAU - Transmission Asset Upgrades</v>
      </c>
      <c r="M1318" s="10">
        <f>VLOOKUP($E1318,'FP MD'!$A:$F,6,FALSE)</f>
        <v>0</v>
      </c>
      <c r="N1318" s="11">
        <v>202404</v>
      </c>
      <c r="O1318" s="15">
        <v>0</v>
      </c>
      <c r="P1318" s="16">
        <v>0</v>
      </c>
      <c r="Q1318" s="16">
        <v>0</v>
      </c>
      <c r="R1318" s="16">
        <v>0</v>
      </c>
      <c r="S1318" s="16">
        <v>1977672.9300000002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0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0</v>
      </c>
      <c r="BB1318" s="16">
        <v>0</v>
      </c>
      <c r="BC1318" s="16">
        <v>0</v>
      </c>
      <c r="BD1318" s="16">
        <v>0</v>
      </c>
      <c r="BE1318" s="16">
        <v>0</v>
      </c>
      <c r="BF1318" s="16">
        <v>0</v>
      </c>
      <c r="BG1318" s="16">
        <v>0</v>
      </c>
      <c r="BH1318" s="16">
        <v>0</v>
      </c>
      <c r="BI1318" s="16">
        <v>0</v>
      </c>
      <c r="BJ1318" s="16">
        <v>0</v>
      </c>
      <c r="BK1318" s="16">
        <v>0</v>
      </c>
      <c r="BL1318" s="16">
        <v>0</v>
      </c>
      <c r="BM1318" s="16">
        <v>0</v>
      </c>
      <c r="BN1318" s="16">
        <v>0</v>
      </c>
      <c r="BO1318" s="16">
        <v>0</v>
      </c>
      <c r="BP1318" s="16">
        <v>0</v>
      </c>
      <c r="BQ1318" s="16">
        <v>0</v>
      </c>
      <c r="BR1318" s="16">
        <v>0</v>
      </c>
      <c r="BS1318" s="16">
        <v>0</v>
      </c>
      <c r="BT1318" s="16">
        <v>0</v>
      </c>
      <c r="BU1318" s="16">
        <v>0</v>
      </c>
      <c r="BV1318" s="16">
        <v>0</v>
      </c>
      <c r="BW1318" s="16">
        <v>0</v>
      </c>
      <c r="BX1318" s="14">
        <f t="shared" si="20"/>
        <v>1977672.9300000002</v>
      </c>
    </row>
    <row r="1319" spans="1:76" s="17" customFormat="1" x14ac:dyDescent="0.3">
      <c r="A1319" s="7" t="s">
        <v>462</v>
      </c>
      <c r="B1319" s="8" t="s">
        <v>3348</v>
      </c>
      <c r="C1319" s="21" t="s">
        <v>3349</v>
      </c>
      <c r="D1319" s="9">
        <v>35500</v>
      </c>
      <c r="E1319" s="9" t="s">
        <v>3350</v>
      </c>
      <c r="F1319" s="10" t="str">
        <f>VLOOKUP($E1319,'FP MD'!$A:$F,2,FALSE)</f>
        <v>SPP TAU - Circuit 230033</v>
      </c>
      <c r="G1319" s="10" t="s">
        <v>2629</v>
      </c>
      <c r="H1319" s="10" t="s">
        <v>3311</v>
      </c>
      <c r="I1319" s="10" t="s">
        <v>3312</v>
      </c>
      <c r="J1319" s="10" t="str">
        <f>VLOOKUP($E1319,'FP MD'!$A:$F,3,FALSE)</f>
        <v>SPP Clause</v>
      </c>
      <c r="K1319" s="10" t="str">
        <f>VLOOKUP($E1319,'FP MD'!$A:$F,4,FALSE)</f>
        <v/>
      </c>
      <c r="L1319" s="10" t="str">
        <f>VLOOKUP($E1319,'FP MD'!$A:$F,5,FALSE)</f>
        <v>SPP - TAU - Transmission Asset Upgrades</v>
      </c>
      <c r="M1319" s="10">
        <f>VLOOKUP($E1319,'FP MD'!$A:$F,6,FALSE)</f>
        <v>0</v>
      </c>
      <c r="N1319" s="11">
        <v>202406</v>
      </c>
      <c r="O1319" s="15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373077.22000000003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0</v>
      </c>
      <c r="BF1319" s="16">
        <v>0</v>
      </c>
      <c r="BG1319" s="16">
        <v>0</v>
      </c>
      <c r="BH1319" s="16">
        <v>0</v>
      </c>
      <c r="BI1319" s="16">
        <v>0</v>
      </c>
      <c r="BJ1319" s="16">
        <v>0</v>
      </c>
      <c r="BK1319" s="16">
        <v>0</v>
      </c>
      <c r="BL1319" s="16">
        <v>0</v>
      </c>
      <c r="BM1319" s="16">
        <v>0</v>
      </c>
      <c r="BN1319" s="16">
        <v>0</v>
      </c>
      <c r="BO1319" s="16">
        <v>0</v>
      </c>
      <c r="BP1319" s="16">
        <v>0</v>
      </c>
      <c r="BQ1319" s="16">
        <v>0</v>
      </c>
      <c r="BR1319" s="16">
        <v>0</v>
      </c>
      <c r="BS1319" s="16">
        <v>0</v>
      </c>
      <c r="BT1319" s="16">
        <v>0</v>
      </c>
      <c r="BU1319" s="16">
        <v>0</v>
      </c>
      <c r="BV1319" s="16">
        <v>0</v>
      </c>
      <c r="BW1319" s="16">
        <v>0</v>
      </c>
      <c r="BX1319" s="14">
        <f t="shared" si="20"/>
        <v>373077.22000000003</v>
      </c>
    </row>
    <row r="1320" spans="1:76" s="17" customFormat="1" x14ac:dyDescent="0.3">
      <c r="A1320" s="7" t="s">
        <v>462</v>
      </c>
      <c r="B1320" s="8" t="s">
        <v>3351</v>
      </c>
      <c r="C1320" s="21" t="s">
        <v>3352</v>
      </c>
      <c r="D1320" s="9">
        <v>35500</v>
      </c>
      <c r="E1320" s="9" t="s">
        <v>3353</v>
      </c>
      <c r="F1320" s="10" t="str">
        <f>VLOOKUP($E1320,'FP MD'!$A:$F,2,FALSE)</f>
        <v>SPP TAU - Circuit 66030</v>
      </c>
      <c r="G1320" s="10" t="s">
        <v>2629</v>
      </c>
      <c r="H1320" s="10" t="s">
        <v>3311</v>
      </c>
      <c r="I1320" s="10" t="s">
        <v>3312</v>
      </c>
      <c r="J1320" s="10" t="str">
        <f>VLOOKUP($E1320,'FP MD'!$A:$F,3,FALSE)</f>
        <v>SPP Clause</v>
      </c>
      <c r="K1320" s="10" t="str">
        <f>VLOOKUP($E1320,'FP MD'!$A:$F,4,FALSE)</f>
        <v/>
      </c>
      <c r="L1320" s="10" t="str">
        <f>VLOOKUP($E1320,'FP MD'!$A:$F,5,FALSE)</f>
        <v>SPP - TAU - Transmission Asset Upgrades</v>
      </c>
      <c r="M1320" s="10">
        <f>VLOOKUP($E1320,'FP MD'!$A:$F,6,FALSE)</f>
        <v>0</v>
      </c>
      <c r="N1320" s="11">
        <v>202406</v>
      </c>
      <c r="O1320" s="15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1639874.48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0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0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0</v>
      </c>
      <c r="BG1320" s="16">
        <v>0</v>
      </c>
      <c r="BH1320" s="16">
        <v>0</v>
      </c>
      <c r="BI1320" s="16">
        <v>0</v>
      </c>
      <c r="BJ1320" s="16">
        <v>0</v>
      </c>
      <c r="BK1320" s="16">
        <v>0</v>
      </c>
      <c r="BL1320" s="16">
        <v>0</v>
      </c>
      <c r="BM1320" s="16">
        <v>0</v>
      </c>
      <c r="BN1320" s="16">
        <v>0</v>
      </c>
      <c r="BO1320" s="16">
        <v>0</v>
      </c>
      <c r="BP1320" s="16">
        <v>0</v>
      </c>
      <c r="BQ1320" s="16">
        <v>0</v>
      </c>
      <c r="BR1320" s="16">
        <v>0</v>
      </c>
      <c r="BS1320" s="16">
        <v>0</v>
      </c>
      <c r="BT1320" s="16">
        <v>0</v>
      </c>
      <c r="BU1320" s="16">
        <v>0</v>
      </c>
      <c r="BV1320" s="16">
        <v>0</v>
      </c>
      <c r="BW1320" s="16">
        <v>0</v>
      </c>
      <c r="BX1320" s="14">
        <f t="shared" si="20"/>
        <v>1639874.48</v>
      </c>
    </row>
    <row r="1321" spans="1:76" s="17" customFormat="1" x14ac:dyDescent="0.3">
      <c r="A1321" s="7" t="s">
        <v>462</v>
      </c>
      <c r="B1321" s="8" t="s">
        <v>3354</v>
      </c>
      <c r="C1321" s="21" t="s">
        <v>3355</v>
      </c>
      <c r="D1321" s="9">
        <v>35500</v>
      </c>
      <c r="E1321" s="9" t="s">
        <v>3356</v>
      </c>
      <c r="F1321" s="10" t="str">
        <f>VLOOKUP($E1321,'FP MD'!$A:$F,2,FALSE)</f>
        <v>SPP TAU - Circuit 66025</v>
      </c>
      <c r="G1321" s="10" t="s">
        <v>2629</v>
      </c>
      <c r="H1321" s="10" t="s">
        <v>3311</v>
      </c>
      <c r="I1321" s="10" t="s">
        <v>3317</v>
      </c>
      <c r="J1321" s="10" t="str">
        <f>VLOOKUP($E1321,'FP MD'!$A:$F,3,FALSE)</f>
        <v>SPP Clause</v>
      </c>
      <c r="K1321" s="10" t="str">
        <f>VLOOKUP($E1321,'FP MD'!$A:$F,4,FALSE)</f>
        <v/>
      </c>
      <c r="L1321" s="10" t="str">
        <f>VLOOKUP($E1321,'FP MD'!$A:$F,5,FALSE)</f>
        <v>SPP - TAU - Transmission Asset Upgrades</v>
      </c>
      <c r="M1321" s="10">
        <f>VLOOKUP($E1321,'FP MD'!$A:$F,6,FALSE)</f>
        <v>0</v>
      </c>
      <c r="N1321" s="11">
        <v>202408</v>
      </c>
      <c r="O1321" s="15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3051566.95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0</v>
      </c>
      <c r="BG1321" s="16">
        <v>0</v>
      </c>
      <c r="BH1321" s="16">
        <v>0</v>
      </c>
      <c r="BI1321" s="16">
        <v>0</v>
      </c>
      <c r="BJ1321" s="16">
        <v>0</v>
      </c>
      <c r="BK1321" s="16">
        <v>0</v>
      </c>
      <c r="BL1321" s="16">
        <v>0</v>
      </c>
      <c r="BM1321" s="16">
        <v>0</v>
      </c>
      <c r="BN1321" s="16">
        <v>0</v>
      </c>
      <c r="BO1321" s="16">
        <v>0</v>
      </c>
      <c r="BP1321" s="16">
        <v>0</v>
      </c>
      <c r="BQ1321" s="16">
        <v>0</v>
      </c>
      <c r="BR1321" s="16">
        <v>0</v>
      </c>
      <c r="BS1321" s="16">
        <v>0</v>
      </c>
      <c r="BT1321" s="16">
        <v>0</v>
      </c>
      <c r="BU1321" s="16">
        <v>0</v>
      </c>
      <c r="BV1321" s="16">
        <v>0</v>
      </c>
      <c r="BW1321" s="16">
        <v>0</v>
      </c>
      <c r="BX1321" s="14">
        <f t="shared" si="20"/>
        <v>3051566.95</v>
      </c>
    </row>
    <row r="1322" spans="1:76" s="17" customFormat="1" x14ac:dyDescent="0.3">
      <c r="A1322" s="7" t="s">
        <v>462</v>
      </c>
      <c r="B1322" s="8" t="s">
        <v>3357</v>
      </c>
      <c r="C1322" s="21" t="s">
        <v>3358</v>
      </c>
      <c r="D1322" s="9">
        <v>35500</v>
      </c>
      <c r="E1322" s="9" t="s">
        <v>3359</v>
      </c>
      <c r="F1322" s="10" t="str">
        <f>VLOOKUP($E1322,'FP MD'!$A:$F,2,FALSE)</f>
        <v>SPP TAU - Circuit 66020</v>
      </c>
      <c r="G1322" s="10" t="s">
        <v>2629</v>
      </c>
      <c r="H1322" s="10" t="s">
        <v>3311</v>
      </c>
      <c r="I1322" s="10" t="s">
        <v>3317</v>
      </c>
      <c r="J1322" s="10" t="str">
        <f>VLOOKUP($E1322,'FP MD'!$A:$F,3,FALSE)</f>
        <v>SPP Clause</v>
      </c>
      <c r="K1322" s="10" t="str">
        <f>VLOOKUP($E1322,'FP MD'!$A:$F,4,FALSE)</f>
        <v/>
      </c>
      <c r="L1322" s="10" t="str">
        <f>VLOOKUP($E1322,'FP MD'!$A:$F,5,FALSE)</f>
        <v>SPP - TAU - Transmission Asset Upgrades</v>
      </c>
      <c r="M1322" s="10">
        <f>VLOOKUP($E1322,'FP MD'!$A:$F,6,FALSE)</f>
        <v>0</v>
      </c>
      <c r="N1322" s="11">
        <v>202404</v>
      </c>
      <c r="O1322" s="15">
        <v>0</v>
      </c>
      <c r="P1322" s="16">
        <v>0</v>
      </c>
      <c r="Q1322" s="16">
        <v>0</v>
      </c>
      <c r="R1322" s="16">
        <v>0</v>
      </c>
      <c r="S1322" s="16">
        <v>382754.04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0</v>
      </c>
      <c r="BE1322" s="16">
        <v>0</v>
      </c>
      <c r="BF1322" s="16">
        <v>0</v>
      </c>
      <c r="BG1322" s="16">
        <v>0</v>
      </c>
      <c r="BH1322" s="16">
        <v>0</v>
      </c>
      <c r="BI1322" s="16">
        <v>0</v>
      </c>
      <c r="BJ1322" s="16">
        <v>0</v>
      </c>
      <c r="BK1322" s="16">
        <v>0</v>
      </c>
      <c r="BL1322" s="16">
        <v>0</v>
      </c>
      <c r="BM1322" s="16">
        <v>0</v>
      </c>
      <c r="BN1322" s="16">
        <v>0</v>
      </c>
      <c r="BO1322" s="16">
        <v>0</v>
      </c>
      <c r="BP1322" s="16">
        <v>0</v>
      </c>
      <c r="BQ1322" s="16">
        <v>0</v>
      </c>
      <c r="BR1322" s="16">
        <v>0</v>
      </c>
      <c r="BS1322" s="16">
        <v>0</v>
      </c>
      <c r="BT1322" s="16">
        <v>0</v>
      </c>
      <c r="BU1322" s="16">
        <v>0</v>
      </c>
      <c r="BV1322" s="16">
        <v>0</v>
      </c>
      <c r="BW1322" s="16">
        <v>0</v>
      </c>
      <c r="BX1322" s="14">
        <f t="shared" si="20"/>
        <v>382754.04</v>
      </c>
    </row>
    <row r="1323" spans="1:76" s="17" customFormat="1" x14ac:dyDescent="0.3">
      <c r="A1323" s="7" t="s">
        <v>462</v>
      </c>
      <c r="B1323" s="8" t="s">
        <v>3360</v>
      </c>
      <c r="C1323" s="21" t="s">
        <v>3361</v>
      </c>
      <c r="D1323" s="9">
        <v>35500</v>
      </c>
      <c r="E1323" s="9" t="s">
        <v>3362</v>
      </c>
      <c r="F1323" s="10" t="str">
        <f>VLOOKUP($E1323,'FP MD'!$A:$F,2,FALSE)</f>
        <v>SPP TAU - Circuit 66027</v>
      </c>
      <c r="G1323" s="10" t="s">
        <v>2629</v>
      </c>
      <c r="H1323" s="10" t="s">
        <v>3311</v>
      </c>
      <c r="I1323" s="10" t="s">
        <v>3317</v>
      </c>
      <c r="J1323" s="10" t="str">
        <f>VLOOKUP($E1323,'FP MD'!$A:$F,3,FALSE)</f>
        <v>SPP Clause</v>
      </c>
      <c r="K1323" s="10" t="str">
        <f>VLOOKUP($E1323,'FP MD'!$A:$F,4,FALSE)</f>
        <v/>
      </c>
      <c r="L1323" s="10" t="str">
        <f>VLOOKUP($E1323,'FP MD'!$A:$F,5,FALSE)</f>
        <v>SPP - TAU - Transmission Asset Upgrades</v>
      </c>
      <c r="M1323" s="10">
        <f>VLOOKUP($E1323,'FP MD'!$A:$F,6,FALSE)</f>
        <v>0</v>
      </c>
      <c r="N1323" s="11">
        <v>202409</v>
      </c>
      <c r="O1323" s="15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804318.95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0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0</v>
      </c>
      <c r="BD1323" s="16">
        <v>0</v>
      </c>
      <c r="BE1323" s="16">
        <v>0</v>
      </c>
      <c r="BF1323" s="16">
        <v>0</v>
      </c>
      <c r="BG1323" s="16">
        <v>0</v>
      </c>
      <c r="BH1323" s="16">
        <v>0</v>
      </c>
      <c r="BI1323" s="16">
        <v>0</v>
      </c>
      <c r="BJ1323" s="16">
        <v>0</v>
      </c>
      <c r="BK1323" s="16">
        <v>0</v>
      </c>
      <c r="BL1323" s="16">
        <v>0</v>
      </c>
      <c r="BM1323" s="16">
        <v>0</v>
      </c>
      <c r="BN1323" s="16">
        <v>0</v>
      </c>
      <c r="BO1323" s="16">
        <v>0</v>
      </c>
      <c r="BP1323" s="16">
        <v>0</v>
      </c>
      <c r="BQ1323" s="16">
        <v>0</v>
      </c>
      <c r="BR1323" s="16">
        <v>0</v>
      </c>
      <c r="BS1323" s="16">
        <v>0</v>
      </c>
      <c r="BT1323" s="16">
        <v>0</v>
      </c>
      <c r="BU1323" s="16">
        <v>0</v>
      </c>
      <c r="BV1323" s="16">
        <v>0</v>
      </c>
      <c r="BW1323" s="16">
        <v>0</v>
      </c>
      <c r="BX1323" s="14">
        <f t="shared" si="20"/>
        <v>804318.95</v>
      </c>
    </row>
    <row r="1324" spans="1:76" s="17" customFormat="1" x14ac:dyDescent="0.3">
      <c r="A1324" s="7" t="s">
        <v>462</v>
      </c>
      <c r="B1324" s="8" t="s">
        <v>3363</v>
      </c>
      <c r="C1324" s="21" t="s">
        <v>3364</v>
      </c>
      <c r="D1324" s="9">
        <v>35500</v>
      </c>
      <c r="E1324" s="9" t="s">
        <v>3365</v>
      </c>
      <c r="F1324" s="10" t="str">
        <f>VLOOKUP($E1324,'FP MD'!$A:$F,2,FALSE)</f>
        <v>DNU SPP TAU - Circuit 66008</v>
      </c>
      <c r="G1324" s="10" t="s">
        <v>2629</v>
      </c>
      <c r="H1324" s="10" t="s">
        <v>3311</v>
      </c>
      <c r="I1324" s="10" t="s">
        <v>3317</v>
      </c>
      <c r="J1324" s="10" t="str">
        <f>VLOOKUP($E1324,'FP MD'!$A:$F,3,FALSE)</f>
        <v>SPP Clause</v>
      </c>
      <c r="K1324" s="10" t="str">
        <f>VLOOKUP($E1324,'FP MD'!$A:$F,4,FALSE)</f>
        <v/>
      </c>
      <c r="L1324" s="10" t="str">
        <f>VLOOKUP($E1324,'FP MD'!$A:$F,5,FALSE)</f>
        <v>SPP - TAU - Transmission Asset Upgrades</v>
      </c>
      <c r="M1324" s="10">
        <f>VLOOKUP($E1324,'FP MD'!$A:$F,6,FALSE)</f>
        <v>0</v>
      </c>
      <c r="N1324" s="11" t="s">
        <v>3366</v>
      </c>
      <c r="O1324" s="15">
        <v>0</v>
      </c>
      <c r="P1324" s="16">
        <v>0</v>
      </c>
      <c r="Q1324" s="16">
        <v>0</v>
      </c>
      <c r="R1324" s="16">
        <v>171285.05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0</v>
      </c>
      <c r="AU1324" s="16">
        <v>0</v>
      </c>
      <c r="AV1324" s="16">
        <v>0</v>
      </c>
      <c r="AW1324" s="16">
        <v>0</v>
      </c>
      <c r="AX1324" s="16">
        <v>0</v>
      </c>
      <c r="AY1324" s="16">
        <v>0</v>
      </c>
      <c r="AZ1324" s="16">
        <v>0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  <c r="BI1324" s="16">
        <v>0</v>
      </c>
      <c r="BJ1324" s="16">
        <v>0</v>
      </c>
      <c r="BK1324" s="16">
        <v>0</v>
      </c>
      <c r="BL1324" s="16">
        <v>0</v>
      </c>
      <c r="BM1324" s="16">
        <v>0</v>
      </c>
      <c r="BN1324" s="16">
        <v>0</v>
      </c>
      <c r="BO1324" s="16">
        <v>0</v>
      </c>
      <c r="BP1324" s="16">
        <v>0</v>
      </c>
      <c r="BQ1324" s="16">
        <v>0</v>
      </c>
      <c r="BR1324" s="16">
        <v>0</v>
      </c>
      <c r="BS1324" s="16">
        <v>0</v>
      </c>
      <c r="BT1324" s="16">
        <v>0</v>
      </c>
      <c r="BU1324" s="16">
        <v>0</v>
      </c>
      <c r="BV1324" s="16">
        <v>0</v>
      </c>
      <c r="BW1324" s="16">
        <v>0</v>
      </c>
      <c r="BX1324" s="14">
        <f t="shared" si="20"/>
        <v>171285.05</v>
      </c>
    </row>
    <row r="1325" spans="1:76" s="17" customFormat="1" x14ac:dyDescent="0.3">
      <c r="A1325" s="7" t="s">
        <v>462</v>
      </c>
      <c r="B1325" s="8" t="s">
        <v>3367</v>
      </c>
      <c r="C1325" s="21" t="s">
        <v>3368</v>
      </c>
      <c r="D1325" s="9">
        <v>35500</v>
      </c>
      <c r="E1325" s="9" t="s">
        <v>3369</v>
      </c>
      <c r="F1325" s="10" t="str">
        <f>VLOOKUP($E1325,'FP MD'!$A:$F,2,FALSE)</f>
        <v>SPP TAU - Circuit 66001</v>
      </c>
      <c r="G1325" s="10" t="s">
        <v>2629</v>
      </c>
      <c r="H1325" s="10" t="s">
        <v>3311</v>
      </c>
      <c r="I1325" s="10" t="s">
        <v>3317</v>
      </c>
      <c r="J1325" s="10" t="str">
        <f>VLOOKUP($E1325,'FP MD'!$A:$F,3,FALSE)</f>
        <v>SPP Clause</v>
      </c>
      <c r="K1325" s="10" t="str">
        <f>VLOOKUP($E1325,'FP MD'!$A:$F,4,FALSE)</f>
        <v/>
      </c>
      <c r="L1325" s="10" t="str">
        <f>VLOOKUP($E1325,'FP MD'!$A:$F,5,FALSE)</f>
        <v>SPP - TAU - Transmission Asset Upgrades</v>
      </c>
      <c r="M1325" s="10">
        <f>VLOOKUP($E1325,'FP MD'!$A:$F,6,FALSE)</f>
        <v>0</v>
      </c>
      <c r="N1325" s="11">
        <v>202403</v>
      </c>
      <c r="O1325" s="15">
        <v>0</v>
      </c>
      <c r="P1325" s="16">
        <v>0</v>
      </c>
      <c r="Q1325" s="16">
        <v>0</v>
      </c>
      <c r="R1325" s="16">
        <v>2097335.98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0</v>
      </c>
      <c r="AS1325" s="16">
        <v>0</v>
      </c>
      <c r="AT1325" s="16">
        <v>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0</v>
      </c>
      <c r="BI1325" s="16">
        <v>0</v>
      </c>
      <c r="BJ1325" s="16">
        <v>0</v>
      </c>
      <c r="BK1325" s="16">
        <v>0</v>
      </c>
      <c r="BL1325" s="16">
        <v>0</v>
      </c>
      <c r="BM1325" s="16">
        <v>0</v>
      </c>
      <c r="BN1325" s="16">
        <v>0</v>
      </c>
      <c r="BO1325" s="16">
        <v>0</v>
      </c>
      <c r="BP1325" s="16">
        <v>0</v>
      </c>
      <c r="BQ1325" s="16">
        <v>0</v>
      </c>
      <c r="BR1325" s="16">
        <v>0</v>
      </c>
      <c r="BS1325" s="16">
        <v>0</v>
      </c>
      <c r="BT1325" s="16">
        <v>0</v>
      </c>
      <c r="BU1325" s="16">
        <v>0</v>
      </c>
      <c r="BV1325" s="16">
        <v>0</v>
      </c>
      <c r="BW1325" s="16">
        <v>0</v>
      </c>
      <c r="BX1325" s="14">
        <f t="shared" si="20"/>
        <v>2097335.98</v>
      </c>
    </row>
    <row r="1326" spans="1:76" s="17" customFormat="1" x14ac:dyDescent="0.3">
      <c r="A1326" s="7" t="s">
        <v>462</v>
      </c>
      <c r="B1326" s="8" t="s">
        <v>3370</v>
      </c>
      <c r="C1326" s="21" t="s">
        <v>3371</v>
      </c>
      <c r="D1326" s="9">
        <v>35500</v>
      </c>
      <c r="E1326" s="9" t="s">
        <v>3372</v>
      </c>
      <c r="F1326" s="10" t="str">
        <f>VLOOKUP($E1326,'FP MD'!$A:$F,2,FALSE)</f>
        <v>SPP TAU - Circuit 66045</v>
      </c>
      <c r="G1326" s="10" t="s">
        <v>2629</v>
      </c>
      <c r="H1326" s="10" t="s">
        <v>3311</v>
      </c>
      <c r="I1326" s="10" t="s">
        <v>3317</v>
      </c>
      <c r="J1326" s="10" t="str">
        <f>VLOOKUP($E1326,'FP MD'!$A:$F,3,FALSE)</f>
        <v>SPP Clause</v>
      </c>
      <c r="K1326" s="10" t="str">
        <f>VLOOKUP($E1326,'FP MD'!$A:$F,4,FALSE)</f>
        <v/>
      </c>
      <c r="L1326" s="10" t="str">
        <f>VLOOKUP($E1326,'FP MD'!$A:$F,5,FALSE)</f>
        <v>SPP - TAU - Transmission Asset Upgrades</v>
      </c>
      <c r="M1326" s="10">
        <f>VLOOKUP($E1326,'FP MD'!$A:$F,6,FALSE)</f>
        <v>0</v>
      </c>
      <c r="N1326" s="11">
        <v>202404</v>
      </c>
      <c r="O1326" s="15">
        <v>0</v>
      </c>
      <c r="P1326" s="16">
        <v>0</v>
      </c>
      <c r="Q1326" s="16">
        <v>0</v>
      </c>
      <c r="R1326" s="16">
        <v>0</v>
      </c>
      <c r="S1326" s="16">
        <v>1718623.6099999999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0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0</v>
      </c>
      <c r="BH1326" s="16">
        <v>0</v>
      </c>
      <c r="BI1326" s="16">
        <v>0</v>
      </c>
      <c r="BJ1326" s="16">
        <v>0</v>
      </c>
      <c r="BK1326" s="16">
        <v>0</v>
      </c>
      <c r="BL1326" s="16">
        <v>0</v>
      </c>
      <c r="BM1326" s="16">
        <v>0</v>
      </c>
      <c r="BN1326" s="16">
        <v>0</v>
      </c>
      <c r="BO1326" s="16">
        <v>0</v>
      </c>
      <c r="BP1326" s="16">
        <v>0</v>
      </c>
      <c r="BQ1326" s="16">
        <v>0</v>
      </c>
      <c r="BR1326" s="16">
        <v>0</v>
      </c>
      <c r="BS1326" s="16">
        <v>0</v>
      </c>
      <c r="BT1326" s="16">
        <v>0</v>
      </c>
      <c r="BU1326" s="16">
        <v>0</v>
      </c>
      <c r="BV1326" s="16">
        <v>0</v>
      </c>
      <c r="BW1326" s="16">
        <v>0</v>
      </c>
      <c r="BX1326" s="14">
        <f t="shared" si="20"/>
        <v>1718623.6099999999</v>
      </c>
    </row>
    <row r="1327" spans="1:76" s="17" customFormat="1" x14ac:dyDescent="0.3">
      <c r="A1327" s="7" t="s">
        <v>462</v>
      </c>
      <c r="B1327" s="8" t="s">
        <v>3373</v>
      </c>
      <c r="C1327" s="21" t="s">
        <v>3374</v>
      </c>
      <c r="D1327" s="9">
        <v>35500</v>
      </c>
      <c r="E1327" s="9" t="s">
        <v>3375</v>
      </c>
      <c r="F1327" s="10" t="str">
        <f>VLOOKUP($E1327,'FP MD'!$A:$F,2,FALSE)</f>
        <v>SPP TAU - Circuit 66026</v>
      </c>
      <c r="G1327" s="10" t="s">
        <v>2629</v>
      </c>
      <c r="H1327" s="10" t="s">
        <v>3311</v>
      </c>
      <c r="I1327" s="10" t="s">
        <v>3317</v>
      </c>
      <c r="J1327" s="10" t="str">
        <f>VLOOKUP($E1327,'FP MD'!$A:$F,3,FALSE)</f>
        <v>SPP Clause</v>
      </c>
      <c r="K1327" s="10" t="str">
        <f>VLOOKUP($E1327,'FP MD'!$A:$F,4,FALSE)</f>
        <v/>
      </c>
      <c r="L1327" s="10" t="str">
        <f>VLOOKUP($E1327,'FP MD'!$A:$F,5,FALSE)</f>
        <v>SPP - TAU - Transmission Asset Upgrades</v>
      </c>
      <c r="M1327" s="10">
        <f>VLOOKUP($E1327,'FP MD'!$A:$F,6,FALSE)</f>
        <v>0</v>
      </c>
      <c r="N1327" s="11">
        <v>202408</v>
      </c>
      <c r="O1327" s="15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2493003.7999999998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0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0</v>
      </c>
      <c r="BH1327" s="16">
        <v>0</v>
      </c>
      <c r="BI1327" s="16">
        <v>0</v>
      </c>
      <c r="BJ1327" s="16">
        <v>0</v>
      </c>
      <c r="BK1327" s="16">
        <v>0</v>
      </c>
      <c r="BL1327" s="16">
        <v>0</v>
      </c>
      <c r="BM1327" s="16">
        <v>0</v>
      </c>
      <c r="BN1327" s="16">
        <v>0</v>
      </c>
      <c r="BO1327" s="16">
        <v>0</v>
      </c>
      <c r="BP1327" s="16">
        <v>0</v>
      </c>
      <c r="BQ1327" s="16">
        <v>0</v>
      </c>
      <c r="BR1327" s="16">
        <v>0</v>
      </c>
      <c r="BS1327" s="16">
        <v>0</v>
      </c>
      <c r="BT1327" s="16">
        <v>0</v>
      </c>
      <c r="BU1327" s="16">
        <v>0</v>
      </c>
      <c r="BV1327" s="16">
        <v>0</v>
      </c>
      <c r="BW1327" s="16">
        <v>0</v>
      </c>
      <c r="BX1327" s="14">
        <f t="shared" si="20"/>
        <v>2493003.7999999998</v>
      </c>
    </row>
    <row r="1328" spans="1:76" s="17" customFormat="1" x14ac:dyDescent="0.3">
      <c r="A1328" s="7" t="s">
        <v>462</v>
      </c>
      <c r="B1328" s="8" t="s">
        <v>3376</v>
      </c>
      <c r="C1328" s="21" t="s">
        <v>3377</v>
      </c>
      <c r="D1328" s="9">
        <v>35500</v>
      </c>
      <c r="E1328" s="9" t="s">
        <v>3378</v>
      </c>
      <c r="F1328" s="10" t="str">
        <f>VLOOKUP($E1328,'FP MD'!$A:$F,2,FALSE)</f>
        <v>SPP TAU - Circuit 230006</v>
      </c>
      <c r="G1328" s="10" t="s">
        <v>2629</v>
      </c>
      <c r="H1328" s="10" t="s">
        <v>3311</v>
      </c>
      <c r="I1328" s="10" t="s">
        <v>3312</v>
      </c>
      <c r="J1328" s="10" t="str">
        <f>VLOOKUP($E1328,'FP MD'!$A:$F,3,FALSE)</f>
        <v>SPP Clause</v>
      </c>
      <c r="K1328" s="10" t="str">
        <f>VLOOKUP($E1328,'FP MD'!$A:$F,4,FALSE)</f>
        <v/>
      </c>
      <c r="L1328" s="10" t="str">
        <f>VLOOKUP($E1328,'FP MD'!$A:$F,5,FALSE)</f>
        <v>SPP - TAU - Transmission Asset Upgrades</v>
      </c>
      <c r="M1328" s="10">
        <f>VLOOKUP($E1328,'FP MD'!$A:$F,6,FALSE)</f>
        <v>0</v>
      </c>
      <c r="N1328" s="11">
        <v>202404</v>
      </c>
      <c r="O1328" s="15">
        <v>0</v>
      </c>
      <c r="P1328" s="16">
        <v>0</v>
      </c>
      <c r="Q1328" s="16">
        <v>0</v>
      </c>
      <c r="R1328" s="16">
        <v>0</v>
      </c>
      <c r="S1328" s="16">
        <v>2639922.09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0</v>
      </c>
      <c r="BG1328" s="16">
        <v>0</v>
      </c>
      <c r="BH1328" s="16">
        <v>0</v>
      </c>
      <c r="BI1328" s="16">
        <v>0</v>
      </c>
      <c r="BJ1328" s="16">
        <v>0</v>
      </c>
      <c r="BK1328" s="16">
        <v>0</v>
      </c>
      <c r="BL1328" s="16">
        <v>0</v>
      </c>
      <c r="BM1328" s="16">
        <v>0</v>
      </c>
      <c r="BN1328" s="16">
        <v>0</v>
      </c>
      <c r="BO1328" s="16">
        <v>0</v>
      </c>
      <c r="BP1328" s="16">
        <v>0</v>
      </c>
      <c r="BQ1328" s="16">
        <v>0</v>
      </c>
      <c r="BR1328" s="16">
        <v>0</v>
      </c>
      <c r="BS1328" s="16">
        <v>0</v>
      </c>
      <c r="BT1328" s="16">
        <v>0</v>
      </c>
      <c r="BU1328" s="16">
        <v>0</v>
      </c>
      <c r="BV1328" s="16">
        <v>0</v>
      </c>
      <c r="BW1328" s="16">
        <v>0</v>
      </c>
      <c r="BX1328" s="14">
        <f t="shared" si="20"/>
        <v>2639922.09</v>
      </c>
    </row>
    <row r="1329" spans="1:76" s="17" customFormat="1" x14ac:dyDescent="0.3">
      <c r="A1329" s="7" t="s">
        <v>462</v>
      </c>
      <c r="B1329" s="8" t="s">
        <v>3379</v>
      </c>
      <c r="C1329" s="21" t="s">
        <v>3380</v>
      </c>
      <c r="D1329" s="9">
        <v>35500</v>
      </c>
      <c r="E1329" s="9" t="s">
        <v>3381</v>
      </c>
      <c r="F1329" s="10" t="str">
        <f>VLOOKUP($E1329,'FP MD'!$A:$F,2,FALSE)</f>
        <v>SPP TAU - Circuit 66021</v>
      </c>
      <c r="G1329" s="10" t="s">
        <v>2629</v>
      </c>
      <c r="H1329" s="10" t="s">
        <v>3311</v>
      </c>
      <c r="I1329" s="10" t="s">
        <v>3317</v>
      </c>
      <c r="J1329" s="10" t="str">
        <f>VLOOKUP($E1329,'FP MD'!$A:$F,3,FALSE)</f>
        <v>SPP Clause</v>
      </c>
      <c r="K1329" s="10" t="str">
        <f>VLOOKUP($E1329,'FP MD'!$A:$F,4,FALSE)</f>
        <v/>
      </c>
      <c r="L1329" s="10" t="str">
        <f>VLOOKUP($E1329,'FP MD'!$A:$F,5,FALSE)</f>
        <v>SPP - TAU - Transmission Asset Upgrades</v>
      </c>
      <c r="M1329" s="10">
        <f>VLOOKUP($E1329,'FP MD'!$A:$F,6,FALSE)</f>
        <v>0</v>
      </c>
      <c r="N1329" s="11">
        <v>202406</v>
      </c>
      <c r="O1329" s="15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1311506.95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0</v>
      </c>
      <c r="AY1329" s="16">
        <v>0</v>
      </c>
      <c r="AZ1329" s="16">
        <v>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  <c r="BI1329" s="16">
        <v>0</v>
      </c>
      <c r="BJ1329" s="16">
        <v>0</v>
      </c>
      <c r="BK1329" s="16">
        <v>0</v>
      </c>
      <c r="BL1329" s="16">
        <v>0</v>
      </c>
      <c r="BM1329" s="16">
        <v>0</v>
      </c>
      <c r="BN1329" s="16">
        <v>0</v>
      </c>
      <c r="BO1329" s="16">
        <v>0</v>
      </c>
      <c r="BP1329" s="16">
        <v>0</v>
      </c>
      <c r="BQ1329" s="16">
        <v>0</v>
      </c>
      <c r="BR1329" s="16">
        <v>0</v>
      </c>
      <c r="BS1329" s="16">
        <v>0</v>
      </c>
      <c r="BT1329" s="16">
        <v>0</v>
      </c>
      <c r="BU1329" s="16">
        <v>0</v>
      </c>
      <c r="BV1329" s="16">
        <v>0</v>
      </c>
      <c r="BW1329" s="16">
        <v>0</v>
      </c>
      <c r="BX1329" s="14">
        <f t="shared" si="20"/>
        <v>1311506.95</v>
      </c>
    </row>
    <row r="1330" spans="1:76" s="17" customFormat="1" x14ac:dyDescent="0.3">
      <c r="A1330" s="7" t="s">
        <v>462</v>
      </c>
      <c r="B1330" s="8" t="s">
        <v>3382</v>
      </c>
      <c r="C1330" s="21" t="s">
        <v>3383</v>
      </c>
      <c r="D1330" s="9">
        <v>35500</v>
      </c>
      <c r="E1330" s="9" t="s">
        <v>3384</v>
      </c>
      <c r="F1330" s="10" t="str">
        <f>VLOOKUP($E1330,'FP MD'!$A:$F,2,FALSE)</f>
        <v>SPP TAU - Circuit 66028</v>
      </c>
      <c r="G1330" s="10" t="s">
        <v>2629</v>
      </c>
      <c r="H1330" s="10" t="s">
        <v>3311</v>
      </c>
      <c r="I1330" s="10" t="s">
        <v>3317</v>
      </c>
      <c r="J1330" s="10" t="str">
        <f>VLOOKUP($E1330,'FP MD'!$A:$F,3,FALSE)</f>
        <v>SPP Clause</v>
      </c>
      <c r="K1330" s="10" t="str">
        <f>VLOOKUP($E1330,'FP MD'!$A:$F,4,FALSE)</f>
        <v/>
      </c>
      <c r="L1330" s="10" t="str">
        <f>VLOOKUP($E1330,'FP MD'!$A:$F,5,FALSE)</f>
        <v>SPP - TAU - Transmission Asset Upgrades</v>
      </c>
      <c r="M1330" s="10">
        <f>VLOOKUP($E1330,'FP MD'!$A:$F,6,FALSE)</f>
        <v>0</v>
      </c>
      <c r="N1330" s="11">
        <v>202408</v>
      </c>
      <c r="O1330" s="15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1957963.1600000001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0</v>
      </c>
      <c r="AP1330" s="16">
        <v>0</v>
      </c>
      <c r="AQ1330" s="16">
        <v>0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  <c r="BI1330" s="16">
        <v>0</v>
      </c>
      <c r="BJ1330" s="16">
        <v>0</v>
      </c>
      <c r="BK1330" s="16">
        <v>0</v>
      </c>
      <c r="BL1330" s="16">
        <v>0</v>
      </c>
      <c r="BM1330" s="16">
        <v>0</v>
      </c>
      <c r="BN1330" s="16">
        <v>0</v>
      </c>
      <c r="BO1330" s="16">
        <v>0</v>
      </c>
      <c r="BP1330" s="16">
        <v>0</v>
      </c>
      <c r="BQ1330" s="16">
        <v>0</v>
      </c>
      <c r="BR1330" s="16">
        <v>0</v>
      </c>
      <c r="BS1330" s="16">
        <v>0</v>
      </c>
      <c r="BT1330" s="16">
        <v>0</v>
      </c>
      <c r="BU1330" s="16">
        <v>0</v>
      </c>
      <c r="BV1330" s="16">
        <v>0</v>
      </c>
      <c r="BW1330" s="16">
        <v>0</v>
      </c>
      <c r="BX1330" s="14">
        <f t="shared" si="20"/>
        <v>1957963.1600000001</v>
      </c>
    </row>
    <row r="1331" spans="1:76" s="17" customFormat="1" x14ac:dyDescent="0.3">
      <c r="A1331" s="7" t="s">
        <v>462</v>
      </c>
      <c r="B1331" s="8" t="s">
        <v>3385</v>
      </c>
      <c r="C1331" s="21" t="s">
        <v>3386</v>
      </c>
      <c r="D1331" s="9">
        <v>35500</v>
      </c>
      <c r="E1331" s="9" t="s">
        <v>3310</v>
      </c>
      <c r="F1331" s="10" t="str">
        <f>VLOOKUP($E1331,'FP MD'!$A:$F,2,FALSE)</f>
        <v>SPP TAU - Circuit 66032</v>
      </c>
      <c r="G1331" s="10" t="s">
        <v>2629</v>
      </c>
      <c r="H1331" s="10" t="s">
        <v>3311</v>
      </c>
      <c r="I1331" s="10" t="s">
        <v>3317</v>
      </c>
      <c r="J1331" s="10" t="str">
        <f>VLOOKUP($E1331,'FP MD'!$A:$F,3,FALSE)</f>
        <v>SPP Clause</v>
      </c>
      <c r="K1331" s="10" t="str">
        <f>VLOOKUP($E1331,'FP MD'!$A:$F,4,FALSE)</f>
        <v/>
      </c>
      <c r="L1331" s="10" t="str">
        <f>VLOOKUP($E1331,'FP MD'!$A:$F,5,FALSE)</f>
        <v>SPP - TAU - Transmission Asset Upgrades</v>
      </c>
      <c r="M1331" s="10">
        <f>VLOOKUP($E1331,'FP MD'!$A:$F,6,FALSE)</f>
        <v>0</v>
      </c>
      <c r="N1331" s="11">
        <v>202408</v>
      </c>
      <c r="O1331" s="15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816733.68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0</v>
      </c>
      <c r="AT1331" s="16">
        <v>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0</v>
      </c>
      <c r="BG1331" s="16">
        <v>0</v>
      </c>
      <c r="BH1331" s="16">
        <v>0</v>
      </c>
      <c r="BI1331" s="16">
        <v>0</v>
      </c>
      <c r="BJ1331" s="16">
        <v>0</v>
      </c>
      <c r="BK1331" s="16">
        <v>0</v>
      </c>
      <c r="BL1331" s="16">
        <v>0</v>
      </c>
      <c r="BM1331" s="16">
        <v>0</v>
      </c>
      <c r="BN1331" s="16">
        <v>0</v>
      </c>
      <c r="BO1331" s="16">
        <v>0</v>
      </c>
      <c r="BP1331" s="16">
        <v>0</v>
      </c>
      <c r="BQ1331" s="16">
        <v>0</v>
      </c>
      <c r="BR1331" s="16">
        <v>0</v>
      </c>
      <c r="BS1331" s="16">
        <v>0</v>
      </c>
      <c r="BT1331" s="16">
        <v>0</v>
      </c>
      <c r="BU1331" s="16">
        <v>0</v>
      </c>
      <c r="BV1331" s="16">
        <v>0</v>
      </c>
      <c r="BW1331" s="16">
        <v>0</v>
      </c>
      <c r="BX1331" s="14">
        <f t="shared" si="20"/>
        <v>816733.68</v>
      </c>
    </row>
    <row r="1332" spans="1:76" s="17" customFormat="1" x14ac:dyDescent="0.3">
      <c r="A1332" s="7" t="s">
        <v>462</v>
      </c>
      <c r="B1332" s="8" t="s">
        <v>3387</v>
      </c>
      <c r="C1332" s="21" t="s">
        <v>3388</v>
      </c>
      <c r="D1332" s="9">
        <v>35500</v>
      </c>
      <c r="E1332" s="9" t="s">
        <v>3389</v>
      </c>
      <c r="F1332" s="10" t="str">
        <f>VLOOKUP($E1332,'FP MD'!$A:$F,2,FALSE)</f>
        <v>SPP TAU - Circuit 66017</v>
      </c>
      <c r="G1332" s="10" t="s">
        <v>2629</v>
      </c>
      <c r="H1332" s="10" t="s">
        <v>3311</v>
      </c>
      <c r="I1332" s="10" t="s">
        <v>3317</v>
      </c>
      <c r="J1332" s="10" t="str">
        <f>VLOOKUP($E1332,'FP MD'!$A:$F,3,FALSE)</f>
        <v>SPP Clause</v>
      </c>
      <c r="K1332" s="10" t="str">
        <f>VLOOKUP($E1332,'FP MD'!$A:$F,4,FALSE)</f>
        <v/>
      </c>
      <c r="L1332" s="10" t="str">
        <f>VLOOKUP($E1332,'FP MD'!$A:$F,5,FALSE)</f>
        <v>SPP - TAU - Transmission Asset Upgrades</v>
      </c>
      <c r="M1332" s="10">
        <f>VLOOKUP($E1332,'FP MD'!$A:$F,6,FALSE)</f>
        <v>0</v>
      </c>
      <c r="N1332" s="11">
        <v>202407</v>
      </c>
      <c r="O1332" s="15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2509658.13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0</v>
      </c>
      <c r="AR1332" s="16">
        <v>0</v>
      </c>
      <c r="AS1332" s="16">
        <v>0</v>
      </c>
      <c r="AT1332" s="16">
        <v>0</v>
      </c>
      <c r="AU1332" s="16">
        <v>0</v>
      </c>
      <c r="AV1332" s="16">
        <v>0</v>
      </c>
      <c r="AW1332" s="16">
        <v>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  <c r="BI1332" s="16">
        <v>0</v>
      </c>
      <c r="BJ1332" s="16">
        <v>0</v>
      </c>
      <c r="BK1332" s="16">
        <v>0</v>
      </c>
      <c r="BL1332" s="16">
        <v>0</v>
      </c>
      <c r="BM1332" s="16">
        <v>0</v>
      </c>
      <c r="BN1332" s="16">
        <v>0</v>
      </c>
      <c r="BO1332" s="16">
        <v>0</v>
      </c>
      <c r="BP1332" s="16">
        <v>0</v>
      </c>
      <c r="BQ1332" s="16">
        <v>0</v>
      </c>
      <c r="BR1332" s="16">
        <v>0</v>
      </c>
      <c r="BS1332" s="16">
        <v>0</v>
      </c>
      <c r="BT1332" s="16">
        <v>0</v>
      </c>
      <c r="BU1332" s="16">
        <v>0</v>
      </c>
      <c r="BV1332" s="16">
        <v>0</v>
      </c>
      <c r="BW1332" s="16">
        <v>0</v>
      </c>
      <c r="BX1332" s="14">
        <f t="shared" si="20"/>
        <v>2509658.13</v>
      </c>
    </row>
    <row r="1333" spans="1:76" s="17" customFormat="1" x14ac:dyDescent="0.3">
      <c r="A1333" s="7" t="s">
        <v>462</v>
      </c>
      <c r="B1333" s="8" t="s">
        <v>3390</v>
      </c>
      <c r="C1333" s="21" t="s">
        <v>3391</v>
      </c>
      <c r="D1333" s="9">
        <v>35500</v>
      </c>
      <c r="E1333" s="9" t="s">
        <v>3392</v>
      </c>
      <c r="F1333" s="10" t="str">
        <f>VLOOKUP($E1333,'FP MD'!$A:$F,2,FALSE)</f>
        <v>SPP TAU - Circuit 66011</v>
      </c>
      <c r="G1333" s="10" t="s">
        <v>2629</v>
      </c>
      <c r="H1333" s="10" t="s">
        <v>3311</v>
      </c>
      <c r="I1333" s="10" t="s">
        <v>3317</v>
      </c>
      <c r="J1333" s="10" t="str">
        <f>VLOOKUP($E1333,'FP MD'!$A:$F,3,FALSE)</f>
        <v>SPP Clause</v>
      </c>
      <c r="K1333" s="10" t="str">
        <f>VLOOKUP($E1333,'FP MD'!$A:$F,4,FALSE)</f>
        <v/>
      </c>
      <c r="L1333" s="10" t="str">
        <f>VLOOKUP($E1333,'FP MD'!$A:$F,5,FALSE)</f>
        <v>SPP - TAU - Transmission Asset Upgrades</v>
      </c>
      <c r="M1333" s="10">
        <f>VLOOKUP($E1333,'FP MD'!$A:$F,6,FALSE)</f>
        <v>0</v>
      </c>
      <c r="N1333" s="11">
        <v>202405</v>
      </c>
      <c r="O1333" s="15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697371.16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  <c r="BI1333" s="16">
        <v>0</v>
      </c>
      <c r="BJ1333" s="16">
        <v>0</v>
      </c>
      <c r="BK1333" s="16">
        <v>0</v>
      </c>
      <c r="BL1333" s="16">
        <v>0</v>
      </c>
      <c r="BM1333" s="16">
        <v>0</v>
      </c>
      <c r="BN1333" s="16">
        <v>0</v>
      </c>
      <c r="BO1333" s="16">
        <v>0</v>
      </c>
      <c r="BP1333" s="16">
        <v>0</v>
      </c>
      <c r="BQ1333" s="16">
        <v>0</v>
      </c>
      <c r="BR1333" s="16">
        <v>0</v>
      </c>
      <c r="BS1333" s="16">
        <v>0</v>
      </c>
      <c r="BT1333" s="16">
        <v>0</v>
      </c>
      <c r="BU1333" s="16">
        <v>0</v>
      </c>
      <c r="BV1333" s="16">
        <v>0</v>
      </c>
      <c r="BW1333" s="16">
        <v>0</v>
      </c>
      <c r="BX1333" s="14">
        <f t="shared" si="20"/>
        <v>697371.16</v>
      </c>
    </row>
    <row r="1334" spans="1:76" s="17" customFormat="1" x14ac:dyDescent="0.3">
      <c r="A1334" s="7" t="s">
        <v>462</v>
      </c>
      <c r="B1334" s="8" t="s">
        <v>3393</v>
      </c>
      <c r="C1334" s="21" t="s">
        <v>3394</v>
      </c>
      <c r="D1334" s="9">
        <v>35500</v>
      </c>
      <c r="E1334" s="9" t="s">
        <v>3395</v>
      </c>
      <c r="F1334" s="10" t="str">
        <f>VLOOKUP($E1334,'FP MD'!$A:$F,2,FALSE)</f>
        <v>SPP TAU - Circuit 66436</v>
      </c>
      <c r="G1334" s="10" t="s">
        <v>2629</v>
      </c>
      <c r="H1334" s="10" t="s">
        <v>3311</v>
      </c>
      <c r="I1334" s="10" t="s">
        <v>3317</v>
      </c>
      <c r="J1334" s="10" t="str">
        <f>VLOOKUP($E1334,'FP MD'!$A:$F,3,FALSE)</f>
        <v>SPP Clause</v>
      </c>
      <c r="K1334" s="10" t="str">
        <f>VLOOKUP($E1334,'FP MD'!$A:$F,4,FALSE)</f>
        <v/>
      </c>
      <c r="L1334" s="10" t="str">
        <f>VLOOKUP($E1334,'FP MD'!$A:$F,5,FALSE)</f>
        <v>SPP - TAU - Transmission Asset Upgrades</v>
      </c>
      <c r="M1334" s="10">
        <f>VLOOKUP($E1334,'FP MD'!$A:$F,6,FALSE)</f>
        <v>0</v>
      </c>
      <c r="N1334" s="11">
        <v>202404</v>
      </c>
      <c r="O1334" s="15">
        <v>0</v>
      </c>
      <c r="P1334" s="16">
        <v>0</v>
      </c>
      <c r="Q1334" s="16">
        <v>0</v>
      </c>
      <c r="R1334" s="16">
        <v>0</v>
      </c>
      <c r="S1334" s="16">
        <v>1080847.23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0</v>
      </c>
      <c r="AY1334" s="16">
        <v>0</v>
      </c>
      <c r="AZ1334" s="16">
        <v>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  <c r="BI1334" s="16">
        <v>0</v>
      </c>
      <c r="BJ1334" s="16">
        <v>0</v>
      </c>
      <c r="BK1334" s="16">
        <v>0</v>
      </c>
      <c r="BL1334" s="16">
        <v>0</v>
      </c>
      <c r="BM1334" s="16">
        <v>0</v>
      </c>
      <c r="BN1334" s="16">
        <v>0</v>
      </c>
      <c r="BO1334" s="16">
        <v>0</v>
      </c>
      <c r="BP1334" s="16">
        <v>0</v>
      </c>
      <c r="BQ1334" s="16">
        <v>0</v>
      </c>
      <c r="BR1334" s="16">
        <v>0</v>
      </c>
      <c r="BS1334" s="16">
        <v>0</v>
      </c>
      <c r="BT1334" s="16">
        <v>0</v>
      </c>
      <c r="BU1334" s="16">
        <v>0</v>
      </c>
      <c r="BV1334" s="16">
        <v>0</v>
      </c>
      <c r="BW1334" s="16">
        <v>0</v>
      </c>
      <c r="BX1334" s="14">
        <f t="shared" si="20"/>
        <v>1080847.23</v>
      </c>
    </row>
    <row r="1335" spans="1:76" s="17" customFormat="1" x14ac:dyDescent="0.3">
      <c r="A1335" s="7" t="s">
        <v>462</v>
      </c>
      <c r="B1335" s="8" t="s">
        <v>3396</v>
      </c>
      <c r="C1335" s="21" t="s">
        <v>3397</v>
      </c>
      <c r="D1335" s="9">
        <v>35500</v>
      </c>
      <c r="E1335" s="9" t="s">
        <v>3398</v>
      </c>
      <c r="F1335" s="10" t="str">
        <f>VLOOKUP($E1335,'FP MD'!$A:$F,2,FALSE)</f>
        <v>SPP TAU - Circuit 66098</v>
      </c>
      <c r="G1335" s="10" t="s">
        <v>2629</v>
      </c>
      <c r="H1335" s="10" t="s">
        <v>3311</v>
      </c>
      <c r="I1335" s="10" t="s">
        <v>3317</v>
      </c>
      <c r="J1335" s="10" t="str">
        <f>VLOOKUP($E1335,'FP MD'!$A:$F,3,FALSE)</f>
        <v>SPP Clause</v>
      </c>
      <c r="K1335" s="10" t="str">
        <f>VLOOKUP($E1335,'FP MD'!$A:$F,4,FALSE)</f>
        <v/>
      </c>
      <c r="L1335" s="10" t="str">
        <f>VLOOKUP($E1335,'FP MD'!$A:$F,5,FALSE)</f>
        <v>SPP - TAU - Transmission Asset Upgrades</v>
      </c>
      <c r="M1335" s="10">
        <f>VLOOKUP($E1335,'FP MD'!$A:$F,6,FALSE)</f>
        <v>0</v>
      </c>
      <c r="N1335" s="11">
        <v>202406</v>
      </c>
      <c r="O1335" s="15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1023868.67</v>
      </c>
      <c r="V1335" s="16">
        <v>0</v>
      </c>
      <c r="W1335" s="16">
        <v>0</v>
      </c>
      <c r="X1335" s="16">
        <v>0</v>
      </c>
      <c r="Y1335" s="16">
        <v>263924.99999999988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0</v>
      </c>
      <c r="BA1335" s="16">
        <v>0</v>
      </c>
      <c r="BB1335" s="16">
        <v>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  <c r="BI1335" s="16">
        <v>0</v>
      </c>
      <c r="BJ1335" s="16">
        <v>0</v>
      </c>
      <c r="BK1335" s="16">
        <v>0</v>
      </c>
      <c r="BL1335" s="16">
        <v>0</v>
      </c>
      <c r="BM1335" s="16">
        <v>0</v>
      </c>
      <c r="BN1335" s="16">
        <v>0</v>
      </c>
      <c r="BO1335" s="16">
        <v>0</v>
      </c>
      <c r="BP1335" s="16">
        <v>0</v>
      </c>
      <c r="BQ1335" s="16">
        <v>0</v>
      </c>
      <c r="BR1335" s="16">
        <v>0</v>
      </c>
      <c r="BS1335" s="16">
        <v>0</v>
      </c>
      <c r="BT1335" s="16">
        <v>0</v>
      </c>
      <c r="BU1335" s="16">
        <v>0</v>
      </c>
      <c r="BV1335" s="16">
        <v>0</v>
      </c>
      <c r="BW1335" s="16">
        <v>0</v>
      </c>
      <c r="BX1335" s="14">
        <f t="shared" si="20"/>
        <v>1287793.67</v>
      </c>
    </row>
    <row r="1336" spans="1:76" s="17" customFormat="1" x14ac:dyDescent="0.3">
      <c r="A1336" s="7" t="s">
        <v>462</v>
      </c>
      <c r="B1336" s="8" t="s">
        <v>3399</v>
      </c>
      <c r="C1336" s="21" t="s">
        <v>3400</v>
      </c>
      <c r="D1336" s="9">
        <v>35500</v>
      </c>
      <c r="E1336" s="9" t="s">
        <v>3401</v>
      </c>
      <c r="F1336" s="10" t="str">
        <f>VLOOKUP($E1336,'FP MD'!$A:$F,2,FALSE)</f>
        <v>SPP TAU - Circuit 230623</v>
      </c>
      <c r="G1336" s="10" t="s">
        <v>2629</v>
      </c>
      <c r="H1336" s="10" t="s">
        <v>3311</v>
      </c>
      <c r="I1336" s="10" t="s">
        <v>3312</v>
      </c>
      <c r="J1336" s="10" t="str">
        <f>VLOOKUP($E1336,'FP MD'!$A:$F,3,FALSE)</f>
        <v>SPP Clause</v>
      </c>
      <c r="K1336" s="10" t="str">
        <f>VLOOKUP($E1336,'FP MD'!$A:$F,4,FALSE)</f>
        <v/>
      </c>
      <c r="L1336" s="10" t="str">
        <f>VLOOKUP($E1336,'FP MD'!$A:$F,5,FALSE)</f>
        <v>SPP - TAU - Transmission Asset Upgrades</v>
      </c>
      <c r="M1336" s="10">
        <f>VLOOKUP($E1336,'FP MD'!$A:$F,6,FALSE)</f>
        <v>0</v>
      </c>
      <c r="N1336" s="11">
        <v>202404</v>
      </c>
      <c r="O1336" s="15">
        <v>0</v>
      </c>
      <c r="P1336" s="16">
        <v>0</v>
      </c>
      <c r="Q1336" s="16">
        <v>0</v>
      </c>
      <c r="R1336" s="16">
        <v>0</v>
      </c>
      <c r="S1336" s="16">
        <v>1770067.3599999999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0</v>
      </c>
      <c r="AT1336" s="16">
        <v>0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0</v>
      </c>
      <c r="BH1336" s="16">
        <v>0</v>
      </c>
      <c r="BI1336" s="16">
        <v>0</v>
      </c>
      <c r="BJ1336" s="16">
        <v>0</v>
      </c>
      <c r="BK1336" s="16">
        <v>0</v>
      </c>
      <c r="BL1336" s="16">
        <v>0</v>
      </c>
      <c r="BM1336" s="16">
        <v>0</v>
      </c>
      <c r="BN1336" s="16">
        <v>0</v>
      </c>
      <c r="BO1336" s="16">
        <v>0</v>
      </c>
      <c r="BP1336" s="16">
        <v>0</v>
      </c>
      <c r="BQ1336" s="16">
        <v>0</v>
      </c>
      <c r="BR1336" s="16">
        <v>0</v>
      </c>
      <c r="BS1336" s="16">
        <v>0</v>
      </c>
      <c r="BT1336" s="16">
        <v>0</v>
      </c>
      <c r="BU1336" s="16">
        <v>0</v>
      </c>
      <c r="BV1336" s="16">
        <v>0</v>
      </c>
      <c r="BW1336" s="16">
        <v>0</v>
      </c>
      <c r="BX1336" s="14">
        <f t="shared" si="20"/>
        <v>1770067.3599999999</v>
      </c>
    </row>
    <row r="1337" spans="1:76" s="17" customFormat="1" x14ac:dyDescent="0.3">
      <c r="A1337" s="7" t="s">
        <v>462</v>
      </c>
      <c r="B1337" s="8" t="s">
        <v>3402</v>
      </c>
      <c r="C1337" s="21" t="s">
        <v>3403</v>
      </c>
      <c r="D1337" s="9">
        <v>35500</v>
      </c>
      <c r="E1337" s="9" t="s">
        <v>3404</v>
      </c>
      <c r="F1337" s="10" t="str">
        <f>VLOOKUP($E1337,'FP MD'!$A:$F,2,FALSE)</f>
        <v>SPP TAU - Circuit 230604</v>
      </c>
      <c r="G1337" s="10" t="s">
        <v>2629</v>
      </c>
      <c r="H1337" s="10" t="s">
        <v>3311</v>
      </c>
      <c r="I1337" s="10" t="s">
        <v>3312</v>
      </c>
      <c r="J1337" s="10" t="str">
        <f>VLOOKUP($E1337,'FP MD'!$A:$F,3,FALSE)</f>
        <v>SPP Clause</v>
      </c>
      <c r="K1337" s="10" t="str">
        <f>VLOOKUP($E1337,'FP MD'!$A:$F,4,FALSE)</f>
        <v/>
      </c>
      <c r="L1337" s="10" t="str">
        <f>VLOOKUP($E1337,'FP MD'!$A:$F,5,FALSE)</f>
        <v>SPP - TAU - Transmission Asset Upgrades</v>
      </c>
      <c r="M1337" s="10">
        <f>VLOOKUP($E1337,'FP MD'!$A:$F,6,FALSE)</f>
        <v>0</v>
      </c>
      <c r="N1337" s="11">
        <v>202405</v>
      </c>
      <c r="O1337" s="15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729726.1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0</v>
      </c>
      <c r="BG1337" s="16">
        <v>0</v>
      </c>
      <c r="BH1337" s="16">
        <v>0</v>
      </c>
      <c r="BI1337" s="16">
        <v>0</v>
      </c>
      <c r="BJ1337" s="16">
        <v>0</v>
      </c>
      <c r="BK1337" s="16">
        <v>0</v>
      </c>
      <c r="BL1337" s="16">
        <v>0</v>
      </c>
      <c r="BM1337" s="16">
        <v>0</v>
      </c>
      <c r="BN1337" s="16">
        <v>0</v>
      </c>
      <c r="BO1337" s="16">
        <v>0</v>
      </c>
      <c r="BP1337" s="16">
        <v>0</v>
      </c>
      <c r="BQ1337" s="16">
        <v>0</v>
      </c>
      <c r="BR1337" s="16">
        <v>0</v>
      </c>
      <c r="BS1337" s="16">
        <v>0</v>
      </c>
      <c r="BT1337" s="16">
        <v>0</v>
      </c>
      <c r="BU1337" s="16">
        <v>0</v>
      </c>
      <c r="BV1337" s="16">
        <v>0</v>
      </c>
      <c r="BW1337" s="16">
        <v>0</v>
      </c>
      <c r="BX1337" s="14">
        <f t="shared" si="20"/>
        <v>729726.1</v>
      </c>
    </row>
    <row r="1338" spans="1:76" s="17" customFormat="1" x14ac:dyDescent="0.3">
      <c r="A1338" s="7" t="s">
        <v>462</v>
      </c>
      <c r="B1338" s="8" t="s">
        <v>3405</v>
      </c>
      <c r="C1338" s="21" t="s">
        <v>3406</v>
      </c>
      <c r="D1338" s="9">
        <v>35500</v>
      </c>
      <c r="E1338" s="9" t="s">
        <v>3407</v>
      </c>
      <c r="F1338" s="10" t="str">
        <f>VLOOKUP($E1338,'FP MD'!$A:$F,2,FALSE)</f>
        <v>SPP TAU - Circuit 66035</v>
      </c>
      <c r="G1338" s="10" t="s">
        <v>2629</v>
      </c>
      <c r="H1338" s="10" t="s">
        <v>3311</v>
      </c>
      <c r="I1338" s="10" t="s">
        <v>3317</v>
      </c>
      <c r="J1338" s="10" t="str">
        <f>VLOOKUP($E1338,'FP MD'!$A:$F,3,FALSE)</f>
        <v>SPP Clause</v>
      </c>
      <c r="K1338" s="10" t="str">
        <f>VLOOKUP($E1338,'FP MD'!$A:$F,4,FALSE)</f>
        <v/>
      </c>
      <c r="L1338" s="10" t="str">
        <f>VLOOKUP($E1338,'FP MD'!$A:$F,5,FALSE)</f>
        <v>SPP - TAU - Transmission Asset Upgrades</v>
      </c>
      <c r="M1338" s="10">
        <f>VLOOKUP($E1338,'FP MD'!$A:$F,6,FALSE)</f>
        <v>0</v>
      </c>
      <c r="N1338" s="11">
        <v>202412</v>
      </c>
      <c r="O1338" s="15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3452298.89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0</v>
      </c>
      <c r="BH1338" s="16">
        <v>0</v>
      </c>
      <c r="BI1338" s="16">
        <v>0</v>
      </c>
      <c r="BJ1338" s="16">
        <v>0</v>
      </c>
      <c r="BK1338" s="16">
        <v>0</v>
      </c>
      <c r="BL1338" s="16">
        <v>0</v>
      </c>
      <c r="BM1338" s="16">
        <v>0</v>
      </c>
      <c r="BN1338" s="16">
        <v>0</v>
      </c>
      <c r="BO1338" s="16">
        <v>0</v>
      </c>
      <c r="BP1338" s="16">
        <v>0</v>
      </c>
      <c r="BQ1338" s="16">
        <v>0</v>
      </c>
      <c r="BR1338" s="16">
        <v>0</v>
      </c>
      <c r="BS1338" s="16">
        <v>0</v>
      </c>
      <c r="BT1338" s="16">
        <v>0</v>
      </c>
      <c r="BU1338" s="16">
        <v>0</v>
      </c>
      <c r="BV1338" s="16">
        <v>0</v>
      </c>
      <c r="BW1338" s="16">
        <v>0</v>
      </c>
      <c r="BX1338" s="14">
        <f t="shared" si="20"/>
        <v>3452298.89</v>
      </c>
    </row>
    <row r="1339" spans="1:76" s="17" customFormat="1" x14ac:dyDescent="0.3">
      <c r="A1339" s="7" t="s">
        <v>462</v>
      </c>
      <c r="B1339" s="8" t="s">
        <v>3408</v>
      </c>
      <c r="C1339" s="21" t="s">
        <v>3409</v>
      </c>
      <c r="D1339" s="9">
        <v>35500</v>
      </c>
      <c r="E1339" s="9" t="s">
        <v>3410</v>
      </c>
      <c r="F1339" s="10" t="str">
        <f>VLOOKUP($E1339,'FP MD'!$A:$F,2,FALSE)</f>
        <v>SPP TAU - Circuit 66042</v>
      </c>
      <c r="G1339" s="10" t="s">
        <v>2629</v>
      </c>
      <c r="H1339" s="10" t="s">
        <v>3311</v>
      </c>
      <c r="I1339" s="10" t="s">
        <v>3317</v>
      </c>
      <c r="J1339" s="10" t="str">
        <f>VLOOKUP($E1339,'FP MD'!$A:$F,3,FALSE)</f>
        <v>SPP Clause</v>
      </c>
      <c r="K1339" s="10" t="str">
        <f>VLOOKUP($E1339,'FP MD'!$A:$F,4,FALSE)</f>
        <v/>
      </c>
      <c r="L1339" s="10" t="str">
        <f>VLOOKUP($E1339,'FP MD'!$A:$F,5,FALSE)</f>
        <v>SPP - TAU - Transmission Asset Upgrades</v>
      </c>
      <c r="M1339" s="10">
        <f>VLOOKUP($E1339,'FP MD'!$A:$F,6,FALSE)</f>
        <v>0</v>
      </c>
      <c r="N1339" s="11">
        <v>202407</v>
      </c>
      <c r="O1339" s="15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11348.12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0</v>
      </c>
      <c r="AZ1339" s="16">
        <v>0</v>
      </c>
      <c r="BA1339" s="16">
        <v>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0</v>
      </c>
      <c r="BH1339" s="16">
        <v>0</v>
      </c>
      <c r="BI1339" s="16">
        <v>0</v>
      </c>
      <c r="BJ1339" s="16">
        <v>0</v>
      </c>
      <c r="BK1339" s="16">
        <v>0</v>
      </c>
      <c r="BL1339" s="16">
        <v>0</v>
      </c>
      <c r="BM1339" s="16">
        <v>0</v>
      </c>
      <c r="BN1339" s="16">
        <v>0</v>
      </c>
      <c r="BO1339" s="16">
        <v>0</v>
      </c>
      <c r="BP1339" s="16">
        <v>0</v>
      </c>
      <c r="BQ1339" s="16">
        <v>0</v>
      </c>
      <c r="BR1339" s="16">
        <v>0</v>
      </c>
      <c r="BS1339" s="16">
        <v>0</v>
      </c>
      <c r="BT1339" s="16">
        <v>0</v>
      </c>
      <c r="BU1339" s="16">
        <v>0</v>
      </c>
      <c r="BV1339" s="16">
        <v>0</v>
      </c>
      <c r="BW1339" s="16">
        <v>0</v>
      </c>
      <c r="BX1339" s="14">
        <f t="shared" si="20"/>
        <v>11348.12</v>
      </c>
    </row>
    <row r="1340" spans="1:76" s="17" customFormat="1" x14ac:dyDescent="0.3">
      <c r="A1340" s="7" t="s">
        <v>462</v>
      </c>
      <c r="B1340" s="8" t="s">
        <v>3411</v>
      </c>
      <c r="C1340" s="21" t="s">
        <v>3412</v>
      </c>
      <c r="D1340" s="9">
        <v>35500</v>
      </c>
      <c r="E1340" s="9" t="s">
        <v>3413</v>
      </c>
      <c r="F1340" s="10" t="str">
        <f>VLOOKUP($E1340,'FP MD'!$A:$F,2,FALSE)</f>
        <v>SPP TAU - Circuit 66652</v>
      </c>
      <c r="G1340" s="10" t="s">
        <v>2629</v>
      </c>
      <c r="H1340" s="10" t="s">
        <v>3311</v>
      </c>
      <c r="I1340" s="10" t="s">
        <v>3317</v>
      </c>
      <c r="J1340" s="10" t="str">
        <f>VLOOKUP($E1340,'FP MD'!$A:$F,3,FALSE)</f>
        <v>SPP Clause</v>
      </c>
      <c r="K1340" s="10" t="str">
        <f>VLOOKUP($E1340,'FP MD'!$A:$F,4,FALSE)</f>
        <v/>
      </c>
      <c r="L1340" s="10" t="str">
        <f>VLOOKUP($E1340,'FP MD'!$A:$F,5,FALSE)</f>
        <v>SPP - TAU - Transmission Asset Upgrades</v>
      </c>
      <c r="M1340" s="10">
        <f>VLOOKUP($E1340,'FP MD'!$A:$F,6,FALSE)</f>
        <v>0</v>
      </c>
      <c r="N1340" s="11">
        <v>202408</v>
      </c>
      <c r="O1340" s="15"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779991.08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0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0</v>
      </c>
      <c r="BH1340" s="16">
        <v>0</v>
      </c>
      <c r="BI1340" s="16">
        <v>0</v>
      </c>
      <c r="BJ1340" s="16">
        <v>0</v>
      </c>
      <c r="BK1340" s="16">
        <v>0</v>
      </c>
      <c r="BL1340" s="16">
        <v>0</v>
      </c>
      <c r="BM1340" s="16">
        <v>0</v>
      </c>
      <c r="BN1340" s="16">
        <v>0</v>
      </c>
      <c r="BO1340" s="16">
        <v>0</v>
      </c>
      <c r="BP1340" s="16">
        <v>0</v>
      </c>
      <c r="BQ1340" s="16">
        <v>0</v>
      </c>
      <c r="BR1340" s="16">
        <v>0</v>
      </c>
      <c r="BS1340" s="16">
        <v>0</v>
      </c>
      <c r="BT1340" s="16">
        <v>0</v>
      </c>
      <c r="BU1340" s="16">
        <v>0</v>
      </c>
      <c r="BV1340" s="16">
        <v>0</v>
      </c>
      <c r="BW1340" s="16">
        <v>0</v>
      </c>
      <c r="BX1340" s="14">
        <f t="shared" si="20"/>
        <v>779991.08</v>
      </c>
    </row>
    <row r="1341" spans="1:76" s="17" customFormat="1" x14ac:dyDescent="0.3">
      <c r="A1341" s="7" t="s">
        <v>462</v>
      </c>
      <c r="B1341" s="8" t="s">
        <v>3414</v>
      </c>
      <c r="C1341" s="21" t="s">
        <v>3415</v>
      </c>
      <c r="D1341" s="9">
        <v>35500</v>
      </c>
      <c r="E1341" s="9" t="s">
        <v>3416</v>
      </c>
      <c r="F1341" s="10" t="str">
        <f>VLOOKUP($E1341,'FP MD'!$A:$F,2,FALSE)</f>
        <v>SPP TAU - Circuit 66034</v>
      </c>
      <c r="G1341" s="10" t="s">
        <v>2629</v>
      </c>
      <c r="H1341" s="10" t="s">
        <v>3311</v>
      </c>
      <c r="I1341" s="10" t="s">
        <v>3317</v>
      </c>
      <c r="J1341" s="10" t="str">
        <f>VLOOKUP($E1341,'FP MD'!$A:$F,3,FALSE)</f>
        <v>SPP Clause</v>
      </c>
      <c r="K1341" s="10" t="str">
        <f>VLOOKUP($E1341,'FP MD'!$A:$F,4,FALSE)</f>
        <v/>
      </c>
      <c r="L1341" s="10" t="str">
        <f>VLOOKUP($E1341,'FP MD'!$A:$F,5,FALSE)</f>
        <v>SPP - TAU - Transmission Asset Upgrades</v>
      </c>
      <c r="M1341" s="10">
        <f>VLOOKUP($E1341,'FP MD'!$A:$F,6,FALSE)</f>
        <v>0</v>
      </c>
      <c r="N1341" s="11">
        <v>202409</v>
      </c>
      <c r="O1341" s="15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3722745.73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  <c r="BI1341" s="16">
        <v>0</v>
      </c>
      <c r="BJ1341" s="16">
        <v>0</v>
      </c>
      <c r="BK1341" s="16">
        <v>0</v>
      </c>
      <c r="BL1341" s="16">
        <v>0</v>
      </c>
      <c r="BM1341" s="16">
        <v>0</v>
      </c>
      <c r="BN1341" s="16">
        <v>0</v>
      </c>
      <c r="BO1341" s="16">
        <v>0</v>
      </c>
      <c r="BP1341" s="16">
        <v>0</v>
      </c>
      <c r="BQ1341" s="16">
        <v>0</v>
      </c>
      <c r="BR1341" s="16">
        <v>0</v>
      </c>
      <c r="BS1341" s="16">
        <v>0</v>
      </c>
      <c r="BT1341" s="16">
        <v>0</v>
      </c>
      <c r="BU1341" s="16">
        <v>0</v>
      </c>
      <c r="BV1341" s="16">
        <v>0</v>
      </c>
      <c r="BW1341" s="16">
        <v>0</v>
      </c>
      <c r="BX1341" s="14">
        <f t="shared" si="20"/>
        <v>3722745.73</v>
      </c>
    </row>
    <row r="1342" spans="1:76" s="17" customFormat="1" x14ac:dyDescent="0.3">
      <c r="A1342" s="7" t="s">
        <v>462</v>
      </c>
      <c r="B1342" s="8" t="s">
        <v>3417</v>
      </c>
      <c r="C1342" s="21" t="s">
        <v>3418</v>
      </c>
      <c r="D1342" s="9">
        <v>35500</v>
      </c>
      <c r="E1342" s="9" t="s">
        <v>3419</v>
      </c>
      <c r="F1342" s="10" t="str">
        <f>VLOOKUP($E1342,'FP MD'!$A:$F,2,FALSE)</f>
        <v>SPP TAU - Circuit 66838</v>
      </c>
      <c r="G1342" s="10" t="s">
        <v>2629</v>
      </c>
      <c r="H1342" s="10" t="s">
        <v>3311</v>
      </c>
      <c r="I1342" s="10" t="s">
        <v>3317</v>
      </c>
      <c r="J1342" s="10" t="str">
        <f>VLOOKUP($E1342,'FP MD'!$A:$F,3,FALSE)</f>
        <v>SPP Clause</v>
      </c>
      <c r="K1342" s="10" t="str">
        <f>VLOOKUP($E1342,'FP MD'!$A:$F,4,FALSE)</f>
        <v/>
      </c>
      <c r="L1342" s="10" t="str">
        <f>VLOOKUP($E1342,'FP MD'!$A:$F,5,FALSE)</f>
        <v>SPP - TAU - Transmission Asset Upgrades</v>
      </c>
      <c r="M1342" s="10">
        <f>VLOOKUP($E1342,'FP MD'!$A:$F,6,FALSE)</f>
        <v>0</v>
      </c>
      <c r="N1342" s="11">
        <v>202410</v>
      </c>
      <c r="O1342" s="15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1367005.63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  <c r="BI1342" s="16">
        <v>0</v>
      </c>
      <c r="BJ1342" s="16">
        <v>0</v>
      </c>
      <c r="BK1342" s="16">
        <v>0</v>
      </c>
      <c r="BL1342" s="16">
        <v>0</v>
      </c>
      <c r="BM1342" s="16">
        <v>0</v>
      </c>
      <c r="BN1342" s="16">
        <v>0</v>
      </c>
      <c r="BO1342" s="16">
        <v>0</v>
      </c>
      <c r="BP1342" s="16">
        <v>0</v>
      </c>
      <c r="BQ1342" s="16">
        <v>0</v>
      </c>
      <c r="BR1342" s="16">
        <v>0</v>
      </c>
      <c r="BS1342" s="16">
        <v>0</v>
      </c>
      <c r="BT1342" s="16">
        <v>0</v>
      </c>
      <c r="BU1342" s="16">
        <v>0</v>
      </c>
      <c r="BV1342" s="16">
        <v>0</v>
      </c>
      <c r="BW1342" s="16">
        <v>0</v>
      </c>
      <c r="BX1342" s="14">
        <f t="shared" si="20"/>
        <v>1367005.63</v>
      </c>
    </row>
    <row r="1343" spans="1:76" s="17" customFormat="1" x14ac:dyDescent="0.3">
      <c r="A1343" s="7" t="s">
        <v>462</v>
      </c>
      <c r="B1343" s="8" t="s">
        <v>3420</v>
      </c>
      <c r="C1343" s="21" t="s">
        <v>3421</v>
      </c>
      <c r="D1343" s="9">
        <v>35500</v>
      </c>
      <c r="E1343" s="9" t="s">
        <v>3422</v>
      </c>
      <c r="F1343" s="10" t="str">
        <f>VLOOKUP($E1343,'FP MD'!$A:$F,2,FALSE)</f>
        <v>SPP TAU - Circuit 66040</v>
      </c>
      <c r="G1343" s="10" t="s">
        <v>2629</v>
      </c>
      <c r="H1343" s="10" t="s">
        <v>3311</v>
      </c>
      <c r="I1343" s="10" t="s">
        <v>3317</v>
      </c>
      <c r="J1343" s="10" t="str">
        <f>VLOOKUP($E1343,'FP MD'!$A:$F,3,FALSE)</f>
        <v>SPP Clause</v>
      </c>
      <c r="K1343" s="10" t="str">
        <f>VLOOKUP($E1343,'FP MD'!$A:$F,4,FALSE)</f>
        <v/>
      </c>
      <c r="L1343" s="10" t="str">
        <f>VLOOKUP($E1343,'FP MD'!$A:$F,5,FALSE)</f>
        <v>SPP - TAU - Transmission Asset Upgrades</v>
      </c>
      <c r="M1343" s="10">
        <f>VLOOKUP($E1343,'FP MD'!$A:$F,6,FALSE)</f>
        <v>0</v>
      </c>
      <c r="N1343" s="11">
        <v>202411</v>
      </c>
      <c r="O1343" s="15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4084638.37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0</v>
      </c>
      <c r="AV1343" s="16">
        <v>0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  <c r="BI1343" s="16">
        <v>0</v>
      </c>
      <c r="BJ1343" s="16">
        <v>0</v>
      </c>
      <c r="BK1343" s="16">
        <v>0</v>
      </c>
      <c r="BL1343" s="16">
        <v>0</v>
      </c>
      <c r="BM1343" s="16">
        <v>0</v>
      </c>
      <c r="BN1343" s="16">
        <v>0</v>
      </c>
      <c r="BO1343" s="16">
        <v>0</v>
      </c>
      <c r="BP1343" s="16">
        <v>0</v>
      </c>
      <c r="BQ1343" s="16">
        <v>0</v>
      </c>
      <c r="BR1343" s="16">
        <v>0</v>
      </c>
      <c r="BS1343" s="16">
        <v>0</v>
      </c>
      <c r="BT1343" s="16">
        <v>0</v>
      </c>
      <c r="BU1343" s="16">
        <v>0</v>
      </c>
      <c r="BV1343" s="16">
        <v>0</v>
      </c>
      <c r="BW1343" s="16">
        <v>0</v>
      </c>
      <c r="BX1343" s="14">
        <f t="shared" si="20"/>
        <v>4084638.37</v>
      </c>
    </row>
    <row r="1344" spans="1:76" s="17" customFormat="1" x14ac:dyDescent="0.3">
      <c r="A1344" s="7" t="s">
        <v>462</v>
      </c>
      <c r="B1344" s="8" t="s">
        <v>3423</v>
      </c>
      <c r="C1344" s="21" t="s">
        <v>3424</v>
      </c>
      <c r="D1344" s="9">
        <v>35500</v>
      </c>
      <c r="E1344" s="9" t="s">
        <v>3425</v>
      </c>
      <c r="F1344" s="10" t="str">
        <f>VLOOKUP($E1344,'FP MD'!$A:$F,2,FALSE)</f>
        <v>SPP TAU - Circuit 66656</v>
      </c>
      <c r="G1344" s="10" t="s">
        <v>2629</v>
      </c>
      <c r="H1344" s="10" t="s">
        <v>3311</v>
      </c>
      <c r="I1344" s="10" t="s">
        <v>3317</v>
      </c>
      <c r="J1344" s="10" t="str">
        <f>VLOOKUP($E1344,'FP MD'!$A:$F,3,FALSE)</f>
        <v>SPP Clause</v>
      </c>
      <c r="K1344" s="10" t="str">
        <f>VLOOKUP($E1344,'FP MD'!$A:$F,4,FALSE)</f>
        <v/>
      </c>
      <c r="L1344" s="10" t="str">
        <f>VLOOKUP($E1344,'FP MD'!$A:$F,5,FALSE)</f>
        <v>SPP - TAU - Transmission Asset Upgrades</v>
      </c>
      <c r="M1344" s="10">
        <f>VLOOKUP($E1344,'FP MD'!$A:$F,6,FALSE)</f>
        <v>0</v>
      </c>
      <c r="N1344" s="11">
        <v>202412</v>
      </c>
      <c r="O1344" s="15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1317224.27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  <c r="BI1344" s="16">
        <v>0</v>
      </c>
      <c r="BJ1344" s="16">
        <v>0</v>
      </c>
      <c r="BK1344" s="16">
        <v>0</v>
      </c>
      <c r="BL1344" s="16">
        <v>0</v>
      </c>
      <c r="BM1344" s="16">
        <v>0</v>
      </c>
      <c r="BN1344" s="16">
        <v>0</v>
      </c>
      <c r="BO1344" s="16">
        <v>0</v>
      </c>
      <c r="BP1344" s="16">
        <v>0</v>
      </c>
      <c r="BQ1344" s="16">
        <v>0</v>
      </c>
      <c r="BR1344" s="16">
        <v>0</v>
      </c>
      <c r="BS1344" s="16">
        <v>0</v>
      </c>
      <c r="BT1344" s="16">
        <v>0</v>
      </c>
      <c r="BU1344" s="16">
        <v>0</v>
      </c>
      <c r="BV1344" s="16">
        <v>0</v>
      </c>
      <c r="BW1344" s="16">
        <v>0</v>
      </c>
      <c r="BX1344" s="14">
        <f t="shared" si="20"/>
        <v>1317224.27</v>
      </c>
    </row>
    <row r="1345" spans="1:76" s="17" customFormat="1" x14ac:dyDescent="0.3">
      <c r="A1345" s="7" t="s">
        <v>462</v>
      </c>
      <c r="B1345" s="8" t="s">
        <v>3426</v>
      </c>
      <c r="C1345" s="21" t="s">
        <v>3427</v>
      </c>
      <c r="D1345" s="9">
        <v>35500</v>
      </c>
      <c r="E1345" s="9" t="s">
        <v>3428</v>
      </c>
      <c r="F1345" s="10" t="str">
        <f>VLOOKUP($E1345,'FP MD'!$A:$F,2,FALSE)</f>
        <v>SPP TAU - Circuit 66412</v>
      </c>
      <c r="G1345" s="10" t="s">
        <v>2629</v>
      </c>
      <c r="H1345" s="10" t="s">
        <v>3311</v>
      </c>
      <c r="I1345" s="10" t="s">
        <v>3317</v>
      </c>
      <c r="J1345" s="10" t="str">
        <f>VLOOKUP($E1345,'FP MD'!$A:$F,3,FALSE)</f>
        <v>SPP Clause</v>
      </c>
      <c r="K1345" s="10" t="str">
        <f>VLOOKUP($E1345,'FP MD'!$A:$F,4,FALSE)</f>
        <v/>
      </c>
      <c r="L1345" s="10" t="str">
        <f>VLOOKUP($E1345,'FP MD'!$A:$F,5,FALSE)</f>
        <v>SPP - TAU - Transmission Asset Upgrades</v>
      </c>
      <c r="M1345" s="10">
        <f>VLOOKUP($E1345,'FP MD'!$A:$F,6,FALSE)</f>
        <v>0</v>
      </c>
      <c r="N1345" s="11">
        <v>202501</v>
      </c>
      <c r="O1345" s="15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678223.05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0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0</v>
      </c>
      <c r="BF1345" s="16">
        <v>0</v>
      </c>
      <c r="BG1345" s="16">
        <v>0</v>
      </c>
      <c r="BH1345" s="16">
        <v>0</v>
      </c>
      <c r="BI1345" s="16">
        <v>0</v>
      </c>
      <c r="BJ1345" s="16">
        <v>0</v>
      </c>
      <c r="BK1345" s="16">
        <v>0</v>
      </c>
      <c r="BL1345" s="16">
        <v>0</v>
      </c>
      <c r="BM1345" s="16">
        <v>0</v>
      </c>
      <c r="BN1345" s="16">
        <v>0</v>
      </c>
      <c r="BO1345" s="16">
        <v>0</v>
      </c>
      <c r="BP1345" s="16">
        <v>0</v>
      </c>
      <c r="BQ1345" s="16">
        <v>0</v>
      </c>
      <c r="BR1345" s="16">
        <v>0</v>
      </c>
      <c r="BS1345" s="16">
        <v>0</v>
      </c>
      <c r="BT1345" s="16">
        <v>0</v>
      </c>
      <c r="BU1345" s="16">
        <v>0</v>
      </c>
      <c r="BV1345" s="16">
        <v>0</v>
      </c>
      <c r="BW1345" s="16">
        <v>0</v>
      </c>
      <c r="BX1345" s="14">
        <f t="shared" si="20"/>
        <v>678223.05</v>
      </c>
    </row>
    <row r="1346" spans="1:76" s="17" customFormat="1" x14ac:dyDescent="0.3">
      <c r="A1346" s="7" t="s">
        <v>462</v>
      </c>
      <c r="B1346" s="8" t="s">
        <v>3429</v>
      </c>
      <c r="C1346" s="21" t="s">
        <v>3430</v>
      </c>
      <c r="D1346" s="9">
        <v>35500</v>
      </c>
      <c r="E1346" s="9" t="s">
        <v>3431</v>
      </c>
      <c r="F1346" s="10" t="str">
        <f>VLOOKUP($E1346,'FP MD'!$A:$F,2,FALSE)</f>
        <v>SPP TAU - Circuit 66830</v>
      </c>
      <c r="G1346" s="10" t="s">
        <v>2629</v>
      </c>
      <c r="H1346" s="10" t="s">
        <v>3311</v>
      </c>
      <c r="I1346" s="10" t="s">
        <v>3317</v>
      </c>
      <c r="J1346" s="10" t="str">
        <f>VLOOKUP($E1346,'FP MD'!$A:$F,3,FALSE)</f>
        <v>SPP Clause</v>
      </c>
      <c r="K1346" s="10" t="str">
        <f>VLOOKUP($E1346,'FP MD'!$A:$F,4,FALSE)</f>
        <v/>
      </c>
      <c r="L1346" s="10" t="str">
        <f>VLOOKUP($E1346,'FP MD'!$A:$F,5,FALSE)</f>
        <v>SPP - TAU - Transmission Asset Upgrades</v>
      </c>
      <c r="M1346" s="10">
        <f>VLOOKUP($E1346,'FP MD'!$A:$F,6,FALSE)</f>
        <v>0</v>
      </c>
      <c r="N1346" s="11">
        <v>202504</v>
      </c>
      <c r="O1346" s="15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177730.49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0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  <c r="BI1346" s="16">
        <v>0</v>
      </c>
      <c r="BJ1346" s="16">
        <v>0</v>
      </c>
      <c r="BK1346" s="16">
        <v>0</v>
      </c>
      <c r="BL1346" s="16">
        <v>0</v>
      </c>
      <c r="BM1346" s="16">
        <v>0</v>
      </c>
      <c r="BN1346" s="16">
        <v>0</v>
      </c>
      <c r="BO1346" s="16">
        <v>0</v>
      </c>
      <c r="BP1346" s="16">
        <v>0</v>
      </c>
      <c r="BQ1346" s="16">
        <v>0</v>
      </c>
      <c r="BR1346" s="16">
        <v>0</v>
      </c>
      <c r="BS1346" s="16">
        <v>0</v>
      </c>
      <c r="BT1346" s="16">
        <v>0</v>
      </c>
      <c r="BU1346" s="16">
        <v>0</v>
      </c>
      <c r="BV1346" s="16">
        <v>0</v>
      </c>
      <c r="BW1346" s="16">
        <v>0</v>
      </c>
      <c r="BX1346" s="14">
        <f t="shared" ref="BX1346:BX1409" si="21">SUM(P1346:BK1346)</f>
        <v>177730.49</v>
      </c>
    </row>
    <row r="1347" spans="1:76" s="17" customFormat="1" x14ac:dyDescent="0.3">
      <c r="A1347" s="7" t="s">
        <v>462</v>
      </c>
      <c r="B1347" s="8" t="s">
        <v>3432</v>
      </c>
      <c r="C1347" s="21" t="s">
        <v>3433</v>
      </c>
      <c r="D1347" s="9">
        <v>35500</v>
      </c>
      <c r="E1347" s="9" t="s">
        <v>3434</v>
      </c>
      <c r="F1347" s="10" t="str">
        <f>VLOOKUP($E1347,'FP MD'!$A:$F,2,FALSE)</f>
        <v>SPP TAU - Circuit 66650</v>
      </c>
      <c r="G1347" s="10" t="s">
        <v>2629</v>
      </c>
      <c r="H1347" s="10" t="s">
        <v>3311</v>
      </c>
      <c r="I1347" s="10" t="s">
        <v>3317</v>
      </c>
      <c r="J1347" s="10" t="str">
        <f>VLOOKUP($E1347,'FP MD'!$A:$F,3,FALSE)</f>
        <v>SPP Clause</v>
      </c>
      <c r="K1347" s="10" t="str">
        <f>VLOOKUP($E1347,'FP MD'!$A:$F,4,FALSE)</f>
        <v/>
      </c>
      <c r="L1347" s="10" t="str">
        <f>VLOOKUP($E1347,'FP MD'!$A:$F,5,FALSE)</f>
        <v>SPP - TAU - Transmission Asset Upgrades</v>
      </c>
      <c r="M1347" s="10">
        <f>VLOOKUP($E1347,'FP MD'!$A:$F,6,FALSE)</f>
        <v>0</v>
      </c>
      <c r="N1347" s="11">
        <v>202504</v>
      </c>
      <c r="O1347" s="15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1625188.89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0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0</v>
      </c>
      <c r="BG1347" s="16">
        <v>0</v>
      </c>
      <c r="BH1347" s="16">
        <v>0</v>
      </c>
      <c r="BI1347" s="16">
        <v>0</v>
      </c>
      <c r="BJ1347" s="16">
        <v>0</v>
      </c>
      <c r="BK1347" s="16">
        <v>0</v>
      </c>
      <c r="BL1347" s="16">
        <v>0</v>
      </c>
      <c r="BM1347" s="16">
        <v>0</v>
      </c>
      <c r="BN1347" s="16">
        <v>0</v>
      </c>
      <c r="BO1347" s="16">
        <v>0</v>
      </c>
      <c r="BP1347" s="16">
        <v>0</v>
      </c>
      <c r="BQ1347" s="16">
        <v>0</v>
      </c>
      <c r="BR1347" s="16">
        <v>0</v>
      </c>
      <c r="BS1347" s="16">
        <v>0</v>
      </c>
      <c r="BT1347" s="16">
        <v>0</v>
      </c>
      <c r="BU1347" s="16">
        <v>0</v>
      </c>
      <c r="BV1347" s="16">
        <v>0</v>
      </c>
      <c r="BW1347" s="16">
        <v>0</v>
      </c>
      <c r="BX1347" s="14">
        <f t="shared" si="21"/>
        <v>1625188.89</v>
      </c>
    </row>
    <row r="1348" spans="1:76" s="17" customFormat="1" x14ac:dyDescent="0.3">
      <c r="A1348" s="7" t="s">
        <v>462</v>
      </c>
      <c r="B1348" s="8" t="s">
        <v>3435</v>
      </c>
      <c r="C1348" s="21" t="s">
        <v>3436</v>
      </c>
      <c r="D1348" s="9">
        <v>35500</v>
      </c>
      <c r="E1348" s="9" t="s">
        <v>3437</v>
      </c>
      <c r="F1348" s="10" t="str">
        <f>VLOOKUP($E1348,'FP MD'!$A:$F,2,FALSE)</f>
        <v>SPP TAU - Circuit 66657</v>
      </c>
      <c r="G1348" s="10" t="s">
        <v>2629</v>
      </c>
      <c r="H1348" s="10" t="s">
        <v>3311</v>
      </c>
      <c r="I1348" s="10" t="s">
        <v>3317</v>
      </c>
      <c r="J1348" s="10" t="str">
        <f>VLOOKUP($E1348,'FP MD'!$A:$F,3,FALSE)</f>
        <v>SPP Clause</v>
      </c>
      <c r="K1348" s="10" t="str">
        <f>VLOOKUP($E1348,'FP MD'!$A:$F,4,FALSE)</f>
        <v/>
      </c>
      <c r="L1348" s="10" t="str">
        <f>VLOOKUP($E1348,'FP MD'!$A:$F,5,FALSE)</f>
        <v>SPP - TAU - Transmission Asset Upgrades</v>
      </c>
      <c r="M1348" s="10">
        <f>VLOOKUP($E1348,'FP MD'!$A:$F,6,FALSE)</f>
        <v>0</v>
      </c>
      <c r="N1348" s="11">
        <v>202506</v>
      </c>
      <c r="O1348" s="15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995178.37999999989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0</v>
      </c>
      <c r="AW1348" s="16">
        <v>0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  <c r="BI1348" s="16">
        <v>0</v>
      </c>
      <c r="BJ1348" s="16">
        <v>0</v>
      </c>
      <c r="BK1348" s="16">
        <v>0</v>
      </c>
      <c r="BL1348" s="16">
        <v>0</v>
      </c>
      <c r="BM1348" s="16">
        <v>0</v>
      </c>
      <c r="BN1348" s="16">
        <v>0</v>
      </c>
      <c r="BO1348" s="16">
        <v>0</v>
      </c>
      <c r="BP1348" s="16">
        <v>0</v>
      </c>
      <c r="BQ1348" s="16">
        <v>0</v>
      </c>
      <c r="BR1348" s="16">
        <v>0</v>
      </c>
      <c r="BS1348" s="16">
        <v>0</v>
      </c>
      <c r="BT1348" s="16">
        <v>0</v>
      </c>
      <c r="BU1348" s="16">
        <v>0</v>
      </c>
      <c r="BV1348" s="16">
        <v>0</v>
      </c>
      <c r="BW1348" s="16">
        <v>0</v>
      </c>
      <c r="BX1348" s="14">
        <f t="shared" si="21"/>
        <v>995178.37999999989</v>
      </c>
    </row>
    <row r="1349" spans="1:76" s="17" customFormat="1" x14ac:dyDescent="0.3">
      <c r="A1349" s="7" t="s">
        <v>462</v>
      </c>
      <c r="B1349" s="8" t="s">
        <v>3438</v>
      </c>
      <c r="C1349" s="21" t="s">
        <v>3439</v>
      </c>
      <c r="D1349" s="9">
        <v>35500</v>
      </c>
      <c r="E1349" s="9" t="s">
        <v>3440</v>
      </c>
      <c r="F1349" s="10" t="str">
        <f>VLOOKUP($E1349,'FP MD'!$A:$F,2,FALSE)</f>
        <v>SPP TAU - Circuit 66043</v>
      </c>
      <c r="G1349" s="10" t="s">
        <v>2629</v>
      </c>
      <c r="H1349" s="10" t="s">
        <v>3311</v>
      </c>
      <c r="I1349" s="10" t="s">
        <v>3317</v>
      </c>
      <c r="J1349" s="10" t="str">
        <f>VLOOKUP($E1349,'FP MD'!$A:$F,3,FALSE)</f>
        <v>SPP Clause</v>
      </c>
      <c r="K1349" s="10" t="str">
        <f>VLOOKUP($E1349,'FP MD'!$A:$F,4,FALSE)</f>
        <v/>
      </c>
      <c r="L1349" s="10" t="str">
        <f>VLOOKUP($E1349,'FP MD'!$A:$F,5,FALSE)</f>
        <v>SPP - TAU - Transmission Asset Upgrades</v>
      </c>
      <c r="M1349" s="10">
        <f>VLOOKUP($E1349,'FP MD'!$A:$F,6,FALSE)</f>
        <v>0</v>
      </c>
      <c r="N1349" s="11">
        <v>202507</v>
      </c>
      <c r="O1349" s="15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93084.66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0</v>
      </c>
      <c r="AX1349" s="16">
        <v>0</v>
      </c>
      <c r="AY1349" s="16">
        <v>0</v>
      </c>
      <c r="AZ1349" s="16">
        <v>0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  <c r="BI1349" s="16">
        <v>0</v>
      </c>
      <c r="BJ1349" s="16">
        <v>0</v>
      </c>
      <c r="BK1349" s="16">
        <v>0</v>
      </c>
      <c r="BL1349" s="16">
        <v>0</v>
      </c>
      <c r="BM1349" s="16">
        <v>0</v>
      </c>
      <c r="BN1349" s="16">
        <v>0</v>
      </c>
      <c r="BO1349" s="16">
        <v>0</v>
      </c>
      <c r="BP1349" s="16">
        <v>0</v>
      </c>
      <c r="BQ1349" s="16">
        <v>0</v>
      </c>
      <c r="BR1349" s="16">
        <v>0</v>
      </c>
      <c r="BS1349" s="16">
        <v>0</v>
      </c>
      <c r="BT1349" s="16">
        <v>0</v>
      </c>
      <c r="BU1349" s="16">
        <v>0</v>
      </c>
      <c r="BV1349" s="16">
        <v>0</v>
      </c>
      <c r="BW1349" s="16">
        <v>0</v>
      </c>
      <c r="BX1349" s="14">
        <f t="shared" si="21"/>
        <v>93084.66</v>
      </c>
    </row>
    <row r="1350" spans="1:76" s="17" customFormat="1" x14ac:dyDescent="0.3">
      <c r="A1350" s="7" t="s">
        <v>462</v>
      </c>
      <c r="B1350" s="8" t="s">
        <v>3441</v>
      </c>
      <c r="C1350" s="21" t="s">
        <v>3442</v>
      </c>
      <c r="D1350" s="9">
        <v>35500</v>
      </c>
      <c r="E1350" s="9" t="s">
        <v>3443</v>
      </c>
      <c r="F1350" s="10" t="str">
        <f>VLOOKUP($E1350,'FP MD'!$A:$F,2,FALSE)</f>
        <v>SPP TAU - Circuit 66837</v>
      </c>
      <c r="G1350" s="10" t="s">
        <v>2629</v>
      </c>
      <c r="H1350" s="10" t="s">
        <v>3311</v>
      </c>
      <c r="I1350" s="10" t="s">
        <v>3317</v>
      </c>
      <c r="J1350" s="10" t="str">
        <f>VLOOKUP($E1350,'FP MD'!$A:$F,3,FALSE)</f>
        <v>SPP Clause</v>
      </c>
      <c r="K1350" s="10" t="str">
        <f>VLOOKUP($E1350,'FP MD'!$A:$F,4,FALSE)</f>
        <v/>
      </c>
      <c r="L1350" s="10" t="str">
        <f>VLOOKUP($E1350,'FP MD'!$A:$F,5,FALSE)</f>
        <v>SPP - TAU - Transmission Asset Upgrades</v>
      </c>
      <c r="M1350" s="10">
        <f>VLOOKUP($E1350,'FP MD'!$A:$F,6,FALSE)</f>
        <v>0</v>
      </c>
      <c r="N1350" s="11">
        <v>202507</v>
      </c>
      <c r="O1350" s="15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1032414.29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0</v>
      </c>
      <c r="AX1350" s="16">
        <v>0</v>
      </c>
      <c r="AY1350" s="16">
        <v>0</v>
      </c>
      <c r="AZ1350" s="16">
        <v>0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  <c r="BI1350" s="16">
        <v>0</v>
      </c>
      <c r="BJ1350" s="16">
        <v>0</v>
      </c>
      <c r="BK1350" s="16">
        <v>0</v>
      </c>
      <c r="BL1350" s="16">
        <v>0</v>
      </c>
      <c r="BM1350" s="16">
        <v>0</v>
      </c>
      <c r="BN1350" s="16">
        <v>0</v>
      </c>
      <c r="BO1350" s="16">
        <v>0</v>
      </c>
      <c r="BP1350" s="16">
        <v>0</v>
      </c>
      <c r="BQ1350" s="16">
        <v>0</v>
      </c>
      <c r="BR1350" s="16">
        <v>0</v>
      </c>
      <c r="BS1350" s="16">
        <v>0</v>
      </c>
      <c r="BT1350" s="16">
        <v>0</v>
      </c>
      <c r="BU1350" s="16">
        <v>0</v>
      </c>
      <c r="BV1350" s="16">
        <v>0</v>
      </c>
      <c r="BW1350" s="16">
        <v>0</v>
      </c>
      <c r="BX1350" s="14">
        <f t="shared" si="21"/>
        <v>1032414.29</v>
      </c>
    </row>
    <row r="1351" spans="1:76" s="17" customFormat="1" x14ac:dyDescent="0.3">
      <c r="A1351" s="7" t="s">
        <v>462</v>
      </c>
      <c r="B1351" s="8" t="s">
        <v>3444</v>
      </c>
      <c r="C1351" s="21" t="s">
        <v>3445</v>
      </c>
      <c r="D1351" s="9">
        <v>35500</v>
      </c>
      <c r="E1351" s="9" t="s">
        <v>3446</v>
      </c>
      <c r="F1351" s="10" t="str">
        <f>VLOOKUP($E1351,'FP MD'!$A:$F,2,FALSE)</f>
        <v>SPP TAU - Circuit 66603</v>
      </c>
      <c r="G1351" s="10" t="s">
        <v>2629</v>
      </c>
      <c r="H1351" s="10" t="s">
        <v>3311</v>
      </c>
      <c r="I1351" s="10" t="s">
        <v>3317</v>
      </c>
      <c r="J1351" s="10" t="str">
        <f>VLOOKUP($E1351,'FP MD'!$A:$F,3,FALSE)</f>
        <v>SPP Clause</v>
      </c>
      <c r="K1351" s="10" t="str">
        <f>VLOOKUP($E1351,'FP MD'!$A:$F,4,FALSE)</f>
        <v/>
      </c>
      <c r="L1351" s="10" t="str">
        <f>VLOOKUP($E1351,'FP MD'!$A:$F,5,FALSE)</f>
        <v>SPP - TAU - Transmission Asset Upgrades</v>
      </c>
      <c r="M1351" s="10">
        <f>VLOOKUP($E1351,'FP MD'!$A:$F,6,FALSE)</f>
        <v>0</v>
      </c>
      <c r="N1351" s="11">
        <v>202508</v>
      </c>
      <c r="O1351" s="15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326326.92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0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0</v>
      </c>
      <c r="BA1351" s="16">
        <v>0</v>
      </c>
      <c r="BB1351" s="16">
        <v>0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  <c r="BI1351" s="16">
        <v>0</v>
      </c>
      <c r="BJ1351" s="16">
        <v>0</v>
      </c>
      <c r="BK1351" s="16">
        <v>0</v>
      </c>
      <c r="BL1351" s="16">
        <v>0</v>
      </c>
      <c r="BM1351" s="16">
        <v>0</v>
      </c>
      <c r="BN1351" s="16">
        <v>0</v>
      </c>
      <c r="BO1351" s="16">
        <v>0</v>
      </c>
      <c r="BP1351" s="16">
        <v>0</v>
      </c>
      <c r="BQ1351" s="16">
        <v>0</v>
      </c>
      <c r="BR1351" s="16">
        <v>0</v>
      </c>
      <c r="BS1351" s="16">
        <v>0</v>
      </c>
      <c r="BT1351" s="16">
        <v>0</v>
      </c>
      <c r="BU1351" s="16">
        <v>0</v>
      </c>
      <c r="BV1351" s="16">
        <v>0</v>
      </c>
      <c r="BW1351" s="16">
        <v>0</v>
      </c>
      <c r="BX1351" s="14">
        <f t="shared" si="21"/>
        <v>326326.92</v>
      </c>
    </row>
    <row r="1352" spans="1:76" s="17" customFormat="1" x14ac:dyDescent="0.3">
      <c r="A1352" s="7" t="s">
        <v>462</v>
      </c>
      <c r="B1352" s="8" t="s">
        <v>3447</v>
      </c>
      <c r="C1352" s="21" t="s">
        <v>3448</v>
      </c>
      <c r="D1352" s="9">
        <v>35500</v>
      </c>
      <c r="E1352" s="9" t="s">
        <v>3449</v>
      </c>
      <c r="F1352" s="10" t="str">
        <f>VLOOKUP($E1352,'FP MD'!$A:$F,2,FALSE)</f>
        <v>SPP TAU - Circuit 138003</v>
      </c>
      <c r="G1352" s="10" t="s">
        <v>2629</v>
      </c>
      <c r="H1352" s="10" t="s">
        <v>3311</v>
      </c>
      <c r="I1352" s="10" t="s">
        <v>3450</v>
      </c>
      <c r="J1352" s="10" t="str">
        <f>VLOOKUP($E1352,'FP MD'!$A:$F,3,FALSE)</f>
        <v>SPP Clause</v>
      </c>
      <c r="K1352" s="10" t="str">
        <f>VLOOKUP($E1352,'FP MD'!$A:$F,4,FALSE)</f>
        <v/>
      </c>
      <c r="L1352" s="10" t="str">
        <f>VLOOKUP($E1352,'FP MD'!$A:$F,5,FALSE)</f>
        <v>SPP - TAU - Transmission Asset Upgrades</v>
      </c>
      <c r="M1352" s="10">
        <f>VLOOKUP($E1352,'FP MD'!$A:$F,6,FALSE)</f>
        <v>0</v>
      </c>
      <c r="N1352" s="11">
        <v>202412</v>
      </c>
      <c r="O1352" s="15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2101280.0299999998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0</v>
      </c>
      <c r="AT1352" s="16">
        <v>0</v>
      </c>
      <c r="AU1352" s="16">
        <v>0</v>
      </c>
      <c r="AV1352" s="16">
        <v>0</v>
      </c>
      <c r="AW1352" s="16">
        <v>0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  <c r="BI1352" s="16">
        <v>0</v>
      </c>
      <c r="BJ1352" s="16">
        <v>0</v>
      </c>
      <c r="BK1352" s="16">
        <v>0</v>
      </c>
      <c r="BL1352" s="16">
        <v>0</v>
      </c>
      <c r="BM1352" s="16">
        <v>0</v>
      </c>
      <c r="BN1352" s="16">
        <v>0</v>
      </c>
      <c r="BO1352" s="16">
        <v>0</v>
      </c>
      <c r="BP1352" s="16">
        <v>0</v>
      </c>
      <c r="BQ1352" s="16">
        <v>0</v>
      </c>
      <c r="BR1352" s="16">
        <v>0</v>
      </c>
      <c r="BS1352" s="16">
        <v>0</v>
      </c>
      <c r="BT1352" s="16">
        <v>0</v>
      </c>
      <c r="BU1352" s="16">
        <v>0</v>
      </c>
      <c r="BV1352" s="16">
        <v>0</v>
      </c>
      <c r="BW1352" s="16">
        <v>0</v>
      </c>
      <c r="BX1352" s="14">
        <f t="shared" si="21"/>
        <v>2101280.0299999998</v>
      </c>
    </row>
    <row r="1353" spans="1:76" s="17" customFormat="1" x14ac:dyDescent="0.3">
      <c r="A1353" s="7" t="s">
        <v>462</v>
      </c>
      <c r="B1353" s="8" t="s">
        <v>3451</v>
      </c>
      <c r="C1353" s="21" t="s">
        <v>3452</v>
      </c>
      <c r="D1353" s="9">
        <v>35500</v>
      </c>
      <c r="E1353" s="9" t="s">
        <v>3453</v>
      </c>
      <c r="F1353" s="10" t="str">
        <f>VLOOKUP($E1353,'FP MD'!$A:$F,2,FALSE)</f>
        <v>SPP TAU - Circuit 66839</v>
      </c>
      <c r="G1353" s="10" t="s">
        <v>3454</v>
      </c>
      <c r="H1353" s="10" t="s">
        <v>3311</v>
      </c>
      <c r="I1353" s="10" t="s">
        <v>3317</v>
      </c>
      <c r="J1353" s="10" t="str">
        <f>VLOOKUP($E1353,'FP MD'!$A:$F,3,FALSE)</f>
        <v>SPP Clause</v>
      </c>
      <c r="K1353" s="10" t="str">
        <f>VLOOKUP($E1353,'FP MD'!$A:$F,4,FALSE)</f>
        <v/>
      </c>
      <c r="L1353" s="10" t="str">
        <f>VLOOKUP($E1353,'FP MD'!$A:$F,5,FALSE)</f>
        <v>SPP - TAU - Transmission Asset Upgrades</v>
      </c>
      <c r="M1353" s="10">
        <f>VLOOKUP($E1353,'FP MD'!$A:$F,6,FALSE)</f>
        <v>0</v>
      </c>
      <c r="N1353" s="11">
        <v>202412</v>
      </c>
      <c r="O1353" s="15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519599.9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0</v>
      </c>
      <c r="AY1353" s="16">
        <v>0</v>
      </c>
      <c r="AZ1353" s="16">
        <v>0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  <c r="BI1353" s="16">
        <v>0</v>
      </c>
      <c r="BJ1353" s="16">
        <v>0</v>
      </c>
      <c r="BK1353" s="16">
        <v>0</v>
      </c>
      <c r="BL1353" s="16">
        <v>0</v>
      </c>
      <c r="BM1353" s="16">
        <v>0</v>
      </c>
      <c r="BN1353" s="16">
        <v>0</v>
      </c>
      <c r="BO1353" s="16">
        <v>0</v>
      </c>
      <c r="BP1353" s="16">
        <v>0</v>
      </c>
      <c r="BQ1353" s="16">
        <v>0</v>
      </c>
      <c r="BR1353" s="16">
        <v>0</v>
      </c>
      <c r="BS1353" s="16">
        <v>0</v>
      </c>
      <c r="BT1353" s="16">
        <v>0</v>
      </c>
      <c r="BU1353" s="16">
        <v>0</v>
      </c>
      <c r="BV1353" s="16">
        <v>0</v>
      </c>
      <c r="BW1353" s="16">
        <v>0</v>
      </c>
      <c r="BX1353" s="14">
        <f t="shared" si="21"/>
        <v>519599.9</v>
      </c>
    </row>
    <row r="1354" spans="1:76" s="17" customFormat="1" x14ac:dyDescent="0.3">
      <c r="A1354" s="7" t="s">
        <v>462</v>
      </c>
      <c r="B1354" s="8" t="s">
        <v>3455</v>
      </c>
      <c r="C1354" s="21" t="s">
        <v>3456</v>
      </c>
      <c r="D1354" s="9">
        <v>35500</v>
      </c>
      <c r="E1354" s="9" t="s">
        <v>3457</v>
      </c>
      <c r="F1354" s="10" t="str">
        <f>VLOOKUP($E1354,'FP MD'!$A:$F,2,FALSE)</f>
        <v>SPP TAU - Circuit 66061</v>
      </c>
      <c r="G1354" s="10" t="s">
        <v>2629</v>
      </c>
      <c r="H1354" s="10" t="s">
        <v>3311</v>
      </c>
      <c r="I1354" s="10" t="s">
        <v>3317</v>
      </c>
      <c r="J1354" s="10" t="str">
        <f>VLOOKUP($E1354,'FP MD'!$A:$F,3,FALSE)</f>
        <v>SPP Clause</v>
      </c>
      <c r="K1354" s="10" t="str">
        <f>VLOOKUP($E1354,'FP MD'!$A:$F,4,FALSE)</f>
        <v/>
      </c>
      <c r="L1354" s="10" t="str">
        <f>VLOOKUP($E1354,'FP MD'!$A:$F,5,FALSE)</f>
        <v>SPP - TAU - Transmission Asset Upgrades</v>
      </c>
      <c r="M1354" s="10">
        <f>VLOOKUP($E1354,'FP MD'!$A:$F,6,FALSE)</f>
        <v>0</v>
      </c>
      <c r="N1354" s="11">
        <v>202412</v>
      </c>
      <c r="O1354" s="15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37897.160000000003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0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  <c r="BI1354" s="16">
        <v>0</v>
      </c>
      <c r="BJ1354" s="16">
        <v>0</v>
      </c>
      <c r="BK1354" s="16">
        <v>0</v>
      </c>
      <c r="BL1354" s="16">
        <v>0</v>
      </c>
      <c r="BM1354" s="16">
        <v>0</v>
      </c>
      <c r="BN1354" s="16">
        <v>0</v>
      </c>
      <c r="BO1354" s="16">
        <v>0</v>
      </c>
      <c r="BP1354" s="16">
        <v>0</v>
      </c>
      <c r="BQ1354" s="16">
        <v>0</v>
      </c>
      <c r="BR1354" s="16">
        <v>0</v>
      </c>
      <c r="BS1354" s="16">
        <v>0</v>
      </c>
      <c r="BT1354" s="16">
        <v>0</v>
      </c>
      <c r="BU1354" s="16">
        <v>0</v>
      </c>
      <c r="BV1354" s="16">
        <v>0</v>
      </c>
      <c r="BW1354" s="16">
        <v>0</v>
      </c>
      <c r="BX1354" s="14">
        <f t="shared" si="21"/>
        <v>37897.160000000003</v>
      </c>
    </row>
    <row r="1355" spans="1:76" s="17" customFormat="1" x14ac:dyDescent="0.3">
      <c r="A1355" s="7" t="s">
        <v>462</v>
      </c>
      <c r="B1355" s="8" t="s">
        <v>3458</v>
      </c>
      <c r="C1355" s="21" t="s">
        <v>3459</v>
      </c>
      <c r="D1355" s="9">
        <v>35500</v>
      </c>
      <c r="E1355" s="9" t="s">
        <v>3460</v>
      </c>
      <c r="F1355" s="10" t="str">
        <f>VLOOKUP($E1355,'FP MD'!$A:$F,2,FALSE)</f>
        <v>SPP TAU - Circuit 66833</v>
      </c>
      <c r="G1355" s="10" t="s">
        <v>2629</v>
      </c>
      <c r="H1355" s="10" t="s">
        <v>3311</v>
      </c>
      <c r="I1355" s="10" t="s">
        <v>3317</v>
      </c>
      <c r="J1355" s="10" t="str">
        <f>VLOOKUP($E1355,'FP MD'!$A:$F,3,FALSE)</f>
        <v>SPP Clause</v>
      </c>
      <c r="K1355" s="10" t="str">
        <f>VLOOKUP($E1355,'FP MD'!$A:$F,4,FALSE)</f>
        <v/>
      </c>
      <c r="L1355" s="10" t="str">
        <f>VLOOKUP($E1355,'FP MD'!$A:$F,5,FALSE)</f>
        <v>SPP - TAU - Transmission Asset Upgrades</v>
      </c>
      <c r="M1355" s="10">
        <f>VLOOKUP($E1355,'FP MD'!$A:$F,6,FALSE)</f>
        <v>0</v>
      </c>
      <c r="N1355" s="11">
        <v>202612</v>
      </c>
      <c r="O1355" s="15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0</v>
      </c>
      <c r="AV1355" s="16">
        <v>0</v>
      </c>
      <c r="AW1355" s="16">
        <v>0</v>
      </c>
      <c r="AX1355" s="16">
        <v>0</v>
      </c>
      <c r="AY1355" s="16">
        <v>291144.03000000003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0</v>
      </c>
      <c r="BG1355" s="16">
        <v>0</v>
      </c>
      <c r="BH1355" s="16">
        <v>0</v>
      </c>
      <c r="BI1355" s="16">
        <v>0</v>
      </c>
      <c r="BJ1355" s="16">
        <v>0</v>
      </c>
      <c r="BK1355" s="16">
        <v>0</v>
      </c>
      <c r="BL1355" s="16">
        <v>0</v>
      </c>
      <c r="BM1355" s="16">
        <v>0</v>
      </c>
      <c r="BN1355" s="16">
        <v>0</v>
      </c>
      <c r="BO1355" s="16">
        <v>0</v>
      </c>
      <c r="BP1355" s="16">
        <v>0</v>
      </c>
      <c r="BQ1355" s="16">
        <v>0</v>
      </c>
      <c r="BR1355" s="16">
        <v>0</v>
      </c>
      <c r="BS1355" s="16">
        <v>0</v>
      </c>
      <c r="BT1355" s="16">
        <v>0</v>
      </c>
      <c r="BU1355" s="16">
        <v>0</v>
      </c>
      <c r="BV1355" s="16">
        <v>0</v>
      </c>
      <c r="BW1355" s="16">
        <v>0</v>
      </c>
      <c r="BX1355" s="14">
        <f t="shared" si="21"/>
        <v>291144.03000000003</v>
      </c>
    </row>
    <row r="1356" spans="1:76" s="17" customFormat="1" x14ac:dyDescent="0.3">
      <c r="A1356" s="7" t="s">
        <v>462</v>
      </c>
      <c r="B1356" s="8" t="s">
        <v>3461</v>
      </c>
      <c r="C1356" s="21" t="s">
        <v>3462</v>
      </c>
      <c r="D1356" s="9">
        <v>35500</v>
      </c>
      <c r="E1356" s="9" t="s">
        <v>3463</v>
      </c>
      <c r="F1356" s="10" t="str">
        <f>VLOOKUP($E1356,'FP MD'!$A:$F,2,FALSE)</f>
        <v>SPP TAU - Circuit 66091</v>
      </c>
      <c r="G1356" s="10" t="s">
        <v>2629</v>
      </c>
      <c r="H1356" s="10" t="s">
        <v>3311</v>
      </c>
      <c r="I1356" s="10" t="s">
        <v>3317</v>
      </c>
      <c r="J1356" s="10" t="str">
        <f>VLOOKUP($E1356,'FP MD'!$A:$F,3,FALSE)</f>
        <v>SPP Clause</v>
      </c>
      <c r="K1356" s="10" t="str">
        <f>VLOOKUP($E1356,'FP MD'!$A:$F,4,FALSE)</f>
        <v/>
      </c>
      <c r="L1356" s="10" t="str">
        <f>VLOOKUP($E1356,'FP MD'!$A:$F,5,FALSE)</f>
        <v>SPP - TAU - Transmission Asset Upgrades</v>
      </c>
      <c r="M1356" s="10">
        <f>VLOOKUP($E1356,'FP MD'!$A:$F,6,FALSE)</f>
        <v>0</v>
      </c>
      <c r="N1356" s="11">
        <v>202412</v>
      </c>
      <c r="O1356" s="15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28229.38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0</v>
      </c>
      <c r="AV1356" s="16">
        <v>0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0</v>
      </c>
      <c r="BG1356" s="16">
        <v>0</v>
      </c>
      <c r="BH1356" s="16">
        <v>0</v>
      </c>
      <c r="BI1356" s="16">
        <v>0</v>
      </c>
      <c r="BJ1356" s="16">
        <v>0</v>
      </c>
      <c r="BK1356" s="16">
        <v>0</v>
      </c>
      <c r="BL1356" s="16">
        <v>0</v>
      </c>
      <c r="BM1356" s="16">
        <v>0</v>
      </c>
      <c r="BN1356" s="16">
        <v>0</v>
      </c>
      <c r="BO1356" s="16">
        <v>0</v>
      </c>
      <c r="BP1356" s="16">
        <v>0</v>
      </c>
      <c r="BQ1356" s="16">
        <v>0</v>
      </c>
      <c r="BR1356" s="16">
        <v>0</v>
      </c>
      <c r="BS1356" s="16">
        <v>0</v>
      </c>
      <c r="BT1356" s="16">
        <v>0</v>
      </c>
      <c r="BU1356" s="16">
        <v>0</v>
      </c>
      <c r="BV1356" s="16">
        <v>0</v>
      </c>
      <c r="BW1356" s="16">
        <v>0</v>
      </c>
      <c r="BX1356" s="14">
        <f t="shared" si="21"/>
        <v>28229.38</v>
      </c>
    </row>
    <row r="1357" spans="1:76" s="17" customFormat="1" x14ac:dyDescent="0.3">
      <c r="A1357" s="7" t="s">
        <v>462</v>
      </c>
      <c r="B1357" s="8" t="s">
        <v>3464</v>
      </c>
      <c r="C1357" s="21" t="s">
        <v>3465</v>
      </c>
      <c r="D1357" s="9">
        <v>35500</v>
      </c>
      <c r="E1357" s="9" t="s">
        <v>3466</v>
      </c>
      <c r="F1357" s="10" t="str">
        <f>VLOOKUP($E1357,'FP MD'!$A:$F,2,FALSE)</f>
        <v>SPP TAU - Circuit 138006</v>
      </c>
      <c r="G1357" s="10" t="s">
        <v>2629</v>
      </c>
      <c r="H1357" s="10" t="s">
        <v>3311</v>
      </c>
      <c r="I1357" s="10" t="s">
        <v>3450</v>
      </c>
      <c r="J1357" s="10" t="str">
        <f>VLOOKUP($E1357,'FP MD'!$A:$F,3,FALSE)</f>
        <v>SPP Clause</v>
      </c>
      <c r="K1357" s="10" t="str">
        <f>VLOOKUP($E1357,'FP MD'!$A:$F,4,FALSE)</f>
        <v/>
      </c>
      <c r="L1357" s="10" t="str">
        <f>VLOOKUP($E1357,'FP MD'!$A:$F,5,FALSE)</f>
        <v>SPP - TAU - Transmission Asset Upgrades</v>
      </c>
      <c r="M1357" s="10">
        <f>VLOOKUP($E1357,'FP MD'!$A:$F,6,FALSE)</f>
        <v>0</v>
      </c>
      <c r="N1357" s="11">
        <v>202612</v>
      </c>
      <c r="O1357" s="15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0</v>
      </c>
      <c r="AV1357" s="16">
        <v>0</v>
      </c>
      <c r="AW1357" s="16">
        <v>0</v>
      </c>
      <c r="AX1357" s="16">
        <v>0</v>
      </c>
      <c r="AY1357" s="16">
        <v>78212.73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0</v>
      </c>
      <c r="BG1357" s="16">
        <v>0</v>
      </c>
      <c r="BH1357" s="16">
        <v>0</v>
      </c>
      <c r="BI1357" s="16">
        <v>0</v>
      </c>
      <c r="BJ1357" s="16">
        <v>0</v>
      </c>
      <c r="BK1357" s="16">
        <v>0</v>
      </c>
      <c r="BL1357" s="16">
        <v>0</v>
      </c>
      <c r="BM1357" s="16">
        <v>0</v>
      </c>
      <c r="BN1357" s="16">
        <v>0</v>
      </c>
      <c r="BO1357" s="16">
        <v>0</v>
      </c>
      <c r="BP1357" s="16">
        <v>0</v>
      </c>
      <c r="BQ1357" s="16">
        <v>0</v>
      </c>
      <c r="BR1357" s="16">
        <v>0</v>
      </c>
      <c r="BS1357" s="16">
        <v>0</v>
      </c>
      <c r="BT1357" s="16">
        <v>0</v>
      </c>
      <c r="BU1357" s="16">
        <v>0</v>
      </c>
      <c r="BV1357" s="16">
        <v>0</v>
      </c>
      <c r="BW1357" s="16">
        <v>0</v>
      </c>
      <c r="BX1357" s="14">
        <f t="shared" si="21"/>
        <v>78212.73</v>
      </c>
    </row>
    <row r="1358" spans="1:76" s="17" customFormat="1" x14ac:dyDescent="0.3">
      <c r="A1358" s="7" t="s">
        <v>462</v>
      </c>
      <c r="B1358" s="8" t="s">
        <v>3467</v>
      </c>
      <c r="C1358" s="21" t="s">
        <v>3468</v>
      </c>
      <c r="D1358" s="9">
        <v>35500</v>
      </c>
      <c r="E1358" s="9" t="s">
        <v>3469</v>
      </c>
      <c r="F1358" s="10" t="str">
        <f>VLOOKUP($E1358,'FP MD'!$A:$F,2,FALSE)</f>
        <v>SPP TAU - Circuit 66416</v>
      </c>
      <c r="G1358" s="10" t="s">
        <v>2629</v>
      </c>
      <c r="H1358" s="10" t="s">
        <v>3311</v>
      </c>
      <c r="I1358" s="10" t="s">
        <v>3317</v>
      </c>
      <c r="J1358" s="10" t="str">
        <f>VLOOKUP($E1358,'FP MD'!$A:$F,3,FALSE)</f>
        <v>SPP Clause</v>
      </c>
      <c r="K1358" s="10" t="str">
        <f>VLOOKUP($E1358,'FP MD'!$A:$F,4,FALSE)</f>
        <v/>
      </c>
      <c r="L1358" s="10" t="str">
        <f>VLOOKUP($E1358,'FP MD'!$A:$F,5,FALSE)</f>
        <v>SPP - TAU - Transmission Asset Upgrades</v>
      </c>
      <c r="M1358" s="10">
        <f>VLOOKUP($E1358,'FP MD'!$A:$F,6,FALSE)</f>
        <v>0</v>
      </c>
      <c r="N1358" s="11">
        <v>202612</v>
      </c>
      <c r="O1358" s="15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0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101460.81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0</v>
      </c>
      <c r="BH1358" s="16">
        <v>0</v>
      </c>
      <c r="BI1358" s="16">
        <v>0</v>
      </c>
      <c r="BJ1358" s="16">
        <v>0</v>
      </c>
      <c r="BK1358" s="16">
        <v>0</v>
      </c>
      <c r="BL1358" s="16">
        <v>0</v>
      </c>
      <c r="BM1358" s="16">
        <v>0</v>
      </c>
      <c r="BN1358" s="16">
        <v>0</v>
      </c>
      <c r="BO1358" s="16">
        <v>0</v>
      </c>
      <c r="BP1358" s="16">
        <v>0</v>
      </c>
      <c r="BQ1358" s="16">
        <v>0</v>
      </c>
      <c r="BR1358" s="16">
        <v>0</v>
      </c>
      <c r="BS1358" s="16">
        <v>0</v>
      </c>
      <c r="BT1358" s="16">
        <v>0</v>
      </c>
      <c r="BU1358" s="16">
        <v>0</v>
      </c>
      <c r="BV1358" s="16">
        <v>0</v>
      </c>
      <c r="BW1358" s="16">
        <v>0</v>
      </c>
      <c r="BX1358" s="14">
        <f t="shared" si="21"/>
        <v>101460.81</v>
      </c>
    </row>
    <row r="1359" spans="1:76" s="17" customFormat="1" x14ac:dyDescent="0.3">
      <c r="A1359" s="7" t="s">
        <v>462</v>
      </c>
      <c r="B1359" s="8" t="s">
        <v>3470</v>
      </c>
      <c r="C1359" s="21" t="s">
        <v>3471</v>
      </c>
      <c r="D1359" s="9">
        <v>35500</v>
      </c>
      <c r="E1359" s="9" t="s">
        <v>3470</v>
      </c>
      <c r="F1359" s="10" t="str">
        <f>VLOOKUP($E1359,'FP MD'!$A:$F,2,FALSE)</f>
        <v>SPP TAU - Circuit 66653</v>
      </c>
      <c r="G1359" s="10" t="s">
        <v>2629</v>
      </c>
      <c r="H1359" s="10" t="s">
        <v>3311</v>
      </c>
      <c r="I1359" s="10" t="s">
        <v>3317</v>
      </c>
      <c r="J1359" s="10" t="str">
        <f>VLOOKUP($E1359,'FP MD'!$A:$F,3,FALSE)</f>
        <v>SPP Clause</v>
      </c>
      <c r="K1359" s="10" t="str">
        <f>VLOOKUP($E1359,'FP MD'!$A:$F,4,FALSE)</f>
        <v/>
      </c>
      <c r="L1359" s="10" t="str">
        <f>VLOOKUP($E1359,'FP MD'!$A:$F,5,FALSE)</f>
        <v>SPP - TAU - Transmission Asset Upgrades</v>
      </c>
      <c r="M1359" s="10">
        <f>VLOOKUP($E1359,'FP MD'!$A:$F,6,FALSE)</f>
        <v>0</v>
      </c>
      <c r="N1359" s="11">
        <v>202612</v>
      </c>
      <c r="O1359" s="15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0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29458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  <c r="BI1359" s="16">
        <v>0</v>
      </c>
      <c r="BJ1359" s="16">
        <v>0</v>
      </c>
      <c r="BK1359" s="16">
        <v>0</v>
      </c>
      <c r="BL1359" s="16">
        <v>0</v>
      </c>
      <c r="BM1359" s="16">
        <v>0</v>
      </c>
      <c r="BN1359" s="16">
        <v>0</v>
      </c>
      <c r="BO1359" s="16">
        <v>0</v>
      </c>
      <c r="BP1359" s="16">
        <v>0</v>
      </c>
      <c r="BQ1359" s="16">
        <v>0</v>
      </c>
      <c r="BR1359" s="16">
        <v>0</v>
      </c>
      <c r="BS1359" s="16">
        <v>0</v>
      </c>
      <c r="BT1359" s="16">
        <v>0</v>
      </c>
      <c r="BU1359" s="16">
        <v>0</v>
      </c>
      <c r="BV1359" s="16">
        <v>0</v>
      </c>
      <c r="BW1359" s="16">
        <v>0</v>
      </c>
      <c r="BX1359" s="14">
        <f t="shared" si="21"/>
        <v>29458</v>
      </c>
    </row>
    <row r="1360" spans="1:76" s="17" customFormat="1" x14ac:dyDescent="0.3">
      <c r="A1360" s="7" t="s">
        <v>462</v>
      </c>
      <c r="B1360" s="8" t="s">
        <v>3472</v>
      </c>
      <c r="C1360" s="21" t="s">
        <v>3471</v>
      </c>
      <c r="D1360" s="9">
        <v>35500</v>
      </c>
      <c r="E1360" s="9" t="s">
        <v>3470</v>
      </c>
      <c r="F1360" s="10" t="str">
        <f>VLOOKUP($E1360,'FP MD'!$A:$F,2,FALSE)</f>
        <v>SPP TAU - Circuit 66653</v>
      </c>
      <c r="G1360" s="10" t="s">
        <v>2629</v>
      </c>
      <c r="H1360" s="10" t="s">
        <v>3311</v>
      </c>
      <c r="I1360" s="10" t="s">
        <v>3317</v>
      </c>
      <c r="J1360" s="10" t="str">
        <f>VLOOKUP($E1360,'FP MD'!$A:$F,3,FALSE)</f>
        <v>SPP Clause</v>
      </c>
      <c r="K1360" s="10" t="str">
        <f>VLOOKUP($E1360,'FP MD'!$A:$F,4,FALSE)</f>
        <v/>
      </c>
      <c r="L1360" s="10" t="str">
        <f>VLOOKUP($E1360,'FP MD'!$A:$F,5,FALSE)</f>
        <v>SPP - TAU - Transmission Asset Upgrades</v>
      </c>
      <c r="M1360" s="10">
        <f>VLOOKUP($E1360,'FP MD'!$A:$F,6,FALSE)</f>
        <v>0</v>
      </c>
      <c r="N1360" s="11">
        <v>202612</v>
      </c>
      <c r="O1360" s="15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0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1099.6400000000001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  <c r="BI1360" s="16">
        <v>0</v>
      </c>
      <c r="BJ1360" s="16">
        <v>0</v>
      </c>
      <c r="BK1360" s="16">
        <v>0</v>
      </c>
      <c r="BL1360" s="16">
        <v>0</v>
      </c>
      <c r="BM1360" s="16">
        <v>0</v>
      </c>
      <c r="BN1360" s="16">
        <v>0</v>
      </c>
      <c r="BO1360" s="16">
        <v>0</v>
      </c>
      <c r="BP1360" s="16">
        <v>0</v>
      </c>
      <c r="BQ1360" s="16">
        <v>0</v>
      </c>
      <c r="BR1360" s="16">
        <v>0</v>
      </c>
      <c r="BS1360" s="16">
        <v>0</v>
      </c>
      <c r="BT1360" s="16">
        <v>0</v>
      </c>
      <c r="BU1360" s="16">
        <v>0</v>
      </c>
      <c r="BV1360" s="16">
        <v>0</v>
      </c>
      <c r="BW1360" s="16">
        <v>0</v>
      </c>
      <c r="BX1360" s="14">
        <f t="shared" si="21"/>
        <v>1099.6400000000001</v>
      </c>
    </row>
    <row r="1361" spans="1:76" s="17" customFormat="1" x14ac:dyDescent="0.3">
      <c r="A1361" s="7" t="s">
        <v>462</v>
      </c>
      <c r="B1361" s="8" t="s">
        <v>3473</v>
      </c>
      <c r="C1361" s="21" t="s">
        <v>3474</v>
      </c>
      <c r="D1361" s="9">
        <v>35500</v>
      </c>
      <c r="E1361" s="9" t="s">
        <v>3473</v>
      </c>
      <c r="F1361" s="10" t="str">
        <f>VLOOKUP($E1361,'FP MD'!$A:$F,2,FALSE)</f>
        <v>SPP TAU - Circuit 66004</v>
      </c>
      <c r="G1361" s="10" t="s">
        <v>2629</v>
      </c>
      <c r="H1361" s="10" t="s">
        <v>3311</v>
      </c>
      <c r="I1361" s="10" t="s">
        <v>3317</v>
      </c>
      <c r="J1361" s="10" t="str">
        <f>VLOOKUP($E1361,'FP MD'!$A:$F,3,FALSE)</f>
        <v>SPP Clause</v>
      </c>
      <c r="K1361" s="10" t="str">
        <f>VLOOKUP($E1361,'FP MD'!$A:$F,4,FALSE)</f>
        <v/>
      </c>
      <c r="L1361" s="10" t="str">
        <f>VLOOKUP($E1361,'FP MD'!$A:$F,5,FALSE)</f>
        <v>SPP - TAU - Transmission Asset Upgrades</v>
      </c>
      <c r="M1361" s="10">
        <f>VLOOKUP($E1361,'FP MD'!$A:$F,6,FALSE)</f>
        <v>0</v>
      </c>
      <c r="N1361" s="11">
        <v>202612</v>
      </c>
      <c r="O1361" s="15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0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41400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  <c r="BI1361" s="16">
        <v>0</v>
      </c>
      <c r="BJ1361" s="16">
        <v>0</v>
      </c>
      <c r="BK1361" s="16">
        <v>0</v>
      </c>
      <c r="BL1361" s="16">
        <v>0</v>
      </c>
      <c r="BM1361" s="16">
        <v>0</v>
      </c>
      <c r="BN1361" s="16">
        <v>0</v>
      </c>
      <c r="BO1361" s="16">
        <v>0</v>
      </c>
      <c r="BP1361" s="16">
        <v>0</v>
      </c>
      <c r="BQ1361" s="16">
        <v>0</v>
      </c>
      <c r="BR1361" s="16">
        <v>0</v>
      </c>
      <c r="BS1361" s="16">
        <v>0</v>
      </c>
      <c r="BT1361" s="16">
        <v>0</v>
      </c>
      <c r="BU1361" s="16">
        <v>0</v>
      </c>
      <c r="BV1361" s="16">
        <v>0</v>
      </c>
      <c r="BW1361" s="16">
        <v>0</v>
      </c>
      <c r="BX1361" s="14">
        <f t="shared" si="21"/>
        <v>41400</v>
      </c>
    </row>
    <row r="1362" spans="1:76" s="17" customFormat="1" x14ac:dyDescent="0.3">
      <c r="A1362" s="7" t="s">
        <v>462</v>
      </c>
      <c r="B1362" s="8" t="s">
        <v>3475</v>
      </c>
      <c r="C1362" s="21" t="s">
        <v>3474</v>
      </c>
      <c r="D1362" s="9">
        <v>35500</v>
      </c>
      <c r="E1362" s="9" t="s">
        <v>3473</v>
      </c>
      <c r="F1362" s="10" t="str">
        <f>VLOOKUP($E1362,'FP MD'!$A:$F,2,FALSE)</f>
        <v>SPP TAU - Circuit 66004</v>
      </c>
      <c r="G1362" s="10" t="s">
        <v>2629</v>
      </c>
      <c r="H1362" s="10" t="s">
        <v>3311</v>
      </c>
      <c r="I1362" s="10" t="s">
        <v>3317</v>
      </c>
      <c r="J1362" s="10" t="str">
        <f>VLOOKUP($E1362,'FP MD'!$A:$F,3,FALSE)</f>
        <v>SPP Clause</v>
      </c>
      <c r="K1362" s="10" t="str">
        <f>VLOOKUP($E1362,'FP MD'!$A:$F,4,FALSE)</f>
        <v/>
      </c>
      <c r="L1362" s="10" t="str">
        <f>VLOOKUP($E1362,'FP MD'!$A:$F,5,FALSE)</f>
        <v>SPP - TAU - Transmission Asset Upgrades</v>
      </c>
      <c r="M1362" s="10">
        <f>VLOOKUP($E1362,'FP MD'!$A:$F,6,FALSE)</f>
        <v>0</v>
      </c>
      <c r="N1362" s="11">
        <v>202612</v>
      </c>
      <c r="O1362" s="15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0</v>
      </c>
      <c r="AR1362" s="16">
        <v>0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29938.86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  <c r="BI1362" s="16">
        <v>0</v>
      </c>
      <c r="BJ1362" s="16">
        <v>0</v>
      </c>
      <c r="BK1362" s="16">
        <v>0</v>
      </c>
      <c r="BL1362" s="16">
        <v>0</v>
      </c>
      <c r="BM1362" s="16">
        <v>0</v>
      </c>
      <c r="BN1362" s="16">
        <v>0</v>
      </c>
      <c r="BO1362" s="16">
        <v>0</v>
      </c>
      <c r="BP1362" s="16">
        <v>0</v>
      </c>
      <c r="BQ1362" s="16">
        <v>0</v>
      </c>
      <c r="BR1362" s="16">
        <v>0</v>
      </c>
      <c r="BS1362" s="16">
        <v>0</v>
      </c>
      <c r="BT1362" s="16">
        <v>0</v>
      </c>
      <c r="BU1362" s="16">
        <v>0</v>
      </c>
      <c r="BV1362" s="16">
        <v>0</v>
      </c>
      <c r="BW1362" s="16">
        <v>0</v>
      </c>
      <c r="BX1362" s="14">
        <f t="shared" si="21"/>
        <v>29938.86</v>
      </c>
    </row>
    <row r="1363" spans="1:76" s="17" customFormat="1" x14ac:dyDescent="0.3">
      <c r="A1363" s="7" t="s">
        <v>462</v>
      </c>
      <c r="B1363" s="8" t="s">
        <v>3476</v>
      </c>
      <c r="C1363" s="21" t="s">
        <v>3477</v>
      </c>
      <c r="D1363" s="9">
        <v>35500</v>
      </c>
      <c r="E1363" s="9" t="s">
        <v>3478</v>
      </c>
      <c r="F1363" s="10" t="str">
        <f>VLOOKUP($E1363,'FP MD'!$A:$F,2,FALSE)</f>
        <v>SPP TAU - Circuit 66651</v>
      </c>
      <c r="G1363" s="10" t="s">
        <v>2629</v>
      </c>
      <c r="H1363" s="10" t="s">
        <v>3311</v>
      </c>
      <c r="I1363" s="10" t="s">
        <v>3317</v>
      </c>
      <c r="J1363" s="10" t="str">
        <f>VLOOKUP($E1363,'FP MD'!$A:$F,3,FALSE)</f>
        <v>SPP Clause</v>
      </c>
      <c r="K1363" s="10" t="str">
        <f>VLOOKUP($E1363,'FP MD'!$A:$F,4,FALSE)</f>
        <v/>
      </c>
      <c r="L1363" s="10" t="str">
        <f>VLOOKUP($E1363,'FP MD'!$A:$F,5,FALSE)</f>
        <v>SPP - TAU - Transmission Asset Upgrades</v>
      </c>
      <c r="M1363" s="10">
        <f>VLOOKUP($E1363,'FP MD'!$A:$F,6,FALSE)</f>
        <v>0</v>
      </c>
      <c r="N1363" s="11">
        <v>202612</v>
      </c>
      <c r="O1363" s="15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0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723.33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  <c r="BI1363" s="16">
        <v>0</v>
      </c>
      <c r="BJ1363" s="16">
        <v>0</v>
      </c>
      <c r="BK1363" s="16">
        <v>0</v>
      </c>
      <c r="BL1363" s="16">
        <v>0</v>
      </c>
      <c r="BM1363" s="16">
        <v>0</v>
      </c>
      <c r="BN1363" s="16">
        <v>0</v>
      </c>
      <c r="BO1363" s="16">
        <v>0</v>
      </c>
      <c r="BP1363" s="16">
        <v>0</v>
      </c>
      <c r="BQ1363" s="16">
        <v>0</v>
      </c>
      <c r="BR1363" s="16">
        <v>0</v>
      </c>
      <c r="BS1363" s="16">
        <v>0</v>
      </c>
      <c r="BT1363" s="16">
        <v>0</v>
      </c>
      <c r="BU1363" s="16">
        <v>0</v>
      </c>
      <c r="BV1363" s="16">
        <v>0</v>
      </c>
      <c r="BW1363" s="16">
        <v>0</v>
      </c>
      <c r="BX1363" s="14">
        <f t="shared" si="21"/>
        <v>723.33</v>
      </c>
    </row>
    <row r="1364" spans="1:76" s="17" customFormat="1" x14ac:dyDescent="0.3">
      <c r="A1364" s="7" t="s">
        <v>462</v>
      </c>
      <c r="B1364" s="8" t="s">
        <v>3479</v>
      </c>
      <c r="C1364" s="21" t="s">
        <v>3480</v>
      </c>
      <c r="D1364" s="9">
        <v>35500</v>
      </c>
      <c r="E1364" s="9" t="s">
        <v>3479</v>
      </c>
      <c r="F1364" s="10" t="str">
        <f>VLOOKUP($E1364,'FP MD'!$A:$F,2,FALSE)</f>
        <v>SPP TAU - Circuit 66655</v>
      </c>
      <c r="G1364" s="10" t="s">
        <v>2629</v>
      </c>
      <c r="H1364" s="10" t="s">
        <v>3311</v>
      </c>
      <c r="I1364" s="10" t="s">
        <v>3317</v>
      </c>
      <c r="J1364" s="10" t="str">
        <f>VLOOKUP($E1364,'FP MD'!$A:$F,3,FALSE)</f>
        <v>SPP Clause</v>
      </c>
      <c r="K1364" s="10" t="str">
        <f>VLOOKUP($E1364,'FP MD'!$A:$F,4,FALSE)</f>
        <v/>
      </c>
      <c r="L1364" s="10" t="str">
        <f>VLOOKUP($E1364,'FP MD'!$A:$F,5,FALSE)</f>
        <v>SPP - TAU - Transmission Asset Upgrades</v>
      </c>
      <c r="M1364" s="10">
        <f>VLOOKUP($E1364,'FP MD'!$A:$F,6,FALSE)</f>
        <v>0</v>
      </c>
      <c r="N1364" s="11">
        <v>202712</v>
      </c>
      <c r="O1364" s="15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0</v>
      </c>
      <c r="AP1364" s="16">
        <v>0</v>
      </c>
      <c r="AQ1364" s="16">
        <v>0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  <c r="BI1364" s="16">
        <v>0</v>
      </c>
      <c r="BJ1364" s="16">
        <v>0</v>
      </c>
      <c r="BK1364" s="16">
        <v>49999.999999999985</v>
      </c>
      <c r="BL1364" s="16">
        <v>0</v>
      </c>
      <c r="BM1364" s="16">
        <v>0</v>
      </c>
      <c r="BN1364" s="16">
        <v>0</v>
      </c>
      <c r="BO1364" s="16">
        <v>0</v>
      </c>
      <c r="BP1364" s="16">
        <v>0</v>
      </c>
      <c r="BQ1364" s="16">
        <v>0</v>
      </c>
      <c r="BR1364" s="16">
        <v>0</v>
      </c>
      <c r="BS1364" s="16">
        <v>0</v>
      </c>
      <c r="BT1364" s="16">
        <v>0</v>
      </c>
      <c r="BU1364" s="16">
        <v>0</v>
      </c>
      <c r="BV1364" s="16">
        <v>0</v>
      </c>
      <c r="BW1364" s="16">
        <v>0</v>
      </c>
      <c r="BX1364" s="14">
        <f t="shared" si="21"/>
        <v>49999.999999999985</v>
      </c>
    </row>
    <row r="1365" spans="1:76" s="17" customFormat="1" x14ac:dyDescent="0.3">
      <c r="A1365" s="7" t="s">
        <v>462</v>
      </c>
      <c r="B1365" s="8" t="s">
        <v>3481</v>
      </c>
      <c r="C1365" s="21" t="s">
        <v>3482</v>
      </c>
      <c r="D1365" s="9">
        <v>35500</v>
      </c>
      <c r="E1365" s="9" t="s">
        <v>3481</v>
      </c>
      <c r="F1365" s="10" t="str">
        <f>VLOOKUP($E1365,'FP MD'!$A:$F,2,FALSE)</f>
        <v>SPP TAU - Circuit 66010</v>
      </c>
      <c r="G1365" s="10" t="s">
        <v>2629</v>
      </c>
      <c r="H1365" s="10" t="s">
        <v>3311</v>
      </c>
      <c r="I1365" s="10" t="s">
        <v>3317</v>
      </c>
      <c r="J1365" s="10" t="str">
        <f>VLOOKUP($E1365,'FP MD'!$A:$F,3,FALSE)</f>
        <v>SPP Clause</v>
      </c>
      <c r="K1365" s="10" t="str">
        <f>VLOOKUP($E1365,'FP MD'!$A:$F,4,FALSE)</f>
        <v/>
      </c>
      <c r="L1365" s="10" t="str">
        <f>VLOOKUP($E1365,'FP MD'!$A:$F,5,FALSE)</f>
        <v>SPP - TAU - Transmission Asset Upgrades</v>
      </c>
      <c r="M1365" s="10">
        <f>VLOOKUP($E1365,'FP MD'!$A:$F,6,FALSE)</f>
        <v>0</v>
      </c>
      <c r="N1365" s="11">
        <v>202712</v>
      </c>
      <c r="O1365" s="15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0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0</v>
      </c>
      <c r="BF1365" s="16">
        <v>0</v>
      </c>
      <c r="BG1365" s="16">
        <v>0</v>
      </c>
      <c r="BH1365" s="16">
        <v>0</v>
      </c>
      <c r="BI1365" s="16">
        <v>0</v>
      </c>
      <c r="BJ1365" s="16">
        <v>0</v>
      </c>
      <c r="BK1365" s="16">
        <v>49999.999999999985</v>
      </c>
      <c r="BL1365" s="16">
        <v>0</v>
      </c>
      <c r="BM1365" s="16">
        <v>0</v>
      </c>
      <c r="BN1365" s="16">
        <v>0</v>
      </c>
      <c r="BO1365" s="16">
        <v>0</v>
      </c>
      <c r="BP1365" s="16">
        <v>0</v>
      </c>
      <c r="BQ1365" s="16">
        <v>0</v>
      </c>
      <c r="BR1365" s="16">
        <v>0</v>
      </c>
      <c r="BS1365" s="16">
        <v>0</v>
      </c>
      <c r="BT1365" s="16">
        <v>0</v>
      </c>
      <c r="BU1365" s="16">
        <v>0</v>
      </c>
      <c r="BV1365" s="16">
        <v>0</v>
      </c>
      <c r="BW1365" s="16">
        <v>0</v>
      </c>
      <c r="BX1365" s="14">
        <f t="shared" si="21"/>
        <v>49999.999999999985</v>
      </c>
    </row>
    <row r="1366" spans="1:76" s="17" customFormat="1" x14ac:dyDescent="0.3">
      <c r="A1366" s="7" t="s">
        <v>462</v>
      </c>
      <c r="B1366" s="8" t="s">
        <v>3483</v>
      </c>
      <c r="C1366" s="21" t="s">
        <v>3484</v>
      </c>
      <c r="D1366" s="9">
        <v>35500</v>
      </c>
      <c r="E1366" s="9" t="s">
        <v>3483</v>
      </c>
      <c r="F1366" s="10" t="str">
        <f>VLOOKUP($E1366,'FP MD'!$A:$F,2,FALSE)</f>
        <v>SPP TAU - Circuit 66404</v>
      </c>
      <c r="G1366" s="10" t="s">
        <v>2629</v>
      </c>
      <c r="H1366" s="10" t="s">
        <v>3311</v>
      </c>
      <c r="I1366" s="10" t="s">
        <v>3317</v>
      </c>
      <c r="J1366" s="10" t="str">
        <f>VLOOKUP($E1366,'FP MD'!$A:$F,3,FALSE)</f>
        <v>SPP Clause</v>
      </c>
      <c r="K1366" s="10" t="str">
        <f>VLOOKUP($E1366,'FP MD'!$A:$F,4,FALSE)</f>
        <v/>
      </c>
      <c r="L1366" s="10" t="str">
        <f>VLOOKUP($E1366,'FP MD'!$A:$F,5,FALSE)</f>
        <v>SPP - TAU - Transmission Asset Upgrades</v>
      </c>
      <c r="M1366" s="10">
        <f>VLOOKUP($E1366,'FP MD'!$A:$F,6,FALSE)</f>
        <v>0</v>
      </c>
      <c r="N1366" s="11">
        <v>202712</v>
      </c>
      <c r="O1366" s="15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0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  <c r="BI1366" s="16">
        <v>0</v>
      </c>
      <c r="BJ1366" s="16">
        <v>0</v>
      </c>
      <c r="BK1366" s="16">
        <v>49999.999999999985</v>
      </c>
      <c r="BL1366" s="16">
        <v>0</v>
      </c>
      <c r="BM1366" s="16">
        <v>0</v>
      </c>
      <c r="BN1366" s="16">
        <v>0</v>
      </c>
      <c r="BO1366" s="16">
        <v>0</v>
      </c>
      <c r="BP1366" s="16">
        <v>0</v>
      </c>
      <c r="BQ1366" s="16">
        <v>0</v>
      </c>
      <c r="BR1366" s="16">
        <v>0</v>
      </c>
      <c r="BS1366" s="16">
        <v>0</v>
      </c>
      <c r="BT1366" s="16">
        <v>0</v>
      </c>
      <c r="BU1366" s="16">
        <v>0</v>
      </c>
      <c r="BV1366" s="16">
        <v>0</v>
      </c>
      <c r="BW1366" s="16">
        <v>0</v>
      </c>
      <c r="BX1366" s="14">
        <f t="shared" si="21"/>
        <v>49999.999999999985</v>
      </c>
    </row>
    <row r="1367" spans="1:76" s="17" customFormat="1" x14ac:dyDescent="0.3">
      <c r="A1367" s="7" t="s">
        <v>462</v>
      </c>
      <c r="B1367" s="8" t="s">
        <v>3485</v>
      </c>
      <c r="C1367" s="21" t="s">
        <v>3486</v>
      </c>
      <c r="D1367" s="9">
        <v>35500</v>
      </c>
      <c r="E1367" s="9" t="s">
        <v>3485</v>
      </c>
      <c r="F1367" s="10" t="str">
        <f>VLOOKUP($E1367,'FP MD'!$A:$F,2,FALSE)</f>
        <v>SPP TAU - Circuit 66057</v>
      </c>
      <c r="G1367" s="10" t="s">
        <v>2629</v>
      </c>
      <c r="H1367" s="10" t="s">
        <v>3311</v>
      </c>
      <c r="I1367" s="10" t="s">
        <v>3317</v>
      </c>
      <c r="J1367" s="10" t="str">
        <f>VLOOKUP($E1367,'FP MD'!$A:$F,3,FALSE)</f>
        <v>SPP Clause</v>
      </c>
      <c r="K1367" s="10" t="str">
        <f>VLOOKUP($E1367,'FP MD'!$A:$F,4,FALSE)</f>
        <v/>
      </c>
      <c r="L1367" s="10" t="str">
        <f>VLOOKUP($E1367,'FP MD'!$A:$F,5,FALSE)</f>
        <v>SPP - TAU - Transmission Asset Upgrades</v>
      </c>
      <c r="M1367" s="10">
        <f>VLOOKUP($E1367,'FP MD'!$A:$F,6,FALSE)</f>
        <v>0</v>
      </c>
      <c r="N1367" s="11">
        <v>202712</v>
      </c>
      <c r="O1367" s="15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  <c r="BI1367" s="16">
        <v>0</v>
      </c>
      <c r="BJ1367" s="16">
        <v>0</v>
      </c>
      <c r="BK1367" s="16">
        <v>49999.999999999985</v>
      </c>
      <c r="BL1367" s="16">
        <v>0</v>
      </c>
      <c r="BM1367" s="16">
        <v>0</v>
      </c>
      <c r="BN1367" s="16">
        <v>0</v>
      </c>
      <c r="BO1367" s="16">
        <v>0</v>
      </c>
      <c r="BP1367" s="16">
        <v>0</v>
      </c>
      <c r="BQ1367" s="16">
        <v>0</v>
      </c>
      <c r="BR1367" s="16">
        <v>0</v>
      </c>
      <c r="BS1367" s="16">
        <v>0</v>
      </c>
      <c r="BT1367" s="16">
        <v>0</v>
      </c>
      <c r="BU1367" s="16">
        <v>0</v>
      </c>
      <c r="BV1367" s="16">
        <v>0</v>
      </c>
      <c r="BW1367" s="16">
        <v>0</v>
      </c>
      <c r="BX1367" s="14">
        <f t="shared" si="21"/>
        <v>49999.999999999985</v>
      </c>
    </row>
    <row r="1368" spans="1:76" s="17" customFormat="1" x14ac:dyDescent="0.3">
      <c r="A1368" s="7" t="s">
        <v>462</v>
      </c>
      <c r="B1368" s="8" t="s">
        <v>3487</v>
      </c>
      <c r="C1368" s="21" t="s">
        <v>3488</v>
      </c>
      <c r="D1368" s="9">
        <v>35500</v>
      </c>
      <c r="E1368" s="9" t="s">
        <v>3487</v>
      </c>
      <c r="F1368" s="10" t="str">
        <f>VLOOKUP($E1368,'FP MD'!$A:$F,2,FALSE)</f>
        <v>SPP TAU - Circuit 66062</v>
      </c>
      <c r="G1368" s="10" t="s">
        <v>2629</v>
      </c>
      <c r="H1368" s="10" t="s">
        <v>3311</v>
      </c>
      <c r="I1368" s="10" t="s">
        <v>3317</v>
      </c>
      <c r="J1368" s="10" t="str">
        <f>VLOOKUP($E1368,'FP MD'!$A:$F,3,FALSE)</f>
        <v>SPP Clause</v>
      </c>
      <c r="K1368" s="10" t="str">
        <f>VLOOKUP($E1368,'FP MD'!$A:$F,4,FALSE)</f>
        <v/>
      </c>
      <c r="L1368" s="10" t="str">
        <f>VLOOKUP($E1368,'FP MD'!$A:$F,5,FALSE)</f>
        <v>SPP - TAU - Transmission Asset Upgrades</v>
      </c>
      <c r="M1368" s="10">
        <f>VLOOKUP($E1368,'FP MD'!$A:$F,6,FALSE)</f>
        <v>0</v>
      </c>
      <c r="N1368" s="11">
        <v>202712</v>
      </c>
      <c r="O1368" s="15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0</v>
      </c>
      <c r="AS1368" s="16">
        <v>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0</v>
      </c>
      <c r="BF1368" s="16">
        <v>0</v>
      </c>
      <c r="BG1368" s="16">
        <v>0</v>
      </c>
      <c r="BH1368" s="16">
        <v>0</v>
      </c>
      <c r="BI1368" s="16">
        <v>0</v>
      </c>
      <c r="BJ1368" s="16">
        <v>0</v>
      </c>
      <c r="BK1368" s="16">
        <v>49999.999999999985</v>
      </c>
      <c r="BL1368" s="16">
        <v>0</v>
      </c>
      <c r="BM1368" s="16">
        <v>0</v>
      </c>
      <c r="BN1368" s="16">
        <v>0</v>
      </c>
      <c r="BO1368" s="16">
        <v>0</v>
      </c>
      <c r="BP1368" s="16">
        <v>0</v>
      </c>
      <c r="BQ1368" s="16">
        <v>0</v>
      </c>
      <c r="BR1368" s="16">
        <v>0</v>
      </c>
      <c r="BS1368" s="16">
        <v>0</v>
      </c>
      <c r="BT1368" s="16">
        <v>0</v>
      </c>
      <c r="BU1368" s="16">
        <v>0</v>
      </c>
      <c r="BV1368" s="16">
        <v>0</v>
      </c>
      <c r="BW1368" s="16">
        <v>0</v>
      </c>
      <c r="BX1368" s="14">
        <f t="shared" si="21"/>
        <v>49999.999999999985</v>
      </c>
    </row>
    <row r="1369" spans="1:76" s="17" customFormat="1" x14ac:dyDescent="0.3">
      <c r="A1369" s="7" t="s">
        <v>462</v>
      </c>
      <c r="B1369" s="8" t="s">
        <v>3489</v>
      </c>
      <c r="C1369" s="21" t="s">
        <v>3490</v>
      </c>
      <c r="D1369" s="9">
        <v>35500</v>
      </c>
      <c r="E1369" s="9" t="s">
        <v>3489</v>
      </c>
      <c r="F1369" s="10" t="str">
        <f>VLOOKUP($E1369,'FP MD'!$A:$F,2,FALSE)</f>
        <v>SPP TAU - Circuit 66842</v>
      </c>
      <c r="G1369" s="10" t="s">
        <v>2629</v>
      </c>
      <c r="H1369" s="10" t="s">
        <v>3311</v>
      </c>
      <c r="I1369" s="10" t="s">
        <v>3317</v>
      </c>
      <c r="J1369" s="10" t="str">
        <f>VLOOKUP($E1369,'FP MD'!$A:$F,3,FALSE)</f>
        <v>SPP Clause</v>
      </c>
      <c r="K1369" s="10" t="str">
        <f>VLOOKUP($E1369,'FP MD'!$A:$F,4,FALSE)</f>
        <v/>
      </c>
      <c r="L1369" s="10" t="str">
        <f>VLOOKUP($E1369,'FP MD'!$A:$F,5,FALSE)</f>
        <v>SPP - TAU - Transmission Asset Upgrades</v>
      </c>
      <c r="M1369" s="10">
        <f>VLOOKUP($E1369,'FP MD'!$A:$F,6,FALSE)</f>
        <v>0</v>
      </c>
      <c r="N1369" s="11">
        <v>202712</v>
      </c>
      <c r="O1369" s="15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0</v>
      </c>
      <c r="BC1369" s="16">
        <v>0</v>
      </c>
      <c r="BD1369" s="16">
        <v>0</v>
      </c>
      <c r="BE1369" s="16">
        <v>0</v>
      </c>
      <c r="BF1369" s="16">
        <v>0</v>
      </c>
      <c r="BG1369" s="16">
        <v>0</v>
      </c>
      <c r="BH1369" s="16">
        <v>0</v>
      </c>
      <c r="BI1369" s="16">
        <v>0</v>
      </c>
      <c r="BJ1369" s="16">
        <v>0</v>
      </c>
      <c r="BK1369" s="16">
        <v>49999.999999999985</v>
      </c>
      <c r="BL1369" s="16">
        <v>0</v>
      </c>
      <c r="BM1369" s="16">
        <v>0</v>
      </c>
      <c r="BN1369" s="16">
        <v>0</v>
      </c>
      <c r="BO1369" s="16">
        <v>0</v>
      </c>
      <c r="BP1369" s="16">
        <v>0</v>
      </c>
      <c r="BQ1369" s="16">
        <v>0</v>
      </c>
      <c r="BR1369" s="16">
        <v>0</v>
      </c>
      <c r="BS1369" s="16">
        <v>0</v>
      </c>
      <c r="BT1369" s="16">
        <v>0</v>
      </c>
      <c r="BU1369" s="16">
        <v>0</v>
      </c>
      <c r="BV1369" s="16">
        <v>0</v>
      </c>
      <c r="BW1369" s="16">
        <v>0</v>
      </c>
      <c r="BX1369" s="14">
        <f t="shared" si="21"/>
        <v>49999.999999999985</v>
      </c>
    </row>
    <row r="1370" spans="1:76" s="17" customFormat="1" x14ac:dyDescent="0.3">
      <c r="A1370" s="7" t="s">
        <v>462</v>
      </c>
      <c r="B1370" s="8" t="s">
        <v>3491</v>
      </c>
      <c r="C1370" s="21" t="s">
        <v>3492</v>
      </c>
      <c r="D1370" s="9">
        <v>35500</v>
      </c>
      <c r="E1370" s="9" t="s">
        <v>3491</v>
      </c>
      <c r="F1370" s="10" t="str">
        <f>VLOOKUP($E1370,'FP MD'!$A:$F,2,FALSE)</f>
        <v>SPP TAU - Circuit 66426</v>
      </c>
      <c r="G1370" s="10" t="s">
        <v>2629</v>
      </c>
      <c r="H1370" s="10" t="s">
        <v>3311</v>
      </c>
      <c r="I1370" s="10" t="s">
        <v>3317</v>
      </c>
      <c r="J1370" s="10" t="str">
        <f>VLOOKUP($E1370,'FP MD'!$A:$F,3,FALSE)</f>
        <v>SPP Clause</v>
      </c>
      <c r="K1370" s="10" t="str">
        <f>VLOOKUP($E1370,'FP MD'!$A:$F,4,FALSE)</f>
        <v/>
      </c>
      <c r="L1370" s="10" t="str">
        <f>VLOOKUP($E1370,'FP MD'!$A:$F,5,FALSE)</f>
        <v>SPP - TAU - Transmission Asset Upgrades</v>
      </c>
      <c r="M1370" s="10">
        <f>VLOOKUP($E1370,'FP MD'!$A:$F,6,FALSE)</f>
        <v>0</v>
      </c>
      <c r="N1370" s="11">
        <v>202812</v>
      </c>
      <c r="O1370" s="15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0</v>
      </c>
      <c r="AX1370" s="16">
        <v>0</v>
      </c>
      <c r="AY1370" s="16">
        <v>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  <c r="BI1370" s="16">
        <v>0</v>
      </c>
      <c r="BJ1370" s="16">
        <v>0</v>
      </c>
      <c r="BK1370" s="16">
        <v>0</v>
      </c>
      <c r="BL1370" s="16">
        <v>0</v>
      </c>
      <c r="BM1370" s="16">
        <v>0</v>
      </c>
      <c r="BN1370" s="16">
        <v>0</v>
      </c>
      <c r="BO1370" s="16">
        <v>0</v>
      </c>
      <c r="BP1370" s="16">
        <v>0</v>
      </c>
      <c r="BQ1370" s="16">
        <v>0</v>
      </c>
      <c r="BR1370" s="16">
        <v>0</v>
      </c>
      <c r="BS1370" s="16">
        <v>0</v>
      </c>
      <c r="BT1370" s="16">
        <v>0</v>
      </c>
      <c r="BU1370" s="16">
        <v>0</v>
      </c>
      <c r="BV1370" s="16">
        <v>0</v>
      </c>
      <c r="BW1370" s="16">
        <v>49999.999999999985</v>
      </c>
      <c r="BX1370" s="14">
        <f t="shared" si="21"/>
        <v>0</v>
      </c>
    </row>
    <row r="1371" spans="1:76" s="17" customFormat="1" x14ac:dyDescent="0.3">
      <c r="A1371" s="7" t="s">
        <v>462</v>
      </c>
      <c r="B1371" s="8" t="s">
        <v>3493</v>
      </c>
      <c r="C1371" s="21" t="s">
        <v>3494</v>
      </c>
      <c r="D1371" s="9">
        <v>35600</v>
      </c>
      <c r="E1371" s="9" t="s">
        <v>3493</v>
      </c>
      <c r="F1371" s="10" t="str">
        <f>VLOOKUP($E1371,'FP MD'!$A:$F,2,FALSE)</f>
        <v>Vehicle to Grid Intergration (VGI)</v>
      </c>
      <c r="G1371" s="10" t="s">
        <v>3454</v>
      </c>
      <c r="H1371" s="10" t="s">
        <v>564</v>
      </c>
      <c r="I1371" s="10" t="s">
        <v>565</v>
      </c>
      <c r="J1371" s="10" t="str">
        <f>VLOOKUP($E1371,'FP MD'!$A:$F,3,FALSE)</f>
        <v>Adv Dist Infrastructure (ADI)</v>
      </c>
      <c r="K1371" s="10" t="str">
        <f>VLOOKUP($E1371,'FP MD'!$A:$F,4,FALSE)</f>
        <v/>
      </c>
      <c r="L1371" s="10" t="str">
        <f>VLOOKUP($E1371,'FP MD'!$A:$F,5,FALSE)</f>
        <v/>
      </c>
      <c r="M1371" s="10">
        <f>VLOOKUP($E1371,'FP MD'!$A:$F,6,FALSE)</f>
        <v>0</v>
      </c>
      <c r="N1371" s="11">
        <v>202812</v>
      </c>
      <c r="O1371" s="15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0</v>
      </c>
      <c r="AO1371" s="16">
        <v>0</v>
      </c>
      <c r="AP1371" s="16">
        <v>0</v>
      </c>
      <c r="AQ1371" s="16">
        <v>0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  <c r="BI1371" s="16">
        <v>0</v>
      </c>
      <c r="BJ1371" s="16">
        <v>0</v>
      </c>
      <c r="BK1371" s="16">
        <v>0</v>
      </c>
      <c r="BL1371" s="16">
        <v>0</v>
      </c>
      <c r="BM1371" s="16">
        <v>0</v>
      </c>
      <c r="BN1371" s="16">
        <v>0</v>
      </c>
      <c r="BO1371" s="16">
        <v>0</v>
      </c>
      <c r="BP1371" s="16">
        <v>0</v>
      </c>
      <c r="BQ1371" s="16">
        <v>0</v>
      </c>
      <c r="BR1371" s="16">
        <v>0</v>
      </c>
      <c r="BS1371" s="16">
        <v>0</v>
      </c>
      <c r="BT1371" s="16">
        <v>0</v>
      </c>
      <c r="BU1371" s="16">
        <v>0</v>
      </c>
      <c r="BV1371" s="16">
        <v>0</v>
      </c>
      <c r="BW1371" s="16">
        <v>6724722.7299999995</v>
      </c>
      <c r="BX1371" s="14">
        <f t="shared" si="21"/>
        <v>0</v>
      </c>
    </row>
    <row r="1372" spans="1:76" s="17" customFormat="1" x14ac:dyDescent="0.3">
      <c r="A1372" s="7" t="s">
        <v>468</v>
      </c>
      <c r="B1372" s="8" t="s">
        <v>3495</v>
      </c>
      <c r="C1372" s="21" t="s">
        <v>3496</v>
      </c>
      <c r="D1372" s="9">
        <v>35600</v>
      </c>
      <c r="E1372" s="9" t="s">
        <v>3495</v>
      </c>
      <c r="F1372" s="10" t="str">
        <f>VLOOKUP($E1372,'FP MD'!$A:$F,2,FALSE)</f>
        <v>EV Distrib Infra Dist TXs &amp; Second</v>
      </c>
      <c r="G1372" s="10" t="s">
        <v>511</v>
      </c>
      <c r="H1372" s="10" t="s">
        <v>564</v>
      </c>
      <c r="I1372" s="10" t="s">
        <v>565</v>
      </c>
      <c r="J1372" s="10" t="str">
        <f>VLOOKUP($E1372,'FP MD'!$A:$F,3,FALSE)</f>
        <v>Adv Dist Infrastructure (ADI)</v>
      </c>
      <c r="K1372" s="10" t="str">
        <f>VLOOKUP($E1372,'FP MD'!$A:$F,4,FALSE)</f>
        <v/>
      </c>
      <c r="L1372" s="10" t="str">
        <f>VLOOKUP($E1372,'FP MD'!$A:$F,5,FALSE)</f>
        <v/>
      </c>
      <c r="M1372" s="10">
        <f>VLOOKUP($E1372,'FP MD'!$A:$F,6,FALSE)</f>
        <v>0</v>
      </c>
      <c r="N1372" s="11" t="s">
        <v>97</v>
      </c>
      <c r="O1372" s="15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41666.67</v>
      </c>
      <c r="AC1372" s="16">
        <v>41666.67</v>
      </c>
      <c r="AD1372" s="16">
        <v>41666.67</v>
      </c>
      <c r="AE1372" s="16">
        <v>41666.67</v>
      </c>
      <c r="AF1372" s="16">
        <v>41666.669999999984</v>
      </c>
      <c r="AG1372" s="16">
        <v>41666.669999999984</v>
      </c>
      <c r="AH1372" s="16">
        <v>41666.669999999984</v>
      </c>
      <c r="AI1372" s="16">
        <v>41666.669999999984</v>
      </c>
      <c r="AJ1372" s="16">
        <v>41666.669999999984</v>
      </c>
      <c r="AK1372" s="16">
        <v>41666.669999999984</v>
      </c>
      <c r="AL1372" s="16">
        <v>41666.669999999984</v>
      </c>
      <c r="AM1372" s="16">
        <v>41666.669999999984</v>
      </c>
      <c r="AN1372" s="16">
        <v>131613.88000000006</v>
      </c>
      <c r="AO1372" s="16">
        <v>131613.92000000004</v>
      </c>
      <c r="AP1372" s="16">
        <v>131613.92000000004</v>
      </c>
      <c r="AQ1372" s="16">
        <v>131613.92000000004</v>
      </c>
      <c r="AR1372" s="16">
        <v>131613.92000000004</v>
      </c>
      <c r="AS1372" s="16">
        <v>131613.91999999993</v>
      </c>
      <c r="AT1372" s="16">
        <v>131613.91999999993</v>
      </c>
      <c r="AU1372" s="16">
        <v>131613.91999999993</v>
      </c>
      <c r="AV1372" s="16">
        <v>131613.91999999993</v>
      </c>
      <c r="AW1372" s="16">
        <v>131613.91999999993</v>
      </c>
      <c r="AX1372" s="16">
        <v>131613.91999999993</v>
      </c>
      <c r="AY1372" s="16">
        <v>131613.91999999993</v>
      </c>
      <c r="AZ1372" s="16">
        <v>375849</v>
      </c>
      <c r="BA1372" s="16">
        <v>375849</v>
      </c>
      <c r="BB1372" s="16">
        <v>375849</v>
      </c>
      <c r="BC1372" s="16">
        <v>375849</v>
      </c>
      <c r="BD1372" s="16">
        <v>375849</v>
      </c>
      <c r="BE1372" s="16">
        <v>375848.99999999953</v>
      </c>
      <c r="BF1372" s="16">
        <v>375849</v>
      </c>
      <c r="BG1372" s="16">
        <v>375849</v>
      </c>
      <c r="BH1372" s="16">
        <v>375849</v>
      </c>
      <c r="BI1372" s="16">
        <v>375849</v>
      </c>
      <c r="BJ1372" s="16">
        <v>375849</v>
      </c>
      <c r="BK1372" s="16">
        <v>375849</v>
      </c>
      <c r="BL1372" s="16">
        <v>537639.62000000011</v>
      </c>
      <c r="BM1372" s="16">
        <v>537639.58000000007</v>
      </c>
      <c r="BN1372" s="16">
        <v>537639.58000000007</v>
      </c>
      <c r="BO1372" s="16">
        <v>537639.57999999914</v>
      </c>
      <c r="BP1372" s="16">
        <v>537639.58000000007</v>
      </c>
      <c r="BQ1372" s="16">
        <v>537639.58000000007</v>
      </c>
      <c r="BR1372" s="16">
        <v>537639.58000000007</v>
      </c>
      <c r="BS1372" s="16">
        <v>537639.58000000007</v>
      </c>
      <c r="BT1372" s="16">
        <v>537639.58000000007</v>
      </c>
      <c r="BU1372" s="16">
        <v>537639.58000000007</v>
      </c>
      <c r="BV1372" s="16">
        <v>537639.58000000007</v>
      </c>
      <c r="BW1372" s="16">
        <v>537639.58000000007</v>
      </c>
      <c r="BX1372" s="14">
        <f t="shared" si="21"/>
        <v>6589555.0399999991</v>
      </c>
    </row>
    <row r="1373" spans="1:76" s="17" customFormat="1" x14ac:dyDescent="0.3">
      <c r="A1373" s="7" t="s">
        <v>462</v>
      </c>
      <c r="B1373" s="8" t="s">
        <v>3497</v>
      </c>
      <c r="C1373" s="21" t="s">
        <v>3498</v>
      </c>
      <c r="D1373" s="9">
        <v>35600</v>
      </c>
      <c r="E1373" s="9" t="s">
        <v>3497</v>
      </c>
      <c r="F1373" s="10" t="str">
        <f>VLOOKUP($E1373,'FP MD'!$A:$F,2,FALSE)</f>
        <v xml:space="preserve">Smart Inverter Pilot </v>
      </c>
      <c r="G1373" s="10" t="s">
        <v>3454</v>
      </c>
      <c r="H1373" s="10" t="s">
        <v>1226</v>
      </c>
      <c r="I1373" s="10" t="s">
        <v>1240</v>
      </c>
      <c r="J1373" s="10" t="str">
        <f>VLOOKUP($E1373,'FP MD'!$A:$F,3,FALSE)</f>
        <v>Adv Dist Infrastructure (ADI)</v>
      </c>
      <c r="K1373" s="10" t="str">
        <f>VLOOKUP($E1373,'FP MD'!$A:$F,4,FALSE)</f>
        <v/>
      </c>
      <c r="L1373" s="10" t="str">
        <f>VLOOKUP($E1373,'FP MD'!$A:$F,5,FALSE)</f>
        <v/>
      </c>
      <c r="M1373" s="10">
        <f>VLOOKUP($E1373,'FP MD'!$A:$F,6,FALSE)</f>
        <v>0</v>
      </c>
      <c r="N1373" s="11">
        <v>202809</v>
      </c>
      <c r="O1373" s="15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0</v>
      </c>
      <c r="BE1373" s="16">
        <v>0</v>
      </c>
      <c r="BF1373" s="16">
        <v>0</v>
      </c>
      <c r="BG1373" s="16">
        <v>0</v>
      </c>
      <c r="BH1373" s="16">
        <v>0</v>
      </c>
      <c r="BI1373" s="16">
        <v>0</v>
      </c>
      <c r="BJ1373" s="16">
        <v>0</v>
      </c>
      <c r="BK1373" s="16">
        <v>0</v>
      </c>
      <c r="BL1373" s="16">
        <v>0</v>
      </c>
      <c r="BM1373" s="16">
        <v>0</v>
      </c>
      <c r="BN1373" s="16">
        <v>0</v>
      </c>
      <c r="BO1373" s="16">
        <v>0</v>
      </c>
      <c r="BP1373" s="16">
        <v>0</v>
      </c>
      <c r="BQ1373" s="16">
        <v>0</v>
      </c>
      <c r="BR1373" s="16">
        <v>0</v>
      </c>
      <c r="BS1373" s="16">
        <v>0</v>
      </c>
      <c r="BT1373" s="16">
        <v>10549873.550000001</v>
      </c>
      <c r="BU1373" s="16">
        <v>0</v>
      </c>
      <c r="BV1373" s="16">
        <v>0</v>
      </c>
      <c r="BW1373" s="16">
        <v>0</v>
      </c>
      <c r="BX1373" s="14">
        <f t="shared" si="21"/>
        <v>0</v>
      </c>
    </row>
    <row r="1374" spans="1:76" s="17" customFormat="1" x14ac:dyDescent="0.3">
      <c r="A1374" s="7" t="s">
        <v>462</v>
      </c>
      <c r="B1374" s="8" t="s">
        <v>3499</v>
      </c>
      <c r="C1374" s="21" t="s">
        <v>3500</v>
      </c>
      <c r="D1374" s="9">
        <v>35600</v>
      </c>
      <c r="E1374" s="9" t="s">
        <v>3497</v>
      </c>
      <c r="F1374" s="10" t="str">
        <f>VLOOKUP($E1374,'FP MD'!$A:$F,2,FALSE)</f>
        <v xml:space="preserve">Smart Inverter Pilot </v>
      </c>
      <c r="G1374" s="10" t="s">
        <v>3454</v>
      </c>
      <c r="H1374" s="10" t="s">
        <v>1226</v>
      </c>
      <c r="I1374" s="10" t="s">
        <v>1240</v>
      </c>
      <c r="J1374" s="10" t="str">
        <f>VLOOKUP($E1374,'FP MD'!$A:$F,3,FALSE)</f>
        <v>Adv Dist Infrastructure (ADI)</v>
      </c>
      <c r="K1374" s="10" t="str">
        <f>VLOOKUP($E1374,'FP MD'!$A:$F,4,FALSE)</f>
        <v/>
      </c>
      <c r="L1374" s="10" t="str">
        <f>VLOOKUP($E1374,'FP MD'!$A:$F,5,FALSE)</f>
        <v/>
      </c>
      <c r="M1374" s="10">
        <f>VLOOKUP($E1374,'FP MD'!$A:$F,6,FALSE)</f>
        <v>0</v>
      </c>
      <c r="N1374" s="11">
        <v>202406</v>
      </c>
      <c r="O1374" s="15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178090.97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0</v>
      </c>
      <c r="BE1374" s="16">
        <v>0</v>
      </c>
      <c r="BF1374" s="16">
        <v>0</v>
      </c>
      <c r="BG1374" s="16">
        <v>0</v>
      </c>
      <c r="BH1374" s="16">
        <v>0</v>
      </c>
      <c r="BI1374" s="16">
        <v>0</v>
      </c>
      <c r="BJ1374" s="16">
        <v>0</v>
      </c>
      <c r="BK1374" s="16">
        <v>0</v>
      </c>
      <c r="BL1374" s="16">
        <v>0</v>
      </c>
      <c r="BM1374" s="16">
        <v>0</v>
      </c>
      <c r="BN1374" s="16">
        <v>0</v>
      </c>
      <c r="BO1374" s="16">
        <v>0</v>
      </c>
      <c r="BP1374" s="16">
        <v>0</v>
      </c>
      <c r="BQ1374" s="16">
        <v>0</v>
      </c>
      <c r="BR1374" s="16">
        <v>0</v>
      </c>
      <c r="BS1374" s="16">
        <v>0</v>
      </c>
      <c r="BT1374" s="16">
        <v>0</v>
      </c>
      <c r="BU1374" s="16">
        <v>0</v>
      </c>
      <c r="BV1374" s="16">
        <v>0</v>
      </c>
      <c r="BW1374" s="16">
        <v>0</v>
      </c>
      <c r="BX1374" s="14">
        <f t="shared" si="21"/>
        <v>178090.97</v>
      </c>
    </row>
    <row r="1375" spans="1:76" s="17" customFormat="1" x14ac:dyDescent="0.3">
      <c r="A1375" s="7" t="s">
        <v>462</v>
      </c>
      <c r="B1375" s="8" t="s">
        <v>3501</v>
      </c>
      <c r="C1375" s="21" t="s">
        <v>3502</v>
      </c>
      <c r="D1375" s="9">
        <v>35600</v>
      </c>
      <c r="E1375" s="9" t="s">
        <v>3501</v>
      </c>
      <c r="F1375" s="10" t="str">
        <f>VLOOKUP($E1375,'FP MD'!$A:$F,2,FALSE)</f>
        <v>Interconnet Standards for Smart Inv</v>
      </c>
      <c r="G1375" s="10" t="s">
        <v>3454</v>
      </c>
      <c r="H1375" s="10" t="s">
        <v>564</v>
      </c>
      <c r="I1375" s="10" t="s">
        <v>565</v>
      </c>
      <c r="J1375" s="10" t="str">
        <f>VLOOKUP($E1375,'FP MD'!$A:$F,3,FALSE)</f>
        <v>Adv Dist Infrastructure (ADI)</v>
      </c>
      <c r="K1375" s="10" t="str">
        <f>VLOOKUP($E1375,'FP MD'!$A:$F,4,FALSE)</f>
        <v/>
      </c>
      <c r="L1375" s="10" t="str">
        <f>VLOOKUP($E1375,'FP MD'!$A:$F,5,FALSE)</f>
        <v/>
      </c>
      <c r="M1375" s="10">
        <f>VLOOKUP($E1375,'FP MD'!$A:$F,6,FALSE)</f>
        <v>0</v>
      </c>
      <c r="N1375" s="11">
        <v>202612</v>
      </c>
      <c r="O1375" s="15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3157682.17</v>
      </c>
      <c r="AZ1375" s="16">
        <v>0</v>
      </c>
      <c r="BA1375" s="16">
        <v>0</v>
      </c>
      <c r="BB1375" s="16">
        <v>0</v>
      </c>
      <c r="BC1375" s="16">
        <v>0</v>
      </c>
      <c r="BD1375" s="16">
        <v>0</v>
      </c>
      <c r="BE1375" s="16">
        <v>0</v>
      </c>
      <c r="BF1375" s="16">
        <v>0</v>
      </c>
      <c r="BG1375" s="16">
        <v>0</v>
      </c>
      <c r="BH1375" s="16">
        <v>0</v>
      </c>
      <c r="BI1375" s="16">
        <v>0</v>
      </c>
      <c r="BJ1375" s="16">
        <v>0</v>
      </c>
      <c r="BK1375" s="16">
        <v>0</v>
      </c>
      <c r="BL1375" s="16">
        <v>0</v>
      </c>
      <c r="BM1375" s="16">
        <v>0</v>
      </c>
      <c r="BN1375" s="16">
        <v>0</v>
      </c>
      <c r="BO1375" s="16">
        <v>0</v>
      </c>
      <c r="BP1375" s="16">
        <v>0</v>
      </c>
      <c r="BQ1375" s="16">
        <v>0</v>
      </c>
      <c r="BR1375" s="16">
        <v>0</v>
      </c>
      <c r="BS1375" s="16">
        <v>0</v>
      </c>
      <c r="BT1375" s="16">
        <v>0</v>
      </c>
      <c r="BU1375" s="16">
        <v>0</v>
      </c>
      <c r="BV1375" s="16">
        <v>0</v>
      </c>
      <c r="BW1375" s="16">
        <v>0</v>
      </c>
      <c r="BX1375" s="14">
        <f t="shared" si="21"/>
        <v>3157682.17</v>
      </c>
    </row>
    <row r="1376" spans="1:76" s="17" customFormat="1" x14ac:dyDescent="0.3">
      <c r="A1376" s="7" t="s">
        <v>478</v>
      </c>
      <c r="B1376" s="8" t="s">
        <v>3503</v>
      </c>
      <c r="C1376" s="21" t="s">
        <v>3504</v>
      </c>
      <c r="D1376" s="9">
        <v>35600</v>
      </c>
      <c r="E1376" s="9" t="s">
        <v>3503</v>
      </c>
      <c r="F1376" s="10" t="str">
        <f>VLOOKUP($E1376,'FP MD'!$A:$F,2,FALSE)</f>
        <v>DERMS controlled PV systems</v>
      </c>
      <c r="G1376" s="10" t="s">
        <v>1221</v>
      </c>
      <c r="H1376" s="10" t="s">
        <v>1222</v>
      </c>
      <c r="I1376" s="10" t="s">
        <v>1222</v>
      </c>
      <c r="J1376" s="10" t="str">
        <f>VLOOKUP($E1376,'FP MD'!$A:$F,3,FALSE)</f>
        <v>Adv Dist Infrastructure (ADI)</v>
      </c>
      <c r="K1376" s="10" t="str">
        <f>VLOOKUP($E1376,'FP MD'!$A:$F,4,FALSE)</f>
        <v/>
      </c>
      <c r="L1376" s="10" t="str">
        <f>VLOOKUP($E1376,'FP MD'!$A:$F,5,FALSE)</f>
        <v/>
      </c>
      <c r="M1376" s="10">
        <f>VLOOKUP($E1376,'FP MD'!$A:$F,6,FALSE)</f>
        <v>0</v>
      </c>
      <c r="N1376" s="11" t="s">
        <v>97</v>
      </c>
      <c r="O1376" s="15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41666.660000000003</v>
      </c>
      <c r="AC1376" s="16">
        <v>41666.660000000003</v>
      </c>
      <c r="AD1376" s="16">
        <v>41666.660000000003</v>
      </c>
      <c r="AE1376" s="16">
        <v>41666.660000000003</v>
      </c>
      <c r="AF1376" s="16">
        <v>41666.660000000003</v>
      </c>
      <c r="AG1376" s="16">
        <v>41666.660000000003</v>
      </c>
      <c r="AH1376" s="16">
        <v>41666.659999999974</v>
      </c>
      <c r="AI1376" s="16">
        <v>41666.660000000033</v>
      </c>
      <c r="AJ1376" s="16">
        <v>41666.660000000033</v>
      </c>
      <c r="AK1376" s="16">
        <v>41666.660000000033</v>
      </c>
      <c r="AL1376" s="16">
        <v>41666.660000000033</v>
      </c>
      <c r="AM1376" s="16">
        <v>41666.739999999991</v>
      </c>
      <c r="AN1376" s="16">
        <v>46893.5</v>
      </c>
      <c r="AO1376" s="16">
        <v>46893.5</v>
      </c>
      <c r="AP1376" s="16">
        <v>46893.5</v>
      </c>
      <c r="AQ1376" s="16">
        <v>46893.5</v>
      </c>
      <c r="AR1376" s="16">
        <v>46893.5</v>
      </c>
      <c r="AS1376" s="16">
        <v>46893.5</v>
      </c>
      <c r="AT1376" s="16">
        <v>46893.5</v>
      </c>
      <c r="AU1376" s="16">
        <v>46893.5</v>
      </c>
      <c r="AV1376" s="16">
        <v>46893.5</v>
      </c>
      <c r="AW1376" s="16">
        <v>46893.5</v>
      </c>
      <c r="AX1376" s="16">
        <v>46893.5</v>
      </c>
      <c r="AY1376" s="16">
        <v>46893.499999999884</v>
      </c>
      <c r="AZ1376" s="16">
        <v>64446.620000000112</v>
      </c>
      <c r="BA1376" s="16">
        <v>64446.580000000075</v>
      </c>
      <c r="BB1376" s="16">
        <v>64446.580000000075</v>
      </c>
      <c r="BC1376" s="16">
        <v>64446.580000000075</v>
      </c>
      <c r="BD1376" s="16">
        <v>64446.580000000075</v>
      </c>
      <c r="BE1376" s="16">
        <v>64446.580000000075</v>
      </c>
      <c r="BF1376" s="16">
        <v>64446.580000000075</v>
      </c>
      <c r="BG1376" s="16">
        <v>64446.580000000075</v>
      </c>
      <c r="BH1376" s="16">
        <v>64446.580000000075</v>
      </c>
      <c r="BI1376" s="16">
        <v>64446.580000000075</v>
      </c>
      <c r="BJ1376" s="16">
        <v>64446.580000000075</v>
      </c>
      <c r="BK1376" s="16">
        <v>64446.580000000075</v>
      </c>
      <c r="BL1376" s="16">
        <v>82157.379999999888</v>
      </c>
      <c r="BM1376" s="16">
        <v>82157.419999999925</v>
      </c>
      <c r="BN1376" s="16">
        <v>82157.419999999925</v>
      </c>
      <c r="BO1376" s="16">
        <v>82157.419999999925</v>
      </c>
      <c r="BP1376" s="16">
        <v>82157.419999999925</v>
      </c>
      <c r="BQ1376" s="16">
        <v>82157.419999999925</v>
      </c>
      <c r="BR1376" s="16">
        <v>82157.419999999925</v>
      </c>
      <c r="BS1376" s="16">
        <v>82157.419999999925</v>
      </c>
      <c r="BT1376" s="16">
        <v>82157.419999999925</v>
      </c>
      <c r="BU1376" s="16">
        <v>82157.419999999925</v>
      </c>
      <c r="BV1376" s="16">
        <v>82157.419999999925</v>
      </c>
      <c r="BW1376" s="16">
        <v>82157.419999999925</v>
      </c>
      <c r="BX1376" s="14">
        <f t="shared" si="21"/>
        <v>1836081.0000000009</v>
      </c>
    </row>
    <row r="1377" spans="1:76" s="17" customFormat="1" x14ac:dyDescent="0.3">
      <c r="A1377" s="7" t="s">
        <v>468</v>
      </c>
      <c r="B1377" s="8" t="s">
        <v>3505</v>
      </c>
      <c r="C1377" s="21" t="s">
        <v>3506</v>
      </c>
      <c r="D1377" s="9">
        <v>36200</v>
      </c>
      <c r="E1377" s="9" t="s">
        <v>3505</v>
      </c>
      <c r="F1377" s="10" t="str">
        <f>VLOOKUP($E1377,'FP MD'!$A:$F,2,FALSE)</f>
        <v>SPP - Sub Extreme Weather (SEW)</v>
      </c>
      <c r="G1377" s="10" t="s">
        <v>3454</v>
      </c>
      <c r="H1377" s="10" t="s">
        <v>3507</v>
      </c>
      <c r="I1377" s="10" t="s">
        <v>3508</v>
      </c>
      <c r="J1377" s="10" t="str">
        <f>VLOOKUP($E1377,'FP MD'!$A:$F,3,FALSE)</f>
        <v>SPP Clause</v>
      </c>
      <c r="K1377" s="10" t="str">
        <f>VLOOKUP($E1377,'FP MD'!$A:$F,4,FALSE)</f>
        <v/>
      </c>
      <c r="L1377" s="10" t="str">
        <f>VLOOKUP($E1377,'FP MD'!$A:$F,5,FALSE)</f>
        <v>SPP - SEW - Substation Extreme Weather</v>
      </c>
      <c r="M1377" s="10">
        <f>VLOOKUP($E1377,'FP MD'!$A:$F,6,FALSE)</f>
        <v>0</v>
      </c>
      <c r="N1377" s="11" t="s">
        <v>97</v>
      </c>
      <c r="O1377" s="15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58333.37</v>
      </c>
      <c r="AC1377" s="16">
        <v>58333.330000000009</v>
      </c>
      <c r="AD1377" s="16">
        <v>58333.330000000016</v>
      </c>
      <c r="AE1377" s="16">
        <v>58333.330000000016</v>
      </c>
      <c r="AF1377" s="16">
        <v>58333.330000000016</v>
      </c>
      <c r="AG1377" s="16">
        <v>58333.330000000016</v>
      </c>
      <c r="AH1377" s="16">
        <v>58333.330000000016</v>
      </c>
      <c r="AI1377" s="16">
        <v>58333.330000000016</v>
      </c>
      <c r="AJ1377" s="16">
        <v>58333.330000000016</v>
      </c>
      <c r="AK1377" s="16">
        <v>58333.329999999958</v>
      </c>
      <c r="AL1377" s="16">
        <v>58333.329999999958</v>
      </c>
      <c r="AM1377" s="16">
        <v>58333.329999999958</v>
      </c>
      <c r="AN1377" s="16">
        <v>277083.33000000007</v>
      </c>
      <c r="AO1377" s="16">
        <v>277083.33000000007</v>
      </c>
      <c r="AP1377" s="16">
        <v>277083.33000000007</v>
      </c>
      <c r="AQ1377" s="16">
        <v>277083.33000000007</v>
      </c>
      <c r="AR1377" s="16">
        <v>277083.33000000007</v>
      </c>
      <c r="AS1377" s="16">
        <v>277083.33000000007</v>
      </c>
      <c r="AT1377" s="16">
        <v>277083.33000000007</v>
      </c>
      <c r="AU1377" s="16">
        <v>277083.33000000007</v>
      </c>
      <c r="AV1377" s="16">
        <v>277083.33000000007</v>
      </c>
      <c r="AW1377" s="16">
        <v>277083.33000000007</v>
      </c>
      <c r="AX1377" s="16">
        <v>277083.33000000007</v>
      </c>
      <c r="AY1377" s="16">
        <v>277083.33000000007</v>
      </c>
      <c r="AZ1377" s="16">
        <v>245416.66999999993</v>
      </c>
      <c r="BA1377" s="16">
        <v>245416.66999999993</v>
      </c>
      <c r="BB1377" s="16">
        <v>245416.66999999993</v>
      </c>
      <c r="BC1377" s="16">
        <v>245416.66999999993</v>
      </c>
      <c r="BD1377" s="16">
        <v>245416.66999999993</v>
      </c>
      <c r="BE1377" s="16">
        <v>245416.66999999993</v>
      </c>
      <c r="BF1377" s="16">
        <v>245416.66999999993</v>
      </c>
      <c r="BG1377" s="16">
        <v>245416.66999999993</v>
      </c>
      <c r="BH1377" s="16">
        <v>245416.66999999993</v>
      </c>
      <c r="BI1377" s="16">
        <v>245416.66999999993</v>
      </c>
      <c r="BJ1377" s="16">
        <v>245416.66999999993</v>
      </c>
      <c r="BK1377" s="16">
        <v>245416.66999999993</v>
      </c>
      <c r="BL1377" s="16">
        <v>395833.37000000011</v>
      </c>
      <c r="BM1377" s="16">
        <v>395833.33000000007</v>
      </c>
      <c r="BN1377" s="16">
        <v>395833.33000000007</v>
      </c>
      <c r="BO1377" s="16">
        <v>395833.32999999914</v>
      </c>
      <c r="BP1377" s="16">
        <v>395833.33000000007</v>
      </c>
      <c r="BQ1377" s="16">
        <v>395833.33000000007</v>
      </c>
      <c r="BR1377" s="16">
        <v>395833.33000000007</v>
      </c>
      <c r="BS1377" s="16">
        <v>395833.33000000007</v>
      </c>
      <c r="BT1377" s="16">
        <v>395833.33000000007</v>
      </c>
      <c r="BU1377" s="16">
        <v>395833.33000000007</v>
      </c>
      <c r="BV1377" s="16">
        <v>395833.33000000007</v>
      </c>
      <c r="BW1377" s="16">
        <v>395833.33000000007</v>
      </c>
      <c r="BX1377" s="14">
        <f t="shared" si="21"/>
        <v>6970000</v>
      </c>
    </row>
    <row r="1378" spans="1:76" s="17" customFormat="1" x14ac:dyDescent="0.3">
      <c r="A1378" s="7" t="s">
        <v>462</v>
      </c>
      <c r="B1378" s="8" t="s">
        <v>3509</v>
      </c>
      <c r="C1378" s="21" t="s">
        <v>3510</v>
      </c>
      <c r="D1378" s="9">
        <v>36200</v>
      </c>
      <c r="E1378" s="9" t="s">
        <v>3511</v>
      </c>
      <c r="F1378" s="10" t="str">
        <f>VLOOKUP($E1378,'FP MD'!$A:$F,2,FALSE)</f>
        <v>SPP SEW - MacDill (D)</v>
      </c>
      <c r="G1378" s="10" t="s">
        <v>3454</v>
      </c>
      <c r="H1378" s="10" t="s">
        <v>3507</v>
      </c>
      <c r="I1378" s="10" t="s">
        <v>3512</v>
      </c>
      <c r="J1378" s="10" t="str">
        <f>VLOOKUP($E1378,'FP MD'!$A:$F,3,FALSE)</f>
        <v>SPP Clause</v>
      </c>
      <c r="K1378" s="10" t="str">
        <f>VLOOKUP($E1378,'FP MD'!$A:$F,4,FALSE)</f>
        <v/>
      </c>
      <c r="L1378" s="10" t="str">
        <f>VLOOKUP($E1378,'FP MD'!$A:$F,5,FALSE)</f>
        <v>SPP - SEW - Substation Extreme Weather</v>
      </c>
      <c r="M1378" s="10">
        <f>VLOOKUP($E1378,'FP MD'!$A:$F,6,FALSE)</f>
        <v>0</v>
      </c>
      <c r="N1378" s="11">
        <v>202403</v>
      </c>
      <c r="O1378" s="15">
        <v>0</v>
      </c>
      <c r="P1378" s="16">
        <v>0</v>
      </c>
      <c r="Q1378" s="16">
        <v>0</v>
      </c>
      <c r="R1378" s="16">
        <v>271777.37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0</v>
      </c>
      <c r="BE1378" s="16">
        <v>0</v>
      </c>
      <c r="BF1378" s="16">
        <v>0</v>
      </c>
      <c r="BG1378" s="16">
        <v>0</v>
      </c>
      <c r="BH1378" s="16">
        <v>0</v>
      </c>
      <c r="BI1378" s="16">
        <v>0</v>
      </c>
      <c r="BJ1378" s="16">
        <v>0</v>
      </c>
      <c r="BK1378" s="16">
        <v>0</v>
      </c>
      <c r="BL1378" s="16">
        <v>0</v>
      </c>
      <c r="BM1378" s="16">
        <v>0</v>
      </c>
      <c r="BN1378" s="16">
        <v>0</v>
      </c>
      <c r="BO1378" s="16">
        <v>0</v>
      </c>
      <c r="BP1378" s="16">
        <v>0</v>
      </c>
      <c r="BQ1378" s="16">
        <v>0</v>
      </c>
      <c r="BR1378" s="16">
        <v>0</v>
      </c>
      <c r="BS1378" s="16">
        <v>0</v>
      </c>
      <c r="BT1378" s="16">
        <v>0</v>
      </c>
      <c r="BU1378" s="16">
        <v>0</v>
      </c>
      <c r="BV1378" s="16">
        <v>0</v>
      </c>
      <c r="BW1378" s="16">
        <v>0</v>
      </c>
      <c r="BX1378" s="14">
        <f t="shared" si="21"/>
        <v>271777.37</v>
      </c>
    </row>
    <row r="1379" spans="1:76" s="17" customFormat="1" x14ac:dyDescent="0.3">
      <c r="A1379" s="7" t="s">
        <v>462</v>
      </c>
      <c r="B1379" s="8" t="s">
        <v>3513</v>
      </c>
      <c r="C1379" s="21" t="s">
        <v>3514</v>
      </c>
      <c r="D1379" s="9">
        <v>36200</v>
      </c>
      <c r="E1379" s="9" t="s">
        <v>3513</v>
      </c>
      <c r="F1379" s="10" t="str">
        <f>VLOOKUP($E1379,'FP MD'!$A:$F,2,FALSE)</f>
        <v>SPP SEW - Maritime (D)</v>
      </c>
      <c r="G1379" s="10" t="s">
        <v>3454</v>
      </c>
      <c r="H1379" s="10" t="s">
        <v>3507</v>
      </c>
      <c r="I1379" s="10" t="s">
        <v>3515</v>
      </c>
      <c r="J1379" s="10" t="str">
        <f>VLOOKUP($E1379,'FP MD'!$A:$F,3,FALSE)</f>
        <v>SPP Clause</v>
      </c>
      <c r="K1379" s="10" t="str">
        <f>VLOOKUP($E1379,'FP MD'!$A:$F,4,FALSE)</f>
        <v/>
      </c>
      <c r="L1379" s="10" t="str">
        <f>VLOOKUP($E1379,'FP MD'!$A:$F,5,FALSE)</f>
        <v>SPP - SEW - Substation Extreme Weather</v>
      </c>
      <c r="M1379" s="10">
        <f>VLOOKUP($E1379,'FP MD'!$A:$F,6,FALSE)</f>
        <v>0</v>
      </c>
      <c r="N1379" s="11">
        <v>202512</v>
      </c>
      <c r="O1379" s="15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5375001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0</v>
      </c>
      <c r="BE1379" s="16">
        <v>0</v>
      </c>
      <c r="BF1379" s="16">
        <v>0</v>
      </c>
      <c r="BG1379" s="16">
        <v>0</v>
      </c>
      <c r="BH1379" s="16">
        <v>0</v>
      </c>
      <c r="BI1379" s="16">
        <v>0</v>
      </c>
      <c r="BJ1379" s="16">
        <v>0</v>
      </c>
      <c r="BK1379" s="16">
        <v>0</v>
      </c>
      <c r="BL1379" s="16">
        <v>0</v>
      </c>
      <c r="BM1379" s="16">
        <v>0</v>
      </c>
      <c r="BN1379" s="16">
        <v>0</v>
      </c>
      <c r="BO1379" s="16">
        <v>0</v>
      </c>
      <c r="BP1379" s="16">
        <v>0</v>
      </c>
      <c r="BQ1379" s="16">
        <v>0</v>
      </c>
      <c r="BR1379" s="16">
        <v>0</v>
      </c>
      <c r="BS1379" s="16">
        <v>0</v>
      </c>
      <c r="BT1379" s="16">
        <v>0</v>
      </c>
      <c r="BU1379" s="16">
        <v>0</v>
      </c>
      <c r="BV1379" s="16">
        <v>0</v>
      </c>
      <c r="BW1379" s="16">
        <v>0</v>
      </c>
      <c r="BX1379" s="14">
        <f t="shared" si="21"/>
        <v>5375001</v>
      </c>
    </row>
    <row r="1380" spans="1:76" s="17" customFormat="1" x14ac:dyDescent="0.3">
      <c r="A1380" s="7" t="s">
        <v>462</v>
      </c>
      <c r="B1380" s="8" t="s">
        <v>3516</v>
      </c>
      <c r="C1380" s="21" t="s">
        <v>3514</v>
      </c>
      <c r="D1380" s="9">
        <v>36200</v>
      </c>
      <c r="E1380" s="9" t="s">
        <v>3513</v>
      </c>
      <c r="F1380" s="10" t="str">
        <f>VLOOKUP($E1380,'FP MD'!$A:$F,2,FALSE)</f>
        <v>SPP SEW - Maritime (D)</v>
      </c>
      <c r="G1380" s="10" t="s">
        <v>3454</v>
      </c>
      <c r="H1380" s="10" t="s">
        <v>3507</v>
      </c>
      <c r="I1380" s="10" t="s">
        <v>3515</v>
      </c>
      <c r="J1380" s="10" t="str">
        <f>VLOOKUP($E1380,'FP MD'!$A:$F,3,FALSE)</f>
        <v>SPP Clause</v>
      </c>
      <c r="K1380" s="10" t="str">
        <f>VLOOKUP($E1380,'FP MD'!$A:$F,4,FALSE)</f>
        <v/>
      </c>
      <c r="L1380" s="10" t="str">
        <f>VLOOKUP($E1380,'FP MD'!$A:$F,5,FALSE)</f>
        <v>SPP - SEW - Substation Extreme Weather</v>
      </c>
      <c r="M1380" s="10">
        <f>VLOOKUP($E1380,'FP MD'!$A:$F,6,FALSE)</f>
        <v>0</v>
      </c>
      <c r="N1380" s="11">
        <v>202512</v>
      </c>
      <c r="O1380" s="15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6722.93</v>
      </c>
      <c r="AN1380" s="16">
        <v>0</v>
      </c>
      <c r="AO1380" s="16">
        <v>0</v>
      </c>
      <c r="AP1380" s="16">
        <v>0</v>
      </c>
      <c r="AQ1380" s="16">
        <v>0</v>
      </c>
      <c r="AR1380" s="16">
        <v>0</v>
      </c>
      <c r="AS1380" s="16">
        <v>0</v>
      </c>
      <c r="AT1380" s="16">
        <v>0</v>
      </c>
      <c r="AU1380" s="16">
        <v>0</v>
      </c>
      <c r="AV1380" s="16">
        <v>0</v>
      </c>
      <c r="AW1380" s="16">
        <v>0</v>
      </c>
      <c r="AX1380" s="16">
        <v>0</v>
      </c>
      <c r="AY1380" s="16">
        <v>0</v>
      </c>
      <c r="AZ1380" s="16">
        <v>0</v>
      </c>
      <c r="BA1380" s="16">
        <v>0</v>
      </c>
      <c r="BB1380" s="16">
        <v>0</v>
      </c>
      <c r="BC1380" s="16">
        <v>0</v>
      </c>
      <c r="BD1380" s="16">
        <v>0</v>
      </c>
      <c r="BE1380" s="16">
        <v>0</v>
      </c>
      <c r="BF1380" s="16">
        <v>0</v>
      </c>
      <c r="BG1380" s="16">
        <v>0</v>
      </c>
      <c r="BH1380" s="16">
        <v>0</v>
      </c>
      <c r="BI1380" s="16">
        <v>0</v>
      </c>
      <c r="BJ1380" s="16">
        <v>0</v>
      </c>
      <c r="BK1380" s="16">
        <v>0</v>
      </c>
      <c r="BL1380" s="16">
        <v>0</v>
      </c>
      <c r="BM1380" s="16">
        <v>0</v>
      </c>
      <c r="BN1380" s="16">
        <v>0</v>
      </c>
      <c r="BO1380" s="16">
        <v>0</v>
      </c>
      <c r="BP1380" s="16">
        <v>0</v>
      </c>
      <c r="BQ1380" s="16">
        <v>0</v>
      </c>
      <c r="BR1380" s="16">
        <v>0</v>
      </c>
      <c r="BS1380" s="16">
        <v>0</v>
      </c>
      <c r="BT1380" s="16">
        <v>0</v>
      </c>
      <c r="BU1380" s="16">
        <v>0</v>
      </c>
      <c r="BV1380" s="16">
        <v>0</v>
      </c>
      <c r="BW1380" s="16">
        <v>0</v>
      </c>
      <c r="BX1380" s="14">
        <f t="shared" si="21"/>
        <v>6722.93</v>
      </c>
    </row>
    <row r="1381" spans="1:76" s="17" customFormat="1" x14ac:dyDescent="0.3">
      <c r="A1381" s="7" t="s">
        <v>462</v>
      </c>
      <c r="B1381" s="8" t="s">
        <v>3517</v>
      </c>
      <c r="C1381" s="21" t="s">
        <v>3518</v>
      </c>
      <c r="D1381" s="9">
        <v>36400</v>
      </c>
      <c r="E1381" s="9" t="s">
        <v>3519</v>
      </c>
      <c r="F1381" s="10" t="str">
        <f>VLOOKUP($E1381,'FP MD'!$A:$F,2,FALSE)</f>
        <v>SPP FH - E. Winterhaven 13312</v>
      </c>
      <c r="G1381" s="10" t="s">
        <v>3454</v>
      </c>
      <c r="H1381" s="10" t="s">
        <v>564</v>
      </c>
      <c r="I1381" s="10" t="s">
        <v>565</v>
      </c>
      <c r="J1381" s="10" t="str">
        <f>VLOOKUP($E1381,'FP MD'!$A:$F,3,FALSE)</f>
        <v>SPP Clause</v>
      </c>
      <c r="K1381" s="10" t="str">
        <f>VLOOKUP($E1381,'FP MD'!$A:$F,4,FALSE)</f>
        <v/>
      </c>
      <c r="L1381" s="10" t="str">
        <f>VLOOKUP($E1381,'FP MD'!$A:$F,5,FALSE)</f>
        <v>SPP - FH  - Feeder Hardening</v>
      </c>
      <c r="M1381" s="10">
        <f>VLOOKUP($E1381,'FP MD'!$A:$F,6,FALSE)</f>
        <v>0</v>
      </c>
      <c r="N1381" s="11">
        <v>202402</v>
      </c>
      <c r="O1381" s="15">
        <v>0</v>
      </c>
      <c r="P1381" s="16">
        <v>0</v>
      </c>
      <c r="Q1381" s="16">
        <v>8179.41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0</v>
      </c>
      <c r="BE1381" s="16">
        <v>0</v>
      </c>
      <c r="BF1381" s="16">
        <v>0</v>
      </c>
      <c r="BG1381" s="16">
        <v>0</v>
      </c>
      <c r="BH1381" s="16">
        <v>0</v>
      </c>
      <c r="BI1381" s="16">
        <v>0</v>
      </c>
      <c r="BJ1381" s="16">
        <v>0</v>
      </c>
      <c r="BK1381" s="16">
        <v>0</v>
      </c>
      <c r="BL1381" s="16">
        <v>0</v>
      </c>
      <c r="BM1381" s="16">
        <v>0</v>
      </c>
      <c r="BN1381" s="16">
        <v>0</v>
      </c>
      <c r="BO1381" s="16">
        <v>0</v>
      </c>
      <c r="BP1381" s="16">
        <v>0</v>
      </c>
      <c r="BQ1381" s="16">
        <v>0</v>
      </c>
      <c r="BR1381" s="16">
        <v>0</v>
      </c>
      <c r="BS1381" s="16">
        <v>0</v>
      </c>
      <c r="BT1381" s="16">
        <v>0</v>
      </c>
      <c r="BU1381" s="16">
        <v>0</v>
      </c>
      <c r="BV1381" s="16">
        <v>0</v>
      </c>
      <c r="BW1381" s="16">
        <v>0</v>
      </c>
      <c r="BX1381" s="14">
        <f t="shared" si="21"/>
        <v>8179.41</v>
      </c>
    </row>
    <row r="1382" spans="1:76" s="17" customFormat="1" x14ac:dyDescent="0.3">
      <c r="A1382" s="7" t="s">
        <v>462</v>
      </c>
      <c r="B1382" s="8" t="s">
        <v>3520</v>
      </c>
      <c r="C1382" s="21" t="s">
        <v>3521</v>
      </c>
      <c r="D1382" s="9">
        <v>36400</v>
      </c>
      <c r="E1382" s="9" t="s">
        <v>3522</v>
      </c>
      <c r="F1382" s="10" t="str">
        <f>VLOOKUP($E1382,'FP MD'!$A:$F,2,FALSE)</f>
        <v>SPP FH - Coronet 13984</v>
      </c>
      <c r="G1382" s="10" t="s">
        <v>3454</v>
      </c>
      <c r="H1382" s="10" t="s">
        <v>564</v>
      </c>
      <c r="I1382" s="10" t="s">
        <v>565</v>
      </c>
      <c r="J1382" s="10" t="str">
        <f>VLOOKUP($E1382,'FP MD'!$A:$F,3,FALSE)</f>
        <v>SPP Clause</v>
      </c>
      <c r="K1382" s="10" t="str">
        <f>VLOOKUP($E1382,'FP MD'!$A:$F,4,FALSE)</f>
        <v/>
      </c>
      <c r="L1382" s="10" t="str">
        <f>VLOOKUP($E1382,'FP MD'!$A:$F,5,FALSE)</f>
        <v>SPP - FH  - Feeder Hardening</v>
      </c>
      <c r="M1382" s="10">
        <f>VLOOKUP($E1382,'FP MD'!$A:$F,6,FALSE)</f>
        <v>0</v>
      </c>
      <c r="N1382" s="11">
        <v>202402</v>
      </c>
      <c r="O1382" s="15">
        <v>0</v>
      </c>
      <c r="P1382" s="16">
        <v>0</v>
      </c>
      <c r="Q1382" s="16">
        <v>29595.510000000002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0</v>
      </c>
      <c r="BG1382" s="16">
        <v>0</v>
      </c>
      <c r="BH1382" s="16">
        <v>0</v>
      </c>
      <c r="BI1382" s="16">
        <v>0</v>
      </c>
      <c r="BJ1382" s="16">
        <v>0</v>
      </c>
      <c r="BK1382" s="16">
        <v>0</v>
      </c>
      <c r="BL1382" s="16">
        <v>0</v>
      </c>
      <c r="BM1382" s="16">
        <v>0</v>
      </c>
      <c r="BN1382" s="16">
        <v>0</v>
      </c>
      <c r="BO1382" s="16">
        <v>0</v>
      </c>
      <c r="BP1382" s="16">
        <v>0</v>
      </c>
      <c r="BQ1382" s="16">
        <v>0</v>
      </c>
      <c r="BR1382" s="16">
        <v>0</v>
      </c>
      <c r="BS1382" s="16">
        <v>0</v>
      </c>
      <c r="BT1382" s="16">
        <v>0</v>
      </c>
      <c r="BU1382" s="16">
        <v>0</v>
      </c>
      <c r="BV1382" s="16">
        <v>0</v>
      </c>
      <c r="BW1382" s="16">
        <v>0</v>
      </c>
      <c r="BX1382" s="14">
        <f t="shared" si="21"/>
        <v>29595.510000000002</v>
      </c>
    </row>
    <row r="1383" spans="1:76" s="17" customFormat="1" x14ac:dyDescent="0.3">
      <c r="A1383" s="7" t="s">
        <v>462</v>
      </c>
      <c r="B1383" s="8" t="s">
        <v>3523</v>
      </c>
      <c r="C1383" s="21" t="s">
        <v>3524</v>
      </c>
      <c r="D1383" s="9">
        <v>36400</v>
      </c>
      <c r="E1383" s="9" t="s">
        <v>3525</v>
      </c>
      <c r="F1383" s="10" t="str">
        <f>VLOOKUP($E1383,'FP MD'!$A:$F,2,FALSE)</f>
        <v>SPP FH - Lake Alfred 13118</v>
      </c>
      <c r="G1383" s="10" t="s">
        <v>3454</v>
      </c>
      <c r="H1383" s="10" t="s">
        <v>3507</v>
      </c>
      <c r="I1383" s="10" t="s">
        <v>3526</v>
      </c>
      <c r="J1383" s="10" t="str">
        <f>VLOOKUP($E1383,'FP MD'!$A:$F,3,FALSE)</f>
        <v>SPP Clause</v>
      </c>
      <c r="K1383" s="10" t="str">
        <f>VLOOKUP($E1383,'FP MD'!$A:$F,4,FALSE)</f>
        <v/>
      </c>
      <c r="L1383" s="10" t="str">
        <f>VLOOKUP($E1383,'FP MD'!$A:$F,5,FALSE)</f>
        <v>SPP - FH  - Feeder Hardening</v>
      </c>
      <c r="M1383" s="10">
        <f>VLOOKUP($E1383,'FP MD'!$A:$F,6,FALSE)</f>
        <v>0</v>
      </c>
      <c r="N1383" s="11">
        <v>202404</v>
      </c>
      <c r="O1383" s="15">
        <v>0</v>
      </c>
      <c r="P1383" s="16">
        <v>0</v>
      </c>
      <c r="Q1383" s="16">
        <v>0</v>
      </c>
      <c r="R1383" s="16">
        <v>0</v>
      </c>
      <c r="S1383" s="16">
        <v>53459.770000000004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  <c r="BI1383" s="16">
        <v>0</v>
      </c>
      <c r="BJ1383" s="16">
        <v>0</v>
      </c>
      <c r="BK1383" s="16">
        <v>0</v>
      </c>
      <c r="BL1383" s="16">
        <v>0</v>
      </c>
      <c r="BM1383" s="16">
        <v>0</v>
      </c>
      <c r="BN1383" s="16">
        <v>0</v>
      </c>
      <c r="BO1383" s="16">
        <v>0</v>
      </c>
      <c r="BP1383" s="16">
        <v>0</v>
      </c>
      <c r="BQ1383" s="16">
        <v>0</v>
      </c>
      <c r="BR1383" s="16">
        <v>0</v>
      </c>
      <c r="BS1383" s="16">
        <v>0</v>
      </c>
      <c r="BT1383" s="16">
        <v>0</v>
      </c>
      <c r="BU1383" s="16">
        <v>0</v>
      </c>
      <c r="BV1383" s="16">
        <v>0</v>
      </c>
      <c r="BW1383" s="16">
        <v>0</v>
      </c>
      <c r="BX1383" s="14">
        <f t="shared" si="21"/>
        <v>53459.770000000004</v>
      </c>
    </row>
    <row r="1384" spans="1:76" s="17" customFormat="1" x14ac:dyDescent="0.3">
      <c r="A1384" s="7" t="s">
        <v>462</v>
      </c>
      <c r="B1384" s="8" t="s">
        <v>3527</v>
      </c>
      <c r="C1384" s="21" t="s">
        <v>3528</v>
      </c>
      <c r="D1384" s="9">
        <v>36400</v>
      </c>
      <c r="E1384" s="9" t="s">
        <v>3529</v>
      </c>
      <c r="F1384" s="10" t="str">
        <f>VLOOKUP($E1384,'FP MD'!$A:$F,2,FALSE)</f>
        <v>SPP FH - Lake Juliana 13770</v>
      </c>
      <c r="G1384" s="10" t="s">
        <v>495</v>
      </c>
      <c r="H1384" s="10" t="s">
        <v>3507</v>
      </c>
      <c r="I1384" s="10" t="s">
        <v>3530</v>
      </c>
      <c r="J1384" s="10" t="str">
        <f>VLOOKUP($E1384,'FP MD'!$A:$F,3,FALSE)</f>
        <v>SPP Clause</v>
      </c>
      <c r="K1384" s="10" t="str">
        <f>VLOOKUP($E1384,'FP MD'!$A:$F,4,FALSE)</f>
        <v/>
      </c>
      <c r="L1384" s="10" t="str">
        <f>VLOOKUP($E1384,'FP MD'!$A:$F,5,FALSE)</f>
        <v>SPP - FH  - Feeder Hardening</v>
      </c>
      <c r="M1384" s="10">
        <f>VLOOKUP($E1384,'FP MD'!$A:$F,6,FALSE)</f>
        <v>0</v>
      </c>
      <c r="N1384" s="11">
        <v>202402</v>
      </c>
      <c r="O1384" s="15">
        <v>0</v>
      </c>
      <c r="P1384" s="16">
        <v>0</v>
      </c>
      <c r="Q1384" s="16">
        <v>10287.6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0</v>
      </c>
      <c r="BD1384" s="16">
        <v>0</v>
      </c>
      <c r="BE1384" s="16">
        <v>0</v>
      </c>
      <c r="BF1384" s="16">
        <v>0</v>
      </c>
      <c r="BG1384" s="16">
        <v>0</v>
      </c>
      <c r="BH1384" s="16">
        <v>0</v>
      </c>
      <c r="BI1384" s="16">
        <v>0</v>
      </c>
      <c r="BJ1384" s="16">
        <v>0</v>
      </c>
      <c r="BK1384" s="16">
        <v>0</v>
      </c>
      <c r="BL1384" s="16">
        <v>0</v>
      </c>
      <c r="BM1384" s="16">
        <v>0</v>
      </c>
      <c r="BN1384" s="16">
        <v>0</v>
      </c>
      <c r="BO1384" s="16">
        <v>0</v>
      </c>
      <c r="BP1384" s="16">
        <v>0</v>
      </c>
      <c r="BQ1384" s="16">
        <v>0</v>
      </c>
      <c r="BR1384" s="16">
        <v>0</v>
      </c>
      <c r="BS1384" s="16">
        <v>0</v>
      </c>
      <c r="BT1384" s="16">
        <v>0</v>
      </c>
      <c r="BU1384" s="16">
        <v>0</v>
      </c>
      <c r="BV1384" s="16">
        <v>0</v>
      </c>
      <c r="BW1384" s="16">
        <v>0</v>
      </c>
      <c r="BX1384" s="14">
        <f t="shared" si="21"/>
        <v>10287.6</v>
      </c>
    </row>
    <row r="1385" spans="1:76" s="17" customFormat="1" x14ac:dyDescent="0.3">
      <c r="A1385" s="7" t="s">
        <v>462</v>
      </c>
      <c r="B1385" s="8" t="s">
        <v>3531</v>
      </c>
      <c r="C1385" s="21" t="s">
        <v>3532</v>
      </c>
      <c r="D1385" s="9">
        <v>36400</v>
      </c>
      <c r="E1385" s="9" t="s">
        <v>3533</v>
      </c>
      <c r="F1385" s="10" t="str">
        <f>VLOOKUP($E1385,'FP MD'!$A:$F,2,FALSE)</f>
        <v>SPP FH - Lake Juliana 13772</v>
      </c>
      <c r="G1385" s="10" t="s">
        <v>3454</v>
      </c>
      <c r="H1385" s="10" t="s">
        <v>3507</v>
      </c>
      <c r="I1385" s="10" t="s">
        <v>3534</v>
      </c>
      <c r="J1385" s="10" t="str">
        <f>VLOOKUP($E1385,'FP MD'!$A:$F,3,FALSE)</f>
        <v>SPP Clause</v>
      </c>
      <c r="K1385" s="10" t="str">
        <f>VLOOKUP($E1385,'FP MD'!$A:$F,4,FALSE)</f>
        <v/>
      </c>
      <c r="L1385" s="10" t="str">
        <f>VLOOKUP($E1385,'FP MD'!$A:$F,5,FALSE)</f>
        <v>SPP - FH  - Feeder Hardening</v>
      </c>
      <c r="M1385" s="10">
        <f>VLOOKUP($E1385,'FP MD'!$A:$F,6,FALSE)</f>
        <v>0</v>
      </c>
      <c r="N1385" s="11">
        <v>202403</v>
      </c>
      <c r="O1385" s="15">
        <v>0</v>
      </c>
      <c r="P1385" s="16">
        <v>0</v>
      </c>
      <c r="Q1385" s="16">
        <v>0</v>
      </c>
      <c r="R1385" s="16">
        <v>12577.64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0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0</v>
      </c>
      <c r="BE1385" s="16">
        <v>0</v>
      </c>
      <c r="BF1385" s="16">
        <v>0</v>
      </c>
      <c r="BG1385" s="16">
        <v>0</v>
      </c>
      <c r="BH1385" s="16">
        <v>0</v>
      </c>
      <c r="BI1385" s="16">
        <v>0</v>
      </c>
      <c r="BJ1385" s="16">
        <v>0</v>
      </c>
      <c r="BK1385" s="16">
        <v>0</v>
      </c>
      <c r="BL1385" s="16">
        <v>0</v>
      </c>
      <c r="BM1385" s="16">
        <v>0</v>
      </c>
      <c r="BN1385" s="16">
        <v>0</v>
      </c>
      <c r="BO1385" s="16">
        <v>0</v>
      </c>
      <c r="BP1385" s="16">
        <v>0</v>
      </c>
      <c r="BQ1385" s="16">
        <v>0</v>
      </c>
      <c r="BR1385" s="16">
        <v>0</v>
      </c>
      <c r="BS1385" s="16">
        <v>0</v>
      </c>
      <c r="BT1385" s="16">
        <v>0</v>
      </c>
      <c r="BU1385" s="16">
        <v>0</v>
      </c>
      <c r="BV1385" s="16">
        <v>0</v>
      </c>
      <c r="BW1385" s="16">
        <v>0</v>
      </c>
      <c r="BX1385" s="14">
        <f t="shared" si="21"/>
        <v>12577.64</v>
      </c>
    </row>
    <row r="1386" spans="1:76" s="17" customFormat="1" x14ac:dyDescent="0.3">
      <c r="A1386" s="7" t="s">
        <v>462</v>
      </c>
      <c r="B1386" s="8" t="s">
        <v>3535</v>
      </c>
      <c r="C1386" s="21" t="s">
        <v>3536</v>
      </c>
      <c r="D1386" s="9">
        <v>36400</v>
      </c>
      <c r="E1386" s="9" t="s">
        <v>3537</v>
      </c>
      <c r="F1386" s="10" t="str">
        <f>VLOOKUP($E1386,'FP MD'!$A:$F,2,FALSE)</f>
        <v>SPP FH - Pearson Rd 13687</v>
      </c>
      <c r="G1386" s="10" t="s">
        <v>3454</v>
      </c>
      <c r="H1386" s="10" t="s">
        <v>3507</v>
      </c>
      <c r="I1386" s="10" t="s">
        <v>3538</v>
      </c>
      <c r="J1386" s="10" t="str">
        <f>VLOOKUP($E1386,'FP MD'!$A:$F,3,FALSE)</f>
        <v>SPP Clause</v>
      </c>
      <c r="K1386" s="10" t="str">
        <f>VLOOKUP($E1386,'FP MD'!$A:$F,4,FALSE)</f>
        <v/>
      </c>
      <c r="L1386" s="10" t="str">
        <f>VLOOKUP($E1386,'FP MD'!$A:$F,5,FALSE)</f>
        <v>SPP - FH  - Feeder Hardening</v>
      </c>
      <c r="M1386" s="10">
        <f>VLOOKUP($E1386,'FP MD'!$A:$F,6,FALSE)</f>
        <v>0</v>
      </c>
      <c r="N1386" s="11">
        <v>202404</v>
      </c>
      <c r="O1386" s="15">
        <v>0</v>
      </c>
      <c r="P1386" s="16">
        <v>0</v>
      </c>
      <c r="Q1386" s="16">
        <v>0</v>
      </c>
      <c r="R1386" s="16">
        <v>0</v>
      </c>
      <c r="S1386" s="16">
        <v>12054.16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0</v>
      </c>
      <c r="BE1386" s="16">
        <v>0</v>
      </c>
      <c r="BF1386" s="16">
        <v>0</v>
      </c>
      <c r="BG1386" s="16">
        <v>0</v>
      </c>
      <c r="BH1386" s="16">
        <v>0</v>
      </c>
      <c r="BI1386" s="16">
        <v>0</v>
      </c>
      <c r="BJ1386" s="16">
        <v>0</v>
      </c>
      <c r="BK1386" s="16">
        <v>0</v>
      </c>
      <c r="BL1386" s="16">
        <v>0</v>
      </c>
      <c r="BM1386" s="16">
        <v>0</v>
      </c>
      <c r="BN1386" s="16">
        <v>0</v>
      </c>
      <c r="BO1386" s="16">
        <v>0</v>
      </c>
      <c r="BP1386" s="16">
        <v>0</v>
      </c>
      <c r="BQ1386" s="16">
        <v>0</v>
      </c>
      <c r="BR1386" s="16">
        <v>0</v>
      </c>
      <c r="BS1386" s="16">
        <v>0</v>
      </c>
      <c r="BT1386" s="16">
        <v>0</v>
      </c>
      <c r="BU1386" s="16">
        <v>0</v>
      </c>
      <c r="BV1386" s="16">
        <v>0</v>
      </c>
      <c r="BW1386" s="16">
        <v>0</v>
      </c>
      <c r="BX1386" s="14">
        <f t="shared" si="21"/>
        <v>12054.16</v>
      </c>
    </row>
    <row r="1387" spans="1:76" s="17" customFormat="1" x14ac:dyDescent="0.3">
      <c r="A1387" s="7" t="s">
        <v>462</v>
      </c>
      <c r="B1387" s="8" t="s">
        <v>3539</v>
      </c>
      <c r="C1387" s="21" t="s">
        <v>3540</v>
      </c>
      <c r="D1387" s="9">
        <v>36400</v>
      </c>
      <c r="E1387" s="9" t="s">
        <v>3541</v>
      </c>
      <c r="F1387" s="10" t="str">
        <f>VLOOKUP($E1387,'FP MD'!$A:$F,2,FALSE)</f>
        <v>SPP FH - Fishhawk 14123</v>
      </c>
      <c r="G1387" s="10" t="s">
        <v>3454</v>
      </c>
      <c r="H1387" s="10" t="s">
        <v>564</v>
      </c>
      <c r="I1387" s="10" t="s">
        <v>565</v>
      </c>
      <c r="J1387" s="10" t="str">
        <f>VLOOKUP($E1387,'FP MD'!$A:$F,3,FALSE)</f>
        <v>SPP Clause</v>
      </c>
      <c r="K1387" s="10" t="str">
        <f>VLOOKUP($E1387,'FP MD'!$A:$F,4,FALSE)</f>
        <v/>
      </c>
      <c r="L1387" s="10" t="str">
        <f>VLOOKUP($E1387,'FP MD'!$A:$F,5,FALSE)</f>
        <v>SPP - FH  - Feeder Hardening</v>
      </c>
      <c r="M1387" s="10">
        <f>VLOOKUP($E1387,'FP MD'!$A:$F,6,FALSE)</f>
        <v>0</v>
      </c>
      <c r="N1387" s="11">
        <v>202404</v>
      </c>
      <c r="O1387" s="15">
        <v>0</v>
      </c>
      <c r="P1387" s="16">
        <v>0</v>
      </c>
      <c r="Q1387" s="16">
        <v>0</v>
      </c>
      <c r="R1387" s="16">
        <v>0</v>
      </c>
      <c r="S1387" s="16">
        <v>3773.21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0</v>
      </c>
      <c r="BE1387" s="16">
        <v>0</v>
      </c>
      <c r="BF1387" s="16">
        <v>0</v>
      </c>
      <c r="BG1387" s="16">
        <v>0</v>
      </c>
      <c r="BH1387" s="16">
        <v>0</v>
      </c>
      <c r="BI1387" s="16">
        <v>0</v>
      </c>
      <c r="BJ1387" s="16">
        <v>0</v>
      </c>
      <c r="BK1387" s="16">
        <v>0</v>
      </c>
      <c r="BL1387" s="16">
        <v>0</v>
      </c>
      <c r="BM1387" s="16">
        <v>0</v>
      </c>
      <c r="BN1387" s="16">
        <v>0</v>
      </c>
      <c r="BO1387" s="16">
        <v>0</v>
      </c>
      <c r="BP1387" s="16">
        <v>0</v>
      </c>
      <c r="BQ1387" s="16">
        <v>0</v>
      </c>
      <c r="BR1387" s="16">
        <v>0</v>
      </c>
      <c r="BS1387" s="16">
        <v>0</v>
      </c>
      <c r="BT1387" s="16">
        <v>0</v>
      </c>
      <c r="BU1387" s="16">
        <v>0</v>
      </c>
      <c r="BV1387" s="16">
        <v>0</v>
      </c>
      <c r="BW1387" s="16">
        <v>0</v>
      </c>
      <c r="BX1387" s="14">
        <f t="shared" si="21"/>
        <v>3773.21</v>
      </c>
    </row>
    <row r="1388" spans="1:76" s="17" customFormat="1" x14ac:dyDescent="0.3">
      <c r="A1388" s="7" t="s">
        <v>462</v>
      </c>
      <c r="B1388" s="8" t="s">
        <v>3542</v>
      </c>
      <c r="C1388" s="21" t="s">
        <v>3543</v>
      </c>
      <c r="D1388" s="9">
        <v>36400</v>
      </c>
      <c r="E1388" s="9" t="s">
        <v>3541</v>
      </c>
      <c r="F1388" s="10" t="str">
        <f>VLOOKUP($E1388,'FP MD'!$A:$F,2,FALSE)</f>
        <v>SPP FH - Fishhawk 14123</v>
      </c>
      <c r="G1388" s="10" t="s">
        <v>3454</v>
      </c>
      <c r="H1388" s="10" t="s">
        <v>564</v>
      </c>
      <c r="I1388" s="10" t="s">
        <v>565</v>
      </c>
      <c r="J1388" s="10" t="str">
        <f>VLOOKUP($E1388,'FP MD'!$A:$F,3,FALSE)</f>
        <v>SPP Clause</v>
      </c>
      <c r="K1388" s="10" t="str">
        <f>VLOOKUP($E1388,'FP MD'!$A:$F,4,FALSE)</f>
        <v/>
      </c>
      <c r="L1388" s="10" t="str">
        <f>VLOOKUP($E1388,'FP MD'!$A:$F,5,FALSE)</f>
        <v>SPP - FH  - Feeder Hardening</v>
      </c>
      <c r="M1388" s="10">
        <f>VLOOKUP($E1388,'FP MD'!$A:$F,6,FALSE)</f>
        <v>0</v>
      </c>
      <c r="N1388" s="11">
        <v>202403</v>
      </c>
      <c r="O1388" s="15">
        <v>0</v>
      </c>
      <c r="P1388" s="16">
        <v>0</v>
      </c>
      <c r="Q1388" s="16">
        <v>0</v>
      </c>
      <c r="R1388" s="16">
        <v>3282.55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0</v>
      </c>
      <c r="BE1388" s="16">
        <v>0</v>
      </c>
      <c r="BF1388" s="16">
        <v>0</v>
      </c>
      <c r="BG1388" s="16">
        <v>0</v>
      </c>
      <c r="BH1388" s="16">
        <v>0</v>
      </c>
      <c r="BI1388" s="16">
        <v>0</v>
      </c>
      <c r="BJ1388" s="16">
        <v>0</v>
      </c>
      <c r="BK1388" s="16">
        <v>0</v>
      </c>
      <c r="BL1388" s="16">
        <v>0</v>
      </c>
      <c r="BM1388" s="16">
        <v>0</v>
      </c>
      <c r="BN1388" s="16">
        <v>0</v>
      </c>
      <c r="BO1388" s="16">
        <v>0</v>
      </c>
      <c r="BP1388" s="16">
        <v>0</v>
      </c>
      <c r="BQ1388" s="16">
        <v>0</v>
      </c>
      <c r="BR1388" s="16">
        <v>0</v>
      </c>
      <c r="BS1388" s="16">
        <v>0</v>
      </c>
      <c r="BT1388" s="16">
        <v>0</v>
      </c>
      <c r="BU1388" s="16">
        <v>0</v>
      </c>
      <c r="BV1388" s="16">
        <v>0</v>
      </c>
      <c r="BW1388" s="16">
        <v>0</v>
      </c>
      <c r="BX1388" s="14">
        <f t="shared" si="21"/>
        <v>3282.55</v>
      </c>
    </row>
    <row r="1389" spans="1:76" s="17" customFormat="1" x14ac:dyDescent="0.3">
      <c r="A1389" s="7" t="s">
        <v>462</v>
      </c>
      <c r="B1389" s="8" t="s">
        <v>3544</v>
      </c>
      <c r="C1389" s="21" t="s">
        <v>3545</v>
      </c>
      <c r="D1389" s="9">
        <v>36400</v>
      </c>
      <c r="E1389" s="9" t="s">
        <v>3546</v>
      </c>
      <c r="F1389" s="10" t="str">
        <f>VLOOKUP($E1389,'FP MD'!$A:$F,2,FALSE)</f>
        <v>SPP FH - Hopewell 13148</v>
      </c>
      <c r="G1389" s="10" t="s">
        <v>3454</v>
      </c>
      <c r="H1389" s="10" t="s">
        <v>564</v>
      </c>
      <c r="I1389" s="10" t="s">
        <v>565</v>
      </c>
      <c r="J1389" s="10" t="str">
        <f>VLOOKUP($E1389,'FP MD'!$A:$F,3,FALSE)</f>
        <v>SPP Clause</v>
      </c>
      <c r="K1389" s="10" t="str">
        <f>VLOOKUP($E1389,'FP MD'!$A:$F,4,FALSE)</f>
        <v/>
      </c>
      <c r="L1389" s="10" t="str">
        <f>VLOOKUP($E1389,'FP MD'!$A:$F,5,FALSE)</f>
        <v>SPP - FH  - Feeder Hardening</v>
      </c>
      <c r="M1389" s="10">
        <f>VLOOKUP($E1389,'FP MD'!$A:$F,6,FALSE)</f>
        <v>0</v>
      </c>
      <c r="N1389" s="11">
        <v>202402</v>
      </c>
      <c r="O1389" s="15">
        <v>0</v>
      </c>
      <c r="P1389" s="16">
        <v>0</v>
      </c>
      <c r="Q1389" s="16">
        <v>6996.4800000000005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0</v>
      </c>
      <c r="BE1389" s="16">
        <v>0</v>
      </c>
      <c r="BF1389" s="16">
        <v>0</v>
      </c>
      <c r="BG1389" s="16">
        <v>0</v>
      </c>
      <c r="BH1389" s="16">
        <v>0</v>
      </c>
      <c r="BI1389" s="16">
        <v>0</v>
      </c>
      <c r="BJ1389" s="16">
        <v>0</v>
      </c>
      <c r="BK1389" s="16">
        <v>0</v>
      </c>
      <c r="BL1389" s="16">
        <v>0</v>
      </c>
      <c r="BM1389" s="16">
        <v>0</v>
      </c>
      <c r="BN1389" s="16">
        <v>0</v>
      </c>
      <c r="BO1389" s="16">
        <v>0</v>
      </c>
      <c r="BP1389" s="16">
        <v>0</v>
      </c>
      <c r="BQ1389" s="16">
        <v>0</v>
      </c>
      <c r="BR1389" s="16">
        <v>0</v>
      </c>
      <c r="BS1389" s="16">
        <v>0</v>
      </c>
      <c r="BT1389" s="16">
        <v>0</v>
      </c>
      <c r="BU1389" s="16">
        <v>0</v>
      </c>
      <c r="BV1389" s="16">
        <v>0</v>
      </c>
      <c r="BW1389" s="16">
        <v>0</v>
      </c>
      <c r="BX1389" s="14">
        <f t="shared" si="21"/>
        <v>6996.4800000000005</v>
      </c>
    </row>
    <row r="1390" spans="1:76" s="17" customFormat="1" x14ac:dyDescent="0.3">
      <c r="A1390" s="7" t="s">
        <v>462</v>
      </c>
      <c r="B1390" s="8" t="s">
        <v>3547</v>
      </c>
      <c r="C1390" s="21" t="s">
        <v>3548</v>
      </c>
      <c r="D1390" s="9">
        <v>36400</v>
      </c>
      <c r="E1390" s="9" t="s">
        <v>3525</v>
      </c>
      <c r="F1390" s="10" t="str">
        <f>VLOOKUP($E1390,'FP MD'!$A:$F,2,FALSE)</f>
        <v>SPP FH - Lake Alfred 13118</v>
      </c>
      <c r="G1390" s="10" t="s">
        <v>3454</v>
      </c>
      <c r="H1390" s="10" t="s">
        <v>564</v>
      </c>
      <c r="I1390" s="10" t="s">
        <v>565</v>
      </c>
      <c r="J1390" s="10" t="str">
        <f>VLOOKUP($E1390,'FP MD'!$A:$F,3,FALSE)</f>
        <v>SPP Clause</v>
      </c>
      <c r="K1390" s="10" t="str">
        <f>VLOOKUP($E1390,'FP MD'!$A:$F,4,FALSE)</f>
        <v/>
      </c>
      <c r="L1390" s="10" t="str">
        <f>VLOOKUP($E1390,'FP MD'!$A:$F,5,FALSE)</f>
        <v>SPP - FH  - Feeder Hardening</v>
      </c>
      <c r="M1390" s="10">
        <f>VLOOKUP($E1390,'FP MD'!$A:$F,6,FALSE)</f>
        <v>0</v>
      </c>
      <c r="N1390" s="11">
        <v>202402</v>
      </c>
      <c r="O1390" s="15">
        <v>0</v>
      </c>
      <c r="P1390" s="16">
        <v>0</v>
      </c>
      <c r="Q1390" s="16">
        <v>5709.43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0</v>
      </c>
      <c r="BE1390" s="16">
        <v>0</v>
      </c>
      <c r="BF1390" s="16">
        <v>0</v>
      </c>
      <c r="BG1390" s="16">
        <v>0</v>
      </c>
      <c r="BH1390" s="16">
        <v>0</v>
      </c>
      <c r="BI1390" s="16">
        <v>0</v>
      </c>
      <c r="BJ1390" s="16">
        <v>0</v>
      </c>
      <c r="BK1390" s="16">
        <v>0</v>
      </c>
      <c r="BL1390" s="16">
        <v>0</v>
      </c>
      <c r="BM1390" s="16">
        <v>0</v>
      </c>
      <c r="BN1390" s="16">
        <v>0</v>
      </c>
      <c r="BO1390" s="16">
        <v>0</v>
      </c>
      <c r="BP1390" s="16">
        <v>0</v>
      </c>
      <c r="BQ1390" s="16">
        <v>0</v>
      </c>
      <c r="BR1390" s="16">
        <v>0</v>
      </c>
      <c r="BS1390" s="16">
        <v>0</v>
      </c>
      <c r="BT1390" s="16">
        <v>0</v>
      </c>
      <c r="BU1390" s="16">
        <v>0</v>
      </c>
      <c r="BV1390" s="16">
        <v>0</v>
      </c>
      <c r="BW1390" s="16">
        <v>0</v>
      </c>
      <c r="BX1390" s="14">
        <f t="shared" si="21"/>
        <v>5709.43</v>
      </c>
    </row>
    <row r="1391" spans="1:76" s="17" customFormat="1" x14ac:dyDescent="0.3">
      <c r="A1391" s="7" t="s">
        <v>462</v>
      </c>
      <c r="B1391" s="8" t="s">
        <v>3549</v>
      </c>
      <c r="C1391" s="21" t="s">
        <v>3550</v>
      </c>
      <c r="D1391" s="9">
        <v>36400</v>
      </c>
      <c r="E1391" s="9" t="s">
        <v>3529</v>
      </c>
      <c r="F1391" s="10" t="str">
        <f>VLOOKUP($E1391,'FP MD'!$A:$F,2,FALSE)</f>
        <v>SPP FH - Lake Juliana 13770</v>
      </c>
      <c r="G1391" s="10" t="s">
        <v>3454</v>
      </c>
      <c r="H1391" s="10" t="s">
        <v>3507</v>
      </c>
      <c r="I1391" s="10" t="s">
        <v>3551</v>
      </c>
      <c r="J1391" s="10" t="str">
        <f>VLOOKUP($E1391,'FP MD'!$A:$F,3,FALSE)</f>
        <v>SPP Clause</v>
      </c>
      <c r="K1391" s="10" t="str">
        <f>VLOOKUP($E1391,'FP MD'!$A:$F,4,FALSE)</f>
        <v/>
      </c>
      <c r="L1391" s="10" t="str">
        <f>VLOOKUP($E1391,'FP MD'!$A:$F,5,FALSE)</f>
        <v>SPP - FH  - Feeder Hardening</v>
      </c>
      <c r="M1391" s="10">
        <f>VLOOKUP($E1391,'FP MD'!$A:$F,6,FALSE)</f>
        <v>0</v>
      </c>
      <c r="N1391" s="11">
        <v>202404</v>
      </c>
      <c r="O1391" s="15">
        <v>0</v>
      </c>
      <c r="P1391" s="16">
        <v>0</v>
      </c>
      <c r="Q1391" s="16">
        <v>0</v>
      </c>
      <c r="R1391" s="16">
        <v>0</v>
      </c>
      <c r="S1391" s="16">
        <v>51189.55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0</v>
      </c>
      <c r="BG1391" s="16">
        <v>0</v>
      </c>
      <c r="BH1391" s="16">
        <v>0</v>
      </c>
      <c r="BI1391" s="16">
        <v>0</v>
      </c>
      <c r="BJ1391" s="16">
        <v>0</v>
      </c>
      <c r="BK1391" s="16">
        <v>0</v>
      </c>
      <c r="BL1391" s="16">
        <v>0</v>
      </c>
      <c r="BM1391" s="16">
        <v>0</v>
      </c>
      <c r="BN1391" s="16">
        <v>0</v>
      </c>
      <c r="BO1391" s="16">
        <v>0</v>
      </c>
      <c r="BP1391" s="16">
        <v>0</v>
      </c>
      <c r="BQ1391" s="16">
        <v>0</v>
      </c>
      <c r="BR1391" s="16">
        <v>0</v>
      </c>
      <c r="BS1391" s="16">
        <v>0</v>
      </c>
      <c r="BT1391" s="16">
        <v>0</v>
      </c>
      <c r="BU1391" s="16">
        <v>0</v>
      </c>
      <c r="BV1391" s="16">
        <v>0</v>
      </c>
      <c r="BW1391" s="16">
        <v>0</v>
      </c>
      <c r="BX1391" s="14">
        <f t="shared" si="21"/>
        <v>51189.55</v>
      </c>
    </row>
    <row r="1392" spans="1:76" s="17" customFormat="1" x14ac:dyDescent="0.3">
      <c r="A1392" s="7" t="s">
        <v>462</v>
      </c>
      <c r="B1392" s="8" t="s">
        <v>3552</v>
      </c>
      <c r="C1392" s="21" t="s">
        <v>3553</v>
      </c>
      <c r="D1392" s="9">
        <v>36400</v>
      </c>
      <c r="E1392" s="9" t="s">
        <v>3554</v>
      </c>
      <c r="F1392" s="10" t="str">
        <f>VLOOKUP($E1392,'FP MD'!$A:$F,2,FALSE)</f>
        <v>SPP FH - 14th St 13048</v>
      </c>
      <c r="G1392" s="10" t="s">
        <v>3454</v>
      </c>
      <c r="H1392" s="10" t="s">
        <v>564</v>
      </c>
      <c r="I1392" s="10" t="s">
        <v>565</v>
      </c>
      <c r="J1392" s="10" t="str">
        <f>VLOOKUP($E1392,'FP MD'!$A:$F,3,FALSE)</f>
        <v>SPP Clause</v>
      </c>
      <c r="K1392" s="10" t="str">
        <f>VLOOKUP($E1392,'FP MD'!$A:$F,4,FALSE)</f>
        <v/>
      </c>
      <c r="L1392" s="10" t="str">
        <f>VLOOKUP($E1392,'FP MD'!$A:$F,5,FALSE)</f>
        <v>SPP - FH  - Feeder Hardening</v>
      </c>
      <c r="M1392" s="10">
        <f>VLOOKUP($E1392,'FP MD'!$A:$F,6,FALSE)</f>
        <v>0</v>
      </c>
      <c r="N1392" s="11">
        <v>202402</v>
      </c>
      <c r="O1392" s="15">
        <v>0</v>
      </c>
      <c r="P1392" s="16">
        <v>0</v>
      </c>
      <c r="Q1392" s="16">
        <v>5910.13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0</v>
      </c>
      <c r="BA1392" s="16">
        <v>0</v>
      </c>
      <c r="BB1392" s="16">
        <v>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0</v>
      </c>
      <c r="BH1392" s="16">
        <v>0</v>
      </c>
      <c r="BI1392" s="16">
        <v>0</v>
      </c>
      <c r="BJ1392" s="16">
        <v>0</v>
      </c>
      <c r="BK1392" s="16">
        <v>0</v>
      </c>
      <c r="BL1392" s="16">
        <v>0</v>
      </c>
      <c r="BM1392" s="16">
        <v>0</v>
      </c>
      <c r="BN1392" s="16">
        <v>0</v>
      </c>
      <c r="BO1392" s="16">
        <v>0</v>
      </c>
      <c r="BP1392" s="16">
        <v>0</v>
      </c>
      <c r="BQ1392" s="16">
        <v>0</v>
      </c>
      <c r="BR1392" s="16">
        <v>0</v>
      </c>
      <c r="BS1392" s="16">
        <v>0</v>
      </c>
      <c r="BT1392" s="16">
        <v>0</v>
      </c>
      <c r="BU1392" s="16">
        <v>0</v>
      </c>
      <c r="BV1392" s="16">
        <v>0</v>
      </c>
      <c r="BW1392" s="16">
        <v>0</v>
      </c>
      <c r="BX1392" s="14">
        <f t="shared" si="21"/>
        <v>5910.13</v>
      </c>
    </row>
    <row r="1393" spans="1:76" s="17" customFormat="1" x14ac:dyDescent="0.3">
      <c r="A1393" s="7" t="s">
        <v>462</v>
      </c>
      <c r="B1393" s="8" t="s">
        <v>3555</v>
      </c>
      <c r="C1393" s="21" t="s">
        <v>3556</v>
      </c>
      <c r="D1393" s="9">
        <v>36400</v>
      </c>
      <c r="E1393" s="9" t="s">
        <v>3557</v>
      </c>
      <c r="F1393" s="10" t="str">
        <f>VLOOKUP($E1393,'FP MD'!$A:$F,2,FALSE)</f>
        <v>DAP DI Apps - Location (SPPCRC)</v>
      </c>
      <c r="G1393" s="10" t="s">
        <v>511</v>
      </c>
      <c r="H1393" s="10" t="s">
        <v>507</v>
      </c>
      <c r="I1393" s="10" t="s">
        <v>521</v>
      </c>
      <c r="J1393" s="10" t="str">
        <f>VLOOKUP($E1393,'FP MD'!$A:$F,3,FALSE)</f>
        <v>SPP Clause</v>
      </c>
      <c r="K1393" s="10" t="str">
        <f>VLOOKUP($E1393,'FP MD'!$A:$F,4,FALSE)</f>
        <v/>
      </c>
      <c r="L1393" s="10" t="str">
        <f>VLOOKUP($E1393,'FP MD'!$A:$F,5,FALSE)</f>
        <v>SPP - FH  - Feeder Hardening</v>
      </c>
      <c r="M1393" s="10">
        <f>VLOOKUP($E1393,'FP MD'!$A:$F,6,FALSE)</f>
        <v>0</v>
      </c>
      <c r="N1393" s="11">
        <v>202501</v>
      </c>
      <c r="O1393" s="15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1980000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0</v>
      </c>
      <c r="BA1393" s="16">
        <v>0</v>
      </c>
      <c r="BB1393" s="16">
        <v>0</v>
      </c>
      <c r="BC1393" s="16">
        <v>0</v>
      </c>
      <c r="BD1393" s="16">
        <v>0</v>
      </c>
      <c r="BE1393" s="16">
        <v>0</v>
      </c>
      <c r="BF1393" s="16">
        <v>0</v>
      </c>
      <c r="BG1393" s="16">
        <v>0</v>
      </c>
      <c r="BH1393" s="16">
        <v>0</v>
      </c>
      <c r="BI1393" s="16">
        <v>0</v>
      </c>
      <c r="BJ1393" s="16">
        <v>0</v>
      </c>
      <c r="BK1393" s="16">
        <v>0</v>
      </c>
      <c r="BL1393" s="16">
        <v>0</v>
      </c>
      <c r="BM1393" s="16">
        <v>0</v>
      </c>
      <c r="BN1393" s="16">
        <v>0</v>
      </c>
      <c r="BO1393" s="16">
        <v>0</v>
      </c>
      <c r="BP1393" s="16">
        <v>0</v>
      </c>
      <c r="BQ1393" s="16">
        <v>0</v>
      </c>
      <c r="BR1393" s="16">
        <v>0</v>
      </c>
      <c r="BS1393" s="16">
        <v>0</v>
      </c>
      <c r="BT1393" s="16">
        <v>0</v>
      </c>
      <c r="BU1393" s="16">
        <v>0</v>
      </c>
      <c r="BV1393" s="16">
        <v>0</v>
      </c>
      <c r="BW1393" s="16">
        <v>0</v>
      </c>
      <c r="BX1393" s="14">
        <f t="shared" si="21"/>
        <v>1980000</v>
      </c>
    </row>
    <row r="1394" spans="1:76" s="17" customFormat="1" x14ac:dyDescent="0.3">
      <c r="A1394" s="7" t="s">
        <v>468</v>
      </c>
      <c r="B1394" s="8" t="s">
        <v>3558</v>
      </c>
      <c r="C1394" s="21" t="s">
        <v>3559</v>
      </c>
      <c r="D1394" s="9">
        <v>36400</v>
      </c>
      <c r="E1394" s="9" t="s">
        <v>3558</v>
      </c>
      <c r="F1394" s="10" t="str">
        <f>VLOOKUP($E1394,'FP MD'!$A:$F,2,FALSE)</f>
        <v>SPP - Dist Feeder Hardening (FH)</v>
      </c>
      <c r="G1394" s="10" t="s">
        <v>3454</v>
      </c>
      <c r="H1394" s="10" t="s">
        <v>564</v>
      </c>
      <c r="I1394" s="10" t="s">
        <v>565</v>
      </c>
      <c r="J1394" s="10" t="str">
        <f>VLOOKUP($E1394,'FP MD'!$A:$F,3,FALSE)</f>
        <v>SPP Clause</v>
      </c>
      <c r="K1394" s="10" t="str">
        <f>VLOOKUP($E1394,'FP MD'!$A:$F,4,FALSE)</f>
        <v/>
      </c>
      <c r="L1394" s="10" t="str">
        <f>VLOOKUP($E1394,'FP MD'!$A:$F,5,FALSE)</f>
        <v>SPP - FH  - Feeder Hardening</v>
      </c>
      <c r="M1394" s="10">
        <f>VLOOKUP($E1394,'FP MD'!$A:$F,6,FALSE)</f>
        <v>0</v>
      </c>
      <c r="N1394" s="11" t="s">
        <v>97</v>
      </c>
      <c r="O1394" s="15">
        <v>0</v>
      </c>
      <c r="P1394" s="16">
        <v>178431.79</v>
      </c>
      <c r="Q1394" s="16">
        <v>183431.81999999998</v>
      </c>
      <c r="R1394" s="16">
        <v>341892.77999999991</v>
      </c>
      <c r="S1394" s="16">
        <v>321892.78000000003</v>
      </c>
      <c r="T1394" s="16">
        <v>321892.78000000003</v>
      </c>
      <c r="U1394" s="16">
        <v>321892.78000000003</v>
      </c>
      <c r="V1394" s="16">
        <v>93431.820000000065</v>
      </c>
      <c r="W1394" s="16">
        <v>93431.820000000065</v>
      </c>
      <c r="X1394" s="16">
        <v>88431.820000000065</v>
      </c>
      <c r="Y1394" s="16">
        <v>83431.820000000065</v>
      </c>
      <c r="Z1394" s="16">
        <v>78431.819999999832</v>
      </c>
      <c r="AA1394" s="16">
        <v>78431.819999999832</v>
      </c>
      <c r="AB1394" s="16">
        <v>2499039.1299999994</v>
      </c>
      <c r="AC1394" s="16">
        <v>2499039.17</v>
      </c>
      <c r="AD1394" s="16">
        <v>2499039.17</v>
      </c>
      <c r="AE1394" s="16">
        <v>2499039.17</v>
      </c>
      <c r="AF1394" s="16">
        <v>2499039.17</v>
      </c>
      <c r="AG1394" s="16">
        <v>2499039.17</v>
      </c>
      <c r="AH1394" s="16">
        <v>2499039.1699999981</v>
      </c>
      <c r="AI1394" s="16">
        <v>2499039.1700000018</v>
      </c>
      <c r="AJ1394" s="16">
        <v>2499039.1700000018</v>
      </c>
      <c r="AK1394" s="16">
        <v>2499039.1700000018</v>
      </c>
      <c r="AL1394" s="16">
        <v>2499039.1700000018</v>
      </c>
      <c r="AM1394" s="16">
        <v>2499039.1700000018</v>
      </c>
      <c r="AN1394" s="16">
        <v>2540808.2899999991</v>
      </c>
      <c r="AO1394" s="16">
        <v>2540808.3299999982</v>
      </c>
      <c r="AP1394" s="16">
        <v>2540808.3299999982</v>
      </c>
      <c r="AQ1394" s="16">
        <v>2540808.3299999982</v>
      </c>
      <c r="AR1394" s="16">
        <v>2540808.3299999982</v>
      </c>
      <c r="AS1394" s="16">
        <v>2540808.3299999982</v>
      </c>
      <c r="AT1394" s="16">
        <v>2540808.3299999982</v>
      </c>
      <c r="AU1394" s="16">
        <v>2540808.3299999982</v>
      </c>
      <c r="AV1394" s="16">
        <v>2540808.3299999982</v>
      </c>
      <c r="AW1394" s="16">
        <v>2540808.3299999982</v>
      </c>
      <c r="AX1394" s="16">
        <v>2540808.3299999982</v>
      </c>
      <c r="AY1394" s="16">
        <v>2540808.3299999982</v>
      </c>
      <c r="AZ1394" s="16">
        <v>2499722.3100000024</v>
      </c>
      <c r="BA1394" s="16">
        <v>2499722.3099999949</v>
      </c>
      <c r="BB1394" s="16">
        <v>2499722.3100000024</v>
      </c>
      <c r="BC1394" s="16">
        <v>2499722.3100000024</v>
      </c>
      <c r="BD1394" s="16">
        <v>2499722.3100000024</v>
      </c>
      <c r="BE1394" s="16">
        <v>2499722.3100000024</v>
      </c>
      <c r="BF1394" s="16">
        <v>2499722.3100000024</v>
      </c>
      <c r="BG1394" s="16">
        <v>2499722.3100000024</v>
      </c>
      <c r="BH1394" s="16">
        <v>2499722.3100000024</v>
      </c>
      <c r="BI1394" s="16">
        <v>2499722.3100000024</v>
      </c>
      <c r="BJ1394" s="16">
        <v>2499722.3100000024</v>
      </c>
      <c r="BK1394" s="16">
        <v>2499722.3100000024</v>
      </c>
      <c r="BL1394" s="16">
        <v>2499418.3700000048</v>
      </c>
      <c r="BM1394" s="16">
        <v>2499418.3299999982</v>
      </c>
      <c r="BN1394" s="16">
        <v>2499418.3299999982</v>
      </c>
      <c r="BO1394" s="16">
        <v>2499418.3299999982</v>
      </c>
      <c r="BP1394" s="16">
        <v>2499418.3299999982</v>
      </c>
      <c r="BQ1394" s="16">
        <v>2499418.3299999982</v>
      </c>
      <c r="BR1394" s="16">
        <v>2499418.3299999982</v>
      </c>
      <c r="BS1394" s="16">
        <v>2499418.3299999982</v>
      </c>
      <c r="BT1394" s="16">
        <v>2499418.3299999982</v>
      </c>
      <c r="BU1394" s="16">
        <v>2499418.3299999982</v>
      </c>
      <c r="BV1394" s="16">
        <v>2499418.3299999982</v>
      </c>
      <c r="BW1394" s="16">
        <v>2499418.3299999982</v>
      </c>
      <c r="BX1394" s="14">
        <f t="shared" si="21"/>
        <v>92659863.290000007</v>
      </c>
    </row>
    <row r="1395" spans="1:76" s="17" customFormat="1" x14ac:dyDescent="0.3">
      <c r="A1395" s="7" t="s">
        <v>462</v>
      </c>
      <c r="B1395" s="8" t="s">
        <v>3560</v>
      </c>
      <c r="C1395" s="21" t="s">
        <v>3561</v>
      </c>
      <c r="D1395" s="9">
        <v>36400</v>
      </c>
      <c r="E1395" s="9" t="s">
        <v>3562</v>
      </c>
      <c r="F1395" s="10" t="str">
        <f>VLOOKUP($E1395,'FP MD'!$A:$F,2,FALSE)</f>
        <v>SPP FH - East Winter Haven 13313</v>
      </c>
      <c r="G1395" s="10" t="s">
        <v>3454</v>
      </c>
      <c r="H1395" s="10" t="s">
        <v>564</v>
      </c>
      <c r="I1395" s="10" t="s">
        <v>565</v>
      </c>
      <c r="J1395" s="10" t="str">
        <f>VLOOKUP($E1395,'FP MD'!$A:$F,3,FALSE)</f>
        <v>SPP Clause</v>
      </c>
      <c r="K1395" s="10" t="str">
        <f>VLOOKUP($E1395,'FP MD'!$A:$F,4,FALSE)</f>
        <v/>
      </c>
      <c r="L1395" s="10" t="str">
        <f>VLOOKUP($E1395,'FP MD'!$A:$F,5,FALSE)</f>
        <v>SPP - FH  - Feeder Hardening</v>
      </c>
      <c r="M1395" s="10">
        <f>VLOOKUP($E1395,'FP MD'!$A:$F,6,FALSE)</f>
        <v>0</v>
      </c>
      <c r="N1395" s="11">
        <v>202405</v>
      </c>
      <c r="O1395" s="15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756649.84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0</v>
      </c>
      <c r="BF1395" s="16">
        <v>0</v>
      </c>
      <c r="BG1395" s="16">
        <v>0</v>
      </c>
      <c r="BH1395" s="16">
        <v>0</v>
      </c>
      <c r="BI1395" s="16">
        <v>0</v>
      </c>
      <c r="BJ1395" s="16">
        <v>0</v>
      </c>
      <c r="BK1395" s="16">
        <v>0</v>
      </c>
      <c r="BL1395" s="16">
        <v>0</v>
      </c>
      <c r="BM1395" s="16">
        <v>0</v>
      </c>
      <c r="BN1395" s="16">
        <v>0</v>
      </c>
      <c r="BO1395" s="16">
        <v>0</v>
      </c>
      <c r="BP1395" s="16">
        <v>0</v>
      </c>
      <c r="BQ1395" s="16">
        <v>0</v>
      </c>
      <c r="BR1395" s="16">
        <v>0</v>
      </c>
      <c r="BS1395" s="16">
        <v>0</v>
      </c>
      <c r="BT1395" s="16">
        <v>0</v>
      </c>
      <c r="BU1395" s="16">
        <v>0</v>
      </c>
      <c r="BV1395" s="16">
        <v>0</v>
      </c>
      <c r="BW1395" s="16">
        <v>0</v>
      </c>
      <c r="BX1395" s="14">
        <f t="shared" si="21"/>
        <v>756649.84</v>
      </c>
    </row>
    <row r="1396" spans="1:76" s="17" customFormat="1" x14ac:dyDescent="0.3">
      <c r="A1396" s="7" t="s">
        <v>462</v>
      </c>
      <c r="B1396" s="8" t="s">
        <v>3563</v>
      </c>
      <c r="C1396" s="21" t="s">
        <v>3564</v>
      </c>
      <c r="D1396" s="9">
        <v>36400</v>
      </c>
      <c r="E1396" s="9" t="s">
        <v>3565</v>
      </c>
      <c r="F1396" s="10" t="str">
        <f>VLOOKUP($E1396,'FP MD'!$A:$F,2,FALSE)</f>
        <v>SPP FH - East Winter Haven 13314</v>
      </c>
      <c r="G1396" s="10" t="s">
        <v>3454</v>
      </c>
      <c r="H1396" s="10" t="s">
        <v>564</v>
      </c>
      <c r="I1396" s="10" t="s">
        <v>565</v>
      </c>
      <c r="J1396" s="10" t="str">
        <f>VLOOKUP($E1396,'FP MD'!$A:$F,3,FALSE)</f>
        <v>SPP Clause</v>
      </c>
      <c r="K1396" s="10" t="str">
        <f>VLOOKUP($E1396,'FP MD'!$A:$F,4,FALSE)</f>
        <v/>
      </c>
      <c r="L1396" s="10" t="str">
        <f>VLOOKUP($E1396,'FP MD'!$A:$F,5,FALSE)</f>
        <v>SPP - FH  - Feeder Hardening</v>
      </c>
      <c r="M1396" s="10">
        <f>VLOOKUP($E1396,'FP MD'!$A:$F,6,FALSE)</f>
        <v>0</v>
      </c>
      <c r="N1396" s="11">
        <v>202405</v>
      </c>
      <c r="O1396" s="15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1099278.1499999999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0</v>
      </c>
      <c r="BH1396" s="16">
        <v>0</v>
      </c>
      <c r="BI1396" s="16">
        <v>0</v>
      </c>
      <c r="BJ1396" s="16">
        <v>0</v>
      </c>
      <c r="BK1396" s="16">
        <v>0</v>
      </c>
      <c r="BL1396" s="16">
        <v>0</v>
      </c>
      <c r="BM1396" s="16">
        <v>0</v>
      </c>
      <c r="BN1396" s="16">
        <v>0</v>
      </c>
      <c r="BO1396" s="16">
        <v>0</v>
      </c>
      <c r="BP1396" s="16">
        <v>0</v>
      </c>
      <c r="BQ1396" s="16">
        <v>0</v>
      </c>
      <c r="BR1396" s="16">
        <v>0</v>
      </c>
      <c r="BS1396" s="16">
        <v>0</v>
      </c>
      <c r="BT1396" s="16">
        <v>0</v>
      </c>
      <c r="BU1396" s="16">
        <v>0</v>
      </c>
      <c r="BV1396" s="16">
        <v>0</v>
      </c>
      <c r="BW1396" s="16">
        <v>0</v>
      </c>
      <c r="BX1396" s="14">
        <f t="shared" si="21"/>
        <v>1099278.1499999999</v>
      </c>
    </row>
    <row r="1397" spans="1:76" s="17" customFormat="1" x14ac:dyDescent="0.3">
      <c r="A1397" s="7" t="s">
        <v>462</v>
      </c>
      <c r="B1397" s="8" t="s">
        <v>3566</v>
      </c>
      <c r="C1397" s="21" t="s">
        <v>3567</v>
      </c>
      <c r="D1397" s="9">
        <v>36400</v>
      </c>
      <c r="E1397" s="9" t="s">
        <v>3568</v>
      </c>
      <c r="F1397" s="10" t="str">
        <f>VLOOKUP($E1397,'FP MD'!$A:$F,2,FALSE)</f>
        <v>SPP FH - Waters Avenue 13339</v>
      </c>
      <c r="G1397" s="10" t="s">
        <v>3454</v>
      </c>
      <c r="H1397" s="10" t="s">
        <v>564</v>
      </c>
      <c r="I1397" s="10" t="s">
        <v>565</v>
      </c>
      <c r="J1397" s="10" t="str">
        <f>VLOOKUP($E1397,'FP MD'!$A:$F,3,FALSE)</f>
        <v>SPP Clause</v>
      </c>
      <c r="K1397" s="10" t="str">
        <f>VLOOKUP($E1397,'FP MD'!$A:$F,4,FALSE)</f>
        <v/>
      </c>
      <c r="L1397" s="10" t="str">
        <f>VLOOKUP($E1397,'FP MD'!$A:$F,5,FALSE)</f>
        <v>SPP - FH  - Feeder Hardening</v>
      </c>
      <c r="M1397" s="10">
        <f>VLOOKUP($E1397,'FP MD'!$A:$F,6,FALSE)</f>
        <v>0</v>
      </c>
      <c r="N1397" s="11">
        <v>202404</v>
      </c>
      <c r="O1397" s="15">
        <v>0</v>
      </c>
      <c r="P1397" s="16">
        <v>0</v>
      </c>
      <c r="Q1397" s="16">
        <v>0</v>
      </c>
      <c r="R1397" s="16">
        <v>0</v>
      </c>
      <c r="S1397" s="16">
        <v>329636.03000000003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0</v>
      </c>
      <c r="AS1397" s="16">
        <v>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0</v>
      </c>
      <c r="BH1397" s="16">
        <v>0</v>
      </c>
      <c r="BI1397" s="16">
        <v>0</v>
      </c>
      <c r="BJ1397" s="16">
        <v>0</v>
      </c>
      <c r="BK1397" s="16">
        <v>0</v>
      </c>
      <c r="BL1397" s="16">
        <v>0</v>
      </c>
      <c r="BM1397" s="16">
        <v>0</v>
      </c>
      <c r="BN1397" s="16">
        <v>0</v>
      </c>
      <c r="BO1397" s="16">
        <v>0</v>
      </c>
      <c r="BP1397" s="16">
        <v>0</v>
      </c>
      <c r="BQ1397" s="16">
        <v>0</v>
      </c>
      <c r="BR1397" s="16">
        <v>0</v>
      </c>
      <c r="BS1397" s="16">
        <v>0</v>
      </c>
      <c r="BT1397" s="16">
        <v>0</v>
      </c>
      <c r="BU1397" s="16">
        <v>0</v>
      </c>
      <c r="BV1397" s="16">
        <v>0</v>
      </c>
      <c r="BW1397" s="16">
        <v>0</v>
      </c>
      <c r="BX1397" s="14">
        <f t="shared" si="21"/>
        <v>329636.03000000003</v>
      </c>
    </row>
    <row r="1398" spans="1:76" s="17" customFormat="1" x14ac:dyDescent="0.3">
      <c r="A1398" s="7" t="s">
        <v>462</v>
      </c>
      <c r="B1398" s="8" t="s">
        <v>3569</v>
      </c>
      <c r="C1398" s="21" t="s">
        <v>3570</v>
      </c>
      <c r="D1398" s="9">
        <v>36400</v>
      </c>
      <c r="E1398" s="9" t="s">
        <v>3546</v>
      </c>
      <c r="F1398" s="10" t="str">
        <f>VLOOKUP($E1398,'FP MD'!$A:$F,2,FALSE)</f>
        <v>SPP FH - Hopewell 13148</v>
      </c>
      <c r="G1398" s="10" t="s">
        <v>3454</v>
      </c>
      <c r="H1398" s="10" t="s">
        <v>564</v>
      </c>
      <c r="I1398" s="10" t="s">
        <v>565</v>
      </c>
      <c r="J1398" s="10" t="str">
        <f>VLOOKUP($E1398,'FP MD'!$A:$F,3,FALSE)</f>
        <v>SPP Clause</v>
      </c>
      <c r="K1398" s="10" t="str">
        <f>VLOOKUP($E1398,'FP MD'!$A:$F,4,FALSE)</f>
        <v/>
      </c>
      <c r="L1398" s="10" t="str">
        <f>VLOOKUP($E1398,'FP MD'!$A:$F,5,FALSE)</f>
        <v>SPP - FH  - Feeder Hardening</v>
      </c>
      <c r="M1398" s="10">
        <f>VLOOKUP($E1398,'FP MD'!$A:$F,6,FALSE)</f>
        <v>0</v>
      </c>
      <c r="N1398" s="11">
        <v>202403</v>
      </c>
      <c r="O1398" s="15">
        <v>0</v>
      </c>
      <c r="P1398" s="16">
        <v>0</v>
      </c>
      <c r="Q1398" s="16">
        <v>0</v>
      </c>
      <c r="R1398" s="16">
        <v>2036345.75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0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0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0</v>
      </c>
      <c r="BH1398" s="16">
        <v>0</v>
      </c>
      <c r="BI1398" s="16">
        <v>0</v>
      </c>
      <c r="BJ1398" s="16">
        <v>0</v>
      </c>
      <c r="BK1398" s="16">
        <v>0</v>
      </c>
      <c r="BL1398" s="16">
        <v>0</v>
      </c>
      <c r="BM1398" s="16">
        <v>0</v>
      </c>
      <c r="BN1398" s="16">
        <v>0</v>
      </c>
      <c r="BO1398" s="16">
        <v>0</v>
      </c>
      <c r="BP1398" s="16">
        <v>0</v>
      </c>
      <c r="BQ1398" s="16">
        <v>0</v>
      </c>
      <c r="BR1398" s="16">
        <v>0</v>
      </c>
      <c r="BS1398" s="16">
        <v>0</v>
      </c>
      <c r="BT1398" s="16">
        <v>0</v>
      </c>
      <c r="BU1398" s="16">
        <v>0</v>
      </c>
      <c r="BV1398" s="16">
        <v>0</v>
      </c>
      <c r="BW1398" s="16">
        <v>0</v>
      </c>
      <c r="BX1398" s="14">
        <f t="shared" si="21"/>
        <v>2036345.75</v>
      </c>
    </row>
    <row r="1399" spans="1:76" s="17" customFormat="1" x14ac:dyDescent="0.3">
      <c r="A1399" s="7" t="s">
        <v>462</v>
      </c>
      <c r="B1399" s="8" t="s">
        <v>3571</v>
      </c>
      <c r="C1399" s="21" t="s">
        <v>3572</v>
      </c>
      <c r="D1399" s="9">
        <v>36400</v>
      </c>
      <c r="E1399" s="9" t="s">
        <v>3554</v>
      </c>
      <c r="F1399" s="10" t="str">
        <f>VLOOKUP($E1399,'FP MD'!$A:$F,2,FALSE)</f>
        <v>SPP FH - 14th St 13048</v>
      </c>
      <c r="G1399" s="10" t="s">
        <v>3454</v>
      </c>
      <c r="H1399" s="10" t="s">
        <v>564</v>
      </c>
      <c r="I1399" s="10" t="s">
        <v>565</v>
      </c>
      <c r="J1399" s="10" t="str">
        <f>VLOOKUP($E1399,'FP MD'!$A:$F,3,FALSE)</f>
        <v>SPP Clause</v>
      </c>
      <c r="K1399" s="10" t="str">
        <f>VLOOKUP($E1399,'FP MD'!$A:$F,4,FALSE)</f>
        <v/>
      </c>
      <c r="L1399" s="10" t="str">
        <f>VLOOKUP($E1399,'FP MD'!$A:$F,5,FALSE)</f>
        <v>SPP - FH  - Feeder Hardening</v>
      </c>
      <c r="M1399" s="10">
        <f>VLOOKUP($E1399,'FP MD'!$A:$F,6,FALSE)</f>
        <v>0</v>
      </c>
      <c r="N1399" s="11">
        <v>202402</v>
      </c>
      <c r="O1399" s="15">
        <v>0</v>
      </c>
      <c r="P1399" s="16">
        <v>0</v>
      </c>
      <c r="Q1399" s="16">
        <v>4952517.25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0</v>
      </c>
      <c r="BH1399" s="16">
        <v>0</v>
      </c>
      <c r="BI1399" s="16">
        <v>0</v>
      </c>
      <c r="BJ1399" s="16">
        <v>0</v>
      </c>
      <c r="BK1399" s="16">
        <v>0</v>
      </c>
      <c r="BL1399" s="16">
        <v>0</v>
      </c>
      <c r="BM1399" s="16">
        <v>0</v>
      </c>
      <c r="BN1399" s="16">
        <v>0</v>
      </c>
      <c r="BO1399" s="16">
        <v>0</v>
      </c>
      <c r="BP1399" s="16">
        <v>0</v>
      </c>
      <c r="BQ1399" s="16">
        <v>0</v>
      </c>
      <c r="BR1399" s="16">
        <v>0</v>
      </c>
      <c r="BS1399" s="16">
        <v>0</v>
      </c>
      <c r="BT1399" s="16">
        <v>0</v>
      </c>
      <c r="BU1399" s="16">
        <v>0</v>
      </c>
      <c r="BV1399" s="16">
        <v>0</v>
      </c>
      <c r="BW1399" s="16">
        <v>0</v>
      </c>
      <c r="BX1399" s="14">
        <f t="shared" si="21"/>
        <v>4952517.25</v>
      </c>
    </row>
    <row r="1400" spans="1:76" s="17" customFormat="1" x14ac:dyDescent="0.3">
      <c r="A1400" s="7" t="s">
        <v>462</v>
      </c>
      <c r="B1400" s="8" t="s">
        <v>3573</v>
      </c>
      <c r="C1400" s="21" t="s">
        <v>3574</v>
      </c>
      <c r="D1400" s="9">
        <v>36400</v>
      </c>
      <c r="E1400" s="9" t="s">
        <v>3575</v>
      </c>
      <c r="F1400" s="10" t="str">
        <f>VLOOKUP($E1400,'FP MD'!$A:$F,2,FALSE)</f>
        <v>SPP FH - Plymouth St 13094</v>
      </c>
      <c r="G1400" s="10" t="s">
        <v>3454</v>
      </c>
      <c r="H1400" s="10" t="s">
        <v>564</v>
      </c>
      <c r="I1400" s="10" t="s">
        <v>565</v>
      </c>
      <c r="J1400" s="10" t="str">
        <f>VLOOKUP($E1400,'FP MD'!$A:$F,3,FALSE)</f>
        <v>SPP Clause</v>
      </c>
      <c r="K1400" s="10" t="str">
        <f>VLOOKUP($E1400,'FP MD'!$A:$F,4,FALSE)</f>
        <v/>
      </c>
      <c r="L1400" s="10" t="str">
        <f>VLOOKUP($E1400,'FP MD'!$A:$F,5,FALSE)</f>
        <v>SPP - FH  - Feeder Hardening</v>
      </c>
      <c r="M1400" s="10">
        <f>VLOOKUP($E1400,'FP MD'!$A:$F,6,FALSE)</f>
        <v>0</v>
      </c>
      <c r="N1400" s="11">
        <v>202403</v>
      </c>
      <c r="O1400" s="15">
        <v>0</v>
      </c>
      <c r="P1400" s="16">
        <v>0</v>
      </c>
      <c r="Q1400" s="16">
        <v>0</v>
      </c>
      <c r="R1400" s="16">
        <v>30993.39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0</v>
      </c>
      <c r="AS1400" s="16">
        <v>0</v>
      </c>
      <c r="AT1400" s="16">
        <v>0</v>
      </c>
      <c r="AU1400" s="16">
        <v>0</v>
      </c>
      <c r="AV1400" s="16">
        <v>0</v>
      </c>
      <c r="AW1400" s="16">
        <v>0</v>
      </c>
      <c r="AX1400" s="16">
        <v>0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0</v>
      </c>
      <c r="BH1400" s="16">
        <v>0</v>
      </c>
      <c r="BI1400" s="16">
        <v>0</v>
      </c>
      <c r="BJ1400" s="16">
        <v>0</v>
      </c>
      <c r="BK1400" s="16">
        <v>0</v>
      </c>
      <c r="BL1400" s="16">
        <v>0</v>
      </c>
      <c r="BM1400" s="16">
        <v>0</v>
      </c>
      <c r="BN1400" s="16">
        <v>0</v>
      </c>
      <c r="BO1400" s="16">
        <v>0</v>
      </c>
      <c r="BP1400" s="16">
        <v>0</v>
      </c>
      <c r="BQ1400" s="16">
        <v>0</v>
      </c>
      <c r="BR1400" s="16">
        <v>0</v>
      </c>
      <c r="BS1400" s="16">
        <v>0</v>
      </c>
      <c r="BT1400" s="16">
        <v>0</v>
      </c>
      <c r="BU1400" s="16">
        <v>0</v>
      </c>
      <c r="BV1400" s="16">
        <v>0</v>
      </c>
      <c r="BW1400" s="16">
        <v>0</v>
      </c>
      <c r="BX1400" s="14">
        <f t="shared" si="21"/>
        <v>30993.39</v>
      </c>
    </row>
    <row r="1401" spans="1:76" s="17" customFormat="1" x14ac:dyDescent="0.3">
      <c r="A1401" s="7" t="s">
        <v>462</v>
      </c>
      <c r="B1401" s="8" t="s">
        <v>3576</v>
      </c>
      <c r="C1401" s="21" t="s">
        <v>3577</v>
      </c>
      <c r="D1401" s="9">
        <v>36400</v>
      </c>
      <c r="E1401" s="9" t="s">
        <v>3529</v>
      </c>
      <c r="F1401" s="10" t="str">
        <f>VLOOKUP($E1401,'FP MD'!$A:$F,2,FALSE)</f>
        <v>SPP FH - Lake Juliana 13770</v>
      </c>
      <c r="G1401" s="10" t="s">
        <v>3454</v>
      </c>
      <c r="H1401" s="10" t="s">
        <v>564</v>
      </c>
      <c r="I1401" s="10" t="s">
        <v>565</v>
      </c>
      <c r="J1401" s="10" t="str">
        <f>VLOOKUP($E1401,'FP MD'!$A:$F,3,FALSE)</f>
        <v>SPP Clause</v>
      </c>
      <c r="K1401" s="10" t="str">
        <f>VLOOKUP($E1401,'FP MD'!$A:$F,4,FALSE)</f>
        <v/>
      </c>
      <c r="L1401" s="10" t="str">
        <f>VLOOKUP($E1401,'FP MD'!$A:$F,5,FALSE)</f>
        <v>SPP - FH  - Feeder Hardening</v>
      </c>
      <c r="M1401" s="10">
        <f>VLOOKUP($E1401,'FP MD'!$A:$F,6,FALSE)</f>
        <v>0</v>
      </c>
      <c r="N1401" s="11">
        <v>202404</v>
      </c>
      <c r="O1401" s="15">
        <v>0</v>
      </c>
      <c r="P1401" s="16">
        <v>0</v>
      </c>
      <c r="Q1401" s="16">
        <v>0</v>
      </c>
      <c r="R1401" s="16">
        <v>0</v>
      </c>
      <c r="S1401" s="16">
        <v>2918179.12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0</v>
      </c>
      <c r="AZ1401" s="16">
        <v>0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0</v>
      </c>
      <c r="BG1401" s="16">
        <v>0</v>
      </c>
      <c r="BH1401" s="16">
        <v>0</v>
      </c>
      <c r="BI1401" s="16">
        <v>0</v>
      </c>
      <c r="BJ1401" s="16">
        <v>0</v>
      </c>
      <c r="BK1401" s="16">
        <v>0</v>
      </c>
      <c r="BL1401" s="16">
        <v>0</v>
      </c>
      <c r="BM1401" s="16">
        <v>0</v>
      </c>
      <c r="BN1401" s="16">
        <v>0</v>
      </c>
      <c r="BO1401" s="16">
        <v>0</v>
      </c>
      <c r="BP1401" s="16">
        <v>0</v>
      </c>
      <c r="BQ1401" s="16">
        <v>0</v>
      </c>
      <c r="BR1401" s="16">
        <v>0</v>
      </c>
      <c r="BS1401" s="16">
        <v>0</v>
      </c>
      <c r="BT1401" s="16">
        <v>0</v>
      </c>
      <c r="BU1401" s="16">
        <v>0</v>
      </c>
      <c r="BV1401" s="16">
        <v>0</v>
      </c>
      <c r="BW1401" s="16">
        <v>0</v>
      </c>
      <c r="BX1401" s="14">
        <f t="shared" si="21"/>
        <v>2918179.12</v>
      </c>
    </row>
    <row r="1402" spans="1:76" s="17" customFormat="1" x14ac:dyDescent="0.3">
      <c r="A1402" s="7" t="s">
        <v>462</v>
      </c>
      <c r="B1402" s="8" t="s">
        <v>3578</v>
      </c>
      <c r="C1402" s="21" t="s">
        <v>3579</v>
      </c>
      <c r="D1402" s="9">
        <v>36400</v>
      </c>
      <c r="E1402" s="9" t="s">
        <v>3529</v>
      </c>
      <c r="F1402" s="10" t="str">
        <f>VLOOKUP($E1402,'FP MD'!$A:$F,2,FALSE)</f>
        <v>SPP FH - Lake Juliana 13770</v>
      </c>
      <c r="G1402" s="10" t="s">
        <v>3454</v>
      </c>
      <c r="H1402" s="10" t="s">
        <v>3507</v>
      </c>
      <c r="I1402" s="10" t="s">
        <v>3580</v>
      </c>
      <c r="J1402" s="10" t="str">
        <f>VLOOKUP($E1402,'FP MD'!$A:$F,3,FALSE)</f>
        <v>SPP Clause</v>
      </c>
      <c r="K1402" s="10" t="str">
        <f>VLOOKUP($E1402,'FP MD'!$A:$F,4,FALSE)</f>
        <v/>
      </c>
      <c r="L1402" s="10" t="str">
        <f>VLOOKUP($E1402,'FP MD'!$A:$F,5,FALSE)</f>
        <v>SPP - FH  - Feeder Hardening</v>
      </c>
      <c r="M1402" s="10">
        <f>VLOOKUP($E1402,'FP MD'!$A:$F,6,FALSE)</f>
        <v>0</v>
      </c>
      <c r="N1402" s="11">
        <v>202403</v>
      </c>
      <c r="O1402" s="15">
        <v>0</v>
      </c>
      <c r="P1402" s="16">
        <v>0</v>
      </c>
      <c r="Q1402" s="16">
        <v>0</v>
      </c>
      <c r="R1402" s="16">
        <v>3708449.58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0</v>
      </c>
      <c r="BH1402" s="16">
        <v>0</v>
      </c>
      <c r="BI1402" s="16">
        <v>0</v>
      </c>
      <c r="BJ1402" s="16">
        <v>0</v>
      </c>
      <c r="BK1402" s="16">
        <v>0</v>
      </c>
      <c r="BL1402" s="16">
        <v>0</v>
      </c>
      <c r="BM1402" s="16">
        <v>0</v>
      </c>
      <c r="BN1402" s="16">
        <v>0</v>
      </c>
      <c r="BO1402" s="16">
        <v>0</v>
      </c>
      <c r="BP1402" s="16">
        <v>0</v>
      </c>
      <c r="BQ1402" s="16">
        <v>0</v>
      </c>
      <c r="BR1402" s="16">
        <v>0</v>
      </c>
      <c r="BS1402" s="16">
        <v>0</v>
      </c>
      <c r="BT1402" s="16">
        <v>0</v>
      </c>
      <c r="BU1402" s="16">
        <v>0</v>
      </c>
      <c r="BV1402" s="16">
        <v>0</v>
      </c>
      <c r="BW1402" s="16">
        <v>0</v>
      </c>
      <c r="BX1402" s="14">
        <f t="shared" si="21"/>
        <v>3708449.58</v>
      </c>
    </row>
    <row r="1403" spans="1:76" s="17" customFormat="1" x14ac:dyDescent="0.3">
      <c r="A1403" s="7" t="s">
        <v>462</v>
      </c>
      <c r="B1403" s="8" t="s">
        <v>3581</v>
      </c>
      <c r="C1403" s="21" t="s">
        <v>3582</v>
      </c>
      <c r="D1403" s="9">
        <v>36400</v>
      </c>
      <c r="E1403" s="9" t="s">
        <v>3525</v>
      </c>
      <c r="F1403" s="10" t="str">
        <f>VLOOKUP($E1403,'FP MD'!$A:$F,2,FALSE)</f>
        <v>SPP FH - Lake Alfred 13118</v>
      </c>
      <c r="G1403" s="10" t="s">
        <v>3454</v>
      </c>
      <c r="H1403" s="10" t="s">
        <v>564</v>
      </c>
      <c r="I1403" s="10" t="s">
        <v>565</v>
      </c>
      <c r="J1403" s="10" t="str">
        <f>VLOOKUP($E1403,'FP MD'!$A:$F,3,FALSE)</f>
        <v>SPP Clause</v>
      </c>
      <c r="K1403" s="10" t="str">
        <f>VLOOKUP($E1403,'FP MD'!$A:$F,4,FALSE)</f>
        <v/>
      </c>
      <c r="L1403" s="10" t="str">
        <f>VLOOKUP($E1403,'FP MD'!$A:$F,5,FALSE)</f>
        <v>SPP - FH  - Feeder Hardening</v>
      </c>
      <c r="M1403" s="10">
        <f>VLOOKUP($E1403,'FP MD'!$A:$F,6,FALSE)</f>
        <v>0</v>
      </c>
      <c r="N1403" s="11">
        <v>202404</v>
      </c>
      <c r="O1403" s="15">
        <v>0</v>
      </c>
      <c r="P1403" s="16">
        <v>0</v>
      </c>
      <c r="Q1403" s="16">
        <v>0</v>
      </c>
      <c r="R1403" s="16">
        <v>0</v>
      </c>
      <c r="S1403" s="16">
        <v>3380928.97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6">
        <v>0</v>
      </c>
      <c r="AU1403" s="16">
        <v>0</v>
      </c>
      <c r="AV1403" s="16">
        <v>0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0</v>
      </c>
      <c r="BH1403" s="16">
        <v>0</v>
      </c>
      <c r="BI1403" s="16">
        <v>0</v>
      </c>
      <c r="BJ1403" s="16">
        <v>0</v>
      </c>
      <c r="BK1403" s="16">
        <v>0</v>
      </c>
      <c r="BL1403" s="16">
        <v>0</v>
      </c>
      <c r="BM1403" s="16">
        <v>0</v>
      </c>
      <c r="BN1403" s="16">
        <v>0</v>
      </c>
      <c r="BO1403" s="16">
        <v>0</v>
      </c>
      <c r="BP1403" s="16">
        <v>0</v>
      </c>
      <c r="BQ1403" s="16">
        <v>0</v>
      </c>
      <c r="BR1403" s="16">
        <v>0</v>
      </c>
      <c r="BS1403" s="16">
        <v>0</v>
      </c>
      <c r="BT1403" s="16">
        <v>0</v>
      </c>
      <c r="BU1403" s="16">
        <v>0</v>
      </c>
      <c r="BV1403" s="16">
        <v>0</v>
      </c>
      <c r="BW1403" s="16">
        <v>0</v>
      </c>
      <c r="BX1403" s="14">
        <f t="shared" si="21"/>
        <v>3380928.97</v>
      </c>
    </row>
    <row r="1404" spans="1:76" s="17" customFormat="1" x14ac:dyDescent="0.3">
      <c r="A1404" s="7" t="s">
        <v>462</v>
      </c>
      <c r="B1404" s="8" t="s">
        <v>3583</v>
      </c>
      <c r="C1404" s="21" t="s">
        <v>3584</v>
      </c>
      <c r="D1404" s="9">
        <v>36400</v>
      </c>
      <c r="E1404" s="9" t="s">
        <v>3585</v>
      </c>
      <c r="F1404" s="10" t="str">
        <f>VLOOKUP($E1404,'FP MD'!$A:$F,2,FALSE)</f>
        <v>SPP FH - Jan Phyl 13296</v>
      </c>
      <c r="G1404" s="10" t="s">
        <v>3454</v>
      </c>
      <c r="H1404" s="10" t="s">
        <v>564</v>
      </c>
      <c r="I1404" s="10" t="s">
        <v>565</v>
      </c>
      <c r="J1404" s="10" t="str">
        <f>VLOOKUP($E1404,'FP MD'!$A:$F,3,FALSE)</f>
        <v>SPP Clause</v>
      </c>
      <c r="K1404" s="10" t="str">
        <f>VLOOKUP($E1404,'FP MD'!$A:$F,4,FALSE)</f>
        <v/>
      </c>
      <c r="L1404" s="10" t="str">
        <f>VLOOKUP($E1404,'FP MD'!$A:$F,5,FALSE)</f>
        <v>SPP - FH  - Feeder Hardening</v>
      </c>
      <c r="M1404" s="10">
        <f>VLOOKUP($E1404,'FP MD'!$A:$F,6,FALSE)</f>
        <v>0</v>
      </c>
      <c r="N1404" s="11">
        <v>202408</v>
      </c>
      <c r="O1404" s="15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2683153.81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  <c r="BI1404" s="16">
        <v>0</v>
      </c>
      <c r="BJ1404" s="16">
        <v>0</v>
      </c>
      <c r="BK1404" s="16">
        <v>0</v>
      </c>
      <c r="BL1404" s="16">
        <v>0</v>
      </c>
      <c r="BM1404" s="16">
        <v>0</v>
      </c>
      <c r="BN1404" s="16">
        <v>0</v>
      </c>
      <c r="BO1404" s="16">
        <v>0</v>
      </c>
      <c r="BP1404" s="16">
        <v>0</v>
      </c>
      <c r="BQ1404" s="16">
        <v>0</v>
      </c>
      <c r="BR1404" s="16">
        <v>0</v>
      </c>
      <c r="BS1404" s="16">
        <v>0</v>
      </c>
      <c r="BT1404" s="16">
        <v>0</v>
      </c>
      <c r="BU1404" s="16">
        <v>0</v>
      </c>
      <c r="BV1404" s="16">
        <v>0</v>
      </c>
      <c r="BW1404" s="16">
        <v>0</v>
      </c>
      <c r="BX1404" s="14">
        <f t="shared" si="21"/>
        <v>2683153.81</v>
      </c>
    </row>
    <row r="1405" spans="1:76" s="17" customFormat="1" x14ac:dyDescent="0.3">
      <c r="A1405" s="7" t="s">
        <v>462</v>
      </c>
      <c r="B1405" s="8" t="s">
        <v>3586</v>
      </c>
      <c r="C1405" s="21" t="s">
        <v>3587</v>
      </c>
      <c r="D1405" s="9">
        <v>36400</v>
      </c>
      <c r="E1405" s="9" t="s">
        <v>3588</v>
      </c>
      <c r="F1405" s="10" t="str">
        <f>VLOOKUP($E1405,'FP MD'!$A:$F,2,FALSE)</f>
        <v>SPP FH - Trout Creek 13989</v>
      </c>
      <c r="G1405" s="10" t="s">
        <v>3454</v>
      </c>
      <c r="H1405" s="10" t="s">
        <v>564</v>
      </c>
      <c r="I1405" s="10" t="s">
        <v>565</v>
      </c>
      <c r="J1405" s="10" t="str">
        <f>VLOOKUP($E1405,'FP MD'!$A:$F,3,FALSE)</f>
        <v>SPP Clause</v>
      </c>
      <c r="K1405" s="10" t="str">
        <f>VLOOKUP($E1405,'FP MD'!$A:$F,4,FALSE)</f>
        <v/>
      </c>
      <c r="L1405" s="10" t="str">
        <f>VLOOKUP($E1405,'FP MD'!$A:$F,5,FALSE)</f>
        <v>SPP - FH  - Feeder Hardening</v>
      </c>
      <c r="M1405" s="10">
        <f>VLOOKUP($E1405,'FP MD'!$A:$F,6,FALSE)</f>
        <v>0</v>
      </c>
      <c r="N1405" s="11">
        <v>202411</v>
      </c>
      <c r="O1405" s="15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979995.74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0</v>
      </c>
      <c r="AU1405" s="16">
        <v>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0</v>
      </c>
      <c r="BG1405" s="16">
        <v>0</v>
      </c>
      <c r="BH1405" s="16">
        <v>0</v>
      </c>
      <c r="BI1405" s="16">
        <v>0</v>
      </c>
      <c r="BJ1405" s="16">
        <v>0</v>
      </c>
      <c r="BK1405" s="16">
        <v>0</v>
      </c>
      <c r="BL1405" s="16">
        <v>0</v>
      </c>
      <c r="BM1405" s="16">
        <v>0</v>
      </c>
      <c r="BN1405" s="16">
        <v>0</v>
      </c>
      <c r="BO1405" s="16">
        <v>0</v>
      </c>
      <c r="BP1405" s="16">
        <v>0</v>
      </c>
      <c r="BQ1405" s="16">
        <v>0</v>
      </c>
      <c r="BR1405" s="16">
        <v>0</v>
      </c>
      <c r="BS1405" s="16">
        <v>0</v>
      </c>
      <c r="BT1405" s="16">
        <v>0</v>
      </c>
      <c r="BU1405" s="16">
        <v>0</v>
      </c>
      <c r="BV1405" s="16">
        <v>0</v>
      </c>
      <c r="BW1405" s="16">
        <v>0</v>
      </c>
      <c r="BX1405" s="14">
        <f t="shared" si="21"/>
        <v>979995.74</v>
      </c>
    </row>
    <row r="1406" spans="1:76" s="17" customFormat="1" x14ac:dyDescent="0.3">
      <c r="A1406" s="7" t="s">
        <v>462</v>
      </c>
      <c r="B1406" s="8" t="s">
        <v>3589</v>
      </c>
      <c r="C1406" s="21" t="s">
        <v>3590</v>
      </c>
      <c r="D1406" s="9">
        <v>36400</v>
      </c>
      <c r="E1406" s="9" t="s">
        <v>3522</v>
      </c>
      <c r="F1406" s="10" t="str">
        <f>VLOOKUP($E1406,'FP MD'!$A:$F,2,FALSE)</f>
        <v>SPP FH - Coronet 13984</v>
      </c>
      <c r="G1406" s="10" t="s">
        <v>3454</v>
      </c>
      <c r="H1406" s="10" t="s">
        <v>564</v>
      </c>
      <c r="I1406" s="10" t="s">
        <v>565</v>
      </c>
      <c r="J1406" s="10" t="str">
        <f>VLOOKUP($E1406,'FP MD'!$A:$F,3,FALSE)</f>
        <v>SPP Clause</v>
      </c>
      <c r="K1406" s="10" t="str">
        <f>VLOOKUP($E1406,'FP MD'!$A:$F,4,FALSE)</f>
        <v/>
      </c>
      <c r="L1406" s="10" t="str">
        <f>VLOOKUP($E1406,'FP MD'!$A:$F,5,FALSE)</f>
        <v>SPP - FH  - Feeder Hardening</v>
      </c>
      <c r="M1406" s="10">
        <f>VLOOKUP($E1406,'FP MD'!$A:$F,6,FALSE)</f>
        <v>0</v>
      </c>
      <c r="N1406" s="11">
        <v>202405</v>
      </c>
      <c r="O1406" s="15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2768076.59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0</v>
      </c>
      <c r="AY1406" s="16">
        <v>0</v>
      </c>
      <c r="AZ1406" s="16">
        <v>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  <c r="BI1406" s="16">
        <v>0</v>
      </c>
      <c r="BJ1406" s="16">
        <v>0</v>
      </c>
      <c r="BK1406" s="16">
        <v>0</v>
      </c>
      <c r="BL1406" s="16">
        <v>0</v>
      </c>
      <c r="BM1406" s="16">
        <v>0</v>
      </c>
      <c r="BN1406" s="16">
        <v>0</v>
      </c>
      <c r="BO1406" s="16">
        <v>0</v>
      </c>
      <c r="BP1406" s="16">
        <v>0</v>
      </c>
      <c r="BQ1406" s="16">
        <v>0</v>
      </c>
      <c r="BR1406" s="16">
        <v>0</v>
      </c>
      <c r="BS1406" s="16">
        <v>0</v>
      </c>
      <c r="BT1406" s="16">
        <v>0</v>
      </c>
      <c r="BU1406" s="16">
        <v>0</v>
      </c>
      <c r="BV1406" s="16">
        <v>0</v>
      </c>
      <c r="BW1406" s="16">
        <v>0</v>
      </c>
      <c r="BX1406" s="14">
        <f t="shared" si="21"/>
        <v>2768076.59</v>
      </c>
    </row>
    <row r="1407" spans="1:76" s="17" customFormat="1" x14ac:dyDescent="0.3">
      <c r="A1407" s="7" t="s">
        <v>462</v>
      </c>
      <c r="B1407" s="8" t="s">
        <v>3591</v>
      </c>
      <c r="C1407" s="21" t="s">
        <v>3592</v>
      </c>
      <c r="D1407" s="9">
        <v>36400</v>
      </c>
      <c r="E1407" s="9" t="s">
        <v>3541</v>
      </c>
      <c r="F1407" s="10" t="str">
        <f>VLOOKUP($E1407,'FP MD'!$A:$F,2,FALSE)</f>
        <v>SPP FH - Fishhawk 14123</v>
      </c>
      <c r="G1407" s="10" t="s">
        <v>3454</v>
      </c>
      <c r="H1407" s="10" t="s">
        <v>564</v>
      </c>
      <c r="I1407" s="10" t="s">
        <v>565</v>
      </c>
      <c r="J1407" s="10" t="str">
        <f>VLOOKUP($E1407,'FP MD'!$A:$F,3,FALSE)</f>
        <v>SPP Clause</v>
      </c>
      <c r="K1407" s="10" t="str">
        <f>VLOOKUP($E1407,'FP MD'!$A:$F,4,FALSE)</f>
        <v/>
      </c>
      <c r="L1407" s="10" t="str">
        <f>VLOOKUP($E1407,'FP MD'!$A:$F,5,FALSE)</f>
        <v>SPP - FH  - Feeder Hardening</v>
      </c>
      <c r="M1407" s="10">
        <f>VLOOKUP($E1407,'FP MD'!$A:$F,6,FALSE)</f>
        <v>0</v>
      </c>
      <c r="N1407" s="11">
        <v>202403</v>
      </c>
      <c r="O1407" s="15">
        <v>0</v>
      </c>
      <c r="P1407" s="16">
        <v>0</v>
      </c>
      <c r="Q1407" s="16">
        <v>0</v>
      </c>
      <c r="R1407" s="16">
        <v>1406136.74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0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0</v>
      </c>
      <c r="BH1407" s="16">
        <v>0</v>
      </c>
      <c r="BI1407" s="16">
        <v>0</v>
      </c>
      <c r="BJ1407" s="16">
        <v>0</v>
      </c>
      <c r="BK1407" s="16">
        <v>0</v>
      </c>
      <c r="BL1407" s="16">
        <v>0</v>
      </c>
      <c r="BM1407" s="16">
        <v>0</v>
      </c>
      <c r="BN1407" s="16">
        <v>0</v>
      </c>
      <c r="BO1407" s="16">
        <v>0</v>
      </c>
      <c r="BP1407" s="16">
        <v>0</v>
      </c>
      <c r="BQ1407" s="16">
        <v>0</v>
      </c>
      <c r="BR1407" s="16">
        <v>0</v>
      </c>
      <c r="BS1407" s="16">
        <v>0</v>
      </c>
      <c r="BT1407" s="16">
        <v>0</v>
      </c>
      <c r="BU1407" s="16">
        <v>0</v>
      </c>
      <c r="BV1407" s="16">
        <v>0</v>
      </c>
      <c r="BW1407" s="16">
        <v>0</v>
      </c>
      <c r="BX1407" s="14">
        <f t="shared" si="21"/>
        <v>1406136.74</v>
      </c>
    </row>
    <row r="1408" spans="1:76" s="17" customFormat="1" x14ac:dyDescent="0.3">
      <c r="A1408" s="7" t="s">
        <v>462</v>
      </c>
      <c r="B1408" s="8" t="s">
        <v>3593</v>
      </c>
      <c r="C1408" s="21" t="s">
        <v>3594</v>
      </c>
      <c r="D1408" s="9">
        <v>36400</v>
      </c>
      <c r="E1408" s="9" t="s">
        <v>3595</v>
      </c>
      <c r="F1408" s="10" t="str">
        <f>VLOOKUP($E1408,'FP MD'!$A:$F,2,FALSE)</f>
        <v>SPP FH - Pebble Creek 14094</v>
      </c>
      <c r="G1408" s="10" t="s">
        <v>3454</v>
      </c>
      <c r="H1408" s="10" t="s">
        <v>564</v>
      </c>
      <c r="I1408" s="10" t="s">
        <v>565</v>
      </c>
      <c r="J1408" s="10" t="str">
        <f>VLOOKUP($E1408,'FP MD'!$A:$F,3,FALSE)</f>
        <v>SPP Clause</v>
      </c>
      <c r="K1408" s="10" t="str">
        <f>VLOOKUP($E1408,'FP MD'!$A:$F,4,FALSE)</f>
        <v/>
      </c>
      <c r="L1408" s="10" t="str">
        <f>VLOOKUP($E1408,'FP MD'!$A:$F,5,FALSE)</f>
        <v>SPP - FH  - Feeder Hardening</v>
      </c>
      <c r="M1408" s="10">
        <f>VLOOKUP($E1408,'FP MD'!$A:$F,6,FALSE)</f>
        <v>0</v>
      </c>
      <c r="N1408" s="11">
        <v>202403</v>
      </c>
      <c r="O1408" s="15">
        <v>0</v>
      </c>
      <c r="P1408" s="16">
        <v>0</v>
      </c>
      <c r="Q1408" s="16">
        <v>0</v>
      </c>
      <c r="R1408" s="16">
        <v>605945.48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0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0</v>
      </c>
      <c r="BF1408" s="16">
        <v>0</v>
      </c>
      <c r="BG1408" s="16">
        <v>0</v>
      </c>
      <c r="BH1408" s="16">
        <v>0</v>
      </c>
      <c r="BI1408" s="16">
        <v>0</v>
      </c>
      <c r="BJ1408" s="16">
        <v>0</v>
      </c>
      <c r="BK1408" s="16">
        <v>0</v>
      </c>
      <c r="BL1408" s="16">
        <v>0</v>
      </c>
      <c r="BM1408" s="16">
        <v>0</v>
      </c>
      <c r="BN1408" s="16">
        <v>0</v>
      </c>
      <c r="BO1408" s="16">
        <v>0</v>
      </c>
      <c r="BP1408" s="16">
        <v>0</v>
      </c>
      <c r="BQ1408" s="16">
        <v>0</v>
      </c>
      <c r="BR1408" s="16">
        <v>0</v>
      </c>
      <c r="BS1408" s="16">
        <v>0</v>
      </c>
      <c r="BT1408" s="16">
        <v>0</v>
      </c>
      <c r="BU1408" s="16">
        <v>0</v>
      </c>
      <c r="BV1408" s="16">
        <v>0</v>
      </c>
      <c r="BW1408" s="16">
        <v>0</v>
      </c>
      <c r="BX1408" s="14">
        <f t="shared" si="21"/>
        <v>605945.48</v>
      </c>
    </row>
    <row r="1409" spans="1:76" s="17" customFormat="1" x14ac:dyDescent="0.3">
      <c r="A1409" s="7" t="s">
        <v>462</v>
      </c>
      <c r="B1409" s="8" t="s">
        <v>3596</v>
      </c>
      <c r="C1409" s="21" t="s">
        <v>3597</v>
      </c>
      <c r="D1409" s="9">
        <v>36400</v>
      </c>
      <c r="E1409" s="9" t="s">
        <v>3598</v>
      </c>
      <c r="F1409" s="10" t="str">
        <f>VLOOKUP($E1409,'FP MD'!$A:$F,2,FALSE)</f>
        <v>SPP FH - Rhodine 13651</v>
      </c>
      <c r="G1409" s="10" t="s">
        <v>3454</v>
      </c>
      <c r="H1409" s="10" t="s">
        <v>564</v>
      </c>
      <c r="I1409" s="10" t="s">
        <v>565</v>
      </c>
      <c r="J1409" s="10" t="str">
        <f>VLOOKUP($E1409,'FP MD'!$A:$F,3,FALSE)</f>
        <v>SPP Clause</v>
      </c>
      <c r="K1409" s="10" t="str">
        <f>VLOOKUP($E1409,'FP MD'!$A:$F,4,FALSE)</f>
        <v/>
      </c>
      <c r="L1409" s="10" t="str">
        <f>VLOOKUP($E1409,'FP MD'!$A:$F,5,FALSE)</f>
        <v>SPP - FH  - Feeder Hardening</v>
      </c>
      <c r="M1409" s="10">
        <f>VLOOKUP($E1409,'FP MD'!$A:$F,6,FALSE)</f>
        <v>0</v>
      </c>
      <c r="N1409" s="11">
        <v>202403</v>
      </c>
      <c r="O1409" s="15">
        <v>0</v>
      </c>
      <c r="P1409" s="16">
        <v>0</v>
      </c>
      <c r="Q1409" s="16">
        <v>0</v>
      </c>
      <c r="R1409" s="16">
        <v>1339797.45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0</v>
      </c>
      <c r="BH1409" s="16">
        <v>0</v>
      </c>
      <c r="BI1409" s="16">
        <v>0</v>
      </c>
      <c r="BJ1409" s="16">
        <v>0</v>
      </c>
      <c r="BK1409" s="16">
        <v>0</v>
      </c>
      <c r="BL1409" s="16">
        <v>0</v>
      </c>
      <c r="BM1409" s="16">
        <v>0</v>
      </c>
      <c r="BN1409" s="16">
        <v>0</v>
      </c>
      <c r="BO1409" s="16">
        <v>0</v>
      </c>
      <c r="BP1409" s="16">
        <v>0</v>
      </c>
      <c r="BQ1409" s="16">
        <v>0</v>
      </c>
      <c r="BR1409" s="16">
        <v>0</v>
      </c>
      <c r="BS1409" s="16">
        <v>0</v>
      </c>
      <c r="BT1409" s="16">
        <v>0</v>
      </c>
      <c r="BU1409" s="16">
        <v>0</v>
      </c>
      <c r="BV1409" s="16">
        <v>0</v>
      </c>
      <c r="BW1409" s="16">
        <v>0</v>
      </c>
      <c r="BX1409" s="14">
        <f t="shared" si="21"/>
        <v>1339797.45</v>
      </c>
    </row>
    <row r="1410" spans="1:76" s="17" customFormat="1" x14ac:dyDescent="0.3">
      <c r="A1410" s="7" t="s">
        <v>462</v>
      </c>
      <c r="B1410" s="8" t="s">
        <v>3599</v>
      </c>
      <c r="C1410" s="21" t="s">
        <v>3600</v>
      </c>
      <c r="D1410" s="9">
        <v>36400</v>
      </c>
      <c r="E1410" s="9" t="s">
        <v>3601</v>
      </c>
      <c r="F1410" s="10" t="str">
        <f>VLOOKUP($E1410,'FP MD'!$A:$F,2,FALSE)</f>
        <v>SPP FH - East Bay 13346</v>
      </c>
      <c r="G1410" s="10" t="s">
        <v>3454</v>
      </c>
      <c r="H1410" s="10" t="s">
        <v>564</v>
      </c>
      <c r="I1410" s="10" t="s">
        <v>565</v>
      </c>
      <c r="J1410" s="10" t="str">
        <f>VLOOKUP($E1410,'FP MD'!$A:$F,3,FALSE)</f>
        <v>SPP Clause</v>
      </c>
      <c r="K1410" s="10" t="str">
        <f>VLOOKUP($E1410,'FP MD'!$A:$F,4,FALSE)</f>
        <v/>
      </c>
      <c r="L1410" s="10" t="str">
        <f>VLOOKUP($E1410,'FP MD'!$A:$F,5,FALSE)</f>
        <v>SPP - FH  - Feeder Hardening</v>
      </c>
      <c r="M1410" s="10">
        <f>VLOOKUP($E1410,'FP MD'!$A:$F,6,FALSE)</f>
        <v>0</v>
      </c>
      <c r="N1410" s="11">
        <v>202403</v>
      </c>
      <c r="O1410" s="15">
        <v>0</v>
      </c>
      <c r="P1410" s="16">
        <v>0</v>
      </c>
      <c r="Q1410" s="16">
        <v>0</v>
      </c>
      <c r="R1410" s="16">
        <v>1520893.84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0</v>
      </c>
      <c r="AY1410" s="16">
        <v>0</v>
      </c>
      <c r="AZ1410" s="16">
        <v>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  <c r="BI1410" s="16">
        <v>0</v>
      </c>
      <c r="BJ1410" s="16">
        <v>0</v>
      </c>
      <c r="BK1410" s="16">
        <v>0</v>
      </c>
      <c r="BL1410" s="16">
        <v>0</v>
      </c>
      <c r="BM1410" s="16">
        <v>0</v>
      </c>
      <c r="BN1410" s="16">
        <v>0</v>
      </c>
      <c r="BO1410" s="16">
        <v>0</v>
      </c>
      <c r="BP1410" s="16">
        <v>0</v>
      </c>
      <c r="BQ1410" s="16">
        <v>0</v>
      </c>
      <c r="BR1410" s="16">
        <v>0</v>
      </c>
      <c r="BS1410" s="16">
        <v>0</v>
      </c>
      <c r="BT1410" s="16">
        <v>0</v>
      </c>
      <c r="BU1410" s="16">
        <v>0</v>
      </c>
      <c r="BV1410" s="16">
        <v>0</v>
      </c>
      <c r="BW1410" s="16">
        <v>0</v>
      </c>
      <c r="BX1410" s="14">
        <f t="shared" ref="BX1410:BX1473" si="22">SUM(P1410:BK1410)</f>
        <v>1520893.84</v>
      </c>
    </row>
    <row r="1411" spans="1:76" s="17" customFormat="1" x14ac:dyDescent="0.3">
      <c r="A1411" s="7" t="s">
        <v>462</v>
      </c>
      <c r="B1411" s="8" t="s">
        <v>3602</v>
      </c>
      <c r="C1411" s="21" t="s">
        <v>3603</v>
      </c>
      <c r="D1411" s="9">
        <v>36400</v>
      </c>
      <c r="E1411" s="9" t="s">
        <v>3519</v>
      </c>
      <c r="F1411" s="10" t="str">
        <f>VLOOKUP($E1411,'FP MD'!$A:$F,2,FALSE)</f>
        <v>SPP FH - E. Winterhaven 13312</v>
      </c>
      <c r="G1411" s="10" t="s">
        <v>3454</v>
      </c>
      <c r="H1411" s="10" t="s">
        <v>564</v>
      </c>
      <c r="I1411" s="10" t="s">
        <v>565</v>
      </c>
      <c r="J1411" s="10" t="str">
        <f>VLOOKUP($E1411,'FP MD'!$A:$F,3,FALSE)</f>
        <v>SPP Clause</v>
      </c>
      <c r="K1411" s="10" t="str">
        <f>VLOOKUP($E1411,'FP MD'!$A:$F,4,FALSE)</f>
        <v/>
      </c>
      <c r="L1411" s="10" t="str">
        <f>VLOOKUP($E1411,'FP MD'!$A:$F,5,FALSE)</f>
        <v>SPP - FH  - Feeder Hardening</v>
      </c>
      <c r="M1411" s="10">
        <f>VLOOKUP($E1411,'FP MD'!$A:$F,6,FALSE)</f>
        <v>0</v>
      </c>
      <c r="N1411" s="11">
        <v>202405</v>
      </c>
      <c r="O1411" s="15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1929285.32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0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0</v>
      </c>
      <c r="BA1411" s="16">
        <v>0</v>
      </c>
      <c r="BB1411" s="16">
        <v>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  <c r="BI1411" s="16">
        <v>0</v>
      </c>
      <c r="BJ1411" s="16">
        <v>0</v>
      </c>
      <c r="BK1411" s="16">
        <v>0</v>
      </c>
      <c r="BL1411" s="16">
        <v>0</v>
      </c>
      <c r="BM1411" s="16">
        <v>0</v>
      </c>
      <c r="BN1411" s="16">
        <v>0</v>
      </c>
      <c r="BO1411" s="16">
        <v>0</v>
      </c>
      <c r="BP1411" s="16">
        <v>0</v>
      </c>
      <c r="BQ1411" s="16">
        <v>0</v>
      </c>
      <c r="BR1411" s="16">
        <v>0</v>
      </c>
      <c r="BS1411" s="16">
        <v>0</v>
      </c>
      <c r="BT1411" s="16">
        <v>0</v>
      </c>
      <c r="BU1411" s="16">
        <v>0</v>
      </c>
      <c r="BV1411" s="16">
        <v>0</v>
      </c>
      <c r="BW1411" s="16">
        <v>0</v>
      </c>
      <c r="BX1411" s="14">
        <f t="shared" si="22"/>
        <v>1929285.32</v>
      </c>
    </row>
    <row r="1412" spans="1:76" s="17" customFormat="1" x14ac:dyDescent="0.3">
      <c r="A1412" s="7" t="s">
        <v>462</v>
      </c>
      <c r="B1412" s="8" t="s">
        <v>3604</v>
      </c>
      <c r="C1412" s="21" t="s">
        <v>3605</v>
      </c>
      <c r="D1412" s="9">
        <v>36400</v>
      </c>
      <c r="E1412" s="9" t="s">
        <v>3606</v>
      </c>
      <c r="F1412" s="10" t="str">
        <f>VLOOKUP($E1412,'FP MD'!$A:$F,2,FALSE)</f>
        <v>SPP FH - Lake Silver 13292</v>
      </c>
      <c r="G1412" s="10" t="s">
        <v>3454</v>
      </c>
      <c r="H1412" s="10" t="s">
        <v>564</v>
      </c>
      <c r="I1412" s="10" t="s">
        <v>565</v>
      </c>
      <c r="J1412" s="10" t="str">
        <f>VLOOKUP($E1412,'FP MD'!$A:$F,3,FALSE)</f>
        <v>SPP Clause</v>
      </c>
      <c r="K1412" s="10" t="str">
        <f>VLOOKUP($E1412,'FP MD'!$A:$F,4,FALSE)</f>
        <v/>
      </c>
      <c r="L1412" s="10" t="str">
        <f>VLOOKUP($E1412,'FP MD'!$A:$F,5,FALSE)</f>
        <v>SPP - FH  - Feeder Hardening</v>
      </c>
      <c r="M1412" s="10">
        <f>VLOOKUP($E1412,'FP MD'!$A:$F,6,FALSE)</f>
        <v>0</v>
      </c>
      <c r="N1412" s="11">
        <v>202512</v>
      </c>
      <c r="O1412" s="15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515733.67000000004</v>
      </c>
      <c r="AN1412" s="16">
        <v>0</v>
      </c>
      <c r="AO1412" s="16">
        <v>0</v>
      </c>
      <c r="AP1412" s="16">
        <v>0</v>
      </c>
      <c r="AQ1412" s="16">
        <v>0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  <c r="BI1412" s="16">
        <v>0</v>
      </c>
      <c r="BJ1412" s="16">
        <v>0</v>
      </c>
      <c r="BK1412" s="16">
        <v>0</v>
      </c>
      <c r="BL1412" s="16">
        <v>0</v>
      </c>
      <c r="BM1412" s="16">
        <v>0</v>
      </c>
      <c r="BN1412" s="16">
        <v>0</v>
      </c>
      <c r="BO1412" s="16">
        <v>0</v>
      </c>
      <c r="BP1412" s="16">
        <v>0</v>
      </c>
      <c r="BQ1412" s="16">
        <v>0</v>
      </c>
      <c r="BR1412" s="16">
        <v>0</v>
      </c>
      <c r="BS1412" s="16">
        <v>0</v>
      </c>
      <c r="BT1412" s="16">
        <v>0</v>
      </c>
      <c r="BU1412" s="16">
        <v>0</v>
      </c>
      <c r="BV1412" s="16">
        <v>0</v>
      </c>
      <c r="BW1412" s="16">
        <v>0</v>
      </c>
      <c r="BX1412" s="14">
        <f t="shared" si="22"/>
        <v>515733.67000000004</v>
      </c>
    </row>
    <row r="1413" spans="1:76" s="17" customFormat="1" x14ac:dyDescent="0.3">
      <c r="A1413" s="7" t="s">
        <v>462</v>
      </c>
      <c r="B1413" s="8" t="s">
        <v>3607</v>
      </c>
      <c r="C1413" s="21" t="s">
        <v>3608</v>
      </c>
      <c r="D1413" s="9">
        <v>36400</v>
      </c>
      <c r="E1413" s="9" t="s">
        <v>3609</v>
      </c>
      <c r="F1413" s="10" t="str">
        <f>VLOOKUP($E1413,'FP MD'!$A:$F,2,FALSE)</f>
        <v>SPP FH - Mulberry 13008</v>
      </c>
      <c r="G1413" s="10" t="s">
        <v>3454</v>
      </c>
      <c r="H1413" s="10" t="s">
        <v>564</v>
      </c>
      <c r="I1413" s="10" t="s">
        <v>565</v>
      </c>
      <c r="J1413" s="10" t="str">
        <f>VLOOKUP($E1413,'FP MD'!$A:$F,3,FALSE)</f>
        <v>SPP Clause</v>
      </c>
      <c r="K1413" s="10" t="str">
        <f>VLOOKUP($E1413,'FP MD'!$A:$F,4,FALSE)</f>
        <v/>
      </c>
      <c r="L1413" s="10" t="str">
        <f>VLOOKUP($E1413,'FP MD'!$A:$F,5,FALSE)</f>
        <v>SPP - FH  - Feeder Hardening</v>
      </c>
      <c r="M1413" s="10">
        <f>VLOOKUP($E1413,'FP MD'!$A:$F,6,FALSE)</f>
        <v>0</v>
      </c>
      <c r="N1413" s="11">
        <v>202508</v>
      </c>
      <c r="O1413" s="15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941033.59</v>
      </c>
      <c r="AJ1413" s="16">
        <v>0</v>
      </c>
      <c r="AK1413" s="16">
        <v>0</v>
      </c>
      <c r="AL1413" s="16">
        <v>0</v>
      </c>
      <c r="AM1413" s="16">
        <v>0</v>
      </c>
      <c r="AN1413" s="16">
        <v>0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  <c r="BI1413" s="16">
        <v>0</v>
      </c>
      <c r="BJ1413" s="16">
        <v>0</v>
      </c>
      <c r="BK1413" s="16">
        <v>0</v>
      </c>
      <c r="BL1413" s="16">
        <v>0</v>
      </c>
      <c r="BM1413" s="16">
        <v>0</v>
      </c>
      <c r="BN1413" s="16">
        <v>0</v>
      </c>
      <c r="BO1413" s="16">
        <v>0</v>
      </c>
      <c r="BP1413" s="16">
        <v>0</v>
      </c>
      <c r="BQ1413" s="16">
        <v>0</v>
      </c>
      <c r="BR1413" s="16">
        <v>0</v>
      </c>
      <c r="BS1413" s="16">
        <v>0</v>
      </c>
      <c r="BT1413" s="16">
        <v>0</v>
      </c>
      <c r="BU1413" s="16">
        <v>0</v>
      </c>
      <c r="BV1413" s="16">
        <v>0</v>
      </c>
      <c r="BW1413" s="16">
        <v>0</v>
      </c>
      <c r="BX1413" s="14">
        <f t="shared" si="22"/>
        <v>941033.59</v>
      </c>
    </row>
    <row r="1414" spans="1:76" s="17" customFormat="1" x14ac:dyDescent="0.3">
      <c r="A1414" s="7" t="s">
        <v>462</v>
      </c>
      <c r="B1414" s="8" t="s">
        <v>3610</v>
      </c>
      <c r="C1414" s="21" t="s">
        <v>3611</v>
      </c>
      <c r="D1414" s="9">
        <v>36400</v>
      </c>
      <c r="E1414" s="9" t="s">
        <v>3612</v>
      </c>
      <c r="F1414" s="10" t="str">
        <f>VLOOKUP($E1414,'FP MD'!$A:$F,2,FALSE)</f>
        <v>SPP FH - Temple Terrace 13028</v>
      </c>
      <c r="G1414" s="10" t="s">
        <v>3454</v>
      </c>
      <c r="H1414" s="10" t="s">
        <v>564</v>
      </c>
      <c r="I1414" s="10" t="s">
        <v>565</v>
      </c>
      <c r="J1414" s="10" t="str">
        <f>VLOOKUP($E1414,'FP MD'!$A:$F,3,FALSE)</f>
        <v>SPP Clause</v>
      </c>
      <c r="K1414" s="10" t="str">
        <f>VLOOKUP($E1414,'FP MD'!$A:$F,4,FALSE)</f>
        <v/>
      </c>
      <c r="L1414" s="10" t="str">
        <f>VLOOKUP($E1414,'FP MD'!$A:$F,5,FALSE)</f>
        <v>SPP - FH  - Feeder Hardening</v>
      </c>
      <c r="M1414" s="10">
        <f>VLOOKUP($E1414,'FP MD'!$A:$F,6,FALSE)</f>
        <v>0</v>
      </c>
      <c r="N1414" s="11">
        <v>202503</v>
      </c>
      <c r="O1414" s="15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439932.44999999995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0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0</v>
      </c>
      <c r="AY1414" s="16">
        <v>0</v>
      </c>
      <c r="AZ1414" s="16">
        <v>0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  <c r="BI1414" s="16">
        <v>0</v>
      </c>
      <c r="BJ1414" s="16">
        <v>0</v>
      </c>
      <c r="BK1414" s="16">
        <v>0</v>
      </c>
      <c r="BL1414" s="16">
        <v>0</v>
      </c>
      <c r="BM1414" s="16">
        <v>0</v>
      </c>
      <c r="BN1414" s="16">
        <v>0</v>
      </c>
      <c r="BO1414" s="16">
        <v>0</v>
      </c>
      <c r="BP1414" s="16">
        <v>0</v>
      </c>
      <c r="BQ1414" s="16">
        <v>0</v>
      </c>
      <c r="BR1414" s="16">
        <v>0</v>
      </c>
      <c r="BS1414" s="16">
        <v>0</v>
      </c>
      <c r="BT1414" s="16">
        <v>0</v>
      </c>
      <c r="BU1414" s="16">
        <v>0</v>
      </c>
      <c r="BV1414" s="16">
        <v>0</v>
      </c>
      <c r="BW1414" s="16">
        <v>0</v>
      </c>
      <c r="BX1414" s="14">
        <f t="shared" si="22"/>
        <v>439932.44999999995</v>
      </c>
    </row>
    <row r="1415" spans="1:76" s="17" customFormat="1" x14ac:dyDescent="0.3">
      <c r="A1415" s="7" t="s">
        <v>462</v>
      </c>
      <c r="B1415" s="8" t="s">
        <v>3613</v>
      </c>
      <c r="C1415" s="21" t="s">
        <v>3614</v>
      </c>
      <c r="D1415" s="9">
        <v>36400</v>
      </c>
      <c r="E1415" s="9" t="s">
        <v>3615</v>
      </c>
      <c r="F1415" s="10" t="str">
        <f>VLOOKUP($E1415,'FP MD'!$A:$F,2,FALSE)</f>
        <v>SPP FH - Bloomingdale 13039</v>
      </c>
      <c r="G1415" s="10" t="s">
        <v>3454</v>
      </c>
      <c r="H1415" s="10" t="s">
        <v>564</v>
      </c>
      <c r="I1415" s="10" t="s">
        <v>565</v>
      </c>
      <c r="J1415" s="10" t="str">
        <f>VLOOKUP($E1415,'FP MD'!$A:$F,3,FALSE)</f>
        <v>SPP Clause</v>
      </c>
      <c r="K1415" s="10" t="str">
        <f>VLOOKUP($E1415,'FP MD'!$A:$F,4,FALSE)</f>
        <v/>
      </c>
      <c r="L1415" s="10" t="str">
        <f>VLOOKUP($E1415,'FP MD'!$A:$F,5,FALSE)</f>
        <v>SPP - FH  - Feeder Hardening</v>
      </c>
      <c r="M1415" s="10">
        <f>VLOOKUP($E1415,'FP MD'!$A:$F,6,FALSE)</f>
        <v>0</v>
      </c>
      <c r="N1415" s="11">
        <v>202509</v>
      </c>
      <c r="O1415" s="15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693215.83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0</v>
      </c>
      <c r="BA1415" s="16">
        <v>0</v>
      </c>
      <c r="BB1415" s="16">
        <v>0</v>
      </c>
      <c r="BC1415" s="16">
        <v>0</v>
      </c>
      <c r="BD1415" s="16">
        <v>0</v>
      </c>
      <c r="BE1415" s="16">
        <v>0</v>
      </c>
      <c r="BF1415" s="16">
        <v>0</v>
      </c>
      <c r="BG1415" s="16">
        <v>0</v>
      </c>
      <c r="BH1415" s="16">
        <v>0</v>
      </c>
      <c r="BI1415" s="16">
        <v>0</v>
      </c>
      <c r="BJ1415" s="16">
        <v>0</v>
      </c>
      <c r="BK1415" s="16">
        <v>0</v>
      </c>
      <c r="BL1415" s="16">
        <v>0</v>
      </c>
      <c r="BM1415" s="16">
        <v>0</v>
      </c>
      <c r="BN1415" s="16">
        <v>0</v>
      </c>
      <c r="BO1415" s="16">
        <v>0</v>
      </c>
      <c r="BP1415" s="16">
        <v>0</v>
      </c>
      <c r="BQ1415" s="16">
        <v>0</v>
      </c>
      <c r="BR1415" s="16">
        <v>0</v>
      </c>
      <c r="BS1415" s="16">
        <v>0</v>
      </c>
      <c r="BT1415" s="16">
        <v>0</v>
      </c>
      <c r="BU1415" s="16">
        <v>0</v>
      </c>
      <c r="BV1415" s="16">
        <v>0</v>
      </c>
      <c r="BW1415" s="16">
        <v>0</v>
      </c>
      <c r="BX1415" s="14">
        <f t="shared" si="22"/>
        <v>693215.83</v>
      </c>
    </row>
    <row r="1416" spans="1:76" s="17" customFormat="1" x14ac:dyDescent="0.3">
      <c r="A1416" s="7" t="s">
        <v>462</v>
      </c>
      <c r="B1416" s="8" t="s">
        <v>3616</v>
      </c>
      <c r="C1416" s="21" t="s">
        <v>3617</v>
      </c>
      <c r="D1416" s="9">
        <v>36400</v>
      </c>
      <c r="E1416" s="9" t="s">
        <v>3618</v>
      </c>
      <c r="F1416" s="10" t="str">
        <f>VLOOKUP($E1416,'FP MD'!$A:$F,2,FALSE)</f>
        <v>SPP FH - Coolidge 13077</v>
      </c>
      <c r="G1416" s="10" t="s">
        <v>3454</v>
      </c>
      <c r="H1416" s="10" t="s">
        <v>564</v>
      </c>
      <c r="I1416" s="10" t="s">
        <v>565</v>
      </c>
      <c r="J1416" s="10" t="str">
        <f>VLOOKUP($E1416,'FP MD'!$A:$F,3,FALSE)</f>
        <v>SPP Clause</v>
      </c>
      <c r="K1416" s="10" t="str">
        <f>VLOOKUP($E1416,'FP MD'!$A:$F,4,FALSE)</f>
        <v/>
      </c>
      <c r="L1416" s="10" t="str">
        <f>VLOOKUP($E1416,'FP MD'!$A:$F,5,FALSE)</f>
        <v>SPP - FH  - Feeder Hardening</v>
      </c>
      <c r="M1416" s="10">
        <f>VLOOKUP($E1416,'FP MD'!$A:$F,6,FALSE)</f>
        <v>0</v>
      </c>
      <c r="N1416" s="11">
        <v>202509</v>
      </c>
      <c r="O1416" s="15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611839.29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0</v>
      </c>
      <c r="AS1416" s="16">
        <v>0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  <c r="BI1416" s="16">
        <v>0</v>
      </c>
      <c r="BJ1416" s="16">
        <v>0</v>
      </c>
      <c r="BK1416" s="16">
        <v>0</v>
      </c>
      <c r="BL1416" s="16">
        <v>0</v>
      </c>
      <c r="BM1416" s="16">
        <v>0</v>
      </c>
      <c r="BN1416" s="16">
        <v>0</v>
      </c>
      <c r="BO1416" s="16">
        <v>0</v>
      </c>
      <c r="BP1416" s="16">
        <v>0</v>
      </c>
      <c r="BQ1416" s="16">
        <v>0</v>
      </c>
      <c r="BR1416" s="16">
        <v>0</v>
      </c>
      <c r="BS1416" s="16">
        <v>0</v>
      </c>
      <c r="BT1416" s="16">
        <v>0</v>
      </c>
      <c r="BU1416" s="16">
        <v>0</v>
      </c>
      <c r="BV1416" s="16">
        <v>0</v>
      </c>
      <c r="BW1416" s="16">
        <v>0</v>
      </c>
      <c r="BX1416" s="14">
        <f t="shared" si="22"/>
        <v>611839.29</v>
      </c>
    </row>
    <row r="1417" spans="1:76" s="17" customFormat="1" x14ac:dyDescent="0.3">
      <c r="A1417" s="7" t="s">
        <v>462</v>
      </c>
      <c r="B1417" s="8" t="s">
        <v>3619</v>
      </c>
      <c r="C1417" s="21" t="s">
        <v>3620</v>
      </c>
      <c r="D1417" s="9">
        <v>36400</v>
      </c>
      <c r="E1417" s="9" t="s">
        <v>3621</v>
      </c>
      <c r="F1417" s="10" t="str">
        <f>VLOOKUP($E1417,'FP MD'!$A:$F,2,FALSE)</f>
        <v>SPP FH - Pine Lake 13187</v>
      </c>
      <c r="G1417" s="10" t="s">
        <v>3454</v>
      </c>
      <c r="H1417" s="10" t="s">
        <v>564</v>
      </c>
      <c r="I1417" s="10" t="s">
        <v>565</v>
      </c>
      <c r="J1417" s="10" t="str">
        <f>VLOOKUP($E1417,'FP MD'!$A:$F,3,FALSE)</f>
        <v>SPP Clause</v>
      </c>
      <c r="K1417" s="10" t="str">
        <f>VLOOKUP($E1417,'FP MD'!$A:$F,4,FALSE)</f>
        <v/>
      </c>
      <c r="L1417" s="10" t="str">
        <f>VLOOKUP($E1417,'FP MD'!$A:$F,5,FALSE)</f>
        <v>SPP - FH  - Feeder Hardening</v>
      </c>
      <c r="M1417" s="10">
        <f>VLOOKUP($E1417,'FP MD'!$A:$F,6,FALSE)</f>
        <v>0</v>
      </c>
      <c r="N1417" s="11">
        <v>202507</v>
      </c>
      <c r="O1417" s="15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1381241.22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0</v>
      </c>
      <c r="BA1417" s="16">
        <v>0</v>
      </c>
      <c r="BB1417" s="16">
        <v>0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  <c r="BI1417" s="16">
        <v>0</v>
      </c>
      <c r="BJ1417" s="16">
        <v>0</v>
      </c>
      <c r="BK1417" s="16">
        <v>0</v>
      </c>
      <c r="BL1417" s="16">
        <v>0</v>
      </c>
      <c r="BM1417" s="16">
        <v>0</v>
      </c>
      <c r="BN1417" s="16">
        <v>0</v>
      </c>
      <c r="BO1417" s="16">
        <v>0</v>
      </c>
      <c r="BP1417" s="16">
        <v>0</v>
      </c>
      <c r="BQ1417" s="16">
        <v>0</v>
      </c>
      <c r="BR1417" s="16">
        <v>0</v>
      </c>
      <c r="BS1417" s="16">
        <v>0</v>
      </c>
      <c r="BT1417" s="16">
        <v>0</v>
      </c>
      <c r="BU1417" s="16">
        <v>0</v>
      </c>
      <c r="BV1417" s="16">
        <v>0</v>
      </c>
      <c r="BW1417" s="16">
        <v>0</v>
      </c>
      <c r="BX1417" s="14">
        <f t="shared" si="22"/>
        <v>1381241.22</v>
      </c>
    </row>
    <row r="1418" spans="1:76" s="17" customFormat="1" x14ac:dyDescent="0.3">
      <c r="A1418" s="7" t="s">
        <v>462</v>
      </c>
      <c r="B1418" s="8" t="s">
        <v>3622</v>
      </c>
      <c r="C1418" s="21" t="s">
        <v>3623</v>
      </c>
      <c r="D1418" s="9">
        <v>36400</v>
      </c>
      <c r="E1418" s="9" t="s">
        <v>3624</v>
      </c>
      <c r="F1418" s="10" t="str">
        <f>VLOOKUP($E1418,'FP MD'!$A:$F,2,FALSE)</f>
        <v>SPP FH - Lois Ave 13072</v>
      </c>
      <c r="G1418" s="10" t="s">
        <v>3454</v>
      </c>
      <c r="H1418" s="10" t="s">
        <v>564</v>
      </c>
      <c r="I1418" s="10" t="s">
        <v>565</v>
      </c>
      <c r="J1418" s="10" t="str">
        <f>VLOOKUP($E1418,'FP MD'!$A:$F,3,FALSE)</f>
        <v>SPP Clause</v>
      </c>
      <c r="K1418" s="10" t="str">
        <f>VLOOKUP($E1418,'FP MD'!$A:$F,4,FALSE)</f>
        <v/>
      </c>
      <c r="L1418" s="10" t="str">
        <f>VLOOKUP($E1418,'FP MD'!$A:$F,5,FALSE)</f>
        <v>SPP - FH  - Feeder Hardening</v>
      </c>
      <c r="M1418" s="10">
        <f>VLOOKUP($E1418,'FP MD'!$A:$F,6,FALSE)</f>
        <v>0</v>
      </c>
      <c r="N1418" s="11">
        <v>202511</v>
      </c>
      <c r="O1418" s="15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11029.83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0</v>
      </c>
      <c r="AW1418" s="16">
        <v>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  <c r="BI1418" s="16">
        <v>0</v>
      </c>
      <c r="BJ1418" s="16">
        <v>0</v>
      </c>
      <c r="BK1418" s="16">
        <v>0</v>
      </c>
      <c r="BL1418" s="16">
        <v>0</v>
      </c>
      <c r="BM1418" s="16">
        <v>0</v>
      </c>
      <c r="BN1418" s="16">
        <v>0</v>
      </c>
      <c r="BO1418" s="16">
        <v>0</v>
      </c>
      <c r="BP1418" s="16">
        <v>0</v>
      </c>
      <c r="BQ1418" s="16">
        <v>0</v>
      </c>
      <c r="BR1418" s="16">
        <v>0</v>
      </c>
      <c r="BS1418" s="16">
        <v>0</v>
      </c>
      <c r="BT1418" s="16">
        <v>0</v>
      </c>
      <c r="BU1418" s="16">
        <v>0</v>
      </c>
      <c r="BV1418" s="16">
        <v>0</v>
      </c>
      <c r="BW1418" s="16">
        <v>0</v>
      </c>
      <c r="BX1418" s="14">
        <f t="shared" si="22"/>
        <v>11029.83</v>
      </c>
    </row>
    <row r="1419" spans="1:76" s="17" customFormat="1" x14ac:dyDescent="0.3">
      <c r="A1419" s="7" t="s">
        <v>462</v>
      </c>
      <c r="B1419" s="8" t="s">
        <v>3625</v>
      </c>
      <c r="C1419" s="21" t="s">
        <v>3626</v>
      </c>
      <c r="D1419" s="9">
        <v>36400</v>
      </c>
      <c r="E1419" s="9" t="s">
        <v>3627</v>
      </c>
      <c r="F1419" s="10" t="str">
        <f>VLOOKUP($E1419,'FP MD'!$A:$F,2,FALSE)</f>
        <v>SPP FH - Brandon 13230</v>
      </c>
      <c r="G1419" s="10" t="s">
        <v>3454</v>
      </c>
      <c r="H1419" s="10" t="s">
        <v>564</v>
      </c>
      <c r="I1419" s="10" t="s">
        <v>565</v>
      </c>
      <c r="J1419" s="10" t="str">
        <f>VLOOKUP($E1419,'FP MD'!$A:$F,3,FALSE)</f>
        <v>SPP Clause</v>
      </c>
      <c r="K1419" s="10" t="str">
        <f>VLOOKUP($E1419,'FP MD'!$A:$F,4,FALSE)</f>
        <v/>
      </c>
      <c r="L1419" s="10" t="str">
        <f>VLOOKUP($E1419,'FP MD'!$A:$F,5,FALSE)</f>
        <v>SPP - FH  - Feeder Hardening</v>
      </c>
      <c r="M1419" s="10">
        <f>VLOOKUP($E1419,'FP MD'!$A:$F,6,FALSE)</f>
        <v>0</v>
      </c>
      <c r="N1419" s="11">
        <v>202504</v>
      </c>
      <c r="O1419" s="15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578686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  <c r="BI1419" s="16">
        <v>0</v>
      </c>
      <c r="BJ1419" s="16">
        <v>0</v>
      </c>
      <c r="BK1419" s="16">
        <v>0</v>
      </c>
      <c r="BL1419" s="16">
        <v>0</v>
      </c>
      <c r="BM1419" s="16">
        <v>0</v>
      </c>
      <c r="BN1419" s="16">
        <v>0</v>
      </c>
      <c r="BO1419" s="16">
        <v>0</v>
      </c>
      <c r="BP1419" s="16">
        <v>0</v>
      </c>
      <c r="BQ1419" s="16">
        <v>0</v>
      </c>
      <c r="BR1419" s="16">
        <v>0</v>
      </c>
      <c r="BS1419" s="16">
        <v>0</v>
      </c>
      <c r="BT1419" s="16">
        <v>0</v>
      </c>
      <c r="BU1419" s="16">
        <v>0</v>
      </c>
      <c r="BV1419" s="16">
        <v>0</v>
      </c>
      <c r="BW1419" s="16">
        <v>0</v>
      </c>
      <c r="BX1419" s="14">
        <f t="shared" si="22"/>
        <v>578686</v>
      </c>
    </row>
    <row r="1420" spans="1:76" s="17" customFormat="1" x14ac:dyDescent="0.3">
      <c r="A1420" s="7" t="s">
        <v>462</v>
      </c>
      <c r="B1420" s="8" t="s">
        <v>3628</v>
      </c>
      <c r="C1420" s="21" t="s">
        <v>3629</v>
      </c>
      <c r="D1420" s="9">
        <v>36400</v>
      </c>
      <c r="E1420" s="9" t="s">
        <v>3630</v>
      </c>
      <c r="F1420" s="10" t="str">
        <f>VLOOKUP($E1420,'FP MD'!$A:$F,2,FALSE)</f>
        <v>SPP FH - Polk City 13299</v>
      </c>
      <c r="G1420" s="10" t="s">
        <v>3454</v>
      </c>
      <c r="H1420" s="10" t="s">
        <v>564</v>
      </c>
      <c r="I1420" s="10" t="s">
        <v>565</v>
      </c>
      <c r="J1420" s="10" t="str">
        <f>VLOOKUP($E1420,'FP MD'!$A:$F,3,FALSE)</f>
        <v>SPP Clause</v>
      </c>
      <c r="K1420" s="10" t="str">
        <f>VLOOKUP($E1420,'FP MD'!$A:$F,4,FALSE)</f>
        <v/>
      </c>
      <c r="L1420" s="10" t="str">
        <f>VLOOKUP($E1420,'FP MD'!$A:$F,5,FALSE)</f>
        <v>SPP - FH  - Feeder Hardening</v>
      </c>
      <c r="M1420" s="10">
        <f>VLOOKUP($E1420,'FP MD'!$A:$F,6,FALSE)</f>
        <v>0</v>
      </c>
      <c r="N1420" s="11">
        <v>202502</v>
      </c>
      <c r="O1420" s="15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821042.28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  <c r="BI1420" s="16">
        <v>0</v>
      </c>
      <c r="BJ1420" s="16">
        <v>0</v>
      </c>
      <c r="BK1420" s="16">
        <v>0</v>
      </c>
      <c r="BL1420" s="16">
        <v>0</v>
      </c>
      <c r="BM1420" s="16">
        <v>0</v>
      </c>
      <c r="BN1420" s="16">
        <v>0</v>
      </c>
      <c r="BO1420" s="16">
        <v>0</v>
      </c>
      <c r="BP1420" s="16">
        <v>0</v>
      </c>
      <c r="BQ1420" s="16">
        <v>0</v>
      </c>
      <c r="BR1420" s="16">
        <v>0</v>
      </c>
      <c r="BS1420" s="16">
        <v>0</v>
      </c>
      <c r="BT1420" s="16">
        <v>0</v>
      </c>
      <c r="BU1420" s="16">
        <v>0</v>
      </c>
      <c r="BV1420" s="16">
        <v>0</v>
      </c>
      <c r="BW1420" s="16">
        <v>0</v>
      </c>
      <c r="BX1420" s="14">
        <f t="shared" si="22"/>
        <v>821042.28</v>
      </c>
    </row>
    <row r="1421" spans="1:76" s="17" customFormat="1" x14ac:dyDescent="0.3">
      <c r="A1421" s="7" t="s">
        <v>462</v>
      </c>
      <c r="B1421" s="8" t="s">
        <v>3631</v>
      </c>
      <c r="C1421" s="21" t="s">
        <v>3632</v>
      </c>
      <c r="D1421" s="9">
        <v>36400</v>
      </c>
      <c r="E1421" s="9" t="s">
        <v>3630</v>
      </c>
      <c r="F1421" s="10" t="str">
        <f>VLOOKUP($E1421,'FP MD'!$A:$F,2,FALSE)</f>
        <v>SPP FH - Polk City 13299</v>
      </c>
      <c r="G1421" s="10" t="s">
        <v>3454</v>
      </c>
      <c r="H1421" s="10" t="s">
        <v>3507</v>
      </c>
      <c r="I1421" s="10" t="s">
        <v>3580</v>
      </c>
      <c r="J1421" s="10" t="str">
        <f>VLOOKUP($E1421,'FP MD'!$A:$F,3,FALSE)</f>
        <v>SPP Clause</v>
      </c>
      <c r="K1421" s="10" t="str">
        <f>VLOOKUP($E1421,'FP MD'!$A:$F,4,FALSE)</f>
        <v/>
      </c>
      <c r="L1421" s="10" t="str">
        <f>VLOOKUP($E1421,'FP MD'!$A:$F,5,FALSE)</f>
        <v>SPP - FH  - Feeder Hardening</v>
      </c>
      <c r="M1421" s="10">
        <f>VLOOKUP($E1421,'FP MD'!$A:$F,6,FALSE)</f>
        <v>0</v>
      </c>
      <c r="N1421" s="11">
        <v>202409</v>
      </c>
      <c r="O1421" s="15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278.52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0</v>
      </c>
      <c r="AV1421" s="16">
        <v>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  <c r="BI1421" s="16">
        <v>0</v>
      </c>
      <c r="BJ1421" s="16">
        <v>0</v>
      </c>
      <c r="BK1421" s="16">
        <v>0</v>
      </c>
      <c r="BL1421" s="16">
        <v>0</v>
      </c>
      <c r="BM1421" s="16">
        <v>0</v>
      </c>
      <c r="BN1421" s="16">
        <v>0</v>
      </c>
      <c r="BO1421" s="16">
        <v>0</v>
      </c>
      <c r="BP1421" s="16">
        <v>0</v>
      </c>
      <c r="BQ1421" s="16">
        <v>0</v>
      </c>
      <c r="BR1421" s="16">
        <v>0</v>
      </c>
      <c r="BS1421" s="16">
        <v>0</v>
      </c>
      <c r="BT1421" s="16">
        <v>0</v>
      </c>
      <c r="BU1421" s="16">
        <v>0</v>
      </c>
      <c r="BV1421" s="16">
        <v>0</v>
      </c>
      <c r="BW1421" s="16">
        <v>0</v>
      </c>
      <c r="BX1421" s="14">
        <f t="shared" si="22"/>
        <v>278.52</v>
      </c>
    </row>
    <row r="1422" spans="1:76" s="17" customFormat="1" x14ac:dyDescent="0.3">
      <c r="A1422" s="7" t="s">
        <v>462</v>
      </c>
      <c r="B1422" s="8" t="s">
        <v>3633</v>
      </c>
      <c r="C1422" s="21" t="s">
        <v>3634</v>
      </c>
      <c r="D1422" s="9">
        <v>36400</v>
      </c>
      <c r="E1422" s="9" t="s">
        <v>3635</v>
      </c>
      <c r="F1422" s="10" t="str">
        <f>VLOOKUP($E1422,'FP MD'!$A:$F,2,FALSE)</f>
        <v>SPP FH - Brandon 13226</v>
      </c>
      <c r="G1422" s="10" t="s">
        <v>3454</v>
      </c>
      <c r="H1422" s="10" t="s">
        <v>564</v>
      </c>
      <c r="I1422" s="10" t="s">
        <v>565</v>
      </c>
      <c r="J1422" s="10" t="str">
        <f>VLOOKUP($E1422,'FP MD'!$A:$F,3,FALSE)</f>
        <v>SPP Clause</v>
      </c>
      <c r="K1422" s="10" t="str">
        <f>VLOOKUP($E1422,'FP MD'!$A:$F,4,FALSE)</f>
        <v/>
      </c>
      <c r="L1422" s="10" t="str">
        <f>VLOOKUP($E1422,'FP MD'!$A:$F,5,FALSE)</f>
        <v>SPP - FH  - Feeder Hardening</v>
      </c>
      <c r="M1422" s="10">
        <f>VLOOKUP($E1422,'FP MD'!$A:$F,6,FALSE)</f>
        <v>0</v>
      </c>
      <c r="N1422" s="11">
        <v>202503</v>
      </c>
      <c r="O1422" s="15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913691.64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  <c r="BI1422" s="16">
        <v>0</v>
      </c>
      <c r="BJ1422" s="16">
        <v>0</v>
      </c>
      <c r="BK1422" s="16">
        <v>0</v>
      </c>
      <c r="BL1422" s="16">
        <v>0</v>
      </c>
      <c r="BM1422" s="16">
        <v>0</v>
      </c>
      <c r="BN1422" s="16">
        <v>0</v>
      </c>
      <c r="BO1422" s="16">
        <v>0</v>
      </c>
      <c r="BP1422" s="16">
        <v>0</v>
      </c>
      <c r="BQ1422" s="16">
        <v>0</v>
      </c>
      <c r="BR1422" s="16">
        <v>0</v>
      </c>
      <c r="BS1422" s="16">
        <v>0</v>
      </c>
      <c r="BT1422" s="16">
        <v>0</v>
      </c>
      <c r="BU1422" s="16">
        <v>0</v>
      </c>
      <c r="BV1422" s="16">
        <v>0</v>
      </c>
      <c r="BW1422" s="16">
        <v>0</v>
      </c>
      <c r="BX1422" s="14">
        <f t="shared" si="22"/>
        <v>913691.64</v>
      </c>
    </row>
    <row r="1423" spans="1:76" s="17" customFormat="1" x14ac:dyDescent="0.3">
      <c r="A1423" s="7" t="s">
        <v>462</v>
      </c>
      <c r="B1423" s="8" t="s">
        <v>3636</v>
      </c>
      <c r="C1423" s="21" t="s">
        <v>3637</v>
      </c>
      <c r="D1423" s="9">
        <v>36400</v>
      </c>
      <c r="E1423" s="9" t="s">
        <v>3638</v>
      </c>
      <c r="F1423" s="10" t="str">
        <f>VLOOKUP($E1423,'FP MD'!$A:$F,2,FALSE)</f>
        <v>SPP FH - E. Winter Haven 13311</v>
      </c>
      <c r="G1423" s="10" t="s">
        <v>3454</v>
      </c>
      <c r="H1423" s="10" t="s">
        <v>564</v>
      </c>
      <c r="I1423" s="10" t="s">
        <v>565</v>
      </c>
      <c r="J1423" s="10" t="str">
        <f>VLOOKUP($E1423,'FP MD'!$A:$F,3,FALSE)</f>
        <v>SPP Clause</v>
      </c>
      <c r="K1423" s="10" t="str">
        <f>VLOOKUP($E1423,'FP MD'!$A:$F,4,FALSE)</f>
        <v/>
      </c>
      <c r="L1423" s="10" t="str">
        <f>VLOOKUP($E1423,'FP MD'!$A:$F,5,FALSE)</f>
        <v>SPP - FH  - Feeder Hardening</v>
      </c>
      <c r="M1423" s="10">
        <f>VLOOKUP($E1423,'FP MD'!$A:$F,6,FALSE)</f>
        <v>0</v>
      </c>
      <c r="N1423" s="11">
        <v>202508</v>
      </c>
      <c r="O1423" s="15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827504.85999999987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0</v>
      </c>
      <c r="BD1423" s="16">
        <v>0</v>
      </c>
      <c r="BE1423" s="16">
        <v>0</v>
      </c>
      <c r="BF1423" s="16">
        <v>0</v>
      </c>
      <c r="BG1423" s="16">
        <v>0</v>
      </c>
      <c r="BH1423" s="16">
        <v>0</v>
      </c>
      <c r="BI1423" s="16">
        <v>0</v>
      </c>
      <c r="BJ1423" s="16">
        <v>0</v>
      </c>
      <c r="BK1423" s="16">
        <v>0</v>
      </c>
      <c r="BL1423" s="16">
        <v>0</v>
      </c>
      <c r="BM1423" s="16">
        <v>0</v>
      </c>
      <c r="BN1423" s="16">
        <v>0</v>
      </c>
      <c r="BO1423" s="16">
        <v>0</v>
      </c>
      <c r="BP1423" s="16">
        <v>0</v>
      </c>
      <c r="BQ1423" s="16">
        <v>0</v>
      </c>
      <c r="BR1423" s="16">
        <v>0</v>
      </c>
      <c r="BS1423" s="16">
        <v>0</v>
      </c>
      <c r="BT1423" s="16">
        <v>0</v>
      </c>
      <c r="BU1423" s="16">
        <v>0</v>
      </c>
      <c r="BV1423" s="16">
        <v>0</v>
      </c>
      <c r="BW1423" s="16">
        <v>0</v>
      </c>
      <c r="BX1423" s="14">
        <f t="shared" si="22"/>
        <v>827504.85999999987</v>
      </c>
    </row>
    <row r="1424" spans="1:76" s="17" customFormat="1" x14ac:dyDescent="0.3">
      <c r="A1424" s="7" t="s">
        <v>462</v>
      </c>
      <c r="B1424" s="8" t="s">
        <v>3639</v>
      </c>
      <c r="C1424" s="21" t="s">
        <v>3640</v>
      </c>
      <c r="D1424" s="9">
        <v>36400</v>
      </c>
      <c r="E1424" s="9" t="s">
        <v>3641</v>
      </c>
      <c r="F1424" s="10" t="str">
        <f>VLOOKUP($E1424,'FP MD'!$A:$F,2,FALSE)</f>
        <v>SPP FH - East Bay 13343</v>
      </c>
      <c r="G1424" s="10" t="s">
        <v>3454</v>
      </c>
      <c r="H1424" s="10" t="s">
        <v>564</v>
      </c>
      <c r="I1424" s="10" t="s">
        <v>565</v>
      </c>
      <c r="J1424" s="10" t="str">
        <f>VLOOKUP($E1424,'FP MD'!$A:$F,3,FALSE)</f>
        <v>SPP Clause</v>
      </c>
      <c r="K1424" s="10" t="str">
        <f>VLOOKUP($E1424,'FP MD'!$A:$F,4,FALSE)</f>
        <v/>
      </c>
      <c r="L1424" s="10" t="str">
        <f>VLOOKUP($E1424,'FP MD'!$A:$F,5,FALSE)</f>
        <v>SPP - FH  - Feeder Hardening</v>
      </c>
      <c r="M1424" s="10">
        <f>VLOOKUP($E1424,'FP MD'!$A:$F,6,FALSE)</f>
        <v>0</v>
      </c>
      <c r="N1424" s="11">
        <v>202503</v>
      </c>
      <c r="O1424" s="15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47130.270000000004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0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  <c r="BI1424" s="16">
        <v>0</v>
      </c>
      <c r="BJ1424" s="16">
        <v>0</v>
      </c>
      <c r="BK1424" s="16">
        <v>0</v>
      </c>
      <c r="BL1424" s="16">
        <v>0</v>
      </c>
      <c r="BM1424" s="16">
        <v>0</v>
      </c>
      <c r="BN1424" s="16">
        <v>0</v>
      </c>
      <c r="BO1424" s="16">
        <v>0</v>
      </c>
      <c r="BP1424" s="16">
        <v>0</v>
      </c>
      <c r="BQ1424" s="16">
        <v>0</v>
      </c>
      <c r="BR1424" s="16">
        <v>0</v>
      </c>
      <c r="BS1424" s="16">
        <v>0</v>
      </c>
      <c r="BT1424" s="16">
        <v>0</v>
      </c>
      <c r="BU1424" s="16">
        <v>0</v>
      </c>
      <c r="BV1424" s="16">
        <v>0</v>
      </c>
      <c r="BW1424" s="16">
        <v>0</v>
      </c>
      <c r="BX1424" s="14">
        <f t="shared" si="22"/>
        <v>47130.270000000004</v>
      </c>
    </row>
    <row r="1425" spans="1:76" s="17" customFormat="1" x14ac:dyDescent="0.3">
      <c r="A1425" s="7" t="s">
        <v>462</v>
      </c>
      <c r="B1425" s="8" t="s">
        <v>3642</v>
      </c>
      <c r="C1425" s="21" t="s">
        <v>3643</v>
      </c>
      <c r="D1425" s="9">
        <v>36400</v>
      </c>
      <c r="E1425" s="9" t="s">
        <v>3644</v>
      </c>
      <c r="F1425" s="10" t="str">
        <f>VLOOKUP($E1425,'FP MD'!$A:$F,2,FALSE)</f>
        <v>SPP FH - Univ of S FL 13364</v>
      </c>
      <c r="G1425" s="10" t="s">
        <v>3454</v>
      </c>
      <c r="H1425" s="10" t="s">
        <v>564</v>
      </c>
      <c r="I1425" s="10" t="s">
        <v>565</v>
      </c>
      <c r="J1425" s="10" t="str">
        <f>VLOOKUP($E1425,'FP MD'!$A:$F,3,FALSE)</f>
        <v>SPP Clause</v>
      </c>
      <c r="K1425" s="10" t="str">
        <f>VLOOKUP($E1425,'FP MD'!$A:$F,4,FALSE)</f>
        <v/>
      </c>
      <c r="L1425" s="10" t="str">
        <f>VLOOKUP($E1425,'FP MD'!$A:$F,5,FALSE)</f>
        <v>SPP - FH  - Feeder Hardening</v>
      </c>
      <c r="M1425" s="10">
        <f>VLOOKUP($E1425,'FP MD'!$A:$F,6,FALSE)</f>
        <v>0</v>
      </c>
      <c r="N1425" s="11">
        <v>202406</v>
      </c>
      <c r="O1425" s="15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19544.830000000002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0</v>
      </c>
      <c r="BA1425" s="16">
        <v>0</v>
      </c>
      <c r="BB1425" s="16">
        <v>0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  <c r="BI1425" s="16">
        <v>0</v>
      </c>
      <c r="BJ1425" s="16">
        <v>0</v>
      </c>
      <c r="BK1425" s="16">
        <v>0</v>
      </c>
      <c r="BL1425" s="16">
        <v>0</v>
      </c>
      <c r="BM1425" s="16">
        <v>0</v>
      </c>
      <c r="BN1425" s="16">
        <v>0</v>
      </c>
      <c r="BO1425" s="16">
        <v>0</v>
      </c>
      <c r="BP1425" s="16">
        <v>0</v>
      </c>
      <c r="BQ1425" s="16">
        <v>0</v>
      </c>
      <c r="BR1425" s="16">
        <v>0</v>
      </c>
      <c r="BS1425" s="16">
        <v>0</v>
      </c>
      <c r="BT1425" s="16">
        <v>0</v>
      </c>
      <c r="BU1425" s="16">
        <v>0</v>
      </c>
      <c r="BV1425" s="16">
        <v>0</v>
      </c>
      <c r="BW1425" s="16">
        <v>0</v>
      </c>
      <c r="BX1425" s="14">
        <f t="shared" si="22"/>
        <v>19544.830000000002</v>
      </c>
    </row>
    <row r="1426" spans="1:76" s="17" customFormat="1" x14ac:dyDescent="0.3">
      <c r="A1426" s="7" t="s">
        <v>462</v>
      </c>
      <c r="B1426" s="8" t="s">
        <v>3645</v>
      </c>
      <c r="C1426" s="21" t="s">
        <v>3646</v>
      </c>
      <c r="D1426" s="9">
        <v>36400</v>
      </c>
      <c r="E1426" s="9" t="s">
        <v>3647</v>
      </c>
      <c r="F1426" s="10" t="str">
        <f>VLOOKUP($E1426,'FP MD'!$A:$F,2,FALSE)</f>
        <v>SPP FH - Plant City 13414</v>
      </c>
      <c r="G1426" s="10" t="s">
        <v>3454</v>
      </c>
      <c r="H1426" s="10" t="s">
        <v>564</v>
      </c>
      <c r="I1426" s="10" t="s">
        <v>565</v>
      </c>
      <c r="J1426" s="10" t="str">
        <f>VLOOKUP($E1426,'FP MD'!$A:$F,3,FALSE)</f>
        <v>SPP Clause</v>
      </c>
      <c r="K1426" s="10" t="str">
        <f>VLOOKUP($E1426,'FP MD'!$A:$F,4,FALSE)</f>
        <v/>
      </c>
      <c r="L1426" s="10" t="str">
        <f>VLOOKUP($E1426,'FP MD'!$A:$F,5,FALSE)</f>
        <v>SPP - FH  - Feeder Hardening</v>
      </c>
      <c r="M1426" s="10">
        <f>VLOOKUP($E1426,'FP MD'!$A:$F,6,FALSE)</f>
        <v>0</v>
      </c>
      <c r="N1426" s="11">
        <v>202511</v>
      </c>
      <c r="O1426" s="15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1052637.28</v>
      </c>
      <c r="AM1426" s="16">
        <v>0</v>
      </c>
      <c r="AN1426" s="16">
        <v>0</v>
      </c>
      <c r="AO1426" s="16">
        <v>0</v>
      </c>
      <c r="AP1426" s="16">
        <v>0</v>
      </c>
      <c r="AQ1426" s="16">
        <v>0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  <c r="BI1426" s="16">
        <v>0</v>
      </c>
      <c r="BJ1426" s="16">
        <v>0</v>
      </c>
      <c r="BK1426" s="16">
        <v>0</v>
      </c>
      <c r="BL1426" s="16">
        <v>0</v>
      </c>
      <c r="BM1426" s="16">
        <v>0</v>
      </c>
      <c r="BN1426" s="16">
        <v>0</v>
      </c>
      <c r="BO1426" s="16">
        <v>0</v>
      </c>
      <c r="BP1426" s="16">
        <v>0</v>
      </c>
      <c r="BQ1426" s="16">
        <v>0</v>
      </c>
      <c r="BR1426" s="16">
        <v>0</v>
      </c>
      <c r="BS1426" s="16">
        <v>0</v>
      </c>
      <c r="BT1426" s="16">
        <v>0</v>
      </c>
      <c r="BU1426" s="16">
        <v>0</v>
      </c>
      <c r="BV1426" s="16">
        <v>0</v>
      </c>
      <c r="BW1426" s="16">
        <v>0</v>
      </c>
      <c r="BX1426" s="14">
        <f t="shared" si="22"/>
        <v>1052637.28</v>
      </c>
    </row>
    <row r="1427" spans="1:76" s="17" customFormat="1" x14ac:dyDescent="0.3">
      <c r="A1427" s="7" t="s">
        <v>462</v>
      </c>
      <c r="B1427" s="8" t="s">
        <v>3648</v>
      </c>
      <c r="C1427" s="21" t="s">
        <v>3649</v>
      </c>
      <c r="D1427" s="9">
        <v>36400</v>
      </c>
      <c r="E1427" s="9" t="s">
        <v>3650</v>
      </c>
      <c r="F1427" s="10" t="str">
        <f>VLOOKUP($E1427,'FP MD'!$A:$F,2,FALSE)</f>
        <v>SPP FH - Juneau 13417</v>
      </c>
      <c r="G1427" s="10" t="s">
        <v>3454</v>
      </c>
      <c r="H1427" s="10" t="s">
        <v>564</v>
      </c>
      <c r="I1427" s="10" t="s">
        <v>565</v>
      </c>
      <c r="J1427" s="10" t="str">
        <f>VLOOKUP($E1427,'FP MD'!$A:$F,3,FALSE)</f>
        <v>SPP Clause</v>
      </c>
      <c r="K1427" s="10" t="str">
        <f>VLOOKUP($E1427,'FP MD'!$A:$F,4,FALSE)</f>
        <v/>
      </c>
      <c r="L1427" s="10" t="str">
        <f>VLOOKUP($E1427,'FP MD'!$A:$F,5,FALSE)</f>
        <v>SPP - FH  - Feeder Hardening</v>
      </c>
      <c r="M1427" s="10">
        <f>VLOOKUP($E1427,'FP MD'!$A:$F,6,FALSE)</f>
        <v>0</v>
      </c>
      <c r="N1427" s="11">
        <v>202506</v>
      </c>
      <c r="O1427" s="15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1170344.31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0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  <c r="BI1427" s="16">
        <v>0</v>
      </c>
      <c r="BJ1427" s="16">
        <v>0</v>
      </c>
      <c r="BK1427" s="16">
        <v>0</v>
      </c>
      <c r="BL1427" s="16">
        <v>0</v>
      </c>
      <c r="BM1427" s="16">
        <v>0</v>
      </c>
      <c r="BN1427" s="16">
        <v>0</v>
      </c>
      <c r="BO1427" s="16">
        <v>0</v>
      </c>
      <c r="BP1427" s="16">
        <v>0</v>
      </c>
      <c r="BQ1427" s="16">
        <v>0</v>
      </c>
      <c r="BR1427" s="16">
        <v>0</v>
      </c>
      <c r="BS1427" s="16">
        <v>0</v>
      </c>
      <c r="BT1427" s="16">
        <v>0</v>
      </c>
      <c r="BU1427" s="16">
        <v>0</v>
      </c>
      <c r="BV1427" s="16">
        <v>0</v>
      </c>
      <c r="BW1427" s="16">
        <v>0</v>
      </c>
      <c r="BX1427" s="14">
        <f t="shared" si="22"/>
        <v>1170344.31</v>
      </c>
    </row>
    <row r="1428" spans="1:76" s="17" customFormat="1" x14ac:dyDescent="0.3">
      <c r="A1428" s="7" t="s">
        <v>462</v>
      </c>
      <c r="B1428" s="8" t="s">
        <v>3651</v>
      </c>
      <c r="C1428" s="21" t="s">
        <v>3652</v>
      </c>
      <c r="D1428" s="9">
        <v>36400</v>
      </c>
      <c r="E1428" s="9" t="s">
        <v>3653</v>
      </c>
      <c r="F1428" s="10" t="str">
        <f>VLOOKUP($E1428,'FP MD'!$A:$F,2,FALSE)</f>
        <v>SPP FH - Del Webb 13438</v>
      </c>
      <c r="G1428" s="10" t="s">
        <v>3454</v>
      </c>
      <c r="H1428" s="10" t="s">
        <v>564</v>
      </c>
      <c r="I1428" s="10" t="s">
        <v>565</v>
      </c>
      <c r="J1428" s="10" t="str">
        <f>VLOOKUP($E1428,'FP MD'!$A:$F,3,FALSE)</f>
        <v>SPP Clause</v>
      </c>
      <c r="K1428" s="10" t="str">
        <f>VLOOKUP($E1428,'FP MD'!$A:$F,4,FALSE)</f>
        <v/>
      </c>
      <c r="L1428" s="10" t="str">
        <f>VLOOKUP($E1428,'FP MD'!$A:$F,5,FALSE)</f>
        <v>SPP - FH  - Feeder Hardening</v>
      </c>
      <c r="M1428" s="10">
        <f>VLOOKUP($E1428,'FP MD'!$A:$F,6,FALSE)</f>
        <v>0</v>
      </c>
      <c r="N1428" s="11">
        <v>202412</v>
      </c>
      <c r="O1428" s="15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458402.69999999995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0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  <c r="BI1428" s="16">
        <v>0</v>
      </c>
      <c r="BJ1428" s="16">
        <v>0</v>
      </c>
      <c r="BK1428" s="16">
        <v>0</v>
      </c>
      <c r="BL1428" s="16">
        <v>0</v>
      </c>
      <c r="BM1428" s="16">
        <v>0</v>
      </c>
      <c r="BN1428" s="16">
        <v>0</v>
      </c>
      <c r="BO1428" s="16">
        <v>0</v>
      </c>
      <c r="BP1428" s="16">
        <v>0</v>
      </c>
      <c r="BQ1428" s="16">
        <v>0</v>
      </c>
      <c r="BR1428" s="16">
        <v>0</v>
      </c>
      <c r="BS1428" s="16">
        <v>0</v>
      </c>
      <c r="BT1428" s="16">
        <v>0</v>
      </c>
      <c r="BU1428" s="16">
        <v>0</v>
      </c>
      <c r="BV1428" s="16">
        <v>0</v>
      </c>
      <c r="BW1428" s="16">
        <v>0</v>
      </c>
      <c r="BX1428" s="14">
        <f t="shared" si="22"/>
        <v>458402.69999999995</v>
      </c>
    </row>
    <row r="1429" spans="1:76" s="17" customFormat="1" x14ac:dyDescent="0.3">
      <c r="A1429" s="7" t="s">
        <v>462</v>
      </c>
      <c r="B1429" s="8" t="s">
        <v>3654</v>
      </c>
      <c r="C1429" s="21" t="s">
        <v>3655</v>
      </c>
      <c r="D1429" s="9">
        <v>36400</v>
      </c>
      <c r="E1429" s="9" t="s">
        <v>3656</v>
      </c>
      <c r="F1429" s="10" t="str">
        <f>VLOOKUP($E1429,'FP MD'!$A:$F,2,FALSE)</f>
        <v>SPP FH - Lakewood 13457</v>
      </c>
      <c r="G1429" s="10" t="s">
        <v>3454</v>
      </c>
      <c r="H1429" s="10" t="s">
        <v>564</v>
      </c>
      <c r="I1429" s="10" t="s">
        <v>565</v>
      </c>
      <c r="J1429" s="10" t="str">
        <f>VLOOKUP($E1429,'FP MD'!$A:$F,3,FALSE)</f>
        <v>SPP Clause</v>
      </c>
      <c r="K1429" s="10" t="str">
        <f>VLOOKUP($E1429,'FP MD'!$A:$F,4,FALSE)</f>
        <v/>
      </c>
      <c r="L1429" s="10" t="str">
        <f>VLOOKUP($E1429,'FP MD'!$A:$F,5,FALSE)</f>
        <v>SPP - FH  - Feeder Hardening</v>
      </c>
      <c r="M1429" s="10">
        <f>VLOOKUP($E1429,'FP MD'!$A:$F,6,FALSE)</f>
        <v>0</v>
      </c>
      <c r="N1429" s="11">
        <v>202512</v>
      </c>
      <c r="O1429" s="15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890222.98</v>
      </c>
      <c r="AN1429" s="16">
        <v>0</v>
      </c>
      <c r="AO1429" s="16">
        <v>0</v>
      </c>
      <c r="AP1429" s="16">
        <v>0</v>
      </c>
      <c r="AQ1429" s="16">
        <v>0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  <c r="BI1429" s="16">
        <v>0</v>
      </c>
      <c r="BJ1429" s="16">
        <v>0</v>
      </c>
      <c r="BK1429" s="16">
        <v>0</v>
      </c>
      <c r="BL1429" s="16">
        <v>0</v>
      </c>
      <c r="BM1429" s="16">
        <v>0</v>
      </c>
      <c r="BN1429" s="16">
        <v>0</v>
      </c>
      <c r="BO1429" s="16">
        <v>0</v>
      </c>
      <c r="BP1429" s="16">
        <v>0</v>
      </c>
      <c r="BQ1429" s="16">
        <v>0</v>
      </c>
      <c r="BR1429" s="16">
        <v>0</v>
      </c>
      <c r="BS1429" s="16">
        <v>0</v>
      </c>
      <c r="BT1429" s="16">
        <v>0</v>
      </c>
      <c r="BU1429" s="16">
        <v>0</v>
      </c>
      <c r="BV1429" s="16">
        <v>0</v>
      </c>
      <c r="BW1429" s="16">
        <v>0</v>
      </c>
      <c r="BX1429" s="14">
        <f t="shared" si="22"/>
        <v>890222.98</v>
      </c>
    </row>
    <row r="1430" spans="1:76" s="17" customFormat="1" x14ac:dyDescent="0.3">
      <c r="A1430" s="7" t="s">
        <v>462</v>
      </c>
      <c r="B1430" s="8" t="s">
        <v>3657</v>
      </c>
      <c r="C1430" s="21" t="s">
        <v>3658</v>
      </c>
      <c r="D1430" s="9">
        <v>36400</v>
      </c>
      <c r="E1430" s="9" t="s">
        <v>3659</v>
      </c>
      <c r="F1430" s="10" t="str">
        <f>VLOOKUP($E1430,'FP MD'!$A:$F,2,FALSE)</f>
        <v>SPP FH - Juneau 13024</v>
      </c>
      <c r="G1430" s="10" t="s">
        <v>3454</v>
      </c>
      <c r="H1430" s="10" t="s">
        <v>564</v>
      </c>
      <c r="I1430" s="10" t="s">
        <v>565</v>
      </c>
      <c r="J1430" s="10" t="str">
        <f>VLOOKUP($E1430,'FP MD'!$A:$F,3,FALSE)</f>
        <v>SPP Clause</v>
      </c>
      <c r="K1430" s="10" t="str">
        <f>VLOOKUP($E1430,'FP MD'!$A:$F,4,FALSE)</f>
        <v/>
      </c>
      <c r="L1430" s="10" t="str">
        <f>VLOOKUP($E1430,'FP MD'!$A:$F,5,FALSE)</f>
        <v>SPP - FH  - Feeder Hardening</v>
      </c>
      <c r="M1430" s="10">
        <f>VLOOKUP($E1430,'FP MD'!$A:$F,6,FALSE)</f>
        <v>0</v>
      </c>
      <c r="N1430" s="11">
        <v>202509</v>
      </c>
      <c r="O1430" s="15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1275529.3</v>
      </c>
      <c r="AK1430" s="16">
        <v>0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0</v>
      </c>
      <c r="BI1430" s="16">
        <v>0</v>
      </c>
      <c r="BJ1430" s="16">
        <v>0</v>
      </c>
      <c r="BK1430" s="16">
        <v>0</v>
      </c>
      <c r="BL1430" s="16">
        <v>0</v>
      </c>
      <c r="BM1430" s="16">
        <v>0</v>
      </c>
      <c r="BN1430" s="16">
        <v>0</v>
      </c>
      <c r="BO1430" s="16">
        <v>0</v>
      </c>
      <c r="BP1430" s="16">
        <v>0</v>
      </c>
      <c r="BQ1430" s="16">
        <v>0</v>
      </c>
      <c r="BR1430" s="16">
        <v>0</v>
      </c>
      <c r="BS1430" s="16">
        <v>0</v>
      </c>
      <c r="BT1430" s="16">
        <v>0</v>
      </c>
      <c r="BU1430" s="16">
        <v>0</v>
      </c>
      <c r="BV1430" s="16">
        <v>0</v>
      </c>
      <c r="BW1430" s="16">
        <v>0</v>
      </c>
      <c r="BX1430" s="14">
        <f t="shared" si="22"/>
        <v>1275529.3</v>
      </c>
    </row>
    <row r="1431" spans="1:76" s="17" customFormat="1" x14ac:dyDescent="0.3">
      <c r="A1431" s="7" t="s">
        <v>462</v>
      </c>
      <c r="B1431" s="8" t="s">
        <v>3660</v>
      </c>
      <c r="C1431" s="21" t="s">
        <v>3661</v>
      </c>
      <c r="D1431" s="9">
        <v>36400</v>
      </c>
      <c r="E1431" s="9" t="s">
        <v>3659</v>
      </c>
      <c r="F1431" s="10" t="str">
        <f>VLOOKUP($E1431,'FP MD'!$A:$F,2,FALSE)</f>
        <v>SPP FH - Juneau 13024</v>
      </c>
      <c r="G1431" s="10" t="s">
        <v>3454</v>
      </c>
      <c r="H1431" s="10" t="s">
        <v>3507</v>
      </c>
      <c r="I1431" s="10" t="s">
        <v>3662</v>
      </c>
      <c r="J1431" s="10" t="str">
        <f>VLOOKUP($E1431,'FP MD'!$A:$F,3,FALSE)</f>
        <v>SPP Clause</v>
      </c>
      <c r="K1431" s="10" t="str">
        <f>VLOOKUP($E1431,'FP MD'!$A:$F,4,FALSE)</f>
        <v/>
      </c>
      <c r="L1431" s="10" t="str">
        <f>VLOOKUP($E1431,'FP MD'!$A:$F,5,FALSE)</f>
        <v>SPP - FH  - Feeder Hardening</v>
      </c>
      <c r="M1431" s="10">
        <f>VLOOKUP($E1431,'FP MD'!$A:$F,6,FALSE)</f>
        <v>0</v>
      </c>
      <c r="N1431" s="11">
        <v>202407</v>
      </c>
      <c r="O1431" s="15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593677.07999999996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0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  <c r="BI1431" s="16">
        <v>0</v>
      </c>
      <c r="BJ1431" s="16">
        <v>0</v>
      </c>
      <c r="BK1431" s="16">
        <v>0</v>
      </c>
      <c r="BL1431" s="16">
        <v>0</v>
      </c>
      <c r="BM1431" s="16">
        <v>0</v>
      </c>
      <c r="BN1431" s="16">
        <v>0</v>
      </c>
      <c r="BO1431" s="16">
        <v>0</v>
      </c>
      <c r="BP1431" s="16">
        <v>0</v>
      </c>
      <c r="BQ1431" s="16">
        <v>0</v>
      </c>
      <c r="BR1431" s="16">
        <v>0</v>
      </c>
      <c r="BS1431" s="16">
        <v>0</v>
      </c>
      <c r="BT1431" s="16">
        <v>0</v>
      </c>
      <c r="BU1431" s="16">
        <v>0</v>
      </c>
      <c r="BV1431" s="16">
        <v>0</v>
      </c>
      <c r="BW1431" s="16">
        <v>0</v>
      </c>
      <c r="BX1431" s="14">
        <f t="shared" si="22"/>
        <v>593677.07999999996</v>
      </c>
    </row>
    <row r="1432" spans="1:76" s="17" customFormat="1" x14ac:dyDescent="0.3">
      <c r="A1432" s="7" t="s">
        <v>462</v>
      </c>
      <c r="B1432" s="8" t="s">
        <v>3663</v>
      </c>
      <c r="C1432" s="21" t="s">
        <v>3664</v>
      </c>
      <c r="D1432" s="9">
        <v>36400</v>
      </c>
      <c r="E1432" s="9" t="s">
        <v>3537</v>
      </c>
      <c r="F1432" s="10" t="str">
        <f>VLOOKUP($E1432,'FP MD'!$A:$F,2,FALSE)</f>
        <v>SPP FH - Pearson Rd 13687</v>
      </c>
      <c r="G1432" s="10" t="s">
        <v>3454</v>
      </c>
      <c r="H1432" s="10" t="s">
        <v>564</v>
      </c>
      <c r="I1432" s="10" t="s">
        <v>565</v>
      </c>
      <c r="J1432" s="10" t="str">
        <f>VLOOKUP($E1432,'FP MD'!$A:$F,3,FALSE)</f>
        <v>SPP Clause</v>
      </c>
      <c r="K1432" s="10" t="str">
        <f>VLOOKUP($E1432,'FP MD'!$A:$F,4,FALSE)</f>
        <v/>
      </c>
      <c r="L1432" s="10" t="str">
        <f>VLOOKUP($E1432,'FP MD'!$A:$F,5,FALSE)</f>
        <v>SPP - FH  - Feeder Hardening</v>
      </c>
      <c r="M1432" s="10">
        <f>VLOOKUP($E1432,'FP MD'!$A:$F,6,FALSE)</f>
        <v>0</v>
      </c>
      <c r="N1432" s="11">
        <v>202511</v>
      </c>
      <c r="O1432" s="15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2137978.7300000004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0</v>
      </c>
      <c r="AV1432" s="16">
        <v>0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  <c r="BI1432" s="16">
        <v>0</v>
      </c>
      <c r="BJ1432" s="16">
        <v>0</v>
      </c>
      <c r="BK1432" s="16">
        <v>0</v>
      </c>
      <c r="BL1432" s="16">
        <v>0</v>
      </c>
      <c r="BM1432" s="16">
        <v>0</v>
      </c>
      <c r="BN1432" s="16">
        <v>0</v>
      </c>
      <c r="BO1432" s="16">
        <v>0</v>
      </c>
      <c r="BP1432" s="16">
        <v>0</v>
      </c>
      <c r="BQ1432" s="16">
        <v>0</v>
      </c>
      <c r="BR1432" s="16">
        <v>0</v>
      </c>
      <c r="BS1432" s="16">
        <v>0</v>
      </c>
      <c r="BT1432" s="16">
        <v>0</v>
      </c>
      <c r="BU1432" s="16">
        <v>0</v>
      </c>
      <c r="BV1432" s="16">
        <v>0</v>
      </c>
      <c r="BW1432" s="16">
        <v>0</v>
      </c>
      <c r="BX1432" s="14">
        <f t="shared" si="22"/>
        <v>2137978.7300000004</v>
      </c>
    </row>
    <row r="1433" spans="1:76" s="17" customFormat="1" x14ac:dyDescent="0.3">
      <c r="A1433" s="7" t="s">
        <v>462</v>
      </c>
      <c r="B1433" s="8" t="s">
        <v>3665</v>
      </c>
      <c r="C1433" s="21" t="s">
        <v>3666</v>
      </c>
      <c r="D1433" s="9">
        <v>36400</v>
      </c>
      <c r="E1433" s="9" t="s">
        <v>3537</v>
      </c>
      <c r="F1433" s="10" t="str">
        <f>VLOOKUP($E1433,'FP MD'!$A:$F,2,FALSE)</f>
        <v>SPP FH - Pearson Rd 13687</v>
      </c>
      <c r="G1433" s="10" t="s">
        <v>3454</v>
      </c>
      <c r="H1433" s="10" t="s">
        <v>3507</v>
      </c>
      <c r="I1433" s="10" t="s">
        <v>3538</v>
      </c>
      <c r="J1433" s="10" t="str">
        <f>VLOOKUP($E1433,'FP MD'!$A:$F,3,FALSE)</f>
        <v>SPP Clause</v>
      </c>
      <c r="K1433" s="10" t="str">
        <f>VLOOKUP($E1433,'FP MD'!$A:$F,4,FALSE)</f>
        <v/>
      </c>
      <c r="L1433" s="10" t="str">
        <f>VLOOKUP($E1433,'FP MD'!$A:$F,5,FALSE)</f>
        <v>SPP - FH  - Feeder Hardening</v>
      </c>
      <c r="M1433" s="10">
        <f>VLOOKUP($E1433,'FP MD'!$A:$F,6,FALSE)</f>
        <v>0</v>
      </c>
      <c r="N1433" s="11">
        <v>202412</v>
      </c>
      <c r="O1433" s="15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228823.49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0</v>
      </c>
      <c r="BI1433" s="16">
        <v>0</v>
      </c>
      <c r="BJ1433" s="16">
        <v>0</v>
      </c>
      <c r="BK1433" s="16">
        <v>0</v>
      </c>
      <c r="BL1433" s="16">
        <v>0</v>
      </c>
      <c r="BM1433" s="16">
        <v>0</v>
      </c>
      <c r="BN1433" s="16">
        <v>0</v>
      </c>
      <c r="BO1433" s="16">
        <v>0</v>
      </c>
      <c r="BP1433" s="16">
        <v>0</v>
      </c>
      <c r="BQ1433" s="16">
        <v>0</v>
      </c>
      <c r="BR1433" s="16">
        <v>0</v>
      </c>
      <c r="BS1433" s="16">
        <v>0</v>
      </c>
      <c r="BT1433" s="16">
        <v>0</v>
      </c>
      <c r="BU1433" s="16">
        <v>0</v>
      </c>
      <c r="BV1433" s="16">
        <v>0</v>
      </c>
      <c r="BW1433" s="16">
        <v>0</v>
      </c>
      <c r="BX1433" s="14">
        <f t="shared" si="22"/>
        <v>228823.49</v>
      </c>
    </row>
    <row r="1434" spans="1:76" s="17" customFormat="1" x14ac:dyDescent="0.3">
      <c r="A1434" s="7" t="s">
        <v>462</v>
      </c>
      <c r="B1434" s="8" t="s">
        <v>3667</v>
      </c>
      <c r="C1434" s="21" t="s">
        <v>3668</v>
      </c>
      <c r="D1434" s="9">
        <v>36400</v>
      </c>
      <c r="E1434" s="9" t="s">
        <v>3669</v>
      </c>
      <c r="F1434" s="10" t="str">
        <f>VLOOKUP($E1434,'FP MD'!$A:$F,2,FALSE)</f>
        <v>SPP FH - Berkley Rd 13695</v>
      </c>
      <c r="G1434" s="10" t="s">
        <v>3454</v>
      </c>
      <c r="H1434" s="10" t="s">
        <v>564</v>
      </c>
      <c r="I1434" s="10" t="s">
        <v>565</v>
      </c>
      <c r="J1434" s="10" t="str">
        <f>VLOOKUP($E1434,'FP MD'!$A:$F,3,FALSE)</f>
        <v>SPP Clause</v>
      </c>
      <c r="K1434" s="10" t="str">
        <f>VLOOKUP($E1434,'FP MD'!$A:$F,4,FALSE)</f>
        <v/>
      </c>
      <c r="L1434" s="10" t="str">
        <f>VLOOKUP($E1434,'FP MD'!$A:$F,5,FALSE)</f>
        <v>SPP - FH  - Feeder Hardening</v>
      </c>
      <c r="M1434" s="10">
        <f>VLOOKUP($E1434,'FP MD'!$A:$F,6,FALSE)</f>
        <v>0</v>
      </c>
      <c r="N1434" s="11">
        <v>202506</v>
      </c>
      <c r="O1434" s="15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927785.87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0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  <c r="BI1434" s="16">
        <v>0</v>
      </c>
      <c r="BJ1434" s="16">
        <v>0</v>
      </c>
      <c r="BK1434" s="16">
        <v>0</v>
      </c>
      <c r="BL1434" s="16">
        <v>0</v>
      </c>
      <c r="BM1434" s="16">
        <v>0</v>
      </c>
      <c r="BN1434" s="16">
        <v>0</v>
      </c>
      <c r="BO1434" s="16">
        <v>0</v>
      </c>
      <c r="BP1434" s="16">
        <v>0</v>
      </c>
      <c r="BQ1434" s="16">
        <v>0</v>
      </c>
      <c r="BR1434" s="16">
        <v>0</v>
      </c>
      <c r="BS1434" s="16">
        <v>0</v>
      </c>
      <c r="BT1434" s="16">
        <v>0</v>
      </c>
      <c r="BU1434" s="16">
        <v>0</v>
      </c>
      <c r="BV1434" s="16">
        <v>0</v>
      </c>
      <c r="BW1434" s="16">
        <v>0</v>
      </c>
      <c r="BX1434" s="14">
        <f t="shared" si="22"/>
        <v>927785.87</v>
      </c>
    </row>
    <row r="1435" spans="1:76" s="17" customFormat="1" x14ac:dyDescent="0.3">
      <c r="A1435" s="7" t="s">
        <v>462</v>
      </c>
      <c r="B1435" s="8" t="s">
        <v>3670</v>
      </c>
      <c r="C1435" s="21" t="s">
        <v>3671</v>
      </c>
      <c r="D1435" s="9">
        <v>36400</v>
      </c>
      <c r="E1435" s="9" t="s">
        <v>3672</v>
      </c>
      <c r="F1435" s="10" t="str">
        <f>VLOOKUP($E1435,'FP MD'!$A:$F,2,FALSE)</f>
        <v>SPP FH - Clearview 13737</v>
      </c>
      <c r="G1435" s="10" t="s">
        <v>3454</v>
      </c>
      <c r="H1435" s="10" t="s">
        <v>564</v>
      </c>
      <c r="I1435" s="10" t="s">
        <v>565</v>
      </c>
      <c r="J1435" s="10" t="str">
        <f>VLOOKUP($E1435,'FP MD'!$A:$F,3,FALSE)</f>
        <v>SPP Clause</v>
      </c>
      <c r="K1435" s="10" t="str">
        <f>VLOOKUP($E1435,'FP MD'!$A:$F,4,FALSE)</f>
        <v/>
      </c>
      <c r="L1435" s="10" t="str">
        <f>VLOOKUP($E1435,'FP MD'!$A:$F,5,FALSE)</f>
        <v>SPP - FH  - Feeder Hardening</v>
      </c>
      <c r="M1435" s="10">
        <f>VLOOKUP($E1435,'FP MD'!$A:$F,6,FALSE)</f>
        <v>0</v>
      </c>
      <c r="N1435" s="11">
        <v>202503</v>
      </c>
      <c r="O1435" s="15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905076.52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0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  <c r="BI1435" s="16">
        <v>0</v>
      </c>
      <c r="BJ1435" s="16">
        <v>0</v>
      </c>
      <c r="BK1435" s="16">
        <v>0</v>
      </c>
      <c r="BL1435" s="16">
        <v>0</v>
      </c>
      <c r="BM1435" s="16">
        <v>0</v>
      </c>
      <c r="BN1435" s="16">
        <v>0</v>
      </c>
      <c r="BO1435" s="16">
        <v>0</v>
      </c>
      <c r="BP1435" s="16">
        <v>0</v>
      </c>
      <c r="BQ1435" s="16">
        <v>0</v>
      </c>
      <c r="BR1435" s="16">
        <v>0</v>
      </c>
      <c r="BS1435" s="16">
        <v>0</v>
      </c>
      <c r="BT1435" s="16">
        <v>0</v>
      </c>
      <c r="BU1435" s="16">
        <v>0</v>
      </c>
      <c r="BV1435" s="16">
        <v>0</v>
      </c>
      <c r="BW1435" s="16">
        <v>0</v>
      </c>
      <c r="BX1435" s="14">
        <f t="shared" si="22"/>
        <v>905076.52</v>
      </c>
    </row>
    <row r="1436" spans="1:76" s="17" customFormat="1" x14ac:dyDescent="0.3">
      <c r="A1436" s="7" t="s">
        <v>462</v>
      </c>
      <c r="B1436" s="8" t="s">
        <v>3673</v>
      </c>
      <c r="C1436" s="21" t="s">
        <v>3674</v>
      </c>
      <c r="D1436" s="9">
        <v>36400</v>
      </c>
      <c r="E1436" s="9" t="s">
        <v>3675</v>
      </c>
      <c r="F1436" s="10" t="str">
        <f>VLOOKUP($E1436,'FP MD'!$A:$F,2,FALSE)</f>
        <v>SPP FH - Granada 13753</v>
      </c>
      <c r="G1436" s="10" t="s">
        <v>3454</v>
      </c>
      <c r="H1436" s="10" t="s">
        <v>564</v>
      </c>
      <c r="I1436" s="10" t="s">
        <v>565</v>
      </c>
      <c r="J1436" s="10" t="str">
        <f>VLOOKUP($E1436,'FP MD'!$A:$F,3,FALSE)</f>
        <v>SPP Clause</v>
      </c>
      <c r="K1436" s="10" t="str">
        <f>VLOOKUP($E1436,'FP MD'!$A:$F,4,FALSE)</f>
        <v/>
      </c>
      <c r="L1436" s="10" t="str">
        <f>VLOOKUP($E1436,'FP MD'!$A:$F,5,FALSE)</f>
        <v>SPP - FH  - Feeder Hardening</v>
      </c>
      <c r="M1436" s="10">
        <f>VLOOKUP($E1436,'FP MD'!$A:$F,6,FALSE)</f>
        <v>0</v>
      </c>
      <c r="N1436" s="11">
        <v>202502</v>
      </c>
      <c r="O1436" s="15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1303444.83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  <c r="BI1436" s="16">
        <v>0</v>
      </c>
      <c r="BJ1436" s="16">
        <v>0</v>
      </c>
      <c r="BK1436" s="16">
        <v>0</v>
      </c>
      <c r="BL1436" s="16">
        <v>0</v>
      </c>
      <c r="BM1436" s="16">
        <v>0</v>
      </c>
      <c r="BN1436" s="16">
        <v>0</v>
      </c>
      <c r="BO1436" s="16">
        <v>0</v>
      </c>
      <c r="BP1436" s="16">
        <v>0</v>
      </c>
      <c r="BQ1436" s="16">
        <v>0</v>
      </c>
      <c r="BR1436" s="16">
        <v>0</v>
      </c>
      <c r="BS1436" s="16">
        <v>0</v>
      </c>
      <c r="BT1436" s="16">
        <v>0</v>
      </c>
      <c r="BU1436" s="16">
        <v>0</v>
      </c>
      <c r="BV1436" s="16">
        <v>0</v>
      </c>
      <c r="BW1436" s="16">
        <v>0</v>
      </c>
      <c r="BX1436" s="14">
        <f t="shared" si="22"/>
        <v>1303444.83</v>
      </c>
    </row>
    <row r="1437" spans="1:76" s="17" customFormat="1" x14ac:dyDescent="0.3">
      <c r="A1437" s="7" t="s">
        <v>462</v>
      </c>
      <c r="B1437" s="8" t="s">
        <v>3676</v>
      </c>
      <c r="C1437" s="21" t="s">
        <v>3677</v>
      </c>
      <c r="D1437" s="9">
        <v>36400</v>
      </c>
      <c r="E1437" s="9" t="s">
        <v>3533</v>
      </c>
      <c r="F1437" s="10" t="str">
        <f>VLOOKUP($E1437,'FP MD'!$A:$F,2,FALSE)</f>
        <v>SPP FH - Lake Juliana 13772</v>
      </c>
      <c r="G1437" s="10" t="s">
        <v>2629</v>
      </c>
      <c r="H1437" s="10" t="s">
        <v>564</v>
      </c>
      <c r="I1437" s="10" t="s">
        <v>565</v>
      </c>
      <c r="J1437" s="10" t="str">
        <f>VLOOKUP($E1437,'FP MD'!$A:$F,3,FALSE)</f>
        <v>SPP Clause</v>
      </c>
      <c r="K1437" s="10" t="str">
        <f>VLOOKUP($E1437,'FP MD'!$A:$F,4,FALSE)</f>
        <v/>
      </c>
      <c r="L1437" s="10" t="str">
        <f>VLOOKUP($E1437,'FP MD'!$A:$F,5,FALSE)</f>
        <v>SPP - FH  - Feeder Hardening</v>
      </c>
      <c r="M1437" s="10">
        <f>VLOOKUP($E1437,'FP MD'!$A:$F,6,FALSE)</f>
        <v>0</v>
      </c>
      <c r="N1437" s="11">
        <v>202502</v>
      </c>
      <c r="O1437" s="15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125745.57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16">
        <v>0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0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  <c r="BI1437" s="16">
        <v>0</v>
      </c>
      <c r="BJ1437" s="16">
        <v>0</v>
      </c>
      <c r="BK1437" s="16">
        <v>0</v>
      </c>
      <c r="BL1437" s="16">
        <v>0</v>
      </c>
      <c r="BM1437" s="16">
        <v>0</v>
      </c>
      <c r="BN1437" s="16">
        <v>0</v>
      </c>
      <c r="BO1437" s="16">
        <v>0</v>
      </c>
      <c r="BP1437" s="16">
        <v>0</v>
      </c>
      <c r="BQ1437" s="16">
        <v>0</v>
      </c>
      <c r="BR1437" s="16">
        <v>0</v>
      </c>
      <c r="BS1437" s="16">
        <v>0</v>
      </c>
      <c r="BT1437" s="16">
        <v>0</v>
      </c>
      <c r="BU1437" s="16">
        <v>0</v>
      </c>
      <c r="BV1437" s="16">
        <v>0</v>
      </c>
      <c r="BW1437" s="16">
        <v>0</v>
      </c>
      <c r="BX1437" s="14">
        <f t="shared" si="22"/>
        <v>125745.57</v>
      </c>
    </row>
    <row r="1438" spans="1:76" s="17" customFormat="1" x14ac:dyDescent="0.3">
      <c r="A1438" s="7" t="s">
        <v>462</v>
      </c>
      <c r="B1438" s="8" t="s">
        <v>3678</v>
      </c>
      <c r="C1438" s="21" t="s">
        <v>3679</v>
      </c>
      <c r="D1438" s="9">
        <v>36400</v>
      </c>
      <c r="E1438" s="9" t="s">
        <v>3533</v>
      </c>
      <c r="F1438" s="10" t="str">
        <f>VLOOKUP($E1438,'FP MD'!$A:$F,2,FALSE)</f>
        <v>SPP FH - Lake Juliana 13772</v>
      </c>
      <c r="G1438" s="10" t="s">
        <v>3454</v>
      </c>
      <c r="H1438" s="10" t="s">
        <v>3507</v>
      </c>
      <c r="I1438" s="10" t="s">
        <v>3580</v>
      </c>
      <c r="J1438" s="10" t="str">
        <f>VLOOKUP($E1438,'FP MD'!$A:$F,3,FALSE)</f>
        <v>SPP Clause</v>
      </c>
      <c r="K1438" s="10" t="str">
        <f>VLOOKUP($E1438,'FP MD'!$A:$F,4,FALSE)</f>
        <v/>
      </c>
      <c r="L1438" s="10" t="str">
        <f>VLOOKUP($E1438,'FP MD'!$A:$F,5,FALSE)</f>
        <v>SPP - FH  - Feeder Hardening</v>
      </c>
      <c r="M1438" s="10">
        <f>VLOOKUP($E1438,'FP MD'!$A:$F,6,FALSE)</f>
        <v>0</v>
      </c>
      <c r="N1438" s="11">
        <v>202403</v>
      </c>
      <c r="O1438" s="15">
        <v>0</v>
      </c>
      <c r="P1438" s="16">
        <v>0</v>
      </c>
      <c r="Q1438" s="16">
        <v>0</v>
      </c>
      <c r="R1438" s="16">
        <v>106268.47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16">
        <v>0</v>
      </c>
      <c r="AX1438" s="16">
        <v>0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0</v>
      </c>
      <c r="BE1438" s="16">
        <v>0</v>
      </c>
      <c r="BF1438" s="16">
        <v>0</v>
      </c>
      <c r="BG1438" s="16">
        <v>0</v>
      </c>
      <c r="BH1438" s="16">
        <v>0</v>
      </c>
      <c r="BI1438" s="16">
        <v>0</v>
      </c>
      <c r="BJ1438" s="16">
        <v>0</v>
      </c>
      <c r="BK1438" s="16">
        <v>0</v>
      </c>
      <c r="BL1438" s="16">
        <v>0</v>
      </c>
      <c r="BM1438" s="16">
        <v>0</v>
      </c>
      <c r="BN1438" s="16">
        <v>0</v>
      </c>
      <c r="BO1438" s="16">
        <v>0</v>
      </c>
      <c r="BP1438" s="16">
        <v>0</v>
      </c>
      <c r="BQ1438" s="16">
        <v>0</v>
      </c>
      <c r="BR1438" s="16">
        <v>0</v>
      </c>
      <c r="BS1438" s="16">
        <v>0</v>
      </c>
      <c r="BT1438" s="16">
        <v>0</v>
      </c>
      <c r="BU1438" s="16">
        <v>0</v>
      </c>
      <c r="BV1438" s="16">
        <v>0</v>
      </c>
      <c r="BW1438" s="16">
        <v>0</v>
      </c>
      <c r="BX1438" s="14">
        <f t="shared" si="22"/>
        <v>106268.47</v>
      </c>
    </row>
    <row r="1439" spans="1:76" s="17" customFormat="1" x14ac:dyDescent="0.3">
      <c r="A1439" s="7" t="s">
        <v>462</v>
      </c>
      <c r="B1439" s="8" t="s">
        <v>3680</v>
      </c>
      <c r="C1439" s="21" t="s">
        <v>3681</v>
      </c>
      <c r="D1439" s="9">
        <v>36400</v>
      </c>
      <c r="E1439" s="9" t="s">
        <v>3682</v>
      </c>
      <c r="F1439" s="10" t="str">
        <f>VLOOKUP($E1439,'FP MD'!$A:$F,2,FALSE)</f>
        <v>SPP FH - Granada 13754</v>
      </c>
      <c r="G1439" s="10" t="s">
        <v>3454</v>
      </c>
      <c r="H1439" s="10" t="s">
        <v>564</v>
      </c>
      <c r="I1439" s="10" t="s">
        <v>565</v>
      </c>
      <c r="J1439" s="10" t="str">
        <f>VLOOKUP($E1439,'FP MD'!$A:$F,3,FALSE)</f>
        <v>SPP Clause</v>
      </c>
      <c r="K1439" s="10" t="str">
        <f>VLOOKUP($E1439,'FP MD'!$A:$F,4,FALSE)</f>
        <v/>
      </c>
      <c r="L1439" s="10" t="str">
        <f>VLOOKUP($E1439,'FP MD'!$A:$F,5,FALSE)</f>
        <v>SPP - FH  - Feeder Hardening</v>
      </c>
      <c r="M1439" s="10">
        <f>VLOOKUP($E1439,'FP MD'!$A:$F,6,FALSE)</f>
        <v>0</v>
      </c>
      <c r="N1439" s="11">
        <v>202503</v>
      </c>
      <c r="O1439" s="15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44864.83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0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  <c r="BI1439" s="16">
        <v>0</v>
      </c>
      <c r="BJ1439" s="16">
        <v>0</v>
      </c>
      <c r="BK1439" s="16">
        <v>0</v>
      </c>
      <c r="BL1439" s="16">
        <v>0</v>
      </c>
      <c r="BM1439" s="16">
        <v>0</v>
      </c>
      <c r="BN1439" s="16">
        <v>0</v>
      </c>
      <c r="BO1439" s="16">
        <v>0</v>
      </c>
      <c r="BP1439" s="16">
        <v>0</v>
      </c>
      <c r="BQ1439" s="16">
        <v>0</v>
      </c>
      <c r="BR1439" s="16">
        <v>0</v>
      </c>
      <c r="BS1439" s="16">
        <v>0</v>
      </c>
      <c r="BT1439" s="16">
        <v>0</v>
      </c>
      <c r="BU1439" s="16">
        <v>0</v>
      </c>
      <c r="BV1439" s="16">
        <v>0</v>
      </c>
      <c r="BW1439" s="16">
        <v>0</v>
      </c>
      <c r="BX1439" s="14">
        <f t="shared" si="22"/>
        <v>44864.83</v>
      </c>
    </row>
    <row r="1440" spans="1:76" s="17" customFormat="1" x14ac:dyDescent="0.3">
      <c r="A1440" s="7" t="s">
        <v>462</v>
      </c>
      <c r="B1440" s="8" t="s">
        <v>3683</v>
      </c>
      <c r="C1440" s="21" t="s">
        <v>3684</v>
      </c>
      <c r="D1440" s="9">
        <v>36400</v>
      </c>
      <c r="E1440" s="9" t="s">
        <v>3685</v>
      </c>
      <c r="F1440" s="10" t="str">
        <f>VLOOKUP($E1440,'FP MD'!$A:$F,2,FALSE)</f>
        <v>SPP FH - Ehrlich Rd 13892</v>
      </c>
      <c r="G1440" s="10" t="s">
        <v>3454</v>
      </c>
      <c r="H1440" s="10" t="s">
        <v>564</v>
      </c>
      <c r="I1440" s="10" t="s">
        <v>565</v>
      </c>
      <c r="J1440" s="10" t="str">
        <f>VLOOKUP($E1440,'FP MD'!$A:$F,3,FALSE)</f>
        <v>SPP Clause</v>
      </c>
      <c r="K1440" s="10" t="str">
        <f>VLOOKUP($E1440,'FP MD'!$A:$F,4,FALSE)</f>
        <v/>
      </c>
      <c r="L1440" s="10" t="str">
        <f>VLOOKUP($E1440,'FP MD'!$A:$F,5,FALSE)</f>
        <v>SPP - FH  - Feeder Hardening</v>
      </c>
      <c r="M1440" s="10">
        <f>VLOOKUP($E1440,'FP MD'!$A:$F,6,FALSE)</f>
        <v>0</v>
      </c>
      <c r="N1440" s="11">
        <v>202412</v>
      </c>
      <c r="O1440" s="15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1032572.0599999999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  <c r="BI1440" s="16">
        <v>0</v>
      </c>
      <c r="BJ1440" s="16">
        <v>0</v>
      </c>
      <c r="BK1440" s="16">
        <v>0</v>
      </c>
      <c r="BL1440" s="16">
        <v>0</v>
      </c>
      <c r="BM1440" s="16">
        <v>0</v>
      </c>
      <c r="BN1440" s="16">
        <v>0</v>
      </c>
      <c r="BO1440" s="16">
        <v>0</v>
      </c>
      <c r="BP1440" s="16">
        <v>0</v>
      </c>
      <c r="BQ1440" s="16">
        <v>0</v>
      </c>
      <c r="BR1440" s="16">
        <v>0</v>
      </c>
      <c r="BS1440" s="16">
        <v>0</v>
      </c>
      <c r="BT1440" s="16">
        <v>0</v>
      </c>
      <c r="BU1440" s="16">
        <v>0</v>
      </c>
      <c r="BV1440" s="16">
        <v>0</v>
      </c>
      <c r="BW1440" s="16">
        <v>0</v>
      </c>
      <c r="BX1440" s="14">
        <f t="shared" si="22"/>
        <v>1032572.0599999999</v>
      </c>
    </row>
    <row r="1441" spans="1:76" s="17" customFormat="1" x14ac:dyDescent="0.3">
      <c r="A1441" s="7" t="s">
        <v>462</v>
      </c>
      <c r="B1441" s="8" t="s">
        <v>3686</v>
      </c>
      <c r="C1441" s="21" t="s">
        <v>3687</v>
      </c>
      <c r="D1441" s="9">
        <v>36400</v>
      </c>
      <c r="E1441" s="9" t="s">
        <v>3688</v>
      </c>
      <c r="F1441" s="10" t="str">
        <f>VLOOKUP($E1441,'FP MD'!$A:$F,2,FALSE)</f>
        <v>DNU SPP FH - Estuary 13944</v>
      </c>
      <c r="G1441" s="10" t="s">
        <v>3454</v>
      </c>
      <c r="H1441" s="10" t="s">
        <v>564</v>
      </c>
      <c r="I1441" s="10" t="s">
        <v>565</v>
      </c>
      <c r="J1441" s="10" t="str">
        <f>VLOOKUP($E1441,'FP MD'!$A:$F,3,FALSE)</f>
        <v>SPP Clause</v>
      </c>
      <c r="K1441" s="10" t="str">
        <f>VLOOKUP($E1441,'FP MD'!$A:$F,4,FALSE)</f>
        <v/>
      </c>
      <c r="L1441" s="10" t="str">
        <f>VLOOKUP($E1441,'FP MD'!$A:$F,5,FALSE)</f>
        <v>SPP - FH  - Feeder Hardening</v>
      </c>
      <c r="M1441" s="10">
        <f>VLOOKUP($E1441,'FP MD'!$A:$F,6,FALSE)</f>
        <v>0</v>
      </c>
      <c r="N1441" s="11">
        <v>202412</v>
      </c>
      <c r="O1441" s="15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247873.76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  <c r="BI1441" s="16">
        <v>0</v>
      </c>
      <c r="BJ1441" s="16">
        <v>0</v>
      </c>
      <c r="BK1441" s="16">
        <v>0</v>
      </c>
      <c r="BL1441" s="16">
        <v>0</v>
      </c>
      <c r="BM1441" s="16">
        <v>0</v>
      </c>
      <c r="BN1441" s="16">
        <v>0</v>
      </c>
      <c r="BO1441" s="16">
        <v>0</v>
      </c>
      <c r="BP1441" s="16">
        <v>0</v>
      </c>
      <c r="BQ1441" s="16">
        <v>0</v>
      </c>
      <c r="BR1441" s="16">
        <v>0</v>
      </c>
      <c r="BS1441" s="16">
        <v>0</v>
      </c>
      <c r="BT1441" s="16">
        <v>0</v>
      </c>
      <c r="BU1441" s="16">
        <v>0</v>
      </c>
      <c r="BV1441" s="16">
        <v>0</v>
      </c>
      <c r="BW1441" s="16">
        <v>0</v>
      </c>
      <c r="BX1441" s="14">
        <f t="shared" si="22"/>
        <v>247873.76</v>
      </c>
    </row>
    <row r="1442" spans="1:76" s="17" customFormat="1" x14ac:dyDescent="0.3">
      <c r="A1442" s="7" t="s">
        <v>462</v>
      </c>
      <c r="B1442" s="8" t="s">
        <v>3689</v>
      </c>
      <c r="C1442" s="21" t="s">
        <v>3690</v>
      </c>
      <c r="D1442" s="9">
        <v>36400</v>
      </c>
      <c r="E1442" s="9" t="s">
        <v>3691</v>
      </c>
      <c r="F1442" s="10" t="str">
        <f>VLOOKUP($E1442,'FP MD'!$A:$F,2,FALSE)</f>
        <v>SPP FH - GTE Collier 14014</v>
      </c>
      <c r="G1442" s="10" t="s">
        <v>3454</v>
      </c>
      <c r="H1442" s="10" t="s">
        <v>564</v>
      </c>
      <c r="I1442" s="10" t="s">
        <v>565</v>
      </c>
      <c r="J1442" s="10" t="str">
        <f>VLOOKUP($E1442,'FP MD'!$A:$F,3,FALSE)</f>
        <v>SPP Clause</v>
      </c>
      <c r="K1442" s="10" t="str">
        <f>VLOOKUP($E1442,'FP MD'!$A:$F,4,FALSE)</f>
        <v/>
      </c>
      <c r="L1442" s="10" t="str">
        <f>VLOOKUP($E1442,'FP MD'!$A:$F,5,FALSE)</f>
        <v>SPP - FH  - Feeder Hardening</v>
      </c>
      <c r="M1442" s="10">
        <f>VLOOKUP($E1442,'FP MD'!$A:$F,6,FALSE)</f>
        <v>0</v>
      </c>
      <c r="N1442" s="11">
        <v>202412</v>
      </c>
      <c r="O1442" s="15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64905.9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0</v>
      </c>
      <c r="BD1442" s="16">
        <v>0</v>
      </c>
      <c r="BE1442" s="16">
        <v>0</v>
      </c>
      <c r="BF1442" s="16">
        <v>0</v>
      </c>
      <c r="BG1442" s="16">
        <v>0</v>
      </c>
      <c r="BH1442" s="16">
        <v>0</v>
      </c>
      <c r="BI1442" s="16">
        <v>0</v>
      </c>
      <c r="BJ1442" s="16">
        <v>0</v>
      </c>
      <c r="BK1442" s="16">
        <v>0</v>
      </c>
      <c r="BL1442" s="16">
        <v>0</v>
      </c>
      <c r="BM1442" s="16">
        <v>0</v>
      </c>
      <c r="BN1442" s="16">
        <v>0</v>
      </c>
      <c r="BO1442" s="16">
        <v>0</v>
      </c>
      <c r="BP1442" s="16">
        <v>0</v>
      </c>
      <c r="BQ1442" s="16">
        <v>0</v>
      </c>
      <c r="BR1442" s="16">
        <v>0</v>
      </c>
      <c r="BS1442" s="16">
        <v>0</v>
      </c>
      <c r="BT1442" s="16">
        <v>0</v>
      </c>
      <c r="BU1442" s="16">
        <v>0</v>
      </c>
      <c r="BV1442" s="16">
        <v>0</v>
      </c>
      <c r="BW1442" s="16">
        <v>0</v>
      </c>
      <c r="BX1442" s="14">
        <f t="shared" si="22"/>
        <v>64905.9</v>
      </c>
    </row>
    <row r="1443" spans="1:76" s="17" customFormat="1" x14ac:dyDescent="0.3">
      <c r="A1443" s="7" t="s">
        <v>462</v>
      </c>
      <c r="B1443" s="8" t="s">
        <v>3692</v>
      </c>
      <c r="C1443" s="21" t="s">
        <v>3693</v>
      </c>
      <c r="D1443" s="9">
        <v>36400</v>
      </c>
      <c r="E1443" s="9" t="s">
        <v>3694</v>
      </c>
      <c r="F1443" s="10" t="str">
        <f>VLOOKUP($E1443,'FP MD'!$A:$F,2,FALSE)</f>
        <v>SPP FH - Harney Rd 14040</v>
      </c>
      <c r="G1443" s="10" t="s">
        <v>3454</v>
      </c>
      <c r="H1443" s="10" t="s">
        <v>564</v>
      </c>
      <c r="I1443" s="10" t="s">
        <v>565</v>
      </c>
      <c r="J1443" s="10" t="str">
        <f>VLOOKUP($E1443,'FP MD'!$A:$F,3,FALSE)</f>
        <v>SPP Clause</v>
      </c>
      <c r="K1443" s="10" t="str">
        <f>VLOOKUP($E1443,'FP MD'!$A:$F,4,FALSE)</f>
        <v/>
      </c>
      <c r="L1443" s="10" t="str">
        <f>VLOOKUP($E1443,'FP MD'!$A:$F,5,FALSE)</f>
        <v>SPP - FH  - Feeder Hardening</v>
      </c>
      <c r="M1443" s="10">
        <f>VLOOKUP($E1443,'FP MD'!$A:$F,6,FALSE)</f>
        <v>0</v>
      </c>
      <c r="N1443" s="11">
        <v>202504</v>
      </c>
      <c r="O1443" s="15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166788.69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0</v>
      </c>
      <c r="AO1443" s="16">
        <v>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0</v>
      </c>
      <c r="BE1443" s="16">
        <v>0</v>
      </c>
      <c r="BF1443" s="16">
        <v>0</v>
      </c>
      <c r="BG1443" s="16">
        <v>0</v>
      </c>
      <c r="BH1443" s="16">
        <v>0</v>
      </c>
      <c r="BI1443" s="16">
        <v>0</v>
      </c>
      <c r="BJ1443" s="16">
        <v>0</v>
      </c>
      <c r="BK1443" s="16">
        <v>0</v>
      </c>
      <c r="BL1443" s="16">
        <v>0</v>
      </c>
      <c r="BM1443" s="16">
        <v>0</v>
      </c>
      <c r="BN1443" s="16">
        <v>0</v>
      </c>
      <c r="BO1443" s="16">
        <v>0</v>
      </c>
      <c r="BP1443" s="16">
        <v>0</v>
      </c>
      <c r="BQ1443" s="16">
        <v>0</v>
      </c>
      <c r="BR1443" s="16">
        <v>0</v>
      </c>
      <c r="BS1443" s="16">
        <v>0</v>
      </c>
      <c r="BT1443" s="16">
        <v>0</v>
      </c>
      <c r="BU1443" s="16">
        <v>0</v>
      </c>
      <c r="BV1443" s="16">
        <v>0</v>
      </c>
      <c r="BW1443" s="16">
        <v>0</v>
      </c>
      <c r="BX1443" s="14">
        <f t="shared" si="22"/>
        <v>166788.69</v>
      </c>
    </row>
    <row r="1444" spans="1:76" s="17" customFormat="1" x14ac:dyDescent="0.3">
      <c r="A1444" s="7" t="s">
        <v>462</v>
      </c>
      <c r="B1444" s="8" t="s">
        <v>3695</v>
      </c>
      <c r="C1444" s="21" t="s">
        <v>3696</v>
      </c>
      <c r="D1444" s="9">
        <v>36400</v>
      </c>
      <c r="E1444" s="9" t="s">
        <v>3697</v>
      </c>
      <c r="F1444" s="10" t="str">
        <f>VLOOKUP($E1444,'FP MD'!$A:$F,2,FALSE)</f>
        <v>SPP FH - Harney Rd 14042</v>
      </c>
      <c r="G1444" s="10" t="s">
        <v>3454</v>
      </c>
      <c r="H1444" s="10" t="s">
        <v>564</v>
      </c>
      <c r="I1444" s="10" t="s">
        <v>565</v>
      </c>
      <c r="J1444" s="10" t="str">
        <f>VLOOKUP($E1444,'FP MD'!$A:$F,3,FALSE)</f>
        <v>SPP Clause</v>
      </c>
      <c r="K1444" s="10" t="str">
        <f>VLOOKUP($E1444,'FP MD'!$A:$F,4,FALSE)</f>
        <v/>
      </c>
      <c r="L1444" s="10" t="str">
        <f>VLOOKUP($E1444,'FP MD'!$A:$F,5,FALSE)</f>
        <v>SPP - FH  - Feeder Hardening</v>
      </c>
      <c r="M1444" s="10">
        <f>VLOOKUP($E1444,'FP MD'!$A:$F,6,FALSE)</f>
        <v>0</v>
      </c>
      <c r="N1444" s="11">
        <v>202502</v>
      </c>
      <c r="O1444" s="15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1162773.52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0</v>
      </c>
      <c r="BD1444" s="16">
        <v>0</v>
      </c>
      <c r="BE1444" s="16">
        <v>0</v>
      </c>
      <c r="BF1444" s="16">
        <v>0</v>
      </c>
      <c r="BG1444" s="16">
        <v>0</v>
      </c>
      <c r="BH1444" s="16">
        <v>0</v>
      </c>
      <c r="BI1444" s="16">
        <v>0</v>
      </c>
      <c r="BJ1444" s="16">
        <v>0</v>
      </c>
      <c r="BK1444" s="16">
        <v>0</v>
      </c>
      <c r="BL1444" s="16">
        <v>0</v>
      </c>
      <c r="BM1444" s="16">
        <v>0</v>
      </c>
      <c r="BN1444" s="16">
        <v>0</v>
      </c>
      <c r="BO1444" s="16">
        <v>0</v>
      </c>
      <c r="BP1444" s="16">
        <v>0</v>
      </c>
      <c r="BQ1444" s="16">
        <v>0</v>
      </c>
      <c r="BR1444" s="16">
        <v>0</v>
      </c>
      <c r="BS1444" s="16">
        <v>0</v>
      </c>
      <c r="BT1444" s="16">
        <v>0</v>
      </c>
      <c r="BU1444" s="16">
        <v>0</v>
      </c>
      <c r="BV1444" s="16">
        <v>0</v>
      </c>
      <c r="BW1444" s="16">
        <v>0</v>
      </c>
      <c r="BX1444" s="14">
        <f t="shared" si="22"/>
        <v>1162773.52</v>
      </c>
    </row>
    <row r="1445" spans="1:76" s="17" customFormat="1" x14ac:dyDescent="0.3">
      <c r="A1445" s="7" t="s">
        <v>462</v>
      </c>
      <c r="B1445" s="8" t="s">
        <v>3698</v>
      </c>
      <c r="C1445" s="21" t="s">
        <v>3699</v>
      </c>
      <c r="D1445" s="9">
        <v>36400</v>
      </c>
      <c r="E1445" s="9" t="s">
        <v>3700</v>
      </c>
      <c r="F1445" s="10" t="str">
        <f>VLOOKUP($E1445,'FP MD'!$A:$F,2,FALSE)</f>
        <v>SPP FH - Westchase 14083</v>
      </c>
      <c r="G1445" s="10" t="s">
        <v>3454</v>
      </c>
      <c r="H1445" s="10" t="s">
        <v>564</v>
      </c>
      <c r="I1445" s="10" t="s">
        <v>565</v>
      </c>
      <c r="J1445" s="10" t="str">
        <f>VLOOKUP($E1445,'FP MD'!$A:$F,3,FALSE)</f>
        <v>SPP Clause</v>
      </c>
      <c r="K1445" s="10" t="str">
        <f>VLOOKUP($E1445,'FP MD'!$A:$F,4,FALSE)</f>
        <v/>
      </c>
      <c r="L1445" s="10" t="str">
        <f>VLOOKUP($E1445,'FP MD'!$A:$F,5,FALSE)</f>
        <v>SPP - FH  - Feeder Hardening</v>
      </c>
      <c r="M1445" s="10">
        <f>VLOOKUP($E1445,'FP MD'!$A:$F,6,FALSE)</f>
        <v>0</v>
      </c>
      <c r="N1445" s="11">
        <v>202512</v>
      </c>
      <c r="O1445" s="15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68665.149999999994</v>
      </c>
      <c r="AN1445" s="16">
        <v>0</v>
      </c>
      <c r="AO1445" s="16">
        <v>0</v>
      </c>
      <c r="AP1445" s="16">
        <v>0</v>
      </c>
      <c r="AQ1445" s="16">
        <v>0</v>
      </c>
      <c r="AR1445" s="16">
        <v>0</v>
      </c>
      <c r="AS1445" s="16">
        <v>0</v>
      </c>
      <c r="AT1445" s="16">
        <v>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0</v>
      </c>
      <c r="BG1445" s="16">
        <v>0</v>
      </c>
      <c r="BH1445" s="16">
        <v>0</v>
      </c>
      <c r="BI1445" s="16">
        <v>0</v>
      </c>
      <c r="BJ1445" s="16">
        <v>0</v>
      </c>
      <c r="BK1445" s="16">
        <v>0</v>
      </c>
      <c r="BL1445" s="16">
        <v>0</v>
      </c>
      <c r="BM1445" s="16">
        <v>0</v>
      </c>
      <c r="BN1445" s="16">
        <v>0</v>
      </c>
      <c r="BO1445" s="16">
        <v>0</v>
      </c>
      <c r="BP1445" s="16">
        <v>0</v>
      </c>
      <c r="BQ1445" s="16">
        <v>0</v>
      </c>
      <c r="BR1445" s="16">
        <v>0</v>
      </c>
      <c r="BS1445" s="16">
        <v>0</v>
      </c>
      <c r="BT1445" s="16">
        <v>0</v>
      </c>
      <c r="BU1445" s="16">
        <v>0</v>
      </c>
      <c r="BV1445" s="16">
        <v>0</v>
      </c>
      <c r="BW1445" s="16">
        <v>0</v>
      </c>
      <c r="BX1445" s="14">
        <f t="shared" si="22"/>
        <v>68665.149999999994</v>
      </c>
    </row>
    <row r="1446" spans="1:76" s="17" customFormat="1" x14ac:dyDescent="0.3">
      <c r="A1446" s="7" t="s">
        <v>462</v>
      </c>
      <c r="B1446" s="8" t="s">
        <v>3701</v>
      </c>
      <c r="C1446" s="21" t="s">
        <v>3702</v>
      </c>
      <c r="D1446" s="9">
        <v>36400</v>
      </c>
      <c r="E1446" s="9" t="s">
        <v>3701</v>
      </c>
      <c r="F1446" s="10" t="str">
        <f>VLOOKUP($E1446,'FP MD'!$A:$F,2,FALSE)</f>
        <v>DNU SPP FH - Bloomingdale S 13039</v>
      </c>
      <c r="G1446" s="10" t="s">
        <v>3454</v>
      </c>
      <c r="H1446" s="10" t="s">
        <v>564</v>
      </c>
      <c r="I1446" s="10" t="s">
        <v>565</v>
      </c>
      <c r="J1446" s="10" t="str">
        <f>VLOOKUP($E1446,'FP MD'!$A:$F,3,FALSE)</f>
        <v>SPP Clause</v>
      </c>
      <c r="K1446" s="10" t="str">
        <f>VLOOKUP($E1446,'FP MD'!$A:$F,4,FALSE)</f>
        <v/>
      </c>
      <c r="L1446" s="10" t="str">
        <f>VLOOKUP($E1446,'FP MD'!$A:$F,5,FALSE)</f>
        <v>SPP - FH  - Feeder Hardening</v>
      </c>
      <c r="M1446" s="10">
        <f>VLOOKUP($E1446,'FP MD'!$A:$F,6,FALSE)</f>
        <v>0</v>
      </c>
      <c r="N1446" s="11">
        <v>202512</v>
      </c>
      <c r="O1446" s="15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49999.999999999985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0</v>
      </c>
      <c r="AV1446" s="16">
        <v>0</v>
      </c>
      <c r="AW1446" s="16">
        <v>0</v>
      </c>
      <c r="AX1446" s="16">
        <v>0</v>
      </c>
      <c r="AY1446" s="16">
        <v>0</v>
      </c>
      <c r="AZ1446" s="16">
        <v>0</v>
      </c>
      <c r="BA1446" s="16">
        <v>0</v>
      </c>
      <c r="BB1446" s="16">
        <v>0</v>
      </c>
      <c r="BC1446" s="16">
        <v>0</v>
      </c>
      <c r="BD1446" s="16">
        <v>0</v>
      </c>
      <c r="BE1446" s="16">
        <v>0</v>
      </c>
      <c r="BF1446" s="16">
        <v>0</v>
      </c>
      <c r="BG1446" s="16">
        <v>0</v>
      </c>
      <c r="BH1446" s="16">
        <v>0</v>
      </c>
      <c r="BI1446" s="16">
        <v>0</v>
      </c>
      <c r="BJ1446" s="16">
        <v>0</v>
      </c>
      <c r="BK1446" s="16">
        <v>0</v>
      </c>
      <c r="BL1446" s="16">
        <v>0</v>
      </c>
      <c r="BM1446" s="16">
        <v>0</v>
      </c>
      <c r="BN1446" s="16">
        <v>0</v>
      </c>
      <c r="BO1446" s="16">
        <v>0</v>
      </c>
      <c r="BP1446" s="16">
        <v>0</v>
      </c>
      <c r="BQ1446" s="16">
        <v>0</v>
      </c>
      <c r="BR1446" s="16">
        <v>0</v>
      </c>
      <c r="BS1446" s="16">
        <v>0</v>
      </c>
      <c r="BT1446" s="16">
        <v>0</v>
      </c>
      <c r="BU1446" s="16">
        <v>0</v>
      </c>
      <c r="BV1446" s="16">
        <v>0</v>
      </c>
      <c r="BW1446" s="16">
        <v>0</v>
      </c>
      <c r="BX1446" s="14">
        <f t="shared" si="22"/>
        <v>49999.999999999985</v>
      </c>
    </row>
    <row r="1447" spans="1:76" s="17" customFormat="1" x14ac:dyDescent="0.3">
      <c r="A1447" s="7" t="s">
        <v>462</v>
      </c>
      <c r="B1447" s="8" t="s">
        <v>3703</v>
      </c>
      <c r="C1447" s="21" t="s">
        <v>3704</v>
      </c>
      <c r="D1447" s="9">
        <v>36400</v>
      </c>
      <c r="E1447" s="9" t="s">
        <v>3703</v>
      </c>
      <c r="F1447" s="10" t="str">
        <f>VLOOKUP($E1447,'FP MD'!$A:$F,2,FALSE)</f>
        <v>SPP FH - Double Branch S 13191</v>
      </c>
      <c r="G1447" s="10" t="s">
        <v>3454</v>
      </c>
      <c r="H1447" s="10" t="s">
        <v>564</v>
      </c>
      <c r="I1447" s="10" t="s">
        <v>565</v>
      </c>
      <c r="J1447" s="10" t="str">
        <f>VLOOKUP($E1447,'FP MD'!$A:$F,3,FALSE)</f>
        <v>SPP Clause</v>
      </c>
      <c r="K1447" s="10" t="str">
        <f>VLOOKUP($E1447,'FP MD'!$A:$F,4,FALSE)</f>
        <v/>
      </c>
      <c r="L1447" s="10" t="str">
        <f>VLOOKUP($E1447,'FP MD'!$A:$F,5,FALSE)</f>
        <v>SPP - FH  - Feeder Hardening</v>
      </c>
      <c r="M1447" s="10">
        <f>VLOOKUP($E1447,'FP MD'!$A:$F,6,FALSE)</f>
        <v>0</v>
      </c>
      <c r="N1447" s="11">
        <v>202512</v>
      </c>
      <c r="O1447" s="15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49999.999999999985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0</v>
      </c>
      <c r="AW1447" s="16">
        <v>0</v>
      </c>
      <c r="AX1447" s="16">
        <v>0</v>
      </c>
      <c r="AY1447" s="16">
        <v>0</v>
      </c>
      <c r="AZ1447" s="16">
        <v>0</v>
      </c>
      <c r="BA1447" s="16">
        <v>0</v>
      </c>
      <c r="BB1447" s="16">
        <v>0</v>
      </c>
      <c r="BC1447" s="16">
        <v>0</v>
      </c>
      <c r="BD1447" s="16">
        <v>0</v>
      </c>
      <c r="BE1447" s="16">
        <v>0</v>
      </c>
      <c r="BF1447" s="16">
        <v>0</v>
      </c>
      <c r="BG1447" s="16">
        <v>0</v>
      </c>
      <c r="BH1447" s="16">
        <v>0</v>
      </c>
      <c r="BI1447" s="16">
        <v>0</v>
      </c>
      <c r="BJ1447" s="16">
        <v>0</v>
      </c>
      <c r="BK1447" s="16">
        <v>0</v>
      </c>
      <c r="BL1447" s="16">
        <v>0</v>
      </c>
      <c r="BM1447" s="16">
        <v>0</v>
      </c>
      <c r="BN1447" s="16">
        <v>0</v>
      </c>
      <c r="BO1447" s="16">
        <v>0</v>
      </c>
      <c r="BP1447" s="16">
        <v>0</v>
      </c>
      <c r="BQ1447" s="16">
        <v>0</v>
      </c>
      <c r="BR1447" s="16">
        <v>0</v>
      </c>
      <c r="BS1447" s="16">
        <v>0</v>
      </c>
      <c r="BT1447" s="16">
        <v>0</v>
      </c>
      <c r="BU1447" s="16">
        <v>0</v>
      </c>
      <c r="BV1447" s="16">
        <v>0</v>
      </c>
      <c r="BW1447" s="16">
        <v>0</v>
      </c>
      <c r="BX1447" s="14">
        <f t="shared" si="22"/>
        <v>49999.999999999985</v>
      </c>
    </row>
    <row r="1448" spans="1:76" s="17" customFormat="1" x14ac:dyDescent="0.3">
      <c r="A1448" s="7" t="s">
        <v>462</v>
      </c>
      <c r="B1448" s="8" t="s">
        <v>3705</v>
      </c>
      <c r="C1448" s="21" t="s">
        <v>3706</v>
      </c>
      <c r="D1448" s="9">
        <v>36400</v>
      </c>
      <c r="E1448" s="9" t="s">
        <v>3705</v>
      </c>
      <c r="F1448" s="10" t="str">
        <f>VLOOKUP($E1448,'FP MD'!$A:$F,2,FALSE)</f>
        <v>SPP FH - Third Ave S 13397</v>
      </c>
      <c r="G1448" s="10" t="s">
        <v>3454</v>
      </c>
      <c r="H1448" s="10" t="s">
        <v>564</v>
      </c>
      <c r="I1448" s="10" t="s">
        <v>565</v>
      </c>
      <c r="J1448" s="10" t="str">
        <f>VLOOKUP($E1448,'FP MD'!$A:$F,3,FALSE)</f>
        <v>SPP Clause</v>
      </c>
      <c r="K1448" s="10" t="str">
        <f>VLOOKUP($E1448,'FP MD'!$A:$F,4,FALSE)</f>
        <v/>
      </c>
      <c r="L1448" s="10" t="str">
        <f>VLOOKUP($E1448,'FP MD'!$A:$F,5,FALSE)</f>
        <v>SPP - FH  - Feeder Hardening</v>
      </c>
      <c r="M1448" s="10">
        <f>VLOOKUP($E1448,'FP MD'!$A:$F,6,FALSE)</f>
        <v>0</v>
      </c>
      <c r="N1448" s="11">
        <v>202512</v>
      </c>
      <c r="O1448" s="15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49999.999999999985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16">
        <v>0</v>
      </c>
      <c r="AX1448" s="16">
        <v>0</v>
      </c>
      <c r="AY1448" s="16">
        <v>0</v>
      </c>
      <c r="AZ1448" s="16">
        <v>0</v>
      </c>
      <c r="BA1448" s="16">
        <v>0</v>
      </c>
      <c r="BB1448" s="16">
        <v>0</v>
      </c>
      <c r="BC1448" s="16">
        <v>0</v>
      </c>
      <c r="BD1448" s="16">
        <v>0</v>
      </c>
      <c r="BE1448" s="16">
        <v>0</v>
      </c>
      <c r="BF1448" s="16">
        <v>0</v>
      </c>
      <c r="BG1448" s="16">
        <v>0</v>
      </c>
      <c r="BH1448" s="16">
        <v>0</v>
      </c>
      <c r="BI1448" s="16">
        <v>0</v>
      </c>
      <c r="BJ1448" s="16">
        <v>0</v>
      </c>
      <c r="BK1448" s="16">
        <v>0</v>
      </c>
      <c r="BL1448" s="16">
        <v>0</v>
      </c>
      <c r="BM1448" s="16">
        <v>0</v>
      </c>
      <c r="BN1448" s="16">
        <v>0</v>
      </c>
      <c r="BO1448" s="16">
        <v>0</v>
      </c>
      <c r="BP1448" s="16">
        <v>0</v>
      </c>
      <c r="BQ1448" s="16">
        <v>0</v>
      </c>
      <c r="BR1448" s="16">
        <v>0</v>
      </c>
      <c r="BS1448" s="16">
        <v>0</v>
      </c>
      <c r="BT1448" s="16">
        <v>0</v>
      </c>
      <c r="BU1448" s="16">
        <v>0</v>
      </c>
      <c r="BV1448" s="16">
        <v>0</v>
      </c>
      <c r="BW1448" s="16">
        <v>0</v>
      </c>
      <c r="BX1448" s="14">
        <f t="shared" si="22"/>
        <v>49999.999999999985</v>
      </c>
    </row>
    <row r="1449" spans="1:76" s="17" customFormat="1" x14ac:dyDescent="0.3">
      <c r="A1449" s="7" t="s">
        <v>462</v>
      </c>
      <c r="B1449" s="8" t="s">
        <v>3707</v>
      </c>
      <c r="C1449" s="21" t="s">
        <v>3708</v>
      </c>
      <c r="D1449" s="9">
        <v>36400</v>
      </c>
      <c r="E1449" s="9" t="s">
        <v>3707</v>
      </c>
      <c r="F1449" s="10" t="str">
        <f>VLOOKUP($E1449,'FP MD'!$A:$F,2,FALSE)</f>
        <v>SPP FH - Fowler W 13826</v>
      </c>
      <c r="G1449" s="10" t="s">
        <v>3454</v>
      </c>
      <c r="H1449" s="10" t="s">
        <v>564</v>
      </c>
      <c r="I1449" s="10" t="s">
        <v>565</v>
      </c>
      <c r="J1449" s="10" t="str">
        <f>VLOOKUP($E1449,'FP MD'!$A:$F,3,FALSE)</f>
        <v>SPP Clause</v>
      </c>
      <c r="K1449" s="10" t="str">
        <f>VLOOKUP($E1449,'FP MD'!$A:$F,4,FALSE)</f>
        <v/>
      </c>
      <c r="L1449" s="10" t="str">
        <f>VLOOKUP($E1449,'FP MD'!$A:$F,5,FALSE)</f>
        <v>SPP - FH  - Feeder Hardening</v>
      </c>
      <c r="M1449" s="10">
        <f>VLOOKUP($E1449,'FP MD'!$A:$F,6,FALSE)</f>
        <v>0</v>
      </c>
      <c r="N1449" s="11">
        <v>202512</v>
      </c>
      <c r="O1449" s="15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49999.999999999985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16">
        <v>0</v>
      </c>
      <c r="AX1449" s="16">
        <v>0</v>
      </c>
      <c r="AY1449" s="16">
        <v>0</v>
      </c>
      <c r="AZ1449" s="16">
        <v>0</v>
      </c>
      <c r="BA1449" s="16">
        <v>0</v>
      </c>
      <c r="BB1449" s="16">
        <v>0</v>
      </c>
      <c r="BC1449" s="16">
        <v>0</v>
      </c>
      <c r="BD1449" s="16">
        <v>0</v>
      </c>
      <c r="BE1449" s="16">
        <v>0</v>
      </c>
      <c r="BF1449" s="16">
        <v>0</v>
      </c>
      <c r="BG1449" s="16">
        <v>0</v>
      </c>
      <c r="BH1449" s="16">
        <v>0</v>
      </c>
      <c r="BI1449" s="16">
        <v>0</v>
      </c>
      <c r="BJ1449" s="16">
        <v>0</v>
      </c>
      <c r="BK1449" s="16">
        <v>0</v>
      </c>
      <c r="BL1449" s="16">
        <v>0</v>
      </c>
      <c r="BM1449" s="16">
        <v>0</v>
      </c>
      <c r="BN1449" s="16">
        <v>0</v>
      </c>
      <c r="BO1449" s="16">
        <v>0</v>
      </c>
      <c r="BP1449" s="16">
        <v>0</v>
      </c>
      <c r="BQ1449" s="16">
        <v>0</v>
      </c>
      <c r="BR1449" s="16">
        <v>0</v>
      </c>
      <c r="BS1449" s="16">
        <v>0</v>
      </c>
      <c r="BT1449" s="16">
        <v>0</v>
      </c>
      <c r="BU1449" s="16">
        <v>0</v>
      </c>
      <c r="BV1449" s="16">
        <v>0</v>
      </c>
      <c r="BW1449" s="16">
        <v>0</v>
      </c>
      <c r="BX1449" s="14">
        <f t="shared" si="22"/>
        <v>49999.999999999985</v>
      </c>
    </row>
    <row r="1450" spans="1:76" s="17" customFormat="1" x14ac:dyDescent="0.3">
      <c r="A1450" s="7" t="s">
        <v>462</v>
      </c>
      <c r="B1450" s="8" t="s">
        <v>3709</v>
      </c>
      <c r="C1450" s="21" t="s">
        <v>3710</v>
      </c>
      <c r="D1450" s="9">
        <v>36400</v>
      </c>
      <c r="E1450" s="9" t="s">
        <v>3709</v>
      </c>
      <c r="F1450" s="10" t="str">
        <f>VLOOKUP($E1450,'FP MD'!$A:$F,2,FALSE)</f>
        <v>SPP FH - Terrace 13962</v>
      </c>
      <c r="G1450" s="10" t="s">
        <v>3454</v>
      </c>
      <c r="H1450" s="10" t="s">
        <v>564</v>
      </c>
      <c r="I1450" s="10" t="s">
        <v>565</v>
      </c>
      <c r="J1450" s="10" t="str">
        <f>VLOOKUP($E1450,'FP MD'!$A:$F,3,FALSE)</f>
        <v>SPP Clause</v>
      </c>
      <c r="K1450" s="10" t="str">
        <f>VLOOKUP($E1450,'FP MD'!$A:$F,4,FALSE)</f>
        <v/>
      </c>
      <c r="L1450" s="10" t="str">
        <f>VLOOKUP($E1450,'FP MD'!$A:$F,5,FALSE)</f>
        <v>SPP - FH  - Feeder Hardening</v>
      </c>
      <c r="M1450" s="10">
        <f>VLOOKUP($E1450,'FP MD'!$A:$F,6,FALSE)</f>
        <v>0</v>
      </c>
      <c r="N1450" s="11">
        <v>202512</v>
      </c>
      <c r="O1450" s="15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49999.999999999985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0</v>
      </c>
      <c r="AX1450" s="16">
        <v>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0</v>
      </c>
      <c r="BE1450" s="16">
        <v>0</v>
      </c>
      <c r="BF1450" s="16">
        <v>0</v>
      </c>
      <c r="BG1450" s="16">
        <v>0</v>
      </c>
      <c r="BH1450" s="16">
        <v>0</v>
      </c>
      <c r="BI1450" s="16">
        <v>0</v>
      </c>
      <c r="BJ1450" s="16">
        <v>0</v>
      </c>
      <c r="BK1450" s="16">
        <v>0</v>
      </c>
      <c r="BL1450" s="16">
        <v>0</v>
      </c>
      <c r="BM1450" s="16">
        <v>0</v>
      </c>
      <c r="BN1450" s="16">
        <v>0</v>
      </c>
      <c r="BO1450" s="16">
        <v>0</v>
      </c>
      <c r="BP1450" s="16">
        <v>0</v>
      </c>
      <c r="BQ1450" s="16">
        <v>0</v>
      </c>
      <c r="BR1450" s="16">
        <v>0</v>
      </c>
      <c r="BS1450" s="16">
        <v>0</v>
      </c>
      <c r="BT1450" s="16">
        <v>0</v>
      </c>
      <c r="BU1450" s="16">
        <v>0</v>
      </c>
      <c r="BV1450" s="16">
        <v>0</v>
      </c>
      <c r="BW1450" s="16">
        <v>0</v>
      </c>
      <c r="BX1450" s="14">
        <f t="shared" si="22"/>
        <v>49999.999999999985</v>
      </c>
    </row>
    <row r="1451" spans="1:76" s="17" customFormat="1" x14ac:dyDescent="0.3">
      <c r="A1451" s="7" t="s">
        <v>462</v>
      </c>
      <c r="B1451" s="8" t="s">
        <v>3711</v>
      </c>
      <c r="C1451" s="21" t="s">
        <v>3712</v>
      </c>
      <c r="D1451" s="9">
        <v>36400</v>
      </c>
      <c r="E1451" s="9" t="s">
        <v>3711</v>
      </c>
      <c r="F1451" s="10" t="str">
        <f>VLOOKUP($E1451,'FP MD'!$A:$F,2,FALSE)</f>
        <v>SPP FH - Lake Ruby S 13918</v>
      </c>
      <c r="G1451" s="10" t="s">
        <v>3454</v>
      </c>
      <c r="H1451" s="10" t="s">
        <v>564</v>
      </c>
      <c r="I1451" s="10" t="s">
        <v>565</v>
      </c>
      <c r="J1451" s="10" t="str">
        <f>VLOOKUP($E1451,'FP MD'!$A:$F,3,FALSE)</f>
        <v>SPP Clause</v>
      </c>
      <c r="K1451" s="10" t="str">
        <f>VLOOKUP($E1451,'FP MD'!$A:$F,4,FALSE)</f>
        <v/>
      </c>
      <c r="L1451" s="10" t="str">
        <f>VLOOKUP($E1451,'FP MD'!$A:$F,5,FALSE)</f>
        <v>SPP - FH  - Feeder Hardening</v>
      </c>
      <c r="M1451" s="10">
        <f>VLOOKUP($E1451,'FP MD'!$A:$F,6,FALSE)</f>
        <v>0</v>
      </c>
      <c r="N1451" s="11">
        <v>202512</v>
      </c>
      <c r="O1451" s="15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49999.999999999985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16">
        <v>0</v>
      </c>
      <c r="AX1451" s="16">
        <v>0</v>
      </c>
      <c r="AY1451" s="16">
        <v>0</v>
      </c>
      <c r="AZ1451" s="16">
        <v>0</v>
      </c>
      <c r="BA1451" s="16">
        <v>0</v>
      </c>
      <c r="BB1451" s="16">
        <v>0</v>
      </c>
      <c r="BC1451" s="16">
        <v>0</v>
      </c>
      <c r="BD1451" s="16">
        <v>0</v>
      </c>
      <c r="BE1451" s="16">
        <v>0</v>
      </c>
      <c r="BF1451" s="16">
        <v>0</v>
      </c>
      <c r="BG1451" s="16">
        <v>0</v>
      </c>
      <c r="BH1451" s="16">
        <v>0</v>
      </c>
      <c r="BI1451" s="16">
        <v>0</v>
      </c>
      <c r="BJ1451" s="16">
        <v>0</v>
      </c>
      <c r="BK1451" s="16">
        <v>0</v>
      </c>
      <c r="BL1451" s="16">
        <v>0</v>
      </c>
      <c r="BM1451" s="16">
        <v>0</v>
      </c>
      <c r="BN1451" s="16">
        <v>0</v>
      </c>
      <c r="BO1451" s="16">
        <v>0</v>
      </c>
      <c r="BP1451" s="16">
        <v>0</v>
      </c>
      <c r="BQ1451" s="16">
        <v>0</v>
      </c>
      <c r="BR1451" s="16">
        <v>0</v>
      </c>
      <c r="BS1451" s="16">
        <v>0</v>
      </c>
      <c r="BT1451" s="16">
        <v>0</v>
      </c>
      <c r="BU1451" s="16">
        <v>0</v>
      </c>
      <c r="BV1451" s="16">
        <v>0</v>
      </c>
      <c r="BW1451" s="16">
        <v>0</v>
      </c>
      <c r="BX1451" s="14">
        <f t="shared" si="22"/>
        <v>49999.999999999985</v>
      </c>
    </row>
    <row r="1452" spans="1:76" s="17" customFormat="1" x14ac:dyDescent="0.3">
      <c r="A1452" s="7" t="s">
        <v>462</v>
      </c>
      <c r="B1452" s="8" t="s">
        <v>3713</v>
      </c>
      <c r="C1452" s="21" t="s">
        <v>3714</v>
      </c>
      <c r="D1452" s="9">
        <v>36400</v>
      </c>
      <c r="E1452" s="9" t="s">
        <v>3713</v>
      </c>
      <c r="F1452" s="10" t="str">
        <f>VLOOKUP($E1452,'FP MD'!$A:$F,2,FALSE)</f>
        <v>SPP FH - Lake Ruby S 13916</v>
      </c>
      <c r="G1452" s="10" t="s">
        <v>3454</v>
      </c>
      <c r="H1452" s="10" t="s">
        <v>564</v>
      </c>
      <c r="I1452" s="10" t="s">
        <v>565</v>
      </c>
      <c r="J1452" s="10" t="str">
        <f>VLOOKUP($E1452,'FP MD'!$A:$F,3,FALSE)</f>
        <v>SPP Clause</v>
      </c>
      <c r="K1452" s="10" t="str">
        <f>VLOOKUP($E1452,'FP MD'!$A:$F,4,FALSE)</f>
        <v/>
      </c>
      <c r="L1452" s="10" t="str">
        <f>VLOOKUP($E1452,'FP MD'!$A:$F,5,FALSE)</f>
        <v>SPP - FH  - Feeder Hardening</v>
      </c>
      <c r="M1452" s="10">
        <f>VLOOKUP($E1452,'FP MD'!$A:$F,6,FALSE)</f>
        <v>0</v>
      </c>
      <c r="N1452" s="11">
        <v>202512</v>
      </c>
      <c r="O1452" s="15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49999.999999999985</v>
      </c>
      <c r="AN1452" s="16">
        <v>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16">
        <v>0</v>
      </c>
      <c r="AX1452" s="16">
        <v>0</v>
      </c>
      <c r="AY1452" s="16">
        <v>0</v>
      </c>
      <c r="AZ1452" s="16">
        <v>0</v>
      </c>
      <c r="BA1452" s="16">
        <v>0</v>
      </c>
      <c r="BB1452" s="16">
        <v>0</v>
      </c>
      <c r="BC1452" s="16">
        <v>0</v>
      </c>
      <c r="BD1452" s="16">
        <v>0</v>
      </c>
      <c r="BE1452" s="16">
        <v>0</v>
      </c>
      <c r="BF1452" s="16">
        <v>0</v>
      </c>
      <c r="BG1452" s="16">
        <v>0</v>
      </c>
      <c r="BH1452" s="16">
        <v>0</v>
      </c>
      <c r="BI1452" s="16">
        <v>0</v>
      </c>
      <c r="BJ1452" s="16">
        <v>0</v>
      </c>
      <c r="BK1452" s="16">
        <v>0</v>
      </c>
      <c r="BL1452" s="16">
        <v>0</v>
      </c>
      <c r="BM1452" s="16">
        <v>0</v>
      </c>
      <c r="BN1452" s="16">
        <v>0</v>
      </c>
      <c r="BO1452" s="16">
        <v>0</v>
      </c>
      <c r="BP1452" s="16">
        <v>0</v>
      </c>
      <c r="BQ1452" s="16">
        <v>0</v>
      </c>
      <c r="BR1452" s="16">
        <v>0</v>
      </c>
      <c r="BS1452" s="16">
        <v>0</v>
      </c>
      <c r="BT1452" s="16">
        <v>0</v>
      </c>
      <c r="BU1452" s="16">
        <v>0</v>
      </c>
      <c r="BV1452" s="16">
        <v>0</v>
      </c>
      <c r="BW1452" s="16">
        <v>0</v>
      </c>
      <c r="BX1452" s="14">
        <f t="shared" si="22"/>
        <v>49999.999999999985</v>
      </c>
    </row>
    <row r="1453" spans="1:76" s="17" customFormat="1" x14ac:dyDescent="0.3">
      <c r="A1453" s="7" t="s">
        <v>462</v>
      </c>
      <c r="B1453" s="8" t="s">
        <v>3715</v>
      </c>
      <c r="C1453" s="21" t="s">
        <v>3716</v>
      </c>
      <c r="D1453" s="9">
        <v>36400</v>
      </c>
      <c r="E1453" s="9" t="s">
        <v>3715</v>
      </c>
      <c r="F1453" s="10" t="str">
        <f>VLOOKUP($E1453,'FP MD'!$A:$F,2,FALSE)</f>
        <v>SPP FH - Imperial Lakes 13853</v>
      </c>
      <c r="G1453" s="10" t="s">
        <v>3454</v>
      </c>
      <c r="H1453" s="10" t="s">
        <v>564</v>
      </c>
      <c r="I1453" s="10" t="s">
        <v>565</v>
      </c>
      <c r="J1453" s="10" t="str">
        <f>VLOOKUP($E1453,'FP MD'!$A:$F,3,FALSE)</f>
        <v>SPP Clause</v>
      </c>
      <c r="K1453" s="10" t="str">
        <f>VLOOKUP($E1453,'FP MD'!$A:$F,4,FALSE)</f>
        <v/>
      </c>
      <c r="L1453" s="10" t="str">
        <f>VLOOKUP($E1453,'FP MD'!$A:$F,5,FALSE)</f>
        <v>SPP - FH  - Feeder Hardening</v>
      </c>
      <c r="M1453" s="10">
        <f>VLOOKUP($E1453,'FP MD'!$A:$F,6,FALSE)</f>
        <v>0</v>
      </c>
      <c r="N1453" s="11">
        <v>202512</v>
      </c>
      <c r="O1453" s="15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49999.999999999985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0</v>
      </c>
      <c r="AY1453" s="16">
        <v>0</v>
      </c>
      <c r="AZ1453" s="16">
        <v>0</v>
      </c>
      <c r="BA1453" s="16">
        <v>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0</v>
      </c>
      <c r="BG1453" s="16">
        <v>0</v>
      </c>
      <c r="BH1453" s="16">
        <v>0</v>
      </c>
      <c r="BI1453" s="16">
        <v>0</v>
      </c>
      <c r="BJ1453" s="16">
        <v>0</v>
      </c>
      <c r="BK1453" s="16">
        <v>0</v>
      </c>
      <c r="BL1453" s="16">
        <v>0</v>
      </c>
      <c r="BM1453" s="16">
        <v>0</v>
      </c>
      <c r="BN1453" s="16">
        <v>0</v>
      </c>
      <c r="BO1453" s="16">
        <v>0</v>
      </c>
      <c r="BP1453" s="16">
        <v>0</v>
      </c>
      <c r="BQ1453" s="16">
        <v>0</v>
      </c>
      <c r="BR1453" s="16">
        <v>0</v>
      </c>
      <c r="BS1453" s="16">
        <v>0</v>
      </c>
      <c r="BT1453" s="16">
        <v>0</v>
      </c>
      <c r="BU1453" s="16">
        <v>0</v>
      </c>
      <c r="BV1453" s="16">
        <v>0</v>
      </c>
      <c r="BW1453" s="16">
        <v>0</v>
      </c>
      <c r="BX1453" s="14">
        <f t="shared" si="22"/>
        <v>49999.999999999985</v>
      </c>
    </row>
    <row r="1454" spans="1:76" s="17" customFormat="1" x14ac:dyDescent="0.3">
      <c r="A1454" s="7" t="s">
        <v>462</v>
      </c>
      <c r="B1454" s="8" t="s">
        <v>3717</v>
      </c>
      <c r="C1454" s="21" t="s">
        <v>3718</v>
      </c>
      <c r="D1454" s="9">
        <v>36400</v>
      </c>
      <c r="E1454" s="9" t="s">
        <v>3717</v>
      </c>
      <c r="F1454" s="10" t="str">
        <f>VLOOKUP($E1454,'FP MD'!$A:$F,2,FALSE)</f>
        <v>SPP FH - Pine Lake S 13630</v>
      </c>
      <c r="G1454" s="10" t="s">
        <v>3454</v>
      </c>
      <c r="H1454" s="10" t="s">
        <v>564</v>
      </c>
      <c r="I1454" s="10" t="s">
        <v>565</v>
      </c>
      <c r="J1454" s="10" t="str">
        <f>VLOOKUP($E1454,'FP MD'!$A:$F,3,FALSE)</f>
        <v>SPP Clause</v>
      </c>
      <c r="K1454" s="10" t="str">
        <f>VLOOKUP($E1454,'FP MD'!$A:$F,4,FALSE)</f>
        <v/>
      </c>
      <c r="L1454" s="10" t="str">
        <f>VLOOKUP($E1454,'FP MD'!$A:$F,5,FALSE)</f>
        <v>SPP - FH  - Feeder Hardening</v>
      </c>
      <c r="M1454" s="10">
        <f>VLOOKUP($E1454,'FP MD'!$A:$F,6,FALSE)</f>
        <v>0</v>
      </c>
      <c r="N1454" s="11">
        <v>202512</v>
      </c>
      <c r="O1454" s="15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49999.999999999985</v>
      </c>
      <c r="AN1454" s="16">
        <v>0</v>
      </c>
      <c r="AO1454" s="16">
        <v>0</v>
      </c>
      <c r="AP1454" s="16">
        <v>0</v>
      </c>
      <c r="AQ1454" s="16">
        <v>0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0</v>
      </c>
      <c r="BF1454" s="16">
        <v>0</v>
      </c>
      <c r="BG1454" s="16">
        <v>0</v>
      </c>
      <c r="BH1454" s="16">
        <v>0</v>
      </c>
      <c r="BI1454" s="16">
        <v>0</v>
      </c>
      <c r="BJ1454" s="16">
        <v>0</v>
      </c>
      <c r="BK1454" s="16">
        <v>0</v>
      </c>
      <c r="BL1454" s="16">
        <v>0</v>
      </c>
      <c r="BM1454" s="16">
        <v>0</v>
      </c>
      <c r="BN1454" s="16">
        <v>0</v>
      </c>
      <c r="BO1454" s="16">
        <v>0</v>
      </c>
      <c r="BP1454" s="16">
        <v>0</v>
      </c>
      <c r="BQ1454" s="16">
        <v>0</v>
      </c>
      <c r="BR1454" s="16">
        <v>0</v>
      </c>
      <c r="BS1454" s="16">
        <v>0</v>
      </c>
      <c r="BT1454" s="16">
        <v>0</v>
      </c>
      <c r="BU1454" s="16">
        <v>0</v>
      </c>
      <c r="BV1454" s="16">
        <v>0</v>
      </c>
      <c r="BW1454" s="16">
        <v>0</v>
      </c>
      <c r="BX1454" s="14">
        <f t="shared" si="22"/>
        <v>49999.999999999985</v>
      </c>
    </row>
    <row r="1455" spans="1:76" s="17" customFormat="1" x14ac:dyDescent="0.3">
      <c r="A1455" s="7" t="s">
        <v>462</v>
      </c>
      <c r="B1455" s="8" t="s">
        <v>3719</v>
      </c>
      <c r="C1455" s="21" t="s">
        <v>3720</v>
      </c>
      <c r="D1455" s="9">
        <v>36400</v>
      </c>
      <c r="E1455" s="9" t="s">
        <v>3719</v>
      </c>
      <c r="F1455" s="10" t="str">
        <f>VLOOKUP($E1455,'FP MD'!$A:$F,2,FALSE)</f>
        <v>SPP FH - Dairy Road 13370</v>
      </c>
      <c r="G1455" s="10" t="s">
        <v>3454</v>
      </c>
      <c r="H1455" s="10" t="s">
        <v>564</v>
      </c>
      <c r="I1455" s="10" t="s">
        <v>565</v>
      </c>
      <c r="J1455" s="10" t="str">
        <f>VLOOKUP($E1455,'FP MD'!$A:$F,3,FALSE)</f>
        <v>SPP Clause</v>
      </c>
      <c r="K1455" s="10" t="str">
        <f>VLOOKUP($E1455,'FP MD'!$A:$F,4,FALSE)</f>
        <v/>
      </c>
      <c r="L1455" s="10" t="str">
        <f>VLOOKUP($E1455,'FP MD'!$A:$F,5,FALSE)</f>
        <v>SPP - FH  - Feeder Hardening</v>
      </c>
      <c r="M1455" s="10">
        <f>VLOOKUP($E1455,'FP MD'!$A:$F,6,FALSE)</f>
        <v>0</v>
      </c>
      <c r="N1455" s="11">
        <v>202512</v>
      </c>
      <c r="O1455" s="15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49999.999999999985</v>
      </c>
      <c r="AN1455" s="16">
        <v>0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0</v>
      </c>
      <c r="BD1455" s="16">
        <v>0</v>
      </c>
      <c r="BE1455" s="16">
        <v>0</v>
      </c>
      <c r="BF1455" s="16">
        <v>0</v>
      </c>
      <c r="BG1455" s="16">
        <v>0</v>
      </c>
      <c r="BH1455" s="16">
        <v>0</v>
      </c>
      <c r="BI1455" s="16">
        <v>0</v>
      </c>
      <c r="BJ1455" s="16">
        <v>0</v>
      </c>
      <c r="BK1455" s="16">
        <v>0</v>
      </c>
      <c r="BL1455" s="16">
        <v>0</v>
      </c>
      <c r="BM1455" s="16">
        <v>0</v>
      </c>
      <c r="BN1455" s="16">
        <v>0</v>
      </c>
      <c r="BO1455" s="16">
        <v>0</v>
      </c>
      <c r="BP1455" s="16">
        <v>0</v>
      </c>
      <c r="BQ1455" s="16">
        <v>0</v>
      </c>
      <c r="BR1455" s="16">
        <v>0</v>
      </c>
      <c r="BS1455" s="16">
        <v>0</v>
      </c>
      <c r="BT1455" s="16">
        <v>0</v>
      </c>
      <c r="BU1455" s="16">
        <v>0</v>
      </c>
      <c r="BV1455" s="16">
        <v>0</v>
      </c>
      <c r="BW1455" s="16">
        <v>0</v>
      </c>
      <c r="BX1455" s="14">
        <f t="shared" si="22"/>
        <v>49999.999999999985</v>
      </c>
    </row>
    <row r="1456" spans="1:76" s="17" customFormat="1" x14ac:dyDescent="0.3">
      <c r="A1456" s="7" t="s">
        <v>462</v>
      </c>
      <c r="B1456" s="8" t="s">
        <v>3721</v>
      </c>
      <c r="C1456" s="21" t="s">
        <v>3722</v>
      </c>
      <c r="D1456" s="9">
        <v>36400</v>
      </c>
      <c r="E1456" s="9" t="s">
        <v>3721</v>
      </c>
      <c r="F1456" s="10" t="str">
        <f>VLOOKUP($E1456,'FP MD'!$A:$F,2,FALSE)</f>
        <v xml:space="preserve">SPP FH - Lake Silver N 13293 </v>
      </c>
      <c r="G1456" s="10" t="s">
        <v>3454</v>
      </c>
      <c r="H1456" s="10" t="s">
        <v>564</v>
      </c>
      <c r="I1456" s="10" t="s">
        <v>565</v>
      </c>
      <c r="J1456" s="10" t="str">
        <f>VLOOKUP($E1456,'FP MD'!$A:$F,3,FALSE)</f>
        <v>SPP Clause</v>
      </c>
      <c r="K1456" s="10" t="str">
        <f>VLOOKUP($E1456,'FP MD'!$A:$F,4,FALSE)</f>
        <v/>
      </c>
      <c r="L1456" s="10" t="str">
        <f>VLOOKUP($E1456,'FP MD'!$A:$F,5,FALSE)</f>
        <v>SPP - FH  - Feeder Hardening</v>
      </c>
      <c r="M1456" s="10">
        <f>VLOOKUP($E1456,'FP MD'!$A:$F,6,FALSE)</f>
        <v>0</v>
      </c>
      <c r="N1456" s="11">
        <v>202512</v>
      </c>
      <c r="O1456" s="15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49999.999999999985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0</v>
      </c>
      <c r="BC1456" s="16">
        <v>0</v>
      </c>
      <c r="BD1456" s="16">
        <v>0</v>
      </c>
      <c r="BE1456" s="16">
        <v>0</v>
      </c>
      <c r="BF1456" s="16">
        <v>0</v>
      </c>
      <c r="BG1456" s="16">
        <v>0</v>
      </c>
      <c r="BH1456" s="16">
        <v>0</v>
      </c>
      <c r="BI1456" s="16">
        <v>0</v>
      </c>
      <c r="BJ1456" s="16">
        <v>0</v>
      </c>
      <c r="BK1456" s="16">
        <v>0</v>
      </c>
      <c r="BL1456" s="16">
        <v>0</v>
      </c>
      <c r="BM1456" s="16">
        <v>0</v>
      </c>
      <c r="BN1456" s="16">
        <v>0</v>
      </c>
      <c r="BO1456" s="16">
        <v>0</v>
      </c>
      <c r="BP1456" s="16">
        <v>0</v>
      </c>
      <c r="BQ1456" s="16">
        <v>0</v>
      </c>
      <c r="BR1456" s="16">
        <v>0</v>
      </c>
      <c r="BS1456" s="16">
        <v>0</v>
      </c>
      <c r="BT1456" s="16">
        <v>0</v>
      </c>
      <c r="BU1456" s="16">
        <v>0</v>
      </c>
      <c r="BV1456" s="16">
        <v>0</v>
      </c>
      <c r="BW1456" s="16">
        <v>0</v>
      </c>
      <c r="BX1456" s="14">
        <f t="shared" si="22"/>
        <v>49999.999999999985</v>
      </c>
    </row>
    <row r="1457" spans="1:76" s="17" customFormat="1" x14ac:dyDescent="0.3">
      <c r="A1457" s="7" t="s">
        <v>462</v>
      </c>
      <c r="B1457" s="8" t="s">
        <v>3723</v>
      </c>
      <c r="C1457" s="21" t="s">
        <v>3724</v>
      </c>
      <c r="D1457" s="9">
        <v>36400</v>
      </c>
      <c r="E1457" s="9" t="s">
        <v>3723</v>
      </c>
      <c r="F1457" s="10" t="str">
        <f>VLOOKUP($E1457,'FP MD'!$A:$F,2,FALSE)</f>
        <v>SPP FH - Yukon 13948</v>
      </c>
      <c r="G1457" s="10" t="s">
        <v>3454</v>
      </c>
      <c r="H1457" s="10" t="s">
        <v>564</v>
      </c>
      <c r="I1457" s="10" t="s">
        <v>565</v>
      </c>
      <c r="J1457" s="10" t="str">
        <f>VLOOKUP($E1457,'FP MD'!$A:$F,3,FALSE)</f>
        <v>SPP Clause</v>
      </c>
      <c r="K1457" s="10" t="str">
        <f>VLOOKUP($E1457,'FP MD'!$A:$F,4,FALSE)</f>
        <v/>
      </c>
      <c r="L1457" s="10" t="str">
        <f>VLOOKUP($E1457,'FP MD'!$A:$F,5,FALSE)</f>
        <v>SPP - FH  - Feeder Hardening</v>
      </c>
      <c r="M1457" s="10">
        <f>VLOOKUP($E1457,'FP MD'!$A:$F,6,FALSE)</f>
        <v>0</v>
      </c>
      <c r="N1457" s="11">
        <v>202512</v>
      </c>
      <c r="O1457" s="15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49999.999999999985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0</v>
      </c>
      <c r="AX1457" s="16">
        <v>0</v>
      </c>
      <c r="AY1457" s="16">
        <v>0</v>
      </c>
      <c r="AZ1457" s="16">
        <v>0</v>
      </c>
      <c r="BA1457" s="16">
        <v>0</v>
      </c>
      <c r="BB1457" s="16">
        <v>0</v>
      </c>
      <c r="BC1457" s="16">
        <v>0</v>
      </c>
      <c r="BD1457" s="16">
        <v>0</v>
      </c>
      <c r="BE1457" s="16">
        <v>0</v>
      </c>
      <c r="BF1457" s="16">
        <v>0</v>
      </c>
      <c r="BG1457" s="16">
        <v>0</v>
      </c>
      <c r="BH1457" s="16">
        <v>0</v>
      </c>
      <c r="BI1457" s="16">
        <v>0</v>
      </c>
      <c r="BJ1457" s="16">
        <v>0</v>
      </c>
      <c r="BK1457" s="16">
        <v>0</v>
      </c>
      <c r="BL1457" s="16">
        <v>0</v>
      </c>
      <c r="BM1457" s="16">
        <v>0</v>
      </c>
      <c r="BN1457" s="16">
        <v>0</v>
      </c>
      <c r="BO1457" s="16">
        <v>0</v>
      </c>
      <c r="BP1457" s="16">
        <v>0</v>
      </c>
      <c r="BQ1457" s="16">
        <v>0</v>
      </c>
      <c r="BR1457" s="16">
        <v>0</v>
      </c>
      <c r="BS1457" s="16">
        <v>0</v>
      </c>
      <c r="BT1457" s="16">
        <v>0</v>
      </c>
      <c r="BU1457" s="16">
        <v>0</v>
      </c>
      <c r="BV1457" s="16">
        <v>0</v>
      </c>
      <c r="BW1457" s="16">
        <v>0</v>
      </c>
      <c r="BX1457" s="14">
        <f t="shared" si="22"/>
        <v>49999.999999999985</v>
      </c>
    </row>
    <row r="1458" spans="1:76" s="17" customFormat="1" x14ac:dyDescent="0.3">
      <c r="A1458" s="7" t="s">
        <v>462</v>
      </c>
      <c r="B1458" s="8" t="s">
        <v>3725</v>
      </c>
      <c r="C1458" s="21" t="s">
        <v>3726</v>
      </c>
      <c r="D1458" s="9">
        <v>36400</v>
      </c>
      <c r="E1458" s="9" t="s">
        <v>3725</v>
      </c>
      <c r="F1458" s="10" t="str">
        <f>VLOOKUP($E1458,'FP MD'!$A:$F,2,FALSE)</f>
        <v>SPP FH - Pinecrest 13786</v>
      </c>
      <c r="G1458" s="10" t="s">
        <v>3454</v>
      </c>
      <c r="H1458" s="10" t="s">
        <v>564</v>
      </c>
      <c r="I1458" s="10" t="s">
        <v>565</v>
      </c>
      <c r="J1458" s="10" t="str">
        <f>VLOOKUP($E1458,'FP MD'!$A:$F,3,FALSE)</f>
        <v>SPP Clause</v>
      </c>
      <c r="K1458" s="10" t="str">
        <f>VLOOKUP($E1458,'FP MD'!$A:$F,4,FALSE)</f>
        <v/>
      </c>
      <c r="L1458" s="10" t="str">
        <f>VLOOKUP($E1458,'FP MD'!$A:$F,5,FALSE)</f>
        <v>SPP - FH  - Feeder Hardening</v>
      </c>
      <c r="M1458" s="10">
        <f>VLOOKUP($E1458,'FP MD'!$A:$F,6,FALSE)</f>
        <v>0</v>
      </c>
      <c r="N1458" s="11">
        <v>202512</v>
      </c>
      <c r="O1458" s="15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49999.999999999985</v>
      </c>
      <c r="AN1458" s="16">
        <v>0</v>
      </c>
      <c r="AO1458" s="16">
        <v>0</v>
      </c>
      <c r="AP1458" s="16">
        <v>0</v>
      </c>
      <c r="AQ1458" s="16">
        <v>0</v>
      </c>
      <c r="AR1458" s="16">
        <v>0</v>
      </c>
      <c r="AS1458" s="16">
        <v>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0</v>
      </c>
      <c r="BE1458" s="16">
        <v>0</v>
      </c>
      <c r="BF1458" s="16">
        <v>0</v>
      </c>
      <c r="BG1458" s="16">
        <v>0</v>
      </c>
      <c r="BH1458" s="16">
        <v>0</v>
      </c>
      <c r="BI1458" s="16">
        <v>0</v>
      </c>
      <c r="BJ1458" s="16">
        <v>0</v>
      </c>
      <c r="BK1458" s="16">
        <v>0</v>
      </c>
      <c r="BL1458" s="16">
        <v>0</v>
      </c>
      <c r="BM1458" s="16">
        <v>0</v>
      </c>
      <c r="BN1458" s="16">
        <v>0</v>
      </c>
      <c r="BO1458" s="16">
        <v>0</v>
      </c>
      <c r="BP1458" s="16">
        <v>0</v>
      </c>
      <c r="BQ1458" s="16">
        <v>0</v>
      </c>
      <c r="BR1458" s="16">
        <v>0</v>
      </c>
      <c r="BS1458" s="16">
        <v>0</v>
      </c>
      <c r="BT1458" s="16">
        <v>0</v>
      </c>
      <c r="BU1458" s="16">
        <v>0</v>
      </c>
      <c r="BV1458" s="16">
        <v>0</v>
      </c>
      <c r="BW1458" s="16">
        <v>0</v>
      </c>
      <c r="BX1458" s="14">
        <f t="shared" si="22"/>
        <v>49999.999999999985</v>
      </c>
    </row>
    <row r="1459" spans="1:76" s="17" customFormat="1" x14ac:dyDescent="0.3">
      <c r="A1459" s="7" t="s">
        <v>462</v>
      </c>
      <c r="B1459" s="8" t="s">
        <v>3727</v>
      </c>
      <c r="C1459" s="21" t="s">
        <v>3728</v>
      </c>
      <c r="D1459" s="9">
        <v>36400</v>
      </c>
      <c r="E1459" s="9" t="s">
        <v>3727</v>
      </c>
      <c r="F1459" s="10" t="str">
        <f>VLOOKUP($E1459,'FP MD'!$A:$F,2,FALSE)</f>
        <v>SPP FH - El Prado 13610</v>
      </c>
      <c r="G1459" s="10" t="s">
        <v>3454</v>
      </c>
      <c r="H1459" s="10" t="s">
        <v>564</v>
      </c>
      <c r="I1459" s="10" t="s">
        <v>565</v>
      </c>
      <c r="J1459" s="10" t="str">
        <f>VLOOKUP($E1459,'FP MD'!$A:$F,3,FALSE)</f>
        <v>SPP Clause</v>
      </c>
      <c r="K1459" s="10" t="str">
        <f>VLOOKUP($E1459,'FP MD'!$A:$F,4,FALSE)</f>
        <v/>
      </c>
      <c r="L1459" s="10" t="str">
        <f>VLOOKUP($E1459,'FP MD'!$A:$F,5,FALSE)</f>
        <v>SPP - FH  - Feeder Hardening</v>
      </c>
      <c r="M1459" s="10">
        <f>VLOOKUP($E1459,'FP MD'!$A:$F,6,FALSE)</f>
        <v>0</v>
      </c>
      <c r="N1459" s="11">
        <v>202512</v>
      </c>
      <c r="O1459" s="15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49999.999999999985</v>
      </c>
      <c r="AN1459" s="16">
        <v>0</v>
      </c>
      <c r="AO1459" s="16">
        <v>0</v>
      </c>
      <c r="AP1459" s="16">
        <v>0</v>
      </c>
      <c r="AQ1459" s="16">
        <v>0</v>
      </c>
      <c r="AR1459" s="16">
        <v>0</v>
      </c>
      <c r="AS1459" s="16">
        <v>0</v>
      </c>
      <c r="AT1459" s="16">
        <v>0</v>
      </c>
      <c r="AU1459" s="16">
        <v>0</v>
      </c>
      <c r="AV1459" s="16">
        <v>0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0</v>
      </c>
      <c r="BG1459" s="16">
        <v>0</v>
      </c>
      <c r="BH1459" s="16">
        <v>0</v>
      </c>
      <c r="BI1459" s="16">
        <v>0</v>
      </c>
      <c r="BJ1459" s="16">
        <v>0</v>
      </c>
      <c r="BK1459" s="16">
        <v>0</v>
      </c>
      <c r="BL1459" s="16">
        <v>0</v>
      </c>
      <c r="BM1459" s="16">
        <v>0</v>
      </c>
      <c r="BN1459" s="16">
        <v>0</v>
      </c>
      <c r="BO1459" s="16">
        <v>0</v>
      </c>
      <c r="BP1459" s="16">
        <v>0</v>
      </c>
      <c r="BQ1459" s="16">
        <v>0</v>
      </c>
      <c r="BR1459" s="16">
        <v>0</v>
      </c>
      <c r="BS1459" s="16">
        <v>0</v>
      </c>
      <c r="BT1459" s="16">
        <v>0</v>
      </c>
      <c r="BU1459" s="16">
        <v>0</v>
      </c>
      <c r="BV1459" s="16">
        <v>0</v>
      </c>
      <c r="BW1459" s="16">
        <v>0</v>
      </c>
      <c r="BX1459" s="14">
        <f t="shared" si="22"/>
        <v>49999.999999999985</v>
      </c>
    </row>
    <row r="1460" spans="1:76" s="17" customFormat="1" x14ac:dyDescent="0.3">
      <c r="A1460" s="7" t="s">
        <v>462</v>
      </c>
      <c r="B1460" s="8" t="s">
        <v>3729</v>
      </c>
      <c r="C1460" s="21" t="s">
        <v>3730</v>
      </c>
      <c r="D1460" s="9">
        <v>36400</v>
      </c>
      <c r="E1460" s="9" t="s">
        <v>3729</v>
      </c>
      <c r="F1460" s="10" t="str">
        <f>VLOOKUP($E1460,'FP MD'!$A:$F,2,FALSE)</f>
        <v>SPP FH - Temple Terrace 13204</v>
      </c>
      <c r="G1460" s="10" t="s">
        <v>3454</v>
      </c>
      <c r="H1460" s="10" t="s">
        <v>564</v>
      </c>
      <c r="I1460" s="10" t="s">
        <v>565</v>
      </c>
      <c r="J1460" s="10" t="str">
        <f>VLOOKUP($E1460,'FP MD'!$A:$F,3,FALSE)</f>
        <v>SPP Clause</v>
      </c>
      <c r="K1460" s="10" t="str">
        <f>VLOOKUP($E1460,'FP MD'!$A:$F,4,FALSE)</f>
        <v/>
      </c>
      <c r="L1460" s="10" t="str">
        <f>VLOOKUP($E1460,'FP MD'!$A:$F,5,FALSE)</f>
        <v>SPP - FH  - Feeder Hardening</v>
      </c>
      <c r="M1460" s="10">
        <f>VLOOKUP($E1460,'FP MD'!$A:$F,6,FALSE)</f>
        <v>0</v>
      </c>
      <c r="N1460" s="11">
        <v>202512</v>
      </c>
      <c r="O1460" s="15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49999.999999999985</v>
      </c>
      <c r="AN1460" s="16">
        <v>0</v>
      </c>
      <c r="AO1460" s="16">
        <v>0</v>
      </c>
      <c r="AP1460" s="16">
        <v>0</v>
      </c>
      <c r="AQ1460" s="16">
        <v>0</v>
      </c>
      <c r="AR1460" s="16">
        <v>0</v>
      </c>
      <c r="AS1460" s="16">
        <v>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0</v>
      </c>
      <c r="BA1460" s="16">
        <v>0</v>
      </c>
      <c r="BB1460" s="16">
        <v>0</v>
      </c>
      <c r="BC1460" s="16">
        <v>0</v>
      </c>
      <c r="BD1460" s="16">
        <v>0</v>
      </c>
      <c r="BE1460" s="16">
        <v>0</v>
      </c>
      <c r="BF1460" s="16">
        <v>0</v>
      </c>
      <c r="BG1460" s="16">
        <v>0</v>
      </c>
      <c r="BH1460" s="16">
        <v>0</v>
      </c>
      <c r="BI1460" s="16">
        <v>0</v>
      </c>
      <c r="BJ1460" s="16">
        <v>0</v>
      </c>
      <c r="BK1460" s="16">
        <v>0</v>
      </c>
      <c r="BL1460" s="16">
        <v>0</v>
      </c>
      <c r="BM1460" s="16">
        <v>0</v>
      </c>
      <c r="BN1460" s="16">
        <v>0</v>
      </c>
      <c r="BO1460" s="16">
        <v>0</v>
      </c>
      <c r="BP1460" s="16">
        <v>0</v>
      </c>
      <c r="BQ1460" s="16">
        <v>0</v>
      </c>
      <c r="BR1460" s="16">
        <v>0</v>
      </c>
      <c r="BS1460" s="16">
        <v>0</v>
      </c>
      <c r="BT1460" s="16">
        <v>0</v>
      </c>
      <c r="BU1460" s="16">
        <v>0</v>
      </c>
      <c r="BV1460" s="16">
        <v>0</v>
      </c>
      <c r="BW1460" s="16">
        <v>0</v>
      </c>
      <c r="BX1460" s="14">
        <f t="shared" si="22"/>
        <v>49999.999999999985</v>
      </c>
    </row>
    <row r="1461" spans="1:76" s="17" customFormat="1" x14ac:dyDescent="0.3">
      <c r="A1461" s="7" t="s">
        <v>462</v>
      </c>
      <c r="B1461" s="8" t="s">
        <v>3731</v>
      </c>
      <c r="C1461" s="21" t="s">
        <v>3732</v>
      </c>
      <c r="D1461" s="9">
        <v>36400</v>
      </c>
      <c r="E1461" s="9" t="s">
        <v>3731</v>
      </c>
      <c r="F1461" s="10" t="str">
        <f>VLOOKUP($E1461,'FP MD'!$A:$F,2,FALSE)</f>
        <v>SPP FH - Cypress Gardens 13153</v>
      </c>
      <c r="G1461" s="10" t="s">
        <v>3454</v>
      </c>
      <c r="H1461" s="10" t="s">
        <v>564</v>
      </c>
      <c r="I1461" s="10" t="s">
        <v>565</v>
      </c>
      <c r="J1461" s="10" t="str">
        <f>VLOOKUP($E1461,'FP MD'!$A:$F,3,FALSE)</f>
        <v>SPP Clause</v>
      </c>
      <c r="K1461" s="10" t="str">
        <f>VLOOKUP($E1461,'FP MD'!$A:$F,4,FALSE)</f>
        <v/>
      </c>
      <c r="L1461" s="10" t="str">
        <f>VLOOKUP($E1461,'FP MD'!$A:$F,5,FALSE)</f>
        <v>SPP - FH  - Feeder Hardening</v>
      </c>
      <c r="M1461" s="10">
        <f>VLOOKUP($E1461,'FP MD'!$A:$F,6,FALSE)</f>
        <v>0</v>
      </c>
      <c r="N1461" s="11">
        <v>202512</v>
      </c>
      <c r="O1461" s="15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49999.999999999985</v>
      </c>
      <c r="AN1461" s="16">
        <v>0</v>
      </c>
      <c r="AO1461" s="16">
        <v>0</v>
      </c>
      <c r="AP1461" s="16">
        <v>0</v>
      </c>
      <c r="AQ1461" s="16">
        <v>0</v>
      </c>
      <c r="AR1461" s="16">
        <v>0</v>
      </c>
      <c r="AS1461" s="16">
        <v>0</v>
      </c>
      <c r="AT1461" s="16">
        <v>0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0</v>
      </c>
      <c r="BE1461" s="16">
        <v>0</v>
      </c>
      <c r="BF1461" s="16">
        <v>0</v>
      </c>
      <c r="BG1461" s="16">
        <v>0</v>
      </c>
      <c r="BH1461" s="16">
        <v>0</v>
      </c>
      <c r="BI1461" s="16">
        <v>0</v>
      </c>
      <c r="BJ1461" s="16">
        <v>0</v>
      </c>
      <c r="BK1461" s="16">
        <v>0</v>
      </c>
      <c r="BL1461" s="16">
        <v>0</v>
      </c>
      <c r="BM1461" s="16">
        <v>0</v>
      </c>
      <c r="BN1461" s="16">
        <v>0</v>
      </c>
      <c r="BO1461" s="16">
        <v>0</v>
      </c>
      <c r="BP1461" s="16">
        <v>0</v>
      </c>
      <c r="BQ1461" s="16">
        <v>0</v>
      </c>
      <c r="BR1461" s="16">
        <v>0</v>
      </c>
      <c r="BS1461" s="16">
        <v>0</v>
      </c>
      <c r="BT1461" s="16">
        <v>0</v>
      </c>
      <c r="BU1461" s="16">
        <v>0</v>
      </c>
      <c r="BV1461" s="16">
        <v>0</v>
      </c>
      <c r="BW1461" s="16">
        <v>0</v>
      </c>
      <c r="BX1461" s="14">
        <f t="shared" si="22"/>
        <v>49999.999999999985</v>
      </c>
    </row>
    <row r="1462" spans="1:76" s="17" customFormat="1" x14ac:dyDescent="0.3">
      <c r="A1462" s="7" t="s">
        <v>462</v>
      </c>
      <c r="B1462" s="8" t="s">
        <v>3733</v>
      </c>
      <c r="C1462" s="21" t="s">
        <v>3734</v>
      </c>
      <c r="D1462" s="9">
        <v>36400</v>
      </c>
      <c r="E1462" s="9" t="s">
        <v>3733</v>
      </c>
      <c r="F1462" s="10" t="str">
        <f>VLOOKUP($E1462,'FP MD'!$A:$F,2,FALSE)</f>
        <v>SPP FH - Cypress Gardens 13151</v>
      </c>
      <c r="G1462" s="10" t="s">
        <v>3454</v>
      </c>
      <c r="H1462" s="10" t="s">
        <v>564</v>
      </c>
      <c r="I1462" s="10" t="s">
        <v>565</v>
      </c>
      <c r="J1462" s="10" t="str">
        <f>VLOOKUP($E1462,'FP MD'!$A:$F,3,FALSE)</f>
        <v>SPP Clause</v>
      </c>
      <c r="K1462" s="10" t="str">
        <f>VLOOKUP($E1462,'FP MD'!$A:$F,4,FALSE)</f>
        <v/>
      </c>
      <c r="L1462" s="10" t="str">
        <f>VLOOKUP($E1462,'FP MD'!$A:$F,5,FALSE)</f>
        <v>SPP - FH  - Feeder Hardening</v>
      </c>
      <c r="M1462" s="10">
        <f>VLOOKUP($E1462,'FP MD'!$A:$F,6,FALSE)</f>
        <v>0</v>
      </c>
      <c r="N1462" s="11">
        <v>202512</v>
      </c>
      <c r="O1462" s="15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49999.999999999985</v>
      </c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0</v>
      </c>
      <c r="BF1462" s="16">
        <v>0</v>
      </c>
      <c r="BG1462" s="16">
        <v>0</v>
      </c>
      <c r="BH1462" s="16">
        <v>0</v>
      </c>
      <c r="BI1462" s="16">
        <v>0</v>
      </c>
      <c r="BJ1462" s="16">
        <v>0</v>
      </c>
      <c r="BK1462" s="16">
        <v>0</v>
      </c>
      <c r="BL1462" s="16">
        <v>0</v>
      </c>
      <c r="BM1462" s="16">
        <v>0</v>
      </c>
      <c r="BN1462" s="16">
        <v>0</v>
      </c>
      <c r="BO1462" s="16">
        <v>0</v>
      </c>
      <c r="BP1462" s="16">
        <v>0</v>
      </c>
      <c r="BQ1462" s="16">
        <v>0</v>
      </c>
      <c r="BR1462" s="16">
        <v>0</v>
      </c>
      <c r="BS1462" s="16">
        <v>0</v>
      </c>
      <c r="BT1462" s="16">
        <v>0</v>
      </c>
      <c r="BU1462" s="16">
        <v>0</v>
      </c>
      <c r="BV1462" s="16">
        <v>0</v>
      </c>
      <c r="BW1462" s="16">
        <v>0</v>
      </c>
      <c r="BX1462" s="14">
        <f t="shared" si="22"/>
        <v>49999.999999999985</v>
      </c>
    </row>
    <row r="1463" spans="1:76" s="17" customFormat="1" x14ac:dyDescent="0.3">
      <c r="A1463" s="7" t="s">
        <v>462</v>
      </c>
      <c r="B1463" s="8" t="s">
        <v>3735</v>
      </c>
      <c r="C1463" s="21" t="s">
        <v>3736</v>
      </c>
      <c r="D1463" s="9">
        <v>36400</v>
      </c>
      <c r="E1463" s="9" t="s">
        <v>3735</v>
      </c>
      <c r="F1463" s="10" t="str">
        <f>VLOOKUP($E1463,'FP MD'!$A:$F,2,FALSE)</f>
        <v>SPP FH - Lake Alfred 13117</v>
      </c>
      <c r="G1463" s="10" t="s">
        <v>3454</v>
      </c>
      <c r="H1463" s="10" t="s">
        <v>564</v>
      </c>
      <c r="I1463" s="10" t="s">
        <v>565</v>
      </c>
      <c r="J1463" s="10" t="str">
        <f>VLOOKUP($E1463,'FP MD'!$A:$F,3,FALSE)</f>
        <v>SPP Clause</v>
      </c>
      <c r="K1463" s="10" t="str">
        <f>VLOOKUP($E1463,'FP MD'!$A:$F,4,FALSE)</f>
        <v/>
      </c>
      <c r="L1463" s="10" t="str">
        <f>VLOOKUP($E1463,'FP MD'!$A:$F,5,FALSE)</f>
        <v>SPP - FH  - Feeder Hardening</v>
      </c>
      <c r="M1463" s="10">
        <f>VLOOKUP($E1463,'FP MD'!$A:$F,6,FALSE)</f>
        <v>0</v>
      </c>
      <c r="N1463" s="11">
        <v>202512</v>
      </c>
      <c r="O1463" s="15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49999.999999999985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16">
        <v>0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0</v>
      </c>
      <c r="BD1463" s="16">
        <v>0</v>
      </c>
      <c r="BE1463" s="16">
        <v>0</v>
      </c>
      <c r="BF1463" s="16">
        <v>0</v>
      </c>
      <c r="BG1463" s="16">
        <v>0</v>
      </c>
      <c r="BH1463" s="16">
        <v>0</v>
      </c>
      <c r="BI1463" s="16">
        <v>0</v>
      </c>
      <c r="BJ1463" s="16">
        <v>0</v>
      </c>
      <c r="BK1463" s="16">
        <v>0</v>
      </c>
      <c r="BL1463" s="16">
        <v>0</v>
      </c>
      <c r="BM1463" s="16">
        <v>0</v>
      </c>
      <c r="BN1463" s="16">
        <v>0</v>
      </c>
      <c r="BO1463" s="16">
        <v>0</v>
      </c>
      <c r="BP1463" s="16">
        <v>0</v>
      </c>
      <c r="BQ1463" s="16">
        <v>0</v>
      </c>
      <c r="BR1463" s="16">
        <v>0</v>
      </c>
      <c r="BS1463" s="16">
        <v>0</v>
      </c>
      <c r="BT1463" s="16">
        <v>0</v>
      </c>
      <c r="BU1463" s="16">
        <v>0</v>
      </c>
      <c r="BV1463" s="16">
        <v>0</v>
      </c>
      <c r="BW1463" s="16">
        <v>0</v>
      </c>
      <c r="BX1463" s="14">
        <f t="shared" si="22"/>
        <v>49999.999999999985</v>
      </c>
    </row>
    <row r="1464" spans="1:76" s="17" customFormat="1" x14ac:dyDescent="0.3">
      <c r="A1464" s="7" t="s">
        <v>462</v>
      </c>
      <c r="B1464" s="8" t="s">
        <v>3737</v>
      </c>
      <c r="C1464" s="21" t="s">
        <v>3738</v>
      </c>
      <c r="D1464" s="9">
        <v>36500</v>
      </c>
      <c r="E1464" s="9" t="s">
        <v>3739</v>
      </c>
      <c r="F1464" s="10" t="str">
        <f>VLOOKUP($E1464,'FP MD'!$A:$F,2,FALSE)</f>
        <v>Grid Mod Upgrade to digital relays</v>
      </c>
      <c r="G1464" s="10" t="s">
        <v>3454</v>
      </c>
      <c r="H1464" s="10" t="s">
        <v>3507</v>
      </c>
      <c r="I1464" s="10" t="s">
        <v>3662</v>
      </c>
      <c r="J1464" s="10" t="str">
        <f>VLOOKUP($E1464,'FP MD'!$A:$F,3,FALSE)</f>
        <v>Adv Dist Infrastructure (ADI)</v>
      </c>
      <c r="K1464" s="10" t="str">
        <f>VLOOKUP($E1464,'FP MD'!$A:$F,4,FALSE)</f>
        <v/>
      </c>
      <c r="L1464" s="10" t="str">
        <f>VLOOKUP($E1464,'FP MD'!$A:$F,5,FALSE)</f>
        <v/>
      </c>
      <c r="M1464" s="10">
        <f>VLOOKUP($E1464,'FP MD'!$A:$F,6,FALSE)</f>
        <v>0</v>
      </c>
      <c r="N1464" s="11">
        <v>202402</v>
      </c>
      <c r="O1464" s="15">
        <v>0</v>
      </c>
      <c r="P1464" s="16">
        <v>0</v>
      </c>
      <c r="Q1464" s="16">
        <v>27815.53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0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0</v>
      </c>
      <c r="BF1464" s="16">
        <v>0</v>
      </c>
      <c r="BG1464" s="16">
        <v>0</v>
      </c>
      <c r="BH1464" s="16">
        <v>0</v>
      </c>
      <c r="BI1464" s="16">
        <v>0</v>
      </c>
      <c r="BJ1464" s="16">
        <v>0</v>
      </c>
      <c r="BK1464" s="16">
        <v>0</v>
      </c>
      <c r="BL1464" s="16">
        <v>0</v>
      </c>
      <c r="BM1464" s="16">
        <v>0</v>
      </c>
      <c r="BN1464" s="16">
        <v>0</v>
      </c>
      <c r="BO1464" s="16">
        <v>0</v>
      </c>
      <c r="BP1464" s="16">
        <v>0</v>
      </c>
      <c r="BQ1464" s="16">
        <v>0</v>
      </c>
      <c r="BR1464" s="16">
        <v>0</v>
      </c>
      <c r="BS1464" s="16">
        <v>0</v>
      </c>
      <c r="BT1464" s="16">
        <v>0</v>
      </c>
      <c r="BU1464" s="16">
        <v>0</v>
      </c>
      <c r="BV1464" s="16">
        <v>0</v>
      </c>
      <c r="BW1464" s="16">
        <v>0</v>
      </c>
      <c r="BX1464" s="14">
        <f t="shared" si="22"/>
        <v>27815.53</v>
      </c>
    </row>
    <row r="1465" spans="1:76" s="17" customFormat="1" x14ac:dyDescent="0.3">
      <c r="A1465" s="7" t="s">
        <v>462</v>
      </c>
      <c r="B1465" s="8" t="s">
        <v>3740</v>
      </c>
      <c r="C1465" s="21" t="s">
        <v>3741</v>
      </c>
      <c r="D1465" s="9">
        <v>36500</v>
      </c>
      <c r="E1465" s="9" t="s">
        <v>3739</v>
      </c>
      <c r="F1465" s="10" t="str">
        <f>VLOOKUP($E1465,'FP MD'!$A:$F,2,FALSE)</f>
        <v>Grid Mod Upgrade to digital relays</v>
      </c>
      <c r="G1465" s="10" t="s">
        <v>3454</v>
      </c>
      <c r="H1465" s="10" t="s">
        <v>3507</v>
      </c>
      <c r="I1465" s="10" t="s">
        <v>3742</v>
      </c>
      <c r="J1465" s="10" t="str">
        <f>VLOOKUP($E1465,'FP MD'!$A:$F,3,FALSE)</f>
        <v>Adv Dist Infrastructure (ADI)</v>
      </c>
      <c r="K1465" s="10" t="str">
        <f>VLOOKUP($E1465,'FP MD'!$A:$F,4,FALSE)</f>
        <v/>
      </c>
      <c r="L1465" s="10" t="str">
        <f>VLOOKUP($E1465,'FP MD'!$A:$F,5,FALSE)</f>
        <v/>
      </c>
      <c r="M1465" s="10">
        <f>VLOOKUP($E1465,'FP MD'!$A:$F,6,FALSE)</f>
        <v>0</v>
      </c>
      <c r="N1465" s="11">
        <v>202403</v>
      </c>
      <c r="O1465" s="15">
        <v>0</v>
      </c>
      <c r="P1465" s="16">
        <v>0</v>
      </c>
      <c r="Q1465" s="16">
        <v>0</v>
      </c>
      <c r="R1465" s="16">
        <v>10858.06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  <c r="BB1465" s="16">
        <v>0</v>
      </c>
      <c r="BC1465" s="16">
        <v>0</v>
      </c>
      <c r="BD1465" s="16">
        <v>0</v>
      </c>
      <c r="BE1465" s="16">
        <v>0</v>
      </c>
      <c r="BF1465" s="16">
        <v>0</v>
      </c>
      <c r="BG1465" s="16">
        <v>0</v>
      </c>
      <c r="BH1465" s="16">
        <v>0</v>
      </c>
      <c r="BI1465" s="16">
        <v>0</v>
      </c>
      <c r="BJ1465" s="16">
        <v>0</v>
      </c>
      <c r="BK1465" s="16">
        <v>0</v>
      </c>
      <c r="BL1465" s="16">
        <v>0</v>
      </c>
      <c r="BM1465" s="16">
        <v>0</v>
      </c>
      <c r="BN1465" s="16">
        <v>0</v>
      </c>
      <c r="BO1465" s="16">
        <v>0</v>
      </c>
      <c r="BP1465" s="16">
        <v>0</v>
      </c>
      <c r="BQ1465" s="16">
        <v>0</v>
      </c>
      <c r="BR1465" s="16">
        <v>0</v>
      </c>
      <c r="BS1465" s="16">
        <v>0</v>
      </c>
      <c r="BT1465" s="16">
        <v>0</v>
      </c>
      <c r="BU1465" s="16">
        <v>0</v>
      </c>
      <c r="BV1465" s="16">
        <v>0</v>
      </c>
      <c r="BW1465" s="16">
        <v>0</v>
      </c>
      <c r="BX1465" s="14">
        <f t="shared" si="22"/>
        <v>10858.06</v>
      </c>
    </row>
    <row r="1466" spans="1:76" s="17" customFormat="1" x14ac:dyDescent="0.3">
      <c r="A1466" s="7" t="s">
        <v>462</v>
      </c>
      <c r="B1466" s="8" t="s">
        <v>3743</v>
      </c>
      <c r="C1466" s="21" t="s">
        <v>3744</v>
      </c>
      <c r="D1466" s="9">
        <v>36500</v>
      </c>
      <c r="E1466" s="9" t="s">
        <v>3739</v>
      </c>
      <c r="F1466" s="10" t="str">
        <f>VLOOKUP($E1466,'FP MD'!$A:$F,2,FALSE)</f>
        <v>Grid Mod Upgrade to digital relays</v>
      </c>
      <c r="G1466" s="10" t="s">
        <v>3454</v>
      </c>
      <c r="H1466" s="10" t="s">
        <v>3507</v>
      </c>
      <c r="I1466" s="10" t="s">
        <v>3745</v>
      </c>
      <c r="J1466" s="10" t="str">
        <f>VLOOKUP($E1466,'FP MD'!$A:$F,3,FALSE)</f>
        <v>Adv Dist Infrastructure (ADI)</v>
      </c>
      <c r="K1466" s="10" t="str">
        <f>VLOOKUP($E1466,'FP MD'!$A:$F,4,FALSE)</f>
        <v/>
      </c>
      <c r="L1466" s="10" t="str">
        <f>VLOOKUP($E1466,'FP MD'!$A:$F,5,FALSE)</f>
        <v/>
      </c>
      <c r="M1466" s="10">
        <f>VLOOKUP($E1466,'FP MD'!$A:$F,6,FALSE)</f>
        <v>0</v>
      </c>
      <c r="N1466" s="11">
        <v>202404</v>
      </c>
      <c r="O1466" s="15">
        <v>0</v>
      </c>
      <c r="P1466" s="16">
        <v>0</v>
      </c>
      <c r="Q1466" s="16">
        <v>0</v>
      </c>
      <c r="R1466" s="16">
        <v>0</v>
      </c>
      <c r="S1466" s="16">
        <v>28328.600000000002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0</v>
      </c>
      <c r="AZ1466" s="16">
        <v>0</v>
      </c>
      <c r="BA1466" s="16">
        <v>0</v>
      </c>
      <c r="BB1466" s="16">
        <v>0</v>
      </c>
      <c r="BC1466" s="16">
        <v>0</v>
      </c>
      <c r="BD1466" s="16">
        <v>0</v>
      </c>
      <c r="BE1466" s="16">
        <v>0</v>
      </c>
      <c r="BF1466" s="16">
        <v>0</v>
      </c>
      <c r="BG1466" s="16">
        <v>0</v>
      </c>
      <c r="BH1466" s="16">
        <v>0</v>
      </c>
      <c r="BI1466" s="16">
        <v>0</v>
      </c>
      <c r="BJ1466" s="16">
        <v>0</v>
      </c>
      <c r="BK1466" s="16">
        <v>0</v>
      </c>
      <c r="BL1466" s="16">
        <v>0</v>
      </c>
      <c r="BM1466" s="16">
        <v>0</v>
      </c>
      <c r="BN1466" s="16">
        <v>0</v>
      </c>
      <c r="BO1466" s="16">
        <v>0</v>
      </c>
      <c r="BP1466" s="16">
        <v>0</v>
      </c>
      <c r="BQ1466" s="16">
        <v>0</v>
      </c>
      <c r="BR1466" s="16">
        <v>0</v>
      </c>
      <c r="BS1466" s="16">
        <v>0</v>
      </c>
      <c r="BT1466" s="16">
        <v>0</v>
      </c>
      <c r="BU1466" s="16">
        <v>0</v>
      </c>
      <c r="BV1466" s="16">
        <v>0</v>
      </c>
      <c r="BW1466" s="16">
        <v>0</v>
      </c>
      <c r="BX1466" s="14">
        <f t="shared" si="22"/>
        <v>28328.600000000002</v>
      </c>
    </row>
    <row r="1467" spans="1:76" s="17" customFormat="1" x14ac:dyDescent="0.3">
      <c r="A1467" s="7" t="s">
        <v>462</v>
      </c>
      <c r="B1467" s="8" t="s">
        <v>3746</v>
      </c>
      <c r="C1467" s="21" t="s">
        <v>3747</v>
      </c>
      <c r="D1467" s="9">
        <v>36500</v>
      </c>
      <c r="E1467" s="9" t="s">
        <v>3739</v>
      </c>
      <c r="F1467" s="10" t="str">
        <f>VLOOKUP($E1467,'FP MD'!$A:$F,2,FALSE)</f>
        <v>Grid Mod Upgrade to digital relays</v>
      </c>
      <c r="G1467" s="10" t="s">
        <v>3454</v>
      </c>
      <c r="H1467" s="10" t="s">
        <v>3507</v>
      </c>
      <c r="I1467" s="10" t="s">
        <v>3748</v>
      </c>
      <c r="J1467" s="10" t="str">
        <f>VLOOKUP($E1467,'FP MD'!$A:$F,3,FALSE)</f>
        <v>Adv Dist Infrastructure (ADI)</v>
      </c>
      <c r="K1467" s="10" t="str">
        <f>VLOOKUP($E1467,'FP MD'!$A:$F,4,FALSE)</f>
        <v/>
      </c>
      <c r="L1467" s="10" t="str">
        <f>VLOOKUP($E1467,'FP MD'!$A:$F,5,FALSE)</f>
        <v/>
      </c>
      <c r="M1467" s="10">
        <f>VLOOKUP($E1467,'FP MD'!$A:$F,6,FALSE)</f>
        <v>0</v>
      </c>
      <c r="N1467" s="11">
        <v>202404</v>
      </c>
      <c r="O1467" s="15">
        <v>0</v>
      </c>
      <c r="P1467" s="16">
        <v>0</v>
      </c>
      <c r="Q1467" s="16">
        <v>0</v>
      </c>
      <c r="R1467" s="16">
        <v>0</v>
      </c>
      <c r="S1467" s="16">
        <v>83311.67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0</v>
      </c>
      <c r="BF1467" s="16">
        <v>0</v>
      </c>
      <c r="BG1467" s="16">
        <v>0</v>
      </c>
      <c r="BH1467" s="16">
        <v>0</v>
      </c>
      <c r="BI1467" s="16">
        <v>0</v>
      </c>
      <c r="BJ1467" s="16">
        <v>0</v>
      </c>
      <c r="BK1467" s="16">
        <v>0</v>
      </c>
      <c r="BL1467" s="16">
        <v>0</v>
      </c>
      <c r="BM1467" s="16">
        <v>0</v>
      </c>
      <c r="BN1467" s="16">
        <v>0</v>
      </c>
      <c r="BO1467" s="16">
        <v>0</v>
      </c>
      <c r="BP1467" s="16">
        <v>0</v>
      </c>
      <c r="BQ1467" s="16">
        <v>0</v>
      </c>
      <c r="BR1467" s="16">
        <v>0</v>
      </c>
      <c r="BS1467" s="16">
        <v>0</v>
      </c>
      <c r="BT1467" s="16">
        <v>0</v>
      </c>
      <c r="BU1467" s="16">
        <v>0</v>
      </c>
      <c r="BV1467" s="16">
        <v>0</v>
      </c>
      <c r="BW1467" s="16">
        <v>0</v>
      </c>
      <c r="BX1467" s="14">
        <f t="shared" si="22"/>
        <v>83311.67</v>
      </c>
    </row>
    <row r="1468" spans="1:76" s="17" customFormat="1" x14ac:dyDescent="0.3">
      <c r="A1468" s="7" t="s">
        <v>468</v>
      </c>
      <c r="B1468" s="8" t="s">
        <v>3749</v>
      </c>
      <c r="C1468" s="21" t="s">
        <v>3750</v>
      </c>
      <c r="D1468" s="9">
        <v>36500</v>
      </c>
      <c r="E1468" s="9" t="s">
        <v>3749</v>
      </c>
      <c r="F1468" s="10" t="str">
        <f>VLOOKUP($E1468,'FP MD'!$A:$F,2,FALSE)</f>
        <v>Replcmt of Obsolete SEL 351 Relays</v>
      </c>
      <c r="G1468" s="10" t="s">
        <v>3454</v>
      </c>
      <c r="H1468" s="10" t="s">
        <v>3507</v>
      </c>
      <c r="I1468" s="10" t="s">
        <v>3508</v>
      </c>
      <c r="J1468" s="10" t="str">
        <f>VLOOKUP($E1468,'FP MD'!$A:$F,3,FALSE)</f>
        <v>Adv Dist Infrastructure (ADI)</v>
      </c>
      <c r="K1468" s="10" t="str">
        <f>VLOOKUP($E1468,'FP MD'!$A:$F,4,FALSE)</f>
        <v/>
      </c>
      <c r="L1468" s="10" t="str">
        <f>VLOOKUP($E1468,'FP MD'!$A:$F,5,FALSE)</f>
        <v/>
      </c>
      <c r="M1468" s="10">
        <f>VLOOKUP($E1468,'FP MD'!$A:$F,6,FALSE)</f>
        <v>0</v>
      </c>
      <c r="N1468" s="11" t="s">
        <v>97</v>
      </c>
      <c r="O1468" s="15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121714.78</v>
      </c>
      <c r="AC1468" s="16">
        <v>121714.78</v>
      </c>
      <c r="AD1468" s="16">
        <v>121714.77999999997</v>
      </c>
      <c r="AE1468" s="16">
        <v>121714.78000000003</v>
      </c>
      <c r="AF1468" s="16">
        <v>121714.78000000003</v>
      </c>
      <c r="AG1468" s="16">
        <v>175807.21999999997</v>
      </c>
      <c r="AH1468" s="16">
        <v>175807.21999999997</v>
      </c>
      <c r="AI1468" s="16">
        <v>175807.22000000009</v>
      </c>
      <c r="AJ1468" s="16">
        <v>175807.21999999997</v>
      </c>
      <c r="AK1468" s="16">
        <v>121714.78000000003</v>
      </c>
      <c r="AL1468" s="16">
        <v>136155.74</v>
      </c>
      <c r="AM1468" s="16">
        <v>121714.78000000003</v>
      </c>
      <c r="AN1468" s="16">
        <v>243753.12999999989</v>
      </c>
      <c r="AO1468" s="16">
        <v>243753.16999999993</v>
      </c>
      <c r="AP1468" s="16">
        <v>243753.16999999993</v>
      </c>
      <c r="AQ1468" s="16">
        <v>243753.16999999993</v>
      </c>
      <c r="AR1468" s="16">
        <v>243753.16999999993</v>
      </c>
      <c r="AS1468" s="16">
        <v>243753.16999999993</v>
      </c>
      <c r="AT1468" s="16">
        <v>243753.16999999993</v>
      </c>
      <c r="AU1468" s="16">
        <v>243753.16999999993</v>
      </c>
      <c r="AV1468" s="16">
        <v>243753.16999999993</v>
      </c>
      <c r="AW1468" s="16">
        <v>243753.16999999993</v>
      </c>
      <c r="AX1468" s="16">
        <v>243753.16999999993</v>
      </c>
      <c r="AY1468" s="16">
        <v>243753.16999999993</v>
      </c>
      <c r="AZ1468" s="16">
        <v>225179.25</v>
      </c>
      <c r="BA1468" s="16">
        <v>225179.25</v>
      </c>
      <c r="BB1468" s="16">
        <v>225179.25</v>
      </c>
      <c r="BC1468" s="16">
        <v>225179.25</v>
      </c>
      <c r="BD1468" s="16">
        <v>225179.25</v>
      </c>
      <c r="BE1468" s="16">
        <v>225179.25</v>
      </c>
      <c r="BF1468" s="16">
        <v>225179.25</v>
      </c>
      <c r="BG1468" s="16">
        <v>225179.25</v>
      </c>
      <c r="BH1468" s="16">
        <v>225179.25</v>
      </c>
      <c r="BI1468" s="16">
        <v>225179.25</v>
      </c>
      <c r="BJ1468" s="16">
        <v>225179.25</v>
      </c>
      <c r="BK1468" s="16">
        <v>225179.25</v>
      </c>
      <c r="BL1468" s="16">
        <v>192808.87999999989</v>
      </c>
      <c r="BM1468" s="16">
        <v>192808.91999999993</v>
      </c>
      <c r="BN1468" s="16">
        <v>192808.91999999993</v>
      </c>
      <c r="BO1468" s="16">
        <v>192808.91999999993</v>
      </c>
      <c r="BP1468" s="16">
        <v>192808.91999999993</v>
      </c>
      <c r="BQ1468" s="16">
        <v>192808.91999999993</v>
      </c>
      <c r="BR1468" s="16">
        <v>192808.91999999993</v>
      </c>
      <c r="BS1468" s="16">
        <v>192808.91999999993</v>
      </c>
      <c r="BT1468" s="16">
        <v>192808.91999999993</v>
      </c>
      <c r="BU1468" s="16">
        <v>192808.91999999993</v>
      </c>
      <c r="BV1468" s="16">
        <v>192808.91999999993</v>
      </c>
      <c r="BW1468" s="16">
        <v>192808.91999999993</v>
      </c>
      <c r="BX1468" s="14">
        <f t="shared" si="22"/>
        <v>7318577.0799999991</v>
      </c>
    </row>
    <row r="1469" spans="1:76" s="17" customFormat="1" x14ac:dyDescent="0.3">
      <c r="A1469" s="7" t="s">
        <v>468</v>
      </c>
      <c r="B1469" s="8" t="s">
        <v>3751</v>
      </c>
      <c r="C1469" s="21" t="s">
        <v>3752</v>
      </c>
      <c r="D1469" s="9">
        <v>36500</v>
      </c>
      <c r="E1469" s="9" t="s">
        <v>3751</v>
      </c>
      <c r="F1469" s="10" t="str">
        <f>VLOOKUP($E1469,'FP MD'!$A:$F,2,FALSE)</f>
        <v xml:space="preserve">Non-SPP Line Sensing </v>
      </c>
      <c r="G1469" s="10" t="s">
        <v>3454</v>
      </c>
      <c r="H1469" s="10" t="s">
        <v>564</v>
      </c>
      <c r="I1469" s="10" t="s">
        <v>565</v>
      </c>
      <c r="J1469" s="10" t="str">
        <f>VLOOKUP($E1469,'FP MD'!$A:$F,3,FALSE)</f>
        <v>Adv Dist Infrastructure (ADI)</v>
      </c>
      <c r="K1469" s="10" t="str">
        <f>VLOOKUP($E1469,'FP MD'!$A:$F,4,FALSE)</f>
        <v/>
      </c>
      <c r="L1469" s="10" t="str">
        <f>VLOOKUP($E1469,'FP MD'!$A:$F,5,FALSE)</f>
        <v/>
      </c>
      <c r="M1469" s="10">
        <f>VLOOKUP($E1469,'FP MD'!$A:$F,6,FALSE)</f>
        <v>0</v>
      </c>
      <c r="N1469" s="11" t="s">
        <v>97</v>
      </c>
      <c r="O1469" s="15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125066.04000000001</v>
      </c>
      <c r="AC1469" s="16">
        <v>125066.04000000001</v>
      </c>
      <c r="AD1469" s="16">
        <v>125066.03999999998</v>
      </c>
      <c r="AE1469" s="16">
        <v>125066.04000000004</v>
      </c>
      <c r="AF1469" s="16">
        <v>125066.04000000004</v>
      </c>
      <c r="AG1469" s="16">
        <v>125066.04000000004</v>
      </c>
      <c r="AH1469" s="16">
        <v>125066.04000000004</v>
      </c>
      <c r="AI1469" s="16">
        <v>125066.04000000004</v>
      </c>
      <c r="AJ1469" s="16">
        <v>125066.03999999992</v>
      </c>
      <c r="AK1469" s="16">
        <v>125066.04000000004</v>
      </c>
      <c r="AL1469" s="16">
        <v>125066.04000000004</v>
      </c>
      <c r="AM1469" s="16">
        <v>125063.04000000004</v>
      </c>
      <c r="AN1469" s="16">
        <v>394255.5</v>
      </c>
      <c r="AO1469" s="16">
        <v>394255.50000000023</v>
      </c>
      <c r="AP1469" s="16">
        <v>394255.5</v>
      </c>
      <c r="AQ1469" s="16">
        <v>394255.5</v>
      </c>
      <c r="AR1469" s="16">
        <v>394255.5</v>
      </c>
      <c r="AS1469" s="16">
        <v>394255.5</v>
      </c>
      <c r="AT1469" s="16">
        <v>394255.5</v>
      </c>
      <c r="AU1469" s="16">
        <v>394255.5</v>
      </c>
      <c r="AV1469" s="16">
        <v>394255.5</v>
      </c>
      <c r="AW1469" s="16">
        <v>394255.5</v>
      </c>
      <c r="AX1469" s="16">
        <v>394255.5</v>
      </c>
      <c r="AY1469" s="16">
        <v>394255.5</v>
      </c>
      <c r="AZ1469" s="16">
        <v>503064.12999999989</v>
      </c>
      <c r="BA1469" s="16">
        <v>503064.16999999993</v>
      </c>
      <c r="BB1469" s="16">
        <v>503064.16999999993</v>
      </c>
      <c r="BC1469" s="16">
        <v>503064.16999999993</v>
      </c>
      <c r="BD1469" s="16">
        <v>503064.17000000086</v>
      </c>
      <c r="BE1469" s="16">
        <v>503064.16999999993</v>
      </c>
      <c r="BF1469" s="16">
        <v>503064.16999999993</v>
      </c>
      <c r="BG1469" s="16">
        <v>503064.16999999993</v>
      </c>
      <c r="BH1469" s="16">
        <v>503064.16999999993</v>
      </c>
      <c r="BI1469" s="16">
        <v>503064.16999999993</v>
      </c>
      <c r="BJ1469" s="16">
        <v>503064.16999999993</v>
      </c>
      <c r="BK1469" s="16">
        <v>503064.16999999993</v>
      </c>
      <c r="BL1469" s="16">
        <v>654856.11999999918</v>
      </c>
      <c r="BM1469" s="16">
        <v>654856.08000000007</v>
      </c>
      <c r="BN1469" s="16">
        <v>654856.08000000007</v>
      </c>
      <c r="BO1469" s="16">
        <v>654856.08000000007</v>
      </c>
      <c r="BP1469" s="16">
        <v>654856.08000000007</v>
      </c>
      <c r="BQ1469" s="16">
        <v>654856.08000000007</v>
      </c>
      <c r="BR1469" s="16">
        <v>654856.07999999821</v>
      </c>
      <c r="BS1469" s="16">
        <v>654856.07999999821</v>
      </c>
      <c r="BT1469" s="16">
        <v>654856.07999999821</v>
      </c>
      <c r="BU1469" s="16">
        <v>654856.07999999821</v>
      </c>
      <c r="BV1469" s="16">
        <v>654856.07999999821</v>
      </c>
      <c r="BW1469" s="16">
        <v>654856.07999999821</v>
      </c>
      <c r="BX1469" s="14">
        <f t="shared" si="22"/>
        <v>12268625.48</v>
      </c>
    </row>
    <row r="1470" spans="1:76" s="17" customFormat="1" x14ac:dyDescent="0.3">
      <c r="A1470" s="7" t="s">
        <v>468</v>
      </c>
      <c r="B1470" s="8" t="s">
        <v>3753</v>
      </c>
      <c r="C1470" s="21" t="s">
        <v>3754</v>
      </c>
      <c r="D1470" s="9">
        <v>36500</v>
      </c>
      <c r="E1470" s="9" t="s">
        <v>3753</v>
      </c>
      <c r="F1470" s="10" t="str">
        <f>VLOOKUP($E1470,'FP MD'!$A:$F,2,FALSE)</f>
        <v>ADI Reclosers</v>
      </c>
      <c r="G1470" s="10" t="s">
        <v>495</v>
      </c>
      <c r="H1470" s="10" t="s">
        <v>564</v>
      </c>
      <c r="I1470" s="10" t="s">
        <v>565</v>
      </c>
      <c r="J1470" s="10" t="str">
        <f>VLOOKUP($E1470,'FP MD'!$A:$F,3,FALSE)</f>
        <v>Adv Dist Infrastructure (ADI)</v>
      </c>
      <c r="K1470" s="10" t="str">
        <f>VLOOKUP($E1470,'FP MD'!$A:$F,4,FALSE)</f>
        <v/>
      </c>
      <c r="L1470" s="10" t="str">
        <f>VLOOKUP($E1470,'FP MD'!$A:$F,5,FALSE)</f>
        <v/>
      </c>
      <c r="M1470" s="10">
        <f>VLOOKUP($E1470,'FP MD'!$A:$F,6,FALSE)</f>
        <v>0</v>
      </c>
      <c r="N1470" s="11" t="s">
        <v>97</v>
      </c>
      <c r="O1470" s="15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184237.87</v>
      </c>
      <c r="AC1470" s="16">
        <v>184237.87</v>
      </c>
      <c r="AD1470" s="16">
        <v>184237.87</v>
      </c>
      <c r="AE1470" s="16">
        <v>184237.87</v>
      </c>
      <c r="AF1470" s="16">
        <v>184237.87</v>
      </c>
      <c r="AG1470" s="16">
        <v>184237.87</v>
      </c>
      <c r="AH1470" s="16">
        <v>184237.86999999988</v>
      </c>
      <c r="AI1470" s="16">
        <v>184237.87000000011</v>
      </c>
      <c r="AJ1470" s="16">
        <v>184237.87000000011</v>
      </c>
      <c r="AK1470" s="16">
        <v>184237.87000000011</v>
      </c>
      <c r="AL1470" s="16">
        <v>184237.87000000011</v>
      </c>
      <c r="AM1470" s="16">
        <v>184233.87000000011</v>
      </c>
      <c r="AN1470" s="16">
        <v>490859.75</v>
      </c>
      <c r="AO1470" s="16">
        <v>490859.75</v>
      </c>
      <c r="AP1470" s="16">
        <v>490859.75</v>
      </c>
      <c r="AQ1470" s="16">
        <v>490859.75</v>
      </c>
      <c r="AR1470" s="16">
        <v>490859.75</v>
      </c>
      <c r="AS1470" s="16">
        <v>490859.75</v>
      </c>
      <c r="AT1470" s="16">
        <v>490859.75</v>
      </c>
      <c r="AU1470" s="16">
        <v>490859.75</v>
      </c>
      <c r="AV1470" s="16">
        <v>490859.75</v>
      </c>
      <c r="AW1470" s="16">
        <v>490859.75</v>
      </c>
      <c r="AX1470" s="16">
        <v>490859.75</v>
      </c>
      <c r="AY1470" s="16">
        <v>490859.75</v>
      </c>
      <c r="AZ1470" s="16">
        <v>765536.37999999989</v>
      </c>
      <c r="BA1470" s="16">
        <v>765536.41999999993</v>
      </c>
      <c r="BB1470" s="16">
        <v>765536.41999999993</v>
      </c>
      <c r="BC1470" s="16">
        <v>765536.41999999993</v>
      </c>
      <c r="BD1470" s="16">
        <v>765536.41999999993</v>
      </c>
      <c r="BE1470" s="16">
        <v>765536.41999999993</v>
      </c>
      <c r="BF1470" s="16">
        <v>765536.41999999993</v>
      </c>
      <c r="BG1470" s="16">
        <v>765536.41999999993</v>
      </c>
      <c r="BH1470" s="16">
        <v>765536.41999999993</v>
      </c>
      <c r="BI1470" s="16">
        <v>765536.41999999993</v>
      </c>
      <c r="BJ1470" s="16">
        <v>765536.41999999993</v>
      </c>
      <c r="BK1470" s="16">
        <v>765536.42000000179</v>
      </c>
      <c r="BL1470" s="16">
        <v>954554.37999999896</v>
      </c>
      <c r="BM1470" s="16">
        <v>954554.42000000179</v>
      </c>
      <c r="BN1470" s="16">
        <v>954554.42000000179</v>
      </c>
      <c r="BO1470" s="16">
        <v>954554.42000000179</v>
      </c>
      <c r="BP1470" s="16">
        <v>954554.42000000179</v>
      </c>
      <c r="BQ1470" s="16">
        <v>954554.42000000179</v>
      </c>
      <c r="BR1470" s="16">
        <v>954554.42000000179</v>
      </c>
      <c r="BS1470" s="16">
        <v>954554.42000000179</v>
      </c>
      <c r="BT1470" s="16">
        <v>954554.42000000179</v>
      </c>
      <c r="BU1470" s="16">
        <v>954554.42000000179</v>
      </c>
      <c r="BV1470" s="16">
        <v>954554.42000000179</v>
      </c>
      <c r="BW1470" s="16">
        <v>954554.42000000179</v>
      </c>
      <c r="BX1470" s="14">
        <f t="shared" si="22"/>
        <v>17287604.440000001</v>
      </c>
    </row>
    <row r="1471" spans="1:76" s="17" customFormat="1" x14ac:dyDescent="0.3">
      <c r="A1471" s="7" t="s">
        <v>468</v>
      </c>
      <c r="B1471" s="8" t="s">
        <v>3755</v>
      </c>
      <c r="C1471" s="21" t="s">
        <v>3756</v>
      </c>
      <c r="D1471" s="9">
        <v>36500</v>
      </c>
      <c r="E1471" s="9" t="s">
        <v>3755</v>
      </c>
      <c r="F1471" s="10" t="str">
        <f>VLOOKUP($E1471,'FP MD'!$A:$F,2,FALSE)</f>
        <v>ADI Regulators</v>
      </c>
      <c r="G1471" s="10" t="s">
        <v>495</v>
      </c>
      <c r="H1471" s="10" t="s">
        <v>564</v>
      </c>
      <c r="I1471" s="10" t="s">
        <v>565</v>
      </c>
      <c r="J1471" s="10" t="str">
        <f>VLOOKUP($E1471,'FP MD'!$A:$F,3,FALSE)</f>
        <v>Adv Dist Infrastructure (ADI)</v>
      </c>
      <c r="K1471" s="10" t="str">
        <f>VLOOKUP($E1471,'FP MD'!$A:$F,4,FALSE)</f>
        <v/>
      </c>
      <c r="L1471" s="10" t="str">
        <f>VLOOKUP($E1471,'FP MD'!$A:$F,5,FALSE)</f>
        <v/>
      </c>
      <c r="M1471" s="10">
        <f>VLOOKUP($E1471,'FP MD'!$A:$F,6,FALSE)</f>
        <v>0</v>
      </c>
      <c r="N1471" s="11" t="s">
        <v>97</v>
      </c>
      <c r="O1471" s="15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50218.91</v>
      </c>
      <c r="AC1471" s="16">
        <v>50218.91</v>
      </c>
      <c r="AD1471" s="16">
        <v>50218.91</v>
      </c>
      <c r="AE1471" s="16">
        <v>50218.91</v>
      </c>
      <c r="AF1471" s="16">
        <v>50218.91</v>
      </c>
      <c r="AG1471" s="16">
        <v>50218.91</v>
      </c>
      <c r="AH1471" s="16">
        <v>50218.909999999974</v>
      </c>
      <c r="AI1471" s="16">
        <v>50218.910000000033</v>
      </c>
      <c r="AJ1471" s="16">
        <v>50218.910000000033</v>
      </c>
      <c r="AK1471" s="16">
        <v>50218.910000000033</v>
      </c>
      <c r="AL1471" s="16">
        <v>50218.910000000033</v>
      </c>
      <c r="AM1471" s="16">
        <v>50221.910000000033</v>
      </c>
      <c r="AN1471" s="16">
        <v>124236.12</v>
      </c>
      <c r="AO1471" s="16">
        <v>124236.07999999996</v>
      </c>
      <c r="AP1471" s="16">
        <v>124236.07999999996</v>
      </c>
      <c r="AQ1471" s="16">
        <v>124236.07999999996</v>
      </c>
      <c r="AR1471" s="16">
        <v>124236.08000000007</v>
      </c>
      <c r="AS1471" s="16">
        <v>124236.08000000007</v>
      </c>
      <c r="AT1471" s="16">
        <v>124236.08000000007</v>
      </c>
      <c r="AU1471" s="16">
        <v>124236.08000000007</v>
      </c>
      <c r="AV1471" s="16">
        <v>124236.08000000007</v>
      </c>
      <c r="AW1471" s="16">
        <v>124236.08000000007</v>
      </c>
      <c r="AX1471" s="16">
        <v>124236.08000000007</v>
      </c>
      <c r="AY1471" s="16">
        <v>124236.08000000007</v>
      </c>
      <c r="AZ1471" s="16">
        <v>165840.86999999988</v>
      </c>
      <c r="BA1471" s="16">
        <v>165840.83000000007</v>
      </c>
      <c r="BB1471" s="16">
        <v>165840.83000000007</v>
      </c>
      <c r="BC1471" s="16">
        <v>165840.83000000007</v>
      </c>
      <c r="BD1471" s="16">
        <v>165840.83000000007</v>
      </c>
      <c r="BE1471" s="16">
        <v>165840.83000000007</v>
      </c>
      <c r="BF1471" s="16">
        <v>165840.83000000007</v>
      </c>
      <c r="BG1471" s="16">
        <v>165840.83000000007</v>
      </c>
      <c r="BH1471" s="16">
        <v>165840.83000000007</v>
      </c>
      <c r="BI1471" s="16">
        <v>165840.83000000007</v>
      </c>
      <c r="BJ1471" s="16">
        <v>165840.83000000007</v>
      </c>
      <c r="BK1471" s="16">
        <v>165840.83000000007</v>
      </c>
      <c r="BL1471" s="16">
        <v>242404.50000000047</v>
      </c>
      <c r="BM1471" s="16">
        <v>242404.5</v>
      </c>
      <c r="BN1471" s="16">
        <v>242404.5</v>
      </c>
      <c r="BO1471" s="16">
        <v>242404.5</v>
      </c>
      <c r="BP1471" s="16">
        <v>242404.5</v>
      </c>
      <c r="BQ1471" s="16">
        <v>242404.5</v>
      </c>
      <c r="BR1471" s="16">
        <v>242404.5</v>
      </c>
      <c r="BS1471" s="16">
        <v>242404.5</v>
      </c>
      <c r="BT1471" s="16">
        <v>242404.5</v>
      </c>
      <c r="BU1471" s="16">
        <v>242404.5</v>
      </c>
      <c r="BV1471" s="16">
        <v>242404.5</v>
      </c>
      <c r="BW1471" s="16">
        <v>242404.5</v>
      </c>
      <c r="BX1471" s="14">
        <f t="shared" si="22"/>
        <v>4083552.9200000013</v>
      </c>
    </row>
    <row r="1472" spans="1:76" s="17" customFormat="1" x14ac:dyDescent="0.3">
      <c r="A1472" s="7" t="s">
        <v>468</v>
      </c>
      <c r="B1472" s="8" t="s">
        <v>3757</v>
      </c>
      <c r="C1472" s="21" t="s">
        <v>3758</v>
      </c>
      <c r="D1472" s="9">
        <v>36500</v>
      </c>
      <c r="E1472" s="9" t="s">
        <v>3757</v>
      </c>
      <c r="F1472" s="10" t="str">
        <f>VLOOKUP($E1472,'FP MD'!$A:$F,2,FALSE)</f>
        <v>ADI Trip Savers</v>
      </c>
      <c r="G1472" s="10" t="s">
        <v>495</v>
      </c>
      <c r="H1472" s="10" t="s">
        <v>564</v>
      </c>
      <c r="I1472" s="10" t="s">
        <v>565</v>
      </c>
      <c r="J1472" s="10" t="str">
        <f>VLOOKUP($E1472,'FP MD'!$A:$F,3,FALSE)</f>
        <v>Adv Dist Infrastructure (ADI)</v>
      </c>
      <c r="K1472" s="10" t="str">
        <f>VLOOKUP($E1472,'FP MD'!$A:$F,4,FALSE)</f>
        <v/>
      </c>
      <c r="L1472" s="10" t="str">
        <f>VLOOKUP($E1472,'FP MD'!$A:$F,5,FALSE)</f>
        <v/>
      </c>
      <c r="M1472" s="10">
        <f>VLOOKUP($E1472,'FP MD'!$A:$F,6,FALSE)</f>
        <v>0</v>
      </c>
      <c r="N1472" s="11" t="s">
        <v>97</v>
      </c>
      <c r="O1472" s="15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438035.36000000004</v>
      </c>
      <c r="AC1472" s="16">
        <v>438035.36000000004</v>
      </c>
      <c r="AD1472" s="16">
        <v>438035.36</v>
      </c>
      <c r="AE1472" s="16">
        <v>438035.3600000001</v>
      </c>
      <c r="AF1472" s="16">
        <v>438035.3600000001</v>
      </c>
      <c r="AG1472" s="16">
        <v>438035.35999999987</v>
      </c>
      <c r="AH1472" s="16">
        <v>438035.35999999987</v>
      </c>
      <c r="AI1472" s="16">
        <v>438035.35999999987</v>
      </c>
      <c r="AJ1472" s="16">
        <v>438035.35999999987</v>
      </c>
      <c r="AK1472" s="16">
        <v>438035.35999999987</v>
      </c>
      <c r="AL1472" s="16">
        <v>438035.36000000034</v>
      </c>
      <c r="AM1472" s="16">
        <v>438039.36000000034</v>
      </c>
      <c r="AN1472" s="16">
        <v>1153771.3799999999</v>
      </c>
      <c r="AO1472" s="16">
        <v>1153771.42</v>
      </c>
      <c r="AP1472" s="16">
        <v>1153771.419999999</v>
      </c>
      <c r="AQ1472" s="16">
        <v>1153771.42</v>
      </c>
      <c r="AR1472" s="16">
        <v>1153771.42</v>
      </c>
      <c r="AS1472" s="16">
        <v>1153771.42</v>
      </c>
      <c r="AT1472" s="16">
        <v>1153771.42</v>
      </c>
      <c r="AU1472" s="16">
        <v>1153771.42</v>
      </c>
      <c r="AV1472" s="16">
        <v>1153771.42</v>
      </c>
      <c r="AW1472" s="16">
        <v>1153771.4199999981</v>
      </c>
      <c r="AX1472" s="16">
        <v>1153771.4200000018</v>
      </c>
      <c r="AY1472" s="16">
        <v>1153771.4200000018</v>
      </c>
      <c r="AZ1472" s="16">
        <v>1749573.629999999</v>
      </c>
      <c r="BA1472" s="16">
        <v>1749573.6699999981</v>
      </c>
      <c r="BB1472" s="16">
        <v>1749573.6700000018</v>
      </c>
      <c r="BC1472" s="16">
        <v>1749573.6700000018</v>
      </c>
      <c r="BD1472" s="16">
        <v>1749573.6700000018</v>
      </c>
      <c r="BE1472" s="16">
        <v>1749573.6700000018</v>
      </c>
      <c r="BF1472" s="16">
        <v>1749573.6700000018</v>
      </c>
      <c r="BG1472" s="16">
        <v>1749573.6700000018</v>
      </c>
      <c r="BH1472" s="16">
        <v>1749573.6700000018</v>
      </c>
      <c r="BI1472" s="16">
        <v>1749573.6700000018</v>
      </c>
      <c r="BJ1472" s="16">
        <v>1749573.6700000018</v>
      </c>
      <c r="BK1472" s="16">
        <v>1749573.6700000018</v>
      </c>
      <c r="BL1472" s="16">
        <v>1943292.8699999973</v>
      </c>
      <c r="BM1472" s="16">
        <v>1943292.8299999982</v>
      </c>
      <c r="BN1472" s="16">
        <v>1943292.8299999982</v>
      </c>
      <c r="BO1472" s="16">
        <v>1943292.8299999982</v>
      </c>
      <c r="BP1472" s="16">
        <v>1943292.8299999982</v>
      </c>
      <c r="BQ1472" s="16">
        <v>1943292.8299999982</v>
      </c>
      <c r="BR1472" s="16">
        <v>1943292.8299999982</v>
      </c>
      <c r="BS1472" s="16">
        <v>1943292.8299999982</v>
      </c>
      <c r="BT1472" s="16">
        <v>1943292.8299999982</v>
      </c>
      <c r="BU1472" s="16">
        <v>1943292.8299999982</v>
      </c>
      <c r="BV1472" s="16">
        <v>1943292.8299999982</v>
      </c>
      <c r="BW1472" s="16">
        <v>1943292.8299999982</v>
      </c>
      <c r="BX1472" s="14">
        <f t="shared" si="22"/>
        <v>40096569.320000015</v>
      </c>
    </row>
    <row r="1473" spans="1:76" s="17" customFormat="1" x14ac:dyDescent="0.3">
      <c r="A1473" s="7" t="s">
        <v>468</v>
      </c>
      <c r="B1473" s="8" t="s">
        <v>3759</v>
      </c>
      <c r="C1473" s="21" t="s">
        <v>3760</v>
      </c>
      <c r="D1473" s="9">
        <v>36500</v>
      </c>
      <c r="E1473" s="9" t="s">
        <v>3759</v>
      </c>
      <c r="F1473" s="10" t="str">
        <f>VLOOKUP($E1473,'FP MD'!$A:$F,2,FALSE)</f>
        <v>LTC Upgrades to support IVVC</v>
      </c>
      <c r="G1473" s="10" t="s">
        <v>495</v>
      </c>
      <c r="H1473" s="10" t="s">
        <v>507</v>
      </c>
      <c r="I1473" s="10" t="s">
        <v>521</v>
      </c>
      <c r="J1473" s="10" t="str">
        <f>VLOOKUP($E1473,'FP MD'!$A:$F,3,FALSE)</f>
        <v>Adv Dist Infrastructure (ADI)</v>
      </c>
      <c r="K1473" s="10" t="str">
        <f>VLOOKUP($E1473,'FP MD'!$A:$F,4,FALSE)</f>
        <v/>
      </c>
      <c r="L1473" s="10" t="str">
        <f>VLOOKUP($E1473,'FP MD'!$A:$F,5,FALSE)</f>
        <v/>
      </c>
      <c r="M1473" s="10">
        <f>VLOOKUP($E1473,'FP MD'!$A:$F,6,FALSE)</f>
        <v>0</v>
      </c>
      <c r="N1473" s="11" t="s">
        <v>97</v>
      </c>
      <c r="O1473" s="15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319574.81</v>
      </c>
      <c r="AD1473" s="16">
        <v>319574.81</v>
      </c>
      <c r="AE1473" s="16">
        <v>319574.80999999994</v>
      </c>
      <c r="AF1473" s="16">
        <v>319574.81000000006</v>
      </c>
      <c r="AG1473" s="16">
        <v>319574.81000000006</v>
      </c>
      <c r="AH1473" s="16">
        <v>319574.81000000006</v>
      </c>
      <c r="AI1473" s="16">
        <v>319574.80999999982</v>
      </c>
      <c r="AJ1473" s="16">
        <v>319576.81000000006</v>
      </c>
      <c r="AK1473" s="16">
        <v>0</v>
      </c>
      <c r="AL1473" s="16">
        <v>0</v>
      </c>
      <c r="AM1473" s="16">
        <v>-2.0000000018626451E-2</v>
      </c>
      <c r="AN1473" s="16">
        <v>390702.12999999989</v>
      </c>
      <c r="AO1473" s="16">
        <v>390702.16999999993</v>
      </c>
      <c r="AP1473" s="16">
        <v>390702.16999999993</v>
      </c>
      <c r="AQ1473" s="16">
        <v>390702.16999999993</v>
      </c>
      <c r="AR1473" s="16">
        <v>390702.16999999993</v>
      </c>
      <c r="AS1473" s="16">
        <v>390702.16999999993</v>
      </c>
      <c r="AT1473" s="16">
        <v>390702.16999999993</v>
      </c>
      <c r="AU1473" s="16">
        <v>390702.16999999993</v>
      </c>
      <c r="AV1473" s="16">
        <v>390702.16999999993</v>
      </c>
      <c r="AW1473" s="16">
        <v>390702.16999999993</v>
      </c>
      <c r="AX1473" s="16">
        <v>390702.16999999993</v>
      </c>
      <c r="AY1473" s="16">
        <v>390702.16999999993</v>
      </c>
      <c r="AZ1473" s="16">
        <v>404364.87999999989</v>
      </c>
      <c r="BA1473" s="16">
        <v>404364.91999999993</v>
      </c>
      <c r="BB1473" s="16">
        <v>404364.92000000086</v>
      </c>
      <c r="BC1473" s="16">
        <v>404364.91999999993</v>
      </c>
      <c r="BD1473" s="16">
        <v>404364.91999999993</v>
      </c>
      <c r="BE1473" s="16">
        <v>404364.91999999993</v>
      </c>
      <c r="BF1473" s="16">
        <v>404364.91999999993</v>
      </c>
      <c r="BG1473" s="16">
        <v>404364.91999999993</v>
      </c>
      <c r="BH1473" s="16">
        <v>404364.91999999993</v>
      </c>
      <c r="BI1473" s="16">
        <v>404364.91999999993</v>
      </c>
      <c r="BJ1473" s="16">
        <v>404364.91999999993</v>
      </c>
      <c r="BK1473" s="16">
        <v>404364.91999999993</v>
      </c>
      <c r="BL1473" s="16">
        <v>480433.61999999918</v>
      </c>
      <c r="BM1473" s="16">
        <v>480433.58000000007</v>
      </c>
      <c r="BN1473" s="16">
        <v>480433.58000000007</v>
      </c>
      <c r="BO1473" s="16">
        <v>480433.58000000007</v>
      </c>
      <c r="BP1473" s="16">
        <v>480433.58000000007</v>
      </c>
      <c r="BQ1473" s="16">
        <v>480433.58000000007</v>
      </c>
      <c r="BR1473" s="16">
        <v>480433.58000000007</v>
      </c>
      <c r="BS1473" s="16">
        <v>480433.58000000007</v>
      </c>
      <c r="BT1473" s="16">
        <v>480433.58000000007</v>
      </c>
      <c r="BU1473" s="16">
        <v>480433.57999999821</v>
      </c>
      <c r="BV1473" s="16">
        <v>480433.57999999821</v>
      </c>
      <c r="BW1473" s="16">
        <v>480433.57999999821</v>
      </c>
      <c r="BX1473" s="14">
        <f t="shared" si="22"/>
        <v>12097405.459999999</v>
      </c>
    </row>
    <row r="1474" spans="1:76" s="17" customFormat="1" x14ac:dyDescent="0.3">
      <c r="A1474" s="7" t="s">
        <v>468</v>
      </c>
      <c r="B1474" s="8" t="s">
        <v>3739</v>
      </c>
      <c r="C1474" s="21" t="s">
        <v>3761</v>
      </c>
      <c r="D1474" s="9">
        <v>36500</v>
      </c>
      <c r="E1474" s="9" t="s">
        <v>3739</v>
      </c>
      <c r="F1474" s="10" t="str">
        <f>VLOOKUP($E1474,'FP MD'!$A:$F,2,FALSE)</f>
        <v>Grid Mod Upgrade to digital relays</v>
      </c>
      <c r="G1474" s="10" t="s">
        <v>3454</v>
      </c>
      <c r="H1474" s="10" t="s">
        <v>3507</v>
      </c>
      <c r="I1474" s="10" t="s">
        <v>3508</v>
      </c>
      <c r="J1474" s="10" t="str">
        <f>VLOOKUP($E1474,'FP MD'!$A:$F,3,FALSE)</f>
        <v>Adv Dist Infrastructure (ADI)</v>
      </c>
      <c r="K1474" s="10" t="str">
        <f>VLOOKUP($E1474,'FP MD'!$A:$F,4,FALSE)</f>
        <v/>
      </c>
      <c r="L1474" s="10" t="str">
        <f>VLOOKUP($E1474,'FP MD'!$A:$F,5,FALSE)</f>
        <v/>
      </c>
      <c r="M1474" s="10">
        <f>VLOOKUP($E1474,'FP MD'!$A:$F,6,FALSE)</f>
        <v>0</v>
      </c>
      <c r="N1474" s="11" t="s">
        <v>97</v>
      </c>
      <c r="O1474" s="15">
        <v>0</v>
      </c>
      <c r="P1474" s="16">
        <v>166666</v>
      </c>
      <c r="Q1474" s="16">
        <v>166666</v>
      </c>
      <c r="R1474" s="16">
        <v>166666</v>
      </c>
      <c r="S1474" s="16">
        <v>166666</v>
      </c>
      <c r="T1474" s="16">
        <v>166666</v>
      </c>
      <c r="U1474" s="16">
        <v>166666</v>
      </c>
      <c r="V1474" s="16">
        <v>166666</v>
      </c>
      <c r="W1474" s="16">
        <v>166666</v>
      </c>
      <c r="X1474" s="16">
        <v>166666</v>
      </c>
      <c r="Y1474" s="16">
        <v>166666</v>
      </c>
      <c r="Z1474" s="16">
        <v>166666</v>
      </c>
      <c r="AA1474" s="16">
        <v>166674</v>
      </c>
      <c r="AB1474" s="16">
        <v>276777.46999999974</v>
      </c>
      <c r="AC1474" s="16">
        <v>303315.27</v>
      </c>
      <c r="AD1474" s="16">
        <v>303315.27</v>
      </c>
      <c r="AE1474" s="16">
        <v>303315.27</v>
      </c>
      <c r="AF1474" s="16">
        <v>303315.27</v>
      </c>
      <c r="AG1474" s="16">
        <v>303315.27</v>
      </c>
      <c r="AH1474" s="16">
        <v>303315.27</v>
      </c>
      <c r="AI1474" s="16">
        <v>303315.26999999955</v>
      </c>
      <c r="AJ1474" s="16">
        <v>329853.45000000019</v>
      </c>
      <c r="AK1474" s="16">
        <v>329853.45000000019</v>
      </c>
      <c r="AL1474" s="16">
        <v>303315.26999999955</v>
      </c>
      <c r="AM1474" s="16">
        <v>303315.24000000022</v>
      </c>
      <c r="AN1474" s="16">
        <v>506917.37000000011</v>
      </c>
      <c r="AO1474" s="16">
        <v>506917.33000000007</v>
      </c>
      <c r="AP1474" s="16">
        <v>506917.33000000007</v>
      </c>
      <c r="AQ1474" s="16">
        <v>506917.33000000007</v>
      </c>
      <c r="AR1474" s="16">
        <v>506917.33000000007</v>
      </c>
      <c r="AS1474" s="16">
        <v>506917.32999999914</v>
      </c>
      <c r="AT1474" s="16">
        <v>506917.33000000007</v>
      </c>
      <c r="AU1474" s="16">
        <v>506917.33000000007</v>
      </c>
      <c r="AV1474" s="16">
        <v>506917.33000000007</v>
      </c>
      <c r="AW1474" s="16">
        <v>506917.33000000007</v>
      </c>
      <c r="AX1474" s="16">
        <v>506917.33000000007</v>
      </c>
      <c r="AY1474" s="16">
        <v>506917.33000000007</v>
      </c>
      <c r="AZ1474" s="16">
        <v>610505.88000000082</v>
      </c>
      <c r="BA1474" s="16">
        <v>610505.91999999993</v>
      </c>
      <c r="BB1474" s="16">
        <v>610505.91999999993</v>
      </c>
      <c r="BC1474" s="16">
        <v>610505.91999999993</v>
      </c>
      <c r="BD1474" s="16">
        <v>610505.91999999993</v>
      </c>
      <c r="BE1474" s="16">
        <v>610505.91999999993</v>
      </c>
      <c r="BF1474" s="16">
        <v>610505.91999999993</v>
      </c>
      <c r="BG1474" s="16">
        <v>610505.91999999993</v>
      </c>
      <c r="BH1474" s="16">
        <v>610505.92000000179</v>
      </c>
      <c r="BI1474" s="16">
        <v>610505.92000000179</v>
      </c>
      <c r="BJ1474" s="16">
        <v>610505.92000000179</v>
      </c>
      <c r="BK1474" s="16">
        <v>610505.92000000179</v>
      </c>
      <c r="BL1474" s="16">
        <v>125000</v>
      </c>
      <c r="BM1474" s="16">
        <v>125000</v>
      </c>
      <c r="BN1474" s="16">
        <v>125000</v>
      </c>
      <c r="BO1474" s="16">
        <v>125000</v>
      </c>
      <c r="BP1474" s="16">
        <v>125000</v>
      </c>
      <c r="BQ1474" s="16">
        <v>125000</v>
      </c>
      <c r="BR1474" s="16">
        <v>125000</v>
      </c>
      <c r="BS1474" s="16">
        <v>125000</v>
      </c>
      <c r="BT1474" s="16">
        <v>125000</v>
      </c>
      <c r="BU1474" s="16">
        <v>125000</v>
      </c>
      <c r="BV1474" s="16">
        <v>125000</v>
      </c>
      <c r="BW1474" s="16">
        <v>125000</v>
      </c>
      <c r="BX1474" s="14">
        <f t="shared" ref="BX1474:BX1537" si="23">SUM(P1474:BK1474)</f>
        <v>19075400.770000007</v>
      </c>
    </row>
    <row r="1475" spans="1:76" s="17" customFormat="1" x14ac:dyDescent="0.3">
      <c r="A1475" s="7" t="s">
        <v>462</v>
      </c>
      <c r="B1475" s="8" t="s">
        <v>3762</v>
      </c>
      <c r="C1475" s="21" t="s">
        <v>3763</v>
      </c>
      <c r="D1475" s="9">
        <v>36500</v>
      </c>
      <c r="E1475" s="9" t="s">
        <v>3739</v>
      </c>
      <c r="F1475" s="10" t="str">
        <f>VLOOKUP($E1475,'FP MD'!$A:$F,2,FALSE)</f>
        <v>Grid Mod Upgrade to digital relays</v>
      </c>
      <c r="G1475" s="10" t="s">
        <v>3454</v>
      </c>
      <c r="H1475" s="10" t="s">
        <v>3507</v>
      </c>
      <c r="I1475" s="10" t="s">
        <v>3764</v>
      </c>
      <c r="J1475" s="10" t="str">
        <f>VLOOKUP($E1475,'FP MD'!$A:$F,3,FALSE)</f>
        <v>Adv Dist Infrastructure (ADI)</v>
      </c>
      <c r="K1475" s="10" t="str">
        <f>VLOOKUP($E1475,'FP MD'!$A:$F,4,FALSE)</f>
        <v/>
      </c>
      <c r="L1475" s="10" t="str">
        <f>VLOOKUP($E1475,'FP MD'!$A:$F,5,FALSE)</f>
        <v/>
      </c>
      <c r="M1475" s="10">
        <f>VLOOKUP($E1475,'FP MD'!$A:$F,6,FALSE)</f>
        <v>0</v>
      </c>
      <c r="N1475" s="11">
        <v>202412</v>
      </c>
      <c r="O1475" s="15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12375.28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0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0</v>
      </c>
      <c r="BE1475" s="16">
        <v>0</v>
      </c>
      <c r="BF1475" s="16">
        <v>0</v>
      </c>
      <c r="BG1475" s="16">
        <v>0</v>
      </c>
      <c r="BH1475" s="16">
        <v>0</v>
      </c>
      <c r="BI1475" s="16">
        <v>0</v>
      </c>
      <c r="BJ1475" s="16">
        <v>0</v>
      </c>
      <c r="BK1475" s="16">
        <v>0</v>
      </c>
      <c r="BL1475" s="16">
        <v>0</v>
      </c>
      <c r="BM1475" s="16">
        <v>0</v>
      </c>
      <c r="BN1475" s="16">
        <v>0</v>
      </c>
      <c r="BO1475" s="16">
        <v>0</v>
      </c>
      <c r="BP1475" s="16">
        <v>0</v>
      </c>
      <c r="BQ1475" s="16">
        <v>0</v>
      </c>
      <c r="BR1475" s="16">
        <v>0</v>
      </c>
      <c r="BS1475" s="16">
        <v>0</v>
      </c>
      <c r="BT1475" s="16">
        <v>0</v>
      </c>
      <c r="BU1475" s="16">
        <v>0</v>
      </c>
      <c r="BV1475" s="16">
        <v>0</v>
      </c>
      <c r="BW1475" s="16">
        <v>0</v>
      </c>
      <c r="BX1475" s="14">
        <f t="shared" si="23"/>
        <v>12375.28</v>
      </c>
    </row>
    <row r="1476" spans="1:76" s="17" customFormat="1" x14ac:dyDescent="0.3">
      <c r="A1476" s="7" t="s">
        <v>462</v>
      </c>
      <c r="B1476" s="8" t="s">
        <v>3765</v>
      </c>
      <c r="C1476" s="21" t="s">
        <v>3766</v>
      </c>
      <c r="D1476" s="9">
        <v>36500</v>
      </c>
      <c r="E1476" s="9" t="s">
        <v>3739</v>
      </c>
      <c r="F1476" s="10" t="str">
        <f>VLOOKUP($E1476,'FP MD'!$A:$F,2,FALSE)</f>
        <v>Grid Mod Upgrade to digital relays</v>
      </c>
      <c r="G1476" s="10" t="s">
        <v>3454</v>
      </c>
      <c r="H1476" s="10" t="s">
        <v>3507</v>
      </c>
      <c r="I1476" s="10" t="s">
        <v>3767</v>
      </c>
      <c r="J1476" s="10" t="str">
        <f>VLOOKUP($E1476,'FP MD'!$A:$F,3,FALSE)</f>
        <v>Adv Dist Infrastructure (ADI)</v>
      </c>
      <c r="K1476" s="10" t="str">
        <f>VLOOKUP($E1476,'FP MD'!$A:$F,4,FALSE)</f>
        <v/>
      </c>
      <c r="L1476" s="10" t="str">
        <f>VLOOKUP($E1476,'FP MD'!$A:$F,5,FALSE)</f>
        <v/>
      </c>
      <c r="M1476" s="10">
        <f>VLOOKUP($E1476,'FP MD'!$A:$F,6,FALSE)</f>
        <v>0</v>
      </c>
      <c r="N1476" s="11">
        <v>202412</v>
      </c>
      <c r="O1476" s="15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134320.61000000002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16">
        <v>0</v>
      </c>
      <c r="AX1476" s="16">
        <v>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0</v>
      </c>
      <c r="BG1476" s="16">
        <v>0</v>
      </c>
      <c r="BH1476" s="16">
        <v>0</v>
      </c>
      <c r="BI1476" s="16">
        <v>0</v>
      </c>
      <c r="BJ1476" s="16">
        <v>0</v>
      </c>
      <c r="BK1476" s="16">
        <v>0</v>
      </c>
      <c r="BL1476" s="16">
        <v>0</v>
      </c>
      <c r="BM1476" s="16">
        <v>0</v>
      </c>
      <c r="BN1476" s="16">
        <v>0</v>
      </c>
      <c r="BO1476" s="16">
        <v>0</v>
      </c>
      <c r="BP1476" s="16">
        <v>0</v>
      </c>
      <c r="BQ1476" s="16">
        <v>0</v>
      </c>
      <c r="BR1476" s="16">
        <v>0</v>
      </c>
      <c r="BS1476" s="16">
        <v>0</v>
      </c>
      <c r="BT1476" s="16">
        <v>0</v>
      </c>
      <c r="BU1476" s="16">
        <v>0</v>
      </c>
      <c r="BV1476" s="16">
        <v>0</v>
      </c>
      <c r="BW1476" s="16">
        <v>0</v>
      </c>
      <c r="BX1476" s="14">
        <f t="shared" si="23"/>
        <v>134320.61000000002</v>
      </c>
    </row>
    <row r="1477" spans="1:76" s="17" customFormat="1" x14ac:dyDescent="0.3">
      <c r="A1477" s="7" t="s">
        <v>462</v>
      </c>
      <c r="B1477" s="8" t="s">
        <v>3768</v>
      </c>
      <c r="C1477" s="21" t="s">
        <v>3769</v>
      </c>
      <c r="D1477" s="9">
        <v>36500</v>
      </c>
      <c r="E1477" s="9" t="s">
        <v>3739</v>
      </c>
      <c r="F1477" s="10" t="str">
        <f>VLOOKUP($E1477,'FP MD'!$A:$F,2,FALSE)</f>
        <v>Grid Mod Upgrade to digital relays</v>
      </c>
      <c r="G1477" s="10" t="s">
        <v>2629</v>
      </c>
      <c r="H1477" s="10" t="s">
        <v>3770</v>
      </c>
      <c r="I1477" s="10" t="s">
        <v>3771</v>
      </c>
      <c r="J1477" s="10" t="str">
        <f>VLOOKUP($E1477,'FP MD'!$A:$F,3,FALSE)</f>
        <v>Adv Dist Infrastructure (ADI)</v>
      </c>
      <c r="K1477" s="10" t="str">
        <f>VLOOKUP($E1477,'FP MD'!$A:$F,4,FALSE)</f>
        <v/>
      </c>
      <c r="L1477" s="10" t="str">
        <f>VLOOKUP($E1477,'FP MD'!$A:$F,5,FALSE)</f>
        <v/>
      </c>
      <c r="M1477" s="10">
        <f>VLOOKUP($E1477,'FP MD'!$A:$F,6,FALSE)</f>
        <v>0</v>
      </c>
      <c r="N1477" s="11">
        <v>202412</v>
      </c>
      <c r="O1477" s="15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8929.4500000000007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0</v>
      </c>
      <c r="AO1477" s="16">
        <v>0</v>
      </c>
      <c r="AP1477" s="16">
        <v>0</v>
      </c>
      <c r="AQ1477" s="16">
        <v>0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0</v>
      </c>
      <c r="BF1477" s="16">
        <v>0</v>
      </c>
      <c r="BG1477" s="16">
        <v>0</v>
      </c>
      <c r="BH1477" s="16">
        <v>0</v>
      </c>
      <c r="BI1477" s="16">
        <v>0</v>
      </c>
      <c r="BJ1477" s="16">
        <v>0</v>
      </c>
      <c r="BK1477" s="16">
        <v>0</v>
      </c>
      <c r="BL1477" s="16">
        <v>0</v>
      </c>
      <c r="BM1477" s="16">
        <v>0</v>
      </c>
      <c r="BN1477" s="16">
        <v>0</v>
      </c>
      <c r="BO1477" s="16">
        <v>0</v>
      </c>
      <c r="BP1477" s="16">
        <v>0</v>
      </c>
      <c r="BQ1477" s="16">
        <v>0</v>
      </c>
      <c r="BR1477" s="16">
        <v>0</v>
      </c>
      <c r="BS1477" s="16">
        <v>0</v>
      </c>
      <c r="BT1477" s="16">
        <v>0</v>
      </c>
      <c r="BU1477" s="16">
        <v>0</v>
      </c>
      <c r="BV1477" s="16">
        <v>0</v>
      </c>
      <c r="BW1477" s="16">
        <v>0</v>
      </c>
      <c r="BX1477" s="14">
        <f t="shared" si="23"/>
        <v>8929.4500000000007</v>
      </c>
    </row>
    <row r="1478" spans="1:76" s="17" customFormat="1" x14ac:dyDescent="0.3">
      <c r="A1478" s="7" t="s">
        <v>462</v>
      </c>
      <c r="B1478" s="8" t="s">
        <v>3772</v>
      </c>
      <c r="C1478" s="21" t="s">
        <v>3773</v>
      </c>
      <c r="D1478" s="9">
        <v>36500</v>
      </c>
      <c r="E1478" s="9" t="s">
        <v>3739</v>
      </c>
      <c r="F1478" s="10" t="str">
        <f>VLOOKUP($E1478,'FP MD'!$A:$F,2,FALSE)</f>
        <v>Grid Mod Upgrade to digital relays</v>
      </c>
      <c r="G1478" s="10" t="s">
        <v>3454</v>
      </c>
      <c r="H1478" s="10" t="s">
        <v>3507</v>
      </c>
      <c r="I1478" s="10" t="s">
        <v>3774</v>
      </c>
      <c r="J1478" s="10" t="str">
        <f>VLOOKUP($E1478,'FP MD'!$A:$F,3,FALSE)</f>
        <v>Adv Dist Infrastructure (ADI)</v>
      </c>
      <c r="K1478" s="10" t="str">
        <f>VLOOKUP($E1478,'FP MD'!$A:$F,4,FALSE)</f>
        <v/>
      </c>
      <c r="L1478" s="10" t="str">
        <f>VLOOKUP($E1478,'FP MD'!$A:$F,5,FALSE)</f>
        <v/>
      </c>
      <c r="M1478" s="10">
        <f>VLOOKUP($E1478,'FP MD'!$A:$F,6,FALSE)</f>
        <v>0</v>
      </c>
      <c r="N1478" s="11">
        <v>202412</v>
      </c>
      <c r="O1478" s="15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37422.78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0</v>
      </c>
      <c r="BD1478" s="16">
        <v>0</v>
      </c>
      <c r="BE1478" s="16">
        <v>0</v>
      </c>
      <c r="BF1478" s="16">
        <v>0</v>
      </c>
      <c r="BG1478" s="16">
        <v>0</v>
      </c>
      <c r="BH1478" s="16">
        <v>0</v>
      </c>
      <c r="BI1478" s="16">
        <v>0</v>
      </c>
      <c r="BJ1478" s="16">
        <v>0</v>
      </c>
      <c r="BK1478" s="16">
        <v>0</v>
      </c>
      <c r="BL1478" s="16">
        <v>0</v>
      </c>
      <c r="BM1478" s="16">
        <v>0</v>
      </c>
      <c r="BN1478" s="16">
        <v>0</v>
      </c>
      <c r="BO1478" s="16">
        <v>0</v>
      </c>
      <c r="BP1478" s="16">
        <v>0</v>
      </c>
      <c r="BQ1478" s="16">
        <v>0</v>
      </c>
      <c r="BR1478" s="16">
        <v>0</v>
      </c>
      <c r="BS1478" s="16">
        <v>0</v>
      </c>
      <c r="BT1478" s="16">
        <v>0</v>
      </c>
      <c r="BU1478" s="16">
        <v>0</v>
      </c>
      <c r="BV1478" s="16">
        <v>0</v>
      </c>
      <c r="BW1478" s="16">
        <v>0</v>
      </c>
      <c r="BX1478" s="14">
        <f t="shared" si="23"/>
        <v>37422.78</v>
      </c>
    </row>
    <row r="1479" spans="1:76" s="17" customFormat="1" x14ac:dyDescent="0.3">
      <c r="A1479" s="7" t="s">
        <v>462</v>
      </c>
      <c r="B1479" s="8" t="s">
        <v>3775</v>
      </c>
      <c r="C1479" s="21" t="s">
        <v>3776</v>
      </c>
      <c r="D1479" s="9">
        <v>36500</v>
      </c>
      <c r="E1479" s="9" t="s">
        <v>3739</v>
      </c>
      <c r="F1479" s="10" t="str">
        <f>VLOOKUP($E1479,'FP MD'!$A:$F,2,FALSE)</f>
        <v>Grid Mod Upgrade to digital relays</v>
      </c>
      <c r="G1479" s="10" t="s">
        <v>3454</v>
      </c>
      <c r="H1479" s="10" t="s">
        <v>3507</v>
      </c>
      <c r="I1479" s="10" t="s">
        <v>3777</v>
      </c>
      <c r="J1479" s="10" t="str">
        <f>VLOOKUP($E1479,'FP MD'!$A:$F,3,FALSE)</f>
        <v>Adv Dist Infrastructure (ADI)</v>
      </c>
      <c r="K1479" s="10" t="str">
        <f>VLOOKUP($E1479,'FP MD'!$A:$F,4,FALSE)</f>
        <v/>
      </c>
      <c r="L1479" s="10" t="str">
        <f>VLOOKUP($E1479,'FP MD'!$A:$F,5,FALSE)</f>
        <v/>
      </c>
      <c r="M1479" s="10">
        <f>VLOOKUP($E1479,'FP MD'!$A:$F,6,FALSE)</f>
        <v>0</v>
      </c>
      <c r="N1479" s="11">
        <v>202402</v>
      </c>
      <c r="O1479" s="15">
        <v>0</v>
      </c>
      <c r="P1479" s="16">
        <v>0</v>
      </c>
      <c r="Q1479" s="16">
        <v>392685.53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0</v>
      </c>
      <c r="AX1479" s="16">
        <v>0</v>
      </c>
      <c r="AY1479" s="16">
        <v>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0</v>
      </c>
      <c r="BG1479" s="16">
        <v>0</v>
      </c>
      <c r="BH1479" s="16">
        <v>0</v>
      </c>
      <c r="BI1479" s="16">
        <v>0</v>
      </c>
      <c r="BJ1479" s="16">
        <v>0</v>
      </c>
      <c r="BK1479" s="16">
        <v>0</v>
      </c>
      <c r="BL1479" s="16">
        <v>0</v>
      </c>
      <c r="BM1479" s="16">
        <v>0</v>
      </c>
      <c r="BN1479" s="16">
        <v>0</v>
      </c>
      <c r="BO1479" s="16">
        <v>0</v>
      </c>
      <c r="BP1479" s="16">
        <v>0</v>
      </c>
      <c r="BQ1479" s="16">
        <v>0</v>
      </c>
      <c r="BR1479" s="16">
        <v>0</v>
      </c>
      <c r="BS1479" s="16">
        <v>0</v>
      </c>
      <c r="BT1479" s="16">
        <v>0</v>
      </c>
      <c r="BU1479" s="16">
        <v>0</v>
      </c>
      <c r="BV1479" s="16">
        <v>0</v>
      </c>
      <c r="BW1479" s="16">
        <v>0</v>
      </c>
      <c r="BX1479" s="14">
        <f t="shared" si="23"/>
        <v>392685.53</v>
      </c>
    </row>
    <row r="1480" spans="1:76" s="17" customFormat="1" x14ac:dyDescent="0.3">
      <c r="A1480" s="7" t="s">
        <v>462</v>
      </c>
      <c r="B1480" s="8" t="s">
        <v>3778</v>
      </c>
      <c r="C1480" s="21" t="s">
        <v>3779</v>
      </c>
      <c r="D1480" s="9">
        <v>36500</v>
      </c>
      <c r="E1480" s="9" t="s">
        <v>3739</v>
      </c>
      <c r="F1480" s="10" t="str">
        <f>VLOOKUP($E1480,'FP MD'!$A:$F,2,FALSE)</f>
        <v>Grid Mod Upgrade to digital relays</v>
      </c>
      <c r="G1480" s="10" t="s">
        <v>3454</v>
      </c>
      <c r="H1480" s="10" t="s">
        <v>3507</v>
      </c>
      <c r="I1480" s="10" t="s">
        <v>3742</v>
      </c>
      <c r="J1480" s="10" t="str">
        <f>VLOOKUP($E1480,'FP MD'!$A:$F,3,FALSE)</f>
        <v>Adv Dist Infrastructure (ADI)</v>
      </c>
      <c r="K1480" s="10" t="str">
        <f>VLOOKUP($E1480,'FP MD'!$A:$F,4,FALSE)</f>
        <v/>
      </c>
      <c r="L1480" s="10" t="str">
        <f>VLOOKUP($E1480,'FP MD'!$A:$F,5,FALSE)</f>
        <v/>
      </c>
      <c r="M1480" s="10">
        <f>VLOOKUP($E1480,'FP MD'!$A:$F,6,FALSE)</f>
        <v>0</v>
      </c>
      <c r="N1480" s="11">
        <v>202412</v>
      </c>
      <c r="O1480" s="15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88817.66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0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0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0</v>
      </c>
      <c r="BG1480" s="16">
        <v>0</v>
      </c>
      <c r="BH1480" s="16">
        <v>0</v>
      </c>
      <c r="BI1480" s="16">
        <v>0</v>
      </c>
      <c r="BJ1480" s="16">
        <v>0</v>
      </c>
      <c r="BK1480" s="16">
        <v>0</v>
      </c>
      <c r="BL1480" s="16">
        <v>0</v>
      </c>
      <c r="BM1480" s="16">
        <v>0</v>
      </c>
      <c r="BN1480" s="16">
        <v>0</v>
      </c>
      <c r="BO1480" s="16">
        <v>0</v>
      </c>
      <c r="BP1480" s="16">
        <v>0</v>
      </c>
      <c r="BQ1480" s="16">
        <v>0</v>
      </c>
      <c r="BR1480" s="16">
        <v>0</v>
      </c>
      <c r="BS1480" s="16">
        <v>0</v>
      </c>
      <c r="BT1480" s="16">
        <v>0</v>
      </c>
      <c r="BU1480" s="16">
        <v>0</v>
      </c>
      <c r="BV1480" s="16">
        <v>0</v>
      </c>
      <c r="BW1480" s="16">
        <v>0</v>
      </c>
      <c r="BX1480" s="14">
        <f t="shared" si="23"/>
        <v>88817.66</v>
      </c>
    </row>
    <row r="1481" spans="1:76" s="17" customFormat="1" x14ac:dyDescent="0.3">
      <c r="A1481" s="7" t="s">
        <v>462</v>
      </c>
      <c r="B1481" s="8" t="s">
        <v>3780</v>
      </c>
      <c r="C1481" s="21" t="s">
        <v>3781</v>
      </c>
      <c r="D1481" s="9">
        <v>36500</v>
      </c>
      <c r="E1481" s="9" t="s">
        <v>3739</v>
      </c>
      <c r="F1481" s="10" t="str">
        <f>VLOOKUP($E1481,'FP MD'!$A:$F,2,FALSE)</f>
        <v>Grid Mod Upgrade to digital relays</v>
      </c>
      <c r="G1481" s="10" t="s">
        <v>3454</v>
      </c>
      <c r="H1481" s="10" t="s">
        <v>3507</v>
      </c>
      <c r="I1481" s="10" t="s">
        <v>3782</v>
      </c>
      <c r="J1481" s="10" t="str">
        <f>VLOOKUP($E1481,'FP MD'!$A:$F,3,FALSE)</f>
        <v>Adv Dist Infrastructure (ADI)</v>
      </c>
      <c r="K1481" s="10" t="str">
        <f>VLOOKUP($E1481,'FP MD'!$A:$F,4,FALSE)</f>
        <v/>
      </c>
      <c r="L1481" s="10" t="str">
        <f>VLOOKUP($E1481,'FP MD'!$A:$F,5,FALSE)</f>
        <v/>
      </c>
      <c r="M1481" s="10">
        <f>VLOOKUP($E1481,'FP MD'!$A:$F,6,FALSE)</f>
        <v>0</v>
      </c>
      <c r="N1481" s="11">
        <v>202412</v>
      </c>
      <c r="O1481" s="15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34100.44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0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6">
        <v>0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  <c r="BI1481" s="16">
        <v>0</v>
      </c>
      <c r="BJ1481" s="16">
        <v>0</v>
      </c>
      <c r="BK1481" s="16">
        <v>0</v>
      </c>
      <c r="BL1481" s="16">
        <v>0</v>
      </c>
      <c r="BM1481" s="16">
        <v>0</v>
      </c>
      <c r="BN1481" s="16">
        <v>0</v>
      </c>
      <c r="BO1481" s="16">
        <v>0</v>
      </c>
      <c r="BP1481" s="16">
        <v>0</v>
      </c>
      <c r="BQ1481" s="16">
        <v>0</v>
      </c>
      <c r="BR1481" s="16">
        <v>0</v>
      </c>
      <c r="BS1481" s="16">
        <v>0</v>
      </c>
      <c r="BT1481" s="16">
        <v>0</v>
      </c>
      <c r="BU1481" s="16">
        <v>0</v>
      </c>
      <c r="BV1481" s="16">
        <v>0</v>
      </c>
      <c r="BW1481" s="16">
        <v>0</v>
      </c>
      <c r="BX1481" s="14">
        <f t="shared" si="23"/>
        <v>34100.44</v>
      </c>
    </row>
    <row r="1482" spans="1:76" s="17" customFormat="1" x14ac:dyDescent="0.3">
      <c r="A1482" s="7" t="s">
        <v>462</v>
      </c>
      <c r="B1482" s="8" t="s">
        <v>3783</v>
      </c>
      <c r="C1482" s="21" t="s">
        <v>3784</v>
      </c>
      <c r="D1482" s="9">
        <v>36700</v>
      </c>
      <c r="E1482" s="9" t="s">
        <v>3785</v>
      </c>
      <c r="F1482" s="10" t="str">
        <f>VLOOKUP($E1482,'FP MD'!$A:$F,2,FALSE)</f>
        <v>SPP - Dist OH to UG Conversion (LUG</v>
      </c>
      <c r="G1482" s="10" t="s">
        <v>495</v>
      </c>
      <c r="H1482" s="10" t="s">
        <v>1226</v>
      </c>
      <c r="I1482" s="10" t="s">
        <v>3786</v>
      </c>
      <c r="J1482" s="10" t="str">
        <f>VLOOKUP($E1482,'FP MD'!$A:$F,3,FALSE)</f>
        <v>SPP Clause</v>
      </c>
      <c r="K1482" s="10" t="str">
        <f>VLOOKUP($E1482,'FP MD'!$A:$F,4,FALSE)</f>
        <v/>
      </c>
      <c r="L1482" s="10" t="str">
        <f>VLOOKUP($E1482,'FP MD'!$A:$F,5,FALSE)</f>
        <v>SPP - LUG - Lateral Undergrounding</v>
      </c>
      <c r="M1482" s="10">
        <f>VLOOKUP($E1482,'FP MD'!$A:$F,6,FALSE)</f>
        <v>0</v>
      </c>
      <c r="N1482" s="11">
        <v>202403</v>
      </c>
      <c r="O1482" s="15">
        <v>0</v>
      </c>
      <c r="P1482" s="16">
        <v>0</v>
      </c>
      <c r="Q1482" s="16">
        <v>0</v>
      </c>
      <c r="R1482" s="16">
        <v>3335.27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0</v>
      </c>
      <c r="AP1482" s="16">
        <v>0</v>
      </c>
      <c r="AQ1482" s="16">
        <v>0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0</v>
      </c>
      <c r="BD1482" s="16">
        <v>0</v>
      </c>
      <c r="BE1482" s="16">
        <v>0</v>
      </c>
      <c r="BF1482" s="16">
        <v>0</v>
      </c>
      <c r="BG1482" s="16">
        <v>0</v>
      </c>
      <c r="BH1482" s="16">
        <v>0</v>
      </c>
      <c r="BI1482" s="16">
        <v>0</v>
      </c>
      <c r="BJ1482" s="16">
        <v>0</v>
      </c>
      <c r="BK1482" s="16">
        <v>0</v>
      </c>
      <c r="BL1482" s="16">
        <v>0</v>
      </c>
      <c r="BM1482" s="16">
        <v>0</v>
      </c>
      <c r="BN1482" s="16">
        <v>0</v>
      </c>
      <c r="BO1482" s="16">
        <v>0</v>
      </c>
      <c r="BP1482" s="16">
        <v>0</v>
      </c>
      <c r="BQ1482" s="16">
        <v>0</v>
      </c>
      <c r="BR1482" s="16">
        <v>0</v>
      </c>
      <c r="BS1482" s="16">
        <v>0</v>
      </c>
      <c r="BT1482" s="16">
        <v>0</v>
      </c>
      <c r="BU1482" s="16">
        <v>0</v>
      </c>
      <c r="BV1482" s="16">
        <v>0</v>
      </c>
      <c r="BW1482" s="16">
        <v>0</v>
      </c>
      <c r="BX1482" s="14">
        <f t="shared" si="23"/>
        <v>3335.27</v>
      </c>
    </row>
    <row r="1483" spans="1:76" s="17" customFormat="1" x14ac:dyDescent="0.3">
      <c r="A1483" s="7" t="s">
        <v>462</v>
      </c>
      <c r="B1483" s="8" t="s">
        <v>3787</v>
      </c>
      <c r="C1483" s="21" t="s">
        <v>3788</v>
      </c>
      <c r="D1483" s="9">
        <v>36700</v>
      </c>
      <c r="E1483" s="9" t="s">
        <v>3785</v>
      </c>
      <c r="F1483" s="10" t="str">
        <f>VLOOKUP($E1483,'FP MD'!$A:$F,2,FALSE)</f>
        <v>SPP - Dist OH to UG Conversion (LUG</v>
      </c>
      <c r="G1483" s="10" t="s">
        <v>495</v>
      </c>
      <c r="H1483" s="10" t="s">
        <v>1226</v>
      </c>
      <c r="I1483" s="10" t="s">
        <v>1240</v>
      </c>
      <c r="J1483" s="10" t="str">
        <f>VLOOKUP($E1483,'FP MD'!$A:$F,3,FALSE)</f>
        <v>SPP Clause</v>
      </c>
      <c r="K1483" s="10" t="str">
        <f>VLOOKUP($E1483,'FP MD'!$A:$F,4,FALSE)</f>
        <v/>
      </c>
      <c r="L1483" s="10" t="str">
        <f>VLOOKUP($E1483,'FP MD'!$A:$F,5,FALSE)</f>
        <v>SPP - LUG - Lateral Undergrounding</v>
      </c>
      <c r="M1483" s="10">
        <f>VLOOKUP($E1483,'FP MD'!$A:$F,6,FALSE)</f>
        <v>0</v>
      </c>
      <c r="N1483" s="11">
        <v>202403</v>
      </c>
      <c r="O1483" s="15">
        <v>0</v>
      </c>
      <c r="P1483" s="16">
        <v>0</v>
      </c>
      <c r="Q1483" s="16">
        <v>0</v>
      </c>
      <c r="R1483" s="16">
        <v>9394.09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0</v>
      </c>
      <c r="AP1483" s="16">
        <v>0</v>
      </c>
      <c r="AQ1483" s="16">
        <v>0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0</v>
      </c>
      <c r="BH1483" s="16">
        <v>0</v>
      </c>
      <c r="BI1483" s="16">
        <v>0</v>
      </c>
      <c r="BJ1483" s="16">
        <v>0</v>
      </c>
      <c r="BK1483" s="16">
        <v>0</v>
      </c>
      <c r="BL1483" s="16">
        <v>0</v>
      </c>
      <c r="BM1483" s="16">
        <v>0</v>
      </c>
      <c r="BN1483" s="16">
        <v>0</v>
      </c>
      <c r="BO1483" s="16">
        <v>0</v>
      </c>
      <c r="BP1483" s="16">
        <v>0</v>
      </c>
      <c r="BQ1483" s="16">
        <v>0</v>
      </c>
      <c r="BR1483" s="16">
        <v>0</v>
      </c>
      <c r="BS1483" s="16">
        <v>0</v>
      </c>
      <c r="BT1483" s="16">
        <v>0</v>
      </c>
      <c r="BU1483" s="16">
        <v>0</v>
      </c>
      <c r="BV1483" s="16">
        <v>0</v>
      </c>
      <c r="BW1483" s="16">
        <v>0</v>
      </c>
      <c r="BX1483" s="14">
        <f t="shared" si="23"/>
        <v>9394.09</v>
      </c>
    </row>
    <row r="1484" spans="1:76" s="17" customFormat="1" x14ac:dyDescent="0.3">
      <c r="A1484" s="7" t="s">
        <v>462</v>
      </c>
      <c r="B1484" s="8" t="s">
        <v>3789</v>
      </c>
      <c r="C1484" s="21" t="s">
        <v>3790</v>
      </c>
      <c r="D1484" s="9">
        <v>36700</v>
      </c>
      <c r="E1484" s="9" t="s">
        <v>3785</v>
      </c>
      <c r="F1484" s="10" t="str">
        <f>VLOOKUP($E1484,'FP MD'!$A:$F,2,FALSE)</f>
        <v>SPP - Dist OH to UG Conversion (LUG</v>
      </c>
      <c r="G1484" s="10" t="s">
        <v>495</v>
      </c>
      <c r="H1484" s="10" t="s">
        <v>1226</v>
      </c>
      <c r="I1484" s="10" t="s">
        <v>3786</v>
      </c>
      <c r="J1484" s="10" t="str">
        <f>VLOOKUP($E1484,'FP MD'!$A:$F,3,FALSE)</f>
        <v>SPP Clause</v>
      </c>
      <c r="K1484" s="10" t="str">
        <f>VLOOKUP($E1484,'FP MD'!$A:$F,4,FALSE)</f>
        <v/>
      </c>
      <c r="L1484" s="10" t="str">
        <f>VLOOKUP($E1484,'FP MD'!$A:$F,5,FALSE)</f>
        <v>SPP - LUG - Lateral Undergrounding</v>
      </c>
      <c r="M1484" s="10">
        <f>VLOOKUP($E1484,'FP MD'!$A:$F,6,FALSE)</f>
        <v>0</v>
      </c>
      <c r="N1484" s="11">
        <v>202403</v>
      </c>
      <c r="O1484" s="15">
        <v>0</v>
      </c>
      <c r="P1484" s="16">
        <v>0</v>
      </c>
      <c r="Q1484" s="16">
        <v>0</v>
      </c>
      <c r="R1484" s="16">
        <v>-179.87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0</v>
      </c>
      <c r="BD1484" s="16">
        <v>0</v>
      </c>
      <c r="BE1484" s="16">
        <v>0</v>
      </c>
      <c r="BF1484" s="16">
        <v>0</v>
      </c>
      <c r="BG1484" s="16">
        <v>0</v>
      </c>
      <c r="BH1484" s="16">
        <v>0</v>
      </c>
      <c r="BI1484" s="16">
        <v>0</v>
      </c>
      <c r="BJ1484" s="16">
        <v>0</v>
      </c>
      <c r="BK1484" s="16">
        <v>0</v>
      </c>
      <c r="BL1484" s="16">
        <v>0</v>
      </c>
      <c r="BM1484" s="16">
        <v>0</v>
      </c>
      <c r="BN1484" s="16">
        <v>0</v>
      </c>
      <c r="BO1484" s="16">
        <v>0</v>
      </c>
      <c r="BP1484" s="16">
        <v>0</v>
      </c>
      <c r="BQ1484" s="16">
        <v>0</v>
      </c>
      <c r="BR1484" s="16">
        <v>0</v>
      </c>
      <c r="BS1484" s="16">
        <v>0</v>
      </c>
      <c r="BT1484" s="16">
        <v>0</v>
      </c>
      <c r="BU1484" s="16">
        <v>0</v>
      </c>
      <c r="BV1484" s="16">
        <v>0</v>
      </c>
      <c r="BW1484" s="16">
        <v>0</v>
      </c>
      <c r="BX1484" s="14">
        <f t="shared" si="23"/>
        <v>-179.87</v>
      </c>
    </row>
    <row r="1485" spans="1:76" s="17" customFormat="1" x14ac:dyDescent="0.3">
      <c r="A1485" s="7" t="s">
        <v>468</v>
      </c>
      <c r="B1485" s="8" t="s">
        <v>3785</v>
      </c>
      <c r="C1485" s="21" t="s">
        <v>3791</v>
      </c>
      <c r="D1485" s="9">
        <v>36700</v>
      </c>
      <c r="E1485" s="9" t="s">
        <v>3785</v>
      </c>
      <c r="F1485" s="10" t="str">
        <f>VLOOKUP($E1485,'FP MD'!$A:$F,2,FALSE)</f>
        <v>SPP - Dist OH to UG Conversion (LUG</v>
      </c>
      <c r="G1485" s="10" t="s">
        <v>3454</v>
      </c>
      <c r="H1485" s="10" t="s">
        <v>564</v>
      </c>
      <c r="I1485" s="10" t="s">
        <v>565</v>
      </c>
      <c r="J1485" s="10" t="str">
        <f>VLOOKUP($E1485,'FP MD'!$A:$F,3,FALSE)</f>
        <v>SPP Clause</v>
      </c>
      <c r="K1485" s="10" t="str">
        <f>VLOOKUP($E1485,'FP MD'!$A:$F,4,FALSE)</f>
        <v/>
      </c>
      <c r="L1485" s="10" t="str">
        <f>VLOOKUP($E1485,'FP MD'!$A:$F,5,FALSE)</f>
        <v>SPP - LUG - Lateral Undergrounding</v>
      </c>
      <c r="M1485" s="10">
        <f>VLOOKUP($E1485,'FP MD'!$A:$F,6,FALSE)</f>
        <v>0</v>
      </c>
      <c r="N1485" s="11" t="s">
        <v>97</v>
      </c>
      <c r="O1485" s="15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10084003.630000001</v>
      </c>
      <c r="AC1485" s="16">
        <v>10084003.67</v>
      </c>
      <c r="AD1485" s="16">
        <v>10084003.669999998</v>
      </c>
      <c r="AE1485" s="16">
        <v>10084003.670000002</v>
      </c>
      <c r="AF1485" s="16">
        <v>10084003.670000002</v>
      </c>
      <c r="AG1485" s="16">
        <v>10084003.670000002</v>
      </c>
      <c r="AH1485" s="16">
        <v>10084003.670000002</v>
      </c>
      <c r="AI1485" s="16">
        <v>10084003.670000002</v>
      </c>
      <c r="AJ1485" s="16">
        <v>10084003.670000002</v>
      </c>
      <c r="AK1485" s="16">
        <v>10084003.670000002</v>
      </c>
      <c r="AL1485" s="16">
        <v>10084003.670000002</v>
      </c>
      <c r="AM1485" s="16">
        <v>10084003.670000002</v>
      </c>
      <c r="AN1485" s="16">
        <v>11495431.629999995</v>
      </c>
      <c r="AO1485" s="16">
        <v>11495431.670000002</v>
      </c>
      <c r="AP1485" s="16">
        <v>11495431.669999987</v>
      </c>
      <c r="AQ1485" s="16">
        <v>11495431.669999987</v>
      </c>
      <c r="AR1485" s="16">
        <v>11495431.669999987</v>
      </c>
      <c r="AS1485" s="16">
        <v>11495431.669999987</v>
      </c>
      <c r="AT1485" s="16">
        <v>11495431.669999987</v>
      </c>
      <c r="AU1485" s="16">
        <v>11495431.669999987</v>
      </c>
      <c r="AV1485" s="16">
        <v>11495431.669999987</v>
      </c>
      <c r="AW1485" s="16">
        <v>11495431.669999987</v>
      </c>
      <c r="AX1485" s="16">
        <v>11495431.669999987</v>
      </c>
      <c r="AY1485" s="16">
        <v>11495431.669999987</v>
      </c>
      <c r="AZ1485" s="16">
        <v>11680714.370000005</v>
      </c>
      <c r="BA1485" s="16">
        <v>11680714.329999983</v>
      </c>
      <c r="BB1485" s="16">
        <v>11680714.329999983</v>
      </c>
      <c r="BC1485" s="16">
        <v>11680714.329999983</v>
      </c>
      <c r="BD1485" s="16">
        <v>11680714.329999983</v>
      </c>
      <c r="BE1485" s="16">
        <v>11680714.329999983</v>
      </c>
      <c r="BF1485" s="16">
        <v>11680714.329999983</v>
      </c>
      <c r="BG1485" s="16">
        <v>11680714.329999983</v>
      </c>
      <c r="BH1485" s="16">
        <v>11680714.329999983</v>
      </c>
      <c r="BI1485" s="16">
        <v>11680714.329999983</v>
      </c>
      <c r="BJ1485" s="16">
        <v>11680714.329999983</v>
      </c>
      <c r="BK1485" s="16">
        <v>11680714.329999983</v>
      </c>
      <c r="BL1485" s="16">
        <v>11492451.629999995</v>
      </c>
      <c r="BM1485" s="16">
        <v>11492451.670000017</v>
      </c>
      <c r="BN1485" s="16">
        <v>11492451.670000017</v>
      </c>
      <c r="BO1485" s="16">
        <v>11492451.670000017</v>
      </c>
      <c r="BP1485" s="16">
        <v>11492451.670000017</v>
      </c>
      <c r="BQ1485" s="16">
        <v>11492451.670000017</v>
      </c>
      <c r="BR1485" s="16">
        <v>11492451.670000017</v>
      </c>
      <c r="BS1485" s="16">
        <v>11492451.670000017</v>
      </c>
      <c r="BT1485" s="16">
        <v>11492451.670000017</v>
      </c>
      <c r="BU1485" s="16">
        <v>11492451.670000017</v>
      </c>
      <c r="BV1485" s="16">
        <v>11492451.670000017</v>
      </c>
      <c r="BW1485" s="16">
        <v>11492451.670000017</v>
      </c>
      <c r="BX1485" s="14">
        <f t="shared" si="23"/>
        <v>399121795.9999997</v>
      </c>
    </row>
    <row r="1486" spans="1:76" s="17" customFormat="1" x14ac:dyDescent="0.3">
      <c r="A1486" s="7" t="s">
        <v>462</v>
      </c>
      <c r="B1486" s="8" t="s">
        <v>3792</v>
      </c>
      <c r="C1486" s="21" t="s">
        <v>3793</v>
      </c>
      <c r="D1486" s="9">
        <v>36700</v>
      </c>
      <c r="E1486" s="9" t="s">
        <v>3785</v>
      </c>
      <c r="F1486" s="10" t="str">
        <f>VLOOKUP($E1486,'FP MD'!$A:$F,2,FALSE)</f>
        <v>SPP - Dist OH to UG Conversion (LUG</v>
      </c>
      <c r="G1486" s="10" t="s">
        <v>3454</v>
      </c>
      <c r="H1486" s="10" t="s">
        <v>564</v>
      </c>
      <c r="I1486" s="10" t="s">
        <v>565</v>
      </c>
      <c r="J1486" s="10" t="str">
        <f>VLOOKUP($E1486,'FP MD'!$A:$F,3,FALSE)</f>
        <v>SPP Clause</v>
      </c>
      <c r="K1486" s="10" t="str">
        <f>VLOOKUP($E1486,'FP MD'!$A:$F,4,FALSE)</f>
        <v/>
      </c>
      <c r="L1486" s="10" t="str">
        <f>VLOOKUP($E1486,'FP MD'!$A:$F,5,FALSE)</f>
        <v>SPP - LUG - Lateral Undergrounding</v>
      </c>
      <c r="M1486" s="10">
        <f>VLOOKUP($E1486,'FP MD'!$A:$F,6,FALSE)</f>
        <v>0</v>
      </c>
      <c r="N1486" s="11">
        <v>202501</v>
      </c>
      <c r="O1486" s="15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159649.28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0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0</v>
      </c>
      <c r="BF1486" s="16">
        <v>0</v>
      </c>
      <c r="BG1486" s="16">
        <v>0</v>
      </c>
      <c r="BH1486" s="16">
        <v>0</v>
      </c>
      <c r="BI1486" s="16">
        <v>0</v>
      </c>
      <c r="BJ1486" s="16">
        <v>0</v>
      </c>
      <c r="BK1486" s="16">
        <v>0</v>
      </c>
      <c r="BL1486" s="16">
        <v>0</v>
      </c>
      <c r="BM1486" s="16">
        <v>0</v>
      </c>
      <c r="BN1486" s="16">
        <v>0</v>
      </c>
      <c r="BO1486" s="16">
        <v>0</v>
      </c>
      <c r="BP1486" s="16">
        <v>0</v>
      </c>
      <c r="BQ1486" s="16">
        <v>0</v>
      </c>
      <c r="BR1486" s="16">
        <v>0</v>
      </c>
      <c r="BS1486" s="16">
        <v>0</v>
      </c>
      <c r="BT1486" s="16">
        <v>0</v>
      </c>
      <c r="BU1486" s="16">
        <v>0</v>
      </c>
      <c r="BV1486" s="16">
        <v>0</v>
      </c>
      <c r="BW1486" s="16">
        <v>0</v>
      </c>
      <c r="BX1486" s="14">
        <f t="shared" si="23"/>
        <v>159649.28</v>
      </c>
    </row>
    <row r="1487" spans="1:76" s="17" customFormat="1" x14ac:dyDescent="0.3">
      <c r="A1487" s="7" t="s">
        <v>462</v>
      </c>
      <c r="B1487" s="8" t="s">
        <v>3794</v>
      </c>
      <c r="C1487" s="21" t="s">
        <v>3795</v>
      </c>
      <c r="D1487" s="9">
        <v>36700</v>
      </c>
      <c r="E1487" s="9" t="s">
        <v>3785</v>
      </c>
      <c r="F1487" s="10" t="str">
        <f>VLOOKUP($E1487,'FP MD'!$A:$F,2,FALSE)</f>
        <v>SPP - Dist OH to UG Conversion (LUG</v>
      </c>
      <c r="G1487" s="10" t="s">
        <v>3454</v>
      </c>
      <c r="H1487" s="10" t="s">
        <v>564</v>
      </c>
      <c r="I1487" s="10" t="s">
        <v>565</v>
      </c>
      <c r="J1487" s="10" t="str">
        <f>VLOOKUP($E1487,'FP MD'!$A:$F,3,FALSE)</f>
        <v>SPP Clause</v>
      </c>
      <c r="K1487" s="10" t="str">
        <f>VLOOKUP($E1487,'FP MD'!$A:$F,4,FALSE)</f>
        <v/>
      </c>
      <c r="L1487" s="10" t="str">
        <f>VLOOKUP($E1487,'FP MD'!$A:$F,5,FALSE)</f>
        <v>SPP - LUG - Lateral Undergrounding</v>
      </c>
      <c r="M1487" s="10">
        <f>VLOOKUP($E1487,'FP MD'!$A:$F,6,FALSE)</f>
        <v>0</v>
      </c>
      <c r="N1487" s="11">
        <v>202403</v>
      </c>
      <c r="O1487" s="15">
        <v>0</v>
      </c>
      <c r="P1487" s="16">
        <v>0</v>
      </c>
      <c r="Q1487" s="16">
        <v>0</v>
      </c>
      <c r="R1487" s="16">
        <v>56293.950000000004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0</v>
      </c>
      <c r="BG1487" s="16">
        <v>0</v>
      </c>
      <c r="BH1487" s="16">
        <v>0</v>
      </c>
      <c r="BI1487" s="16">
        <v>0</v>
      </c>
      <c r="BJ1487" s="16">
        <v>0</v>
      </c>
      <c r="BK1487" s="16">
        <v>0</v>
      </c>
      <c r="BL1487" s="16">
        <v>0</v>
      </c>
      <c r="BM1487" s="16">
        <v>0</v>
      </c>
      <c r="BN1487" s="16">
        <v>0</v>
      </c>
      <c r="BO1487" s="16">
        <v>0</v>
      </c>
      <c r="BP1487" s="16">
        <v>0</v>
      </c>
      <c r="BQ1487" s="16">
        <v>0</v>
      </c>
      <c r="BR1487" s="16">
        <v>0</v>
      </c>
      <c r="BS1487" s="16">
        <v>0</v>
      </c>
      <c r="BT1487" s="16">
        <v>0</v>
      </c>
      <c r="BU1487" s="16">
        <v>0</v>
      </c>
      <c r="BV1487" s="16">
        <v>0</v>
      </c>
      <c r="BW1487" s="16">
        <v>0</v>
      </c>
      <c r="BX1487" s="14">
        <f t="shared" si="23"/>
        <v>56293.950000000004</v>
      </c>
    </row>
    <row r="1488" spans="1:76" s="17" customFormat="1" x14ac:dyDescent="0.3">
      <c r="A1488" s="7" t="s">
        <v>462</v>
      </c>
      <c r="B1488" s="8" t="s">
        <v>3796</v>
      </c>
      <c r="C1488" s="21" t="s">
        <v>3797</v>
      </c>
      <c r="D1488" s="9">
        <v>36700</v>
      </c>
      <c r="E1488" s="9" t="s">
        <v>3785</v>
      </c>
      <c r="F1488" s="10" t="str">
        <f>VLOOKUP($E1488,'FP MD'!$A:$F,2,FALSE)</f>
        <v>SPP - Dist OH to UG Conversion (LUG</v>
      </c>
      <c r="G1488" s="10" t="s">
        <v>3454</v>
      </c>
      <c r="H1488" s="10" t="s">
        <v>564</v>
      </c>
      <c r="I1488" s="10" t="s">
        <v>565</v>
      </c>
      <c r="J1488" s="10" t="str">
        <f>VLOOKUP($E1488,'FP MD'!$A:$F,3,FALSE)</f>
        <v>SPP Clause</v>
      </c>
      <c r="K1488" s="10" t="str">
        <f>VLOOKUP($E1488,'FP MD'!$A:$F,4,FALSE)</f>
        <v/>
      </c>
      <c r="L1488" s="10" t="str">
        <f>VLOOKUP($E1488,'FP MD'!$A:$F,5,FALSE)</f>
        <v>SPP - LUG - Lateral Undergrounding</v>
      </c>
      <c r="M1488" s="10">
        <f>VLOOKUP($E1488,'FP MD'!$A:$F,6,FALSE)</f>
        <v>0</v>
      </c>
      <c r="N1488" s="11">
        <v>202405</v>
      </c>
      <c r="O1488" s="15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86513.72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0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0</v>
      </c>
      <c r="BD1488" s="16">
        <v>0</v>
      </c>
      <c r="BE1488" s="16">
        <v>0</v>
      </c>
      <c r="BF1488" s="16">
        <v>0</v>
      </c>
      <c r="BG1488" s="16">
        <v>0</v>
      </c>
      <c r="BH1488" s="16">
        <v>0</v>
      </c>
      <c r="BI1488" s="16">
        <v>0</v>
      </c>
      <c r="BJ1488" s="16">
        <v>0</v>
      </c>
      <c r="BK1488" s="16">
        <v>0</v>
      </c>
      <c r="BL1488" s="16">
        <v>0</v>
      </c>
      <c r="BM1488" s="16">
        <v>0</v>
      </c>
      <c r="BN1488" s="16">
        <v>0</v>
      </c>
      <c r="BO1488" s="16">
        <v>0</v>
      </c>
      <c r="BP1488" s="16">
        <v>0</v>
      </c>
      <c r="BQ1488" s="16">
        <v>0</v>
      </c>
      <c r="BR1488" s="16">
        <v>0</v>
      </c>
      <c r="BS1488" s="16">
        <v>0</v>
      </c>
      <c r="BT1488" s="16">
        <v>0</v>
      </c>
      <c r="BU1488" s="16">
        <v>0</v>
      </c>
      <c r="BV1488" s="16">
        <v>0</v>
      </c>
      <c r="BW1488" s="16">
        <v>0</v>
      </c>
      <c r="BX1488" s="14">
        <f t="shared" si="23"/>
        <v>86513.72</v>
      </c>
    </row>
    <row r="1489" spans="1:76" s="17" customFormat="1" x14ac:dyDescent="0.3">
      <c r="A1489" s="7" t="s">
        <v>462</v>
      </c>
      <c r="B1489" s="8" t="s">
        <v>3798</v>
      </c>
      <c r="C1489" s="21" t="s">
        <v>3799</v>
      </c>
      <c r="D1489" s="9">
        <v>36700</v>
      </c>
      <c r="E1489" s="9" t="s">
        <v>3785</v>
      </c>
      <c r="F1489" s="10" t="str">
        <f>VLOOKUP($E1489,'FP MD'!$A:$F,2,FALSE)</f>
        <v>SPP - Dist OH to UG Conversion (LUG</v>
      </c>
      <c r="G1489" s="10" t="s">
        <v>3454</v>
      </c>
      <c r="H1489" s="10" t="s">
        <v>564</v>
      </c>
      <c r="I1489" s="10" t="s">
        <v>565</v>
      </c>
      <c r="J1489" s="10" t="str">
        <f>VLOOKUP($E1489,'FP MD'!$A:$F,3,FALSE)</f>
        <v>SPP Clause</v>
      </c>
      <c r="K1489" s="10" t="str">
        <f>VLOOKUP($E1489,'FP MD'!$A:$F,4,FALSE)</f>
        <v/>
      </c>
      <c r="L1489" s="10" t="str">
        <f>VLOOKUP($E1489,'FP MD'!$A:$F,5,FALSE)</f>
        <v>SPP - LUG - Lateral Undergrounding</v>
      </c>
      <c r="M1489" s="10">
        <f>VLOOKUP($E1489,'FP MD'!$A:$F,6,FALSE)</f>
        <v>0</v>
      </c>
      <c r="N1489" s="11">
        <v>202509</v>
      </c>
      <c r="O1489" s="15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237532.13</v>
      </c>
      <c r="AK1489" s="16">
        <v>0</v>
      </c>
      <c r="AL1489" s="16">
        <v>0</v>
      </c>
      <c r="AM1489" s="16">
        <v>0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0</v>
      </c>
      <c r="AY1489" s="16">
        <v>0</v>
      </c>
      <c r="AZ1489" s="16">
        <v>0</v>
      </c>
      <c r="BA1489" s="16">
        <v>0</v>
      </c>
      <c r="BB1489" s="16">
        <v>0</v>
      </c>
      <c r="BC1489" s="16">
        <v>0</v>
      </c>
      <c r="BD1489" s="16">
        <v>0</v>
      </c>
      <c r="BE1489" s="16">
        <v>0</v>
      </c>
      <c r="BF1489" s="16">
        <v>0</v>
      </c>
      <c r="BG1489" s="16">
        <v>0</v>
      </c>
      <c r="BH1489" s="16">
        <v>0</v>
      </c>
      <c r="BI1489" s="16">
        <v>0</v>
      </c>
      <c r="BJ1489" s="16">
        <v>0</v>
      </c>
      <c r="BK1489" s="16">
        <v>0</v>
      </c>
      <c r="BL1489" s="16">
        <v>0</v>
      </c>
      <c r="BM1489" s="16">
        <v>0</v>
      </c>
      <c r="BN1489" s="16">
        <v>0</v>
      </c>
      <c r="BO1489" s="16">
        <v>0</v>
      </c>
      <c r="BP1489" s="16">
        <v>0</v>
      </c>
      <c r="BQ1489" s="16">
        <v>0</v>
      </c>
      <c r="BR1489" s="16">
        <v>0</v>
      </c>
      <c r="BS1489" s="16">
        <v>0</v>
      </c>
      <c r="BT1489" s="16">
        <v>0</v>
      </c>
      <c r="BU1489" s="16">
        <v>0</v>
      </c>
      <c r="BV1489" s="16">
        <v>0</v>
      </c>
      <c r="BW1489" s="16">
        <v>0</v>
      </c>
      <c r="BX1489" s="14">
        <f t="shared" si="23"/>
        <v>237532.13</v>
      </c>
    </row>
    <row r="1490" spans="1:76" s="17" customFormat="1" x14ac:dyDescent="0.3">
      <c r="A1490" s="7" t="s">
        <v>462</v>
      </c>
      <c r="B1490" s="8" t="s">
        <v>3800</v>
      </c>
      <c r="C1490" s="21" t="s">
        <v>3801</v>
      </c>
      <c r="D1490" s="9">
        <v>36700</v>
      </c>
      <c r="E1490" s="9" t="s">
        <v>3785</v>
      </c>
      <c r="F1490" s="10" t="str">
        <f>VLOOKUP($E1490,'FP MD'!$A:$F,2,FALSE)</f>
        <v>SPP - Dist OH to UG Conversion (LUG</v>
      </c>
      <c r="G1490" s="10" t="s">
        <v>3454</v>
      </c>
      <c r="H1490" s="10" t="s">
        <v>564</v>
      </c>
      <c r="I1490" s="10" t="s">
        <v>565</v>
      </c>
      <c r="J1490" s="10" t="str">
        <f>VLOOKUP($E1490,'FP MD'!$A:$F,3,FALSE)</f>
        <v>SPP Clause</v>
      </c>
      <c r="K1490" s="10" t="str">
        <f>VLOOKUP($E1490,'FP MD'!$A:$F,4,FALSE)</f>
        <v/>
      </c>
      <c r="L1490" s="10" t="str">
        <f>VLOOKUP($E1490,'FP MD'!$A:$F,5,FALSE)</f>
        <v>SPP - LUG - Lateral Undergrounding</v>
      </c>
      <c r="M1490" s="10">
        <f>VLOOKUP($E1490,'FP MD'!$A:$F,6,FALSE)</f>
        <v>0</v>
      </c>
      <c r="N1490" s="11">
        <v>202405</v>
      </c>
      <c r="O1490" s="15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257330.53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0</v>
      </c>
      <c r="BG1490" s="16">
        <v>0</v>
      </c>
      <c r="BH1490" s="16">
        <v>0</v>
      </c>
      <c r="BI1490" s="16">
        <v>0</v>
      </c>
      <c r="BJ1490" s="16">
        <v>0</v>
      </c>
      <c r="BK1490" s="16">
        <v>0</v>
      </c>
      <c r="BL1490" s="16">
        <v>0</v>
      </c>
      <c r="BM1490" s="16">
        <v>0</v>
      </c>
      <c r="BN1490" s="16">
        <v>0</v>
      </c>
      <c r="BO1490" s="16">
        <v>0</v>
      </c>
      <c r="BP1490" s="16">
        <v>0</v>
      </c>
      <c r="BQ1490" s="16">
        <v>0</v>
      </c>
      <c r="BR1490" s="16">
        <v>0</v>
      </c>
      <c r="BS1490" s="16">
        <v>0</v>
      </c>
      <c r="BT1490" s="16">
        <v>0</v>
      </c>
      <c r="BU1490" s="16">
        <v>0</v>
      </c>
      <c r="BV1490" s="16">
        <v>0</v>
      </c>
      <c r="BW1490" s="16">
        <v>0</v>
      </c>
      <c r="BX1490" s="14">
        <f t="shared" si="23"/>
        <v>257330.53</v>
      </c>
    </row>
    <row r="1491" spans="1:76" s="17" customFormat="1" x14ac:dyDescent="0.3">
      <c r="A1491" s="7" t="s">
        <v>462</v>
      </c>
      <c r="B1491" s="8" t="s">
        <v>3802</v>
      </c>
      <c r="C1491" s="21" t="s">
        <v>3803</v>
      </c>
      <c r="D1491" s="9">
        <v>36700</v>
      </c>
      <c r="E1491" s="9" t="s">
        <v>3785</v>
      </c>
      <c r="F1491" s="10" t="str">
        <f>VLOOKUP($E1491,'FP MD'!$A:$F,2,FALSE)</f>
        <v>SPP - Dist OH to UG Conversion (LUG</v>
      </c>
      <c r="G1491" s="10" t="s">
        <v>3454</v>
      </c>
      <c r="H1491" s="10" t="s">
        <v>564</v>
      </c>
      <c r="I1491" s="10" t="s">
        <v>565</v>
      </c>
      <c r="J1491" s="10" t="str">
        <f>VLOOKUP($E1491,'FP MD'!$A:$F,3,FALSE)</f>
        <v>SPP Clause</v>
      </c>
      <c r="K1491" s="10" t="str">
        <f>VLOOKUP($E1491,'FP MD'!$A:$F,4,FALSE)</f>
        <v/>
      </c>
      <c r="L1491" s="10" t="str">
        <f>VLOOKUP($E1491,'FP MD'!$A:$F,5,FALSE)</f>
        <v>SPP - LUG - Lateral Undergrounding</v>
      </c>
      <c r="M1491" s="10">
        <f>VLOOKUP($E1491,'FP MD'!$A:$F,6,FALSE)</f>
        <v>0</v>
      </c>
      <c r="N1491" s="11">
        <v>202406</v>
      </c>
      <c r="O1491" s="15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117147.24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0</v>
      </c>
      <c r="BE1491" s="16">
        <v>0</v>
      </c>
      <c r="BF1491" s="16">
        <v>0</v>
      </c>
      <c r="BG1491" s="16">
        <v>0</v>
      </c>
      <c r="BH1491" s="16">
        <v>0</v>
      </c>
      <c r="BI1491" s="16">
        <v>0</v>
      </c>
      <c r="BJ1491" s="16">
        <v>0</v>
      </c>
      <c r="BK1491" s="16">
        <v>0</v>
      </c>
      <c r="BL1491" s="16">
        <v>0</v>
      </c>
      <c r="BM1491" s="16">
        <v>0</v>
      </c>
      <c r="BN1491" s="16">
        <v>0</v>
      </c>
      <c r="BO1491" s="16">
        <v>0</v>
      </c>
      <c r="BP1491" s="16">
        <v>0</v>
      </c>
      <c r="BQ1491" s="16">
        <v>0</v>
      </c>
      <c r="BR1491" s="16">
        <v>0</v>
      </c>
      <c r="BS1491" s="16">
        <v>0</v>
      </c>
      <c r="BT1491" s="16">
        <v>0</v>
      </c>
      <c r="BU1491" s="16">
        <v>0</v>
      </c>
      <c r="BV1491" s="16">
        <v>0</v>
      </c>
      <c r="BW1491" s="16">
        <v>0</v>
      </c>
      <c r="BX1491" s="14">
        <f t="shared" si="23"/>
        <v>117147.24</v>
      </c>
    </row>
    <row r="1492" spans="1:76" s="17" customFormat="1" x14ac:dyDescent="0.3">
      <c r="A1492" s="7" t="s">
        <v>462</v>
      </c>
      <c r="B1492" s="8" t="s">
        <v>3804</v>
      </c>
      <c r="C1492" s="21" t="s">
        <v>3805</v>
      </c>
      <c r="D1492" s="9">
        <v>36700</v>
      </c>
      <c r="E1492" s="9" t="s">
        <v>3785</v>
      </c>
      <c r="F1492" s="10" t="str">
        <f>VLOOKUP($E1492,'FP MD'!$A:$F,2,FALSE)</f>
        <v>SPP - Dist OH to UG Conversion (LUG</v>
      </c>
      <c r="G1492" s="10" t="s">
        <v>3454</v>
      </c>
      <c r="H1492" s="10" t="s">
        <v>564</v>
      </c>
      <c r="I1492" s="10" t="s">
        <v>565</v>
      </c>
      <c r="J1492" s="10" t="str">
        <f>VLOOKUP($E1492,'FP MD'!$A:$F,3,FALSE)</f>
        <v>SPP Clause</v>
      </c>
      <c r="K1492" s="10" t="str">
        <f>VLOOKUP($E1492,'FP MD'!$A:$F,4,FALSE)</f>
        <v/>
      </c>
      <c r="L1492" s="10" t="str">
        <f>VLOOKUP($E1492,'FP MD'!$A:$F,5,FALSE)</f>
        <v>SPP - LUG - Lateral Undergrounding</v>
      </c>
      <c r="M1492" s="10">
        <f>VLOOKUP($E1492,'FP MD'!$A:$F,6,FALSE)</f>
        <v>0</v>
      </c>
      <c r="N1492" s="11">
        <v>202507</v>
      </c>
      <c r="O1492" s="15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63324.22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0</v>
      </c>
      <c r="AV1492" s="16">
        <v>0</v>
      </c>
      <c r="AW1492" s="16">
        <v>0</v>
      </c>
      <c r="AX1492" s="16">
        <v>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0</v>
      </c>
      <c r="BI1492" s="16">
        <v>0</v>
      </c>
      <c r="BJ1492" s="16">
        <v>0</v>
      </c>
      <c r="BK1492" s="16">
        <v>0</v>
      </c>
      <c r="BL1492" s="16">
        <v>0</v>
      </c>
      <c r="BM1492" s="16">
        <v>0</v>
      </c>
      <c r="BN1492" s="16">
        <v>0</v>
      </c>
      <c r="BO1492" s="16">
        <v>0</v>
      </c>
      <c r="BP1492" s="16">
        <v>0</v>
      </c>
      <c r="BQ1492" s="16">
        <v>0</v>
      </c>
      <c r="BR1492" s="16">
        <v>0</v>
      </c>
      <c r="BS1492" s="16">
        <v>0</v>
      </c>
      <c r="BT1492" s="16">
        <v>0</v>
      </c>
      <c r="BU1492" s="16">
        <v>0</v>
      </c>
      <c r="BV1492" s="16">
        <v>0</v>
      </c>
      <c r="BW1492" s="16">
        <v>0</v>
      </c>
      <c r="BX1492" s="14">
        <f t="shared" si="23"/>
        <v>63324.22</v>
      </c>
    </row>
    <row r="1493" spans="1:76" s="17" customFormat="1" x14ac:dyDescent="0.3">
      <c r="A1493" s="7" t="s">
        <v>462</v>
      </c>
      <c r="B1493" s="8" t="s">
        <v>3806</v>
      </c>
      <c r="C1493" s="21" t="s">
        <v>3807</v>
      </c>
      <c r="D1493" s="9">
        <v>36700</v>
      </c>
      <c r="E1493" s="9" t="s">
        <v>3785</v>
      </c>
      <c r="F1493" s="10" t="str">
        <f>VLOOKUP($E1493,'FP MD'!$A:$F,2,FALSE)</f>
        <v>SPP - Dist OH to UG Conversion (LUG</v>
      </c>
      <c r="G1493" s="10" t="s">
        <v>3454</v>
      </c>
      <c r="H1493" s="10" t="s">
        <v>564</v>
      </c>
      <c r="I1493" s="10" t="s">
        <v>565</v>
      </c>
      <c r="J1493" s="10" t="str">
        <f>VLOOKUP($E1493,'FP MD'!$A:$F,3,FALSE)</f>
        <v>SPP Clause</v>
      </c>
      <c r="K1493" s="10" t="str">
        <f>VLOOKUP($E1493,'FP MD'!$A:$F,4,FALSE)</f>
        <v/>
      </c>
      <c r="L1493" s="10" t="str">
        <f>VLOOKUP($E1493,'FP MD'!$A:$F,5,FALSE)</f>
        <v>SPP - LUG - Lateral Undergrounding</v>
      </c>
      <c r="M1493" s="10">
        <f>VLOOKUP($E1493,'FP MD'!$A:$F,6,FALSE)</f>
        <v>0</v>
      </c>
      <c r="N1493" s="11">
        <v>202403</v>
      </c>
      <c r="O1493" s="15">
        <v>0</v>
      </c>
      <c r="P1493" s="16">
        <v>0</v>
      </c>
      <c r="Q1493" s="16">
        <v>0</v>
      </c>
      <c r="R1493" s="16">
        <v>35464.200000000004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0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0</v>
      </c>
      <c r="BF1493" s="16">
        <v>0</v>
      </c>
      <c r="BG1493" s="16">
        <v>0</v>
      </c>
      <c r="BH1493" s="16">
        <v>0</v>
      </c>
      <c r="BI1493" s="16">
        <v>0</v>
      </c>
      <c r="BJ1493" s="16">
        <v>0</v>
      </c>
      <c r="BK1493" s="16">
        <v>0</v>
      </c>
      <c r="BL1493" s="16">
        <v>0</v>
      </c>
      <c r="BM1493" s="16">
        <v>0</v>
      </c>
      <c r="BN1493" s="16">
        <v>0</v>
      </c>
      <c r="BO1493" s="16">
        <v>0</v>
      </c>
      <c r="BP1493" s="16">
        <v>0</v>
      </c>
      <c r="BQ1493" s="16">
        <v>0</v>
      </c>
      <c r="BR1493" s="16">
        <v>0</v>
      </c>
      <c r="BS1493" s="16">
        <v>0</v>
      </c>
      <c r="BT1493" s="16">
        <v>0</v>
      </c>
      <c r="BU1493" s="16">
        <v>0</v>
      </c>
      <c r="BV1493" s="16">
        <v>0</v>
      </c>
      <c r="BW1493" s="16">
        <v>0</v>
      </c>
      <c r="BX1493" s="14">
        <f t="shared" si="23"/>
        <v>35464.200000000004</v>
      </c>
    </row>
    <row r="1494" spans="1:76" s="17" customFormat="1" x14ac:dyDescent="0.3">
      <c r="A1494" s="7" t="s">
        <v>462</v>
      </c>
      <c r="B1494" s="8" t="s">
        <v>3808</v>
      </c>
      <c r="C1494" s="21" t="s">
        <v>3809</v>
      </c>
      <c r="D1494" s="9">
        <v>36700</v>
      </c>
      <c r="E1494" s="9" t="s">
        <v>3785</v>
      </c>
      <c r="F1494" s="10" t="str">
        <f>VLOOKUP($E1494,'FP MD'!$A:$F,2,FALSE)</f>
        <v>SPP - Dist OH to UG Conversion (LUG</v>
      </c>
      <c r="G1494" s="10" t="s">
        <v>3454</v>
      </c>
      <c r="H1494" s="10" t="s">
        <v>564</v>
      </c>
      <c r="I1494" s="10" t="s">
        <v>565</v>
      </c>
      <c r="J1494" s="10" t="str">
        <f>VLOOKUP($E1494,'FP MD'!$A:$F,3,FALSE)</f>
        <v>SPP Clause</v>
      </c>
      <c r="K1494" s="10" t="str">
        <f>VLOOKUP($E1494,'FP MD'!$A:$F,4,FALSE)</f>
        <v/>
      </c>
      <c r="L1494" s="10" t="str">
        <f>VLOOKUP($E1494,'FP MD'!$A:$F,5,FALSE)</f>
        <v>SPP - LUG - Lateral Undergrounding</v>
      </c>
      <c r="M1494" s="10">
        <f>VLOOKUP($E1494,'FP MD'!$A:$F,6,FALSE)</f>
        <v>0</v>
      </c>
      <c r="N1494" s="11">
        <v>202405</v>
      </c>
      <c r="O1494" s="15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222499.12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0</v>
      </c>
      <c r="AW1494" s="16">
        <v>0</v>
      </c>
      <c r="AX1494" s="16">
        <v>0</v>
      </c>
      <c r="AY1494" s="16">
        <v>0</v>
      </c>
      <c r="AZ1494" s="16">
        <v>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0</v>
      </c>
      <c r="BF1494" s="16">
        <v>0</v>
      </c>
      <c r="BG1494" s="16">
        <v>0</v>
      </c>
      <c r="BH1494" s="16">
        <v>0</v>
      </c>
      <c r="BI1494" s="16">
        <v>0</v>
      </c>
      <c r="BJ1494" s="16">
        <v>0</v>
      </c>
      <c r="BK1494" s="16">
        <v>0</v>
      </c>
      <c r="BL1494" s="16">
        <v>0</v>
      </c>
      <c r="BM1494" s="16">
        <v>0</v>
      </c>
      <c r="BN1494" s="16">
        <v>0</v>
      </c>
      <c r="BO1494" s="16">
        <v>0</v>
      </c>
      <c r="BP1494" s="16">
        <v>0</v>
      </c>
      <c r="BQ1494" s="16">
        <v>0</v>
      </c>
      <c r="BR1494" s="16">
        <v>0</v>
      </c>
      <c r="BS1494" s="16">
        <v>0</v>
      </c>
      <c r="BT1494" s="16">
        <v>0</v>
      </c>
      <c r="BU1494" s="16">
        <v>0</v>
      </c>
      <c r="BV1494" s="16">
        <v>0</v>
      </c>
      <c r="BW1494" s="16">
        <v>0</v>
      </c>
      <c r="BX1494" s="14">
        <f t="shared" si="23"/>
        <v>222499.12</v>
      </c>
    </row>
    <row r="1495" spans="1:76" s="17" customFormat="1" x14ac:dyDescent="0.3">
      <c r="A1495" s="7" t="s">
        <v>462</v>
      </c>
      <c r="B1495" s="8" t="s">
        <v>3810</v>
      </c>
      <c r="C1495" s="21" t="s">
        <v>3811</v>
      </c>
      <c r="D1495" s="9">
        <v>36700</v>
      </c>
      <c r="E1495" s="9" t="s">
        <v>3785</v>
      </c>
      <c r="F1495" s="10" t="str">
        <f>VLOOKUP($E1495,'FP MD'!$A:$F,2,FALSE)</f>
        <v>SPP - Dist OH to UG Conversion (LUG</v>
      </c>
      <c r="G1495" s="10" t="s">
        <v>3454</v>
      </c>
      <c r="H1495" s="10" t="s">
        <v>564</v>
      </c>
      <c r="I1495" s="10" t="s">
        <v>565</v>
      </c>
      <c r="J1495" s="10" t="str">
        <f>VLOOKUP($E1495,'FP MD'!$A:$F,3,FALSE)</f>
        <v>SPP Clause</v>
      </c>
      <c r="K1495" s="10" t="str">
        <f>VLOOKUP($E1495,'FP MD'!$A:$F,4,FALSE)</f>
        <v/>
      </c>
      <c r="L1495" s="10" t="str">
        <f>VLOOKUP($E1495,'FP MD'!$A:$F,5,FALSE)</f>
        <v>SPP - LUG - Lateral Undergrounding</v>
      </c>
      <c r="M1495" s="10">
        <f>VLOOKUP($E1495,'FP MD'!$A:$F,6,FALSE)</f>
        <v>0</v>
      </c>
      <c r="N1495" s="11">
        <v>202407</v>
      </c>
      <c r="O1495" s="15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142745.33000000002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0</v>
      </c>
      <c r="BC1495" s="16">
        <v>0</v>
      </c>
      <c r="BD1495" s="16">
        <v>0</v>
      </c>
      <c r="BE1495" s="16">
        <v>0</v>
      </c>
      <c r="BF1495" s="16">
        <v>0</v>
      </c>
      <c r="BG1495" s="16">
        <v>0</v>
      </c>
      <c r="BH1495" s="16">
        <v>0</v>
      </c>
      <c r="BI1495" s="16">
        <v>0</v>
      </c>
      <c r="BJ1495" s="16">
        <v>0</v>
      </c>
      <c r="BK1495" s="16">
        <v>0</v>
      </c>
      <c r="BL1495" s="16">
        <v>0</v>
      </c>
      <c r="BM1495" s="16">
        <v>0</v>
      </c>
      <c r="BN1495" s="16">
        <v>0</v>
      </c>
      <c r="BO1495" s="16">
        <v>0</v>
      </c>
      <c r="BP1495" s="16">
        <v>0</v>
      </c>
      <c r="BQ1495" s="16">
        <v>0</v>
      </c>
      <c r="BR1495" s="16">
        <v>0</v>
      </c>
      <c r="BS1495" s="16">
        <v>0</v>
      </c>
      <c r="BT1495" s="16">
        <v>0</v>
      </c>
      <c r="BU1495" s="16">
        <v>0</v>
      </c>
      <c r="BV1495" s="16">
        <v>0</v>
      </c>
      <c r="BW1495" s="16">
        <v>0</v>
      </c>
      <c r="BX1495" s="14">
        <f t="shared" si="23"/>
        <v>142745.33000000002</v>
      </c>
    </row>
    <row r="1496" spans="1:76" s="17" customFormat="1" x14ac:dyDescent="0.3">
      <c r="A1496" s="7" t="s">
        <v>462</v>
      </c>
      <c r="B1496" s="8" t="s">
        <v>3812</v>
      </c>
      <c r="C1496" s="21" t="s">
        <v>3813</v>
      </c>
      <c r="D1496" s="9">
        <v>36700</v>
      </c>
      <c r="E1496" s="9" t="s">
        <v>3785</v>
      </c>
      <c r="F1496" s="10" t="str">
        <f>VLOOKUP($E1496,'FP MD'!$A:$F,2,FALSE)</f>
        <v>SPP - Dist OH to UG Conversion (LUG</v>
      </c>
      <c r="G1496" s="10" t="s">
        <v>3454</v>
      </c>
      <c r="H1496" s="10" t="s">
        <v>564</v>
      </c>
      <c r="I1496" s="10" t="s">
        <v>565</v>
      </c>
      <c r="J1496" s="10" t="str">
        <f>VLOOKUP($E1496,'FP MD'!$A:$F,3,FALSE)</f>
        <v>SPP Clause</v>
      </c>
      <c r="K1496" s="10" t="str">
        <f>VLOOKUP($E1496,'FP MD'!$A:$F,4,FALSE)</f>
        <v/>
      </c>
      <c r="L1496" s="10" t="str">
        <f>VLOOKUP($E1496,'FP MD'!$A:$F,5,FALSE)</f>
        <v>SPP - LUG - Lateral Undergrounding</v>
      </c>
      <c r="M1496" s="10">
        <f>VLOOKUP($E1496,'FP MD'!$A:$F,6,FALSE)</f>
        <v>0</v>
      </c>
      <c r="N1496" s="11">
        <v>202505</v>
      </c>
      <c r="O1496" s="15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118537.72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0</v>
      </c>
      <c r="BD1496" s="16">
        <v>0</v>
      </c>
      <c r="BE1496" s="16">
        <v>0</v>
      </c>
      <c r="BF1496" s="16">
        <v>0</v>
      </c>
      <c r="BG1496" s="16">
        <v>0</v>
      </c>
      <c r="BH1496" s="16">
        <v>0</v>
      </c>
      <c r="BI1496" s="16">
        <v>0</v>
      </c>
      <c r="BJ1496" s="16">
        <v>0</v>
      </c>
      <c r="BK1496" s="16">
        <v>0</v>
      </c>
      <c r="BL1496" s="16">
        <v>0</v>
      </c>
      <c r="BM1496" s="16">
        <v>0</v>
      </c>
      <c r="BN1496" s="16">
        <v>0</v>
      </c>
      <c r="BO1496" s="16">
        <v>0</v>
      </c>
      <c r="BP1496" s="16">
        <v>0</v>
      </c>
      <c r="BQ1496" s="16">
        <v>0</v>
      </c>
      <c r="BR1496" s="16">
        <v>0</v>
      </c>
      <c r="BS1496" s="16">
        <v>0</v>
      </c>
      <c r="BT1496" s="16">
        <v>0</v>
      </c>
      <c r="BU1496" s="16">
        <v>0</v>
      </c>
      <c r="BV1496" s="16">
        <v>0</v>
      </c>
      <c r="BW1496" s="16">
        <v>0</v>
      </c>
      <c r="BX1496" s="14">
        <f t="shared" si="23"/>
        <v>118537.72</v>
      </c>
    </row>
    <row r="1497" spans="1:76" s="17" customFormat="1" x14ac:dyDescent="0.3">
      <c r="A1497" s="7" t="s">
        <v>462</v>
      </c>
      <c r="B1497" s="8" t="s">
        <v>3814</v>
      </c>
      <c r="C1497" s="21" t="s">
        <v>3815</v>
      </c>
      <c r="D1497" s="9">
        <v>36700</v>
      </c>
      <c r="E1497" s="9" t="s">
        <v>3785</v>
      </c>
      <c r="F1497" s="10" t="str">
        <f>VLOOKUP($E1497,'FP MD'!$A:$F,2,FALSE)</f>
        <v>SPP - Dist OH to UG Conversion (LUG</v>
      </c>
      <c r="G1497" s="10" t="s">
        <v>3454</v>
      </c>
      <c r="H1497" s="10" t="s">
        <v>564</v>
      </c>
      <c r="I1497" s="10" t="s">
        <v>565</v>
      </c>
      <c r="J1497" s="10" t="str">
        <f>VLOOKUP($E1497,'FP MD'!$A:$F,3,FALSE)</f>
        <v>SPP Clause</v>
      </c>
      <c r="K1497" s="10" t="str">
        <f>VLOOKUP($E1497,'FP MD'!$A:$F,4,FALSE)</f>
        <v/>
      </c>
      <c r="L1497" s="10" t="str">
        <f>VLOOKUP($E1497,'FP MD'!$A:$F,5,FALSE)</f>
        <v>SPP - LUG - Lateral Undergrounding</v>
      </c>
      <c r="M1497" s="10">
        <f>VLOOKUP($E1497,'FP MD'!$A:$F,6,FALSE)</f>
        <v>0</v>
      </c>
      <c r="N1497" s="11">
        <v>202408</v>
      </c>
      <c r="O1497" s="15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75901.740000000005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0</v>
      </c>
      <c r="BG1497" s="16">
        <v>0</v>
      </c>
      <c r="BH1497" s="16">
        <v>0</v>
      </c>
      <c r="BI1497" s="16">
        <v>0</v>
      </c>
      <c r="BJ1497" s="16">
        <v>0</v>
      </c>
      <c r="BK1497" s="16">
        <v>0</v>
      </c>
      <c r="BL1497" s="16">
        <v>0</v>
      </c>
      <c r="BM1497" s="16">
        <v>0</v>
      </c>
      <c r="BN1497" s="16">
        <v>0</v>
      </c>
      <c r="BO1497" s="16">
        <v>0</v>
      </c>
      <c r="BP1497" s="16">
        <v>0</v>
      </c>
      <c r="BQ1497" s="16">
        <v>0</v>
      </c>
      <c r="BR1497" s="16">
        <v>0</v>
      </c>
      <c r="BS1497" s="16">
        <v>0</v>
      </c>
      <c r="BT1497" s="16">
        <v>0</v>
      </c>
      <c r="BU1497" s="16">
        <v>0</v>
      </c>
      <c r="BV1497" s="16">
        <v>0</v>
      </c>
      <c r="BW1497" s="16">
        <v>0</v>
      </c>
      <c r="BX1497" s="14">
        <f t="shared" si="23"/>
        <v>75901.740000000005</v>
      </c>
    </row>
    <row r="1498" spans="1:76" s="17" customFormat="1" x14ac:dyDescent="0.3">
      <c r="A1498" s="7" t="s">
        <v>462</v>
      </c>
      <c r="B1498" s="8" t="s">
        <v>3816</v>
      </c>
      <c r="C1498" s="21" t="s">
        <v>3817</v>
      </c>
      <c r="D1498" s="9">
        <v>36700</v>
      </c>
      <c r="E1498" s="9" t="s">
        <v>3785</v>
      </c>
      <c r="F1498" s="10" t="str">
        <f>VLOOKUP($E1498,'FP MD'!$A:$F,2,FALSE)</f>
        <v>SPP - Dist OH to UG Conversion (LUG</v>
      </c>
      <c r="G1498" s="10" t="s">
        <v>3454</v>
      </c>
      <c r="H1498" s="10" t="s">
        <v>564</v>
      </c>
      <c r="I1498" s="10" t="s">
        <v>565</v>
      </c>
      <c r="J1498" s="10" t="str">
        <f>VLOOKUP($E1498,'FP MD'!$A:$F,3,FALSE)</f>
        <v>SPP Clause</v>
      </c>
      <c r="K1498" s="10" t="str">
        <f>VLOOKUP($E1498,'FP MD'!$A:$F,4,FALSE)</f>
        <v/>
      </c>
      <c r="L1498" s="10" t="str">
        <f>VLOOKUP($E1498,'FP MD'!$A:$F,5,FALSE)</f>
        <v>SPP - LUG - Lateral Undergrounding</v>
      </c>
      <c r="M1498" s="10">
        <f>VLOOKUP($E1498,'FP MD'!$A:$F,6,FALSE)</f>
        <v>0</v>
      </c>
      <c r="N1498" s="11">
        <v>202405</v>
      </c>
      <c r="O1498" s="15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91635.62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0</v>
      </c>
      <c r="AR1498" s="16">
        <v>0</v>
      </c>
      <c r="AS1498" s="16">
        <v>0</v>
      </c>
      <c r="AT1498" s="16">
        <v>0</v>
      </c>
      <c r="AU1498" s="16">
        <v>0</v>
      </c>
      <c r="AV1498" s="16">
        <v>0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0</v>
      </c>
      <c r="BG1498" s="16">
        <v>0</v>
      </c>
      <c r="BH1498" s="16">
        <v>0</v>
      </c>
      <c r="BI1498" s="16">
        <v>0</v>
      </c>
      <c r="BJ1498" s="16">
        <v>0</v>
      </c>
      <c r="BK1498" s="16">
        <v>0</v>
      </c>
      <c r="BL1498" s="16">
        <v>0</v>
      </c>
      <c r="BM1498" s="16">
        <v>0</v>
      </c>
      <c r="BN1498" s="16">
        <v>0</v>
      </c>
      <c r="BO1498" s="16">
        <v>0</v>
      </c>
      <c r="BP1498" s="16">
        <v>0</v>
      </c>
      <c r="BQ1498" s="16">
        <v>0</v>
      </c>
      <c r="BR1498" s="16">
        <v>0</v>
      </c>
      <c r="BS1498" s="16">
        <v>0</v>
      </c>
      <c r="BT1498" s="16">
        <v>0</v>
      </c>
      <c r="BU1498" s="16">
        <v>0</v>
      </c>
      <c r="BV1498" s="16">
        <v>0</v>
      </c>
      <c r="BW1498" s="16">
        <v>0</v>
      </c>
      <c r="BX1498" s="14">
        <f t="shared" si="23"/>
        <v>91635.62</v>
      </c>
    </row>
    <row r="1499" spans="1:76" s="17" customFormat="1" x14ac:dyDescent="0.3">
      <c r="A1499" s="7" t="s">
        <v>462</v>
      </c>
      <c r="B1499" s="8" t="s">
        <v>3818</v>
      </c>
      <c r="C1499" s="21" t="s">
        <v>3819</v>
      </c>
      <c r="D1499" s="9">
        <v>36700</v>
      </c>
      <c r="E1499" s="9" t="s">
        <v>3785</v>
      </c>
      <c r="F1499" s="10" t="str">
        <f>VLOOKUP($E1499,'FP MD'!$A:$F,2,FALSE)</f>
        <v>SPP - Dist OH to UG Conversion (LUG</v>
      </c>
      <c r="G1499" s="10" t="s">
        <v>3454</v>
      </c>
      <c r="H1499" s="10" t="s">
        <v>564</v>
      </c>
      <c r="I1499" s="10" t="s">
        <v>565</v>
      </c>
      <c r="J1499" s="10" t="str">
        <f>VLOOKUP($E1499,'FP MD'!$A:$F,3,FALSE)</f>
        <v>SPP Clause</v>
      </c>
      <c r="K1499" s="10" t="str">
        <f>VLOOKUP($E1499,'FP MD'!$A:$F,4,FALSE)</f>
        <v/>
      </c>
      <c r="L1499" s="10" t="str">
        <f>VLOOKUP($E1499,'FP MD'!$A:$F,5,FALSE)</f>
        <v>SPP - LUG - Lateral Undergrounding</v>
      </c>
      <c r="M1499" s="10">
        <f>VLOOKUP($E1499,'FP MD'!$A:$F,6,FALSE)</f>
        <v>0</v>
      </c>
      <c r="N1499" s="11">
        <v>202505</v>
      </c>
      <c r="O1499" s="15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263995.03000000003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0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0</v>
      </c>
      <c r="AX1499" s="16">
        <v>0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0</v>
      </c>
      <c r="BF1499" s="16">
        <v>0</v>
      </c>
      <c r="BG1499" s="16">
        <v>0</v>
      </c>
      <c r="BH1499" s="16">
        <v>0</v>
      </c>
      <c r="BI1499" s="16">
        <v>0</v>
      </c>
      <c r="BJ1499" s="16">
        <v>0</v>
      </c>
      <c r="BK1499" s="16">
        <v>0</v>
      </c>
      <c r="BL1499" s="16">
        <v>0</v>
      </c>
      <c r="BM1499" s="16">
        <v>0</v>
      </c>
      <c r="BN1499" s="16">
        <v>0</v>
      </c>
      <c r="BO1499" s="16">
        <v>0</v>
      </c>
      <c r="BP1499" s="16">
        <v>0</v>
      </c>
      <c r="BQ1499" s="16">
        <v>0</v>
      </c>
      <c r="BR1499" s="16">
        <v>0</v>
      </c>
      <c r="BS1499" s="16">
        <v>0</v>
      </c>
      <c r="BT1499" s="16">
        <v>0</v>
      </c>
      <c r="BU1499" s="16">
        <v>0</v>
      </c>
      <c r="BV1499" s="16">
        <v>0</v>
      </c>
      <c r="BW1499" s="16">
        <v>0</v>
      </c>
      <c r="BX1499" s="14">
        <f t="shared" si="23"/>
        <v>263995.03000000003</v>
      </c>
    </row>
    <row r="1500" spans="1:76" s="17" customFormat="1" x14ac:dyDescent="0.3">
      <c r="A1500" s="7" t="s">
        <v>462</v>
      </c>
      <c r="B1500" s="8" t="s">
        <v>3820</v>
      </c>
      <c r="C1500" s="21" t="s">
        <v>3821</v>
      </c>
      <c r="D1500" s="9">
        <v>36700</v>
      </c>
      <c r="E1500" s="9" t="s">
        <v>3785</v>
      </c>
      <c r="F1500" s="10" t="str">
        <f>VLOOKUP($E1500,'FP MD'!$A:$F,2,FALSE)</f>
        <v>SPP - Dist OH to UG Conversion (LUG</v>
      </c>
      <c r="G1500" s="10" t="s">
        <v>3454</v>
      </c>
      <c r="H1500" s="10" t="s">
        <v>564</v>
      </c>
      <c r="I1500" s="10" t="s">
        <v>565</v>
      </c>
      <c r="J1500" s="10" t="str">
        <f>VLOOKUP($E1500,'FP MD'!$A:$F,3,FALSE)</f>
        <v>SPP Clause</v>
      </c>
      <c r="K1500" s="10" t="str">
        <f>VLOOKUP($E1500,'FP MD'!$A:$F,4,FALSE)</f>
        <v/>
      </c>
      <c r="L1500" s="10" t="str">
        <f>VLOOKUP($E1500,'FP MD'!$A:$F,5,FALSE)</f>
        <v>SPP - LUG - Lateral Undergrounding</v>
      </c>
      <c r="M1500" s="10">
        <f>VLOOKUP($E1500,'FP MD'!$A:$F,6,FALSE)</f>
        <v>0</v>
      </c>
      <c r="N1500" s="11">
        <v>202403</v>
      </c>
      <c r="O1500" s="15">
        <v>0</v>
      </c>
      <c r="P1500" s="16">
        <v>0</v>
      </c>
      <c r="Q1500" s="16">
        <v>0</v>
      </c>
      <c r="R1500" s="16">
        <v>177827.57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0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0</v>
      </c>
      <c r="BF1500" s="16">
        <v>0</v>
      </c>
      <c r="BG1500" s="16">
        <v>0</v>
      </c>
      <c r="BH1500" s="16">
        <v>0</v>
      </c>
      <c r="BI1500" s="16">
        <v>0</v>
      </c>
      <c r="BJ1500" s="16">
        <v>0</v>
      </c>
      <c r="BK1500" s="16">
        <v>0</v>
      </c>
      <c r="BL1500" s="16">
        <v>0</v>
      </c>
      <c r="BM1500" s="16">
        <v>0</v>
      </c>
      <c r="BN1500" s="16">
        <v>0</v>
      </c>
      <c r="BO1500" s="16">
        <v>0</v>
      </c>
      <c r="BP1500" s="16">
        <v>0</v>
      </c>
      <c r="BQ1500" s="16">
        <v>0</v>
      </c>
      <c r="BR1500" s="16">
        <v>0</v>
      </c>
      <c r="BS1500" s="16">
        <v>0</v>
      </c>
      <c r="BT1500" s="16">
        <v>0</v>
      </c>
      <c r="BU1500" s="16">
        <v>0</v>
      </c>
      <c r="BV1500" s="16">
        <v>0</v>
      </c>
      <c r="BW1500" s="16">
        <v>0</v>
      </c>
      <c r="BX1500" s="14">
        <f t="shared" si="23"/>
        <v>177827.57</v>
      </c>
    </row>
    <row r="1501" spans="1:76" s="17" customFormat="1" x14ac:dyDescent="0.3">
      <c r="A1501" s="7" t="s">
        <v>462</v>
      </c>
      <c r="B1501" s="8" t="s">
        <v>3822</v>
      </c>
      <c r="C1501" s="21" t="s">
        <v>3823</v>
      </c>
      <c r="D1501" s="9">
        <v>36700</v>
      </c>
      <c r="E1501" s="9" t="s">
        <v>3785</v>
      </c>
      <c r="F1501" s="10" t="str">
        <f>VLOOKUP($E1501,'FP MD'!$A:$F,2,FALSE)</f>
        <v>SPP - Dist OH to UG Conversion (LUG</v>
      </c>
      <c r="G1501" s="10" t="s">
        <v>3454</v>
      </c>
      <c r="H1501" s="10" t="s">
        <v>564</v>
      </c>
      <c r="I1501" s="10" t="s">
        <v>565</v>
      </c>
      <c r="J1501" s="10" t="str">
        <f>VLOOKUP($E1501,'FP MD'!$A:$F,3,FALSE)</f>
        <v>SPP Clause</v>
      </c>
      <c r="K1501" s="10" t="str">
        <f>VLOOKUP($E1501,'FP MD'!$A:$F,4,FALSE)</f>
        <v/>
      </c>
      <c r="L1501" s="10" t="str">
        <f>VLOOKUP($E1501,'FP MD'!$A:$F,5,FALSE)</f>
        <v>SPP - LUG - Lateral Undergrounding</v>
      </c>
      <c r="M1501" s="10">
        <f>VLOOKUP($E1501,'FP MD'!$A:$F,6,FALSE)</f>
        <v>0</v>
      </c>
      <c r="N1501" s="11">
        <v>202407</v>
      </c>
      <c r="O1501" s="15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65930.19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0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0</v>
      </c>
      <c r="BF1501" s="16">
        <v>0</v>
      </c>
      <c r="BG1501" s="16">
        <v>0</v>
      </c>
      <c r="BH1501" s="16">
        <v>0</v>
      </c>
      <c r="BI1501" s="16">
        <v>0</v>
      </c>
      <c r="BJ1501" s="16">
        <v>0</v>
      </c>
      <c r="BK1501" s="16">
        <v>0</v>
      </c>
      <c r="BL1501" s="16">
        <v>0</v>
      </c>
      <c r="BM1501" s="16">
        <v>0</v>
      </c>
      <c r="BN1501" s="16">
        <v>0</v>
      </c>
      <c r="BO1501" s="16">
        <v>0</v>
      </c>
      <c r="BP1501" s="16">
        <v>0</v>
      </c>
      <c r="BQ1501" s="16">
        <v>0</v>
      </c>
      <c r="BR1501" s="16">
        <v>0</v>
      </c>
      <c r="BS1501" s="16">
        <v>0</v>
      </c>
      <c r="BT1501" s="16">
        <v>0</v>
      </c>
      <c r="BU1501" s="16">
        <v>0</v>
      </c>
      <c r="BV1501" s="16">
        <v>0</v>
      </c>
      <c r="BW1501" s="16">
        <v>0</v>
      </c>
      <c r="BX1501" s="14">
        <f t="shared" si="23"/>
        <v>65930.19</v>
      </c>
    </row>
    <row r="1502" spans="1:76" s="17" customFormat="1" x14ac:dyDescent="0.3">
      <c r="A1502" s="7" t="s">
        <v>462</v>
      </c>
      <c r="B1502" s="8" t="s">
        <v>3824</v>
      </c>
      <c r="C1502" s="21" t="s">
        <v>3825</v>
      </c>
      <c r="D1502" s="9">
        <v>36700</v>
      </c>
      <c r="E1502" s="9" t="s">
        <v>3785</v>
      </c>
      <c r="F1502" s="10" t="str">
        <f>VLOOKUP($E1502,'FP MD'!$A:$F,2,FALSE)</f>
        <v>SPP - Dist OH to UG Conversion (LUG</v>
      </c>
      <c r="G1502" s="10" t="s">
        <v>3454</v>
      </c>
      <c r="H1502" s="10" t="s">
        <v>564</v>
      </c>
      <c r="I1502" s="10" t="s">
        <v>565</v>
      </c>
      <c r="J1502" s="10" t="str">
        <f>VLOOKUP($E1502,'FP MD'!$A:$F,3,FALSE)</f>
        <v>SPP Clause</v>
      </c>
      <c r="K1502" s="10" t="str">
        <f>VLOOKUP($E1502,'FP MD'!$A:$F,4,FALSE)</f>
        <v/>
      </c>
      <c r="L1502" s="10" t="str">
        <f>VLOOKUP($E1502,'FP MD'!$A:$F,5,FALSE)</f>
        <v>SPP - LUG - Lateral Undergrounding</v>
      </c>
      <c r="M1502" s="10">
        <f>VLOOKUP($E1502,'FP MD'!$A:$F,6,FALSE)</f>
        <v>0</v>
      </c>
      <c r="N1502" s="11">
        <v>202405</v>
      </c>
      <c r="O1502" s="15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110043.32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0</v>
      </c>
      <c r="BF1502" s="16">
        <v>0</v>
      </c>
      <c r="BG1502" s="16">
        <v>0</v>
      </c>
      <c r="BH1502" s="16">
        <v>0</v>
      </c>
      <c r="BI1502" s="16">
        <v>0</v>
      </c>
      <c r="BJ1502" s="16">
        <v>0</v>
      </c>
      <c r="BK1502" s="16">
        <v>0</v>
      </c>
      <c r="BL1502" s="16">
        <v>0</v>
      </c>
      <c r="BM1502" s="16">
        <v>0</v>
      </c>
      <c r="BN1502" s="16">
        <v>0</v>
      </c>
      <c r="BO1502" s="16">
        <v>0</v>
      </c>
      <c r="BP1502" s="16">
        <v>0</v>
      </c>
      <c r="BQ1502" s="16">
        <v>0</v>
      </c>
      <c r="BR1502" s="16">
        <v>0</v>
      </c>
      <c r="BS1502" s="16">
        <v>0</v>
      </c>
      <c r="BT1502" s="16">
        <v>0</v>
      </c>
      <c r="BU1502" s="16">
        <v>0</v>
      </c>
      <c r="BV1502" s="16">
        <v>0</v>
      </c>
      <c r="BW1502" s="16">
        <v>0</v>
      </c>
      <c r="BX1502" s="14">
        <f t="shared" si="23"/>
        <v>110043.32</v>
      </c>
    </row>
    <row r="1503" spans="1:76" s="17" customFormat="1" x14ac:dyDescent="0.3">
      <c r="A1503" s="7" t="s">
        <v>462</v>
      </c>
      <c r="B1503" s="8" t="s">
        <v>3826</v>
      </c>
      <c r="C1503" s="21" t="s">
        <v>3827</v>
      </c>
      <c r="D1503" s="9">
        <v>36700</v>
      </c>
      <c r="E1503" s="9" t="s">
        <v>3785</v>
      </c>
      <c r="F1503" s="10" t="str">
        <f>VLOOKUP($E1503,'FP MD'!$A:$F,2,FALSE)</f>
        <v>SPP - Dist OH to UG Conversion (LUG</v>
      </c>
      <c r="G1503" s="10" t="s">
        <v>3454</v>
      </c>
      <c r="H1503" s="10" t="s">
        <v>564</v>
      </c>
      <c r="I1503" s="10" t="s">
        <v>565</v>
      </c>
      <c r="J1503" s="10" t="str">
        <f>VLOOKUP($E1503,'FP MD'!$A:$F,3,FALSE)</f>
        <v>SPP Clause</v>
      </c>
      <c r="K1503" s="10" t="str">
        <f>VLOOKUP($E1503,'FP MD'!$A:$F,4,FALSE)</f>
        <v/>
      </c>
      <c r="L1503" s="10" t="str">
        <f>VLOOKUP($E1503,'FP MD'!$A:$F,5,FALSE)</f>
        <v>SPP - LUG - Lateral Undergrounding</v>
      </c>
      <c r="M1503" s="10">
        <f>VLOOKUP($E1503,'FP MD'!$A:$F,6,FALSE)</f>
        <v>0</v>
      </c>
      <c r="N1503" s="11">
        <v>202504</v>
      </c>
      <c r="O1503" s="15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146448.69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0</v>
      </c>
      <c r="BC1503" s="16">
        <v>0</v>
      </c>
      <c r="BD1503" s="16">
        <v>0</v>
      </c>
      <c r="BE1503" s="16">
        <v>0</v>
      </c>
      <c r="BF1503" s="16">
        <v>0</v>
      </c>
      <c r="BG1503" s="16">
        <v>0</v>
      </c>
      <c r="BH1503" s="16">
        <v>0</v>
      </c>
      <c r="BI1503" s="16">
        <v>0</v>
      </c>
      <c r="BJ1503" s="16">
        <v>0</v>
      </c>
      <c r="BK1503" s="16">
        <v>0</v>
      </c>
      <c r="BL1503" s="16">
        <v>0</v>
      </c>
      <c r="BM1503" s="16">
        <v>0</v>
      </c>
      <c r="BN1503" s="16">
        <v>0</v>
      </c>
      <c r="BO1503" s="16">
        <v>0</v>
      </c>
      <c r="BP1503" s="16">
        <v>0</v>
      </c>
      <c r="BQ1503" s="16">
        <v>0</v>
      </c>
      <c r="BR1503" s="16">
        <v>0</v>
      </c>
      <c r="BS1503" s="16">
        <v>0</v>
      </c>
      <c r="BT1503" s="16">
        <v>0</v>
      </c>
      <c r="BU1503" s="16">
        <v>0</v>
      </c>
      <c r="BV1503" s="16">
        <v>0</v>
      </c>
      <c r="BW1503" s="16">
        <v>0</v>
      </c>
      <c r="BX1503" s="14">
        <f t="shared" si="23"/>
        <v>146448.69</v>
      </c>
    </row>
    <row r="1504" spans="1:76" s="17" customFormat="1" x14ac:dyDescent="0.3">
      <c r="A1504" s="7" t="s">
        <v>462</v>
      </c>
      <c r="B1504" s="8" t="s">
        <v>3828</v>
      </c>
      <c r="C1504" s="21" t="s">
        <v>3829</v>
      </c>
      <c r="D1504" s="9">
        <v>36700</v>
      </c>
      <c r="E1504" s="9" t="s">
        <v>3785</v>
      </c>
      <c r="F1504" s="10" t="str">
        <f>VLOOKUP($E1504,'FP MD'!$A:$F,2,FALSE)</f>
        <v>SPP - Dist OH to UG Conversion (LUG</v>
      </c>
      <c r="G1504" s="10" t="s">
        <v>3454</v>
      </c>
      <c r="H1504" s="10" t="s">
        <v>564</v>
      </c>
      <c r="I1504" s="10" t="s">
        <v>565</v>
      </c>
      <c r="J1504" s="10" t="str">
        <f>VLOOKUP($E1504,'FP MD'!$A:$F,3,FALSE)</f>
        <v>SPP Clause</v>
      </c>
      <c r="K1504" s="10" t="str">
        <f>VLOOKUP($E1504,'FP MD'!$A:$F,4,FALSE)</f>
        <v/>
      </c>
      <c r="L1504" s="10" t="str">
        <f>VLOOKUP($E1504,'FP MD'!$A:$F,5,FALSE)</f>
        <v>SPP - LUG - Lateral Undergrounding</v>
      </c>
      <c r="M1504" s="10">
        <f>VLOOKUP($E1504,'FP MD'!$A:$F,6,FALSE)</f>
        <v>0</v>
      </c>
      <c r="N1504" s="11">
        <v>202403</v>
      </c>
      <c r="O1504" s="15">
        <v>0</v>
      </c>
      <c r="P1504" s="16">
        <v>0</v>
      </c>
      <c r="Q1504" s="16">
        <v>0</v>
      </c>
      <c r="R1504" s="16">
        <v>235104.28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0</v>
      </c>
      <c r="BD1504" s="16">
        <v>0</v>
      </c>
      <c r="BE1504" s="16">
        <v>0</v>
      </c>
      <c r="BF1504" s="16">
        <v>0</v>
      </c>
      <c r="BG1504" s="16">
        <v>0</v>
      </c>
      <c r="BH1504" s="16">
        <v>0</v>
      </c>
      <c r="BI1504" s="16">
        <v>0</v>
      </c>
      <c r="BJ1504" s="16">
        <v>0</v>
      </c>
      <c r="BK1504" s="16">
        <v>0</v>
      </c>
      <c r="BL1504" s="16">
        <v>0</v>
      </c>
      <c r="BM1504" s="16">
        <v>0</v>
      </c>
      <c r="BN1504" s="16">
        <v>0</v>
      </c>
      <c r="BO1504" s="16">
        <v>0</v>
      </c>
      <c r="BP1504" s="16">
        <v>0</v>
      </c>
      <c r="BQ1504" s="16">
        <v>0</v>
      </c>
      <c r="BR1504" s="16">
        <v>0</v>
      </c>
      <c r="BS1504" s="16">
        <v>0</v>
      </c>
      <c r="BT1504" s="16">
        <v>0</v>
      </c>
      <c r="BU1504" s="16">
        <v>0</v>
      </c>
      <c r="BV1504" s="16">
        <v>0</v>
      </c>
      <c r="BW1504" s="16">
        <v>0</v>
      </c>
      <c r="BX1504" s="14">
        <f t="shared" si="23"/>
        <v>235104.28</v>
      </c>
    </row>
    <row r="1505" spans="1:76" s="17" customFormat="1" x14ac:dyDescent="0.3">
      <c r="A1505" s="7" t="s">
        <v>462</v>
      </c>
      <c r="B1505" s="8" t="s">
        <v>3830</v>
      </c>
      <c r="C1505" s="21" t="s">
        <v>3831</v>
      </c>
      <c r="D1505" s="9">
        <v>36700</v>
      </c>
      <c r="E1505" s="9" t="s">
        <v>3785</v>
      </c>
      <c r="F1505" s="10" t="str">
        <f>VLOOKUP($E1505,'FP MD'!$A:$F,2,FALSE)</f>
        <v>SPP - Dist OH to UG Conversion (LUG</v>
      </c>
      <c r="G1505" s="10" t="s">
        <v>3454</v>
      </c>
      <c r="H1505" s="10" t="s">
        <v>564</v>
      </c>
      <c r="I1505" s="10" t="s">
        <v>565</v>
      </c>
      <c r="J1505" s="10" t="str">
        <f>VLOOKUP($E1505,'FP MD'!$A:$F,3,FALSE)</f>
        <v>SPP Clause</v>
      </c>
      <c r="K1505" s="10" t="str">
        <f>VLOOKUP($E1505,'FP MD'!$A:$F,4,FALSE)</f>
        <v/>
      </c>
      <c r="L1505" s="10" t="str">
        <f>VLOOKUP($E1505,'FP MD'!$A:$F,5,FALSE)</f>
        <v>SPP - LUG - Lateral Undergrounding</v>
      </c>
      <c r="M1505" s="10">
        <f>VLOOKUP($E1505,'FP MD'!$A:$F,6,FALSE)</f>
        <v>0</v>
      </c>
      <c r="N1505" s="11">
        <v>202412</v>
      </c>
      <c r="O1505" s="15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1343669.8900000001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0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0</v>
      </c>
      <c r="AW1505" s="16">
        <v>0</v>
      </c>
      <c r="AX1505" s="16">
        <v>0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  <c r="BI1505" s="16">
        <v>0</v>
      </c>
      <c r="BJ1505" s="16">
        <v>0</v>
      </c>
      <c r="BK1505" s="16">
        <v>0</v>
      </c>
      <c r="BL1505" s="16">
        <v>0</v>
      </c>
      <c r="BM1505" s="16">
        <v>0</v>
      </c>
      <c r="BN1505" s="16">
        <v>0</v>
      </c>
      <c r="BO1505" s="16">
        <v>0</v>
      </c>
      <c r="BP1505" s="16">
        <v>0</v>
      </c>
      <c r="BQ1505" s="16">
        <v>0</v>
      </c>
      <c r="BR1505" s="16">
        <v>0</v>
      </c>
      <c r="BS1505" s="16">
        <v>0</v>
      </c>
      <c r="BT1505" s="16">
        <v>0</v>
      </c>
      <c r="BU1505" s="16">
        <v>0</v>
      </c>
      <c r="BV1505" s="16">
        <v>0</v>
      </c>
      <c r="BW1505" s="16">
        <v>0</v>
      </c>
      <c r="BX1505" s="14">
        <f t="shared" si="23"/>
        <v>1343669.8900000001</v>
      </c>
    </row>
    <row r="1506" spans="1:76" s="17" customFormat="1" x14ac:dyDescent="0.3">
      <c r="A1506" s="7" t="s">
        <v>462</v>
      </c>
      <c r="B1506" s="8" t="s">
        <v>3832</v>
      </c>
      <c r="C1506" s="21" t="s">
        <v>3833</v>
      </c>
      <c r="D1506" s="9">
        <v>36700</v>
      </c>
      <c r="E1506" s="9" t="s">
        <v>3785</v>
      </c>
      <c r="F1506" s="10" t="str">
        <f>VLOOKUP($E1506,'FP MD'!$A:$F,2,FALSE)</f>
        <v>SPP - Dist OH to UG Conversion (LUG</v>
      </c>
      <c r="G1506" s="10" t="s">
        <v>3454</v>
      </c>
      <c r="H1506" s="10" t="s">
        <v>564</v>
      </c>
      <c r="I1506" s="10" t="s">
        <v>565</v>
      </c>
      <c r="J1506" s="10" t="str">
        <f>VLOOKUP($E1506,'FP MD'!$A:$F,3,FALSE)</f>
        <v>SPP Clause</v>
      </c>
      <c r="K1506" s="10" t="str">
        <f>VLOOKUP($E1506,'FP MD'!$A:$F,4,FALSE)</f>
        <v/>
      </c>
      <c r="L1506" s="10" t="str">
        <f>VLOOKUP($E1506,'FP MD'!$A:$F,5,FALSE)</f>
        <v>SPP - LUG - Lateral Undergrounding</v>
      </c>
      <c r="M1506" s="10">
        <f>VLOOKUP($E1506,'FP MD'!$A:$F,6,FALSE)</f>
        <v>0</v>
      </c>
      <c r="N1506" s="11">
        <v>202406</v>
      </c>
      <c r="O1506" s="15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258862.58000000002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0</v>
      </c>
      <c r="AX1506" s="16">
        <v>0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0</v>
      </c>
      <c r="BF1506" s="16">
        <v>0</v>
      </c>
      <c r="BG1506" s="16">
        <v>0</v>
      </c>
      <c r="BH1506" s="16">
        <v>0</v>
      </c>
      <c r="BI1506" s="16">
        <v>0</v>
      </c>
      <c r="BJ1506" s="16">
        <v>0</v>
      </c>
      <c r="BK1506" s="16">
        <v>0</v>
      </c>
      <c r="BL1506" s="16">
        <v>0</v>
      </c>
      <c r="BM1506" s="16">
        <v>0</v>
      </c>
      <c r="BN1506" s="16">
        <v>0</v>
      </c>
      <c r="BO1506" s="16">
        <v>0</v>
      </c>
      <c r="BP1506" s="16">
        <v>0</v>
      </c>
      <c r="BQ1506" s="16">
        <v>0</v>
      </c>
      <c r="BR1506" s="16">
        <v>0</v>
      </c>
      <c r="BS1506" s="16">
        <v>0</v>
      </c>
      <c r="BT1506" s="16">
        <v>0</v>
      </c>
      <c r="BU1506" s="16">
        <v>0</v>
      </c>
      <c r="BV1506" s="16">
        <v>0</v>
      </c>
      <c r="BW1506" s="16">
        <v>0</v>
      </c>
      <c r="BX1506" s="14">
        <f t="shared" si="23"/>
        <v>258862.58000000002</v>
      </c>
    </row>
    <row r="1507" spans="1:76" s="17" customFormat="1" x14ac:dyDescent="0.3">
      <c r="A1507" s="7" t="s">
        <v>462</v>
      </c>
      <c r="B1507" s="8" t="s">
        <v>3834</v>
      </c>
      <c r="C1507" s="21" t="s">
        <v>3835</v>
      </c>
      <c r="D1507" s="9">
        <v>36700</v>
      </c>
      <c r="E1507" s="9" t="s">
        <v>3785</v>
      </c>
      <c r="F1507" s="10" t="str">
        <f>VLOOKUP($E1507,'FP MD'!$A:$F,2,FALSE)</f>
        <v>SPP - Dist OH to UG Conversion (LUG</v>
      </c>
      <c r="G1507" s="10" t="s">
        <v>3454</v>
      </c>
      <c r="H1507" s="10" t="s">
        <v>564</v>
      </c>
      <c r="I1507" s="10" t="s">
        <v>565</v>
      </c>
      <c r="J1507" s="10" t="str">
        <f>VLOOKUP($E1507,'FP MD'!$A:$F,3,FALSE)</f>
        <v>SPP Clause</v>
      </c>
      <c r="K1507" s="10" t="str">
        <f>VLOOKUP($E1507,'FP MD'!$A:$F,4,FALSE)</f>
        <v/>
      </c>
      <c r="L1507" s="10" t="str">
        <f>VLOOKUP($E1507,'FP MD'!$A:$F,5,FALSE)</f>
        <v>SPP - LUG - Lateral Undergrounding</v>
      </c>
      <c r="M1507" s="10">
        <f>VLOOKUP($E1507,'FP MD'!$A:$F,6,FALSE)</f>
        <v>0</v>
      </c>
      <c r="N1507" s="11">
        <v>202412</v>
      </c>
      <c r="O1507" s="15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158265.99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0</v>
      </c>
      <c r="BF1507" s="16">
        <v>0</v>
      </c>
      <c r="BG1507" s="16">
        <v>0</v>
      </c>
      <c r="BH1507" s="16">
        <v>0</v>
      </c>
      <c r="BI1507" s="16">
        <v>0</v>
      </c>
      <c r="BJ1507" s="16">
        <v>0</v>
      </c>
      <c r="BK1507" s="16">
        <v>0</v>
      </c>
      <c r="BL1507" s="16">
        <v>0</v>
      </c>
      <c r="BM1507" s="16">
        <v>0</v>
      </c>
      <c r="BN1507" s="16">
        <v>0</v>
      </c>
      <c r="BO1507" s="16">
        <v>0</v>
      </c>
      <c r="BP1507" s="16">
        <v>0</v>
      </c>
      <c r="BQ1507" s="16">
        <v>0</v>
      </c>
      <c r="BR1507" s="16">
        <v>0</v>
      </c>
      <c r="BS1507" s="16">
        <v>0</v>
      </c>
      <c r="BT1507" s="16">
        <v>0</v>
      </c>
      <c r="BU1507" s="16">
        <v>0</v>
      </c>
      <c r="BV1507" s="16">
        <v>0</v>
      </c>
      <c r="BW1507" s="16">
        <v>0</v>
      </c>
      <c r="BX1507" s="14">
        <f t="shared" si="23"/>
        <v>158265.99</v>
      </c>
    </row>
    <row r="1508" spans="1:76" s="17" customFormat="1" x14ac:dyDescent="0.3">
      <c r="A1508" s="7" t="s">
        <v>462</v>
      </c>
      <c r="B1508" s="8" t="s">
        <v>3836</v>
      </c>
      <c r="C1508" s="21" t="s">
        <v>3837</v>
      </c>
      <c r="D1508" s="9">
        <v>36700</v>
      </c>
      <c r="E1508" s="9" t="s">
        <v>3785</v>
      </c>
      <c r="F1508" s="10" t="str">
        <f>VLOOKUP($E1508,'FP MD'!$A:$F,2,FALSE)</f>
        <v>SPP - Dist OH to UG Conversion (LUG</v>
      </c>
      <c r="G1508" s="10" t="s">
        <v>3454</v>
      </c>
      <c r="H1508" s="10" t="s">
        <v>564</v>
      </c>
      <c r="I1508" s="10" t="s">
        <v>565</v>
      </c>
      <c r="J1508" s="10" t="str">
        <f>VLOOKUP($E1508,'FP MD'!$A:$F,3,FALSE)</f>
        <v>SPP Clause</v>
      </c>
      <c r="K1508" s="10" t="str">
        <f>VLOOKUP($E1508,'FP MD'!$A:$F,4,FALSE)</f>
        <v/>
      </c>
      <c r="L1508" s="10" t="str">
        <f>VLOOKUP($E1508,'FP MD'!$A:$F,5,FALSE)</f>
        <v>SPP - LUG - Lateral Undergrounding</v>
      </c>
      <c r="M1508" s="10">
        <f>VLOOKUP($E1508,'FP MD'!$A:$F,6,FALSE)</f>
        <v>0</v>
      </c>
      <c r="N1508" s="11">
        <v>202507</v>
      </c>
      <c r="O1508" s="15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130130.99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0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0</v>
      </c>
      <c r="BF1508" s="16">
        <v>0</v>
      </c>
      <c r="BG1508" s="16">
        <v>0</v>
      </c>
      <c r="BH1508" s="16">
        <v>0</v>
      </c>
      <c r="BI1508" s="16">
        <v>0</v>
      </c>
      <c r="BJ1508" s="16">
        <v>0</v>
      </c>
      <c r="BK1508" s="16">
        <v>0</v>
      </c>
      <c r="BL1508" s="16">
        <v>0</v>
      </c>
      <c r="BM1508" s="16">
        <v>0</v>
      </c>
      <c r="BN1508" s="16">
        <v>0</v>
      </c>
      <c r="BO1508" s="16">
        <v>0</v>
      </c>
      <c r="BP1508" s="16">
        <v>0</v>
      </c>
      <c r="BQ1508" s="16">
        <v>0</v>
      </c>
      <c r="BR1508" s="16">
        <v>0</v>
      </c>
      <c r="BS1508" s="16">
        <v>0</v>
      </c>
      <c r="BT1508" s="16">
        <v>0</v>
      </c>
      <c r="BU1508" s="16">
        <v>0</v>
      </c>
      <c r="BV1508" s="16">
        <v>0</v>
      </c>
      <c r="BW1508" s="16">
        <v>0</v>
      </c>
      <c r="BX1508" s="14">
        <f t="shared" si="23"/>
        <v>130130.99</v>
      </c>
    </row>
    <row r="1509" spans="1:76" s="17" customFormat="1" x14ac:dyDescent="0.3">
      <c r="A1509" s="7" t="s">
        <v>462</v>
      </c>
      <c r="B1509" s="8" t="s">
        <v>3838</v>
      </c>
      <c r="C1509" s="21" t="s">
        <v>3839</v>
      </c>
      <c r="D1509" s="9">
        <v>36700</v>
      </c>
      <c r="E1509" s="9" t="s">
        <v>3785</v>
      </c>
      <c r="F1509" s="10" t="str">
        <f>VLOOKUP($E1509,'FP MD'!$A:$F,2,FALSE)</f>
        <v>SPP - Dist OH to UG Conversion (LUG</v>
      </c>
      <c r="G1509" s="10" t="s">
        <v>3454</v>
      </c>
      <c r="H1509" s="10" t="s">
        <v>564</v>
      </c>
      <c r="I1509" s="10" t="s">
        <v>565</v>
      </c>
      <c r="J1509" s="10" t="str">
        <f>VLOOKUP($E1509,'FP MD'!$A:$F,3,FALSE)</f>
        <v>SPP Clause</v>
      </c>
      <c r="K1509" s="10" t="str">
        <f>VLOOKUP($E1509,'FP MD'!$A:$F,4,FALSE)</f>
        <v/>
      </c>
      <c r="L1509" s="10" t="str">
        <f>VLOOKUP($E1509,'FP MD'!$A:$F,5,FALSE)</f>
        <v>SPP - LUG - Lateral Undergrounding</v>
      </c>
      <c r="M1509" s="10">
        <f>VLOOKUP($E1509,'FP MD'!$A:$F,6,FALSE)</f>
        <v>0</v>
      </c>
      <c r="N1509" s="11">
        <v>202406</v>
      </c>
      <c r="O1509" s="15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261072.62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0</v>
      </c>
      <c r="AW1509" s="16">
        <v>0</v>
      </c>
      <c r="AX1509" s="16">
        <v>0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0</v>
      </c>
      <c r="BG1509" s="16">
        <v>0</v>
      </c>
      <c r="BH1509" s="16">
        <v>0</v>
      </c>
      <c r="BI1509" s="16">
        <v>0</v>
      </c>
      <c r="BJ1509" s="16">
        <v>0</v>
      </c>
      <c r="BK1509" s="16">
        <v>0</v>
      </c>
      <c r="BL1509" s="16">
        <v>0</v>
      </c>
      <c r="BM1509" s="16">
        <v>0</v>
      </c>
      <c r="BN1509" s="16">
        <v>0</v>
      </c>
      <c r="BO1509" s="16">
        <v>0</v>
      </c>
      <c r="BP1509" s="16">
        <v>0</v>
      </c>
      <c r="BQ1509" s="16">
        <v>0</v>
      </c>
      <c r="BR1509" s="16">
        <v>0</v>
      </c>
      <c r="BS1509" s="16">
        <v>0</v>
      </c>
      <c r="BT1509" s="16">
        <v>0</v>
      </c>
      <c r="BU1509" s="16">
        <v>0</v>
      </c>
      <c r="BV1509" s="16">
        <v>0</v>
      </c>
      <c r="BW1509" s="16">
        <v>0</v>
      </c>
      <c r="BX1509" s="14">
        <f t="shared" si="23"/>
        <v>261072.62</v>
      </c>
    </row>
    <row r="1510" spans="1:76" s="17" customFormat="1" x14ac:dyDescent="0.3">
      <c r="A1510" s="7" t="s">
        <v>462</v>
      </c>
      <c r="B1510" s="8" t="s">
        <v>3840</v>
      </c>
      <c r="C1510" s="21" t="s">
        <v>3841</v>
      </c>
      <c r="D1510" s="9">
        <v>36700</v>
      </c>
      <c r="E1510" s="9" t="s">
        <v>3785</v>
      </c>
      <c r="F1510" s="10" t="str">
        <f>VLOOKUP($E1510,'FP MD'!$A:$F,2,FALSE)</f>
        <v>SPP - Dist OH to UG Conversion (LUG</v>
      </c>
      <c r="G1510" s="10" t="s">
        <v>3454</v>
      </c>
      <c r="H1510" s="10" t="s">
        <v>564</v>
      </c>
      <c r="I1510" s="10" t="s">
        <v>565</v>
      </c>
      <c r="J1510" s="10" t="str">
        <f>VLOOKUP($E1510,'FP MD'!$A:$F,3,FALSE)</f>
        <v>SPP Clause</v>
      </c>
      <c r="K1510" s="10" t="str">
        <f>VLOOKUP($E1510,'FP MD'!$A:$F,4,FALSE)</f>
        <v/>
      </c>
      <c r="L1510" s="10" t="str">
        <f>VLOOKUP($E1510,'FP MD'!$A:$F,5,FALSE)</f>
        <v>SPP - LUG - Lateral Undergrounding</v>
      </c>
      <c r="M1510" s="10">
        <f>VLOOKUP($E1510,'FP MD'!$A:$F,6,FALSE)</f>
        <v>0</v>
      </c>
      <c r="N1510" s="11">
        <v>202403</v>
      </c>
      <c r="O1510" s="15">
        <v>0</v>
      </c>
      <c r="P1510" s="16">
        <v>0</v>
      </c>
      <c r="Q1510" s="16">
        <v>0</v>
      </c>
      <c r="R1510" s="16">
        <v>157853.64000000001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0</v>
      </c>
      <c r="AZ1510" s="16">
        <v>0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0</v>
      </c>
      <c r="BG1510" s="16">
        <v>0</v>
      </c>
      <c r="BH1510" s="16">
        <v>0</v>
      </c>
      <c r="BI1510" s="16">
        <v>0</v>
      </c>
      <c r="BJ1510" s="16">
        <v>0</v>
      </c>
      <c r="BK1510" s="16">
        <v>0</v>
      </c>
      <c r="BL1510" s="16">
        <v>0</v>
      </c>
      <c r="BM1510" s="16">
        <v>0</v>
      </c>
      <c r="BN1510" s="16">
        <v>0</v>
      </c>
      <c r="BO1510" s="16">
        <v>0</v>
      </c>
      <c r="BP1510" s="16">
        <v>0</v>
      </c>
      <c r="BQ1510" s="16">
        <v>0</v>
      </c>
      <c r="BR1510" s="16">
        <v>0</v>
      </c>
      <c r="BS1510" s="16">
        <v>0</v>
      </c>
      <c r="BT1510" s="16">
        <v>0</v>
      </c>
      <c r="BU1510" s="16">
        <v>0</v>
      </c>
      <c r="BV1510" s="16">
        <v>0</v>
      </c>
      <c r="BW1510" s="16">
        <v>0</v>
      </c>
      <c r="BX1510" s="14">
        <f t="shared" si="23"/>
        <v>157853.64000000001</v>
      </c>
    </row>
    <row r="1511" spans="1:76" s="17" customFormat="1" x14ac:dyDescent="0.3">
      <c r="A1511" s="7" t="s">
        <v>462</v>
      </c>
      <c r="B1511" s="8" t="s">
        <v>3842</v>
      </c>
      <c r="C1511" s="21" t="s">
        <v>3843</v>
      </c>
      <c r="D1511" s="9">
        <v>36700</v>
      </c>
      <c r="E1511" s="9" t="s">
        <v>3785</v>
      </c>
      <c r="F1511" s="10" t="str">
        <f>VLOOKUP($E1511,'FP MD'!$A:$F,2,FALSE)</f>
        <v>SPP - Dist OH to UG Conversion (LUG</v>
      </c>
      <c r="G1511" s="10" t="s">
        <v>3454</v>
      </c>
      <c r="H1511" s="10" t="s">
        <v>564</v>
      </c>
      <c r="I1511" s="10" t="s">
        <v>565</v>
      </c>
      <c r="J1511" s="10" t="str">
        <f>VLOOKUP($E1511,'FP MD'!$A:$F,3,FALSE)</f>
        <v>SPP Clause</v>
      </c>
      <c r="K1511" s="10" t="str">
        <f>VLOOKUP($E1511,'FP MD'!$A:$F,4,FALSE)</f>
        <v/>
      </c>
      <c r="L1511" s="10" t="str">
        <f>VLOOKUP($E1511,'FP MD'!$A:$F,5,FALSE)</f>
        <v>SPP - LUG - Lateral Undergrounding</v>
      </c>
      <c r="M1511" s="10">
        <f>VLOOKUP($E1511,'FP MD'!$A:$F,6,FALSE)</f>
        <v>0</v>
      </c>
      <c r="N1511" s="11">
        <v>202403</v>
      </c>
      <c r="O1511" s="15">
        <v>0</v>
      </c>
      <c r="P1511" s="16">
        <v>0</v>
      </c>
      <c r="Q1511" s="16">
        <v>0</v>
      </c>
      <c r="R1511" s="16">
        <v>82118.64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6">
        <v>0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0</v>
      </c>
      <c r="BH1511" s="16">
        <v>0</v>
      </c>
      <c r="BI1511" s="16">
        <v>0</v>
      </c>
      <c r="BJ1511" s="16">
        <v>0</v>
      </c>
      <c r="BK1511" s="16">
        <v>0</v>
      </c>
      <c r="BL1511" s="16">
        <v>0</v>
      </c>
      <c r="BM1511" s="16">
        <v>0</v>
      </c>
      <c r="BN1511" s="16">
        <v>0</v>
      </c>
      <c r="BO1511" s="16">
        <v>0</v>
      </c>
      <c r="BP1511" s="16">
        <v>0</v>
      </c>
      <c r="BQ1511" s="16">
        <v>0</v>
      </c>
      <c r="BR1511" s="16">
        <v>0</v>
      </c>
      <c r="BS1511" s="16">
        <v>0</v>
      </c>
      <c r="BT1511" s="16">
        <v>0</v>
      </c>
      <c r="BU1511" s="16">
        <v>0</v>
      </c>
      <c r="BV1511" s="16">
        <v>0</v>
      </c>
      <c r="BW1511" s="16">
        <v>0</v>
      </c>
      <c r="BX1511" s="14">
        <f t="shared" si="23"/>
        <v>82118.64</v>
      </c>
    </row>
    <row r="1512" spans="1:76" s="17" customFormat="1" x14ac:dyDescent="0.3">
      <c r="A1512" s="7" t="s">
        <v>462</v>
      </c>
      <c r="B1512" s="8" t="s">
        <v>3844</v>
      </c>
      <c r="C1512" s="21" t="s">
        <v>3845</v>
      </c>
      <c r="D1512" s="9">
        <v>36700</v>
      </c>
      <c r="E1512" s="9" t="s">
        <v>3785</v>
      </c>
      <c r="F1512" s="10" t="str">
        <f>VLOOKUP($E1512,'FP MD'!$A:$F,2,FALSE)</f>
        <v>SPP - Dist OH to UG Conversion (LUG</v>
      </c>
      <c r="G1512" s="10" t="s">
        <v>3454</v>
      </c>
      <c r="H1512" s="10" t="s">
        <v>564</v>
      </c>
      <c r="I1512" s="10" t="s">
        <v>565</v>
      </c>
      <c r="J1512" s="10" t="str">
        <f>VLOOKUP($E1512,'FP MD'!$A:$F,3,FALSE)</f>
        <v>SPP Clause</v>
      </c>
      <c r="K1512" s="10" t="str">
        <f>VLOOKUP($E1512,'FP MD'!$A:$F,4,FALSE)</f>
        <v/>
      </c>
      <c r="L1512" s="10" t="str">
        <f>VLOOKUP($E1512,'FP MD'!$A:$F,5,FALSE)</f>
        <v>SPP - LUG - Lateral Undergrounding</v>
      </c>
      <c r="M1512" s="10">
        <f>VLOOKUP($E1512,'FP MD'!$A:$F,6,FALSE)</f>
        <v>0</v>
      </c>
      <c r="N1512" s="11">
        <v>202405</v>
      </c>
      <c r="O1512" s="15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405802.26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0</v>
      </c>
      <c r="BC1512" s="16">
        <v>0</v>
      </c>
      <c r="BD1512" s="16">
        <v>0</v>
      </c>
      <c r="BE1512" s="16">
        <v>0</v>
      </c>
      <c r="BF1512" s="16">
        <v>0</v>
      </c>
      <c r="BG1512" s="16">
        <v>0</v>
      </c>
      <c r="BH1512" s="16">
        <v>0</v>
      </c>
      <c r="BI1512" s="16">
        <v>0</v>
      </c>
      <c r="BJ1512" s="16">
        <v>0</v>
      </c>
      <c r="BK1512" s="16">
        <v>0</v>
      </c>
      <c r="BL1512" s="16">
        <v>0</v>
      </c>
      <c r="BM1512" s="16">
        <v>0</v>
      </c>
      <c r="BN1512" s="16">
        <v>0</v>
      </c>
      <c r="BO1512" s="16">
        <v>0</v>
      </c>
      <c r="BP1512" s="16">
        <v>0</v>
      </c>
      <c r="BQ1512" s="16">
        <v>0</v>
      </c>
      <c r="BR1512" s="16">
        <v>0</v>
      </c>
      <c r="BS1512" s="16">
        <v>0</v>
      </c>
      <c r="BT1512" s="16">
        <v>0</v>
      </c>
      <c r="BU1512" s="16">
        <v>0</v>
      </c>
      <c r="BV1512" s="16">
        <v>0</v>
      </c>
      <c r="BW1512" s="16">
        <v>0</v>
      </c>
      <c r="BX1512" s="14">
        <f t="shared" si="23"/>
        <v>405802.26</v>
      </c>
    </row>
    <row r="1513" spans="1:76" s="17" customFormat="1" x14ac:dyDescent="0.3">
      <c r="A1513" s="7" t="s">
        <v>462</v>
      </c>
      <c r="B1513" s="8" t="s">
        <v>3846</v>
      </c>
      <c r="C1513" s="21" t="s">
        <v>3847</v>
      </c>
      <c r="D1513" s="9">
        <v>36700</v>
      </c>
      <c r="E1513" s="9" t="s">
        <v>3785</v>
      </c>
      <c r="F1513" s="10" t="str">
        <f>VLOOKUP($E1513,'FP MD'!$A:$F,2,FALSE)</f>
        <v>SPP - Dist OH to UG Conversion (LUG</v>
      </c>
      <c r="G1513" s="10" t="s">
        <v>3454</v>
      </c>
      <c r="H1513" s="10" t="s">
        <v>564</v>
      </c>
      <c r="I1513" s="10" t="s">
        <v>565</v>
      </c>
      <c r="J1513" s="10" t="str">
        <f>VLOOKUP($E1513,'FP MD'!$A:$F,3,FALSE)</f>
        <v>SPP Clause</v>
      </c>
      <c r="K1513" s="10" t="str">
        <f>VLOOKUP($E1513,'FP MD'!$A:$F,4,FALSE)</f>
        <v/>
      </c>
      <c r="L1513" s="10" t="str">
        <f>VLOOKUP($E1513,'FP MD'!$A:$F,5,FALSE)</f>
        <v>SPP - LUG - Lateral Undergrounding</v>
      </c>
      <c r="M1513" s="10">
        <f>VLOOKUP($E1513,'FP MD'!$A:$F,6,FALSE)</f>
        <v>0</v>
      </c>
      <c r="N1513" s="11">
        <v>202404</v>
      </c>
      <c r="O1513" s="15">
        <v>0</v>
      </c>
      <c r="P1513" s="16">
        <v>0</v>
      </c>
      <c r="Q1513" s="16">
        <v>0</v>
      </c>
      <c r="R1513" s="16">
        <v>0</v>
      </c>
      <c r="S1513" s="16">
        <v>45769.33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0</v>
      </c>
      <c r="BH1513" s="16">
        <v>0</v>
      </c>
      <c r="BI1513" s="16">
        <v>0</v>
      </c>
      <c r="BJ1513" s="16">
        <v>0</v>
      </c>
      <c r="BK1513" s="16">
        <v>0</v>
      </c>
      <c r="BL1513" s="16">
        <v>0</v>
      </c>
      <c r="BM1513" s="16">
        <v>0</v>
      </c>
      <c r="BN1513" s="16">
        <v>0</v>
      </c>
      <c r="BO1513" s="16">
        <v>0</v>
      </c>
      <c r="BP1513" s="16">
        <v>0</v>
      </c>
      <c r="BQ1513" s="16">
        <v>0</v>
      </c>
      <c r="BR1513" s="16">
        <v>0</v>
      </c>
      <c r="BS1513" s="16">
        <v>0</v>
      </c>
      <c r="BT1513" s="16">
        <v>0</v>
      </c>
      <c r="BU1513" s="16">
        <v>0</v>
      </c>
      <c r="BV1513" s="16">
        <v>0</v>
      </c>
      <c r="BW1513" s="16">
        <v>0</v>
      </c>
      <c r="BX1513" s="14">
        <f t="shared" si="23"/>
        <v>45769.33</v>
      </c>
    </row>
    <row r="1514" spans="1:76" s="17" customFormat="1" x14ac:dyDescent="0.3">
      <c r="A1514" s="7" t="s">
        <v>462</v>
      </c>
      <c r="B1514" s="8" t="s">
        <v>3848</v>
      </c>
      <c r="C1514" s="21" t="s">
        <v>3849</v>
      </c>
      <c r="D1514" s="9">
        <v>36700</v>
      </c>
      <c r="E1514" s="9" t="s">
        <v>3785</v>
      </c>
      <c r="F1514" s="10" t="str">
        <f>VLOOKUP($E1514,'FP MD'!$A:$F,2,FALSE)</f>
        <v>SPP - Dist OH to UG Conversion (LUG</v>
      </c>
      <c r="G1514" s="10" t="s">
        <v>3454</v>
      </c>
      <c r="H1514" s="10" t="s">
        <v>564</v>
      </c>
      <c r="I1514" s="10" t="s">
        <v>565</v>
      </c>
      <c r="J1514" s="10" t="str">
        <f>VLOOKUP($E1514,'FP MD'!$A:$F,3,FALSE)</f>
        <v>SPP Clause</v>
      </c>
      <c r="K1514" s="10" t="str">
        <f>VLOOKUP($E1514,'FP MD'!$A:$F,4,FALSE)</f>
        <v/>
      </c>
      <c r="L1514" s="10" t="str">
        <f>VLOOKUP($E1514,'FP MD'!$A:$F,5,FALSE)</f>
        <v>SPP - LUG - Lateral Undergrounding</v>
      </c>
      <c r="M1514" s="10">
        <f>VLOOKUP($E1514,'FP MD'!$A:$F,6,FALSE)</f>
        <v>0</v>
      </c>
      <c r="N1514" s="11">
        <v>202407</v>
      </c>
      <c r="O1514" s="15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317252.05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0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0</v>
      </c>
      <c r="BF1514" s="16">
        <v>0</v>
      </c>
      <c r="BG1514" s="16">
        <v>0</v>
      </c>
      <c r="BH1514" s="16">
        <v>0</v>
      </c>
      <c r="BI1514" s="16">
        <v>0</v>
      </c>
      <c r="BJ1514" s="16">
        <v>0</v>
      </c>
      <c r="BK1514" s="16">
        <v>0</v>
      </c>
      <c r="BL1514" s="16">
        <v>0</v>
      </c>
      <c r="BM1514" s="16">
        <v>0</v>
      </c>
      <c r="BN1514" s="16">
        <v>0</v>
      </c>
      <c r="BO1514" s="16">
        <v>0</v>
      </c>
      <c r="BP1514" s="16">
        <v>0</v>
      </c>
      <c r="BQ1514" s="16">
        <v>0</v>
      </c>
      <c r="BR1514" s="16">
        <v>0</v>
      </c>
      <c r="BS1514" s="16">
        <v>0</v>
      </c>
      <c r="BT1514" s="16">
        <v>0</v>
      </c>
      <c r="BU1514" s="16">
        <v>0</v>
      </c>
      <c r="BV1514" s="16">
        <v>0</v>
      </c>
      <c r="BW1514" s="16">
        <v>0</v>
      </c>
      <c r="BX1514" s="14">
        <f t="shared" si="23"/>
        <v>317252.05</v>
      </c>
    </row>
    <row r="1515" spans="1:76" s="17" customFormat="1" x14ac:dyDescent="0.3">
      <c r="A1515" s="7" t="s">
        <v>462</v>
      </c>
      <c r="B1515" s="8" t="s">
        <v>3850</v>
      </c>
      <c r="C1515" s="21" t="s">
        <v>3851</v>
      </c>
      <c r="D1515" s="9">
        <v>36700</v>
      </c>
      <c r="E1515" s="9" t="s">
        <v>3785</v>
      </c>
      <c r="F1515" s="10" t="str">
        <f>VLOOKUP($E1515,'FP MD'!$A:$F,2,FALSE)</f>
        <v>SPP - Dist OH to UG Conversion (LUG</v>
      </c>
      <c r="G1515" s="10" t="s">
        <v>3454</v>
      </c>
      <c r="H1515" s="10" t="s">
        <v>564</v>
      </c>
      <c r="I1515" s="10" t="s">
        <v>565</v>
      </c>
      <c r="J1515" s="10" t="str">
        <f>VLOOKUP($E1515,'FP MD'!$A:$F,3,FALSE)</f>
        <v>SPP Clause</v>
      </c>
      <c r="K1515" s="10" t="str">
        <f>VLOOKUP($E1515,'FP MD'!$A:$F,4,FALSE)</f>
        <v/>
      </c>
      <c r="L1515" s="10" t="str">
        <f>VLOOKUP($E1515,'FP MD'!$A:$F,5,FALSE)</f>
        <v>SPP - LUG - Lateral Undergrounding</v>
      </c>
      <c r="M1515" s="10">
        <f>VLOOKUP($E1515,'FP MD'!$A:$F,6,FALSE)</f>
        <v>0</v>
      </c>
      <c r="N1515" s="11">
        <v>202405</v>
      </c>
      <c r="O1515" s="15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174329.54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0</v>
      </c>
      <c r="BD1515" s="16">
        <v>0</v>
      </c>
      <c r="BE1515" s="16">
        <v>0</v>
      </c>
      <c r="BF1515" s="16">
        <v>0</v>
      </c>
      <c r="BG1515" s="16">
        <v>0</v>
      </c>
      <c r="BH1515" s="16">
        <v>0</v>
      </c>
      <c r="BI1515" s="16">
        <v>0</v>
      </c>
      <c r="BJ1515" s="16">
        <v>0</v>
      </c>
      <c r="BK1515" s="16">
        <v>0</v>
      </c>
      <c r="BL1515" s="16">
        <v>0</v>
      </c>
      <c r="BM1515" s="16">
        <v>0</v>
      </c>
      <c r="BN1515" s="16">
        <v>0</v>
      </c>
      <c r="BO1515" s="16">
        <v>0</v>
      </c>
      <c r="BP1515" s="16">
        <v>0</v>
      </c>
      <c r="BQ1515" s="16">
        <v>0</v>
      </c>
      <c r="BR1515" s="16">
        <v>0</v>
      </c>
      <c r="BS1515" s="16">
        <v>0</v>
      </c>
      <c r="BT1515" s="16">
        <v>0</v>
      </c>
      <c r="BU1515" s="16">
        <v>0</v>
      </c>
      <c r="BV1515" s="16">
        <v>0</v>
      </c>
      <c r="BW1515" s="16">
        <v>0</v>
      </c>
      <c r="BX1515" s="14">
        <f t="shared" si="23"/>
        <v>174329.54</v>
      </c>
    </row>
    <row r="1516" spans="1:76" s="17" customFormat="1" x14ac:dyDescent="0.3">
      <c r="A1516" s="7" t="s">
        <v>462</v>
      </c>
      <c r="B1516" s="8" t="s">
        <v>3852</v>
      </c>
      <c r="C1516" s="21" t="s">
        <v>3853</v>
      </c>
      <c r="D1516" s="9">
        <v>36700</v>
      </c>
      <c r="E1516" s="9" t="s">
        <v>3785</v>
      </c>
      <c r="F1516" s="10" t="str">
        <f>VLOOKUP($E1516,'FP MD'!$A:$F,2,FALSE)</f>
        <v>SPP - Dist OH to UG Conversion (LUG</v>
      </c>
      <c r="G1516" s="10" t="s">
        <v>3454</v>
      </c>
      <c r="H1516" s="10" t="s">
        <v>564</v>
      </c>
      <c r="I1516" s="10" t="s">
        <v>565</v>
      </c>
      <c r="J1516" s="10" t="str">
        <f>VLOOKUP($E1516,'FP MD'!$A:$F,3,FALSE)</f>
        <v>SPP Clause</v>
      </c>
      <c r="K1516" s="10" t="str">
        <f>VLOOKUP($E1516,'FP MD'!$A:$F,4,FALSE)</f>
        <v/>
      </c>
      <c r="L1516" s="10" t="str">
        <f>VLOOKUP($E1516,'FP MD'!$A:$F,5,FALSE)</f>
        <v>SPP - LUG - Lateral Undergrounding</v>
      </c>
      <c r="M1516" s="10">
        <f>VLOOKUP($E1516,'FP MD'!$A:$F,6,FALSE)</f>
        <v>0</v>
      </c>
      <c r="N1516" s="11">
        <v>202410</v>
      </c>
      <c r="O1516" s="15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1130600.95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0</v>
      </c>
      <c r="BE1516" s="16">
        <v>0</v>
      </c>
      <c r="BF1516" s="16">
        <v>0</v>
      </c>
      <c r="BG1516" s="16">
        <v>0</v>
      </c>
      <c r="BH1516" s="16">
        <v>0</v>
      </c>
      <c r="BI1516" s="16">
        <v>0</v>
      </c>
      <c r="BJ1516" s="16">
        <v>0</v>
      </c>
      <c r="BK1516" s="16">
        <v>0</v>
      </c>
      <c r="BL1516" s="16">
        <v>0</v>
      </c>
      <c r="BM1516" s="16">
        <v>0</v>
      </c>
      <c r="BN1516" s="16">
        <v>0</v>
      </c>
      <c r="BO1516" s="16">
        <v>0</v>
      </c>
      <c r="BP1516" s="16">
        <v>0</v>
      </c>
      <c r="BQ1516" s="16">
        <v>0</v>
      </c>
      <c r="BR1516" s="16">
        <v>0</v>
      </c>
      <c r="BS1516" s="16">
        <v>0</v>
      </c>
      <c r="BT1516" s="16">
        <v>0</v>
      </c>
      <c r="BU1516" s="16">
        <v>0</v>
      </c>
      <c r="BV1516" s="16">
        <v>0</v>
      </c>
      <c r="BW1516" s="16">
        <v>0</v>
      </c>
      <c r="BX1516" s="14">
        <f t="shared" si="23"/>
        <v>1130600.95</v>
      </c>
    </row>
    <row r="1517" spans="1:76" s="17" customFormat="1" x14ac:dyDescent="0.3">
      <c r="A1517" s="7" t="s">
        <v>462</v>
      </c>
      <c r="B1517" s="8" t="s">
        <v>3854</v>
      </c>
      <c r="C1517" s="21" t="s">
        <v>3855</v>
      </c>
      <c r="D1517" s="9">
        <v>36700</v>
      </c>
      <c r="E1517" s="9" t="s">
        <v>3785</v>
      </c>
      <c r="F1517" s="10" t="str">
        <f>VLOOKUP($E1517,'FP MD'!$A:$F,2,FALSE)</f>
        <v>SPP - Dist OH to UG Conversion (LUG</v>
      </c>
      <c r="G1517" s="10" t="s">
        <v>3454</v>
      </c>
      <c r="H1517" s="10" t="s">
        <v>564</v>
      </c>
      <c r="I1517" s="10" t="s">
        <v>565</v>
      </c>
      <c r="J1517" s="10" t="str">
        <f>VLOOKUP($E1517,'FP MD'!$A:$F,3,FALSE)</f>
        <v>SPP Clause</v>
      </c>
      <c r="K1517" s="10" t="str">
        <f>VLOOKUP($E1517,'FP MD'!$A:$F,4,FALSE)</f>
        <v/>
      </c>
      <c r="L1517" s="10" t="str">
        <f>VLOOKUP($E1517,'FP MD'!$A:$F,5,FALSE)</f>
        <v>SPP - LUG - Lateral Undergrounding</v>
      </c>
      <c r="M1517" s="10">
        <f>VLOOKUP($E1517,'FP MD'!$A:$F,6,FALSE)</f>
        <v>0</v>
      </c>
      <c r="N1517" s="11">
        <v>202505</v>
      </c>
      <c r="O1517" s="15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173215.03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0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0</v>
      </c>
      <c r="BG1517" s="16">
        <v>0</v>
      </c>
      <c r="BH1517" s="16">
        <v>0</v>
      </c>
      <c r="BI1517" s="16">
        <v>0</v>
      </c>
      <c r="BJ1517" s="16">
        <v>0</v>
      </c>
      <c r="BK1517" s="16">
        <v>0</v>
      </c>
      <c r="BL1517" s="16">
        <v>0</v>
      </c>
      <c r="BM1517" s="16">
        <v>0</v>
      </c>
      <c r="BN1517" s="16">
        <v>0</v>
      </c>
      <c r="BO1517" s="16">
        <v>0</v>
      </c>
      <c r="BP1517" s="16">
        <v>0</v>
      </c>
      <c r="BQ1517" s="16">
        <v>0</v>
      </c>
      <c r="BR1517" s="16">
        <v>0</v>
      </c>
      <c r="BS1517" s="16">
        <v>0</v>
      </c>
      <c r="BT1517" s="16">
        <v>0</v>
      </c>
      <c r="BU1517" s="16">
        <v>0</v>
      </c>
      <c r="BV1517" s="16">
        <v>0</v>
      </c>
      <c r="BW1517" s="16">
        <v>0</v>
      </c>
      <c r="BX1517" s="14">
        <f t="shared" si="23"/>
        <v>173215.03</v>
      </c>
    </row>
    <row r="1518" spans="1:76" s="17" customFormat="1" x14ac:dyDescent="0.3">
      <c r="A1518" s="7" t="s">
        <v>462</v>
      </c>
      <c r="B1518" s="8" t="s">
        <v>3856</v>
      </c>
      <c r="C1518" s="21" t="s">
        <v>3857</v>
      </c>
      <c r="D1518" s="9">
        <v>36700</v>
      </c>
      <c r="E1518" s="9" t="s">
        <v>3785</v>
      </c>
      <c r="F1518" s="10" t="str">
        <f>VLOOKUP($E1518,'FP MD'!$A:$F,2,FALSE)</f>
        <v>SPP - Dist OH to UG Conversion (LUG</v>
      </c>
      <c r="G1518" s="10" t="s">
        <v>3454</v>
      </c>
      <c r="H1518" s="10" t="s">
        <v>564</v>
      </c>
      <c r="I1518" s="10" t="s">
        <v>565</v>
      </c>
      <c r="J1518" s="10" t="str">
        <f>VLOOKUP($E1518,'FP MD'!$A:$F,3,FALSE)</f>
        <v>SPP Clause</v>
      </c>
      <c r="K1518" s="10" t="str">
        <f>VLOOKUP($E1518,'FP MD'!$A:$F,4,FALSE)</f>
        <v/>
      </c>
      <c r="L1518" s="10" t="str">
        <f>VLOOKUP($E1518,'FP MD'!$A:$F,5,FALSE)</f>
        <v>SPP - LUG - Lateral Undergrounding</v>
      </c>
      <c r="M1518" s="10">
        <f>VLOOKUP($E1518,'FP MD'!$A:$F,6,FALSE)</f>
        <v>0</v>
      </c>
      <c r="N1518" s="11">
        <v>202601</v>
      </c>
      <c r="O1518" s="15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128746.84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0</v>
      </c>
      <c r="BC1518" s="16">
        <v>0</v>
      </c>
      <c r="BD1518" s="16">
        <v>0</v>
      </c>
      <c r="BE1518" s="16">
        <v>0</v>
      </c>
      <c r="BF1518" s="16">
        <v>0</v>
      </c>
      <c r="BG1518" s="16">
        <v>0</v>
      </c>
      <c r="BH1518" s="16">
        <v>0</v>
      </c>
      <c r="BI1518" s="16">
        <v>0</v>
      </c>
      <c r="BJ1518" s="16">
        <v>0</v>
      </c>
      <c r="BK1518" s="16">
        <v>0</v>
      </c>
      <c r="BL1518" s="16">
        <v>0</v>
      </c>
      <c r="BM1518" s="16">
        <v>0</v>
      </c>
      <c r="BN1518" s="16">
        <v>0</v>
      </c>
      <c r="BO1518" s="16">
        <v>0</v>
      </c>
      <c r="BP1518" s="16">
        <v>0</v>
      </c>
      <c r="BQ1518" s="16">
        <v>0</v>
      </c>
      <c r="BR1518" s="16">
        <v>0</v>
      </c>
      <c r="BS1518" s="16">
        <v>0</v>
      </c>
      <c r="BT1518" s="16">
        <v>0</v>
      </c>
      <c r="BU1518" s="16">
        <v>0</v>
      </c>
      <c r="BV1518" s="16">
        <v>0</v>
      </c>
      <c r="BW1518" s="16">
        <v>0</v>
      </c>
      <c r="BX1518" s="14">
        <f t="shared" si="23"/>
        <v>128746.84</v>
      </c>
    </row>
    <row r="1519" spans="1:76" s="17" customFormat="1" x14ac:dyDescent="0.3">
      <c r="A1519" s="7" t="s">
        <v>462</v>
      </c>
      <c r="B1519" s="8" t="s">
        <v>3858</v>
      </c>
      <c r="C1519" s="21" t="s">
        <v>3859</v>
      </c>
      <c r="D1519" s="9">
        <v>36700</v>
      </c>
      <c r="E1519" s="9" t="s">
        <v>3785</v>
      </c>
      <c r="F1519" s="10" t="str">
        <f>VLOOKUP($E1519,'FP MD'!$A:$F,2,FALSE)</f>
        <v>SPP - Dist OH to UG Conversion (LUG</v>
      </c>
      <c r="G1519" s="10" t="s">
        <v>3454</v>
      </c>
      <c r="H1519" s="10" t="s">
        <v>564</v>
      </c>
      <c r="I1519" s="10" t="s">
        <v>565</v>
      </c>
      <c r="J1519" s="10" t="str">
        <f>VLOOKUP($E1519,'FP MD'!$A:$F,3,FALSE)</f>
        <v>SPP Clause</v>
      </c>
      <c r="K1519" s="10" t="str">
        <f>VLOOKUP($E1519,'FP MD'!$A:$F,4,FALSE)</f>
        <v/>
      </c>
      <c r="L1519" s="10" t="str">
        <f>VLOOKUP($E1519,'FP MD'!$A:$F,5,FALSE)</f>
        <v>SPP - LUG - Lateral Undergrounding</v>
      </c>
      <c r="M1519" s="10">
        <f>VLOOKUP($E1519,'FP MD'!$A:$F,6,FALSE)</f>
        <v>0</v>
      </c>
      <c r="N1519" s="11">
        <v>202404</v>
      </c>
      <c r="O1519" s="15">
        <v>0</v>
      </c>
      <c r="P1519" s="16">
        <v>0</v>
      </c>
      <c r="Q1519" s="16">
        <v>0</v>
      </c>
      <c r="R1519" s="16">
        <v>0</v>
      </c>
      <c r="S1519" s="16">
        <v>210564.82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0</v>
      </c>
      <c r="BD1519" s="16">
        <v>0</v>
      </c>
      <c r="BE1519" s="16">
        <v>0</v>
      </c>
      <c r="BF1519" s="16">
        <v>0</v>
      </c>
      <c r="BG1519" s="16">
        <v>0</v>
      </c>
      <c r="BH1519" s="16">
        <v>0</v>
      </c>
      <c r="BI1519" s="16">
        <v>0</v>
      </c>
      <c r="BJ1519" s="16">
        <v>0</v>
      </c>
      <c r="BK1519" s="16">
        <v>0</v>
      </c>
      <c r="BL1519" s="16">
        <v>0</v>
      </c>
      <c r="BM1519" s="16">
        <v>0</v>
      </c>
      <c r="BN1519" s="16">
        <v>0</v>
      </c>
      <c r="BO1519" s="16">
        <v>0</v>
      </c>
      <c r="BP1519" s="16">
        <v>0</v>
      </c>
      <c r="BQ1519" s="16">
        <v>0</v>
      </c>
      <c r="BR1519" s="16">
        <v>0</v>
      </c>
      <c r="BS1519" s="16">
        <v>0</v>
      </c>
      <c r="BT1519" s="16">
        <v>0</v>
      </c>
      <c r="BU1519" s="16">
        <v>0</v>
      </c>
      <c r="BV1519" s="16">
        <v>0</v>
      </c>
      <c r="BW1519" s="16">
        <v>0</v>
      </c>
      <c r="BX1519" s="14">
        <f t="shared" si="23"/>
        <v>210564.82</v>
      </c>
    </row>
    <row r="1520" spans="1:76" s="17" customFormat="1" x14ac:dyDescent="0.3">
      <c r="A1520" s="7" t="s">
        <v>462</v>
      </c>
      <c r="B1520" s="8" t="s">
        <v>3860</v>
      </c>
      <c r="C1520" s="21" t="s">
        <v>3861</v>
      </c>
      <c r="D1520" s="9">
        <v>36700</v>
      </c>
      <c r="E1520" s="9" t="s">
        <v>3785</v>
      </c>
      <c r="F1520" s="10" t="str">
        <f>VLOOKUP($E1520,'FP MD'!$A:$F,2,FALSE)</f>
        <v>SPP - Dist OH to UG Conversion (LUG</v>
      </c>
      <c r="G1520" s="10" t="s">
        <v>3454</v>
      </c>
      <c r="H1520" s="10" t="s">
        <v>564</v>
      </c>
      <c r="I1520" s="10" t="s">
        <v>565</v>
      </c>
      <c r="J1520" s="10" t="str">
        <f>VLOOKUP($E1520,'FP MD'!$A:$F,3,FALSE)</f>
        <v>SPP Clause</v>
      </c>
      <c r="K1520" s="10" t="str">
        <f>VLOOKUP($E1520,'FP MD'!$A:$F,4,FALSE)</f>
        <v/>
      </c>
      <c r="L1520" s="10" t="str">
        <f>VLOOKUP($E1520,'FP MD'!$A:$F,5,FALSE)</f>
        <v>SPP - LUG - Lateral Undergrounding</v>
      </c>
      <c r="M1520" s="10">
        <f>VLOOKUP($E1520,'FP MD'!$A:$F,6,FALSE)</f>
        <v>0</v>
      </c>
      <c r="N1520" s="11">
        <v>202408</v>
      </c>
      <c r="O1520" s="15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157532.68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0</v>
      </c>
      <c r="BF1520" s="16">
        <v>0</v>
      </c>
      <c r="BG1520" s="16">
        <v>0</v>
      </c>
      <c r="BH1520" s="16">
        <v>0</v>
      </c>
      <c r="BI1520" s="16">
        <v>0</v>
      </c>
      <c r="BJ1520" s="16">
        <v>0</v>
      </c>
      <c r="BK1520" s="16">
        <v>0</v>
      </c>
      <c r="BL1520" s="16">
        <v>0</v>
      </c>
      <c r="BM1520" s="16">
        <v>0</v>
      </c>
      <c r="BN1520" s="16">
        <v>0</v>
      </c>
      <c r="BO1520" s="16">
        <v>0</v>
      </c>
      <c r="BP1520" s="16">
        <v>0</v>
      </c>
      <c r="BQ1520" s="16">
        <v>0</v>
      </c>
      <c r="BR1520" s="16">
        <v>0</v>
      </c>
      <c r="BS1520" s="16">
        <v>0</v>
      </c>
      <c r="BT1520" s="16">
        <v>0</v>
      </c>
      <c r="BU1520" s="16">
        <v>0</v>
      </c>
      <c r="BV1520" s="16">
        <v>0</v>
      </c>
      <c r="BW1520" s="16">
        <v>0</v>
      </c>
      <c r="BX1520" s="14">
        <f t="shared" si="23"/>
        <v>157532.68</v>
      </c>
    </row>
    <row r="1521" spans="1:76" s="17" customFormat="1" x14ac:dyDescent="0.3">
      <c r="A1521" s="7" t="s">
        <v>462</v>
      </c>
      <c r="B1521" s="8" t="s">
        <v>3862</v>
      </c>
      <c r="C1521" s="21" t="s">
        <v>3863</v>
      </c>
      <c r="D1521" s="9">
        <v>36700</v>
      </c>
      <c r="E1521" s="9" t="s">
        <v>3785</v>
      </c>
      <c r="F1521" s="10" t="str">
        <f>VLOOKUP($E1521,'FP MD'!$A:$F,2,FALSE)</f>
        <v>SPP - Dist OH to UG Conversion (LUG</v>
      </c>
      <c r="G1521" s="10" t="s">
        <v>3454</v>
      </c>
      <c r="H1521" s="10" t="s">
        <v>564</v>
      </c>
      <c r="I1521" s="10" t="s">
        <v>565</v>
      </c>
      <c r="J1521" s="10" t="str">
        <f>VLOOKUP($E1521,'FP MD'!$A:$F,3,FALSE)</f>
        <v>SPP Clause</v>
      </c>
      <c r="K1521" s="10" t="str">
        <f>VLOOKUP($E1521,'FP MD'!$A:$F,4,FALSE)</f>
        <v/>
      </c>
      <c r="L1521" s="10" t="str">
        <f>VLOOKUP($E1521,'FP MD'!$A:$F,5,FALSE)</f>
        <v>SPP - LUG - Lateral Undergrounding</v>
      </c>
      <c r="M1521" s="10">
        <f>VLOOKUP($E1521,'FP MD'!$A:$F,6,FALSE)</f>
        <v>0</v>
      </c>
      <c r="N1521" s="11">
        <v>202506</v>
      </c>
      <c r="O1521" s="15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156954.96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0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0</v>
      </c>
      <c r="BG1521" s="16">
        <v>0</v>
      </c>
      <c r="BH1521" s="16">
        <v>0</v>
      </c>
      <c r="BI1521" s="16">
        <v>0</v>
      </c>
      <c r="BJ1521" s="16">
        <v>0</v>
      </c>
      <c r="BK1521" s="16">
        <v>0</v>
      </c>
      <c r="BL1521" s="16">
        <v>0</v>
      </c>
      <c r="BM1521" s="16">
        <v>0</v>
      </c>
      <c r="BN1521" s="16">
        <v>0</v>
      </c>
      <c r="BO1521" s="16">
        <v>0</v>
      </c>
      <c r="BP1521" s="16">
        <v>0</v>
      </c>
      <c r="BQ1521" s="16">
        <v>0</v>
      </c>
      <c r="BR1521" s="16">
        <v>0</v>
      </c>
      <c r="BS1521" s="16">
        <v>0</v>
      </c>
      <c r="BT1521" s="16">
        <v>0</v>
      </c>
      <c r="BU1521" s="16">
        <v>0</v>
      </c>
      <c r="BV1521" s="16">
        <v>0</v>
      </c>
      <c r="BW1521" s="16">
        <v>0</v>
      </c>
      <c r="BX1521" s="14">
        <f t="shared" si="23"/>
        <v>156954.96</v>
      </c>
    </row>
    <row r="1522" spans="1:76" s="17" customFormat="1" x14ac:dyDescent="0.3">
      <c r="A1522" s="7" t="s">
        <v>462</v>
      </c>
      <c r="B1522" s="8" t="s">
        <v>3864</v>
      </c>
      <c r="C1522" s="21" t="s">
        <v>3865</v>
      </c>
      <c r="D1522" s="9">
        <v>36700</v>
      </c>
      <c r="E1522" s="9" t="s">
        <v>3785</v>
      </c>
      <c r="F1522" s="10" t="str">
        <f>VLOOKUP($E1522,'FP MD'!$A:$F,2,FALSE)</f>
        <v>SPP - Dist OH to UG Conversion (LUG</v>
      </c>
      <c r="G1522" s="10" t="s">
        <v>3454</v>
      </c>
      <c r="H1522" s="10" t="s">
        <v>564</v>
      </c>
      <c r="I1522" s="10" t="s">
        <v>565</v>
      </c>
      <c r="J1522" s="10" t="str">
        <f>VLOOKUP($E1522,'FP MD'!$A:$F,3,FALSE)</f>
        <v>SPP Clause</v>
      </c>
      <c r="K1522" s="10" t="str">
        <f>VLOOKUP($E1522,'FP MD'!$A:$F,4,FALSE)</f>
        <v/>
      </c>
      <c r="L1522" s="10" t="str">
        <f>VLOOKUP($E1522,'FP MD'!$A:$F,5,FALSE)</f>
        <v>SPP - LUG - Lateral Undergrounding</v>
      </c>
      <c r="M1522" s="10">
        <f>VLOOKUP($E1522,'FP MD'!$A:$F,6,FALSE)</f>
        <v>0</v>
      </c>
      <c r="N1522" s="11">
        <v>202506</v>
      </c>
      <c r="O1522" s="15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129056.64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0</v>
      </c>
      <c r="AZ1522" s="16">
        <v>0</v>
      </c>
      <c r="BA1522" s="16">
        <v>0</v>
      </c>
      <c r="BB1522" s="16">
        <v>0</v>
      </c>
      <c r="BC1522" s="16">
        <v>0</v>
      </c>
      <c r="BD1522" s="16">
        <v>0</v>
      </c>
      <c r="BE1522" s="16">
        <v>0</v>
      </c>
      <c r="BF1522" s="16">
        <v>0</v>
      </c>
      <c r="BG1522" s="16">
        <v>0</v>
      </c>
      <c r="BH1522" s="16">
        <v>0</v>
      </c>
      <c r="BI1522" s="16">
        <v>0</v>
      </c>
      <c r="BJ1522" s="16">
        <v>0</v>
      </c>
      <c r="BK1522" s="16">
        <v>0</v>
      </c>
      <c r="BL1522" s="16">
        <v>0</v>
      </c>
      <c r="BM1522" s="16">
        <v>0</v>
      </c>
      <c r="BN1522" s="16">
        <v>0</v>
      </c>
      <c r="BO1522" s="16">
        <v>0</v>
      </c>
      <c r="BP1522" s="16">
        <v>0</v>
      </c>
      <c r="BQ1522" s="16">
        <v>0</v>
      </c>
      <c r="BR1522" s="16">
        <v>0</v>
      </c>
      <c r="BS1522" s="16">
        <v>0</v>
      </c>
      <c r="BT1522" s="16">
        <v>0</v>
      </c>
      <c r="BU1522" s="16">
        <v>0</v>
      </c>
      <c r="BV1522" s="16">
        <v>0</v>
      </c>
      <c r="BW1522" s="16">
        <v>0</v>
      </c>
      <c r="BX1522" s="14">
        <f t="shared" si="23"/>
        <v>129056.64</v>
      </c>
    </row>
    <row r="1523" spans="1:76" s="17" customFormat="1" x14ac:dyDescent="0.3">
      <c r="A1523" s="7" t="s">
        <v>462</v>
      </c>
      <c r="B1523" s="8" t="s">
        <v>3866</v>
      </c>
      <c r="C1523" s="21" t="s">
        <v>3867</v>
      </c>
      <c r="D1523" s="9">
        <v>36700</v>
      </c>
      <c r="E1523" s="9" t="s">
        <v>3785</v>
      </c>
      <c r="F1523" s="10" t="str">
        <f>VLOOKUP($E1523,'FP MD'!$A:$F,2,FALSE)</f>
        <v>SPP - Dist OH to UG Conversion (LUG</v>
      </c>
      <c r="G1523" s="10" t="s">
        <v>3454</v>
      </c>
      <c r="H1523" s="10" t="s">
        <v>564</v>
      </c>
      <c r="I1523" s="10" t="s">
        <v>565</v>
      </c>
      <c r="J1523" s="10" t="str">
        <f>VLOOKUP($E1523,'FP MD'!$A:$F,3,FALSE)</f>
        <v>SPP Clause</v>
      </c>
      <c r="K1523" s="10" t="str">
        <f>VLOOKUP($E1523,'FP MD'!$A:$F,4,FALSE)</f>
        <v/>
      </c>
      <c r="L1523" s="10" t="str">
        <f>VLOOKUP($E1523,'FP MD'!$A:$F,5,FALSE)</f>
        <v>SPP - LUG - Lateral Undergrounding</v>
      </c>
      <c r="M1523" s="10">
        <f>VLOOKUP($E1523,'FP MD'!$A:$F,6,FALSE)</f>
        <v>0</v>
      </c>
      <c r="N1523" s="11">
        <v>202412</v>
      </c>
      <c r="O1523" s="15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9406.92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0</v>
      </c>
      <c r="BG1523" s="16">
        <v>0</v>
      </c>
      <c r="BH1523" s="16">
        <v>0</v>
      </c>
      <c r="BI1523" s="16">
        <v>0</v>
      </c>
      <c r="BJ1523" s="16">
        <v>0</v>
      </c>
      <c r="BK1523" s="16">
        <v>0</v>
      </c>
      <c r="BL1523" s="16">
        <v>0</v>
      </c>
      <c r="BM1523" s="16">
        <v>0</v>
      </c>
      <c r="BN1523" s="16">
        <v>0</v>
      </c>
      <c r="BO1523" s="16">
        <v>0</v>
      </c>
      <c r="BP1523" s="16">
        <v>0</v>
      </c>
      <c r="BQ1523" s="16">
        <v>0</v>
      </c>
      <c r="BR1523" s="16">
        <v>0</v>
      </c>
      <c r="BS1523" s="16">
        <v>0</v>
      </c>
      <c r="BT1523" s="16">
        <v>0</v>
      </c>
      <c r="BU1523" s="16">
        <v>0</v>
      </c>
      <c r="BV1523" s="16">
        <v>0</v>
      </c>
      <c r="BW1523" s="16">
        <v>0</v>
      </c>
      <c r="BX1523" s="14">
        <f t="shared" si="23"/>
        <v>9406.92</v>
      </c>
    </row>
    <row r="1524" spans="1:76" s="17" customFormat="1" x14ac:dyDescent="0.3">
      <c r="A1524" s="7" t="s">
        <v>462</v>
      </c>
      <c r="B1524" s="8" t="s">
        <v>3868</v>
      </c>
      <c r="C1524" s="21" t="s">
        <v>3869</v>
      </c>
      <c r="D1524" s="9">
        <v>36700</v>
      </c>
      <c r="E1524" s="9" t="s">
        <v>3785</v>
      </c>
      <c r="F1524" s="10" t="str">
        <f>VLOOKUP($E1524,'FP MD'!$A:$F,2,FALSE)</f>
        <v>SPP - Dist OH to UG Conversion (LUG</v>
      </c>
      <c r="G1524" s="10" t="s">
        <v>3454</v>
      </c>
      <c r="H1524" s="10" t="s">
        <v>564</v>
      </c>
      <c r="I1524" s="10" t="s">
        <v>565</v>
      </c>
      <c r="J1524" s="10" t="str">
        <f>VLOOKUP($E1524,'FP MD'!$A:$F,3,FALSE)</f>
        <v>SPP Clause</v>
      </c>
      <c r="K1524" s="10" t="str">
        <f>VLOOKUP($E1524,'FP MD'!$A:$F,4,FALSE)</f>
        <v/>
      </c>
      <c r="L1524" s="10" t="str">
        <f>VLOOKUP($E1524,'FP MD'!$A:$F,5,FALSE)</f>
        <v>SPP - LUG - Lateral Undergrounding</v>
      </c>
      <c r="M1524" s="10">
        <f>VLOOKUP($E1524,'FP MD'!$A:$F,6,FALSE)</f>
        <v>0</v>
      </c>
      <c r="N1524" s="11">
        <v>202412</v>
      </c>
      <c r="O1524" s="15">
        <v>0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70882.650000000009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0</v>
      </c>
      <c r="BG1524" s="16">
        <v>0</v>
      </c>
      <c r="BH1524" s="16">
        <v>0</v>
      </c>
      <c r="BI1524" s="16">
        <v>0</v>
      </c>
      <c r="BJ1524" s="16">
        <v>0</v>
      </c>
      <c r="BK1524" s="16">
        <v>0</v>
      </c>
      <c r="BL1524" s="16">
        <v>0</v>
      </c>
      <c r="BM1524" s="16">
        <v>0</v>
      </c>
      <c r="BN1524" s="16">
        <v>0</v>
      </c>
      <c r="BO1524" s="16">
        <v>0</v>
      </c>
      <c r="BP1524" s="16">
        <v>0</v>
      </c>
      <c r="BQ1524" s="16">
        <v>0</v>
      </c>
      <c r="BR1524" s="16">
        <v>0</v>
      </c>
      <c r="BS1524" s="16">
        <v>0</v>
      </c>
      <c r="BT1524" s="16">
        <v>0</v>
      </c>
      <c r="BU1524" s="16">
        <v>0</v>
      </c>
      <c r="BV1524" s="16">
        <v>0</v>
      </c>
      <c r="BW1524" s="16">
        <v>0</v>
      </c>
      <c r="BX1524" s="14">
        <f t="shared" si="23"/>
        <v>70882.650000000009</v>
      </c>
    </row>
    <row r="1525" spans="1:76" s="17" customFormat="1" x14ac:dyDescent="0.3">
      <c r="A1525" s="7" t="s">
        <v>462</v>
      </c>
      <c r="B1525" s="8" t="s">
        <v>3870</v>
      </c>
      <c r="C1525" s="21" t="s">
        <v>3871</v>
      </c>
      <c r="D1525" s="9">
        <v>36700</v>
      </c>
      <c r="E1525" s="9" t="s">
        <v>3785</v>
      </c>
      <c r="F1525" s="10" t="str">
        <f>VLOOKUP($E1525,'FP MD'!$A:$F,2,FALSE)</f>
        <v>SPP - Dist OH to UG Conversion (LUG</v>
      </c>
      <c r="G1525" s="10" t="s">
        <v>3454</v>
      </c>
      <c r="H1525" s="10" t="s">
        <v>564</v>
      </c>
      <c r="I1525" s="10" t="s">
        <v>565</v>
      </c>
      <c r="J1525" s="10" t="str">
        <f>VLOOKUP($E1525,'FP MD'!$A:$F,3,FALSE)</f>
        <v>SPP Clause</v>
      </c>
      <c r="K1525" s="10" t="str">
        <f>VLOOKUP($E1525,'FP MD'!$A:$F,4,FALSE)</f>
        <v/>
      </c>
      <c r="L1525" s="10" t="str">
        <f>VLOOKUP($E1525,'FP MD'!$A:$F,5,FALSE)</f>
        <v>SPP - LUG - Lateral Undergrounding</v>
      </c>
      <c r="M1525" s="10">
        <f>VLOOKUP($E1525,'FP MD'!$A:$F,6,FALSE)</f>
        <v>0</v>
      </c>
      <c r="N1525" s="11">
        <v>202412</v>
      </c>
      <c r="O1525" s="15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1546292.97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0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0</v>
      </c>
      <c r="BH1525" s="16">
        <v>0</v>
      </c>
      <c r="BI1525" s="16">
        <v>0</v>
      </c>
      <c r="BJ1525" s="16">
        <v>0</v>
      </c>
      <c r="BK1525" s="16">
        <v>0</v>
      </c>
      <c r="BL1525" s="16">
        <v>0</v>
      </c>
      <c r="BM1525" s="16">
        <v>0</v>
      </c>
      <c r="BN1525" s="16">
        <v>0</v>
      </c>
      <c r="BO1525" s="16">
        <v>0</v>
      </c>
      <c r="BP1525" s="16">
        <v>0</v>
      </c>
      <c r="BQ1525" s="16">
        <v>0</v>
      </c>
      <c r="BR1525" s="16">
        <v>0</v>
      </c>
      <c r="BS1525" s="16">
        <v>0</v>
      </c>
      <c r="BT1525" s="16">
        <v>0</v>
      </c>
      <c r="BU1525" s="16">
        <v>0</v>
      </c>
      <c r="BV1525" s="16">
        <v>0</v>
      </c>
      <c r="BW1525" s="16">
        <v>0</v>
      </c>
      <c r="BX1525" s="14">
        <f t="shared" si="23"/>
        <v>1546292.97</v>
      </c>
    </row>
    <row r="1526" spans="1:76" s="17" customFormat="1" x14ac:dyDescent="0.3">
      <c r="A1526" s="7" t="s">
        <v>462</v>
      </c>
      <c r="B1526" s="8" t="s">
        <v>3872</v>
      </c>
      <c r="C1526" s="21" t="s">
        <v>3873</v>
      </c>
      <c r="D1526" s="9">
        <v>36700</v>
      </c>
      <c r="E1526" s="9" t="s">
        <v>3785</v>
      </c>
      <c r="F1526" s="10" t="str">
        <f>VLOOKUP($E1526,'FP MD'!$A:$F,2,FALSE)</f>
        <v>SPP - Dist OH to UG Conversion (LUG</v>
      </c>
      <c r="G1526" s="10" t="s">
        <v>3454</v>
      </c>
      <c r="H1526" s="10" t="s">
        <v>564</v>
      </c>
      <c r="I1526" s="10" t="s">
        <v>565</v>
      </c>
      <c r="J1526" s="10" t="str">
        <f>VLOOKUP($E1526,'FP MD'!$A:$F,3,FALSE)</f>
        <v>SPP Clause</v>
      </c>
      <c r="K1526" s="10" t="str">
        <f>VLOOKUP($E1526,'FP MD'!$A:$F,4,FALSE)</f>
        <v/>
      </c>
      <c r="L1526" s="10" t="str">
        <f>VLOOKUP($E1526,'FP MD'!$A:$F,5,FALSE)</f>
        <v>SPP - LUG - Lateral Undergrounding</v>
      </c>
      <c r="M1526" s="10">
        <f>VLOOKUP($E1526,'FP MD'!$A:$F,6,FALSE)</f>
        <v>0</v>
      </c>
      <c r="N1526" s="11">
        <v>202403</v>
      </c>
      <c r="O1526" s="15">
        <v>0</v>
      </c>
      <c r="P1526" s="16">
        <v>0</v>
      </c>
      <c r="Q1526" s="16">
        <v>0</v>
      </c>
      <c r="R1526" s="16">
        <v>839705.06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0</v>
      </c>
      <c r="AO1526" s="16">
        <v>0</v>
      </c>
      <c r="AP1526" s="16">
        <v>0</v>
      </c>
      <c r="AQ1526" s="16">
        <v>0</v>
      </c>
      <c r="AR1526" s="16">
        <v>0</v>
      </c>
      <c r="AS1526" s="16">
        <v>0</v>
      </c>
      <c r="AT1526" s="16">
        <v>0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0</v>
      </c>
      <c r="BG1526" s="16">
        <v>0</v>
      </c>
      <c r="BH1526" s="16">
        <v>0</v>
      </c>
      <c r="BI1526" s="16">
        <v>0</v>
      </c>
      <c r="BJ1526" s="16">
        <v>0</v>
      </c>
      <c r="BK1526" s="16">
        <v>0</v>
      </c>
      <c r="BL1526" s="16">
        <v>0</v>
      </c>
      <c r="BM1526" s="16">
        <v>0</v>
      </c>
      <c r="BN1526" s="16">
        <v>0</v>
      </c>
      <c r="BO1526" s="16">
        <v>0</v>
      </c>
      <c r="BP1526" s="16">
        <v>0</v>
      </c>
      <c r="BQ1526" s="16">
        <v>0</v>
      </c>
      <c r="BR1526" s="16">
        <v>0</v>
      </c>
      <c r="BS1526" s="16">
        <v>0</v>
      </c>
      <c r="BT1526" s="16">
        <v>0</v>
      </c>
      <c r="BU1526" s="16">
        <v>0</v>
      </c>
      <c r="BV1526" s="16">
        <v>0</v>
      </c>
      <c r="BW1526" s="16">
        <v>0</v>
      </c>
      <c r="BX1526" s="14">
        <f t="shared" si="23"/>
        <v>839705.06</v>
      </c>
    </row>
    <row r="1527" spans="1:76" s="17" customFormat="1" x14ac:dyDescent="0.3">
      <c r="A1527" s="7" t="s">
        <v>462</v>
      </c>
      <c r="B1527" s="8" t="s">
        <v>3874</v>
      </c>
      <c r="C1527" s="21" t="s">
        <v>3875</v>
      </c>
      <c r="D1527" s="9">
        <v>36700</v>
      </c>
      <c r="E1527" s="9" t="s">
        <v>3785</v>
      </c>
      <c r="F1527" s="10" t="str">
        <f>VLOOKUP($E1527,'FP MD'!$A:$F,2,FALSE)</f>
        <v>SPP - Dist OH to UG Conversion (LUG</v>
      </c>
      <c r="G1527" s="10" t="s">
        <v>3454</v>
      </c>
      <c r="H1527" s="10" t="s">
        <v>564</v>
      </c>
      <c r="I1527" s="10" t="s">
        <v>565</v>
      </c>
      <c r="J1527" s="10" t="str">
        <f>VLOOKUP($E1527,'FP MD'!$A:$F,3,FALSE)</f>
        <v>SPP Clause</v>
      </c>
      <c r="K1527" s="10" t="str">
        <f>VLOOKUP($E1527,'FP MD'!$A:$F,4,FALSE)</f>
        <v/>
      </c>
      <c r="L1527" s="10" t="str">
        <f>VLOOKUP($E1527,'FP MD'!$A:$F,5,FALSE)</f>
        <v>SPP - LUG - Lateral Undergrounding</v>
      </c>
      <c r="M1527" s="10">
        <f>VLOOKUP($E1527,'FP MD'!$A:$F,6,FALSE)</f>
        <v>0</v>
      </c>
      <c r="N1527" s="11">
        <v>202405</v>
      </c>
      <c r="O1527" s="15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173751.01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0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0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0</v>
      </c>
      <c r="BF1527" s="16">
        <v>0</v>
      </c>
      <c r="BG1527" s="16">
        <v>0</v>
      </c>
      <c r="BH1527" s="16">
        <v>0</v>
      </c>
      <c r="BI1527" s="16">
        <v>0</v>
      </c>
      <c r="BJ1527" s="16">
        <v>0</v>
      </c>
      <c r="BK1527" s="16">
        <v>0</v>
      </c>
      <c r="BL1527" s="16">
        <v>0</v>
      </c>
      <c r="BM1527" s="16">
        <v>0</v>
      </c>
      <c r="BN1527" s="16">
        <v>0</v>
      </c>
      <c r="BO1527" s="16">
        <v>0</v>
      </c>
      <c r="BP1527" s="16">
        <v>0</v>
      </c>
      <c r="BQ1527" s="16">
        <v>0</v>
      </c>
      <c r="BR1527" s="16">
        <v>0</v>
      </c>
      <c r="BS1527" s="16">
        <v>0</v>
      </c>
      <c r="BT1527" s="16">
        <v>0</v>
      </c>
      <c r="BU1527" s="16">
        <v>0</v>
      </c>
      <c r="BV1527" s="16">
        <v>0</v>
      </c>
      <c r="BW1527" s="16">
        <v>0</v>
      </c>
      <c r="BX1527" s="14">
        <f t="shared" si="23"/>
        <v>173751.01</v>
      </c>
    </row>
    <row r="1528" spans="1:76" s="17" customFormat="1" x14ac:dyDescent="0.3">
      <c r="A1528" s="7" t="s">
        <v>462</v>
      </c>
      <c r="B1528" s="8" t="s">
        <v>3876</v>
      </c>
      <c r="C1528" s="21" t="s">
        <v>3877</v>
      </c>
      <c r="D1528" s="9">
        <v>36700</v>
      </c>
      <c r="E1528" s="9" t="s">
        <v>3785</v>
      </c>
      <c r="F1528" s="10" t="str">
        <f>VLOOKUP($E1528,'FP MD'!$A:$F,2,FALSE)</f>
        <v>SPP - Dist OH to UG Conversion (LUG</v>
      </c>
      <c r="G1528" s="10" t="s">
        <v>3454</v>
      </c>
      <c r="H1528" s="10" t="s">
        <v>564</v>
      </c>
      <c r="I1528" s="10" t="s">
        <v>565</v>
      </c>
      <c r="J1528" s="10" t="str">
        <f>VLOOKUP($E1528,'FP MD'!$A:$F,3,FALSE)</f>
        <v>SPP Clause</v>
      </c>
      <c r="K1528" s="10" t="str">
        <f>VLOOKUP($E1528,'FP MD'!$A:$F,4,FALSE)</f>
        <v/>
      </c>
      <c r="L1528" s="10" t="str">
        <f>VLOOKUP($E1528,'FP MD'!$A:$F,5,FALSE)</f>
        <v>SPP - LUG - Lateral Undergrounding</v>
      </c>
      <c r="M1528" s="10">
        <f>VLOOKUP($E1528,'FP MD'!$A:$F,6,FALSE)</f>
        <v>0</v>
      </c>
      <c r="N1528" s="11">
        <v>202410</v>
      </c>
      <c r="O1528" s="15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494084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0</v>
      </c>
      <c r="BG1528" s="16">
        <v>0</v>
      </c>
      <c r="BH1528" s="16">
        <v>0</v>
      </c>
      <c r="BI1528" s="16">
        <v>0</v>
      </c>
      <c r="BJ1528" s="16">
        <v>0</v>
      </c>
      <c r="BK1528" s="16">
        <v>0</v>
      </c>
      <c r="BL1528" s="16">
        <v>0</v>
      </c>
      <c r="BM1528" s="16">
        <v>0</v>
      </c>
      <c r="BN1528" s="16">
        <v>0</v>
      </c>
      <c r="BO1528" s="16">
        <v>0</v>
      </c>
      <c r="BP1528" s="16">
        <v>0</v>
      </c>
      <c r="BQ1528" s="16">
        <v>0</v>
      </c>
      <c r="BR1528" s="16">
        <v>0</v>
      </c>
      <c r="BS1528" s="16">
        <v>0</v>
      </c>
      <c r="BT1528" s="16">
        <v>0</v>
      </c>
      <c r="BU1528" s="16">
        <v>0</v>
      </c>
      <c r="BV1528" s="16">
        <v>0</v>
      </c>
      <c r="BW1528" s="16">
        <v>0</v>
      </c>
      <c r="BX1528" s="14">
        <f t="shared" si="23"/>
        <v>494084</v>
      </c>
    </row>
    <row r="1529" spans="1:76" s="17" customFormat="1" x14ac:dyDescent="0.3">
      <c r="A1529" s="7" t="s">
        <v>462</v>
      </c>
      <c r="B1529" s="8" t="s">
        <v>3878</v>
      </c>
      <c r="C1529" s="21" t="s">
        <v>3879</v>
      </c>
      <c r="D1529" s="9">
        <v>36700</v>
      </c>
      <c r="E1529" s="9" t="s">
        <v>3785</v>
      </c>
      <c r="F1529" s="10" t="str">
        <f>VLOOKUP($E1529,'FP MD'!$A:$F,2,FALSE)</f>
        <v>SPP - Dist OH to UG Conversion (LUG</v>
      </c>
      <c r="G1529" s="10" t="s">
        <v>3454</v>
      </c>
      <c r="H1529" s="10" t="s">
        <v>564</v>
      </c>
      <c r="I1529" s="10" t="s">
        <v>565</v>
      </c>
      <c r="J1529" s="10" t="str">
        <f>VLOOKUP($E1529,'FP MD'!$A:$F,3,FALSE)</f>
        <v>SPP Clause</v>
      </c>
      <c r="K1529" s="10" t="str">
        <f>VLOOKUP($E1529,'FP MD'!$A:$F,4,FALSE)</f>
        <v/>
      </c>
      <c r="L1529" s="10" t="str">
        <f>VLOOKUP($E1529,'FP MD'!$A:$F,5,FALSE)</f>
        <v>SPP - LUG - Lateral Undergrounding</v>
      </c>
      <c r="M1529" s="10">
        <f>VLOOKUP($E1529,'FP MD'!$A:$F,6,FALSE)</f>
        <v>0</v>
      </c>
      <c r="N1529" s="11">
        <v>202408</v>
      </c>
      <c r="O1529" s="15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225599.12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0</v>
      </c>
      <c r="BB1529" s="16">
        <v>0</v>
      </c>
      <c r="BC1529" s="16">
        <v>0</v>
      </c>
      <c r="BD1529" s="16">
        <v>0</v>
      </c>
      <c r="BE1529" s="16">
        <v>0</v>
      </c>
      <c r="BF1529" s="16">
        <v>0</v>
      </c>
      <c r="BG1529" s="16">
        <v>0</v>
      </c>
      <c r="BH1529" s="16">
        <v>0</v>
      </c>
      <c r="BI1529" s="16">
        <v>0</v>
      </c>
      <c r="BJ1529" s="16">
        <v>0</v>
      </c>
      <c r="BK1529" s="16">
        <v>0</v>
      </c>
      <c r="BL1529" s="16">
        <v>0</v>
      </c>
      <c r="BM1529" s="16">
        <v>0</v>
      </c>
      <c r="BN1529" s="16">
        <v>0</v>
      </c>
      <c r="BO1529" s="16">
        <v>0</v>
      </c>
      <c r="BP1529" s="16">
        <v>0</v>
      </c>
      <c r="BQ1529" s="16">
        <v>0</v>
      </c>
      <c r="BR1529" s="16">
        <v>0</v>
      </c>
      <c r="BS1529" s="16">
        <v>0</v>
      </c>
      <c r="BT1529" s="16">
        <v>0</v>
      </c>
      <c r="BU1529" s="16">
        <v>0</v>
      </c>
      <c r="BV1529" s="16">
        <v>0</v>
      </c>
      <c r="BW1529" s="16">
        <v>0</v>
      </c>
      <c r="BX1529" s="14">
        <f t="shared" si="23"/>
        <v>225599.12</v>
      </c>
    </row>
    <row r="1530" spans="1:76" s="17" customFormat="1" x14ac:dyDescent="0.3">
      <c r="A1530" s="7" t="s">
        <v>462</v>
      </c>
      <c r="B1530" s="8" t="s">
        <v>3880</v>
      </c>
      <c r="C1530" s="21" t="s">
        <v>3881</v>
      </c>
      <c r="D1530" s="9">
        <v>36700</v>
      </c>
      <c r="E1530" s="9" t="s">
        <v>3785</v>
      </c>
      <c r="F1530" s="10" t="str">
        <f>VLOOKUP($E1530,'FP MD'!$A:$F,2,FALSE)</f>
        <v>SPP - Dist OH to UG Conversion (LUG</v>
      </c>
      <c r="G1530" s="10" t="s">
        <v>3454</v>
      </c>
      <c r="H1530" s="10" t="s">
        <v>564</v>
      </c>
      <c r="I1530" s="10" t="s">
        <v>565</v>
      </c>
      <c r="J1530" s="10" t="str">
        <f>VLOOKUP($E1530,'FP MD'!$A:$F,3,FALSE)</f>
        <v>SPP Clause</v>
      </c>
      <c r="K1530" s="10" t="str">
        <f>VLOOKUP($E1530,'FP MD'!$A:$F,4,FALSE)</f>
        <v/>
      </c>
      <c r="L1530" s="10" t="str">
        <f>VLOOKUP($E1530,'FP MD'!$A:$F,5,FALSE)</f>
        <v>SPP - LUG - Lateral Undergrounding</v>
      </c>
      <c r="M1530" s="10">
        <f>VLOOKUP($E1530,'FP MD'!$A:$F,6,FALSE)</f>
        <v>0</v>
      </c>
      <c r="N1530" s="11">
        <v>202601</v>
      </c>
      <c r="O1530" s="15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198753.16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0</v>
      </c>
      <c r="BG1530" s="16">
        <v>0</v>
      </c>
      <c r="BH1530" s="16">
        <v>0</v>
      </c>
      <c r="BI1530" s="16">
        <v>0</v>
      </c>
      <c r="BJ1530" s="16">
        <v>0</v>
      </c>
      <c r="BK1530" s="16">
        <v>0</v>
      </c>
      <c r="BL1530" s="16">
        <v>0</v>
      </c>
      <c r="BM1530" s="16">
        <v>0</v>
      </c>
      <c r="BN1530" s="16">
        <v>0</v>
      </c>
      <c r="BO1530" s="16">
        <v>0</v>
      </c>
      <c r="BP1530" s="16">
        <v>0</v>
      </c>
      <c r="BQ1530" s="16">
        <v>0</v>
      </c>
      <c r="BR1530" s="16">
        <v>0</v>
      </c>
      <c r="BS1530" s="16">
        <v>0</v>
      </c>
      <c r="BT1530" s="16">
        <v>0</v>
      </c>
      <c r="BU1530" s="16">
        <v>0</v>
      </c>
      <c r="BV1530" s="16">
        <v>0</v>
      </c>
      <c r="BW1530" s="16">
        <v>0</v>
      </c>
      <c r="BX1530" s="14">
        <f t="shared" si="23"/>
        <v>198753.16</v>
      </c>
    </row>
    <row r="1531" spans="1:76" s="17" customFormat="1" x14ac:dyDescent="0.3">
      <c r="A1531" s="7" t="s">
        <v>462</v>
      </c>
      <c r="B1531" s="8" t="s">
        <v>3882</v>
      </c>
      <c r="C1531" s="21" t="s">
        <v>3883</v>
      </c>
      <c r="D1531" s="9">
        <v>36700</v>
      </c>
      <c r="E1531" s="9" t="s">
        <v>3785</v>
      </c>
      <c r="F1531" s="10" t="str">
        <f>VLOOKUP($E1531,'FP MD'!$A:$F,2,FALSE)</f>
        <v>SPP - Dist OH to UG Conversion (LUG</v>
      </c>
      <c r="G1531" s="10" t="s">
        <v>3454</v>
      </c>
      <c r="H1531" s="10" t="s">
        <v>564</v>
      </c>
      <c r="I1531" s="10" t="s">
        <v>565</v>
      </c>
      <c r="J1531" s="10" t="str">
        <f>VLOOKUP($E1531,'FP MD'!$A:$F,3,FALSE)</f>
        <v>SPP Clause</v>
      </c>
      <c r="K1531" s="10" t="str">
        <f>VLOOKUP($E1531,'FP MD'!$A:$F,4,FALSE)</f>
        <v/>
      </c>
      <c r="L1531" s="10" t="str">
        <f>VLOOKUP($E1531,'FP MD'!$A:$F,5,FALSE)</f>
        <v>SPP - LUG - Lateral Undergrounding</v>
      </c>
      <c r="M1531" s="10">
        <f>VLOOKUP($E1531,'FP MD'!$A:$F,6,FALSE)</f>
        <v>0</v>
      </c>
      <c r="N1531" s="11">
        <v>202508</v>
      </c>
      <c r="O1531" s="15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220917.36000000002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0</v>
      </c>
      <c r="BH1531" s="16">
        <v>0</v>
      </c>
      <c r="BI1531" s="16">
        <v>0</v>
      </c>
      <c r="BJ1531" s="16">
        <v>0</v>
      </c>
      <c r="BK1531" s="16">
        <v>0</v>
      </c>
      <c r="BL1531" s="16">
        <v>0</v>
      </c>
      <c r="BM1531" s="16">
        <v>0</v>
      </c>
      <c r="BN1531" s="16">
        <v>0</v>
      </c>
      <c r="BO1531" s="16">
        <v>0</v>
      </c>
      <c r="BP1531" s="16">
        <v>0</v>
      </c>
      <c r="BQ1531" s="16">
        <v>0</v>
      </c>
      <c r="BR1531" s="16">
        <v>0</v>
      </c>
      <c r="BS1531" s="16">
        <v>0</v>
      </c>
      <c r="BT1531" s="16">
        <v>0</v>
      </c>
      <c r="BU1531" s="16">
        <v>0</v>
      </c>
      <c r="BV1531" s="16">
        <v>0</v>
      </c>
      <c r="BW1531" s="16">
        <v>0</v>
      </c>
      <c r="BX1531" s="14">
        <f t="shared" si="23"/>
        <v>220917.36000000002</v>
      </c>
    </row>
    <row r="1532" spans="1:76" s="17" customFormat="1" x14ac:dyDescent="0.3">
      <c r="A1532" s="7" t="s">
        <v>462</v>
      </c>
      <c r="B1532" s="8" t="s">
        <v>3884</v>
      </c>
      <c r="C1532" s="21" t="s">
        <v>3885</v>
      </c>
      <c r="D1532" s="9">
        <v>36700</v>
      </c>
      <c r="E1532" s="9" t="s">
        <v>3785</v>
      </c>
      <c r="F1532" s="10" t="str">
        <f>VLOOKUP($E1532,'FP MD'!$A:$F,2,FALSE)</f>
        <v>SPP - Dist OH to UG Conversion (LUG</v>
      </c>
      <c r="G1532" s="10" t="s">
        <v>3454</v>
      </c>
      <c r="H1532" s="10" t="s">
        <v>564</v>
      </c>
      <c r="I1532" s="10" t="s">
        <v>565</v>
      </c>
      <c r="J1532" s="10" t="str">
        <f>VLOOKUP($E1532,'FP MD'!$A:$F,3,FALSE)</f>
        <v>SPP Clause</v>
      </c>
      <c r="K1532" s="10" t="str">
        <f>VLOOKUP($E1532,'FP MD'!$A:$F,4,FALSE)</f>
        <v/>
      </c>
      <c r="L1532" s="10" t="str">
        <f>VLOOKUP($E1532,'FP MD'!$A:$F,5,FALSE)</f>
        <v>SPP - LUG - Lateral Undergrounding</v>
      </c>
      <c r="M1532" s="10">
        <f>VLOOKUP($E1532,'FP MD'!$A:$F,6,FALSE)</f>
        <v>0</v>
      </c>
      <c r="N1532" s="11">
        <v>202408</v>
      </c>
      <c r="O1532" s="15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87018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0</v>
      </c>
      <c r="BH1532" s="16">
        <v>0</v>
      </c>
      <c r="BI1532" s="16">
        <v>0</v>
      </c>
      <c r="BJ1532" s="16">
        <v>0</v>
      </c>
      <c r="BK1532" s="16">
        <v>0</v>
      </c>
      <c r="BL1532" s="16">
        <v>0</v>
      </c>
      <c r="BM1532" s="16">
        <v>0</v>
      </c>
      <c r="BN1532" s="16">
        <v>0</v>
      </c>
      <c r="BO1532" s="16">
        <v>0</v>
      </c>
      <c r="BP1532" s="16">
        <v>0</v>
      </c>
      <c r="BQ1532" s="16">
        <v>0</v>
      </c>
      <c r="BR1532" s="16">
        <v>0</v>
      </c>
      <c r="BS1532" s="16">
        <v>0</v>
      </c>
      <c r="BT1532" s="16">
        <v>0</v>
      </c>
      <c r="BU1532" s="16">
        <v>0</v>
      </c>
      <c r="BV1532" s="16">
        <v>0</v>
      </c>
      <c r="BW1532" s="16">
        <v>0</v>
      </c>
      <c r="BX1532" s="14">
        <f t="shared" si="23"/>
        <v>87018</v>
      </c>
    </row>
    <row r="1533" spans="1:76" s="17" customFormat="1" x14ac:dyDescent="0.3">
      <c r="A1533" s="7" t="s">
        <v>462</v>
      </c>
      <c r="B1533" s="8" t="s">
        <v>3886</v>
      </c>
      <c r="C1533" s="21" t="s">
        <v>3887</v>
      </c>
      <c r="D1533" s="9">
        <v>36700</v>
      </c>
      <c r="E1533" s="9" t="s">
        <v>3785</v>
      </c>
      <c r="F1533" s="10" t="str">
        <f>VLOOKUP($E1533,'FP MD'!$A:$F,2,FALSE)</f>
        <v>SPP - Dist OH to UG Conversion (LUG</v>
      </c>
      <c r="G1533" s="10" t="s">
        <v>3454</v>
      </c>
      <c r="H1533" s="10" t="s">
        <v>564</v>
      </c>
      <c r="I1533" s="10" t="s">
        <v>565</v>
      </c>
      <c r="J1533" s="10" t="str">
        <f>VLOOKUP($E1533,'FP MD'!$A:$F,3,FALSE)</f>
        <v>SPP Clause</v>
      </c>
      <c r="K1533" s="10" t="str">
        <f>VLOOKUP($E1533,'FP MD'!$A:$F,4,FALSE)</f>
        <v/>
      </c>
      <c r="L1533" s="10" t="str">
        <f>VLOOKUP($E1533,'FP MD'!$A:$F,5,FALSE)</f>
        <v>SPP - LUG - Lateral Undergrounding</v>
      </c>
      <c r="M1533" s="10">
        <f>VLOOKUP($E1533,'FP MD'!$A:$F,6,FALSE)</f>
        <v>0</v>
      </c>
      <c r="N1533" s="11">
        <v>202412</v>
      </c>
      <c r="O1533" s="15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206400.36000000002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0</v>
      </c>
      <c r="BF1533" s="16">
        <v>0</v>
      </c>
      <c r="BG1533" s="16">
        <v>0</v>
      </c>
      <c r="BH1533" s="16">
        <v>0</v>
      </c>
      <c r="BI1533" s="16">
        <v>0</v>
      </c>
      <c r="BJ1533" s="16">
        <v>0</v>
      </c>
      <c r="BK1533" s="16">
        <v>0</v>
      </c>
      <c r="BL1533" s="16">
        <v>0</v>
      </c>
      <c r="BM1533" s="16">
        <v>0</v>
      </c>
      <c r="BN1533" s="16">
        <v>0</v>
      </c>
      <c r="BO1533" s="16">
        <v>0</v>
      </c>
      <c r="BP1533" s="16">
        <v>0</v>
      </c>
      <c r="BQ1533" s="16">
        <v>0</v>
      </c>
      <c r="BR1533" s="16">
        <v>0</v>
      </c>
      <c r="BS1533" s="16">
        <v>0</v>
      </c>
      <c r="BT1533" s="16">
        <v>0</v>
      </c>
      <c r="BU1533" s="16">
        <v>0</v>
      </c>
      <c r="BV1533" s="16">
        <v>0</v>
      </c>
      <c r="BW1533" s="16">
        <v>0</v>
      </c>
      <c r="BX1533" s="14">
        <f t="shared" si="23"/>
        <v>206400.36000000002</v>
      </c>
    </row>
    <row r="1534" spans="1:76" s="17" customFormat="1" x14ac:dyDescent="0.3">
      <c r="A1534" s="7" t="s">
        <v>462</v>
      </c>
      <c r="B1534" s="8" t="s">
        <v>3888</v>
      </c>
      <c r="C1534" s="21" t="s">
        <v>3889</v>
      </c>
      <c r="D1534" s="9">
        <v>36700</v>
      </c>
      <c r="E1534" s="9" t="s">
        <v>3785</v>
      </c>
      <c r="F1534" s="10" t="str">
        <f>VLOOKUP($E1534,'FP MD'!$A:$F,2,FALSE)</f>
        <v>SPP - Dist OH to UG Conversion (LUG</v>
      </c>
      <c r="G1534" s="10" t="s">
        <v>3454</v>
      </c>
      <c r="H1534" s="10" t="s">
        <v>564</v>
      </c>
      <c r="I1534" s="10" t="s">
        <v>565</v>
      </c>
      <c r="J1534" s="10" t="str">
        <f>VLOOKUP($E1534,'FP MD'!$A:$F,3,FALSE)</f>
        <v>SPP Clause</v>
      </c>
      <c r="K1534" s="10" t="str">
        <f>VLOOKUP($E1534,'FP MD'!$A:$F,4,FALSE)</f>
        <v/>
      </c>
      <c r="L1534" s="10" t="str">
        <f>VLOOKUP($E1534,'FP MD'!$A:$F,5,FALSE)</f>
        <v>SPP - LUG - Lateral Undergrounding</v>
      </c>
      <c r="M1534" s="10">
        <f>VLOOKUP($E1534,'FP MD'!$A:$F,6,FALSE)</f>
        <v>0</v>
      </c>
      <c r="N1534" s="11">
        <v>202601</v>
      </c>
      <c r="O1534" s="15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196369.44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0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0</v>
      </c>
      <c r="BH1534" s="16">
        <v>0</v>
      </c>
      <c r="BI1534" s="16">
        <v>0</v>
      </c>
      <c r="BJ1534" s="16">
        <v>0</v>
      </c>
      <c r="BK1534" s="16">
        <v>0</v>
      </c>
      <c r="BL1534" s="16">
        <v>0</v>
      </c>
      <c r="BM1534" s="16">
        <v>0</v>
      </c>
      <c r="BN1534" s="16">
        <v>0</v>
      </c>
      <c r="BO1534" s="16">
        <v>0</v>
      </c>
      <c r="BP1534" s="16">
        <v>0</v>
      </c>
      <c r="BQ1534" s="16">
        <v>0</v>
      </c>
      <c r="BR1534" s="16">
        <v>0</v>
      </c>
      <c r="BS1534" s="16">
        <v>0</v>
      </c>
      <c r="BT1534" s="16">
        <v>0</v>
      </c>
      <c r="BU1534" s="16">
        <v>0</v>
      </c>
      <c r="BV1534" s="16">
        <v>0</v>
      </c>
      <c r="BW1534" s="16">
        <v>0</v>
      </c>
      <c r="BX1534" s="14">
        <f t="shared" si="23"/>
        <v>196369.44</v>
      </c>
    </row>
    <row r="1535" spans="1:76" s="17" customFormat="1" x14ac:dyDescent="0.3">
      <c r="A1535" s="7" t="s">
        <v>462</v>
      </c>
      <c r="B1535" s="8" t="s">
        <v>3890</v>
      </c>
      <c r="C1535" s="21" t="s">
        <v>3891</v>
      </c>
      <c r="D1535" s="9">
        <v>36700</v>
      </c>
      <c r="E1535" s="9" t="s">
        <v>3785</v>
      </c>
      <c r="F1535" s="10" t="str">
        <f>VLOOKUP($E1535,'FP MD'!$A:$F,2,FALSE)</f>
        <v>SPP - Dist OH to UG Conversion (LUG</v>
      </c>
      <c r="G1535" s="10" t="s">
        <v>3454</v>
      </c>
      <c r="H1535" s="10" t="s">
        <v>564</v>
      </c>
      <c r="I1535" s="10" t="s">
        <v>565</v>
      </c>
      <c r="J1535" s="10" t="str">
        <f>VLOOKUP($E1535,'FP MD'!$A:$F,3,FALSE)</f>
        <v>SPP Clause</v>
      </c>
      <c r="K1535" s="10" t="str">
        <f>VLOOKUP($E1535,'FP MD'!$A:$F,4,FALSE)</f>
        <v/>
      </c>
      <c r="L1535" s="10" t="str">
        <f>VLOOKUP($E1535,'FP MD'!$A:$F,5,FALSE)</f>
        <v>SPP - LUG - Lateral Undergrounding</v>
      </c>
      <c r="M1535" s="10">
        <f>VLOOKUP($E1535,'FP MD'!$A:$F,6,FALSE)</f>
        <v>0</v>
      </c>
      <c r="N1535" s="11">
        <v>202405</v>
      </c>
      <c r="O1535" s="15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179800.25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0</v>
      </c>
      <c r="BI1535" s="16">
        <v>0</v>
      </c>
      <c r="BJ1535" s="16">
        <v>0</v>
      </c>
      <c r="BK1535" s="16">
        <v>0</v>
      </c>
      <c r="BL1535" s="16">
        <v>0</v>
      </c>
      <c r="BM1535" s="16">
        <v>0</v>
      </c>
      <c r="BN1535" s="16">
        <v>0</v>
      </c>
      <c r="BO1535" s="16">
        <v>0</v>
      </c>
      <c r="BP1535" s="16">
        <v>0</v>
      </c>
      <c r="BQ1535" s="16">
        <v>0</v>
      </c>
      <c r="BR1535" s="16">
        <v>0</v>
      </c>
      <c r="BS1535" s="16">
        <v>0</v>
      </c>
      <c r="BT1535" s="16">
        <v>0</v>
      </c>
      <c r="BU1535" s="16">
        <v>0</v>
      </c>
      <c r="BV1535" s="16">
        <v>0</v>
      </c>
      <c r="BW1535" s="16">
        <v>0</v>
      </c>
      <c r="BX1535" s="14">
        <f t="shared" si="23"/>
        <v>179800.25</v>
      </c>
    </row>
    <row r="1536" spans="1:76" s="17" customFormat="1" x14ac:dyDescent="0.3">
      <c r="A1536" s="7" t="s">
        <v>462</v>
      </c>
      <c r="B1536" s="8" t="s">
        <v>3892</v>
      </c>
      <c r="C1536" s="21" t="s">
        <v>3893</v>
      </c>
      <c r="D1536" s="9">
        <v>36700</v>
      </c>
      <c r="E1536" s="9" t="s">
        <v>3785</v>
      </c>
      <c r="F1536" s="10" t="str">
        <f>VLOOKUP($E1536,'FP MD'!$A:$F,2,FALSE)</f>
        <v>SPP - Dist OH to UG Conversion (LUG</v>
      </c>
      <c r="G1536" s="10" t="s">
        <v>3454</v>
      </c>
      <c r="H1536" s="10" t="s">
        <v>564</v>
      </c>
      <c r="I1536" s="10" t="s">
        <v>565</v>
      </c>
      <c r="J1536" s="10" t="str">
        <f>VLOOKUP($E1536,'FP MD'!$A:$F,3,FALSE)</f>
        <v>SPP Clause</v>
      </c>
      <c r="K1536" s="10" t="str">
        <f>VLOOKUP($E1536,'FP MD'!$A:$F,4,FALSE)</f>
        <v/>
      </c>
      <c r="L1536" s="10" t="str">
        <f>VLOOKUP($E1536,'FP MD'!$A:$F,5,FALSE)</f>
        <v>SPP - LUG - Lateral Undergrounding</v>
      </c>
      <c r="M1536" s="10">
        <f>VLOOKUP($E1536,'FP MD'!$A:$F,6,FALSE)</f>
        <v>0</v>
      </c>
      <c r="N1536" s="11">
        <v>202412</v>
      </c>
      <c r="O1536" s="15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474564.91000000003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0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0</v>
      </c>
      <c r="BI1536" s="16">
        <v>0</v>
      </c>
      <c r="BJ1536" s="16">
        <v>0</v>
      </c>
      <c r="BK1536" s="16">
        <v>0</v>
      </c>
      <c r="BL1536" s="16">
        <v>0</v>
      </c>
      <c r="BM1536" s="16">
        <v>0</v>
      </c>
      <c r="BN1536" s="16">
        <v>0</v>
      </c>
      <c r="BO1536" s="16">
        <v>0</v>
      </c>
      <c r="BP1536" s="16">
        <v>0</v>
      </c>
      <c r="BQ1536" s="16">
        <v>0</v>
      </c>
      <c r="BR1536" s="16">
        <v>0</v>
      </c>
      <c r="BS1536" s="16">
        <v>0</v>
      </c>
      <c r="BT1536" s="16">
        <v>0</v>
      </c>
      <c r="BU1536" s="16">
        <v>0</v>
      </c>
      <c r="BV1536" s="16">
        <v>0</v>
      </c>
      <c r="BW1536" s="16">
        <v>0</v>
      </c>
      <c r="BX1536" s="14">
        <f t="shared" si="23"/>
        <v>474564.91000000003</v>
      </c>
    </row>
    <row r="1537" spans="1:76" s="17" customFormat="1" x14ac:dyDescent="0.3">
      <c r="A1537" s="7" t="s">
        <v>462</v>
      </c>
      <c r="B1537" s="8" t="s">
        <v>3894</v>
      </c>
      <c r="C1537" s="21" t="s">
        <v>3895</v>
      </c>
      <c r="D1537" s="9">
        <v>36700</v>
      </c>
      <c r="E1537" s="9" t="s">
        <v>3785</v>
      </c>
      <c r="F1537" s="10" t="str">
        <f>VLOOKUP($E1537,'FP MD'!$A:$F,2,FALSE)</f>
        <v>SPP - Dist OH to UG Conversion (LUG</v>
      </c>
      <c r="G1537" s="10" t="s">
        <v>3454</v>
      </c>
      <c r="H1537" s="10" t="s">
        <v>564</v>
      </c>
      <c r="I1537" s="10" t="s">
        <v>565</v>
      </c>
      <c r="J1537" s="10" t="str">
        <f>VLOOKUP($E1537,'FP MD'!$A:$F,3,FALSE)</f>
        <v>SPP Clause</v>
      </c>
      <c r="K1537" s="10" t="str">
        <f>VLOOKUP($E1537,'FP MD'!$A:$F,4,FALSE)</f>
        <v/>
      </c>
      <c r="L1537" s="10" t="str">
        <f>VLOOKUP($E1537,'FP MD'!$A:$F,5,FALSE)</f>
        <v>SPP - LUG - Lateral Undergrounding</v>
      </c>
      <c r="M1537" s="10">
        <f>VLOOKUP($E1537,'FP MD'!$A:$F,6,FALSE)</f>
        <v>0</v>
      </c>
      <c r="N1537" s="11">
        <v>202405</v>
      </c>
      <c r="O1537" s="15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155964.16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0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0</v>
      </c>
      <c r="BG1537" s="16">
        <v>0</v>
      </c>
      <c r="BH1537" s="16">
        <v>0</v>
      </c>
      <c r="BI1537" s="16">
        <v>0</v>
      </c>
      <c r="BJ1537" s="16">
        <v>0</v>
      </c>
      <c r="BK1537" s="16">
        <v>0</v>
      </c>
      <c r="BL1537" s="16">
        <v>0</v>
      </c>
      <c r="BM1537" s="16">
        <v>0</v>
      </c>
      <c r="BN1537" s="16">
        <v>0</v>
      </c>
      <c r="BO1537" s="16">
        <v>0</v>
      </c>
      <c r="BP1537" s="16">
        <v>0</v>
      </c>
      <c r="BQ1537" s="16">
        <v>0</v>
      </c>
      <c r="BR1537" s="16">
        <v>0</v>
      </c>
      <c r="BS1537" s="16">
        <v>0</v>
      </c>
      <c r="BT1537" s="16">
        <v>0</v>
      </c>
      <c r="BU1537" s="16">
        <v>0</v>
      </c>
      <c r="BV1537" s="16">
        <v>0</v>
      </c>
      <c r="BW1537" s="16">
        <v>0</v>
      </c>
      <c r="BX1537" s="14">
        <f t="shared" si="23"/>
        <v>155964.16</v>
      </c>
    </row>
    <row r="1538" spans="1:76" s="17" customFormat="1" x14ac:dyDescent="0.3">
      <c r="A1538" s="7" t="s">
        <v>462</v>
      </c>
      <c r="B1538" s="8" t="s">
        <v>3896</v>
      </c>
      <c r="C1538" s="21" t="s">
        <v>3897</v>
      </c>
      <c r="D1538" s="9">
        <v>36700</v>
      </c>
      <c r="E1538" s="9" t="s">
        <v>3785</v>
      </c>
      <c r="F1538" s="10" t="str">
        <f>VLOOKUP($E1538,'FP MD'!$A:$F,2,FALSE)</f>
        <v>SPP - Dist OH to UG Conversion (LUG</v>
      </c>
      <c r="G1538" s="10" t="s">
        <v>3454</v>
      </c>
      <c r="H1538" s="10" t="s">
        <v>564</v>
      </c>
      <c r="I1538" s="10" t="s">
        <v>565</v>
      </c>
      <c r="J1538" s="10" t="str">
        <f>VLOOKUP($E1538,'FP MD'!$A:$F,3,FALSE)</f>
        <v>SPP Clause</v>
      </c>
      <c r="K1538" s="10" t="str">
        <f>VLOOKUP($E1538,'FP MD'!$A:$F,4,FALSE)</f>
        <v/>
      </c>
      <c r="L1538" s="10" t="str">
        <f>VLOOKUP($E1538,'FP MD'!$A:$F,5,FALSE)</f>
        <v>SPP - LUG - Lateral Undergrounding</v>
      </c>
      <c r="M1538" s="10">
        <f>VLOOKUP($E1538,'FP MD'!$A:$F,6,FALSE)</f>
        <v>0</v>
      </c>
      <c r="N1538" s="11">
        <v>202403</v>
      </c>
      <c r="O1538" s="15">
        <v>0</v>
      </c>
      <c r="P1538" s="16">
        <v>0</v>
      </c>
      <c r="Q1538" s="16">
        <v>0</v>
      </c>
      <c r="R1538" s="16">
        <v>2186376.69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0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  <c r="BI1538" s="16">
        <v>0</v>
      </c>
      <c r="BJ1538" s="16">
        <v>0</v>
      </c>
      <c r="BK1538" s="16">
        <v>0</v>
      </c>
      <c r="BL1538" s="16">
        <v>0</v>
      </c>
      <c r="BM1538" s="16">
        <v>0</v>
      </c>
      <c r="BN1538" s="16">
        <v>0</v>
      </c>
      <c r="BO1538" s="16">
        <v>0</v>
      </c>
      <c r="BP1538" s="16">
        <v>0</v>
      </c>
      <c r="BQ1538" s="16">
        <v>0</v>
      </c>
      <c r="BR1538" s="16">
        <v>0</v>
      </c>
      <c r="BS1538" s="16">
        <v>0</v>
      </c>
      <c r="BT1538" s="16">
        <v>0</v>
      </c>
      <c r="BU1538" s="16">
        <v>0</v>
      </c>
      <c r="BV1538" s="16">
        <v>0</v>
      </c>
      <c r="BW1538" s="16">
        <v>0</v>
      </c>
      <c r="BX1538" s="14">
        <f t="shared" ref="BX1538:BX1601" si="24">SUM(P1538:BK1538)</f>
        <v>2186376.69</v>
      </c>
    </row>
    <row r="1539" spans="1:76" s="17" customFormat="1" x14ac:dyDescent="0.3">
      <c r="A1539" s="7" t="s">
        <v>462</v>
      </c>
      <c r="B1539" s="8" t="s">
        <v>3898</v>
      </c>
      <c r="C1539" s="21" t="s">
        <v>3899</v>
      </c>
      <c r="D1539" s="9">
        <v>36700</v>
      </c>
      <c r="E1539" s="9" t="s">
        <v>3785</v>
      </c>
      <c r="F1539" s="10" t="str">
        <f>VLOOKUP($E1539,'FP MD'!$A:$F,2,FALSE)</f>
        <v>SPP - Dist OH to UG Conversion (LUG</v>
      </c>
      <c r="G1539" s="10" t="s">
        <v>3454</v>
      </c>
      <c r="H1539" s="10" t="s">
        <v>564</v>
      </c>
      <c r="I1539" s="10" t="s">
        <v>565</v>
      </c>
      <c r="J1539" s="10" t="str">
        <f>VLOOKUP($E1539,'FP MD'!$A:$F,3,FALSE)</f>
        <v>SPP Clause</v>
      </c>
      <c r="K1539" s="10" t="str">
        <f>VLOOKUP($E1539,'FP MD'!$A:$F,4,FALSE)</f>
        <v/>
      </c>
      <c r="L1539" s="10" t="str">
        <f>VLOOKUP($E1539,'FP MD'!$A:$F,5,FALSE)</f>
        <v>SPP - LUG - Lateral Undergrounding</v>
      </c>
      <c r="M1539" s="10">
        <f>VLOOKUP($E1539,'FP MD'!$A:$F,6,FALSE)</f>
        <v>0</v>
      </c>
      <c r="N1539" s="11">
        <v>202408</v>
      </c>
      <c r="O1539" s="15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174912.63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0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  <c r="BI1539" s="16">
        <v>0</v>
      </c>
      <c r="BJ1539" s="16">
        <v>0</v>
      </c>
      <c r="BK1539" s="16">
        <v>0</v>
      </c>
      <c r="BL1539" s="16">
        <v>0</v>
      </c>
      <c r="BM1539" s="16">
        <v>0</v>
      </c>
      <c r="BN1539" s="16">
        <v>0</v>
      </c>
      <c r="BO1539" s="16">
        <v>0</v>
      </c>
      <c r="BP1539" s="16">
        <v>0</v>
      </c>
      <c r="BQ1539" s="16">
        <v>0</v>
      </c>
      <c r="BR1539" s="16">
        <v>0</v>
      </c>
      <c r="BS1539" s="16">
        <v>0</v>
      </c>
      <c r="BT1539" s="16">
        <v>0</v>
      </c>
      <c r="BU1539" s="16">
        <v>0</v>
      </c>
      <c r="BV1539" s="16">
        <v>0</v>
      </c>
      <c r="BW1539" s="16">
        <v>0</v>
      </c>
      <c r="BX1539" s="14">
        <f t="shared" si="24"/>
        <v>174912.63</v>
      </c>
    </row>
    <row r="1540" spans="1:76" s="17" customFormat="1" x14ac:dyDescent="0.3">
      <c r="A1540" s="7" t="s">
        <v>462</v>
      </c>
      <c r="B1540" s="8" t="s">
        <v>3900</v>
      </c>
      <c r="C1540" s="21" t="s">
        <v>3901</v>
      </c>
      <c r="D1540" s="9">
        <v>36700</v>
      </c>
      <c r="E1540" s="9" t="s">
        <v>3785</v>
      </c>
      <c r="F1540" s="10" t="str">
        <f>VLOOKUP($E1540,'FP MD'!$A:$F,2,FALSE)</f>
        <v>SPP - Dist OH to UG Conversion (LUG</v>
      </c>
      <c r="G1540" s="10" t="s">
        <v>3454</v>
      </c>
      <c r="H1540" s="10" t="s">
        <v>564</v>
      </c>
      <c r="I1540" s="10" t="s">
        <v>565</v>
      </c>
      <c r="J1540" s="10" t="str">
        <f>VLOOKUP($E1540,'FP MD'!$A:$F,3,FALSE)</f>
        <v>SPP Clause</v>
      </c>
      <c r="K1540" s="10" t="str">
        <f>VLOOKUP($E1540,'FP MD'!$A:$F,4,FALSE)</f>
        <v/>
      </c>
      <c r="L1540" s="10" t="str">
        <f>VLOOKUP($E1540,'FP MD'!$A:$F,5,FALSE)</f>
        <v>SPP - LUG - Lateral Undergrounding</v>
      </c>
      <c r="M1540" s="10">
        <f>VLOOKUP($E1540,'FP MD'!$A:$F,6,FALSE)</f>
        <v>0</v>
      </c>
      <c r="N1540" s="11">
        <v>202506</v>
      </c>
      <c r="O1540" s="15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162335.39000000001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16">
        <v>0</v>
      </c>
      <c r="AX1540" s="16">
        <v>0</v>
      </c>
      <c r="AY1540" s="16">
        <v>0</v>
      </c>
      <c r="AZ1540" s="16">
        <v>0</v>
      </c>
      <c r="BA1540" s="16">
        <v>0</v>
      </c>
      <c r="BB1540" s="16">
        <v>0</v>
      </c>
      <c r="BC1540" s="16">
        <v>0</v>
      </c>
      <c r="BD1540" s="16">
        <v>0</v>
      </c>
      <c r="BE1540" s="16">
        <v>0</v>
      </c>
      <c r="BF1540" s="16">
        <v>0</v>
      </c>
      <c r="BG1540" s="16">
        <v>0</v>
      </c>
      <c r="BH1540" s="16">
        <v>0</v>
      </c>
      <c r="BI1540" s="16">
        <v>0</v>
      </c>
      <c r="BJ1540" s="16">
        <v>0</v>
      </c>
      <c r="BK1540" s="16">
        <v>0</v>
      </c>
      <c r="BL1540" s="16">
        <v>0</v>
      </c>
      <c r="BM1540" s="16">
        <v>0</v>
      </c>
      <c r="BN1540" s="16">
        <v>0</v>
      </c>
      <c r="BO1540" s="16">
        <v>0</v>
      </c>
      <c r="BP1540" s="16">
        <v>0</v>
      </c>
      <c r="BQ1540" s="16">
        <v>0</v>
      </c>
      <c r="BR1540" s="16">
        <v>0</v>
      </c>
      <c r="BS1540" s="16">
        <v>0</v>
      </c>
      <c r="BT1540" s="16">
        <v>0</v>
      </c>
      <c r="BU1540" s="16">
        <v>0</v>
      </c>
      <c r="BV1540" s="16">
        <v>0</v>
      </c>
      <c r="BW1540" s="16">
        <v>0</v>
      </c>
      <c r="BX1540" s="14">
        <f t="shared" si="24"/>
        <v>162335.39000000001</v>
      </c>
    </row>
    <row r="1541" spans="1:76" s="17" customFormat="1" x14ac:dyDescent="0.3">
      <c r="A1541" s="7" t="s">
        <v>462</v>
      </c>
      <c r="B1541" s="8" t="s">
        <v>3902</v>
      </c>
      <c r="C1541" s="21" t="s">
        <v>3903</v>
      </c>
      <c r="D1541" s="9">
        <v>36700</v>
      </c>
      <c r="E1541" s="9" t="s">
        <v>3785</v>
      </c>
      <c r="F1541" s="10" t="str">
        <f>VLOOKUP($E1541,'FP MD'!$A:$F,2,FALSE)</f>
        <v>SPP - Dist OH to UG Conversion (LUG</v>
      </c>
      <c r="G1541" s="10" t="s">
        <v>3454</v>
      </c>
      <c r="H1541" s="10" t="s">
        <v>564</v>
      </c>
      <c r="I1541" s="10" t="s">
        <v>565</v>
      </c>
      <c r="J1541" s="10" t="str">
        <f>VLOOKUP($E1541,'FP MD'!$A:$F,3,FALSE)</f>
        <v>SPP Clause</v>
      </c>
      <c r="K1541" s="10" t="str">
        <f>VLOOKUP($E1541,'FP MD'!$A:$F,4,FALSE)</f>
        <v/>
      </c>
      <c r="L1541" s="10" t="str">
        <f>VLOOKUP($E1541,'FP MD'!$A:$F,5,FALSE)</f>
        <v>SPP - LUG - Lateral Undergrounding</v>
      </c>
      <c r="M1541" s="10">
        <f>VLOOKUP($E1541,'FP MD'!$A:$F,6,FALSE)</f>
        <v>0</v>
      </c>
      <c r="N1541" s="11">
        <v>202507</v>
      </c>
      <c r="O1541" s="15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408403.52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0</v>
      </c>
      <c r="BA1541" s="16">
        <v>0</v>
      </c>
      <c r="BB1541" s="16">
        <v>0</v>
      </c>
      <c r="BC1541" s="16">
        <v>0</v>
      </c>
      <c r="BD1541" s="16">
        <v>0</v>
      </c>
      <c r="BE1541" s="16">
        <v>0</v>
      </c>
      <c r="BF1541" s="16">
        <v>0</v>
      </c>
      <c r="BG1541" s="16">
        <v>0</v>
      </c>
      <c r="BH1541" s="16">
        <v>0</v>
      </c>
      <c r="BI1541" s="16">
        <v>0</v>
      </c>
      <c r="BJ1541" s="16">
        <v>0</v>
      </c>
      <c r="BK1541" s="16">
        <v>0</v>
      </c>
      <c r="BL1541" s="16">
        <v>0</v>
      </c>
      <c r="BM1541" s="16">
        <v>0</v>
      </c>
      <c r="BN1541" s="16">
        <v>0</v>
      </c>
      <c r="BO1541" s="16">
        <v>0</v>
      </c>
      <c r="BP1541" s="16">
        <v>0</v>
      </c>
      <c r="BQ1541" s="16">
        <v>0</v>
      </c>
      <c r="BR1541" s="16">
        <v>0</v>
      </c>
      <c r="BS1541" s="16">
        <v>0</v>
      </c>
      <c r="BT1541" s="16">
        <v>0</v>
      </c>
      <c r="BU1541" s="16">
        <v>0</v>
      </c>
      <c r="BV1541" s="16">
        <v>0</v>
      </c>
      <c r="BW1541" s="16">
        <v>0</v>
      </c>
      <c r="BX1541" s="14">
        <f t="shared" si="24"/>
        <v>408403.52</v>
      </c>
    </row>
    <row r="1542" spans="1:76" s="17" customFormat="1" x14ac:dyDescent="0.3">
      <c r="A1542" s="7" t="s">
        <v>462</v>
      </c>
      <c r="B1542" s="8" t="s">
        <v>3904</v>
      </c>
      <c r="C1542" s="21" t="s">
        <v>3905</v>
      </c>
      <c r="D1542" s="9">
        <v>36700</v>
      </c>
      <c r="E1542" s="9" t="s">
        <v>3785</v>
      </c>
      <c r="F1542" s="10" t="str">
        <f>VLOOKUP($E1542,'FP MD'!$A:$F,2,FALSE)</f>
        <v>SPP - Dist OH to UG Conversion (LUG</v>
      </c>
      <c r="G1542" s="10" t="s">
        <v>3454</v>
      </c>
      <c r="H1542" s="10" t="s">
        <v>564</v>
      </c>
      <c r="I1542" s="10" t="s">
        <v>565</v>
      </c>
      <c r="J1542" s="10" t="str">
        <f>VLOOKUP($E1542,'FP MD'!$A:$F,3,FALSE)</f>
        <v>SPP Clause</v>
      </c>
      <c r="K1542" s="10" t="str">
        <f>VLOOKUP($E1542,'FP MD'!$A:$F,4,FALSE)</f>
        <v/>
      </c>
      <c r="L1542" s="10" t="str">
        <f>VLOOKUP($E1542,'FP MD'!$A:$F,5,FALSE)</f>
        <v>SPP - LUG - Lateral Undergrounding</v>
      </c>
      <c r="M1542" s="10">
        <f>VLOOKUP($E1542,'FP MD'!$A:$F,6,FALSE)</f>
        <v>0</v>
      </c>
      <c r="N1542" s="11">
        <v>202405</v>
      </c>
      <c r="O1542" s="15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221444.13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0</v>
      </c>
      <c r="BG1542" s="16">
        <v>0</v>
      </c>
      <c r="BH1542" s="16">
        <v>0</v>
      </c>
      <c r="BI1542" s="16">
        <v>0</v>
      </c>
      <c r="BJ1542" s="16">
        <v>0</v>
      </c>
      <c r="BK1542" s="16">
        <v>0</v>
      </c>
      <c r="BL1542" s="16">
        <v>0</v>
      </c>
      <c r="BM1542" s="16">
        <v>0</v>
      </c>
      <c r="BN1542" s="16">
        <v>0</v>
      </c>
      <c r="BO1542" s="16">
        <v>0</v>
      </c>
      <c r="BP1542" s="16">
        <v>0</v>
      </c>
      <c r="BQ1542" s="16">
        <v>0</v>
      </c>
      <c r="BR1542" s="16">
        <v>0</v>
      </c>
      <c r="BS1542" s="16">
        <v>0</v>
      </c>
      <c r="BT1542" s="16">
        <v>0</v>
      </c>
      <c r="BU1542" s="16">
        <v>0</v>
      </c>
      <c r="BV1542" s="16">
        <v>0</v>
      </c>
      <c r="BW1542" s="16">
        <v>0</v>
      </c>
      <c r="BX1542" s="14">
        <f t="shared" si="24"/>
        <v>221444.13</v>
      </c>
    </row>
    <row r="1543" spans="1:76" s="17" customFormat="1" x14ac:dyDescent="0.3">
      <c r="A1543" s="7" t="s">
        <v>462</v>
      </c>
      <c r="B1543" s="8" t="s">
        <v>3906</v>
      </c>
      <c r="C1543" s="21" t="s">
        <v>3907</v>
      </c>
      <c r="D1543" s="9">
        <v>36700</v>
      </c>
      <c r="E1543" s="9" t="s">
        <v>3785</v>
      </c>
      <c r="F1543" s="10" t="str">
        <f>VLOOKUP($E1543,'FP MD'!$A:$F,2,FALSE)</f>
        <v>SPP - Dist OH to UG Conversion (LUG</v>
      </c>
      <c r="G1543" s="10" t="s">
        <v>3454</v>
      </c>
      <c r="H1543" s="10" t="s">
        <v>564</v>
      </c>
      <c r="I1543" s="10" t="s">
        <v>565</v>
      </c>
      <c r="J1543" s="10" t="str">
        <f>VLOOKUP($E1543,'FP MD'!$A:$F,3,FALSE)</f>
        <v>SPP Clause</v>
      </c>
      <c r="K1543" s="10" t="str">
        <f>VLOOKUP($E1543,'FP MD'!$A:$F,4,FALSE)</f>
        <v/>
      </c>
      <c r="L1543" s="10" t="str">
        <f>VLOOKUP($E1543,'FP MD'!$A:$F,5,FALSE)</f>
        <v>SPP - LUG - Lateral Undergrounding</v>
      </c>
      <c r="M1543" s="10">
        <f>VLOOKUP($E1543,'FP MD'!$A:$F,6,FALSE)</f>
        <v>0</v>
      </c>
      <c r="N1543" s="11">
        <v>202509</v>
      </c>
      <c r="O1543" s="15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317816.42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0</v>
      </c>
      <c r="BB1543" s="16">
        <v>0</v>
      </c>
      <c r="BC1543" s="16">
        <v>0</v>
      </c>
      <c r="BD1543" s="16">
        <v>0</v>
      </c>
      <c r="BE1543" s="16">
        <v>0</v>
      </c>
      <c r="BF1543" s="16">
        <v>0</v>
      </c>
      <c r="BG1543" s="16">
        <v>0</v>
      </c>
      <c r="BH1543" s="16">
        <v>0</v>
      </c>
      <c r="BI1543" s="16">
        <v>0</v>
      </c>
      <c r="BJ1543" s="16">
        <v>0</v>
      </c>
      <c r="BK1543" s="16">
        <v>0</v>
      </c>
      <c r="BL1543" s="16">
        <v>0</v>
      </c>
      <c r="BM1543" s="16">
        <v>0</v>
      </c>
      <c r="BN1543" s="16">
        <v>0</v>
      </c>
      <c r="BO1543" s="16">
        <v>0</v>
      </c>
      <c r="BP1543" s="16">
        <v>0</v>
      </c>
      <c r="BQ1543" s="16">
        <v>0</v>
      </c>
      <c r="BR1543" s="16">
        <v>0</v>
      </c>
      <c r="BS1543" s="16">
        <v>0</v>
      </c>
      <c r="BT1543" s="16">
        <v>0</v>
      </c>
      <c r="BU1543" s="16">
        <v>0</v>
      </c>
      <c r="BV1543" s="16">
        <v>0</v>
      </c>
      <c r="BW1543" s="16">
        <v>0</v>
      </c>
      <c r="BX1543" s="14">
        <f t="shared" si="24"/>
        <v>317816.42</v>
      </c>
    </row>
    <row r="1544" spans="1:76" s="17" customFormat="1" x14ac:dyDescent="0.3">
      <c r="A1544" s="7" t="s">
        <v>462</v>
      </c>
      <c r="B1544" s="8" t="s">
        <v>3908</v>
      </c>
      <c r="C1544" s="21" t="s">
        <v>3909</v>
      </c>
      <c r="D1544" s="9">
        <v>36700</v>
      </c>
      <c r="E1544" s="9" t="s">
        <v>3785</v>
      </c>
      <c r="F1544" s="10" t="str">
        <f>VLOOKUP($E1544,'FP MD'!$A:$F,2,FALSE)</f>
        <v>SPP - Dist OH to UG Conversion (LUG</v>
      </c>
      <c r="G1544" s="10" t="s">
        <v>3454</v>
      </c>
      <c r="H1544" s="10" t="s">
        <v>564</v>
      </c>
      <c r="I1544" s="10" t="s">
        <v>565</v>
      </c>
      <c r="J1544" s="10" t="str">
        <f>VLOOKUP($E1544,'FP MD'!$A:$F,3,FALSE)</f>
        <v>SPP Clause</v>
      </c>
      <c r="K1544" s="10" t="str">
        <f>VLOOKUP($E1544,'FP MD'!$A:$F,4,FALSE)</f>
        <v/>
      </c>
      <c r="L1544" s="10" t="str">
        <f>VLOOKUP($E1544,'FP MD'!$A:$F,5,FALSE)</f>
        <v>SPP - LUG - Lateral Undergrounding</v>
      </c>
      <c r="M1544" s="10">
        <f>VLOOKUP($E1544,'FP MD'!$A:$F,6,FALSE)</f>
        <v>0</v>
      </c>
      <c r="N1544" s="11">
        <v>202405</v>
      </c>
      <c r="O1544" s="15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48254.86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0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0</v>
      </c>
      <c r="BH1544" s="16">
        <v>0</v>
      </c>
      <c r="BI1544" s="16">
        <v>0</v>
      </c>
      <c r="BJ1544" s="16">
        <v>0</v>
      </c>
      <c r="BK1544" s="16">
        <v>0</v>
      </c>
      <c r="BL1544" s="16">
        <v>0</v>
      </c>
      <c r="BM1544" s="16">
        <v>0</v>
      </c>
      <c r="BN1544" s="16">
        <v>0</v>
      </c>
      <c r="BO1544" s="16">
        <v>0</v>
      </c>
      <c r="BP1544" s="16">
        <v>0</v>
      </c>
      <c r="BQ1544" s="16">
        <v>0</v>
      </c>
      <c r="BR1544" s="16">
        <v>0</v>
      </c>
      <c r="BS1544" s="16">
        <v>0</v>
      </c>
      <c r="BT1544" s="16">
        <v>0</v>
      </c>
      <c r="BU1544" s="16">
        <v>0</v>
      </c>
      <c r="BV1544" s="16">
        <v>0</v>
      </c>
      <c r="BW1544" s="16">
        <v>0</v>
      </c>
      <c r="BX1544" s="14">
        <f t="shared" si="24"/>
        <v>48254.86</v>
      </c>
    </row>
    <row r="1545" spans="1:76" s="17" customFormat="1" x14ac:dyDescent="0.3">
      <c r="A1545" s="7" t="s">
        <v>462</v>
      </c>
      <c r="B1545" s="8" t="s">
        <v>3910</v>
      </c>
      <c r="C1545" s="21" t="s">
        <v>3911</v>
      </c>
      <c r="D1545" s="9">
        <v>36700</v>
      </c>
      <c r="E1545" s="9" t="s">
        <v>3785</v>
      </c>
      <c r="F1545" s="10" t="str">
        <f>VLOOKUP($E1545,'FP MD'!$A:$F,2,FALSE)</f>
        <v>SPP - Dist OH to UG Conversion (LUG</v>
      </c>
      <c r="G1545" s="10" t="s">
        <v>3454</v>
      </c>
      <c r="H1545" s="10" t="s">
        <v>564</v>
      </c>
      <c r="I1545" s="10" t="s">
        <v>565</v>
      </c>
      <c r="J1545" s="10" t="str">
        <f>VLOOKUP($E1545,'FP MD'!$A:$F,3,FALSE)</f>
        <v>SPP Clause</v>
      </c>
      <c r="K1545" s="10" t="str">
        <f>VLOOKUP($E1545,'FP MD'!$A:$F,4,FALSE)</f>
        <v/>
      </c>
      <c r="L1545" s="10" t="str">
        <f>VLOOKUP($E1545,'FP MD'!$A:$F,5,FALSE)</f>
        <v>SPP - LUG - Lateral Undergrounding</v>
      </c>
      <c r="M1545" s="10">
        <f>VLOOKUP($E1545,'FP MD'!$A:$F,6,FALSE)</f>
        <v>0</v>
      </c>
      <c r="N1545" s="11">
        <v>202412</v>
      </c>
      <c r="O1545" s="15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329851.2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0</v>
      </c>
      <c r="BG1545" s="16">
        <v>0</v>
      </c>
      <c r="BH1545" s="16">
        <v>0</v>
      </c>
      <c r="BI1545" s="16">
        <v>0</v>
      </c>
      <c r="BJ1545" s="16">
        <v>0</v>
      </c>
      <c r="BK1545" s="16">
        <v>0</v>
      </c>
      <c r="BL1545" s="16">
        <v>0</v>
      </c>
      <c r="BM1545" s="16">
        <v>0</v>
      </c>
      <c r="BN1545" s="16">
        <v>0</v>
      </c>
      <c r="BO1545" s="16">
        <v>0</v>
      </c>
      <c r="BP1545" s="16">
        <v>0</v>
      </c>
      <c r="BQ1545" s="16">
        <v>0</v>
      </c>
      <c r="BR1545" s="16">
        <v>0</v>
      </c>
      <c r="BS1545" s="16">
        <v>0</v>
      </c>
      <c r="BT1545" s="16">
        <v>0</v>
      </c>
      <c r="BU1545" s="16">
        <v>0</v>
      </c>
      <c r="BV1545" s="16">
        <v>0</v>
      </c>
      <c r="BW1545" s="16">
        <v>0</v>
      </c>
      <c r="BX1545" s="14">
        <f t="shared" si="24"/>
        <v>329851.2</v>
      </c>
    </row>
    <row r="1546" spans="1:76" s="17" customFormat="1" x14ac:dyDescent="0.3">
      <c r="A1546" s="7" t="s">
        <v>462</v>
      </c>
      <c r="B1546" s="8" t="s">
        <v>3912</v>
      </c>
      <c r="C1546" s="21" t="s">
        <v>3913</v>
      </c>
      <c r="D1546" s="9">
        <v>36700</v>
      </c>
      <c r="E1546" s="9" t="s">
        <v>3785</v>
      </c>
      <c r="F1546" s="10" t="str">
        <f>VLOOKUP($E1546,'FP MD'!$A:$F,2,FALSE)</f>
        <v>SPP - Dist OH to UG Conversion (LUG</v>
      </c>
      <c r="G1546" s="10" t="s">
        <v>3454</v>
      </c>
      <c r="H1546" s="10" t="s">
        <v>564</v>
      </c>
      <c r="I1546" s="10" t="s">
        <v>565</v>
      </c>
      <c r="J1546" s="10" t="str">
        <f>VLOOKUP($E1546,'FP MD'!$A:$F,3,FALSE)</f>
        <v>SPP Clause</v>
      </c>
      <c r="K1546" s="10" t="str">
        <f>VLOOKUP($E1546,'FP MD'!$A:$F,4,FALSE)</f>
        <v/>
      </c>
      <c r="L1546" s="10" t="str">
        <f>VLOOKUP($E1546,'FP MD'!$A:$F,5,FALSE)</f>
        <v>SPP - LUG - Lateral Undergrounding</v>
      </c>
      <c r="M1546" s="10">
        <f>VLOOKUP($E1546,'FP MD'!$A:$F,6,FALSE)</f>
        <v>0</v>
      </c>
      <c r="N1546" s="11">
        <v>202408</v>
      </c>
      <c r="O1546" s="15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160189.13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0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0</v>
      </c>
      <c r="BH1546" s="16">
        <v>0</v>
      </c>
      <c r="BI1546" s="16">
        <v>0</v>
      </c>
      <c r="BJ1546" s="16">
        <v>0</v>
      </c>
      <c r="BK1546" s="16">
        <v>0</v>
      </c>
      <c r="BL1546" s="16">
        <v>0</v>
      </c>
      <c r="BM1546" s="16">
        <v>0</v>
      </c>
      <c r="BN1546" s="16">
        <v>0</v>
      </c>
      <c r="BO1546" s="16">
        <v>0</v>
      </c>
      <c r="BP1546" s="16">
        <v>0</v>
      </c>
      <c r="BQ1546" s="16">
        <v>0</v>
      </c>
      <c r="BR1546" s="16">
        <v>0</v>
      </c>
      <c r="BS1546" s="16">
        <v>0</v>
      </c>
      <c r="BT1546" s="16">
        <v>0</v>
      </c>
      <c r="BU1546" s="16">
        <v>0</v>
      </c>
      <c r="BV1546" s="16">
        <v>0</v>
      </c>
      <c r="BW1546" s="16">
        <v>0</v>
      </c>
      <c r="BX1546" s="14">
        <f t="shared" si="24"/>
        <v>160189.13</v>
      </c>
    </row>
    <row r="1547" spans="1:76" s="17" customFormat="1" x14ac:dyDescent="0.3">
      <c r="A1547" s="7" t="s">
        <v>462</v>
      </c>
      <c r="B1547" s="8" t="s">
        <v>3914</v>
      </c>
      <c r="C1547" s="21" t="s">
        <v>3915</v>
      </c>
      <c r="D1547" s="9">
        <v>36700</v>
      </c>
      <c r="E1547" s="9" t="s">
        <v>3785</v>
      </c>
      <c r="F1547" s="10" t="str">
        <f>VLOOKUP($E1547,'FP MD'!$A:$F,2,FALSE)</f>
        <v>SPP - Dist OH to UG Conversion (LUG</v>
      </c>
      <c r="G1547" s="10" t="s">
        <v>3454</v>
      </c>
      <c r="H1547" s="10" t="s">
        <v>564</v>
      </c>
      <c r="I1547" s="10" t="s">
        <v>565</v>
      </c>
      <c r="J1547" s="10" t="str">
        <f>VLOOKUP($E1547,'FP MD'!$A:$F,3,FALSE)</f>
        <v>SPP Clause</v>
      </c>
      <c r="K1547" s="10" t="str">
        <f>VLOOKUP($E1547,'FP MD'!$A:$F,4,FALSE)</f>
        <v/>
      </c>
      <c r="L1547" s="10" t="str">
        <f>VLOOKUP($E1547,'FP MD'!$A:$F,5,FALSE)</f>
        <v>SPP - LUG - Lateral Undergrounding</v>
      </c>
      <c r="M1547" s="10">
        <f>VLOOKUP($E1547,'FP MD'!$A:$F,6,FALSE)</f>
        <v>0</v>
      </c>
      <c r="N1547" s="11">
        <v>202408</v>
      </c>
      <c r="O1547" s="15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132382.24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0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0</v>
      </c>
      <c r="BG1547" s="16">
        <v>0</v>
      </c>
      <c r="BH1547" s="16">
        <v>0</v>
      </c>
      <c r="BI1547" s="16">
        <v>0</v>
      </c>
      <c r="BJ1547" s="16">
        <v>0</v>
      </c>
      <c r="BK1547" s="16">
        <v>0</v>
      </c>
      <c r="BL1547" s="16">
        <v>0</v>
      </c>
      <c r="BM1547" s="16">
        <v>0</v>
      </c>
      <c r="BN1547" s="16">
        <v>0</v>
      </c>
      <c r="BO1547" s="16">
        <v>0</v>
      </c>
      <c r="BP1547" s="16">
        <v>0</v>
      </c>
      <c r="BQ1547" s="16">
        <v>0</v>
      </c>
      <c r="BR1547" s="16">
        <v>0</v>
      </c>
      <c r="BS1547" s="16">
        <v>0</v>
      </c>
      <c r="BT1547" s="16">
        <v>0</v>
      </c>
      <c r="BU1547" s="16">
        <v>0</v>
      </c>
      <c r="BV1547" s="16">
        <v>0</v>
      </c>
      <c r="BW1547" s="16">
        <v>0</v>
      </c>
      <c r="BX1547" s="14">
        <f t="shared" si="24"/>
        <v>132382.24</v>
      </c>
    </row>
    <row r="1548" spans="1:76" s="17" customFormat="1" x14ac:dyDescent="0.3">
      <c r="A1548" s="7" t="s">
        <v>462</v>
      </c>
      <c r="B1548" s="8" t="s">
        <v>3916</v>
      </c>
      <c r="C1548" s="21" t="s">
        <v>3917</v>
      </c>
      <c r="D1548" s="9">
        <v>36700</v>
      </c>
      <c r="E1548" s="9" t="s">
        <v>3785</v>
      </c>
      <c r="F1548" s="10" t="str">
        <f>VLOOKUP($E1548,'FP MD'!$A:$F,2,FALSE)</f>
        <v>SPP - Dist OH to UG Conversion (LUG</v>
      </c>
      <c r="G1548" s="10" t="s">
        <v>3454</v>
      </c>
      <c r="H1548" s="10" t="s">
        <v>564</v>
      </c>
      <c r="I1548" s="10" t="s">
        <v>565</v>
      </c>
      <c r="J1548" s="10" t="str">
        <f>VLOOKUP($E1548,'FP MD'!$A:$F,3,FALSE)</f>
        <v>SPP Clause</v>
      </c>
      <c r="K1548" s="10" t="str">
        <f>VLOOKUP($E1548,'FP MD'!$A:$F,4,FALSE)</f>
        <v/>
      </c>
      <c r="L1548" s="10" t="str">
        <f>VLOOKUP($E1548,'FP MD'!$A:$F,5,FALSE)</f>
        <v>SPP - LUG - Lateral Undergrounding</v>
      </c>
      <c r="M1548" s="10">
        <f>VLOOKUP($E1548,'FP MD'!$A:$F,6,FALSE)</f>
        <v>0</v>
      </c>
      <c r="N1548" s="11">
        <v>202405</v>
      </c>
      <c r="O1548" s="15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184487.51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0</v>
      </c>
      <c r="BF1548" s="16">
        <v>0</v>
      </c>
      <c r="BG1548" s="16">
        <v>0</v>
      </c>
      <c r="BH1548" s="16">
        <v>0</v>
      </c>
      <c r="BI1548" s="16">
        <v>0</v>
      </c>
      <c r="BJ1548" s="16">
        <v>0</v>
      </c>
      <c r="BK1548" s="16">
        <v>0</v>
      </c>
      <c r="BL1548" s="16">
        <v>0</v>
      </c>
      <c r="BM1548" s="16">
        <v>0</v>
      </c>
      <c r="BN1548" s="16">
        <v>0</v>
      </c>
      <c r="BO1548" s="16">
        <v>0</v>
      </c>
      <c r="BP1548" s="16">
        <v>0</v>
      </c>
      <c r="BQ1548" s="16">
        <v>0</v>
      </c>
      <c r="BR1548" s="16">
        <v>0</v>
      </c>
      <c r="BS1548" s="16">
        <v>0</v>
      </c>
      <c r="BT1548" s="16">
        <v>0</v>
      </c>
      <c r="BU1548" s="16">
        <v>0</v>
      </c>
      <c r="BV1548" s="16">
        <v>0</v>
      </c>
      <c r="BW1548" s="16">
        <v>0</v>
      </c>
      <c r="BX1548" s="14">
        <f t="shared" si="24"/>
        <v>184487.51</v>
      </c>
    </row>
    <row r="1549" spans="1:76" s="17" customFormat="1" x14ac:dyDescent="0.3">
      <c r="A1549" s="7" t="s">
        <v>462</v>
      </c>
      <c r="B1549" s="8" t="s">
        <v>3918</v>
      </c>
      <c r="C1549" s="21" t="s">
        <v>3919</v>
      </c>
      <c r="D1549" s="9">
        <v>36700</v>
      </c>
      <c r="E1549" s="9" t="s">
        <v>3785</v>
      </c>
      <c r="F1549" s="10" t="str">
        <f>VLOOKUP($E1549,'FP MD'!$A:$F,2,FALSE)</f>
        <v>SPP - Dist OH to UG Conversion (LUG</v>
      </c>
      <c r="G1549" s="10" t="s">
        <v>3454</v>
      </c>
      <c r="H1549" s="10" t="s">
        <v>564</v>
      </c>
      <c r="I1549" s="10" t="s">
        <v>565</v>
      </c>
      <c r="J1549" s="10" t="str">
        <f>VLOOKUP($E1549,'FP MD'!$A:$F,3,FALSE)</f>
        <v>SPP Clause</v>
      </c>
      <c r="K1549" s="10" t="str">
        <f>VLOOKUP($E1549,'FP MD'!$A:$F,4,FALSE)</f>
        <v/>
      </c>
      <c r="L1549" s="10" t="str">
        <f>VLOOKUP($E1549,'FP MD'!$A:$F,5,FALSE)</f>
        <v>SPP - LUG - Lateral Undergrounding</v>
      </c>
      <c r="M1549" s="10">
        <f>VLOOKUP($E1549,'FP MD'!$A:$F,6,FALSE)</f>
        <v>0</v>
      </c>
      <c r="N1549" s="11">
        <v>202503</v>
      </c>
      <c r="O1549" s="15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170920.33000000002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0</v>
      </c>
      <c r="BH1549" s="16">
        <v>0</v>
      </c>
      <c r="BI1549" s="16">
        <v>0</v>
      </c>
      <c r="BJ1549" s="16">
        <v>0</v>
      </c>
      <c r="BK1549" s="16">
        <v>0</v>
      </c>
      <c r="BL1549" s="16">
        <v>0</v>
      </c>
      <c r="BM1549" s="16">
        <v>0</v>
      </c>
      <c r="BN1549" s="16">
        <v>0</v>
      </c>
      <c r="BO1549" s="16">
        <v>0</v>
      </c>
      <c r="BP1549" s="16">
        <v>0</v>
      </c>
      <c r="BQ1549" s="16">
        <v>0</v>
      </c>
      <c r="BR1549" s="16">
        <v>0</v>
      </c>
      <c r="BS1549" s="16">
        <v>0</v>
      </c>
      <c r="BT1549" s="16">
        <v>0</v>
      </c>
      <c r="BU1549" s="16">
        <v>0</v>
      </c>
      <c r="BV1549" s="16">
        <v>0</v>
      </c>
      <c r="BW1549" s="16">
        <v>0</v>
      </c>
      <c r="BX1549" s="14">
        <f t="shared" si="24"/>
        <v>170920.33000000002</v>
      </c>
    </row>
    <row r="1550" spans="1:76" s="17" customFormat="1" x14ac:dyDescent="0.3">
      <c r="A1550" s="7" t="s">
        <v>462</v>
      </c>
      <c r="B1550" s="8" t="s">
        <v>3920</v>
      </c>
      <c r="C1550" s="21" t="s">
        <v>3921</v>
      </c>
      <c r="D1550" s="9">
        <v>36700</v>
      </c>
      <c r="E1550" s="9" t="s">
        <v>3785</v>
      </c>
      <c r="F1550" s="10" t="str">
        <f>VLOOKUP($E1550,'FP MD'!$A:$F,2,FALSE)</f>
        <v>SPP - Dist OH to UG Conversion (LUG</v>
      </c>
      <c r="G1550" s="10" t="s">
        <v>3454</v>
      </c>
      <c r="H1550" s="10" t="s">
        <v>564</v>
      </c>
      <c r="I1550" s="10" t="s">
        <v>565</v>
      </c>
      <c r="J1550" s="10" t="str">
        <f>VLOOKUP($E1550,'FP MD'!$A:$F,3,FALSE)</f>
        <v>SPP Clause</v>
      </c>
      <c r="K1550" s="10" t="str">
        <f>VLOOKUP($E1550,'FP MD'!$A:$F,4,FALSE)</f>
        <v/>
      </c>
      <c r="L1550" s="10" t="str">
        <f>VLOOKUP($E1550,'FP MD'!$A:$F,5,FALSE)</f>
        <v>SPP - LUG - Lateral Undergrounding</v>
      </c>
      <c r="M1550" s="10">
        <f>VLOOKUP($E1550,'FP MD'!$A:$F,6,FALSE)</f>
        <v>0</v>
      </c>
      <c r="N1550" s="11">
        <v>202503</v>
      </c>
      <c r="O1550" s="15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251607.01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0</v>
      </c>
      <c r="AY1550" s="16">
        <v>0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0</v>
      </c>
      <c r="BH1550" s="16">
        <v>0</v>
      </c>
      <c r="BI1550" s="16">
        <v>0</v>
      </c>
      <c r="BJ1550" s="16">
        <v>0</v>
      </c>
      <c r="BK1550" s="16">
        <v>0</v>
      </c>
      <c r="BL1550" s="16">
        <v>0</v>
      </c>
      <c r="BM1550" s="16">
        <v>0</v>
      </c>
      <c r="BN1550" s="16">
        <v>0</v>
      </c>
      <c r="BO1550" s="16">
        <v>0</v>
      </c>
      <c r="BP1550" s="16">
        <v>0</v>
      </c>
      <c r="BQ1550" s="16">
        <v>0</v>
      </c>
      <c r="BR1550" s="16">
        <v>0</v>
      </c>
      <c r="BS1550" s="16">
        <v>0</v>
      </c>
      <c r="BT1550" s="16">
        <v>0</v>
      </c>
      <c r="BU1550" s="16">
        <v>0</v>
      </c>
      <c r="BV1550" s="16">
        <v>0</v>
      </c>
      <c r="BW1550" s="16">
        <v>0</v>
      </c>
      <c r="BX1550" s="14">
        <f t="shared" si="24"/>
        <v>251607.01</v>
      </c>
    </row>
    <row r="1551" spans="1:76" s="17" customFormat="1" x14ac:dyDescent="0.3">
      <c r="A1551" s="7" t="s">
        <v>462</v>
      </c>
      <c r="B1551" s="8" t="s">
        <v>3922</v>
      </c>
      <c r="C1551" s="21" t="s">
        <v>3923</v>
      </c>
      <c r="D1551" s="9">
        <v>36700</v>
      </c>
      <c r="E1551" s="9" t="s">
        <v>3785</v>
      </c>
      <c r="F1551" s="10" t="str">
        <f>VLOOKUP($E1551,'FP MD'!$A:$F,2,FALSE)</f>
        <v>SPP - Dist OH to UG Conversion (LUG</v>
      </c>
      <c r="G1551" s="10" t="s">
        <v>3454</v>
      </c>
      <c r="H1551" s="10" t="s">
        <v>564</v>
      </c>
      <c r="I1551" s="10" t="s">
        <v>565</v>
      </c>
      <c r="J1551" s="10" t="str">
        <f>VLOOKUP($E1551,'FP MD'!$A:$F,3,FALSE)</f>
        <v>SPP Clause</v>
      </c>
      <c r="K1551" s="10" t="str">
        <f>VLOOKUP($E1551,'FP MD'!$A:$F,4,FALSE)</f>
        <v/>
      </c>
      <c r="L1551" s="10" t="str">
        <f>VLOOKUP($E1551,'FP MD'!$A:$F,5,FALSE)</f>
        <v>SPP - LUG - Lateral Undergrounding</v>
      </c>
      <c r="M1551" s="10">
        <f>VLOOKUP($E1551,'FP MD'!$A:$F,6,FALSE)</f>
        <v>0</v>
      </c>
      <c r="N1551" s="11">
        <v>202503</v>
      </c>
      <c r="O1551" s="15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336003.54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0</v>
      </c>
      <c r="BB1551" s="16">
        <v>0</v>
      </c>
      <c r="BC1551" s="16">
        <v>0</v>
      </c>
      <c r="BD1551" s="16">
        <v>0</v>
      </c>
      <c r="BE1551" s="16">
        <v>0</v>
      </c>
      <c r="BF1551" s="16">
        <v>0</v>
      </c>
      <c r="BG1551" s="16">
        <v>0</v>
      </c>
      <c r="BH1551" s="16">
        <v>0</v>
      </c>
      <c r="BI1551" s="16">
        <v>0</v>
      </c>
      <c r="BJ1551" s="16">
        <v>0</v>
      </c>
      <c r="BK1551" s="16">
        <v>0</v>
      </c>
      <c r="BL1551" s="16">
        <v>0</v>
      </c>
      <c r="BM1551" s="16">
        <v>0</v>
      </c>
      <c r="BN1551" s="16">
        <v>0</v>
      </c>
      <c r="BO1551" s="16">
        <v>0</v>
      </c>
      <c r="BP1551" s="16">
        <v>0</v>
      </c>
      <c r="BQ1551" s="16">
        <v>0</v>
      </c>
      <c r="BR1551" s="16">
        <v>0</v>
      </c>
      <c r="BS1551" s="16">
        <v>0</v>
      </c>
      <c r="BT1551" s="16">
        <v>0</v>
      </c>
      <c r="BU1551" s="16">
        <v>0</v>
      </c>
      <c r="BV1551" s="16">
        <v>0</v>
      </c>
      <c r="BW1551" s="16">
        <v>0</v>
      </c>
      <c r="BX1551" s="14">
        <f t="shared" si="24"/>
        <v>336003.54</v>
      </c>
    </row>
    <row r="1552" spans="1:76" s="17" customFormat="1" x14ac:dyDescent="0.3">
      <c r="A1552" s="7" t="s">
        <v>462</v>
      </c>
      <c r="B1552" s="8" t="s">
        <v>3924</v>
      </c>
      <c r="C1552" s="21" t="s">
        <v>3925</v>
      </c>
      <c r="D1552" s="9">
        <v>36700</v>
      </c>
      <c r="E1552" s="9" t="s">
        <v>3785</v>
      </c>
      <c r="F1552" s="10" t="str">
        <f>VLOOKUP($E1552,'FP MD'!$A:$F,2,FALSE)</f>
        <v>SPP - Dist OH to UG Conversion (LUG</v>
      </c>
      <c r="G1552" s="10" t="s">
        <v>3454</v>
      </c>
      <c r="H1552" s="10" t="s">
        <v>564</v>
      </c>
      <c r="I1552" s="10" t="s">
        <v>565</v>
      </c>
      <c r="J1552" s="10" t="str">
        <f>VLOOKUP($E1552,'FP MD'!$A:$F,3,FALSE)</f>
        <v>SPP Clause</v>
      </c>
      <c r="K1552" s="10" t="str">
        <f>VLOOKUP($E1552,'FP MD'!$A:$F,4,FALSE)</f>
        <v/>
      </c>
      <c r="L1552" s="10" t="str">
        <f>VLOOKUP($E1552,'FP MD'!$A:$F,5,FALSE)</f>
        <v>SPP - LUG - Lateral Undergrounding</v>
      </c>
      <c r="M1552" s="10">
        <f>VLOOKUP($E1552,'FP MD'!$A:$F,6,FALSE)</f>
        <v>0</v>
      </c>
      <c r="N1552" s="11">
        <v>202405</v>
      </c>
      <c r="O1552" s="15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1614625.98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0</v>
      </c>
      <c r="BG1552" s="16">
        <v>0</v>
      </c>
      <c r="BH1552" s="16">
        <v>0</v>
      </c>
      <c r="BI1552" s="16">
        <v>0</v>
      </c>
      <c r="BJ1552" s="16">
        <v>0</v>
      </c>
      <c r="BK1552" s="16">
        <v>0</v>
      </c>
      <c r="BL1552" s="16">
        <v>0</v>
      </c>
      <c r="BM1552" s="16">
        <v>0</v>
      </c>
      <c r="BN1552" s="16">
        <v>0</v>
      </c>
      <c r="BO1552" s="16">
        <v>0</v>
      </c>
      <c r="BP1552" s="16">
        <v>0</v>
      </c>
      <c r="BQ1552" s="16">
        <v>0</v>
      </c>
      <c r="BR1552" s="16">
        <v>0</v>
      </c>
      <c r="BS1552" s="16">
        <v>0</v>
      </c>
      <c r="BT1552" s="16">
        <v>0</v>
      </c>
      <c r="BU1552" s="16">
        <v>0</v>
      </c>
      <c r="BV1552" s="16">
        <v>0</v>
      </c>
      <c r="BW1552" s="16">
        <v>0</v>
      </c>
      <c r="BX1552" s="14">
        <f t="shared" si="24"/>
        <v>1614625.98</v>
      </c>
    </row>
    <row r="1553" spans="1:76" s="17" customFormat="1" x14ac:dyDescent="0.3">
      <c r="A1553" s="7" t="s">
        <v>462</v>
      </c>
      <c r="B1553" s="8" t="s">
        <v>3926</v>
      </c>
      <c r="C1553" s="21" t="s">
        <v>3927</v>
      </c>
      <c r="D1553" s="9">
        <v>36700</v>
      </c>
      <c r="E1553" s="9" t="s">
        <v>3785</v>
      </c>
      <c r="F1553" s="10" t="str">
        <f>VLOOKUP($E1553,'FP MD'!$A:$F,2,FALSE)</f>
        <v>SPP - Dist OH to UG Conversion (LUG</v>
      </c>
      <c r="G1553" s="10" t="s">
        <v>3454</v>
      </c>
      <c r="H1553" s="10" t="s">
        <v>564</v>
      </c>
      <c r="I1553" s="10" t="s">
        <v>565</v>
      </c>
      <c r="J1553" s="10" t="str">
        <f>VLOOKUP($E1553,'FP MD'!$A:$F,3,FALSE)</f>
        <v>SPP Clause</v>
      </c>
      <c r="K1553" s="10" t="str">
        <f>VLOOKUP($E1553,'FP MD'!$A:$F,4,FALSE)</f>
        <v/>
      </c>
      <c r="L1553" s="10" t="str">
        <f>VLOOKUP($E1553,'FP MD'!$A:$F,5,FALSE)</f>
        <v>SPP - LUG - Lateral Undergrounding</v>
      </c>
      <c r="M1553" s="10">
        <f>VLOOKUP($E1553,'FP MD'!$A:$F,6,FALSE)</f>
        <v>0</v>
      </c>
      <c r="N1553" s="11">
        <v>202403</v>
      </c>
      <c r="O1553" s="15">
        <v>0</v>
      </c>
      <c r="P1553" s="16">
        <v>0</v>
      </c>
      <c r="Q1553" s="16">
        <v>0</v>
      </c>
      <c r="R1553" s="16">
        <v>241347.97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0</v>
      </c>
      <c r="AO1553" s="16">
        <v>0</v>
      </c>
      <c r="AP1553" s="16">
        <v>0</v>
      </c>
      <c r="AQ1553" s="16">
        <v>0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0</v>
      </c>
      <c r="BH1553" s="16">
        <v>0</v>
      </c>
      <c r="BI1553" s="16">
        <v>0</v>
      </c>
      <c r="BJ1553" s="16">
        <v>0</v>
      </c>
      <c r="BK1553" s="16">
        <v>0</v>
      </c>
      <c r="BL1553" s="16">
        <v>0</v>
      </c>
      <c r="BM1553" s="16">
        <v>0</v>
      </c>
      <c r="BN1553" s="16">
        <v>0</v>
      </c>
      <c r="BO1553" s="16">
        <v>0</v>
      </c>
      <c r="BP1553" s="16">
        <v>0</v>
      </c>
      <c r="BQ1553" s="16">
        <v>0</v>
      </c>
      <c r="BR1553" s="16">
        <v>0</v>
      </c>
      <c r="BS1553" s="16">
        <v>0</v>
      </c>
      <c r="BT1553" s="16">
        <v>0</v>
      </c>
      <c r="BU1553" s="16">
        <v>0</v>
      </c>
      <c r="BV1553" s="16">
        <v>0</v>
      </c>
      <c r="BW1553" s="16">
        <v>0</v>
      </c>
      <c r="BX1553" s="14">
        <f t="shared" si="24"/>
        <v>241347.97</v>
      </c>
    </row>
    <row r="1554" spans="1:76" s="17" customFormat="1" x14ac:dyDescent="0.3">
      <c r="A1554" s="7" t="s">
        <v>462</v>
      </c>
      <c r="B1554" s="8" t="s">
        <v>3928</v>
      </c>
      <c r="C1554" s="21" t="s">
        <v>3929</v>
      </c>
      <c r="D1554" s="9">
        <v>36700</v>
      </c>
      <c r="E1554" s="9" t="s">
        <v>3785</v>
      </c>
      <c r="F1554" s="10" t="str">
        <f>VLOOKUP($E1554,'FP MD'!$A:$F,2,FALSE)</f>
        <v>SPP - Dist OH to UG Conversion (LUG</v>
      </c>
      <c r="G1554" s="10" t="s">
        <v>3454</v>
      </c>
      <c r="H1554" s="10" t="s">
        <v>564</v>
      </c>
      <c r="I1554" s="10" t="s">
        <v>565</v>
      </c>
      <c r="J1554" s="10" t="str">
        <f>VLOOKUP($E1554,'FP MD'!$A:$F,3,FALSE)</f>
        <v>SPP Clause</v>
      </c>
      <c r="K1554" s="10" t="str">
        <f>VLOOKUP($E1554,'FP MD'!$A:$F,4,FALSE)</f>
        <v/>
      </c>
      <c r="L1554" s="10" t="str">
        <f>VLOOKUP($E1554,'FP MD'!$A:$F,5,FALSE)</f>
        <v>SPP - LUG - Lateral Undergrounding</v>
      </c>
      <c r="M1554" s="10">
        <f>VLOOKUP($E1554,'FP MD'!$A:$F,6,FALSE)</f>
        <v>0</v>
      </c>
      <c r="N1554" s="11">
        <v>202403</v>
      </c>
      <c r="O1554" s="15">
        <v>0</v>
      </c>
      <c r="P1554" s="16">
        <v>0</v>
      </c>
      <c r="Q1554" s="16">
        <v>0</v>
      </c>
      <c r="R1554" s="16">
        <v>178120.68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0</v>
      </c>
      <c r="AS1554" s="16">
        <v>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0</v>
      </c>
      <c r="BI1554" s="16">
        <v>0</v>
      </c>
      <c r="BJ1554" s="16">
        <v>0</v>
      </c>
      <c r="BK1554" s="16">
        <v>0</v>
      </c>
      <c r="BL1554" s="16">
        <v>0</v>
      </c>
      <c r="BM1554" s="16">
        <v>0</v>
      </c>
      <c r="BN1554" s="16">
        <v>0</v>
      </c>
      <c r="BO1554" s="16">
        <v>0</v>
      </c>
      <c r="BP1554" s="16">
        <v>0</v>
      </c>
      <c r="BQ1554" s="16">
        <v>0</v>
      </c>
      <c r="BR1554" s="16">
        <v>0</v>
      </c>
      <c r="BS1554" s="16">
        <v>0</v>
      </c>
      <c r="BT1554" s="16">
        <v>0</v>
      </c>
      <c r="BU1554" s="16">
        <v>0</v>
      </c>
      <c r="BV1554" s="16">
        <v>0</v>
      </c>
      <c r="BW1554" s="16">
        <v>0</v>
      </c>
      <c r="BX1554" s="14">
        <f t="shared" si="24"/>
        <v>178120.68</v>
      </c>
    </row>
    <row r="1555" spans="1:76" s="17" customFormat="1" x14ac:dyDescent="0.3">
      <c r="A1555" s="7" t="s">
        <v>462</v>
      </c>
      <c r="B1555" s="8" t="s">
        <v>3930</v>
      </c>
      <c r="C1555" s="21" t="s">
        <v>3931</v>
      </c>
      <c r="D1555" s="9">
        <v>36700</v>
      </c>
      <c r="E1555" s="9" t="s">
        <v>3785</v>
      </c>
      <c r="F1555" s="10" t="str">
        <f>VLOOKUP($E1555,'FP MD'!$A:$F,2,FALSE)</f>
        <v>SPP - Dist OH to UG Conversion (LUG</v>
      </c>
      <c r="G1555" s="10" t="s">
        <v>3454</v>
      </c>
      <c r="H1555" s="10" t="s">
        <v>564</v>
      </c>
      <c r="I1555" s="10" t="s">
        <v>565</v>
      </c>
      <c r="J1555" s="10" t="str">
        <f>VLOOKUP($E1555,'FP MD'!$A:$F,3,FALSE)</f>
        <v>SPP Clause</v>
      </c>
      <c r="K1555" s="10" t="str">
        <f>VLOOKUP($E1555,'FP MD'!$A:$F,4,FALSE)</f>
        <v/>
      </c>
      <c r="L1555" s="10" t="str">
        <f>VLOOKUP($E1555,'FP MD'!$A:$F,5,FALSE)</f>
        <v>SPP - LUG - Lateral Undergrounding</v>
      </c>
      <c r="M1555" s="10">
        <f>VLOOKUP($E1555,'FP MD'!$A:$F,6,FALSE)</f>
        <v>0</v>
      </c>
      <c r="N1555" s="11">
        <v>202505</v>
      </c>
      <c r="O1555" s="15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114599.83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0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0</v>
      </c>
      <c r="BF1555" s="16">
        <v>0</v>
      </c>
      <c r="BG1555" s="16">
        <v>0</v>
      </c>
      <c r="BH1555" s="16">
        <v>0</v>
      </c>
      <c r="BI1555" s="16">
        <v>0</v>
      </c>
      <c r="BJ1555" s="16">
        <v>0</v>
      </c>
      <c r="BK1555" s="16">
        <v>0</v>
      </c>
      <c r="BL1555" s="16">
        <v>0</v>
      </c>
      <c r="BM1555" s="16">
        <v>0</v>
      </c>
      <c r="BN1555" s="16">
        <v>0</v>
      </c>
      <c r="BO1555" s="16">
        <v>0</v>
      </c>
      <c r="BP1555" s="16">
        <v>0</v>
      </c>
      <c r="BQ1555" s="16">
        <v>0</v>
      </c>
      <c r="BR1555" s="16">
        <v>0</v>
      </c>
      <c r="BS1555" s="16">
        <v>0</v>
      </c>
      <c r="BT1555" s="16">
        <v>0</v>
      </c>
      <c r="BU1555" s="16">
        <v>0</v>
      </c>
      <c r="BV1555" s="16">
        <v>0</v>
      </c>
      <c r="BW1555" s="16">
        <v>0</v>
      </c>
      <c r="BX1555" s="14">
        <f t="shared" si="24"/>
        <v>114599.83</v>
      </c>
    </row>
    <row r="1556" spans="1:76" s="17" customFormat="1" x14ac:dyDescent="0.3">
      <c r="A1556" s="7" t="s">
        <v>462</v>
      </c>
      <c r="B1556" s="8" t="s">
        <v>3932</v>
      </c>
      <c r="C1556" s="21" t="s">
        <v>3933</v>
      </c>
      <c r="D1556" s="9">
        <v>36700</v>
      </c>
      <c r="E1556" s="9" t="s">
        <v>3785</v>
      </c>
      <c r="F1556" s="10" t="str">
        <f>VLOOKUP($E1556,'FP MD'!$A:$F,2,FALSE)</f>
        <v>SPP - Dist OH to UG Conversion (LUG</v>
      </c>
      <c r="G1556" s="10" t="s">
        <v>3454</v>
      </c>
      <c r="H1556" s="10" t="s">
        <v>564</v>
      </c>
      <c r="I1556" s="10" t="s">
        <v>565</v>
      </c>
      <c r="J1556" s="10" t="str">
        <f>VLOOKUP($E1556,'FP MD'!$A:$F,3,FALSE)</f>
        <v>SPP Clause</v>
      </c>
      <c r="K1556" s="10" t="str">
        <f>VLOOKUP($E1556,'FP MD'!$A:$F,4,FALSE)</f>
        <v/>
      </c>
      <c r="L1556" s="10" t="str">
        <f>VLOOKUP($E1556,'FP MD'!$A:$F,5,FALSE)</f>
        <v>SPP - LUG - Lateral Undergrounding</v>
      </c>
      <c r="M1556" s="10">
        <f>VLOOKUP($E1556,'FP MD'!$A:$F,6,FALSE)</f>
        <v>0</v>
      </c>
      <c r="N1556" s="11">
        <v>202503</v>
      </c>
      <c r="O1556" s="15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316888.16000000003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0</v>
      </c>
      <c r="AR1556" s="16">
        <v>0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  <c r="BI1556" s="16">
        <v>0</v>
      </c>
      <c r="BJ1556" s="16">
        <v>0</v>
      </c>
      <c r="BK1556" s="16">
        <v>0</v>
      </c>
      <c r="BL1556" s="16">
        <v>0</v>
      </c>
      <c r="BM1556" s="16">
        <v>0</v>
      </c>
      <c r="BN1556" s="16">
        <v>0</v>
      </c>
      <c r="BO1556" s="16">
        <v>0</v>
      </c>
      <c r="BP1556" s="16">
        <v>0</v>
      </c>
      <c r="BQ1556" s="16">
        <v>0</v>
      </c>
      <c r="BR1556" s="16">
        <v>0</v>
      </c>
      <c r="BS1556" s="16">
        <v>0</v>
      </c>
      <c r="BT1556" s="16">
        <v>0</v>
      </c>
      <c r="BU1556" s="16">
        <v>0</v>
      </c>
      <c r="BV1556" s="16">
        <v>0</v>
      </c>
      <c r="BW1556" s="16">
        <v>0</v>
      </c>
      <c r="BX1556" s="14">
        <f t="shared" si="24"/>
        <v>316888.16000000003</v>
      </c>
    </row>
    <row r="1557" spans="1:76" s="17" customFormat="1" x14ac:dyDescent="0.3">
      <c r="A1557" s="7" t="s">
        <v>462</v>
      </c>
      <c r="B1557" s="8" t="s">
        <v>3934</v>
      </c>
      <c r="C1557" s="21" t="s">
        <v>3935</v>
      </c>
      <c r="D1557" s="9">
        <v>36700</v>
      </c>
      <c r="E1557" s="9" t="s">
        <v>3785</v>
      </c>
      <c r="F1557" s="10" t="str">
        <f>VLOOKUP($E1557,'FP MD'!$A:$F,2,FALSE)</f>
        <v>SPP - Dist OH to UG Conversion (LUG</v>
      </c>
      <c r="G1557" s="10" t="s">
        <v>3454</v>
      </c>
      <c r="H1557" s="10" t="s">
        <v>564</v>
      </c>
      <c r="I1557" s="10" t="s">
        <v>565</v>
      </c>
      <c r="J1557" s="10" t="str">
        <f>VLOOKUP($E1557,'FP MD'!$A:$F,3,FALSE)</f>
        <v>SPP Clause</v>
      </c>
      <c r="K1557" s="10" t="str">
        <f>VLOOKUP($E1557,'FP MD'!$A:$F,4,FALSE)</f>
        <v/>
      </c>
      <c r="L1557" s="10" t="str">
        <f>VLOOKUP($E1557,'FP MD'!$A:$F,5,FALSE)</f>
        <v>SPP - LUG - Lateral Undergrounding</v>
      </c>
      <c r="M1557" s="10">
        <f>VLOOKUP($E1557,'FP MD'!$A:$F,6,FALSE)</f>
        <v>0</v>
      </c>
      <c r="N1557" s="11">
        <v>202406</v>
      </c>
      <c r="O1557" s="15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241406.42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0</v>
      </c>
      <c r="AP1557" s="16">
        <v>0</v>
      </c>
      <c r="AQ1557" s="16">
        <v>0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0</v>
      </c>
      <c r="BI1557" s="16">
        <v>0</v>
      </c>
      <c r="BJ1557" s="16">
        <v>0</v>
      </c>
      <c r="BK1557" s="16">
        <v>0</v>
      </c>
      <c r="BL1557" s="16">
        <v>0</v>
      </c>
      <c r="BM1557" s="16">
        <v>0</v>
      </c>
      <c r="BN1557" s="16">
        <v>0</v>
      </c>
      <c r="BO1557" s="16">
        <v>0</v>
      </c>
      <c r="BP1557" s="16">
        <v>0</v>
      </c>
      <c r="BQ1557" s="16">
        <v>0</v>
      </c>
      <c r="BR1557" s="16">
        <v>0</v>
      </c>
      <c r="BS1557" s="16">
        <v>0</v>
      </c>
      <c r="BT1557" s="16">
        <v>0</v>
      </c>
      <c r="BU1557" s="16">
        <v>0</v>
      </c>
      <c r="BV1557" s="16">
        <v>0</v>
      </c>
      <c r="BW1557" s="16">
        <v>0</v>
      </c>
      <c r="BX1557" s="14">
        <f t="shared" si="24"/>
        <v>241406.42</v>
      </c>
    </row>
    <row r="1558" spans="1:76" s="17" customFormat="1" x14ac:dyDescent="0.3">
      <c r="A1558" s="7" t="s">
        <v>462</v>
      </c>
      <c r="B1558" s="8" t="s">
        <v>3936</v>
      </c>
      <c r="C1558" s="21" t="s">
        <v>3937</v>
      </c>
      <c r="D1558" s="9">
        <v>36700</v>
      </c>
      <c r="E1558" s="9" t="s">
        <v>3785</v>
      </c>
      <c r="F1558" s="10" t="str">
        <f>VLOOKUP($E1558,'FP MD'!$A:$F,2,FALSE)</f>
        <v>SPP - Dist OH to UG Conversion (LUG</v>
      </c>
      <c r="G1558" s="10" t="s">
        <v>3454</v>
      </c>
      <c r="H1558" s="10" t="s">
        <v>564</v>
      </c>
      <c r="I1558" s="10" t="s">
        <v>565</v>
      </c>
      <c r="J1558" s="10" t="str">
        <f>VLOOKUP($E1558,'FP MD'!$A:$F,3,FALSE)</f>
        <v>SPP Clause</v>
      </c>
      <c r="K1558" s="10" t="str">
        <f>VLOOKUP($E1558,'FP MD'!$A:$F,4,FALSE)</f>
        <v/>
      </c>
      <c r="L1558" s="10" t="str">
        <f>VLOOKUP($E1558,'FP MD'!$A:$F,5,FALSE)</f>
        <v>SPP - LUG - Lateral Undergrounding</v>
      </c>
      <c r="M1558" s="10">
        <f>VLOOKUP($E1558,'FP MD'!$A:$F,6,FALSE)</f>
        <v>0</v>
      </c>
      <c r="N1558" s="11">
        <v>202403</v>
      </c>
      <c r="O1558" s="15">
        <v>0</v>
      </c>
      <c r="P1558" s="16">
        <v>0</v>
      </c>
      <c r="Q1558" s="16">
        <v>0</v>
      </c>
      <c r="R1558" s="16">
        <v>1461552.21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0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  <c r="BI1558" s="16">
        <v>0</v>
      </c>
      <c r="BJ1558" s="16">
        <v>0</v>
      </c>
      <c r="BK1558" s="16">
        <v>0</v>
      </c>
      <c r="BL1558" s="16">
        <v>0</v>
      </c>
      <c r="BM1558" s="16">
        <v>0</v>
      </c>
      <c r="BN1558" s="16">
        <v>0</v>
      </c>
      <c r="BO1558" s="16">
        <v>0</v>
      </c>
      <c r="BP1558" s="16">
        <v>0</v>
      </c>
      <c r="BQ1558" s="16">
        <v>0</v>
      </c>
      <c r="BR1558" s="16">
        <v>0</v>
      </c>
      <c r="BS1558" s="16">
        <v>0</v>
      </c>
      <c r="BT1558" s="16">
        <v>0</v>
      </c>
      <c r="BU1558" s="16">
        <v>0</v>
      </c>
      <c r="BV1558" s="16">
        <v>0</v>
      </c>
      <c r="BW1558" s="16">
        <v>0</v>
      </c>
      <c r="BX1558" s="14">
        <f t="shared" si="24"/>
        <v>1461552.21</v>
      </c>
    </row>
    <row r="1559" spans="1:76" s="17" customFormat="1" x14ac:dyDescent="0.3">
      <c r="A1559" s="7" t="s">
        <v>462</v>
      </c>
      <c r="B1559" s="8" t="s">
        <v>3938</v>
      </c>
      <c r="C1559" s="21" t="s">
        <v>3939</v>
      </c>
      <c r="D1559" s="9">
        <v>36700</v>
      </c>
      <c r="E1559" s="9" t="s">
        <v>3785</v>
      </c>
      <c r="F1559" s="10" t="str">
        <f>VLOOKUP($E1559,'FP MD'!$A:$F,2,FALSE)</f>
        <v>SPP - Dist OH to UG Conversion (LUG</v>
      </c>
      <c r="G1559" s="10" t="s">
        <v>3454</v>
      </c>
      <c r="H1559" s="10" t="s">
        <v>564</v>
      </c>
      <c r="I1559" s="10" t="s">
        <v>565</v>
      </c>
      <c r="J1559" s="10" t="str">
        <f>VLOOKUP($E1559,'FP MD'!$A:$F,3,FALSE)</f>
        <v>SPP Clause</v>
      </c>
      <c r="K1559" s="10" t="str">
        <f>VLOOKUP($E1559,'FP MD'!$A:$F,4,FALSE)</f>
        <v/>
      </c>
      <c r="L1559" s="10" t="str">
        <f>VLOOKUP($E1559,'FP MD'!$A:$F,5,FALSE)</f>
        <v>SPP - LUG - Lateral Undergrounding</v>
      </c>
      <c r="M1559" s="10">
        <f>VLOOKUP($E1559,'FP MD'!$A:$F,6,FALSE)</f>
        <v>0</v>
      </c>
      <c r="N1559" s="11">
        <v>202503</v>
      </c>
      <c r="O1559" s="15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268440.17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0</v>
      </c>
      <c r="BI1559" s="16">
        <v>0</v>
      </c>
      <c r="BJ1559" s="16">
        <v>0</v>
      </c>
      <c r="BK1559" s="16">
        <v>0</v>
      </c>
      <c r="BL1559" s="16">
        <v>0</v>
      </c>
      <c r="BM1559" s="16">
        <v>0</v>
      </c>
      <c r="BN1559" s="16">
        <v>0</v>
      </c>
      <c r="BO1559" s="16">
        <v>0</v>
      </c>
      <c r="BP1559" s="16">
        <v>0</v>
      </c>
      <c r="BQ1559" s="16">
        <v>0</v>
      </c>
      <c r="BR1559" s="16">
        <v>0</v>
      </c>
      <c r="BS1559" s="16">
        <v>0</v>
      </c>
      <c r="BT1559" s="16">
        <v>0</v>
      </c>
      <c r="BU1559" s="16">
        <v>0</v>
      </c>
      <c r="BV1559" s="16">
        <v>0</v>
      </c>
      <c r="BW1559" s="16">
        <v>0</v>
      </c>
      <c r="BX1559" s="14">
        <f t="shared" si="24"/>
        <v>268440.17</v>
      </c>
    </row>
    <row r="1560" spans="1:76" s="17" customFormat="1" x14ac:dyDescent="0.3">
      <c r="A1560" s="7" t="s">
        <v>462</v>
      </c>
      <c r="B1560" s="8" t="s">
        <v>3940</v>
      </c>
      <c r="C1560" s="21" t="s">
        <v>3941</v>
      </c>
      <c r="D1560" s="9">
        <v>36700</v>
      </c>
      <c r="E1560" s="9" t="s">
        <v>3785</v>
      </c>
      <c r="F1560" s="10" t="str">
        <f>VLOOKUP($E1560,'FP MD'!$A:$F,2,FALSE)</f>
        <v>SPP - Dist OH to UG Conversion (LUG</v>
      </c>
      <c r="G1560" s="10" t="s">
        <v>3454</v>
      </c>
      <c r="H1560" s="10" t="s">
        <v>564</v>
      </c>
      <c r="I1560" s="10" t="s">
        <v>565</v>
      </c>
      <c r="J1560" s="10" t="str">
        <f>VLOOKUP($E1560,'FP MD'!$A:$F,3,FALSE)</f>
        <v>SPP Clause</v>
      </c>
      <c r="K1560" s="10" t="str">
        <f>VLOOKUP($E1560,'FP MD'!$A:$F,4,FALSE)</f>
        <v/>
      </c>
      <c r="L1560" s="10" t="str">
        <f>VLOOKUP($E1560,'FP MD'!$A:$F,5,FALSE)</f>
        <v>SPP - LUG - Lateral Undergrounding</v>
      </c>
      <c r="M1560" s="10">
        <f>VLOOKUP($E1560,'FP MD'!$A:$F,6,FALSE)</f>
        <v>0</v>
      </c>
      <c r="N1560" s="11">
        <v>202408</v>
      </c>
      <c r="O1560" s="15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182910.27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0</v>
      </c>
      <c r="AO1560" s="16">
        <v>0</v>
      </c>
      <c r="AP1560" s="16">
        <v>0</v>
      </c>
      <c r="AQ1560" s="16">
        <v>0</v>
      </c>
      <c r="AR1560" s="16">
        <v>0</v>
      </c>
      <c r="AS1560" s="16">
        <v>0</v>
      </c>
      <c r="AT1560" s="16">
        <v>0</v>
      </c>
      <c r="AU1560" s="16">
        <v>0</v>
      </c>
      <c r="AV1560" s="16">
        <v>0</v>
      </c>
      <c r="AW1560" s="16">
        <v>0</v>
      </c>
      <c r="AX1560" s="16">
        <v>0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  <c r="BI1560" s="16">
        <v>0</v>
      </c>
      <c r="BJ1560" s="16">
        <v>0</v>
      </c>
      <c r="BK1560" s="16">
        <v>0</v>
      </c>
      <c r="BL1560" s="16">
        <v>0</v>
      </c>
      <c r="BM1560" s="16">
        <v>0</v>
      </c>
      <c r="BN1560" s="16">
        <v>0</v>
      </c>
      <c r="BO1560" s="16">
        <v>0</v>
      </c>
      <c r="BP1560" s="16">
        <v>0</v>
      </c>
      <c r="BQ1560" s="16">
        <v>0</v>
      </c>
      <c r="BR1560" s="16">
        <v>0</v>
      </c>
      <c r="BS1560" s="16">
        <v>0</v>
      </c>
      <c r="BT1560" s="16">
        <v>0</v>
      </c>
      <c r="BU1560" s="16">
        <v>0</v>
      </c>
      <c r="BV1560" s="16">
        <v>0</v>
      </c>
      <c r="BW1560" s="16">
        <v>0</v>
      </c>
      <c r="BX1560" s="14">
        <f t="shared" si="24"/>
        <v>182910.27</v>
      </c>
    </row>
    <row r="1561" spans="1:76" s="17" customFormat="1" x14ac:dyDescent="0.3">
      <c r="A1561" s="7" t="s">
        <v>462</v>
      </c>
      <c r="B1561" s="8" t="s">
        <v>3942</v>
      </c>
      <c r="C1561" s="21" t="s">
        <v>3943</v>
      </c>
      <c r="D1561" s="9">
        <v>36700</v>
      </c>
      <c r="E1561" s="9" t="s">
        <v>3785</v>
      </c>
      <c r="F1561" s="10" t="str">
        <f>VLOOKUP($E1561,'FP MD'!$A:$F,2,FALSE)</f>
        <v>SPP - Dist OH to UG Conversion (LUG</v>
      </c>
      <c r="G1561" s="10" t="s">
        <v>3454</v>
      </c>
      <c r="H1561" s="10" t="s">
        <v>564</v>
      </c>
      <c r="I1561" s="10" t="s">
        <v>565</v>
      </c>
      <c r="J1561" s="10" t="str">
        <f>VLOOKUP($E1561,'FP MD'!$A:$F,3,FALSE)</f>
        <v>SPP Clause</v>
      </c>
      <c r="K1561" s="10" t="str">
        <f>VLOOKUP($E1561,'FP MD'!$A:$F,4,FALSE)</f>
        <v/>
      </c>
      <c r="L1561" s="10" t="str">
        <f>VLOOKUP($E1561,'FP MD'!$A:$F,5,FALSE)</f>
        <v>SPP - LUG - Lateral Undergrounding</v>
      </c>
      <c r="M1561" s="10">
        <f>VLOOKUP($E1561,'FP MD'!$A:$F,6,FALSE)</f>
        <v>0</v>
      </c>
      <c r="N1561" s="11">
        <v>202412</v>
      </c>
      <c r="O1561" s="15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381492.3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0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  <c r="BI1561" s="16">
        <v>0</v>
      </c>
      <c r="BJ1561" s="16">
        <v>0</v>
      </c>
      <c r="BK1561" s="16">
        <v>0</v>
      </c>
      <c r="BL1561" s="16">
        <v>0</v>
      </c>
      <c r="BM1561" s="16">
        <v>0</v>
      </c>
      <c r="BN1561" s="16">
        <v>0</v>
      </c>
      <c r="BO1561" s="16">
        <v>0</v>
      </c>
      <c r="BP1561" s="16">
        <v>0</v>
      </c>
      <c r="BQ1561" s="16">
        <v>0</v>
      </c>
      <c r="BR1561" s="16">
        <v>0</v>
      </c>
      <c r="BS1561" s="16">
        <v>0</v>
      </c>
      <c r="BT1561" s="16">
        <v>0</v>
      </c>
      <c r="BU1561" s="16">
        <v>0</v>
      </c>
      <c r="BV1561" s="16">
        <v>0</v>
      </c>
      <c r="BW1561" s="16">
        <v>0</v>
      </c>
      <c r="BX1561" s="14">
        <f t="shared" si="24"/>
        <v>381492.3</v>
      </c>
    </row>
    <row r="1562" spans="1:76" s="17" customFormat="1" x14ac:dyDescent="0.3">
      <c r="A1562" s="7" t="s">
        <v>462</v>
      </c>
      <c r="B1562" s="8" t="s">
        <v>3944</v>
      </c>
      <c r="C1562" s="21" t="s">
        <v>3945</v>
      </c>
      <c r="D1562" s="9">
        <v>36700</v>
      </c>
      <c r="E1562" s="9" t="s">
        <v>3785</v>
      </c>
      <c r="F1562" s="10" t="str">
        <f>VLOOKUP($E1562,'FP MD'!$A:$F,2,FALSE)</f>
        <v>SPP - Dist OH to UG Conversion (LUG</v>
      </c>
      <c r="G1562" s="10" t="s">
        <v>3454</v>
      </c>
      <c r="H1562" s="10" t="s">
        <v>564</v>
      </c>
      <c r="I1562" s="10" t="s">
        <v>565</v>
      </c>
      <c r="J1562" s="10" t="str">
        <f>VLOOKUP($E1562,'FP MD'!$A:$F,3,FALSE)</f>
        <v>SPP Clause</v>
      </c>
      <c r="K1562" s="10" t="str">
        <f>VLOOKUP($E1562,'FP MD'!$A:$F,4,FALSE)</f>
        <v/>
      </c>
      <c r="L1562" s="10" t="str">
        <f>VLOOKUP($E1562,'FP MD'!$A:$F,5,FALSE)</f>
        <v>SPP - LUG - Lateral Undergrounding</v>
      </c>
      <c r="M1562" s="10">
        <f>VLOOKUP($E1562,'FP MD'!$A:$F,6,FALSE)</f>
        <v>0</v>
      </c>
      <c r="N1562" s="11">
        <v>202504</v>
      </c>
      <c r="O1562" s="15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151191.25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0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0</v>
      </c>
      <c r="AZ1562" s="16">
        <v>0</v>
      </c>
      <c r="BA1562" s="16">
        <v>0</v>
      </c>
      <c r="BB1562" s="16">
        <v>0</v>
      </c>
      <c r="BC1562" s="16">
        <v>0</v>
      </c>
      <c r="BD1562" s="16">
        <v>0</v>
      </c>
      <c r="BE1562" s="16">
        <v>0</v>
      </c>
      <c r="BF1562" s="16">
        <v>0</v>
      </c>
      <c r="BG1562" s="16">
        <v>0</v>
      </c>
      <c r="BH1562" s="16">
        <v>0</v>
      </c>
      <c r="BI1562" s="16">
        <v>0</v>
      </c>
      <c r="BJ1562" s="16">
        <v>0</v>
      </c>
      <c r="BK1562" s="16">
        <v>0</v>
      </c>
      <c r="BL1562" s="16">
        <v>0</v>
      </c>
      <c r="BM1562" s="16">
        <v>0</v>
      </c>
      <c r="BN1562" s="16">
        <v>0</v>
      </c>
      <c r="BO1562" s="16">
        <v>0</v>
      </c>
      <c r="BP1562" s="16">
        <v>0</v>
      </c>
      <c r="BQ1562" s="16">
        <v>0</v>
      </c>
      <c r="BR1562" s="16">
        <v>0</v>
      </c>
      <c r="BS1562" s="16">
        <v>0</v>
      </c>
      <c r="BT1562" s="16">
        <v>0</v>
      </c>
      <c r="BU1562" s="16">
        <v>0</v>
      </c>
      <c r="BV1562" s="16">
        <v>0</v>
      </c>
      <c r="BW1562" s="16">
        <v>0</v>
      </c>
      <c r="BX1562" s="14">
        <f t="shared" si="24"/>
        <v>151191.25</v>
      </c>
    </row>
    <row r="1563" spans="1:76" s="17" customFormat="1" x14ac:dyDescent="0.3">
      <c r="A1563" s="7" t="s">
        <v>462</v>
      </c>
      <c r="B1563" s="8" t="s">
        <v>3946</v>
      </c>
      <c r="C1563" s="21" t="s">
        <v>3947</v>
      </c>
      <c r="D1563" s="9">
        <v>36700</v>
      </c>
      <c r="E1563" s="9" t="s">
        <v>3785</v>
      </c>
      <c r="F1563" s="10" t="str">
        <f>VLOOKUP($E1563,'FP MD'!$A:$F,2,FALSE)</f>
        <v>SPP - Dist OH to UG Conversion (LUG</v>
      </c>
      <c r="G1563" s="10" t="s">
        <v>3454</v>
      </c>
      <c r="H1563" s="10" t="s">
        <v>564</v>
      </c>
      <c r="I1563" s="10" t="s">
        <v>565</v>
      </c>
      <c r="J1563" s="10" t="str">
        <f>VLOOKUP($E1563,'FP MD'!$A:$F,3,FALSE)</f>
        <v>SPP Clause</v>
      </c>
      <c r="K1563" s="10" t="str">
        <f>VLOOKUP($E1563,'FP MD'!$A:$F,4,FALSE)</f>
        <v/>
      </c>
      <c r="L1563" s="10" t="str">
        <f>VLOOKUP($E1563,'FP MD'!$A:$F,5,FALSE)</f>
        <v>SPP - LUG - Lateral Undergrounding</v>
      </c>
      <c r="M1563" s="10">
        <f>VLOOKUP($E1563,'FP MD'!$A:$F,6,FALSE)</f>
        <v>0</v>
      </c>
      <c r="N1563" s="11">
        <v>202402</v>
      </c>
      <c r="O1563" s="15">
        <v>0</v>
      </c>
      <c r="P1563" s="16">
        <v>0</v>
      </c>
      <c r="Q1563" s="16">
        <v>0.03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0</v>
      </c>
      <c r="AX1563" s="16">
        <v>0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0</v>
      </c>
      <c r="BH1563" s="16">
        <v>0</v>
      </c>
      <c r="BI1563" s="16">
        <v>0</v>
      </c>
      <c r="BJ1563" s="16">
        <v>0</v>
      </c>
      <c r="BK1563" s="16">
        <v>0</v>
      </c>
      <c r="BL1563" s="16">
        <v>0</v>
      </c>
      <c r="BM1563" s="16">
        <v>0</v>
      </c>
      <c r="BN1563" s="16">
        <v>0</v>
      </c>
      <c r="BO1563" s="16">
        <v>0</v>
      </c>
      <c r="BP1563" s="16">
        <v>0</v>
      </c>
      <c r="BQ1563" s="16">
        <v>0</v>
      </c>
      <c r="BR1563" s="16">
        <v>0</v>
      </c>
      <c r="BS1563" s="16">
        <v>0</v>
      </c>
      <c r="BT1563" s="16">
        <v>0</v>
      </c>
      <c r="BU1563" s="16">
        <v>0</v>
      </c>
      <c r="BV1563" s="16">
        <v>0</v>
      </c>
      <c r="BW1563" s="16">
        <v>0</v>
      </c>
      <c r="BX1563" s="14">
        <f t="shared" si="24"/>
        <v>0.03</v>
      </c>
    </row>
    <row r="1564" spans="1:76" s="17" customFormat="1" x14ac:dyDescent="0.3">
      <c r="A1564" s="7" t="s">
        <v>462</v>
      </c>
      <c r="B1564" s="8" t="s">
        <v>3948</v>
      </c>
      <c r="C1564" s="21" t="s">
        <v>3949</v>
      </c>
      <c r="D1564" s="9">
        <v>36700</v>
      </c>
      <c r="E1564" s="9" t="s">
        <v>3785</v>
      </c>
      <c r="F1564" s="10" t="str">
        <f>VLOOKUP($E1564,'FP MD'!$A:$F,2,FALSE)</f>
        <v>SPP - Dist OH to UG Conversion (LUG</v>
      </c>
      <c r="G1564" s="10" t="s">
        <v>3454</v>
      </c>
      <c r="H1564" s="10" t="s">
        <v>564</v>
      </c>
      <c r="I1564" s="10" t="s">
        <v>565</v>
      </c>
      <c r="J1564" s="10" t="str">
        <f>VLOOKUP($E1564,'FP MD'!$A:$F,3,FALSE)</f>
        <v>SPP Clause</v>
      </c>
      <c r="K1564" s="10" t="str">
        <f>VLOOKUP($E1564,'FP MD'!$A:$F,4,FALSE)</f>
        <v/>
      </c>
      <c r="L1564" s="10" t="str">
        <f>VLOOKUP($E1564,'FP MD'!$A:$F,5,FALSE)</f>
        <v>SPP - LUG - Lateral Undergrounding</v>
      </c>
      <c r="M1564" s="10">
        <f>VLOOKUP($E1564,'FP MD'!$A:$F,6,FALSE)</f>
        <v>0</v>
      </c>
      <c r="N1564" s="11">
        <v>202503</v>
      </c>
      <c r="O1564" s="15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174838.63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0</v>
      </c>
      <c r="AZ1564" s="16">
        <v>0</v>
      </c>
      <c r="BA1564" s="16">
        <v>0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  <c r="BI1564" s="16">
        <v>0</v>
      </c>
      <c r="BJ1564" s="16">
        <v>0</v>
      </c>
      <c r="BK1564" s="16">
        <v>0</v>
      </c>
      <c r="BL1564" s="16">
        <v>0</v>
      </c>
      <c r="BM1564" s="16">
        <v>0</v>
      </c>
      <c r="BN1564" s="16">
        <v>0</v>
      </c>
      <c r="BO1564" s="16">
        <v>0</v>
      </c>
      <c r="BP1564" s="16">
        <v>0</v>
      </c>
      <c r="BQ1564" s="16">
        <v>0</v>
      </c>
      <c r="BR1564" s="16">
        <v>0</v>
      </c>
      <c r="BS1564" s="16">
        <v>0</v>
      </c>
      <c r="BT1564" s="16">
        <v>0</v>
      </c>
      <c r="BU1564" s="16">
        <v>0</v>
      </c>
      <c r="BV1564" s="16">
        <v>0</v>
      </c>
      <c r="BW1564" s="16">
        <v>0</v>
      </c>
      <c r="BX1564" s="14">
        <f t="shared" si="24"/>
        <v>174838.63</v>
      </c>
    </row>
    <row r="1565" spans="1:76" s="17" customFormat="1" x14ac:dyDescent="0.3">
      <c r="A1565" s="7" t="s">
        <v>462</v>
      </c>
      <c r="B1565" s="8" t="s">
        <v>3950</v>
      </c>
      <c r="C1565" s="21" t="s">
        <v>3951</v>
      </c>
      <c r="D1565" s="9">
        <v>36700</v>
      </c>
      <c r="E1565" s="9" t="s">
        <v>3785</v>
      </c>
      <c r="F1565" s="10" t="str">
        <f>VLOOKUP($E1565,'FP MD'!$A:$F,2,FALSE)</f>
        <v>SPP - Dist OH to UG Conversion (LUG</v>
      </c>
      <c r="G1565" s="10" t="s">
        <v>3454</v>
      </c>
      <c r="H1565" s="10" t="s">
        <v>564</v>
      </c>
      <c r="I1565" s="10" t="s">
        <v>565</v>
      </c>
      <c r="J1565" s="10" t="str">
        <f>VLOOKUP($E1565,'FP MD'!$A:$F,3,FALSE)</f>
        <v>SPP Clause</v>
      </c>
      <c r="K1565" s="10" t="str">
        <f>VLOOKUP($E1565,'FP MD'!$A:$F,4,FALSE)</f>
        <v/>
      </c>
      <c r="L1565" s="10" t="str">
        <f>VLOOKUP($E1565,'FP MD'!$A:$F,5,FALSE)</f>
        <v>SPP - LUG - Lateral Undergrounding</v>
      </c>
      <c r="M1565" s="10">
        <f>VLOOKUP($E1565,'FP MD'!$A:$F,6,FALSE)</f>
        <v>0</v>
      </c>
      <c r="N1565" s="11">
        <v>202404</v>
      </c>
      <c r="O1565" s="15">
        <v>0</v>
      </c>
      <c r="P1565" s="16">
        <v>0</v>
      </c>
      <c r="Q1565" s="16">
        <v>0</v>
      </c>
      <c r="R1565" s="16">
        <v>0</v>
      </c>
      <c r="S1565" s="16">
        <v>1817642.79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0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  <c r="BI1565" s="16">
        <v>0</v>
      </c>
      <c r="BJ1565" s="16">
        <v>0</v>
      </c>
      <c r="BK1565" s="16">
        <v>0</v>
      </c>
      <c r="BL1565" s="16">
        <v>0</v>
      </c>
      <c r="BM1565" s="16">
        <v>0</v>
      </c>
      <c r="BN1565" s="16">
        <v>0</v>
      </c>
      <c r="BO1565" s="16">
        <v>0</v>
      </c>
      <c r="BP1565" s="16">
        <v>0</v>
      </c>
      <c r="BQ1565" s="16">
        <v>0</v>
      </c>
      <c r="BR1565" s="16">
        <v>0</v>
      </c>
      <c r="BS1565" s="16">
        <v>0</v>
      </c>
      <c r="BT1565" s="16">
        <v>0</v>
      </c>
      <c r="BU1565" s="16">
        <v>0</v>
      </c>
      <c r="BV1565" s="16">
        <v>0</v>
      </c>
      <c r="BW1565" s="16">
        <v>0</v>
      </c>
      <c r="BX1565" s="14">
        <f t="shared" si="24"/>
        <v>1817642.79</v>
      </c>
    </row>
    <row r="1566" spans="1:76" s="17" customFormat="1" x14ac:dyDescent="0.3">
      <c r="A1566" s="7" t="s">
        <v>462</v>
      </c>
      <c r="B1566" s="8" t="s">
        <v>3952</v>
      </c>
      <c r="C1566" s="21" t="s">
        <v>3953</v>
      </c>
      <c r="D1566" s="9">
        <v>36700</v>
      </c>
      <c r="E1566" s="9" t="s">
        <v>3785</v>
      </c>
      <c r="F1566" s="10" t="str">
        <f>VLOOKUP($E1566,'FP MD'!$A:$F,2,FALSE)</f>
        <v>SPP - Dist OH to UG Conversion (LUG</v>
      </c>
      <c r="G1566" s="10" t="s">
        <v>3454</v>
      </c>
      <c r="H1566" s="10" t="s">
        <v>564</v>
      </c>
      <c r="I1566" s="10" t="s">
        <v>565</v>
      </c>
      <c r="J1566" s="10" t="str">
        <f>VLOOKUP($E1566,'FP MD'!$A:$F,3,FALSE)</f>
        <v>SPP Clause</v>
      </c>
      <c r="K1566" s="10" t="str">
        <f>VLOOKUP($E1566,'FP MD'!$A:$F,4,FALSE)</f>
        <v/>
      </c>
      <c r="L1566" s="10" t="str">
        <f>VLOOKUP($E1566,'FP MD'!$A:$F,5,FALSE)</f>
        <v>SPP - LUG - Lateral Undergrounding</v>
      </c>
      <c r="M1566" s="10">
        <f>VLOOKUP($E1566,'FP MD'!$A:$F,6,FALSE)</f>
        <v>0</v>
      </c>
      <c r="N1566" s="11">
        <v>202409</v>
      </c>
      <c r="O1566" s="15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254860.74000000002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0</v>
      </c>
      <c r="BF1566" s="16">
        <v>0</v>
      </c>
      <c r="BG1566" s="16">
        <v>0</v>
      </c>
      <c r="BH1566" s="16">
        <v>0</v>
      </c>
      <c r="BI1566" s="16">
        <v>0</v>
      </c>
      <c r="BJ1566" s="16">
        <v>0</v>
      </c>
      <c r="BK1566" s="16">
        <v>0</v>
      </c>
      <c r="BL1566" s="16">
        <v>0</v>
      </c>
      <c r="BM1566" s="16">
        <v>0</v>
      </c>
      <c r="BN1566" s="16">
        <v>0</v>
      </c>
      <c r="BO1566" s="16">
        <v>0</v>
      </c>
      <c r="BP1566" s="16">
        <v>0</v>
      </c>
      <c r="BQ1566" s="16">
        <v>0</v>
      </c>
      <c r="BR1566" s="16">
        <v>0</v>
      </c>
      <c r="BS1566" s="16">
        <v>0</v>
      </c>
      <c r="BT1566" s="16">
        <v>0</v>
      </c>
      <c r="BU1566" s="16">
        <v>0</v>
      </c>
      <c r="BV1566" s="16">
        <v>0</v>
      </c>
      <c r="BW1566" s="16">
        <v>0</v>
      </c>
      <c r="BX1566" s="14">
        <f t="shared" si="24"/>
        <v>254860.74000000002</v>
      </c>
    </row>
    <row r="1567" spans="1:76" s="17" customFormat="1" x14ac:dyDescent="0.3">
      <c r="A1567" s="7" t="s">
        <v>462</v>
      </c>
      <c r="B1567" s="8" t="s">
        <v>3954</v>
      </c>
      <c r="C1567" s="21" t="s">
        <v>3955</v>
      </c>
      <c r="D1567" s="9">
        <v>36700</v>
      </c>
      <c r="E1567" s="9" t="s">
        <v>3785</v>
      </c>
      <c r="F1567" s="10" t="str">
        <f>VLOOKUP($E1567,'FP MD'!$A:$F,2,FALSE)</f>
        <v>SPP - Dist OH to UG Conversion (LUG</v>
      </c>
      <c r="G1567" s="10" t="s">
        <v>3454</v>
      </c>
      <c r="H1567" s="10" t="s">
        <v>564</v>
      </c>
      <c r="I1567" s="10" t="s">
        <v>565</v>
      </c>
      <c r="J1567" s="10" t="str">
        <f>VLOOKUP($E1567,'FP MD'!$A:$F,3,FALSE)</f>
        <v>SPP Clause</v>
      </c>
      <c r="K1567" s="10" t="str">
        <f>VLOOKUP($E1567,'FP MD'!$A:$F,4,FALSE)</f>
        <v/>
      </c>
      <c r="L1567" s="10" t="str">
        <f>VLOOKUP($E1567,'FP MD'!$A:$F,5,FALSE)</f>
        <v>SPP - LUG - Lateral Undergrounding</v>
      </c>
      <c r="M1567" s="10">
        <f>VLOOKUP($E1567,'FP MD'!$A:$F,6,FALSE)</f>
        <v>0</v>
      </c>
      <c r="N1567" s="11">
        <v>202510</v>
      </c>
      <c r="O1567" s="15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196171.76</v>
      </c>
      <c r="AL1567" s="16">
        <v>0</v>
      </c>
      <c r="AM1567" s="16">
        <v>0</v>
      </c>
      <c r="AN1567" s="16">
        <v>0</v>
      </c>
      <c r="AO1567" s="16">
        <v>0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  <c r="BI1567" s="16">
        <v>0</v>
      </c>
      <c r="BJ1567" s="16">
        <v>0</v>
      </c>
      <c r="BK1567" s="16">
        <v>0</v>
      </c>
      <c r="BL1567" s="16">
        <v>0</v>
      </c>
      <c r="BM1567" s="16">
        <v>0</v>
      </c>
      <c r="BN1567" s="16">
        <v>0</v>
      </c>
      <c r="BO1567" s="16">
        <v>0</v>
      </c>
      <c r="BP1567" s="16">
        <v>0</v>
      </c>
      <c r="BQ1567" s="16">
        <v>0</v>
      </c>
      <c r="BR1567" s="16">
        <v>0</v>
      </c>
      <c r="BS1567" s="16">
        <v>0</v>
      </c>
      <c r="BT1567" s="16">
        <v>0</v>
      </c>
      <c r="BU1567" s="16">
        <v>0</v>
      </c>
      <c r="BV1567" s="16">
        <v>0</v>
      </c>
      <c r="BW1567" s="16">
        <v>0</v>
      </c>
      <c r="BX1567" s="14">
        <f t="shared" si="24"/>
        <v>196171.76</v>
      </c>
    </row>
    <row r="1568" spans="1:76" s="17" customFormat="1" x14ac:dyDescent="0.3">
      <c r="A1568" s="7" t="s">
        <v>462</v>
      </c>
      <c r="B1568" s="8" t="s">
        <v>3956</v>
      </c>
      <c r="C1568" s="21" t="s">
        <v>3957</v>
      </c>
      <c r="D1568" s="9">
        <v>36700</v>
      </c>
      <c r="E1568" s="9" t="s">
        <v>3785</v>
      </c>
      <c r="F1568" s="10" t="str">
        <f>VLOOKUP($E1568,'FP MD'!$A:$F,2,FALSE)</f>
        <v>SPP - Dist OH to UG Conversion (LUG</v>
      </c>
      <c r="G1568" s="10" t="s">
        <v>3454</v>
      </c>
      <c r="H1568" s="10" t="s">
        <v>564</v>
      </c>
      <c r="I1568" s="10" t="s">
        <v>565</v>
      </c>
      <c r="J1568" s="10" t="str">
        <f>VLOOKUP($E1568,'FP MD'!$A:$F,3,FALSE)</f>
        <v>SPP Clause</v>
      </c>
      <c r="K1568" s="10" t="str">
        <f>VLOOKUP($E1568,'FP MD'!$A:$F,4,FALSE)</f>
        <v/>
      </c>
      <c r="L1568" s="10" t="str">
        <f>VLOOKUP($E1568,'FP MD'!$A:$F,5,FALSE)</f>
        <v>SPP - LUG - Lateral Undergrounding</v>
      </c>
      <c r="M1568" s="10">
        <f>VLOOKUP($E1568,'FP MD'!$A:$F,6,FALSE)</f>
        <v>0</v>
      </c>
      <c r="N1568" s="11">
        <v>202402</v>
      </c>
      <c r="O1568" s="15">
        <v>0</v>
      </c>
      <c r="P1568" s="16">
        <v>0</v>
      </c>
      <c r="Q1568" s="16">
        <v>106995.65000000001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0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  <c r="BI1568" s="16">
        <v>0</v>
      </c>
      <c r="BJ1568" s="16">
        <v>0</v>
      </c>
      <c r="BK1568" s="16">
        <v>0</v>
      </c>
      <c r="BL1568" s="16">
        <v>0</v>
      </c>
      <c r="BM1568" s="16">
        <v>0</v>
      </c>
      <c r="BN1568" s="16">
        <v>0</v>
      </c>
      <c r="BO1568" s="16">
        <v>0</v>
      </c>
      <c r="BP1568" s="16">
        <v>0</v>
      </c>
      <c r="BQ1568" s="16">
        <v>0</v>
      </c>
      <c r="BR1568" s="16">
        <v>0</v>
      </c>
      <c r="BS1568" s="16">
        <v>0</v>
      </c>
      <c r="BT1568" s="16">
        <v>0</v>
      </c>
      <c r="BU1568" s="16">
        <v>0</v>
      </c>
      <c r="BV1568" s="16">
        <v>0</v>
      </c>
      <c r="BW1568" s="16">
        <v>0</v>
      </c>
      <c r="BX1568" s="14">
        <f t="shared" si="24"/>
        <v>106995.65000000001</v>
      </c>
    </row>
    <row r="1569" spans="1:76" s="17" customFormat="1" x14ac:dyDescent="0.3">
      <c r="A1569" s="7" t="s">
        <v>462</v>
      </c>
      <c r="B1569" s="8" t="s">
        <v>3958</v>
      </c>
      <c r="C1569" s="21" t="s">
        <v>3959</v>
      </c>
      <c r="D1569" s="9">
        <v>36700</v>
      </c>
      <c r="E1569" s="9" t="s">
        <v>3785</v>
      </c>
      <c r="F1569" s="10" t="str">
        <f>VLOOKUP($E1569,'FP MD'!$A:$F,2,FALSE)</f>
        <v>SPP - Dist OH to UG Conversion (LUG</v>
      </c>
      <c r="G1569" s="10" t="s">
        <v>3454</v>
      </c>
      <c r="H1569" s="10" t="s">
        <v>564</v>
      </c>
      <c r="I1569" s="10" t="s">
        <v>565</v>
      </c>
      <c r="J1569" s="10" t="str">
        <f>VLOOKUP($E1569,'FP MD'!$A:$F,3,FALSE)</f>
        <v>SPP Clause</v>
      </c>
      <c r="K1569" s="10" t="str">
        <f>VLOOKUP($E1569,'FP MD'!$A:$F,4,FALSE)</f>
        <v/>
      </c>
      <c r="L1569" s="10" t="str">
        <f>VLOOKUP($E1569,'FP MD'!$A:$F,5,FALSE)</f>
        <v>SPP - LUG - Lateral Undergrounding</v>
      </c>
      <c r="M1569" s="10">
        <f>VLOOKUP($E1569,'FP MD'!$A:$F,6,FALSE)</f>
        <v>0</v>
      </c>
      <c r="N1569" s="11">
        <v>202412</v>
      </c>
      <c r="O1569" s="15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252380.65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0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  <c r="BI1569" s="16">
        <v>0</v>
      </c>
      <c r="BJ1569" s="16">
        <v>0</v>
      </c>
      <c r="BK1569" s="16">
        <v>0</v>
      </c>
      <c r="BL1569" s="16">
        <v>0</v>
      </c>
      <c r="BM1569" s="16">
        <v>0</v>
      </c>
      <c r="BN1569" s="16">
        <v>0</v>
      </c>
      <c r="BO1569" s="16">
        <v>0</v>
      </c>
      <c r="BP1569" s="16">
        <v>0</v>
      </c>
      <c r="BQ1569" s="16">
        <v>0</v>
      </c>
      <c r="BR1569" s="16">
        <v>0</v>
      </c>
      <c r="BS1569" s="16">
        <v>0</v>
      </c>
      <c r="BT1569" s="16">
        <v>0</v>
      </c>
      <c r="BU1569" s="16">
        <v>0</v>
      </c>
      <c r="BV1569" s="16">
        <v>0</v>
      </c>
      <c r="BW1569" s="16">
        <v>0</v>
      </c>
      <c r="BX1569" s="14">
        <f t="shared" si="24"/>
        <v>252380.65</v>
      </c>
    </row>
    <row r="1570" spans="1:76" s="17" customFormat="1" x14ac:dyDescent="0.3">
      <c r="A1570" s="7" t="s">
        <v>462</v>
      </c>
      <c r="B1570" s="8" t="s">
        <v>3960</v>
      </c>
      <c r="C1570" s="21" t="s">
        <v>3961</v>
      </c>
      <c r="D1570" s="9">
        <v>36700</v>
      </c>
      <c r="E1570" s="9" t="s">
        <v>3785</v>
      </c>
      <c r="F1570" s="10" t="str">
        <f>VLOOKUP($E1570,'FP MD'!$A:$F,2,FALSE)</f>
        <v>SPP - Dist OH to UG Conversion (LUG</v>
      </c>
      <c r="G1570" s="10" t="s">
        <v>3454</v>
      </c>
      <c r="H1570" s="10" t="s">
        <v>564</v>
      </c>
      <c r="I1570" s="10" t="s">
        <v>565</v>
      </c>
      <c r="J1570" s="10" t="str">
        <f>VLOOKUP($E1570,'FP MD'!$A:$F,3,FALSE)</f>
        <v>SPP Clause</v>
      </c>
      <c r="K1570" s="10" t="str">
        <f>VLOOKUP($E1570,'FP MD'!$A:$F,4,FALSE)</f>
        <v/>
      </c>
      <c r="L1570" s="10" t="str">
        <f>VLOOKUP($E1570,'FP MD'!$A:$F,5,FALSE)</f>
        <v>SPP - LUG - Lateral Undergrounding</v>
      </c>
      <c r="M1570" s="10">
        <f>VLOOKUP($E1570,'FP MD'!$A:$F,6,FALSE)</f>
        <v>0</v>
      </c>
      <c r="N1570" s="11">
        <v>202410</v>
      </c>
      <c r="O1570" s="15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17089.010000000002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0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  <c r="BI1570" s="16">
        <v>0</v>
      </c>
      <c r="BJ1570" s="16">
        <v>0</v>
      </c>
      <c r="BK1570" s="16">
        <v>0</v>
      </c>
      <c r="BL1570" s="16">
        <v>0</v>
      </c>
      <c r="BM1570" s="16">
        <v>0</v>
      </c>
      <c r="BN1570" s="16">
        <v>0</v>
      </c>
      <c r="BO1570" s="16">
        <v>0</v>
      </c>
      <c r="BP1570" s="16">
        <v>0</v>
      </c>
      <c r="BQ1570" s="16">
        <v>0</v>
      </c>
      <c r="BR1570" s="16">
        <v>0</v>
      </c>
      <c r="BS1570" s="16">
        <v>0</v>
      </c>
      <c r="BT1570" s="16">
        <v>0</v>
      </c>
      <c r="BU1570" s="16">
        <v>0</v>
      </c>
      <c r="BV1570" s="16">
        <v>0</v>
      </c>
      <c r="BW1570" s="16">
        <v>0</v>
      </c>
      <c r="BX1570" s="14">
        <f t="shared" si="24"/>
        <v>17089.010000000002</v>
      </c>
    </row>
    <row r="1571" spans="1:76" s="17" customFormat="1" x14ac:dyDescent="0.3">
      <c r="A1571" s="7" t="s">
        <v>462</v>
      </c>
      <c r="B1571" s="8" t="s">
        <v>3962</v>
      </c>
      <c r="C1571" s="21" t="s">
        <v>3963</v>
      </c>
      <c r="D1571" s="9">
        <v>36700</v>
      </c>
      <c r="E1571" s="9" t="s">
        <v>3785</v>
      </c>
      <c r="F1571" s="10" t="str">
        <f>VLOOKUP($E1571,'FP MD'!$A:$F,2,FALSE)</f>
        <v>SPP - Dist OH to UG Conversion (LUG</v>
      </c>
      <c r="G1571" s="10" t="s">
        <v>3454</v>
      </c>
      <c r="H1571" s="10" t="s">
        <v>564</v>
      </c>
      <c r="I1571" s="10" t="s">
        <v>565</v>
      </c>
      <c r="J1571" s="10" t="str">
        <f>VLOOKUP($E1571,'FP MD'!$A:$F,3,FALSE)</f>
        <v>SPP Clause</v>
      </c>
      <c r="K1571" s="10" t="str">
        <f>VLOOKUP($E1571,'FP MD'!$A:$F,4,FALSE)</f>
        <v/>
      </c>
      <c r="L1571" s="10" t="str">
        <f>VLOOKUP($E1571,'FP MD'!$A:$F,5,FALSE)</f>
        <v>SPP - LUG - Lateral Undergrounding</v>
      </c>
      <c r="M1571" s="10">
        <f>VLOOKUP($E1571,'FP MD'!$A:$F,6,FALSE)</f>
        <v>0</v>
      </c>
      <c r="N1571" s="11">
        <v>202405</v>
      </c>
      <c r="O1571" s="15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94210.82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0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0</v>
      </c>
      <c r="BD1571" s="16">
        <v>0</v>
      </c>
      <c r="BE1571" s="16">
        <v>0</v>
      </c>
      <c r="BF1571" s="16">
        <v>0</v>
      </c>
      <c r="BG1571" s="16">
        <v>0</v>
      </c>
      <c r="BH1571" s="16">
        <v>0</v>
      </c>
      <c r="BI1571" s="16">
        <v>0</v>
      </c>
      <c r="BJ1571" s="16">
        <v>0</v>
      </c>
      <c r="BK1571" s="16">
        <v>0</v>
      </c>
      <c r="BL1571" s="16">
        <v>0</v>
      </c>
      <c r="BM1571" s="16">
        <v>0</v>
      </c>
      <c r="BN1571" s="16">
        <v>0</v>
      </c>
      <c r="BO1571" s="16">
        <v>0</v>
      </c>
      <c r="BP1571" s="16">
        <v>0</v>
      </c>
      <c r="BQ1571" s="16">
        <v>0</v>
      </c>
      <c r="BR1571" s="16">
        <v>0</v>
      </c>
      <c r="BS1571" s="16">
        <v>0</v>
      </c>
      <c r="BT1571" s="16">
        <v>0</v>
      </c>
      <c r="BU1571" s="16">
        <v>0</v>
      </c>
      <c r="BV1571" s="16">
        <v>0</v>
      </c>
      <c r="BW1571" s="16">
        <v>0</v>
      </c>
      <c r="BX1571" s="14">
        <f t="shared" si="24"/>
        <v>94210.82</v>
      </c>
    </row>
    <row r="1572" spans="1:76" s="17" customFormat="1" x14ac:dyDescent="0.3">
      <c r="A1572" s="7" t="s">
        <v>462</v>
      </c>
      <c r="B1572" s="8" t="s">
        <v>3964</v>
      </c>
      <c r="C1572" s="21" t="s">
        <v>3965</v>
      </c>
      <c r="D1572" s="9">
        <v>36700</v>
      </c>
      <c r="E1572" s="9" t="s">
        <v>3785</v>
      </c>
      <c r="F1572" s="10" t="str">
        <f>VLOOKUP($E1572,'FP MD'!$A:$F,2,FALSE)</f>
        <v>SPP - Dist OH to UG Conversion (LUG</v>
      </c>
      <c r="G1572" s="10" t="s">
        <v>3454</v>
      </c>
      <c r="H1572" s="10" t="s">
        <v>564</v>
      </c>
      <c r="I1572" s="10" t="s">
        <v>565</v>
      </c>
      <c r="J1572" s="10" t="str">
        <f>VLOOKUP($E1572,'FP MD'!$A:$F,3,FALSE)</f>
        <v>SPP Clause</v>
      </c>
      <c r="K1572" s="10" t="str">
        <f>VLOOKUP($E1572,'FP MD'!$A:$F,4,FALSE)</f>
        <v/>
      </c>
      <c r="L1572" s="10" t="str">
        <f>VLOOKUP($E1572,'FP MD'!$A:$F,5,FALSE)</f>
        <v>SPP - LUG - Lateral Undergrounding</v>
      </c>
      <c r="M1572" s="10">
        <f>VLOOKUP($E1572,'FP MD'!$A:$F,6,FALSE)</f>
        <v>0</v>
      </c>
      <c r="N1572" s="11">
        <v>202403</v>
      </c>
      <c r="O1572" s="15">
        <v>0</v>
      </c>
      <c r="P1572" s="16">
        <v>0</v>
      </c>
      <c r="Q1572" s="16">
        <v>0</v>
      </c>
      <c r="R1572" s="16">
        <v>152977.82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  <c r="BI1572" s="16">
        <v>0</v>
      </c>
      <c r="BJ1572" s="16">
        <v>0</v>
      </c>
      <c r="BK1572" s="16">
        <v>0</v>
      </c>
      <c r="BL1572" s="16">
        <v>0</v>
      </c>
      <c r="BM1572" s="16">
        <v>0</v>
      </c>
      <c r="BN1572" s="16">
        <v>0</v>
      </c>
      <c r="BO1572" s="16">
        <v>0</v>
      </c>
      <c r="BP1572" s="16">
        <v>0</v>
      </c>
      <c r="BQ1572" s="16">
        <v>0</v>
      </c>
      <c r="BR1572" s="16">
        <v>0</v>
      </c>
      <c r="BS1572" s="16">
        <v>0</v>
      </c>
      <c r="BT1572" s="16">
        <v>0</v>
      </c>
      <c r="BU1572" s="16">
        <v>0</v>
      </c>
      <c r="BV1572" s="16">
        <v>0</v>
      </c>
      <c r="BW1572" s="16">
        <v>0</v>
      </c>
      <c r="BX1572" s="14">
        <f t="shared" si="24"/>
        <v>152977.82</v>
      </c>
    </row>
    <row r="1573" spans="1:76" s="17" customFormat="1" x14ac:dyDescent="0.3">
      <c r="A1573" s="7" t="s">
        <v>462</v>
      </c>
      <c r="B1573" s="8" t="s">
        <v>3966</v>
      </c>
      <c r="C1573" s="21" t="s">
        <v>3967</v>
      </c>
      <c r="D1573" s="9">
        <v>36700</v>
      </c>
      <c r="E1573" s="9" t="s">
        <v>3785</v>
      </c>
      <c r="F1573" s="10" t="str">
        <f>VLOOKUP($E1573,'FP MD'!$A:$F,2,FALSE)</f>
        <v>SPP - Dist OH to UG Conversion (LUG</v>
      </c>
      <c r="G1573" s="10" t="s">
        <v>3454</v>
      </c>
      <c r="H1573" s="10" t="s">
        <v>564</v>
      </c>
      <c r="I1573" s="10" t="s">
        <v>565</v>
      </c>
      <c r="J1573" s="10" t="str">
        <f>VLOOKUP($E1573,'FP MD'!$A:$F,3,FALSE)</f>
        <v>SPP Clause</v>
      </c>
      <c r="K1573" s="10" t="str">
        <f>VLOOKUP($E1573,'FP MD'!$A:$F,4,FALSE)</f>
        <v/>
      </c>
      <c r="L1573" s="10" t="str">
        <f>VLOOKUP($E1573,'FP MD'!$A:$F,5,FALSE)</f>
        <v>SPP - LUG - Lateral Undergrounding</v>
      </c>
      <c r="M1573" s="10">
        <f>VLOOKUP($E1573,'FP MD'!$A:$F,6,FALSE)</f>
        <v>0</v>
      </c>
      <c r="N1573" s="11">
        <v>202403</v>
      </c>
      <c r="O1573" s="15">
        <v>0</v>
      </c>
      <c r="P1573" s="16">
        <v>0</v>
      </c>
      <c r="Q1573" s="16">
        <v>0</v>
      </c>
      <c r="R1573" s="16">
        <v>3353261.42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0</v>
      </c>
      <c r="BD1573" s="16">
        <v>0</v>
      </c>
      <c r="BE1573" s="16">
        <v>0</v>
      </c>
      <c r="BF1573" s="16">
        <v>0</v>
      </c>
      <c r="BG1573" s="16">
        <v>0</v>
      </c>
      <c r="BH1573" s="16">
        <v>0</v>
      </c>
      <c r="BI1573" s="16">
        <v>0</v>
      </c>
      <c r="BJ1573" s="16">
        <v>0</v>
      </c>
      <c r="BK1573" s="16">
        <v>0</v>
      </c>
      <c r="BL1573" s="16">
        <v>0</v>
      </c>
      <c r="BM1573" s="16">
        <v>0</v>
      </c>
      <c r="BN1573" s="16">
        <v>0</v>
      </c>
      <c r="BO1573" s="16">
        <v>0</v>
      </c>
      <c r="BP1573" s="16">
        <v>0</v>
      </c>
      <c r="BQ1573" s="16">
        <v>0</v>
      </c>
      <c r="BR1573" s="16">
        <v>0</v>
      </c>
      <c r="BS1573" s="16">
        <v>0</v>
      </c>
      <c r="BT1573" s="16">
        <v>0</v>
      </c>
      <c r="BU1573" s="16">
        <v>0</v>
      </c>
      <c r="BV1573" s="16">
        <v>0</v>
      </c>
      <c r="BW1573" s="16">
        <v>0</v>
      </c>
      <c r="BX1573" s="14">
        <f t="shared" si="24"/>
        <v>3353261.42</v>
      </c>
    </row>
    <row r="1574" spans="1:76" s="17" customFormat="1" x14ac:dyDescent="0.3">
      <c r="A1574" s="7" t="s">
        <v>462</v>
      </c>
      <c r="B1574" s="8" t="s">
        <v>3968</v>
      </c>
      <c r="C1574" s="21" t="s">
        <v>3969</v>
      </c>
      <c r="D1574" s="9">
        <v>36700</v>
      </c>
      <c r="E1574" s="9" t="s">
        <v>3785</v>
      </c>
      <c r="F1574" s="10" t="str">
        <f>VLOOKUP($E1574,'FP MD'!$A:$F,2,FALSE)</f>
        <v>SPP - Dist OH to UG Conversion (LUG</v>
      </c>
      <c r="G1574" s="10" t="s">
        <v>3454</v>
      </c>
      <c r="H1574" s="10" t="s">
        <v>564</v>
      </c>
      <c r="I1574" s="10" t="s">
        <v>565</v>
      </c>
      <c r="J1574" s="10" t="str">
        <f>VLOOKUP($E1574,'FP MD'!$A:$F,3,FALSE)</f>
        <v>SPP Clause</v>
      </c>
      <c r="K1574" s="10" t="str">
        <f>VLOOKUP($E1574,'FP MD'!$A:$F,4,FALSE)</f>
        <v/>
      </c>
      <c r="L1574" s="10" t="str">
        <f>VLOOKUP($E1574,'FP MD'!$A:$F,5,FALSE)</f>
        <v>SPP - LUG - Lateral Undergrounding</v>
      </c>
      <c r="M1574" s="10">
        <f>VLOOKUP($E1574,'FP MD'!$A:$F,6,FALSE)</f>
        <v>0</v>
      </c>
      <c r="N1574" s="11">
        <v>202412</v>
      </c>
      <c r="O1574" s="15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841275.85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0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  <c r="BI1574" s="16">
        <v>0</v>
      </c>
      <c r="BJ1574" s="16">
        <v>0</v>
      </c>
      <c r="BK1574" s="16">
        <v>0</v>
      </c>
      <c r="BL1574" s="16">
        <v>0</v>
      </c>
      <c r="BM1574" s="16">
        <v>0</v>
      </c>
      <c r="BN1574" s="16">
        <v>0</v>
      </c>
      <c r="BO1574" s="16">
        <v>0</v>
      </c>
      <c r="BP1574" s="16">
        <v>0</v>
      </c>
      <c r="BQ1574" s="16">
        <v>0</v>
      </c>
      <c r="BR1574" s="16">
        <v>0</v>
      </c>
      <c r="BS1574" s="16">
        <v>0</v>
      </c>
      <c r="BT1574" s="16">
        <v>0</v>
      </c>
      <c r="BU1574" s="16">
        <v>0</v>
      </c>
      <c r="BV1574" s="16">
        <v>0</v>
      </c>
      <c r="BW1574" s="16">
        <v>0</v>
      </c>
      <c r="BX1574" s="14">
        <f t="shared" si="24"/>
        <v>841275.85</v>
      </c>
    </row>
    <row r="1575" spans="1:76" s="17" customFormat="1" x14ac:dyDescent="0.3">
      <c r="A1575" s="7" t="s">
        <v>462</v>
      </c>
      <c r="B1575" s="8" t="s">
        <v>3970</v>
      </c>
      <c r="C1575" s="21" t="s">
        <v>3971</v>
      </c>
      <c r="D1575" s="9">
        <v>36700</v>
      </c>
      <c r="E1575" s="9" t="s">
        <v>3785</v>
      </c>
      <c r="F1575" s="10" t="str">
        <f>VLOOKUP($E1575,'FP MD'!$A:$F,2,FALSE)</f>
        <v>SPP - Dist OH to UG Conversion (LUG</v>
      </c>
      <c r="G1575" s="10" t="s">
        <v>3454</v>
      </c>
      <c r="H1575" s="10" t="s">
        <v>564</v>
      </c>
      <c r="I1575" s="10" t="s">
        <v>565</v>
      </c>
      <c r="J1575" s="10" t="str">
        <f>VLOOKUP($E1575,'FP MD'!$A:$F,3,FALSE)</f>
        <v>SPP Clause</v>
      </c>
      <c r="K1575" s="10" t="str">
        <f>VLOOKUP($E1575,'FP MD'!$A:$F,4,FALSE)</f>
        <v/>
      </c>
      <c r="L1575" s="10" t="str">
        <f>VLOOKUP($E1575,'FP MD'!$A:$F,5,FALSE)</f>
        <v>SPP - LUG - Lateral Undergrounding</v>
      </c>
      <c r="M1575" s="10">
        <f>VLOOKUP($E1575,'FP MD'!$A:$F,6,FALSE)</f>
        <v>0</v>
      </c>
      <c r="N1575" s="11">
        <v>202403</v>
      </c>
      <c r="O1575" s="15">
        <v>0</v>
      </c>
      <c r="P1575" s="16">
        <v>0</v>
      </c>
      <c r="Q1575" s="16">
        <v>0</v>
      </c>
      <c r="R1575" s="16">
        <v>684400.66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0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0</v>
      </c>
      <c r="BE1575" s="16">
        <v>0</v>
      </c>
      <c r="BF1575" s="16">
        <v>0</v>
      </c>
      <c r="BG1575" s="16">
        <v>0</v>
      </c>
      <c r="BH1575" s="16">
        <v>0</v>
      </c>
      <c r="BI1575" s="16">
        <v>0</v>
      </c>
      <c r="BJ1575" s="16">
        <v>0</v>
      </c>
      <c r="BK1575" s="16">
        <v>0</v>
      </c>
      <c r="BL1575" s="16">
        <v>0</v>
      </c>
      <c r="BM1575" s="16">
        <v>0</v>
      </c>
      <c r="BN1575" s="16">
        <v>0</v>
      </c>
      <c r="BO1575" s="16">
        <v>0</v>
      </c>
      <c r="BP1575" s="16">
        <v>0</v>
      </c>
      <c r="BQ1575" s="16">
        <v>0</v>
      </c>
      <c r="BR1575" s="16">
        <v>0</v>
      </c>
      <c r="BS1575" s="16">
        <v>0</v>
      </c>
      <c r="BT1575" s="16">
        <v>0</v>
      </c>
      <c r="BU1575" s="16">
        <v>0</v>
      </c>
      <c r="BV1575" s="16">
        <v>0</v>
      </c>
      <c r="BW1575" s="16">
        <v>0</v>
      </c>
      <c r="BX1575" s="14">
        <f t="shared" si="24"/>
        <v>684400.66</v>
      </c>
    </row>
    <row r="1576" spans="1:76" s="17" customFormat="1" x14ac:dyDescent="0.3">
      <c r="A1576" s="7" t="s">
        <v>462</v>
      </c>
      <c r="B1576" s="8" t="s">
        <v>3972</v>
      </c>
      <c r="C1576" s="21" t="s">
        <v>3973</v>
      </c>
      <c r="D1576" s="9">
        <v>36700</v>
      </c>
      <c r="E1576" s="9" t="s">
        <v>3785</v>
      </c>
      <c r="F1576" s="10" t="str">
        <f>VLOOKUP($E1576,'FP MD'!$A:$F,2,FALSE)</f>
        <v>SPP - Dist OH to UG Conversion (LUG</v>
      </c>
      <c r="G1576" s="10" t="s">
        <v>3454</v>
      </c>
      <c r="H1576" s="10" t="s">
        <v>564</v>
      </c>
      <c r="I1576" s="10" t="s">
        <v>565</v>
      </c>
      <c r="J1576" s="10" t="str">
        <f>VLOOKUP($E1576,'FP MD'!$A:$F,3,FALSE)</f>
        <v>SPP Clause</v>
      </c>
      <c r="K1576" s="10" t="str">
        <f>VLOOKUP($E1576,'FP MD'!$A:$F,4,FALSE)</f>
        <v/>
      </c>
      <c r="L1576" s="10" t="str">
        <f>VLOOKUP($E1576,'FP MD'!$A:$F,5,FALSE)</f>
        <v>SPP - LUG - Lateral Undergrounding</v>
      </c>
      <c r="M1576" s="10">
        <f>VLOOKUP($E1576,'FP MD'!$A:$F,6,FALSE)</f>
        <v>0</v>
      </c>
      <c r="N1576" s="11">
        <v>202503</v>
      </c>
      <c r="O1576" s="15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411584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  <c r="BI1576" s="16">
        <v>0</v>
      </c>
      <c r="BJ1576" s="16">
        <v>0</v>
      </c>
      <c r="BK1576" s="16">
        <v>0</v>
      </c>
      <c r="BL1576" s="16">
        <v>0</v>
      </c>
      <c r="BM1576" s="16">
        <v>0</v>
      </c>
      <c r="BN1576" s="16">
        <v>0</v>
      </c>
      <c r="BO1576" s="16">
        <v>0</v>
      </c>
      <c r="BP1576" s="16">
        <v>0</v>
      </c>
      <c r="BQ1576" s="16">
        <v>0</v>
      </c>
      <c r="BR1576" s="16">
        <v>0</v>
      </c>
      <c r="BS1576" s="16">
        <v>0</v>
      </c>
      <c r="BT1576" s="16">
        <v>0</v>
      </c>
      <c r="BU1576" s="16">
        <v>0</v>
      </c>
      <c r="BV1576" s="16">
        <v>0</v>
      </c>
      <c r="BW1576" s="16">
        <v>0</v>
      </c>
      <c r="BX1576" s="14">
        <f t="shared" si="24"/>
        <v>411584</v>
      </c>
    </row>
    <row r="1577" spans="1:76" s="17" customFormat="1" x14ac:dyDescent="0.3">
      <c r="A1577" s="7" t="s">
        <v>462</v>
      </c>
      <c r="B1577" s="8" t="s">
        <v>3974</v>
      </c>
      <c r="C1577" s="21" t="s">
        <v>3975</v>
      </c>
      <c r="D1577" s="9">
        <v>36700</v>
      </c>
      <c r="E1577" s="9" t="s">
        <v>3785</v>
      </c>
      <c r="F1577" s="10" t="str">
        <f>VLOOKUP($E1577,'FP MD'!$A:$F,2,FALSE)</f>
        <v>SPP - Dist OH to UG Conversion (LUG</v>
      </c>
      <c r="G1577" s="10" t="s">
        <v>3454</v>
      </c>
      <c r="H1577" s="10" t="s">
        <v>564</v>
      </c>
      <c r="I1577" s="10" t="s">
        <v>565</v>
      </c>
      <c r="J1577" s="10" t="str">
        <f>VLOOKUP($E1577,'FP MD'!$A:$F,3,FALSE)</f>
        <v>SPP Clause</v>
      </c>
      <c r="K1577" s="10" t="str">
        <f>VLOOKUP($E1577,'FP MD'!$A:$F,4,FALSE)</f>
        <v/>
      </c>
      <c r="L1577" s="10" t="str">
        <f>VLOOKUP($E1577,'FP MD'!$A:$F,5,FALSE)</f>
        <v>SPP - LUG - Lateral Undergrounding</v>
      </c>
      <c r="M1577" s="10">
        <f>VLOOKUP($E1577,'FP MD'!$A:$F,6,FALSE)</f>
        <v>0</v>
      </c>
      <c r="N1577" s="11">
        <v>202403</v>
      </c>
      <c r="O1577" s="15">
        <v>0</v>
      </c>
      <c r="P1577" s="16">
        <v>0</v>
      </c>
      <c r="Q1577" s="16">
        <v>0</v>
      </c>
      <c r="R1577" s="16">
        <v>651142.53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0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  <c r="BI1577" s="16">
        <v>0</v>
      </c>
      <c r="BJ1577" s="16">
        <v>0</v>
      </c>
      <c r="BK1577" s="16">
        <v>0</v>
      </c>
      <c r="BL1577" s="16">
        <v>0</v>
      </c>
      <c r="BM1577" s="16">
        <v>0</v>
      </c>
      <c r="BN1577" s="16">
        <v>0</v>
      </c>
      <c r="BO1577" s="16">
        <v>0</v>
      </c>
      <c r="BP1577" s="16">
        <v>0</v>
      </c>
      <c r="BQ1577" s="16">
        <v>0</v>
      </c>
      <c r="BR1577" s="16">
        <v>0</v>
      </c>
      <c r="BS1577" s="16">
        <v>0</v>
      </c>
      <c r="BT1577" s="16">
        <v>0</v>
      </c>
      <c r="BU1577" s="16">
        <v>0</v>
      </c>
      <c r="BV1577" s="16">
        <v>0</v>
      </c>
      <c r="BW1577" s="16">
        <v>0</v>
      </c>
      <c r="BX1577" s="14">
        <f t="shared" si="24"/>
        <v>651142.53</v>
      </c>
    </row>
    <row r="1578" spans="1:76" s="17" customFormat="1" x14ac:dyDescent="0.3">
      <c r="A1578" s="7" t="s">
        <v>462</v>
      </c>
      <c r="B1578" s="8" t="s">
        <v>3976</v>
      </c>
      <c r="C1578" s="21" t="s">
        <v>3977</v>
      </c>
      <c r="D1578" s="9">
        <v>36700</v>
      </c>
      <c r="E1578" s="9" t="s">
        <v>3785</v>
      </c>
      <c r="F1578" s="10" t="str">
        <f>VLOOKUP($E1578,'FP MD'!$A:$F,2,FALSE)</f>
        <v>SPP - Dist OH to UG Conversion (LUG</v>
      </c>
      <c r="G1578" s="10" t="s">
        <v>3454</v>
      </c>
      <c r="H1578" s="10" t="s">
        <v>564</v>
      </c>
      <c r="I1578" s="10" t="s">
        <v>565</v>
      </c>
      <c r="J1578" s="10" t="str">
        <f>VLOOKUP($E1578,'FP MD'!$A:$F,3,FALSE)</f>
        <v>SPP Clause</v>
      </c>
      <c r="K1578" s="10" t="str">
        <f>VLOOKUP($E1578,'FP MD'!$A:$F,4,FALSE)</f>
        <v/>
      </c>
      <c r="L1578" s="10" t="str">
        <f>VLOOKUP($E1578,'FP MD'!$A:$F,5,FALSE)</f>
        <v>SPP - LUG - Lateral Undergrounding</v>
      </c>
      <c r="M1578" s="10">
        <f>VLOOKUP($E1578,'FP MD'!$A:$F,6,FALSE)</f>
        <v>0</v>
      </c>
      <c r="N1578" s="11">
        <v>202504</v>
      </c>
      <c r="O1578" s="15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768419.05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0</v>
      </c>
      <c r="BE1578" s="16">
        <v>0</v>
      </c>
      <c r="BF1578" s="16">
        <v>0</v>
      </c>
      <c r="BG1578" s="16">
        <v>0</v>
      </c>
      <c r="BH1578" s="16">
        <v>0</v>
      </c>
      <c r="BI1578" s="16">
        <v>0</v>
      </c>
      <c r="BJ1578" s="16">
        <v>0</v>
      </c>
      <c r="BK1578" s="16">
        <v>0</v>
      </c>
      <c r="BL1578" s="16">
        <v>0</v>
      </c>
      <c r="BM1578" s="16">
        <v>0</v>
      </c>
      <c r="BN1578" s="16">
        <v>0</v>
      </c>
      <c r="BO1578" s="16">
        <v>0</v>
      </c>
      <c r="BP1578" s="16">
        <v>0</v>
      </c>
      <c r="BQ1578" s="16">
        <v>0</v>
      </c>
      <c r="BR1578" s="16">
        <v>0</v>
      </c>
      <c r="BS1578" s="16">
        <v>0</v>
      </c>
      <c r="BT1578" s="16">
        <v>0</v>
      </c>
      <c r="BU1578" s="16">
        <v>0</v>
      </c>
      <c r="BV1578" s="16">
        <v>0</v>
      </c>
      <c r="BW1578" s="16">
        <v>0</v>
      </c>
      <c r="BX1578" s="14">
        <f t="shared" si="24"/>
        <v>768419.05</v>
      </c>
    </row>
    <row r="1579" spans="1:76" s="17" customFormat="1" x14ac:dyDescent="0.3">
      <c r="A1579" s="7" t="s">
        <v>462</v>
      </c>
      <c r="B1579" s="8" t="s">
        <v>3978</v>
      </c>
      <c r="C1579" s="21" t="s">
        <v>3979</v>
      </c>
      <c r="D1579" s="9">
        <v>36700</v>
      </c>
      <c r="E1579" s="9" t="s">
        <v>3785</v>
      </c>
      <c r="F1579" s="10" t="str">
        <f>VLOOKUP($E1579,'FP MD'!$A:$F,2,FALSE)</f>
        <v>SPP - Dist OH to UG Conversion (LUG</v>
      </c>
      <c r="G1579" s="10" t="s">
        <v>3454</v>
      </c>
      <c r="H1579" s="10" t="s">
        <v>564</v>
      </c>
      <c r="I1579" s="10" t="s">
        <v>565</v>
      </c>
      <c r="J1579" s="10" t="str">
        <f>VLOOKUP($E1579,'FP MD'!$A:$F,3,FALSE)</f>
        <v>SPP Clause</v>
      </c>
      <c r="K1579" s="10" t="str">
        <f>VLOOKUP($E1579,'FP MD'!$A:$F,4,FALSE)</f>
        <v/>
      </c>
      <c r="L1579" s="10" t="str">
        <f>VLOOKUP($E1579,'FP MD'!$A:$F,5,FALSE)</f>
        <v>SPP - LUG - Lateral Undergrounding</v>
      </c>
      <c r="M1579" s="10">
        <f>VLOOKUP($E1579,'FP MD'!$A:$F,6,FALSE)</f>
        <v>0</v>
      </c>
      <c r="N1579" s="11">
        <v>202404</v>
      </c>
      <c r="O1579" s="15">
        <v>0</v>
      </c>
      <c r="P1579" s="16">
        <v>0</v>
      </c>
      <c r="Q1579" s="16">
        <v>0</v>
      </c>
      <c r="R1579" s="16">
        <v>0</v>
      </c>
      <c r="S1579" s="16">
        <v>3200948.41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0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  <c r="BI1579" s="16">
        <v>0</v>
      </c>
      <c r="BJ1579" s="16">
        <v>0</v>
      </c>
      <c r="BK1579" s="16">
        <v>0</v>
      </c>
      <c r="BL1579" s="16">
        <v>0</v>
      </c>
      <c r="BM1579" s="16">
        <v>0</v>
      </c>
      <c r="BN1579" s="16">
        <v>0</v>
      </c>
      <c r="BO1579" s="16">
        <v>0</v>
      </c>
      <c r="BP1579" s="16">
        <v>0</v>
      </c>
      <c r="BQ1579" s="16">
        <v>0</v>
      </c>
      <c r="BR1579" s="16">
        <v>0</v>
      </c>
      <c r="BS1579" s="16">
        <v>0</v>
      </c>
      <c r="BT1579" s="16">
        <v>0</v>
      </c>
      <c r="BU1579" s="16">
        <v>0</v>
      </c>
      <c r="BV1579" s="16">
        <v>0</v>
      </c>
      <c r="BW1579" s="16">
        <v>0</v>
      </c>
      <c r="BX1579" s="14">
        <f t="shared" si="24"/>
        <v>3200948.41</v>
      </c>
    </row>
    <row r="1580" spans="1:76" s="17" customFormat="1" x14ac:dyDescent="0.3">
      <c r="A1580" s="7" t="s">
        <v>462</v>
      </c>
      <c r="B1580" s="8" t="s">
        <v>3980</v>
      </c>
      <c r="C1580" s="21" t="s">
        <v>3981</v>
      </c>
      <c r="D1580" s="9">
        <v>36700</v>
      </c>
      <c r="E1580" s="9" t="s">
        <v>3785</v>
      </c>
      <c r="F1580" s="10" t="str">
        <f>VLOOKUP($E1580,'FP MD'!$A:$F,2,FALSE)</f>
        <v>SPP - Dist OH to UG Conversion (LUG</v>
      </c>
      <c r="G1580" s="10" t="s">
        <v>3454</v>
      </c>
      <c r="H1580" s="10" t="s">
        <v>564</v>
      </c>
      <c r="I1580" s="10" t="s">
        <v>565</v>
      </c>
      <c r="J1580" s="10" t="str">
        <f>VLOOKUP($E1580,'FP MD'!$A:$F,3,FALSE)</f>
        <v>SPP Clause</v>
      </c>
      <c r="K1580" s="10" t="str">
        <f>VLOOKUP($E1580,'FP MD'!$A:$F,4,FALSE)</f>
        <v/>
      </c>
      <c r="L1580" s="10" t="str">
        <f>VLOOKUP($E1580,'FP MD'!$A:$F,5,FALSE)</f>
        <v>SPP - LUG - Lateral Undergrounding</v>
      </c>
      <c r="M1580" s="10">
        <f>VLOOKUP($E1580,'FP MD'!$A:$F,6,FALSE)</f>
        <v>0</v>
      </c>
      <c r="N1580" s="11">
        <v>202411</v>
      </c>
      <c r="O1580" s="15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3897589.31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0</v>
      </c>
      <c r="BE1580" s="16">
        <v>0</v>
      </c>
      <c r="BF1580" s="16">
        <v>0</v>
      </c>
      <c r="BG1580" s="16">
        <v>0</v>
      </c>
      <c r="BH1580" s="16">
        <v>0</v>
      </c>
      <c r="BI1580" s="16">
        <v>0</v>
      </c>
      <c r="BJ1580" s="16">
        <v>0</v>
      </c>
      <c r="BK1580" s="16">
        <v>0</v>
      </c>
      <c r="BL1580" s="16">
        <v>0</v>
      </c>
      <c r="BM1580" s="16">
        <v>0</v>
      </c>
      <c r="BN1580" s="16">
        <v>0</v>
      </c>
      <c r="BO1580" s="16">
        <v>0</v>
      </c>
      <c r="BP1580" s="16">
        <v>0</v>
      </c>
      <c r="BQ1580" s="16">
        <v>0</v>
      </c>
      <c r="BR1580" s="16">
        <v>0</v>
      </c>
      <c r="BS1580" s="16">
        <v>0</v>
      </c>
      <c r="BT1580" s="16">
        <v>0</v>
      </c>
      <c r="BU1580" s="16">
        <v>0</v>
      </c>
      <c r="BV1580" s="16">
        <v>0</v>
      </c>
      <c r="BW1580" s="16">
        <v>0</v>
      </c>
      <c r="BX1580" s="14">
        <f t="shared" si="24"/>
        <v>3897589.31</v>
      </c>
    </row>
    <row r="1581" spans="1:76" s="17" customFormat="1" x14ac:dyDescent="0.3">
      <c r="A1581" s="7" t="s">
        <v>462</v>
      </c>
      <c r="B1581" s="8" t="s">
        <v>3982</v>
      </c>
      <c r="C1581" s="21" t="s">
        <v>3983</v>
      </c>
      <c r="D1581" s="9">
        <v>36700</v>
      </c>
      <c r="E1581" s="9" t="s">
        <v>3785</v>
      </c>
      <c r="F1581" s="10" t="str">
        <f>VLOOKUP($E1581,'FP MD'!$A:$F,2,FALSE)</f>
        <v>SPP - Dist OH to UG Conversion (LUG</v>
      </c>
      <c r="G1581" s="10" t="s">
        <v>3454</v>
      </c>
      <c r="H1581" s="10" t="s">
        <v>564</v>
      </c>
      <c r="I1581" s="10" t="s">
        <v>565</v>
      </c>
      <c r="J1581" s="10" t="str">
        <f>VLOOKUP($E1581,'FP MD'!$A:$F,3,FALSE)</f>
        <v>SPP Clause</v>
      </c>
      <c r="K1581" s="10" t="str">
        <f>VLOOKUP($E1581,'FP MD'!$A:$F,4,FALSE)</f>
        <v/>
      </c>
      <c r="L1581" s="10" t="str">
        <f>VLOOKUP($E1581,'FP MD'!$A:$F,5,FALSE)</f>
        <v>SPP - LUG - Lateral Undergrounding</v>
      </c>
      <c r="M1581" s="10">
        <f>VLOOKUP($E1581,'FP MD'!$A:$F,6,FALSE)</f>
        <v>0</v>
      </c>
      <c r="N1581" s="11">
        <v>202409</v>
      </c>
      <c r="O1581" s="15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188246.13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  <c r="BI1581" s="16">
        <v>0</v>
      </c>
      <c r="BJ1581" s="16">
        <v>0</v>
      </c>
      <c r="BK1581" s="16">
        <v>0</v>
      </c>
      <c r="BL1581" s="16">
        <v>0</v>
      </c>
      <c r="BM1581" s="16">
        <v>0</v>
      </c>
      <c r="BN1581" s="16">
        <v>0</v>
      </c>
      <c r="BO1581" s="16">
        <v>0</v>
      </c>
      <c r="BP1581" s="16">
        <v>0</v>
      </c>
      <c r="BQ1581" s="16">
        <v>0</v>
      </c>
      <c r="BR1581" s="16">
        <v>0</v>
      </c>
      <c r="BS1581" s="16">
        <v>0</v>
      </c>
      <c r="BT1581" s="16">
        <v>0</v>
      </c>
      <c r="BU1581" s="16">
        <v>0</v>
      </c>
      <c r="BV1581" s="16">
        <v>0</v>
      </c>
      <c r="BW1581" s="16">
        <v>0</v>
      </c>
      <c r="BX1581" s="14">
        <f t="shared" si="24"/>
        <v>188246.13</v>
      </c>
    </row>
    <row r="1582" spans="1:76" s="17" customFormat="1" x14ac:dyDescent="0.3">
      <c r="A1582" s="7" t="s">
        <v>462</v>
      </c>
      <c r="B1582" s="8" t="s">
        <v>3984</v>
      </c>
      <c r="C1582" s="21" t="s">
        <v>3985</v>
      </c>
      <c r="D1582" s="9">
        <v>36700</v>
      </c>
      <c r="E1582" s="9" t="s">
        <v>3785</v>
      </c>
      <c r="F1582" s="10" t="str">
        <f>VLOOKUP($E1582,'FP MD'!$A:$F,2,FALSE)</f>
        <v>SPP - Dist OH to UG Conversion (LUG</v>
      </c>
      <c r="G1582" s="10" t="s">
        <v>3454</v>
      </c>
      <c r="H1582" s="10" t="s">
        <v>564</v>
      </c>
      <c r="I1582" s="10" t="s">
        <v>565</v>
      </c>
      <c r="J1582" s="10" t="str">
        <f>VLOOKUP($E1582,'FP MD'!$A:$F,3,FALSE)</f>
        <v>SPP Clause</v>
      </c>
      <c r="K1582" s="10" t="str">
        <f>VLOOKUP($E1582,'FP MD'!$A:$F,4,FALSE)</f>
        <v/>
      </c>
      <c r="L1582" s="10" t="str">
        <f>VLOOKUP($E1582,'FP MD'!$A:$F,5,FALSE)</f>
        <v>SPP - LUG - Lateral Undergrounding</v>
      </c>
      <c r="M1582" s="10">
        <f>VLOOKUP($E1582,'FP MD'!$A:$F,6,FALSE)</f>
        <v>0</v>
      </c>
      <c r="N1582" s="11">
        <v>202406</v>
      </c>
      <c r="O1582" s="15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438678.01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  <c r="BI1582" s="16">
        <v>0</v>
      </c>
      <c r="BJ1582" s="16">
        <v>0</v>
      </c>
      <c r="BK1582" s="16">
        <v>0</v>
      </c>
      <c r="BL1582" s="16">
        <v>0</v>
      </c>
      <c r="BM1582" s="16">
        <v>0</v>
      </c>
      <c r="BN1582" s="16">
        <v>0</v>
      </c>
      <c r="BO1582" s="16">
        <v>0</v>
      </c>
      <c r="BP1582" s="16">
        <v>0</v>
      </c>
      <c r="BQ1582" s="16">
        <v>0</v>
      </c>
      <c r="BR1582" s="16">
        <v>0</v>
      </c>
      <c r="BS1582" s="16">
        <v>0</v>
      </c>
      <c r="BT1582" s="16">
        <v>0</v>
      </c>
      <c r="BU1582" s="16">
        <v>0</v>
      </c>
      <c r="BV1582" s="16">
        <v>0</v>
      </c>
      <c r="BW1582" s="16">
        <v>0</v>
      </c>
      <c r="BX1582" s="14">
        <f t="shared" si="24"/>
        <v>438678.01</v>
      </c>
    </row>
    <row r="1583" spans="1:76" s="17" customFormat="1" x14ac:dyDescent="0.3">
      <c r="A1583" s="7" t="s">
        <v>462</v>
      </c>
      <c r="B1583" s="8" t="s">
        <v>3986</v>
      </c>
      <c r="C1583" s="21" t="s">
        <v>3987</v>
      </c>
      <c r="D1583" s="9">
        <v>36700</v>
      </c>
      <c r="E1583" s="9" t="s">
        <v>3785</v>
      </c>
      <c r="F1583" s="10" t="str">
        <f>VLOOKUP($E1583,'FP MD'!$A:$F,2,FALSE)</f>
        <v>SPP - Dist OH to UG Conversion (LUG</v>
      </c>
      <c r="G1583" s="10" t="s">
        <v>3454</v>
      </c>
      <c r="H1583" s="10" t="s">
        <v>564</v>
      </c>
      <c r="I1583" s="10" t="s">
        <v>565</v>
      </c>
      <c r="J1583" s="10" t="str">
        <f>VLOOKUP($E1583,'FP MD'!$A:$F,3,FALSE)</f>
        <v>SPP Clause</v>
      </c>
      <c r="K1583" s="10" t="str">
        <f>VLOOKUP($E1583,'FP MD'!$A:$F,4,FALSE)</f>
        <v/>
      </c>
      <c r="L1583" s="10" t="str">
        <f>VLOOKUP($E1583,'FP MD'!$A:$F,5,FALSE)</f>
        <v>SPP - LUG - Lateral Undergrounding</v>
      </c>
      <c r="M1583" s="10">
        <f>VLOOKUP($E1583,'FP MD'!$A:$F,6,FALSE)</f>
        <v>0</v>
      </c>
      <c r="N1583" s="11">
        <v>202402</v>
      </c>
      <c r="O1583" s="15">
        <v>0</v>
      </c>
      <c r="P1583" s="16">
        <v>0</v>
      </c>
      <c r="Q1583" s="16">
        <v>515789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  <c r="BI1583" s="16">
        <v>0</v>
      </c>
      <c r="BJ1583" s="16">
        <v>0</v>
      </c>
      <c r="BK1583" s="16">
        <v>0</v>
      </c>
      <c r="BL1583" s="16">
        <v>0</v>
      </c>
      <c r="BM1583" s="16">
        <v>0</v>
      </c>
      <c r="BN1583" s="16">
        <v>0</v>
      </c>
      <c r="BO1583" s="16">
        <v>0</v>
      </c>
      <c r="BP1583" s="16">
        <v>0</v>
      </c>
      <c r="BQ1583" s="16">
        <v>0</v>
      </c>
      <c r="BR1583" s="16">
        <v>0</v>
      </c>
      <c r="BS1583" s="16">
        <v>0</v>
      </c>
      <c r="BT1583" s="16">
        <v>0</v>
      </c>
      <c r="BU1583" s="16">
        <v>0</v>
      </c>
      <c r="BV1583" s="16">
        <v>0</v>
      </c>
      <c r="BW1583" s="16">
        <v>0</v>
      </c>
      <c r="BX1583" s="14">
        <f t="shared" si="24"/>
        <v>515789</v>
      </c>
    </row>
    <row r="1584" spans="1:76" s="17" customFormat="1" x14ac:dyDescent="0.3">
      <c r="A1584" s="7" t="s">
        <v>462</v>
      </c>
      <c r="B1584" s="8" t="s">
        <v>3988</v>
      </c>
      <c r="C1584" s="21" t="s">
        <v>3989</v>
      </c>
      <c r="D1584" s="9">
        <v>36700</v>
      </c>
      <c r="E1584" s="9" t="s">
        <v>3785</v>
      </c>
      <c r="F1584" s="10" t="str">
        <f>VLOOKUP($E1584,'FP MD'!$A:$F,2,FALSE)</f>
        <v>SPP - Dist OH to UG Conversion (LUG</v>
      </c>
      <c r="G1584" s="10" t="s">
        <v>3454</v>
      </c>
      <c r="H1584" s="10" t="s">
        <v>564</v>
      </c>
      <c r="I1584" s="10" t="s">
        <v>565</v>
      </c>
      <c r="J1584" s="10" t="str">
        <f>VLOOKUP($E1584,'FP MD'!$A:$F,3,FALSE)</f>
        <v>SPP Clause</v>
      </c>
      <c r="K1584" s="10" t="str">
        <f>VLOOKUP($E1584,'FP MD'!$A:$F,4,FALSE)</f>
        <v/>
      </c>
      <c r="L1584" s="10" t="str">
        <f>VLOOKUP($E1584,'FP MD'!$A:$F,5,FALSE)</f>
        <v>SPP - LUG - Lateral Undergrounding</v>
      </c>
      <c r="M1584" s="10">
        <f>VLOOKUP($E1584,'FP MD'!$A:$F,6,FALSE)</f>
        <v>0</v>
      </c>
      <c r="N1584" s="11">
        <v>202403</v>
      </c>
      <c r="O1584" s="15">
        <v>0</v>
      </c>
      <c r="P1584" s="16">
        <v>0</v>
      </c>
      <c r="Q1584" s="16">
        <v>0</v>
      </c>
      <c r="R1584" s="16">
        <v>2404743.75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  <c r="BI1584" s="16">
        <v>0</v>
      </c>
      <c r="BJ1584" s="16">
        <v>0</v>
      </c>
      <c r="BK1584" s="16">
        <v>0</v>
      </c>
      <c r="BL1584" s="16">
        <v>0</v>
      </c>
      <c r="BM1584" s="16">
        <v>0</v>
      </c>
      <c r="BN1584" s="16">
        <v>0</v>
      </c>
      <c r="BO1584" s="16">
        <v>0</v>
      </c>
      <c r="BP1584" s="16">
        <v>0</v>
      </c>
      <c r="BQ1584" s="16">
        <v>0</v>
      </c>
      <c r="BR1584" s="16">
        <v>0</v>
      </c>
      <c r="BS1584" s="16">
        <v>0</v>
      </c>
      <c r="BT1584" s="16">
        <v>0</v>
      </c>
      <c r="BU1584" s="16">
        <v>0</v>
      </c>
      <c r="BV1584" s="16">
        <v>0</v>
      </c>
      <c r="BW1584" s="16">
        <v>0</v>
      </c>
      <c r="BX1584" s="14">
        <f t="shared" si="24"/>
        <v>2404743.75</v>
      </c>
    </row>
    <row r="1585" spans="1:76" s="17" customFormat="1" x14ac:dyDescent="0.3">
      <c r="A1585" s="7" t="s">
        <v>462</v>
      </c>
      <c r="B1585" s="8" t="s">
        <v>3990</v>
      </c>
      <c r="C1585" s="21" t="s">
        <v>3991</v>
      </c>
      <c r="D1585" s="9">
        <v>36700</v>
      </c>
      <c r="E1585" s="9" t="s">
        <v>3785</v>
      </c>
      <c r="F1585" s="10" t="str">
        <f>VLOOKUP($E1585,'FP MD'!$A:$F,2,FALSE)</f>
        <v>SPP - Dist OH to UG Conversion (LUG</v>
      </c>
      <c r="G1585" s="10" t="s">
        <v>3454</v>
      </c>
      <c r="H1585" s="10" t="s">
        <v>564</v>
      </c>
      <c r="I1585" s="10" t="s">
        <v>565</v>
      </c>
      <c r="J1585" s="10" t="str">
        <f>VLOOKUP($E1585,'FP MD'!$A:$F,3,FALSE)</f>
        <v>SPP Clause</v>
      </c>
      <c r="K1585" s="10" t="str">
        <f>VLOOKUP($E1585,'FP MD'!$A:$F,4,FALSE)</f>
        <v/>
      </c>
      <c r="L1585" s="10" t="str">
        <f>VLOOKUP($E1585,'FP MD'!$A:$F,5,FALSE)</f>
        <v>SPP - LUG - Lateral Undergrounding</v>
      </c>
      <c r="M1585" s="10">
        <f>VLOOKUP($E1585,'FP MD'!$A:$F,6,FALSE)</f>
        <v>0</v>
      </c>
      <c r="N1585" s="11">
        <v>202411</v>
      </c>
      <c r="O1585" s="15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399023.12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  <c r="BI1585" s="16">
        <v>0</v>
      </c>
      <c r="BJ1585" s="16">
        <v>0</v>
      </c>
      <c r="BK1585" s="16">
        <v>0</v>
      </c>
      <c r="BL1585" s="16">
        <v>0</v>
      </c>
      <c r="BM1585" s="16">
        <v>0</v>
      </c>
      <c r="BN1585" s="16">
        <v>0</v>
      </c>
      <c r="BO1585" s="16">
        <v>0</v>
      </c>
      <c r="BP1585" s="16">
        <v>0</v>
      </c>
      <c r="BQ1585" s="16">
        <v>0</v>
      </c>
      <c r="BR1585" s="16">
        <v>0</v>
      </c>
      <c r="BS1585" s="16">
        <v>0</v>
      </c>
      <c r="BT1585" s="16">
        <v>0</v>
      </c>
      <c r="BU1585" s="16">
        <v>0</v>
      </c>
      <c r="BV1585" s="16">
        <v>0</v>
      </c>
      <c r="BW1585" s="16">
        <v>0</v>
      </c>
      <c r="BX1585" s="14">
        <f t="shared" si="24"/>
        <v>399023.12</v>
      </c>
    </row>
    <row r="1586" spans="1:76" s="17" customFormat="1" x14ac:dyDescent="0.3">
      <c r="A1586" s="7" t="s">
        <v>462</v>
      </c>
      <c r="B1586" s="8" t="s">
        <v>3992</v>
      </c>
      <c r="C1586" s="21" t="s">
        <v>3993</v>
      </c>
      <c r="D1586" s="9">
        <v>36700</v>
      </c>
      <c r="E1586" s="9" t="s">
        <v>3785</v>
      </c>
      <c r="F1586" s="10" t="str">
        <f>VLOOKUP($E1586,'FP MD'!$A:$F,2,FALSE)</f>
        <v>SPP - Dist OH to UG Conversion (LUG</v>
      </c>
      <c r="G1586" s="10" t="s">
        <v>3454</v>
      </c>
      <c r="H1586" s="10" t="s">
        <v>564</v>
      </c>
      <c r="I1586" s="10" t="s">
        <v>565</v>
      </c>
      <c r="J1586" s="10" t="str">
        <f>VLOOKUP($E1586,'FP MD'!$A:$F,3,FALSE)</f>
        <v>SPP Clause</v>
      </c>
      <c r="K1586" s="10" t="str">
        <f>VLOOKUP($E1586,'FP MD'!$A:$F,4,FALSE)</f>
        <v/>
      </c>
      <c r="L1586" s="10" t="str">
        <f>VLOOKUP($E1586,'FP MD'!$A:$F,5,FALSE)</f>
        <v>SPP - LUG - Lateral Undergrounding</v>
      </c>
      <c r="M1586" s="10">
        <f>VLOOKUP($E1586,'FP MD'!$A:$F,6,FALSE)</f>
        <v>0</v>
      </c>
      <c r="N1586" s="11">
        <v>202409</v>
      </c>
      <c r="O1586" s="15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872985.8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0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  <c r="BI1586" s="16">
        <v>0</v>
      </c>
      <c r="BJ1586" s="16">
        <v>0</v>
      </c>
      <c r="BK1586" s="16">
        <v>0</v>
      </c>
      <c r="BL1586" s="16">
        <v>0</v>
      </c>
      <c r="BM1586" s="16">
        <v>0</v>
      </c>
      <c r="BN1586" s="16">
        <v>0</v>
      </c>
      <c r="BO1586" s="16">
        <v>0</v>
      </c>
      <c r="BP1586" s="16">
        <v>0</v>
      </c>
      <c r="BQ1586" s="16">
        <v>0</v>
      </c>
      <c r="BR1586" s="16">
        <v>0</v>
      </c>
      <c r="BS1586" s="16">
        <v>0</v>
      </c>
      <c r="BT1586" s="16">
        <v>0</v>
      </c>
      <c r="BU1586" s="16">
        <v>0</v>
      </c>
      <c r="BV1586" s="16">
        <v>0</v>
      </c>
      <c r="BW1586" s="16">
        <v>0</v>
      </c>
      <c r="BX1586" s="14">
        <f t="shared" si="24"/>
        <v>872985.8</v>
      </c>
    </row>
    <row r="1587" spans="1:76" s="17" customFormat="1" x14ac:dyDescent="0.3">
      <c r="A1587" s="7" t="s">
        <v>462</v>
      </c>
      <c r="B1587" s="8" t="s">
        <v>3994</v>
      </c>
      <c r="C1587" s="21" t="s">
        <v>3995</v>
      </c>
      <c r="D1587" s="9">
        <v>36700</v>
      </c>
      <c r="E1587" s="9" t="s">
        <v>3785</v>
      </c>
      <c r="F1587" s="10" t="str">
        <f>VLOOKUP($E1587,'FP MD'!$A:$F,2,FALSE)</f>
        <v>SPP - Dist OH to UG Conversion (LUG</v>
      </c>
      <c r="G1587" s="10" t="s">
        <v>3454</v>
      </c>
      <c r="H1587" s="10" t="s">
        <v>564</v>
      </c>
      <c r="I1587" s="10" t="s">
        <v>565</v>
      </c>
      <c r="J1587" s="10" t="str">
        <f>VLOOKUP($E1587,'FP MD'!$A:$F,3,FALSE)</f>
        <v>SPP Clause</v>
      </c>
      <c r="K1587" s="10" t="str">
        <f>VLOOKUP($E1587,'FP MD'!$A:$F,4,FALSE)</f>
        <v/>
      </c>
      <c r="L1587" s="10" t="str">
        <f>VLOOKUP($E1587,'FP MD'!$A:$F,5,FALSE)</f>
        <v>SPP - LUG - Lateral Undergrounding</v>
      </c>
      <c r="M1587" s="10">
        <f>VLOOKUP($E1587,'FP MD'!$A:$F,6,FALSE)</f>
        <v>0</v>
      </c>
      <c r="N1587" s="11">
        <v>202403</v>
      </c>
      <c r="O1587" s="15">
        <v>0</v>
      </c>
      <c r="P1587" s="16">
        <v>0</v>
      </c>
      <c r="Q1587" s="16">
        <v>0</v>
      </c>
      <c r="R1587" s="16">
        <v>3132804.75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0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  <c r="BI1587" s="16">
        <v>0</v>
      </c>
      <c r="BJ1587" s="16">
        <v>0</v>
      </c>
      <c r="BK1587" s="16">
        <v>0</v>
      </c>
      <c r="BL1587" s="16">
        <v>0</v>
      </c>
      <c r="BM1587" s="16">
        <v>0</v>
      </c>
      <c r="BN1587" s="16">
        <v>0</v>
      </c>
      <c r="BO1587" s="16">
        <v>0</v>
      </c>
      <c r="BP1587" s="16">
        <v>0</v>
      </c>
      <c r="BQ1587" s="16">
        <v>0</v>
      </c>
      <c r="BR1587" s="16">
        <v>0</v>
      </c>
      <c r="BS1587" s="16">
        <v>0</v>
      </c>
      <c r="BT1587" s="16">
        <v>0</v>
      </c>
      <c r="BU1587" s="16">
        <v>0</v>
      </c>
      <c r="BV1587" s="16">
        <v>0</v>
      </c>
      <c r="BW1587" s="16">
        <v>0</v>
      </c>
      <c r="BX1587" s="14">
        <f t="shared" si="24"/>
        <v>3132804.75</v>
      </c>
    </row>
    <row r="1588" spans="1:76" s="17" customFormat="1" x14ac:dyDescent="0.3">
      <c r="A1588" s="7" t="s">
        <v>462</v>
      </c>
      <c r="B1588" s="8" t="s">
        <v>3996</v>
      </c>
      <c r="C1588" s="21" t="s">
        <v>3997</v>
      </c>
      <c r="D1588" s="9">
        <v>36700</v>
      </c>
      <c r="E1588" s="9" t="s">
        <v>3785</v>
      </c>
      <c r="F1588" s="10" t="str">
        <f>VLOOKUP($E1588,'FP MD'!$A:$F,2,FALSE)</f>
        <v>SPP - Dist OH to UG Conversion (LUG</v>
      </c>
      <c r="G1588" s="10" t="s">
        <v>3454</v>
      </c>
      <c r="H1588" s="10" t="s">
        <v>564</v>
      </c>
      <c r="I1588" s="10" t="s">
        <v>565</v>
      </c>
      <c r="J1588" s="10" t="str">
        <f>VLOOKUP($E1588,'FP MD'!$A:$F,3,FALSE)</f>
        <v>SPP Clause</v>
      </c>
      <c r="K1588" s="10" t="str">
        <f>VLOOKUP($E1588,'FP MD'!$A:$F,4,FALSE)</f>
        <v/>
      </c>
      <c r="L1588" s="10" t="str">
        <f>VLOOKUP($E1588,'FP MD'!$A:$F,5,FALSE)</f>
        <v>SPP - LUG - Lateral Undergrounding</v>
      </c>
      <c r="M1588" s="10">
        <f>VLOOKUP($E1588,'FP MD'!$A:$F,6,FALSE)</f>
        <v>0</v>
      </c>
      <c r="N1588" s="11" t="s">
        <v>97</v>
      </c>
      <c r="O1588" s="15">
        <v>0</v>
      </c>
      <c r="P1588" s="16">
        <v>3807587.2800000003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  <c r="BI1588" s="16">
        <v>0</v>
      </c>
      <c r="BJ1588" s="16">
        <v>0</v>
      </c>
      <c r="BK1588" s="16">
        <v>0</v>
      </c>
      <c r="BL1588" s="16">
        <v>0</v>
      </c>
      <c r="BM1588" s="16">
        <v>0</v>
      </c>
      <c r="BN1588" s="16">
        <v>0</v>
      </c>
      <c r="BO1588" s="16">
        <v>0</v>
      </c>
      <c r="BP1588" s="16">
        <v>0</v>
      </c>
      <c r="BQ1588" s="16">
        <v>0</v>
      </c>
      <c r="BR1588" s="16">
        <v>0</v>
      </c>
      <c r="BS1588" s="16">
        <v>0</v>
      </c>
      <c r="BT1588" s="16">
        <v>0</v>
      </c>
      <c r="BU1588" s="16">
        <v>0</v>
      </c>
      <c r="BV1588" s="16">
        <v>0</v>
      </c>
      <c r="BW1588" s="16">
        <v>0</v>
      </c>
      <c r="BX1588" s="14">
        <f t="shared" si="24"/>
        <v>3807587.2800000003</v>
      </c>
    </row>
    <row r="1589" spans="1:76" s="17" customFormat="1" x14ac:dyDescent="0.3">
      <c r="A1589" s="7" t="s">
        <v>462</v>
      </c>
      <c r="B1589" s="8" t="s">
        <v>3998</v>
      </c>
      <c r="C1589" s="21" t="s">
        <v>3999</v>
      </c>
      <c r="D1589" s="9">
        <v>36700</v>
      </c>
      <c r="E1589" s="9" t="s">
        <v>3785</v>
      </c>
      <c r="F1589" s="10" t="str">
        <f>VLOOKUP($E1589,'FP MD'!$A:$F,2,FALSE)</f>
        <v>SPP - Dist OH to UG Conversion (LUG</v>
      </c>
      <c r="G1589" s="10" t="s">
        <v>3454</v>
      </c>
      <c r="H1589" s="10" t="s">
        <v>564</v>
      </c>
      <c r="I1589" s="10" t="s">
        <v>565</v>
      </c>
      <c r="J1589" s="10" t="str">
        <f>VLOOKUP($E1589,'FP MD'!$A:$F,3,FALSE)</f>
        <v>SPP Clause</v>
      </c>
      <c r="K1589" s="10" t="str">
        <f>VLOOKUP($E1589,'FP MD'!$A:$F,4,FALSE)</f>
        <v/>
      </c>
      <c r="L1589" s="10" t="str">
        <f>VLOOKUP($E1589,'FP MD'!$A:$F,5,FALSE)</f>
        <v>SPP - LUG - Lateral Undergrounding</v>
      </c>
      <c r="M1589" s="10">
        <f>VLOOKUP($E1589,'FP MD'!$A:$F,6,FALSE)</f>
        <v>0</v>
      </c>
      <c r="N1589" s="11">
        <v>202504</v>
      </c>
      <c r="O1589" s="15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2531641.54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  <c r="BI1589" s="16">
        <v>0</v>
      </c>
      <c r="BJ1589" s="16">
        <v>0</v>
      </c>
      <c r="BK1589" s="16">
        <v>0</v>
      </c>
      <c r="BL1589" s="16">
        <v>0</v>
      </c>
      <c r="BM1589" s="16">
        <v>0</v>
      </c>
      <c r="BN1589" s="16">
        <v>0</v>
      </c>
      <c r="BO1589" s="16">
        <v>0</v>
      </c>
      <c r="BP1589" s="16">
        <v>0</v>
      </c>
      <c r="BQ1589" s="16">
        <v>0</v>
      </c>
      <c r="BR1589" s="16">
        <v>0</v>
      </c>
      <c r="BS1589" s="16">
        <v>0</v>
      </c>
      <c r="BT1589" s="16">
        <v>0</v>
      </c>
      <c r="BU1589" s="16">
        <v>0</v>
      </c>
      <c r="BV1589" s="16">
        <v>0</v>
      </c>
      <c r="BW1589" s="16">
        <v>0</v>
      </c>
      <c r="BX1589" s="14">
        <f t="shared" si="24"/>
        <v>2531641.54</v>
      </c>
    </row>
    <row r="1590" spans="1:76" s="17" customFormat="1" x14ac:dyDescent="0.3">
      <c r="A1590" s="7" t="s">
        <v>462</v>
      </c>
      <c r="B1590" s="8" t="s">
        <v>4000</v>
      </c>
      <c r="C1590" s="21" t="s">
        <v>4001</v>
      </c>
      <c r="D1590" s="9">
        <v>36700</v>
      </c>
      <c r="E1590" s="9" t="s">
        <v>3785</v>
      </c>
      <c r="F1590" s="10" t="str">
        <f>VLOOKUP($E1590,'FP MD'!$A:$F,2,FALSE)</f>
        <v>SPP - Dist OH to UG Conversion (LUG</v>
      </c>
      <c r="G1590" s="10" t="s">
        <v>3454</v>
      </c>
      <c r="H1590" s="10" t="s">
        <v>564</v>
      </c>
      <c r="I1590" s="10" t="s">
        <v>565</v>
      </c>
      <c r="J1590" s="10" t="str">
        <f>VLOOKUP($E1590,'FP MD'!$A:$F,3,FALSE)</f>
        <v>SPP Clause</v>
      </c>
      <c r="K1590" s="10" t="str">
        <f>VLOOKUP($E1590,'FP MD'!$A:$F,4,FALSE)</f>
        <v/>
      </c>
      <c r="L1590" s="10" t="str">
        <f>VLOOKUP($E1590,'FP MD'!$A:$F,5,FALSE)</f>
        <v>SPP - LUG - Lateral Undergrounding</v>
      </c>
      <c r="M1590" s="10">
        <f>VLOOKUP($E1590,'FP MD'!$A:$F,6,FALSE)</f>
        <v>0</v>
      </c>
      <c r="N1590" s="11">
        <v>202403</v>
      </c>
      <c r="O1590" s="15">
        <v>0</v>
      </c>
      <c r="P1590" s="16">
        <v>0</v>
      </c>
      <c r="Q1590" s="16">
        <v>0</v>
      </c>
      <c r="R1590" s="16">
        <v>1537546.8900000001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  <c r="BI1590" s="16">
        <v>0</v>
      </c>
      <c r="BJ1590" s="16">
        <v>0</v>
      </c>
      <c r="BK1590" s="16">
        <v>0</v>
      </c>
      <c r="BL1590" s="16">
        <v>0</v>
      </c>
      <c r="BM1590" s="16">
        <v>0</v>
      </c>
      <c r="BN1590" s="16">
        <v>0</v>
      </c>
      <c r="BO1590" s="16">
        <v>0</v>
      </c>
      <c r="BP1590" s="16">
        <v>0</v>
      </c>
      <c r="BQ1590" s="16">
        <v>0</v>
      </c>
      <c r="BR1590" s="16">
        <v>0</v>
      </c>
      <c r="BS1590" s="16">
        <v>0</v>
      </c>
      <c r="BT1590" s="16">
        <v>0</v>
      </c>
      <c r="BU1590" s="16">
        <v>0</v>
      </c>
      <c r="BV1590" s="16">
        <v>0</v>
      </c>
      <c r="BW1590" s="16">
        <v>0</v>
      </c>
      <c r="BX1590" s="14">
        <f t="shared" si="24"/>
        <v>1537546.8900000001</v>
      </c>
    </row>
    <row r="1591" spans="1:76" s="17" customFormat="1" x14ac:dyDescent="0.3">
      <c r="A1591" s="7" t="s">
        <v>462</v>
      </c>
      <c r="B1591" s="8" t="s">
        <v>4002</v>
      </c>
      <c r="C1591" s="21" t="s">
        <v>4003</v>
      </c>
      <c r="D1591" s="9">
        <v>36700</v>
      </c>
      <c r="E1591" s="9" t="s">
        <v>3785</v>
      </c>
      <c r="F1591" s="10" t="str">
        <f>VLOOKUP($E1591,'FP MD'!$A:$F,2,FALSE)</f>
        <v>SPP - Dist OH to UG Conversion (LUG</v>
      </c>
      <c r="G1591" s="10" t="s">
        <v>3454</v>
      </c>
      <c r="H1591" s="10" t="s">
        <v>564</v>
      </c>
      <c r="I1591" s="10" t="s">
        <v>565</v>
      </c>
      <c r="J1591" s="10" t="str">
        <f>VLOOKUP($E1591,'FP MD'!$A:$F,3,FALSE)</f>
        <v>SPP Clause</v>
      </c>
      <c r="K1591" s="10" t="str">
        <f>VLOOKUP($E1591,'FP MD'!$A:$F,4,FALSE)</f>
        <v/>
      </c>
      <c r="L1591" s="10" t="str">
        <f>VLOOKUP($E1591,'FP MD'!$A:$F,5,FALSE)</f>
        <v>SPP - LUG - Lateral Undergrounding</v>
      </c>
      <c r="M1591" s="10">
        <f>VLOOKUP($E1591,'FP MD'!$A:$F,6,FALSE)</f>
        <v>0</v>
      </c>
      <c r="N1591" s="11">
        <v>202408</v>
      </c>
      <c r="O1591" s="15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2916184.96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0</v>
      </c>
      <c r="AU1591" s="16">
        <v>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  <c r="BI1591" s="16">
        <v>0</v>
      </c>
      <c r="BJ1591" s="16">
        <v>0</v>
      </c>
      <c r="BK1591" s="16">
        <v>0</v>
      </c>
      <c r="BL1591" s="16">
        <v>0</v>
      </c>
      <c r="BM1591" s="16">
        <v>0</v>
      </c>
      <c r="BN1591" s="16">
        <v>0</v>
      </c>
      <c r="BO1591" s="16">
        <v>0</v>
      </c>
      <c r="BP1591" s="16">
        <v>0</v>
      </c>
      <c r="BQ1591" s="16">
        <v>0</v>
      </c>
      <c r="BR1591" s="16">
        <v>0</v>
      </c>
      <c r="BS1591" s="16">
        <v>0</v>
      </c>
      <c r="BT1591" s="16">
        <v>0</v>
      </c>
      <c r="BU1591" s="16">
        <v>0</v>
      </c>
      <c r="BV1591" s="16">
        <v>0</v>
      </c>
      <c r="BW1591" s="16">
        <v>0</v>
      </c>
      <c r="BX1591" s="14">
        <f t="shared" si="24"/>
        <v>2916184.96</v>
      </c>
    </row>
    <row r="1592" spans="1:76" s="17" customFormat="1" x14ac:dyDescent="0.3">
      <c r="A1592" s="7" t="s">
        <v>462</v>
      </c>
      <c r="B1592" s="8" t="s">
        <v>4004</v>
      </c>
      <c r="C1592" s="21" t="s">
        <v>4005</v>
      </c>
      <c r="D1592" s="9">
        <v>36700</v>
      </c>
      <c r="E1592" s="9" t="s">
        <v>3785</v>
      </c>
      <c r="F1592" s="10" t="str">
        <f>VLOOKUP($E1592,'FP MD'!$A:$F,2,FALSE)</f>
        <v>SPP - Dist OH to UG Conversion (LUG</v>
      </c>
      <c r="G1592" s="10" t="s">
        <v>3454</v>
      </c>
      <c r="H1592" s="10" t="s">
        <v>564</v>
      </c>
      <c r="I1592" s="10" t="s">
        <v>565</v>
      </c>
      <c r="J1592" s="10" t="str">
        <f>VLOOKUP($E1592,'FP MD'!$A:$F,3,FALSE)</f>
        <v>SPP Clause</v>
      </c>
      <c r="K1592" s="10" t="str">
        <f>VLOOKUP($E1592,'FP MD'!$A:$F,4,FALSE)</f>
        <v/>
      </c>
      <c r="L1592" s="10" t="str">
        <f>VLOOKUP($E1592,'FP MD'!$A:$F,5,FALSE)</f>
        <v>SPP - LUG - Lateral Undergrounding</v>
      </c>
      <c r="M1592" s="10">
        <f>VLOOKUP($E1592,'FP MD'!$A:$F,6,FALSE)</f>
        <v>0</v>
      </c>
      <c r="N1592" s="11">
        <v>202503</v>
      </c>
      <c r="O1592" s="15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943165.39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  <c r="BI1592" s="16">
        <v>0</v>
      </c>
      <c r="BJ1592" s="16">
        <v>0</v>
      </c>
      <c r="BK1592" s="16">
        <v>0</v>
      </c>
      <c r="BL1592" s="16">
        <v>0</v>
      </c>
      <c r="BM1592" s="16">
        <v>0</v>
      </c>
      <c r="BN1592" s="16">
        <v>0</v>
      </c>
      <c r="BO1592" s="16">
        <v>0</v>
      </c>
      <c r="BP1592" s="16">
        <v>0</v>
      </c>
      <c r="BQ1592" s="16">
        <v>0</v>
      </c>
      <c r="BR1592" s="16">
        <v>0</v>
      </c>
      <c r="BS1592" s="16">
        <v>0</v>
      </c>
      <c r="BT1592" s="16">
        <v>0</v>
      </c>
      <c r="BU1592" s="16">
        <v>0</v>
      </c>
      <c r="BV1592" s="16">
        <v>0</v>
      </c>
      <c r="BW1592" s="16">
        <v>0</v>
      </c>
      <c r="BX1592" s="14">
        <f t="shared" si="24"/>
        <v>943165.39</v>
      </c>
    </row>
    <row r="1593" spans="1:76" s="17" customFormat="1" x14ac:dyDescent="0.3">
      <c r="A1593" s="7" t="s">
        <v>462</v>
      </c>
      <c r="B1593" s="8" t="s">
        <v>4006</v>
      </c>
      <c r="C1593" s="21" t="s">
        <v>4007</v>
      </c>
      <c r="D1593" s="9">
        <v>36700</v>
      </c>
      <c r="E1593" s="9" t="s">
        <v>3785</v>
      </c>
      <c r="F1593" s="10" t="str">
        <f>VLOOKUP($E1593,'FP MD'!$A:$F,2,FALSE)</f>
        <v>SPP - Dist OH to UG Conversion (LUG</v>
      </c>
      <c r="G1593" s="10" t="s">
        <v>3454</v>
      </c>
      <c r="H1593" s="10" t="s">
        <v>564</v>
      </c>
      <c r="I1593" s="10" t="s">
        <v>565</v>
      </c>
      <c r="J1593" s="10" t="str">
        <f>VLOOKUP($E1593,'FP MD'!$A:$F,3,FALSE)</f>
        <v>SPP Clause</v>
      </c>
      <c r="K1593" s="10" t="str">
        <f>VLOOKUP($E1593,'FP MD'!$A:$F,4,FALSE)</f>
        <v/>
      </c>
      <c r="L1593" s="10" t="str">
        <f>VLOOKUP($E1593,'FP MD'!$A:$F,5,FALSE)</f>
        <v>SPP - LUG - Lateral Undergrounding</v>
      </c>
      <c r="M1593" s="10">
        <f>VLOOKUP($E1593,'FP MD'!$A:$F,6,FALSE)</f>
        <v>0</v>
      </c>
      <c r="N1593" s="11">
        <v>202402</v>
      </c>
      <c r="O1593" s="15">
        <v>0</v>
      </c>
      <c r="P1593" s="16">
        <v>0</v>
      </c>
      <c r="Q1593" s="16">
        <v>776974.47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0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16">
        <v>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  <c r="BI1593" s="16">
        <v>0</v>
      </c>
      <c r="BJ1593" s="16">
        <v>0</v>
      </c>
      <c r="BK1593" s="16">
        <v>0</v>
      </c>
      <c r="BL1593" s="16">
        <v>0</v>
      </c>
      <c r="BM1593" s="16">
        <v>0</v>
      </c>
      <c r="BN1593" s="16">
        <v>0</v>
      </c>
      <c r="BO1593" s="16">
        <v>0</v>
      </c>
      <c r="BP1593" s="16">
        <v>0</v>
      </c>
      <c r="BQ1593" s="16">
        <v>0</v>
      </c>
      <c r="BR1593" s="16">
        <v>0</v>
      </c>
      <c r="BS1593" s="16">
        <v>0</v>
      </c>
      <c r="BT1593" s="16">
        <v>0</v>
      </c>
      <c r="BU1593" s="16">
        <v>0</v>
      </c>
      <c r="BV1593" s="16">
        <v>0</v>
      </c>
      <c r="BW1593" s="16">
        <v>0</v>
      </c>
      <c r="BX1593" s="14">
        <f t="shared" si="24"/>
        <v>776974.47</v>
      </c>
    </row>
    <row r="1594" spans="1:76" s="17" customFormat="1" x14ac:dyDescent="0.3">
      <c r="A1594" s="7" t="s">
        <v>462</v>
      </c>
      <c r="B1594" s="8" t="s">
        <v>4008</v>
      </c>
      <c r="C1594" s="21" t="s">
        <v>4009</v>
      </c>
      <c r="D1594" s="9">
        <v>36700</v>
      </c>
      <c r="E1594" s="9" t="s">
        <v>3785</v>
      </c>
      <c r="F1594" s="10" t="str">
        <f>VLOOKUP($E1594,'FP MD'!$A:$F,2,FALSE)</f>
        <v>SPP - Dist OH to UG Conversion (LUG</v>
      </c>
      <c r="G1594" s="10" t="s">
        <v>3454</v>
      </c>
      <c r="H1594" s="10" t="s">
        <v>564</v>
      </c>
      <c r="I1594" s="10" t="s">
        <v>565</v>
      </c>
      <c r="J1594" s="10" t="str">
        <f>VLOOKUP($E1594,'FP MD'!$A:$F,3,FALSE)</f>
        <v>SPP Clause</v>
      </c>
      <c r="K1594" s="10" t="str">
        <f>VLOOKUP($E1594,'FP MD'!$A:$F,4,FALSE)</f>
        <v/>
      </c>
      <c r="L1594" s="10" t="str">
        <f>VLOOKUP($E1594,'FP MD'!$A:$F,5,FALSE)</f>
        <v>SPP - LUG - Lateral Undergrounding</v>
      </c>
      <c r="M1594" s="10">
        <f>VLOOKUP($E1594,'FP MD'!$A:$F,6,FALSE)</f>
        <v>0</v>
      </c>
      <c r="N1594" s="11">
        <v>202412</v>
      </c>
      <c r="O1594" s="15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1736164.13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  <c r="BI1594" s="16">
        <v>0</v>
      </c>
      <c r="BJ1594" s="16">
        <v>0</v>
      </c>
      <c r="BK1594" s="16">
        <v>0</v>
      </c>
      <c r="BL1594" s="16">
        <v>0</v>
      </c>
      <c r="BM1594" s="16">
        <v>0</v>
      </c>
      <c r="BN1594" s="16">
        <v>0</v>
      </c>
      <c r="BO1594" s="16">
        <v>0</v>
      </c>
      <c r="BP1594" s="16">
        <v>0</v>
      </c>
      <c r="BQ1594" s="16">
        <v>0</v>
      </c>
      <c r="BR1594" s="16">
        <v>0</v>
      </c>
      <c r="BS1594" s="16">
        <v>0</v>
      </c>
      <c r="BT1594" s="16">
        <v>0</v>
      </c>
      <c r="BU1594" s="16">
        <v>0</v>
      </c>
      <c r="BV1594" s="16">
        <v>0</v>
      </c>
      <c r="BW1594" s="16">
        <v>0</v>
      </c>
      <c r="BX1594" s="14">
        <f t="shared" si="24"/>
        <v>1736164.13</v>
      </c>
    </row>
    <row r="1595" spans="1:76" s="17" customFormat="1" x14ac:dyDescent="0.3">
      <c r="A1595" s="7" t="s">
        <v>462</v>
      </c>
      <c r="B1595" s="8" t="s">
        <v>4010</v>
      </c>
      <c r="C1595" s="21" t="s">
        <v>4011</v>
      </c>
      <c r="D1595" s="9">
        <v>36700</v>
      </c>
      <c r="E1595" s="9" t="s">
        <v>3785</v>
      </c>
      <c r="F1595" s="10" t="str">
        <f>VLOOKUP($E1595,'FP MD'!$A:$F,2,FALSE)</f>
        <v>SPP - Dist OH to UG Conversion (LUG</v>
      </c>
      <c r="G1595" s="10" t="s">
        <v>3454</v>
      </c>
      <c r="H1595" s="10" t="s">
        <v>564</v>
      </c>
      <c r="I1595" s="10" t="s">
        <v>565</v>
      </c>
      <c r="J1595" s="10" t="str">
        <f>VLOOKUP($E1595,'FP MD'!$A:$F,3,FALSE)</f>
        <v>SPP Clause</v>
      </c>
      <c r="K1595" s="10" t="str">
        <f>VLOOKUP($E1595,'FP MD'!$A:$F,4,FALSE)</f>
        <v/>
      </c>
      <c r="L1595" s="10" t="str">
        <f>VLOOKUP($E1595,'FP MD'!$A:$F,5,FALSE)</f>
        <v>SPP - LUG - Lateral Undergrounding</v>
      </c>
      <c r="M1595" s="10">
        <f>VLOOKUP($E1595,'FP MD'!$A:$F,6,FALSE)</f>
        <v>0</v>
      </c>
      <c r="N1595" s="11">
        <v>202407</v>
      </c>
      <c r="O1595" s="15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1331800.99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  <c r="BI1595" s="16">
        <v>0</v>
      </c>
      <c r="BJ1595" s="16">
        <v>0</v>
      </c>
      <c r="BK1595" s="16">
        <v>0</v>
      </c>
      <c r="BL1595" s="16">
        <v>0</v>
      </c>
      <c r="BM1595" s="16">
        <v>0</v>
      </c>
      <c r="BN1595" s="16">
        <v>0</v>
      </c>
      <c r="BO1595" s="16">
        <v>0</v>
      </c>
      <c r="BP1595" s="16">
        <v>0</v>
      </c>
      <c r="BQ1595" s="16">
        <v>0</v>
      </c>
      <c r="BR1595" s="16">
        <v>0</v>
      </c>
      <c r="BS1595" s="16">
        <v>0</v>
      </c>
      <c r="BT1595" s="16">
        <v>0</v>
      </c>
      <c r="BU1595" s="16">
        <v>0</v>
      </c>
      <c r="BV1595" s="16">
        <v>0</v>
      </c>
      <c r="BW1595" s="16">
        <v>0</v>
      </c>
      <c r="BX1595" s="14">
        <f t="shared" si="24"/>
        <v>1331800.99</v>
      </c>
    </row>
    <row r="1596" spans="1:76" s="17" customFormat="1" x14ac:dyDescent="0.3">
      <c r="A1596" s="7" t="s">
        <v>462</v>
      </c>
      <c r="B1596" s="8" t="s">
        <v>4012</v>
      </c>
      <c r="C1596" s="21" t="s">
        <v>4013</v>
      </c>
      <c r="D1596" s="9">
        <v>36700</v>
      </c>
      <c r="E1596" s="9" t="s">
        <v>3785</v>
      </c>
      <c r="F1596" s="10" t="str">
        <f>VLOOKUP($E1596,'FP MD'!$A:$F,2,FALSE)</f>
        <v>SPP - Dist OH to UG Conversion (LUG</v>
      </c>
      <c r="G1596" s="10" t="s">
        <v>3454</v>
      </c>
      <c r="H1596" s="10" t="s">
        <v>564</v>
      </c>
      <c r="I1596" s="10" t="s">
        <v>565</v>
      </c>
      <c r="J1596" s="10" t="str">
        <f>VLOOKUP($E1596,'FP MD'!$A:$F,3,FALSE)</f>
        <v>SPP Clause</v>
      </c>
      <c r="K1596" s="10" t="str">
        <f>VLOOKUP($E1596,'FP MD'!$A:$F,4,FALSE)</f>
        <v/>
      </c>
      <c r="L1596" s="10" t="str">
        <f>VLOOKUP($E1596,'FP MD'!$A:$F,5,FALSE)</f>
        <v>SPP - LUG - Lateral Undergrounding</v>
      </c>
      <c r="M1596" s="10">
        <f>VLOOKUP($E1596,'FP MD'!$A:$F,6,FALSE)</f>
        <v>0</v>
      </c>
      <c r="N1596" s="11">
        <v>202402</v>
      </c>
      <c r="O1596" s="15">
        <v>0</v>
      </c>
      <c r="P1596" s="16">
        <v>0</v>
      </c>
      <c r="Q1596" s="16">
        <v>0.01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0</v>
      </c>
      <c r="BF1596" s="16">
        <v>0</v>
      </c>
      <c r="BG1596" s="16">
        <v>0</v>
      </c>
      <c r="BH1596" s="16">
        <v>0</v>
      </c>
      <c r="BI1596" s="16">
        <v>0</v>
      </c>
      <c r="BJ1596" s="16">
        <v>0</v>
      </c>
      <c r="BK1596" s="16">
        <v>0</v>
      </c>
      <c r="BL1596" s="16">
        <v>0</v>
      </c>
      <c r="BM1596" s="16">
        <v>0</v>
      </c>
      <c r="BN1596" s="16">
        <v>0</v>
      </c>
      <c r="BO1596" s="16">
        <v>0</v>
      </c>
      <c r="BP1596" s="16">
        <v>0</v>
      </c>
      <c r="BQ1596" s="16">
        <v>0</v>
      </c>
      <c r="BR1596" s="16">
        <v>0</v>
      </c>
      <c r="BS1596" s="16">
        <v>0</v>
      </c>
      <c r="BT1596" s="16">
        <v>0</v>
      </c>
      <c r="BU1596" s="16">
        <v>0</v>
      </c>
      <c r="BV1596" s="16">
        <v>0</v>
      </c>
      <c r="BW1596" s="16">
        <v>0</v>
      </c>
      <c r="BX1596" s="14">
        <f t="shared" si="24"/>
        <v>0.01</v>
      </c>
    </row>
    <row r="1597" spans="1:76" s="17" customFormat="1" x14ac:dyDescent="0.3">
      <c r="A1597" s="7" t="s">
        <v>462</v>
      </c>
      <c r="B1597" s="8" t="s">
        <v>4014</v>
      </c>
      <c r="C1597" s="21" t="s">
        <v>4015</v>
      </c>
      <c r="D1597" s="9">
        <v>36700</v>
      </c>
      <c r="E1597" s="9" t="s">
        <v>3785</v>
      </c>
      <c r="F1597" s="10" t="str">
        <f>VLOOKUP($E1597,'FP MD'!$A:$F,2,FALSE)</f>
        <v>SPP - Dist OH to UG Conversion (LUG</v>
      </c>
      <c r="G1597" s="10" t="s">
        <v>3454</v>
      </c>
      <c r="H1597" s="10" t="s">
        <v>564</v>
      </c>
      <c r="I1597" s="10" t="s">
        <v>565</v>
      </c>
      <c r="J1597" s="10" t="str">
        <f>VLOOKUP($E1597,'FP MD'!$A:$F,3,FALSE)</f>
        <v>SPP Clause</v>
      </c>
      <c r="K1597" s="10" t="str">
        <f>VLOOKUP($E1597,'FP MD'!$A:$F,4,FALSE)</f>
        <v/>
      </c>
      <c r="L1597" s="10" t="str">
        <f>VLOOKUP($E1597,'FP MD'!$A:$F,5,FALSE)</f>
        <v>SPP - LUG - Lateral Undergrounding</v>
      </c>
      <c r="M1597" s="10">
        <f>VLOOKUP($E1597,'FP MD'!$A:$F,6,FALSE)</f>
        <v>0</v>
      </c>
      <c r="N1597" s="11">
        <v>202503</v>
      </c>
      <c r="O1597" s="15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84745.86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0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  <c r="BI1597" s="16">
        <v>0</v>
      </c>
      <c r="BJ1597" s="16">
        <v>0</v>
      </c>
      <c r="BK1597" s="16">
        <v>0</v>
      </c>
      <c r="BL1597" s="16">
        <v>0</v>
      </c>
      <c r="BM1597" s="16">
        <v>0</v>
      </c>
      <c r="BN1597" s="16">
        <v>0</v>
      </c>
      <c r="BO1597" s="16">
        <v>0</v>
      </c>
      <c r="BP1597" s="16">
        <v>0</v>
      </c>
      <c r="BQ1597" s="16">
        <v>0</v>
      </c>
      <c r="BR1597" s="16">
        <v>0</v>
      </c>
      <c r="BS1597" s="16">
        <v>0</v>
      </c>
      <c r="BT1597" s="16">
        <v>0</v>
      </c>
      <c r="BU1597" s="16">
        <v>0</v>
      </c>
      <c r="BV1597" s="16">
        <v>0</v>
      </c>
      <c r="BW1597" s="16">
        <v>0</v>
      </c>
      <c r="BX1597" s="14">
        <f t="shared" si="24"/>
        <v>84745.86</v>
      </c>
    </row>
    <row r="1598" spans="1:76" s="17" customFormat="1" x14ac:dyDescent="0.3">
      <c r="A1598" s="7" t="s">
        <v>462</v>
      </c>
      <c r="B1598" s="8" t="s">
        <v>4016</v>
      </c>
      <c r="C1598" s="21" t="s">
        <v>4017</v>
      </c>
      <c r="D1598" s="9">
        <v>36700</v>
      </c>
      <c r="E1598" s="9" t="s">
        <v>3785</v>
      </c>
      <c r="F1598" s="10" t="str">
        <f>VLOOKUP($E1598,'FP MD'!$A:$F,2,FALSE)</f>
        <v>SPP - Dist OH to UG Conversion (LUG</v>
      </c>
      <c r="G1598" s="10" t="s">
        <v>3454</v>
      </c>
      <c r="H1598" s="10" t="s">
        <v>564</v>
      </c>
      <c r="I1598" s="10" t="s">
        <v>565</v>
      </c>
      <c r="J1598" s="10" t="str">
        <f>VLOOKUP($E1598,'FP MD'!$A:$F,3,FALSE)</f>
        <v>SPP Clause</v>
      </c>
      <c r="K1598" s="10" t="str">
        <f>VLOOKUP($E1598,'FP MD'!$A:$F,4,FALSE)</f>
        <v/>
      </c>
      <c r="L1598" s="10" t="str">
        <f>VLOOKUP($E1598,'FP MD'!$A:$F,5,FALSE)</f>
        <v>SPP - LUG - Lateral Undergrounding</v>
      </c>
      <c r="M1598" s="10">
        <f>VLOOKUP($E1598,'FP MD'!$A:$F,6,FALSE)</f>
        <v>0</v>
      </c>
      <c r="N1598" s="11">
        <v>202403</v>
      </c>
      <c r="O1598" s="15">
        <v>0</v>
      </c>
      <c r="P1598" s="16">
        <v>0</v>
      </c>
      <c r="Q1598" s="16">
        <v>0</v>
      </c>
      <c r="R1598" s="16">
        <v>77235.009999999995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0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0</v>
      </c>
      <c r="BG1598" s="16">
        <v>0</v>
      </c>
      <c r="BH1598" s="16">
        <v>0</v>
      </c>
      <c r="BI1598" s="16">
        <v>0</v>
      </c>
      <c r="BJ1598" s="16">
        <v>0</v>
      </c>
      <c r="BK1598" s="16">
        <v>0</v>
      </c>
      <c r="BL1598" s="16">
        <v>0</v>
      </c>
      <c r="BM1598" s="16">
        <v>0</v>
      </c>
      <c r="BN1598" s="16">
        <v>0</v>
      </c>
      <c r="BO1598" s="16">
        <v>0</v>
      </c>
      <c r="BP1598" s="16">
        <v>0</v>
      </c>
      <c r="BQ1598" s="16">
        <v>0</v>
      </c>
      <c r="BR1598" s="16">
        <v>0</v>
      </c>
      <c r="BS1598" s="16">
        <v>0</v>
      </c>
      <c r="BT1598" s="16">
        <v>0</v>
      </c>
      <c r="BU1598" s="16">
        <v>0</v>
      </c>
      <c r="BV1598" s="16">
        <v>0</v>
      </c>
      <c r="BW1598" s="16">
        <v>0</v>
      </c>
      <c r="BX1598" s="14">
        <f t="shared" si="24"/>
        <v>77235.009999999995</v>
      </c>
    </row>
    <row r="1599" spans="1:76" s="17" customFormat="1" x14ac:dyDescent="0.3">
      <c r="A1599" s="7" t="s">
        <v>462</v>
      </c>
      <c r="B1599" s="8" t="s">
        <v>4018</v>
      </c>
      <c r="C1599" s="21" t="s">
        <v>4019</v>
      </c>
      <c r="D1599" s="9">
        <v>36700</v>
      </c>
      <c r="E1599" s="9" t="s">
        <v>3785</v>
      </c>
      <c r="F1599" s="10" t="str">
        <f>VLOOKUP($E1599,'FP MD'!$A:$F,2,FALSE)</f>
        <v>SPP - Dist OH to UG Conversion (LUG</v>
      </c>
      <c r="G1599" s="10" t="s">
        <v>3454</v>
      </c>
      <c r="H1599" s="10" t="s">
        <v>564</v>
      </c>
      <c r="I1599" s="10" t="s">
        <v>565</v>
      </c>
      <c r="J1599" s="10" t="str">
        <f>VLOOKUP($E1599,'FP MD'!$A:$F,3,FALSE)</f>
        <v>SPP Clause</v>
      </c>
      <c r="K1599" s="10" t="str">
        <f>VLOOKUP($E1599,'FP MD'!$A:$F,4,FALSE)</f>
        <v/>
      </c>
      <c r="L1599" s="10" t="str">
        <f>VLOOKUP($E1599,'FP MD'!$A:$F,5,FALSE)</f>
        <v>SPP - LUG - Lateral Undergrounding</v>
      </c>
      <c r="M1599" s="10">
        <f>VLOOKUP($E1599,'FP MD'!$A:$F,6,FALSE)</f>
        <v>0</v>
      </c>
      <c r="N1599" s="11">
        <v>202402</v>
      </c>
      <c r="O1599" s="15">
        <v>0</v>
      </c>
      <c r="P1599" s="16">
        <v>0</v>
      </c>
      <c r="Q1599" s="16">
        <v>1102435.83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0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  <c r="BI1599" s="16">
        <v>0</v>
      </c>
      <c r="BJ1599" s="16">
        <v>0</v>
      </c>
      <c r="BK1599" s="16">
        <v>0</v>
      </c>
      <c r="BL1599" s="16">
        <v>0</v>
      </c>
      <c r="BM1599" s="16">
        <v>0</v>
      </c>
      <c r="BN1599" s="16">
        <v>0</v>
      </c>
      <c r="BO1599" s="16">
        <v>0</v>
      </c>
      <c r="BP1599" s="16">
        <v>0</v>
      </c>
      <c r="BQ1599" s="16">
        <v>0</v>
      </c>
      <c r="BR1599" s="16">
        <v>0</v>
      </c>
      <c r="BS1599" s="16">
        <v>0</v>
      </c>
      <c r="BT1599" s="16">
        <v>0</v>
      </c>
      <c r="BU1599" s="16">
        <v>0</v>
      </c>
      <c r="BV1599" s="16">
        <v>0</v>
      </c>
      <c r="BW1599" s="16">
        <v>0</v>
      </c>
      <c r="BX1599" s="14">
        <f t="shared" si="24"/>
        <v>1102435.83</v>
      </c>
    </row>
    <row r="1600" spans="1:76" s="17" customFormat="1" x14ac:dyDescent="0.3">
      <c r="A1600" s="7" t="s">
        <v>462</v>
      </c>
      <c r="B1600" s="8" t="s">
        <v>4020</v>
      </c>
      <c r="C1600" s="21" t="s">
        <v>4021</v>
      </c>
      <c r="D1600" s="9">
        <v>36700</v>
      </c>
      <c r="E1600" s="9" t="s">
        <v>3785</v>
      </c>
      <c r="F1600" s="10" t="str">
        <f>VLOOKUP($E1600,'FP MD'!$A:$F,2,FALSE)</f>
        <v>SPP - Dist OH to UG Conversion (LUG</v>
      </c>
      <c r="G1600" s="10" t="s">
        <v>3454</v>
      </c>
      <c r="H1600" s="10" t="s">
        <v>564</v>
      </c>
      <c r="I1600" s="10" t="s">
        <v>565</v>
      </c>
      <c r="J1600" s="10" t="str">
        <f>VLOOKUP($E1600,'FP MD'!$A:$F,3,FALSE)</f>
        <v>SPP Clause</v>
      </c>
      <c r="K1600" s="10" t="str">
        <f>VLOOKUP($E1600,'FP MD'!$A:$F,4,FALSE)</f>
        <v/>
      </c>
      <c r="L1600" s="10" t="str">
        <f>VLOOKUP($E1600,'FP MD'!$A:$F,5,FALSE)</f>
        <v>SPP - LUG - Lateral Undergrounding</v>
      </c>
      <c r="M1600" s="10">
        <f>VLOOKUP($E1600,'FP MD'!$A:$F,6,FALSE)</f>
        <v>0</v>
      </c>
      <c r="N1600" s="11">
        <v>202404</v>
      </c>
      <c r="O1600" s="15">
        <v>0</v>
      </c>
      <c r="P1600" s="16">
        <v>0</v>
      </c>
      <c r="Q1600" s="16">
        <v>0</v>
      </c>
      <c r="R1600" s="16">
        <v>0</v>
      </c>
      <c r="S1600" s="16">
        <v>431345.26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0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  <c r="BI1600" s="16">
        <v>0</v>
      </c>
      <c r="BJ1600" s="16">
        <v>0</v>
      </c>
      <c r="BK1600" s="16">
        <v>0</v>
      </c>
      <c r="BL1600" s="16">
        <v>0</v>
      </c>
      <c r="BM1600" s="16">
        <v>0</v>
      </c>
      <c r="BN1600" s="16">
        <v>0</v>
      </c>
      <c r="BO1600" s="16">
        <v>0</v>
      </c>
      <c r="BP1600" s="16">
        <v>0</v>
      </c>
      <c r="BQ1600" s="16">
        <v>0</v>
      </c>
      <c r="BR1600" s="16">
        <v>0</v>
      </c>
      <c r="BS1600" s="16">
        <v>0</v>
      </c>
      <c r="BT1600" s="16">
        <v>0</v>
      </c>
      <c r="BU1600" s="16">
        <v>0</v>
      </c>
      <c r="BV1600" s="16">
        <v>0</v>
      </c>
      <c r="BW1600" s="16">
        <v>0</v>
      </c>
      <c r="BX1600" s="14">
        <f t="shared" si="24"/>
        <v>431345.26</v>
      </c>
    </row>
    <row r="1601" spans="1:76" s="17" customFormat="1" x14ac:dyDescent="0.3">
      <c r="A1601" s="7" t="s">
        <v>462</v>
      </c>
      <c r="B1601" s="8" t="s">
        <v>4022</v>
      </c>
      <c r="C1601" s="21" t="s">
        <v>4023</v>
      </c>
      <c r="D1601" s="9">
        <v>36700</v>
      </c>
      <c r="E1601" s="9" t="s">
        <v>3785</v>
      </c>
      <c r="F1601" s="10" t="str">
        <f>VLOOKUP($E1601,'FP MD'!$A:$F,2,FALSE)</f>
        <v>SPP - Dist OH to UG Conversion (LUG</v>
      </c>
      <c r="G1601" s="10" t="s">
        <v>3454</v>
      </c>
      <c r="H1601" s="10" t="s">
        <v>564</v>
      </c>
      <c r="I1601" s="10" t="s">
        <v>565</v>
      </c>
      <c r="J1601" s="10" t="str">
        <f>VLOOKUP($E1601,'FP MD'!$A:$F,3,FALSE)</f>
        <v>SPP Clause</v>
      </c>
      <c r="K1601" s="10" t="str">
        <f>VLOOKUP($E1601,'FP MD'!$A:$F,4,FALSE)</f>
        <v/>
      </c>
      <c r="L1601" s="10" t="str">
        <f>VLOOKUP($E1601,'FP MD'!$A:$F,5,FALSE)</f>
        <v>SPP - LUG - Lateral Undergrounding</v>
      </c>
      <c r="M1601" s="10">
        <f>VLOOKUP($E1601,'FP MD'!$A:$F,6,FALSE)</f>
        <v>0</v>
      </c>
      <c r="N1601" s="11">
        <v>202410</v>
      </c>
      <c r="O1601" s="15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569732.94000000006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0</v>
      </c>
      <c r="BG1601" s="16">
        <v>0</v>
      </c>
      <c r="BH1601" s="16">
        <v>0</v>
      </c>
      <c r="BI1601" s="16">
        <v>0</v>
      </c>
      <c r="BJ1601" s="16">
        <v>0</v>
      </c>
      <c r="BK1601" s="16">
        <v>0</v>
      </c>
      <c r="BL1601" s="16">
        <v>0</v>
      </c>
      <c r="BM1601" s="16">
        <v>0</v>
      </c>
      <c r="BN1601" s="16">
        <v>0</v>
      </c>
      <c r="BO1601" s="16">
        <v>0</v>
      </c>
      <c r="BP1601" s="16">
        <v>0</v>
      </c>
      <c r="BQ1601" s="16">
        <v>0</v>
      </c>
      <c r="BR1601" s="16">
        <v>0</v>
      </c>
      <c r="BS1601" s="16">
        <v>0</v>
      </c>
      <c r="BT1601" s="16">
        <v>0</v>
      </c>
      <c r="BU1601" s="16">
        <v>0</v>
      </c>
      <c r="BV1601" s="16">
        <v>0</v>
      </c>
      <c r="BW1601" s="16">
        <v>0</v>
      </c>
      <c r="BX1601" s="14">
        <f t="shared" si="24"/>
        <v>569732.94000000006</v>
      </c>
    </row>
    <row r="1602" spans="1:76" s="17" customFormat="1" x14ac:dyDescent="0.3">
      <c r="A1602" s="7" t="s">
        <v>462</v>
      </c>
      <c r="B1602" s="8" t="s">
        <v>4024</v>
      </c>
      <c r="C1602" s="21" t="s">
        <v>4025</v>
      </c>
      <c r="D1602" s="9">
        <v>36700</v>
      </c>
      <c r="E1602" s="9" t="s">
        <v>3785</v>
      </c>
      <c r="F1602" s="10" t="str">
        <f>VLOOKUP($E1602,'FP MD'!$A:$F,2,FALSE)</f>
        <v>SPP - Dist OH to UG Conversion (LUG</v>
      </c>
      <c r="G1602" s="10" t="s">
        <v>3454</v>
      </c>
      <c r="H1602" s="10" t="s">
        <v>564</v>
      </c>
      <c r="I1602" s="10" t="s">
        <v>565</v>
      </c>
      <c r="J1602" s="10" t="str">
        <f>VLOOKUP($E1602,'FP MD'!$A:$F,3,FALSE)</f>
        <v>SPP Clause</v>
      </c>
      <c r="K1602" s="10" t="str">
        <f>VLOOKUP($E1602,'FP MD'!$A:$F,4,FALSE)</f>
        <v/>
      </c>
      <c r="L1602" s="10" t="str">
        <f>VLOOKUP($E1602,'FP MD'!$A:$F,5,FALSE)</f>
        <v>SPP - LUG - Lateral Undergrounding</v>
      </c>
      <c r="M1602" s="10">
        <f>VLOOKUP($E1602,'FP MD'!$A:$F,6,FALSE)</f>
        <v>0</v>
      </c>
      <c r="N1602" s="11">
        <v>202409</v>
      </c>
      <c r="O1602" s="15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134419.06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  <c r="BI1602" s="16">
        <v>0</v>
      </c>
      <c r="BJ1602" s="16">
        <v>0</v>
      </c>
      <c r="BK1602" s="16">
        <v>0</v>
      </c>
      <c r="BL1602" s="16">
        <v>0</v>
      </c>
      <c r="BM1602" s="16">
        <v>0</v>
      </c>
      <c r="BN1602" s="16">
        <v>0</v>
      </c>
      <c r="BO1602" s="16">
        <v>0</v>
      </c>
      <c r="BP1602" s="16">
        <v>0</v>
      </c>
      <c r="BQ1602" s="16">
        <v>0</v>
      </c>
      <c r="BR1602" s="16">
        <v>0</v>
      </c>
      <c r="BS1602" s="16">
        <v>0</v>
      </c>
      <c r="BT1602" s="16">
        <v>0</v>
      </c>
      <c r="BU1602" s="16">
        <v>0</v>
      </c>
      <c r="BV1602" s="16">
        <v>0</v>
      </c>
      <c r="BW1602" s="16">
        <v>0</v>
      </c>
      <c r="BX1602" s="14">
        <f t="shared" ref="BX1602:BX1665" si="25">SUM(P1602:BK1602)</f>
        <v>134419.06</v>
      </c>
    </row>
    <row r="1603" spans="1:76" s="17" customFormat="1" x14ac:dyDescent="0.3">
      <c r="A1603" s="7" t="s">
        <v>462</v>
      </c>
      <c r="B1603" s="8" t="s">
        <v>4026</v>
      </c>
      <c r="C1603" s="21" t="s">
        <v>4027</v>
      </c>
      <c r="D1603" s="9">
        <v>36700</v>
      </c>
      <c r="E1603" s="9" t="s">
        <v>3785</v>
      </c>
      <c r="F1603" s="10" t="str">
        <f>VLOOKUP($E1603,'FP MD'!$A:$F,2,FALSE)</f>
        <v>SPP - Dist OH to UG Conversion (LUG</v>
      </c>
      <c r="G1603" s="10" t="s">
        <v>3454</v>
      </c>
      <c r="H1603" s="10" t="s">
        <v>564</v>
      </c>
      <c r="I1603" s="10" t="s">
        <v>565</v>
      </c>
      <c r="J1603" s="10" t="str">
        <f>VLOOKUP($E1603,'FP MD'!$A:$F,3,FALSE)</f>
        <v>SPP Clause</v>
      </c>
      <c r="K1603" s="10" t="str">
        <f>VLOOKUP($E1603,'FP MD'!$A:$F,4,FALSE)</f>
        <v/>
      </c>
      <c r="L1603" s="10" t="str">
        <f>VLOOKUP($E1603,'FP MD'!$A:$F,5,FALSE)</f>
        <v>SPP - LUG - Lateral Undergrounding</v>
      </c>
      <c r="M1603" s="10">
        <f>VLOOKUP($E1603,'FP MD'!$A:$F,6,FALSE)</f>
        <v>0</v>
      </c>
      <c r="N1603" s="11">
        <v>202403</v>
      </c>
      <c r="O1603" s="15">
        <v>0</v>
      </c>
      <c r="P1603" s="16">
        <v>0</v>
      </c>
      <c r="Q1603" s="16">
        <v>0</v>
      </c>
      <c r="R1603" s="16">
        <v>1351948.6600000001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0</v>
      </c>
      <c r="BH1603" s="16">
        <v>0</v>
      </c>
      <c r="BI1603" s="16">
        <v>0</v>
      </c>
      <c r="BJ1603" s="16">
        <v>0</v>
      </c>
      <c r="BK1603" s="16">
        <v>0</v>
      </c>
      <c r="BL1603" s="16">
        <v>0</v>
      </c>
      <c r="BM1603" s="16">
        <v>0</v>
      </c>
      <c r="BN1603" s="16">
        <v>0</v>
      </c>
      <c r="BO1603" s="16">
        <v>0</v>
      </c>
      <c r="BP1603" s="16">
        <v>0</v>
      </c>
      <c r="BQ1603" s="16">
        <v>0</v>
      </c>
      <c r="BR1603" s="16">
        <v>0</v>
      </c>
      <c r="BS1603" s="16">
        <v>0</v>
      </c>
      <c r="BT1603" s="16">
        <v>0</v>
      </c>
      <c r="BU1603" s="16">
        <v>0</v>
      </c>
      <c r="BV1603" s="16">
        <v>0</v>
      </c>
      <c r="BW1603" s="16">
        <v>0</v>
      </c>
      <c r="BX1603" s="14">
        <f t="shared" si="25"/>
        <v>1351948.6600000001</v>
      </c>
    </row>
    <row r="1604" spans="1:76" s="17" customFormat="1" x14ac:dyDescent="0.3">
      <c r="A1604" s="7" t="s">
        <v>462</v>
      </c>
      <c r="B1604" s="8" t="s">
        <v>4028</v>
      </c>
      <c r="C1604" s="21" t="s">
        <v>4029</v>
      </c>
      <c r="D1604" s="9">
        <v>36700</v>
      </c>
      <c r="E1604" s="9" t="s">
        <v>3785</v>
      </c>
      <c r="F1604" s="10" t="str">
        <f>VLOOKUP($E1604,'FP MD'!$A:$F,2,FALSE)</f>
        <v>SPP - Dist OH to UG Conversion (LUG</v>
      </c>
      <c r="G1604" s="10" t="s">
        <v>3454</v>
      </c>
      <c r="H1604" s="10" t="s">
        <v>564</v>
      </c>
      <c r="I1604" s="10" t="s">
        <v>565</v>
      </c>
      <c r="J1604" s="10" t="str">
        <f>VLOOKUP($E1604,'FP MD'!$A:$F,3,FALSE)</f>
        <v>SPP Clause</v>
      </c>
      <c r="K1604" s="10" t="str">
        <f>VLOOKUP($E1604,'FP MD'!$A:$F,4,FALSE)</f>
        <v/>
      </c>
      <c r="L1604" s="10" t="str">
        <f>VLOOKUP($E1604,'FP MD'!$A:$F,5,FALSE)</f>
        <v>SPP - LUG - Lateral Undergrounding</v>
      </c>
      <c r="M1604" s="10">
        <f>VLOOKUP($E1604,'FP MD'!$A:$F,6,FALSE)</f>
        <v>0</v>
      </c>
      <c r="N1604" s="11">
        <v>202403</v>
      </c>
      <c r="O1604" s="15">
        <v>0</v>
      </c>
      <c r="P1604" s="16">
        <v>0</v>
      </c>
      <c r="Q1604" s="16">
        <v>0</v>
      </c>
      <c r="R1604" s="16">
        <v>75007.199999999997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0</v>
      </c>
      <c r="BI1604" s="16">
        <v>0</v>
      </c>
      <c r="BJ1604" s="16">
        <v>0</v>
      </c>
      <c r="BK1604" s="16">
        <v>0</v>
      </c>
      <c r="BL1604" s="16">
        <v>0</v>
      </c>
      <c r="BM1604" s="16">
        <v>0</v>
      </c>
      <c r="BN1604" s="16">
        <v>0</v>
      </c>
      <c r="BO1604" s="16">
        <v>0</v>
      </c>
      <c r="BP1604" s="16">
        <v>0</v>
      </c>
      <c r="BQ1604" s="16">
        <v>0</v>
      </c>
      <c r="BR1604" s="16">
        <v>0</v>
      </c>
      <c r="BS1604" s="16">
        <v>0</v>
      </c>
      <c r="BT1604" s="16">
        <v>0</v>
      </c>
      <c r="BU1604" s="16">
        <v>0</v>
      </c>
      <c r="BV1604" s="16">
        <v>0</v>
      </c>
      <c r="BW1604" s="16">
        <v>0</v>
      </c>
      <c r="BX1604" s="14">
        <f t="shared" si="25"/>
        <v>75007.199999999997</v>
      </c>
    </row>
    <row r="1605" spans="1:76" s="17" customFormat="1" x14ac:dyDescent="0.3">
      <c r="A1605" s="7" t="s">
        <v>462</v>
      </c>
      <c r="B1605" s="8" t="s">
        <v>4030</v>
      </c>
      <c r="C1605" s="21" t="s">
        <v>4031</v>
      </c>
      <c r="D1605" s="9">
        <v>36700</v>
      </c>
      <c r="E1605" s="9" t="s">
        <v>3785</v>
      </c>
      <c r="F1605" s="10" t="str">
        <f>VLOOKUP($E1605,'FP MD'!$A:$F,2,FALSE)</f>
        <v>SPP - Dist OH to UG Conversion (LUG</v>
      </c>
      <c r="G1605" s="10" t="s">
        <v>3454</v>
      </c>
      <c r="H1605" s="10" t="s">
        <v>564</v>
      </c>
      <c r="I1605" s="10" t="s">
        <v>565</v>
      </c>
      <c r="J1605" s="10" t="str">
        <f>VLOOKUP($E1605,'FP MD'!$A:$F,3,FALSE)</f>
        <v>SPP Clause</v>
      </c>
      <c r="K1605" s="10" t="str">
        <f>VLOOKUP($E1605,'FP MD'!$A:$F,4,FALSE)</f>
        <v/>
      </c>
      <c r="L1605" s="10" t="str">
        <f>VLOOKUP($E1605,'FP MD'!$A:$F,5,FALSE)</f>
        <v>SPP - LUG - Lateral Undergrounding</v>
      </c>
      <c r="M1605" s="10">
        <f>VLOOKUP($E1605,'FP MD'!$A:$F,6,FALSE)</f>
        <v>0</v>
      </c>
      <c r="N1605" s="11">
        <v>202404</v>
      </c>
      <c r="O1605" s="15">
        <v>0</v>
      </c>
      <c r="P1605" s="16">
        <v>0</v>
      </c>
      <c r="Q1605" s="16">
        <v>0</v>
      </c>
      <c r="R1605" s="16">
        <v>0</v>
      </c>
      <c r="S1605" s="16">
        <v>692408.8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0</v>
      </c>
      <c r="BD1605" s="16">
        <v>0</v>
      </c>
      <c r="BE1605" s="16">
        <v>0</v>
      </c>
      <c r="BF1605" s="16">
        <v>0</v>
      </c>
      <c r="BG1605" s="16">
        <v>0</v>
      </c>
      <c r="BH1605" s="16">
        <v>0</v>
      </c>
      <c r="BI1605" s="16">
        <v>0</v>
      </c>
      <c r="BJ1605" s="16">
        <v>0</v>
      </c>
      <c r="BK1605" s="16">
        <v>0</v>
      </c>
      <c r="BL1605" s="16">
        <v>0</v>
      </c>
      <c r="BM1605" s="16">
        <v>0</v>
      </c>
      <c r="BN1605" s="16">
        <v>0</v>
      </c>
      <c r="BO1605" s="16">
        <v>0</v>
      </c>
      <c r="BP1605" s="16">
        <v>0</v>
      </c>
      <c r="BQ1605" s="16">
        <v>0</v>
      </c>
      <c r="BR1605" s="16">
        <v>0</v>
      </c>
      <c r="BS1605" s="16">
        <v>0</v>
      </c>
      <c r="BT1605" s="16">
        <v>0</v>
      </c>
      <c r="BU1605" s="16">
        <v>0</v>
      </c>
      <c r="BV1605" s="16">
        <v>0</v>
      </c>
      <c r="BW1605" s="16">
        <v>0</v>
      </c>
      <c r="BX1605" s="14">
        <f t="shared" si="25"/>
        <v>692408.8</v>
      </c>
    </row>
    <row r="1606" spans="1:76" s="17" customFormat="1" x14ac:dyDescent="0.3">
      <c r="A1606" s="7" t="s">
        <v>462</v>
      </c>
      <c r="B1606" s="8" t="s">
        <v>4032</v>
      </c>
      <c r="C1606" s="21" t="s">
        <v>4033</v>
      </c>
      <c r="D1606" s="9">
        <v>36700</v>
      </c>
      <c r="E1606" s="9" t="s">
        <v>3785</v>
      </c>
      <c r="F1606" s="10" t="str">
        <f>VLOOKUP($E1606,'FP MD'!$A:$F,2,FALSE)</f>
        <v>SPP - Dist OH to UG Conversion (LUG</v>
      </c>
      <c r="G1606" s="10" t="s">
        <v>3454</v>
      </c>
      <c r="H1606" s="10" t="s">
        <v>564</v>
      </c>
      <c r="I1606" s="10" t="s">
        <v>565</v>
      </c>
      <c r="J1606" s="10" t="str">
        <f>VLOOKUP($E1606,'FP MD'!$A:$F,3,FALSE)</f>
        <v>SPP Clause</v>
      </c>
      <c r="K1606" s="10" t="str">
        <f>VLOOKUP($E1606,'FP MD'!$A:$F,4,FALSE)</f>
        <v/>
      </c>
      <c r="L1606" s="10" t="str">
        <f>VLOOKUP($E1606,'FP MD'!$A:$F,5,FALSE)</f>
        <v>SPP - LUG - Lateral Undergrounding</v>
      </c>
      <c r="M1606" s="10">
        <f>VLOOKUP($E1606,'FP MD'!$A:$F,6,FALSE)</f>
        <v>0</v>
      </c>
      <c r="N1606" s="11">
        <v>202410</v>
      </c>
      <c r="O1606" s="15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185429.28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0</v>
      </c>
      <c r="AO1606" s="16">
        <v>0</v>
      </c>
      <c r="AP1606" s="16">
        <v>0</v>
      </c>
      <c r="AQ1606" s="16">
        <v>0</v>
      </c>
      <c r="AR1606" s="16">
        <v>0</v>
      </c>
      <c r="AS1606" s="16">
        <v>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0</v>
      </c>
      <c r="AZ1606" s="16">
        <v>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0</v>
      </c>
      <c r="BG1606" s="16">
        <v>0</v>
      </c>
      <c r="BH1606" s="16">
        <v>0</v>
      </c>
      <c r="BI1606" s="16">
        <v>0</v>
      </c>
      <c r="BJ1606" s="16">
        <v>0</v>
      </c>
      <c r="BK1606" s="16">
        <v>0</v>
      </c>
      <c r="BL1606" s="16">
        <v>0</v>
      </c>
      <c r="BM1606" s="16">
        <v>0</v>
      </c>
      <c r="BN1606" s="16">
        <v>0</v>
      </c>
      <c r="BO1606" s="16">
        <v>0</v>
      </c>
      <c r="BP1606" s="16">
        <v>0</v>
      </c>
      <c r="BQ1606" s="16">
        <v>0</v>
      </c>
      <c r="BR1606" s="16">
        <v>0</v>
      </c>
      <c r="BS1606" s="16">
        <v>0</v>
      </c>
      <c r="BT1606" s="16">
        <v>0</v>
      </c>
      <c r="BU1606" s="16">
        <v>0</v>
      </c>
      <c r="BV1606" s="16">
        <v>0</v>
      </c>
      <c r="BW1606" s="16">
        <v>0</v>
      </c>
      <c r="BX1606" s="14">
        <f t="shared" si="25"/>
        <v>185429.28</v>
      </c>
    </row>
    <row r="1607" spans="1:76" s="17" customFormat="1" x14ac:dyDescent="0.3">
      <c r="A1607" s="7" t="s">
        <v>462</v>
      </c>
      <c r="B1607" s="8" t="s">
        <v>4034</v>
      </c>
      <c r="C1607" s="21" t="s">
        <v>4035</v>
      </c>
      <c r="D1607" s="9">
        <v>36700</v>
      </c>
      <c r="E1607" s="9" t="s">
        <v>3785</v>
      </c>
      <c r="F1607" s="10" t="str">
        <f>VLOOKUP($E1607,'FP MD'!$A:$F,2,FALSE)</f>
        <v>SPP - Dist OH to UG Conversion (LUG</v>
      </c>
      <c r="G1607" s="10" t="s">
        <v>3454</v>
      </c>
      <c r="H1607" s="10" t="s">
        <v>564</v>
      </c>
      <c r="I1607" s="10" t="s">
        <v>565</v>
      </c>
      <c r="J1607" s="10" t="str">
        <f>VLOOKUP($E1607,'FP MD'!$A:$F,3,FALSE)</f>
        <v>SPP Clause</v>
      </c>
      <c r="K1607" s="10" t="str">
        <f>VLOOKUP($E1607,'FP MD'!$A:$F,4,FALSE)</f>
        <v/>
      </c>
      <c r="L1607" s="10" t="str">
        <f>VLOOKUP($E1607,'FP MD'!$A:$F,5,FALSE)</f>
        <v>SPP - LUG - Lateral Undergrounding</v>
      </c>
      <c r="M1607" s="10">
        <f>VLOOKUP($E1607,'FP MD'!$A:$F,6,FALSE)</f>
        <v>0</v>
      </c>
      <c r="N1607" s="11">
        <v>202506</v>
      </c>
      <c r="O1607" s="15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137382.39000000001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0</v>
      </c>
      <c r="BG1607" s="16">
        <v>0</v>
      </c>
      <c r="BH1607" s="16">
        <v>0</v>
      </c>
      <c r="BI1607" s="16">
        <v>0</v>
      </c>
      <c r="BJ1607" s="16">
        <v>0</v>
      </c>
      <c r="BK1607" s="16">
        <v>0</v>
      </c>
      <c r="BL1607" s="16">
        <v>0</v>
      </c>
      <c r="BM1607" s="16">
        <v>0</v>
      </c>
      <c r="BN1607" s="16">
        <v>0</v>
      </c>
      <c r="BO1607" s="16">
        <v>0</v>
      </c>
      <c r="BP1607" s="16">
        <v>0</v>
      </c>
      <c r="BQ1607" s="16">
        <v>0</v>
      </c>
      <c r="BR1607" s="16">
        <v>0</v>
      </c>
      <c r="BS1607" s="16">
        <v>0</v>
      </c>
      <c r="BT1607" s="16">
        <v>0</v>
      </c>
      <c r="BU1607" s="16">
        <v>0</v>
      </c>
      <c r="BV1607" s="16">
        <v>0</v>
      </c>
      <c r="BW1607" s="16">
        <v>0</v>
      </c>
      <c r="BX1607" s="14">
        <f t="shared" si="25"/>
        <v>137382.39000000001</v>
      </c>
    </row>
    <row r="1608" spans="1:76" s="17" customFormat="1" x14ac:dyDescent="0.3">
      <c r="A1608" s="7" t="s">
        <v>462</v>
      </c>
      <c r="B1608" s="8" t="s">
        <v>4036</v>
      </c>
      <c r="C1608" s="21" t="s">
        <v>4037</v>
      </c>
      <c r="D1608" s="9">
        <v>36700</v>
      </c>
      <c r="E1608" s="9" t="s">
        <v>3785</v>
      </c>
      <c r="F1608" s="10" t="str">
        <f>VLOOKUP($E1608,'FP MD'!$A:$F,2,FALSE)</f>
        <v>SPP - Dist OH to UG Conversion (LUG</v>
      </c>
      <c r="G1608" s="10" t="s">
        <v>3454</v>
      </c>
      <c r="H1608" s="10" t="s">
        <v>564</v>
      </c>
      <c r="I1608" s="10" t="s">
        <v>565</v>
      </c>
      <c r="J1608" s="10" t="str">
        <f>VLOOKUP($E1608,'FP MD'!$A:$F,3,FALSE)</f>
        <v>SPP Clause</v>
      </c>
      <c r="K1608" s="10" t="str">
        <f>VLOOKUP($E1608,'FP MD'!$A:$F,4,FALSE)</f>
        <v/>
      </c>
      <c r="L1608" s="10" t="str">
        <f>VLOOKUP($E1608,'FP MD'!$A:$F,5,FALSE)</f>
        <v>SPP - LUG - Lateral Undergrounding</v>
      </c>
      <c r="M1608" s="10">
        <f>VLOOKUP($E1608,'FP MD'!$A:$F,6,FALSE)</f>
        <v>0</v>
      </c>
      <c r="N1608" s="11">
        <v>202402</v>
      </c>
      <c r="O1608" s="15">
        <v>0</v>
      </c>
      <c r="P1608" s="16">
        <v>0</v>
      </c>
      <c r="Q1608" s="16">
        <v>1662224.63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0</v>
      </c>
      <c r="BF1608" s="16">
        <v>0</v>
      </c>
      <c r="BG1608" s="16">
        <v>0</v>
      </c>
      <c r="BH1608" s="16">
        <v>0</v>
      </c>
      <c r="BI1608" s="16">
        <v>0</v>
      </c>
      <c r="BJ1608" s="16">
        <v>0</v>
      </c>
      <c r="BK1608" s="16">
        <v>0</v>
      </c>
      <c r="BL1608" s="16">
        <v>0</v>
      </c>
      <c r="BM1608" s="16">
        <v>0</v>
      </c>
      <c r="BN1608" s="16">
        <v>0</v>
      </c>
      <c r="BO1608" s="16">
        <v>0</v>
      </c>
      <c r="BP1608" s="16">
        <v>0</v>
      </c>
      <c r="BQ1608" s="16">
        <v>0</v>
      </c>
      <c r="BR1608" s="16">
        <v>0</v>
      </c>
      <c r="BS1608" s="16">
        <v>0</v>
      </c>
      <c r="BT1608" s="16">
        <v>0</v>
      </c>
      <c r="BU1608" s="16">
        <v>0</v>
      </c>
      <c r="BV1608" s="16">
        <v>0</v>
      </c>
      <c r="BW1608" s="16">
        <v>0</v>
      </c>
      <c r="BX1608" s="14">
        <f t="shared" si="25"/>
        <v>1662224.63</v>
      </c>
    </row>
    <row r="1609" spans="1:76" s="17" customFormat="1" x14ac:dyDescent="0.3">
      <c r="A1609" s="7" t="s">
        <v>462</v>
      </c>
      <c r="B1609" s="8" t="s">
        <v>4038</v>
      </c>
      <c r="C1609" s="21" t="s">
        <v>4039</v>
      </c>
      <c r="D1609" s="9">
        <v>36700</v>
      </c>
      <c r="E1609" s="9" t="s">
        <v>3785</v>
      </c>
      <c r="F1609" s="10" t="str">
        <f>VLOOKUP($E1609,'FP MD'!$A:$F,2,FALSE)</f>
        <v>SPP - Dist OH to UG Conversion (LUG</v>
      </c>
      <c r="G1609" s="10" t="s">
        <v>3454</v>
      </c>
      <c r="H1609" s="10" t="s">
        <v>564</v>
      </c>
      <c r="I1609" s="10" t="s">
        <v>565</v>
      </c>
      <c r="J1609" s="10" t="str">
        <f>VLOOKUP($E1609,'FP MD'!$A:$F,3,FALSE)</f>
        <v>SPP Clause</v>
      </c>
      <c r="K1609" s="10" t="str">
        <f>VLOOKUP($E1609,'FP MD'!$A:$F,4,FALSE)</f>
        <v/>
      </c>
      <c r="L1609" s="10" t="str">
        <f>VLOOKUP($E1609,'FP MD'!$A:$F,5,FALSE)</f>
        <v>SPP - LUG - Lateral Undergrounding</v>
      </c>
      <c r="M1609" s="10">
        <f>VLOOKUP($E1609,'FP MD'!$A:$F,6,FALSE)</f>
        <v>0</v>
      </c>
      <c r="N1609" s="11">
        <v>202402</v>
      </c>
      <c r="O1609" s="15">
        <v>0</v>
      </c>
      <c r="P1609" s="16">
        <v>0</v>
      </c>
      <c r="Q1609" s="16">
        <v>387999.73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0</v>
      </c>
      <c r="AZ1609" s="16">
        <v>0</v>
      </c>
      <c r="BA1609" s="16">
        <v>0</v>
      </c>
      <c r="BB1609" s="16">
        <v>0</v>
      </c>
      <c r="BC1609" s="16">
        <v>0</v>
      </c>
      <c r="BD1609" s="16">
        <v>0</v>
      </c>
      <c r="BE1609" s="16">
        <v>0</v>
      </c>
      <c r="BF1609" s="16">
        <v>0</v>
      </c>
      <c r="BG1609" s="16">
        <v>0</v>
      </c>
      <c r="BH1609" s="16">
        <v>0</v>
      </c>
      <c r="BI1609" s="16">
        <v>0</v>
      </c>
      <c r="BJ1609" s="16">
        <v>0</v>
      </c>
      <c r="BK1609" s="16">
        <v>0</v>
      </c>
      <c r="BL1609" s="16">
        <v>0</v>
      </c>
      <c r="BM1609" s="16">
        <v>0</v>
      </c>
      <c r="BN1609" s="16">
        <v>0</v>
      </c>
      <c r="BO1609" s="16">
        <v>0</v>
      </c>
      <c r="BP1609" s="16">
        <v>0</v>
      </c>
      <c r="BQ1609" s="16">
        <v>0</v>
      </c>
      <c r="BR1609" s="16">
        <v>0</v>
      </c>
      <c r="BS1609" s="16">
        <v>0</v>
      </c>
      <c r="BT1609" s="16">
        <v>0</v>
      </c>
      <c r="BU1609" s="16">
        <v>0</v>
      </c>
      <c r="BV1609" s="16">
        <v>0</v>
      </c>
      <c r="BW1609" s="16">
        <v>0</v>
      </c>
      <c r="BX1609" s="14">
        <f t="shared" si="25"/>
        <v>387999.73</v>
      </c>
    </row>
    <row r="1610" spans="1:76" s="17" customFormat="1" x14ac:dyDescent="0.3">
      <c r="A1610" s="7" t="s">
        <v>462</v>
      </c>
      <c r="B1610" s="8" t="s">
        <v>4040</v>
      </c>
      <c r="C1610" s="21" t="s">
        <v>4041</v>
      </c>
      <c r="D1610" s="9">
        <v>36700</v>
      </c>
      <c r="E1610" s="9" t="s">
        <v>3785</v>
      </c>
      <c r="F1610" s="10" t="str">
        <f>VLOOKUP($E1610,'FP MD'!$A:$F,2,FALSE)</f>
        <v>SPP - Dist OH to UG Conversion (LUG</v>
      </c>
      <c r="G1610" s="10" t="s">
        <v>3454</v>
      </c>
      <c r="H1610" s="10" t="s">
        <v>564</v>
      </c>
      <c r="I1610" s="10" t="s">
        <v>565</v>
      </c>
      <c r="J1610" s="10" t="str">
        <f>VLOOKUP($E1610,'FP MD'!$A:$F,3,FALSE)</f>
        <v>SPP Clause</v>
      </c>
      <c r="K1610" s="10" t="str">
        <f>VLOOKUP($E1610,'FP MD'!$A:$F,4,FALSE)</f>
        <v/>
      </c>
      <c r="L1610" s="10" t="str">
        <f>VLOOKUP($E1610,'FP MD'!$A:$F,5,FALSE)</f>
        <v>SPP - LUG - Lateral Undergrounding</v>
      </c>
      <c r="M1610" s="10">
        <f>VLOOKUP($E1610,'FP MD'!$A:$F,6,FALSE)</f>
        <v>0</v>
      </c>
      <c r="N1610" s="11">
        <v>202402</v>
      </c>
      <c r="O1610" s="15">
        <v>0</v>
      </c>
      <c r="P1610" s="16">
        <v>0</v>
      </c>
      <c r="Q1610" s="16">
        <v>1714874.05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0</v>
      </c>
      <c r="AV1610" s="16">
        <v>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0</v>
      </c>
      <c r="BG1610" s="16">
        <v>0</v>
      </c>
      <c r="BH1610" s="16">
        <v>0</v>
      </c>
      <c r="BI1610" s="16">
        <v>0</v>
      </c>
      <c r="BJ1610" s="16">
        <v>0</v>
      </c>
      <c r="BK1610" s="16">
        <v>0</v>
      </c>
      <c r="BL1610" s="16">
        <v>0</v>
      </c>
      <c r="BM1610" s="16">
        <v>0</v>
      </c>
      <c r="BN1610" s="16">
        <v>0</v>
      </c>
      <c r="BO1610" s="16">
        <v>0</v>
      </c>
      <c r="BP1610" s="16">
        <v>0</v>
      </c>
      <c r="BQ1610" s="16">
        <v>0</v>
      </c>
      <c r="BR1610" s="16">
        <v>0</v>
      </c>
      <c r="BS1610" s="16">
        <v>0</v>
      </c>
      <c r="BT1610" s="16">
        <v>0</v>
      </c>
      <c r="BU1610" s="16">
        <v>0</v>
      </c>
      <c r="BV1610" s="16">
        <v>0</v>
      </c>
      <c r="BW1610" s="16">
        <v>0</v>
      </c>
      <c r="BX1610" s="14">
        <f t="shared" si="25"/>
        <v>1714874.05</v>
      </c>
    </row>
    <row r="1611" spans="1:76" s="17" customFormat="1" x14ac:dyDescent="0.3">
      <c r="A1611" s="7" t="s">
        <v>462</v>
      </c>
      <c r="B1611" s="8" t="s">
        <v>4042</v>
      </c>
      <c r="C1611" s="21" t="s">
        <v>4043</v>
      </c>
      <c r="D1611" s="9">
        <v>36700</v>
      </c>
      <c r="E1611" s="9" t="s">
        <v>3785</v>
      </c>
      <c r="F1611" s="10" t="str">
        <f>VLOOKUP($E1611,'FP MD'!$A:$F,2,FALSE)</f>
        <v>SPP - Dist OH to UG Conversion (LUG</v>
      </c>
      <c r="G1611" s="10" t="s">
        <v>3454</v>
      </c>
      <c r="H1611" s="10" t="s">
        <v>564</v>
      </c>
      <c r="I1611" s="10" t="s">
        <v>565</v>
      </c>
      <c r="J1611" s="10" t="str">
        <f>VLOOKUP($E1611,'FP MD'!$A:$F,3,FALSE)</f>
        <v>SPP Clause</v>
      </c>
      <c r="K1611" s="10" t="str">
        <f>VLOOKUP($E1611,'FP MD'!$A:$F,4,FALSE)</f>
        <v/>
      </c>
      <c r="L1611" s="10" t="str">
        <f>VLOOKUP($E1611,'FP MD'!$A:$F,5,FALSE)</f>
        <v>SPP - LUG - Lateral Undergrounding</v>
      </c>
      <c r="M1611" s="10">
        <f>VLOOKUP($E1611,'FP MD'!$A:$F,6,FALSE)</f>
        <v>0</v>
      </c>
      <c r="N1611" s="11">
        <v>202409</v>
      </c>
      <c r="O1611" s="15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532853.64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16">
        <v>0</v>
      </c>
      <c r="AX1611" s="16">
        <v>0</v>
      </c>
      <c r="AY1611" s="16">
        <v>0</v>
      </c>
      <c r="AZ1611" s="16">
        <v>0</v>
      </c>
      <c r="BA1611" s="16">
        <v>0</v>
      </c>
      <c r="BB1611" s="16">
        <v>0</v>
      </c>
      <c r="BC1611" s="16">
        <v>0</v>
      </c>
      <c r="BD1611" s="16">
        <v>0</v>
      </c>
      <c r="BE1611" s="16">
        <v>0</v>
      </c>
      <c r="BF1611" s="16">
        <v>0</v>
      </c>
      <c r="BG1611" s="16">
        <v>0</v>
      </c>
      <c r="BH1611" s="16">
        <v>0</v>
      </c>
      <c r="BI1611" s="16">
        <v>0</v>
      </c>
      <c r="BJ1611" s="16">
        <v>0</v>
      </c>
      <c r="BK1611" s="16">
        <v>0</v>
      </c>
      <c r="BL1611" s="16">
        <v>0</v>
      </c>
      <c r="BM1611" s="16">
        <v>0</v>
      </c>
      <c r="BN1611" s="16">
        <v>0</v>
      </c>
      <c r="BO1611" s="16">
        <v>0</v>
      </c>
      <c r="BP1611" s="16">
        <v>0</v>
      </c>
      <c r="BQ1611" s="16">
        <v>0</v>
      </c>
      <c r="BR1611" s="16">
        <v>0</v>
      </c>
      <c r="BS1611" s="16">
        <v>0</v>
      </c>
      <c r="BT1611" s="16">
        <v>0</v>
      </c>
      <c r="BU1611" s="16">
        <v>0</v>
      </c>
      <c r="BV1611" s="16">
        <v>0</v>
      </c>
      <c r="BW1611" s="16">
        <v>0</v>
      </c>
      <c r="BX1611" s="14">
        <f t="shared" si="25"/>
        <v>532853.64</v>
      </c>
    </row>
    <row r="1612" spans="1:76" s="17" customFormat="1" x14ac:dyDescent="0.3">
      <c r="A1612" s="7" t="s">
        <v>462</v>
      </c>
      <c r="B1612" s="8" t="s">
        <v>4044</v>
      </c>
      <c r="C1612" s="21" t="s">
        <v>4045</v>
      </c>
      <c r="D1612" s="9">
        <v>36700</v>
      </c>
      <c r="E1612" s="9" t="s">
        <v>3785</v>
      </c>
      <c r="F1612" s="10" t="str">
        <f>VLOOKUP($E1612,'FP MD'!$A:$F,2,FALSE)</f>
        <v>SPP - Dist OH to UG Conversion (LUG</v>
      </c>
      <c r="G1612" s="10" t="s">
        <v>3454</v>
      </c>
      <c r="H1612" s="10" t="s">
        <v>564</v>
      </c>
      <c r="I1612" s="10" t="s">
        <v>565</v>
      </c>
      <c r="J1612" s="10" t="str">
        <f>VLOOKUP($E1612,'FP MD'!$A:$F,3,FALSE)</f>
        <v>SPP Clause</v>
      </c>
      <c r="K1612" s="10" t="str">
        <f>VLOOKUP($E1612,'FP MD'!$A:$F,4,FALSE)</f>
        <v/>
      </c>
      <c r="L1612" s="10" t="str">
        <f>VLOOKUP($E1612,'FP MD'!$A:$F,5,FALSE)</f>
        <v>SPP - LUG - Lateral Undergrounding</v>
      </c>
      <c r="M1612" s="10">
        <f>VLOOKUP($E1612,'FP MD'!$A:$F,6,FALSE)</f>
        <v>0</v>
      </c>
      <c r="N1612" s="11">
        <v>202402</v>
      </c>
      <c r="O1612" s="15">
        <v>0</v>
      </c>
      <c r="P1612" s="16">
        <v>0</v>
      </c>
      <c r="Q1612" s="16">
        <v>-0.02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0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0</v>
      </c>
      <c r="BF1612" s="16">
        <v>0</v>
      </c>
      <c r="BG1612" s="16">
        <v>0</v>
      </c>
      <c r="BH1612" s="16">
        <v>0</v>
      </c>
      <c r="BI1612" s="16">
        <v>0</v>
      </c>
      <c r="BJ1612" s="16">
        <v>0</v>
      </c>
      <c r="BK1612" s="16">
        <v>0</v>
      </c>
      <c r="BL1612" s="16">
        <v>0</v>
      </c>
      <c r="BM1612" s="16">
        <v>0</v>
      </c>
      <c r="BN1612" s="16">
        <v>0</v>
      </c>
      <c r="BO1612" s="16">
        <v>0</v>
      </c>
      <c r="BP1612" s="16">
        <v>0</v>
      </c>
      <c r="BQ1612" s="16">
        <v>0</v>
      </c>
      <c r="BR1612" s="16">
        <v>0</v>
      </c>
      <c r="BS1612" s="16">
        <v>0</v>
      </c>
      <c r="BT1612" s="16">
        <v>0</v>
      </c>
      <c r="BU1612" s="16">
        <v>0</v>
      </c>
      <c r="BV1612" s="16">
        <v>0</v>
      </c>
      <c r="BW1612" s="16">
        <v>0</v>
      </c>
      <c r="BX1612" s="14">
        <f t="shared" si="25"/>
        <v>-0.02</v>
      </c>
    </row>
    <row r="1613" spans="1:76" s="17" customFormat="1" x14ac:dyDescent="0.3">
      <c r="A1613" s="7" t="s">
        <v>462</v>
      </c>
      <c r="B1613" s="8" t="s">
        <v>4046</v>
      </c>
      <c r="C1613" s="21" t="s">
        <v>4047</v>
      </c>
      <c r="D1613" s="9">
        <v>36700</v>
      </c>
      <c r="E1613" s="9" t="s">
        <v>3785</v>
      </c>
      <c r="F1613" s="10" t="str">
        <f>VLOOKUP($E1613,'FP MD'!$A:$F,2,FALSE)</f>
        <v>SPP - Dist OH to UG Conversion (LUG</v>
      </c>
      <c r="G1613" s="10" t="s">
        <v>3454</v>
      </c>
      <c r="H1613" s="10" t="s">
        <v>564</v>
      </c>
      <c r="I1613" s="10" t="s">
        <v>565</v>
      </c>
      <c r="J1613" s="10" t="str">
        <f>VLOOKUP($E1613,'FP MD'!$A:$F,3,FALSE)</f>
        <v>SPP Clause</v>
      </c>
      <c r="K1613" s="10" t="str">
        <f>VLOOKUP($E1613,'FP MD'!$A:$F,4,FALSE)</f>
        <v/>
      </c>
      <c r="L1613" s="10" t="str">
        <f>VLOOKUP($E1613,'FP MD'!$A:$F,5,FALSE)</f>
        <v>SPP - LUG - Lateral Undergrounding</v>
      </c>
      <c r="M1613" s="10">
        <f>VLOOKUP($E1613,'FP MD'!$A:$F,6,FALSE)</f>
        <v>0</v>
      </c>
      <c r="N1613" s="11">
        <v>202411</v>
      </c>
      <c r="O1613" s="15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129314.01000000001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0</v>
      </c>
      <c r="AZ1613" s="16">
        <v>0</v>
      </c>
      <c r="BA1613" s="16">
        <v>0</v>
      </c>
      <c r="BB1613" s="16">
        <v>0</v>
      </c>
      <c r="BC1613" s="16">
        <v>0</v>
      </c>
      <c r="BD1613" s="16">
        <v>0</v>
      </c>
      <c r="BE1613" s="16">
        <v>0</v>
      </c>
      <c r="BF1613" s="16">
        <v>0</v>
      </c>
      <c r="BG1613" s="16">
        <v>0</v>
      </c>
      <c r="BH1613" s="16">
        <v>0</v>
      </c>
      <c r="BI1613" s="16">
        <v>0</v>
      </c>
      <c r="BJ1613" s="16">
        <v>0</v>
      </c>
      <c r="BK1613" s="16">
        <v>0</v>
      </c>
      <c r="BL1613" s="16">
        <v>0</v>
      </c>
      <c r="BM1613" s="16">
        <v>0</v>
      </c>
      <c r="BN1613" s="16">
        <v>0</v>
      </c>
      <c r="BO1613" s="16">
        <v>0</v>
      </c>
      <c r="BP1613" s="16">
        <v>0</v>
      </c>
      <c r="BQ1613" s="16">
        <v>0</v>
      </c>
      <c r="BR1613" s="16">
        <v>0</v>
      </c>
      <c r="BS1613" s="16">
        <v>0</v>
      </c>
      <c r="BT1613" s="16">
        <v>0</v>
      </c>
      <c r="BU1613" s="16">
        <v>0</v>
      </c>
      <c r="BV1613" s="16">
        <v>0</v>
      </c>
      <c r="BW1613" s="16">
        <v>0</v>
      </c>
      <c r="BX1613" s="14">
        <f t="shared" si="25"/>
        <v>129314.01000000001</v>
      </c>
    </row>
    <row r="1614" spans="1:76" s="17" customFormat="1" x14ac:dyDescent="0.3">
      <c r="A1614" s="7" t="s">
        <v>462</v>
      </c>
      <c r="B1614" s="8" t="s">
        <v>4048</v>
      </c>
      <c r="C1614" s="21" t="s">
        <v>4049</v>
      </c>
      <c r="D1614" s="9">
        <v>36700</v>
      </c>
      <c r="E1614" s="9" t="s">
        <v>3785</v>
      </c>
      <c r="F1614" s="10" t="str">
        <f>VLOOKUP($E1614,'FP MD'!$A:$F,2,FALSE)</f>
        <v>SPP - Dist OH to UG Conversion (LUG</v>
      </c>
      <c r="G1614" s="10" t="s">
        <v>3454</v>
      </c>
      <c r="H1614" s="10" t="s">
        <v>564</v>
      </c>
      <c r="I1614" s="10" t="s">
        <v>565</v>
      </c>
      <c r="J1614" s="10" t="str">
        <f>VLOOKUP($E1614,'FP MD'!$A:$F,3,FALSE)</f>
        <v>SPP Clause</v>
      </c>
      <c r="K1614" s="10" t="str">
        <f>VLOOKUP($E1614,'FP MD'!$A:$F,4,FALSE)</f>
        <v/>
      </c>
      <c r="L1614" s="10" t="str">
        <f>VLOOKUP($E1614,'FP MD'!$A:$F,5,FALSE)</f>
        <v>SPP - LUG - Lateral Undergrounding</v>
      </c>
      <c r="M1614" s="10">
        <f>VLOOKUP($E1614,'FP MD'!$A:$F,6,FALSE)</f>
        <v>0</v>
      </c>
      <c r="N1614" s="11">
        <v>202405</v>
      </c>
      <c r="O1614" s="15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523149.61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0</v>
      </c>
      <c r="AX1614" s="16">
        <v>0</v>
      </c>
      <c r="AY1614" s="16">
        <v>0</v>
      </c>
      <c r="AZ1614" s="16">
        <v>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0</v>
      </c>
      <c r="BG1614" s="16">
        <v>0</v>
      </c>
      <c r="BH1614" s="16">
        <v>0</v>
      </c>
      <c r="BI1614" s="16">
        <v>0</v>
      </c>
      <c r="BJ1614" s="16">
        <v>0</v>
      </c>
      <c r="BK1614" s="16">
        <v>0</v>
      </c>
      <c r="BL1614" s="16">
        <v>0</v>
      </c>
      <c r="BM1614" s="16">
        <v>0</v>
      </c>
      <c r="BN1614" s="16">
        <v>0</v>
      </c>
      <c r="BO1614" s="16">
        <v>0</v>
      </c>
      <c r="BP1614" s="16">
        <v>0</v>
      </c>
      <c r="BQ1614" s="16">
        <v>0</v>
      </c>
      <c r="BR1614" s="16">
        <v>0</v>
      </c>
      <c r="BS1614" s="16">
        <v>0</v>
      </c>
      <c r="BT1614" s="16">
        <v>0</v>
      </c>
      <c r="BU1614" s="16">
        <v>0</v>
      </c>
      <c r="BV1614" s="16">
        <v>0</v>
      </c>
      <c r="BW1614" s="16">
        <v>0</v>
      </c>
      <c r="BX1614" s="14">
        <f t="shared" si="25"/>
        <v>523149.61</v>
      </c>
    </row>
    <row r="1615" spans="1:76" s="17" customFormat="1" x14ac:dyDescent="0.3">
      <c r="A1615" s="7" t="s">
        <v>462</v>
      </c>
      <c r="B1615" s="8" t="s">
        <v>4050</v>
      </c>
      <c r="C1615" s="21" t="s">
        <v>4051</v>
      </c>
      <c r="D1615" s="9">
        <v>36700</v>
      </c>
      <c r="E1615" s="9" t="s">
        <v>3785</v>
      </c>
      <c r="F1615" s="10" t="str">
        <f>VLOOKUP($E1615,'FP MD'!$A:$F,2,FALSE)</f>
        <v>SPP - Dist OH to UG Conversion (LUG</v>
      </c>
      <c r="G1615" s="10" t="s">
        <v>3454</v>
      </c>
      <c r="H1615" s="10" t="s">
        <v>564</v>
      </c>
      <c r="I1615" s="10" t="s">
        <v>565</v>
      </c>
      <c r="J1615" s="10" t="str">
        <f>VLOOKUP($E1615,'FP MD'!$A:$F,3,FALSE)</f>
        <v>SPP Clause</v>
      </c>
      <c r="K1615" s="10" t="str">
        <f>VLOOKUP($E1615,'FP MD'!$A:$F,4,FALSE)</f>
        <v/>
      </c>
      <c r="L1615" s="10" t="str">
        <f>VLOOKUP($E1615,'FP MD'!$A:$F,5,FALSE)</f>
        <v>SPP - LUG - Lateral Undergrounding</v>
      </c>
      <c r="M1615" s="10">
        <f>VLOOKUP($E1615,'FP MD'!$A:$F,6,FALSE)</f>
        <v>0</v>
      </c>
      <c r="N1615" s="11">
        <v>202402</v>
      </c>
      <c r="O1615" s="15">
        <v>0</v>
      </c>
      <c r="P1615" s="16">
        <v>0</v>
      </c>
      <c r="Q1615" s="16">
        <v>1754348.06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0</v>
      </c>
      <c r="BB1615" s="16">
        <v>0</v>
      </c>
      <c r="BC1615" s="16">
        <v>0</v>
      </c>
      <c r="BD1615" s="16">
        <v>0</v>
      </c>
      <c r="BE1615" s="16">
        <v>0</v>
      </c>
      <c r="BF1615" s="16">
        <v>0</v>
      </c>
      <c r="BG1615" s="16">
        <v>0</v>
      </c>
      <c r="BH1615" s="16">
        <v>0</v>
      </c>
      <c r="BI1615" s="16">
        <v>0</v>
      </c>
      <c r="BJ1615" s="16">
        <v>0</v>
      </c>
      <c r="BK1615" s="16">
        <v>0</v>
      </c>
      <c r="BL1615" s="16">
        <v>0</v>
      </c>
      <c r="BM1615" s="16">
        <v>0</v>
      </c>
      <c r="BN1615" s="16">
        <v>0</v>
      </c>
      <c r="BO1615" s="16">
        <v>0</v>
      </c>
      <c r="BP1615" s="16">
        <v>0</v>
      </c>
      <c r="BQ1615" s="16">
        <v>0</v>
      </c>
      <c r="BR1615" s="16">
        <v>0</v>
      </c>
      <c r="BS1615" s="16">
        <v>0</v>
      </c>
      <c r="BT1615" s="16">
        <v>0</v>
      </c>
      <c r="BU1615" s="16">
        <v>0</v>
      </c>
      <c r="BV1615" s="16">
        <v>0</v>
      </c>
      <c r="BW1615" s="16">
        <v>0</v>
      </c>
      <c r="BX1615" s="14">
        <f t="shared" si="25"/>
        <v>1754348.06</v>
      </c>
    </row>
    <row r="1616" spans="1:76" s="17" customFormat="1" x14ac:dyDescent="0.3">
      <c r="A1616" s="7" t="s">
        <v>462</v>
      </c>
      <c r="B1616" s="8" t="s">
        <v>4052</v>
      </c>
      <c r="C1616" s="21" t="s">
        <v>4053</v>
      </c>
      <c r="D1616" s="9">
        <v>36700</v>
      </c>
      <c r="E1616" s="9" t="s">
        <v>3785</v>
      </c>
      <c r="F1616" s="10" t="str">
        <f>VLOOKUP($E1616,'FP MD'!$A:$F,2,FALSE)</f>
        <v>SPP - Dist OH to UG Conversion (LUG</v>
      </c>
      <c r="G1616" s="10" t="s">
        <v>3454</v>
      </c>
      <c r="H1616" s="10" t="s">
        <v>564</v>
      </c>
      <c r="I1616" s="10" t="s">
        <v>565</v>
      </c>
      <c r="J1616" s="10" t="str">
        <f>VLOOKUP($E1616,'FP MD'!$A:$F,3,FALSE)</f>
        <v>SPP Clause</v>
      </c>
      <c r="K1616" s="10" t="str">
        <f>VLOOKUP($E1616,'FP MD'!$A:$F,4,FALSE)</f>
        <v/>
      </c>
      <c r="L1616" s="10" t="str">
        <f>VLOOKUP($E1616,'FP MD'!$A:$F,5,FALSE)</f>
        <v>SPP - LUG - Lateral Undergrounding</v>
      </c>
      <c r="M1616" s="10">
        <f>VLOOKUP($E1616,'FP MD'!$A:$F,6,FALSE)</f>
        <v>0</v>
      </c>
      <c r="N1616" s="11">
        <v>202402</v>
      </c>
      <c r="O1616" s="15">
        <v>0</v>
      </c>
      <c r="P1616" s="16">
        <v>0</v>
      </c>
      <c r="Q1616" s="16">
        <v>749610.67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16">
        <v>0</v>
      </c>
      <c r="AX1616" s="16">
        <v>0</v>
      </c>
      <c r="AY1616" s="16">
        <v>0</v>
      </c>
      <c r="AZ1616" s="16">
        <v>0</v>
      </c>
      <c r="BA1616" s="16">
        <v>0</v>
      </c>
      <c r="BB1616" s="16">
        <v>0</v>
      </c>
      <c r="BC1616" s="16">
        <v>0</v>
      </c>
      <c r="BD1616" s="16">
        <v>0</v>
      </c>
      <c r="BE1616" s="16">
        <v>0</v>
      </c>
      <c r="BF1616" s="16">
        <v>0</v>
      </c>
      <c r="BG1616" s="16">
        <v>0</v>
      </c>
      <c r="BH1616" s="16">
        <v>0</v>
      </c>
      <c r="BI1616" s="16">
        <v>0</v>
      </c>
      <c r="BJ1616" s="16">
        <v>0</v>
      </c>
      <c r="BK1616" s="16">
        <v>0</v>
      </c>
      <c r="BL1616" s="16">
        <v>0</v>
      </c>
      <c r="BM1616" s="16">
        <v>0</v>
      </c>
      <c r="BN1616" s="16">
        <v>0</v>
      </c>
      <c r="BO1616" s="16">
        <v>0</v>
      </c>
      <c r="BP1616" s="16">
        <v>0</v>
      </c>
      <c r="BQ1616" s="16">
        <v>0</v>
      </c>
      <c r="BR1616" s="16">
        <v>0</v>
      </c>
      <c r="BS1616" s="16">
        <v>0</v>
      </c>
      <c r="BT1616" s="16">
        <v>0</v>
      </c>
      <c r="BU1616" s="16">
        <v>0</v>
      </c>
      <c r="BV1616" s="16">
        <v>0</v>
      </c>
      <c r="BW1616" s="16">
        <v>0</v>
      </c>
      <c r="BX1616" s="14">
        <f t="shared" si="25"/>
        <v>749610.67</v>
      </c>
    </row>
    <row r="1617" spans="1:76" s="17" customFormat="1" x14ac:dyDescent="0.3">
      <c r="A1617" s="7" t="s">
        <v>462</v>
      </c>
      <c r="B1617" s="8" t="s">
        <v>4054</v>
      </c>
      <c r="C1617" s="21" t="s">
        <v>4055</v>
      </c>
      <c r="D1617" s="9">
        <v>36700</v>
      </c>
      <c r="E1617" s="9" t="s">
        <v>3785</v>
      </c>
      <c r="F1617" s="10" t="str">
        <f>VLOOKUP($E1617,'FP MD'!$A:$F,2,FALSE)</f>
        <v>SPP - Dist OH to UG Conversion (LUG</v>
      </c>
      <c r="G1617" s="10" t="s">
        <v>3454</v>
      </c>
      <c r="H1617" s="10" t="s">
        <v>564</v>
      </c>
      <c r="I1617" s="10" t="s">
        <v>565</v>
      </c>
      <c r="J1617" s="10" t="str">
        <f>VLOOKUP($E1617,'FP MD'!$A:$F,3,FALSE)</f>
        <v>SPP Clause</v>
      </c>
      <c r="K1617" s="10" t="str">
        <f>VLOOKUP($E1617,'FP MD'!$A:$F,4,FALSE)</f>
        <v/>
      </c>
      <c r="L1617" s="10" t="str">
        <f>VLOOKUP($E1617,'FP MD'!$A:$F,5,FALSE)</f>
        <v>SPP - LUG - Lateral Undergrounding</v>
      </c>
      <c r="M1617" s="10">
        <f>VLOOKUP($E1617,'FP MD'!$A:$F,6,FALSE)</f>
        <v>0</v>
      </c>
      <c r="N1617" s="11">
        <v>202402</v>
      </c>
      <c r="O1617" s="15">
        <v>0</v>
      </c>
      <c r="P1617" s="16">
        <v>0</v>
      </c>
      <c r="Q1617" s="16">
        <v>466869.91000000003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0</v>
      </c>
      <c r="AQ1617" s="16">
        <v>0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0</v>
      </c>
      <c r="AY1617" s="16">
        <v>0</v>
      </c>
      <c r="AZ1617" s="16">
        <v>0</v>
      </c>
      <c r="BA1617" s="16">
        <v>0</v>
      </c>
      <c r="BB1617" s="16">
        <v>0</v>
      </c>
      <c r="BC1617" s="16">
        <v>0</v>
      </c>
      <c r="BD1617" s="16">
        <v>0</v>
      </c>
      <c r="BE1617" s="16">
        <v>0</v>
      </c>
      <c r="BF1617" s="16">
        <v>0</v>
      </c>
      <c r="BG1617" s="16">
        <v>0</v>
      </c>
      <c r="BH1617" s="16">
        <v>0</v>
      </c>
      <c r="BI1617" s="16">
        <v>0</v>
      </c>
      <c r="BJ1617" s="16">
        <v>0</v>
      </c>
      <c r="BK1617" s="16">
        <v>0</v>
      </c>
      <c r="BL1617" s="16">
        <v>0</v>
      </c>
      <c r="BM1617" s="16">
        <v>0</v>
      </c>
      <c r="BN1617" s="16">
        <v>0</v>
      </c>
      <c r="BO1617" s="16">
        <v>0</v>
      </c>
      <c r="BP1617" s="16">
        <v>0</v>
      </c>
      <c r="BQ1617" s="16">
        <v>0</v>
      </c>
      <c r="BR1617" s="16">
        <v>0</v>
      </c>
      <c r="BS1617" s="16">
        <v>0</v>
      </c>
      <c r="BT1617" s="16">
        <v>0</v>
      </c>
      <c r="BU1617" s="16">
        <v>0</v>
      </c>
      <c r="BV1617" s="16">
        <v>0</v>
      </c>
      <c r="BW1617" s="16">
        <v>0</v>
      </c>
      <c r="BX1617" s="14">
        <f t="shared" si="25"/>
        <v>466869.91000000003</v>
      </c>
    </row>
    <row r="1618" spans="1:76" s="17" customFormat="1" x14ac:dyDescent="0.3">
      <c r="A1618" s="7" t="s">
        <v>462</v>
      </c>
      <c r="B1618" s="8" t="s">
        <v>4056</v>
      </c>
      <c r="C1618" s="21" t="s">
        <v>4057</v>
      </c>
      <c r="D1618" s="9">
        <v>36700</v>
      </c>
      <c r="E1618" s="9" t="s">
        <v>3785</v>
      </c>
      <c r="F1618" s="10" t="str">
        <f>VLOOKUP($E1618,'FP MD'!$A:$F,2,FALSE)</f>
        <v>SPP - Dist OH to UG Conversion (LUG</v>
      </c>
      <c r="G1618" s="10" t="s">
        <v>3454</v>
      </c>
      <c r="H1618" s="10" t="s">
        <v>564</v>
      </c>
      <c r="I1618" s="10" t="s">
        <v>565</v>
      </c>
      <c r="J1618" s="10" t="str">
        <f>VLOOKUP($E1618,'FP MD'!$A:$F,3,FALSE)</f>
        <v>SPP Clause</v>
      </c>
      <c r="K1618" s="10" t="str">
        <f>VLOOKUP($E1618,'FP MD'!$A:$F,4,FALSE)</f>
        <v/>
      </c>
      <c r="L1618" s="10" t="str">
        <f>VLOOKUP($E1618,'FP MD'!$A:$F,5,FALSE)</f>
        <v>SPP - LUG - Lateral Undergrounding</v>
      </c>
      <c r="M1618" s="10">
        <f>VLOOKUP($E1618,'FP MD'!$A:$F,6,FALSE)</f>
        <v>0</v>
      </c>
      <c r="N1618" s="11">
        <v>202411</v>
      </c>
      <c r="O1618" s="15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73617.100000000006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0</v>
      </c>
      <c r="BG1618" s="16">
        <v>0</v>
      </c>
      <c r="BH1618" s="16">
        <v>0</v>
      </c>
      <c r="BI1618" s="16">
        <v>0</v>
      </c>
      <c r="BJ1618" s="16">
        <v>0</v>
      </c>
      <c r="BK1618" s="16">
        <v>0</v>
      </c>
      <c r="BL1618" s="16">
        <v>0</v>
      </c>
      <c r="BM1618" s="16">
        <v>0</v>
      </c>
      <c r="BN1618" s="16">
        <v>0</v>
      </c>
      <c r="BO1618" s="16">
        <v>0</v>
      </c>
      <c r="BP1618" s="16">
        <v>0</v>
      </c>
      <c r="BQ1618" s="16">
        <v>0</v>
      </c>
      <c r="BR1618" s="16">
        <v>0</v>
      </c>
      <c r="BS1618" s="16">
        <v>0</v>
      </c>
      <c r="BT1618" s="16">
        <v>0</v>
      </c>
      <c r="BU1618" s="16">
        <v>0</v>
      </c>
      <c r="BV1618" s="16">
        <v>0</v>
      </c>
      <c r="BW1618" s="16">
        <v>0</v>
      </c>
      <c r="BX1618" s="14">
        <f t="shared" si="25"/>
        <v>73617.100000000006</v>
      </c>
    </row>
    <row r="1619" spans="1:76" s="17" customFormat="1" x14ac:dyDescent="0.3">
      <c r="A1619" s="7" t="s">
        <v>462</v>
      </c>
      <c r="B1619" s="8" t="s">
        <v>4058</v>
      </c>
      <c r="C1619" s="21" t="s">
        <v>4059</v>
      </c>
      <c r="D1619" s="9">
        <v>36700</v>
      </c>
      <c r="E1619" s="9" t="s">
        <v>3785</v>
      </c>
      <c r="F1619" s="10" t="str">
        <f>VLOOKUP($E1619,'FP MD'!$A:$F,2,FALSE)</f>
        <v>SPP - Dist OH to UG Conversion (LUG</v>
      </c>
      <c r="G1619" s="10" t="s">
        <v>3454</v>
      </c>
      <c r="H1619" s="10" t="s">
        <v>564</v>
      </c>
      <c r="I1619" s="10" t="s">
        <v>565</v>
      </c>
      <c r="J1619" s="10" t="str">
        <f>VLOOKUP($E1619,'FP MD'!$A:$F,3,FALSE)</f>
        <v>SPP Clause</v>
      </c>
      <c r="K1619" s="10" t="str">
        <f>VLOOKUP($E1619,'FP MD'!$A:$F,4,FALSE)</f>
        <v/>
      </c>
      <c r="L1619" s="10" t="str">
        <f>VLOOKUP($E1619,'FP MD'!$A:$F,5,FALSE)</f>
        <v>SPP - LUG - Lateral Undergrounding</v>
      </c>
      <c r="M1619" s="10">
        <f>VLOOKUP($E1619,'FP MD'!$A:$F,6,FALSE)</f>
        <v>0</v>
      </c>
      <c r="N1619" s="11">
        <v>202402</v>
      </c>
      <c r="O1619" s="15">
        <v>0</v>
      </c>
      <c r="P1619" s="16">
        <v>0</v>
      </c>
      <c r="Q1619" s="16">
        <v>277045.53000000003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0</v>
      </c>
      <c r="AX1619" s="16">
        <v>0</v>
      </c>
      <c r="AY1619" s="16">
        <v>0</v>
      </c>
      <c r="AZ1619" s="16">
        <v>0</v>
      </c>
      <c r="BA1619" s="16">
        <v>0</v>
      </c>
      <c r="BB1619" s="16">
        <v>0</v>
      </c>
      <c r="BC1619" s="16">
        <v>0</v>
      </c>
      <c r="BD1619" s="16">
        <v>0</v>
      </c>
      <c r="BE1619" s="16">
        <v>0</v>
      </c>
      <c r="BF1619" s="16">
        <v>0</v>
      </c>
      <c r="BG1619" s="16">
        <v>0</v>
      </c>
      <c r="BH1619" s="16">
        <v>0</v>
      </c>
      <c r="BI1619" s="16">
        <v>0</v>
      </c>
      <c r="BJ1619" s="16">
        <v>0</v>
      </c>
      <c r="BK1619" s="16">
        <v>0</v>
      </c>
      <c r="BL1619" s="16">
        <v>0</v>
      </c>
      <c r="BM1619" s="16">
        <v>0</v>
      </c>
      <c r="BN1619" s="16">
        <v>0</v>
      </c>
      <c r="BO1619" s="16">
        <v>0</v>
      </c>
      <c r="BP1619" s="16">
        <v>0</v>
      </c>
      <c r="BQ1619" s="16">
        <v>0</v>
      </c>
      <c r="BR1619" s="16">
        <v>0</v>
      </c>
      <c r="BS1619" s="16">
        <v>0</v>
      </c>
      <c r="BT1619" s="16">
        <v>0</v>
      </c>
      <c r="BU1619" s="16">
        <v>0</v>
      </c>
      <c r="BV1619" s="16">
        <v>0</v>
      </c>
      <c r="BW1619" s="16">
        <v>0</v>
      </c>
      <c r="BX1619" s="14">
        <f t="shared" si="25"/>
        <v>277045.53000000003</v>
      </c>
    </row>
    <row r="1620" spans="1:76" s="17" customFormat="1" x14ac:dyDescent="0.3">
      <c r="A1620" s="7" t="s">
        <v>462</v>
      </c>
      <c r="B1620" s="8" t="s">
        <v>4060</v>
      </c>
      <c r="C1620" s="21" t="s">
        <v>4061</v>
      </c>
      <c r="D1620" s="9">
        <v>36700</v>
      </c>
      <c r="E1620" s="9" t="s">
        <v>3785</v>
      </c>
      <c r="F1620" s="10" t="str">
        <f>VLOOKUP($E1620,'FP MD'!$A:$F,2,FALSE)</f>
        <v>SPP - Dist OH to UG Conversion (LUG</v>
      </c>
      <c r="G1620" s="10" t="s">
        <v>3454</v>
      </c>
      <c r="H1620" s="10" t="s">
        <v>564</v>
      </c>
      <c r="I1620" s="10" t="s">
        <v>565</v>
      </c>
      <c r="J1620" s="10" t="str">
        <f>VLOOKUP($E1620,'FP MD'!$A:$F,3,FALSE)</f>
        <v>SPP Clause</v>
      </c>
      <c r="K1620" s="10" t="str">
        <f>VLOOKUP($E1620,'FP MD'!$A:$F,4,FALSE)</f>
        <v/>
      </c>
      <c r="L1620" s="10" t="str">
        <f>VLOOKUP($E1620,'FP MD'!$A:$F,5,FALSE)</f>
        <v>SPP - LUG - Lateral Undergrounding</v>
      </c>
      <c r="M1620" s="10">
        <f>VLOOKUP($E1620,'FP MD'!$A:$F,6,FALSE)</f>
        <v>0</v>
      </c>
      <c r="N1620" s="11">
        <v>202408</v>
      </c>
      <c r="O1620" s="15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1872049.6800000002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0</v>
      </c>
      <c r="AO1620" s="16">
        <v>0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0</v>
      </c>
      <c r="AW1620" s="16">
        <v>0</v>
      </c>
      <c r="AX1620" s="16">
        <v>0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0</v>
      </c>
      <c r="BG1620" s="16">
        <v>0</v>
      </c>
      <c r="BH1620" s="16">
        <v>0</v>
      </c>
      <c r="BI1620" s="16">
        <v>0</v>
      </c>
      <c r="BJ1620" s="16">
        <v>0</v>
      </c>
      <c r="BK1620" s="16">
        <v>0</v>
      </c>
      <c r="BL1620" s="16">
        <v>0</v>
      </c>
      <c r="BM1620" s="16">
        <v>0</v>
      </c>
      <c r="BN1620" s="16">
        <v>0</v>
      </c>
      <c r="BO1620" s="16">
        <v>0</v>
      </c>
      <c r="BP1620" s="16">
        <v>0</v>
      </c>
      <c r="BQ1620" s="16">
        <v>0</v>
      </c>
      <c r="BR1620" s="16">
        <v>0</v>
      </c>
      <c r="BS1620" s="16">
        <v>0</v>
      </c>
      <c r="BT1620" s="16">
        <v>0</v>
      </c>
      <c r="BU1620" s="16">
        <v>0</v>
      </c>
      <c r="BV1620" s="16">
        <v>0</v>
      </c>
      <c r="BW1620" s="16">
        <v>0</v>
      </c>
      <c r="BX1620" s="14">
        <f t="shared" si="25"/>
        <v>1872049.6800000002</v>
      </c>
    </row>
    <row r="1621" spans="1:76" s="17" customFormat="1" x14ac:dyDescent="0.3">
      <c r="A1621" s="7" t="s">
        <v>462</v>
      </c>
      <c r="B1621" s="8" t="s">
        <v>4062</v>
      </c>
      <c r="C1621" s="21" t="s">
        <v>4063</v>
      </c>
      <c r="D1621" s="9">
        <v>36700</v>
      </c>
      <c r="E1621" s="9" t="s">
        <v>3785</v>
      </c>
      <c r="F1621" s="10" t="str">
        <f>VLOOKUP($E1621,'FP MD'!$A:$F,2,FALSE)</f>
        <v>SPP - Dist OH to UG Conversion (LUG</v>
      </c>
      <c r="G1621" s="10" t="s">
        <v>3454</v>
      </c>
      <c r="H1621" s="10" t="s">
        <v>564</v>
      </c>
      <c r="I1621" s="10" t="s">
        <v>565</v>
      </c>
      <c r="J1621" s="10" t="str">
        <f>VLOOKUP($E1621,'FP MD'!$A:$F,3,FALSE)</f>
        <v>SPP Clause</v>
      </c>
      <c r="K1621" s="10" t="str">
        <f>VLOOKUP($E1621,'FP MD'!$A:$F,4,FALSE)</f>
        <v/>
      </c>
      <c r="L1621" s="10" t="str">
        <f>VLOOKUP($E1621,'FP MD'!$A:$F,5,FALSE)</f>
        <v>SPP - LUG - Lateral Undergrounding</v>
      </c>
      <c r="M1621" s="10">
        <f>VLOOKUP($E1621,'FP MD'!$A:$F,6,FALSE)</f>
        <v>0</v>
      </c>
      <c r="N1621" s="11">
        <v>202408</v>
      </c>
      <c r="O1621" s="15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833910.41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0</v>
      </c>
      <c r="BF1621" s="16">
        <v>0</v>
      </c>
      <c r="BG1621" s="16">
        <v>0</v>
      </c>
      <c r="BH1621" s="16">
        <v>0</v>
      </c>
      <c r="BI1621" s="16">
        <v>0</v>
      </c>
      <c r="BJ1621" s="16">
        <v>0</v>
      </c>
      <c r="BK1621" s="16">
        <v>0</v>
      </c>
      <c r="BL1621" s="16">
        <v>0</v>
      </c>
      <c r="BM1621" s="16">
        <v>0</v>
      </c>
      <c r="BN1621" s="16">
        <v>0</v>
      </c>
      <c r="BO1621" s="16">
        <v>0</v>
      </c>
      <c r="BP1621" s="16">
        <v>0</v>
      </c>
      <c r="BQ1621" s="16">
        <v>0</v>
      </c>
      <c r="BR1621" s="16">
        <v>0</v>
      </c>
      <c r="BS1621" s="16">
        <v>0</v>
      </c>
      <c r="BT1621" s="16">
        <v>0</v>
      </c>
      <c r="BU1621" s="16">
        <v>0</v>
      </c>
      <c r="BV1621" s="16">
        <v>0</v>
      </c>
      <c r="BW1621" s="16">
        <v>0</v>
      </c>
      <c r="BX1621" s="14">
        <f t="shared" si="25"/>
        <v>833910.41</v>
      </c>
    </row>
    <row r="1622" spans="1:76" s="17" customFormat="1" x14ac:dyDescent="0.3">
      <c r="A1622" s="7" t="s">
        <v>462</v>
      </c>
      <c r="B1622" s="8" t="s">
        <v>4064</v>
      </c>
      <c r="C1622" s="21" t="s">
        <v>4065</v>
      </c>
      <c r="D1622" s="9">
        <v>36700</v>
      </c>
      <c r="E1622" s="9" t="s">
        <v>3785</v>
      </c>
      <c r="F1622" s="10" t="str">
        <f>VLOOKUP($E1622,'FP MD'!$A:$F,2,FALSE)</f>
        <v>SPP - Dist OH to UG Conversion (LUG</v>
      </c>
      <c r="G1622" s="10" t="s">
        <v>3454</v>
      </c>
      <c r="H1622" s="10" t="s">
        <v>564</v>
      </c>
      <c r="I1622" s="10" t="s">
        <v>565</v>
      </c>
      <c r="J1622" s="10" t="str">
        <f>VLOOKUP($E1622,'FP MD'!$A:$F,3,FALSE)</f>
        <v>SPP Clause</v>
      </c>
      <c r="K1622" s="10" t="str">
        <f>VLOOKUP($E1622,'FP MD'!$A:$F,4,FALSE)</f>
        <v/>
      </c>
      <c r="L1622" s="10" t="str">
        <f>VLOOKUP($E1622,'FP MD'!$A:$F,5,FALSE)</f>
        <v>SPP - LUG - Lateral Undergrounding</v>
      </c>
      <c r="M1622" s="10">
        <f>VLOOKUP($E1622,'FP MD'!$A:$F,6,FALSE)</f>
        <v>0</v>
      </c>
      <c r="N1622" s="11">
        <v>202406</v>
      </c>
      <c r="O1622" s="15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70358.210000000006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0</v>
      </c>
      <c r="BE1622" s="16">
        <v>0</v>
      </c>
      <c r="BF1622" s="16">
        <v>0</v>
      </c>
      <c r="BG1622" s="16">
        <v>0</v>
      </c>
      <c r="BH1622" s="16">
        <v>0</v>
      </c>
      <c r="BI1622" s="16">
        <v>0</v>
      </c>
      <c r="BJ1622" s="16">
        <v>0</v>
      </c>
      <c r="BK1622" s="16">
        <v>0</v>
      </c>
      <c r="BL1622" s="16">
        <v>0</v>
      </c>
      <c r="BM1622" s="16">
        <v>0</v>
      </c>
      <c r="BN1622" s="16">
        <v>0</v>
      </c>
      <c r="BO1622" s="16">
        <v>0</v>
      </c>
      <c r="BP1622" s="16">
        <v>0</v>
      </c>
      <c r="BQ1622" s="16">
        <v>0</v>
      </c>
      <c r="BR1622" s="16">
        <v>0</v>
      </c>
      <c r="BS1622" s="16">
        <v>0</v>
      </c>
      <c r="BT1622" s="16">
        <v>0</v>
      </c>
      <c r="BU1622" s="16">
        <v>0</v>
      </c>
      <c r="BV1622" s="16">
        <v>0</v>
      </c>
      <c r="BW1622" s="16">
        <v>0</v>
      </c>
      <c r="BX1622" s="14">
        <f t="shared" si="25"/>
        <v>70358.210000000006</v>
      </c>
    </row>
    <row r="1623" spans="1:76" s="17" customFormat="1" x14ac:dyDescent="0.3">
      <c r="A1623" s="7" t="s">
        <v>462</v>
      </c>
      <c r="B1623" s="8" t="s">
        <v>4066</v>
      </c>
      <c r="C1623" s="21" t="s">
        <v>4067</v>
      </c>
      <c r="D1623" s="9">
        <v>36700</v>
      </c>
      <c r="E1623" s="9" t="s">
        <v>3785</v>
      </c>
      <c r="F1623" s="10" t="str">
        <f>VLOOKUP($E1623,'FP MD'!$A:$F,2,FALSE)</f>
        <v>SPP - Dist OH to UG Conversion (LUG</v>
      </c>
      <c r="G1623" s="10" t="s">
        <v>3454</v>
      </c>
      <c r="H1623" s="10" t="s">
        <v>564</v>
      </c>
      <c r="I1623" s="10" t="s">
        <v>565</v>
      </c>
      <c r="J1623" s="10" t="str">
        <f>VLOOKUP($E1623,'FP MD'!$A:$F,3,FALSE)</f>
        <v>SPP Clause</v>
      </c>
      <c r="K1623" s="10" t="str">
        <f>VLOOKUP($E1623,'FP MD'!$A:$F,4,FALSE)</f>
        <v/>
      </c>
      <c r="L1623" s="10" t="str">
        <f>VLOOKUP($E1623,'FP MD'!$A:$F,5,FALSE)</f>
        <v>SPP - LUG - Lateral Undergrounding</v>
      </c>
      <c r="M1623" s="10">
        <f>VLOOKUP($E1623,'FP MD'!$A:$F,6,FALSE)</f>
        <v>0</v>
      </c>
      <c r="N1623" s="11">
        <v>202408</v>
      </c>
      <c r="O1623" s="15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75670.48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0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0</v>
      </c>
      <c r="BG1623" s="16">
        <v>0</v>
      </c>
      <c r="BH1623" s="16">
        <v>0</v>
      </c>
      <c r="BI1623" s="16">
        <v>0</v>
      </c>
      <c r="BJ1623" s="16">
        <v>0</v>
      </c>
      <c r="BK1623" s="16">
        <v>0</v>
      </c>
      <c r="BL1623" s="16">
        <v>0</v>
      </c>
      <c r="BM1623" s="16">
        <v>0</v>
      </c>
      <c r="BN1623" s="16">
        <v>0</v>
      </c>
      <c r="BO1623" s="16">
        <v>0</v>
      </c>
      <c r="BP1623" s="16">
        <v>0</v>
      </c>
      <c r="BQ1623" s="16">
        <v>0</v>
      </c>
      <c r="BR1623" s="16">
        <v>0</v>
      </c>
      <c r="BS1623" s="16">
        <v>0</v>
      </c>
      <c r="BT1623" s="16">
        <v>0</v>
      </c>
      <c r="BU1623" s="16">
        <v>0</v>
      </c>
      <c r="BV1623" s="16">
        <v>0</v>
      </c>
      <c r="BW1623" s="16">
        <v>0</v>
      </c>
      <c r="BX1623" s="14">
        <f t="shared" si="25"/>
        <v>75670.48</v>
      </c>
    </row>
    <row r="1624" spans="1:76" s="17" customFormat="1" x14ac:dyDescent="0.3">
      <c r="A1624" s="7" t="s">
        <v>462</v>
      </c>
      <c r="B1624" s="8" t="s">
        <v>4068</v>
      </c>
      <c r="C1624" s="21" t="s">
        <v>4069</v>
      </c>
      <c r="D1624" s="9">
        <v>36700</v>
      </c>
      <c r="E1624" s="9" t="s">
        <v>3785</v>
      </c>
      <c r="F1624" s="10" t="str">
        <f>VLOOKUP($E1624,'FP MD'!$A:$F,2,FALSE)</f>
        <v>SPP - Dist OH to UG Conversion (LUG</v>
      </c>
      <c r="G1624" s="10" t="s">
        <v>3454</v>
      </c>
      <c r="H1624" s="10" t="s">
        <v>564</v>
      </c>
      <c r="I1624" s="10" t="s">
        <v>565</v>
      </c>
      <c r="J1624" s="10" t="str">
        <f>VLOOKUP($E1624,'FP MD'!$A:$F,3,FALSE)</f>
        <v>SPP Clause</v>
      </c>
      <c r="K1624" s="10" t="str">
        <f>VLOOKUP($E1624,'FP MD'!$A:$F,4,FALSE)</f>
        <v/>
      </c>
      <c r="L1624" s="10" t="str">
        <f>VLOOKUP($E1624,'FP MD'!$A:$F,5,FALSE)</f>
        <v>SPP - LUG - Lateral Undergrounding</v>
      </c>
      <c r="M1624" s="10">
        <f>VLOOKUP($E1624,'FP MD'!$A:$F,6,FALSE)</f>
        <v>0</v>
      </c>
      <c r="N1624" s="11">
        <v>202510</v>
      </c>
      <c r="O1624" s="15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74028.37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0</v>
      </c>
      <c r="AZ1624" s="16">
        <v>0</v>
      </c>
      <c r="BA1624" s="16">
        <v>0</v>
      </c>
      <c r="BB1624" s="16">
        <v>0</v>
      </c>
      <c r="BC1624" s="16">
        <v>0</v>
      </c>
      <c r="BD1624" s="16">
        <v>0</v>
      </c>
      <c r="BE1624" s="16">
        <v>0</v>
      </c>
      <c r="BF1624" s="16">
        <v>0</v>
      </c>
      <c r="BG1624" s="16">
        <v>0</v>
      </c>
      <c r="BH1624" s="16">
        <v>0</v>
      </c>
      <c r="BI1624" s="16">
        <v>0</v>
      </c>
      <c r="BJ1624" s="16">
        <v>0</v>
      </c>
      <c r="BK1624" s="16">
        <v>0</v>
      </c>
      <c r="BL1624" s="16">
        <v>0</v>
      </c>
      <c r="BM1624" s="16">
        <v>0</v>
      </c>
      <c r="BN1624" s="16">
        <v>0</v>
      </c>
      <c r="BO1624" s="16">
        <v>0</v>
      </c>
      <c r="BP1624" s="16">
        <v>0</v>
      </c>
      <c r="BQ1624" s="16">
        <v>0</v>
      </c>
      <c r="BR1624" s="16">
        <v>0</v>
      </c>
      <c r="BS1624" s="16">
        <v>0</v>
      </c>
      <c r="BT1624" s="16">
        <v>0</v>
      </c>
      <c r="BU1624" s="16">
        <v>0</v>
      </c>
      <c r="BV1624" s="16">
        <v>0</v>
      </c>
      <c r="BW1624" s="16">
        <v>0</v>
      </c>
      <c r="BX1624" s="14">
        <f t="shared" si="25"/>
        <v>74028.37</v>
      </c>
    </row>
    <row r="1625" spans="1:76" s="17" customFormat="1" x14ac:dyDescent="0.3">
      <c r="A1625" s="7" t="s">
        <v>462</v>
      </c>
      <c r="B1625" s="8" t="s">
        <v>4070</v>
      </c>
      <c r="C1625" s="21" t="s">
        <v>4071</v>
      </c>
      <c r="D1625" s="9">
        <v>36700</v>
      </c>
      <c r="E1625" s="9" t="s">
        <v>3785</v>
      </c>
      <c r="F1625" s="10" t="str">
        <f>VLOOKUP($E1625,'FP MD'!$A:$F,2,FALSE)</f>
        <v>SPP - Dist OH to UG Conversion (LUG</v>
      </c>
      <c r="G1625" s="10" t="s">
        <v>3454</v>
      </c>
      <c r="H1625" s="10" t="s">
        <v>564</v>
      </c>
      <c r="I1625" s="10" t="s">
        <v>565</v>
      </c>
      <c r="J1625" s="10" t="str">
        <f>VLOOKUP($E1625,'FP MD'!$A:$F,3,FALSE)</f>
        <v>SPP Clause</v>
      </c>
      <c r="K1625" s="10" t="str">
        <f>VLOOKUP($E1625,'FP MD'!$A:$F,4,FALSE)</f>
        <v/>
      </c>
      <c r="L1625" s="10" t="str">
        <f>VLOOKUP($E1625,'FP MD'!$A:$F,5,FALSE)</f>
        <v>SPP - LUG - Lateral Undergrounding</v>
      </c>
      <c r="M1625" s="10">
        <f>VLOOKUP($E1625,'FP MD'!$A:$F,6,FALSE)</f>
        <v>0</v>
      </c>
      <c r="N1625" s="11">
        <v>202403</v>
      </c>
      <c r="O1625" s="15">
        <v>0</v>
      </c>
      <c r="P1625" s="16">
        <v>0</v>
      </c>
      <c r="Q1625" s="16">
        <v>0</v>
      </c>
      <c r="R1625" s="16">
        <v>93311.2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0</v>
      </c>
      <c r="AS1625" s="16">
        <v>0</v>
      </c>
      <c r="AT1625" s="16">
        <v>0</v>
      </c>
      <c r="AU1625" s="16">
        <v>0</v>
      </c>
      <c r="AV1625" s="16">
        <v>0</v>
      </c>
      <c r="AW1625" s="16">
        <v>0</v>
      </c>
      <c r="AX1625" s="16">
        <v>0</v>
      </c>
      <c r="AY1625" s="16">
        <v>0</v>
      </c>
      <c r="AZ1625" s="16">
        <v>0</v>
      </c>
      <c r="BA1625" s="16">
        <v>0</v>
      </c>
      <c r="BB1625" s="16">
        <v>0</v>
      </c>
      <c r="BC1625" s="16">
        <v>0</v>
      </c>
      <c r="BD1625" s="16">
        <v>0</v>
      </c>
      <c r="BE1625" s="16">
        <v>0</v>
      </c>
      <c r="BF1625" s="16">
        <v>0</v>
      </c>
      <c r="BG1625" s="16">
        <v>0</v>
      </c>
      <c r="BH1625" s="16">
        <v>0</v>
      </c>
      <c r="BI1625" s="16">
        <v>0</v>
      </c>
      <c r="BJ1625" s="16">
        <v>0</v>
      </c>
      <c r="BK1625" s="16">
        <v>0</v>
      </c>
      <c r="BL1625" s="16">
        <v>0</v>
      </c>
      <c r="BM1625" s="16">
        <v>0</v>
      </c>
      <c r="BN1625" s="16">
        <v>0</v>
      </c>
      <c r="BO1625" s="16">
        <v>0</v>
      </c>
      <c r="BP1625" s="16">
        <v>0</v>
      </c>
      <c r="BQ1625" s="16">
        <v>0</v>
      </c>
      <c r="BR1625" s="16">
        <v>0</v>
      </c>
      <c r="BS1625" s="16">
        <v>0</v>
      </c>
      <c r="BT1625" s="16">
        <v>0</v>
      </c>
      <c r="BU1625" s="16">
        <v>0</v>
      </c>
      <c r="BV1625" s="16">
        <v>0</v>
      </c>
      <c r="BW1625" s="16">
        <v>0</v>
      </c>
      <c r="BX1625" s="14">
        <f t="shared" si="25"/>
        <v>93311.2</v>
      </c>
    </row>
    <row r="1626" spans="1:76" s="17" customFormat="1" x14ac:dyDescent="0.3">
      <c r="A1626" s="7" t="s">
        <v>462</v>
      </c>
      <c r="B1626" s="8" t="s">
        <v>4072</v>
      </c>
      <c r="C1626" s="21" t="s">
        <v>4073</v>
      </c>
      <c r="D1626" s="9">
        <v>36700</v>
      </c>
      <c r="E1626" s="9" t="s">
        <v>3785</v>
      </c>
      <c r="F1626" s="10" t="str">
        <f>VLOOKUP($E1626,'FP MD'!$A:$F,2,FALSE)</f>
        <v>SPP - Dist OH to UG Conversion (LUG</v>
      </c>
      <c r="G1626" s="10" t="s">
        <v>3454</v>
      </c>
      <c r="H1626" s="10" t="s">
        <v>564</v>
      </c>
      <c r="I1626" s="10" t="s">
        <v>565</v>
      </c>
      <c r="J1626" s="10" t="str">
        <f>VLOOKUP($E1626,'FP MD'!$A:$F,3,FALSE)</f>
        <v>SPP Clause</v>
      </c>
      <c r="K1626" s="10" t="str">
        <f>VLOOKUP($E1626,'FP MD'!$A:$F,4,FALSE)</f>
        <v/>
      </c>
      <c r="L1626" s="10" t="str">
        <f>VLOOKUP($E1626,'FP MD'!$A:$F,5,FALSE)</f>
        <v>SPP - LUG - Lateral Undergrounding</v>
      </c>
      <c r="M1626" s="10">
        <f>VLOOKUP($E1626,'FP MD'!$A:$F,6,FALSE)</f>
        <v>0</v>
      </c>
      <c r="N1626" s="11">
        <v>202506</v>
      </c>
      <c r="O1626" s="15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81065.070000000007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0</v>
      </c>
      <c r="AO1626" s="16">
        <v>0</v>
      </c>
      <c r="AP1626" s="16">
        <v>0</v>
      </c>
      <c r="AQ1626" s="16">
        <v>0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0</v>
      </c>
      <c r="BF1626" s="16">
        <v>0</v>
      </c>
      <c r="BG1626" s="16">
        <v>0</v>
      </c>
      <c r="BH1626" s="16">
        <v>0</v>
      </c>
      <c r="BI1626" s="16">
        <v>0</v>
      </c>
      <c r="BJ1626" s="16">
        <v>0</v>
      </c>
      <c r="BK1626" s="16">
        <v>0</v>
      </c>
      <c r="BL1626" s="16">
        <v>0</v>
      </c>
      <c r="BM1626" s="16">
        <v>0</v>
      </c>
      <c r="BN1626" s="16">
        <v>0</v>
      </c>
      <c r="BO1626" s="16">
        <v>0</v>
      </c>
      <c r="BP1626" s="16">
        <v>0</v>
      </c>
      <c r="BQ1626" s="16">
        <v>0</v>
      </c>
      <c r="BR1626" s="16">
        <v>0</v>
      </c>
      <c r="BS1626" s="16">
        <v>0</v>
      </c>
      <c r="BT1626" s="16">
        <v>0</v>
      </c>
      <c r="BU1626" s="16">
        <v>0</v>
      </c>
      <c r="BV1626" s="16">
        <v>0</v>
      </c>
      <c r="BW1626" s="16">
        <v>0</v>
      </c>
      <c r="BX1626" s="14">
        <f t="shared" si="25"/>
        <v>81065.070000000007</v>
      </c>
    </row>
    <row r="1627" spans="1:76" s="17" customFormat="1" x14ac:dyDescent="0.3">
      <c r="A1627" s="7" t="s">
        <v>462</v>
      </c>
      <c r="B1627" s="8" t="s">
        <v>4074</v>
      </c>
      <c r="C1627" s="21" t="s">
        <v>4075</v>
      </c>
      <c r="D1627" s="9">
        <v>36700</v>
      </c>
      <c r="E1627" s="9" t="s">
        <v>3785</v>
      </c>
      <c r="F1627" s="10" t="str">
        <f>VLOOKUP($E1627,'FP MD'!$A:$F,2,FALSE)</f>
        <v>SPP - Dist OH to UG Conversion (LUG</v>
      </c>
      <c r="G1627" s="10" t="s">
        <v>3454</v>
      </c>
      <c r="H1627" s="10" t="s">
        <v>564</v>
      </c>
      <c r="I1627" s="10" t="s">
        <v>565</v>
      </c>
      <c r="J1627" s="10" t="str">
        <f>VLOOKUP($E1627,'FP MD'!$A:$F,3,FALSE)</f>
        <v>SPP Clause</v>
      </c>
      <c r="K1627" s="10" t="str">
        <f>VLOOKUP($E1627,'FP MD'!$A:$F,4,FALSE)</f>
        <v/>
      </c>
      <c r="L1627" s="10" t="str">
        <f>VLOOKUP($E1627,'FP MD'!$A:$F,5,FALSE)</f>
        <v>SPP - LUG - Lateral Undergrounding</v>
      </c>
      <c r="M1627" s="10">
        <f>VLOOKUP($E1627,'FP MD'!$A:$F,6,FALSE)</f>
        <v>0</v>
      </c>
      <c r="N1627" s="11">
        <v>202408</v>
      </c>
      <c r="O1627" s="15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47414.47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0</v>
      </c>
      <c r="BF1627" s="16">
        <v>0</v>
      </c>
      <c r="BG1627" s="16">
        <v>0</v>
      </c>
      <c r="BH1627" s="16">
        <v>0</v>
      </c>
      <c r="BI1627" s="16">
        <v>0</v>
      </c>
      <c r="BJ1627" s="16">
        <v>0</v>
      </c>
      <c r="BK1627" s="16">
        <v>0</v>
      </c>
      <c r="BL1627" s="16">
        <v>0</v>
      </c>
      <c r="BM1627" s="16">
        <v>0</v>
      </c>
      <c r="BN1627" s="16">
        <v>0</v>
      </c>
      <c r="BO1627" s="16">
        <v>0</v>
      </c>
      <c r="BP1627" s="16">
        <v>0</v>
      </c>
      <c r="BQ1627" s="16">
        <v>0</v>
      </c>
      <c r="BR1627" s="16">
        <v>0</v>
      </c>
      <c r="BS1627" s="16">
        <v>0</v>
      </c>
      <c r="BT1627" s="16">
        <v>0</v>
      </c>
      <c r="BU1627" s="16">
        <v>0</v>
      </c>
      <c r="BV1627" s="16">
        <v>0</v>
      </c>
      <c r="BW1627" s="16">
        <v>0</v>
      </c>
      <c r="BX1627" s="14">
        <f t="shared" si="25"/>
        <v>47414.47</v>
      </c>
    </row>
    <row r="1628" spans="1:76" s="17" customFormat="1" x14ac:dyDescent="0.3">
      <c r="A1628" s="7" t="s">
        <v>462</v>
      </c>
      <c r="B1628" s="8" t="s">
        <v>4076</v>
      </c>
      <c r="C1628" s="21" t="s">
        <v>4077</v>
      </c>
      <c r="D1628" s="9">
        <v>36700</v>
      </c>
      <c r="E1628" s="9" t="s">
        <v>3785</v>
      </c>
      <c r="F1628" s="10" t="str">
        <f>VLOOKUP($E1628,'FP MD'!$A:$F,2,FALSE)</f>
        <v>SPP - Dist OH to UG Conversion (LUG</v>
      </c>
      <c r="G1628" s="10" t="s">
        <v>3454</v>
      </c>
      <c r="H1628" s="10" t="s">
        <v>564</v>
      </c>
      <c r="I1628" s="10" t="s">
        <v>565</v>
      </c>
      <c r="J1628" s="10" t="str">
        <f>VLOOKUP($E1628,'FP MD'!$A:$F,3,FALSE)</f>
        <v>SPP Clause</v>
      </c>
      <c r="K1628" s="10" t="str">
        <f>VLOOKUP($E1628,'FP MD'!$A:$F,4,FALSE)</f>
        <v/>
      </c>
      <c r="L1628" s="10" t="str">
        <f>VLOOKUP($E1628,'FP MD'!$A:$F,5,FALSE)</f>
        <v>SPP - LUG - Lateral Undergrounding</v>
      </c>
      <c r="M1628" s="10">
        <f>VLOOKUP($E1628,'FP MD'!$A:$F,6,FALSE)</f>
        <v>0</v>
      </c>
      <c r="N1628" s="11">
        <v>202503</v>
      </c>
      <c r="O1628" s="15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96927.66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0</v>
      </c>
      <c r="BG1628" s="16">
        <v>0</v>
      </c>
      <c r="BH1628" s="16">
        <v>0</v>
      </c>
      <c r="BI1628" s="16">
        <v>0</v>
      </c>
      <c r="BJ1628" s="16">
        <v>0</v>
      </c>
      <c r="BK1628" s="16">
        <v>0</v>
      </c>
      <c r="BL1628" s="16">
        <v>0</v>
      </c>
      <c r="BM1628" s="16">
        <v>0</v>
      </c>
      <c r="BN1628" s="16">
        <v>0</v>
      </c>
      <c r="BO1628" s="16">
        <v>0</v>
      </c>
      <c r="BP1628" s="16">
        <v>0</v>
      </c>
      <c r="BQ1628" s="16">
        <v>0</v>
      </c>
      <c r="BR1628" s="16">
        <v>0</v>
      </c>
      <c r="BS1628" s="16">
        <v>0</v>
      </c>
      <c r="BT1628" s="16">
        <v>0</v>
      </c>
      <c r="BU1628" s="16">
        <v>0</v>
      </c>
      <c r="BV1628" s="16">
        <v>0</v>
      </c>
      <c r="BW1628" s="16">
        <v>0</v>
      </c>
      <c r="BX1628" s="14">
        <f t="shared" si="25"/>
        <v>96927.66</v>
      </c>
    </row>
    <row r="1629" spans="1:76" s="17" customFormat="1" x14ac:dyDescent="0.3">
      <c r="A1629" s="7" t="s">
        <v>462</v>
      </c>
      <c r="B1629" s="8" t="s">
        <v>4078</v>
      </c>
      <c r="C1629" s="21" t="s">
        <v>4079</v>
      </c>
      <c r="D1629" s="9">
        <v>36700</v>
      </c>
      <c r="E1629" s="9" t="s">
        <v>3785</v>
      </c>
      <c r="F1629" s="10" t="str">
        <f>VLOOKUP($E1629,'FP MD'!$A:$F,2,FALSE)</f>
        <v>SPP - Dist OH to UG Conversion (LUG</v>
      </c>
      <c r="G1629" s="10" t="s">
        <v>3454</v>
      </c>
      <c r="H1629" s="10" t="s">
        <v>564</v>
      </c>
      <c r="I1629" s="10" t="s">
        <v>565</v>
      </c>
      <c r="J1629" s="10" t="str">
        <f>VLOOKUP($E1629,'FP MD'!$A:$F,3,FALSE)</f>
        <v>SPP Clause</v>
      </c>
      <c r="K1629" s="10" t="str">
        <f>VLOOKUP($E1629,'FP MD'!$A:$F,4,FALSE)</f>
        <v/>
      </c>
      <c r="L1629" s="10" t="str">
        <f>VLOOKUP($E1629,'FP MD'!$A:$F,5,FALSE)</f>
        <v>SPP - LUG - Lateral Undergrounding</v>
      </c>
      <c r="M1629" s="10">
        <f>VLOOKUP($E1629,'FP MD'!$A:$F,6,FALSE)</f>
        <v>0</v>
      </c>
      <c r="N1629" s="11">
        <v>202403</v>
      </c>
      <c r="O1629" s="15">
        <v>0</v>
      </c>
      <c r="P1629" s="16">
        <v>0</v>
      </c>
      <c r="Q1629" s="16">
        <v>0</v>
      </c>
      <c r="R1629" s="16">
        <v>97392.680000000008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  <c r="BB1629" s="16">
        <v>0</v>
      </c>
      <c r="BC1629" s="16">
        <v>0</v>
      </c>
      <c r="BD1629" s="16">
        <v>0</v>
      </c>
      <c r="BE1629" s="16">
        <v>0</v>
      </c>
      <c r="BF1629" s="16">
        <v>0</v>
      </c>
      <c r="BG1629" s="16">
        <v>0</v>
      </c>
      <c r="BH1629" s="16">
        <v>0</v>
      </c>
      <c r="BI1629" s="16">
        <v>0</v>
      </c>
      <c r="BJ1629" s="16">
        <v>0</v>
      </c>
      <c r="BK1629" s="16">
        <v>0</v>
      </c>
      <c r="BL1629" s="16">
        <v>0</v>
      </c>
      <c r="BM1629" s="16">
        <v>0</v>
      </c>
      <c r="BN1629" s="16">
        <v>0</v>
      </c>
      <c r="BO1629" s="16">
        <v>0</v>
      </c>
      <c r="BP1629" s="16">
        <v>0</v>
      </c>
      <c r="BQ1629" s="16">
        <v>0</v>
      </c>
      <c r="BR1629" s="16">
        <v>0</v>
      </c>
      <c r="BS1629" s="16">
        <v>0</v>
      </c>
      <c r="BT1629" s="16">
        <v>0</v>
      </c>
      <c r="BU1629" s="16">
        <v>0</v>
      </c>
      <c r="BV1629" s="16">
        <v>0</v>
      </c>
      <c r="BW1629" s="16">
        <v>0</v>
      </c>
      <c r="BX1629" s="14">
        <f t="shared" si="25"/>
        <v>97392.680000000008</v>
      </c>
    </row>
    <row r="1630" spans="1:76" s="17" customFormat="1" x14ac:dyDescent="0.3">
      <c r="A1630" s="7" t="s">
        <v>462</v>
      </c>
      <c r="B1630" s="8" t="s">
        <v>4080</v>
      </c>
      <c r="C1630" s="21" t="s">
        <v>4081</v>
      </c>
      <c r="D1630" s="9">
        <v>36700</v>
      </c>
      <c r="E1630" s="9" t="s">
        <v>3785</v>
      </c>
      <c r="F1630" s="10" t="str">
        <f>VLOOKUP($E1630,'FP MD'!$A:$F,2,FALSE)</f>
        <v>SPP - Dist OH to UG Conversion (LUG</v>
      </c>
      <c r="G1630" s="10" t="s">
        <v>3454</v>
      </c>
      <c r="H1630" s="10" t="s">
        <v>564</v>
      </c>
      <c r="I1630" s="10" t="s">
        <v>565</v>
      </c>
      <c r="J1630" s="10" t="str">
        <f>VLOOKUP($E1630,'FP MD'!$A:$F,3,FALSE)</f>
        <v>SPP Clause</v>
      </c>
      <c r="K1630" s="10" t="str">
        <f>VLOOKUP($E1630,'FP MD'!$A:$F,4,FALSE)</f>
        <v/>
      </c>
      <c r="L1630" s="10" t="str">
        <f>VLOOKUP($E1630,'FP MD'!$A:$F,5,FALSE)</f>
        <v>SPP - LUG - Lateral Undergrounding</v>
      </c>
      <c r="M1630" s="10">
        <f>VLOOKUP($E1630,'FP MD'!$A:$F,6,FALSE)</f>
        <v>0</v>
      </c>
      <c r="N1630" s="11">
        <v>202508</v>
      </c>
      <c r="O1630" s="15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131307.06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0</v>
      </c>
      <c r="AW1630" s="16">
        <v>0</v>
      </c>
      <c r="AX1630" s="16">
        <v>0</v>
      </c>
      <c r="AY1630" s="16">
        <v>0</v>
      </c>
      <c r="AZ1630" s="16">
        <v>0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0</v>
      </c>
      <c r="BG1630" s="16">
        <v>0</v>
      </c>
      <c r="BH1630" s="16">
        <v>0</v>
      </c>
      <c r="BI1630" s="16">
        <v>0</v>
      </c>
      <c r="BJ1630" s="16">
        <v>0</v>
      </c>
      <c r="BK1630" s="16">
        <v>0</v>
      </c>
      <c r="BL1630" s="16">
        <v>0</v>
      </c>
      <c r="BM1630" s="16">
        <v>0</v>
      </c>
      <c r="BN1630" s="16">
        <v>0</v>
      </c>
      <c r="BO1630" s="16">
        <v>0</v>
      </c>
      <c r="BP1630" s="16">
        <v>0</v>
      </c>
      <c r="BQ1630" s="16">
        <v>0</v>
      </c>
      <c r="BR1630" s="16">
        <v>0</v>
      </c>
      <c r="BS1630" s="16">
        <v>0</v>
      </c>
      <c r="BT1630" s="16">
        <v>0</v>
      </c>
      <c r="BU1630" s="16">
        <v>0</v>
      </c>
      <c r="BV1630" s="16">
        <v>0</v>
      </c>
      <c r="BW1630" s="16">
        <v>0</v>
      </c>
      <c r="BX1630" s="14">
        <f t="shared" si="25"/>
        <v>131307.06</v>
      </c>
    </row>
    <row r="1631" spans="1:76" s="17" customFormat="1" x14ac:dyDescent="0.3">
      <c r="A1631" s="7" t="s">
        <v>462</v>
      </c>
      <c r="B1631" s="8" t="s">
        <v>4082</v>
      </c>
      <c r="C1631" s="21" t="s">
        <v>4083</v>
      </c>
      <c r="D1631" s="9">
        <v>36700</v>
      </c>
      <c r="E1631" s="9" t="s">
        <v>3785</v>
      </c>
      <c r="F1631" s="10" t="str">
        <f>VLOOKUP($E1631,'FP MD'!$A:$F,2,FALSE)</f>
        <v>SPP - Dist OH to UG Conversion (LUG</v>
      </c>
      <c r="G1631" s="10" t="s">
        <v>3454</v>
      </c>
      <c r="H1631" s="10" t="s">
        <v>564</v>
      </c>
      <c r="I1631" s="10" t="s">
        <v>565</v>
      </c>
      <c r="J1631" s="10" t="str">
        <f>VLOOKUP($E1631,'FP MD'!$A:$F,3,FALSE)</f>
        <v>SPP Clause</v>
      </c>
      <c r="K1631" s="10" t="str">
        <f>VLOOKUP($E1631,'FP MD'!$A:$F,4,FALSE)</f>
        <v/>
      </c>
      <c r="L1631" s="10" t="str">
        <f>VLOOKUP($E1631,'FP MD'!$A:$F,5,FALSE)</f>
        <v>SPP - LUG - Lateral Undergrounding</v>
      </c>
      <c r="M1631" s="10">
        <f>VLOOKUP($E1631,'FP MD'!$A:$F,6,FALSE)</f>
        <v>0</v>
      </c>
      <c r="N1631" s="11">
        <v>202505</v>
      </c>
      <c r="O1631" s="15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163807.82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0</v>
      </c>
      <c r="BD1631" s="16">
        <v>0</v>
      </c>
      <c r="BE1631" s="16">
        <v>0</v>
      </c>
      <c r="BF1631" s="16">
        <v>0</v>
      </c>
      <c r="BG1631" s="16">
        <v>0</v>
      </c>
      <c r="BH1631" s="16">
        <v>0</v>
      </c>
      <c r="BI1631" s="16">
        <v>0</v>
      </c>
      <c r="BJ1631" s="16">
        <v>0</v>
      </c>
      <c r="BK1631" s="16">
        <v>0</v>
      </c>
      <c r="BL1631" s="16">
        <v>0</v>
      </c>
      <c r="BM1631" s="16">
        <v>0</v>
      </c>
      <c r="BN1631" s="16">
        <v>0</v>
      </c>
      <c r="BO1631" s="16">
        <v>0</v>
      </c>
      <c r="BP1631" s="16">
        <v>0</v>
      </c>
      <c r="BQ1631" s="16">
        <v>0</v>
      </c>
      <c r="BR1631" s="16">
        <v>0</v>
      </c>
      <c r="BS1631" s="16">
        <v>0</v>
      </c>
      <c r="BT1631" s="16">
        <v>0</v>
      </c>
      <c r="BU1631" s="16">
        <v>0</v>
      </c>
      <c r="BV1631" s="16">
        <v>0</v>
      </c>
      <c r="BW1631" s="16">
        <v>0</v>
      </c>
      <c r="BX1631" s="14">
        <f t="shared" si="25"/>
        <v>163807.82</v>
      </c>
    </row>
    <row r="1632" spans="1:76" s="17" customFormat="1" x14ac:dyDescent="0.3">
      <c r="A1632" s="7" t="s">
        <v>462</v>
      </c>
      <c r="B1632" s="8" t="s">
        <v>4084</v>
      </c>
      <c r="C1632" s="21" t="s">
        <v>4085</v>
      </c>
      <c r="D1632" s="9">
        <v>36700</v>
      </c>
      <c r="E1632" s="9" t="s">
        <v>3785</v>
      </c>
      <c r="F1632" s="10" t="str">
        <f>VLOOKUP($E1632,'FP MD'!$A:$F,2,FALSE)</f>
        <v>SPP - Dist OH to UG Conversion (LUG</v>
      </c>
      <c r="G1632" s="10" t="s">
        <v>3454</v>
      </c>
      <c r="H1632" s="10" t="s">
        <v>564</v>
      </c>
      <c r="I1632" s="10" t="s">
        <v>565</v>
      </c>
      <c r="J1632" s="10" t="str">
        <f>VLOOKUP($E1632,'FP MD'!$A:$F,3,FALSE)</f>
        <v>SPP Clause</v>
      </c>
      <c r="K1632" s="10" t="str">
        <f>VLOOKUP($E1632,'FP MD'!$A:$F,4,FALSE)</f>
        <v/>
      </c>
      <c r="L1632" s="10" t="str">
        <f>VLOOKUP($E1632,'FP MD'!$A:$F,5,FALSE)</f>
        <v>SPP - LUG - Lateral Undergrounding</v>
      </c>
      <c r="M1632" s="10">
        <f>VLOOKUP($E1632,'FP MD'!$A:$F,6,FALSE)</f>
        <v>0</v>
      </c>
      <c r="N1632" s="11">
        <v>202408</v>
      </c>
      <c r="O1632" s="15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99135.290000000008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0</v>
      </c>
      <c r="BG1632" s="16">
        <v>0</v>
      </c>
      <c r="BH1632" s="16">
        <v>0</v>
      </c>
      <c r="BI1632" s="16">
        <v>0</v>
      </c>
      <c r="BJ1632" s="16">
        <v>0</v>
      </c>
      <c r="BK1632" s="16">
        <v>0</v>
      </c>
      <c r="BL1632" s="16">
        <v>0</v>
      </c>
      <c r="BM1632" s="16">
        <v>0</v>
      </c>
      <c r="BN1632" s="16">
        <v>0</v>
      </c>
      <c r="BO1632" s="16">
        <v>0</v>
      </c>
      <c r="BP1632" s="16">
        <v>0</v>
      </c>
      <c r="BQ1632" s="16">
        <v>0</v>
      </c>
      <c r="BR1632" s="16">
        <v>0</v>
      </c>
      <c r="BS1632" s="16">
        <v>0</v>
      </c>
      <c r="BT1632" s="16">
        <v>0</v>
      </c>
      <c r="BU1632" s="16">
        <v>0</v>
      </c>
      <c r="BV1632" s="16">
        <v>0</v>
      </c>
      <c r="BW1632" s="16">
        <v>0</v>
      </c>
      <c r="BX1632" s="14">
        <f t="shared" si="25"/>
        <v>99135.290000000008</v>
      </c>
    </row>
    <row r="1633" spans="1:76" s="17" customFormat="1" x14ac:dyDescent="0.3">
      <c r="A1633" s="7" t="s">
        <v>462</v>
      </c>
      <c r="B1633" s="8" t="s">
        <v>4086</v>
      </c>
      <c r="C1633" s="21" t="s">
        <v>4087</v>
      </c>
      <c r="D1633" s="9">
        <v>36700</v>
      </c>
      <c r="E1633" s="9" t="s">
        <v>3785</v>
      </c>
      <c r="F1633" s="10" t="str">
        <f>VLOOKUP($E1633,'FP MD'!$A:$F,2,FALSE)</f>
        <v>SPP - Dist OH to UG Conversion (LUG</v>
      </c>
      <c r="G1633" s="10" t="s">
        <v>3454</v>
      </c>
      <c r="H1633" s="10" t="s">
        <v>564</v>
      </c>
      <c r="I1633" s="10" t="s">
        <v>565</v>
      </c>
      <c r="J1633" s="10" t="str">
        <f>VLOOKUP($E1633,'FP MD'!$A:$F,3,FALSE)</f>
        <v>SPP Clause</v>
      </c>
      <c r="K1633" s="10" t="str">
        <f>VLOOKUP($E1633,'FP MD'!$A:$F,4,FALSE)</f>
        <v/>
      </c>
      <c r="L1633" s="10" t="str">
        <f>VLOOKUP($E1633,'FP MD'!$A:$F,5,FALSE)</f>
        <v>SPP - LUG - Lateral Undergrounding</v>
      </c>
      <c r="M1633" s="10">
        <f>VLOOKUP($E1633,'FP MD'!$A:$F,6,FALSE)</f>
        <v>0</v>
      </c>
      <c r="N1633" s="11">
        <v>202408</v>
      </c>
      <c r="O1633" s="15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201848.72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0</v>
      </c>
      <c r="AX1633" s="16">
        <v>0</v>
      </c>
      <c r="AY1633" s="16">
        <v>0</v>
      </c>
      <c r="AZ1633" s="16">
        <v>0</v>
      </c>
      <c r="BA1633" s="16">
        <v>0</v>
      </c>
      <c r="BB1633" s="16">
        <v>0</v>
      </c>
      <c r="BC1633" s="16">
        <v>0</v>
      </c>
      <c r="BD1633" s="16">
        <v>0</v>
      </c>
      <c r="BE1633" s="16">
        <v>0</v>
      </c>
      <c r="BF1633" s="16">
        <v>0</v>
      </c>
      <c r="BG1633" s="16">
        <v>0</v>
      </c>
      <c r="BH1633" s="16">
        <v>0</v>
      </c>
      <c r="BI1633" s="16">
        <v>0</v>
      </c>
      <c r="BJ1633" s="16">
        <v>0</v>
      </c>
      <c r="BK1633" s="16">
        <v>0</v>
      </c>
      <c r="BL1633" s="16">
        <v>0</v>
      </c>
      <c r="BM1633" s="16">
        <v>0</v>
      </c>
      <c r="BN1633" s="16">
        <v>0</v>
      </c>
      <c r="BO1633" s="16">
        <v>0</v>
      </c>
      <c r="BP1633" s="16">
        <v>0</v>
      </c>
      <c r="BQ1633" s="16">
        <v>0</v>
      </c>
      <c r="BR1633" s="16">
        <v>0</v>
      </c>
      <c r="BS1633" s="16">
        <v>0</v>
      </c>
      <c r="BT1633" s="16">
        <v>0</v>
      </c>
      <c r="BU1633" s="16">
        <v>0</v>
      </c>
      <c r="BV1633" s="16">
        <v>0</v>
      </c>
      <c r="BW1633" s="16">
        <v>0</v>
      </c>
      <c r="BX1633" s="14">
        <f t="shared" si="25"/>
        <v>201848.72</v>
      </c>
    </row>
    <row r="1634" spans="1:76" s="17" customFormat="1" x14ac:dyDescent="0.3">
      <c r="A1634" s="7" t="s">
        <v>462</v>
      </c>
      <c r="B1634" s="8" t="s">
        <v>4088</v>
      </c>
      <c r="C1634" s="21" t="s">
        <v>4089</v>
      </c>
      <c r="D1634" s="9">
        <v>36700</v>
      </c>
      <c r="E1634" s="9" t="s">
        <v>3785</v>
      </c>
      <c r="F1634" s="10" t="str">
        <f>VLOOKUP($E1634,'FP MD'!$A:$F,2,FALSE)</f>
        <v>SPP - Dist OH to UG Conversion (LUG</v>
      </c>
      <c r="G1634" s="10" t="s">
        <v>3454</v>
      </c>
      <c r="H1634" s="10" t="s">
        <v>564</v>
      </c>
      <c r="I1634" s="10" t="s">
        <v>565</v>
      </c>
      <c r="J1634" s="10" t="str">
        <f>VLOOKUP($E1634,'FP MD'!$A:$F,3,FALSE)</f>
        <v>SPP Clause</v>
      </c>
      <c r="K1634" s="10" t="str">
        <f>VLOOKUP($E1634,'FP MD'!$A:$F,4,FALSE)</f>
        <v/>
      </c>
      <c r="L1634" s="10" t="str">
        <f>VLOOKUP($E1634,'FP MD'!$A:$F,5,FALSE)</f>
        <v>SPP - LUG - Lateral Undergrounding</v>
      </c>
      <c r="M1634" s="10">
        <f>VLOOKUP($E1634,'FP MD'!$A:$F,6,FALSE)</f>
        <v>0</v>
      </c>
      <c r="N1634" s="11">
        <v>202412</v>
      </c>
      <c r="O1634" s="15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0.03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0</v>
      </c>
      <c r="AU1634" s="16">
        <v>0</v>
      </c>
      <c r="AV1634" s="16">
        <v>0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0</v>
      </c>
      <c r="BD1634" s="16">
        <v>0</v>
      </c>
      <c r="BE1634" s="16">
        <v>0</v>
      </c>
      <c r="BF1634" s="16">
        <v>0</v>
      </c>
      <c r="BG1634" s="16">
        <v>0</v>
      </c>
      <c r="BH1634" s="16">
        <v>0</v>
      </c>
      <c r="BI1634" s="16">
        <v>0</v>
      </c>
      <c r="BJ1634" s="16">
        <v>0</v>
      </c>
      <c r="BK1634" s="16">
        <v>0</v>
      </c>
      <c r="BL1634" s="16">
        <v>0</v>
      </c>
      <c r="BM1634" s="16">
        <v>0</v>
      </c>
      <c r="BN1634" s="16">
        <v>0</v>
      </c>
      <c r="BO1634" s="16">
        <v>0</v>
      </c>
      <c r="BP1634" s="16">
        <v>0</v>
      </c>
      <c r="BQ1634" s="16">
        <v>0</v>
      </c>
      <c r="BR1634" s="16">
        <v>0</v>
      </c>
      <c r="BS1634" s="16">
        <v>0</v>
      </c>
      <c r="BT1634" s="16">
        <v>0</v>
      </c>
      <c r="BU1634" s="16">
        <v>0</v>
      </c>
      <c r="BV1634" s="16">
        <v>0</v>
      </c>
      <c r="BW1634" s="16">
        <v>0</v>
      </c>
      <c r="BX1634" s="14">
        <f t="shared" si="25"/>
        <v>0.03</v>
      </c>
    </row>
    <row r="1635" spans="1:76" s="17" customFormat="1" x14ac:dyDescent="0.3">
      <c r="A1635" s="7" t="s">
        <v>462</v>
      </c>
      <c r="B1635" s="8" t="s">
        <v>4090</v>
      </c>
      <c r="C1635" s="21" t="s">
        <v>4091</v>
      </c>
      <c r="D1635" s="9">
        <v>36700</v>
      </c>
      <c r="E1635" s="9" t="s">
        <v>3785</v>
      </c>
      <c r="F1635" s="10" t="str">
        <f>VLOOKUP($E1635,'FP MD'!$A:$F,2,FALSE)</f>
        <v>SPP - Dist OH to UG Conversion (LUG</v>
      </c>
      <c r="G1635" s="10" t="s">
        <v>3454</v>
      </c>
      <c r="H1635" s="10" t="s">
        <v>564</v>
      </c>
      <c r="I1635" s="10" t="s">
        <v>565</v>
      </c>
      <c r="J1635" s="10" t="str">
        <f>VLOOKUP($E1635,'FP MD'!$A:$F,3,FALSE)</f>
        <v>SPP Clause</v>
      </c>
      <c r="K1635" s="10" t="str">
        <f>VLOOKUP($E1635,'FP MD'!$A:$F,4,FALSE)</f>
        <v/>
      </c>
      <c r="L1635" s="10" t="str">
        <f>VLOOKUP($E1635,'FP MD'!$A:$F,5,FALSE)</f>
        <v>SPP - LUG - Lateral Undergrounding</v>
      </c>
      <c r="M1635" s="10">
        <f>VLOOKUP($E1635,'FP MD'!$A:$F,6,FALSE)</f>
        <v>0</v>
      </c>
      <c r="N1635" s="11">
        <v>202503</v>
      </c>
      <c r="O1635" s="15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151781.38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0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0</v>
      </c>
      <c r="BB1635" s="16">
        <v>0</v>
      </c>
      <c r="BC1635" s="16">
        <v>0</v>
      </c>
      <c r="BD1635" s="16">
        <v>0</v>
      </c>
      <c r="BE1635" s="16">
        <v>0</v>
      </c>
      <c r="BF1635" s="16">
        <v>0</v>
      </c>
      <c r="BG1635" s="16">
        <v>0</v>
      </c>
      <c r="BH1635" s="16">
        <v>0</v>
      </c>
      <c r="BI1635" s="16">
        <v>0</v>
      </c>
      <c r="BJ1635" s="16">
        <v>0</v>
      </c>
      <c r="BK1635" s="16">
        <v>0</v>
      </c>
      <c r="BL1635" s="16">
        <v>0</v>
      </c>
      <c r="BM1635" s="16">
        <v>0</v>
      </c>
      <c r="BN1635" s="16">
        <v>0</v>
      </c>
      <c r="BO1635" s="16">
        <v>0</v>
      </c>
      <c r="BP1635" s="16">
        <v>0</v>
      </c>
      <c r="BQ1635" s="16">
        <v>0</v>
      </c>
      <c r="BR1635" s="16">
        <v>0</v>
      </c>
      <c r="BS1635" s="16">
        <v>0</v>
      </c>
      <c r="BT1635" s="16">
        <v>0</v>
      </c>
      <c r="BU1635" s="16">
        <v>0</v>
      </c>
      <c r="BV1635" s="16">
        <v>0</v>
      </c>
      <c r="BW1635" s="16">
        <v>0</v>
      </c>
      <c r="BX1635" s="14">
        <f t="shared" si="25"/>
        <v>151781.38</v>
      </c>
    </row>
    <row r="1636" spans="1:76" s="17" customFormat="1" x14ac:dyDescent="0.3">
      <c r="A1636" s="7" t="s">
        <v>462</v>
      </c>
      <c r="B1636" s="8" t="s">
        <v>4092</v>
      </c>
      <c r="C1636" s="21" t="s">
        <v>4093</v>
      </c>
      <c r="D1636" s="9">
        <v>36700</v>
      </c>
      <c r="E1636" s="9" t="s">
        <v>3785</v>
      </c>
      <c r="F1636" s="10" t="str">
        <f>VLOOKUP($E1636,'FP MD'!$A:$F,2,FALSE)</f>
        <v>SPP - Dist OH to UG Conversion (LUG</v>
      </c>
      <c r="G1636" s="10" t="s">
        <v>3454</v>
      </c>
      <c r="H1636" s="10" t="s">
        <v>564</v>
      </c>
      <c r="I1636" s="10" t="s">
        <v>565</v>
      </c>
      <c r="J1636" s="10" t="str">
        <f>VLOOKUP($E1636,'FP MD'!$A:$F,3,FALSE)</f>
        <v>SPP Clause</v>
      </c>
      <c r="K1636" s="10" t="str">
        <f>VLOOKUP($E1636,'FP MD'!$A:$F,4,FALSE)</f>
        <v/>
      </c>
      <c r="L1636" s="10" t="str">
        <f>VLOOKUP($E1636,'FP MD'!$A:$F,5,FALSE)</f>
        <v>SPP - LUG - Lateral Undergrounding</v>
      </c>
      <c r="M1636" s="10">
        <f>VLOOKUP($E1636,'FP MD'!$A:$F,6,FALSE)</f>
        <v>0</v>
      </c>
      <c r="N1636" s="11">
        <v>202504</v>
      </c>
      <c r="O1636" s="15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152109.30000000002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6">
        <v>0</v>
      </c>
      <c r="AU1636" s="16">
        <v>0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0</v>
      </c>
      <c r="BG1636" s="16">
        <v>0</v>
      </c>
      <c r="BH1636" s="16">
        <v>0</v>
      </c>
      <c r="BI1636" s="16">
        <v>0</v>
      </c>
      <c r="BJ1636" s="16">
        <v>0</v>
      </c>
      <c r="BK1636" s="16">
        <v>0</v>
      </c>
      <c r="BL1636" s="16">
        <v>0</v>
      </c>
      <c r="BM1636" s="16">
        <v>0</v>
      </c>
      <c r="BN1636" s="16">
        <v>0</v>
      </c>
      <c r="BO1636" s="16">
        <v>0</v>
      </c>
      <c r="BP1636" s="16">
        <v>0</v>
      </c>
      <c r="BQ1636" s="16">
        <v>0</v>
      </c>
      <c r="BR1636" s="16">
        <v>0</v>
      </c>
      <c r="BS1636" s="16">
        <v>0</v>
      </c>
      <c r="BT1636" s="16">
        <v>0</v>
      </c>
      <c r="BU1636" s="16">
        <v>0</v>
      </c>
      <c r="BV1636" s="16">
        <v>0</v>
      </c>
      <c r="BW1636" s="16">
        <v>0</v>
      </c>
      <c r="BX1636" s="14">
        <f t="shared" si="25"/>
        <v>152109.30000000002</v>
      </c>
    </row>
    <row r="1637" spans="1:76" s="17" customFormat="1" x14ac:dyDescent="0.3">
      <c r="A1637" s="7" t="s">
        <v>462</v>
      </c>
      <c r="B1637" s="8" t="s">
        <v>4094</v>
      </c>
      <c r="C1637" s="21" t="s">
        <v>4095</v>
      </c>
      <c r="D1637" s="9">
        <v>36700</v>
      </c>
      <c r="E1637" s="9" t="s">
        <v>3785</v>
      </c>
      <c r="F1637" s="10" t="str">
        <f>VLOOKUP($E1637,'FP MD'!$A:$F,2,FALSE)</f>
        <v>SPP - Dist OH to UG Conversion (LUG</v>
      </c>
      <c r="G1637" s="10" t="s">
        <v>3454</v>
      </c>
      <c r="H1637" s="10" t="s">
        <v>564</v>
      </c>
      <c r="I1637" s="10" t="s">
        <v>565</v>
      </c>
      <c r="J1637" s="10" t="str">
        <f>VLOOKUP($E1637,'FP MD'!$A:$F,3,FALSE)</f>
        <v>SPP Clause</v>
      </c>
      <c r="K1637" s="10" t="str">
        <f>VLOOKUP($E1637,'FP MD'!$A:$F,4,FALSE)</f>
        <v/>
      </c>
      <c r="L1637" s="10" t="str">
        <f>VLOOKUP($E1637,'FP MD'!$A:$F,5,FALSE)</f>
        <v>SPP - LUG - Lateral Undergrounding</v>
      </c>
      <c r="M1637" s="10">
        <f>VLOOKUP($E1637,'FP MD'!$A:$F,6,FALSE)</f>
        <v>0</v>
      </c>
      <c r="N1637" s="11">
        <v>202405</v>
      </c>
      <c r="O1637" s="15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60082.020000000004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6">
        <v>0</v>
      </c>
      <c r="AU1637" s="16">
        <v>0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0</v>
      </c>
      <c r="BG1637" s="16">
        <v>0</v>
      </c>
      <c r="BH1637" s="16">
        <v>0</v>
      </c>
      <c r="BI1637" s="16">
        <v>0</v>
      </c>
      <c r="BJ1637" s="16">
        <v>0</v>
      </c>
      <c r="BK1637" s="16">
        <v>0</v>
      </c>
      <c r="BL1637" s="16">
        <v>0</v>
      </c>
      <c r="BM1637" s="16">
        <v>0</v>
      </c>
      <c r="BN1637" s="16">
        <v>0</v>
      </c>
      <c r="BO1637" s="16">
        <v>0</v>
      </c>
      <c r="BP1637" s="16">
        <v>0</v>
      </c>
      <c r="BQ1637" s="16">
        <v>0</v>
      </c>
      <c r="BR1637" s="16">
        <v>0</v>
      </c>
      <c r="BS1637" s="16">
        <v>0</v>
      </c>
      <c r="BT1637" s="16">
        <v>0</v>
      </c>
      <c r="BU1637" s="16">
        <v>0</v>
      </c>
      <c r="BV1637" s="16">
        <v>0</v>
      </c>
      <c r="BW1637" s="16">
        <v>0</v>
      </c>
      <c r="BX1637" s="14">
        <f t="shared" si="25"/>
        <v>60082.020000000004</v>
      </c>
    </row>
    <row r="1638" spans="1:76" s="17" customFormat="1" x14ac:dyDescent="0.3">
      <c r="A1638" s="7" t="s">
        <v>462</v>
      </c>
      <c r="B1638" s="8" t="s">
        <v>4096</v>
      </c>
      <c r="C1638" s="21" t="s">
        <v>4097</v>
      </c>
      <c r="D1638" s="9">
        <v>36700</v>
      </c>
      <c r="E1638" s="9" t="s">
        <v>3785</v>
      </c>
      <c r="F1638" s="10" t="str">
        <f>VLOOKUP($E1638,'FP MD'!$A:$F,2,FALSE)</f>
        <v>SPP - Dist OH to UG Conversion (LUG</v>
      </c>
      <c r="G1638" s="10" t="s">
        <v>3454</v>
      </c>
      <c r="H1638" s="10" t="s">
        <v>564</v>
      </c>
      <c r="I1638" s="10" t="s">
        <v>565</v>
      </c>
      <c r="J1638" s="10" t="str">
        <f>VLOOKUP($E1638,'FP MD'!$A:$F,3,FALSE)</f>
        <v>SPP Clause</v>
      </c>
      <c r="K1638" s="10" t="str">
        <f>VLOOKUP($E1638,'FP MD'!$A:$F,4,FALSE)</f>
        <v/>
      </c>
      <c r="L1638" s="10" t="str">
        <f>VLOOKUP($E1638,'FP MD'!$A:$F,5,FALSE)</f>
        <v>SPP - LUG - Lateral Undergrounding</v>
      </c>
      <c r="M1638" s="10">
        <f>VLOOKUP($E1638,'FP MD'!$A:$F,6,FALSE)</f>
        <v>0</v>
      </c>
      <c r="N1638" s="11">
        <v>202408</v>
      </c>
      <c r="O1638" s="15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22322.31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0</v>
      </c>
      <c r="AQ1638" s="16">
        <v>0</v>
      </c>
      <c r="AR1638" s="16">
        <v>0</v>
      </c>
      <c r="AS1638" s="16">
        <v>0</v>
      </c>
      <c r="AT1638" s="16">
        <v>0</v>
      </c>
      <c r="AU1638" s="16">
        <v>0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0</v>
      </c>
      <c r="BF1638" s="16">
        <v>0</v>
      </c>
      <c r="BG1638" s="16">
        <v>0</v>
      </c>
      <c r="BH1638" s="16">
        <v>0</v>
      </c>
      <c r="BI1638" s="16">
        <v>0</v>
      </c>
      <c r="BJ1638" s="16">
        <v>0</v>
      </c>
      <c r="BK1638" s="16">
        <v>0</v>
      </c>
      <c r="BL1638" s="16">
        <v>0</v>
      </c>
      <c r="BM1638" s="16">
        <v>0</v>
      </c>
      <c r="BN1638" s="16">
        <v>0</v>
      </c>
      <c r="BO1638" s="16">
        <v>0</v>
      </c>
      <c r="BP1638" s="16">
        <v>0</v>
      </c>
      <c r="BQ1638" s="16">
        <v>0</v>
      </c>
      <c r="BR1638" s="16">
        <v>0</v>
      </c>
      <c r="BS1638" s="16">
        <v>0</v>
      </c>
      <c r="BT1638" s="16">
        <v>0</v>
      </c>
      <c r="BU1638" s="16">
        <v>0</v>
      </c>
      <c r="BV1638" s="16">
        <v>0</v>
      </c>
      <c r="BW1638" s="16">
        <v>0</v>
      </c>
      <c r="BX1638" s="14">
        <f t="shared" si="25"/>
        <v>22322.31</v>
      </c>
    </row>
    <row r="1639" spans="1:76" s="17" customFormat="1" x14ac:dyDescent="0.3">
      <c r="A1639" s="7" t="s">
        <v>462</v>
      </c>
      <c r="B1639" s="8" t="s">
        <v>4098</v>
      </c>
      <c r="C1639" s="21" t="s">
        <v>4099</v>
      </c>
      <c r="D1639" s="9">
        <v>36700</v>
      </c>
      <c r="E1639" s="9" t="s">
        <v>3785</v>
      </c>
      <c r="F1639" s="10" t="str">
        <f>VLOOKUP($E1639,'FP MD'!$A:$F,2,FALSE)</f>
        <v>SPP - Dist OH to UG Conversion (LUG</v>
      </c>
      <c r="G1639" s="10" t="s">
        <v>3454</v>
      </c>
      <c r="H1639" s="10" t="s">
        <v>564</v>
      </c>
      <c r="I1639" s="10" t="s">
        <v>565</v>
      </c>
      <c r="J1639" s="10" t="str">
        <f>VLOOKUP($E1639,'FP MD'!$A:$F,3,FALSE)</f>
        <v>SPP Clause</v>
      </c>
      <c r="K1639" s="10" t="str">
        <f>VLOOKUP($E1639,'FP MD'!$A:$F,4,FALSE)</f>
        <v/>
      </c>
      <c r="L1639" s="10" t="str">
        <f>VLOOKUP($E1639,'FP MD'!$A:$F,5,FALSE)</f>
        <v>SPP - LUG - Lateral Undergrounding</v>
      </c>
      <c r="M1639" s="10">
        <f>VLOOKUP($E1639,'FP MD'!$A:$F,6,FALSE)</f>
        <v>0</v>
      </c>
      <c r="N1639" s="11">
        <v>202408</v>
      </c>
      <c r="O1639" s="15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48476.97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0</v>
      </c>
      <c r="AZ1639" s="16">
        <v>0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0</v>
      </c>
      <c r="BH1639" s="16">
        <v>0</v>
      </c>
      <c r="BI1639" s="16">
        <v>0</v>
      </c>
      <c r="BJ1639" s="16">
        <v>0</v>
      </c>
      <c r="BK1639" s="16">
        <v>0</v>
      </c>
      <c r="BL1639" s="16">
        <v>0</v>
      </c>
      <c r="BM1639" s="16">
        <v>0</v>
      </c>
      <c r="BN1639" s="16">
        <v>0</v>
      </c>
      <c r="BO1639" s="16">
        <v>0</v>
      </c>
      <c r="BP1639" s="16">
        <v>0</v>
      </c>
      <c r="BQ1639" s="16">
        <v>0</v>
      </c>
      <c r="BR1639" s="16">
        <v>0</v>
      </c>
      <c r="BS1639" s="16">
        <v>0</v>
      </c>
      <c r="BT1639" s="16">
        <v>0</v>
      </c>
      <c r="BU1639" s="16">
        <v>0</v>
      </c>
      <c r="BV1639" s="16">
        <v>0</v>
      </c>
      <c r="BW1639" s="16">
        <v>0</v>
      </c>
      <c r="BX1639" s="14">
        <f t="shared" si="25"/>
        <v>48476.97</v>
      </c>
    </row>
    <row r="1640" spans="1:76" s="17" customFormat="1" x14ac:dyDescent="0.3">
      <c r="A1640" s="7" t="s">
        <v>462</v>
      </c>
      <c r="B1640" s="8" t="s">
        <v>4100</v>
      </c>
      <c r="C1640" s="21" t="s">
        <v>4101</v>
      </c>
      <c r="D1640" s="9">
        <v>36700</v>
      </c>
      <c r="E1640" s="9" t="s">
        <v>3785</v>
      </c>
      <c r="F1640" s="10" t="str">
        <f>VLOOKUP($E1640,'FP MD'!$A:$F,2,FALSE)</f>
        <v>SPP - Dist OH to UG Conversion (LUG</v>
      </c>
      <c r="G1640" s="10" t="s">
        <v>3454</v>
      </c>
      <c r="H1640" s="10" t="s">
        <v>564</v>
      </c>
      <c r="I1640" s="10" t="s">
        <v>565</v>
      </c>
      <c r="J1640" s="10" t="str">
        <f>VLOOKUP($E1640,'FP MD'!$A:$F,3,FALSE)</f>
        <v>SPP Clause</v>
      </c>
      <c r="K1640" s="10" t="str">
        <f>VLOOKUP($E1640,'FP MD'!$A:$F,4,FALSE)</f>
        <v/>
      </c>
      <c r="L1640" s="10" t="str">
        <f>VLOOKUP($E1640,'FP MD'!$A:$F,5,FALSE)</f>
        <v>SPP - LUG - Lateral Undergrounding</v>
      </c>
      <c r="M1640" s="10">
        <f>VLOOKUP($E1640,'FP MD'!$A:$F,6,FALSE)</f>
        <v>0</v>
      </c>
      <c r="N1640" s="11">
        <v>202408</v>
      </c>
      <c r="O1640" s="15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48067.32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0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  <c r="BB1640" s="16">
        <v>0</v>
      </c>
      <c r="BC1640" s="16">
        <v>0</v>
      </c>
      <c r="BD1640" s="16">
        <v>0</v>
      </c>
      <c r="BE1640" s="16">
        <v>0</v>
      </c>
      <c r="BF1640" s="16">
        <v>0</v>
      </c>
      <c r="BG1640" s="16">
        <v>0</v>
      </c>
      <c r="BH1640" s="16">
        <v>0</v>
      </c>
      <c r="BI1640" s="16">
        <v>0</v>
      </c>
      <c r="BJ1640" s="16">
        <v>0</v>
      </c>
      <c r="BK1640" s="16">
        <v>0</v>
      </c>
      <c r="BL1640" s="16">
        <v>0</v>
      </c>
      <c r="BM1640" s="16">
        <v>0</v>
      </c>
      <c r="BN1640" s="16">
        <v>0</v>
      </c>
      <c r="BO1640" s="16">
        <v>0</v>
      </c>
      <c r="BP1640" s="16">
        <v>0</v>
      </c>
      <c r="BQ1640" s="16">
        <v>0</v>
      </c>
      <c r="BR1640" s="16">
        <v>0</v>
      </c>
      <c r="BS1640" s="16">
        <v>0</v>
      </c>
      <c r="BT1640" s="16">
        <v>0</v>
      </c>
      <c r="BU1640" s="16">
        <v>0</v>
      </c>
      <c r="BV1640" s="16">
        <v>0</v>
      </c>
      <c r="BW1640" s="16">
        <v>0</v>
      </c>
      <c r="BX1640" s="14">
        <f t="shared" si="25"/>
        <v>48067.32</v>
      </c>
    </row>
    <row r="1641" spans="1:76" s="17" customFormat="1" x14ac:dyDescent="0.3">
      <c r="A1641" s="7" t="s">
        <v>462</v>
      </c>
      <c r="B1641" s="8" t="s">
        <v>4102</v>
      </c>
      <c r="C1641" s="21" t="s">
        <v>4103</v>
      </c>
      <c r="D1641" s="9">
        <v>36700</v>
      </c>
      <c r="E1641" s="9" t="s">
        <v>3785</v>
      </c>
      <c r="F1641" s="10" t="str">
        <f>VLOOKUP($E1641,'FP MD'!$A:$F,2,FALSE)</f>
        <v>SPP - Dist OH to UG Conversion (LUG</v>
      </c>
      <c r="G1641" s="10" t="s">
        <v>3454</v>
      </c>
      <c r="H1641" s="10" t="s">
        <v>564</v>
      </c>
      <c r="I1641" s="10" t="s">
        <v>565</v>
      </c>
      <c r="J1641" s="10" t="str">
        <f>VLOOKUP($E1641,'FP MD'!$A:$F,3,FALSE)</f>
        <v>SPP Clause</v>
      </c>
      <c r="K1641" s="10" t="str">
        <f>VLOOKUP($E1641,'FP MD'!$A:$F,4,FALSE)</f>
        <v/>
      </c>
      <c r="L1641" s="10" t="str">
        <f>VLOOKUP($E1641,'FP MD'!$A:$F,5,FALSE)</f>
        <v>SPP - LUG - Lateral Undergrounding</v>
      </c>
      <c r="M1641" s="10">
        <f>VLOOKUP($E1641,'FP MD'!$A:$F,6,FALSE)</f>
        <v>0</v>
      </c>
      <c r="N1641" s="11">
        <v>202408</v>
      </c>
      <c r="O1641" s="15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83782.98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0</v>
      </c>
      <c r="BF1641" s="16">
        <v>0</v>
      </c>
      <c r="BG1641" s="16">
        <v>0</v>
      </c>
      <c r="BH1641" s="16">
        <v>0</v>
      </c>
      <c r="BI1641" s="16">
        <v>0</v>
      </c>
      <c r="BJ1641" s="16">
        <v>0</v>
      </c>
      <c r="BK1641" s="16">
        <v>0</v>
      </c>
      <c r="BL1641" s="16">
        <v>0</v>
      </c>
      <c r="BM1641" s="16">
        <v>0</v>
      </c>
      <c r="BN1641" s="16">
        <v>0</v>
      </c>
      <c r="BO1641" s="16">
        <v>0</v>
      </c>
      <c r="BP1641" s="16">
        <v>0</v>
      </c>
      <c r="BQ1641" s="16">
        <v>0</v>
      </c>
      <c r="BR1641" s="16">
        <v>0</v>
      </c>
      <c r="BS1641" s="16">
        <v>0</v>
      </c>
      <c r="BT1641" s="16">
        <v>0</v>
      </c>
      <c r="BU1641" s="16">
        <v>0</v>
      </c>
      <c r="BV1641" s="16">
        <v>0</v>
      </c>
      <c r="BW1641" s="16">
        <v>0</v>
      </c>
      <c r="BX1641" s="14">
        <f t="shared" si="25"/>
        <v>83782.98</v>
      </c>
    </row>
    <row r="1642" spans="1:76" s="17" customFormat="1" x14ac:dyDescent="0.3">
      <c r="A1642" s="7" t="s">
        <v>462</v>
      </c>
      <c r="B1642" s="8" t="s">
        <v>4104</v>
      </c>
      <c r="C1642" s="21" t="s">
        <v>4105</v>
      </c>
      <c r="D1642" s="9">
        <v>36700</v>
      </c>
      <c r="E1642" s="9" t="s">
        <v>3785</v>
      </c>
      <c r="F1642" s="10" t="str">
        <f>VLOOKUP($E1642,'FP MD'!$A:$F,2,FALSE)</f>
        <v>SPP - Dist OH to UG Conversion (LUG</v>
      </c>
      <c r="G1642" s="10" t="s">
        <v>3454</v>
      </c>
      <c r="H1642" s="10" t="s">
        <v>564</v>
      </c>
      <c r="I1642" s="10" t="s">
        <v>565</v>
      </c>
      <c r="J1642" s="10" t="str">
        <f>VLOOKUP($E1642,'FP MD'!$A:$F,3,FALSE)</f>
        <v>SPP Clause</v>
      </c>
      <c r="K1642" s="10" t="str">
        <f>VLOOKUP($E1642,'FP MD'!$A:$F,4,FALSE)</f>
        <v/>
      </c>
      <c r="L1642" s="10" t="str">
        <f>VLOOKUP($E1642,'FP MD'!$A:$F,5,FALSE)</f>
        <v>SPP - LUG - Lateral Undergrounding</v>
      </c>
      <c r="M1642" s="10">
        <f>VLOOKUP($E1642,'FP MD'!$A:$F,6,FALSE)</f>
        <v>0</v>
      </c>
      <c r="N1642" s="11">
        <v>202506</v>
      </c>
      <c r="O1642" s="15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120357.24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0</v>
      </c>
      <c r="BG1642" s="16">
        <v>0</v>
      </c>
      <c r="BH1642" s="16">
        <v>0</v>
      </c>
      <c r="BI1642" s="16">
        <v>0</v>
      </c>
      <c r="BJ1642" s="16">
        <v>0</v>
      </c>
      <c r="BK1642" s="16">
        <v>0</v>
      </c>
      <c r="BL1642" s="16">
        <v>0</v>
      </c>
      <c r="BM1642" s="16">
        <v>0</v>
      </c>
      <c r="BN1642" s="16">
        <v>0</v>
      </c>
      <c r="BO1642" s="16">
        <v>0</v>
      </c>
      <c r="BP1642" s="16">
        <v>0</v>
      </c>
      <c r="BQ1642" s="16">
        <v>0</v>
      </c>
      <c r="BR1642" s="16">
        <v>0</v>
      </c>
      <c r="BS1642" s="16">
        <v>0</v>
      </c>
      <c r="BT1642" s="16">
        <v>0</v>
      </c>
      <c r="BU1642" s="16">
        <v>0</v>
      </c>
      <c r="BV1642" s="16">
        <v>0</v>
      </c>
      <c r="BW1642" s="16">
        <v>0</v>
      </c>
      <c r="BX1642" s="14">
        <f t="shared" si="25"/>
        <v>120357.24</v>
      </c>
    </row>
    <row r="1643" spans="1:76" s="17" customFormat="1" x14ac:dyDescent="0.3">
      <c r="A1643" s="7" t="s">
        <v>462</v>
      </c>
      <c r="B1643" s="8" t="s">
        <v>4106</v>
      </c>
      <c r="C1643" s="21" t="s">
        <v>4107</v>
      </c>
      <c r="D1643" s="9">
        <v>36700</v>
      </c>
      <c r="E1643" s="9" t="s">
        <v>3785</v>
      </c>
      <c r="F1643" s="10" t="str">
        <f>VLOOKUP($E1643,'FP MD'!$A:$F,2,FALSE)</f>
        <v>SPP - Dist OH to UG Conversion (LUG</v>
      </c>
      <c r="G1643" s="10" t="s">
        <v>3454</v>
      </c>
      <c r="H1643" s="10" t="s">
        <v>564</v>
      </c>
      <c r="I1643" s="10" t="s">
        <v>565</v>
      </c>
      <c r="J1643" s="10" t="str">
        <f>VLOOKUP($E1643,'FP MD'!$A:$F,3,FALSE)</f>
        <v>SPP Clause</v>
      </c>
      <c r="K1643" s="10" t="str">
        <f>VLOOKUP($E1643,'FP MD'!$A:$F,4,FALSE)</f>
        <v/>
      </c>
      <c r="L1643" s="10" t="str">
        <f>VLOOKUP($E1643,'FP MD'!$A:$F,5,FALSE)</f>
        <v>SPP - LUG - Lateral Undergrounding</v>
      </c>
      <c r="M1643" s="10">
        <f>VLOOKUP($E1643,'FP MD'!$A:$F,6,FALSE)</f>
        <v>0</v>
      </c>
      <c r="N1643" s="11">
        <v>202512</v>
      </c>
      <c r="O1643" s="15">
        <v>0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105404.53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0</v>
      </c>
      <c r="BF1643" s="16">
        <v>0</v>
      </c>
      <c r="BG1643" s="16">
        <v>0</v>
      </c>
      <c r="BH1643" s="16">
        <v>0</v>
      </c>
      <c r="BI1643" s="16">
        <v>0</v>
      </c>
      <c r="BJ1643" s="16">
        <v>0</v>
      </c>
      <c r="BK1643" s="16">
        <v>0</v>
      </c>
      <c r="BL1643" s="16">
        <v>0</v>
      </c>
      <c r="BM1643" s="16">
        <v>0</v>
      </c>
      <c r="BN1643" s="16">
        <v>0</v>
      </c>
      <c r="BO1643" s="16">
        <v>0</v>
      </c>
      <c r="BP1643" s="16">
        <v>0</v>
      </c>
      <c r="BQ1643" s="16">
        <v>0</v>
      </c>
      <c r="BR1643" s="16">
        <v>0</v>
      </c>
      <c r="BS1643" s="16">
        <v>0</v>
      </c>
      <c r="BT1643" s="16">
        <v>0</v>
      </c>
      <c r="BU1643" s="16">
        <v>0</v>
      </c>
      <c r="BV1643" s="16">
        <v>0</v>
      </c>
      <c r="BW1643" s="16">
        <v>0</v>
      </c>
      <c r="BX1643" s="14">
        <f t="shared" si="25"/>
        <v>105404.53</v>
      </c>
    </row>
    <row r="1644" spans="1:76" s="17" customFormat="1" x14ac:dyDescent="0.3">
      <c r="A1644" s="7" t="s">
        <v>462</v>
      </c>
      <c r="B1644" s="8" t="s">
        <v>4108</v>
      </c>
      <c r="C1644" s="21" t="s">
        <v>4109</v>
      </c>
      <c r="D1644" s="9">
        <v>36700</v>
      </c>
      <c r="E1644" s="9" t="s">
        <v>3785</v>
      </c>
      <c r="F1644" s="10" t="str">
        <f>VLOOKUP($E1644,'FP MD'!$A:$F,2,FALSE)</f>
        <v>SPP - Dist OH to UG Conversion (LUG</v>
      </c>
      <c r="G1644" s="10" t="s">
        <v>3454</v>
      </c>
      <c r="H1644" s="10" t="s">
        <v>564</v>
      </c>
      <c r="I1644" s="10" t="s">
        <v>565</v>
      </c>
      <c r="J1644" s="10" t="str">
        <f>VLOOKUP($E1644,'FP MD'!$A:$F,3,FALSE)</f>
        <v>SPP Clause</v>
      </c>
      <c r="K1644" s="10" t="str">
        <f>VLOOKUP($E1644,'FP MD'!$A:$F,4,FALSE)</f>
        <v/>
      </c>
      <c r="L1644" s="10" t="str">
        <f>VLOOKUP($E1644,'FP MD'!$A:$F,5,FALSE)</f>
        <v>SPP - LUG - Lateral Undergrounding</v>
      </c>
      <c r="M1644" s="10">
        <f>VLOOKUP($E1644,'FP MD'!$A:$F,6,FALSE)</f>
        <v>0</v>
      </c>
      <c r="N1644" s="11">
        <v>202408</v>
      </c>
      <c r="O1644" s="15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56387.11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0</v>
      </c>
      <c r="BF1644" s="16">
        <v>0</v>
      </c>
      <c r="BG1644" s="16">
        <v>0</v>
      </c>
      <c r="BH1644" s="16">
        <v>0</v>
      </c>
      <c r="BI1644" s="16">
        <v>0</v>
      </c>
      <c r="BJ1644" s="16">
        <v>0</v>
      </c>
      <c r="BK1644" s="16">
        <v>0</v>
      </c>
      <c r="BL1644" s="16">
        <v>0</v>
      </c>
      <c r="BM1644" s="16">
        <v>0</v>
      </c>
      <c r="BN1644" s="16">
        <v>0</v>
      </c>
      <c r="BO1644" s="16">
        <v>0</v>
      </c>
      <c r="BP1644" s="16">
        <v>0</v>
      </c>
      <c r="BQ1644" s="16">
        <v>0</v>
      </c>
      <c r="BR1644" s="16">
        <v>0</v>
      </c>
      <c r="BS1644" s="16">
        <v>0</v>
      </c>
      <c r="BT1644" s="16">
        <v>0</v>
      </c>
      <c r="BU1644" s="16">
        <v>0</v>
      </c>
      <c r="BV1644" s="16">
        <v>0</v>
      </c>
      <c r="BW1644" s="16">
        <v>0</v>
      </c>
      <c r="BX1644" s="14">
        <f t="shared" si="25"/>
        <v>56387.11</v>
      </c>
    </row>
    <row r="1645" spans="1:76" s="17" customFormat="1" x14ac:dyDescent="0.3">
      <c r="A1645" s="7" t="s">
        <v>462</v>
      </c>
      <c r="B1645" s="8" t="s">
        <v>4110</v>
      </c>
      <c r="C1645" s="21" t="s">
        <v>4111</v>
      </c>
      <c r="D1645" s="9">
        <v>36700</v>
      </c>
      <c r="E1645" s="9" t="s">
        <v>3785</v>
      </c>
      <c r="F1645" s="10" t="str">
        <f>VLOOKUP($E1645,'FP MD'!$A:$F,2,FALSE)</f>
        <v>SPP - Dist OH to UG Conversion (LUG</v>
      </c>
      <c r="G1645" s="10" t="s">
        <v>3454</v>
      </c>
      <c r="H1645" s="10" t="s">
        <v>564</v>
      </c>
      <c r="I1645" s="10" t="s">
        <v>565</v>
      </c>
      <c r="J1645" s="10" t="str">
        <f>VLOOKUP($E1645,'FP MD'!$A:$F,3,FALSE)</f>
        <v>SPP Clause</v>
      </c>
      <c r="K1645" s="10" t="str">
        <f>VLOOKUP($E1645,'FP MD'!$A:$F,4,FALSE)</f>
        <v/>
      </c>
      <c r="L1645" s="10" t="str">
        <f>VLOOKUP($E1645,'FP MD'!$A:$F,5,FALSE)</f>
        <v>SPP - LUG - Lateral Undergrounding</v>
      </c>
      <c r="M1645" s="10">
        <f>VLOOKUP($E1645,'FP MD'!$A:$F,6,FALSE)</f>
        <v>0</v>
      </c>
      <c r="N1645" s="11">
        <v>202503</v>
      </c>
      <c r="O1645" s="15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224256.52000000002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0</v>
      </c>
      <c r="BF1645" s="16">
        <v>0</v>
      </c>
      <c r="BG1645" s="16">
        <v>0</v>
      </c>
      <c r="BH1645" s="16">
        <v>0</v>
      </c>
      <c r="BI1645" s="16">
        <v>0</v>
      </c>
      <c r="BJ1645" s="16">
        <v>0</v>
      </c>
      <c r="BK1645" s="16">
        <v>0</v>
      </c>
      <c r="BL1645" s="16">
        <v>0</v>
      </c>
      <c r="BM1645" s="16">
        <v>0</v>
      </c>
      <c r="BN1645" s="16">
        <v>0</v>
      </c>
      <c r="BO1645" s="16">
        <v>0</v>
      </c>
      <c r="BP1645" s="16">
        <v>0</v>
      </c>
      <c r="BQ1645" s="16">
        <v>0</v>
      </c>
      <c r="BR1645" s="16">
        <v>0</v>
      </c>
      <c r="BS1645" s="16">
        <v>0</v>
      </c>
      <c r="BT1645" s="16">
        <v>0</v>
      </c>
      <c r="BU1645" s="16">
        <v>0</v>
      </c>
      <c r="BV1645" s="16">
        <v>0</v>
      </c>
      <c r="BW1645" s="16">
        <v>0</v>
      </c>
      <c r="BX1645" s="14">
        <f t="shared" si="25"/>
        <v>224256.52000000002</v>
      </c>
    </row>
    <row r="1646" spans="1:76" s="17" customFormat="1" x14ac:dyDescent="0.3">
      <c r="A1646" s="7" t="s">
        <v>462</v>
      </c>
      <c r="B1646" s="8" t="s">
        <v>4112</v>
      </c>
      <c r="C1646" s="21" t="s">
        <v>4113</v>
      </c>
      <c r="D1646" s="9">
        <v>36700</v>
      </c>
      <c r="E1646" s="9" t="s">
        <v>3785</v>
      </c>
      <c r="F1646" s="10" t="str">
        <f>VLOOKUP($E1646,'FP MD'!$A:$F,2,FALSE)</f>
        <v>SPP - Dist OH to UG Conversion (LUG</v>
      </c>
      <c r="G1646" s="10" t="s">
        <v>3454</v>
      </c>
      <c r="H1646" s="10" t="s">
        <v>564</v>
      </c>
      <c r="I1646" s="10" t="s">
        <v>565</v>
      </c>
      <c r="J1646" s="10" t="str">
        <f>VLOOKUP($E1646,'FP MD'!$A:$F,3,FALSE)</f>
        <v>SPP Clause</v>
      </c>
      <c r="K1646" s="10" t="str">
        <f>VLOOKUP($E1646,'FP MD'!$A:$F,4,FALSE)</f>
        <v/>
      </c>
      <c r="L1646" s="10" t="str">
        <f>VLOOKUP($E1646,'FP MD'!$A:$F,5,FALSE)</f>
        <v>SPP - LUG - Lateral Undergrounding</v>
      </c>
      <c r="M1646" s="10">
        <f>VLOOKUP($E1646,'FP MD'!$A:$F,6,FALSE)</f>
        <v>0</v>
      </c>
      <c r="N1646" s="11">
        <v>202507</v>
      </c>
      <c r="O1646" s="15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125858.41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0</v>
      </c>
      <c r="AZ1646" s="16">
        <v>0</v>
      </c>
      <c r="BA1646" s="16">
        <v>0</v>
      </c>
      <c r="BB1646" s="16">
        <v>0</v>
      </c>
      <c r="BC1646" s="16">
        <v>0</v>
      </c>
      <c r="BD1646" s="16">
        <v>0</v>
      </c>
      <c r="BE1646" s="16">
        <v>0</v>
      </c>
      <c r="BF1646" s="16">
        <v>0</v>
      </c>
      <c r="BG1646" s="16">
        <v>0</v>
      </c>
      <c r="BH1646" s="16">
        <v>0</v>
      </c>
      <c r="BI1646" s="16">
        <v>0</v>
      </c>
      <c r="BJ1646" s="16">
        <v>0</v>
      </c>
      <c r="BK1646" s="16">
        <v>0</v>
      </c>
      <c r="BL1646" s="16">
        <v>0</v>
      </c>
      <c r="BM1646" s="16">
        <v>0</v>
      </c>
      <c r="BN1646" s="16">
        <v>0</v>
      </c>
      <c r="BO1646" s="16">
        <v>0</v>
      </c>
      <c r="BP1646" s="16">
        <v>0</v>
      </c>
      <c r="BQ1646" s="16">
        <v>0</v>
      </c>
      <c r="BR1646" s="16">
        <v>0</v>
      </c>
      <c r="BS1646" s="16">
        <v>0</v>
      </c>
      <c r="BT1646" s="16">
        <v>0</v>
      </c>
      <c r="BU1646" s="16">
        <v>0</v>
      </c>
      <c r="BV1646" s="16">
        <v>0</v>
      </c>
      <c r="BW1646" s="16">
        <v>0</v>
      </c>
      <c r="BX1646" s="14">
        <f t="shared" si="25"/>
        <v>125858.41</v>
      </c>
    </row>
    <row r="1647" spans="1:76" s="17" customFormat="1" x14ac:dyDescent="0.3">
      <c r="A1647" s="7" t="s">
        <v>462</v>
      </c>
      <c r="B1647" s="8" t="s">
        <v>4114</v>
      </c>
      <c r="C1647" s="21" t="s">
        <v>4115</v>
      </c>
      <c r="D1647" s="9">
        <v>36700</v>
      </c>
      <c r="E1647" s="9" t="s">
        <v>3785</v>
      </c>
      <c r="F1647" s="10" t="str">
        <f>VLOOKUP($E1647,'FP MD'!$A:$F,2,FALSE)</f>
        <v>SPP - Dist OH to UG Conversion (LUG</v>
      </c>
      <c r="G1647" s="10" t="s">
        <v>3454</v>
      </c>
      <c r="H1647" s="10" t="s">
        <v>564</v>
      </c>
      <c r="I1647" s="10" t="s">
        <v>565</v>
      </c>
      <c r="J1647" s="10" t="str">
        <f>VLOOKUP($E1647,'FP MD'!$A:$F,3,FALSE)</f>
        <v>SPP Clause</v>
      </c>
      <c r="K1647" s="10" t="str">
        <f>VLOOKUP($E1647,'FP MD'!$A:$F,4,FALSE)</f>
        <v/>
      </c>
      <c r="L1647" s="10" t="str">
        <f>VLOOKUP($E1647,'FP MD'!$A:$F,5,FALSE)</f>
        <v>SPP - LUG - Lateral Undergrounding</v>
      </c>
      <c r="M1647" s="10">
        <f>VLOOKUP($E1647,'FP MD'!$A:$F,6,FALSE)</f>
        <v>0</v>
      </c>
      <c r="N1647" s="11">
        <v>202408</v>
      </c>
      <c r="O1647" s="15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108191.61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0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  <c r="BB1647" s="16">
        <v>0</v>
      </c>
      <c r="BC1647" s="16">
        <v>0</v>
      </c>
      <c r="BD1647" s="16">
        <v>0</v>
      </c>
      <c r="BE1647" s="16">
        <v>0</v>
      </c>
      <c r="BF1647" s="16">
        <v>0</v>
      </c>
      <c r="BG1647" s="16">
        <v>0</v>
      </c>
      <c r="BH1647" s="16">
        <v>0</v>
      </c>
      <c r="BI1647" s="16">
        <v>0</v>
      </c>
      <c r="BJ1647" s="16">
        <v>0</v>
      </c>
      <c r="BK1647" s="16">
        <v>0</v>
      </c>
      <c r="BL1647" s="16">
        <v>0</v>
      </c>
      <c r="BM1647" s="16">
        <v>0</v>
      </c>
      <c r="BN1647" s="16">
        <v>0</v>
      </c>
      <c r="BO1647" s="16">
        <v>0</v>
      </c>
      <c r="BP1647" s="16">
        <v>0</v>
      </c>
      <c r="BQ1647" s="16">
        <v>0</v>
      </c>
      <c r="BR1647" s="16">
        <v>0</v>
      </c>
      <c r="BS1647" s="16">
        <v>0</v>
      </c>
      <c r="BT1647" s="16">
        <v>0</v>
      </c>
      <c r="BU1647" s="16">
        <v>0</v>
      </c>
      <c r="BV1647" s="16">
        <v>0</v>
      </c>
      <c r="BW1647" s="16">
        <v>0</v>
      </c>
      <c r="BX1647" s="14">
        <f t="shared" si="25"/>
        <v>108191.61</v>
      </c>
    </row>
    <row r="1648" spans="1:76" s="17" customFormat="1" x14ac:dyDescent="0.3">
      <c r="A1648" s="7" t="s">
        <v>462</v>
      </c>
      <c r="B1648" s="8" t="s">
        <v>4116</v>
      </c>
      <c r="C1648" s="21" t="s">
        <v>4117</v>
      </c>
      <c r="D1648" s="9">
        <v>36700</v>
      </c>
      <c r="E1648" s="9" t="s">
        <v>3785</v>
      </c>
      <c r="F1648" s="10" t="str">
        <f>VLOOKUP($E1648,'FP MD'!$A:$F,2,FALSE)</f>
        <v>SPP - Dist OH to UG Conversion (LUG</v>
      </c>
      <c r="G1648" s="10" t="s">
        <v>3454</v>
      </c>
      <c r="H1648" s="10" t="s">
        <v>564</v>
      </c>
      <c r="I1648" s="10" t="s">
        <v>565</v>
      </c>
      <c r="J1648" s="10" t="str">
        <f>VLOOKUP($E1648,'FP MD'!$A:$F,3,FALSE)</f>
        <v>SPP Clause</v>
      </c>
      <c r="K1648" s="10" t="str">
        <f>VLOOKUP($E1648,'FP MD'!$A:$F,4,FALSE)</f>
        <v/>
      </c>
      <c r="L1648" s="10" t="str">
        <f>VLOOKUP($E1648,'FP MD'!$A:$F,5,FALSE)</f>
        <v>SPP - LUG - Lateral Undergrounding</v>
      </c>
      <c r="M1648" s="10">
        <f>VLOOKUP($E1648,'FP MD'!$A:$F,6,FALSE)</f>
        <v>0</v>
      </c>
      <c r="N1648" s="11">
        <v>202501</v>
      </c>
      <c r="O1648" s="15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95326.61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0</v>
      </c>
      <c r="AW1648" s="16">
        <v>0</v>
      </c>
      <c r="AX1648" s="16">
        <v>0</v>
      </c>
      <c r="AY1648" s="16">
        <v>0</v>
      </c>
      <c r="AZ1648" s="16">
        <v>0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0</v>
      </c>
      <c r="BG1648" s="16">
        <v>0</v>
      </c>
      <c r="BH1648" s="16">
        <v>0</v>
      </c>
      <c r="BI1648" s="16">
        <v>0</v>
      </c>
      <c r="BJ1648" s="16">
        <v>0</v>
      </c>
      <c r="BK1648" s="16">
        <v>0</v>
      </c>
      <c r="BL1648" s="16">
        <v>0</v>
      </c>
      <c r="BM1648" s="16">
        <v>0</v>
      </c>
      <c r="BN1648" s="16">
        <v>0</v>
      </c>
      <c r="BO1648" s="16">
        <v>0</v>
      </c>
      <c r="BP1648" s="16">
        <v>0</v>
      </c>
      <c r="BQ1648" s="16">
        <v>0</v>
      </c>
      <c r="BR1648" s="16">
        <v>0</v>
      </c>
      <c r="BS1648" s="16">
        <v>0</v>
      </c>
      <c r="BT1648" s="16">
        <v>0</v>
      </c>
      <c r="BU1648" s="16">
        <v>0</v>
      </c>
      <c r="BV1648" s="16">
        <v>0</v>
      </c>
      <c r="BW1648" s="16">
        <v>0</v>
      </c>
      <c r="BX1648" s="14">
        <f t="shared" si="25"/>
        <v>95326.61</v>
      </c>
    </row>
    <row r="1649" spans="1:76" s="17" customFormat="1" x14ac:dyDescent="0.3">
      <c r="A1649" s="7" t="s">
        <v>462</v>
      </c>
      <c r="B1649" s="8" t="s">
        <v>4118</v>
      </c>
      <c r="C1649" s="21" t="s">
        <v>4119</v>
      </c>
      <c r="D1649" s="9">
        <v>36700</v>
      </c>
      <c r="E1649" s="9" t="s">
        <v>3785</v>
      </c>
      <c r="F1649" s="10" t="str">
        <f>VLOOKUP($E1649,'FP MD'!$A:$F,2,FALSE)</f>
        <v>SPP - Dist OH to UG Conversion (LUG</v>
      </c>
      <c r="G1649" s="10" t="s">
        <v>3454</v>
      </c>
      <c r="H1649" s="10" t="s">
        <v>564</v>
      </c>
      <c r="I1649" s="10" t="s">
        <v>565</v>
      </c>
      <c r="J1649" s="10" t="str">
        <f>VLOOKUP($E1649,'FP MD'!$A:$F,3,FALSE)</f>
        <v>SPP Clause</v>
      </c>
      <c r="K1649" s="10" t="str">
        <f>VLOOKUP($E1649,'FP MD'!$A:$F,4,FALSE)</f>
        <v/>
      </c>
      <c r="L1649" s="10" t="str">
        <f>VLOOKUP($E1649,'FP MD'!$A:$F,5,FALSE)</f>
        <v>SPP - LUG - Lateral Undergrounding</v>
      </c>
      <c r="M1649" s="10">
        <f>VLOOKUP($E1649,'FP MD'!$A:$F,6,FALSE)</f>
        <v>0</v>
      </c>
      <c r="N1649" s="11">
        <v>202410</v>
      </c>
      <c r="O1649" s="15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101850.5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0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  <c r="BI1649" s="16">
        <v>0</v>
      </c>
      <c r="BJ1649" s="16">
        <v>0</v>
      </c>
      <c r="BK1649" s="16">
        <v>0</v>
      </c>
      <c r="BL1649" s="16">
        <v>0</v>
      </c>
      <c r="BM1649" s="16">
        <v>0</v>
      </c>
      <c r="BN1649" s="16">
        <v>0</v>
      </c>
      <c r="BO1649" s="16">
        <v>0</v>
      </c>
      <c r="BP1649" s="16">
        <v>0</v>
      </c>
      <c r="BQ1649" s="16">
        <v>0</v>
      </c>
      <c r="BR1649" s="16">
        <v>0</v>
      </c>
      <c r="BS1649" s="16">
        <v>0</v>
      </c>
      <c r="BT1649" s="16">
        <v>0</v>
      </c>
      <c r="BU1649" s="16">
        <v>0</v>
      </c>
      <c r="BV1649" s="16">
        <v>0</v>
      </c>
      <c r="BW1649" s="16">
        <v>0</v>
      </c>
      <c r="BX1649" s="14">
        <f t="shared" si="25"/>
        <v>101850.5</v>
      </c>
    </row>
    <row r="1650" spans="1:76" s="17" customFormat="1" x14ac:dyDescent="0.3">
      <c r="A1650" s="7" t="s">
        <v>462</v>
      </c>
      <c r="B1650" s="8" t="s">
        <v>4120</v>
      </c>
      <c r="C1650" s="21" t="s">
        <v>4121</v>
      </c>
      <c r="D1650" s="9">
        <v>36700</v>
      </c>
      <c r="E1650" s="9" t="s">
        <v>3785</v>
      </c>
      <c r="F1650" s="10" t="str">
        <f>VLOOKUP($E1650,'FP MD'!$A:$F,2,FALSE)</f>
        <v>SPP - Dist OH to UG Conversion (LUG</v>
      </c>
      <c r="G1650" s="10" t="s">
        <v>3454</v>
      </c>
      <c r="H1650" s="10" t="s">
        <v>564</v>
      </c>
      <c r="I1650" s="10" t="s">
        <v>565</v>
      </c>
      <c r="J1650" s="10" t="str">
        <f>VLOOKUP($E1650,'FP MD'!$A:$F,3,FALSE)</f>
        <v>SPP Clause</v>
      </c>
      <c r="K1650" s="10" t="str">
        <f>VLOOKUP($E1650,'FP MD'!$A:$F,4,FALSE)</f>
        <v/>
      </c>
      <c r="L1650" s="10" t="str">
        <f>VLOOKUP($E1650,'FP MD'!$A:$F,5,FALSE)</f>
        <v>SPP - LUG - Lateral Undergrounding</v>
      </c>
      <c r="M1650" s="10">
        <f>VLOOKUP($E1650,'FP MD'!$A:$F,6,FALSE)</f>
        <v>0</v>
      </c>
      <c r="N1650" s="11">
        <v>202509</v>
      </c>
      <c r="O1650" s="15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232864.36000000002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>
        <v>0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0</v>
      </c>
      <c r="BG1650" s="16">
        <v>0</v>
      </c>
      <c r="BH1650" s="16">
        <v>0</v>
      </c>
      <c r="BI1650" s="16">
        <v>0</v>
      </c>
      <c r="BJ1650" s="16">
        <v>0</v>
      </c>
      <c r="BK1650" s="16">
        <v>0</v>
      </c>
      <c r="BL1650" s="16">
        <v>0</v>
      </c>
      <c r="BM1650" s="16">
        <v>0</v>
      </c>
      <c r="BN1650" s="16">
        <v>0</v>
      </c>
      <c r="BO1650" s="16">
        <v>0</v>
      </c>
      <c r="BP1650" s="16">
        <v>0</v>
      </c>
      <c r="BQ1650" s="16">
        <v>0</v>
      </c>
      <c r="BR1650" s="16">
        <v>0</v>
      </c>
      <c r="BS1650" s="16">
        <v>0</v>
      </c>
      <c r="BT1650" s="16">
        <v>0</v>
      </c>
      <c r="BU1650" s="16">
        <v>0</v>
      </c>
      <c r="BV1650" s="16">
        <v>0</v>
      </c>
      <c r="BW1650" s="16">
        <v>0</v>
      </c>
      <c r="BX1650" s="14">
        <f t="shared" si="25"/>
        <v>232864.36000000002</v>
      </c>
    </row>
    <row r="1651" spans="1:76" s="17" customFormat="1" x14ac:dyDescent="0.3">
      <c r="A1651" s="7" t="s">
        <v>462</v>
      </c>
      <c r="B1651" s="8" t="s">
        <v>4122</v>
      </c>
      <c r="C1651" s="21" t="s">
        <v>4123</v>
      </c>
      <c r="D1651" s="9">
        <v>36700</v>
      </c>
      <c r="E1651" s="9" t="s">
        <v>3785</v>
      </c>
      <c r="F1651" s="10" t="str">
        <f>VLOOKUP($E1651,'FP MD'!$A:$F,2,FALSE)</f>
        <v>SPP - Dist OH to UG Conversion (LUG</v>
      </c>
      <c r="G1651" s="10" t="s">
        <v>3454</v>
      </c>
      <c r="H1651" s="10" t="s">
        <v>564</v>
      </c>
      <c r="I1651" s="10" t="s">
        <v>565</v>
      </c>
      <c r="J1651" s="10" t="str">
        <f>VLOOKUP($E1651,'FP MD'!$A:$F,3,FALSE)</f>
        <v>SPP Clause</v>
      </c>
      <c r="K1651" s="10" t="str">
        <f>VLOOKUP($E1651,'FP MD'!$A:$F,4,FALSE)</f>
        <v/>
      </c>
      <c r="L1651" s="10" t="str">
        <f>VLOOKUP($E1651,'FP MD'!$A:$F,5,FALSE)</f>
        <v>SPP - LUG - Lateral Undergrounding</v>
      </c>
      <c r="M1651" s="10">
        <f>VLOOKUP($E1651,'FP MD'!$A:$F,6,FALSE)</f>
        <v>0</v>
      </c>
      <c r="N1651" s="11">
        <v>202503</v>
      </c>
      <c r="O1651" s="15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268623.18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0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0</v>
      </c>
      <c r="BF1651" s="16">
        <v>0</v>
      </c>
      <c r="BG1651" s="16">
        <v>0</v>
      </c>
      <c r="BH1651" s="16">
        <v>0</v>
      </c>
      <c r="BI1651" s="16">
        <v>0</v>
      </c>
      <c r="BJ1651" s="16">
        <v>0</v>
      </c>
      <c r="BK1651" s="16">
        <v>0</v>
      </c>
      <c r="BL1651" s="16">
        <v>0</v>
      </c>
      <c r="BM1651" s="16">
        <v>0</v>
      </c>
      <c r="BN1651" s="16">
        <v>0</v>
      </c>
      <c r="BO1651" s="16">
        <v>0</v>
      </c>
      <c r="BP1651" s="16">
        <v>0</v>
      </c>
      <c r="BQ1651" s="16">
        <v>0</v>
      </c>
      <c r="BR1651" s="16">
        <v>0</v>
      </c>
      <c r="BS1651" s="16">
        <v>0</v>
      </c>
      <c r="BT1651" s="16">
        <v>0</v>
      </c>
      <c r="BU1651" s="16">
        <v>0</v>
      </c>
      <c r="BV1651" s="16">
        <v>0</v>
      </c>
      <c r="BW1651" s="16">
        <v>0</v>
      </c>
      <c r="BX1651" s="14">
        <f t="shared" si="25"/>
        <v>268623.18</v>
      </c>
    </row>
    <row r="1652" spans="1:76" s="17" customFormat="1" x14ac:dyDescent="0.3">
      <c r="A1652" s="7" t="s">
        <v>462</v>
      </c>
      <c r="B1652" s="8" t="s">
        <v>4124</v>
      </c>
      <c r="C1652" s="21" t="s">
        <v>4125</v>
      </c>
      <c r="D1652" s="9">
        <v>36700</v>
      </c>
      <c r="E1652" s="9" t="s">
        <v>3785</v>
      </c>
      <c r="F1652" s="10" t="str">
        <f>VLOOKUP($E1652,'FP MD'!$A:$F,2,FALSE)</f>
        <v>SPP - Dist OH to UG Conversion (LUG</v>
      </c>
      <c r="G1652" s="10" t="s">
        <v>3454</v>
      </c>
      <c r="H1652" s="10" t="s">
        <v>564</v>
      </c>
      <c r="I1652" s="10" t="s">
        <v>565</v>
      </c>
      <c r="J1652" s="10" t="str">
        <f>VLOOKUP($E1652,'FP MD'!$A:$F,3,FALSE)</f>
        <v>SPP Clause</v>
      </c>
      <c r="K1652" s="10" t="str">
        <f>VLOOKUP($E1652,'FP MD'!$A:$F,4,FALSE)</f>
        <v/>
      </c>
      <c r="L1652" s="10" t="str">
        <f>VLOOKUP($E1652,'FP MD'!$A:$F,5,FALSE)</f>
        <v>SPP - LUG - Lateral Undergrounding</v>
      </c>
      <c r="M1652" s="10">
        <f>VLOOKUP($E1652,'FP MD'!$A:$F,6,FALSE)</f>
        <v>0</v>
      </c>
      <c r="N1652" s="11">
        <v>202408</v>
      </c>
      <c r="O1652" s="15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94058.26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0</v>
      </c>
      <c r="BE1652" s="16">
        <v>0</v>
      </c>
      <c r="BF1652" s="16">
        <v>0</v>
      </c>
      <c r="BG1652" s="16">
        <v>0</v>
      </c>
      <c r="BH1652" s="16">
        <v>0</v>
      </c>
      <c r="BI1652" s="16">
        <v>0</v>
      </c>
      <c r="BJ1652" s="16">
        <v>0</v>
      </c>
      <c r="BK1652" s="16">
        <v>0</v>
      </c>
      <c r="BL1652" s="16">
        <v>0</v>
      </c>
      <c r="BM1652" s="16">
        <v>0</v>
      </c>
      <c r="BN1652" s="16">
        <v>0</v>
      </c>
      <c r="BO1652" s="16">
        <v>0</v>
      </c>
      <c r="BP1652" s="16">
        <v>0</v>
      </c>
      <c r="BQ1652" s="16">
        <v>0</v>
      </c>
      <c r="BR1652" s="16">
        <v>0</v>
      </c>
      <c r="BS1652" s="16">
        <v>0</v>
      </c>
      <c r="BT1652" s="16">
        <v>0</v>
      </c>
      <c r="BU1652" s="16">
        <v>0</v>
      </c>
      <c r="BV1652" s="16">
        <v>0</v>
      </c>
      <c r="BW1652" s="16">
        <v>0</v>
      </c>
      <c r="BX1652" s="14">
        <f t="shared" si="25"/>
        <v>94058.26</v>
      </c>
    </row>
    <row r="1653" spans="1:76" s="17" customFormat="1" x14ac:dyDescent="0.3">
      <c r="A1653" s="7" t="s">
        <v>462</v>
      </c>
      <c r="B1653" s="8" t="s">
        <v>4126</v>
      </c>
      <c r="C1653" s="21" t="s">
        <v>4127</v>
      </c>
      <c r="D1653" s="9">
        <v>36700</v>
      </c>
      <c r="E1653" s="9" t="s">
        <v>3785</v>
      </c>
      <c r="F1653" s="10" t="str">
        <f>VLOOKUP($E1653,'FP MD'!$A:$F,2,FALSE)</f>
        <v>SPP - Dist OH to UG Conversion (LUG</v>
      </c>
      <c r="G1653" s="10" t="s">
        <v>3454</v>
      </c>
      <c r="H1653" s="10" t="s">
        <v>564</v>
      </c>
      <c r="I1653" s="10" t="s">
        <v>565</v>
      </c>
      <c r="J1653" s="10" t="str">
        <f>VLOOKUP($E1653,'FP MD'!$A:$F,3,FALSE)</f>
        <v>SPP Clause</v>
      </c>
      <c r="K1653" s="10" t="str">
        <f>VLOOKUP($E1653,'FP MD'!$A:$F,4,FALSE)</f>
        <v/>
      </c>
      <c r="L1653" s="10" t="str">
        <f>VLOOKUP($E1653,'FP MD'!$A:$F,5,FALSE)</f>
        <v>SPP - LUG - Lateral Undergrounding</v>
      </c>
      <c r="M1653" s="10">
        <f>VLOOKUP($E1653,'FP MD'!$A:$F,6,FALSE)</f>
        <v>0</v>
      </c>
      <c r="N1653" s="11">
        <v>202405</v>
      </c>
      <c r="O1653" s="15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114233.52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0</v>
      </c>
      <c r="AZ1653" s="16">
        <v>0</v>
      </c>
      <c r="BA1653" s="16">
        <v>0</v>
      </c>
      <c r="BB1653" s="16">
        <v>0</v>
      </c>
      <c r="BC1653" s="16">
        <v>0</v>
      </c>
      <c r="BD1653" s="16">
        <v>0</v>
      </c>
      <c r="BE1653" s="16">
        <v>0</v>
      </c>
      <c r="BF1653" s="16">
        <v>0</v>
      </c>
      <c r="BG1653" s="16">
        <v>0</v>
      </c>
      <c r="BH1653" s="16">
        <v>0</v>
      </c>
      <c r="BI1653" s="16">
        <v>0</v>
      </c>
      <c r="BJ1653" s="16">
        <v>0</v>
      </c>
      <c r="BK1653" s="16">
        <v>0</v>
      </c>
      <c r="BL1653" s="16">
        <v>0</v>
      </c>
      <c r="BM1653" s="16">
        <v>0</v>
      </c>
      <c r="BN1653" s="16">
        <v>0</v>
      </c>
      <c r="BO1653" s="16">
        <v>0</v>
      </c>
      <c r="BP1653" s="16">
        <v>0</v>
      </c>
      <c r="BQ1653" s="16">
        <v>0</v>
      </c>
      <c r="BR1653" s="16">
        <v>0</v>
      </c>
      <c r="BS1653" s="16">
        <v>0</v>
      </c>
      <c r="BT1653" s="16">
        <v>0</v>
      </c>
      <c r="BU1653" s="16">
        <v>0</v>
      </c>
      <c r="BV1653" s="16">
        <v>0</v>
      </c>
      <c r="BW1653" s="16">
        <v>0</v>
      </c>
      <c r="BX1653" s="14">
        <f t="shared" si="25"/>
        <v>114233.52</v>
      </c>
    </row>
    <row r="1654" spans="1:76" s="17" customFormat="1" x14ac:dyDescent="0.3">
      <c r="A1654" s="7" t="s">
        <v>462</v>
      </c>
      <c r="B1654" s="8" t="s">
        <v>4128</v>
      </c>
      <c r="C1654" s="21" t="s">
        <v>4129</v>
      </c>
      <c r="D1654" s="9">
        <v>36700</v>
      </c>
      <c r="E1654" s="9" t="s">
        <v>3785</v>
      </c>
      <c r="F1654" s="10" t="str">
        <f>VLOOKUP($E1654,'FP MD'!$A:$F,2,FALSE)</f>
        <v>SPP - Dist OH to UG Conversion (LUG</v>
      </c>
      <c r="G1654" s="10" t="s">
        <v>3454</v>
      </c>
      <c r="H1654" s="10" t="s">
        <v>564</v>
      </c>
      <c r="I1654" s="10" t="s">
        <v>565</v>
      </c>
      <c r="J1654" s="10" t="str">
        <f>VLOOKUP($E1654,'FP MD'!$A:$F,3,FALSE)</f>
        <v>SPP Clause</v>
      </c>
      <c r="K1654" s="10" t="str">
        <f>VLOOKUP($E1654,'FP MD'!$A:$F,4,FALSE)</f>
        <v/>
      </c>
      <c r="L1654" s="10" t="str">
        <f>VLOOKUP($E1654,'FP MD'!$A:$F,5,FALSE)</f>
        <v>SPP - LUG - Lateral Undergrounding</v>
      </c>
      <c r="M1654" s="10">
        <f>VLOOKUP($E1654,'FP MD'!$A:$F,6,FALSE)</f>
        <v>0</v>
      </c>
      <c r="N1654" s="11">
        <v>202510</v>
      </c>
      <c r="O1654" s="15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203560.28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0</v>
      </c>
      <c r="BF1654" s="16">
        <v>0</v>
      </c>
      <c r="BG1654" s="16">
        <v>0</v>
      </c>
      <c r="BH1654" s="16">
        <v>0</v>
      </c>
      <c r="BI1654" s="16">
        <v>0</v>
      </c>
      <c r="BJ1654" s="16">
        <v>0</v>
      </c>
      <c r="BK1654" s="16">
        <v>0</v>
      </c>
      <c r="BL1654" s="16">
        <v>0</v>
      </c>
      <c r="BM1654" s="16">
        <v>0</v>
      </c>
      <c r="BN1654" s="16">
        <v>0</v>
      </c>
      <c r="BO1654" s="16">
        <v>0</v>
      </c>
      <c r="BP1654" s="16">
        <v>0</v>
      </c>
      <c r="BQ1654" s="16">
        <v>0</v>
      </c>
      <c r="BR1654" s="16">
        <v>0</v>
      </c>
      <c r="BS1654" s="16">
        <v>0</v>
      </c>
      <c r="BT1654" s="16">
        <v>0</v>
      </c>
      <c r="BU1654" s="16">
        <v>0</v>
      </c>
      <c r="BV1654" s="16">
        <v>0</v>
      </c>
      <c r="BW1654" s="16">
        <v>0</v>
      </c>
      <c r="BX1654" s="14">
        <f t="shared" si="25"/>
        <v>203560.28</v>
      </c>
    </row>
    <row r="1655" spans="1:76" s="17" customFormat="1" x14ac:dyDescent="0.3">
      <c r="A1655" s="7" t="s">
        <v>462</v>
      </c>
      <c r="B1655" s="8" t="s">
        <v>4130</v>
      </c>
      <c r="C1655" s="21" t="s">
        <v>4131</v>
      </c>
      <c r="D1655" s="9">
        <v>36700</v>
      </c>
      <c r="E1655" s="9" t="s">
        <v>3785</v>
      </c>
      <c r="F1655" s="10" t="str">
        <f>VLOOKUP($E1655,'FP MD'!$A:$F,2,FALSE)</f>
        <v>SPP - Dist OH to UG Conversion (LUG</v>
      </c>
      <c r="G1655" s="10" t="s">
        <v>3454</v>
      </c>
      <c r="H1655" s="10" t="s">
        <v>564</v>
      </c>
      <c r="I1655" s="10" t="s">
        <v>565</v>
      </c>
      <c r="J1655" s="10" t="str">
        <f>VLOOKUP($E1655,'FP MD'!$A:$F,3,FALSE)</f>
        <v>SPP Clause</v>
      </c>
      <c r="K1655" s="10" t="str">
        <f>VLOOKUP($E1655,'FP MD'!$A:$F,4,FALSE)</f>
        <v/>
      </c>
      <c r="L1655" s="10" t="str">
        <f>VLOOKUP($E1655,'FP MD'!$A:$F,5,FALSE)</f>
        <v>SPP - LUG - Lateral Undergrounding</v>
      </c>
      <c r="M1655" s="10">
        <f>VLOOKUP($E1655,'FP MD'!$A:$F,6,FALSE)</f>
        <v>0</v>
      </c>
      <c r="N1655" s="11">
        <v>202408</v>
      </c>
      <c r="O1655" s="15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65408.840000000004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0</v>
      </c>
      <c r="BG1655" s="16">
        <v>0</v>
      </c>
      <c r="BH1655" s="16">
        <v>0</v>
      </c>
      <c r="BI1655" s="16">
        <v>0</v>
      </c>
      <c r="BJ1655" s="16">
        <v>0</v>
      </c>
      <c r="BK1655" s="16">
        <v>0</v>
      </c>
      <c r="BL1655" s="16">
        <v>0</v>
      </c>
      <c r="BM1655" s="16">
        <v>0</v>
      </c>
      <c r="BN1655" s="16">
        <v>0</v>
      </c>
      <c r="BO1655" s="16">
        <v>0</v>
      </c>
      <c r="BP1655" s="16">
        <v>0</v>
      </c>
      <c r="BQ1655" s="16">
        <v>0</v>
      </c>
      <c r="BR1655" s="16">
        <v>0</v>
      </c>
      <c r="BS1655" s="16">
        <v>0</v>
      </c>
      <c r="BT1655" s="16">
        <v>0</v>
      </c>
      <c r="BU1655" s="16">
        <v>0</v>
      </c>
      <c r="BV1655" s="16">
        <v>0</v>
      </c>
      <c r="BW1655" s="16">
        <v>0</v>
      </c>
      <c r="BX1655" s="14">
        <f t="shared" si="25"/>
        <v>65408.840000000004</v>
      </c>
    </row>
    <row r="1656" spans="1:76" s="17" customFormat="1" x14ac:dyDescent="0.3">
      <c r="A1656" s="7" t="s">
        <v>462</v>
      </c>
      <c r="B1656" s="8" t="s">
        <v>4132</v>
      </c>
      <c r="C1656" s="21" t="s">
        <v>4133</v>
      </c>
      <c r="D1656" s="9">
        <v>36700</v>
      </c>
      <c r="E1656" s="9" t="s">
        <v>3785</v>
      </c>
      <c r="F1656" s="10" t="str">
        <f>VLOOKUP($E1656,'FP MD'!$A:$F,2,FALSE)</f>
        <v>SPP - Dist OH to UG Conversion (LUG</v>
      </c>
      <c r="G1656" s="10" t="s">
        <v>3454</v>
      </c>
      <c r="H1656" s="10" t="s">
        <v>564</v>
      </c>
      <c r="I1656" s="10" t="s">
        <v>565</v>
      </c>
      <c r="J1656" s="10" t="str">
        <f>VLOOKUP($E1656,'FP MD'!$A:$F,3,FALSE)</f>
        <v>SPP Clause</v>
      </c>
      <c r="K1656" s="10" t="str">
        <f>VLOOKUP($E1656,'FP MD'!$A:$F,4,FALSE)</f>
        <v/>
      </c>
      <c r="L1656" s="10" t="str">
        <f>VLOOKUP($E1656,'FP MD'!$A:$F,5,FALSE)</f>
        <v>SPP - LUG - Lateral Undergrounding</v>
      </c>
      <c r="M1656" s="10">
        <f>VLOOKUP($E1656,'FP MD'!$A:$F,6,FALSE)</f>
        <v>0</v>
      </c>
      <c r="N1656" s="11">
        <v>202504</v>
      </c>
      <c r="O1656" s="15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180111.64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0</v>
      </c>
      <c r="BD1656" s="16">
        <v>0</v>
      </c>
      <c r="BE1656" s="16">
        <v>0</v>
      </c>
      <c r="BF1656" s="16">
        <v>0</v>
      </c>
      <c r="BG1656" s="16">
        <v>0</v>
      </c>
      <c r="BH1656" s="16">
        <v>0</v>
      </c>
      <c r="BI1656" s="16">
        <v>0</v>
      </c>
      <c r="BJ1656" s="16">
        <v>0</v>
      </c>
      <c r="BK1656" s="16">
        <v>0</v>
      </c>
      <c r="BL1656" s="16">
        <v>0</v>
      </c>
      <c r="BM1656" s="16">
        <v>0</v>
      </c>
      <c r="BN1656" s="16">
        <v>0</v>
      </c>
      <c r="BO1656" s="16">
        <v>0</v>
      </c>
      <c r="BP1656" s="16">
        <v>0</v>
      </c>
      <c r="BQ1656" s="16">
        <v>0</v>
      </c>
      <c r="BR1656" s="16">
        <v>0</v>
      </c>
      <c r="BS1656" s="16">
        <v>0</v>
      </c>
      <c r="BT1656" s="16">
        <v>0</v>
      </c>
      <c r="BU1656" s="16">
        <v>0</v>
      </c>
      <c r="BV1656" s="16">
        <v>0</v>
      </c>
      <c r="BW1656" s="16">
        <v>0</v>
      </c>
      <c r="BX1656" s="14">
        <f t="shared" si="25"/>
        <v>180111.64</v>
      </c>
    </row>
    <row r="1657" spans="1:76" s="17" customFormat="1" x14ac:dyDescent="0.3">
      <c r="A1657" s="7" t="s">
        <v>462</v>
      </c>
      <c r="B1657" s="8" t="s">
        <v>4134</v>
      </c>
      <c r="C1657" s="21" t="s">
        <v>4135</v>
      </c>
      <c r="D1657" s="9">
        <v>36700</v>
      </c>
      <c r="E1657" s="9" t="s">
        <v>3785</v>
      </c>
      <c r="F1657" s="10" t="str">
        <f>VLOOKUP($E1657,'FP MD'!$A:$F,2,FALSE)</f>
        <v>SPP - Dist OH to UG Conversion (LUG</v>
      </c>
      <c r="G1657" s="10" t="s">
        <v>3454</v>
      </c>
      <c r="H1657" s="10" t="s">
        <v>564</v>
      </c>
      <c r="I1657" s="10" t="s">
        <v>565</v>
      </c>
      <c r="J1657" s="10" t="str">
        <f>VLOOKUP($E1657,'FP MD'!$A:$F,3,FALSE)</f>
        <v>SPP Clause</v>
      </c>
      <c r="K1657" s="10" t="str">
        <f>VLOOKUP($E1657,'FP MD'!$A:$F,4,FALSE)</f>
        <v/>
      </c>
      <c r="L1657" s="10" t="str">
        <f>VLOOKUP($E1657,'FP MD'!$A:$F,5,FALSE)</f>
        <v>SPP - LUG - Lateral Undergrounding</v>
      </c>
      <c r="M1657" s="10">
        <f>VLOOKUP($E1657,'FP MD'!$A:$F,6,FALSE)</f>
        <v>0</v>
      </c>
      <c r="N1657" s="11">
        <v>202503</v>
      </c>
      <c r="O1657" s="15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92850.900000000009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0</v>
      </c>
      <c r="AZ1657" s="16">
        <v>0</v>
      </c>
      <c r="BA1657" s="16">
        <v>0</v>
      </c>
      <c r="BB1657" s="16">
        <v>0</v>
      </c>
      <c r="BC1657" s="16">
        <v>0</v>
      </c>
      <c r="BD1657" s="16">
        <v>0</v>
      </c>
      <c r="BE1657" s="16">
        <v>0</v>
      </c>
      <c r="BF1657" s="16">
        <v>0</v>
      </c>
      <c r="BG1657" s="16">
        <v>0</v>
      </c>
      <c r="BH1657" s="16">
        <v>0</v>
      </c>
      <c r="BI1657" s="16">
        <v>0</v>
      </c>
      <c r="BJ1657" s="16">
        <v>0</v>
      </c>
      <c r="BK1657" s="16">
        <v>0</v>
      </c>
      <c r="BL1657" s="16">
        <v>0</v>
      </c>
      <c r="BM1657" s="16">
        <v>0</v>
      </c>
      <c r="BN1657" s="16">
        <v>0</v>
      </c>
      <c r="BO1657" s="16">
        <v>0</v>
      </c>
      <c r="BP1657" s="16">
        <v>0</v>
      </c>
      <c r="BQ1657" s="16">
        <v>0</v>
      </c>
      <c r="BR1657" s="16">
        <v>0</v>
      </c>
      <c r="BS1657" s="16">
        <v>0</v>
      </c>
      <c r="BT1657" s="16">
        <v>0</v>
      </c>
      <c r="BU1657" s="16">
        <v>0</v>
      </c>
      <c r="BV1657" s="16">
        <v>0</v>
      </c>
      <c r="BW1657" s="16">
        <v>0</v>
      </c>
      <c r="BX1657" s="14">
        <f t="shared" si="25"/>
        <v>92850.900000000009</v>
      </c>
    </row>
    <row r="1658" spans="1:76" s="17" customFormat="1" x14ac:dyDescent="0.3">
      <c r="A1658" s="7" t="s">
        <v>462</v>
      </c>
      <c r="B1658" s="8" t="s">
        <v>4136</v>
      </c>
      <c r="C1658" s="21" t="s">
        <v>4137</v>
      </c>
      <c r="D1658" s="9">
        <v>36700</v>
      </c>
      <c r="E1658" s="9" t="s">
        <v>3785</v>
      </c>
      <c r="F1658" s="10" t="str">
        <f>VLOOKUP($E1658,'FP MD'!$A:$F,2,FALSE)</f>
        <v>SPP - Dist OH to UG Conversion (LUG</v>
      </c>
      <c r="G1658" s="10" t="s">
        <v>3454</v>
      </c>
      <c r="H1658" s="10" t="s">
        <v>564</v>
      </c>
      <c r="I1658" s="10" t="s">
        <v>565</v>
      </c>
      <c r="J1658" s="10" t="str">
        <f>VLOOKUP($E1658,'FP MD'!$A:$F,3,FALSE)</f>
        <v>SPP Clause</v>
      </c>
      <c r="K1658" s="10" t="str">
        <f>VLOOKUP($E1658,'FP MD'!$A:$F,4,FALSE)</f>
        <v/>
      </c>
      <c r="L1658" s="10" t="str">
        <f>VLOOKUP($E1658,'FP MD'!$A:$F,5,FALSE)</f>
        <v>SPP - LUG - Lateral Undergrounding</v>
      </c>
      <c r="M1658" s="10">
        <f>VLOOKUP($E1658,'FP MD'!$A:$F,6,FALSE)</f>
        <v>0</v>
      </c>
      <c r="N1658" s="11">
        <v>202403</v>
      </c>
      <c r="O1658" s="15">
        <v>0</v>
      </c>
      <c r="P1658" s="16">
        <v>0</v>
      </c>
      <c r="Q1658" s="16">
        <v>0</v>
      </c>
      <c r="R1658" s="16">
        <v>71071.040000000008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  <c r="BB1658" s="16">
        <v>0</v>
      </c>
      <c r="BC1658" s="16">
        <v>0</v>
      </c>
      <c r="BD1658" s="16">
        <v>0</v>
      </c>
      <c r="BE1658" s="16">
        <v>0</v>
      </c>
      <c r="BF1658" s="16">
        <v>0</v>
      </c>
      <c r="BG1658" s="16">
        <v>0</v>
      </c>
      <c r="BH1658" s="16">
        <v>0</v>
      </c>
      <c r="BI1658" s="16">
        <v>0</v>
      </c>
      <c r="BJ1658" s="16">
        <v>0</v>
      </c>
      <c r="BK1658" s="16">
        <v>0</v>
      </c>
      <c r="BL1658" s="16">
        <v>0</v>
      </c>
      <c r="BM1658" s="16">
        <v>0</v>
      </c>
      <c r="BN1658" s="16">
        <v>0</v>
      </c>
      <c r="BO1658" s="16">
        <v>0</v>
      </c>
      <c r="BP1658" s="16">
        <v>0</v>
      </c>
      <c r="BQ1658" s="16">
        <v>0</v>
      </c>
      <c r="BR1658" s="16">
        <v>0</v>
      </c>
      <c r="BS1658" s="16">
        <v>0</v>
      </c>
      <c r="BT1658" s="16">
        <v>0</v>
      </c>
      <c r="BU1658" s="16">
        <v>0</v>
      </c>
      <c r="BV1658" s="16">
        <v>0</v>
      </c>
      <c r="BW1658" s="16">
        <v>0</v>
      </c>
      <c r="BX1658" s="14">
        <f t="shared" si="25"/>
        <v>71071.040000000008</v>
      </c>
    </row>
    <row r="1659" spans="1:76" s="17" customFormat="1" x14ac:dyDescent="0.3">
      <c r="A1659" s="7" t="s">
        <v>462</v>
      </c>
      <c r="B1659" s="8" t="s">
        <v>4138</v>
      </c>
      <c r="C1659" s="21" t="s">
        <v>4139</v>
      </c>
      <c r="D1659" s="9">
        <v>36700</v>
      </c>
      <c r="E1659" s="9" t="s">
        <v>3785</v>
      </c>
      <c r="F1659" s="10" t="str">
        <f>VLOOKUP($E1659,'FP MD'!$A:$F,2,FALSE)</f>
        <v>SPP - Dist OH to UG Conversion (LUG</v>
      </c>
      <c r="G1659" s="10" t="s">
        <v>3454</v>
      </c>
      <c r="H1659" s="10" t="s">
        <v>564</v>
      </c>
      <c r="I1659" s="10" t="s">
        <v>565</v>
      </c>
      <c r="J1659" s="10" t="str">
        <f>VLOOKUP($E1659,'FP MD'!$A:$F,3,FALSE)</f>
        <v>SPP Clause</v>
      </c>
      <c r="K1659" s="10" t="str">
        <f>VLOOKUP($E1659,'FP MD'!$A:$F,4,FALSE)</f>
        <v/>
      </c>
      <c r="L1659" s="10" t="str">
        <f>VLOOKUP($E1659,'FP MD'!$A:$F,5,FALSE)</f>
        <v>SPP - LUG - Lateral Undergrounding</v>
      </c>
      <c r="M1659" s="10">
        <f>VLOOKUP($E1659,'FP MD'!$A:$F,6,FALSE)</f>
        <v>0</v>
      </c>
      <c r="N1659" s="11">
        <v>202512</v>
      </c>
      <c r="O1659" s="15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70716.88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0</v>
      </c>
      <c r="AZ1659" s="16">
        <v>0</v>
      </c>
      <c r="BA1659" s="16">
        <v>0</v>
      </c>
      <c r="BB1659" s="16">
        <v>0</v>
      </c>
      <c r="BC1659" s="16">
        <v>0</v>
      </c>
      <c r="BD1659" s="16">
        <v>0</v>
      </c>
      <c r="BE1659" s="16">
        <v>0</v>
      </c>
      <c r="BF1659" s="16">
        <v>0</v>
      </c>
      <c r="BG1659" s="16">
        <v>0</v>
      </c>
      <c r="BH1659" s="16">
        <v>0</v>
      </c>
      <c r="BI1659" s="16">
        <v>0</v>
      </c>
      <c r="BJ1659" s="16">
        <v>0</v>
      </c>
      <c r="BK1659" s="16">
        <v>0</v>
      </c>
      <c r="BL1659" s="16">
        <v>0</v>
      </c>
      <c r="BM1659" s="16">
        <v>0</v>
      </c>
      <c r="BN1659" s="16">
        <v>0</v>
      </c>
      <c r="BO1659" s="16">
        <v>0</v>
      </c>
      <c r="BP1659" s="16">
        <v>0</v>
      </c>
      <c r="BQ1659" s="16">
        <v>0</v>
      </c>
      <c r="BR1659" s="16">
        <v>0</v>
      </c>
      <c r="BS1659" s="16">
        <v>0</v>
      </c>
      <c r="BT1659" s="16">
        <v>0</v>
      </c>
      <c r="BU1659" s="16">
        <v>0</v>
      </c>
      <c r="BV1659" s="16">
        <v>0</v>
      </c>
      <c r="BW1659" s="16">
        <v>0</v>
      </c>
      <c r="BX1659" s="14">
        <f t="shared" si="25"/>
        <v>70716.88</v>
      </c>
    </row>
    <row r="1660" spans="1:76" s="17" customFormat="1" x14ac:dyDescent="0.3">
      <c r="A1660" s="7" t="s">
        <v>462</v>
      </c>
      <c r="B1660" s="8" t="s">
        <v>4140</v>
      </c>
      <c r="C1660" s="21" t="s">
        <v>4141</v>
      </c>
      <c r="D1660" s="9">
        <v>36700</v>
      </c>
      <c r="E1660" s="9" t="s">
        <v>3785</v>
      </c>
      <c r="F1660" s="10" t="str">
        <f>VLOOKUP($E1660,'FP MD'!$A:$F,2,FALSE)</f>
        <v>SPP - Dist OH to UG Conversion (LUG</v>
      </c>
      <c r="G1660" s="10" t="s">
        <v>3454</v>
      </c>
      <c r="H1660" s="10" t="s">
        <v>564</v>
      </c>
      <c r="I1660" s="10" t="s">
        <v>565</v>
      </c>
      <c r="J1660" s="10" t="str">
        <f>VLOOKUP($E1660,'FP MD'!$A:$F,3,FALSE)</f>
        <v>SPP Clause</v>
      </c>
      <c r="K1660" s="10" t="str">
        <f>VLOOKUP($E1660,'FP MD'!$A:$F,4,FALSE)</f>
        <v/>
      </c>
      <c r="L1660" s="10" t="str">
        <f>VLOOKUP($E1660,'FP MD'!$A:$F,5,FALSE)</f>
        <v>SPP - LUG - Lateral Undergrounding</v>
      </c>
      <c r="M1660" s="10">
        <f>VLOOKUP($E1660,'FP MD'!$A:$F,6,FALSE)</f>
        <v>0</v>
      </c>
      <c r="N1660" s="11">
        <v>202408</v>
      </c>
      <c r="O1660" s="15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143755.73000000001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0</v>
      </c>
      <c r="BF1660" s="16">
        <v>0</v>
      </c>
      <c r="BG1660" s="16">
        <v>0</v>
      </c>
      <c r="BH1660" s="16">
        <v>0</v>
      </c>
      <c r="BI1660" s="16">
        <v>0</v>
      </c>
      <c r="BJ1660" s="16">
        <v>0</v>
      </c>
      <c r="BK1660" s="16">
        <v>0</v>
      </c>
      <c r="BL1660" s="16">
        <v>0</v>
      </c>
      <c r="BM1660" s="16">
        <v>0</v>
      </c>
      <c r="BN1660" s="16">
        <v>0</v>
      </c>
      <c r="BO1660" s="16">
        <v>0</v>
      </c>
      <c r="BP1660" s="16">
        <v>0</v>
      </c>
      <c r="BQ1660" s="16">
        <v>0</v>
      </c>
      <c r="BR1660" s="16">
        <v>0</v>
      </c>
      <c r="BS1660" s="16">
        <v>0</v>
      </c>
      <c r="BT1660" s="16">
        <v>0</v>
      </c>
      <c r="BU1660" s="16">
        <v>0</v>
      </c>
      <c r="BV1660" s="16">
        <v>0</v>
      </c>
      <c r="BW1660" s="16">
        <v>0</v>
      </c>
      <c r="BX1660" s="14">
        <f t="shared" si="25"/>
        <v>143755.73000000001</v>
      </c>
    </row>
    <row r="1661" spans="1:76" s="17" customFormat="1" x14ac:dyDescent="0.3">
      <c r="A1661" s="7" t="s">
        <v>462</v>
      </c>
      <c r="B1661" s="8" t="s">
        <v>4142</v>
      </c>
      <c r="C1661" s="21" t="s">
        <v>4143</v>
      </c>
      <c r="D1661" s="9">
        <v>36700</v>
      </c>
      <c r="E1661" s="9" t="s">
        <v>3785</v>
      </c>
      <c r="F1661" s="10" t="str">
        <f>VLOOKUP($E1661,'FP MD'!$A:$F,2,FALSE)</f>
        <v>SPP - Dist OH to UG Conversion (LUG</v>
      </c>
      <c r="G1661" s="10" t="s">
        <v>3454</v>
      </c>
      <c r="H1661" s="10" t="s">
        <v>564</v>
      </c>
      <c r="I1661" s="10" t="s">
        <v>565</v>
      </c>
      <c r="J1661" s="10" t="str">
        <f>VLOOKUP($E1661,'FP MD'!$A:$F,3,FALSE)</f>
        <v>SPP Clause</v>
      </c>
      <c r="K1661" s="10" t="str">
        <f>VLOOKUP($E1661,'FP MD'!$A:$F,4,FALSE)</f>
        <v/>
      </c>
      <c r="L1661" s="10" t="str">
        <f>VLOOKUP($E1661,'FP MD'!$A:$F,5,FALSE)</f>
        <v>SPP - LUG - Lateral Undergrounding</v>
      </c>
      <c r="M1661" s="10">
        <f>VLOOKUP($E1661,'FP MD'!$A:$F,6,FALSE)</f>
        <v>0</v>
      </c>
      <c r="N1661" s="11">
        <v>202509</v>
      </c>
      <c r="O1661" s="15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152400.16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>
        <v>0</v>
      </c>
      <c r="AU1661" s="16">
        <v>0</v>
      </c>
      <c r="AV1661" s="16">
        <v>0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0</v>
      </c>
      <c r="BH1661" s="16">
        <v>0</v>
      </c>
      <c r="BI1661" s="16">
        <v>0</v>
      </c>
      <c r="BJ1661" s="16">
        <v>0</v>
      </c>
      <c r="BK1661" s="16">
        <v>0</v>
      </c>
      <c r="BL1661" s="16">
        <v>0</v>
      </c>
      <c r="BM1661" s="16">
        <v>0</v>
      </c>
      <c r="BN1661" s="16">
        <v>0</v>
      </c>
      <c r="BO1661" s="16">
        <v>0</v>
      </c>
      <c r="BP1661" s="16">
        <v>0</v>
      </c>
      <c r="BQ1661" s="16">
        <v>0</v>
      </c>
      <c r="BR1661" s="16">
        <v>0</v>
      </c>
      <c r="BS1661" s="16">
        <v>0</v>
      </c>
      <c r="BT1661" s="16">
        <v>0</v>
      </c>
      <c r="BU1661" s="16">
        <v>0</v>
      </c>
      <c r="BV1661" s="16">
        <v>0</v>
      </c>
      <c r="BW1661" s="16">
        <v>0</v>
      </c>
      <c r="BX1661" s="14">
        <f t="shared" si="25"/>
        <v>152400.16</v>
      </c>
    </row>
    <row r="1662" spans="1:76" s="17" customFormat="1" x14ac:dyDescent="0.3">
      <c r="A1662" s="7" t="s">
        <v>462</v>
      </c>
      <c r="B1662" s="8" t="s">
        <v>4144</v>
      </c>
      <c r="C1662" s="21" t="s">
        <v>4145</v>
      </c>
      <c r="D1662" s="9">
        <v>36700</v>
      </c>
      <c r="E1662" s="9" t="s">
        <v>3785</v>
      </c>
      <c r="F1662" s="10" t="str">
        <f>VLOOKUP($E1662,'FP MD'!$A:$F,2,FALSE)</f>
        <v>SPP - Dist OH to UG Conversion (LUG</v>
      </c>
      <c r="G1662" s="10" t="s">
        <v>3454</v>
      </c>
      <c r="H1662" s="10" t="s">
        <v>564</v>
      </c>
      <c r="I1662" s="10" t="s">
        <v>565</v>
      </c>
      <c r="J1662" s="10" t="str">
        <f>VLOOKUP($E1662,'FP MD'!$A:$F,3,FALSE)</f>
        <v>SPP Clause</v>
      </c>
      <c r="K1662" s="10" t="str">
        <f>VLOOKUP($E1662,'FP MD'!$A:$F,4,FALSE)</f>
        <v/>
      </c>
      <c r="L1662" s="10" t="str">
        <f>VLOOKUP($E1662,'FP MD'!$A:$F,5,FALSE)</f>
        <v>SPP - LUG - Lateral Undergrounding</v>
      </c>
      <c r="M1662" s="10">
        <f>VLOOKUP($E1662,'FP MD'!$A:$F,6,FALSE)</f>
        <v>0</v>
      </c>
      <c r="N1662" s="11">
        <v>202406</v>
      </c>
      <c r="O1662" s="15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40481.74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0</v>
      </c>
      <c r="BB1662" s="16">
        <v>0</v>
      </c>
      <c r="BC1662" s="16">
        <v>0</v>
      </c>
      <c r="BD1662" s="16">
        <v>0</v>
      </c>
      <c r="BE1662" s="16">
        <v>0</v>
      </c>
      <c r="BF1662" s="16">
        <v>0</v>
      </c>
      <c r="BG1662" s="16">
        <v>0</v>
      </c>
      <c r="BH1662" s="16">
        <v>0</v>
      </c>
      <c r="BI1662" s="16">
        <v>0</v>
      </c>
      <c r="BJ1662" s="16">
        <v>0</v>
      </c>
      <c r="BK1662" s="16">
        <v>0</v>
      </c>
      <c r="BL1662" s="16">
        <v>0</v>
      </c>
      <c r="BM1662" s="16">
        <v>0</v>
      </c>
      <c r="BN1662" s="16">
        <v>0</v>
      </c>
      <c r="BO1662" s="16">
        <v>0</v>
      </c>
      <c r="BP1662" s="16">
        <v>0</v>
      </c>
      <c r="BQ1662" s="16">
        <v>0</v>
      </c>
      <c r="BR1662" s="16">
        <v>0</v>
      </c>
      <c r="BS1662" s="16">
        <v>0</v>
      </c>
      <c r="BT1662" s="16">
        <v>0</v>
      </c>
      <c r="BU1662" s="16">
        <v>0</v>
      </c>
      <c r="BV1662" s="16">
        <v>0</v>
      </c>
      <c r="BW1662" s="16">
        <v>0</v>
      </c>
      <c r="BX1662" s="14">
        <f t="shared" si="25"/>
        <v>40481.74</v>
      </c>
    </row>
    <row r="1663" spans="1:76" s="17" customFormat="1" x14ac:dyDescent="0.3">
      <c r="A1663" s="7" t="s">
        <v>462</v>
      </c>
      <c r="B1663" s="8" t="s">
        <v>4146</v>
      </c>
      <c r="C1663" s="21" t="s">
        <v>4147</v>
      </c>
      <c r="D1663" s="9">
        <v>36700</v>
      </c>
      <c r="E1663" s="9" t="s">
        <v>3785</v>
      </c>
      <c r="F1663" s="10" t="str">
        <f>VLOOKUP($E1663,'FP MD'!$A:$F,2,FALSE)</f>
        <v>SPP - Dist OH to UG Conversion (LUG</v>
      </c>
      <c r="G1663" s="10" t="s">
        <v>3454</v>
      </c>
      <c r="H1663" s="10" t="s">
        <v>564</v>
      </c>
      <c r="I1663" s="10" t="s">
        <v>565</v>
      </c>
      <c r="J1663" s="10" t="str">
        <f>VLOOKUP($E1663,'FP MD'!$A:$F,3,FALSE)</f>
        <v>SPP Clause</v>
      </c>
      <c r="K1663" s="10" t="str">
        <f>VLOOKUP($E1663,'FP MD'!$A:$F,4,FALSE)</f>
        <v/>
      </c>
      <c r="L1663" s="10" t="str">
        <f>VLOOKUP($E1663,'FP MD'!$A:$F,5,FALSE)</f>
        <v>SPP - LUG - Lateral Undergrounding</v>
      </c>
      <c r="M1663" s="10">
        <f>VLOOKUP($E1663,'FP MD'!$A:$F,6,FALSE)</f>
        <v>0</v>
      </c>
      <c r="N1663" s="11">
        <v>202507</v>
      </c>
      <c r="O1663" s="15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192854.81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0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0</v>
      </c>
      <c r="BD1663" s="16">
        <v>0</v>
      </c>
      <c r="BE1663" s="16">
        <v>0</v>
      </c>
      <c r="BF1663" s="16">
        <v>0</v>
      </c>
      <c r="BG1663" s="16">
        <v>0</v>
      </c>
      <c r="BH1663" s="16">
        <v>0</v>
      </c>
      <c r="BI1663" s="16">
        <v>0</v>
      </c>
      <c r="BJ1663" s="16">
        <v>0</v>
      </c>
      <c r="BK1663" s="16">
        <v>0</v>
      </c>
      <c r="BL1663" s="16">
        <v>0</v>
      </c>
      <c r="BM1663" s="16">
        <v>0</v>
      </c>
      <c r="BN1663" s="16">
        <v>0</v>
      </c>
      <c r="BO1663" s="16">
        <v>0</v>
      </c>
      <c r="BP1663" s="16">
        <v>0</v>
      </c>
      <c r="BQ1663" s="16">
        <v>0</v>
      </c>
      <c r="BR1663" s="16">
        <v>0</v>
      </c>
      <c r="BS1663" s="16">
        <v>0</v>
      </c>
      <c r="BT1663" s="16">
        <v>0</v>
      </c>
      <c r="BU1663" s="16">
        <v>0</v>
      </c>
      <c r="BV1663" s="16">
        <v>0</v>
      </c>
      <c r="BW1663" s="16">
        <v>0</v>
      </c>
      <c r="BX1663" s="14">
        <f t="shared" si="25"/>
        <v>192854.81</v>
      </c>
    </row>
    <row r="1664" spans="1:76" s="17" customFormat="1" x14ac:dyDescent="0.3">
      <c r="A1664" s="7" t="s">
        <v>462</v>
      </c>
      <c r="B1664" s="8" t="s">
        <v>4148</v>
      </c>
      <c r="C1664" s="21" t="s">
        <v>4149</v>
      </c>
      <c r="D1664" s="9">
        <v>36700</v>
      </c>
      <c r="E1664" s="9" t="s">
        <v>3785</v>
      </c>
      <c r="F1664" s="10" t="str">
        <f>VLOOKUP($E1664,'FP MD'!$A:$F,2,FALSE)</f>
        <v>SPP - Dist OH to UG Conversion (LUG</v>
      </c>
      <c r="G1664" s="10" t="s">
        <v>3454</v>
      </c>
      <c r="H1664" s="10" t="s">
        <v>564</v>
      </c>
      <c r="I1664" s="10" t="s">
        <v>565</v>
      </c>
      <c r="J1664" s="10" t="str">
        <f>VLOOKUP($E1664,'FP MD'!$A:$F,3,FALSE)</f>
        <v>SPP Clause</v>
      </c>
      <c r="K1664" s="10" t="str">
        <f>VLOOKUP($E1664,'FP MD'!$A:$F,4,FALSE)</f>
        <v/>
      </c>
      <c r="L1664" s="10" t="str">
        <f>VLOOKUP($E1664,'FP MD'!$A:$F,5,FALSE)</f>
        <v>SPP - LUG - Lateral Undergrounding</v>
      </c>
      <c r="M1664" s="10">
        <f>VLOOKUP($E1664,'FP MD'!$A:$F,6,FALSE)</f>
        <v>0</v>
      </c>
      <c r="N1664" s="11">
        <v>202501</v>
      </c>
      <c r="O1664" s="15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137832.4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0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0</v>
      </c>
      <c r="BF1664" s="16">
        <v>0</v>
      </c>
      <c r="BG1664" s="16">
        <v>0</v>
      </c>
      <c r="BH1664" s="16">
        <v>0</v>
      </c>
      <c r="BI1664" s="16">
        <v>0</v>
      </c>
      <c r="BJ1664" s="16">
        <v>0</v>
      </c>
      <c r="BK1664" s="16">
        <v>0</v>
      </c>
      <c r="BL1664" s="16">
        <v>0</v>
      </c>
      <c r="BM1664" s="16">
        <v>0</v>
      </c>
      <c r="BN1664" s="16">
        <v>0</v>
      </c>
      <c r="BO1664" s="16">
        <v>0</v>
      </c>
      <c r="BP1664" s="16">
        <v>0</v>
      </c>
      <c r="BQ1664" s="16">
        <v>0</v>
      </c>
      <c r="BR1664" s="16">
        <v>0</v>
      </c>
      <c r="BS1664" s="16">
        <v>0</v>
      </c>
      <c r="BT1664" s="16">
        <v>0</v>
      </c>
      <c r="BU1664" s="16">
        <v>0</v>
      </c>
      <c r="BV1664" s="16">
        <v>0</v>
      </c>
      <c r="BW1664" s="16">
        <v>0</v>
      </c>
      <c r="BX1664" s="14">
        <f t="shared" si="25"/>
        <v>137832.4</v>
      </c>
    </row>
    <row r="1665" spans="1:76" s="17" customFormat="1" x14ac:dyDescent="0.3">
      <c r="A1665" s="7" t="s">
        <v>462</v>
      </c>
      <c r="B1665" s="8" t="s">
        <v>4150</v>
      </c>
      <c r="C1665" s="21" t="s">
        <v>4151</v>
      </c>
      <c r="D1665" s="9">
        <v>36700</v>
      </c>
      <c r="E1665" s="9" t="s">
        <v>3785</v>
      </c>
      <c r="F1665" s="10" t="str">
        <f>VLOOKUP($E1665,'FP MD'!$A:$F,2,FALSE)</f>
        <v>SPP - Dist OH to UG Conversion (LUG</v>
      </c>
      <c r="G1665" s="10" t="s">
        <v>3454</v>
      </c>
      <c r="H1665" s="10" t="s">
        <v>564</v>
      </c>
      <c r="I1665" s="10" t="s">
        <v>565</v>
      </c>
      <c r="J1665" s="10" t="str">
        <f>VLOOKUP($E1665,'FP MD'!$A:$F,3,FALSE)</f>
        <v>SPP Clause</v>
      </c>
      <c r="K1665" s="10" t="str">
        <f>VLOOKUP($E1665,'FP MD'!$A:$F,4,FALSE)</f>
        <v/>
      </c>
      <c r="L1665" s="10" t="str">
        <f>VLOOKUP($E1665,'FP MD'!$A:$F,5,FALSE)</f>
        <v>SPP - LUG - Lateral Undergrounding</v>
      </c>
      <c r="M1665" s="10">
        <f>VLOOKUP($E1665,'FP MD'!$A:$F,6,FALSE)</f>
        <v>0</v>
      </c>
      <c r="N1665" s="11">
        <v>202512</v>
      </c>
      <c r="O1665" s="15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-0.1</v>
      </c>
      <c r="AN1665" s="16">
        <v>0</v>
      </c>
      <c r="AO1665" s="16">
        <v>0</v>
      </c>
      <c r="AP1665" s="16">
        <v>0</v>
      </c>
      <c r="AQ1665" s="16">
        <v>0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0</v>
      </c>
      <c r="BE1665" s="16">
        <v>0</v>
      </c>
      <c r="BF1665" s="16">
        <v>0</v>
      </c>
      <c r="BG1665" s="16">
        <v>0</v>
      </c>
      <c r="BH1665" s="16">
        <v>0</v>
      </c>
      <c r="BI1665" s="16">
        <v>0</v>
      </c>
      <c r="BJ1665" s="16">
        <v>0</v>
      </c>
      <c r="BK1665" s="16">
        <v>0</v>
      </c>
      <c r="BL1665" s="16">
        <v>0</v>
      </c>
      <c r="BM1665" s="16">
        <v>0</v>
      </c>
      <c r="BN1665" s="16">
        <v>0</v>
      </c>
      <c r="BO1665" s="16">
        <v>0</v>
      </c>
      <c r="BP1665" s="16">
        <v>0</v>
      </c>
      <c r="BQ1665" s="16">
        <v>0</v>
      </c>
      <c r="BR1665" s="16">
        <v>0</v>
      </c>
      <c r="BS1665" s="16">
        <v>0</v>
      </c>
      <c r="BT1665" s="16">
        <v>0</v>
      </c>
      <c r="BU1665" s="16">
        <v>0</v>
      </c>
      <c r="BV1665" s="16">
        <v>0</v>
      </c>
      <c r="BW1665" s="16">
        <v>0</v>
      </c>
      <c r="BX1665" s="14">
        <f t="shared" si="25"/>
        <v>-0.1</v>
      </c>
    </row>
    <row r="1666" spans="1:76" s="17" customFormat="1" x14ac:dyDescent="0.3">
      <c r="A1666" s="7" t="s">
        <v>462</v>
      </c>
      <c r="B1666" s="8" t="s">
        <v>4152</v>
      </c>
      <c r="C1666" s="21" t="s">
        <v>4153</v>
      </c>
      <c r="D1666" s="9">
        <v>36700</v>
      </c>
      <c r="E1666" s="9" t="s">
        <v>3785</v>
      </c>
      <c r="F1666" s="10" t="str">
        <f>VLOOKUP($E1666,'FP MD'!$A:$F,2,FALSE)</f>
        <v>SPP - Dist OH to UG Conversion (LUG</v>
      </c>
      <c r="G1666" s="10" t="s">
        <v>3454</v>
      </c>
      <c r="H1666" s="10" t="s">
        <v>564</v>
      </c>
      <c r="I1666" s="10" t="s">
        <v>565</v>
      </c>
      <c r="J1666" s="10" t="str">
        <f>VLOOKUP($E1666,'FP MD'!$A:$F,3,FALSE)</f>
        <v>SPP Clause</v>
      </c>
      <c r="K1666" s="10" t="str">
        <f>VLOOKUP($E1666,'FP MD'!$A:$F,4,FALSE)</f>
        <v/>
      </c>
      <c r="L1666" s="10" t="str">
        <f>VLOOKUP($E1666,'FP MD'!$A:$F,5,FALSE)</f>
        <v>SPP - LUG - Lateral Undergrounding</v>
      </c>
      <c r="M1666" s="10">
        <f>VLOOKUP($E1666,'FP MD'!$A:$F,6,FALSE)</f>
        <v>0</v>
      </c>
      <c r="N1666" s="11">
        <v>202408</v>
      </c>
      <c r="O1666" s="15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70245.89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0</v>
      </c>
      <c r="BE1666" s="16">
        <v>0</v>
      </c>
      <c r="BF1666" s="16">
        <v>0</v>
      </c>
      <c r="BG1666" s="16">
        <v>0</v>
      </c>
      <c r="BH1666" s="16">
        <v>0</v>
      </c>
      <c r="BI1666" s="16">
        <v>0</v>
      </c>
      <c r="BJ1666" s="16">
        <v>0</v>
      </c>
      <c r="BK1666" s="16">
        <v>0</v>
      </c>
      <c r="BL1666" s="16">
        <v>0</v>
      </c>
      <c r="BM1666" s="16">
        <v>0</v>
      </c>
      <c r="BN1666" s="16">
        <v>0</v>
      </c>
      <c r="BO1666" s="16">
        <v>0</v>
      </c>
      <c r="BP1666" s="16">
        <v>0</v>
      </c>
      <c r="BQ1666" s="16">
        <v>0</v>
      </c>
      <c r="BR1666" s="16">
        <v>0</v>
      </c>
      <c r="BS1666" s="16">
        <v>0</v>
      </c>
      <c r="BT1666" s="16">
        <v>0</v>
      </c>
      <c r="BU1666" s="16">
        <v>0</v>
      </c>
      <c r="BV1666" s="16">
        <v>0</v>
      </c>
      <c r="BW1666" s="16">
        <v>0</v>
      </c>
      <c r="BX1666" s="14">
        <f t="shared" ref="BX1666:BX1729" si="26">SUM(P1666:BK1666)</f>
        <v>70245.89</v>
      </c>
    </row>
    <row r="1667" spans="1:76" s="17" customFormat="1" x14ac:dyDescent="0.3">
      <c r="A1667" s="7" t="s">
        <v>462</v>
      </c>
      <c r="B1667" s="8" t="s">
        <v>4154</v>
      </c>
      <c r="C1667" s="21" t="s">
        <v>4155</v>
      </c>
      <c r="D1667" s="9">
        <v>36700</v>
      </c>
      <c r="E1667" s="9" t="s">
        <v>3785</v>
      </c>
      <c r="F1667" s="10" t="str">
        <f>VLOOKUP($E1667,'FP MD'!$A:$F,2,FALSE)</f>
        <v>SPP - Dist OH to UG Conversion (LUG</v>
      </c>
      <c r="G1667" s="10" t="s">
        <v>3454</v>
      </c>
      <c r="H1667" s="10" t="s">
        <v>564</v>
      </c>
      <c r="I1667" s="10" t="s">
        <v>565</v>
      </c>
      <c r="J1667" s="10" t="str">
        <f>VLOOKUP($E1667,'FP MD'!$A:$F,3,FALSE)</f>
        <v>SPP Clause</v>
      </c>
      <c r="K1667" s="10" t="str">
        <f>VLOOKUP($E1667,'FP MD'!$A:$F,4,FALSE)</f>
        <v/>
      </c>
      <c r="L1667" s="10" t="str">
        <f>VLOOKUP($E1667,'FP MD'!$A:$F,5,FALSE)</f>
        <v>SPP - LUG - Lateral Undergrounding</v>
      </c>
      <c r="M1667" s="10">
        <f>VLOOKUP($E1667,'FP MD'!$A:$F,6,FALSE)</f>
        <v>0</v>
      </c>
      <c r="N1667" s="11">
        <v>202405</v>
      </c>
      <c r="O1667" s="15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105017.25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16">
        <v>0</v>
      </c>
      <c r="AX1667" s="16">
        <v>0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0</v>
      </c>
      <c r="BG1667" s="16">
        <v>0</v>
      </c>
      <c r="BH1667" s="16">
        <v>0</v>
      </c>
      <c r="BI1667" s="16">
        <v>0</v>
      </c>
      <c r="BJ1667" s="16">
        <v>0</v>
      </c>
      <c r="BK1667" s="16">
        <v>0</v>
      </c>
      <c r="BL1667" s="16">
        <v>0</v>
      </c>
      <c r="BM1667" s="16">
        <v>0</v>
      </c>
      <c r="BN1667" s="16">
        <v>0</v>
      </c>
      <c r="BO1667" s="16">
        <v>0</v>
      </c>
      <c r="BP1667" s="16">
        <v>0</v>
      </c>
      <c r="BQ1667" s="16">
        <v>0</v>
      </c>
      <c r="BR1667" s="16">
        <v>0</v>
      </c>
      <c r="BS1667" s="16">
        <v>0</v>
      </c>
      <c r="BT1667" s="16">
        <v>0</v>
      </c>
      <c r="BU1667" s="16">
        <v>0</v>
      </c>
      <c r="BV1667" s="16">
        <v>0</v>
      </c>
      <c r="BW1667" s="16">
        <v>0</v>
      </c>
      <c r="BX1667" s="14">
        <f t="shared" si="26"/>
        <v>105017.25</v>
      </c>
    </row>
    <row r="1668" spans="1:76" s="17" customFormat="1" x14ac:dyDescent="0.3">
      <c r="A1668" s="7" t="s">
        <v>462</v>
      </c>
      <c r="B1668" s="8" t="s">
        <v>4156</v>
      </c>
      <c r="C1668" s="21" t="s">
        <v>4157</v>
      </c>
      <c r="D1668" s="9">
        <v>36700</v>
      </c>
      <c r="E1668" s="9" t="s">
        <v>3785</v>
      </c>
      <c r="F1668" s="10" t="str">
        <f>VLOOKUP($E1668,'FP MD'!$A:$F,2,FALSE)</f>
        <v>SPP - Dist OH to UG Conversion (LUG</v>
      </c>
      <c r="G1668" s="10" t="s">
        <v>3454</v>
      </c>
      <c r="H1668" s="10" t="s">
        <v>564</v>
      </c>
      <c r="I1668" s="10" t="s">
        <v>565</v>
      </c>
      <c r="J1668" s="10" t="str">
        <f>VLOOKUP($E1668,'FP MD'!$A:$F,3,FALSE)</f>
        <v>SPP Clause</v>
      </c>
      <c r="K1668" s="10" t="str">
        <f>VLOOKUP($E1668,'FP MD'!$A:$F,4,FALSE)</f>
        <v/>
      </c>
      <c r="L1668" s="10" t="str">
        <f>VLOOKUP($E1668,'FP MD'!$A:$F,5,FALSE)</f>
        <v>SPP - LUG - Lateral Undergrounding</v>
      </c>
      <c r="M1668" s="10">
        <f>VLOOKUP($E1668,'FP MD'!$A:$F,6,FALSE)</f>
        <v>0</v>
      </c>
      <c r="N1668" s="11">
        <v>202412</v>
      </c>
      <c r="O1668" s="15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188490.82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0</v>
      </c>
      <c r="AX1668" s="16">
        <v>0</v>
      </c>
      <c r="AY1668" s="16">
        <v>0</v>
      </c>
      <c r="AZ1668" s="16">
        <v>0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0</v>
      </c>
      <c r="BG1668" s="16">
        <v>0</v>
      </c>
      <c r="BH1668" s="16">
        <v>0</v>
      </c>
      <c r="BI1668" s="16">
        <v>0</v>
      </c>
      <c r="BJ1668" s="16">
        <v>0</v>
      </c>
      <c r="BK1668" s="16">
        <v>0</v>
      </c>
      <c r="BL1668" s="16">
        <v>0</v>
      </c>
      <c r="BM1668" s="16">
        <v>0</v>
      </c>
      <c r="BN1668" s="16">
        <v>0</v>
      </c>
      <c r="BO1668" s="16">
        <v>0</v>
      </c>
      <c r="BP1668" s="16">
        <v>0</v>
      </c>
      <c r="BQ1668" s="16">
        <v>0</v>
      </c>
      <c r="BR1668" s="16">
        <v>0</v>
      </c>
      <c r="BS1668" s="16">
        <v>0</v>
      </c>
      <c r="BT1668" s="16">
        <v>0</v>
      </c>
      <c r="BU1668" s="16">
        <v>0</v>
      </c>
      <c r="BV1668" s="16">
        <v>0</v>
      </c>
      <c r="BW1668" s="16">
        <v>0</v>
      </c>
      <c r="BX1668" s="14">
        <f t="shared" si="26"/>
        <v>188490.82</v>
      </c>
    </row>
    <row r="1669" spans="1:76" s="17" customFormat="1" x14ac:dyDescent="0.3">
      <c r="A1669" s="7" t="s">
        <v>462</v>
      </c>
      <c r="B1669" s="8" t="s">
        <v>4158</v>
      </c>
      <c r="C1669" s="21" t="s">
        <v>4159</v>
      </c>
      <c r="D1669" s="9">
        <v>36700</v>
      </c>
      <c r="E1669" s="9" t="s">
        <v>3785</v>
      </c>
      <c r="F1669" s="10" t="str">
        <f>VLOOKUP($E1669,'FP MD'!$A:$F,2,FALSE)</f>
        <v>SPP - Dist OH to UG Conversion (LUG</v>
      </c>
      <c r="G1669" s="10" t="s">
        <v>3454</v>
      </c>
      <c r="H1669" s="10" t="s">
        <v>564</v>
      </c>
      <c r="I1669" s="10" t="s">
        <v>565</v>
      </c>
      <c r="J1669" s="10" t="str">
        <f>VLOOKUP($E1669,'FP MD'!$A:$F,3,FALSE)</f>
        <v>SPP Clause</v>
      </c>
      <c r="K1669" s="10" t="str">
        <f>VLOOKUP($E1669,'FP MD'!$A:$F,4,FALSE)</f>
        <v/>
      </c>
      <c r="L1669" s="10" t="str">
        <f>VLOOKUP($E1669,'FP MD'!$A:$F,5,FALSE)</f>
        <v>SPP - LUG - Lateral Undergrounding</v>
      </c>
      <c r="M1669" s="10">
        <f>VLOOKUP($E1669,'FP MD'!$A:$F,6,FALSE)</f>
        <v>0</v>
      </c>
      <c r="N1669" s="11">
        <v>202504</v>
      </c>
      <c r="O1669" s="15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223018.76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0</v>
      </c>
      <c r="BG1669" s="16">
        <v>0</v>
      </c>
      <c r="BH1669" s="16">
        <v>0</v>
      </c>
      <c r="BI1669" s="16">
        <v>0</v>
      </c>
      <c r="BJ1669" s="16">
        <v>0</v>
      </c>
      <c r="BK1669" s="16">
        <v>0</v>
      </c>
      <c r="BL1669" s="16">
        <v>0</v>
      </c>
      <c r="BM1669" s="16">
        <v>0</v>
      </c>
      <c r="BN1669" s="16">
        <v>0</v>
      </c>
      <c r="BO1669" s="16">
        <v>0</v>
      </c>
      <c r="BP1669" s="16">
        <v>0</v>
      </c>
      <c r="BQ1669" s="16">
        <v>0</v>
      </c>
      <c r="BR1669" s="16">
        <v>0</v>
      </c>
      <c r="BS1669" s="16">
        <v>0</v>
      </c>
      <c r="BT1669" s="16">
        <v>0</v>
      </c>
      <c r="BU1669" s="16">
        <v>0</v>
      </c>
      <c r="BV1669" s="16">
        <v>0</v>
      </c>
      <c r="BW1669" s="16">
        <v>0</v>
      </c>
      <c r="BX1669" s="14">
        <f t="shared" si="26"/>
        <v>223018.76</v>
      </c>
    </row>
    <row r="1670" spans="1:76" s="17" customFormat="1" x14ac:dyDescent="0.3">
      <c r="A1670" s="7" t="s">
        <v>462</v>
      </c>
      <c r="B1670" s="8" t="s">
        <v>4160</v>
      </c>
      <c r="C1670" s="21" t="s">
        <v>4161</v>
      </c>
      <c r="D1670" s="9">
        <v>36700</v>
      </c>
      <c r="E1670" s="9" t="s">
        <v>3785</v>
      </c>
      <c r="F1670" s="10" t="str">
        <f>VLOOKUP($E1670,'FP MD'!$A:$F,2,FALSE)</f>
        <v>SPP - Dist OH to UG Conversion (LUG</v>
      </c>
      <c r="G1670" s="10" t="s">
        <v>3454</v>
      </c>
      <c r="H1670" s="10" t="s">
        <v>564</v>
      </c>
      <c r="I1670" s="10" t="s">
        <v>565</v>
      </c>
      <c r="J1670" s="10" t="str">
        <f>VLOOKUP($E1670,'FP MD'!$A:$F,3,FALSE)</f>
        <v>SPP Clause</v>
      </c>
      <c r="K1670" s="10" t="str">
        <f>VLOOKUP($E1670,'FP MD'!$A:$F,4,FALSE)</f>
        <v/>
      </c>
      <c r="L1670" s="10" t="str">
        <f>VLOOKUP($E1670,'FP MD'!$A:$F,5,FALSE)</f>
        <v>SPP - LUG - Lateral Undergrounding</v>
      </c>
      <c r="M1670" s="10">
        <f>VLOOKUP($E1670,'FP MD'!$A:$F,6,FALSE)</f>
        <v>0</v>
      </c>
      <c r="N1670" s="11">
        <v>202405</v>
      </c>
      <c r="O1670" s="15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75806.64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0</v>
      </c>
      <c r="BD1670" s="16">
        <v>0</v>
      </c>
      <c r="BE1670" s="16">
        <v>0</v>
      </c>
      <c r="BF1670" s="16">
        <v>0</v>
      </c>
      <c r="BG1670" s="16">
        <v>0</v>
      </c>
      <c r="BH1670" s="16">
        <v>0</v>
      </c>
      <c r="BI1670" s="16">
        <v>0</v>
      </c>
      <c r="BJ1670" s="16">
        <v>0</v>
      </c>
      <c r="BK1670" s="16">
        <v>0</v>
      </c>
      <c r="BL1670" s="16">
        <v>0</v>
      </c>
      <c r="BM1670" s="16">
        <v>0</v>
      </c>
      <c r="BN1670" s="16">
        <v>0</v>
      </c>
      <c r="BO1670" s="16">
        <v>0</v>
      </c>
      <c r="BP1670" s="16">
        <v>0</v>
      </c>
      <c r="BQ1670" s="16">
        <v>0</v>
      </c>
      <c r="BR1670" s="16">
        <v>0</v>
      </c>
      <c r="BS1670" s="16">
        <v>0</v>
      </c>
      <c r="BT1670" s="16">
        <v>0</v>
      </c>
      <c r="BU1670" s="16">
        <v>0</v>
      </c>
      <c r="BV1670" s="16">
        <v>0</v>
      </c>
      <c r="BW1670" s="16">
        <v>0</v>
      </c>
      <c r="BX1670" s="14">
        <f t="shared" si="26"/>
        <v>75806.64</v>
      </c>
    </row>
    <row r="1671" spans="1:76" s="17" customFormat="1" x14ac:dyDescent="0.3">
      <c r="A1671" s="7" t="s">
        <v>462</v>
      </c>
      <c r="B1671" s="8" t="s">
        <v>4162</v>
      </c>
      <c r="C1671" s="21" t="s">
        <v>4163</v>
      </c>
      <c r="D1671" s="9">
        <v>36700</v>
      </c>
      <c r="E1671" s="9" t="s">
        <v>3785</v>
      </c>
      <c r="F1671" s="10" t="str">
        <f>VLOOKUP($E1671,'FP MD'!$A:$F,2,FALSE)</f>
        <v>SPP - Dist OH to UG Conversion (LUG</v>
      </c>
      <c r="G1671" s="10" t="s">
        <v>3454</v>
      </c>
      <c r="H1671" s="10" t="s">
        <v>564</v>
      </c>
      <c r="I1671" s="10" t="s">
        <v>565</v>
      </c>
      <c r="J1671" s="10" t="str">
        <f>VLOOKUP($E1671,'FP MD'!$A:$F,3,FALSE)</f>
        <v>SPP Clause</v>
      </c>
      <c r="K1671" s="10" t="str">
        <f>VLOOKUP($E1671,'FP MD'!$A:$F,4,FALSE)</f>
        <v/>
      </c>
      <c r="L1671" s="10" t="str">
        <f>VLOOKUP($E1671,'FP MD'!$A:$F,5,FALSE)</f>
        <v>SPP - LUG - Lateral Undergrounding</v>
      </c>
      <c r="M1671" s="10">
        <f>VLOOKUP($E1671,'FP MD'!$A:$F,6,FALSE)</f>
        <v>0</v>
      </c>
      <c r="N1671" s="11">
        <v>202408</v>
      </c>
      <c r="O1671" s="15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35721.54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16">
        <v>0</v>
      </c>
      <c r="AX1671" s="16">
        <v>0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  <c r="BI1671" s="16">
        <v>0</v>
      </c>
      <c r="BJ1671" s="16">
        <v>0</v>
      </c>
      <c r="BK1671" s="16">
        <v>0</v>
      </c>
      <c r="BL1671" s="16">
        <v>0</v>
      </c>
      <c r="BM1671" s="16">
        <v>0</v>
      </c>
      <c r="BN1671" s="16">
        <v>0</v>
      </c>
      <c r="BO1671" s="16">
        <v>0</v>
      </c>
      <c r="BP1671" s="16">
        <v>0</v>
      </c>
      <c r="BQ1671" s="16">
        <v>0</v>
      </c>
      <c r="BR1671" s="16">
        <v>0</v>
      </c>
      <c r="BS1671" s="16">
        <v>0</v>
      </c>
      <c r="BT1671" s="16">
        <v>0</v>
      </c>
      <c r="BU1671" s="16">
        <v>0</v>
      </c>
      <c r="BV1671" s="16">
        <v>0</v>
      </c>
      <c r="BW1671" s="16">
        <v>0</v>
      </c>
      <c r="BX1671" s="14">
        <f t="shared" si="26"/>
        <v>35721.54</v>
      </c>
    </row>
    <row r="1672" spans="1:76" s="17" customFormat="1" x14ac:dyDescent="0.3">
      <c r="A1672" s="7" t="s">
        <v>462</v>
      </c>
      <c r="B1672" s="8" t="s">
        <v>4164</v>
      </c>
      <c r="C1672" s="21" t="s">
        <v>4165</v>
      </c>
      <c r="D1672" s="9">
        <v>36700</v>
      </c>
      <c r="E1672" s="9" t="s">
        <v>3785</v>
      </c>
      <c r="F1672" s="10" t="str">
        <f>VLOOKUP($E1672,'FP MD'!$A:$F,2,FALSE)</f>
        <v>SPP - Dist OH to UG Conversion (LUG</v>
      </c>
      <c r="G1672" s="10" t="s">
        <v>3454</v>
      </c>
      <c r="H1672" s="10" t="s">
        <v>564</v>
      </c>
      <c r="I1672" s="10" t="s">
        <v>565</v>
      </c>
      <c r="J1672" s="10" t="str">
        <f>VLOOKUP($E1672,'FP MD'!$A:$F,3,FALSE)</f>
        <v>SPP Clause</v>
      </c>
      <c r="K1672" s="10" t="str">
        <f>VLOOKUP($E1672,'FP MD'!$A:$F,4,FALSE)</f>
        <v/>
      </c>
      <c r="L1672" s="10" t="str">
        <f>VLOOKUP($E1672,'FP MD'!$A:$F,5,FALSE)</f>
        <v>SPP - LUG - Lateral Undergrounding</v>
      </c>
      <c r="M1672" s="10">
        <f>VLOOKUP($E1672,'FP MD'!$A:$F,6,FALSE)</f>
        <v>0</v>
      </c>
      <c r="N1672" s="11">
        <v>202404</v>
      </c>
      <c r="O1672" s="15">
        <v>0</v>
      </c>
      <c r="P1672" s="16">
        <v>0</v>
      </c>
      <c r="Q1672" s="16">
        <v>0</v>
      </c>
      <c r="R1672" s="16">
        <v>0</v>
      </c>
      <c r="S1672" s="16">
        <v>68470.490000000005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0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0</v>
      </c>
      <c r="BH1672" s="16">
        <v>0</v>
      </c>
      <c r="BI1672" s="16">
        <v>0</v>
      </c>
      <c r="BJ1672" s="16">
        <v>0</v>
      </c>
      <c r="BK1672" s="16">
        <v>0</v>
      </c>
      <c r="BL1672" s="16">
        <v>0</v>
      </c>
      <c r="BM1672" s="16">
        <v>0</v>
      </c>
      <c r="BN1672" s="16">
        <v>0</v>
      </c>
      <c r="BO1672" s="16">
        <v>0</v>
      </c>
      <c r="BP1672" s="16">
        <v>0</v>
      </c>
      <c r="BQ1672" s="16">
        <v>0</v>
      </c>
      <c r="BR1672" s="16">
        <v>0</v>
      </c>
      <c r="BS1672" s="16">
        <v>0</v>
      </c>
      <c r="BT1672" s="16">
        <v>0</v>
      </c>
      <c r="BU1672" s="16">
        <v>0</v>
      </c>
      <c r="BV1672" s="16">
        <v>0</v>
      </c>
      <c r="BW1672" s="16">
        <v>0</v>
      </c>
      <c r="BX1672" s="14">
        <f t="shared" si="26"/>
        <v>68470.490000000005</v>
      </c>
    </row>
    <row r="1673" spans="1:76" s="17" customFormat="1" x14ac:dyDescent="0.3">
      <c r="A1673" s="7" t="s">
        <v>462</v>
      </c>
      <c r="B1673" s="8" t="s">
        <v>4166</v>
      </c>
      <c r="C1673" s="21" t="s">
        <v>4167</v>
      </c>
      <c r="D1673" s="9">
        <v>36700</v>
      </c>
      <c r="E1673" s="9" t="s">
        <v>3785</v>
      </c>
      <c r="F1673" s="10" t="str">
        <f>VLOOKUP($E1673,'FP MD'!$A:$F,2,FALSE)</f>
        <v>SPP - Dist OH to UG Conversion (LUG</v>
      </c>
      <c r="G1673" s="10" t="s">
        <v>3454</v>
      </c>
      <c r="H1673" s="10" t="s">
        <v>564</v>
      </c>
      <c r="I1673" s="10" t="s">
        <v>565</v>
      </c>
      <c r="J1673" s="10" t="str">
        <f>VLOOKUP($E1673,'FP MD'!$A:$F,3,FALSE)</f>
        <v>SPP Clause</v>
      </c>
      <c r="K1673" s="10" t="str">
        <f>VLOOKUP($E1673,'FP MD'!$A:$F,4,FALSE)</f>
        <v/>
      </c>
      <c r="L1673" s="10" t="str">
        <f>VLOOKUP($E1673,'FP MD'!$A:$F,5,FALSE)</f>
        <v>SPP - LUG - Lateral Undergrounding</v>
      </c>
      <c r="M1673" s="10">
        <f>VLOOKUP($E1673,'FP MD'!$A:$F,6,FALSE)</f>
        <v>0</v>
      </c>
      <c r="N1673" s="11">
        <v>202403</v>
      </c>
      <c r="O1673" s="15">
        <v>0</v>
      </c>
      <c r="P1673" s="16">
        <v>0</v>
      </c>
      <c r="Q1673" s="16">
        <v>0</v>
      </c>
      <c r="R1673" s="16">
        <v>68216.06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0</v>
      </c>
      <c r="BF1673" s="16">
        <v>0</v>
      </c>
      <c r="BG1673" s="16">
        <v>0</v>
      </c>
      <c r="BH1673" s="16">
        <v>0</v>
      </c>
      <c r="BI1673" s="16">
        <v>0</v>
      </c>
      <c r="BJ1673" s="16">
        <v>0</v>
      </c>
      <c r="BK1673" s="16">
        <v>0</v>
      </c>
      <c r="BL1673" s="16">
        <v>0</v>
      </c>
      <c r="BM1673" s="16">
        <v>0</v>
      </c>
      <c r="BN1673" s="16">
        <v>0</v>
      </c>
      <c r="BO1673" s="16">
        <v>0</v>
      </c>
      <c r="BP1673" s="16">
        <v>0</v>
      </c>
      <c r="BQ1673" s="16">
        <v>0</v>
      </c>
      <c r="BR1673" s="16">
        <v>0</v>
      </c>
      <c r="BS1673" s="16">
        <v>0</v>
      </c>
      <c r="BT1673" s="16">
        <v>0</v>
      </c>
      <c r="BU1673" s="16">
        <v>0</v>
      </c>
      <c r="BV1673" s="16">
        <v>0</v>
      </c>
      <c r="BW1673" s="16">
        <v>0</v>
      </c>
      <c r="BX1673" s="14">
        <f t="shared" si="26"/>
        <v>68216.06</v>
      </c>
    </row>
    <row r="1674" spans="1:76" s="17" customFormat="1" x14ac:dyDescent="0.3">
      <c r="A1674" s="7" t="s">
        <v>462</v>
      </c>
      <c r="B1674" s="8" t="s">
        <v>4168</v>
      </c>
      <c r="C1674" s="21" t="s">
        <v>4169</v>
      </c>
      <c r="D1674" s="9">
        <v>36700</v>
      </c>
      <c r="E1674" s="9" t="s">
        <v>3785</v>
      </c>
      <c r="F1674" s="10" t="str">
        <f>VLOOKUP($E1674,'FP MD'!$A:$F,2,FALSE)</f>
        <v>SPP - Dist OH to UG Conversion (LUG</v>
      </c>
      <c r="G1674" s="10" t="s">
        <v>3454</v>
      </c>
      <c r="H1674" s="10" t="s">
        <v>564</v>
      </c>
      <c r="I1674" s="10" t="s">
        <v>565</v>
      </c>
      <c r="J1674" s="10" t="str">
        <f>VLOOKUP($E1674,'FP MD'!$A:$F,3,FALSE)</f>
        <v>SPP Clause</v>
      </c>
      <c r="K1674" s="10" t="str">
        <f>VLOOKUP($E1674,'FP MD'!$A:$F,4,FALSE)</f>
        <v/>
      </c>
      <c r="L1674" s="10" t="str">
        <f>VLOOKUP($E1674,'FP MD'!$A:$F,5,FALSE)</f>
        <v>SPP - LUG - Lateral Undergrounding</v>
      </c>
      <c r="M1674" s="10">
        <f>VLOOKUP($E1674,'FP MD'!$A:$F,6,FALSE)</f>
        <v>0</v>
      </c>
      <c r="N1674" s="11">
        <v>202409</v>
      </c>
      <c r="O1674" s="15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108065.17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0</v>
      </c>
      <c r="AS1674" s="16">
        <v>0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0</v>
      </c>
      <c r="BH1674" s="16">
        <v>0</v>
      </c>
      <c r="BI1674" s="16">
        <v>0</v>
      </c>
      <c r="BJ1674" s="16">
        <v>0</v>
      </c>
      <c r="BK1674" s="16">
        <v>0</v>
      </c>
      <c r="BL1674" s="16">
        <v>0</v>
      </c>
      <c r="BM1674" s="16">
        <v>0</v>
      </c>
      <c r="BN1674" s="16">
        <v>0</v>
      </c>
      <c r="BO1674" s="16">
        <v>0</v>
      </c>
      <c r="BP1674" s="16">
        <v>0</v>
      </c>
      <c r="BQ1674" s="16">
        <v>0</v>
      </c>
      <c r="BR1674" s="16">
        <v>0</v>
      </c>
      <c r="BS1674" s="16">
        <v>0</v>
      </c>
      <c r="BT1674" s="16">
        <v>0</v>
      </c>
      <c r="BU1674" s="16">
        <v>0</v>
      </c>
      <c r="BV1674" s="16">
        <v>0</v>
      </c>
      <c r="BW1674" s="16">
        <v>0</v>
      </c>
      <c r="BX1674" s="14">
        <f t="shared" si="26"/>
        <v>108065.17</v>
      </c>
    </row>
    <row r="1675" spans="1:76" s="17" customFormat="1" x14ac:dyDescent="0.3">
      <c r="A1675" s="7" t="s">
        <v>462</v>
      </c>
      <c r="B1675" s="8" t="s">
        <v>4170</v>
      </c>
      <c r="C1675" s="21" t="s">
        <v>4171</v>
      </c>
      <c r="D1675" s="9">
        <v>36700</v>
      </c>
      <c r="E1675" s="9" t="s">
        <v>3785</v>
      </c>
      <c r="F1675" s="10" t="str">
        <f>VLOOKUP($E1675,'FP MD'!$A:$F,2,FALSE)</f>
        <v>SPP - Dist OH to UG Conversion (LUG</v>
      </c>
      <c r="G1675" s="10" t="s">
        <v>3454</v>
      </c>
      <c r="H1675" s="10" t="s">
        <v>564</v>
      </c>
      <c r="I1675" s="10" t="s">
        <v>565</v>
      </c>
      <c r="J1675" s="10" t="str">
        <f>VLOOKUP($E1675,'FP MD'!$A:$F,3,FALSE)</f>
        <v>SPP Clause</v>
      </c>
      <c r="K1675" s="10" t="str">
        <f>VLOOKUP($E1675,'FP MD'!$A:$F,4,FALSE)</f>
        <v/>
      </c>
      <c r="L1675" s="10" t="str">
        <f>VLOOKUP($E1675,'FP MD'!$A:$F,5,FALSE)</f>
        <v>SPP - LUG - Lateral Undergrounding</v>
      </c>
      <c r="M1675" s="10">
        <f>VLOOKUP($E1675,'FP MD'!$A:$F,6,FALSE)</f>
        <v>0</v>
      </c>
      <c r="N1675" s="11">
        <v>202503</v>
      </c>
      <c r="O1675" s="15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199727.35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0</v>
      </c>
      <c r="BF1675" s="16">
        <v>0</v>
      </c>
      <c r="BG1675" s="16">
        <v>0</v>
      </c>
      <c r="BH1675" s="16">
        <v>0</v>
      </c>
      <c r="BI1675" s="16">
        <v>0</v>
      </c>
      <c r="BJ1675" s="16">
        <v>0</v>
      </c>
      <c r="BK1675" s="16">
        <v>0</v>
      </c>
      <c r="BL1675" s="16">
        <v>0</v>
      </c>
      <c r="BM1675" s="16">
        <v>0</v>
      </c>
      <c r="BN1675" s="16">
        <v>0</v>
      </c>
      <c r="BO1675" s="16">
        <v>0</v>
      </c>
      <c r="BP1675" s="16">
        <v>0</v>
      </c>
      <c r="BQ1675" s="16">
        <v>0</v>
      </c>
      <c r="BR1675" s="16">
        <v>0</v>
      </c>
      <c r="BS1675" s="16">
        <v>0</v>
      </c>
      <c r="BT1675" s="16">
        <v>0</v>
      </c>
      <c r="BU1675" s="16">
        <v>0</v>
      </c>
      <c r="BV1675" s="16">
        <v>0</v>
      </c>
      <c r="BW1675" s="16">
        <v>0</v>
      </c>
      <c r="BX1675" s="14">
        <f t="shared" si="26"/>
        <v>199727.35</v>
      </c>
    </row>
    <row r="1676" spans="1:76" s="17" customFormat="1" x14ac:dyDescent="0.3">
      <c r="A1676" s="7" t="s">
        <v>462</v>
      </c>
      <c r="B1676" s="8" t="s">
        <v>4172</v>
      </c>
      <c r="C1676" s="21" t="s">
        <v>4173</v>
      </c>
      <c r="D1676" s="9">
        <v>36700</v>
      </c>
      <c r="E1676" s="9" t="s">
        <v>3785</v>
      </c>
      <c r="F1676" s="10" t="str">
        <f>VLOOKUP($E1676,'FP MD'!$A:$F,2,FALSE)</f>
        <v>SPP - Dist OH to UG Conversion (LUG</v>
      </c>
      <c r="G1676" s="10" t="s">
        <v>3454</v>
      </c>
      <c r="H1676" s="10" t="s">
        <v>564</v>
      </c>
      <c r="I1676" s="10" t="s">
        <v>565</v>
      </c>
      <c r="J1676" s="10" t="str">
        <f>VLOOKUP($E1676,'FP MD'!$A:$F,3,FALSE)</f>
        <v>SPP Clause</v>
      </c>
      <c r="K1676" s="10" t="str">
        <f>VLOOKUP($E1676,'FP MD'!$A:$F,4,FALSE)</f>
        <v/>
      </c>
      <c r="L1676" s="10" t="str">
        <f>VLOOKUP($E1676,'FP MD'!$A:$F,5,FALSE)</f>
        <v>SPP - LUG - Lateral Undergrounding</v>
      </c>
      <c r="M1676" s="10">
        <f>VLOOKUP($E1676,'FP MD'!$A:$F,6,FALSE)</f>
        <v>0</v>
      </c>
      <c r="N1676" s="11">
        <v>202405</v>
      </c>
      <c r="O1676" s="15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55709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0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0</v>
      </c>
      <c r="BD1676" s="16">
        <v>0</v>
      </c>
      <c r="BE1676" s="16">
        <v>0</v>
      </c>
      <c r="BF1676" s="16">
        <v>0</v>
      </c>
      <c r="BG1676" s="16">
        <v>0</v>
      </c>
      <c r="BH1676" s="16">
        <v>0</v>
      </c>
      <c r="BI1676" s="16">
        <v>0</v>
      </c>
      <c r="BJ1676" s="16">
        <v>0</v>
      </c>
      <c r="BK1676" s="16">
        <v>0</v>
      </c>
      <c r="BL1676" s="16">
        <v>0</v>
      </c>
      <c r="BM1676" s="16">
        <v>0</v>
      </c>
      <c r="BN1676" s="16">
        <v>0</v>
      </c>
      <c r="BO1676" s="16">
        <v>0</v>
      </c>
      <c r="BP1676" s="16">
        <v>0</v>
      </c>
      <c r="BQ1676" s="16">
        <v>0</v>
      </c>
      <c r="BR1676" s="16">
        <v>0</v>
      </c>
      <c r="BS1676" s="16">
        <v>0</v>
      </c>
      <c r="BT1676" s="16">
        <v>0</v>
      </c>
      <c r="BU1676" s="16">
        <v>0</v>
      </c>
      <c r="BV1676" s="16">
        <v>0</v>
      </c>
      <c r="BW1676" s="16">
        <v>0</v>
      </c>
      <c r="BX1676" s="14">
        <f t="shared" si="26"/>
        <v>55709</v>
      </c>
    </row>
    <row r="1677" spans="1:76" s="17" customFormat="1" x14ac:dyDescent="0.3">
      <c r="A1677" s="7" t="s">
        <v>462</v>
      </c>
      <c r="B1677" s="8" t="s">
        <v>4174</v>
      </c>
      <c r="C1677" s="21" t="s">
        <v>4175</v>
      </c>
      <c r="D1677" s="9">
        <v>36700</v>
      </c>
      <c r="E1677" s="9" t="s">
        <v>3785</v>
      </c>
      <c r="F1677" s="10" t="str">
        <f>VLOOKUP($E1677,'FP MD'!$A:$F,2,FALSE)</f>
        <v>SPP - Dist OH to UG Conversion (LUG</v>
      </c>
      <c r="G1677" s="10" t="s">
        <v>3454</v>
      </c>
      <c r="H1677" s="10" t="s">
        <v>564</v>
      </c>
      <c r="I1677" s="10" t="s">
        <v>565</v>
      </c>
      <c r="J1677" s="10" t="str">
        <f>VLOOKUP($E1677,'FP MD'!$A:$F,3,FALSE)</f>
        <v>SPP Clause</v>
      </c>
      <c r="K1677" s="10" t="str">
        <f>VLOOKUP($E1677,'FP MD'!$A:$F,4,FALSE)</f>
        <v/>
      </c>
      <c r="L1677" s="10" t="str">
        <f>VLOOKUP($E1677,'FP MD'!$A:$F,5,FALSE)</f>
        <v>SPP - LUG - Lateral Undergrounding</v>
      </c>
      <c r="M1677" s="10">
        <f>VLOOKUP($E1677,'FP MD'!$A:$F,6,FALSE)</f>
        <v>0</v>
      </c>
      <c r="N1677" s="11">
        <v>202510</v>
      </c>
      <c r="O1677" s="15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290774.92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0</v>
      </c>
      <c r="BG1677" s="16">
        <v>0</v>
      </c>
      <c r="BH1677" s="16">
        <v>0</v>
      </c>
      <c r="BI1677" s="16">
        <v>0</v>
      </c>
      <c r="BJ1677" s="16">
        <v>0</v>
      </c>
      <c r="BK1677" s="16">
        <v>0</v>
      </c>
      <c r="BL1677" s="16">
        <v>0</v>
      </c>
      <c r="BM1677" s="16">
        <v>0</v>
      </c>
      <c r="BN1677" s="16">
        <v>0</v>
      </c>
      <c r="BO1677" s="16">
        <v>0</v>
      </c>
      <c r="BP1677" s="16">
        <v>0</v>
      </c>
      <c r="BQ1677" s="16">
        <v>0</v>
      </c>
      <c r="BR1677" s="16">
        <v>0</v>
      </c>
      <c r="BS1677" s="16">
        <v>0</v>
      </c>
      <c r="BT1677" s="16">
        <v>0</v>
      </c>
      <c r="BU1677" s="16">
        <v>0</v>
      </c>
      <c r="BV1677" s="16">
        <v>0</v>
      </c>
      <c r="BW1677" s="16">
        <v>0</v>
      </c>
      <c r="BX1677" s="14">
        <f t="shared" si="26"/>
        <v>290774.92</v>
      </c>
    </row>
    <row r="1678" spans="1:76" s="17" customFormat="1" x14ac:dyDescent="0.3">
      <c r="A1678" s="7" t="s">
        <v>462</v>
      </c>
      <c r="B1678" s="8" t="s">
        <v>4176</v>
      </c>
      <c r="C1678" s="21" t="s">
        <v>4177</v>
      </c>
      <c r="D1678" s="9">
        <v>36700</v>
      </c>
      <c r="E1678" s="9" t="s">
        <v>3785</v>
      </c>
      <c r="F1678" s="10" t="str">
        <f>VLOOKUP($E1678,'FP MD'!$A:$F,2,FALSE)</f>
        <v>SPP - Dist OH to UG Conversion (LUG</v>
      </c>
      <c r="G1678" s="10" t="s">
        <v>3454</v>
      </c>
      <c r="H1678" s="10" t="s">
        <v>564</v>
      </c>
      <c r="I1678" s="10" t="s">
        <v>565</v>
      </c>
      <c r="J1678" s="10" t="str">
        <f>VLOOKUP($E1678,'FP MD'!$A:$F,3,FALSE)</f>
        <v>SPP Clause</v>
      </c>
      <c r="K1678" s="10" t="str">
        <f>VLOOKUP($E1678,'FP MD'!$A:$F,4,FALSE)</f>
        <v/>
      </c>
      <c r="L1678" s="10" t="str">
        <f>VLOOKUP($E1678,'FP MD'!$A:$F,5,FALSE)</f>
        <v>SPP - LUG - Lateral Undergrounding</v>
      </c>
      <c r="M1678" s="10">
        <f>VLOOKUP($E1678,'FP MD'!$A:$F,6,FALSE)</f>
        <v>0</v>
      </c>
      <c r="N1678" s="11">
        <v>202504</v>
      </c>
      <c r="O1678" s="15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128956.44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0</v>
      </c>
      <c r="AY1678" s="16">
        <v>0</v>
      </c>
      <c r="AZ1678" s="16">
        <v>0</v>
      </c>
      <c r="BA1678" s="16">
        <v>0</v>
      </c>
      <c r="BB1678" s="16">
        <v>0</v>
      </c>
      <c r="BC1678" s="16">
        <v>0</v>
      </c>
      <c r="BD1678" s="16">
        <v>0</v>
      </c>
      <c r="BE1678" s="16">
        <v>0</v>
      </c>
      <c r="BF1678" s="16">
        <v>0</v>
      </c>
      <c r="BG1678" s="16">
        <v>0</v>
      </c>
      <c r="BH1678" s="16">
        <v>0</v>
      </c>
      <c r="BI1678" s="16">
        <v>0</v>
      </c>
      <c r="BJ1678" s="16">
        <v>0</v>
      </c>
      <c r="BK1678" s="16">
        <v>0</v>
      </c>
      <c r="BL1678" s="16">
        <v>0</v>
      </c>
      <c r="BM1678" s="16">
        <v>0</v>
      </c>
      <c r="BN1678" s="16">
        <v>0</v>
      </c>
      <c r="BO1678" s="16">
        <v>0</v>
      </c>
      <c r="BP1678" s="16">
        <v>0</v>
      </c>
      <c r="BQ1678" s="16">
        <v>0</v>
      </c>
      <c r="BR1678" s="16">
        <v>0</v>
      </c>
      <c r="BS1678" s="16">
        <v>0</v>
      </c>
      <c r="BT1678" s="16">
        <v>0</v>
      </c>
      <c r="BU1678" s="16">
        <v>0</v>
      </c>
      <c r="BV1678" s="16">
        <v>0</v>
      </c>
      <c r="BW1678" s="16">
        <v>0</v>
      </c>
      <c r="BX1678" s="14">
        <f t="shared" si="26"/>
        <v>128956.44</v>
      </c>
    </row>
    <row r="1679" spans="1:76" s="17" customFormat="1" x14ac:dyDescent="0.3">
      <c r="A1679" s="7" t="s">
        <v>462</v>
      </c>
      <c r="B1679" s="8" t="s">
        <v>4178</v>
      </c>
      <c r="C1679" s="21" t="s">
        <v>4179</v>
      </c>
      <c r="D1679" s="9">
        <v>36700</v>
      </c>
      <c r="E1679" s="9" t="s">
        <v>3785</v>
      </c>
      <c r="F1679" s="10" t="str">
        <f>VLOOKUP($E1679,'FP MD'!$A:$F,2,FALSE)</f>
        <v>SPP - Dist OH to UG Conversion (LUG</v>
      </c>
      <c r="G1679" s="10" t="s">
        <v>3454</v>
      </c>
      <c r="H1679" s="10" t="s">
        <v>564</v>
      </c>
      <c r="I1679" s="10" t="s">
        <v>565</v>
      </c>
      <c r="J1679" s="10" t="str">
        <f>VLOOKUP($E1679,'FP MD'!$A:$F,3,FALSE)</f>
        <v>SPP Clause</v>
      </c>
      <c r="K1679" s="10" t="str">
        <f>VLOOKUP($E1679,'FP MD'!$A:$F,4,FALSE)</f>
        <v/>
      </c>
      <c r="L1679" s="10" t="str">
        <f>VLOOKUP($E1679,'FP MD'!$A:$F,5,FALSE)</f>
        <v>SPP - LUG - Lateral Undergrounding</v>
      </c>
      <c r="M1679" s="10">
        <f>VLOOKUP($E1679,'FP MD'!$A:$F,6,FALSE)</f>
        <v>0</v>
      </c>
      <c r="N1679" s="11">
        <v>202403</v>
      </c>
      <c r="O1679" s="15">
        <v>0</v>
      </c>
      <c r="P1679" s="16">
        <v>0</v>
      </c>
      <c r="Q1679" s="16">
        <v>0</v>
      </c>
      <c r="R1679" s="16">
        <v>7798692.4900000002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0</v>
      </c>
      <c r="BD1679" s="16">
        <v>0</v>
      </c>
      <c r="BE1679" s="16">
        <v>0</v>
      </c>
      <c r="BF1679" s="16">
        <v>0</v>
      </c>
      <c r="BG1679" s="16">
        <v>0</v>
      </c>
      <c r="BH1679" s="16">
        <v>0</v>
      </c>
      <c r="BI1679" s="16">
        <v>0</v>
      </c>
      <c r="BJ1679" s="16">
        <v>0</v>
      </c>
      <c r="BK1679" s="16">
        <v>0</v>
      </c>
      <c r="BL1679" s="16">
        <v>0</v>
      </c>
      <c r="BM1679" s="16">
        <v>0</v>
      </c>
      <c r="BN1679" s="16">
        <v>0</v>
      </c>
      <c r="BO1679" s="16">
        <v>0</v>
      </c>
      <c r="BP1679" s="16">
        <v>0</v>
      </c>
      <c r="BQ1679" s="16">
        <v>0</v>
      </c>
      <c r="BR1679" s="16">
        <v>0</v>
      </c>
      <c r="BS1679" s="16">
        <v>0</v>
      </c>
      <c r="BT1679" s="16">
        <v>0</v>
      </c>
      <c r="BU1679" s="16">
        <v>0</v>
      </c>
      <c r="BV1679" s="16">
        <v>0</v>
      </c>
      <c r="BW1679" s="16">
        <v>0</v>
      </c>
      <c r="BX1679" s="14">
        <f t="shared" si="26"/>
        <v>7798692.4900000002</v>
      </c>
    </row>
    <row r="1680" spans="1:76" s="17" customFormat="1" x14ac:dyDescent="0.3">
      <c r="A1680" s="7" t="s">
        <v>462</v>
      </c>
      <c r="B1680" s="8" t="s">
        <v>4180</v>
      </c>
      <c r="C1680" s="21" t="s">
        <v>4181</v>
      </c>
      <c r="D1680" s="9">
        <v>36700</v>
      </c>
      <c r="E1680" s="9" t="s">
        <v>3785</v>
      </c>
      <c r="F1680" s="10" t="str">
        <f>VLOOKUP($E1680,'FP MD'!$A:$F,2,FALSE)</f>
        <v>SPP - Dist OH to UG Conversion (LUG</v>
      </c>
      <c r="G1680" s="10" t="s">
        <v>3454</v>
      </c>
      <c r="H1680" s="10" t="s">
        <v>564</v>
      </c>
      <c r="I1680" s="10" t="s">
        <v>565</v>
      </c>
      <c r="J1680" s="10" t="str">
        <f>VLOOKUP($E1680,'FP MD'!$A:$F,3,FALSE)</f>
        <v>SPP Clause</v>
      </c>
      <c r="K1680" s="10" t="str">
        <f>VLOOKUP($E1680,'FP MD'!$A:$F,4,FALSE)</f>
        <v/>
      </c>
      <c r="L1680" s="10" t="str">
        <f>VLOOKUP($E1680,'FP MD'!$A:$F,5,FALSE)</f>
        <v>SPP - LUG - Lateral Undergrounding</v>
      </c>
      <c r="M1680" s="10">
        <f>VLOOKUP($E1680,'FP MD'!$A:$F,6,FALSE)</f>
        <v>0</v>
      </c>
      <c r="N1680" s="11">
        <v>202507</v>
      </c>
      <c r="O1680" s="15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122853.86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0</v>
      </c>
      <c r="BF1680" s="16">
        <v>0</v>
      </c>
      <c r="BG1680" s="16">
        <v>0</v>
      </c>
      <c r="BH1680" s="16">
        <v>0</v>
      </c>
      <c r="BI1680" s="16">
        <v>0</v>
      </c>
      <c r="BJ1680" s="16">
        <v>0</v>
      </c>
      <c r="BK1680" s="16">
        <v>0</v>
      </c>
      <c r="BL1680" s="16">
        <v>0</v>
      </c>
      <c r="BM1680" s="16">
        <v>0</v>
      </c>
      <c r="BN1680" s="16">
        <v>0</v>
      </c>
      <c r="BO1680" s="16">
        <v>0</v>
      </c>
      <c r="BP1680" s="16">
        <v>0</v>
      </c>
      <c r="BQ1680" s="16">
        <v>0</v>
      </c>
      <c r="BR1680" s="16">
        <v>0</v>
      </c>
      <c r="BS1680" s="16">
        <v>0</v>
      </c>
      <c r="BT1680" s="16">
        <v>0</v>
      </c>
      <c r="BU1680" s="16">
        <v>0</v>
      </c>
      <c r="BV1680" s="16">
        <v>0</v>
      </c>
      <c r="BW1680" s="16">
        <v>0</v>
      </c>
      <c r="BX1680" s="14">
        <f t="shared" si="26"/>
        <v>122853.86</v>
      </c>
    </row>
    <row r="1681" spans="1:76" s="17" customFormat="1" x14ac:dyDescent="0.3">
      <c r="A1681" s="7" t="s">
        <v>462</v>
      </c>
      <c r="B1681" s="8" t="s">
        <v>4182</v>
      </c>
      <c r="C1681" s="21" t="s">
        <v>4183</v>
      </c>
      <c r="D1681" s="9">
        <v>36700</v>
      </c>
      <c r="E1681" s="9" t="s">
        <v>3785</v>
      </c>
      <c r="F1681" s="10" t="str">
        <f>VLOOKUP($E1681,'FP MD'!$A:$F,2,FALSE)</f>
        <v>SPP - Dist OH to UG Conversion (LUG</v>
      </c>
      <c r="G1681" s="10" t="s">
        <v>3454</v>
      </c>
      <c r="H1681" s="10" t="s">
        <v>564</v>
      </c>
      <c r="I1681" s="10" t="s">
        <v>565</v>
      </c>
      <c r="J1681" s="10" t="str">
        <f>VLOOKUP($E1681,'FP MD'!$A:$F,3,FALSE)</f>
        <v>SPP Clause</v>
      </c>
      <c r="K1681" s="10" t="str">
        <f>VLOOKUP($E1681,'FP MD'!$A:$F,4,FALSE)</f>
        <v/>
      </c>
      <c r="L1681" s="10" t="str">
        <f>VLOOKUP($E1681,'FP MD'!$A:$F,5,FALSE)</f>
        <v>SPP - LUG - Lateral Undergrounding</v>
      </c>
      <c r="M1681" s="10">
        <f>VLOOKUP($E1681,'FP MD'!$A:$F,6,FALSE)</f>
        <v>0</v>
      </c>
      <c r="N1681" s="11">
        <v>202412</v>
      </c>
      <c r="O1681" s="15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127092.27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0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0</v>
      </c>
      <c r="BF1681" s="16">
        <v>0</v>
      </c>
      <c r="BG1681" s="16">
        <v>0</v>
      </c>
      <c r="BH1681" s="16">
        <v>0</v>
      </c>
      <c r="BI1681" s="16">
        <v>0</v>
      </c>
      <c r="BJ1681" s="16">
        <v>0</v>
      </c>
      <c r="BK1681" s="16">
        <v>0</v>
      </c>
      <c r="BL1681" s="16">
        <v>0</v>
      </c>
      <c r="BM1681" s="16">
        <v>0</v>
      </c>
      <c r="BN1681" s="16">
        <v>0</v>
      </c>
      <c r="BO1681" s="16">
        <v>0</v>
      </c>
      <c r="BP1681" s="16">
        <v>0</v>
      </c>
      <c r="BQ1681" s="16">
        <v>0</v>
      </c>
      <c r="BR1681" s="16">
        <v>0</v>
      </c>
      <c r="BS1681" s="16">
        <v>0</v>
      </c>
      <c r="BT1681" s="16">
        <v>0</v>
      </c>
      <c r="BU1681" s="16">
        <v>0</v>
      </c>
      <c r="BV1681" s="16">
        <v>0</v>
      </c>
      <c r="BW1681" s="16">
        <v>0</v>
      </c>
      <c r="BX1681" s="14">
        <f t="shared" si="26"/>
        <v>127092.27</v>
      </c>
    </row>
    <row r="1682" spans="1:76" s="17" customFormat="1" x14ac:dyDescent="0.3">
      <c r="A1682" s="7" t="s">
        <v>462</v>
      </c>
      <c r="B1682" s="8" t="s">
        <v>4184</v>
      </c>
      <c r="C1682" s="21" t="s">
        <v>4185</v>
      </c>
      <c r="D1682" s="9">
        <v>36700</v>
      </c>
      <c r="E1682" s="9" t="s">
        <v>3785</v>
      </c>
      <c r="F1682" s="10" t="str">
        <f>VLOOKUP($E1682,'FP MD'!$A:$F,2,FALSE)</f>
        <v>SPP - Dist OH to UG Conversion (LUG</v>
      </c>
      <c r="G1682" s="10" t="s">
        <v>3454</v>
      </c>
      <c r="H1682" s="10" t="s">
        <v>564</v>
      </c>
      <c r="I1682" s="10" t="s">
        <v>565</v>
      </c>
      <c r="J1682" s="10" t="str">
        <f>VLOOKUP($E1682,'FP MD'!$A:$F,3,FALSE)</f>
        <v>SPP Clause</v>
      </c>
      <c r="K1682" s="10" t="str">
        <f>VLOOKUP($E1682,'FP MD'!$A:$F,4,FALSE)</f>
        <v/>
      </c>
      <c r="L1682" s="10" t="str">
        <f>VLOOKUP($E1682,'FP MD'!$A:$F,5,FALSE)</f>
        <v>SPP - LUG - Lateral Undergrounding</v>
      </c>
      <c r="M1682" s="10">
        <f>VLOOKUP($E1682,'FP MD'!$A:$F,6,FALSE)</f>
        <v>0</v>
      </c>
      <c r="N1682" s="11">
        <v>202408</v>
      </c>
      <c r="O1682" s="15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145431.04000000001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0</v>
      </c>
      <c r="AZ1682" s="16">
        <v>0</v>
      </c>
      <c r="BA1682" s="16">
        <v>0</v>
      </c>
      <c r="BB1682" s="16">
        <v>0</v>
      </c>
      <c r="BC1682" s="16">
        <v>0</v>
      </c>
      <c r="BD1682" s="16">
        <v>0</v>
      </c>
      <c r="BE1682" s="16">
        <v>0</v>
      </c>
      <c r="BF1682" s="16">
        <v>0</v>
      </c>
      <c r="BG1682" s="16">
        <v>0</v>
      </c>
      <c r="BH1682" s="16">
        <v>0</v>
      </c>
      <c r="BI1682" s="16">
        <v>0</v>
      </c>
      <c r="BJ1682" s="16">
        <v>0</v>
      </c>
      <c r="BK1682" s="16">
        <v>0</v>
      </c>
      <c r="BL1682" s="16">
        <v>0</v>
      </c>
      <c r="BM1682" s="16">
        <v>0</v>
      </c>
      <c r="BN1682" s="16">
        <v>0</v>
      </c>
      <c r="BO1682" s="16">
        <v>0</v>
      </c>
      <c r="BP1682" s="16">
        <v>0</v>
      </c>
      <c r="BQ1682" s="16">
        <v>0</v>
      </c>
      <c r="BR1682" s="16">
        <v>0</v>
      </c>
      <c r="BS1682" s="16">
        <v>0</v>
      </c>
      <c r="BT1682" s="16">
        <v>0</v>
      </c>
      <c r="BU1682" s="16">
        <v>0</v>
      </c>
      <c r="BV1682" s="16">
        <v>0</v>
      </c>
      <c r="BW1682" s="16">
        <v>0</v>
      </c>
      <c r="BX1682" s="14">
        <f t="shared" si="26"/>
        <v>145431.04000000001</v>
      </c>
    </row>
    <row r="1683" spans="1:76" s="17" customFormat="1" x14ac:dyDescent="0.3">
      <c r="A1683" s="7" t="s">
        <v>462</v>
      </c>
      <c r="B1683" s="8" t="s">
        <v>4186</v>
      </c>
      <c r="C1683" s="21" t="s">
        <v>4187</v>
      </c>
      <c r="D1683" s="9">
        <v>36700</v>
      </c>
      <c r="E1683" s="9" t="s">
        <v>3785</v>
      </c>
      <c r="F1683" s="10" t="str">
        <f>VLOOKUP($E1683,'FP MD'!$A:$F,2,FALSE)</f>
        <v>SPP - Dist OH to UG Conversion (LUG</v>
      </c>
      <c r="G1683" s="10" t="s">
        <v>3454</v>
      </c>
      <c r="H1683" s="10" t="s">
        <v>564</v>
      </c>
      <c r="I1683" s="10" t="s">
        <v>565</v>
      </c>
      <c r="J1683" s="10" t="str">
        <f>VLOOKUP($E1683,'FP MD'!$A:$F,3,FALSE)</f>
        <v>SPP Clause</v>
      </c>
      <c r="K1683" s="10" t="str">
        <f>VLOOKUP($E1683,'FP MD'!$A:$F,4,FALSE)</f>
        <v/>
      </c>
      <c r="L1683" s="10" t="str">
        <f>VLOOKUP($E1683,'FP MD'!$A:$F,5,FALSE)</f>
        <v>SPP - LUG - Lateral Undergrounding</v>
      </c>
      <c r="M1683" s="10">
        <f>VLOOKUP($E1683,'FP MD'!$A:$F,6,FALSE)</f>
        <v>0</v>
      </c>
      <c r="N1683" s="11">
        <v>202404</v>
      </c>
      <c r="O1683" s="15">
        <v>0</v>
      </c>
      <c r="P1683" s="16">
        <v>0</v>
      </c>
      <c r="Q1683" s="16">
        <v>0</v>
      </c>
      <c r="R1683" s="16">
        <v>0</v>
      </c>
      <c r="S1683" s="16">
        <v>90441.540000000008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0</v>
      </c>
      <c r="AZ1683" s="16">
        <v>0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0</v>
      </c>
      <c r="BH1683" s="16">
        <v>0</v>
      </c>
      <c r="BI1683" s="16">
        <v>0</v>
      </c>
      <c r="BJ1683" s="16">
        <v>0</v>
      </c>
      <c r="BK1683" s="16">
        <v>0</v>
      </c>
      <c r="BL1683" s="16">
        <v>0</v>
      </c>
      <c r="BM1683" s="16">
        <v>0</v>
      </c>
      <c r="BN1683" s="16">
        <v>0</v>
      </c>
      <c r="BO1683" s="16">
        <v>0</v>
      </c>
      <c r="BP1683" s="16">
        <v>0</v>
      </c>
      <c r="BQ1683" s="16">
        <v>0</v>
      </c>
      <c r="BR1683" s="16">
        <v>0</v>
      </c>
      <c r="BS1683" s="16">
        <v>0</v>
      </c>
      <c r="BT1683" s="16">
        <v>0</v>
      </c>
      <c r="BU1683" s="16">
        <v>0</v>
      </c>
      <c r="BV1683" s="16">
        <v>0</v>
      </c>
      <c r="BW1683" s="16">
        <v>0</v>
      </c>
      <c r="BX1683" s="14">
        <f t="shared" si="26"/>
        <v>90441.540000000008</v>
      </c>
    </row>
    <row r="1684" spans="1:76" s="17" customFormat="1" x14ac:dyDescent="0.3">
      <c r="A1684" s="7" t="s">
        <v>462</v>
      </c>
      <c r="B1684" s="8" t="s">
        <v>4188</v>
      </c>
      <c r="C1684" s="21" t="s">
        <v>4189</v>
      </c>
      <c r="D1684" s="9">
        <v>36700</v>
      </c>
      <c r="E1684" s="9" t="s">
        <v>3785</v>
      </c>
      <c r="F1684" s="10" t="str">
        <f>VLOOKUP($E1684,'FP MD'!$A:$F,2,FALSE)</f>
        <v>SPP - Dist OH to UG Conversion (LUG</v>
      </c>
      <c r="G1684" s="10" t="s">
        <v>3454</v>
      </c>
      <c r="H1684" s="10" t="s">
        <v>564</v>
      </c>
      <c r="I1684" s="10" t="s">
        <v>565</v>
      </c>
      <c r="J1684" s="10" t="str">
        <f>VLOOKUP($E1684,'FP MD'!$A:$F,3,FALSE)</f>
        <v>SPP Clause</v>
      </c>
      <c r="K1684" s="10" t="str">
        <f>VLOOKUP($E1684,'FP MD'!$A:$F,4,FALSE)</f>
        <v/>
      </c>
      <c r="L1684" s="10" t="str">
        <f>VLOOKUP($E1684,'FP MD'!$A:$F,5,FALSE)</f>
        <v>SPP - LUG - Lateral Undergrounding</v>
      </c>
      <c r="M1684" s="10">
        <f>VLOOKUP($E1684,'FP MD'!$A:$F,6,FALSE)</f>
        <v>0</v>
      </c>
      <c r="N1684" s="11">
        <v>202512</v>
      </c>
      <c r="O1684" s="15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122775.09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0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0</v>
      </c>
      <c r="BE1684" s="16">
        <v>0</v>
      </c>
      <c r="BF1684" s="16">
        <v>0</v>
      </c>
      <c r="BG1684" s="16">
        <v>0</v>
      </c>
      <c r="BH1684" s="16">
        <v>0</v>
      </c>
      <c r="BI1684" s="16">
        <v>0</v>
      </c>
      <c r="BJ1684" s="16">
        <v>0</v>
      </c>
      <c r="BK1684" s="16">
        <v>0</v>
      </c>
      <c r="BL1684" s="16">
        <v>0</v>
      </c>
      <c r="BM1684" s="16">
        <v>0</v>
      </c>
      <c r="BN1684" s="16">
        <v>0</v>
      </c>
      <c r="BO1684" s="16">
        <v>0</v>
      </c>
      <c r="BP1684" s="16">
        <v>0</v>
      </c>
      <c r="BQ1684" s="16">
        <v>0</v>
      </c>
      <c r="BR1684" s="16">
        <v>0</v>
      </c>
      <c r="BS1684" s="16">
        <v>0</v>
      </c>
      <c r="BT1684" s="16">
        <v>0</v>
      </c>
      <c r="BU1684" s="16">
        <v>0</v>
      </c>
      <c r="BV1684" s="16">
        <v>0</v>
      </c>
      <c r="BW1684" s="16">
        <v>0</v>
      </c>
      <c r="BX1684" s="14">
        <f t="shared" si="26"/>
        <v>122775.09</v>
      </c>
    </row>
    <row r="1685" spans="1:76" s="17" customFormat="1" x14ac:dyDescent="0.3">
      <c r="A1685" s="7" t="s">
        <v>462</v>
      </c>
      <c r="B1685" s="8" t="s">
        <v>4190</v>
      </c>
      <c r="C1685" s="21" t="s">
        <v>4191</v>
      </c>
      <c r="D1685" s="9">
        <v>36700</v>
      </c>
      <c r="E1685" s="9" t="s">
        <v>3785</v>
      </c>
      <c r="F1685" s="10" t="str">
        <f>VLOOKUP($E1685,'FP MD'!$A:$F,2,FALSE)</f>
        <v>SPP - Dist OH to UG Conversion (LUG</v>
      </c>
      <c r="G1685" s="10" t="s">
        <v>3454</v>
      </c>
      <c r="H1685" s="10" t="s">
        <v>564</v>
      </c>
      <c r="I1685" s="10" t="s">
        <v>565</v>
      </c>
      <c r="J1685" s="10" t="str">
        <f>VLOOKUP($E1685,'FP MD'!$A:$F,3,FALSE)</f>
        <v>SPP Clause</v>
      </c>
      <c r="K1685" s="10" t="str">
        <f>VLOOKUP($E1685,'FP MD'!$A:$F,4,FALSE)</f>
        <v/>
      </c>
      <c r="L1685" s="10" t="str">
        <f>VLOOKUP($E1685,'FP MD'!$A:$F,5,FALSE)</f>
        <v>SPP - LUG - Lateral Undergrounding</v>
      </c>
      <c r="M1685" s="10">
        <f>VLOOKUP($E1685,'FP MD'!$A:$F,6,FALSE)</f>
        <v>0</v>
      </c>
      <c r="N1685" s="11">
        <v>202412</v>
      </c>
      <c r="O1685" s="15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143192.99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0</v>
      </c>
      <c r="BF1685" s="16">
        <v>0</v>
      </c>
      <c r="BG1685" s="16">
        <v>0</v>
      </c>
      <c r="BH1685" s="16">
        <v>0</v>
      </c>
      <c r="BI1685" s="16">
        <v>0</v>
      </c>
      <c r="BJ1685" s="16">
        <v>0</v>
      </c>
      <c r="BK1685" s="16">
        <v>0</v>
      </c>
      <c r="BL1685" s="16">
        <v>0</v>
      </c>
      <c r="BM1685" s="16">
        <v>0</v>
      </c>
      <c r="BN1685" s="16">
        <v>0</v>
      </c>
      <c r="BO1685" s="16">
        <v>0</v>
      </c>
      <c r="BP1685" s="16">
        <v>0</v>
      </c>
      <c r="BQ1685" s="16">
        <v>0</v>
      </c>
      <c r="BR1685" s="16">
        <v>0</v>
      </c>
      <c r="BS1685" s="16">
        <v>0</v>
      </c>
      <c r="BT1685" s="16">
        <v>0</v>
      </c>
      <c r="BU1685" s="16">
        <v>0</v>
      </c>
      <c r="BV1685" s="16">
        <v>0</v>
      </c>
      <c r="BW1685" s="16">
        <v>0</v>
      </c>
      <c r="BX1685" s="14">
        <f t="shared" si="26"/>
        <v>143192.99</v>
      </c>
    </row>
    <row r="1686" spans="1:76" s="17" customFormat="1" x14ac:dyDescent="0.3">
      <c r="A1686" s="7" t="s">
        <v>462</v>
      </c>
      <c r="B1686" s="8" t="s">
        <v>4192</v>
      </c>
      <c r="C1686" s="21" t="s">
        <v>4193</v>
      </c>
      <c r="D1686" s="9">
        <v>36700</v>
      </c>
      <c r="E1686" s="9" t="s">
        <v>3785</v>
      </c>
      <c r="F1686" s="10" t="str">
        <f>VLOOKUP($E1686,'FP MD'!$A:$F,2,FALSE)</f>
        <v>SPP - Dist OH to UG Conversion (LUG</v>
      </c>
      <c r="G1686" s="10" t="s">
        <v>3454</v>
      </c>
      <c r="H1686" s="10" t="s">
        <v>564</v>
      </c>
      <c r="I1686" s="10" t="s">
        <v>565</v>
      </c>
      <c r="J1686" s="10" t="str">
        <f>VLOOKUP($E1686,'FP MD'!$A:$F,3,FALSE)</f>
        <v>SPP Clause</v>
      </c>
      <c r="K1686" s="10" t="str">
        <f>VLOOKUP($E1686,'FP MD'!$A:$F,4,FALSE)</f>
        <v/>
      </c>
      <c r="L1686" s="10" t="str">
        <f>VLOOKUP($E1686,'FP MD'!$A:$F,5,FALSE)</f>
        <v>SPP - LUG - Lateral Undergrounding</v>
      </c>
      <c r="M1686" s="10">
        <f>VLOOKUP($E1686,'FP MD'!$A:$F,6,FALSE)</f>
        <v>0</v>
      </c>
      <c r="N1686" s="11" t="s">
        <v>97</v>
      </c>
      <c r="O1686" s="15">
        <v>0</v>
      </c>
      <c r="P1686" s="16">
        <v>1800924.5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0</v>
      </c>
      <c r="BD1686" s="16">
        <v>0</v>
      </c>
      <c r="BE1686" s="16">
        <v>0</v>
      </c>
      <c r="BF1686" s="16">
        <v>0</v>
      </c>
      <c r="BG1686" s="16">
        <v>0</v>
      </c>
      <c r="BH1686" s="16">
        <v>0</v>
      </c>
      <c r="BI1686" s="16">
        <v>0</v>
      </c>
      <c r="BJ1686" s="16">
        <v>0</v>
      </c>
      <c r="BK1686" s="16">
        <v>0</v>
      </c>
      <c r="BL1686" s="16">
        <v>0</v>
      </c>
      <c r="BM1686" s="16">
        <v>0</v>
      </c>
      <c r="BN1686" s="16">
        <v>0</v>
      </c>
      <c r="BO1686" s="16">
        <v>0</v>
      </c>
      <c r="BP1686" s="16">
        <v>0</v>
      </c>
      <c r="BQ1686" s="16">
        <v>0</v>
      </c>
      <c r="BR1686" s="16">
        <v>0</v>
      </c>
      <c r="BS1686" s="16">
        <v>0</v>
      </c>
      <c r="BT1686" s="16">
        <v>0</v>
      </c>
      <c r="BU1686" s="16">
        <v>0</v>
      </c>
      <c r="BV1686" s="16">
        <v>0</v>
      </c>
      <c r="BW1686" s="16">
        <v>0</v>
      </c>
      <c r="BX1686" s="14">
        <f t="shared" si="26"/>
        <v>1800924.5</v>
      </c>
    </row>
    <row r="1687" spans="1:76" s="17" customFormat="1" x14ac:dyDescent="0.3">
      <c r="A1687" s="7" t="s">
        <v>462</v>
      </c>
      <c r="B1687" s="8" t="s">
        <v>4194</v>
      </c>
      <c r="C1687" s="21" t="s">
        <v>4195</v>
      </c>
      <c r="D1687" s="9">
        <v>36700</v>
      </c>
      <c r="E1687" s="9" t="s">
        <v>3785</v>
      </c>
      <c r="F1687" s="10" t="str">
        <f>VLOOKUP($E1687,'FP MD'!$A:$F,2,FALSE)</f>
        <v>SPP - Dist OH to UG Conversion (LUG</v>
      </c>
      <c r="G1687" s="10" t="s">
        <v>3454</v>
      </c>
      <c r="H1687" s="10" t="s">
        <v>564</v>
      </c>
      <c r="I1687" s="10" t="s">
        <v>565</v>
      </c>
      <c r="J1687" s="10" t="str">
        <f>VLOOKUP($E1687,'FP MD'!$A:$F,3,FALSE)</f>
        <v>SPP Clause</v>
      </c>
      <c r="K1687" s="10" t="str">
        <f>VLOOKUP($E1687,'FP MD'!$A:$F,4,FALSE)</f>
        <v/>
      </c>
      <c r="L1687" s="10" t="str">
        <f>VLOOKUP($E1687,'FP MD'!$A:$F,5,FALSE)</f>
        <v>SPP - LUG - Lateral Undergrounding</v>
      </c>
      <c r="M1687" s="10">
        <f>VLOOKUP($E1687,'FP MD'!$A:$F,6,FALSE)</f>
        <v>0</v>
      </c>
      <c r="N1687" s="11">
        <v>202408</v>
      </c>
      <c r="O1687" s="15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538509.22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0</v>
      </c>
      <c r="BF1687" s="16">
        <v>0</v>
      </c>
      <c r="BG1687" s="16">
        <v>0</v>
      </c>
      <c r="BH1687" s="16">
        <v>0</v>
      </c>
      <c r="BI1687" s="16">
        <v>0</v>
      </c>
      <c r="BJ1687" s="16">
        <v>0</v>
      </c>
      <c r="BK1687" s="16">
        <v>0</v>
      </c>
      <c r="BL1687" s="16">
        <v>0</v>
      </c>
      <c r="BM1687" s="16">
        <v>0</v>
      </c>
      <c r="BN1687" s="16">
        <v>0</v>
      </c>
      <c r="BO1687" s="16">
        <v>0</v>
      </c>
      <c r="BP1687" s="16">
        <v>0</v>
      </c>
      <c r="BQ1687" s="16">
        <v>0</v>
      </c>
      <c r="BR1687" s="16">
        <v>0</v>
      </c>
      <c r="BS1687" s="16">
        <v>0</v>
      </c>
      <c r="BT1687" s="16">
        <v>0</v>
      </c>
      <c r="BU1687" s="16">
        <v>0</v>
      </c>
      <c r="BV1687" s="16">
        <v>0</v>
      </c>
      <c r="BW1687" s="16">
        <v>0</v>
      </c>
      <c r="BX1687" s="14">
        <f t="shared" si="26"/>
        <v>538509.22</v>
      </c>
    </row>
    <row r="1688" spans="1:76" s="17" customFormat="1" x14ac:dyDescent="0.3">
      <c r="A1688" s="7" t="s">
        <v>462</v>
      </c>
      <c r="B1688" s="8" t="s">
        <v>4196</v>
      </c>
      <c r="C1688" s="21" t="s">
        <v>4197</v>
      </c>
      <c r="D1688" s="9">
        <v>36700</v>
      </c>
      <c r="E1688" s="9" t="s">
        <v>3785</v>
      </c>
      <c r="F1688" s="10" t="str">
        <f>VLOOKUP($E1688,'FP MD'!$A:$F,2,FALSE)</f>
        <v>SPP - Dist OH to UG Conversion (LUG</v>
      </c>
      <c r="G1688" s="10" t="s">
        <v>3454</v>
      </c>
      <c r="H1688" s="10" t="s">
        <v>564</v>
      </c>
      <c r="I1688" s="10" t="s">
        <v>565</v>
      </c>
      <c r="J1688" s="10" t="str">
        <f>VLOOKUP($E1688,'FP MD'!$A:$F,3,FALSE)</f>
        <v>SPP Clause</v>
      </c>
      <c r="K1688" s="10" t="str">
        <f>VLOOKUP($E1688,'FP MD'!$A:$F,4,FALSE)</f>
        <v/>
      </c>
      <c r="L1688" s="10" t="str">
        <f>VLOOKUP($E1688,'FP MD'!$A:$F,5,FALSE)</f>
        <v>SPP - LUG - Lateral Undergrounding</v>
      </c>
      <c r="M1688" s="10">
        <f>VLOOKUP($E1688,'FP MD'!$A:$F,6,FALSE)</f>
        <v>0</v>
      </c>
      <c r="N1688" s="11" t="s">
        <v>97</v>
      </c>
      <c r="O1688" s="15">
        <v>0</v>
      </c>
      <c r="P1688" s="16">
        <v>598215.64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>
        <v>0</v>
      </c>
      <c r="AU1688" s="16">
        <v>0</v>
      </c>
      <c r="AV1688" s="16">
        <v>0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0</v>
      </c>
      <c r="BG1688" s="16">
        <v>0</v>
      </c>
      <c r="BH1688" s="16">
        <v>0</v>
      </c>
      <c r="BI1688" s="16">
        <v>0</v>
      </c>
      <c r="BJ1688" s="16">
        <v>0</v>
      </c>
      <c r="BK1688" s="16">
        <v>0</v>
      </c>
      <c r="BL1688" s="16">
        <v>0</v>
      </c>
      <c r="BM1688" s="16">
        <v>0</v>
      </c>
      <c r="BN1688" s="16">
        <v>0</v>
      </c>
      <c r="BO1688" s="16">
        <v>0</v>
      </c>
      <c r="BP1688" s="16">
        <v>0</v>
      </c>
      <c r="BQ1688" s="16">
        <v>0</v>
      </c>
      <c r="BR1688" s="16">
        <v>0</v>
      </c>
      <c r="BS1688" s="16">
        <v>0</v>
      </c>
      <c r="BT1688" s="16">
        <v>0</v>
      </c>
      <c r="BU1688" s="16">
        <v>0</v>
      </c>
      <c r="BV1688" s="16">
        <v>0</v>
      </c>
      <c r="BW1688" s="16">
        <v>0</v>
      </c>
      <c r="BX1688" s="14">
        <f t="shared" si="26"/>
        <v>598215.64</v>
      </c>
    </row>
    <row r="1689" spans="1:76" s="17" customFormat="1" x14ac:dyDescent="0.3">
      <c r="A1689" s="7" t="s">
        <v>462</v>
      </c>
      <c r="B1689" s="8" t="s">
        <v>4198</v>
      </c>
      <c r="C1689" s="21" t="s">
        <v>4199</v>
      </c>
      <c r="D1689" s="9">
        <v>36700</v>
      </c>
      <c r="E1689" s="9" t="s">
        <v>3785</v>
      </c>
      <c r="F1689" s="10" t="str">
        <f>VLOOKUP($E1689,'FP MD'!$A:$F,2,FALSE)</f>
        <v>SPP - Dist OH to UG Conversion (LUG</v>
      </c>
      <c r="G1689" s="10" t="s">
        <v>3454</v>
      </c>
      <c r="H1689" s="10" t="s">
        <v>564</v>
      </c>
      <c r="I1689" s="10" t="s">
        <v>565</v>
      </c>
      <c r="J1689" s="10" t="str">
        <f>VLOOKUP($E1689,'FP MD'!$A:$F,3,FALSE)</f>
        <v>SPP Clause</v>
      </c>
      <c r="K1689" s="10" t="str">
        <f>VLOOKUP($E1689,'FP MD'!$A:$F,4,FALSE)</f>
        <v/>
      </c>
      <c r="L1689" s="10" t="str">
        <f>VLOOKUP($E1689,'FP MD'!$A:$F,5,FALSE)</f>
        <v>SPP - LUG - Lateral Undergrounding</v>
      </c>
      <c r="M1689" s="10">
        <f>VLOOKUP($E1689,'FP MD'!$A:$F,6,FALSE)</f>
        <v>0</v>
      </c>
      <c r="N1689" s="11">
        <v>202412</v>
      </c>
      <c r="O1689" s="15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369226.78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16">
        <v>0</v>
      </c>
      <c r="AX1689" s="16">
        <v>0</v>
      </c>
      <c r="AY1689" s="16">
        <v>0</v>
      </c>
      <c r="AZ1689" s="16">
        <v>0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0</v>
      </c>
      <c r="BH1689" s="16">
        <v>0</v>
      </c>
      <c r="BI1689" s="16">
        <v>0</v>
      </c>
      <c r="BJ1689" s="16">
        <v>0</v>
      </c>
      <c r="BK1689" s="16">
        <v>0</v>
      </c>
      <c r="BL1689" s="16">
        <v>0</v>
      </c>
      <c r="BM1689" s="16">
        <v>0</v>
      </c>
      <c r="BN1689" s="16">
        <v>0</v>
      </c>
      <c r="BO1689" s="16">
        <v>0</v>
      </c>
      <c r="BP1689" s="16">
        <v>0</v>
      </c>
      <c r="BQ1689" s="16">
        <v>0</v>
      </c>
      <c r="BR1689" s="16">
        <v>0</v>
      </c>
      <c r="BS1689" s="16">
        <v>0</v>
      </c>
      <c r="BT1689" s="16">
        <v>0</v>
      </c>
      <c r="BU1689" s="16">
        <v>0</v>
      </c>
      <c r="BV1689" s="16">
        <v>0</v>
      </c>
      <c r="BW1689" s="16">
        <v>0</v>
      </c>
      <c r="BX1689" s="14">
        <f t="shared" si="26"/>
        <v>369226.78</v>
      </c>
    </row>
    <row r="1690" spans="1:76" s="17" customFormat="1" x14ac:dyDescent="0.3">
      <c r="A1690" s="7" t="s">
        <v>462</v>
      </c>
      <c r="B1690" s="8" t="s">
        <v>4200</v>
      </c>
      <c r="C1690" s="21" t="s">
        <v>4201</v>
      </c>
      <c r="D1690" s="9">
        <v>36700</v>
      </c>
      <c r="E1690" s="9" t="s">
        <v>3785</v>
      </c>
      <c r="F1690" s="10" t="str">
        <f>VLOOKUP($E1690,'FP MD'!$A:$F,2,FALSE)</f>
        <v>SPP - Dist OH to UG Conversion (LUG</v>
      </c>
      <c r="G1690" s="10" t="s">
        <v>3454</v>
      </c>
      <c r="H1690" s="10" t="s">
        <v>564</v>
      </c>
      <c r="I1690" s="10" t="s">
        <v>565</v>
      </c>
      <c r="J1690" s="10" t="str">
        <f>VLOOKUP($E1690,'FP MD'!$A:$F,3,FALSE)</f>
        <v>SPP Clause</v>
      </c>
      <c r="K1690" s="10" t="str">
        <f>VLOOKUP($E1690,'FP MD'!$A:$F,4,FALSE)</f>
        <v/>
      </c>
      <c r="L1690" s="10" t="str">
        <f>VLOOKUP($E1690,'FP MD'!$A:$F,5,FALSE)</f>
        <v>SPP - LUG - Lateral Undergrounding</v>
      </c>
      <c r="M1690" s="10">
        <f>VLOOKUP($E1690,'FP MD'!$A:$F,6,FALSE)</f>
        <v>0</v>
      </c>
      <c r="N1690" s="11">
        <v>202404</v>
      </c>
      <c r="O1690" s="15">
        <v>0</v>
      </c>
      <c r="P1690" s="16">
        <v>0</v>
      </c>
      <c r="Q1690" s="16">
        <v>0</v>
      </c>
      <c r="R1690" s="16">
        <v>0</v>
      </c>
      <c r="S1690" s="16">
        <v>2414385.12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0</v>
      </c>
      <c r="BD1690" s="16">
        <v>0</v>
      </c>
      <c r="BE1690" s="16">
        <v>0</v>
      </c>
      <c r="BF1690" s="16">
        <v>0</v>
      </c>
      <c r="BG1690" s="16">
        <v>0</v>
      </c>
      <c r="BH1690" s="16">
        <v>0</v>
      </c>
      <c r="BI1690" s="16">
        <v>0</v>
      </c>
      <c r="BJ1690" s="16">
        <v>0</v>
      </c>
      <c r="BK1690" s="16">
        <v>0</v>
      </c>
      <c r="BL1690" s="16">
        <v>0</v>
      </c>
      <c r="BM1690" s="16">
        <v>0</v>
      </c>
      <c r="BN1690" s="16">
        <v>0</v>
      </c>
      <c r="BO1690" s="16">
        <v>0</v>
      </c>
      <c r="BP1690" s="16">
        <v>0</v>
      </c>
      <c r="BQ1690" s="16">
        <v>0</v>
      </c>
      <c r="BR1690" s="16">
        <v>0</v>
      </c>
      <c r="BS1690" s="16">
        <v>0</v>
      </c>
      <c r="BT1690" s="16">
        <v>0</v>
      </c>
      <c r="BU1690" s="16">
        <v>0</v>
      </c>
      <c r="BV1690" s="16">
        <v>0</v>
      </c>
      <c r="BW1690" s="16">
        <v>0</v>
      </c>
      <c r="BX1690" s="14">
        <f t="shared" si="26"/>
        <v>2414385.12</v>
      </c>
    </row>
    <row r="1691" spans="1:76" s="17" customFormat="1" x14ac:dyDescent="0.3">
      <c r="A1691" s="7" t="s">
        <v>462</v>
      </c>
      <c r="B1691" s="8" t="s">
        <v>4202</v>
      </c>
      <c r="C1691" s="21" t="s">
        <v>4203</v>
      </c>
      <c r="D1691" s="9">
        <v>36700</v>
      </c>
      <c r="E1691" s="9" t="s">
        <v>3785</v>
      </c>
      <c r="F1691" s="10" t="str">
        <f>VLOOKUP($E1691,'FP MD'!$A:$F,2,FALSE)</f>
        <v>SPP - Dist OH to UG Conversion (LUG</v>
      </c>
      <c r="G1691" s="10" t="s">
        <v>3454</v>
      </c>
      <c r="H1691" s="10" t="s">
        <v>564</v>
      </c>
      <c r="I1691" s="10" t="s">
        <v>565</v>
      </c>
      <c r="J1691" s="10" t="str">
        <f>VLOOKUP($E1691,'FP MD'!$A:$F,3,FALSE)</f>
        <v>SPP Clause</v>
      </c>
      <c r="K1691" s="10" t="str">
        <f>VLOOKUP($E1691,'FP MD'!$A:$F,4,FALSE)</f>
        <v/>
      </c>
      <c r="L1691" s="10" t="str">
        <f>VLOOKUP($E1691,'FP MD'!$A:$F,5,FALSE)</f>
        <v>SPP - LUG - Lateral Undergrounding</v>
      </c>
      <c r="M1691" s="10">
        <f>VLOOKUP($E1691,'FP MD'!$A:$F,6,FALSE)</f>
        <v>0</v>
      </c>
      <c r="N1691" s="11">
        <v>202405</v>
      </c>
      <c r="O1691" s="15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752490.37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0</v>
      </c>
      <c r="BE1691" s="16">
        <v>0</v>
      </c>
      <c r="BF1691" s="16">
        <v>0</v>
      </c>
      <c r="BG1691" s="16">
        <v>0</v>
      </c>
      <c r="BH1691" s="16">
        <v>0</v>
      </c>
      <c r="BI1691" s="16">
        <v>0</v>
      </c>
      <c r="BJ1691" s="16">
        <v>0</v>
      </c>
      <c r="BK1691" s="16">
        <v>0</v>
      </c>
      <c r="BL1691" s="16">
        <v>0</v>
      </c>
      <c r="BM1691" s="16">
        <v>0</v>
      </c>
      <c r="BN1691" s="16">
        <v>0</v>
      </c>
      <c r="BO1691" s="16">
        <v>0</v>
      </c>
      <c r="BP1691" s="16">
        <v>0</v>
      </c>
      <c r="BQ1691" s="16">
        <v>0</v>
      </c>
      <c r="BR1691" s="16">
        <v>0</v>
      </c>
      <c r="BS1691" s="16">
        <v>0</v>
      </c>
      <c r="BT1691" s="16">
        <v>0</v>
      </c>
      <c r="BU1691" s="16">
        <v>0</v>
      </c>
      <c r="BV1691" s="16">
        <v>0</v>
      </c>
      <c r="BW1691" s="16">
        <v>0</v>
      </c>
      <c r="BX1691" s="14">
        <f t="shared" si="26"/>
        <v>752490.37</v>
      </c>
    </row>
    <row r="1692" spans="1:76" s="17" customFormat="1" x14ac:dyDescent="0.3">
      <c r="A1692" s="7" t="s">
        <v>462</v>
      </c>
      <c r="B1692" s="8" t="s">
        <v>4204</v>
      </c>
      <c r="C1692" s="21" t="s">
        <v>4205</v>
      </c>
      <c r="D1692" s="9">
        <v>36700</v>
      </c>
      <c r="E1692" s="9" t="s">
        <v>3785</v>
      </c>
      <c r="F1692" s="10" t="str">
        <f>VLOOKUP($E1692,'FP MD'!$A:$F,2,FALSE)</f>
        <v>SPP - Dist OH to UG Conversion (LUG</v>
      </c>
      <c r="G1692" s="10" t="s">
        <v>3454</v>
      </c>
      <c r="H1692" s="10" t="s">
        <v>564</v>
      </c>
      <c r="I1692" s="10" t="s">
        <v>565</v>
      </c>
      <c r="J1692" s="10" t="str">
        <f>VLOOKUP($E1692,'FP MD'!$A:$F,3,FALSE)</f>
        <v>SPP Clause</v>
      </c>
      <c r="K1692" s="10" t="str">
        <f>VLOOKUP($E1692,'FP MD'!$A:$F,4,FALSE)</f>
        <v/>
      </c>
      <c r="L1692" s="10" t="str">
        <f>VLOOKUP($E1692,'FP MD'!$A:$F,5,FALSE)</f>
        <v>SPP - LUG - Lateral Undergrounding</v>
      </c>
      <c r="M1692" s="10">
        <f>VLOOKUP($E1692,'FP MD'!$A:$F,6,FALSE)</f>
        <v>0</v>
      </c>
      <c r="N1692" s="11">
        <v>202404</v>
      </c>
      <c r="O1692" s="15">
        <v>0</v>
      </c>
      <c r="P1692" s="16">
        <v>0</v>
      </c>
      <c r="Q1692" s="16">
        <v>0</v>
      </c>
      <c r="R1692" s="16">
        <v>0</v>
      </c>
      <c r="S1692" s="16">
        <v>1360057.1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0</v>
      </c>
      <c r="AU1692" s="16">
        <v>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0</v>
      </c>
      <c r="BF1692" s="16">
        <v>0</v>
      </c>
      <c r="BG1692" s="16">
        <v>0</v>
      </c>
      <c r="BH1692" s="16">
        <v>0</v>
      </c>
      <c r="BI1692" s="16">
        <v>0</v>
      </c>
      <c r="BJ1692" s="16">
        <v>0</v>
      </c>
      <c r="BK1692" s="16">
        <v>0</v>
      </c>
      <c r="BL1692" s="16">
        <v>0</v>
      </c>
      <c r="BM1692" s="16">
        <v>0</v>
      </c>
      <c r="BN1692" s="16">
        <v>0</v>
      </c>
      <c r="BO1692" s="16">
        <v>0</v>
      </c>
      <c r="BP1692" s="16">
        <v>0</v>
      </c>
      <c r="BQ1692" s="16">
        <v>0</v>
      </c>
      <c r="BR1692" s="16">
        <v>0</v>
      </c>
      <c r="BS1692" s="16">
        <v>0</v>
      </c>
      <c r="BT1692" s="16">
        <v>0</v>
      </c>
      <c r="BU1692" s="16">
        <v>0</v>
      </c>
      <c r="BV1692" s="16">
        <v>0</v>
      </c>
      <c r="BW1692" s="16">
        <v>0</v>
      </c>
      <c r="BX1692" s="14">
        <f t="shared" si="26"/>
        <v>1360057.1</v>
      </c>
    </row>
    <row r="1693" spans="1:76" s="17" customFormat="1" x14ac:dyDescent="0.3">
      <c r="A1693" s="7" t="s">
        <v>468</v>
      </c>
      <c r="B1693" s="8" t="s">
        <v>4206</v>
      </c>
      <c r="C1693" s="21" t="s">
        <v>4207</v>
      </c>
      <c r="D1693" s="9">
        <v>36700</v>
      </c>
      <c r="E1693" s="9" t="s">
        <v>3785</v>
      </c>
      <c r="F1693" s="10" t="str">
        <f>VLOOKUP($E1693,'FP MD'!$A:$F,2,FALSE)</f>
        <v>SPP - Dist OH to UG Conversion (LUG</v>
      </c>
      <c r="G1693" s="10" t="s">
        <v>3454</v>
      </c>
      <c r="H1693" s="10" t="s">
        <v>564</v>
      </c>
      <c r="I1693" s="10" t="s">
        <v>565</v>
      </c>
      <c r="J1693" s="10" t="str">
        <f>VLOOKUP($E1693,'FP MD'!$A:$F,3,FALSE)</f>
        <v>SPP Clause</v>
      </c>
      <c r="K1693" s="10" t="str">
        <f>VLOOKUP($E1693,'FP MD'!$A:$F,4,FALSE)</f>
        <v/>
      </c>
      <c r="L1693" s="10" t="str">
        <f>VLOOKUP($E1693,'FP MD'!$A:$F,5,FALSE)</f>
        <v>SPP - LUG - Lateral Undergrounding</v>
      </c>
      <c r="M1693" s="10">
        <f>VLOOKUP($E1693,'FP MD'!$A:$F,6,FALSE)</f>
        <v>0</v>
      </c>
      <c r="N1693" s="11" t="s">
        <v>97</v>
      </c>
      <c r="O1693" s="15">
        <v>0</v>
      </c>
      <c r="P1693" s="16">
        <v>29970.010000000002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0</v>
      </c>
      <c r="AX1693" s="16">
        <v>0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0</v>
      </c>
      <c r="BG1693" s="16">
        <v>0</v>
      </c>
      <c r="BH1693" s="16">
        <v>0</v>
      </c>
      <c r="BI1693" s="16">
        <v>0</v>
      </c>
      <c r="BJ1693" s="16">
        <v>0</v>
      </c>
      <c r="BK1693" s="16">
        <v>0</v>
      </c>
      <c r="BL1693" s="16">
        <v>0</v>
      </c>
      <c r="BM1693" s="16">
        <v>0</v>
      </c>
      <c r="BN1693" s="16">
        <v>0</v>
      </c>
      <c r="BO1693" s="16">
        <v>0</v>
      </c>
      <c r="BP1693" s="16">
        <v>0</v>
      </c>
      <c r="BQ1693" s="16">
        <v>0</v>
      </c>
      <c r="BR1693" s="16">
        <v>0</v>
      </c>
      <c r="BS1693" s="16">
        <v>0</v>
      </c>
      <c r="BT1693" s="16">
        <v>0</v>
      </c>
      <c r="BU1693" s="16">
        <v>0</v>
      </c>
      <c r="BV1693" s="16">
        <v>0</v>
      </c>
      <c r="BW1693" s="16">
        <v>0</v>
      </c>
      <c r="BX1693" s="14">
        <f t="shared" si="26"/>
        <v>29970.010000000002</v>
      </c>
    </row>
    <row r="1694" spans="1:76" s="17" customFormat="1" x14ac:dyDescent="0.3">
      <c r="A1694" s="7" t="s">
        <v>468</v>
      </c>
      <c r="B1694" s="8" t="s">
        <v>4208</v>
      </c>
      <c r="C1694" s="21" t="s">
        <v>3791</v>
      </c>
      <c r="D1694" s="9">
        <v>36700</v>
      </c>
      <c r="E1694" s="9" t="s">
        <v>3785</v>
      </c>
      <c r="F1694" s="10" t="str">
        <f>VLOOKUP($E1694,'FP MD'!$A:$F,2,FALSE)</f>
        <v>SPP - Dist OH to UG Conversion (LUG</v>
      </c>
      <c r="G1694" s="10" t="s">
        <v>3454</v>
      </c>
      <c r="H1694" s="10" t="s">
        <v>564</v>
      </c>
      <c r="I1694" s="10" t="s">
        <v>565</v>
      </c>
      <c r="J1694" s="10" t="str">
        <f>VLOOKUP($E1694,'FP MD'!$A:$F,3,FALSE)</f>
        <v>SPP Clause</v>
      </c>
      <c r="K1694" s="10" t="str">
        <f>VLOOKUP($E1694,'FP MD'!$A:$F,4,FALSE)</f>
        <v/>
      </c>
      <c r="L1694" s="10" t="str">
        <f>VLOOKUP($E1694,'FP MD'!$A:$F,5,FALSE)</f>
        <v>SPP - LUG - Lateral Undergrounding</v>
      </c>
      <c r="M1694" s="10">
        <f>VLOOKUP($E1694,'FP MD'!$A:$F,6,FALSE)</f>
        <v>0</v>
      </c>
      <c r="N1694" s="11" t="s">
        <v>97</v>
      </c>
      <c r="O1694" s="15">
        <v>0</v>
      </c>
      <c r="P1694" s="16">
        <v>12787065</v>
      </c>
      <c r="Q1694" s="16">
        <v>13542795</v>
      </c>
      <c r="R1694" s="16">
        <v>14274320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0</v>
      </c>
      <c r="AW1694" s="16">
        <v>0</v>
      </c>
      <c r="AX1694" s="16">
        <v>0</v>
      </c>
      <c r="AY1694" s="16">
        <v>0</v>
      </c>
      <c r="AZ1694" s="16">
        <v>0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  <c r="BI1694" s="16">
        <v>0</v>
      </c>
      <c r="BJ1694" s="16">
        <v>0</v>
      </c>
      <c r="BK1694" s="16">
        <v>0</v>
      </c>
      <c r="BL1694" s="16">
        <v>0</v>
      </c>
      <c r="BM1694" s="16">
        <v>0</v>
      </c>
      <c r="BN1694" s="16">
        <v>0</v>
      </c>
      <c r="BO1694" s="16">
        <v>0</v>
      </c>
      <c r="BP1694" s="16">
        <v>0</v>
      </c>
      <c r="BQ1694" s="16">
        <v>0</v>
      </c>
      <c r="BR1694" s="16">
        <v>0</v>
      </c>
      <c r="BS1694" s="16">
        <v>0</v>
      </c>
      <c r="BT1694" s="16">
        <v>0</v>
      </c>
      <c r="BU1694" s="16">
        <v>0</v>
      </c>
      <c r="BV1694" s="16">
        <v>0</v>
      </c>
      <c r="BW1694" s="16">
        <v>0</v>
      </c>
      <c r="BX1694" s="14">
        <f t="shared" si="26"/>
        <v>40604180</v>
      </c>
    </row>
    <row r="1695" spans="1:76" s="17" customFormat="1" x14ac:dyDescent="0.3">
      <c r="A1695" s="7" t="s">
        <v>468</v>
      </c>
      <c r="B1695" s="8" t="s">
        <v>4209</v>
      </c>
      <c r="C1695" s="21" t="s">
        <v>3791</v>
      </c>
      <c r="D1695" s="9">
        <v>36700</v>
      </c>
      <c r="E1695" s="9" t="s">
        <v>3785</v>
      </c>
      <c r="F1695" s="10" t="str">
        <f>VLOOKUP($E1695,'FP MD'!$A:$F,2,FALSE)</f>
        <v>SPP - Dist OH to UG Conversion (LUG</v>
      </c>
      <c r="G1695" s="10" t="s">
        <v>3454</v>
      </c>
      <c r="H1695" s="10" t="s">
        <v>564</v>
      </c>
      <c r="I1695" s="10" t="s">
        <v>565</v>
      </c>
      <c r="J1695" s="10" t="str">
        <f>VLOOKUP($E1695,'FP MD'!$A:$F,3,FALSE)</f>
        <v>SPP Clause</v>
      </c>
      <c r="K1695" s="10" t="str">
        <f>VLOOKUP($E1695,'FP MD'!$A:$F,4,FALSE)</f>
        <v/>
      </c>
      <c r="L1695" s="10" t="str">
        <f>VLOOKUP($E1695,'FP MD'!$A:$F,5,FALSE)</f>
        <v>SPP - LUG - Lateral Undergrounding</v>
      </c>
      <c r="M1695" s="10">
        <f>VLOOKUP($E1695,'FP MD'!$A:$F,6,FALSE)</f>
        <v>0</v>
      </c>
      <c r="N1695" s="11" t="s">
        <v>97</v>
      </c>
      <c r="O1695" s="15">
        <v>0</v>
      </c>
      <c r="P1695" s="16">
        <v>0</v>
      </c>
      <c r="Q1695" s="16">
        <v>0</v>
      </c>
      <c r="R1695" s="16">
        <v>0</v>
      </c>
      <c r="S1695" s="16">
        <v>13756038</v>
      </c>
      <c r="T1695" s="16">
        <v>14054025</v>
      </c>
      <c r="U1695" s="16">
        <v>14241995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>
        <v>0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0</v>
      </c>
      <c r="BG1695" s="16">
        <v>0</v>
      </c>
      <c r="BH1695" s="16">
        <v>0</v>
      </c>
      <c r="BI1695" s="16">
        <v>0</v>
      </c>
      <c r="BJ1695" s="16">
        <v>0</v>
      </c>
      <c r="BK1695" s="16">
        <v>0</v>
      </c>
      <c r="BL1695" s="16">
        <v>0</v>
      </c>
      <c r="BM1695" s="16">
        <v>0</v>
      </c>
      <c r="BN1695" s="16">
        <v>0</v>
      </c>
      <c r="BO1695" s="16">
        <v>0</v>
      </c>
      <c r="BP1695" s="16">
        <v>0</v>
      </c>
      <c r="BQ1695" s="16">
        <v>0</v>
      </c>
      <c r="BR1695" s="16">
        <v>0</v>
      </c>
      <c r="BS1695" s="16">
        <v>0</v>
      </c>
      <c r="BT1695" s="16">
        <v>0</v>
      </c>
      <c r="BU1695" s="16">
        <v>0</v>
      </c>
      <c r="BV1695" s="16">
        <v>0</v>
      </c>
      <c r="BW1695" s="16">
        <v>0</v>
      </c>
      <c r="BX1695" s="14">
        <f t="shared" si="26"/>
        <v>42052058</v>
      </c>
    </row>
    <row r="1696" spans="1:76" s="17" customFormat="1" x14ac:dyDescent="0.3">
      <c r="A1696" s="7" t="s">
        <v>468</v>
      </c>
      <c r="B1696" s="8" t="s">
        <v>4210</v>
      </c>
      <c r="C1696" s="21" t="s">
        <v>3791</v>
      </c>
      <c r="D1696" s="9">
        <v>36700</v>
      </c>
      <c r="E1696" s="9" t="s">
        <v>3785</v>
      </c>
      <c r="F1696" s="10" t="str">
        <f>VLOOKUP($E1696,'FP MD'!$A:$F,2,FALSE)</f>
        <v>SPP - Dist OH to UG Conversion (LUG</v>
      </c>
      <c r="G1696" s="10" t="s">
        <v>3454</v>
      </c>
      <c r="H1696" s="10" t="s">
        <v>564</v>
      </c>
      <c r="I1696" s="10" t="s">
        <v>565</v>
      </c>
      <c r="J1696" s="10" t="str">
        <f>VLOOKUP($E1696,'FP MD'!$A:$F,3,FALSE)</f>
        <v>SPP Clause</v>
      </c>
      <c r="K1696" s="10" t="str">
        <f>VLOOKUP($E1696,'FP MD'!$A:$F,4,FALSE)</f>
        <v/>
      </c>
      <c r="L1696" s="10" t="str">
        <f>VLOOKUP($E1696,'FP MD'!$A:$F,5,FALSE)</f>
        <v>SPP - LUG - Lateral Undergrounding</v>
      </c>
      <c r="M1696" s="10">
        <f>VLOOKUP($E1696,'FP MD'!$A:$F,6,FALSE)</f>
        <v>0</v>
      </c>
      <c r="N1696" s="11" t="s">
        <v>97</v>
      </c>
      <c r="O1696" s="15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9438351</v>
      </c>
      <c r="W1696" s="16">
        <v>8828208</v>
      </c>
      <c r="X1696" s="16">
        <v>6053790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0</v>
      </c>
      <c r="BG1696" s="16">
        <v>0</v>
      </c>
      <c r="BH1696" s="16">
        <v>0</v>
      </c>
      <c r="BI1696" s="16">
        <v>0</v>
      </c>
      <c r="BJ1696" s="16">
        <v>0</v>
      </c>
      <c r="BK1696" s="16">
        <v>0</v>
      </c>
      <c r="BL1696" s="16">
        <v>0</v>
      </c>
      <c r="BM1696" s="16">
        <v>0</v>
      </c>
      <c r="BN1696" s="16">
        <v>0</v>
      </c>
      <c r="BO1696" s="16">
        <v>0</v>
      </c>
      <c r="BP1696" s="16">
        <v>0</v>
      </c>
      <c r="BQ1696" s="16">
        <v>0</v>
      </c>
      <c r="BR1696" s="16">
        <v>0</v>
      </c>
      <c r="BS1696" s="16">
        <v>0</v>
      </c>
      <c r="BT1696" s="16">
        <v>0</v>
      </c>
      <c r="BU1696" s="16">
        <v>0</v>
      </c>
      <c r="BV1696" s="16">
        <v>0</v>
      </c>
      <c r="BW1696" s="16">
        <v>0</v>
      </c>
      <c r="BX1696" s="14">
        <f t="shared" si="26"/>
        <v>24320349</v>
      </c>
    </row>
    <row r="1697" spans="1:76" s="17" customFormat="1" x14ac:dyDescent="0.3">
      <c r="A1697" s="7" t="s">
        <v>468</v>
      </c>
      <c r="B1697" s="8" t="s">
        <v>4211</v>
      </c>
      <c r="C1697" s="21" t="s">
        <v>3791</v>
      </c>
      <c r="D1697" s="9">
        <v>36700</v>
      </c>
      <c r="E1697" s="9" t="s">
        <v>3785</v>
      </c>
      <c r="F1697" s="10" t="str">
        <f>VLOOKUP($E1697,'FP MD'!$A:$F,2,FALSE)</f>
        <v>SPP - Dist OH to UG Conversion (LUG</v>
      </c>
      <c r="G1697" s="10" t="s">
        <v>3454</v>
      </c>
      <c r="H1697" s="10" t="s">
        <v>564</v>
      </c>
      <c r="I1697" s="10" t="s">
        <v>565</v>
      </c>
      <c r="J1697" s="10" t="str">
        <f>VLOOKUP($E1697,'FP MD'!$A:$F,3,FALSE)</f>
        <v>SPP Clause</v>
      </c>
      <c r="K1697" s="10" t="str">
        <f>VLOOKUP($E1697,'FP MD'!$A:$F,4,FALSE)</f>
        <v/>
      </c>
      <c r="L1697" s="10" t="str">
        <f>VLOOKUP($E1697,'FP MD'!$A:$F,5,FALSE)</f>
        <v>SPP - LUG - Lateral Undergrounding</v>
      </c>
      <c r="M1697" s="10">
        <f>VLOOKUP($E1697,'FP MD'!$A:$F,6,FALSE)</f>
        <v>0</v>
      </c>
      <c r="N1697" s="11" t="s">
        <v>97</v>
      </c>
      <c r="O1697" s="15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5777226</v>
      </c>
      <c r="Z1697" s="16">
        <v>5923615</v>
      </c>
      <c r="AA1697" s="16">
        <v>6299966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0</v>
      </c>
      <c r="BD1697" s="16">
        <v>0</v>
      </c>
      <c r="BE1697" s="16">
        <v>0</v>
      </c>
      <c r="BF1697" s="16">
        <v>0</v>
      </c>
      <c r="BG1697" s="16">
        <v>0</v>
      </c>
      <c r="BH1697" s="16">
        <v>0</v>
      </c>
      <c r="BI1697" s="16">
        <v>0</v>
      </c>
      <c r="BJ1697" s="16">
        <v>0</v>
      </c>
      <c r="BK1697" s="16">
        <v>0</v>
      </c>
      <c r="BL1697" s="16">
        <v>0</v>
      </c>
      <c r="BM1697" s="16">
        <v>0</v>
      </c>
      <c r="BN1697" s="16">
        <v>0</v>
      </c>
      <c r="BO1697" s="16">
        <v>0</v>
      </c>
      <c r="BP1697" s="16">
        <v>0</v>
      </c>
      <c r="BQ1697" s="16">
        <v>0</v>
      </c>
      <c r="BR1697" s="16">
        <v>0</v>
      </c>
      <c r="BS1697" s="16">
        <v>0</v>
      </c>
      <c r="BT1697" s="16">
        <v>0</v>
      </c>
      <c r="BU1697" s="16">
        <v>0</v>
      </c>
      <c r="BV1697" s="16">
        <v>0</v>
      </c>
      <c r="BW1697" s="16">
        <v>0</v>
      </c>
      <c r="BX1697" s="14">
        <f t="shared" si="26"/>
        <v>18000807</v>
      </c>
    </row>
    <row r="1698" spans="1:76" x14ac:dyDescent="0.3">
      <c r="A1698" s="7" t="s">
        <v>462</v>
      </c>
      <c r="B1698" s="8" t="s">
        <v>4212</v>
      </c>
      <c r="C1698" s="21" t="s">
        <v>4213</v>
      </c>
      <c r="D1698" s="9">
        <v>36700</v>
      </c>
      <c r="E1698" s="9" t="s">
        <v>3785</v>
      </c>
      <c r="F1698" s="10" t="str">
        <f>VLOOKUP($E1698,'FP MD'!$A:$F,2,FALSE)</f>
        <v>SPP - Dist OH to UG Conversion (LUG</v>
      </c>
      <c r="G1698" s="10" t="s">
        <v>3454</v>
      </c>
      <c r="H1698" s="10" t="s">
        <v>564</v>
      </c>
      <c r="I1698" s="10" t="s">
        <v>565</v>
      </c>
      <c r="J1698" s="10" t="str">
        <f>VLOOKUP($E1698,'FP MD'!$A:$F,3,FALSE)</f>
        <v>SPP Clause</v>
      </c>
      <c r="K1698" s="10" t="str">
        <f>VLOOKUP($E1698,'FP MD'!$A:$F,4,FALSE)</f>
        <v/>
      </c>
      <c r="L1698" s="10" t="str">
        <f>VLOOKUP($E1698,'FP MD'!$A:$F,5,FALSE)</f>
        <v>SPP - LUG - Lateral Undergrounding</v>
      </c>
      <c r="M1698" s="10">
        <f>VLOOKUP($E1698,'FP MD'!$A:$F,6,FALSE)</f>
        <v>0</v>
      </c>
      <c r="N1698" s="11">
        <v>202404</v>
      </c>
      <c r="O1698" s="15">
        <v>0</v>
      </c>
      <c r="P1698" s="16">
        <v>0</v>
      </c>
      <c r="Q1698" s="16">
        <v>0</v>
      </c>
      <c r="R1698" s="16">
        <v>0</v>
      </c>
      <c r="S1698" s="16">
        <v>1634197.6099999999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0</v>
      </c>
      <c r="AZ1698" s="16">
        <v>0</v>
      </c>
      <c r="BA1698" s="16">
        <v>0</v>
      </c>
      <c r="BB1698" s="16">
        <v>0</v>
      </c>
      <c r="BC1698" s="16">
        <v>0</v>
      </c>
      <c r="BD1698" s="16">
        <v>0</v>
      </c>
      <c r="BE1698" s="16">
        <v>0</v>
      </c>
      <c r="BF1698" s="16">
        <v>0</v>
      </c>
      <c r="BG1698" s="16">
        <v>0</v>
      </c>
      <c r="BH1698" s="16">
        <v>0</v>
      </c>
      <c r="BI1698" s="16">
        <v>0</v>
      </c>
      <c r="BJ1698" s="16">
        <v>0</v>
      </c>
      <c r="BK1698" s="16">
        <v>0</v>
      </c>
      <c r="BL1698" s="16">
        <v>0</v>
      </c>
      <c r="BM1698" s="16">
        <v>0</v>
      </c>
      <c r="BN1698" s="16">
        <v>0</v>
      </c>
      <c r="BO1698" s="16">
        <v>0</v>
      </c>
      <c r="BP1698" s="16">
        <v>0</v>
      </c>
      <c r="BQ1698" s="16">
        <v>0</v>
      </c>
      <c r="BR1698" s="16">
        <v>0</v>
      </c>
      <c r="BS1698" s="16">
        <v>0</v>
      </c>
      <c r="BT1698" s="16">
        <v>0</v>
      </c>
      <c r="BU1698" s="16">
        <v>0</v>
      </c>
      <c r="BV1698" s="16">
        <v>0</v>
      </c>
      <c r="BW1698" s="16">
        <v>0</v>
      </c>
      <c r="BX1698" s="14">
        <f t="shared" si="26"/>
        <v>1634197.6099999999</v>
      </c>
    </row>
    <row r="1699" spans="1:76" x14ac:dyDescent="0.3">
      <c r="A1699" s="7" t="s">
        <v>462</v>
      </c>
      <c r="B1699" s="8" t="s">
        <v>4214</v>
      </c>
      <c r="C1699" s="21" t="s">
        <v>4215</v>
      </c>
      <c r="D1699" s="9">
        <v>36700</v>
      </c>
      <c r="E1699" s="9" t="s">
        <v>3785</v>
      </c>
      <c r="F1699" s="10" t="str">
        <f>VLOOKUP($E1699,'FP MD'!$A:$F,2,FALSE)</f>
        <v>SPP - Dist OH to UG Conversion (LUG</v>
      </c>
      <c r="G1699" s="10" t="s">
        <v>3454</v>
      </c>
      <c r="H1699" s="10" t="s">
        <v>564</v>
      </c>
      <c r="I1699" s="10" t="s">
        <v>565</v>
      </c>
      <c r="J1699" s="10" t="str">
        <f>VLOOKUP($E1699,'FP MD'!$A:$F,3,FALSE)</f>
        <v>SPP Clause</v>
      </c>
      <c r="K1699" s="10" t="str">
        <f>VLOOKUP($E1699,'FP MD'!$A:$F,4,FALSE)</f>
        <v/>
      </c>
      <c r="L1699" s="10" t="str">
        <f>VLOOKUP($E1699,'FP MD'!$A:$F,5,FALSE)</f>
        <v>SPP - LUG - Lateral Undergrounding</v>
      </c>
      <c r="M1699" s="10">
        <f>VLOOKUP($E1699,'FP MD'!$A:$F,6,FALSE)</f>
        <v>0</v>
      </c>
      <c r="N1699" s="11">
        <v>202406</v>
      </c>
      <c r="O1699" s="15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1424860.3900000001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0</v>
      </c>
      <c r="AV1699" s="16">
        <v>0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0</v>
      </c>
      <c r="BH1699" s="16">
        <v>0</v>
      </c>
      <c r="BI1699" s="16">
        <v>0</v>
      </c>
      <c r="BJ1699" s="16">
        <v>0</v>
      </c>
      <c r="BK1699" s="16">
        <v>0</v>
      </c>
      <c r="BL1699" s="16">
        <v>0</v>
      </c>
      <c r="BM1699" s="16">
        <v>0</v>
      </c>
      <c r="BN1699" s="16">
        <v>0</v>
      </c>
      <c r="BO1699" s="16">
        <v>0</v>
      </c>
      <c r="BP1699" s="16">
        <v>0</v>
      </c>
      <c r="BQ1699" s="16">
        <v>0</v>
      </c>
      <c r="BR1699" s="16">
        <v>0</v>
      </c>
      <c r="BS1699" s="16">
        <v>0</v>
      </c>
      <c r="BT1699" s="16">
        <v>0</v>
      </c>
      <c r="BU1699" s="16">
        <v>0</v>
      </c>
      <c r="BV1699" s="16">
        <v>0</v>
      </c>
      <c r="BW1699" s="16">
        <v>0</v>
      </c>
      <c r="BX1699" s="14">
        <f t="shared" si="26"/>
        <v>1424860.3900000001</v>
      </c>
    </row>
    <row r="1700" spans="1:76" x14ac:dyDescent="0.3">
      <c r="A1700" s="7" t="s">
        <v>462</v>
      </c>
      <c r="B1700" s="8" t="s">
        <v>4216</v>
      </c>
      <c r="C1700" s="21" t="s">
        <v>4217</v>
      </c>
      <c r="D1700" s="9">
        <v>36700</v>
      </c>
      <c r="E1700" s="9" t="s">
        <v>3785</v>
      </c>
      <c r="F1700" s="10" t="str">
        <f>VLOOKUP($E1700,'FP MD'!$A:$F,2,FALSE)</f>
        <v>SPP - Dist OH to UG Conversion (LUG</v>
      </c>
      <c r="G1700" s="10" t="s">
        <v>3454</v>
      </c>
      <c r="H1700" s="10" t="s">
        <v>564</v>
      </c>
      <c r="I1700" s="10" t="s">
        <v>565</v>
      </c>
      <c r="J1700" s="10" t="str">
        <f>VLOOKUP($E1700,'FP MD'!$A:$F,3,FALSE)</f>
        <v>SPP Clause</v>
      </c>
      <c r="K1700" s="10" t="str">
        <f>VLOOKUP($E1700,'FP MD'!$A:$F,4,FALSE)</f>
        <v/>
      </c>
      <c r="L1700" s="10" t="str">
        <f>VLOOKUP($E1700,'FP MD'!$A:$F,5,FALSE)</f>
        <v>SPP - LUG - Lateral Undergrounding</v>
      </c>
      <c r="M1700" s="10">
        <f>VLOOKUP($E1700,'FP MD'!$A:$F,6,FALSE)</f>
        <v>0</v>
      </c>
      <c r="N1700" s="11">
        <v>202404</v>
      </c>
      <c r="O1700" s="15">
        <v>0</v>
      </c>
      <c r="P1700" s="16">
        <v>0</v>
      </c>
      <c r="Q1700" s="16">
        <v>0</v>
      </c>
      <c r="R1700" s="16">
        <v>0</v>
      </c>
      <c r="S1700" s="16">
        <v>1607306.47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0</v>
      </c>
      <c r="BI1700" s="16">
        <v>0</v>
      </c>
      <c r="BJ1700" s="16">
        <v>0</v>
      </c>
      <c r="BK1700" s="16">
        <v>0</v>
      </c>
      <c r="BL1700" s="16">
        <v>0</v>
      </c>
      <c r="BM1700" s="16">
        <v>0</v>
      </c>
      <c r="BN1700" s="16">
        <v>0</v>
      </c>
      <c r="BO1700" s="16">
        <v>0</v>
      </c>
      <c r="BP1700" s="16">
        <v>0</v>
      </c>
      <c r="BQ1700" s="16">
        <v>0</v>
      </c>
      <c r="BR1700" s="16">
        <v>0</v>
      </c>
      <c r="BS1700" s="16">
        <v>0</v>
      </c>
      <c r="BT1700" s="16">
        <v>0</v>
      </c>
      <c r="BU1700" s="16">
        <v>0</v>
      </c>
      <c r="BV1700" s="16">
        <v>0</v>
      </c>
      <c r="BW1700" s="16">
        <v>0</v>
      </c>
      <c r="BX1700" s="14">
        <f t="shared" si="26"/>
        <v>1607306.47</v>
      </c>
    </row>
    <row r="1701" spans="1:76" x14ac:dyDescent="0.3">
      <c r="A1701" s="7" t="s">
        <v>462</v>
      </c>
      <c r="B1701" s="8" t="s">
        <v>4218</v>
      </c>
      <c r="C1701" s="21" t="s">
        <v>4219</v>
      </c>
      <c r="D1701" s="9">
        <v>36700</v>
      </c>
      <c r="E1701" s="9" t="s">
        <v>3785</v>
      </c>
      <c r="F1701" s="10" t="str">
        <f>VLOOKUP($E1701,'FP MD'!$A:$F,2,FALSE)</f>
        <v>SPP - Dist OH to UG Conversion (LUG</v>
      </c>
      <c r="G1701" s="10" t="s">
        <v>3454</v>
      </c>
      <c r="H1701" s="10" t="s">
        <v>564</v>
      </c>
      <c r="I1701" s="10" t="s">
        <v>565</v>
      </c>
      <c r="J1701" s="10" t="str">
        <f>VLOOKUP($E1701,'FP MD'!$A:$F,3,FALSE)</f>
        <v>SPP Clause</v>
      </c>
      <c r="K1701" s="10" t="str">
        <f>VLOOKUP($E1701,'FP MD'!$A:$F,4,FALSE)</f>
        <v/>
      </c>
      <c r="L1701" s="10" t="str">
        <f>VLOOKUP($E1701,'FP MD'!$A:$F,5,FALSE)</f>
        <v>SPP - LUG - Lateral Undergrounding</v>
      </c>
      <c r="M1701" s="10">
        <f>VLOOKUP($E1701,'FP MD'!$A:$F,6,FALSE)</f>
        <v>0</v>
      </c>
      <c r="N1701" s="11">
        <v>202403</v>
      </c>
      <c r="O1701" s="15">
        <v>0</v>
      </c>
      <c r="P1701" s="16">
        <v>0</v>
      </c>
      <c r="Q1701" s="16">
        <v>0</v>
      </c>
      <c r="R1701" s="16">
        <v>943913.82000000007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0</v>
      </c>
      <c r="BE1701" s="16">
        <v>0</v>
      </c>
      <c r="BF1701" s="16">
        <v>0</v>
      </c>
      <c r="BG1701" s="16">
        <v>0</v>
      </c>
      <c r="BH1701" s="16">
        <v>0</v>
      </c>
      <c r="BI1701" s="16">
        <v>0</v>
      </c>
      <c r="BJ1701" s="16">
        <v>0</v>
      </c>
      <c r="BK1701" s="16">
        <v>0</v>
      </c>
      <c r="BL1701" s="16">
        <v>0</v>
      </c>
      <c r="BM1701" s="16">
        <v>0</v>
      </c>
      <c r="BN1701" s="16">
        <v>0</v>
      </c>
      <c r="BO1701" s="16">
        <v>0</v>
      </c>
      <c r="BP1701" s="16">
        <v>0</v>
      </c>
      <c r="BQ1701" s="16">
        <v>0</v>
      </c>
      <c r="BR1701" s="16">
        <v>0</v>
      </c>
      <c r="BS1701" s="16">
        <v>0</v>
      </c>
      <c r="BT1701" s="16">
        <v>0</v>
      </c>
      <c r="BU1701" s="16">
        <v>0</v>
      </c>
      <c r="BV1701" s="16">
        <v>0</v>
      </c>
      <c r="BW1701" s="16">
        <v>0</v>
      </c>
      <c r="BX1701" s="14">
        <f t="shared" si="26"/>
        <v>943913.82000000007</v>
      </c>
    </row>
    <row r="1702" spans="1:76" x14ac:dyDescent="0.3">
      <c r="A1702" s="7" t="s">
        <v>462</v>
      </c>
      <c r="B1702" s="8" t="s">
        <v>4220</v>
      </c>
      <c r="C1702" s="21" t="s">
        <v>4221</v>
      </c>
      <c r="D1702" s="9">
        <v>36700</v>
      </c>
      <c r="E1702" s="9" t="s">
        <v>3785</v>
      </c>
      <c r="F1702" s="10" t="str">
        <f>VLOOKUP($E1702,'FP MD'!$A:$F,2,FALSE)</f>
        <v>SPP - Dist OH to UG Conversion (LUG</v>
      </c>
      <c r="G1702" s="10" t="s">
        <v>3454</v>
      </c>
      <c r="H1702" s="10" t="s">
        <v>564</v>
      </c>
      <c r="I1702" s="10" t="s">
        <v>565</v>
      </c>
      <c r="J1702" s="10" t="str">
        <f>VLOOKUP($E1702,'FP MD'!$A:$F,3,FALSE)</f>
        <v>SPP Clause</v>
      </c>
      <c r="K1702" s="10" t="str">
        <f>VLOOKUP($E1702,'FP MD'!$A:$F,4,FALSE)</f>
        <v/>
      </c>
      <c r="L1702" s="10" t="str">
        <f>VLOOKUP($E1702,'FP MD'!$A:$F,5,FALSE)</f>
        <v>SPP - LUG - Lateral Undergrounding</v>
      </c>
      <c r="M1702" s="10">
        <f>VLOOKUP($E1702,'FP MD'!$A:$F,6,FALSE)</f>
        <v>0</v>
      </c>
      <c r="N1702" s="11">
        <v>202403</v>
      </c>
      <c r="O1702" s="15">
        <v>0</v>
      </c>
      <c r="P1702" s="16">
        <v>0</v>
      </c>
      <c r="Q1702" s="16">
        <v>0</v>
      </c>
      <c r="R1702" s="16">
        <v>1546481.21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0</v>
      </c>
      <c r="BG1702" s="16">
        <v>0</v>
      </c>
      <c r="BH1702" s="16">
        <v>0</v>
      </c>
      <c r="BI1702" s="16">
        <v>0</v>
      </c>
      <c r="BJ1702" s="16">
        <v>0</v>
      </c>
      <c r="BK1702" s="16">
        <v>0</v>
      </c>
      <c r="BL1702" s="16">
        <v>0</v>
      </c>
      <c r="BM1702" s="16">
        <v>0</v>
      </c>
      <c r="BN1702" s="16">
        <v>0</v>
      </c>
      <c r="BO1702" s="16">
        <v>0</v>
      </c>
      <c r="BP1702" s="16">
        <v>0</v>
      </c>
      <c r="BQ1702" s="16">
        <v>0</v>
      </c>
      <c r="BR1702" s="16">
        <v>0</v>
      </c>
      <c r="BS1702" s="16">
        <v>0</v>
      </c>
      <c r="BT1702" s="16">
        <v>0</v>
      </c>
      <c r="BU1702" s="16">
        <v>0</v>
      </c>
      <c r="BV1702" s="16">
        <v>0</v>
      </c>
      <c r="BW1702" s="16">
        <v>0</v>
      </c>
      <c r="BX1702" s="14">
        <f t="shared" si="26"/>
        <v>1546481.21</v>
      </c>
    </row>
    <row r="1703" spans="1:76" x14ac:dyDescent="0.3">
      <c r="A1703" s="7" t="s">
        <v>462</v>
      </c>
      <c r="B1703" s="8" t="s">
        <v>4222</v>
      </c>
      <c r="C1703" s="21" t="s">
        <v>4223</v>
      </c>
      <c r="D1703" s="9">
        <v>36700</v>
      </c>
      <c r="E1703" s="9" t="s">
        <v>3785</v>
      </c>
      <c r="F1703" s="10" t="str">
        <f>VLOOKUP($E1703,'FP MD'!$A:$F,2,FALSE)</f>
        <v>SPP - Dist OH to UG Conversion (LUG</v>
      </c>
      <c r="G1703" s="10" t="s">
        <v>3454</v>
      </c>
      <c r="H1703" s="10" t="s">
        <v>564</v>
      </c>
      <c r="I1703" s="10" t="s">
        <v>565</v>
      </c>
      <c r="J1703" s="10" t="str">
        <f>VLOOKUP($E1703,'FP MD'!$A:$F,3,FALSE)</f>
        <v>SPP Clause</v>
      </c>
      <c r="K1703" s="10" t="str">
        <f>VLOOKUP($E1703,'FP MD'!$A:$F,4,FALSE)</f>
        <v/>
      </c>
      <c r="L1703" s="10" t="str">
        <f>VLOOKUP($E1703,'FP MD'!$A:$F,5,FALSE)</f>
        <v>SPP - LUG - Lateral Undergrounding</v>
      </c>
      <c r="M1703" s="10">
        <f>VLOOKUP($E1703,'FP MD'!$A:$F,6,FALSE)</f>
        <v>0</v>
      </c>
      <c r="N1703" s="11">
        <v>202403</v>
      </c>
      <c r="O1703" s="15">
        <v>0</v>
      </c>
      <c r="P1703" s="16">
        <v>0</v>
      </c>
      <c r="Q1703" s="16">
        <v>0</v>
      </c>
      <c r="R1703" s="16">
        <v>2571879.52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>
        <v>0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0</v>
      </c>
      <c r="BI1703" s="16">
        <v>0</v>
      </c>
      <c r="BJ1703" s="16">
        <v>0</v>
      </c>
      <c r="BK1703" s="16">
        <v>0</v>
      </c>
      <c r="BL1703" s="16">
        <v>0</v>
      </c>
      <c r="BM1703" s="16">
        <v>0</v>
      </c>
      <c r="BN1703" s="16">
        <v>0</v>
      </c>
      <c r="BO1703" s="16">
        <v>0</v>
      </c>
      <c r="BP1703" s="16">
        <v>0</v>
      </c>
      <c r="BQ1703" s="16">
        <v>0</v>
      </c>
      <c r="BR1703" s="16">
        <v>0</v>
      </c>
      <c r="BS1703" s="16">
        <v>0</v>
      </c>
      <c r="BT1703" s="16">
        <v>0</v>
      </c>
      <c r="BU1703" s="16">
        <v>0</v>
      </c>
      <c r="BV1703" s="16">
        <v>0</v>
      </c>
      <c r="BW1703" s="16">
        <v>0</v>
      </c>
      <c r="BX1703" s="14">
        <f t="shared" si="26"/>
        <v>2571879.52</v>
      </c>
    </row>
    <row r="1704" spans="1:76" x14ac:dyDescent="0.3">
      <c r="A1704" s="7" t="s">
        <v>462</v>
      </c>
      <c r="B1704" s="8" t="s">
        <v>4224</v>
      </c>
      <c r="C1704" s="21" t="s">
        <v>4225</v>
      </c>
      <c r="D1704" s="9">
        <v>36700</v>
      </c>
      <c r="E1704" s="9" t="s">
        <v>3785</v>
      </c>
      <c r="F1704" s="10" t="str">
        <f>VLOOKUP($E1704,'FP MD'!$A:$F,2,FALSE)</f>
        <v>SPP - Dist OH to UG Conversion (LUG</v>
      </c>
      <c r="G1704" s="10" t="s">
        <v>3454</v>
      </c>
      <c r="H1704" s="10" t="s">
        <v>564</v>
      </c>
      <c r="I1704" s="10" t="s">
        <v>565</v>
      </c>
      <c r="J1704" s="10" t="str">
        <f>VLOOKUP($E1704,'FP MD'!$A:$F,3,FALSE)</f>
        <v>SPP Clause</v>
      </c>
      <c r="K1704" s="10" t="str">
        <f>VLOOKUP($E1704,'FP MD'!$A:$F,4,FALSE)</f>
        <v/>
      </c>
      <c r="L1704" s="10" t="str">
        <f>VLOOKUP($E1704,'FP MD'!$A:$F,5,FALSE)</f>
        <v>SPP - LUG - Lateral Undergrounding</v>
      </c>
      <c r="M1704" s="10">
        <f>VLOOKUP($E1704,'FP MD'!$A:$F,6,FALSE)</f>
        <v>0</v>
      </c>
      <c r="N1704" s="11">
        <v>202403</v>
      </c>
      <c r="O1704" s="15">
        <v>0</v>
      </c>
      <c r="P1704" s="16">
        <v>0</v>
      </c>
      <c r="Q1704" s="16">
        <v>0</v>
      </c>
      <c r="R1704" s="16">
        <v>3172749.81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0</v>
      </c>
      <c r="AV1704" s="16">
        <v>0</v>
      </c>
      <c r="AW1704" s="16">
        <v>0</v>
      </c>
      <c r="AX1704" s="16">
        <v>0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  <c r="BI1704" s="16">
        <v>0</v>
      </c>
      <c r="BJ1704" s="16">
        <v>0</v>
      </c>
      <c r="BK1704" s="16">
        <v>0</v>
      </c>
      <c r="BL1704" s="16">
        <v>0</v>
      </c>
      <c r="BM1704" s="16">
        <v>0</v>
      </c>
      <c r="BN1704" s="16">
        <v>0</v>
      </c>
      <c r="BO1704" s="16">
        <v>0</v>
      </c>
      <c r="BP1704" s="16">
        <v>0</v>
      </c>
      <c r="BQ1704" s="16">
        <v>0</v>
      </c>
      <c r="BR1704" s="16">
        <v>0</v>
      </c>
      <c r="BS1704" s="16">
        <v>0</v>
      </c>
      <c r="BT1704" s="16">
        <v>0</v>
      </c>
      <c r="BU1704" s="16">
        <v>0</v>
      </c>
      <c r="BV1704" s="16">
        <v>0</v>
      </c>
      <c r="BW1704" s="16">
        <v>0</v>
      </c>
      <c r="BX1704" s="14">
        <f t="shared" si="26"/>
        <v>3172749.81</v>
      </c>
    </row>
    <row r="1705" spans="1:76" x14ac:dyDescent="0.3">
      <c r="A1705" s="7" t="s">
        <v>462</v>
      </c>
      <c r="B1705" s="8" t="s">
        <v>4226</v>
      </c>
      <c r="C1705" s="21" t="s">
        <v>4227</v>
      </c>
      <c r="D1705" s="9">
        <v>36700</v>
      </c>
      <c r="E1705" s="9" t="s">
        <v>3785</v>
      </c>
      <c r="F1705" s="10" t="str">
        <f>VLOOKUP($E1705,'FP MD'!$A:$F,2,FALSE)</f>
        <v>SPP - Dist OH to UG Conversion (LUG</v>
      </c>
      <c r="G1705" s="10" t="s">
        <v>3454</v>
      </c>
      <c r="H1705" s="10" t="s">
        <v>564</v>
      </c>
      <c r="I1705" s="10" t="s">
        <v>565</v>
      </c>
      <c r="J1705" s="10" t="str">
        <f>VLOOKUP($E1705,'FP MD'!$A:$F,3,FALSE)</f>
        <v>SPP Clause</v>
      </c>
      <c r="K1705" s="10" t="str">
        <f>VLOOKUP($E1705,'FP MD'!$A:$F,4,FALSE)</f>
        <v/>
      </c>
      <c r="L1705" s="10" t="str">
        <f>VLOOKUP($E1705,'FP MD'!$A:$F,5,FALSE)</f>
        <v>SPP - LUG - Lateral Undergrounding</v>
      </c>
      <c r="M1705" s="10">
        <f>VLOOKUP($E1705,'FP MD'!$A:$F,6,FALSE)</f>
        <v>0</v>
      </c>
      <c r="N1705" s="11">
        <v>202404</v>
      </c>
      <c r="O1705" s="15">
        <v>0</v>
      </c>
      <c r="P1705" s="16">
        <v>0</v>
      </c>
      <c r="Q1705" s="16">
        <v>0</v>
      </c>
      <c r="R1705" s="16">
        <v>0</v>
      </c>
      <c r="S1705" s="16">
        <v>1498655.1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0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0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  <c r="BI1705" s="16">
        <v>0</v>
      </c>
      <c r="BJ1705" s="16">
        <v>0</v>
      </c>
      <c r="BK1705" s="16">
        <v>0</v>
      </c>
      <c r="BL1705" s="16">
        <v>0</v>
      </c>
      <c r="BM1705" s="16">
        <v>0</v>
      </c>
      <c r="BN1705" s="16">
        <v>0</v>
      </c>
      <c r="BO1705" s="16">
        <v>0</v>
      </c>
      <c r="BP1705" s="16">
        <v>0</v>
      </c>
      <c r="BQ1705" s="16">
        <v>0</v>
      </c>
      <c r="BR1705" s="16">
        <v>0</v>
      </c>
      <c r="BS1705" s="16">
        <v>0</v>
      </c>
      <c r="BT1705" s="16">
        <v>0</v>
      </c>
      <c r="BU1705" s="16">
        <v>0</v>
      </c>
      <c r="BV1705" s="16">
        <v>0</v>
      </c>
      <c r="BW1705" s="16">
        <v>0</v>
      </c>
      <c r="BX1705" s="14">
        <f t="shared" si="26"/>
        <v>1498655.1</v>
      </c>
    </row>
    <row r="1706" spans="1:76" s="17" customFormat="1" x14ac:dyDescent="0.3">
      <c r="A1706" s="7" t="s">
        <v>462</v>
      </c>
      <c r="B1706" s="8" t="s">
        <v>4228</v>
      </c>
      <c r="C1706" s="21" t="s">
        <v>4229</v>
      </c>
      <c r="D1706" s="9">
        <v>36700</v>
      </c>
      <c r="E1706" s="9" t="s">
        <v>3785</v>
      </c>
      <c r="F1706" s="10" t="str">
        <f>VLOOKUP($E1706,'FP MD'!$A:$F,2,FALSE)</f>
        <v>SPP - Dist OH to UG Conversion (LUG</v>
      </c>
      <c r="G1706" s="10" t="s">
        <v>3454</v>
      </c>
      <c r="H1706" s="10" t="s">
        <v>564</v>
      </c>
      <c r="I1706" s="10" t="s">
        <v>565</v>
      </c>
      <c r="J1706" s="10" t="str">
        <f>VLOOKUP($E1706,'FP MD'!$A:$F,3,FALSE)</f>
        <v>SPP Clause</v>
      </c>
      <c r="K1706" s="10" t="str">
        <f>VLOOKUP($E1706,'FP MD'!$A:$F,4,FALSE)</f>
        <v/>
      </c>
      <c r="L1706" s="10" t="str">
        <f>VLOOKUP($E1706,'FP MD'!$A:$F,5,FALSE)</f>
        <v>SPP - LUG - Lateral Undergrounding</v>
      </c>
      <c r="M1706" s="10">
        <f>VLOOKUP($E1706,'FP MD'!$A:$F,6,FALSE)</f>
        <v>0</v>
      </c>
      <c r="N1706" s="11">
        <v>202403</v>
      </c>
      <c r="O1706" s="15">
        <v>0</v>
      </c>
      <c r="P1706" s="16">
        <v>0</v>
      </c>
      <c r="Q1706" s="16">
        <v>0</v>
      </c>
      <c r="R1706" s="16">
        <v>2919542.01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  <c r="BI1706" s="16">
        <v>0</v>
      </c>
      <c r="BJ1706" s="16">
        <v>0</v>
      </c>
      <c r="BK1706" s="16">
        <v>0</v>
      </c>
      <c r="BL1706" s="16">
        <v>0</v>
      </c>
      <c r="BM1706" s="16">
        <v>0</v>
      </c>
      <c r="BN1706" s="16">
        <v>0</v>
      </c>
      <c r="BO1706" s="16">
        <v>0</v>
      </c>
      <c r="BP1706" s="16">
        <v>0</v>
      </c>
      <c r="BQ1706" s="16">
        <v>0</v>
      </c>
      <c r="BR1706" s="16">
        <v>0</v>
      </c>
      <c r="BS1706" s="16">
        <v>0</v>
      </c>
      <c r="BT1706" s="16">
        <v>0</v>
      </c>
      <c r="BU1706" s="16">
        <v>0</v>
      </c>
      <c r="BV1706" s="16">
        <v>0</v>
      </c>
      <c r="BW1706" s="16">
        <v>0</v>
      </c>
      <c r="BX1706" s="14">
        <f t="shared" si="26"/>
        <v>2919542.01</v>
      </c>
    </row>
    <row r="1707" spans="1:76" s="17" customFormat="1" x14ac:dyDescent="0.3">
      <c r="A1707" s="7" t="s">
        <v>462</v>
      </c>
      <c r="B1707" s="8" t="s">
        <v>4230</v>
      </c>
      <c r="C1707" s="21" t="s">
        <v>4231</v>
      </c>
      <c r="D1707" s="9">
        <v>36700</v>
      </c>
      <c r="E1707" s="9" t="s">
        <v>3785</v>
      </c>
      <c r="F1707" s="10" t="str">
        <f>VLOOKUP($E1707,'FP MD'!$A:$F,2,FALSE)</f>
        <v>SPP - Dist OH to UG Conversion (LUG</v>
      </c>
      <c r="G1707" s="10" t="s">
        <v>3454</v>
      </c>
      <c r="H1707" s="10" t="s">
        <v>564</v>
      </c>
      <c r="I1707" s="10" t="s">
        <v>565</v>
      </c>
      <c r="J1707" s="10" t="str">
        <f>VLOOKUP($E1707,'FP MD'!$A:$F,3,FALSE)</f>
        <v>SPP Clause</v>
      </c>
      <c r="K1707" s="10" t="str">
        <f>VLOOKUP($E1707,'FP MD'!$A:$F,4,FALSE)</f>
        <v/>
      </c>
      <c r="L1707" s="10" t="str">
        <f>VLOOKUP($E1707,'FP MD'!$A:$F,5,FALSE)</f>
        <v>SPP - LUG - Lateral Undergrounding</v>
      </c>
      <c r="M1707" s="10">
        <f>VLOOKUP($E1707,'FP MD'!$A:$F,6,FALSE)</f>
        <v>0</v>
      </c>
      <c r="N1707" s="11">
        <v>202403</v>
      </c>
      <c r="O1707" s="15">
        <v>0</v>
      </c>
      <c r="P1707" s="16">
        <v>0</v>
      </c>
      <c r="Q1707" s="16">
        <v>0</v>
      </c>
      <c r="R1707" s="16">
        <v>2124892.44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0</v>
      </c>
      <c r="AU1707" s="16">
        <v>0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  <c r="BI1707" s="16">
        <v>0</v>
      </c>
      <c r="BJ1707" s="16">
        <v>0</v>
      </c>
      <c r="BK1707" s="16">
        <v>0</v>
      </c>
      <c r="BL1707" s="16">
        <v>0</v>
      </c>
      <c r="BM1707" s="16">
        <v>0</v>
      </c>
      <c r="BN1707" s="16">
        <v>0</v>
      </c>
      <c r="BO1707" s="16">
        <v>0</v>
      </c>
      <c r="BP1707" s="16">
        <v>0</v>
      </c>
      <c r="BQ1707" s="16">
        <v>0</v>
      </c>
      <c r="BR1707" s="16">
        <v>0</v>
      </c>
      <c r="BS1707" s="16">
        <v>0</v>
      </c>
      <c r="BT1707" s="16">
        <v>0</v>
      </c>
      <c r="BU1707" s="16">
        <v>0</v>
      </c>
      <c r="BV1707" s="16">
        <v>0</v>
      </c>
      <c r="BW1707" s="16">
        <v>0</v>
      </c>
      <c r="BX1707" s="14">
        <f t="shared" si="26"/>
        <v>2124892.44</v>
      </c>
    </row>
    <row r="1708" spans="1:76" s="17" customFormat="1" x14ac:dyDescent="0.3">
      <c r="A1708" s="7" t="s">
        <v>462</v>
      </c>
      <c r="B1708" s="8" t="s">
        <v>4232</v>
      </c>
      <c r="C1708" s="21" t="s">
        <v>4233</v>
      </c>
      <c r="D1708" s="9">
        <v>36700</v>
      </c>
      <c r="E1708" s="9" t="s">
        <v>3785</v>
      </c>
      <c r="F1708" s="10" t="str">
        <f>VLOOKUP($E1708,'FP MD'!$A:$F,2,FALSE)</f>
        <v>SPP - Dist OH to UG Conversion (LUG</v>
      </c>
      <c r="G1708" s="10" t="s">
        <v>3454</v>
      </c>
      <c r="H1708" s="10" t="s">
        <v>564</v>
      </c>
      <c r="I1708" s="10" t="s">
        <v>565</v>
      </c>
      <c r="J1708" s="10" t="str">
        <f>VLOOKUP($E1708,'FP MD'!$A:$F,3,FALSE)</f>
        <v>SPP Clause</v>
      </c>
      <c r="K1708" s="10" t="str">
        <f>VLOOKUP($E1708,'FP MD'!$A:$F,4,FALSE)</f>
        <v/>
      </c>
      <c r="L1708" s="10" t="str">
        <f>VLOOKUP($E1708,'FP MD'!$A:$F,5,FALSE)</f>
        <v>SPP - LUG - Lateral Undergrounding</v>
      </c>
      <c r="M1708" s="10">
        <f>VLOOKUP($E1708,'FP MD'!$A:$F,6,FALSE)</f>
        <v>0</v>
      </c>
      <c r="N1708" s="11">
        <v>202512</v>
      </c>
      <c r="O1708" s="15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989893.39</v>
      </c>
      <c r="AN1708" s="16">
        <v>0</v>
      </c>
      <c r="AO1708" s="16">
        <v>0</v>
      </c>
      <c r="AP1708" s="16">
        <v>0</v>
      </c>
      <c r="AQ1708" s="16">
        <v>0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  <c r="BI1708" s="16">
        <v>0</v>
      </c>
      <c r="BJ1708" s="16">
        <v>0</v>
      </c>
      <c r="BK1708" s="16">
        <v>0</v>
      </c>
      <c r="BL1708" s="16">
        <v>0</v>
      </c>
      <c r="BM1708" s="16">
        <v>0</v>
      </c>
      <c r="BN1708" s="16">
        <v>0</v>
      </c>
      <c r="BO1708" s="16">
        <v>0</v>
      </c>
      <c r="BP1708" s="16">
        <v>0</v>
      </c>
      <c r="BQ1708" s="16">
        <v>0</v>
      </c>
      <c r="BR1708" s="16">
        <v>0</v>
      </c>
      <c r="BS1708" s="16">
        <v>0</v>
      </c>
      <c r="BT1708" s="16">
        <v>0</v>
      </c>
      <c r="BU1708" s="16">
        <v>0</v>
      </c>
      <c r="BV1708" s="16">
        <v>0</v>
      </c>
      <c r="BW1708" s="16">
        <v>0</v>
      </c>
      <c r="BX1708" s="14">
        <f t="shared" si="26"/>
        <v>989893.39</v>
      </c>
    </row>
    <row r="1709" spans="1:76" s="17" customFormat="1" x14ac:dyDescent="0.3">
      <c r="A1709" s="7" t="s">
        <v>462</v>
      </c>
      <c r="B1709" s="8" t="s">
        <v>4234</v>
      </c>
      <c r="C1709" s="21" t="s">
        <v>4235</v>
      </c>
      <c r="D1709" s="9">
        <v>36700</v>
      </c>
      <c r="E1709" s="9" t="s">
        <v>3785</v>
      </c>
      <c r="F1709" s="10" t="str">
        <f>VLOOKUP($E1709,'FP MD'!$A:$F,2,FALSE)</f>
        <v>SPP - Dist OH to UG Conversion (LUG</v>
      </c>
      <c r="G1709" s="10" t="s">
        <v>3454</v>
      </c>
      <c r="H1709" s="10" t="s">
        <v>564</v>
      </c>
      <c r="I1709" s="10" t="s">
        <v>565</v>
      </c>
      <c r="J1709" s="10" t="str">
        <f>VLOOKUP($E1709,'FP MD'!$A:$F,3,FALSE)</f>
        <v>SPP Clause</v>
      </c>
      <c r="K1709" s="10" t="str">
        <f>VLOOKUP($E1709,'FP MD'!$A:$F,4,FALSE)</f>
        <v/>
      </c>
      <c r="L1709" s="10" t="str">
        <f>VLOOKUP($E1709,'FP MD'!$A:$F,5,FALSE)</f>
        <v>SPP - LUG - Lateral Undergrounding</v>
      </c>
      <c r="M1709" s="10">
        <f>VLOOKUP($E1709,'FP MD'!$A:$F,6,FALSE)</f>
        <v>0</v>
      </c>
      <c r="N1709" s="11">
        <v>202402</v>
      </c>
      <c r="O1709" s="15">
        <v>0</v>
      </c>
      <c r="P1709" s="16">
        <v>0</v>
      </c>
      <c r="Q1709" s="16">
        <v>943922.69000000006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>
        <v>0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  <c r="BI1709" s="16">
        <v>0</v>
      </c>
      <c r="BJ1709" s="16">
        <v>0</v>
      </c>
      <c r="BK1709" s="16">
        <v>0</v>
      </c>
      <c r="BL1709" s="16">
        <v>0</v>
      </c>
      <c r="BM1709" s="16">
        <v>0</v>
      </c>
      <c r="BN1709" s="16">
        <v>0</v>
      </c>
      <c r="BO1709" s="16">
        <v>0</v>
      </c>
      <c r="BP1709" s="16">
        <v>0</v>
      </c>
      <c r="BQ1709" s="16">
        <v>0</v>
      </c>
      <c r="BR1709" s="16">
        <v>0</v>
      </c>
      <c r="BS1709" s="16">
        <v>0</v>
      </c>
      <c r="BT1709" s="16">
        <v>0</v>
      </c>
      <c r="BU1709" s="16">
        <v>0</v>
      </c>
      <c r="BV1709" s="16">
        <v>0</v>
      </c>
      <c r="BW1709" s="16">
        <v>0</v>
      </c>
      <c r="BX1709" s="14">
        <f t="shared" si="26"/>
        <v>943922.69000000006</v>
      </c>
    </row>
    <row r="1710" spans="1:76" s="17" customFormat="1" x14ac:dyDescent="0.3">
      <c r="A1710" s="7" t="s">
        <v>462</v>
      </c>
      <c r="B1710" s="8" t="s">
        <v>4236</v>
      </c>
      <c r="C1710" s="21" t="s">
        <v>4237</v>
      </c>
      <c r="D1710" s="9">
        <v>36700</v>
      </c>
      <c r="E1710" s="9" t="s">
        <v>3785</v>
      </c>
      <c r="F1710" s="10" t="str">
        <f>VLOOKUP($E1710,'FP MD'!$A:$F,2,FALSE)</f>
        <v>SPP - Dist OH to UG Conversion (LUG</v>
      </c>
      <c r="G1710" s="10" t="s">
        <v>3454</v>
      </c>
      <c r="H1710" s="10" t="s">
        <v>564</v>
      </c>
      <c r="I1710" s="10" t="s">
        <v>565</v>
      </c>
      <c r="J1710" s="10" t="str">
        <f>VLOOKUP($E1710,'FP MD'!$A:$F,3,FALSE)</f>
        <v>SPP Clause</v>
      </c>
      <c r="K1710" s="10" t="str">
        <f>VLOOKUP($E1710,'FP MD'!$A:$F,4,FALSE)</f>
        <v/>
      </c>
      <c r="L1710" s="10" t="str">
        <f>VLOOKUP($E1710,'FP MD'!$A:$F,5,FALSE)</f>
        <v>SPP - LUG - Lateral Undergrounding</v>
      </c>
      <c r="M1710" s="10">
        <f>VLOOKUP($E1710,'FP MD'!$A:$F,6,FALSE)</f>
        <v>0</v>
      </c>
      <c r="N1710" s="11">
        <v>202403</v>
      </c>
      <c r="O1710" s="15">
        <v>0</v>
      </c>
      <c r="P1710" s="16">
        <v>0</v>
      </c>
      <c r="Q1710" s="16">
        <v>0</v>
      </c>
      <c r="R1710" s="16">
        <v>921594.91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16">
        <v>0</v>
      </c>
      <c r="BJ1710" s="16">
        <v>0</v>
      </c>
      <c r="BK1710" s="16">
        <v>0</v>
      </c>
      <c r="BL1710" s="16">
        <v>0</v>
      </c>
      <c r="BM1710" s="16">
        <v>0</v>
      </c>
      <c r="BN1710" s="16">
        <v>0</v>
      </c>
      <c r="BO1710" s="16">
        <v>0</v>
      </c>
      <c r="BP1710" s="16">
        <v>0</v>
      </c>
      <c r="BQ1710" s="16">
        <v>0</v>
      </c>
      <c r="BR1710" s="16">
        <v>0</v>
      </c>
      <c r="BS1710" s="16">
        <v>0</v>
      </c>
      <c r="BT1710" s="16">
        <v>0</v>
      </c>
      <c r="BU1710" s="16">
        <v>0</v>
      </c>
      <c r="BV1710" s="16">
        <v>0</v>
      </c>
      <c r="BW1710" s="16">
        <v>0</v>
      </c>
      <c r="BX1710" s="14">
        <f t="shared" si="26"/>
        <v>921594.91</v>
      </c>
    </row>
    <row r="1711" spans="1:76" s="17" customFormat="1" x14ac:dyDescent="0.3">
      <c r="A1711" s="7" t="s">
        <v>462</v>
      </c>
      <c r="B1711" s="8" t="s">
        <v>4238</v>
      </c>
      <c r="C1711" s="21" t="s">
        <v>4239</v>
      </c>
      <c r="D1711" s="9">
        <v>36700</v>
      </c>
      <c r="E1711" s="9" t="s">
        <v>3785</v>
      </c>
      <c r="F1711" s="10" t="str">
        <f>VLOOKUP($E1711,'FP MD'!$A:$F,2,FALSE)</f>
        <v>SPP - Dist OH to UG Conversion (LUG</v>
      </c>
      <c r="G1711" s="10" t="s">
        <v>3454</v>
      </c>
      <c r="H1711" s="10" t="s">
        <v>564</v>
      </c>
      <c r="I1711" s="10" t="s">
        <v>565</v>
      </c>
      <c r="J1711" s="10" t="str">
        <f>VLOOKUP($E1711,'FP MD'!$A:$F,3,FALSE)</f>
        <v>SPP Clause</v>
      </c>
      <c r="K1711" s="10" t="str">
        <f>VLOOKUP($E1711,'FP MD'!$A:$F,4,FALSE)</f>
        <v/>
      </c>
      <c r="L1711" s="10" t="str">
        <f>VLOOKUP($E1711,'FP MD'!$A:$F,5,FALSE)</f>
        <v>SPP - LUG - Lateral Undergrounding</v>
      </c>
      <c r="M1711" s="10">
        <f>VLOOKUP($E1711,'FP MD'!$A:$F,6,FALSE)</f>
        <v>0</v>
      </c>
      <c r="N1711" s="11">
        <v>202403</v>
      </c>
      <c r="O1711" s="15">
        <v>0</v>
      </c>
      <c r="P1711" s="16">
        <v>0</v>
      </c>
      <c r="Q1711" s="16">
        <v>0</v>
      </c>
      <c r="R1711" s="16">
        <v>778376.27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0</v>
      </c>
      <c r="AV1711" s="16">
        <v>0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  <c r="BI1711" s="16">
        <v>0</v>
      </c>
      <c r="BJ1711" s="16">
        <v>0</v>
      </c>
      <c r="BK1711" s="16">
        <v>0</v>
      </c>
      <c r="BL1711" s="16">
        <v>0</v>
      </c>
      <c r="BM1711" s="16">
        <v>0</v>
      </c>
      <c r="BN1711" s="16">
        <v>0</v>
      </c>
      <c r="BO1711" s="16">
        <v>0</v>
      </c>
      <c r="BP1711" s="16">
        <v>0</v>
      </c>
      <c r="BQ1711" s="16">
        <v>0</v>
      </c>
      <c r="BR1711" s="16">
        <v>0</v>
      </c>
      <c r="BS1711" s="16">
        <v>0</v>
      </c>
      <c r="BT1711" s="16">
        <v>0</v>
      </c>
      <c r="BU1711" s="16">
        <v>0</v>
      </c>
      <c r="BV1711" s="16">
        <v>0</v>
      </c>
      <c r="BW1711" s="16">
        <v>0</v>
      </c>
      <c r="BX1711" s="14">
        <f t="shared" si="26"/>
        <v>778376.27</v>
      </c>
    </row>
    <row r="1712" spans="1:76" s="17" customFormat="1" x14ac:dyDescent="0.3">
      <c r="A1712" s="7" t="s">
        <v>462</v>
      </c>
      <c r="B1712" s="8" t="s">
        <v>4240</v>
      </c>
      <c r="C1712" s="21" t="s">
        <v>4241</v>
      </c>
      <c r="D1712" s="9">
        <v>36700</v>
      </c>
      <c r="E1712" s="9" t="s">
        <v>3785</v>
      </c>
      <c r="F1712" s="10" t="str">
        <f>VLOOKUP($E1712,'FP MD'!$A:$F,2,FALSE)</f>
        <v>SPP - Dist OH to UG Conversion (LUG</v>
      </c>
      <c r="G1712" s="10" t="s">
        <v>3454</v>
      </c>
      <c r="H1712" s="10" t="s">
        <v>564</v>
      </c>
      <c r="I1712" s="10" t="s">
        <v>565</v>
      </c>
      <c r="J1712" s="10" t="str">
        <f>VLOOKUP($E1712,'FP MD'!$A:$F,3,FALSE)</f>
        <v>SPP Clause</v>
      </c>
      <c r="K1712" s="10" t="str">
        <f>VLOOKUP($E1712,'FP MD'!$A:$F,4,FALSE)</f>
        <v/>
      </c>
      <c r="L1712" s="10" t="str">
        <f>VLOOKUP($E1712,'FP MD'!$A:$F,5,FALSE)</f>
        <v>SPP - LUG - Lateral Undergrounding</v>
      </c>
      <c r="M1712" s="10">
        <f>VLOOKUP($E1712,'FP MD'!$A:$F,6,FALSE)</f>
        <v>0</v>
      </c>
      <c r="N1712" s="11">
        <v>202410</v>
      </c>
      <c r="O1712" s="15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202706.25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0</v>
      </c>
      <c r="BF1712" s="16">
        <v>0</v>
      </c>
      <c r="BG1712" s="16">
        <v>0</v>
      </c>
      <c r="BH1712" s="16">
        <v>0</v>
      </c>
      <c r="BI1712" s="16">
        <v>0</v>
      </c>
      <c r="BJ1712" s="16">
        <v>0</v>
      </c>
      <c r="BK1712" s="16">
        <v>0</v>
      </c>
      <c r="BL1712" s="16">
        <v>0</v>
      </c>
      <c r="BM1712" s="16">
        <v>0</v>
      </c>
      <c r="BN1712" s="16">
        <v>0</v>
      </c>
      <c r="BO1712" s="16">
        <v>0</v>
      </c>
      <c r="BP1712" s="16">
        <v>0</v>
      </c>
      <c r="BQ1712" s="16">
        <v>0</v>
      </c>
      <c r="BR1712" s="16">
        <v>0</v>
      </c>
      <c r="BS1712" s="16">
        <v>0</v>
      </c>
      <c r="BT1712" s="16">
        <v>0</v>
      </c>
      <c r="BU1712" s="16">
        <v>0</v>
      </c>
      <c r="BV1712" s="16">
        <v>0</v>
      </c>
      <c r="BW1712" s="16">
        <v>0</v>
      </c>
      <c r="BX1712" s="14">
        <f t="shared" si="26"/>
        <v>202706.25</v>
      </c>
    </row>
    <row r="1713" spans="1:76" s="17" customFormat="1" x14ac:dyDescent="0.3">
      <c r="A1713" s="7" t="s">
        <v>462</v>
      </c>
      <c r="B1713" s="8" t="s">
        <v>4242</v>
      </c>
      <c r="C1713" s="21" t="s">
        <v>4243</v>
      </c>
      <c r="D1713" s="9">
        <v>36700</v>
      </c>
      <c r="E1713" s="9" t="s">
        <v>3785</v>
      </c>
      <c r="F1713" s="10" t="str">
        <f>VLOOKUP($E1713,'FP MD'!$A:$F,2,FALSE)</f>
        <v>SPP - Dist OH to UG Conversion (LUG</v>
      </c>
      <c r="G1713" s="10" t="s">
        <v>3454</v>
      </c>
      <c r="H1713" s="10" t="s">
        <v>564</v>
      </c>
      <c r="I1713" s="10" t="s">
        <v>565</v>
      </c>
      <c r="J1713" s="10" t="str">
        <f>VLOOKUP($E1713,'FP MD'!$A:$F,3,FALSE)</f>
        <v>SPP Clause</v>
      </c>
      <c r="K1713" s="10" t="str">
        <f>VLOOKUP($E1713,'FP MD'!$A:$F,4,FALSE)</f>
        <v/>
      </c>
      <c r="L1713" s="10" t="str">
        <f>VLOOKUP($E1713,'FP MD'!$A:$F,5,FALSE)</f>
        <v>SPP - LUG - Lateral Undergrounding</v>
      </c>
      <c r="M1713" s="10">
        <f>VLOOKUP($E1713,'FP MD'!$A:$F,6,FALSE)</f>
        <v>0</v>
      </c>
      <c r="N1713" s="11">
        <v>202407</v>
      </c>
      <c r="O1713" s="15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275127.95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0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0</v>
      </c>
      <c r="BG1713" s="16">
        <v>0</v>
      </c>
      <c r="BH1713" s="16">
        <v>0</v>
      </c>
      <c r="BI1713" s="16">
        <v>0</v>
      </c>
      <c r="BJ1713" s="16">
        <v>0</v>
      </c>
      <c r="BK1713" s="16">
        <v>0</v>
      </c>
      <c r="BL1713" s="16">
        <v>0</v>
      </c>
      <c r="BM1713" s="16">
        <v>0</v>
      </c>
      <c r="BN1713" s="16">
        <v>0</v>
      </c>
      <c r="BO1713" s="16">
        <v>0</v>
      </c>
      <c r="BP1713" s="16">
        <v>0</v>
      </c>
      <c r="BQ1713" s="16">
        <v>0</v>
      </c>
      <c r="BR1713" s="16">
        <v>0</v>
      </c>
      <c r="BS1713" s="16">
        <v>0</v>
      </c>
      <c r="BT1713" s="16">
        <v>0</v>
      </c>
      <c r="BU1713" s="16">
        <v>0</v>
      </c>
      <c r="BV1713" s="16">
        <v>0</v>
      </c>
      <c r="BW1713" s="16">
        <v>0</v>
      </c>
      <c r="BX1713" s="14">
        <f t="shared" si="26"/>
        <v>275127.95</v>
      </c>
    </row>
    <row r="1714" spans="1:76" s="17" customFormat="1" x14ac:dyDescent="0.3">
      <c r="A1714" s="7" t="s">
        <v>462</v>
      </c>
      <c r="B1714" s="8" t="s">
        <v>4244</v>
      </c>
      <c r="C1714" s="21" t="s">
        <v>4245</v>
      </c>
      <c r="D1714" s="9">
        <v>36700</v>
      </c>
      <c r="E1714" s="9" t="s">
        <v>3785</v>
      </c>
      <c r="F1714" s="10" t="str">
        <f>VLOOKUP($E1714,'FP MD'!$A:$F,2,FALSE)</f>
        <v>SPP - Dist OH to UG Conversion (LUG</v>
      </c>
      <c r="G1714" s="10" t="s">
        <v>3454</v>
      </c>
      <c r="H1714" s="10" t="s">
        <v>564</v>
      </c>
      <c r="I1714" s="10" t="s">
        <v>565</v>
      </c>
      <c r="J1714" s="10" t="str">
        <f>VLOOKUP($E1714,'FP MD'!$A:$F,3,FALSE)</f>
        <v>SPP Clause</v>
      </c>
      <c r="K1714" s="10" t="str">
        <f>VLOOKUP($E1714,'FP MD'!$A:$F,4,FALSE)</f>
        <v/>
      </c>
      <c r="L1714" s="10" t="str">
        <f>VLOOKUP($E1714,'FP MD'!$A:$F,5,FALSE)</f>
        <v>SPP - LUG - Lateral Undergrounding</v>
      </c>
      <c r="M1714" s="10">
        <f>VLOOKUP($E1714,'FP MD'!$A:$F,6,FALSE)</f>
        <v>0</v>
      </c>
      <c r="N1714" s="11">
        <v>202408</v>
      </c>
      <c r="O1714" s="15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139985.31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0</v>
      </c>
      <c r="BG1714" s="16">
        <v>0</v>
      </c>
      <c r="BH1714" s="16">
        <v>0</v>
      </c>
      <c r="BI1714" s="16">
        <v>0</v>
      </c>
      <c r="BJ1714" s="16">
        <v>0</v>
      </c>
      <c r="BK1714" s="16">
        <v>0</v>
      </c>
      <c r="BL1714" s="16">
        <v>0</v>
      </c>
      <c r="BM1714" s="16">
        <v>0</v>
      </c>
      <c r="BN1714" s="16">
        <v>0</v>
      </c>
      <c r="BO1714" s="16">
        <v>0</v>
      </c>
      <c r="BP1714" s="16">
        <v>0</v>
      </c>
      <c r="BQ1714" s="16">
        <v>0</v>
      </c>
      <c r="BR1714" s="16">
        <v>0</v>
      </c>
      <c r="BS1714" s="16">
        <v>0</v>
      </c>
      <c r="BT1714" s="16">
        <v>0</v>
      </c>
      <c r="BU1714" s="16">
        <v>0</v>
      </c>
      <c r="BV1714" s="16">
        <v>0</v>
      </c>
      <c r="BW1714" s="16">
        <v>0</v>
      </c>
      <c r="BX1714" s="14">
        <f t="shared" si="26"/>
        <v>139985.31</v>
      </c>
    </row>
    <row r="1715" spans="1:76" s="17" customFormat="1" x14ac:dyDescent="0.3">
      <c r="A1715" s="7" t="s">
        <v>462</v>
      </c>
      <c r="B1715" s="8" t="s">
        <v>4246</v>
      </c>
      <c r="C1715" s="21" t="s">
        <v>4247</v>
      </c>
      <c r="D1715" s="9">
        <v>36700</v>
      </c>
      <c r="E1715" s="9" t="s">
        <v>3785</v>
      </c>
      <c r="F1715" s="10" t="str">
        <f>VLOOKUP($E1715,'FP MD'!$A:$F,2,FALSE)</f>
        <v>SPP - Dist OH to UG Conversion (LUG</v>
      </c>
      <c r="G1715" s="10" t="s">
        <v>3454</v>
      </c>
      <c r="H1715" s="10" t="s">
        <v>564</v>
      </c>
      <c r="I1715" s="10" t="s">
        <v>565</v>
      </c>
      <c r="J1715" s="10" t="str">
        <f>VLOOKUP($E1715,'FP MD'!$A:$F,3,FALSE)</f>
        <v>SPP Clause</v>
      </c>
      <c r="K1715" s="10" t="str">
        <f>VLOOKUP($E1715,'FP MD'!$A:$F,4,FALSE)</f>
        <v/>
      </c>
      <c r="L1715" s="10" t="str">
        <f>VLOOKUP($E1715,'FP MD'!$A:$F,5,FALSE)</f>
        <v>SPP - LUG - Lateral Undergrounding</v>
      </c>
      <c r="M1715" s="10">
        <f>VLOOKUP($E1715,'FP MD'!$A:$F,6,FALSE)</f>
        <v>0</v>
      </c>
      <c r="N1715" s="11">
        <v>202411</v>
      </c>
      <c r="O1715" s="15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64668.590000000004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0</v>
      </c>
      <c r="BF1715" s="16">
        <v>0</v>
      </c>
      <c r="BG1715" s="16">
        <v>0</v>
      </c>
      <c r="BH1715" s="16">
        <v>0</v>
      </c>
      <c r="BI1715" s="16">
        <v>0</v>
      </c>
      <c r="BJ1715" s="16">
        <v>0</v>
      </c>
      <c r="BK1715" s="16">
        <v>0</v>
      </c>
      <c r="BL1715" s="16">
        <v>0</v>
      </c>
      <c r="BM1715" s="16">
        <v>0</v>
      </c>
      <c r="BN1715" s="16">
        <v>0</v>
      </c>
      <c r="BO1715" s="16">
        <v>0</v>
      </c>
      <c r="BP1715" s="16">
        <v>0</v>
      </c>
      <c r="BQ1715" s="16">
        <v>0</v>
      </c>
      <c r="BR1715" s="16">
        <v>0</v>
      </c>
      <c r="BS1715" s="16">
        <v>0</v>
      </c>
      <c r="BT1715" s="16">
        <v>0</v>
      </c>
      <c r="BU1715" s="16">
        <v>0</v>
      </c>
      <c r="BV1715" s="16">
        <v>0</v>
      </c>
      <c r="BW1715" s="16">
        <v>0</v>
      </c>
      <c r="BX1715" s="14">
        <f t="shared" si="26"/>
        <v>64668.590000000004</v>
      </c>
    </row>
    <row r="1716" spans="1:76" s="17" customFormat="1" x14ac:dyDescent="0.3">
      <c r="A1716" s="7" t="s">
        <v>462</v>
      </c>
      <c r="B1716" s="8" t="s">
        <v>4248</v>
      </c>
      <c r="C1716" s="21" t="s">
        <v>4249</v>
      </c>
      <c r="D1716" s="9">
        <v>36700</v>
      </c>
      <c r="E1716" s="9" t="s">
        <v>3785</v>
      </c>
      <c r="F1716" s="10" t="str">
        <f>VLOOKUP($E1716,'FP MD'!$A:$F,2,FALSE)</f>
        <v>SPP - Dist OH to UG Conversion (LUG</v>
      </c>
      <c r="G1716" s="10" t="s">
        <v>3454</v>
      </c>
      <c r="H1716" s="10" t="s">
        <v>564</v>
      </c>
      <c r="I1716" s="10" t="s">
        <v>565</v>
      </c>
      <c r="J1716" s="10" t="str">
        <f>VLOOKUP($E1716,'FP MD'!$A:$F,3,FALSE)</f>
        <v>SPP Clause</v>
      </c>
      <c r="K1716" s="10" t="str">
        <f>VLOOKUP($E1716,'FP MD'!$A:$F,4,FALSE)</f>
        <v/>
      </c>
      <c r="L1716" s="10" t="str">
        <f>VLOOKUP($E1716,'FP MD'!$A:$F,5,FALSE)</f>
        <v>SPP - LUG - Lateral Undergrounding</v>
      </c>
      <c r="M1716" s="10">
        <f>VLOOKUP($E1716,'FP MD'!$A:$F,6,FALSE)</f>
        <v>0</v>
      </c>
      <c r="N1716" s="11">
        <v>202506</v>
      </c>
      <c r="O1716" s="15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57330.39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0</v>
      </c>
      <c r="BH1716" s="16">
        <v>0</v>
      </c>
      <c r="BI1716" s="16">
        <v>0</v>
      </c>
      <c r="BJ1716" s="16">
        <v>0</v>
      </c>
      <c r="BK1716" s="16">
        <v>0</v>
      </c>
      <c r="BL1716" s="16">
        <v>0</v>
      </c>
      <c r="BM1716" s="16">
        <v>0</v>
      </c>
      <c r="BN1716" s="16">
        <v>0</v>
      </c>
      <c r="BO1716" s="16">
        <v>0</v>
      </c>
      <c r="BP1716" s="16">
        <v>0</v>
      </c>
      <c r="BQ1716" s="16">
        <v>0</v>
      </c>
      <c r="BR1716" s="16">
        <v>0</v>
      </c>
      <c r="BS1716" s="16">
        <v>0</v>
      </c>
      <c r="BT1716" s="16">
        <v>0</v>
      </c>
      <c r="BU1716" s="16">
        <v>0</v>
      </c>
      <c r="BV1716" s="16">
        <v>0</v>
      </c>
      <c r="BW1716" s="16">
        <v>0</v>
      </c>
      <c r="BX1716" s="14">
        <f t="shared" si="26"/>
        <v>57330.39</v>
      </c>
    </row>
    <row r="1717" spans="1:76" s="17" customFormat="1" x14ac:dyDescent="0.3">
      <c r="A1717" s="7" t="s">
        <v>462</v>
      </c>
      <c r="B1717" s="8" t="s">
        <v>4250</v>
      </c>
      <c r="C1717" s="21" t="s">
        <v>4251</v>
      </c>
      <c r="D1717" s="9">
        <v>36700</v>
      </c>
      <c r="E1717" s="9" t="s">
        <v>3785</v>
      </c>
      <c r="F1717" s="10" t="str">
        <f>VLOOKUP($E1717,'FP MD'!$A:$F,2,FALSE)</f>
        <v>SPP - Dist OH to UG Conversion (LUG</v>
      </c>
      <c r="G1717" s="10" t="s">
        <v>3454</v>
      </c>
      <c r="H1717" s="10" t="s">
        <v>564</v>
      </c>
      <c r="I1717" s="10" t="s">
        <v>565</v>
      </c>
      <c r="J1717" s="10" t="str">
        <f>VLOOKUP($E1717,'FP MD'!$A:$F,3,FALSE)</f>
        <v>SPP Clause</v>
      </c>
      <c r="K1717" s="10" t="str">
        <f>VLOOKUP($E1717,'FP MD'!$A:$F,4,FALSE)</f>
        <v/>
      </c>
      <c r="L1717" s="10" t="str">
        <f>VLOOKUP($E1717,'FP MD'!$A:$F,5,FALSE)</f>
        <v>SPP - LUG - Lateral Undergrounding</v>
      </c>
      <c r="M1717" s="10">
        <f>VLOOKUP($E1717,'FP MD'!$A:$F,6,FALSE)</f>
        <v>0</v>
      </c>
      <c r="N1717" s="11">
        <v>202510</v>
      </c>
      <c r="O1717" s="15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54192.26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0</v>
      </c>
      <c r="BB1717" s="16">
        <v>0</v>
      </c>
      <c r="BC1717" s="16">
        <v>0</v>
      </c>
      <c r="BD1717" s="16">
        <v>0</v>
      </c>
      <c r="BE1717" s="16">
        <v>0</v>
      </c>
      <c r="BF1717" s="16">
        <v>0</v>
      </c>
      <c r="BG1717" s="16">
        <v>0</v>
      </c>
      <c r="BH1717" s="16">
        <v>0</v>
      </c>
      <c r="BI1717" s="16">
        <v>0</v>
      </c>
      <c r="BJ1717" s="16">
        <v>0</v>
      </c>
      <c r="BK1717" s="16">
        <v>0</v>
      </c>
      <c r="BL1717" s="16">
        <v>0</v>
      </c>
      <c r="BM1717" s="16">
        <v>0</v>
      </c>
      <c r="BN1717" s="16">
        <v>0</v>
      </c>
      <c r="BO1717" s="16">
        <v>0</v>
      </c>
      <c r="BP1717" s="16">
        <v>0</v>
      </c>
      <c r="BQ1717" s="16">
        <v>0</v>
      </c>
      <c r="BR1717" s="16">
        <v>0</v>
      </c>
      <c r="BS1717" s="16">
        <v>0</v>
      </c>
      <c r="BT1717" s="16">
        <v>0</v>
      </c>
      <c r="BU1717" s="16">
        <v>0</v>
      </c>
      <c r="BV1717" s="16">
        <v>0</v>
      </c>
      <c r="BW1717" s="16">
        <v>0</v>
      </c>
      <c r="BX1717" s="14">
        <f t="shared" si="26"/>
        <v>54192.26</v>
      </c>
    </row>
    <row r="1718" spans="1:76" s="17" customFormat="1" x14ac:dyDescent="0.3">
      <c r="A1718" s="7" t="s">
        <v>462</v>
      </c>
      <c r="B1718" s="8" t="s">
        <v>4252</v>
      </c>
      <c r="C1718" s="21" t="s">
        <v>4253</v>
      </c>
      <c r="D1718" s="9">
        <v>36700</v>
      </c>
      <c r="E1718" s="9" t="s">
        <v>3785</v>
      </c>
      <c r="F1718" s="10" t="str">
        <f>VLOOKUP($E1718,'FP MD'!$A:$F,2,FALSE)</f>
        <v>SPP - Dist OH to UG Conversion (LUG</v>
      </c>
      <c r="G1718" s="10" t="s">
        <v>3454</v>
      </c>
      <c r="H1718" s="10" t="s">
        <v>564</v>
      </c>
      <c r="I1718" s="10" t="s">
        <v>565</v>
      </c>
      <c r="J1718" s="10" t="str">
        <f>VLOOKUP($E1718,'FP MD'!$A:$F,3,FALSE)</f>
        <v>SPP Clause</v>
      </c>
      <c r="K1718" s="10" t="str">
        <f>VLOOKUP($E1718,'FP MD'!$A:$F,4,FALSE)</f>
        <v/>
      </c>
      <c r="L1718" s="10" t="str">
        <f>VLOOKUP($E1718,'FP MD'!$A:$F,5,FALSE)</f>
        <v>SPP - LUG - Lateral Undergrounding</v>
      </c>
      <c r="M1718" s="10">
        <f>VLOOKUP($E1718,'FP MD'!$A:$F,6,FALSE)</f>
        <v>0</v>
      </c>
      <c r="N1718" s="11">
        <v>202503</v>
      </c>
      <c r="O1718" s="15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81061.22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0</v>
      </c>
      <c r="AO1718" s="16">
        <v>0</v>
      </c>
      <c r="AP1718" s="16">
        <v>0</v>
      </c>
      <c r="AQ1718" s="16">
        <v>0</v>
      </c>
      <c r="AR1718" s="16">
        <v>0</v>
      </c>
      <c r="AS1718" s="16">
        <v>0</v>
      </c>
      <c r="AT1718" s="16">
        <v>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0</v>
      </c>
      <c r="BH1718" s="16">
        <v>0</v>
      </c>
      <c r="BI1718" s="16">
        <v>0</v>
      </c>
      <c r="BJ1718" s="16">
        <v>0</v>
      </c>
      <c r="BK1718" s="16">
        <v>0</v>
      </c>
      <c r="BL1718" s="16">
        <v>0</v>
      </c>
      <c r="BM1718" s="16">
        <v>0</v>
      </c>
      <c r="BN1718" s="16">
        <v>0</v>
      </c>
      <c r="BO1718" s="16">
        <v>0</v>
      </c>
      <c r="BP1718" s="16">
        <v>0</v>
      </c>
      <c r="BQ1718" s="16">
        <v>0</v>
      </c>
      <c r="BR1718" s="16">
        <v>0</v>
      </c>
      <c r="BS1718" s="16">
        <v>0</v>
      </c>
      <c r="BT1718" s="16">
        <v>0</v>
      </c>
      <c r="BU1718" s="16">
        <v>0</v>
      </c>
      <c r="BV1718" s="16">
        <v>0</v>
      </c>
      <c r="BW1718" s="16">
        <v>0</v>
      </c>
      <c r="BX1718" s="14">
        <f t="shared" si="26"/>
        <v>81061.22</v>
      </c>
    </row>
    <row r="1719" spans="1:76" s="17" customFormat="1" x14ac:dyDescent="0.3">
      <c r="A1719" s="7" t="s">
        <v>462</v>
      </c>
      <c r="B1719" s="8" t="s">
        <v>4254</v>
      </c>
      <c r="C1719" s="21" t="s">
        <v>4255</v>
      </c>
      <c r="D1719" s="9">
        <v>36700</v>
      </c>
      <c r="E1719" s="9" t="s">
        <v>3785</v>
      </c>
      <c r="F1719" s="10" t="str">
        <f>VLOOKUP($E1719,'FP MD'!$A:$F,2,FALSE)</f>
        <v>SPP - Dist OH to UG Conversion (LUG</v>
      </c>
      <c r="G1719" s="10" t="s">
        <v>3454</v>
      </c>
      <c r="H1719" s="10" t="s">
        <v>564</v>
      </c>
      <c r="I1719" s="10" t="s">
        <v>565</v>
      </c>
      <c r="J1719" s="10" t="str">
        <f>VLOOKUP($E1719,'FP MD'!$A:$F,3,FALSE)</f>
        <v>SPP Clause</v>
      </c>
      <c r="K1719" s="10" t="str">
        <f>VLOOKUP($E1719,'FP MD'!$A:$F,4,FALSE)</f>
        <v/>
      </c>
      <c r="L1719" s="10" t="str">
        <f>VLOOKUP($E1719,'FP MD'!$A:$F,5,FALSE)</f>
        <v>SPP - LUG - Lateral Undergrounding</v>
      </c>
      <c r="M1719" s="10">
        <f>VLOOKUP($E1719,'FP MD'!$A:$F,6,FALSE)</f>
        <v>0</v>
      </c>
      <c r="N1719" s="11">
        <v>202408</v>
      </c>
      <c r="O1719" s="15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134392.69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0</v>
      </c>
      <c r="BD1719" s="16">
        <v>0</v>
      </c>
      <c r="BE1719" s="16">
        <v>0</v>
      </c>
      <c r="BF1719" s="16">
        <v>0</v>
      </c>
      <c r="BG1719" s="16">
        <v>0</v>
      </c>
      <c r="BH1719" s="16">
        <v>0</v>
      </c>
      <c r="BI1719" s="16">
        <v>0</v>
      </c>
      <c r="BJ1719" s="16">
        <v>0</v>
      </c>
      <c r="BK1719" s="16">
        <v>0</v>
      </c>
      <c r="BL1719" s="16">
        <v>0</v>
      </c>
      <c r="BM1719" s="16">
        <v>0</v>
      </c>
      <c r="BN1719" s="16">
        <v>0</v>
      </c>
      <c r="BO1719" s="16">
        <v>0</v>
      </c>
      <c r="BP1719" s="16">
        <v>0</v>
      </c>
      <c r="BQ1719" s="16">
        <v>0</v>
      </c>
      <c r="BR1719" s="16">
        <v>0</v>
      </c>
      <c r="BS1719" s="16">
        <v>0</v>
      </c>
      <c r="BT1719" s="16">
        <v>0</v>
      </c>
      <c r="BU1719" s="16">
        <v>0</v>
      </c>
      <c r="BV1719" s="16">
        <v>0</v>
      </c>
      <c r="BW1719" s="16">
        <v>0</v>
      </c>
      <c r="BX1719" s="14">
        <f t="shared" si="26"/>
        <v>134392.69</v>
      </c>
    </row>
    <row r="1720" spans="1:76" s="17" customFormat="1" x14ac:dyDescent="0.3">
      <c r="A1720" s="7" t="s">
        <v>462</v>
      </c>
      <c r="B1720" s="8" t="s">
        <v>4256</v>
      </c>
      <c r="C1720" s="21" t="s">
        <v>4257</v>
      </c>
      <c r="D1720" s="9">
        <v>36700</v>
      </c>
      <c r="E1720" s="9" t="s">
        <v>3785</v>
      </c>
      <c r="F1720" s="10" t="str">
        <f>VLOOKUP($E1720,'FP MD'!$A:$F,2,FALSE)</f>
        <v>SPP - Dist OH to UG Conversion (LUG</v>
      </c>
      <c r="G1720" s="10" t="s">
        <v>3454</v>
      </c>
      <c r="H1720" s="10" t="s">
        <v>564</v>
      </c>
      <c r="I1720" s="10" t="s">
        <v>565</v>
      </c>
      <c r="J1720" s="10" t="str">
        <f>VLOOKUP($E1720,'FP MD'!$A:$F,3,FALSE)</f>
        <v>SPP Clause</v>
      </c>
      <c r="K1720" s="10" t="str">
        <f>VLOOKUP($E1720,'FP MD'!$A:$F,4,FALSE)</f>
        <v/>
      </c>
      <c r="L1720" s="10" t="str">
        <f>VLOOKUP($E1720,'FP MD'!$A:$F,5,FALSE)</f>
        <v>SPP - LUG - Lateral Undergrounding</v>
      </c>
      <c r="M1720" s="10">
        <f>VLOOKUP($E1720,'FP MD'!$A:$F,6,FALSE)</f>
        <v>0</v>
      </c>
      <c r="N1720" s="11">
        <v>202404</v>
      </c>
      <c r="O1720" s="15">
        <v>0</v>
      </c>
      <c r="P1720" s="16">
        <v>0</v>
      </c>
      <c r="Q1720" s="16">
        <v>0</v>
      </c>
      <c r="R1720" s="16">
        <v>0</v>
      </c>
      <c r="S1720" s="16">
        <v>120965.91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0</v>
      </c>
      <c r="AU1720" s="16">
        <v>0</v>
      </c>
      <c r="AV1720" s="16">
        <v>0</v>
      </c>
      <c r="AW1720" s="16">
        <v>0</v>
      </c>
      <c r="AX1720" s="16">
        <v>0</v>
      </c>
      <c r="AY1720" s="16">
        <v>0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0</v>
      </c>
      <c r="BI1720" s="16">
        <v>0</v>
      </c>
      <c r="BJ1720" s="16">
        <v>0</v>
      </c>
      <c r="BK1720" s="16">
        <v>0</v>
      </c>
      <c r="BL1720" s="16">
        <v>0</v>
      </c>
      <c r="BM1720" s="16">
        <v>0</v>
      </c>
      <c r="BN1720" s="16">
        <v>0</v>
      </c>
      <c r="BO1720" s="16">
        <v>0</v>
      </c>
      <c r="BP1720" s="16">
        <v>0</v>
      </c>
      <c r="BQ1720" s="16">
        <v>0</v>
      </c>
      <c r="BR1720" s="16">
        <v>0</v>
      </c>
      <c r="BS1720" s="16">
        <v>0</v>
      </c>
      <c r="BT1720" s="16">
        <v>0</v>
      </c>
      <c r="BU1720" s="16">
        <v>0</v>
      </c>
      <c r="BV1720" s="16">
        <v>0</v>
      </c>
      <c r="BW1720" s="16">
        <v>0</v>
      </c>
      <c r="BX1720" s="14">
        <f t="shared" si="26"/>
        <v>120965.91</v>
      </c>
    </row>
    <row r="1721" spans="1:76" s="17" customFormat="1" x14ac:dyDescent="0.3">
      <c r="A1721" s="7" t="s">
        <v>462</v>
      </c>
      <c r="B1721" s="8" t="s">
        <v>4258</v>
      </c>
      <c r="C1721" s="21" t="s">
        <v>4259</v>
      </c>
      <c r="D1721" s="9">
        <v>36700</v>
      </c>
      <c r="E1721" s="9" t="s">
        <v>3785</v>
      </c>
      <c r="F1721" s="10" t="str">
        <f>VLOOKUP($E1721,'FP MD'!$A:$F,2,FALSE)</f>
        <v>SPP - Dist OH to UG Conversion (LUG</v>
      </c>
      <c r="G1721" s="10" t="s">
        <v>3454</v>
      </c>
      <c r="H1721" s="10" t="s">
        <v>564</v>
      </c>
      <c r="I1721" s="10" t="s">
        <v>565</v>
      </c>
      <c r="J1721" s="10" t="str">
        <f>VLOOKUP($E1721,'FP MD'!$A:$F,3,FALSE)</f>
        <v>SPP Clause</v>
      </c>
      <c r="K1721" s="10" t="str">
        <f>VLOOKUP($E1721,'FP MD'!$A:$F,4,FALSE)</f>
        <v/>
      </c>
      <c r="L1721" s="10" t="str">
        <f>VLOOKUP($E1721,'FP MD'!$A:$F,5,FALSE)</f>
        <v>SPP - LUG - Lateral Undergrounding</v>
      </c>
      <c r="M1721" s="10">
        <f>VLOOKUP($E1721,'FP MD'!$A:$F,6,FALSE)</f>
        <v>0</v>
      </c>
      <c r="N1721" s="11">
        <v>202511</v>
      </c>
      <c r="O1721" s="15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128140.95</v>
      </c>
      <c r="AM1721" s="16">
        <v>0</v>
      </c>
      <c r="AN1721" s="16">
        <v>0</v>
      </c>
      <c r="AO1721" s="16">
        <v>0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  <c r="BI1721" s="16">
        <v>0</v>
      </c>
      <c r="BJ1721" s="16">
        <v>0</v>
      </c>
      <c r="BK1721" s="16">
        <v>0</v>
      </c>
      <c r="BL1721" s="16">
        <v>0</v>
      </c>
      <c r="BM1721" s="16">
        <v>0</v>
      </c>
      <c r="BN1721" s="16">
        <v>0</v>
      </c>
      <c r="BO1721" s="16">
        <v>0</v>
      </c>
      <c r="BP1721" s="16">
        <v>0</v>
      </c>
      <c r="BQ1721" s="16">
        <v>0</v>
      </c>
      <c r="BR1721" s="16">
        <v>0</v>
      </c>
      <c r="BS1721" s="16">
        <v>0</v>
      </c>
      <c r="BT1721" s="16">
        <v>0</v>
      </c>
      <c r="BU1721" s="16">
        <v>0</v>
      </c>
      <c r="BV1721" s="16">
        <v>0</v>
      </c>
      <c r="BW1721" s="16">
        <v>0</v>
      </c>
      <c r="BX1721" s="14">
        <f t="shared" si="26"/>
        <v>128140.95</v>
      </c>
    </row>
    <row r="1722" spans="1:76" s="17" customFormat="1" x14ac:dyDescent="0.3">
      <c r="A1722" s="7" t="s">
        <v>462</v>
      </c>
      <c r="B1722" s="8" t="s">
        <v>4260</v>
      </c>
      <c r="C1722" s="21" t="s">
        <v>4261</v>
      </c>
      <c r="D1722" s="9">
        <v>36700</v>
      </c>
      <c r="E1722" s="9" t="s">
        <v>3785</v>
      </c>
      <c r="F1722" s="10" t="str">
        <f>VLOOKUP($E1722,'FP MD'!$A:$F,2,FALSE)</f>
        <v>SPP - Dist OH to UG Conversion (LUG</v>
      </c>
      <c r="G1722" s="10" t="s">
        <v>3454</v>
      </c>
      <c r="H1722" s="10" t="s">
        <v>564</v>
      </c>
      <c r="I1722" s="10" t="s">
        <v>565</v>
      </c>
      <c r="J1722" s="10" t="str">
        <f>VLOOKUP($E1722,'FP MD'!$A:$F,3,FALSE)</f>
        <v>SPP Clause</v>
      </c>
      <c r="K1722" s="10" t="str">
        <f>VLOOKUP($E1722,'FP MD'!$A:$F,4,FALSE)</f>
        <v/>
      </c>
      <c r="L1722" s="10" t="str">
        <f>VLOOKUP($E1722,'FP MD'!$A:$F,5,FALSE)</f>
        <v>SPP - LUG - Lateral Undergrounding</v>
      </c>
      <c r="M1722" s="10">
        <f>VLOOKUP($E1722,'FP MD'!$A:$F,6,FALSE)</f>
        <v>0</v>
      </c>
      <c r="N1722" s="11">
        <v>202411</v>
      </c>
      <c r="O1722" s="15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106687.47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0</v>
      </c>
      <c r="BA1722" s="16">
        <v>0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  <c r="BI1722" s="16">
        <v>0</v>
      </c>
      <c r="BJ1722" s="16">
        <v>0</v>
      </c>
      <c r="BK1722" s="16">
        <v>0</v>
      </c>
      <c r="BL1722" s="16">
        <v>0</v>
      </c>
      <c r="BM1722" s="16">
        <v>0</v>
      </c>
      <c r="BN1722" s="16">
        <v>0</v>
      </c>
      <c r="BO1722" s="16">
        <v>0</v>
      </c>
      <c r="BP1722" s="16">
        <v>0</v>
      </c>
      <c r="BQ1722" s="16">
        <v>0</v>
      </c>
      <c r="BR1722" s="16">
        <v>0</v>
      </c>
      <c r="BS1722" s="16">
        <v>0</v>
      </c>
      <c r="BT1722" s="16">
        <v>0</v>
      </c>
      <c r="BU1722" s="16">
        <v>0</v>
      </c>
      <c r="BV1722" s="16">
        <v>0</v>
      </c>
      <c r="BW1722" s="16">
        <v>0</v>
      </c>
      <c r="BX1722" s="14">
        <f t="shared" si="26"/>
        <v>106687.47</v>
      </c>
    </row>
    <row r="1723" spans="1:76" s="17" customFormat="1" x14ac:dyDescent="0.3">
      <c r="A1723" s="7" t="s">
        <v>462</v>
      </c>
      <c r="B1723" s="8" t="s">
        <v>4262</v>
      </c>
      <c r="C1723" s="21" t="s">
        <v>4263</v>
      </c>
      <c r="D1723" s="9">
        <v>36700</v>
      </c>
      <c r="E1723" s="9" t="s">
        <v>3785</v>
      </c>
      <c r="F1723" s="10" t="str">
        <f>VLOOKUP($E1723,'FP MD'!$A:$F,2,FALSE)</f>
        <v>SPP - Dist OH to UG Conversion (LUG</v>
      </c>
      <c r="G1723" s="10" t="s">
        <v>3454</v>
      </c>
      <c r="H1723" s="10" t="s">
        <v>564</v>
      </c>
      <c r="I1723" s="10" t="s">
        <v>565</v>
      </c>
      <c r="J1723" s="10" t="str">
        <f>VLOOKUP($E1723,'FP MD'!$A:$F,3,FALSE)</f>
        <v>SPP Clause</v>
      </c>
      <c r="K1723" s="10" t="str">
        <f>VLOOKUP($E1723,'FP MD'!$A:$F,4,FALSE)</f>
        <v/>
      </c>
      <c r="L1723" s="10" t="str">
        <f>VLOOKUP($E1723,'FP MD'!$A:$F,5,FALSE)</f>
        <v>SPP - LUG - Lateral Undergrounding</v>
      </c>
      <c r="M1723" s="10">
        <f>VLOOKUP($E1723,'FP MD'!$A:$F,6,FALSE)</f>
        <v>0</v>
      </c>
      <c r="N1723" s="11">
        <v>202510</v>
      </c>
      <c r="O1723" s="15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60180.23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  <c r="BI1723" s="16">
        <v>0</v>
      </c>
      <c r="BJ1723" s="16">
        <v>0</v>
      </c>
      <c r="BK1723" s="16">
        <v>0</v>
      </c>
      <c r="BL1723" s="16">
        <v>0</v>
      </c>
      <c r="BM1723" s="16">
        <v>0</v>
      </c>
      <c r="BN1723" s="16">
        <v>0</v>
      </c>
      <c r="BO1723" s="16">
        <v>0</v>
      </c>
      <c r="BP1723" s="16">
        <v>0</v>
      </c>
      <c r="BQ1723" s="16">
        <v>0</v>
      </c>
      <c r="BR1723" s="16">
        <v>0</v>
      </c>
      <c r="BS1723" s="16">
        <v>0</v>
      </c>
      <c r="BT1723" s="16">
        <v>0</v>
      </c>
      <c r="BU1723" s="16">
        <v>0</v>
      </c>
      <c r="BV1723" s="16">
        <v>0</v>
      </c>
      <c r="BW1723" s="16">
        <v>0</v>
      </c>
      <c r="BX1723" s="14">
        <f t="shared" si="26"/>
        <v>60180.23</v>
      </c>
    </row>
    <row r="1724" spans="1:76" s="17" customFormat="1" x14ac:dyDescent="0.3">
      <c r="A1724" s="7" t="s">
        <v>462</v>
      </c>
      <c r="B1724" s="8" t="s">
        <v>4264</v>
      </c>
      <c r="C1724" s="21" t="s">
        <v>4265</v>
      </c>
      <c r="D1724" s="9">
        <v>36700</v>
      </c>
      <c r="E1724" s="9" t="s">
        <v>3785</v>
      </c>
      <c r="F1724" s="10" t="str">
        <f>VLOOKUP($E1724,'FP MD'!$A:$F,2,FALSE)</f>
        <v>SPP - Dist OH to UG Conversion (LUG</v>
      </c>
      <c r="G1724" s="10" t="s">
        <v>3454</v>
      </c>
      <c r="H1724" s="10" t="s">
        <v>564</v>
      </c>
      <c r="I1724" s="10" t="s">
        <v>565</v>
      </c>
      <c r="J1724" s="10" t="str">
        <f>VLOOKUP($E1724,'FP MD'!$A:$F,3,FALSE)</f>
        <v>SPP Clause</v>
      </c>
      <c r="K1724" s="10" t="str">
        <f>VLOOKUP($E1724,'FP MD'!$A:$F,4,FALSE)</f>
        <v/>
      </c>
      <c r="L1724" s="10" t="str">
        <f>VLOOKUP($E1724,'FP MD'!$A:$F,5,FALSE)</f>
        <v>SPP - LUG - Lateral Undergrounding</v>
      </c>
      <c r="M1724" s="10">
        <f>VLOOKUP($E1724,'FP MD'!$A:$F,6,FALSE)</f>
        <v>0</v>
      </c>
      <c r="N1724" s="11">
        <v>202511</v>
      </c>
      <c r="O1724" s="15">
        <v>0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78075.570000000007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  <c r="BI1724" s="16">
        <v>0</v>
      </c>
      <c r="BJ1724" s="16">
        <v>0</v>
      </c>
      <c r="BK1724" s="16">
        <v>0</v>
      </c>
      <c r="BL1724" s="16">
        <v>0</v>
      </c>
      <c r="BM1724" s="16">
        <v>0</v>
      </c>
      <c r="BN1724" s="16">
        <v>0</v>
      </c>
      <c r="BO1724" s="16">
        <v>0</v>
      </c>
      <c r="BP1724" s="16">
        <v>0</v>
      </c>
      <c r="BQ1724" s="16">
        <v>0</v>
      </c>
      <c r="BR1724" s="16">
        <v>0</v>
      </c>
      <c r="BS1724" s="16">
        <v>0</v>
      </c>
      <c r="BT1724" s="16">
        <v>0</v>
      </c>
      <c r="BU1724" s="16">
        <v>0</v>
      </c>
      <c r="BV1724" s="16">
        <v>0</v>
      </c>
      <c r="BW1724" s="16">
        <v>0</v>
      </c>
      <c r="BX1724" s="14">
        <f t="shared" si="26"/>
        <v>78075.570000000007</v>
      </c>
    </row>
    <row r="1725" spans="1:76" s="17" customFormat="1" x14ac:dyDescent="0.3">
      <c r="A1725" s="7" t="s">
        <v>462</v>
      </c>
      <c r="B1725" s="8" t="s">
        <v>4266</v>
      </c>
      <c r="C1725" s="21" t="s">
        <v>4267</v>
      </c>
      <c r="D1725" s="9">
        <v>36700</v>
      </c>
      <c r="E1725" s="9" t="s">
        <v>3785</v>
      </c>
      <c r="F1725" s="10" t="str">
        <f>VLOOKUP($E1725,'FP MD'!$A:$F,2,FALSE)</f>
        <v>SPP - Dist OH to UG Conversion (LUG</v>
      </c>
      <c r="G1725" s="10" t="s">
        <v>3454</v>
      </c>
      <c r="H1725" s="10" t="s">
        <v>564</v>
      </c>
      <c r="I1725" s="10" t="s">
        <v>565</v>
      </c>
      <c r="J1725" s="10" t="str">
        <f>VLOOKUP($E1725,'FP MD'!$A:$F,3,FALSE)</f>
        <v>SPP Clause</v>
      </c>
      <c r="K1725" s="10" t="str">
        <f>VLOOKUP($E1725,'FP MD'!$A:$F,4,FALSE)</f>
        <v/>
      </c>
      <c r="L1725" s="10" t="str">
        <f>VLOOKUP($E1725,'FP MD'!$A:$F,5,FALSE)</f>
        <v>SPP - LUG - Lateral Undergrounding</v>
      </c>
      <c r="M1725" s="10">
        <f>VLOOKUP($E1725,'FP MD'!$A:$F,6,FALSE)</f>
        <v>0</v>
      </c>
      <c r="N1725" s="11">
        <v>202406</v>
      </c>
      <c r="O1725" s="15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165992.17000000001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0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  <c r="BI1725" s="16">
        <v>0</v>
      </c>
      <c r="BJ1725" s="16">
        <v>0</v>
      </c>
      <c r="BK1725" s="16">
        <v>0</v>
      </c>
      <c r="BL1725" s="16">
        <v>0</v>
      </c>
      <c r="BM1725" s="16">
        <v>0</v>
      </c>
      <c r="BN1725" s="16">
        <v>0</v>
      </c>
      <c r="BO1725" s="16">
        <v>0</v>
      </c>
      <c r="BP1725" s="16">
        <v>0</v>
      </c>
      <c r="BQ1725" s="16">
        <v>0</v>
      </c>
      <c r="BR1725" s="16">
        <v>0</v>
      </c>
      <c r="BS1725" s="16">
        <v>0</v>
      </c>
      <c r="BT1725" s="16">
        <v>0</v>
      </c>
      <c r="BU1725" s="16">
        <v>0</v>
      </c>
      <c r="BV1725" s="16">
        <v>0</v>
      </c>
      <c r="BW1725" s="16">
        <v>0</v>
      </c>
      <c r="BX1725" s="14">
        <f t="shared" si="26"/>
        <v>165992.17000000001</v>
      </c>
    </row>
    <row r="1726" spans="1:76" s="17" customFormat="1" x14ac:dyDescent="0.3">
      <c r="A1726" s="7" t="s">
        <v>462</v>
      </c>
      <c r="B1726" s="8" t="s">
        <v>4268</v>
      </c>
      <c r="C1726" s="21" t="s">
        <v>4269</v>
      </c>
      <c r="D1726" s="9">
        <v>36700</v>
      </c>
      <c r="E1726" s="9" t="s">
        <v>3785</v>
      </c>
      <c r="F1726" s="10" t="str">
        <f>VLOOKUP($E1726,'FP MD'!$A:$F,2,FALSE)</f>
        <v>SPP - Dist OH to UG Conversion (LUG</v>
      </c>
      <c r="G1726" s="10" t="s">
        <v>3454</v>
      </c>
      <c r="H1726" s="10" t="s">
        <v>564</v>
      </c>
      <c r="I1726" s="10" t="s">
        <v>565</v>
      </c>
      <c r="J1726" s="10" t="str">
        <f>VLOOKUP($E1726,'FP MD'!$A:$F,3,FALSE)</f>
        <v>SPP Clause</v>
      </c>
      <c r="K1726" s="10" t="str">
        <f>VLOOKUP($E1726,'FP MD'!$A:$F,4,FALSE)</f>
        <v/>
      </c>
      <c r="L1726" s="10" t="str">
        <f>VLOOKUP($E1726,'FP MD'!$A:$F,5,FALSE)</f>
        <v>SPP - LUG - Lateral Undergrounding</v>
      </c>
      <c r="M1726" s="10">
        <f>VLOOKUP($E1726,'FP MD'!$A:$F,6,FALSE)</f>
        <v>0</v>
      </c>
      <c r="N1726" s="11">
        <v>202504</v>
      </c>
      <c r="O1726" s="15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195629.69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  <c r="BI1726" s="16">
        <v>0</v>
      </c>
      <c r="BJ1726" s="16">
        <v>0</v>
      </c>
      <c r="BK1726" s="16">
        <v>0</v>
      </c>
      <c r="BL1726" s="16">
        <v>0</v>
      </c>
      <c r="BM1726" s="16">
        <v>0</v>
      </c>
      <c r="BN1726" s="16">
        <v>0</v>
      </c>
      <c r="BO1726" s="16">
        <v>0</v>
      </c>
      <c r="BP1726" s="16">
        <v>0</v>
      </c>
      <c r="BQ1726" s="16">
        <v>0</v>
      </c>
      <c r="BR1726" s="16">
        <v>0</v>
      </c>
      <c r="BS1726" s="16">
        <v>0</v>
      </c>
      <c r="BT1726" s="16">
        <v>0</v>
      </c>
      <c r="BU1726" s="16">
        <v>0</v>
      </c>
      <c r="BV1726" s="16">
        <v>0</v>
      </c>
      <c r="BW1726" s="16">
        <v>0</v>
      </c>
      <c r="BX1726" s="14">
        <f t="shared" si="26"/>
        <v>195629.69</v>
      </c>
    </row>
    <row r="1727" spans="1:76" s="17" customFormat="1" x14ac:dyDescent="0.3">
      <c r="A1727" s="7" t="s">
        <v>462</v>
      </c>
      <c r="B1727" s="8" t="s">
        <v>4270</v>
      </c>
      <c r="C1727" s="21" t="s">
        <v>4271</v>
      </c>
      <c r="D1727" s="9">
        <v>36700</v>
      </c>
      <c r="E1727" s="9" t="s">
        <v>3785</v>
      </c>
      <c r="F1727" s="10" t="str">
        <f>VLOOKUP($E1727,'FP MD'!$A:$F,2,FALSE)</f>
        <v>SPP - Dist OH to UG Conversion (LUG</v>
      </c>
      <c r="G1727" s="10" t="s">
        <v>3454</v>
      </c>
      <c r="H1727" s="10" t="s">
        <v>564</v>
      </c>
      <c r="I1727" s="10" t="s">
        <v>565</v>
      </c>
      <c r="J1727" s="10" t="str">
        <f>VLOOKUP($E1727,'FP MD'!$A:$F,3,FALSE)</f>
        <v>SPP Clause</v>
      </c>
      <c r="K1727" s="10" t="str">
        <f>VLOOKUP($E1727,'FP MD'!$A:$F,4,FALSE)</f>
        <v/>
      </c>
      <c r="L1727" s="10" t="str">
        <f>VLOOKUP($E1727,'FP MD'!$A:$F,5,FALSE)</f>
        <v>SPP - LUG - Lateral Undergrounding</v>
      </c>
      <c r="M1727" s="10">
        <f>VLOOKUP($E1727,'FP MD'!$A:$F,6,FALSE)</f>
        <v>0</v>
      </c>
      <c r="N1727" s="11">
        <v>202402</v>
      </c>
      <c r="O1727" s="15">
        <v>0</v>
      </c>
      <c r="P1727" s="16">
        <v>0</v>
      </c>
      <c r="Q1727" s="16">
        <v>792983.09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0</v>
      </c>
      <c r="BA1727" s="16">
        <v>0</v>
      </c>
      <c r="BB1727" s="16">
        <v>0</v>
      </c>
      <c r="BC1727" s="16">
        <v>0</v>
      </c>
      <c r="BD1727" s="16">
        <v>0</v>
      </c>
      <c r="BE1727" s="16">
        <v>0</v>
      </c>
      <c r="BF1727" s="16">
        <v>0</v>
      </c>
      <c r="BG1727" s="16">
        <v>0</v>
      </c>
      <c r="BH1727" s="16">
        <v>0</v>
      </c>
      <c r="BI1727" s="16">
        <v>0</v>
      </c>
      <c r="BJ1727" s="16">
        <v>0</v>
      </c>
      <c r="BK1727" s="16">
        <v>0</v>
      </c>
      <c r="BL1727" s="16">
        <v>0</v>
      </c>
      <c r="BM1727" s="16">
        <v>0</v>
      </c>
      <c r="BN1727" s="16">
        <v>0</v>
      </c>
      <c r="BO1727" s="16">
        <v>0</v>
      </c>
      <c r="BP1727" s="16">
        <v>0</v>
      </c>
      <c r="BQ1727" s="16">
        <v>0</v>
      </c>
      <c r="BR1727" s="16">
        <v>0</v>
      </c>
      <c r="BS1727" s="16">
        <v>0</v>
      </c>
      <c r="BT1727" s="16">
        <v>0</v>
      </c>
      <c r="BU1727" s="16">
        <v>0</v>
      </c>
      <c r="BV1727" s="16">
        <v>0</v>
      </c>
      <c r="BW1727" s="16">
        <v>0</v>
      </c>
      <c r="BX1727" s="14">
        <f t="shared" si="26"/>
        <v>792983.09</v>
      </c>
    </row>
    <row r="1728" spans="1:76" s="17" customFormat="1" x14ac:dyDescent="0.3">
      <c r="A1728" s="7" t="s">
        <v>462</v>
      </c>
      <c r="B1728" s="8" t="s">
        <v>4272</v>
      </c>
      <c r="C1728" s="21" t="s">
        <v>4273</v>
      </c>
      <c r="D1728" s="9">
        <v>36700</v>
      </c>
      <c r="E1728" s="9" t="s">
        <v>3785</v>
      </c>
      <c r="F1728" s="10" t="str">
        <f>VLOOKUP($E1728,'FP MD'!$A:$F,2,FALSE)</f>
        <v>SPP - Dist OH to UG Conversion (LUG</v>
      </c>
      <c r="G1728" s="10" t="s">
        <v>3454</v>
      </c>
      <c r="H1728" s="10" t="s">
        <v>564</v>
      </c>
      <c r="I1728" s="10" t="s">
        <v>565</v>
      </c>
      <c r="J1728" s="10" t="str">
        <f>VLOOKUP($E1728,'FP MD'!$A:$F,3,FALSE)</f>
        <v>SPP Clause</v>
      </c>
      <c r="K1728" s="10" t="str">
        <f>VLOOKUP($E1728,'FP MD'!$A:$F,4,FALSE)</f>
        <v/>
      </c>
      <c r="L1728" s="10" t="str">
        <f>VLOOKUP($E1728,'FP MD'!$A:$F,5,FALSE)</f>
        <v>SPP - LUG - Lateral Undergrounding</v>
      </c>
      <c r="M1728" s="10">
        <f>VLOOKUP($E1728,'FP MD'!$A:$F,6,FALSE)</f>
        <v>0</v>
      </c>
      <c r="N1728" s="11">
        <v>202408</v>
      </c>
      <c r="O1728" s="15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159055.15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0</v>
      </c>
      <c r="BF1728" s="16">
        <v>0</v>
      </c>
      <c r="BG1728" s="16">
        <v>0</v>
      </c>
      <c r="BH1728" s="16">
        <v>0</v>
      </c>
      <c r="BI1728" s="16">
        <v>0</v>
      </c>
      <c r="BJ1728" s="16">
        <v>0</v>
      </c>
      <c r="BK1728" s="16">
        <v>0</v>
      </c>
      <c r="BL1728" s="16">
        <v>0</v>
      </c>
      <c r="BM1728" s="16">
        <v>0</v>
      </c>
      <c r="BN1728" s="16">
        <v>0</v>
      </c>
      <c r="BO1728" s="16">
        <v>0</v>
      </c>
      <c r="BP1728" s="16">
        <v>0</v>
      </c>
      <c r="BQ1728" s="16">
        <v>0</v>
      </c>
      <c r="BR1728" s="16">
        <v>0</v>
      </c>
      <c r="BS1728" s="16">
        <v>0</v>
      </c>
      <c r="BT1728" s="16">
        <v>0</v>
      </c>
      <c r="BU1728" s="16">
        <v>0</v>
      </c>
      <c r="BV1728" s="16">
        <v>0</v>
      </c>
      <c r="BW1728" s="16">
        <v>0</v>
      </c>
      <c r="BX1728" s="14">
        <f t="shared" si="26"/>
        <v>159055.15</v>
      </c>
    </row>
    <row r="1729" spans="1:76" s="17" customFormat="1" x14ac:dyDescent="0.3">
      <c r="A1729" s="7" t="s">
        <v>462</v>
      </c>
      <c r="B1729" s="8" t="s">
        <v>4274</v>
      </c>
      <c r="C1729" s="21" t="s">
        <v>4275</v>
      </c>
      <c r="D1729" s="9">
        <v>36700</v>
      </c>
      <c r="E1729" s="9" t="s">
        <v>3785</v>
      </c>
      <c r="F1729" s="10" t="str">
        <f>VLOOKUP($E1729,'FP MD'!$A:$F,2,FALSE)</f>
        <v>SPP - Dist OH to UG Conversion (LUG</v>
      </c>
      <c r="G1729" s="10" t="s">
        <v>3454</v>
      </c>
      <c r="H1729" s="10" t="s">
        <v>564</v>
      </c>
      <c r="I1729" s="10" t="s">
        <v>565</v>
      </c>
      <c r="J1729" s="10" t="str">
        <f>VLOOKUP($E1729,'FP MD'!$A:$F,3,FALSE)</f>
        <v>SPP Clause</v>
      </c>
      <c r="K1729" s="10" t="str">
        <f>VLOOKUP($E1729,'FP MD'!$A:$F,4,FALSE)</f>
        <v/>
      </c>
      <c r="L1729" s="10" t="str">
        <f>VLOOKUP($E1729,'FP MD'!$A:$F,5,FALSE)</f>
        <v>SPP - LUG - Lateral Undergrounding</v>
      </c>
      <c r="M1729" s="10">
        <f>VLOOKUP($E1729,'FP MD'!$A:$F,6,FALSE)</f>
        <v>0</v>
      </c>
      <c r="N1729" s="11">
        <v>202406</v>
      </c>
      <c r="O1729" s="15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169397.25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0</v>
      </c>
      <c r="BF1729" s="16">
        <v>0</v>
      </c>
      <c r="BG1729" s="16">
        <v>0</v>
      </c>
      <c r="BH1729" s="16">
        <v>0</v>
      </c>
      <c r="BI1729" s="16">
        <v>0</v>
      </c>
      <c r="BJ1729" s="16">
        <v>0</v>
      </c>
      <c r="BK1729" s="16">
        <v>0</v>
      </c>
      <c r="BL1729" s="16">
        <v>0</v>
      </c>
      <c r="BM1729" s="16">
        <v>0</v>
      </c>
      <c r="BN1729" s="16">
        <v>0</v>
      </c>
      <c r="BO1729" s="16">
        <v>0</v>
      </c>
      <c r="BP1729" s="16">
        <v>0</v>
      </c>
      <c r="BQ1729" s="16">
        <v>0</v>
      </c>
      <c r="BR1729" s="16">
        <v>0</v>
      </c>
      <c r="BS1729" s="16">
        <v>0</v>
      </c>
      <c r="BT1729" s="16">
        <v>0</v>
      </c>
      <c r="BU1729" s="16">
        <v>0</v>
      </c>
      <c r="BV1729" s="16">
        <v>0</v>
      </c>
      <c r="BW1729" s="16">
        <v>0</v>
      </c>
      <c r="BX1729" s="14">
        <f t="shared" si="26"/>
        <v>169397.25</v>
      </c>
    </row>
    <row r="1730" spans="1:76" s="17" customFormat="1" x14ac:dyDescent="0.3">
      <c r="A1730" s="7" t="s">
        <v>462</v>
      </c>
      <c r="B1730" s="8" t="s">
        <v>4276</v>
      </c>
      <c r="C1730" s="21" t="s">
        <v>4277</v>
      </c>
      <c r="D1730" s="9">
        <v>36700</v>
      </c>
      <c r="E1730" s="9" t="s">
        <v>3785</v>
      </c>
      <c r="F1730" s="10" t="str">
        <f>VLOOKUP($E1730,'FP MD'!$A:$F,2,FALSE)</f>
        <v>SPP - Dist OH to UG Conversion (LUG</v>
      </c>
      <c r="G1730" s="10" t="s">
        <v>3454</v>
      </c>
      <c r="H1730" s="10" t="s">
        <v>564</v>
      </c>
      <c r="I1730" s="10" t="s">
        <v>565</v>
      </c>
      <c r="J1730" s="10" t="str">
        <f>VLOOKUP($E1730,'FP MD'!$A:$F,3,FALSE)</f>
        <v>SPP Clause</v>
      </c>
      <c r="K1730" s="10" t="str">
        <f>VLOOKUP($E1730,'FP MD'!$A:$F,4,FALSE)</f>
        <v/>
      </c>
      <c r="L1730" s="10" t="str">
        <f>VLOOKUP($E1730,'FP MD'!$A:$F,5,FALSE)</f>
        <v>SPP - LUG - Lateral Undergrounding</v>
      </c>
      <c r="M1730" s="10">
        <f>VLOOKUP($E1730,'FP MD'!$A:$F,6,FALSE)</f>
        <v>0</v>
      </c>
      <c r="N1730" s="11">
        <v>202410</v>
      </c>
      <c r="O1730" s="15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147782.42000000001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0</v>
      </c>
      <c r="BF1730" s="16">
        <v>0</v>
      </c>
      <c r="BG1730" s="16">
        <v>0</v>
      </c>
      <c r="BH1730" s="16">
        <v>0</v>
      </c>
      <c r="BI1730" s="16">
        <v>0</v>
      </c>
      <c r="BJ1730" s="16">
        <v>0</v>
      </c>
      <c r="BK1730" s="16">
        <v>0</v>
      </c>
      <c r="BL1730" s="16">
        <v>0</v>
      </c>
      <c r="BM1730" s="16">
        <v>0</v>
      </c>
      <c r="BN1730" s="16">
        <v>0</v>
      </c>
      <c r="BO1730" s="16">
        <v>0</v>
      </c>
      <c r="BP1730" s="16">
        <v>0</v>
      </c>
      <c r="BQ1730" s="16">
        <v>0</v>
      </c>
      <c r="BR1730" s="16">
        <v>0</v>
      </c>
      <c r="BS1730" s="16">
        <v>0</v>
      </c>
      <c r="BT1730" s="16">
        <v>0</v>
      </c>
      <c r="BU1730" s="16">
        <v>0</v>
      </c>
      <c r="BV1730" s="16">
        <v>0</v>
      </c>
      <c r="BW1730" s="16">
        <v>0</v>
      </c>
      <c r="BX1730" s="14">
        <f t="shared" ref="BX1730:BX1793" si="27">SUM(P1730:BK1730)</f>
        <v>147782.42000000001</v>
      </c>
    </row>
    <row r="1731" spans="1:76" s="17" customFormat="1" x14ac:dyDescent="0.3">
      <c r="A1731" s="7" t="s">
        <v>462</v>
      </c>
      <c r="B1731" s="8" t="s">
        <v>4278</v>
      </c>
      <c r="C1731" s="21" t="s">
        <v>4279</v>
      </c>
      <c r="D1731" s="9">
        <v>36700</v>
      </c>
      <c r="E1731" s="9" t="s">
        <v>3785</v>
      </c>
      <c r="F1731" s="10" t="str">
        <f>VLOOKUP($E1731,'FP MD'!$A:$F,2,FALSE)</f>
        <v>SPP - Dist OH to UG Conversion (LUG</v>
      </c>
      <c r="G1731" s="10" t="s">
        <v>3454</v>
      </c>
      <c r="H1731" s="10" t="s">
        <v>564</v>
      </c>
      <c r="I1731" s="10" t="s">
        <v>565</v>
      </c>
      <c r="J1731" s="10" t="str">
        <f>VLOOKUP($E1731,'FP MD'!$A:$F,3,FALSE)</f>
        <v>SPP Clause</v>
      </c>
      <c r="K1731" s="10" t="str">
        <f>VLOOKUP($E1731,'FP MD'!$A:$F,4,FALSE)</f>
        <v/>
      </c>
      <c r="L1731" s="10" t="str">
        <f>VLOOKUP($E1731,'FP MD'!$A:$F,5,FALSE)</f>
        <v>SPP - LUG - Lateral Undergrounding</v>
      </c>
      <c r="M1731" s="10">
        <f>VLOOKUP($E1731,'FP MD'!$A:$F,6,FALSE)</f>
        <v>0</v>
      </c>
      <c r="N1731" s="11">
        <v>202407</v>
      </c>
      <c r="O1731" s="15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290018.91000000003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0</v>
      </c>
      <c r="BG1731" s="16">
        <v>0</v>
      </c>
      <c r="BH1731" s="16">
        <v>0</v>
      </c>
      <c r="BI1731" s="16">
        <v>0</v>
      </c>
      <c r="BJ1731" s="16">
        <v>0</v>
      </c>
      <c r="BK1731" s="16">
        <v>0</v>
      </c>
      <c r="BL1731" s="16">
        <v>0</v>
      </c>
      <c r="BM1731" s="16">
        <v>0</v>
      </c>
      <c r="BN1731" s="16">
        <v>0</v>
      </c>
      <c r="BO1731" s="16">
        <v>0</v>
      </c>
      <c r="BP1731" s="16">
        <v>0</v>
      </c>
      <c r="BQ1731" s="16">
        <v>0</v>
      </c>
      <c r="BR1731" s="16">
        <v>0</v>
      </c>
      <c r="BS1731" s="16">
        <v>0</v>
      </c>
      <c r="BT1731" s="16">
        <v>0</v>
      </c>
      <c r="BU1731" s="16">
        <v>0</v>
      </c>
      <c r="BV1731" s="16">
        <v>0</v>
      </c>
      <c r="BW1731" s="16">
        <v>0</v>
      </c>
      <c r="BX1731" s="14">
        <f t="shared" si="27"/>
        <v>290018.91000000003</v>
      </c>
    </row>
    <row r="1732" spans="1:76" s="17" customFormat="1" x14ac:dyDescent="0.3">
      <c r="A1732" s="7" t="s">
        <v>462</v>
      </c>
      <c r="B1732" s="8" t="s">
        <v>4280</v>
      </c>
      <c r="C1732" s="21" t="s">
        <v>4281</v>
      </c>
      <c r="D1732" s="9">
        <v>36700</v>
      </c>
      <c r="E1732" s="9" t="s">
        <v>3785</v>
      </c>
      <c r="F1732" s="10" t="str">
        <f>VLOOKUP($E1732,'FP MD'!$A:$F,2,FALSE)</f>
        <v>SPP - Dist OH to UG Conversion (LUG</v>
      </c>
      <c r="G1732" s="10" t="s">
        <v>3454</v>
      </c>
      <c r="H1732" s="10" t="s">
        <v>564</v>
      </c>
      <c r="I1732" s="10" t="s">
        <v>565</v>
      </c>
      <c r="J1732" s="10" t="str">
        <f>VLOOKUP($E1732,'FP MD'!$A:$F,3,FALSE)</f>
        <v>SPP Clause</v>
      </c>
      <c r="K1732" s="10" t="str">
        <f>VLOOKUP($E1732,'FP MD'!$A:$F,4,FALSE)</f>
        <v/>
      </c>
      <c r="L1732" s="10" t="str">
        <f>VLOOKUP($E1732,'FP MD'!$A:$F,5,FALSE)</f>
        <v>SPP - LUG - Lateral Undergrounding</v>
      </c>
      <c r="M1732" s="10">
        <f>VLOOKUP($E1732,'FP MD'!$A:$F,6,FALSE)</f>
        <v>0</v>
      </c>
      <c r="N1732" s="11">
        <v>202502</v>
      </c>
      <c r="O1732" s="15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163018.56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0</v>
      </c>
      <c r="BF1732" s="16">
        <v>0</v>
      </c>
      <c r="BG1732" s="16">
        <v>0</v>
      </c>
      <c r="BH1732" s="16">
        <v>0</v>
      </c>
      <c r="BI1732" s="16">
        <v>0</v>
      </c>
      <c r="BJ1732" s="16">
        <v>0</v>
      </c>
      <c r="BK1732" s="16">
        <v>0</v>
      </c>
      <c r="BL1732" s="16">
        <v>0</v>
      </c>
      <c r="BM1732" s="16">
        <v>0</v>
      </c>
      <c r="BN1732" s="16">
        <v>0</v>
      </c>
      <c r="BO1732" s="16">
        <v>0</v>
      </c>
      <c r="BP1732" s="16">
        <v>0</v>
      </c>
      <c r="BQ1732" s="16">
        <v>0</v>
      </c>
      <c r="BR1732" s="16">
        <v>0</v>
      </c>
      <c r="BS1732" s="16">
        <v>0</v>
      </c>
      <c r="BT1732" s="16">
        <v>0</v>
      </c>
      <c r="BU1732" s="16">
        <v>0</v>
      </c>
      <c r="BV1732" s="16">
        <v>0</v>
      </c>
      <c r="BW1732" s="16">
        <v>0</v>
      </c>
      <c r="BX1732" s="14">
        <f t="shared" si="27"/>
        <v>163018.56</v>
      </c>
    </row>
    <row r="1733" spans="1:76" s="17" customFormat="1" x14ac:dyDescent="0.3">
      <c r="A1733" s="7" t="s">
        <v>462</v>
      </c>
      <c r="B1733" s="8" t="s">
        <v>4282</v>
      </c>
      <c r="C1733" s="21" t="s">
        <v>4283</v>
      </c>
      <c r="D1733" s="9">
        <v>36700</v>
      </c>
      <c r="E1733" s="9" t="s">
        <v>3785</v>
      </c>
      <c r="F1733" s="10" t="str">
        <f>VLOOKUP($E1733,'FP MD'!$A:$F,2,FALSE)</f>
        <v>SPP - Dist OH to UG Conversion (LUG</v>
      </c>
      <c r="G1733" s="10" t="s">
        <v>3454</v>
      </c>
      <c r="H1733" s="10" t="s">
        <v>564</v>
      </c>
      <c r="I1733" s="10" t="s">
        <v>565</v>
      </c>
      <c r="J1733" s="10" t="str">
        <f>VLOOKUP($E1733,'FP MD'!$A:$F,3,FALSE)</f>
        <v>SPP Clause</v>
      </c>
      <c r="K1733" s="10" t="str">
        <f>VLOOKUP($E1733,'FP MD'!$A:$F,4,FALSE)</f>
        <v/>
      </c>
      <c r="L1733" s="10" t="str">
        <f>VLOOKUP($E1733,'FP MD'!$A:$F,5,FALSE)</f>
        <v>SPP - LUG - Lateral Undergrounding</v>
      </c>
      <c r="M1733" s="10">
        <f>VLOOKUP($E1733,'FP MD'!$A:$F,6,FALSE)</f>
        <v>0</v>
      </c>
      <c r="N1733" s="11">
        <v>202412</v>
      </c>
      <c r="O1733" s="15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195753.52000000002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0</v>
      </c>
      <c r="BF1733" s="16">
        <v>0</v>
      </c>
      <c r="BG1733" s="16">
        <v>0</v>
      </c>
      <c r="BH1733" s="16">
        <v>0</v>
      </c>
      <c r="BI1733" s="16">
        <v>0</v>
      </c>
      <c r="BJ1733" s="16">
        <v>0</v>
      </c>
      <c r="BK1733" s="16">
        <v>0</v>
      </c>
      <c r="BL1733" s="16">
        <v>0</v>
      </c>
      <c r="BM1733" s="16">
        <v>0</v>
      </c>
      <c r="BN1733" s="16">
        <v>0</v>
      </c>
      <c r="BO1733" s="16">
        <v>0</v>
      </c>
      <c r="BP1733" s="16">
        <v>0</v>
      </c>
      <c r="BQ1733" s="16">
        <v>0</v>
      </c>
      <c r="BR1733" s="16">
        <v>0</v>
      </c>
      <c r="BS1733" s="16">
        <v>0</v>
      </c>
      <c r="BT1733" s="16">
        <v>0</v>
      </c>
      <c r="BU1733" s="16">
        <v>0</v>
      </c>
      <c r="BV1733" s="16">
        <v>0</v>
      </c>
      <c r="BW1733" s="16">
        <v>0</v>
      </c>
      <c r="BX1733" s="14">
        <f t="shared" si="27"/>
        <v>195753.52000000002</v>
      </c>
    </row>
    <row r="1734" spans="1:76" s="17" customFormat="1" x14ac:dyDescent="0.3">
      <c r="A1734" s="7" t="s">
        <v>462</v>
      </c>
      <c r="B1734" s="8" t="s">
        <v>4284</v>
      </c>
      <c r="C1734" s="21" t="s">
        <v>4285</v>
      </c>
      <c r="D1734" s="9">
        <v>36700</v>
      </c>
      <c r="E1734" s="9" t="s">
        <v>3785</v>
      </c>
      <c r="F1734" s="10" t="str">
        <f>VLOOKUP($E1734,'FP MD'!$A:$F,2,FALSE)</f>
        <v>SPP - Dist OH to UG Conversion (LUG</v>
      </c>
      <c r="G1734" s="10" t="s">
        <v>3454</v>
      </c>
      <c r="H1734" s="10" t="s">
        <v>564</v>
      </c>
      <c r="I1734" s="10" t="s">
        <v>565</v>
      </c>
      <c r="J1734" s="10" t="str">
        <f>VLOOKUP($E1734,'FP MD'!$A:$F,3,FALSE)</f>
        <v>SPP Clause</v>
      </c>
      <c r="K1734" s="10" t="str">
        <f>VLOOKUP($E1734,'FP MD'!$A:$F,4,FALSE)</f>
        <v/>
      </c>
      <c r="L1734" s="10" t="str">
        <f>VLOOKUP($E1734,'FP MD'!$A:$F,5,FALSE)</f>
        <v>SPP - LUG - Lateral Undergrounding</v>
      </c>
      <c r="M1734" s="10">
        <f>VLOOKUP($E1734,'FP MD'!$A:$F,6,FALSE)</f>
        <v>0</v>
      </c>
      <c r="N1734" s="11">
        <v>202510</v>
      </c>
      <c r="O1734" s="15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255827.88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0</v>
      </c>
      <c r="BG1734" s="16">
        <v>0</v>
      </c>
      <c r="BH1734" s="16">
        <v>0</v>
      </c>
      <c r="BI1734" s="16">
        <v>0</v>
      </c>
      <c r="BJ1734" s="16">
        <v>0</v>
      </c>
      <c r="BK1734" s="16">
        <v>0</v>
      </c>
      <c r="BL1734" s="16">
        <v>0</v>
      </c>
      <c r="BM1734" s="16">
        <v>0</v>
      </c>
      <c r="BN1734" s="16">
        <v>0</v>
      </c>
      <c r="BO1734" s="16">
        <v>0</v>
      </c>
      <c r="BP1734" s="16">
        <v>0</v>
      </c>
      <c r="BQ1734" s="16">
        <v>0</v>
      </c>
      <c r="BR1734" s="16">
        <v>0</v>
      </c>
      <c r="BS1734" s="16">
        <v>0</v>
      </c>
      <c r="BT1734" s="16">
        <v>0</v>
      </c>
      <c r="BU1734" s="16">
        <v>0</v>
      </c>
      <c r="BV1734" s="16">
        <v>0</v>
      </c>
      <c r="BW1734" s="16">
        <v>0</v>
      </c>
      <c r="BX1734" s="14">
        <f t="shared" si="27"/>
        <v>255827.88</v>
      </c>
    </row>
    <row r="1735" spans="1:76" s="17" customFormat="1" x14ac:dyDescent="0.3">
      <c r="A1735" s="7" t="s">
        <v>462</v>
      </c>
      <c r="B1735" s="8" t="s">
        <v>4286</v>
      </c>
      <c r="C1735" s="21" t="s">
        <v>4287</v>
      </c>
      <c r="D1735" s="9">
        <v>36700</v>
      </c>
      <c r="E1735" s="9" t="s">
        <v>3785</v>
      </c>
      <c r="F1735" s="10" t="str">
        <f>VLOOKUP($E1735,'FP MD'!$A:$F,2,FALSE)</f>
        <v>SPP - Dist OH to UG Conversion (LUG</v>
      </c>
      <c r="G1735" s="10" t="s">
        <v>3454</v>
      </c>
      <c r="H1735" s="10" t="s">
        <v>564</v>
      </c>
      <c r="I1735" s="10" t="s">
        <v>565</v>
      </c>
      <c r="J1735" s="10" t="str">
        <f>VLOOKUP($E1735,'FP MD'!$A:$F,3,FALSE)</f>
        <v>SPP Clause</v>
      </c>
      <c r="K1735" s="10" t="str">
        <f>VLOOKUP($E1735,'FP MD'!$A:$F,4,FALSE)</f>
        <v/>
      </c>
      <c r="L1735" s="10" t="str">
        <f>VLOOKUP($E1735,'FP MD'!$A:$F,5,FALSE)</f>
        <v>SPP - LUG - Lateral Undergrounding</v>
      </c>
      <c r="M1735" s="10">
        <f>VLOOKUP($E1735,'FP MD'!$A:$F,6,FALSE)</f>
        <v>0</v>
      </c>
      <c r="N1735" s="11">
        <v>202412</v>
      </c>
      <c r="O1735" s="15">
        <v>0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161182.44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0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  <c r="BI1735" s="16">
        <v>0</v>
      </c>
      <c r="BJ1735" s="16">
        <v>0</v>
      </c>
      <c r="BK1735" s="16">
        <v>0</v>
      </c>
      <c r="BL1735" s="16">
        <v>0</v>
      </c>
      <c r="BM1735" s="16">
        <v>0</v>
      </c>
      <c r="BN1735" s="16">
        <v>0</v>
      </c>
      <c r="BO1735" s="16">
        <v>0</v>
      </c>
      <c r="BP1735" s="16">
        <v>0</v>
      </c>
      <c r="BQ1735" s="16">
        <v>0</v>
      </c>
      <c r="BR1735" s="16">
        <v>0</v>
      </c>
      <c r="BS1735" s="16">
        <v>0</v>
      </c>
      <c r="BT1735" s="16">
        <v>0</v>
      </c>
      <c r="BU1735" s="16">
        <v>0</v>
      </c>
      <c r="BV1735" s="16">
        <v>0</v>
      </c>
      <c r="BW1735" s="16">
        <v>0</v>
      </c>
      <c r="BX1735" s="14">
        <f t="shared" si="27"/>
        <v>161182.44</v>
      </c>
    </row>
    <row r="1736" spans="1:76" s="17" customFormat="1" x14ac:dyDescent="0.3">
      <c r="A1736" s="7" t="s">
        <v>462</v>
      </c>
      <c r="B1736" s="8" t="s">
        <v>4288</v>
      </c>
      <c r="C1736" s="21" t="s">
        <v>4289</v>
      </c>
      <c r="D1736" s="9">
        <v>36700</v>
      </c>
      <c r="E1736" s="9" t="s">
        <v>3785</v>
      </c>
      <c r="F1736" s="10" t="str">
        <f>VLOOKUP($E1736,'FP MD'!$A:$F,2,FALSE)</f>
        <v>SPP - Dist OH to UG Conversion (LUG</v>
      </c>
      <c r="G1736" s="10" t="s">
        <v>3454</v>
      </c>
      <c r="H1736" s="10" t="s">
        <v>564</v>
      </c>
      <c r="I1736" s="10" t="s">
        <v>565</v>
      </c>
      <c r="J1736" s="10" t="str">
        <f>VLOOKUP($E1736,'FP MD'!$A:$F,3,FALSE)</f>
        <v>SPP Clause</v>
      </c>
      <c r="K1736" s="10" t="str">
        <f>VLOOKUP($E1736,'FP MD'!$A:$F,4,FALSE)</f>
        <v/>
      </c>
      <c r="L1736" s="10" t="str">
        <f>VLOOKUP($E1736,'FP MD'!$A:$F,5,FALSE)</f>
        <v>SPP - LUG - Lateral Undergrounding</v>
      </c>
      <c r="M1736" s="10">
        <f>VLOOKUP($E1736,'FP MD'!$A:$F,6,FALSE)</f>
        <v>0</v>
      </c>
      <c r="N1736" s="11">
        <v>202412</v>
      </c>
      <c r="O1736" s="15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295224.10000000003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  <c r="BI1736" s="16">
        <v>0</v>
      </c>
      <c r="BJ1736" s="16">
        <v>0</v>
      </c>
      <c r="BK1736" s="16">
        <v>0</v>
      </c>
      <c r="BL1736" s="16">
        <v>0</v>
      </c>
      <c r="BM1736" s="16">
        <v>0</v>
      </c>
      <c r="BN1736" s="16">
        <v>0</v>
      </c>
      <c r="BO1736" s="16">
        <v>0</v>
      </c>
      <c r="BP1736" s="16">
        <v>0</v>
      </c>
      <c r="BQ1736" s="16">
        <v>0</v>
      </c>
      <c r="BR1736" s="16">
        <v>0</v>
      </c>
      <c r="BS1736" s="16">
        <v>0</v>
      </c>
      <c r="BT1736" s="16">
        <v>0</v>
      </c>
      <c r="BU1736" s="16">
        <v>0</v>
      </c>
      <c r="BV1736" s="16">
        <v>0</v>
      </c>
      <c r="BW1736" s="16">
        <v>0</v>
      </c>
      <c r="BX1736" s="14">
        <f t="shared" si="27"/>
        <v>295224.10000000003</v>
      </c>
    </row>
    <row r="1737" spans="1:76" s="17" customFormat="1" x14ac:dyDescent="0.3">
      <c r="A1737" s="7" t="s">
        <v>462</v>
      </c>
      <c r="B1737" s="8" t="s">
        <v>4290</v>
      </c>
      <c r="C1737" s="21" t="s">
        <v>4291</v>
      </c>
      <c r="D1737" s="9">
        <v>36700</v>
      </c>
      <c r="E1737" s="9" t="s">
        <v>3785</v>
      </c>
      <c r="F1737" s="10" t="str">
        <f>VLOOKUP($E1737,'FP MD'!$A:$F,2,FALSE)</f>
        <v>SPP - Dist OH to UG Conversion (LUG</v>
      </c>
      <c r="G1737" s="10" t="s">
        <v>3454</v>
      </c>
      <c r="H1737" s="10" t="s">
        <v>564</v>
      </c>
      <c r="I1737" s="10" t="s">
        <v>565</v>
      </c>
      <c r="J1737" s="10" t="str">
        <f>VLOOKUP($E1737,'FP MD'!$A:$F,3,FALSE)</f>
        <v>SPP Clause</v>
      </c>
      <c r="K1737" s="10" t="str">
        <f>VLOOKUP($E1737,'FP MD'!$A:$F,4,FALSE)</f>
        <v/>
      </c>
      <c r="L1737" s="10" t="str">
        <f>VLOOKUP($E1737,'FP MD'!$A:$F,5,FALSE)</f>
        <v>SPP - LUG - Lateral Undergrounding</v>
      </c>
      <c r="M1737" s="10">
        <f>VLOOKUP($E1737,'FP MD'!$A:$F,6,FALSE)</f>
        <v>0</v>
      </c>
      <c r="N1737" s="11">
        <v>202412</v>
      </c>
      <c r="O1737" s="15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524901.72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0</v>
      </c>
      <c r="BE1737" s="16">
        <v>0</v>
      </c>
      <c r="BF1737" s="16">
        <v>0</v>
      </c>
      <c r="BG1737" s="16">
        <v>0</v>
      </c>
      <c r="BH1737" s="16">
        <v>0</v>
      </c>
      <c r="BI1737" s="16">
        <v>0</v>
      </c>
      <c r="BJ1737" s="16">
        <v>0</v>
      </c>
      <c r="BK1737" s="16">
        <v>0</v>
      </c>
      <c r="BL1737" s="16">
        <v>0</v>
      </c>
      <c r="BM1737" s="16">
        <v>0</v>
      </c>
      <c r="BN1737" s="16">
        <v>0</v>
      </c>
      <c r="BO1737" s="16">
        <v>0</v>
      </c>
      <c r="BP1737" s="16">
        <v>0</v>
      </c>
      <c r="BQ1737" s="16">
        <v>0</v>
      </c>
      <c r="BR1737" s="16">
        <v>0</v>
      </c>
      <c r="BS1737" s="16">
        <v>0</v>
      </c>
      <c r="BT1737" s="16">
        <v>0</v>
      </c>
      <c r="BU1737" s="16">
        <v>0</v>
      </c>
      <c r="BV1737" s="16">
        <v>0</v>
      </c>
      <c r="BW1737" s="16">
        <v>0</v>
      </c>
      <c r="BX1737" s="14">
        <f t="shared" si="27"/>
        <v>524901.72</v>
      </c>
    </row>
    <row r="1738" spans="1:76" s="17" customFormat="1" x14ac:dyDescent="0.3">
      <c r="A1738" s="7" t="s">
        <v>462</v>
      </c>
      <c r="B1738" s="8" t="s">
        <v>4292</v>
      </c>
      <c r="C1738" s="21" t="s">
        <v>4293</v>
      </c>
      <c r="D1738" s="9">
        <v>36700</v>
      </c>
      <c r="E1738" s="9" t="s">
        <v>3785</v>
      </c>
      <c r="F1738" s="10" t="str">
        <f>VLOOKUP($E1738,'FP MD'!$A:$F,2,FALSE)</f>
        <v>SPP - Dist OH to UG Conversion (LUG</v>
      </c>
      <c r="G1738" s="10" t="s">
        <v>3454</v>
      </c>
      <c r="H1738" s="10" t="s">
        <v>564</v>
      </c>
      <c r="I1738" s="10" t="s">
        <v>565</v>
      </c>
      <c r="J1738" s="10" t="str">
        <f>VLOOKUP($E1738,'FP MD'!$A:$F,3,FALSE)</f>
        <v>SPP Clause</v>
      </c>
      <c r="K1738" s="10" t="str">
        <f>VLOOKUP($E1738,'FP MD'!$A:$F,4,FALSE)</f>
        <v/>
      </c>
      <c r="L1738" s="10" t="str">
        <f>VLOOKUP($E1738,'FP MD'!$A:$F,5,FALSE)</f>
        <v>SPP - LUG - Lateral Undergrounding</v>
      </c>
      <c r="M1738" s="10">
        <f>VLOOKUP($E1738,'FP MD'!$A:$F,6,FALSE)</f>
        <v>0</v>
      </c>
      <c r="N1738" s="11">
        <v>202501</v>
      </c>
      <c r="O1738" s="15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198502.89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  <c r="BI1738" s="16">
        <v>0</v>
      </c>
      <c r="BJ1738" s="16">
        <v>0</v>
      </c>
      <c r="BK1738" s="16">
        <v>0</v>
      </c>
      <c r="BL1738" s="16">
        <v>0</v>
      </c>
      <c r="BM1738" s="16">
        <v>0</v>
      </c>
      <c r="BN1738" s="16">
        <v>0</v>
      </c>
      <c r="BO1738" s="16">
        <v>0</v>
      </c>
      <c r="BP1738" s="16">
        <v>0</v>
      </c>
      <c r="BQ1738" s="16">
        <v>0</v>
      </c>
      <c r="BR1738" s="16">
        <v>0</v>
      </c>
      <c r="BS1738" s="16">
        <v>0</v>
      </c>
      <c r="BT1738" s="16">
        <v>0</v>
      </c>
      <c r="BU1738" s="16">
        <v>0</v>
      </c>
      <c r="BV1738" s="16">
        <v>0</v>
      </c>
      <c r="BW1738" s="16">
        <v>0</v>
      </c>
      <c r="BX1738" s="14">
        <f t="shared" si="27"/>
        <v>198502.89</v>
      </c>
    </row>
    <row r="1739" spans="1:76" s="17" customFormat="1" x14ac:dyDescent="0.3">
      <c r="A1739" s="7" t="s">
        <v>462</v>
      </c>
      <c r="B1739" s="8" t="s">
        <v>4294</v>
      </c>
      <c r="C1739" s="21" t="s">
        <v>4295</v>
      </c>
      <c r="D1739" s="9">
        <v>36700</v>
      </c>
      <c r="E1739" s="9" t="s">
        <v>3785</v>
      </c>
      <c r="F1739" s="10" t="str">
        <f>VLOOKUP($E1739,'FP MD'!$A:$F,2,FALSE)</f>
        <v>SPP - Dist OH to UG Conversion (LUG</v>
      </c>
      <c r="G1739" s="10" t="s">
        <v>3454</v>
      </c>
      <c r="H1739" s="10" t="s">
        <v>564</v>
      </c>
      <c r="I1739" s="10" t="s">
        <v>565</v>
      </c>
      <c r="J1739" s="10" t="str">
        <f>VLOOKUP($E1739,'FP MD'!$A:$F,3,FALSE)</f>
        <v>SPP Clause</v>
      </c>
      <c r="K1739" s="10" t="str">
        <f>VLOOKUP($E1739,'FP MD'!$A:$F,4,FALSE)</f>
        <v/>
      </c>
      <c r="L1739" s="10" t="str">
        <f>VLOOKUP($E1739,'FP MD'!$A:$F,5,FALSE)</f>
        <v>SPP - LUG - Lateral Undergrounding</v>
      </c>
      <c r="M1739" s="10">
        <f>VLOOKUP($E1739,'FP MD'!$A:$F,6,FALSE)</f>
        <v>0</v>
      </c>
      <c r="N1739" s="11">
        <v>202511</v>
      </c>
      <c r="O1739" s="15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147994.26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0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  <c r="BI1739" s="16">
        <v>0</v>
      </c>
      <c r="BJ1739" s="16">
        <v>0</v>
      </c>
      <c r="BK1739" s="16">
        <v>0</v>
      </c>
      <c r="BL1739" s="16">
        <v>0</v>
      </c>
      <c r="BM1739" s="16">
        <v>0</v>
      </c>
      <c r="BN1739" s="16">
        <v>0</v>
      </c>
      <c r="BO1739" s="16">
        <v>0</v>
      </c>
      <c r="BP1739" s="16">
        <v>0</v>
      </c>
      <c r="BQ1739" s="16">
        <v>0</v>
      </c>
      <c r="BR1739" s="16">
        <v>0</v>
      </c>
      <c r="BS1739" s="16">
        <v>0</v>
      </c>
      <c r="BT1739" s="16">
        <v>0</v>
      </c>
      <c r="BU1739" s="16">
        <v>0</v>
      </c>
      <c r="BV1739" s="16">
        <v>0</v>
      </c>
      <c r="BW1739" s="16">
        <v>0</v>
      </c>
      <c r="BX1739" s="14">
        <f t="shared" si="27"/>
        <v>147994.26</v>
      </c>
    </row>
    <row r="1740" spans="1:76" s="17" customFormat="1" x14ac:dyDescent="0.3">
      <c r="A1740" s="7" t="s">
        <v>462</v>
      </c>
      <c r="B1740" s="8" t="s">
        <v>4296</v>
      </c>
      <c r="C1740" s="21" t="s">
        <v>4297</v>
      </c>
      <c r="D1740" s="9">
        <v>36700</v>
      </c>
      <c r="E1740" s="9" t="s">
        <v>3785</v>
      </c>
      <c r="F1740" s="10" t="str">
        <f>VLOOKUP($E1740,'FP MD'!$A:$F,2,FALSE)</f>
        <v>SPP - Dist OH to UG Conversion (LUG</v>
      </c>
      <c r="G1740" s="10" t="s">
        <v>3454</v>
      </c>
      <c r="H1740" s="10" t="s">
        <v>564</v>
      </c>
      <c r="I1740" s="10" t="s">
        <v>565</v>
      </c>
      <c r="J1740" s="10" t="str">
        <f>VLOOKUP($E1740,'FP MD'!$A:$F,3,FALSE)</f>
        <v>SPP Clause</v>
      </c>
      <c r="K1740" s="10" t="str">
        <f>VLOOKUP($E1740,'FP MD'!$A:$F,4,FALSE)</f>
        <v/>
      </c>
      <c r="L1740" s="10" t="str">
        <f>VLOOKUP($E1740,'FP MD'!$A:$F,5,FALSE)</f>
        <v>SPP - LUG - Lateral Undergrounding</v>
      </c>
      <c r="M1740" s="10">
        <f>VLOOKUP($E1740,'FP MD'!$A:$F,6,FALSE)</f>
        <v>0</v>
      </c>
      <c r="N1740" s="11">
        <v>202410</v>
      </c>
      <c r="O1740" s="15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297345.98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0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  <c r="BI1740" s="16">
        <v>0</v>
      </c>
      <c r="BJ1740" s="16">
        <v>0</v>
      </c>
      <c r="BK1740" s="16">
        <v>0</v>
      </c>
      <c r="BL1740" s="16">
        <v>0</v>
      </c>
      <c r="BM1740" s="16">
        <v>0</v>
      </c>
      <c r="BN1740" s="16">
        <v>0</v>
      </c>
      <c r="BO1740" s="16">
        <v>0</v>
      </c>
      <c r="BP1740" s="16">
        <v>0</v>
      </c>
      <c r="BQ1740" s="16">
        <v>0</v>
      </c>
      <c r="BR1740" s="16">
        <v>0</v>
      </c>
      <c r="BS1740" s="16">
        <v>0</v>
      </c>
      <c r="BT1740" s="16">
        <v>0</v>
      </c>
      <c r="BU1740" s="16">
        <v>0</v>
      </c>
      <c r="BV1740" s="16">
        <v>0</v>
      </c>
      <c r="BW1740" s="16">
        <v>0</v>
      </c>
      <c r="BX1740" s="14">
        <f t="shared" si="27"/>
        <v>297345.98</v>
      </c>
    </row>
    <row r="1741" spans="1:76" s="17" customFormat="1" x14ac:dyDescent="0.3">
      <c r="A1741" s="7" t="s">
        <v>462</v>
      </c>
      <c r="B1741" s="8" t="s">
        <v>4298</v>
      </c>
      <c r="C1741" s="21" t="s">
        <v>4299</v>
      </c>
      <c r="D1741" s="9">
        <v>36700</v>
      </c>
      <c r="E1741" s="9" t="s">
        <v>3785</v>
      </c>
      <c r="F1741" s="10" t="str">
        <f>VLOOKUP($E1741,'FP MD'!$A:$F,2,FALSE)</f>
        <v>SPP - Dist OH to UG Conversion (LUG</v>
      </c>
      <c r="G1741" s="10" t="s">
        <v>3454</v>
      </c>
      <c r="H1741" s="10" t="s">
        <v>564</v>
      </c>
      <c r="I1741" s="10" t="s">
        <v>565</v>
      </c>
      <c r="J1741" s="10" t="str">
        <f>VLOOKUP($E1741,'FP MD'!$A:$F,3,FALSE)</f>
        <v>SPP Clause</v>
      </c>
      <c r="K1741" s="10" t="str">
        <f>VLOOKUP($E1741,'FP MD'!$A:$F,4,FALSE)</f>
        <v/>
      </c>
      <c r="L1741" s="10" t="str">
        <f>VLOOKUP($E1741,'FP MD'!$A:$F,5,FALSE)</f>
        <v>SPP - LUG - Lateral Undergrounding</v>
      </c>
      <c r="M1741" s="10">
        <f>VLOOKUP($E1741,'FP MD'!$A:$F,6,FALSE)</f>
        <v>0</v>
      </c>
      <c r="N1741" s="11">
        <v>202408</v>
      </c>
      <c r="O1741" s="15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284990.2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0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0</v>
      </c>
      <c r="BE1741" s="16">
        <v>0</v>
      </c>
      <c r="BF1741" s="16">
        <v>0</v>
      </c>
      <c r="BG1741" s="16">
        <v>0</v>
      </c>
      <c r="BH1741" s="16">
        <v>0</v>
      </c>
      <c r="BI1741" s="16">
        <v>0</v>
      </c>
      <c r="BJ1741" s="16">
        <v>0</v>
      </c>
      <c r="BK1741" s="16">
        <v>0</v>
      </c>
      <c r="BL1741" s="16">
        <v>0</v>
      </c>
      <c r="BM1741" s="16">
        <v>0</v>
      </c>
      <c r="BN1741" s="16">
        <v>0</v>
      </c>
      <c r="BO1741" s="16">
        <v>0</v>
      </c>
      <c r="BP1741" s="16">
        <v>0</v>
      </c>
      <c r="BQ1741" s="16">
        <v>0</v>
      </c>
      <c r="BR1741" s="16">
        <v>0</v>
      </c>
      <c r="BS1741" s="16">
        <v>0</v>
      </c>
      <c r="BT1741" s="16">
        <v>0</v>
      </c>
      <c r="BU1741" s="16">
        <v>0</v>
      </c>
      <c r="BV1741" s="16">
        <v>0</v>
      </c>
      <c r="BW1741" s="16">
        <v>0</v>
      </c>
      <c r="BX1741" s="14">
        <f t="shared" si="27"/>
        <v>284990.2</v>
      </c>
    </row>
    <row r="1742" spans="1:76" s="17" customFormat="1" x14ac:dyDescent="0.3">
      <c r="A1742" s="7" t="s">
        <v>462</v>
      </c>
      <c r="B1742" s="8" t="s">
        <v>4300</v>
      </c>
      <c r="C1742" s="21" t="s">
        <v>4301</v>
      </c>
      <c r="D1742" s="9">
        <v>36700</v>
      </c>
      <c r="E1742" s="9" t="s">
        <v>3785</v>
      </c>
      <c r="F1742" s="10" t="str">
        <f>VLOOKUP($E1742,'FP MD'!$A:$F,2,FALSE)</f>
        <v>SPP - Dist OH to UG Conversion (LUG</v>
      </c>
      <c r="G1742" s="10" t="s">
        <v>3454</v>
      </c>
      <c r="H1742" s="10" t="s">
        <v>564</v>
      </c>
      <c r="I1742" s="10" t="s">
        <v>565</v>
      </c>
      <c r="J1742" s="10" t="str">
        <f>VLOOKUP($E1742,'FP MD'!$A:$F,3,FALSE)</f>
        <v>SPP Clause</v>
      </c>
      <c r="K1742" s="10" t="str">
        <f>VLOOKUP($E1742,'FP MD'!$A:$F,4,FALSE)</f>
        <v/>
      </c>
      <c r="L1742" s="10" t="str">
        <f>VLOOKUP($E1742,'FP MD'!$A:$F,5,FALSE)</f>
        <v>SPP - LUG - Lateral Undergrounding</v>
      </c>
      <c r="M1742" s="10">
        <f>VLOOKUP($E1742,'FP MD'!$A:$F,6,FALSE)</f>
        <v>0</v>
      </c>
      <c r="N1742" s="11">
        <v>202412</v>
      </c>
      <c r="O1742" s="15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125421.02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  <c r="BI1742" s="16">
        <v>0</v>
      </c>
      <c r="BJ1742" s="16">
        <v>0</v>
      </c>
      <c r="BK1742" s="16">
        <v>0</v>
      </c>
      <c r="BL1742" s="16">
        <v>0</v>
      </c>
      <c r="BM1742" s="16">
        <v>0</v>
      </c>
      <c r="BN1742" s="16">
        <v>0</v>
      </c>
      <c r="BO1742" s="16">
        <v>0</v>
      </c>
      <c r="BP1742" s="16">
        <v>0</v>
      </c>
      <c r="BQ1742" s="16">
        <v>0</v>
      </c>
      <c r="BR1742" s="16">
        <v>0</v>
      </c>
      <c r="BS1742" s="16">
        <v>0</v>
      </c>
      <c r="BT1742" s="16">
        <v>0</v>
      </c>
      <c r="BU1742" s="16">
        <v>0</v>
      </c>
      <c r="BV1742" s="16">
        <v>0</v>
      </c>
      <c r="BW1742" s="16">
        <v>0</v>
      </c>
      <c r="BX1742" s="14">
        <f t="shared" si="27"/>
        <v>125421.02</v>
      </c>
    </row>
    <row r="1743" spans="1:76" s="17" customFormat="1" x14ac:dyDescent="0.3">
      <c r="A1743" s="7" t="s">
        <v>462</v>
      </c>
      <c r="B1743" s="8" t="s">
        <v>4302</v>
      </c>
      <c r="C1743" s="21" t="s">
        <v>4303</v>
      </c>
      <c r="D1743" s="9">
        <v>36700</v>
      </c>
      <c r="E1743" s="9" t="s">
        <v>3785</v>
      </c>
      <c r="F1743" s="10" t="str">
        <f>VLOOKUP($E1743,'FP MD'!$A:$F,2,FALSE)</f>
        <v>SPP - Dist OH to UG Conversion (LUG</v>
      </c>
      <c r="G1743" s="10" t="s">
        <v>3454</v>
      </c>
      <c r="H1743" s="10" t="s">
        <v>564</v>
      </c>
      <c r="I1743" s="10" t="s">
        <v>565</v>
      </c>
      <c r="J1743" s="10" t="str">
        <f>VLOOKUP($E1743,'FP MD'!$A:$F,3,FALSE)</f>
        <v>SPP Clause</v>
      </c>
      <c r="K1743" s="10" t="str">
        <f>VLOOKUP($E1743,'FP MD'!$A:$F,4,FALSE)</f>
        <v/>
      </c>
      <c r="L1743" s="10" t="str">
        <f>VLOOKUP($E1743,'FP MD'!$A:$F,5,FALSE)</f>
        <v>SPP - LUG - Lateral Undergrounding</v>
      </c>
      <c r="M1743" s="10">
        <f>VLOOKUP($E1743,'FP MD'!$A:$F,6,FALSE)</f>
        <v>0</v>
      </c>
      <c r="N1743" s="11">
        <v>202404</v>
      </c>
      <c r="O1743" s="15">
        <v>0</v>
      </c>
      <c r="P1743" s="16">
        <v>0</v>
      </c>
      <c r="Q1743" s="16">
        <v>0</v>
      </c>
      <c r="R1743" s="16">
        <v>0</v>
      </c>
      <c r="S1743" s="16">
        <v>121627.11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  <c r="BI1743" s="16">
        <v>0</v>
      </c>
      <c r="BJ1743" s="16">
        <v>0</v>
      </c>
      <c r="BK1743" s="16">
        <v>0</v>
      </c>
      <c r="BL1743" s="16">
        <v>0</v>
      </c>
      <c r="BM1743" s="16">
        <v>0</v>
      </c>
      <c r="BN1743" s="16">
        <v>0</v>
      </c>
      <c r="BO1743" s="16">
        <v>0</v>
      </c>
      <c r="BP1743" s="16">
        <v>0</v>
      </c>
      <c r="BQ1743" s="16">
        <v>0</v>
      </c>
      <c r="BR1743" s="16">
        <v>0</v>
      </c>
      <c r="BS1743" s="16">
        <v>0</v>
      </c>
      <c r="BT1743" s="16">
        <v>0</v>
      </c>
      <c r="BU1743" s="16">
        <v>0</v>
      </c>
      <c r="BV1743" s="16">
        <v>0</v>
      </c>
      <c r="BW1743" s="16">
        <v>0</v>
      </c>
      <c r="BX1743" s="14">
        <f t="shared" si="27"/>
        <v>121627.11</v>
      </c>
    </row>
    <row r="1744" spans="1:76" s="17" customFormat="1" x14ac:dyDescent="0.3">
      <c r="A1744" s="7" t="s">
        <v>462</v>
      </c>
      <c r="B1744" s="8" t="s">
        <v>4304</v>
      </c>
      <c r="C1744" s="21" t="s">
        <v>4305</v>
      </c>
      <c r="D1744" s="9">
        <v>36700</v>
      </c>
      <c r="E1744" s="9" t="s">
        <v>3785</v>
      </c>
      <c r="F1744" s="10" t="str">
        <f>VLOOKUP($E1744,'FP MD'!$A:$F,2,FALSE)</f>
        <v>SPP - Dist OH to UG Conversion (LUG</v>
      </c>
      <c r="G1744" s="10" t="s">
        <v>3454</v>
      </c>
      <c r="H1744" s="10" t="s">
        <v>564</v>
      </c>
      <c r="I1744" s="10" t="s">
        <v>565</v>
      </c>
      <c r="J1744" s="10" t="str">
        <f>VLOOKUP($E1744,'FP MD'!$A:$F,3,FALSE)</f>
        <v>SPP Clause</v>
      </c>
      <c r="K1744" s="10" t="str">
        <f>VLOOKUP($E1744,'FP MD'!$A:$F,4,FALSE)</f>
        <v/>
      </c>
      <c r="L1744" s="10" t="str">
        <f>VLOOKUP($E1744,'FP MD'!$A:$F,5,FALSE)</f>
        <v>SPP - LUG - Lateral Undergrounding</v>
      </c>
      <c r="M1744" s="10">
        <f>VLOOKUP($E1744,'FP MD'!$A:$F,6,FALSE)</f>
        <v>0</v>
      </c>
      <c r="N1744" s="11">
        <v>202404</v>
      </c>
      <c r="O1744" s="15">
        <v>0</v>
      </c>
      <c r="P1744" s="16">
        <v>0</v>
      </c>
      <c r="Q1744" s="16">
        <v>0</v>
      </c>
      <c r="R1744" s="16">
        <v>0</v>
      </c>
      <c r="S1744" s="16">
        <v>197275.78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  <c r="BI1744" s="16">
        <v>0</v>
      </c>
      <c r="BJ1744" s="16">
        <v>0</v>
      </c>
      <c r="BK1744" s="16">
        <v>0</v>
      </c>
      <c r="BL1744" s="16">
        <v>0</v>
      </c>
      <c r="BM1744" s="16">
        <v>0</v>
      </c>
      <c r="BN1744" s="16">
        <v>0</v>
      </c>
      <c r="BO1744" s="16">
        <v>0</v>
      </c>
      <c r="BP1744" s="16">
        <v>0</v>
      </c>
      <c r="BQ1744" s="16">
        <v>0</v>
      </c>
      <c r="BR1744" s="16">
        <v>0</v>
      </c>
      <c r="BS1744" s="16">
        <v>0</v>
      </c>
      <c r="BT1744" s="16">
        <v>0</v>
      </c>
      <c r="BU1744" s="16">
        <v>0</v>
      </c>
      <c r="BV1744" s="16">
        <v>0</v>
      </c>
      <c r="BW1744" s="16">
        <v>0</v>
      </c>
      <c r="BX1744" s="14">
        <f t="shared" si="27"/>
        <v>197275.78</v>
      </c>
    </row>
    <row r="1745" spans="1:76" s="17" customFormat="1" x14ac:dyDescent="0.3">
      <c r="A1745" s="7" t="s">
        <v>462</v>
      </c>
      <c r="B1745" s="8" t="s">
        <v>4306</v>
      </c>
      <c r="C1745" s="21" t="s">
        <v>4307</v>
      </c>
      <c r="D1745" s="9">
        <v>36700</v>
      </c>
      <c r="E1745" s="9" t="s">
        <v>3785</v>
      </c>
      <c r="F1745" s="10" t="str">
        <f>VLOOKUP($E1745,'FP MD'!$A:$F,2,FALSE)</f>
        <v>SPP - Dist OH to UG Conversion (LUG</v>
      </c>
      <c r="G1745" s="10" t="s">
        <v>3454</v>
      </c>
      <c r="H1745" s="10" t="s">
        <v>564</v>
      </c>
      <c r="I1745" s="10" t="s">
        <v>565</v>
      </c>
      <c r="J1745" s="10" t="str">
        <f>VLOOKUP($E1745,'FP MD'!$A:$F,3,FALSE)</f>
        <v>SPP Clause</v>
      </c>
      <c r="K1745" s="10" t="str">
        <f>VLOOKUP($E1745,'FP MD'!$A:$F,4,FALSE)</f>
        <v/>
      </c>
      <c r="L1745" s="10" t="str">
        <f>VLOOKUP($E1745,'FP MD'!$A:$F,5,FALSE)</f>
        <v>SPP - LUG - Lateral Undergrounding</v>
      </c>
      <c r="M1745" s="10">
        <f>VLOOKUP($E1745,'FP MD'!$A:$F,6,FALSE)</f>
        <v>0</v>
      </c>
      <c r="N1745" s="11">
        <v>202404</v>
      </c>
      <c r="O1745" s="15">
        <v>0</v>
      </c>
      <c r="P1745" s="16">
        <v>0</v>
      </c>
      <c r="Q1745" s="16">
        <v>0</v>
      </c>
      <c r="R1745" s="16">
        <v>0</v>
      </c>
      <c r="S1745" s="16">
        <v>212827.85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  <c r="BI1745" s="16">
        <v>0</v>
      </c>
      <c r="BJ1745" s="16">
        <v>0</v>
      </c>
      <c r="BK1745" s="16">
        <v>0</v>
      </c>
      <c r="BL1745" s="16">
        <v>0</v>
      </c>
      <c r="BM1745" s="16">
        <v>0</v>
      </c>
      <c r="BN1745" s="16">
        <v>0</v>
      </c>
      <c r="BO1745" s="16">
        <v>0</v>
      </c>
      <c r="BP1745" s="16">
        <v>0</v>
      </c>
      <c r="BQ1745" s="16">
        <v>0</v>
      </c>
      <c r="BR1745" s="16">
        <v>0</v>
      </c>
      <c r="BS1745" s="16">
        <v>0</v>
      </c>
      <c r="BT1745" s="16">
        <v>0</v>
      </c>
      <c r="BU1745" s="16">
        <v>0</v>
      </c>
      <c r="BV1745" s="16">
        <v>0</v>
      </c>
      <c r="BW1745" s="16">
        <v>0</v>
      </c>
      <c r="BX1745" s="14">
        <f t="shared" si="27"/>
        <v>212827.85</v>
      </c>
    </row>
    <row r="1746" spans="1:76" s="17" customFormat="1" x14ac:dyDescent="0.3">
      <c r="A1746" s="7" t="s">
        <v>462</v>
      </c>
      <c r="B1746" s="8" t="s">
        <v>4308</v>
      </c>
      <c r="C1746" s="21" t="s">
        <v>4309</v>
      </c>
      <c r="D1746" s="9">
        <v>36700</v>
      </c>
      <c r="E1746" s="9" t="s">
        <v>3785</v>
      </c>
      <c r="F1746" s="10" t="str">
        <f>VLOOKUP($E1746,'FP MD'!$A:$F,2,FALSE)</f>
        <v>SPP - Dist OH to UG Conversion (LUG</v>
      </c>
      <c r="G1746" s="10" t="s">
        <v>3454</v>
      </c>
      <c r="H1746" s="10" t="s">
        <v>564</v>
      </c>
      <c r="I1746" s="10" t="s">
        <v>565</v>
      </c>
      <c r="J1746" s="10" t="str">
        <f>VLOOKUP($E1746,'FP MD'!$A:$F,3,FALSE)</f>
        <v>SPP Clause</v>
      </c>
      <c r="K1746" s="10" t="str">
        <f>VLOOKUP($E1746,'FP MD'!$A:$F,4,FALSE)</f>
        <v/>
      </c>
      <c r="L1746" s="10" t="str">
        <f>VLOOKUP($E1746,'FP MD'!$A:$F,5,FALSE)</f>
        <v>SPP - LUG - Lateral Undergrounding</v>
      </c>
      <c r="M1746" s="10">
        <f>VLOOKUP($E1746,'FP MD'!$A:$F,6,FALSE)</f>
        <v>0</v>
      </c>
      <c r="N1746" s="11">
        <v>202412</v>
      </c>
      <c r="O1746" s="15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96835.520000000004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  <c r="BI1746" s="16">
        <v>0</v>
      </c>
      <c r="BJ1746" s="16">
        <v>0</v>
      </c>
      <c r="BK1746" s="16">
        <v>0</v>
      </c>
      <c r="BL1746" s="16">
        <v>0</v>
      </c>
      <c r="BM1746" s="16">
        <v>0</v>
      </c>
      <c r="BN1746" s="16">
        <v>0</v>
      </c>
      <c r="BO1746" s="16">
        <v>0</v>
      </c>
      <c r="BP1746" s="16">
        <v>0</v>
      </c>
      <c r="BQ1746" s="16">
        <v>0</v>
      </c>
      <c r="BR1746" s="16">
        <v>0</v>
      </c>
      <c r="BS1746" s="16">
        <v>0</v>
      </c>
      <c r="BT1746" s="16">
        <v>0</v>
      </c>
      <c r="BU1746" s="16">
        <v>0</v>
      </c>
      <c r="BV1746" s="16">
        <v>0</v>
      </c>
      <c r="BW1746" s="16">
        <v>0</v>
      </c>
      <c r="BX1746" s="14">
        <f t="shared" si="27"/>
        <v>96835.520000000004</v>
      </c>
    </row>
    <row r="1747" spans="1:76" s="17" customFormat="1" x14ac:dyDescent="0.3">
      <c r="A1747" s="7" t="s">
        <v>462</v>
      </c>
      <c r="B1747" s="8" t="s">
        <v>4310</v>
      </c>
      <c r="C1747" s="21" t="s">
        <v>4311</v>
      </c>
      <c r="D1747" s="9">
        <v>36700</v>
      </c>
      <c r="E1747" s="9" t="s">
        <v>3785</v>
      </c>
      <c r="F1747" s="10" t="str">
        <f>VLOOKUP($E1747,'FP MD'!$A:$F,2,FALSE)</f>
        <v>SPP - Dist OH to UG Conversion (LUG</v>
      </c>
      <c r="G1747" s="10" t="s">
        <v>3454</v>
      </c>
      <c r="H1747" s="10" t="s">
        <v>564</v>
      </c>
      <c r="I1747" s="10" t="s">
        <v>565</v>
      </c>
      <c r="J1747" s="10" t="str">
        <f>VLOOKUP($E1747,'FP MD'!$A:$F,3,FALSE)</f>
        <v>SPP Clause</v>
      </c>
      <c r="K1747" s="10" t="str">
        <f>VLOOKUP($E1747,'FP MD'!$A:$F,4,FALSE)</f>
        <v/>
      </c>
      <c r="L1747" s="10" t="str">
        <f>VLOOKUP($E1747,'FP MD'!$A:$F,5,FALSE)</f>
        <v>SPP - LUG - Lateral Undergrounding</v>
      </c>
      <c r="M1747" s="10">
        <f>VLOOKUP($E1747,'FP MD'!$A:$F,6,FALSE)</f>
        <v>0</v>
      </c>
      <c r="N1747" s="11">
        <v>202409</v>
      </c>
      <c r="O1747" s="15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145793.76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  <c r="BB1747" s="16">
        <v>0</v>
      </c>
      <c r="BC1747" s="16">
        <v>0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  <c r="BI1747" s="16">
        <v>0</v>
      </c>
      <c r="BJ1747" s="16">
        <v>0</v>
      </c>
      <c r="BK1747" s="16">
        <v>0</v>
      </c>
      <c r="BL1747" s="16">
        <v>0</v>
      </c>
      <c r="BM1747" s="16">
        <v>0</v>
      </c>
      <c r="BN1747" s="16">
        <v>0</v>
      </c>
      <c r="BO1747" s="16">
        <v>0</v>
      </c>
      <c r="BP1747" s="16">
        <v>0</v>
      </c>
      <c r="BQ1747" s="16">
        <v>0</v>
      </c>
      <c r="BR1747" s="16">
        <v>0</v>
      </c>
      <c r="BS1747" s="16">
        <v>0</v>
      </c>
      <c r="BT1747" s="16">
        <v>0</v>
      </c>
      <c r="BU1747" s="16">
        <v>0</v>
      </c>
      <c r="BV1747" s="16">
        <v>0</v>
      </c>
      <c r="BW1747" s="16">
        <v>0</v>
      </c>
      <c r="BX1747" s="14">
        <f t="shared" si="27"/>
        <v>145793.76</v>
      </c>
    </row>
    <row r="1748" spans="1:76" s="17" customFormat="1" x14ac:dyDescent="0.3">
      <c r="A1748" s="7" t="s">
        <v>462</v>
      </c>
      <c r="B1748" s="8" t="s">
        <v>4312</v>
      </c>
      <c r="C1748" s="21" t="s">
        <v>4313</v>
      </c>
      <c r="D1748" s="9">
        <v>36700</v>
      </c>
      <c r="E1748" s="9" t="s">
        <v>3785</v>
      </c>
      <c r="F1748" s="10" t="str">
        <f>VLOOKUP($E1748,'FP MD'!$A:$F,2,FALSE)</f>
        <v>SPP - Dist OH to UG Conversion (LUG</v>
      </c>
      <c r="G1748" s="10" t="s">
        <v>3454</v>
      </c>
      <c r="H1748" s="10" t="s">
        <v>564</v>
      </c>
      <c r="I1748" s="10" t="s">
        <v>565</v>
      </c>
      <c r="J1748" s="10" t="str">
        <f>VLOOKUP($E1748,'FP MD'!$A:$F,3,FALSE)</f>
        <v>SPP Clause</v>
      </c>
      <c r="K1748" s="10" t="str">
        <f>VLOOKUP($E1748,'FP MD'!$A:$F,4,FALSE)</f>
        <v/>
      </c>
      <c r="L1748" s="10" t="str">
        <f>VLOOKUP($E1748,'FP MD'!$A:$F,5,FALSE)</f>
        <v>SPP - LUG - Lateral Undergrounding</v>
      </c>
      <c r="M1748" s="10">
        <f>VLOOKUP($E1748,'FP MD'!$A:$F,6,FALSE)</f>
        <v>0</v>
      </c>
      <c r="N1748" s="11">
        <v>202412</v>
      </c>
      <c r="O1748" s="15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173511.62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  <c r="BI1748" s="16">
        <v>0</v>
      </c>
      <c r="BJ1748" s="16">
        <v>0</v>
      </c>
      <c r="BK1748" s="16">
        <v>0</v>
      </c>
      <c r="BL1748" s="16">
        <v>0</v>
      </c>
      <c r="BM1748" s="16">
        <v>0</v>
      </c>
      <c r="BN1748" s="16">
        <v>0</v>
      </c>
      <c r="BO1748" s="16">
        <v>0</v>
      </c>
      <c r="BP1748" s="16">
        <v>0</v>
      </c>
      <c r="BQ1748" s="16">
        <v>0</v>
      </c>
      <c r="BR1748" s="16">
        <v>0</v>
      </c>
      <c r="BS1748" s="16">
        <v>0</v>
      </c>
      <c r="BT1748" s="16">
        <v>0</v>
      </c>
      <c r="BU1748" s="16">
        <v>0</v>
      </c>
      <c r="BV1748" s="16">
        <v>0</v>
      </c>
      <c r="BW1748" s="16">
        <v>0</v>
      </c>
      <c r="BX1748" s="14">
        <f t="shared" si="27"/>
        <v>173511.62</v>
      </c>
    </row>
    <row r="1749" spans="1:76" s="17" customFormat="1" x14ac:dyDescent="0.3">
      <c r="A1749" s="7" t="s">
        <v>462</v>
      </c>
      <c r="B1749" s="8" t="s">
        <v>4314</v>
      </c>
      <c r="C1749" s="21" t="s">
        <v>4315</v>
      </c>
      <c r="D1749" s="9">
        <v>36700</v>
      </c>
      <c r="E1749" s="9" t="s">
        <v>3785</v>
      </c>
      <c r="F1749" s="10" t="str">
        <f>VLOOKUP($E1749,'FP MD'!$A:$F,2,FALSE)</f>
        <v>SPP - Dist OH to UG Conversion (LUG</v>
      </c>
      <c r="G1749" s="10" t="s">
        <v>3454</v>
      </c>
      <c r="H1749" s="10" t="s">
        <v>564</v>
      </c>
      <c r="I1749" s="10" t="s">
        <v>565</v>
      </c>
      <c r="J1749" s="10" t="str">
        <f>VLOOKUP($E1749,'FP MD'!$A:$F,3,FALSE)</f>
        <v>SPP Clause</v>
      </c>
      <c r="K1749" s="10" t="str">
        <f>VLOOKUP($E1749,'FP MD'!$A:$F,4,FALSE)</f>
        <v/>
      </c>
      <c r="L1749" s="10" t="str">
        <f>VLOOKUP($E1749,'FP MD'!$A:$F,5,FALSE)</f>
        <v>SPP - LUG - Lateral Undergrounding</v>
      </c>
      <c r="M1749" s="10">
        <f>VLOOKUP($E1749,'FP MD'!$A:$F,6,FALSE)</f>
        <v>0</v>
      </c>
      <c r="N1749" s="11">
        <v>202507</v>
      </c>
      <c r="O1749" s="15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186106.84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  <c r="BI1749" s="16">
        <v>0</v>
      </c>
      <c r="BJ1749" s="16">
        <v>0</v>
      </c>
      <c r="BK1749" s="16">
        <v>0</v>
      </c>
      <c r="BL1749" s="16">
        <v>0</v>
      </c>
      <c r="BM1749" s="16">
        <v>0</v>
      </c>
      <c r="BN1749" s="16">
        <v>0</v>
      </c>
      <c r="BO1749" s="16">
        <v>0</v>
      </c>
      <c r="BP1749" s="16">
        <v>0</v>
      </c>
      <c r="BQ1749" s="16">
        <v>0</v>
      </c>
      <c r="BR1749" s="16">
        <v>0</v>
      </c>
      <c r="BS1749" s="16">
        <v>0</v>
      </c>
      <c r="BT1749" s="16">
        <v>0</v>
      </c>
      <c r="BU1749" s="16">
        <v>0</v>
      </c>
      <c r="BV1749" s="16">
        <v>0</v>
      </c>
      <c r="BW1749" s="16">
        <v>0</v>
      </c>
      <c r="BX1749" s="14">
        <f t="shared" si="27"/>
        <v>186106.84</v>
      </c>
    </row>
    <row r="1750" spans="1:76" s="17" customFormat="1" x14ac:dyDescent="0.3">
      <c r="A1750" s="7" t="s">
        <v>462</v>
      </c>
      <c r="B1750" s="8" t="s">
        <v>4316</v>
      </c>
      <c r="C1750" s="21" t="s">
        <v>4317</v>
      </c>
      <c r="D1750" s="9">
        <v>36700</v>
      </c>
      <c r="E1750" s="9" t="s">
        <v>3785</v>
      </c>
      <c r="F1750" s="10" t="str">
        <f>VLOOKUP($E1750,'FP MD'!$A:$F,2,FALSE)</f>
        <v>SPP - Dist OH to UG Conversion (LUG</v>
      </c>
      <c r="G1750" s="10" t="s">
        <v>3454</v>
      </c>
      <c r="H1750" s="10" t="s">
        <v>564</v>
      </c>
      <c r="I1750" s="10" t="s">
        <v>565</v>
      </c>
      <c r="J1750" s="10" t="str">
        <f>VLOOKUP($E1750,'FP MD'!$A:$F,3,FALSE)</f>
        <v>SPP Clause</v>
      </c>
      <c r="K1750" s="10" t="str">
        <f>VLOOKUP($E1750,'FP MD'!$A:$F,4,FALSE)</f>
        <v/>
      </c>
      <c r="L1750" s="10" t="str">
        <f>VLOOKUP($E1750,'FP MD'!$A:$F,5,FALSE)</f>
        <v>SPP - LUG - Lateral Undergrounding</v>
      </c>
      <c r="M1750" s="10">
        <f>VLOOKUP($E1750,'FP MD'!$A:$F,6,FALSE)</f>
        <v>0</v>
      </c>
      <c r="N1750" s="11">
        <v>202412</v>
      </c>
      <c r="O1750" s="15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163423.47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  <c r="BI1750" s="16">
        <v>0</v>
      </c>
      <c r="BJ1750" s="16">
        <v>0</v>
      </c>
      <c r="BK1750" s="16">
        <v>0</v>
      </c>
      <c r="BL1750" s="16">
        <v>0</v>
      </c>
      <c r="BM1750" s="16">
        <v>0</v>
      </c>
      <c r="BN1750" s="16">
        <v>0</v>
      </c>
      <c r="BO1750" s="16">
        <v>0</v>
      </c>
      <c r="BP1750" s="16">
        <v>0</v>
      </c>
      <c r="BQ1750" s="16">
        <v>0</v>
      </c>
      <c r="BR1750" s="16">
        <v>0</v>
      </c>
      <c r="BS1750" s="16">
        <v>0</v>
      </c>
      <c r="BT1750" s="16">
        <v>0</v>
      </c>
      <c r="BU1750" s="16">
        <v>0</v>
      </c>
      <c r="BV1750" s="16">
        <v>0</v>
      </c>
      <c r="BW1750" s="16">
        <v>0</v>
      </c>
      <c r="BX1750" s="14">
        <f t="shared" si="27"/>
        <v>163423.47</v>
      </c>
    </row>
    <row r="1751" spans="1:76" s="17" customFormat="1" x14ac:dyDescent="0.3">
      <c r="A1751" s="7" t="s">
        <v>462</v>
      </c>
      <c r="B1751" s="8" t="s">
        <v>4318</v>
      </c>
      <c r="C1751" s="21" t="s">
        <v>4319</v>
      </c>
      <c r="D1751" s="9">
        <v>36700</v>
      </c>
      <c r="E1751" s="9" t="s">
        <v>3785</v>
      </c>
      <c r="F1751" s="10" t="str">
        <f>VLOOKUP($E1751,'FP MD'!$A:$F,2,FALSE)</f>
        <v>SPP - Dist OH to UG Conversion (LUG</v>
      </c>
      <c r="G1751" s="10" t="s">
        <v>3454</v>
      </c>
      <c r="H1751" s="10" t="s">
        <v>564</v>
      </c>
      <c r="I1751" s="10" t="s">
        <v>565</v>
      </c>
      <c r="J1751" s="10" t="str">
        <f>VLOOKUP($E1751,'FP MD'!$A:$F,3,FALSE)</f>
        <v>SPP Clause</v>
      </c>
      <c r="K1751" s="10" t="str">
        <f>VLOOKUP($E1751,'FP MD'!$A:$F,4,FALSE)</f>
        <v/>
      </c>
      <c r="L1751" s="10" t="str">
        <f>VLOOKUP($E1751,'FP MD'!$A:$F,5,FALSE)</f>
        <v>SPP - LUG - Lateral Undergrounding</v>
      </c>
      <c r="M1751" s="10">
        <f>VLOOKUP($E1751,'FP MD'!$A:$F,6,FALSE)</f>
        <v>0</v>
      </c>
      <c r="N1751" s="11">
        <v>202412</v>
      </c>
      <c r="O1751" s="15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267547.61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0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  <c r="BI1751" s="16">
        <v>0</v>
      </c>
      <c r="BJ1751" s="16">
        <v>0</v>
      </c>
      <c r="BK1751" s="16">
        <v>0</v>
      </c>
      <c r="BL1751" s="16">
        <v>0</v>
      </c>
      <c r="BM1751" s="16">
        <v>0</v>
      </c>
      <c r="BN1751" s="16">
        <v>0</v>
      </c>
      <c r="BO1751" s="16">
        <v>0</v>
      </c>
      <c r="BP1751" s="16">
        <v>0</v>
      </c>
      <c r="BQ1751" s="16">
        <v>0</v>
      </c>
      <c r="BR1751" s="16">
        <v>0</v>
      </c>
      <c r="BS1751" s="16">
        <v>0</v>
      </c>
      <c r="BT1751" s="16">
        <v>0</v>
      </c>
      <c r="BU1751" s="16">
        <v>0</v>
      </c>
      <c r="BV1751" s="16">
        <v>0</v>
      </c>
      <c r="BW1751" s="16">
        <v>0</v>
      </c>
      <c r="BX1751" s="14">
        <f t="shared" si="27"/>
        <v>267547.61</v>
      </c>
    </row>
    <row r="1752" spans="1:76" s="17" customFormat="1" x14ac:dyDescent="0.3">
      <c r="A1752" s="7" t="s">
        <v>462</v>
      </c>
      <c r="B1752" s="8" t="s">
        <v>4320</v>
      </c>
      <c r="C1752" s="21" t="s">
        <v>4321</v>
      </c>
      <c r="D1752" s="9">
        <v>36700</v>
      </c>
      <c r="E1752" s="9" t="s">
        <v>3785</v>
      </c>
      <c r="F1752" s="10" t="str">
        <f>VLOOKUP($E1752,'FP MD'!$A:$F,2,FALSE)</f>
        <v>SPP - Dist OH to UG Conversion (LUG</v>
      </c>
      <c r="G1752" s="10" t="s">
        <v>3454</v>
      </c>
      <c r="H1752" s="10" t="s">
        <v>564</v>
      </c>
      <c r="I1752" s="10" t="s">
        <v>565</v>
      </c>
      <c r="J1752" s="10" t="str">
        <f>VLOOKUP($E1752,'FP MD'!$A:$F,3,FALSE)</f>
        <v>SPP Clause</v>
      </c>
      <c r="K1752" s="10" t="str">
        <f>VLOOKUP($E1752,'FP MD'!$A:$F,4,FALSE)</f>
        <v/>
      </c>
      <c r="L1752" s="10" t="str">
        <f>VLOOKUP($E1752,'FP MD'!$A:$F,5,FALSE)</f>
        <v>SPP - LUG - Lateral Undergrounding</v>
      </c>
      <c r="M1752" s="10">
        <f>VLOOKUP($E1752,'FP MD'!$A:$F,6,FALSE)</f>
        <v>0</v>
      </c>
      <c r="N1752" s="11">
        <v>202405</v>
      </c>
      <c r="O1752" s="15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142719.76999999999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0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  <c r="BI1752" s="16">
        <v>0</v>
      </c>
      <c r="BJ1752" s="16">
        <v>0</v>
      </c>
      <c r="BK1752" s="16">
        <v>0</v>
      </c>
      <c r="BL1752" s="16">
        <v>0</v>
      </c>
      <c r="BM1752" s="16">
        <v>0</v>
      </c>
      <c r="BN1752" s="16">
        <v>0</v>
      </c>
      <c r="BO1752" s="16">
        <v>0</v>
      </c>
      <c r="BP1752" s="16">
        <v>0</v>
      </c>
      <c r="BQ1752" s="16">
        <v>0</v>
      </c>
      <c r="BR1752" s="16">
        <v>0</v>
      </c>
      <c r="BS1752" s="16">
        <v>0</v>
      </c>
      <c r="BT1752" s="16">
        <v>0</v>
      </c>
      <c r="BU1752" s="16">
        <v>0</v>
      </c>
      <c r="BV1752" s="16">
        <v>0</v>
      </c>
      <c r="BW1752" s="16">
        <v>0</v>
      </c>
      <c r="BX1752" s="14">
        <f t="shared" si="27"/>
        <v>142719.76999999999</v>
      </c>
    </row>
    <row r="1753" spans="1:76" s="17" customFormat="1" x14ac:dyDescent="0.3">
      <c r="A1753" s="7" t="s">
        <v>462</v>
      </c>
      <c r="B1753" s="8" t="s">
        <v>4322</v>
      </c>
      <c r="C1753" s="21" t="s">
        <v>4323</v>
      </c>
      <c r="D1753" s="9">
        <v>36700</v>
      </c>
      <c r="E1753" s="9" t="s">
        <v>3785</v>
      </c>
      <c r="F1753" s="10" t="str">
        <f>VLOOKUP($E1753,'FP MD'!$A:$F,2,FALSE)</f>
        <v>SPP - Dist OH to UG Conversion (LUG</v>
      </c>
      <c r="G1753" s="10" t="s">
        <v>3454</v>
      </c>
      <c r="H1753" s="10" t="s">
        <v>564</v>
      </c>
      <c r="I1753" s="10" t="s">
        <v>565</v>
      </c>
      <c r="J1753" s="10" t="str">
        <f>VLOOKUP($E1753,'FP MD'!$A:$F,3,FALSE)</f>
        <v>SPP Clause</v>
      </c>
      <c r="K1753" s="10" t="str">
        <f>VLOOKUP($E1753,'FP MD'!$A:$F,4,FALSE)</f>
        <v/>
      </c>
      <c r="L1753" s="10" t="str">
        <f>VLOOKUP($E1753,'FP MD'!$A:$F,5,FALSE)</f>
        <v>SPP - LUG - Lateral Undergrounding</v>
      </c>
      <c r="M1753" s="10">
        <f>VLOOKUP($E1753,'FP MD'!$A:$F,6,FALSE)</f>
        <v>0</v>
      </c>
      <c r="N1753" s="11">
        <v>202503</v>
      </c>
      <c r="O1753" s="15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202390.87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  <c r="BI1753" s="16">
        <v>0</v>
      </c>
      <c r="BJ1753" s="16">
        <v>0</v>
      </c>
      <c r="BK1753" s="16">
        <v>0</v>
      </c>
      <c r="BL1753" s="16">
        <v>0</v>
      </c>
      <c r="BM1753" s="16">
        <v>0</v>
      </c>
      <c r="BN1753" s="16">
        <v>0</v>
      </c>
      <c r="BO1753" s="16">
        <v>0</v>
      </c>
      <c r="BP1753" s="16">
        <v>0</v>
      </c>
      <c r="BQ1753" s="16">
        <v>0</v>
      </c>
      <c r="BR1753" s="16">
        <v>0</v>
      </c>
      <c r="BS1753" s="16">
        <v>0</v>
      </c>
      <c r="BT1753" s="16">
        <v>0</v>
      </c>
      <c r="BU1753" s="16">
        <v>0</v>
      </c>
      <c r="BV1753" s="16">
        <v>0</v>
      </c>
      <c r="BW1753" s="16">
        <v>0</v>
      </c>
      <c r="BX1753" s="14">
        <f t="shared" si="27"/>
        <v>202390.87</v>
      </c>
    </row>
    <row r="1754" spans="1:76" s="17" customFormat="1" x14ac:dyDescent="0.3">
      <c r="A1754" s="7" t="s">
        <v>462</v>
      </c>
      <c r="B1754" s="8" t="s">
        <v>4324</v>
      </c>
      <c r="C1754" s="21" t="s">
        <v>4325</v>
      </c>
      <c r="D1754" s="9">
        <v>36700</v>
      </c>
      <c r="E1754" s="9" t="s">
        <v>3785</v>
      </c>
      <c r="F1754" s="10" t="str">
        <f>VLOOKUP($E1754,'FP MD'!$A:$F,2,FALSE)</f>
        <v>SPP - Dist OH to UG Conversion (LUG</v>
      </c>
      <c r="G1754" s="10" t="s">
        <v>3454</v>
      </c>
      <c r="H1754" s="10" t="s">
        <v>564</v>
      </c>
      <c r="I1754" s="10" t="s">
        <v>565</v>
      </c>
      <c r="J1754" s="10" t="str">
        <f>VLOOKUP($E1754,'FP MD'!$A:$F,3,FALSE)</f>
        <v>SPP Clause</v>
      </c>
      <c r="K1754" s="10" t="str">
        <f>VLOOKUP($E1754,'FP MD'!$A:$F,4,FALSE)</f>
        <v/>
      </c>
      <c r="L1754" s="10" t="str">
        <f>VLOOKUP($E1754,'FP MD'!$A:$F,5,FALSE)</f>
        <v>SPP - LUG - Lateral Undergrounding</v>
      </c>
      <c r="M1754" s="10">
        <f>VLOOKUP($E1754,'FP MD'!$A:$F,6,FALSE)</f>
        <v>0</v>
      </c>
      <c r="N1754" s="11">
        <v>202510</v>
      </c>
      <c r="O1754" s="15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84292.01</v>
      </c>
      <c r="AL1754" s="16">
        <v>0</v>
      </c>
      <c r="AM1754" s="16">
        <v>0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  <c r="BI1754" s="16">
        <v>0</v>
      </c>
      <c r="BJ1754" s="16">
        <v>0</v>
      </c>
      <c r="BK1754" s="16">
        <v>0</v>
      </c>
      <c r="BL1754" s="16">
        <v>0</v>
      </c>
      <c r="BM1754" s="16">
        <v>0</v>
      </c>
      <c r="BN1754" s="16">
        <v>0</v>
      </c>
      <c r="BO1754" s="16">
        <v>0</v>
      </c>
      <c r="BP1754" s="16">
        <v>0</v>
      </c>
      <c r="BQ1754" s="16">
        <v>0</v>
      </c>
      <c r="BR1754" s="16">
        <v>0</v>
      </c>
      <c r="BS1754" s="16">
        <v>0</v>
      </c>
      <c r="BT1754" s="16">
        <v>0</v>
      </c>
      <c r="BU1754" s="16">
        <v>0</v>
      </c>
      <c r="BV1754" s="16">
        <v>0</v>
      </c>
      <c r="BW1754" s="16">
        <v>0</v>
      </c>
      <c r="BX1754" s="14">
        <f t="shared" si="27"/>
        <v>84292.01</v>
      </c>
    </row>
    <row r="1755" spans="1:76" s="17" customFormat="1" x14ac:dyDescent="0.3">
      <c r="A1755" s="7" t="s">
        <v>462</v>
      </c>
      <c r="B1755" s="8" t="s">
        <v>4326</v>
      </c>
      <c r="C1755" s="21" t="s">
        <v>4327</v>
      </c>
      <c r="D1755" s="9">
        <v>36700</v>
      </c>
      <c r="E1755" s="9" t="s">
        <v>3785</v>
      </c>
      <c r="F1755" s="10" t="str">
        <f>VLOOKUP($E1755,'FP MD'!$A:$F,2,FALSE)</f>
        <v>SPP - Dist OH to UG Conversion (LUG</v>
      </c>
      <c r="G1755" s="10" t="s">
        <v>3454</v>
      </c>
      <c r="H1755" s="10" t="s">
        <v>564</v>
      </c>
      <c r="I1755" s="10" t="s">
        <v>565</v>
      </c>
      <c r="J1755" s="10" t="str">
        <f>VLOOKUP($E1755,'FP MD'!$A:$F,3,FALSE)</f>
        <v>SPP Clause</v>
      </c>
      <c r="K1755" s="10" t="str">
        <f>VLOOKUP($E1755,'FP MD'!$A:$F,4,FALSE)</f>
        <v/>
      </c>
      <c r="L1755" s="10" t="str">
        <f>VLOOKUP($E1755,'FP MD'!$A:$F,5,FALSE)</f>
        <v>SPP - LUG - Lateral Undergrounding</v>
      </c>
      <c r="M1755" s="10">
        <f>VLOOKUP($E1755,'FP MD'!$A:$F,6,FALSE)</f>
        <v>0</v>
      </c>
      <c r="N1755" s="11">
        <v>202406</v>
      </c>
      <c r="O1755" s="15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173401.42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  <c r="BI1755" s="16">
        <v>0</v>
      </c>
      <c r="BJ1755" s="16">
        <v>0</v>
      </c>
      <c r="BK1755" s="16">
        <v>0</v>
      </c>
      <c r="BL1755" s="16">
        <v>0</v>
      </c>
      <c r="BM1755" s="16">
        <v>0</v>
      </c>
      <c r="BN1755" s="16">
        <v>0</v>
      </c>
      <c r="BO1755" s="16">
        <v>0</v>
      </c>
      <c r="BP1755" s="16">
        <v>0</v>
      </c>
      <c r="BQ1755" s="16">
        <v>0</v>
      </c>
      <c r="BR1755" s="16">
        <v>0</v>
      </c>
      <c r="BS1755" s="16">
        <v>0</v>
      </c>
      <c r="BT1755" s="16">
        <v>0</v>
      </c>
      <c r="BU1755" s="16">
        <v>0</v>
      </c>
      <c r="BV1755" s="16">
        <v>0</v>
      </c>
      <c r="BW1755" s="16">
        <v>0</v>
      </c>
      <c r="BX1755" s="14">
        <f t="shared" si="27"/>
        <v>173401.42</v>
      </c>
    </row>
    <row r="1756" spans="1:76" s="17" customFormat="1" x14ac:dyDescent="0.3">
      <c r="A1756" s="7" t="s">
        <v>462</v>
      </c>
      <c r="B1756" s="8" t="s">
        <v>4328</v>
      </c>
      <c r="C1756" s="21" t="s">
        <v>4329</v>
      </c>
      <c r="D1756" s="9">
        <v>36700</v>
      </c>
      <c r="E1756" s="9" t="s">
        <v>3785</v>
      </c>
      <c r="F1756" s="10" t="str">
        <f>VLOOKUP($E1756,'FP MD'!$A:$F,2,FALSE)</f>
        <v>SPP - Dist OH to UG Conversion (LUG</v>
      </c>
      <c r="G1756" s="10" t="s">
        <v>3454</v>
      </c>
      <c r="H1756" s="10" t="s">
        <v>564</v>
      </c>
      <c r="I1756" s="10" t="s">
        <v>565</v>
      </c>
      <c r="J1756" s="10" t="str">
        <f>VLOOKUP($E1756,'FP MD'!$A:$F,3,FALSE)</f>
        <v>SPP Clause</v>
      </c>
      <c r="K1756" s="10" t="str">
        <f>VLOOKUP($E1756,'FP MD'!$A:$F,4,FALSE)</f>
        <v/>
      </c>
      <c r="L1756" s="10" t="str">
        <f>VLOOKUP($E1756,'FP MD'!$A:$F,5,FALSE)</f>
        <v>SPP - LUG - Lateral Undergrounding</v>
      </c>
      <c r="M1756" s="10">
        <f>VLOOKUP($E1756,'FP MD'!$A:$F,6,FALSE)</f>
        <v>0</v>
      </c>
      <c r="N1756" s="11">
        <v>202404</v>
      </c>
      <c r="O1756" s="15">
        <v>0</v>
      </c>
      <c r="P1756" s="16">
        <v>0</v>
      </c>
      <c r="Q1756" s="16">
        <v>0</v>
      </c>
      <c r="R1756" s="16">
        <v>0</v>
      </c>
      <c r="S1756" s="16">
        <v>644566.11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0</v>
      </c>
      <c r="BA1756" s="16">
        <v>0</v>
      </c>
      <c r="BB1756" s="16">
        <v>0</v>
      </c>
      <c r="BC1756" s="16">
        <v>0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  <c r="BI1756" s="16">
        <v>0</v>
      </c>
      <c r="BJ1756" s="16">
        <v>0</v>
      </c>
      <c r="BK1756" s="16">
        <v>0</v>
      </c>
      <c r="BL1756" s="16">
        <v>0</v>
      </c>
      <c r="BM1756" s="16">
        <v>0</v>
      </c>
      <c r="BN1756" s="16">
        <v>0</v>
      </c>
      <c r="BO1756" s="16">
        <v>0</v>
      </c>
      <c r="BP1756" s="16">
        <v>0</v>
      </c>
      <c r="BQ1756" s="16">
        <v>0</v>
      </c>
      <c r="BR1756" s="16">
        <v>0</v>
      </c>
      <c r="BS1756" s="16">
        <v>0</v>
      </c>
      <c r="BT1756" s="16">
        <v>0</v>
      </c>
      <c r="BU1756" s="16">
        <v>0</v>
      </c>
      <c r="BV1756" s="16">
        <v>0</v>
      </c>
      <c r="BW1756" s="16">
        <v>0</v>
      </c>
      <c r="BX1756" s="14">
        <f t="shared" si="27"/>
        <v>644566.11</v>
      </c>
    </row>
    <row r="1757" spans="1:76" s="17" customFormat="1" x14ac:dyDescent="0.3">
      <c r="A1757" s="7" t="s">
        <v>462</v>
      </c>
      <c r="B1757" s="8" t="s">
        <v>4330</v>
      </c>
      <c r="C1757" s="21" t="s">
        <v>4331</v>
      </c>
      <c r="D1757" s="9">
        <v>36700</v>
      </c>
      <c r="E1757" s="9" t="s">
        <v>3785</v>
      </c>
      <c r="F1757" s="10" t="str">
        <f>VLOOKUP($E1757,'FP MD'!$A:$F,2,FALSE)</f>
        <v>SPP - Dist OH to UG Conversion (LUG</v>
      </c>
      <c r="G1757" s="10" t="s">
        <v>3454</v>
      </c>
      <c r="H1757" s="10" t="s">
        <v>564</v>
      </c>
      <c r="I1757" s="10" t="s">
        <v>565</v>
      </c>
      <c r="J1757" s="10" t="str">
        <f>VLOOKUP($E1757,'FP MD'!$A:$F,3,FALSE)</f>
        <v>SPP Clause</v>
      </c>
      <c r="K1757" s="10" t="str">
        <f>VLOOKUP($E1757,'FP MD'!$A:$F,4,FALSE)</f>
        <v/>
      </c>
      <c r="L1757" s="10" t="str">
        <f>VLOOKUP($E1757,'FP MD'!$A:$F,5,FALSE)</f>
        <v>SPP - LUG - Lateral Undergrounding</v>
      </c>
      <c r="M1757" s="10">
        <f>VLOOKUP($E1757,'FP MD'!$A:$F,6,FALSE)</f>
        <v>0</v>
      </c>
      <c r="N1757" s="11">
        <v>202412</v>
      </c>
      <c r="O1757" s="15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192546.69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0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  <c r="BI1757" s="16">
        <v>0</v>
      </c>
      <c r="BJ1757" s="16">
        <v>0</v>
      </c>
      <c r="BK1757" s="16">
        <v>0</v>
      </c>
      <c r="BL1757" s="16">
        <v>0</v>
      </c>
      <c r="BM1757" s="16">
        <v>0</v>
      </c>
      <c r="BN1757" s="16">
        <v>0</v>
      </c>
      <c r="BO1757" s="16">
        <v>0</v>
      </c>
      <c r="BP1757" s="16">
        <v>0</v>
      </c>
      <c r="BQ1757" s="16">
        <v>0</v>
      </c>
      <c r="BR1757" s="16">
        <v>0</v>
      </c>
      <c r="BS1757" s="16">
        <v>0</v>
      </c>
      <c r="BT1757" s="16">
        <v>0</v>
      </c>
      <c r="BU1757" s="16">
        <v>0</v>
      </c>
      <c r="BV1757" s="16">
        <v>0</v>
      </c>
      <c r="BW1757" s="16">
        <v>0</v>
      </c>
      <c r="BX1757" s="14">
        <f t="shared" si="27"/>
        <v>192546.69</v>
      </c>
    </row>
    <row r="1758" spans="1:76" s="17" customFormat="1" x14ac:dyDescent="0.3">
      <c r="A1758" s="7" t="s">
        <v>462</v>
      </c>
      <c r="B1758" s="8" t="s">
        <v>4332</v>
      </c>
      <c r="C1758" s="21" t="s">
        <v>4333</v>
      </c>
      <c r="D1758" s="9">
        <v>36700</v>
      </c>
      <c r="E1758" s="9" t="s">
        <v>3785</v>
      </c>
      <c r="F1758" s="10" t="str">
        <f>VLOOKUP($E1758,'FP MD'!$A:$F,2,FALSE)</f>
        <v>SPP - Dist OH to UG Conversion (LUG</v>
      </c>
      <c r="G1758" s="10" t="s">
        <v>3454</v>
      </c>
      <c r="H1758" s="10" t="s">
        <v>564</v>
      </c>
      <c r="I1758" s="10" t="s">
        <v>565</v>
      </c>
      <c r="J1758" s="10" t="str">
        <f>VLOOKUP($E1758,'FP MD'!$A:$F,3,FALSE)</f>
        <v>SPP Clause</v>
      </c>
      <c r="K1758" s="10" t="str">
        <f>VLOOKUP($E1758,'FP MD'!$A:$F,4,FALSE)</f>
        <v/>
      </c>
      <c r="L1758" s="10" t="str">
        <f>VLOOKUP($E1758,'FP MD'!$A:$F,5,FALSE)</f>
        <v>SPP - LUG - Lateral Undergrounding</v>
      </c>
      <c r="M1758" s="10">
        <f>VLOOKUP($E1758,'FP MD'!$A:$F,6,FALSE)</f>
        <v>0</v>
      </c>
      <c r="N1758" s="11">
        <v>202505</v>
      </c>
      <c r="O1758" s="15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287852.15000000002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0</v>
      </c>
      <c r="BB1758" s="16">
        <v>0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  <c r="BI1758" s="16">
        <v>0</v>
      </c>
      <c r="BJ1758" s="16">
        <v>0</v>
      </c>
      <c r="BK1758" s="16">
        <v>0</v>
      </c>
      <c r="BL1758" s="16">
        <v>0</v>
      </c>
      <c r="BM1758" s="16">
        <v>0</v>
      </c>
      <c r="BN1758" s="16">
        <v>0</v>
      </c>
      <c r="BO1758" s="16">
        <v>0</v>
      </c>
      <c r="BP1758" s="16">
        <v>0</v>
      </c>
      <c r="BQ1758" s="16">
        <v>0</v>
      </c>
      <c r="BR1758" s="16">
        <v>0</v>
      </c>
      <c r="BS1758" s="16">
        <v>0</v>
      </c>
      <c r="BT1758" s="16">
        <v>0</v>
      </c>
      <c r="BU1758" s="16">
        <v>0</v>
      </c>
      <c r="BV1758" s="16">
        <v>0</v>
      </c>
      <c r="BW1758" s="16">
        <v>0</v>
      </c>
      <c r="BX1758" s="14">
        <f t="shared" si="27"/>
        <v>287852.15000000002</v>
      </c>
    </row>
    <row r="1759" spans="1:76" s="17" customFormat="1" x14ac:dyDescent="0.3">
      <c r="A1759" s="7" t="s">
        <v>462</v>
      </c>
      <c r="B1759" s="8" t="s">
        <v>4334</v>
      </c>
      <c r="C1759" s="21" t="s">
        <v>4335</v>
      </c>
      <c r="D1759" s="9">
        <v>36700</v>
      </c>
      <c r="E1759" s="9" t="s">
        <v>3785</v>
      </c>
      <c r="F1759" s="10" t="str">
        <f>VLOOKUP($E1759,'FP MD'!$A:$F,2,FALSE)</f>
        <v>SPP - Dist OH to UG Conversion (LUG</v>
      </c>
      <c r="G1759" s="10" t="s">
        <v>3454</v>
      </c>
      <c r="H1759" s="10" t="s">
        <v>564</v>
      </c>
      <c r="I1759" s="10" t="s">
        <v>565</v>
      </c>
      <c r="J1759" s="10" t="str">
        <f>VLOOKUP($E1759,'FP MD'!$A:$F,3,FALSE)</f>
        <v>SPP Clause</v>
      </c>
      <c r="K1759" s="10" t="str">
        <f>VLOOKUP($E1759,'FP MD'!$A:$F,4,FALSE)</f>
        <v/>
      </c>
      <c r="L1759" s="10" t="str">
        <f>VLOOKUP($E1759,'FP MD'!$A:$F,5,FALSE)</f>
        <v>SPP - LUG - Lateral Undergrounding</v>
      </c>
      <c r="M1759" s="10">
        <f>VLOOKUP($E1759,'FP MD'!$A:$F,6,FALSE)</f>
        <v>0</v>
      </c>
      <c r="N1759" s="11">
        <v>202406</v>
      </c>
      <c r="O1759" s="15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79114.570000000007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0</v>
      </c>
      <c r="BI1759" s="16">
        <v>0</v>
      </c>
      <c r="BJ1759" s="16">
        <v>0</v>
      </c>
      <c r="BK1759" s="16">
        <v>0</v>
      </c>
      <c r="BL1759" s="16">
        <v>0</v>
      </c>
      <c r="BM1759" s="16">
        <v>0</v>
      </c>
      <c r="BN1759" s="16">
        <v>0</v>
      </c>
      <c r="BO1759" s="16">
        <v>0</v>
      </c>
      <c r="BP1759" s="16">
        <v>0</v>
      </c>
      <c r="BQ1759" s="16">
        <v>0</v>
      </c>
      <c r="BR1759" s="16">
        <v>0</v>
      </c>
      <c r="BS1759" s="16">
        <v>0</v>
      </c>
      <c r="BT1759" s="16">
        <v>0</v>
      </c>
      <c r="BU1759" s="16">
        <v>0</v>
      </c>
      <c r="BV1759" s="16">
        <v>0</v>
      </c>
      <c r="BW1759" s="16">
        <v>0</v>
      </c>
      <c r="BX1759" s="14">
        <f t="shared" si="27"/>
        <v>79114.570000000007</v>
      </c>
    </row>
    <row r="1760" spans="1:76" s="17" customFormat="1" x14ac:dyDescent="0.3">
      <c r="A1760" s="7" t="s">
        <v>462</v>
      </c>
      <c r="B1760" s="8" t="s">
        <v>4336</v>
      </c>
      <c r="C1760" s="21" t="s">
        <v>4337</v>
      </c>
      <c r="D1760" s="9">
        <v>36700</v>
      </c>
      <c r="E1760" s="9" t="s">
        <v>3785</v>
      </c>
      <c r="F1760" s="10" t="str">
        <f>VLOOKUP($E1760,'FP MD'!$A:$F,2,FALSE)</f>
        <v>SPP - Dist OH to UG Conversion (LUG</v>
      </c>
      <c r="G1760" s="10" t="s">
        <v>3454</v>
      </c>
      <c r="H1760" s="10" t="s">
        <v>564</v>
      </c>
      <c r="I1760" s="10" t="s">
        <v>565</v>
      </c>
      <c r="J1760" s="10" t="str">
        <f>VLOOKUP($E1760,'FP MD'!$A:$F,3,FALSE)</f>
        <v>SPP Clause</v>
      </c>
      <c r="K1760" s="10" t="str">
        <f>VLOOKUP($E1760,'FP MD'!$A:$F,4,FALSE)</f>
        <v/>
      </c>
      <c r="L1760" s="10" t="str">
        <f>VLOOKUP($E1760,'FP MD'!$A:$F,5,FALSE)</f>
        <v>SPP - LUG - Lateral Undergrounding</v>
      </c>
      <c r="M1760" s="10">
        <f>VLOOKUP($E1760,'FP MD'!$A:$F,6,FALSE)</f>
        <v>0</v>
      </c>
      <c r="N1760" s="11">
        <v>202405</v>
      </c>
      <c r="O1760" s="15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107050.55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0</v>
      </c>
      <c r="BF1760" s="16">
        <v>0</v>
      </c>
      <c r="BG1760" s="16">
        <v>0</v>
      </c>
      <c r="BH1760" s="16">
        <v>0</v>
      </c>
      <c r="BI1760" s="16">
        <v>0</v>
      </c>
      <c r="BJ1760" s="16">
        <v>0</v>
      </c>
      <c r="BK1760" s="16">
        <v>0</v>
      </c>
      <c r="BL1760" s="16">
        <v>0</v>
      </c>
      <c r="BM1760" s="16">
        <v>0</v>
      </c>
      <c r="BN1760" s="16">
        <v>0</v>
      </c>
      <c r="BO1760" s="16">
        <v>0</v>
      </c>
      <c r="BP1760" s="16">
        <v>0</v>
      </c>
      <c r="BQ1760" s="16">
        <v>0</v>
      </c>
      <c r="BR1760" s="16">
        <v>0</v>
      </c>
      <c r="BS1760" s="16">
        <v>0</v>
      </c>
      <c r="BT1760" s="16">
        <v>0</v>
      </c>
      <c r="BU1760" s="16">
        <v>0</v>
      </c>
      <c r="BV1760" s="16">
        <v>0</v>
      </c>
      <c r="BW1760" s="16">
        <v>0</v>
      </c>
      <c r="BX1760" s="14">
        <f t="shared" si="27"/>
        <v>107050.55</v>
      </c>
    </row>
    <row r="1761" spans="1:76" s="17" customFormat="1" x14ac:dyDescent="0.3">
      <c r="A1761" s="7" t="s">
        <v>462</v>
      </c>
      <c r="B1761" s="8" t="s">
        <v>4338</v>
      </c>
      <c r="C1761" s="21" t="s">
        <v>4339</v>
      </c>
      <c r="D1761" s="9">
        <v>36700</v>
      </c>
      <c r="E1761" s="9" t="s">
        <v>3785</v>
      </c>
      <c r="F1761" s="10" t="str">
        <f>VLOOKUP($E1761,'FP MD'!$A:$F,2,FALSE)</f>
        <v>SPP - Dist OH to UG Conversion (LUG</v>
      </c>
      <c r="G1761" s="10" t="s">
        <v>3454</v>
      </c>
      <c r="H1761" s="10" t="s">
        <v>564</v>
      </c>
      <c r="I1761" s="10" t="s">
        <v>565</v>
      </c>
      <c r="J1761" s="10" t="str">
        <f>VLOOKUP($E1761,'FP MD'!$A:$F,3,FALSE)</f>
        <v>SPP Clause</v>
      </c>
      <c r="K1761" s="10" t="str">
        <f>VLOOKUP($E1761,'FP MD'!$A:$F,4,FALSE)</f>
        <v/>
      </c>
      <c r="L1761" s="10" t="str">
        <f>VLOOKUP($E1761,'FP MD'!$A:$F,5,FALSE)</f>
        <v>SPP - LUG - Lateral Undergrounding</v>
      </c>
      <c r="M1761" s="10">
        <f>VLOOKUP($E1761,'FP MD'!$A:$F,6,FALSE)</f>
        <v>0</v>
      </c>
      <c r="N1761" s="11">
        <v>202408</v>
      </c>
      <c r="O1761" s="15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193190.53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  <c r="BI1761" s="16">
        <v>0</v>
      </c>
      <c r="BJ1761" s="16">
        <v>0</v>
      </c>
      <c r="BK1761" s="16">
        <v>0</v>
      </c>
      <c r="BL1761" s="16">
        <v>0</v>
      </c>
      <c r="BM1761" s="16">
        <v>0</v>
      </c>
      <c r="BN1761" s="16">
        <v>0</v>
      </c>
      <c r="BO1761" s="16">
        <v>0</v>
      </c>
      <c r="BP1761" s="16">
        <v>0</v>
      </c>
      <c r="BQ1761" s="16">
        <v>0</v>
      </c>
      <c r="BR1761" s="16">
        <v>0</v>
      </c>
      <c r="BS1761" s="16">
        <v>0</v>
      </c>
      <c r="BT1761" s="16">
        <v>0</v>
      </c>
      <c r="BU1761" s="16">
        <v>0</v>
      </c>
      <c r="BV1761" s="16">
        <v>0</v>
      </c>
      <c r="BW1761" s="16">
        <v>0</v>
      </c>
      <c r="BX1761" s="14">
        <f t="shared" si="27"/>
        <v>193190.53</v>
      </c>
    </row>
    <row r="1762" spans="1:76" s="17" customFormat="1" x14ac:dyDescent="0.3">
      <c r="A1762" s="7" t="s">
        <v>462</v>
      </c>
      <c r="B1762" s="8" t="s">
        <v>4340</v>
      </c>
      <c r="C1762" s="21" t="s">
        <v>4341</v>
      </c>
      <c r="D1762" s="9">
        <v>36700</v>
      </c>
      <c r="E1762" s="9" t="s">
        <v>3785</v>
      </c>
      <c r="F1762" s="10" t="str">
        <f>VLOOKUP($E1762,'FP MD'!$A:$F,2,FALSE)</f>
        <v>SPP - Dist OH to UG Conversion (LUG</v>
      </c>
      <c r="G1762" s="10" t="s">
        <v>3454</v>
      </c>
      <c r="H1762" s="10" t="s">
        <v>564</v>
      </c>
      <c r="I1762" s="10" t="s">
        <v>565</v>
      </c>
      <c r="J1762" s="10" t="str">
        <f>VLOOKUP($E1762,'FP MD'!$A:$F,3,FALSE)</f>
        <v>SPP Clause</v>
      </c>
      <c r="K1762" s="10" t="str">
        <f>VLOOKUP($E1762,'FP MD'!$A:$F,4,FALSE)</f>
        <v/>
      </c>
      <c r="L1762" s="10" t="str">
        <f>VLOOKUP($E1762,'FP MD'!$A:$F,5,FALSE)</f>
        <v>SPP - LUG - Lateral Undergrounding</v>
      </c>
      <c r="M1762" s="10">
        <f>VLOOKUP($E1762,'FP MD'!$A:$F,6,FALSE)</f>
        <v>0</v>
      </c>
      <c r="N1762" s="11">
        <v>202409</v>
      </c>
      <c r="O1762" s="15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206032.87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0</v>
      </c>
      <c r="BG1762" s="16">
        <v>0</v>
      </c>
      <c r="BH1762" s="16">
        <v>0</v>
      </c>
      <c r="BI1762" s="16">
        <v>0</v>
      </c>
      <c r="BJ1762" s="16">
        <v>0</v>
      </c>
      <c r="BK1762" s="16">
        <v>0</v>
      </c>
      <c r="BL1762" s="16">
        <v>0</v>
      </c>
      <c r="BM1762" s="16">
        <v>0</v>
      </c>
      <c r="BN1762" s="16">
        <v>0</v>
      </c>
      <c r="BO1762" s="16">
        <v>0</v>
      </c>
      <c r="BP1762" s="16">
        <v>0</v>
      </c>
      <c r="BQ1762" s="16">
        <v>0</v>
      </c>
      <c r="BR1762" s="16">
        <v>0</v>
      </c>
      <c r="BS1762" s="16">
        <v>0</v>
      </c>
      <c r="BT1762" s="16">
        <v>0</v>
      </c>
      <c r="BU1762" s="16">
        <v>0</v>
      </c>
      <c r="BV1762" s="16">
        <v>0</v>
      </c>
      <c r="BW1762" s="16">
        <v>0</v>
      </c>
      <c r="BX1762" s="14">
        <f t="shared" si="27"/>
        <v>206032.87</v>
      </c>
    </row>
    <row r="1763" spans="1:76" s="17" customFormat="1" x14ac:dyDescent="0.3">
      <c r="A1763" s="7" t="s">
        <v>462</v>
      </c>
      <c r="B1763" s="8" t="s">
        <v>4342</v>
      </c>
      <c r="C1763" s="21" t="s">
        <v>4343</v>
      </c>
      <c r="D1763" s="9">
        <v>36700</v>
      </c>
      <c r="E1763" s="9" t="s">
        <v>3785</v>
      </c>
      <c r="F1763" s="10" t="str">
        <f>VLOOKUP($E1763,'FP MD'!$A:$F,2,FALSE)</f>
        <v>SPP - Dist OH to UG Conversion (LUG</v>
      </c>
      <c r="G1763" s="10" t="s">
        <v>3454</v>
      </c>
      <c r="H1763" s="10" t="s">
        <v>564</v>
      </c>
      <c r="I1763" s="10" t="s">
        <v>565</v>
      </c>
      <c r="J1763" s="10" t="str">
        <f>VLOOKUP($E1763,'FP MD'!$A:$F,3,FALSE)</f>
        <v>SPP Clause</v>
      </c>
      <c r="K1763" s="10" t="str">
        <f>VLOOKUP($E1763,'FP MD'!$A:$F,4,FALSE)</f>
        <v/>
      </c>
      <c r="L1763" s="10" t="str">
        <f>VLOOKUP($E1763,'FP MD'!$A:$F,5,FALSE)</f>
        <v>SPP - LUG - Lateral Undergrounding</v>
      </c>
      <c r="M1763" s="10">
        <f>VLOOKUP($E1763,'FP MD'!$A:$F,6,FALSE)</f>
        <v>0</v>
      </c>
      <c r="N1763" s="11">
        <v>202409</v>
      </c>
      <c r="O1763" s="15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157787.79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0</v>
      </c>
      <c r="BH1763" s="16">
        <v>0</v>
      </c>
      <c r="BI1763" s="16">
        <v>0</v>
      </c>
      <c r="BJ1763" s="16">
        <v>0</v>
      </c>
      <c r="BK1763" s="16">
        <v>0</v>
      </c>
      <c r="BL1763" s="16">
        <v>0</v>
      </c>
      <c r="BM1763" s="16">
        <v>0</v>
      </c>
      <c r="BN1763" s="16">
        <v>0</v>
      </c>
      <c r="BO1763" s="16">
        <v>0</v>
      </c>
      <c r="BP1763" s="16">
        <v>0</v>
      </c>
      <c r="BQ1763" s="16">
        <v>0</v>
      </c>
      <c r="BR1763" s="16">
        <v>0</v>
      </c>
      <c r="BS1763" s="16">
        <v>0</v>
      </c>
      <c r="BT1763" s="16">
        <v>0</v>
      </c>
      <c r="BU1763" s="16">
        <v>0</v>
      </c>
      <c r="BV1763" s="16">
        <v>0</v>
      </c>
      <c r="BW1763" s="16">
        <v>0</v>
      </c>
      <c r="BX1763" s="14">
        <f t="shared" si="27"/>
        <v>157787.79</v>
      </c>
    </row>
    <row r="1764" spans="1:76" s="17" customFormat="1" x14ac:dyDescent="0.3">
      <c r="A1764" s="7" t="s">
        <v>462</v>
      </c>
      <c r="B1764" s="8" t="s">
        <v>4344</v>
      </c>
      <c r="C1764" s="21" t="s">
        <v>4345</v>
      </c>
      <c r="D1764" s="9">
        <v>36700</v>
      </c>
      <c r="E1764" s="9" t="s">
        <v>3785</v>
      </c>
      <c r="F1764" s="10" t="str">
        <f>VLOOKUP($E1764,'FP MD'!$A:$F,2,FALSE)</f>
        <v>SPP - Dist OH to UG Conversion (LUG</v>
      </c>
      <c r="G1764" s="10" t="s">
        <v>3454</v>
      </c>
      <c r="H1764" s="10" t="s">
        <v>564</v>
      </c>
      <c r="I1764" s="10" t="s">
        <v>565</v>
      </c>
      <c r="J1764" s="10" t="str">
        <f>VLOOKUP($E1764,'FP MD'!$A:$F,3,FALSE)</f>
        <v>SPP Clause</v>
      </c>
      <c r="K1764" s="10" t="str">
        <f>VLOOKUP($E1764,'FP MD'!$A:$F,4,FALSE)</f>
        <v/>
      </c>
      <c r="L1764" s="10" t="str">
        <f>VLOOKUP($E1764,'FP MD'!$A:$F,5,FALSE)</f>
        <v>SPP - LUG - Lateral Undergrounding</v>
      </c>
      <c r="M1764" s="10">
        <f>VLOOKUP($E1764,'FP MD'!$A:$F,6,FALSE)</f>
        <v>0</v>
      </c>
      <c r="N1764" s="11">
        <v>202412</v>
      </c>
      <c r="O1764" s="15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135836.74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0</v>
      </c>
      <c r="BI1764" s="16">
        <v>0</v>
      </c>
      <c r="BJ1764" s="16">
        <v>0</v>
      </c>
      <c r="BK1764" s="16">
        <v>0</v>
      </c>
      <c r="BL1764" s="16">
        <v>0</v>
      </c>
      <c r="BM1764" s="16">
        <v>0</v>
      </c>
      <c r="BN1764" s="16">
        <v>0</v>
      </c>
      <c r="BO1764" s="16">
        <v>0</v>
      </c>
      <c r="BP1764" s="16">
        <v>0</v>
      </c>
      <c r="BQ1764" s="16">
        <v>0</v>
      </c>
      <c r="BR1764" s="16">
        <v>0</v>
      </c>
      <c r="BS1764" s="16">
        <v>0</v>
      </c>
      <c r="BT1764" s="16">
        <v>0</v>
      </c>
      <c r="BU1764" s="16">
        <v>0</v>
      </c>
      <c r="BV1764" s="16">
        <v>0</v>
      </c>
      <c r="BW1764" s="16">
        <v>0</v>
      </c>
      <c r="BX1764" s="14">
        <f t="shared" si="27"/>
        <v>135836.74</v>
      </c>
    </row>
    <row r="1765" spans="1:76" s="17" customFormat="1" x14ac:dyDescent="0.3">
      <c r="A1765" s="7" t="s">
        <v>462</v>
      </c>
      <c r="B1765" s="8" t="s">
        <v>4346</v>
      </c>
      <c r="C1765" s="21" t="s">
        <v>4347</v>
      </c>
      <c r="D1765" s="9">
        <v>36700</v>
      </c>
      <c r="E1765" s="9" t="s">
        <v>3785</v>
      </c>
      <c r="F1765" s="10" t="str">
        <f>VLOOKUP($E1765,'FP MD'!$A:$F,2,FALSE)</f>
        <v>SPP - Dist OH to UG Conversion (LUG</v>
      </c>
      <c r="G1765" s="10" t="s">
        <v>3454</v>
      </c>
      <c r="H1765" s="10" t="s">
        <v>564</v>
      </c>
      <c r="I1765" s="10" t="s">
        <v>565</v>
      </c>
      <c r="J1765" s="10" t="str">
        <f>VLOOKUP($E1765,'FP MD'!$A:$F,3,FALSE)</f>
        <v>SPP Clause</v>
      </c>
      <c r="K1765" s="10" t="str">
        <f>VLOOKUP($E1765,'FP MD'!$A:$F,4,FALSE)</f>
        <v/>
      </c>
      <c r="L1765" s="10" t="str">
        <f>VLOOKUP($E1765,'FP MD'!$A:$F,5,FALSE)</f>
        <v>SPP - LUG - Lateral Undergrounding</v>
      </c>
      <c r="M1765" s="10">
        <f>VLOOKUP($E1765,'FP MD'!$A:$F,6,FALSE)</f>
        <v>0</v>
      </c>
      <c r="N1765" s="11">
        <v>202403</v>
      </c>
      <c r="O1765" s="15">
        <v>0</v>
      </c>
      <c r="P1765" s="16">
        <v>0</v>
      </c>
      <c r="Q1765" s="16">
        <v>0</v>
      </c>
      <c r="R1765" s="16">
        <v>761308.19000000006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0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0</v>
      </c>
      <c r="BF1765" s="16">
        <v>0</v>
      </c>
      <c r="BG1765" s="16">
        <v>0</v>
      </c>
      <c r="BH1765" s="16">
        <v>0</v>
      </c>
      <c r="BI1765" s="16">
        <v>0</v>
      </c>
      <c r="BJ1765" s="16">
        <v>0</v>
      </c>
      <c r="BK1765" s="16">
        <v>0</v>
      </c>
      <c r="BL1765" s="16">
        <v>0</v>
      </c>
      <c r="BM1765" s="16">
        <v>0</v>
      </c>
      <c r="BN1765" s="16">
        <v>0</v>
      </c>
      <c r="BO1765" s="16">
        <v>0</v>
      </c>
      <c r="BP1765" s="16">
        <v>0</v>
      </c>
      <c r="BQ1765" s="16">
        <v>0</v>
      </c>
      <c r="BR1765" s="16">
        <v>0</v>
      </c>
      <c r="BS1765" s="16">
        <v>0</v>
      </c>
      <c r="BT1765" s="16">
        <v>0</v>
      </c>
      <c r="BU1765" s="16">
        <v>0</v>
      </c>
      <c r="BV1765" s="16">
        <v>0</v>
      </c>
      <c r="BW1765" s="16">
        <v>0</v>
      </c>
      <c r="BX1765" s="14">
        <f t="shared" si="27"/>
        <v>761308.19000000006</v>
      </c>
    </row>
    <row r="1766" spans="1:76" s="17" customFormat="1" x14ac:dyDescent="0.3">
      <c r="A1766" s="7" t="s">
        <v>462</v>
      </c>
      <c r="B1766" s="8" t="s">
        <v>4348</v>
      </c>
      <c r="C1766" s="21" t="s">
        <v>4349</v>
      </c>
      <c r="D1766" s="9">
        <v>36700</v>
      </c>
      <c r="E1766" s="9" t="s">
        <v>3785</v>
      </c>
      <c r="F1766" s="10" t="str">
        <f>VLOOKUP($E1766,'FP MD'!$A:$F,2,FALSE)</f>
        <v>SPP - Dist OH to UG Conversion (LUG</v>
      </c>
      <c r="G1766" s="10" t="s">
        <v>3454</v>
      </c>
      <c r="H1766" s="10" t="s">
        <v>564</v>
      </c>
      <c r="I1766" s="10" t="s">
        <v>565</v>
      </c>
      <c r="J1766" s="10" t="str">
        <f>VLOOKUP($E1766,'FP MD'!$A:$F,3,FALSE)</f>
        <v>SPP Clause</v>
      </c>
      <c r="K1766" s="10" t="str">
        <f>VLOOKUP($E1766,'FP MD'!$A:$F,4,FALSE)</f>
        <v/>
      </c>
      <c r="L1766" s="10" t="str">
        <f>VLOOKUP($E1766,'FP MD'!$A:$F,5,FALSE)</f>
        <v>SPP - LUG - Lateral Undergrounding</v>
      </c>
      <c r="M1766" s="10">
        <f>VLOOKUP($E1766,'FP MD'!$A:$F,6,FALSE)</f>
        <v>0</v>
      </c>
      <c r="N1766" s="11">
        <v>202406</v>
      </c>
      <c r="O1766" s="15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154949.9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0</v>
      </c>
      <c r="BG1766" s="16">
        <v>0</v>
      </c>
      <c r="BH1766" s="16">
        <v>0</v>
      </c>
      <c r="BI1766" s="16">
        <v>0</v>
      </c>
      <c r="BJ1766" s="16">
        <v>0</v>
      </c>
      <c r="BK1766" s="16">
        <v>0</v>
      </c>
      <c r="BL1766" s="16">
        <v>0</v>
      </c>
      <c r="BM1766" s="16">
        <v>0</v>
      </c>
      <c r="BN1766" s="16">
        <v>0</v>
      </c>
      <c r="BO1766" s="16">
        <v>0</v>
      </c>
      <c r="BP1766" s="16">
        <v>0</v>
      </c>
      <c r="BQ1766" s="16">
        <v>0</v>
      </c>
      <c r="BR1766" s="16">
        <v>0</v>
      </c>
      <c r="BS1766" s="16">
        <v>0</v>
      </c>
      <c r="BT1766" s="16">
        <v>0</v>
      </c>
      <c r="BU1766" s="16">
        <v>0</v>
      </c>
      <c r="BV1766" s="16">
        <v>0</v>
      </c>
      <c r="BW1766" s="16">
        <v>0</v>
      </c>
      <c r="BX1766" s="14">
        <f t="shared" si="27"/>
        <v>154949.9</v>
      </c>
    </row>
    <row r="1767" spans="1:76" s="17" customFormat="1" x14ac:dyDescent="0.3">
      <c r="A1767" s="7" t="s">
        <v>462</v>
      </c>
      <c r="B1767" s="8" t="s">
        <v>4350</v>
      </c>
      <c r="C1767" s="21" t="s">
        <v>4351</v>
      </c>
      <c r="D1767" s="9">
        <v>36700</v>
      </c>
      <c r="E1767" s="9" t="s">
        <v>3785</v>
      </c>
      <c r="F1767" s="10" t="str">
        <f>VLOOKUP($E1767,'FP MD'!$A:$F,2,FALSE)</f>
        <v>SPP - Dist OH to UG Conversion (LUG</v>
      </c>
      <c r="G1767" s="10" t="s">
        <v>3454</v>
      </c>
      <c r="H1767" s="10" t="s">
        <v>564</v>
      </c>
      <c r="I1767" s="10" t="s">
        <v>565</v>
      </c>
      <c r="J1767" s="10" t="str">
        <f>VLOOKUP($E1767,'FP MD'!$A:$F,3,FALSE)</f>
        <v>SPP Clause</v>
      </c>
      <c r="K1767" s="10" t="str">
        <f>VLOOKUP($E1767,'FP MD'!$A:$F,4,FALSE)</f>
        <v/>
      </c>
      <c r="L1767" s="10" t="str">
        <f>VLOOKUP($E1767,'FP MD'!$A:$F,5,FALSE)</f>
        <v>SPP - LUG - Lateral Undergrounding</v>
      </c>
      <c r="M1767" s="10">
        <f>VLOOKUP($E1767,'FP MD'!$A:$F,6,FALSE)</f>
        <v>0</v>
      </c>
      <c r="N1767" s="11">
        <v>202406</v>
      </c>
      <c r="O1767" s="15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341162.39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0</v>
      </c>
      <c r="BG1767" s="16">
        <v>0</v>
      </c>
      <c r="BH1767" s="16">
        <v>0</v>
      </c>
      <c r="BI1767" s="16">
        <v>0</v>
      </c>
      <c r="BJ1767" s="16">
        <v>0</v>
      </c>
      <c r="BK1767" s="16">
        <v>0</v>
      </c>
      <c r="BL1767" s="16">
        <v>0</v>
      </c>
      <c r="BM1767" s="16">
        <v>0</v>
      </c>
      <c r="BN1767" s="16">
        <v>0</v>
      </c>
      <c r="BO1767" s="16">
        <v>0</v>
      </c>
      <c r="BP1767" s="16">
        <v>0</v>
      </c>
      <c r="BQ1767" s="16">
        <v>0</v>
      </c>
      <c r="BR1767" s="16">
        <v>0</v>
      </c>
      <c r="BS1767" s="16">
        <v>0</v>
      </c>
      <c r="BT1767" s="16">
        <v>0</v>
      </c>
      <c r="BU1767" s="16">
        <v>0</v>
      </c>
      <c r="BV1767" s="16">
        <v>0</v>
      </c>
      <c r="BW1767" s="16">
        <v>0</v>
      </c>
      <c r="BX1767" s="14">
        <f t="shared" si="27"/>
        <v>341162.39</v>
      </c>
    </row>
    <row r="1768" spans="1:76" s="17" customFormat="1" x14ac:dyDescent="0.3">
      <c r="A1768" s="7" t="s">
        <v>462</v>
      </c>
      <c r="B1768" s="8" t="s">
        <v>4352</v>
      </c>
      <c r="C1768" s="21" t="s">
        <v>4353</v>
      </c>
      <c r="D1768" s="9">
        <v>36700</v>
      </c>
      <c r="E1768" s="9" t="s">
        <v>3785</v>
      </c>
      <c r="F1768" s="10" t="str">
        <f>VLOOKUP($E1768,'FP MD'!$A:$F,2,FALSE)</f>
        <v>SPP - Dist OH to UG Conversion (LUG</v>
      </c>
      <c r="G1768" s="10" t="s">
        <v>3454</v>
      </c>
      <c r="H1768" s="10" t="s">
        <v>564</v>
      </c>
      <c r="I1768" s="10" t="s">
        <v>565</v>
      </c>
      <c r="J1768" s="10" t="str">
        <f>VLOOKUP($E1768,'FP MD'!$A:$F,3,FALSE)</f>
        <v>SPP Clause</v>
      </c>
      <c r="K1768" s="10" t="str">
        <f>VLOOKUP($E1768,'FP MD'!$A:$F,4,FALSE)</f>
        <v/>
      </c>
      <c r="L1768" s="10" t="str">
        <f>VLOOKUP($E1768,'FP MD'!$A:$F,5,FALSE)</f>
        <v>SPP - LUG - Lateral Undergrounding</v>
      </c>
      <c r="M1768" s="10">
        <f>VLOOKUP($E1768,'FP MD'!$A:$F,6,FALSE)</f>
        <v>0</v>
      </c>
      <c r="N1768" s="11">
        <v>202409</v>
      </c>
      <c r="O1768" s="15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236449.15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0</v>
      </c>
      <c r="BH1768" s="16">
        <v>0</v>
      </c>
      <c r="BI1768" s="16">
        <v>0</v>
      </c>
      <c r="BJ1768" s="16">
        <v>0</v>
      </c>
      <c r="BK1768" s="16">
        <v>0</v>
      </c>
      <c r="BL1768" s="16">
        <v>0</v>
      </c>
      <c r="BM1768" s="16">
        <v>0</v>
      </c>
      <c r="BN1768" s="16">
        <v>0</v>
      </c>
      <c r="BO1768" s="16">
        <v>0</v>
      </c>
      <c r="BP1768" s="16">
        <v>0</v>
      </c>
      <c r="BQ1768" s="16">
        <v>0</v>
      </c>
      <c r="BR1768" s="16">
        <v>0</v>
      </c>
      <c r="BS1768" s="16">
        <v>0</v>
      </c>
      <c r="BT1768" s="16">
        <v>0</v>
      </c>
      <c r="BU1768" s="16">
        <v>0</v>
      </c>
      <c r="BV1768" s="16">
        <v>0</v>
      </c>
      <c r="BW1768" s="16">
        <v>0</v>
      </c>
      <c r="BX1768" s="14">
        <f t="shared" si="27"/>
        <v>236449.15</v>
      </c>
    </row>
    <row r="1769" spans="1:76" s="17" customFormat="1" x14ac:dyDescent="0.3">
      <c r="A1769" s="7" t="s">
        <v>462</v>
      </c>
      <c r="B1769" s="8" t="s">
        <v>4354</v>
      </c>
      <c r="C1769" s="21" t="s">
        <v>4355</v>
      </c>
      <c r="D1769" s="9">
        <v>36700</v>
      </c>
      <c r="E1769" s="9" t="s">
        <v>3785</v>
      </c>
      <c r="F1769" s="10" t="str">
        <f>VLOOKUP($E1769,'FP MD'!$A:$F,2,FALSE)</f>
        <v>SPP - Dist OH to UG Conversion (LUG</v>
      </c>
      <c r="G1769" s="10" t="s">
        <v>3454</v>
      </c>
      <c r="H1769" s="10" t="s">
        <v>564</v>
      </c>
      <c r="I1769" s="10" t="s">
        <v>565</v>
      </c>
      <c r="J1769" s="10" t="str">
        <f>VLOOKUP($E1769,'FP MD'!$A:$F,3,FALSE)</f>
        <v>SPP Clause</v>
      </c>
      <c r="K1769" s="10" t="str">
        <f>VLOOKUP($E1769,'FP MD'!$A:$F,4,FALSE)</f>
        <v/>
      </c>
      <c r="L1769" s="10" t="str">
        <f>VLOOKUP($E1769,'FP MD'!$A:$F,5,FALSE)</f>
        <v>SPP - LUG - Lateral Undergrounding</v>
      </c>
      <c r="M1769" s="10">
        <f>VLOOKUP($E1769,'FP MD'!$A:$F,6,FALSE)</f>
        <v>0</v>
      </c>
      <c r="N1769" s="11">
        <v>202501</v>
      </c>
      <c r="O1769" s="15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100828.64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0</v>
      </c>
      <c r="BI1769" s="16">
        <v>0</v>
      </c>
      <c r="BJ1769" s="16">
        <v>0</v>
      </c>
      <c r="BK1769" s="16">
        <v>0</v>
      </c>
      <c r="BL1769" s="16">
        <v>0</v>
      </c>
      <c r="BM1769" s="16">
        <v>0</v>
      </c>
      <c r="BN1769" s="16">
        <v>0</v>
      </c>
      <c r="BO1769" s="16">
        <v>0</v>
      </c>
      <c r="BP1769" s="16">
        <v>0</v>
      </c>
      <c r="BQ1769" s="16">
        <v>0</v>
      </c>
      <c r="BR1769" s="16">
        <v>0</v>
      </c>
      <c r="BS1769" s="16">
        <v>0</v>
      </c>
      <c r="BT1769" s="16">
        <v>0</v>
      </c>
      <c r="BU1769" s="16">
        <v>0</v>
      </c>
      <c r="BV1769" s="16">
        <v>0</v>
      </c>
      <c r="BW1769" s="16">
        <v>0</v>
      </c>
      <c r="BX1769" s="14">
        <f t="shared" si="27"/>
        <v>100828.64</v>
      </c>
    </row>
    <row r="1770" spans="1:76" s="17" customFormat="1" x14ac:dyDescent="0.3">
      <c r="A1770" s="7" t="s">
        <v>462</v>
      </c>
      <c r="B1770" s="8" t="s">
        <v>4356</v>
      </c>
      <c r="C1770" s="21" t="s">
        <v>4357</v>
      </c>
      <c r="D1770" s="9">
        <v>36700</v>
      </c>
      <c r="E1770" s="9" t="s">
        <v>3785</v>
      </c>
      <c r="F1770" s="10" t="str">
        <f>VLOOKUP($E1770,'FP MD'!$A:$F,2,FALSE)</f>
        <v>SPP - Dist OH to UG Conversion (LUG</v>
      </c>
      <c r="G1770" s="10" t="s">
        <v>3454</v>
      </c>
      <c r="H1770" s="10" t="s">
        <v>564</v>
      </c>
      <c r="I1770" s="10" t="s">
        <v>565</v>
      </c>
      <c r="J1770" s="10" t="str">
        <f>VLOOKUP($E1770,'FP MD'!$A:$F,3,FALSE)</f>
        <v>SPP Clause</v>
      </c>
      <c r="K1770" s="10" t="str">
        <f>VLOOKUP($E1770,'FP MD'!$A:$F,4,FALSE)</f>
        <v/>
      </c>
      <c r="L1770" s="10" t="str">
        <f>VLOOKUP($E1770,'FP MD'!$A:$F,5,FALSE)</f>
        <v>SPP - LUG - Lateral Undergrounding</v>
      </c>
      <c r="M1770" s="10">
        <f>VLOOKUP($E1770,'FP MD'!$A:$F,6,FALSE)</f>
        <v>0</v>
      </c>
      <c r="N1770" s="11">
        <v>202501</v>
      </c>
      <c r="O1770" s="15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78241.83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  <c r="BI1770" s="16">
        <v>0</v>
      </c>
      <c r="BJ1770" s="16">
        <v>0</v>
      </c>
      <c r="BK1770" s="16">
        <v>0</v>
      </c>
      <c r="BL1770" s="16">
        <v>0</v>
      </c>
      <c r="BM1770" s="16">
        <v>0</v>
      </c>
      <c r="BN1770" s="16">
        <v>0</v>
      </c>
      <c r="BO1770" s="16">
        <v>0</v>
      </c>
      <c r="BP1770" s="16">
        <v>0</v>
      </c>
      <c r="BQ1770" s="16">
        <v>0</v>
      </c>
      <c r="BR1770" s="16">
        <v>0</v>
      </c>
      <c r="BS1770" s="16">
        <v>0</v>
      </c>
      <c r="BT1770" s="16">
        <v>0</v>
      </c>
      <c r="BU1770" s="16">
        <v>0</v>
      </c>
      <c r="BV1770" s="16">
        <v>0</v>
      </c>
      <c r="BW1770" s="16">
        <v>0</v>
      </c>
      <c r="BX1770" s="14">
        <f t="shared" si="27"/>
        <v>78241.83</v>
      </c>
    </row>
    <row r="1771" spans="1:76" s="17" customFormat="1" x14ac:dyDescent="0.3">
      <c r="A1771" s="7" t="s">
        <v>462</v>
      </c>
      <c r="B1771" s="8" t="s">
        <v>4358</v>
      </c>
      <c r="C1771" s="21" t="s">
        <v>4359</v>
      </c>
      <c r="D1771" s="9">
        <v>36700</v>
      </c>
      <c r="E1771" s="9" t="s">
        <v>3785</v>
      </c>
      <c r="F1771" s="10" t="str">
        <f>VLOOKUP($E1771,'FP MD'!$A:$F,2,FALSE)</f>
        <v>SPP - Dist OH to UG Conversion (LUG</v>
      </c>
      <c r="G1771" s="10" t="s">
        <v>3454</v>
      </c>
      <c r="H1771" s="10" t="s">
        <v>564</v>
      </c>
      <c r="I1771" s="10" t="s">
        <v>565</v>
      </c>
      <c r="J1771" s="10" t="str">
        <f>VLOOKUP($E1771,'FP MD'!$A:$F,3,FALSE)</f>
        <v>SPP Clause</v>
      </c>
      <c r="K1771" s="10" t="str">
        <f>VLOOKUP($E1771,'FP MD'!$A:$F,4,FALSE)</f>
        <v/>
      </c>
      <c r="L1771" s="10" t="str">
        <f>VLOOKUP($E1771,'FP MD'!$A:$F,5,FALSE)</f>
        <v>SPP - LUG - Lateral Undergrounding</v>
      </c>
      <c r="M1771" s="10">
        <f>VLOOKUP($E1771,'FP MD'!$A:$F,6,FALSE)</f>
        <v>0</v>
      </c>
      <c r="N1771" s="11">
        <v>202405</v>
      </c>
      <c r="O1771" s="15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124553.26000000001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  <c r="BI1771" s="16">
        <v>0</v>
      </c>
      <c r="BJ1771" s="16">
        <v>0</v>
      </c>
      <c r="BK1771" s="16">
        <v>0</v>
      </c>
      <c r="BL1771" s="16">
        <v>0</v>
      </c>
      <c r="BM1771" s="16">
        <v>0</v>
      </c>
      <c r="BN1771" s="16">
        <v>0</v>
      </c>
      <c r="BO1771" s="16">
        <v>0</v>
      </c>
      <c r="BP1771" s="16">
        <v>0</v>
      </c>
      <c r="BQ1771" s="16">
        <v>0</v>
      </c>
      <c r="BR1771" s="16">
        <v>0</v>
      </c>
      <c r="BS1771" s="16">
        <v>0</v>
      </c>
      <c r="BT1771" s="16">
        <v>0</v>
      </c>
      <c r="BU1771" s="16">
        <v>0</v>
      </c>
      <c r="BV1771" s="16">
        <v>0</v>
      </c>
      <c r="BW1771" s="16">
        <v>0</v>
      </c>
      <c r="BX1771" s="14">
        <f t="shared" si="27"/>
        <v>124553.26000000001</v>
      </c>
    </row>
    <row r="1772" spans="1:76" s="17" customFormat="1" x14ac:dyDescent="0.3">
      <c r="A1772" s="7" t="s">
        <v>462</v>
      </c>
      <c r="B1772" s="8" t="s">
        <v>4360</v>
      </c>
      <c r="C1772" s="21" t="s">
        <v>4361</v>
      </c>
      <c r="D1772" s="9">
        <v>36700</v>
      </c>
      <c r="E1772" s="9" t="s">
        <v>3785</v>
      </c>
      <c r="F1772" s="10" t="str">
        <f>VLOOKUP($E1772,'FP MD'!$A:$F,2,FALSE)</f>
        <v>SPP - Dist OH to UG Conversion (LUG</v>
      </c>
      <c r="G1772" s="10" t="s">
        <v>3454</v>
      </c>
      <c r="H1772" s="10" t="s">
        <v>564</v>
      </c>
      <c r="I1772" s="10" t="s">
        <v>565</v>
      </c>
      <c r="J1772" s="10" t="str">
        <f>VLOOKUP($E1772,'FP MD'!$A:$F,3,FALSE)</f>
        <v>SPP Clause</v>
      </c>
      <c r="K1772" s="10" t="str">
        <f>VLOOKUP($E1772,'FP MD'!$A:$F,4,FALSE)</f>
        <v/>
      </c>
      <c r="L1772" s="10" t="str">
        <f>VLOOKUP($E1772,'FP MD'!$A:$F,5,FALSE)</f>
        <v>SPP - LUG - Lateral Undergrounding</v>
      </c>
      <c r="M1772" s="10">
        <f>VLOOKUP($E1772,'FP MD'!$A:$F,6,FALSE)</f>
        <v>0</v>
      </c>
      <c r="N1772" s="11">
        <v>202405</v>
      </c>
      <c r="O1772" s="15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80315.06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  <c r="BI1772" s="16">
        <v>0</v>
      </c>
      <c r="BJ1772" s="16">
        <v>0</v>
      </c>
      <c r="BK1772" s="16">
        <v>0</v>
      </c>
      <c r="BL1772" s="16">
        <v>0</v>
      </c>
      <c r="BM1772" s="16">
        <v>0</v>
      </c>
      <c r="BN1772" s="16">
        <v>0</v>
      </c>
      <c r="BO1772" s="16">
        <v>0</v>
      </c>
      <c r="BP1772" s="16">
        <v>0</v>
      </c>
      <c r="BQ1772" s="16">
        <v>0</v>
      </c>
      <c r="BR1772" s="16">
        <v>0</v>
      </c>
      <c r="BS1772" s="16">
        <v>0</v>
      </c>
      <c r="BT1772" s="16">
        <v>0</v>
      </c>
      <c r="BU1772" s="16">
        <v>0</v>
      </c>
      <c r="BV1772" s="16">
        <v>0</v>
      </c>
      <c r="BW1772" s="16">
        <v>0</v>
      </c>
      <c r="BX1772" s="14">
        <f t="shared" si="27"/>
        <v>80315.06</v>
      </c>
    </row>
    <row r="1773" spans="1:76" s="17" customFormat="1" x14ac:dyDescent="0.3">
      <c r="A1773" s="7" t="s">
        <v>462</v>
      </c>
      <c r="B1773" s="8" t="s">
        <v>4362</v>
      </c>
      <c r="C1773" s="21" t="s">
        <v>4363</v>
      </c>
      <c r="D1773" s="9">
        <v>36700</v>
      </c>
      <c r="E1773" s="9" t="s">
        <v>3785</v>
      </c>
      <c r="F1773" s="10" t="str">
        <f>VLOOKUP($E1773,'FP MD'!$A:$F,2,FALSE)</f>
        <v>SPP - Dist OH to UG Conversion (LUG</v>
      </c>
      <c r="G1773" s="10" t="s">
        <v>3454</v>
      </c>
      <c r="H1773" s="10" t="s">
        <v>564</v>
      </c>
      <c r="I1773" s="10" t="s">
        <v>565</v>
      </c>
      <c r="J1773" s="10" t="str">
        <f>VLOOKUP($E1773,'FP MD'!$A:$F,3,FALSE)</f>
        <v>SPP Clause</v>
      </c>
      <c r="K1773" s="10" t="str">
        <f>VLOOKUP($E1773,'FP MD'!$A:$F,4,FALSE)</f>
        <v/>
      </c>
      <c r="L1773" s="10" t="str">
        <f>VLOOKUP($E1773,'FP MD'!$A:$F,5,FALSE)</f>
        <v>SPP - LUG - Lateral Undergrounding</v>
      </c>
      <c r="M1773" s="10">
        <f>VLOOKUP($E1773,'FP MD'!$A:$F,6,FALSE)</f>
        <v>0</v>
      </c>
      <c r="N1773" s="11">
        <v>202412</v>
      </c>
      <c r="O1773" s="15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106298.06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  <c r="BI1773" s="16">
        <v>0</v>
      </c>
      <c r="BJ1773" s="16">
        <v>0</v>
      </c>
      <c r="BK1773" s="16">
        <v>0</v>
      </c>
      <c r="BL1773" s="16">
        <v>0</v>
      </c>
      <c r="BM1773" s="16">
        <v>0</v>
      </c>
      <c r="BN1773" s="16">
        <v>0</v>
      </c>
      <c r="BO1773" s="16">
        <v>0</v>
      </c>
      <c r="BP1773" s="16">
        <v>0</v>
      </c>
      <c r="BQ1773" s="16">
        <v>0</v>
      </c>
      <c r="BR1773" s="16">
        <v>0</v>
      </c>
      <c r="BS1773" s="16">
        <v>0</v>
      </c>
      <c r="BT1773" s="16">
        <v>0</v>
      </c>
      <c r="BU1773" s="16">
        <v>0</v>
      </c>
      <c r="BV1773" s="16">
        <v>0</v>
      </c>
      <c r="BW1773" s="16">
        <v>0</v>
      </c>
      <c r="BX1773" s="14">
        <f t="shared" si="27"/>
        <v>106298.06</v>
      </c>
    </row>
    <row r="1774" spans="1:76" s="17" customFormat="1" x14ac:dyDescent="0.3">
      <c r="A1774" s="7" t="s">
        <v>462</v>
      </c>
      <c r="B1774" s="8" t="s">
        <v>4364</v>
      </c>
      <c r="C1774" s="21" t="s">
        <v>4365</v>
      </c>
      <c r="D1774" s="9">
        <v>36700</v>
      </c>
      <c r="E1774" s="9" t="s">
        <v>3785</v>
      </c>
      <c r="F1774" s="10" t="str">
        <f>VLOOKUP($E1774,'FP MD'!$A:$F,2,FALSE)</f>
        <v>SPP - Dist OH to UG Conversion (LUG</v>
      </c>
      <c r="G1774" s="10" t="s">
        <v>3454</v>
      </c>
      <c r="H1774" s="10" t="s">
        <v>564</v>
      </c>
      <c r="I1774" s="10" t="s">
        <v>565</v>
      </c>
      <c r="J1774" s="10" t="str">
        <f>VLOOKUP($E1774,'FP MD'!$A:$F,3,FALSE)</f>
        <v>SPP Clause</v>
      </c>
      <c r="K1774" s="10" t="str">
        <f>VLOOKUP($E1774,'FP MD'!$A:$F,4,FALSE)</f>
        <v/>
      </c>
      <c r="L1774" s="10" t="str">
        <f>VLOOKUP($E1774,'FP MD'!$A:$F,5,FALSE)</f>
        <v>SPP - LUG - Lateral Undergrounding</v>
      </c>
      <c r="M1774" s="10">
        <f>VLOOKUP($E1774,'FP MD'!$A:$F,6,FALSE)</f>
        <v>0</v>
      </c>
      <c r="N1774" s="11">
        <v>202406</v>
      </c>
      <c r="O1774" s="15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131573.41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  <c r="BI1774" s="16">
        <v>0</v>
      </c>
      <c r="BJ1774" s="16">
        <v>0</v>
      </c>
      <c r="BK1774" s="16">
        <v>0</v>
      </c>
      <c r="BL1774" s="16">
        <v>0</v>
      </c>
      <c r="BM1774" s="16">
        <v>0</v>
      </c>
      <c r="BN1774" s="16">
        <v>0</v>
      </c>
      <c r="BO1774" s="16">
        <v>0</v>
      </c>
      <c r="BP1774" s="16">
        <v>0</v>
      </c>
      <c r="BQ1774" s="16">
        <v>0</v>
      </c>
      <c r="BR1774" s="16">
        <v>0</v>
      </c>
      <c r="BS1774" s="16">
        <v>0</v>
      </c>
      <c r="BT1774" s="16">
        <v>0</v>
      </c>
      <c r="BU1774" s="16">
        <v>0</v>
      </c>
      <c r="BV1774" s="16">
        <v>0</v>
      </c>
      <c r="BW1774" s="16">
        <v>0</v>
      </c>
      <c r="BX1774" s="14">
        <f t="shared" si="27"/>
        <v>131573.41</v>
      </c>
    </row>
    <row r="1775" spans="1:76" s="17" customFormat="1" x14ac:dyDescent="0.3">
      <c r="A1775" s="7" t="s">
        <v>462</v>
      </c>
      <c r="B1775" s="8" t="s">
        <v>4366</v>
      </c>
      <c r="C1775" s="21" t="s">
        <v>4367</v>
      </c>
      <c r="D1775" s="9">
        <v>36700</v>
      </c>
      <c r="E1775" s="9" t="s">
        <v>3785</v>
      </c>
      <c r="F1775" s="10" t="str">
        <f>VLOOKUP($E1775,'FP MD'!$A:$F,2,FALSE)</f>
        <v>SPP - Dist OH to UG Conversion (LUG</v>
      </c>
      <c r="G1775" s="10" t="s">
        <v>3454</v>
      </c>
      <c r="H1775" s="10" t="s">
        <v>564</v>
      </c>
      <c r="I1775" s="10" t="s">
        <v>565</v>
      </c>
      <c r="J1775" s="10" t="str">
        <f>VLOOKUP($E1775,'FP MD'!$A:$F,3,FALSE)</f>
        <v>SPP Clause</v>
      </c>
      <c r="K1775" s="10" t="str">
        <f>VLOOKUP($E1775,'FP MD'!$A:$F,4,FALSE)</f>
        <v/>
      </c>
      <c r="L1775" s="10" t="str">
        <f>VLOOKUP($E1775,'FP MD'!$A:$F,5,FALSE)</f>
        <v>SPP - LUG - Lateral Undergrounding</v>
      </c>
      <c r="M1775" s="10">
        <f>VLOOKUP($E1775,'FP MD'!$A:$F,6,FALSE)</f>
        <v>0</v>
      </c>
      <c r="N1775" s="11">
        <v>202412</v>
      </c>
      <c r="O1775" s="15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203686.83000000002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0</v>
      </c>
      <c r="BG1775" s="16">
        <v>0</v>
      </c>
      <c r="BH1775" s="16">
        <v>0</v>
      </c>
      <c r="BI1775" s="16">
        <v>0</v>
      </c>
      <c r="BJ1775" s="16">
        <v>0</v>
      </c>
      <c r="BK1775" s="16">
        <v>0</v>
      </c>
      <c r="BL1775" s="16">
        <v>0</v>
      </c>
      <c r="BM1775" s="16">
        <v>0</v>
      </c>
      <c r="BN1775" s="16">
        <v>0</v>
      </c>
      <c r="BO1775" s="16">
        <v>0</v>
      </c>
      <c r="BP1775" s="16">
        <v>0</v>
      </c>
      <c r="BQ1775" s="16">
        <v>0</v>
      </c>
      <c r="BR1775" s="16">
        <v>0</v>
      </c>
      <c r="BS1775" s="16">
        <v>0</v>
      </c>
      <c r="BT1775" s="16">
        <v>0</v>
      </c>
      <c r="BU1775" s="16">
        <v>0</v>
      </c>
      <c r="BV1775" s="16">
        <v>0</v>
      </c>
      <c r="BW1775" s="16">
        <v>0</v>
      </c>
      <c r="BX1775" s="14">
        <f t="shared" si="27"/>
        <v>203686.83000000002</v>
      </c>
    </row>
    <row r="1776" spans="1:76" s="17" customFormat="1" x14ac:dyDescent="0.3">
      <c r="A1776" s="7" t="s">
        <v>462</v>
      </c>
      <c r="B1776" s="8" t="s">
        <v>4368</v>
      </c>
      <c r="C1776" s="21" t="s">
        <v>4369</v>
      </c>
      <c r="D1776" s="9">
        <v>36700</v>
      </c>
      <c r="E1776" s="9" t="s">
        <v>3785</v>
      </c>
      <c r="F1776" s="10" t="str">
        <f>VLOOKUP($E1776,'FP MD'!$A:$F,2,FALSE)</f>
        <v>SPP - Dist OH to UG Conversion (LUG</v>
      </c>
      <c r="G1776" s="10" t="s">
        <v>3454</v>
      </c>
      <c r="H1776" s="10" t="s">
        <v>564</v>
      </c>
      <c r="I1776" s="10" t="s">
        <v>565</v>
      </c>
      <c r="J1776" s="10" t="str">
        <f>VLOOKUP($E1776,'FP MD'!$A:$F,3,FALSE)</f>
        <v>SPP Clause</v>
      </c>
      <c r="K1776" s="10" t="str">
        <f>VLOOKUP($E1776,'FP MD'!$A:$F,4,FALSE)</f>
        <v/>
      </c>
      <c r="L1776" s="10" t="str">
        <f>VLOOKUP($E1776,'FP MD'!$A:$F,5,FALSE)</f>
        <v>SPP - LUG - Lateral Undergrounding</v>
      </c>
      <c r="M1776" s="10">
        <f>VLOOKUP($E1776,'FP MD'!$A:$F,6,FALSE)</f>
        <v>0</v>
      </c>
      <c r="N1776" s="11">
        <v>202412</v>
      </c>
      <c r="O1776" s="15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168561.65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0</v>
      </c>
      <c r="BH1776" s="16">
        <v>0</v>
      </c>
      <c r="BI1776" s="16">
        <v>0</v>
      </c>
      <c r="BJ1776" s="16">
        <v>0</v>
      </c>
      <c r="BK1776" s="16">
        <v>0</v>
      </c>
      <c r="BL1776" s="16">
        <v>0</v>
      </c>
      <c r="BM1776" s="16">
        <v>0</v>
      </c>
      <c r="BN1776" s="16">
        <v>0</v>
      </c>
      <c r="BO1776" s="16">
        <v>0</v>
      </c>
      <c r="BP1776" s="16">
        <v>0</v>
      </c>
      <c r="BQ1776" s="16">
        <v>0</v>
      </c>
      <c r="BR1776" s="16">
        <v>0</v>
      </c>
      <c r="BS1776" s="16">
        <v>0</v>
      </c>
      <c r="BT1776" s="16">
        <v>0</v>
      </c>
      <c r="BU1776" s="16">
        <v>0</v>
      </c>
      <c r="BV1776" s="16">
        <v>0</v>
      </c>
      <c r="BW1776" s="16">
        <v>0</v>
      </c>
      <c r="BX1776" s="14">
        <f t="shared" si="27"/>
        <v>168561.65</v>
      </c>
    </row>
    <row r="1777" spans="1:76" s="17" customFormat="1" x14ac:dyDescent="0.3">
      <c r="A1777" s="7" t="s">
        <v>462</v>
      </c>
      <c r="B1777" s="8" t="s">
        <v>4370</v>
      </c>
      <c r="C1777" s="21" t="s">
        <v>4371</v>
      </c>
      <c r="D1777" s="9">
        <v>36700</v>
      </c>
      <c r="E1777" s="9" t="s">
        <v>3785</v>
      </c>
      <c r="F1777" s="10" t="str">
        <f>VLOOKUP($E1777,'FP MD'!$A:$F,2,FALSE)</f>
        <v>SPP - Dist OH to UG Conversion (LUG</v>
      </c>
      <c r="G1777" s="10" t="s">
        <v>3454</v>
      </c>
      <c r="H1777" s="10" t="s">
        <v>564</v>
      </c>
      <c r="I1777" s="10" t="s">
        <v>565</v>
      </c>
      <c r="J1777" s="10" t="str">
        <f>VLOOKUP($E1777,'FP MD'!$A:$F,3,FALSE)</f>
        <v>SPP Clause</v>
      </c>
      <c r="K1777" s="10" t="str">
        <f>VLOOKUP($E1777,'FP MD'!$A:$F,4,FALSE)</f>
        <v/>
      </c>
      <c r="L1777" s="10" t="str">
        <f>VLOOKUP($E1777,'FP MD'!$A:$F,5,FALSE)</f>
        <v>SPP - LUG - Lateral Undergrounding</v>
      </c>
      <c r="M1777" s="10">
        <f>VLOOKUP($E1777,'FP MD'!$A:$F,6,FALSE)</f>
        <v>0</v>
      </c>
      <c r="N1777" s="11">
        <v>202405</v>
      </c>
      <c r="O1777" s="15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257941.53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0</v>
      </c>
      <c r="BG1777" s="16">
        <v>0</v>
      </c>
      <c r="BH1777" s="16">
        <v>0</v>
      </c>
      <c r="BI1777" s="16">
        <v>0</v>
      </c>
      <c r="BJ1777" s="16">
        <v>0</v>
      </c>
      <c r="BK1777" s="16">
        <v>0</v>
      </c>
      <c r="BL1777" s="16">
        <v>0</v>
      </c>
      <c r="BM1777" s="16">
        <v>0</v>
      </c>
      <c r="BN1777" s="16">
        <v>0</v>
      </c>
      <c r="BO1777" s="16">
        <v>0</v>
      </c>
      <c r="BP1777" s="16">
        <v>0</v>
      </c>
      <c r="BQ1777" s="16">
        <v>0</v>
      </c>
      <c r="BR1777" s="16">
        <v>0</v>
      </c>
      <c r="BS1777" s="16">
        <v>0</v>
      </c>
      <c r="BT1777" s="16">
        <v>0</v>
      </c>
      <c r="BU1777" s="16">
        <v>0</v>
      </c>
      <c r="BV1777" s="16">
        <v>0</v>
      </c>
      <c r="BW1777" s="16">
        <v>0</v>
      </c>
      <c r="BX1777" s="14">
        <f t="shared" si="27"/>
        <v>257941.53</v>
      </c>
    </row>
    <row r="1778" spans="1:76" s="17" customFormat="1" x14ac:dyDescent="0.3">
      <c r="A1778" s="7" t="s">
        <v>462</v>
      </c>
      <c r="B1778" s="8" t="s">
        <v>4372</v>
      </c>
      <c r="C1778" s="21" t="s">
        <v>4373</v>
      </c>
      <c r="D1778" s="9">
        <v>36700</v>
      </c>
      <c r="E1778" s="9" t="s">
        <v>3785</v>
      </c>
      <c r="F1778" s="10" t="str">
        <f>VLOOKUP($E1778,'FP MD'!$A:$F,2,FALSE)</f>
        <v>SPP - Dist OH to UG Conversion (LUG</v>
      </c>
      <c r="G1778" s="10" t="s">
        <v>3454</v>
      </c>
      <c r="H1778" s="10" t="s">
        <v>564</v>
      </c>
      <c r="I1778" s="10" t="s">
        <v>565</v>
      </c>
      <c r="J1778" s="10" t="str">
        <f>VLOOKUP($E1778,'FP MD'!$A:$F,3,FALSE)</f>
        <v>SPP Clause</v>
      </c>
      <c r="K1778" s="10" t="str">
        <f>VLOOKUP($E1778,'FP MD'!$A:$F,4,FALSE)</f>
        <v/>
      </c>
      <c r="L1778" s="10" t="str">
        <f>VLOOKUP($E1778,'FP MD'!$A:$F,5,FALSE)</f>
        <v>SPP - LUG - Lateral Undergrounding</v>
      </c>
      <c r="M1778" s="10">
        <f>VLOOKUP($E1778,'FP MD'!$A:$F,6,FALSE)</f>
        <v>0</v>
      </c>
      <c r="N1778" s="11">
        <v>202412</v>
      </c>
      <c r="O1778" s="15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199313.81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0</v>
      </c>
      <c r="BG1778" s="16">
        <v>0</v>
      </c>
      <c r="BH1778" s="16">
        <v>0</v>
      </c>
      <c r="BI1778" s="16">
        <v>0</v>
      </c>
      <c r="BJ1778" s="16">
        <v>0</v>
      </c>
      <c r="BK1778" s="16">
        <v>0</v>
      </c>
      <c r="BL1778" s="16">
        <v>0</v>
      </c>
      <c r="BM1778" s="16">
        <v>0</v>
      </c>
      <c r="BN1778" s="16">
        <v>0</v>
      </c>
      <c r="BO1778" s="16">
        <v>0</v>
      </c>
      <c r="BP1778" s="16">
        <v>0</v>
      </c>
      <c r="BQ1778" s="16">
        <v>0</v>
      </c>
      <c r="BR1778" s="16">
        <v>0</v>
      </c>
      <c r="BS1778" s="16">
        <v>0</v>
      </c>
      <c r="BT1778" s="16">
        <v>0</v>
      </c>
      <c r="BU1778" s="16">
        <v>0</v>
      </c>
      <c r="BV1778" s="16">
        <v>0</v>
      </c>
      <c r="BW1778" s="16">
        <v>0</v>
      </c>
      <c r="BX1778" s="14">
        <f t="shared" si="27"/>
        <v>199313.81</v>
      </c>
    </row>
    <row r="1779" spans="1:76" s="17" customFormat="1" x14ac:dyDescent="0.3">
      <c r="A1779" s="7" t="s">
        <v>462</v>
      </c>
      <c r="B1779" s="8" t="s">
        <v>4374</v>
      </c>
      <c r="C1779" s="21" t="s">
        <v>4375</v>
      </c>
      <c r="D1779" s="9">
        <v>36700</v>
      </c>
      <c r="E1779" s="9" t="s">
        <v>3785</v>
      </c>
      <c r="F1779" s="10" t="str">
        <f>VLOOKUP($E1779,'FP MD'!$A:$F,2,FALSE)</f>
        <v>SPP - Dist OH to UG Conversion (LUG</v>
      </c>
      <c r="G1779" s="10" t="s">
        <v>3454</v>
      </c>
      <c r="H1779" s="10" t="s">
        <v>564</v>
      </c>
      <c r="I1779" s="10" t="s">
        <v>565</v>
      </c>
      <c r="J1779" s="10" t="str">
        <f>VLOOKUP($E1779,'FP MD'!$A:$F,3,FALSE)</f>
        <v>SPP Clause</v>
      </c>
      <c r="K1779" s="10" t="str">
        <f>VLOOKUP($E1779,'FP MD'!$A:$F,4,FALSE)</f>
        <v/>
      </c>
      <c r="L1779" s="10" t="str">
        <f>VLOOKUP($E1779,'FP MD'!$A:$F,5,FALSE)</f>
        <v>SPP - LUG - Lateral Undergrounding</v>
      </c>
      <c r="M1779" s="10">
        <f>VLOOKUP($E1779,'FP MD'!$A:$F,6,FALSE)</f>
        <v>0</v>
      </c>
      <c r="N1779" s="11">
        <v>202403</v>
      </c>
      <c r="O1779" s="15">
        <v>0</v>
      </c>
      <c r="P1779" s="16">
        <v>0</v>
      </c>
      <c r="Q1779" s="16">
        <v>0</v>
      </c>
      <c r="R1779" s="16">
        <v>289372.90000000002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0</v>
      </c>
      <c r="BG1779" s="16">
        <v>0</v>
      </c>
      <c r="BH1779" s="16">
        <v>0</v>
      </c>
      <c r="BI1779" s="16">
        <v>0</v>
      </c>
      <c r="BJ1779" s="16">
        <v>0</v>
      </c>
      <c r="BK1779" s="16">
        <v>0</v>
      </c>
      <c r="BL1779" s="16">
        <v>0</v>
      </c>
      <c r="BM1779" s="16">
        <v>0</v>
      </c>
      <c r="BN1779" s="16">
        <v>0</v>
      </c>
      <c r="BO1779" s="16">
        <v>0</v>
      </c>
      <c r="BP1779" s="16">
        <v>0</v>
      </c>
      <c r="BQ1779" s="16">
        <v>0</v>
      </c>
      <c r="BR1779" s="16">
        <v>0</v>
      </c>
      <c r="BS1779" s="16">
        <v>0</v>
      </c>
      <c r="BT1779" s="16">
        <v>0</v>
      </c>
      <c r="BU1779" s="16">
        <v>0</v>
      </c>
      <c r="BV1779" s="16">
        <v>0</v>
      </c>
      <c r="BW1779" s="16">
        <v>0</v>
      </c>
      <c r="BX1779" s="14">
        <f t="shared" si="27"/>
        <v>289372.90000000002</v>
      </c>
    </row>
    <row r="1780" spans="1:76" s="17" customFormat="1" x14ac:dyDescent="0.3">
      <c r="A1780" s="7" t="s">
        <v>462</v>
      </c>
      <c r="B1780" s="8" t="s">
        <v>4376</v>
      </c>
      <c r="C1780" s="21" t="s">
        <v>4377</v>
      </c>
      <c r="D1780" s="9">
        <v>36700</v>
      </c>
      <c r="E1780" s="9" t="s">
        <v>3785</v>
      </c>
      <c r="F1780" s="10" t="str">
        <f>VLOOKUP($E1780,'FP MD'!$A:$F,2,FALSE)</f>
        <v>SPP - Dist OH to UG Conversion (LUG</v>
      </c>
      <c r="G1780" s="10" t="s">
        <v>3454</v>
      </c>
      <c r="H1780" s="10" t="s">
        <v>564</v>
      </c>
      <c r="I1780" s="10" t="s">
        <v>565</v>
      </c>
      <c r="J1780" s="10" t="str">
        <f>VLOOKUP($E1780,'FP MD'!$A:$F,3,FALSE)</f>
        <v>SPP Clause</v>
      </c>
      <c r="K1780" s="10" t="str">
        <f>VLOOKUP($E1780,'FP MD'!$A:$F,4,FALSE)</f>
        <v/>
      </c>
      <c r="L1780" s="10" t="str">
        <f>VLOOKUP($E1780,'FP MD'!$A:$F,5,FALSE)</f>
        <v>SPP - LUG - Lateral Undergrounding</v>
      </c>
      <c r="M1780" s="10">
        <f>VLOOKUP($E1780,'FP MD'!$A:$F,6,FALSE)</f>
        <v>0</v>
      </c>
      <c r="N1780" s="11">
        <v>202412</v>
      </c>
      <c r="O1780" s="15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178505.88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0</v>
      </c>
      <c r="AZ1780" s="16">
        <v>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0</v>
      </c>
      <c r="BF1780" s="16">
        <v>0</v>
      </c>
      <c r="BG1780" s="16">
        <v>0</v>
      </c>
      <c r="BH1780" s="16">
        <v>0</v>
      </c>
      <c r="BI1780" s="16">
        <v>0</v>
      </c>
      <c r="BJ1780" s="16">
        <v>0</v>
      </c>
      <c r="BK1780" s="16">
        <v>0</v>
      </c>
      <c r="BL1780" s="16">
        <v>0</v>
      </c>
      <c r="BM1780" s="16">
        <v>0</v>
      </c>
      <c r="BN1780" s="16">
        <v>0</v>
      </c>
      <c r="BO1780" s="16">
        <v>0</v>
      </c>
      <c r="BP1780" s="16">
        <v>0</v>
      </c>
      <c r="BQ1780" s="16">
        <v>0</v>
      </c>
      <c r="BR1780" s="16">
        <v>0</v>
      </c>
      <c r="BS1780" s="16">
        <v>0</v>
      </c>
      <c r="BT1780" s="16">
        <v>0</v>
      </c>
      <c r="BU1780" s="16">
        <v>0</v>
      </c>
      <c r="BV1780" s="16">
        <v>0</v>
      </c>
      <c r="BW1780" s="16">
        <v>0</v>
      </c>
      <c r="BX1780" s="14">
        <f t="shared" si="27"/>
        <v>178505.88</v>
      </c>
    </row>
    <row r="1781" spans="1:76" s="17" customFormat="1" x14ac:dyDescent="0.3">
      <c r="A1781" s="7" t="s">
        <v>462</v>
      </c>
      <c r="B1781" s="8" t="s">
        <v>4378</v>
      </c>
      <c r="C1781" s="21" t="s">
        <v>4379</v>
      </c>
      <c r="D1781" s="9">
        <v>36700</v>
      </c>
      <c r="E1781" s="9" t="s">
        <v>3785</v>
      </c>
      <c r="F1781" s="10" t="str">
        <f>VLOOKUP($E1781,'FP MD'!$A:$F,2,FALSE)</f>
        <v>SPP - Dist OH to UG Conversion (LUG</v>
      </c>
      <c r="G1781" s="10" t="s">
        <v>3454</v>
      </c>
      <c r="H1781" s="10" t="s">
        <v>564</v>
      </c>
      <c r="I1781" s="10" t="s">
        <v>565</v>
      </c>
      <c r="J1781" s="10" t="str">
        <f>VLOOKUP($E1781,'FP MD'!$A:$F,3,FALSE)</f>
        <v>SPP Clause</v>
      </c>
      <c r="K1781" s="10" t="str">
        <f>VLOOKUP($E1781,'FP MD'!$A:$F,4,FALSE)</f>
        <v/>
      </c>
      <c r="L1781" s="10" t="str">
        <f>VLOOKUP($E1781,'FP MD'!$A:$F,5,FALSE)</f>
        <v>SPP - LUG - Lateral Undergrounding</v>
      </c>
      <c r="M1781" s="10">
        <f>VLOOKUP($E1781,'FP MD'!$A:$F,6,FALSE)</f>
        <v>0</v>
      </c>
      <c r="N1781" s="11">
        <v>202412</v>
      </c>
      <c r="O1781" s="15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199513.34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0</v>
      </c>
      <c r="AZ1781" s="16">
        <v>0</v>
      </c>
      <c r="BA1781" s="16">
        <v>0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  <c r="BI1781" s="16">
        <v>0</v>
      </c>
      <c r="BJ1781" s="16">
        <v>0</v>
      </c>
      <c r="BK1781" s="16">
        <v>0</v>
      </c>
      <c r="BL1781" s="16">
        <v>0</v>
      </c>
      <c r="BM1781" s="16">
        <v>0</v>
      </c>
      <c r="BN1781" s="16">
        <v>0</v>
      </c>
      <c r="BO1781" s="16">
        <v>0</v>
      </c>
      <c r="BP1781" s="16">
        <v>0</v>
      </c>
      <c r="BQ1781" s="16">
        <v>0</v>
      </c>
      <c r="BR1781" s="16">
        <v>0</v>
      </c>
      <c r="BS1781" s="16">
        <v>0</v>
      </c>
      <c r="BT1781" s="16">
        <v>0</v>
      </c>
      <c r="BU1781" s="16">
        <v>0</v>
      </c>
      <c r="BV1781" s="16">
        <v>0</v>
      </c>
      <c r="BW1781" s="16">
        <v>0</v>
      </c>
      <c r="BX1781" s="14">
        <f t="shared" si="27"/>
        <v>199513.34</v>
      </c>
    </row>
    <row r="1782" spans="1:76" s="17" customFormat="1" x14ac:dyDescent="0.3">
      <c r="A1782" s="7" t="s">
        <v>462</v>
      </c>
      <c r="B1782" s="8" t="s">
        <v>4380</v>
      </c>
      <c r="C1782" s="21" t="s">
        <v>4381</v>
      </c>
      <c r="D1782" s="9">
        <v>36700</v>
      </c>
      <c r="E1782" s="9" t="s">
        <v>3785</v>
      </c>
      <c r="F1782" s="10" t="str">
        <f>VLOOKUP($E1782,'FP MD'!$A:$F,2,FALSE)</f>
        <v>SPP - Dist OH to UG Conversion (LUG</v>
      </c>
      <c r="G1782" s="10" t="s">
        <v>3454</v>
      </c>
      <c r="H1782" s="10" t="s">
        <v>564</v>
      </c>
      <c r="I1782" s="10" t="s">
        <v>565</v>
      </c>
      <c r="J1782" s="10" t="str">
        <f>VLOOKUP($E1782,'FP MD'!$A:$F,3,FALSE)</f>
        <v>SPP Clause</v>
      </c>
      <c r="K1782" s="10" t="str">
        <f>VLOOKUP($E1782,'FP MD'!$A:$F,4,FALSE)</f>
        <v/>
      </c>
      <c r="L1782" s="10" t="str">
        <f>VLOOKUP($E1782,'FP MD'!$A:$F,5,FALSE)</f>
        <v>SPP - LUG - Lateral Undergrounding</v>
      </c>
      <c r="M1782" s="10">
        <f>VLOOKUP($E1782,'FP MD'!$A:$F,6,FALSE)</f>
        <v>0</v>
      </c>
      <c r="N1782" s="11">
        <v>202403</v>
      </c>
      <c r="O1782" s="15">
        <v>0</v>
      </c>
      <c r="P1782" s="16">
        <v>0</v>
      </c>
      <c r="Q1782" s="16">
        <v>0</v>
      </c>
      <c r="R1782" s="16">
        <v>342928.63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0</v>
      </c>
      <c r="BG1782" s="16">
        <v>0</v>
      </c>
      <c r="BH1782" s="16">
        <v>0</v>
      </c>
      <c r="BI1782" s="16">
        <v>0</v>
      </c>
      <c r="BJ1782" s="16">
        <v>0</v>
      </c>
      <c r="BK1782" s="16">
        <v>0</v>
      </c>
      <c r="BL1782" s="16">
        <v>0</v>
      </c>
      <c r="BM1782" s="16">
        <v>0</v>
      </c>
      <c r="BN1782" s="16">
        <v>0</v>
      </c>
      <c r="BO1782" s="16">
        <v>0</v>
      </c>
      <c r="BP1782" s="16">
        <v>0</v>
      </c>
      <c r="BQ1782" s="16">
        <v>0</v>
      </c>
      <c r="BR1782" s="16">
        <v>0</v>
      </c>
      <c r="BS1782" s="16">
        <v>0</v>
      </c>
      <c r="BT1782" s="16">
        <v>0</v>
      </c>
      <c r="BU1782" s="16">
        <v>0</v>
      </c>
      <c r="BV1782" s="16">
        <v>0</v>
      </c>
      <c r="BW1782" s="16">
        <v>0</v>
      </c>
      <c r="BX1782" s="14">
        <f t="shared" si="27"/>
        <v>342928.63</v>
      </c>
    </row>
    <row r="1783" spans="1:76" s="17" customFormat="1" x14ac:dyDescent="0.3">
      <c r="A1783" s="7" t="s">
        <v>462</v>
      </c>
      <c r="B1783" s="8" t="s">
        <v>4382</v>
      </c>
      <c r="C1783" s="21" t="s">
        <v>4383</v>
      </c>
      <c r="D1783" s="9">
        <v>36700</v>
      </c>
      <c r="E1783" s="9" t="s">
        <v>3785</v>
      </c>
      <c r="F1783" s="10" t="str">
        <f>VLOOKUP($E1783,'FP MD'!$A:$F,2,FALSE)</f>
        <v>SPP - Dist OH to UG Conversion (LUG</v>
      </c>
      <c r="G1783" s="10" t="s">
        <v>3454</v>
      </c>
      <c r="H1783" s="10" t="s">
        <v>564</v>
      </c>
      <c r="I1783" s="10" t="s">
        <v>565</v>
      </c>
      <c r="J1783" s="10" t="str">
        <f>VLOOKUP($E1783,'FP MD'!$A:$F,3,FALSE)</f>
        <v>SPP Clause</v>
      </c>
      <c r="K1783" s="10" t="str">
        <f>VLOOKUP($E1783,'FP MD'!$A:$F,4,FALSE)</f>
        <v/>
      </c>
      <c r="L1783" s="10" t="str">
        <f>VLOOKUP($E1783,'FP MD'!$A:$F,5,FALSE)</f>
        <v>SPP - LUG - Lateral Undergrounding</v>
      </c>
      <c r="M1783" s="10">
        <f>VLOOKUP($E1783,'FP MD'!$A:$F,6,FALSE)</f>
        <v>0</v>
      </c>
      <c r="N1783" s="11">
        <v>202405</v>
      </c>
      <c r="O1783" s="15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82632.19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0</v>
      </c>
      <c r="AX1783" s="16">
        <v>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0</v>
      </c>
      <c r="BH1783" s="16">
        <v>0</v>
      </c>
      <c r="BI1783" s="16">
        <v>0</v>
      </c>
      <c r="BJ1783" s="16">
        <v>0</v>
      </c>
      <c r="BK1783" s="16">
        <v>0</v>
      </c>
      <c r="BL1783" s="16">
        <v>0</v>
      </c>
      <c r="BM1783" s="16">
        <v>0</v>
      </c>
      <c r="BN1783" s="16">
        <v>0</v>
      </c>
      <c r="BO1783" s="16">
        <v>0</v>
      </c>
      <c r="BP1783" s="16">
        <v>0</v>
      </c>
      <c r="BQ1783" s="16">
        <v>0</v>
      </c>
      <c r="BR1783" s="16">
        <v>0</v>
      </c>
      <c r="BS1783" s="16">
        <v>0</v>
      </c>
      <c r="BT1783" s="16">
        <v>0</v>
      </c>
      <c r="BU1783" s="16">
        <v>0</v>
      </c>
      <c r="BV1783" s="16">
        <v>0</v>
      </c>
      <c r="BW1783" s="16">
        <v>0</v>
      </c>
      <c r="BX1783" s="14">
        <f t="shared" si="27"/>
        <v>82632.19</v>
      </c>
    </row>
    <row r="1784" spans="1:76" s="17" customFormat="1" x14ac:dyDescent="0.3">
      <c r="A1784" s="7" t="s">
        <v>462</v>
      </c>
      <c r="B1784" s="8" t="s">
        <v>4384</v>
      </c>
      <c r="C1784" s="21" t="s">
        <v>4385</v>
      </c>
      <c r="D1784" s="9">
        <v>36700</v>
      </c>
      <c r="E1784" s="9" t="s">
        <v>3785</v>
      </c>
      <c r="F1784" s="10" t="str">
        <f>VLOOKUP($E1784,'FP MD'!$A:$F,2,FALSE)</f>
        <v>SPP - Dist OH to UG Conversion (LUG</v>
      </c>
      <c r="G1784" s="10" t="s">
        <v>3454</v>
      </c>
      <c r="H1784" s="10" t="s">
        <v>564</v>
      </c>
      <c r="I1784" s="10" t="s">
        <v>565</v>
      </c>
      <c r="J1784" s="10" t="str">
        <f>VLOOKUP($E1784,'FP MD'!$A:$F,3,FALSE)</f>
        <v>SPP Clause</v>
      </c>
      <c r="K1784" s="10" t="str">
        <f>VLOOKUP($E1784,'FP MD'!$A:$F,4,FALSE)</f>
        <v/>
      </c>
      <c r="L1784" s="10" t="str">
        <f>VLOOKUP($E1784,'FP MD'!$A:$F,5,FALSE)</f>
        <v>SPP - LUG - Lateral Undergrounding</v>
      </c>
      <c r="M1784" s="10">
        <f>VLOOKUP($E1784,'FP MD'!$A:$F,6,FALSE)</f>
        <v>0</v>
      </c>
      <c r="N1784" s="11">
        <v>202510</v>
      </c>
      <c r="O1784" s="15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158002.17000000001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  <c r="BI1784" s="16">
        <v>0</v>
      </c>
      <c r="BJ1784" s="16">
        <v>0</v>
      </c>
      <c r="BK1784" s="16">
        <v>0</v>
      </c>
      <c r="BL1784" s="16">
        <v>0</v>
      </c>
      <c r="BM1784" s="16">
        <v>0</v>
      </c>
      <c r="BN1784" s="16">
        <v>0</v>
      </c>
      <c r="BO1784" s="16">
        <v>0</v>
      </c>
      <c r="BP1784" s="16">
        <v>0</v>
      </c>
      <c r="BQ1784" s="16">
        <v>0</v>
      </c>
      <c r="BR1784" s="16">
        <v>0</v>
      </c>
      <c r="BS1784" s="16">
        <v>0</v>
      </c>
      <c r="BT1784" s="16">
        <v>0</v>
      </c>
      <c r="BU1784" s="16">
        <v>0</v>
      </c>
      <c r="BV1784" s="16">
        <v>0</v>
      </c>
      <c r="BW1784" s="16">
        <v>0</v>
      </c>
      <c r="BX1784" s="14">
        <f t="shared" si="27"/>
        <v>158002.17000000001</v>
      </c>
    </row>
    <row r="1785" spans="1:76" s="17" customFormat="1" x14ac:dyDescent="0.3">
      <c r="A1785" s="7" t="s">
        <v>462</v>
      </c>
      <c r="B1785" s="8" t="s">
        <v>4386</v>
      </c>
      <c r="C1785" s="21" t="s">
        <v>4387</v>
      </c>
      <c r="D1785" s="9">
        <v>36700</v>
      </c>
      <c r="E1785" s="9" t="s">
        <v>3785</v>
      </c>
      <c r="F1785" s="10" t="str">
        <f>VLOOKUP($E1785,'FP MD'!$A:$F,2,FALSE)</f>
        <v>SPP - Dist OH to UG Conversion (LUG</v>
      </c>
      <c r="G1785" s="10" t="s">
        <v>3454</v>
      </c>
      <c r="H1785" s="10" t="s">
        <v>564</v>
      </c>
      <c r="I1785" s="10" t="s">
        <v>565</v>
      </c>
      <c r="J1785" s="10" t="str">
        <f>VLOOKUP($E1785,'FP MD'!$A:$F,3,FALSE)</f>
        <v>SPP Clause</v>
      </c>
      <c r="K1785" s="10" t="str">
        <f>VLOOKUP($E1785,'FP MD'!$A:$F,4,FALSE)</f>
        <v/>
      </c>
      <c r="L1785" s="10" t="str">
        <f>VLOOKUP($E1785,'FP MD'!$A:$F,5,FALSE)</f>
        <v>SPP - LUG - Lateral Undergrounding</v>
      </c>
      <c r="M1785" s="10">
        <f>VLOOKUP($E1785,'FP MD'!$A:$F,6,FALSE)</f>
        <v>0</v>
      </c>
      <c r="N1785" s="11">
        <v>202405</v>
      </c>
      <c r="O1785" s="15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299050.88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0</v>
      </c>
      <c r="AY1785" s="16">
        <v>0</v>
      </c>
      <c r="AZ1785" s="16">
        <v>0</v>
      </c>
      <c r="BA1785" s="16">
        <v>0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0</v>
      </c>
      <c r="BH1785" s="16">
        <v>0</v>
      </c>
      <c r="BI1785" s="16">
        <v>0</v>
      </c>
      <c r="BJ1785" s="16">
        <v>0</v>
      </c>
      <c r="BK1785" s="16">
        <v>0</v>
      </c>
      <c r="BL1785" s="16">
        <v>0</v>
      </c>
      <c r="BM1785" s="16">
        <v>0</v>
      </c>
      <c r="BN1785" s="16">
        <v>0</v>
      </c>
      <c r="BO1785" s="16">
        <v>0</v>
      </c>
      <c r="BP1785" s="16">
        <v>0</v>
      </c>
      <c r="BQ1785" s="16">
        <v>0</v>
      </c>
      <c r="BR1785" s="16">
        <v>0</v>
      </c>
      <c r="BS1785" s="16">
        <v>0</v>
      </c>
      <c r="BT1785" s="16">
        <v>0</v>
      </c>
      <c r="BU1785" s="16">
        <v>0</v>
      </c>
      <c r="BV1785" s="16">
        <v>0</v>
      </c>
      <c r="BW1785" s="16">
        <v>0</v>
      </c>
      <c r="BX1785" s="14">
        <f t="shared" si="27"/>
        <v>299050.88</v>
      </c>
    </row>
    <row r="1786" spans="1:76" s="17" customFormat="1" x14ac:dyDescent="0.3">
      <c r="A1786" s="7" t="s">
        <v>462</v>
      </c>
      <c r="B1786" s="8" t="s">
        <v>4388</v>
      </c>
      <c r="C1786" s="21" t="s">
        <v>4389</v>
      </c>
      <c r="D1786" s="9">
        <v>36700</v>
      </c>
      <c r="E1786" s="9" t="s">
        <v>3785</v>
      </c>
      <c r="F1786" s="10" t="str">
        <f>VLOOKUP($E1786,'FP MD'!$A:$F,2,FALSE)</f>
        <v>SPP - Dist OH to UG Conversion (LUG</v>
      </c>
      <c r="G1786" s="10" t="s">
        <v>3454</v>
      </c>
      <c r="H1786" s="10" t="s">
        <v>564</v>
      </c>
      <c r="I1786" s="10" t="s">
        <v>565</v>
      </c>
      <c r="J1786" s="10" t="str">
        <f>VLOOKUP($E1786,'FP MD'!$A:$F,3,FALSE)</f>
        <v>SPP Clause</v>
      </c>
      <c r="K1786" s="10" t="str">
        <f>VLOOKUP($E1786,'FP MD'!$A:$F,4,FALSE)</f>
        <v/>
      </c>
      <c r="L1786" s="10" t="str">
        <f>VLOOKUP($E1786,'FP MD'!$A:$F,5,FALSE)</f>
        <v>SPP - LUG - Lateral Undergrounding</v>
      </c>
      <c r="M1786" s="10">
        <f>VLOOKUP($E1786,'FP MD'!$A:$F,6,FALSE)</f>
        <v>0</v>
      </c>
      <c r="N1786" s="11">
        <v>202409</v>
      </c>
      <c r="O1786" s="15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182003.52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0</v>
      </c>
      <c r="BD1786" s="16">
        <v>0</v>
      </c>
      <c r="BE1786" s="16">
        <v>0</v>
      </c>
      <c r="BF1786" s="16">
        <v>0</v>
      </c>
      <c r="BG1786" s="16">
        <v>0</v>
      </c>
      <c r="BH1786" s="16">
        <v>0</v>
      </c>
      <c r="BI1786" s="16">
        <v>0</v>
      </c>
      <c r="BJ1786" s="16">
        <v>0</v>
      </c>
      <c r="BK1786" s="16">
        <v>0</v>
      </c>
      <c r="BL1786" s="16">
        <v>0</v>
      </c>
      <c r="BM1786" s="16">
        <v>0</v>
      </c>
      <c r="BN1786" s="16">
        <v>0</v>
      </c>
      <c r="BO1786" s="16">
        <v>0</v>
      </c>
      <c r="BP1786" s="16">
        <v>0</v>
      </c>
      <c r="BQ1786" s="16">
        <v>0</v>
      </c>
      <c r="BR1786" s="16">
        <v>0</v>
      </c>
      <c r="BS1786" s="16">
        <v>0</v>
      </c>
      <c r="BT1786" s="16">
        <v>0</v>
      </c>
      <c r="BU1786" s="16">
        <v>0</v>
      </c>
      <c r="BV1786" s="16">
        <v>0</v>
      </c>
      <c r="BW1786" s="16">
        <v>0</v>
      </c>
      <c r="BX1786" s="14">
        <f t="shared" si="27"/>
        <v>182003.52</v>
      </c>
    </row>
    <row r="1787" spans="1:76" s="17" customFormat="1" x14ac:dyDescent="0.3">
      <c r="A1787" s="7" t="s">
        <v>462</v>
      </c>
      <c r="B1787" s="8" t="s">
        <v>4390</v>
      </c>
      <c r="C1787" s="21" t="s">
        <v>4391</v>
      </c>
      <c r="D1787" s="9">
        <v>36700</v>
      </c>
      <c r="E1787" s="9" t="s">
        <v>3785</v>
      </c>
      <c r="F1787" s="10" t="str">
        <f>VLOOKUP($E1787,'FP MD'!$A:$F,2,FALSE)</f>
        <v>SPP - Dist OH to UG Conversion (LUG</v>
      </c>
      <c r="G1787" s="10" t="s">
        <v>3454</v>
      </c>
      <c r="H1787" s="10" t="s">
        <v>564</v>
      </c>
      <c r="I1787" s="10" t="s">
        <v>565</v>
      </c>
      <c r="J1787" s="10" t="str">
        <f>VLOOKUP($E1787,'FP MD'!$A:$F,3,FALSE)</f>
        <v>SPP Clause</v>
      </c>
      <c r="K1787" s="10" t="str">
        <f>VLOOKUP($E1787,'FP MD'!$A:$F,4,FALSE)</f>
        <v/>
      </c>
      <c r="L1787" s="10" t="str">
        <f>VLOOKUP($E1787,'FP MD'!$A:$F,5,FALSE)</f>
        <v>SPP - LUG - Lateral Undergrounding</v>
      </c>
      <c r="M1787" s="10">
        <f>VLOOKUP($E1787,'FP MD'!$A:$F,6,FALSE)</f>
        <v>0</v>
      </c>
      <c r="N1787" s="11">
        <v>202403</v>
      </c>
      <c r="O1787" s="15">
        <v>0</v>
      </c>
      <c r="P1787" s="16">
        <v>0</v>
      </c>
      <c r="Q1787" s="16">
        <v>0</v>
      </c>
      <c r="R1787" s="16">
        <v>631845.36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  <c r="BI1787" s="16">
        <v>0</v>
      </c>
      <c r="BJ1787" s="16">
        <v>0</v>
      </c>
      <c r="BK1787" s="16">
        <v>0</v>
      </c>
      <c r="BL1787" s="16">
        <v>0</v>
      </c>
      <c r="BM1787" s="16">
        <v>0</v>
      </c>
      <c r="BN1787" s="16">
        <v>0</v>
      </c>
      <c r="BO1787" s="16">
        <v>0</v>
      </c>
      <c r="BP1787" s="16">
        <v>0</v>
      </c>
      <c r="BQ1787" s="16">
        <v>0</v>
      </c>
      <c r="BR1787" s="16">
        <v>0</v>
      </c>
      <c r="BS1787" s="16">
        <v>0</v>
      </c>
      <c r="BT1787" s="16">
        <v>0</v>
      </c>
      <c r="BU1787" s="16">
        <v>0</v>
      </c>
      <c r="BV1787" s="16">
        <v>0</v>
      </c>
      <c r="BW1787" s="16">
        <v>0</v>
      </c>
      <c r="BX1787" s="14">
        <f t="shared" si="27"/>
        <v>631845.36</v>
      </c>
    </row>
    <row r="1788" spans="1:76" s="17" customFormat="1" x14ac:dyDescent="0.3">
      <c r="A1788" s="7" t="s">
        <v>462</v>
      </c>
      <c r="B1788" s="8" t="s">
        <v>4392</v>
      </c>
      <c r="C1788" s="21" t="s">
        <v>4393</v>
      </c>
      <c r="D1788" s="9">
        <v>36700</v>
      </c>
      <c r="E1788" s="9" t="s">
        <v>3785</v>
      </c>
      <c r="F1788" s="10" t="str">
        <f>VLOOKUP($E1788,'FP MD'!$A:$F,2,FALSE)</f>
        <v>SPP - Dist OH to UG Conversion (LUG</v>
      </c>
      <c r="G1788" s="10" t="s">
        <v>3454</v>
      </c>
      <c r="H1788" s="10" t="s">
        <v>564</v>
      </c>
      <c r="I1788" s="10" t="s">
        <v>565</v>
      </c>
      <c r="J1788" s="10" t="str">
        <f>VLOOKUP($E1788,'FP MD'!$A:$F,3,FALSE)</f>
        <v>SPP Clause</v>
      </c>
      <c r="K1788" s="10" t="str">
        <f>VLOOKUP($E1788,'FP MD'!$A:$F,4,FALSE)</f>
        <v/>
      </c>
      <c r="L1788" s="10" t="str">
        <f>VLOOKUP($E1788,'FP MD'!$A:$F,5,FALSE)</f>
        <v>SPP - LUG - Lateral Undergrounding</v>
      </c>
      <c r="M1788" s="10">
        <f>VLOOKUP($E1788,'FP MD'!$A:$F,6,FALSE)</f>
        <v>0</v>
      </c>
      <c r="N1788" s="11">
        <v>202406</v>
      </c>
      <c r="O1788" s="15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164059.04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0</v>
      </c>
      <c r="AP1788" s="16">
        <v>0</v>
      </c>
      <c r="AQ1788" s="16">
        <v>0</v>
      </c>
      <c r="AR1788" s="16">
        <v>0</v>
      </c>
      <c r="AS1788" s="16">
        <v>0</v>
      </c>
      <c r="AT1788" s="16">
        <v>0</v>
      </c>
      <c r="AU1788" s="16">
        <v>0</v>
      </c>
      <c r="AV1788" s="16">
        <v>0</v>
      </c>
      <c r="AW1788" s="16">
        <v>0</v>
      </c>
      <c r="AX1788" s="16">
        <v>0</v>
      </c>
      <c r="AY1788" s="16">
        <v>0</v>
      </c>
      <c r="AZ1788" s="16">
        <v>0</v>
      </c>
      <c r="BA1788" s="16">
        <v>0</v>
      </c>
      <c r="BB1788" s="16">
        <v>0</v>
      </c>
      <c r="BC1788" s="16">
        <v>0</v>
      </c>
      <c r="BD1788" s="16">
        <v>0</v>
      </c>
      <c r="BE1788" s="16">
        <v>0</v>
      </c>
      <c r="BF1788" s="16">
        <v>0</v>
      </c>
      <c r="BG1788" s="16">
        <v>0</v>
      </c>
      <c r="BH1788" s="16">
        <v>0</v>
      </c>
      <c r="BI1788" s="16">
        <v>0</v>
      </c>
      <c r="BJ1788" s="16">
        <v>0</v>
      </c>
      <c r="BK1788" s="16">
        <v>0</v>
      </c>
      <c r="BL1788" s="16">
        <v>0</v>
      </c>
      <c r="BM1788" s="16">
        <v>0</v>
      </c>
      <c r="BN1788" s="16">
        <v>0</v>
      </c>
      <c r="BO1788" s="16">
        <v>0</v>
      </c>
      <c r="BP1788" s="16">
        <v>0</v>
      </c>
      <c r="BQ1788" s="16">
        <v>0</v>
      </c>
      <c r="BR1788" s="16">
        <v>0</v>
      </c>
      <c r="BS1788" s="16">
        <v>0</v>
      </c>
      <c r="BT1788" s="16">
        <v>0</v>
      </c>
      <c r="BU1788" s="16">
        <v>0</v>
      </c>
      <c r="BV1788" s="16">
        <v>0</v>
      </c>
      <c r="BW1788" s="16">
        <v>0</v>
      </c>
      <c r="BX1788" s="14">
        <f t="shared" si="27"/>
        <v>164059.04</v>
      </c>
    </row>
    <row r="1789" spans="1:76" s="17" customFormat="1" x14ac:dyDescent="0.3">
      <c r="A1789" s="7" t="s">
        <v>462</v>
      </c>
      <c r="B1789" s="8" t="s">
        <v>4394</v>
      </c>
      <c r="C1789" s="21" t="s">
        <v>4395</v>
      </c>
      <c r="D1789" s="9">
        <v>36700</v>
      </c>
      <c r="E1789" s="9" t="s">
        <v>3785</v>
      </c>
      <c r="F1789" s="10" t="str">
        <f>VLOOKUP($E1789,'FP MD'!$A:$F,2,FALSE)</f>
        <v>SPP - Dist OH to UG Conversion (LUG</v>
      </c>
      <c r="G1789" s="10" t="s">
        <v>3454</v>
      </c>
      <c r="H1789" s="10" t="s">
        <v>564</v>
      </c>
      <c r="I1789" s="10" t="s">
        <v>565</v>
      </c>
      <c r="J1789" s="10" t="str">
        <f>VLOOKUP($E1789,'FP MD'!$A:$F,3,FALSE)</f>
        <v>SPP Clause</v>
      </c>
      <c r="K1789" s="10" t="str">
        <f>VLOOKUP($E1789,'FP MD'!$A:$F,4,FALSE)</f>
        <v/>
      </c>
      <c r="L1789" s="10" t="str">
        <f>VLOOKUP($E1789,'FP MD'!$A:$F,5,FALSE)</f>
        <v>SPP - LUG - Lateral Undergrounding</v>
      </c>
      <c r="M1789" s="10">
        <f>VLOOKUP($E1789,'FP MD'!$A:$F,6,FALSE)</f>
        <v>0</v>
      </c>
      <c r="N1789" s="11">
        <v>202412</v>
      </c>
      <c r="O1789" s="15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158393.75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0</v>
      </c>
      <c r="AO1789" s="16">
        <v>0</v>
      </c>
      <c r="AP1789" s="16">
        <v>0</v>
      </c>
      <c r="AQ1789" s="16">
        <v>0</v>
      </c>
      <c r="AR1789" s="16">
        <v>0</v>
      </c>
      <c r="AS1789" s="16">
        <v>0</v>
      </c>
      <c r="AT1789" s="16">
        <v>0</v>
      </c>
      <c r="AU1789" s="16">
        <v>0</v>
      </c>
      <c r="AV1789" s="16">
        <v>0</v>
      </c>
      <c r="AW1789" s="16">
        <v>0</v>
      </c>
      <c r="AX1789" s="16">
        <v>0</v>
      </c>
      <c r="AY1789" s="16">
        <v>0</v>
      </c>
      <c r="AZ1789" s="16">
        <v>0</v>
      </c>
      <c r="BA1789" s="16">
        <v>0</v>
      </c>
      <c r="BB1789" s="16">
        <v>0</v>
      </c>
      <c r="BC1789" s="16">
        <v>0</v>
      </c>
      <c r="BD1789" s="16">
        <v>0</v>
      </c>
      <c r="BE1789" s="16">
        <v>0</v>
      </c>
      <c r="BF1789" s="16">
        <v>0</v>
      </c>
      <c r="BG1789" s="16">
        <v>0</v>
      </c>
      <c r="BH1789" s="16">
        <v>0</v>
      </c>
      <c r="BI1789" s="16">
        <v>0</v>
      </c>
      <c r="BJ1789" s="16">
        <v>0</v>
      </c>
      <c r="BK1789" s="16">
        <v>0</v>
      </c>
      <c r="BL1789" s="16">
        <v>0</v>
      </c>
      <c r="BM1789" s="16">
        <v>0</v>
      </c>
      <c r="BN1789" s="16">
        <v>0</v>
      </c>
      <c r="BO1789" s="16">
        <v>0</v>
      </c>
      <c r="BP1789" s="16">
        <v>0</v>
      </c>
      <c r="BQ1789" s="16">
        <v>0</v>
      </c>
      <c r="BR1789" s="16">
        <v>0</v>
      </c>
      <c r="BS1789" s="16">
        <v>0</v>
      </c>
      <c r="BT1789" s="16">
        <v>0</v>
      </c>
      <c r="BU1789" s="16">
        <v>0</v>
      </c>
      <c r="BV1789" s="16">
        <v>0</v>
      </c>
      <c r="BW1789" s="16">
        <v>0</v>
      </c>
      <c r="BX1789" s="14">
        <f t="shared" si="27"/>
        <v>158393.75</v>
      </c>
    </row>
    <row r="1790" spans="1:76" s="17" customFormat="1" x14ac:dyDescent="0.3">
      <c r="A1790" s="7" t="s">
        <v>462</v>
      </c>
      <c r="B1790" s="8" t="s">
        <v>4396</v>
      </c>
      <c r="C1790" s="21" t="s">
        <v>4397</v>
      </c>
      <c r="D1790" s="9">
        <v>36700</v>
      </c>
      <c r="E1790" s="9" t="s">
        <v>3785</v>
      </c>
      <c r="F1790" s="10" t="str">
        <f>VLOOKUP($E1790,'FP MD'!$A:$F,2,FALSE)</f>
        <v>SPP - Dist OH to UG Conversion (LUG</v>
      </c>
      <c r="G1790" s="10" t="s">
        <v>3454</v>
      </c>
      <c r="H1790" s="10" t="s">
        <v>564</v>
      </c>
      <c r="I1790" s="10" t="s">
        <v>565</v>
      </c>
      <c r="J1790" s="10" t="str">
        <f>VLOOKUP($E1790,'FP MD'!$A:$F,3,FALSE)</f>
        <v>SPP Clause</v>
      </c>
      <c r="K1790" s="10" t="str">
        <f>VLOOKUP($E1790,'FP MD'!$A:$F,4,FALSE)</f>
        <v/>
      </c>
      <c r="L1790" s="10" t="str">
        <f>VLOOKUP($E1790,'FP MD'!$A:$F,5,FALSE)</f>
        <v>SPP - LUG - Lateral Undergrounding</v>
      </c>
      <c r="M1790" s="10">
        <f>VLOOKUP($E1790,'FP MD'!$A:$F,6,FALSE)</f>
        <v>0</v>
      </c>
      <c r="N1790" s="11">
        <v>202412</v>
      </c>
      <c r="O1790" s="15">
        <v>0</v>
      </c>
      <c r="P1790" s="16">
        <v>0</v>
      </c>
      <c r="Q1790" s="16">
        <v>0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121273.55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0</v>
      </c>
      <c r="BF1790" s="16">
        <v>0</v>
      </c>
      <c r="BG1790" s="16">
        <v>0</v>
      </c>
      <c r="BH1790" s="16">
        <v>0</v>
      </c>
      <c r="BI1790" s="16">
        <v>0</v>
      </c>
      <c r="BJ1790" s="16">
        <v>0</v>
      </c>
      <c r="BK1790" s="16">
        <v>0</v>
      </c>
      <c r="BL1790" s="16">
        <v>0</v>
      </c>
      <c r="BM1790" s="16">
        <v>0</v>
      </c>
      <c r="BN1790" s="16">
        <v>0</v>
      </c>
      <c r="BO1790" s="16">
        <v>0</v>
      </c>
      <c r="BP1790" s="16">
        <v>0</v>
      </c>
      <c r="BQ1790" s="16">
        <v>0</v>
      </c>
      <c r="BR1790" s="16">
        <v>0</v>
      </c>
      <c r="BS1790" s="16">
        <v>0</v>
      </c>
      <c r="BT1790" s="16">
        <v>0</v>
      </c>
      <c r="BU1790" s="16">
        <v>0</v>
      </c>
      <c r="BV1790" s="16">
        <v>0</v>
      </c>
      <c r="BW1790" s="16">
        <v>0</v>
      </c>
      <c r="BX1790" s="14">
        <f t="shared" si="27"/>
        <v>121273.55</v>
      </c>
    </row>
    <row r="1791" spans="1:76" s="17" customFormat="1" x14ac:dyDescent="0.3">
      <c r="A1791" s="7" t="s">
        <v>462</v>
      </c>
      <c r="B1791" s="8" t="s">
        <v>4398</v>
      </c>
      <c r="C1791" s="21" t="s">
        <v>4399</v>
      </c>
      <c r="D1791" s="9">
        <v>36700</v>
      </c>
      <c r="E1791" s="9" t="s">
        <v>3785</v>
      </c>
      <c r="F1791" s="10" t="str">
        <f>VLOOKUP($E1791,'FP MD'!$A:$F,2,FALSE)</f>
        <v>SPP - Dist OH to UG Conversion (LUG</v>
      </c>
      <c r="G1791" s="10" t="s">
        <v>3454</v>
      </c>
      <c r="H1791" s="10" t="s">
        <v>564</v>
      </c>
      <c r="I1791" s="10" t="s">
        <v>565</v>
      </c>
      <c r="J1791" s="10" t="str">
        <f>VLOOKUP($E1791,'FP MD'!$A:$F,3,FALSE)</f>
        <v>SPP Clause</v>
      </c>
      <c r="K1791" s="10" t="str">
        <f>VLOOKUP($E1791,'FP MD'!$A:$F,4,FALSE)</f>
        <v/>
      </c>
      <c r="L1791" s="10" t="str">
        <f>VLOOKUP($E1791,'FP MD'!$A:$F,5,FALSE)</f>
        <v>SPP - LUG - Lateral Undergrounding</v>
      </c>
      <c r="M1791" s="10">
        <f>VLOOKUP($E1791,'FP MD'!$A:$F,6,FALSE)</f>
        <v>0</v>
      </c>
      <c r="N1791" s="11">
        <v>202412</v>
      </c>
      <c r="O1791" s="15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148502.79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0</v>
      </c>
      <c r="BG1791" s="16">
        <v>0</v>
      </c>
      <c r="BH1791" s="16">
        <v>0</v>
      </c>
      <c r="BI1791" s="16">
        <v>0</v>
      </c>
      <c r="BJ1791" s="16">
        <v>0</v>
      </c>
      <c r="BK1791" s="16">
        <v>0</v>
      </c>
      <c r="BL1791" s="16">
        <v>0</v>
      </c>
      <c r="BM1791" s="16">
        <v>0</v>
      </c>
      <c r="BN1791" s="16">
        <v>0</v>
      </c>
      <c r="BO1791" s="16">
        <v>0</v>
      </c>
      <c r="BP1791" s="16">
        <v>0</v>
      </c>
      <c r="BQ1791" s="16">
        <v>0</v>
      </c>
      <c r="BR1791" s="16">
        <v>0</v>
      </c>
      <c r="BS1791" s="16">
        <v>0</v>
      </c>
      <c r="BT1791" s="16">
        <v>0</v>
      </c>
      <c r="BU1791" s="16">
        <v>0</v>
      </c>
      <c r="BV1791" s="16">
        <v>0</v>
      </c>
      <c r="BW1791" s="16">
        <v>0</v>
      </c>
      <c r="BX1791" s="14">
        <f t="shared" si="27"/>
        <v>148502.79</v>
      </c>
    </row>
    <row r="1792" spans="1:76" s="17" customFormat="1" x14ac:dyDescent="0.3">
      <c r="A1792" s="7" t="s">
        <v>462</v>
      </c>
      <c r="B1792" s="8" t="s">
        <v>4400</v>
      </c>
      <c r="C1792" s="21" t="s">
        <v>4401</v>
      </c>
      <c r="D1792" s="9">
        <v>36700</v>
      </c>
      <c r="E1792" s="9" t="s">
        <v>3785</v>
      </c>
      <c r="F1792" s="10" t="str">
        <f>VLOOKUP($E1792,'FP MD'!$A:$F,2,FALSE)</f>
        <v>SPP - Dist OH to UG Conversion (LUG</v>
      </c>
      <c r="G1792" s="10" t="s">
        <v>3454</v>
      </c>
      <c r="H1792" s="10" t="s">
        <v>564</v>
      </c>
      <c r="I1792" s="10" t="s">
        <v>565</v>
      </c>
      <c r="J1792" s="10" t="str">
        <f>VLOOKUP($E1792,'FP MD'!$A:$F,3,FALSE)</f>
        <v>SPP Clause</v>
      </c>
      <c r="K1792" s="10" t="str">
        <f>VLOOKUP($E1792,'FP MD'!$A:$F,4,FALSE)</f>
        <v/>
      </c>
      <c r="L1792" s="10" t="str">
        <f>VLOOKUP($E1792,'FP MD'!$A:$F,5,FALSE)</f>
        <v>SPP - LUG - Lateral Undergrounding</v>
      </c>
      <c r="M1792" s="10">
        <f>VLOOKUP($E1792,'FP MD'!$A:$F,6,FALSE)</f>
        <v>0</v>
      </c>
      <c r="N1792" s="11">
        <v>202412</v>
      </c>
      <c r="O1792" s="15">
        <v>0</v>
      </c>
      <c r="P1792" s="16">
        <v>0</v>
      </c>
      <c r="Q1792" s="16">
        <v>0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114679.98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0</v>
      </c>
      <c r="BF1792" s="16">
        <v>0</v>
      </c>
      <c r="BG1792" s="16">
        <v>0</v>
      </c>
      <c r="BH1792" s="16">
        <v>0</v>
      </c>
      <c r="BI1792" s="16">
        <v>0</v>
      </c>
      <c r="BJ1792" s="16">
        <v>0</v>
      </c>
      <c r="BK1792" s="16">
        <v>0</v>
      </c>
      <c r="BL1792" s="16">
        <v>0</v>
      </c>
      <c r="BM1792" s="16">
        <v>0</v>
      </c>
      <c r="BN1792" s="16">
        <v>0</v>
      </c>
      <c r="BO1792" s="16">
        <v>0</v>
      </c>
      <c r="BP1792" s="16">
        <v>0</v>
      </c>
      <c r="BQ1792" s="16">
        <v>0</v>
      </c>
      <c r="BR1792" s="16">
        <v>0</v>
      </c>
      <c r="BS1792" s="16">
        <v>0</v>
      </c>
      <c r="BT1792" s="16">
        <v>0</v>
      </c>
      <c r="BU1792" s="16">
        <v>0</v>
      </c>
      <c r="BV1792" s="16">
        <v>0</v>
      </c>
      <c r="BW1792" s="16">
        <v>0</v>
      </c>
      <c r="BX1792" s="14">
        <f t="shared" si="27"/>
        <v>114679.98</v>
      </c>
    </row>
    <row r="1793" spans="1:76" s="17" customFormat="1" x14ac:dyDescent="0.3">
      <c r="A1793" s="7" t="s">
        <v>462</v>
      </c>
      <c r="B1793" s="8" t="s">
        <v>4402</v>
      </c>
      <c r="C1793" s="21" t="s">
        <v>4403</v>
      </c>
      <c r="D1793" s="9">
        <v>36700</v>
      </c>
      <c r="E1793" s="9" t="s">
        <v>3785</v>
      </c>
      <c r="F1793" s="10" t="str">
        <f>VLOOKUP($E1793,'FP MD'!$A:$F,2,FALSE)</f>
        <v>SPP - Dist OH to UG Conversion (LUG</v>
      </c>
      <c r="G1793" s="10" t="s">
        <v>3454</v>
      </c>
      <c r="H1793" s="10" t="s">
        <v>564</v>
      </c>
      <c r="I1793" s="10" t="s">
        <v>565</v>
      </c>
      <c r="J1793" s="10" t="str">
        <f>VLOOKUP($E1793,'FP MD'!$A:$F,3,FALSE)</f>
        <v>SPP Clause</v>
      </c>
      <c r="K1793" s="10" t="str">
        <f>VLOOKUP($E1793,'FP MD'!$A:$F,4,FALSE)</f>
        <v/>
      </c>
      <c r="L1793" s="10" t="str">
        <f>VLOOKUP($E1793,'FP MD'!$A:$F,5,FALSE)</f>
        <v>SPP - LUG - Lateral Undergrounding</v>
      </c>
      <c r="M1793" s="10">
        <f>VLOOKUP($E1793,'FP MD'!$A:$F,6,FALSE)</f>
        <v>0</v>
      </c>
      <c r="N1793" s="11">
        <v>202412</v>
      </c>
      <c r="O1793" s="15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159313.86000000002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0</v>
      </c>
      <c r="BF1793" s="16">
        <v>0</v>
      </c>
      <c r="BG1793" s="16">
        <v>0</v>
      </c>
      <c r="BH1793" s="16">
        <v>0</v>
      </c>
      <c r="BI1793" s="16">
        <v>0</v>
      </c>
      <c r="BJ1793" s="16">
        <v>0</v>
      </c>
      <c r="BK1793" s="16">
        <v>0</v>
      </c>
      <c r="BL1793" s="16">
        <v>0</v>
      </c>
      <c r="BM1793" s="16">
        <v>0</v>
      </c>
      <c r="BN1793" s="16">
        <v>0</v>
      </c>
      <c r="BO1793" s="16">
        <v>0</v>
      </c>
      <c r="BP1793" s="16">
        <v>0</v>
      </c>
      <c r="BQ1793" s="16">
        <v>0</v>
      </c>
      <c r="BR1793" s="16">
        <v>0</v>
      </c>
      <c r="BS1793" s="16">
        <v>0</v>
      </c>
      <c r="BT1793" s="16">
        <v>0</v>
      </c>
      <c r="BU1793" s="16">
        <v>0</v>
      </c>
      <c r="BV1793" s="16">
        <v>0</v>
      </c>
      <c r="BW1793" s="16">
        <v>0</v>
      </c>
      <c r="BX1793" s="14">
        <f t="shared" si="27"/>
        <v>159313.86000000002</v>
      </c>
    </row>
    <row r="1794" spans="1:76" s="17" customFormat="1" x14ac:dyDescent="0.3">
      <c r="A1794" s="7" t="s">
        <v>462</v>
      </c>
      <c r="B1794" s="8" t="s">
        <v>4404</v>
      </c>
      <c r="C1794" s="21" t="s">
        <v>4405</v>
      </c>
      <c r="D1794" s="9">
        <v>36700</v>
      </c>
      <c r="E1794" s="9" t="s">
        <v>3785</v>
      </c>
      <c r="F1794" s="10" t="str">
        <f>VLOOKUP($E1794,'FP MD'!$A:$F,2,FALSE)</f>
        <v>SPP - Dist OH to UG Conversion (LUG</v>
      </c>
      <c r="G1794" s="10" t="s">
        <v>3454</v>
      </c>
      <c r="H1794" s="10" t="s">
        <v>564</v>
      </c>
      <c r="I1794" s="10" t="s">
        <v>565</v>
      </c>
      <c r="J1794" s="10" t="str">
        <f>VLOOKUP($E1794,'FP MD'!$A:$F,3,FALSE)</f>
        <v>SPP Clause</v>
      </c>
      <c r="K1794" s="10" t="str">
        <f>VLOOKUP($E1794,'FP MD'!$A:$F,4,FALSE)</f>
        <v/>
      </c>
      <c r="L1794" s="10" t="str">
        <f>VLOOKUP($E1794,'FP MD'!$A:$F,5,FALSE)</f>
        <v>SPP - LUG - Lateral Undergrounding</v>
      </c>
      <c r="M1794" s="10">
        <f>VLOOKUP($E1794,'FP MD'!$A:$F,6,FALSE)</f>
        <v>0</v>
      </c>
      <c r="N1794" s="11">
        <v>202412</v>
      </c>
      <c r="O1794" s="15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77414.91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0</v>
      </c>
      <c r="BG1794" s="16">
        <v>0</v>
      </c>
      <c r="BH1794" s="16">
        <v>0</v>
      </c>
      <c r="BI1794" s="16">
        <v>0</v>
      </c>
      <c r="BJ1794" s="16">
        <v>0</v>
      </c>
      <c r="BK1794" s="16">
        <v>0</v>
      </c>
      <c r="BL1794" s="16">
        <v>0</v>
      </c>
      <c r="BM1794" s="16">
        <v>0</v>
      </c>
      <c r="BN1794" s="16">
        <v>0</v>
      </c>
      <c r="BO1794" s="16">
        <v>0</v>
      </c>
      <c r="BP1794" s="16">
        <v>0</v>
      </c>
      <c r="BQ1794" s="16">
        <v>0</v>
      </c>
      <c r="BR1794" s="16">
        <v>0</v>
      </c>
      <c r="BS1794" s="16">
        <v>0</v>
      </c>
      <c r="BT1794" s="16">
        <v>0</v>
      </c>
      <c r="BU1794" s="16">
        <v>0</v>
      </c>
      <c r="BV1794" s="16">
        <v>0</v>
      </c>
      <c r="BW1794" s="16">
        <v>0</v>
      </c>
      <c r="BX1794" s="14">
        <f t="shared" ref="BX1794:BX1857" si="28">SUM(P1794:BK1794)</f>
        <v>77414.91</v>
      </c>
    </row>
    <row r="1795" spans="1:76" s="17" customFormat="1" x14ac:dyDescent="0.3">
      <c r="A1795" s="7" t="s">
        <v>462</v>
      </c>
      <c r="B1795" s="8" t="s">
        <v>4406</v>
      </c>
      <c r="C1795" s="21" t="s">
        <v>4407</v>
      </c>
      <c r="D1795" s="9">
        <v>36700</v>
      </c>
      <c r="E1795" s="9" t="s">
        <v>3785</v>
      </c>
      <c r="F1795" s="10" t="str">
        <f>VLOOKUP($E1795,'FP MD'!$A:$F,2,FALSE)</f>
        <v>SPP - Dist OH to UG Conversion (LUG</v>
      </c>
      <c r="G1795" s="10" t="s">
        <v>3454</v>
      </c>
      <c r="H1795" s="10" t="s">
        <v>564</v>
      </c>
      <c r="I1795" s="10" t="s">
        <v>565</v>
      </c>
      <c r="J1795" s="10" t="str">
        <f>VLOOKUP($E1795,'FP MD'!$A:$F,3,FALSE)</f>
        <v>SPP Clause</v>
      </c>
      <c r="K1795" s="10" t="str">
        <f>VLOOKUP($E1795,'FP MD'!$A:$F,4,FALSE)</f>
        <v/>
      </c>
      <c r="L1795" s="10" t="str">
        <f>VLOOKUP($E1795,'FP MD'!$A:$F,5,FALSE)</f>
        <v>SPP - LUG - Lateral Undergrounding</v>
      </c>
      <c r="M1795" s="10">
        <f>VLOOKUP($E1795,'FP MD'!$A:$F,6,FALSE)</f>
        <v>0</v>
      </c>
      <c r="N1795" s="11">
        <v>202412</v>
      </c>
      <c r="O1795" s="15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131937.35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0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0</v>
      </c>
      <c r="BG1795" s="16">
        <v>0</v>
      </c>
      <c r="BH1795" s="16">
        <v>0</v>
      </c>
      <c r="BI1795" s="16">
        <v>0</v>
      </c>
      <c r="BJ1795" s="16">
        <v>0</v>
      </c>
      <c r="BK1795" s="16">
        <v>0</v>
      </c>
      <c r="BL1795" s="16">
        <v>0</v>
      </c>
      <c r="BM1795" s="16">
        <v>0</v>
      </c>
      <c r="BN1795" s="16">
        <v>0</v>
      </c>
      <c r="BO1795" s="16">
        <v>0</v>
      </c>
      <c r="BP1795" s="16">
        <v>0</v>
      </c>
      <c r="BQ1795" s="16">
        <v>0</v>
      </c>
      <c r="BR1795" s="16">
        <v>0</v>
      </c>
      <c r="BS1795" s="16">
        <v>0</v>
      </c>
      <c r="BT1795" s="16">
        <v>0</v>
      </c>
      <c r="BU1795" s="16">
        <v>0</v>
      </c>
      <c r="BV1795" s="16">
        <v>0</v>
      </c>
      <c r="BW1795" s="16">
        <v>0</v>
      </c>
      <c r="BX1795" s="14">
        <f t="shared" si="28"/>
        <v>131937.35</v>
      </c>
    </row>
    <row r="1796" spans="1:76" s="17" customFormat="1" x14ac:dyDescent="0.3">
      <c r="A1796" s="7" t="s">
        <v>462</v>
      </c>
      <c r="B1796" s="8" t="s">
        <v>4408</v>
      </c>
      <c r="C1796" s="21" t="s">
        <v>4409</v>
      </c>
      <c r="D1796" s="9">
        <v>36700</v>
      </c>
      <c r="E1796" s="9" t="s">
        <v>3785</v>
      </c>
      <c r="F1796" s="10" t="str">
        <f>VLOOKUP($E1796,'FP MD'!$A:$F,2,FALSE)</f>
        <v>SPP - Dist OH to UG Conversion (LUG</v>
      </c>
      <c r="G1796" s="10" t="s">
        <v>3454</v>
      </c>
      <c r="H1796" s="10" t="s">
        <v>564</v>
      </c>
      <c r="I1796" s="10" t="s">
        <v>565</v>
      </c>
      <c r="J1796" s="10" t="str">
        <f>VLOOKUP($E1796,'FP MD'!$A:$F,3,FALSE)</f>
        <v>SPP Clause</v>
      </c>
      <c r="K1796" s="10" t="str">
        <f>VLOOKUP($E1796,'FP MD'!$A:$F,4,FALSE)</f>
        <v/>
      </c>
      <c r="L1796" s="10" t="str">
        <f>VLOOKUP($E1796,'FP MD'!$A:$F,5,FALSE)</f>
        <v>SPP - LUG - Lateral Undergrounding</v>
      </c>
      <c r="M1796" s="10">
        <f>VLOOKUP($E1796,'FP MD'!$A:$F,6,FALSE)</f>
        <v>0</v>
      </c>
      <c r="N1796" s="11">
        <v>202412</v>
      </c>
      <c r="O1796" s="15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323717.40000000002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0</v>
      </c>
      <c r="BD1796" s="16">
        <v>0</v>
      </c>
      <c r="BE1796" s="16">
        <v>0</v>
      </c>
      <c r="BF1796" s="16">
        <v>0</v>
      </c>
      <c r="BG1796" s="16">
        <v>0</v>
      </c>
      <c r="BH1796" s="16">
        <v>0</v>
      </c>
      <c r="BI1796" s="16">
        <v>0</v>
      </c>
      <c r="BJ1796" s="16">
        <v>0</v>
      </c>
      <c r="BK1796" s="16">
        <v>0</v>
      </c>
      <c r="BL1796" s="16">
        <v>0</v>
      </c>
      <c r="BM1796" s="16">
        <v>0</v>
      </c>
      <c r="BN1796" s="16">
        <v>0</v>
      </c>
      <c r="BO1796" s="16">
        <v>0</v>
      </c>
      <c r="BP1796" s="16">
        <v>0</v>
      </c>
      <c r="BQ1796" s="16">
        <v>0</v>
      </c>
      <c r="BR1796" s="16">
        <v>0</v>
      </c>
      <c r="BS1796" s="16">
        <v>0</v>
      </c>
      <c r="BT1796" s="16">
        <v>0</v>
      </c>
      <c r="BU1796" s="16">
        <v>0</v>
      </c>
      <c r="BV1796" s="16">
        <v>0</v>
      </c>
      <c r="BW1796" s="16">
        <v>0</v>
      </c>
      <c r="BX1796" s="14">
        <f t="shared" si="28"/>
        <v>323717.40000000002</v>
      </c>
    </row>
    <row r="1797" spans="1:76" s="17" customFormat="1" x14ac:dyDescent="0.3">
      <c r="A1797" s="7" t="s">
        <v>462</v>
      </c>
      <c r="B1797" s="8" t="s">
        <v>4410</v>
      </c>
      <c r="C1797" s="21" t="s">
        <v>4411</v>
      </c>
      <c r="D1797" s="9">
        <v>36700</v>
      </c>
      <c r="E1797" s="9" t="s">
        <v>3785</v>
      </c>
      <c r="F1797" s="10" t="str">
        <f>VLOOKUP($E1797,'FP MD'!$A:$F,2,FALSE)</f>
        <v>SPP - Dist OH to UG Conversion (LUG</v>
      </c>
      <c r="G1797" s="10" t="s">
        <v>3454</v>
      </c>
      <c r="H1797" s="10" t="s">
        <v>564</v>
      </c>
      <c r="I1797" s="10" t="s">
        <v>565</v>
      </c>
      <c r="J1797" s="10" t="str">
        <f>VLOOKUP($E1797,'FP MD'!$A:$F,3,FALSE)</f>
        <v>SPP Clause</v>
      </c>
      <c r="K1797" s="10" t="str">
        <f>VLOOKUP($E1797,'FP MD'!$A:$F,4,FALSE)</f>
        <v/>
      </c>
      <c r="L1797" s="10" t="str">
        <f>VLOOKUP($E1797,'FP MD'!$A:$F,5,FALSE)</f>
        <v>SPP - LUG - Lateral Undergrounding</v>
      </c>
      <c r="M1797" s="10">
        <f>VLOOKUP($E1797,'FP MD'!$A:$F,6,FALSE)</f>
        <v>0</v>
      </c>
      <c r="N1797" s="11">
        <v>202404</v>
      </c>
      <c r="O1797" s="15">
        <v>0</v>
      </c>
      <c r="P1797" s="16">
        <v>0</v>
      </c>
      <c r="Q1797" s="16">
        <v>0</v>
      </c>
      <c r="R1797" s="16">
        <v>0</v>
      </c>
      <c r="S1797" s="16">
        <v>1273026.54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0</v>
      </c>
      <c r="BH1797" s="16">
        <v>0</v>
      </c>
      <c r="BI1797" s="16">
        <v>0</v>
      </c>
      <c r="BJ1797" s="16">
        <v>0</v>
      </c>
      <c r="BK1797" s="16">
        <v>0</v>
      </c>
      <c r="BL1797" s="16">
        <v>0</v>
      </c>
      <c r="BM1797" s="16">
        <v>0</v>
      </c>
      <c r="BN1797" s="16">
        <v>0</v>
      </c>
      <c r="BO1797" s="16">
        <v>0</v>
      </c>
      <c r="BP1797" s="16">
        <v>0</v>
      </c>
      <c r="BQ1797" s="16">
        <v>0</v>
      </c>
      <c r="BR1797" s="16">
        <v>0</v>
      </c>
      <c r="BS1797" s="16">
        <v>0</v>
      </c>
      <c r="BT1797" s="16">
        <v>0</v>
      </c>
      <c r="BU1797" s="16">
        <v>0</v>
      </c>
      <c r="BV1797" s="16">
        <v>0</v>
      </c>
      <c r="BW1797" s="16">
        <v>0</v>
      </c>
      <c r="BX1797" s="14">
        <f t="shared" si="28"/>
        <v>1273026.54</v>
      </c>
    </row>
    <row r="1798" spans="1:76" s="17" customFormat="1" x14ac:dyDescent="0.3">
      <c r="A1798" s="7" t="s">
        <v>462</v>
      </c>
      <c r="B1798" s="8" t="s">
        <v>4412</v>
      </c>
      <c r="C1798" s="21" t="s">
        <v>4413</v>
      </c>
      <c r="D1798" s="9">
        <v>36700</v>
      </c>
      <c r="E1798" s="9" t="s">
        <v>3785</v>
      </c>
      <c r="F1798" s="10" t="str">
        <f>VLOOKUP($E1798,'FP MD'!$A:$F,2,FALSE)</f>
        <v>SPP - Dist OH to UG Conversion (LUG</v>
      </c>
      <c r="G1798" s="10" t="s">
        <v>3454</v>
      </c>
      <c r="H1798" s="10" t="s">
        <v>564</v>
      </c>
      <c r="I1798" s="10" t="s">
        <v>565</v>
      </c>
      <c r="J1798" s="10" t="str">
        <f>VLOOKUP($E1798,'FP MD'!$A:$F,3,FALSE)</f>
        <v>SPP Clause</v>
      </c>
      <c r="K1798" s="10" t="str">
        <f>VLOOKUP($E1798,'FP MD'!$A:$F,4,FALSE)</f>
        <v/>
      </c>
      <c r="L1798" s="10" t="str">
        <f>VLOOKUP($E1798,'FP MD'!$A:$F,5,FALSE)</f>
        <v>SPP - LUG - Lateral Undergrounding</v>
      </c>
      <c r="M1798" s="10">
        <f>VLOOKUP($E1798,'FP MD'!$A:$F,6,FALSE)</f>
        <v>0</v>
      </c>
      <c r="N1798" s="11">
        <v>202511</v>
      </c>
      <c r="O1798" s="15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118881.62</v>
      </c>
      <c r="AM1798" s="16">
        <v>0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0</v>
      </c>
      <c r="BH1798" s="16">
        <v>0</v>
      </c>
      <c r="BI1798" s="16">
        <v>0</v>
      </c>
      <c r="BJ1798" s="16">
        <v>0</v>
      </c>
      <c r="BK1798" s="16">
        <v>0</v>
      </c>
      <c r="BL1798" s="16">
        <v>0</v>
      </c>
      <c r="BM1798" s="16">
        <v>0</v>
      </c>
      <c r="BN1798" s="16">
        <v>0</v>
      </c>
      <c r="BO1798" s="16">
        <v>0</v>
      </c>
      <c r="BP1798" s="16">
        <v>0</v>
      </c>
      <c r="BQ1798" s="16">
        <v>0</v>
      </c>
      <c r="BR1798" s="16">
        <v>0</v>
      </c>
      <c r="BS1798" s="16">
        <v>0</v>
      </c>
      <c r="BT1798" s="16">
        <v>0</v>
      </c>
      <c r="BU1798" s="16">
        <v>0</v>
      </c>
      <c r="BV1798" s="16">
        <v>0</v>
      </c>
      <c r="BW1798" s="16">
        <v>0</v>
      </c>
      <c r="BX1798" s="14">
        <f t="shared" si="28"/>
        <v>118881.62</v>
      </c>
    </row>
    <row r="1799" spans="1:76" s="17" customFormat="1" x14ac:dyDescent="0.3">
      <c r="A1799" s="7" t="s">
        <v>462</v>
      </c>
      <c r="B1799" s="8" t="s">
        <v>4414</v>
      </c>
      <c r="C1799" s="21" t="s">
        <v>4415</v>
      </c>
      <c r="D1799" s="9">
        <v>36700</v>
      </c>
      <c r="E1799" s="9" t="s">
        <v>3785</v>
      </c>
      <c r="F1799" s="10" t="str">
        <f>VLOOKUP($E1799,'FP MD'!$A:$F,2,FALSE)</f>
        <v>SPP - Dist OH to UG Conversion (LUG</v>
      </c>
      <c r="G1799" s="10" t="s">
        <v>3454</v>
      </c>
      <c r="H1799" s="10" t="s">
        <v>564</v>
      </c>
      <c r="I1799" s="10" t="s">
        <v>565</v>
      </c>
      <c r="J1799" s="10" t="str">
        <f>VLOOKUP($E1799,'FP MD'!$A:$F,3,FALSE)</f>
        <v>SPP Clause</v>
      </c>
      <c r="K1799" s="10" t="str">
        <f>VLOOKUP($E1799,'FP MD'!$A:$F,4,FALSE)</f>
        <v/>
      </c>
      <c r="L1799" s="10" t="str">
        <f>VLOOKUP($E1799,'FP MD'!$A:$F,5,FALSE)</f>
        <v>SPP - LUG - Lateral Undergrounding</v>
      </c>
      <c r="M1799" s="10">
        <f>VLOOKUP($E1799,'FP MD'!$A:$F,6,FALSE)</f>
        <v>0</v>
      </c>
      <c r="N1799" s="11">
        <v>202410</v>
      </c>
      <c r="O1799" s="15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241839.74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0</v>
      </c>
      <c r="BH1799" s="16">
        <v>0</v>
      </c>
      <c r="BI1799" s="16">
        <v>0</v>
      </c>
      <c r="BJ1799" s="16">
        <v>0</v>
      </c>
      <c r="BK1799" s="16">
        <v>0</v>
      </c>
      <c r="BL1799" s="16">
        <v>0</v>
      </c>
      <c r="BM1799" s="16">
        <v>0</v>
      </c>
      <c r="BN1799" s="16">
        <v>0</v>
      </c>
      <c r="BO1799" s="16">
        <v>0</v>
      </c>
      <c r="BP1799" s="16">
        <v>0</v>
      </c>
      <c r="BQ1799" s="16">
        <v>0</v>
      </c>
      <c r="BR1799" s="16">
        <v>0</v>
      </c>
      <c r="BS1799" s="16">
        <v>0</v>
      </c>
      <c r="BT1799" s="16">
        <v>0</v>
      </c>
      <c r="BU1799" s="16">
        <v>0</v>
      </c>
      <c r="BV1799" s="16">
        <v>0</v>
      </c>
      <c r="BW1799" s="16">
        <v>0</v>
      </c>
      <c r="BX1799" s="14">
        <f t="shared" si="28"/>
        <v>241839.74</v>
      </c>
    </row>
    <row r="1800" spans="1:76" s="17" customFormat="1" x14ac:dyDescent="0.3">
      <c r="A1800" s="7" t="s">
        <v>462</v>
      </c>
      <c r="B1800" s="8" t="s">
        <v>4416</v>
      </c>
      <c r="C1800" s="21" t="s">
        <v>4417</v>
      </c>
      <c r="D1800" s="9">
        <v>36700</v>
      </c>
      <c r="E1800" s="9" t="s">
        <v>3785</v>
      </c>
      <c r="F1800" s="10" t="str">
        <f>VLOOKUP($E1800,'FP MD'!$A:$F,2,FALSE)</f>
        <v>SPP - Dist OH to UG Conversion (LUG</v>
      </c>
      <c r="G1800" s="10" t="s">
        <v>3454</v>
      </c>
      <c r="H1800" s="10" t="s">
        <v>564</v>
      </c>
      <c r="I1800" s="10" t="s">
        <v>565</v>
      </c>
      <c r="J1800" s="10" t="str">
        <f>VLOOKUP($E1800,'FP MD'!$A:$F,3,FALSE)</f>
        <v>SPP Clause</v>
      </c>
      <c r="K1800" s="10" t="str">
        <f>VLOOKUP($E1800,'FP MD'!$A:$F,4,FALSE)</f>
        <v/>
      </c>
      <c r="L1800" s="10" t="str">
        <f>VLOOKUP($E1800,'FP MD'!$A:$F,5,FALSE)</f>
        <v>SPP - LUG - Lateral Undergrounding</v>
      </c>
      <c r="M1800" s="10">
        <f>VLOOKUP($E1800,'FP MD'!$A:$F,6,FALSE)</f>
        <v>0</v>
      </c>
      <c r="N1800" s="11">
        <v>202412</v>
      </c>
      <c r="O1800" s="15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178433.65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0</v>
      </c>
      <c r="BI1800" s="16">
        <v>0</v>
      </c>
      <c r="BJ1800" s="16">
        <v>0</v>
      </c>
      <c r="BK1800" s="16">
        <v>0</v>
      </c>
      <c r="BL1800" s="16">
        <v>0</v>
      </c>
      <c r="BM1800" s="16">
        <v>0</v>
      </c>
      <c r="BN1800" s="16">
        <v>0</v>
      </c>
      <c r="BO1800" s="16">
        <v>0</v>
      </c>
      <c r="BP1800" s="16">
        <v>0</v>
      </c>
      <c r="BQ1800" s="16">
        <v>0</v>
      </c>
      <c r="BR1800" s="16">
        <v>0</v>
      </c>
      <c r="BS1800" s="16">
        <v>0</v>
      </c>
      <c r="BT1800" s="16">
        <v>0</v>
      </c>
      <c r="BU1800" s="16">
        <v>0</v>
      </c>
      <c r="BV1800" s="16">
        <v>0</v>
      </c>
      <c r="BW1800" s="16">
        <v>0</v>
      </c>
      <c r="BX1800" s="14">
        <f t="shared" si="28"/>
        <v>178433.65</v>
      </c>
    </row>
    <row r="1801" spans="1:76" s="17" customFormat="1" x14ac:dyDescent="0.3">
      <c r="A1801" s="7" t="s">
        <v>462</v>
      </c>
      <c r="B1801" s="8" t="s">
        <v>4418</v>
      </c>
      <c r="C1801" s="21" t="s">
        <v>4419</v>
      </c>
      <c r="D1801" s="9">
        <v>36700</v>
      </c>
      <c r="E1801" s="9" t="s">
        <v>3785</v>
      </c>
      <c r="F1801" s="10" t="str">
        <f>VLOOKUP($E1801,'FP MD'!$A:$F,2,FALSE)</f>
        <v>SPP - Dist OH to UG Conversion (LUG</v>
      </c>
      <c r="G1801" s="10" t="s">
        <v>3454</v>
      </c>
      <c r="H1801" s="10" t="s">
        <v>564</v>
      </c>
      <c r="I1801" s="10" t="s">
        <v>565</v>
      </c>
      <c r="J1801" s="10" t="str">
        <f>VLOOKUP($E1801,'FP MD'!$A:$F,3,FALSE)</f>
        <v>SPP Clause</v>
      </c>
      <c r="K1801" s="10" t="str">
        <f>VLOOKUP($E1801,'FP MD'!$A:$F,4,FALSE)</f>
        <v/>
      </c>
      <c r="L1801" s="10" t="str">
        <f>VLOOKUP($E1801,'FP MD'!$A:$F,5,FALSE)</f>
        <v>SPP - LUG - Lateral Undergrounding</v>
      </c>
      <c r="M1801" s="10">
        <f>VLOOKUP($E1801,'FP MD'!$A:$F,6,FALSE)</f>
        <v>0</v>
      </c>
      <c r="N1801" s="11">
        <v>202508</v>
      </c>
      <c r="O1801" s="15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221729.64</v>
      </c>
      <c r="AJ1801" s="16">
        <v>0</v>
      </c>
      <c r="AK1801" s="16">
        <v>0</v>
      </c>
      <c r="AL1801" s="16">
        <v>0</v>
      </c>
      <c r="AM1801" s="16">
        <v>0</v>
      </c>
      <c r="AN1801" s="16">
        <v>0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0</v>
      </c>
      <c r="BH1801" s="16">
        <v>0</v>
      </c>
      <c r="BI1801" s="16">
        <v>0</v>
      </c>
      <c r="BJ1801" s="16">
        <v>0</v>
      </c>
      <c r="BK1801" s="16">
        <v>0</v>
      </c>
      <c r="BL1801" s="16">
        <v>0</v>
      </c>
      <c r="BM1801" s="16">
        <v>0</v>
      </c>
      <c r="BN1801" s="16">
        <v>0</v>
      </c>
      <c r="BO1801" s="16">
        <v>0</v>
      </c>
      <c r="BP1801" s="16">
        <v>0</v>
      </c>
      <c r="BQ1801" s="16">
        <v>0</v>
      </c>
      <c r="BR1801" s="16">
        <v>0</v>
      </c>
      <c r="BS1801" s="16">
        <v>0</v>
      </c>
      <c r="BT1801" s="16">
        <v>0</v>
      </c>
      <c r="BU1801" s="16">
        <v>0</v>
      </c>
      <c r="BV1801" s="16">
        <v>0</v>
      </c>
      <c r="BW1801" s="16">
        <v>0</v>
      </c>
      <c r="BX1801" s="14">
        <f t="shared" si="28"/>
        <v>221729.64</v>
      </c>
    </row>
    <row r="1802" spans="1:76" s="17" customFormat="1" x14ac:dyDescent="0.3">
      <c r="A1802" s="7" t="s">
        <v>462</v>
      </c>
      <c r="B1802" s="8" t="s">
        <v>4420</v>
      </c>
      <c r="C1802" s="21" t="s">
        <v>4421</v>
      </c>
      <c r="D1802" s="9">
        <v>36700</v>
      </c>
      <c r="E1802" s="9" t="s">
        <v>3785</v>
      </c>
      <c r="F1802" s="10" t="str">
        <f>VLOOKUP($E1802,'FP MD'!$A:$F,2,FALSE)</f>
        <v>SPP - Dist OH to UG Conversion (LUG</v>
      </c>
      <c r="G1802" s="10" t="s">
        <v>3454</v>
      </c>
      <c r="H1802" s="10" t="s">
        <v>564</v>
      </c>
      <c r="I1802" s="10" t="s">
        <v>565</v>
      </c>
      <c r="J1802" s="10" t="str">
        <f>VLOOKUP($E1802,'FP MD'!$A:$F,3,FALSE)</f>
        <v>SPP Clause</v>
      </c>
      <c r="K1802" s="10" t="str">
        <f>VLOOKUP($E1802,'FP MD'!$A:$F,4,FALSE)</f>
        <v/>
      </c>
      <c r="L1802" s="10" t="str">
        <f>VLOOKUP($E1802,'FP MD'!$A:$F,5,FALSE)</f>
        <v>SPP - LUG - Lateral Undergrounding</v>
      </c>
      <c r="M1802" s="10">
        <f>VLOOKUP($E1802,'FP MD'!$A:$F,6,FALSE)</f>
        <v>0</v>
      </c>
      <c r="N1802" s="11">
        <v>202406</v>
      </c>
      <c r="O1802" s="15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222865.39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0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0</v>
      </c>
      <c r="BH1802" s="16">
        <v>0</v>
      </c>
      <c r="BI1802" s="16">
        <v>0</v>
      </c>
      <c r="BJ1802" s="16">
        <v>0</v>
      </c>
      <c r="BK1802" s="16">
        <v>0</v>
      </c>
      <c r="BL1802" s="16">
        <v>0</v>
      </c>
      <c r="BM1802" s="16">
        <v>0</v>
      </c>
      <c r="BN1802" s="16">
        <v>0</v>
      </c>
      <c r="BO1802" s="16">
        <v>0</v>
      </c>
      <c r="BP1802" s="16">
        <v>0</v>
      </c>
      <c r="BQ1802" s="16">
        <v>0</v>
      </c>
      <c r="BR1802" s="16">
        <v>0</v>
      </c>
      <c r="BS1802" s="16">
        <v>0</v>
      </c>
      <c r="BT1802" s="16">
        <v>0</v>
      </c>
      <c r="BU1802" s="16">
        <v>0</v>
      </c>
      <c r="BV1802" s="16">
        <v>0</v>
      </c>
      <c r="BW1802" s="16">
        <v>0</v>
      </c>
      <c r="BX1802" s="14">
        <f t="shared" si="28"/>
        <v>222865.39</v>
      </c>
    </row>
    <row r="1803" spans="1:76" s="17" customFormat="1" x14ac:dyDescent="0.3">
      <c r="A1803" s="7" t="s">
        <v>462</v>
      </c>
      <c r="B1803" s="8" t="s">
        <v>4422</v>
      </c>
      <c r="C1803" s="21" t="s">
        <v>4423</v>
      </c>
      <c r="D1803" s="9">
        <v>36700</v>
      </c>
      <c r="E1803" s="9" t="s">
        <v>3785</v>
      </c>
      <c r="F1803" s="10" t="str">
        <f>VLOOKUP($E1803,'FP MD'!$A:$F,2,FALSE)</f>
        <v>SPP - Dist OH to UG Conversion (LUG</v>
      </c>
      <c r="G1803" s="10" t="s">
        <v>3454</v>
      </c>
      <c r="H1803" s="10" t="s">
        <v>564</v>
      </c>
      <c r="I1803" s="10" t="s">
        <v>565</v>
      </c>
      <c r="J1803" s="10" t="str">
        <f>VLOOKUP($E1803,'FP MD'!$A:$F,3,FALSE)</f>
        <v>SPP Clause</v>
      </c>
      <c r="K1803" s="10" t="str">
        <f>VLOOKUP($E1803,'FP MD'!$A:$F,4,FALSE)</f>
        <v/>
      </c>
      <c r="L1803" s="10" t="str">
        <f>VLOOKUP($E1803,'FP MD'!$A:$F,5,FALSE)</f>
        <v>SPP - LUG - Lateral Undergrounding</v>
      </c>
      <c r="M1803" s="10">
        <f>VLOOKUP($E1803,'FP MD'!$A:$F,6,FALSE)</f>
        <v>0</v>
      </c>
      <c r="N1803" s="11">
        <v>202409</v>
      </c>
      <c r="O1803" s="15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553196.02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0</v>
      </c>
      <c r="AX1803" s="16">
        <v>0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  <c r="BI1803" s="16">
        <v>0</v>
      </c>
      <c r="BJ1803" s="16">
        <v>0</v>
      </c>
      <c r="BK1803" s="16">
        <v>0</v>
      </c>
      <c r="BL1803" s="16">
        <v>0</v>
      </c>
      <c r="BM1803" s="16">
        <v>0</v>
      </c>
      <c r="BN1803" s="16">
        <v>0</v>
      </c>
      <c r="BO1803" s="16">
        <v>0</v>
      </c>
      <c r="BP1803" s="16">
        <v>0</v>
      </c>
      <c r="BQ1803" s="16">
        <v>0</v>
      </c>
      <c r="BR1803" s="16">
        <v>0</v>
      </c>
      <c r="BS1803" s="16">
        <v>0</v>
      </c>
      <c r="BT1803" s="16">
        <v>0</v>
      </c>
      <c r="BU1803" s="16">
        <v>0</v>
      </c>
      <c r="BV1803" s="16">
        <v>0</v>
      </c>
      <c r="BW1803" s="16">
        <v>0</v>
      </c>
      <c r="BX1803" s="14">
        <f t="shared" si="28"/>
        <v>553196.02</v>
      </c>
    </row>
    <row r="1804" spans="1:76" s="17" customFormat="1" x14ac:dyDescent="0.3">
      <c r="A1804" s="7" t="s">
        <v>462</v>
      </c>
      <c r="B1804" s="8" t="s">
        <v>4424</v>
      </c>
      <c r="C1804" s="21" t="s">
        <v>4425</v>
      </c>
      <c r="D1804" s="9">
        <v>36700</v>
      </c>
      <c r="E1804" s="9" t="s">
        <v>3785</v>
      </c>
      <c r="F1804" s="10" t="str">
        <f>VLOOKUP($E1804,'FP MD'!$A:$F,2,FALSE)</f>
        <v>SPP - Dist OH to UG Conversion (LUG</v>
      </c>
      <c r="G1804" s="10" t="s">
        <v>3454</v>
      </c>
      <c r="H1804" s="10" t="s">
        <v>564</v>
      </c>
      <c r="I1804" s="10" t="s">
        <v>565</v>
      </c>
      <c r="J1804" s="10" t="str">
        <f>VLOOKUP($E1804,'FP MD'!$A:$F,3,FALSE)</f>
        <v>SPP Clause</v>
      </c>
      <c r="K1804" s="10" t="str">
        <f>VLOOKUP($E1804,'FP MD'!$A:$F,4,FALSE)</f>
        <v/>
      </c>
      <c r="L1804" s="10" t="str">
        <f>VLOOKUP($E1804,'FP MD'!$A:$F,5,FALSE)</f>
        <v>SPP - LUG - Lateral Undergrounding</v>
      </c>
      <c r="M1804" s="10">
        <f>VLOOKUP($E1804,'FP MD'!$A:$F,6,FALSE)</f>
        <v>0</v>
      </c>
      <c r="N1804" s="11">
        <v>202509</v>
      </c>
      <c r="O1804" s="15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101890.53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16">
        <v>0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  <c r="BI1804" s="16">
        <v>0</v>
      </c>
      <c r="BJ1804" s="16">
        <v>0</v>
      </c>
      <c r="BK1804" s="16">
        <v>0</v>
      </c>
      <c r="BL1804" s="16">
        <v>0</v>
      </c>
      <c r="BM1804" s="16">
        <v>0</v>
      </c>
      <c r="BN1804" s="16">
        <v>0</v>
      </c>
      <c r="BO1804" s="16">
        <v>0</v>
      </c>
      <c r="BP1804" s="16">
        <v>0</v>
      </c>
      <c r="BQ1804" s="16">
        <v>0</v>
      </c>
      <c r="BR1804" s="16">
        <v>0</v>
      </c>
      <c r="BS1804" s="16">
        <v>0</v>
      </c>
      <c r="BT1804" s="16">
        <v>0</v>
      </c>
      <c r="BU1804" s="16">
        <v>0</v>
      </c>
      <c r="BV1804" s="16">
        <v>0</v>
      </c>
      <c r="BW1804" s="16">
        <v>0</v>
      </c>
      <c r="BX1804" s="14">
        <f t="shared" si="28"/>
        <v>101890.53</v>
      </c>
    </row>
    <row r="1805" spans="1:76" s="17" customFormat="1" x14ac:dyDescent="0.3">
      <c r="A1805" s="7" t="s">
        <v>462</v>
      </c>
      <c r="B1805" s="8" t="s">
        <v>4426</v>
      </c>
      <c r="C1805" s="21" t="s">
        <v>4427</v>
      </c>
      <c r="D1805" s="9">
        <v>36700</v>
      </c>
      <c r="E1805" s="9" t="s">
        <v>3785</v>
      </c>
      <c r="F1805" s="10" t="str">
        <f>VLOOKUP($E1805,'FP MD'!$A:$F,2,FALSE)</f>
        <v>SPP - Dist OH to UG Conversion (LUG</v>
      </c>
      <c r="G1805" s="10" t="s">
        <v>3454</v>
      </c>
      <c r="H1805" s="10" t="s">
        <v>564</v>
      </c>
      <c r="I1805" s="10" t="s">
        <v>565</v>
      </c>
      <c r="J1805" s="10" t="str">
        <f>VLOOKUP($E1805,'FP MD'!$A:$F,3,FALSE)</f>
        <v>SPP Clause</v>
      </c>
      <c r="K1805" s="10" t="str">
        <f>VLOOKUP($E1805,'FP MD'!$A:$F,4,FALSE)</f>
        <v/>
      </c>
      <c r="L1805" s="10" t="str">
        <f>VLOOKUP($E1805,'FP MD'!$A:$F,5,FALSE)</f>
        <v>SPP - LUG - Lateral Undergrounding</v>
      </c>
      <c r="M1805" s="10">
        <f>VLOOKUP($E1805,'FP MD'!$A:$F,6,FALSE)</f>
        <v>0</v>
      </c>
      <c r="N1805" s="11">
        <v>202406</v>
      </c>
      <c r="O1805" s="15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361781.85000000003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0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0</v>
      </c>
      <c r="BG1805" s="16">
        <v>0</v>
      </c>
      <c r="BH1805" s="16">
        <v>0</v>
      </c>
      <c r="BI1805" s="16">
        <v>0</v>
      </c>
      <c r="BJ1805" s="16">
        <v>0</v>
      </c>
      <c r="BK1805" s="16">
        <v>0</v>
      </c>
      <c r="BL1805" s="16">
        <v>0</v>
      </c>
      <c r="BM1805" s="16">
        <v>0</v>
      </c>
      <c r="BN1805" s="16">
        <v>0</v>
      </c>
      <c r="BO1805" s="16">
        <v>0</v>
      </c>
      <c r="BP1805" s="16">
        <v>0</v>
      </c>
      <c r="BQ1805" s="16">
        <v>0</v>
      </c>
      <c r="BR1805" s="16">
        <v>0</v>
      </c>
      <c r="BS1805" s="16">
        <v>0</v>
      </c>
      <c r="BT1805" s="16">
        <v>0</v>
      </c>
      <c r="BU1805" s="16">
        <v>0</v>
      </c>
      <c r="BV1805" s="16">
        <v>0</v>
      </c>
      <c r="BW1805" s="16">
        <v>0</v>
      </c>
      <c r="BX1805" s="14">
        <f t="shared" si="28"/>
        <v>361781.85000000003</v>
      </c>
    </row>
    <row r="1806" spans="1:76" s="17" customFormat="1" x14ac:dyDescent="0.3">
      <c r="A1806" s="7" t="s">
        <v>462</v>
      </c>
      <c r="B1806" s="8" t="s">
        <v>4428</v>
      </c>
      <c r="C1806" s="21" t="s">
        <v>4429</v>
      </c>
      <c r="D1806" s="9">
        <v>36700</v>
      </c>
      <c r="E1806" s="9" t="s">
        <v>3785</v>
      </c>
      <c r="F1806" s="10" t="str">
        <f>VLOOKUP($E1806,'FP MD'!$A:$F,2,FALSE)</f>
        <v>SPP - Dist OH to UG Conversion (LUG</v>
      </c>
      <c r="G1806" s="10" t="s">
        <v>3454</v>
      </c>
      <c r="H1806" s="10" t="s">
        <v>564</v>
      </c>
      <c r="I1806" s="10" t="s">
        <v>565</v>
      </c>
      <c r="J1806" s="10" t="str">
        <f>VLOOKUP($E1806,'FP MD'!$A:$F,3,FALSE)</f>
        <v>SPP Clause</v>
      </c>
      <c r="K1806" s="10" t="str">
        <f>VLOOKUP($E1806,'FP MD'!$A:$F,4,FALSE)</f>
        <v/>
      </c>
      <c r="L1806" s="10" t="str">
        <f>VLOOKUP($E1806,'FP MD'!$A:$F,5,FALSE)</f>
        <v>SPP - LUG - Lateral Undergrounding</v>
      </c>
      <c r="M1806" s="10">
        <f>VLOOKUP($E1806,'FP MD'!$A:$F,6,FALSE)</f>
        <v>0</v>
      </c>
      <c r="N1806" s="11">
        <v>202505</v>
      </c>
      <c r="O1806" s="15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114306.63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16">
        <v>0</v>
      </c>
      <c r="AX1806" s="16">
        <v>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0</v>
      </c>
      <c r="BF1806" s="16">
        <v>0</v>
      </c>
      <c r="BG1806" s="16">
        <v>0</v>
      </c>
      <c r="BH1806" s="16">
        <v>0</v>
      </c>
      <c r="BI1806" s="16">
        <v>0</v>
      </c>
      <c r="BJ1806" s="16">
        <v>0</v>
      </c>
      <c r="BK1806" s="16">
        <v>0</v>
      </c>
      <c r="BL1806" s="16">
        <v>0</v>
      </c>
      <c r="BM1806" s="16">
        <v>0</v>
      </c>
      <c r="BN1806" s="16">
        <v>0</v>
      </c>
      <c r="BO1806" s="16">
        <v>0</v>
      </c>
      <c r="BP1806" s="16">
        <v>0</v>
      </c>
      <c r="BQ1806" s="16">
        <v>0</v>
      </c>
      <c r="BR1806" s="16">
        <v>0</v>
      </c>
      <c r="BS1806" s="16">
        <v>0</v>
      </c>
      <c r="BT1806" s="16">
        <v>0</v>
      </c>
      <c r="BU1806" s="16">
        <v>0</v>
      </c>
      <c r="BV1806" s="16">
        <v>0</v>
      </c>
      <c r="BW1806" s="16">
        <v>0</v>
      </c>
      <c r="BX1806" s="14">
        <f t="shared" si="28"/>
        <v>114306.63</v>
      </c>
    </row>
    <row r="1807" spans="1:76" s="17" customFormat="1" x14ac:dyDescent="0.3">
      <c r="A1807" s="7" t="s">
        <v>462</v>
      </c>
      <c r="B1807" s="8" t="s">
        <v>4430</v>
      </c>
      <c r="C1807" s="21" t="s">
        <v>4431</v>
      </c>
      <c r="D1807" s="9">
        <v>36700</v>
      </c>
      <c r="E1807" s="9" t="s">
        <v>3785</v>
      </c>
      <c r="F1807" s="10" t="str">
        <f>VLOOKUP($E1807,'FP MD'!$A:$F,2,FALSE)</f>
        <v>SPP - Dist OH to UG Conversion (LUG</v>
      </c>
      <c r="G1807" s="10" t="s">
        <v>3454</v>
      </c>
      <c r="H1807" s="10" t="s">
        <v>564</v>
      </c>
      <c r="I1807" s="10" t="s">
        <v>565</v>
      </c>
      <c r="J1807" s="10" t="str">
        <f>VLOOKUP($E1807,'FP MD'!$A:$F,3,FALSE)</f>
        <v>SPP Clause</v>
      </c>
      <c r="K1807" s="10" t="str">
        <f>VLOOKUP($E1807,'FP MD'!$A:$F,4,FALSE)</f>
        <v/>
      </c>
      <c r="L1807" s="10" t="str">
        <f>VLOOKUP($E1807,'FP MD'!$A:$F,5,FALSE)</f>
        <v>SPP - LUG - Lateral Undergrounding</v>
      </c>
      <c r="M1807" s="10">
        <f>VLOOKUP($E1807,'FP MD'!$A:$F,6,FALSE)</f>
        <v>0</v>
      </c>
      <c r="N1807" s="11">
        <v>202511</v>
      </c>
      <c r="O1807" s="15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165751.6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0</v>
      </c>
      <c r="AU1807" s="16">
        <v>0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0</v>
      </c>
      <c r="BG1807" s="16">
        <v>0</v>
      </c>
      <c r="BH1807" s="16">
        <v>0</v>
      </c>
      <c r="BI1807" s="16">
        <v>0</v>
      </c>
      <c r="BJ1807" s="16">
        <v>0</v>
      </c>
      <c r="BK1807" s="16">
        <v>0</v>
      </c>
      <c r="BL1807" s="16">
        <v>0</v>
      </c>
      <c r="BM1807" s="16">
        <v>0</v>
      </c>
      <c r="BN1807" s="16">
        <v>0</v>
      </c>
      <c r="BO1807" s="16">
        <v>0</v>
      </c>
      <c r="BP1807" s="16">
        <v>0</v>
      </c>
      <c r="BQ1807" s="16">
        <v>0</v>
      </c>
      <c r="BR1807" s="16">
        <v>0</v>
      </c>
      <c r="BS1807" s="16">
        <v>0</v>
      </c>
      <c r="BT1807" s="16">
        <v>0</v>
      </c>
      <c r="BU1807" s="16">
        <v>0</v>
      </c>
      <c r="BV1807" s="16">
        <v>0</v>
      </c>
      <c r="BW1807" s="16">
        <v>0</v>
      </c>
      <c r="BX1807" s="14">
        <f t="shared" si="28"/>
        <v>165751.6</v>
      </c>
    </row>
    <row r="1808" spans="1:76" s="17" customFormat="1" x14ac:dyDescent="0.3">
      <c r="A1808" s="7" t="s">
        <v>462</v>
      </c>
      <c r="B1808" s="8" t="s">
        <v>4432</v>
      </c>
      <c r="C1808" s="21" t="s">
        <v>4433</v>
      </c>
      <c r="D1808" s="9">
        <v>36700</v>
      </c>
      <c r="E1808" s="9" t="s">
        <v>3785</v>
      </c>
      <c r="F1808" s="10" t="str">
        <f>VLOOKUP($E1808,'FP MD'!$A:$F,2,FALSE)</f>
        <v>SPP - Dist OH to UG Conversion (LUG</v>
      </c>
      <c r="G1808" s="10" t="s">
        <v>3454</v>
      </c>
      <c r="H1808" s="10" t="s">
        <v>564</v>
      </c>
      <c r="I1808" s="10" t="s">
        <v>565</v>
      </c>
      <c r="J1808" s="10" t="str">
        <f>VLOOKUP($E1808,'FP MD'!$A:$F,3,FALSE)</f>
        <v>SPP Clause</v>
      </c>
      <c r="K1808" s="10" t="str">
        <f>VLOOKUP($E1808,'FP MD'!$A:$F,4,FALSE)</f>
        <v/>
      </c>
      <c r="L1808" s="10" t="str">
        <f>VLOOKUP($E1808,'FP MD'!$A:$F,5,FALSE)</f>
        <v>SPP - LUG - Lateral Undergrounding</v>
      </c>
      <c r="M1808" s="10">
        <f>VLOOKUP($E1808,'FP MD'!$A:$F,6,FALSE)</f>
        <v>0</v>
      </c>
      <c r="N1808" s="11">
        <v>202511</v>
      </c>
      <c r="O1808" s="15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169105.91</v>
      </c>
      <c r="AM1808" s="16">
        <v>0</v>
      </c>
      <c r="AN1808" s="16">
        <v>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0</v>
      </c>
      <c r="BB1808" s="16">
        <v>0</v>
      </c>
      <c r="BC1808" s="16">
        <v>0</v>
      </c>
      <c r="BD1808" s="16">
        <v>0</v>
      </c>
      <c r="BE1808" s="16">
        <v>0</v>
      </c>
      <c r="BF1808" s="16">
        <v>0</v>
      </c>
      <c r="BG1808" s="16">
        <v>0</v>
      </c>
      <c r="BH1808" s="16">
        <v>0</v>
      </c>
      <c r="BI1808" s="16">
        <v>0</v>
      </c>
      <c r="BJ1808" s="16">
        <v>0</v>
      </c>
      <c r="BK1808" s="16">
        <v>0</v>
      </c>
      <c r="BL1808" s="16">
        <v>0</v>
      </c>
      <c r="BM1808" s="16">
        <v>0</v>
      </c>
      <c r="BN1808" s="16">
        <v>0</v>
      </c>
      <c r="BO1808" s="16">
        <v>0</v>
      </c>
      <c r="BP1808" s="16">
        <v>0</v>
      </c>
      <c r="BQ1808" s="16">
        <v>0</v>
      </c>
      <c r="BR1808" s="16">
        <v>0</v>
      </c>
      <c r="BS1808" s="16">
        <v>0</v>
      </c>
      <c r="BT1808" s="16">
        <v>0</v>
      </c>
      <c r="BU1808" s="16">
        <v>0</v>
      </c>
      <c r="BV1808" s="16">
        <v>0</v>
      </c>
      <c r="BW1808" s="16">
        <v>0</v>
      </c>
      <c r="BX1808" s="14">
        <f t="shared" si="28"/>
        <v>169105.91</v>
      </c>
    </row>
    <row r="1809" spans="1:76" s="17" customFormat="1" x14ac:dyDescent="0.3">
      <c r="A1809" s="7" t="s">
        <v>462</v>
      </c>
      <c r="B1809" s="8" t="s">
        <v>4434</v>
      </c>
      <c r="C1809" s="21" t="s">
        <v>4435</v>
      </c>
      <c r="D1809" s="9">
        <v>36700</v>
      </c>
      <c r="E1809" s="9" t="s">
        <v>3785</v>
      </c>
      <c r="F1809" s="10" t="str">
        <f>VLOOKUP($E1809,'FP MD'!$A:$F,2,FALSE)</f>
        <v>SPP - Dist OH to UG Conversion (LUG</v>
      </c>
      <c r="G1809" s="10" t="s">
        <v>3454</v>
      </c>
      <c r="H1809" s="10" t="s">
        <v>564</v>
      </c>
      <c r="I1809" s="10" t="s">
        <v>565</v>
      </c>
      <c r="J1809" s="10" t="str">
        <f>VLOOKUP($E1809,'FP MD'!$A:$F,3,FALSE)</f>
        <v>SPP Clause</v>
      </c>
      <c r="K1809" s="10" t="str">
        <f>VLOOKUP($E1809,'FP MD'!$A:$F,4,FALSE)</f>
        <v/>
      </c>
      <c r="L1809" s="10" t="str">
        <f>VLOOKUP($E1809,'FP MD'!$A:$F,5,FALSE)</f>
        <v>SPP - LUG - Lateral Undergrounding</v>
      </c>
      <c r="M1809" s="10">
        <f>VLOOKUP($E1809,'FP MD'!$A:$F,6,FALSE)</f>
        <v>0</v>
      </c>
      <c r="N1809" s="11">
        <v>202507</v>
      </c>
      <c r="O1809" s="15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181819.9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0</v>
      </c>
      <c r="AZ1809" s="16">
        <v>0</v>
      </c>
      <c r="BA1809" s="16">
        <v>0</v>
      </c>
      <c r="BB1809" s="16">
        <v>0</v>
      </c>
      <c r="BC1809" s="16">
        <v>0</v>
      </c>
      <c r="BD1809" s="16">
        <v>0</v>
      </c>
      <c r="BE1809" s="16">
        <v>0</v>
      </c>
      <c r="BF1809" s="16">
        <v>0</v>
      </c>
      <c r="BG1809" s="16">
        <v>0</v>
      </c>
      <c r="BH1809" s="16">
        <v>0</v>
      </c>
      <c r="BI1809" s="16">
        <v>0</v>
      </c>
      <c r="BJ1809" s="16">
        <v>0</v>
      </c>
      <c r="BK1809" s="16">
        <v>0</v>
      </c>
      <c r="BL1809" s="16">
        <v>0</v>
      </c>
      <c r="BM1809" s="16">
        <v>0</v>
      </c>
      <c r="BN1809" s="16">
        <v>0</v>
      </c>
      <c r="BO1809" s="16">
        <v>0</v>
      </c>
      <c r="BP1809" s="16">
        <v>0</v>
      </c>
      <c r="BQ1809" s="16">
        <v>0</v>
      </c>
      <c r="BR1809" s="16">
        <v>0</v>
      </c>
      <c r="BS1809" s="16">
        <v>0</v>
      </c>
      <c r="BT1809" s="16">
        <v>0</v>
      </c>
      <c r="BU1809" s="16">
        <v>0</v>
      </c>
      <c r="BV1809" s="16">
        <v>0</v>
      </c>
      <c r="BW1809" s="16">
        <v>0</v>
      </c>
      <c r="BX1809" s="14">
        <f t="shared" si="28"/>
        <v>181819.9</v>
      </c>
    </row>
    <row r="1810" spans="1:76" s="17" customFormat="1" x14ac:dyDescent="0.3">
      <c r="A1810" s="7" t="s">
        <v>462</v>
      </c>
      <c r="B1810" s="8" t="s">
        <v>4436</v>
      </c>
      <c r="C1810" s="21" t="s">
        <v>4437</v>
      </c>
      <c r="D1810" s="9">
        <v>36700</v>
      </c>
      <c r="E1810" s="9" t="s">
        <v>3785</v>
      </c>
      <c r="F1810" s="10" t="str">
        <f>VLOOKUP($E1810,'FP MD'!$A:$F,2,FALSE)</f>
        <v>SPP - Dist OH to UG Conversion (LUG</v>
      </c>
      <c r="G1810" s="10" t="s">
        <v>3454</v>
      </c>
      <c r="H1810" s="10" t="s">
        <v>564</v>
      </c>
      <c r="I1810" s="10" t="s">
        <v>565</v>
      </c>
      <c r="J1810" s="10" t="str">
        <f>VLOOKUP($E1810,'FP MD'!$A:$F,3,FALSE)</f>
        <v>SPP Clause</v>
      </c>
      <c r="K1810" s="10" t="str">
        <f>VLOOKUP($E1810,'FP MD'!$A:$F,4,FALSE)</f>
        <v/>
      </c>
      <c r="L1810" s="10" t="str">
        <f>VLOOKUP($E1810,'FP MD'!$A:$F,5,FALSE)</f>
        <v>SPP - LUG - Lateral Undergrounding</v>
      </c>
      <c r="M1810" s="10">
        <f>VLOOKUP($E1810,'FP MD'!$A:$F,6,FALSE)</f>
        <v>0</v>
      </c>
      <c r="N1810" s="11">
        <v>202412</v>
      </c>
      <c r="O1810" s="15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125170.93000000001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0</v>
      </c>
      <c r="AW1810" s="16">
        <v>0</v>
      </c>
      <c r="AX1810" s="16">
        <v>0</v>
      </c>
      <c r="AY1810" s="16">
        <v>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0</v>
      </c>
      <c r="BF1810" s="16">
        <v>0</v>
      </c>
      <c r="BG1810" s="16">
        <v>0</v>
      </c>
      <c r="BH1810" s="16">
        <v>0</v>
      </c>
      <c r="BI1810" s="16">
        <v>0</v>
      </c>
      <c r="BJ1810" s="16">
        <v>0</v>
      </c>
      <c r="BK1810" s="16">
        <v>0</v>
      </c>
      <c r="BL1810" s="16">
        <v>0</v>
      </c>
      <c r="BM1810" s="16">
        <v>0</v>
      </c>
      <c r="BN1810" s="16">
        <v>0</v>
      </c>
      <c r="BO1810" s="16">
        <v>0</v>
      </c>
      <c r="BP1810" s="16">
        <v>0</v>
      </c>
      <c r="BQ1810" s="16">
        <v>0</v>
      </c>
      <c r="BR1810" s="16">
        <v>0</v>
      </c>
      <c r="BS1810" s="16">
        <v>0</v>
      </c>
      <c r="BT1810" s="16">
        <v>0</v>
      </c>
      <c r="BU1810" s="16">
        <v>0</v>
      </c>
      <c r="BV1810" s="16">
        <v>0</v>
      </c>
      <c r="BW1810" s="16">
        <v>0</v>
      </c>
      <c r="BX1810" s="14">
        <f t="shared" si="28"/>
        <v>125170.93000000001</v>
      </c>
    </row>
    <row r="1811" spans="1:76" s="17" customFormat="1" x14ac:dyDescent="0.3">
      <c r="A1811" s="7" t="s">
        <v>462</v>
      </c>
      <c r="B1811" s="8" t="s">
        <v>4438</v>
      </c>
      <c r="C1811" s="21" t="s">
        <v>4439</v>
      </c>
      <c r="D1811" s="9">
        <v>36700</v>
      </c>
      <c r="E1811" s="9" t="s">
        <v>3785</v>
      </c>
      <c r="F1811" s="10" t="str">
        <f>VLOOKUP($E1811,'FP MD'!$A:$F,2,FALSE)</f>
        <v>SPP - Dist OH to UG Conversion (LUG</v>
      </c>
      <c r="G1811" s="10" t="s">
        <v>3454</v>
      </c>
      <c r="H1811" s="10" t="s">
        <v>564</v>
      </c>
      <c r="I1811" s="10" t="s">
        <v>565</v>
      </c>
      <c r="J1811" s="10" t="str">
        <f>VLOOKUP($E1811,'FP MD'!$A:$F,3,FALSE)</f>
        <v>SPP Clause</v>
      </c>
      <c r="K1811" s="10" t="str">
        <f>VLOOKUP($E1811,'FP MD'!$A:$F,4,FALSE)</f>
        <v/>
      </c>
      <c r="L1811" s="10" t="str">
        <f>VLOOKUP($E1811,'FP MD'!$A:$F,5,FALSE)</f>
        <v>SPP - LUG - Lateral Undergrounding</v>
      </c>
      <c r="M1811" s="10">
        <f>VLOOKUP($E1811,'FP MD'!$A:$F,6,FALSE)</f>
        <v>0</v>
      </c>
      <c r="N1811" s="11">
        <v>202412</v>
      </c>
      <c r="O1811" s="15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433519.14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0</v>
      </c>
      <c r="AY1811" s="16">
        <v>0</v>
      </c>
      <c r="AZ1811" s="16">
        <v>0</v>
      </c>
      <c r="BA1811" s="16">
        <v>0</v>
      </c>
      <c r="BB1811" s="16">
        <v>0</v>
      </c>
      <c r="BC1811" s="16">
        <v>0</v>
      </c>
      <c r="BD1811" s="16">
        <v>0</v>
      </c>
      <c r="BE1811" s="16">
        <v>0</v>
      </c>
      <c r="BF1811" s="16">
        <v>0</v>
      </c>
      <c r="BG1811" s="16">
        <v>0</v>
      </c>
      <c r="BH1811" s="16">
        <v>0</v>
      </c>
      <c r="BI1811" s="16">
        <v>0</v>
      </c>
      <c r="BJ1811" s="16">
        <v>0</v>
      </c>
      <c r="BK1811" s="16">
        <v>0</v>
      </c>
      <c r="BL1811" s="16">
        <v>0</v>
      </c>
      <c r="BM1811" s="16">
        <v>0</v>
      </c>
      <c r="BN1811" s="16">
        <v>0</v>
      </c>
      <c r="BO1811" s="16">
        <v>0</v>
      </c>
      <c r="BP1811" s="16">
        <v>0</v>
      </c>
      <c r="BQ1811" s="16">
        <v>0</v>
      </c>
      <c r="BR1811" s="16">
        <v>0</v>
      </c>
      <c r="BS1811" s="16">
        <v>0</v>
      </c>
      <c r="BT1811" s="16">
        <v>0</v>
      </c>
      <c r="BU1811" s="16">
        <v>0</v>
      </c>
      <c r="BV1811" s="16">
        <v>0</v>
      </c>
      <c r="BW1811" s="16">
        <v>0</v>
      </c>
      <c r="BX1811" s="14">
        <f t="shared" si="28"/>
        <v>433519.14</v>
      </c>
    </row>
    <row r="1812" spans="1:76" s="17" customFormat="1" x14ac:dyDescent="0.3">
      <c r="A1812" s="7" t="s">
        <v>462</v>
      </c>
      <c r="B1812" s="8" t="s">
        <v>4440</v>
      </c>
      <c r="C1812" s="21" t="s">
        <v>4441</v>
      </c>
      <c r="D1812" s="9">
        <v>36700</v>
      </c>
      <c r="E1812" s="9" t="s">
        <v>3785</v>
      </c>
      <c r="F1812" s="10" t="str">
        <f>VLOOKUP($E1812,'FP MD'!$A:$F,2,FALSE)</f>
        <v>SPP - Dist OH to UG Conversion (LUG</v>
      </c>
      <c r="G1812" s="10" t="s">
        <v>3454</v>
      </c>
      <c r="H1812" s="10" t="s">
        <v>564</v>
      </c>
      <c r="I1812" s="10" t="s">
        <v>565</v>
      </c>
      <c r="J1812" s="10" t="str">
        <f>VLOOKUP($E1812,'FP MD'!$A:$F,3,FALSE)</f>
        <v>SPP Clause</v>
      </c>
      <c r="K1812" s="10" t="str">
        <f>VLOOKUP($E1812,'FP MD'!$A:$F,4,FALSE)</f>
        <v/>
      </c>
      <c r="L1812" s="10" t="str">
        <f>VLOOKUP($E1812,'FP MD'!$A:$F,5,FALSE)</f>
        <v>SPP - LUG - Lateral Undergrounding</v>
      </c>
      <c r="M1812" s="10">
        <f>VLOOKUP($E1812,'FP MD'!$A:$F,6,FALSE)</f>
        <v>0</v>
      </c>
      <c r="N1812" s="11">
        <v>202506</v>
      </c>
      <c r="O1812" s="15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129950.90000000001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0</v>
      </c>
      <c r="AZ1812" s="16">
        <v>0</v>
      </c>
      <c r="BA1812" s="16">
        <v>0</v>
      </c>
      <c r="BB1812" s="16">
        <v>0</v>
      </c>
      <c r="BC1812" s="16">
        <v>0</v>
      </c>
      <c r="BD1812" s="16">
        <v>0</v>
      </c>
      <c r="BE1812" s="16">
        <v>0</v>
      </c>
      <c r="BF1812" s="16">
        <v>0</v>
      </c>
      <c r="BG1812" s="16">
        <v>0</v>
      </c>
      <c r="BH1812" s="16">
        <v>0</v>
      </c>
      <c r="BI1812" s="16">
        <v>0</v>
      </c>
      <c r="BJ1812" s="16">
        <v>0</v>
      </c>
      <c r="BK1812" s="16">
        <v>0</v>
      </c>
      <c r="BL1812" s="16">
        <v>0</v>
      </c>
      <c r="BM1812" s="16">
        <v>0</v>
      </c>
      <c r="BN1812" s="16">
        <v>0</v>
      </c>
      <c r="BO1812" s="16">
        <v>0</v>
      </c>
      <c r="BP1812" s="16">
        <v>0</v>
      </c>
      <c r="BQ1812" s="16">
        <v>0</v>
      </c>
      <c r="BR1812" s="16">
        <v>0</v>
      </c>
      <c r="BS1812" s="16">
        <v>0</v>
      </c>
      <c r="BT1812" s="16">
        <v>0</v>
      </c>
      <c r="BU1812" s="16">
        <v>0</v>
      </c>
      <c r="BV1812" s="16">
        <v>0</v>
      </c>
      <c r="BW1812" s="16">
        <v>0</v>
      </c>
      <c r="BX1812" s="14">
        <f t="shared" si="28"/>
        <v>129950.90000000001</v>
      </c>
    </row>
    <row r="1813" spans="1:76" s="17" customFormat="1" x14ac:dyDescent="0.3">
      <c r="A1813" s="7" t="s">
        <v>462</v>
      </c>
      <c r="B1813" s="8" t="s">
        <v>4442</v>
      </c>
      <c r="C1813" s="21" t="s">
        <v>4443</v>
      </c>
      <c r="D1813" s="9">
        <v>36700</v>
      </c>
      <c r="E1813" s="9" t="s">
        <v>3785</v>
      </c>
      <c r="F1813" s="10" t="str">
        <f>VLOOKUP($E1813,'FP MD'!$A:$F,2,FALSE)</f>
        <v>SPP - Dist OH to UG Conversion (LUG</v>
      </c>
      <c r="G1813" s="10" t="s">
        <v>3454</v>
      </c>
      <c r="H1813" s="10" t="s">
        <v>564</v>
      </c>
      <c r="I1813" s="10" t="s">
        <v>565</v>
      </c>
      <c r="J1813" s="10" t="str">
        <f>VLOOKUP($E1813,'FP MD'!$A:$F,3,FALSE)</f>
        <v>SPP Clause</v>
      </c>
      <c r="K1813" s="10" t="str">
        <f>VLOOKUP($E1813,'FP MD'!$A:$F,4,FALSE)</f>
        <v/>
      </c>
      <c r="L1813" s="10" t="str">
        <f>VLOOKUP($E1813,'FP MD'!$A:$F,5,FALSE)</f>
        <v>SPP - LUG - Lateral Undergrounding</v>
      </c>
      <c r="M1813" s="10">
        <f>VLOOKUP($E1813,'FP MD'!$A:$F,6,FALSE)</f>
        <v>0</v>
      </c>
      <c r="N1813" s="11">
        <v>202406</v>
      </c>
      <c r="O1813" s="15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150526.94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0</v>
      </c>
      <c r="BE1813" s="16">
        <v>0</v>
      </c>
      <c r="BF1813" s="16">
        <v>0</v>
      </c>
      <c r="BG1813" s="16">
        <v>0</v>
      </c>
      <c r="BH1813" s="16">
        <v>0</v>
      </c>
      <c r="BI1813" s="16">
        <v>0</v>
      </c>
      <c r="BJ1813" s="16">
        <v>0</v>
      </c>
      <c r="BK1813" s="16">
        <v>0</v>
      </c>
      <c r="BL1813" s="16">
        <v>0</v>
      </c>
      <c r="BM1813" s="16">
        <v>0</v>
      </c>
      <c r="BN1813" s="16">
        <v>0</v>
      </c>
      <c r="BO1813" s="16">
        <v>0</v>
      </c>
      <c r="BP1813" s="16">
        <v>0</v>
      </c>
      <c r="BQ1813" s="16">
        <v>0</v>
      </c>
      <c r="BR1813" s="16">
        <v>0</v>
      </c>
      <c r="BS1813" s="16">
        <v>0</v>
      </c>
      <c r="BT1813" s="16">
        <v>0</v>
      </c>
      <c r="BU1813" s="16">
        <v>0</v>
      </c>
      <c r="BV1813" s="16">
        <v>0</v>
      </c>
      <c r="BW1813" s="16">
        <v>0</v>
      </c>
      <c r="BX1813" s="14">
        <f t="shared" si="28"/>
        <v>150526.94</v>
      </c>
    </row>
    <row r="1814" spans="1:76" s="17" customFormat="1" x14ac:dyDescent="0.3">
      <c r="A1814" s="7" t="s">
        <v>462</v>
      </c>
      <c r="B1814" s="8" t="s">
        <v>4444</v>
      </c>
      <c r="C1814" s="21" t="s">
        <v>4445</v>
      </c>
      <c r="D1814" s="9">
        <v>36700</v>
      </c>
      <c r="E1814" s="9" t="s">
        <v>3785</v>
      </c>
      <c r="F1814" s="10" t="str">
        <f>VLOOKUP($E1814,'FP MD'!$A:$F,2,FALSE)</f>
        <v>SPP - Dist OH to UG Conversion (LUG</v>
      </c>
      <c r="G1814" s="10" t="s">
        <v>3454</v>
      </c>
      <c r="H1814" s="10" t="s">
        <v>564</v>
      </c>
      <c r="I1814" s="10" t="s">
        <v>565</v>
      </c>
      <c r="J1814" s="10" t="str">
        <f>VLOOKUP($E1814,'FP MD'!$A:$F,3,FALSE)</f>
        <v>SPP Clause</v>
      </c>
      <c r="K1814" s="10" t="str">
        <f>VLOOKUP($E1814,'FP MD'!$A:$F,4,FALSE)</f>
        <v/>
      </c>
      <c r="L1814" s="10" t="str">
        <f>VLOOKUP($E1814,'FP MD'!$A:$F,5,FALSE)</f>
        <v>SPP - LUG - Lateral Undergrounding</v>
      </c>
      <c r="M1814" s="10">
        <f>VLOOKUP($E1814,'FP MD'!$A:$F,6,FALSE)</f>
        <v>0</v>
      </c>
      <c r="N1814" s="11">
        <v>202503</v>
      </c>
      <c r="O1814" s="15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168768.99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0</v>
      </c>
      <c r="BE1814" s="16">
        <v>0</v>
      </c>
      <c r="BF1814" s="16">
        <v>0</v>
      </c>
      <c r="BG1814" s="16">
        <v>0</v>
      </c>
      <c r="BH1814" s="16">
        <v>0</v>
      </c>
      <c r="BI1814" s="16">
        <v>0</v>
      </c>
      <c r="BJ1814" s="16">
        <v>0</v>
      </c>
      <c r="BK1814" s="16">
        <v>0</v>
      </c>
      <c r="BL1814" s="16">
        <v>0</v>
      </c>
      <c r="BM1814" s="16">
        <v>0</v>
      </c>
      <c r="BN1814" s="16">
        <v>0</v>
      </c>
      <c r="BO1814" s="16">
        <v>0</v>
      </c>
      <c r="BP1814" s="16">
        <v>0</v>
      </c>
      <c r="BQ1814" s="16">
        <v>0</v>
      </c>
      <c r="BR1814" s="16">
        <v>0</v>
      </c>
      <c r="BS1814" s="16">
        <v>0</v>
      </c>
      <c r="BT1814" s="16">
        <v>0</v>
      </c>
      <c r="BU1814" s="16">
        <v>0</v>
      </c>
      <c r="BV1814" s="16">
        <v>0</v>
      </c>
      <c r="BW1814" s="16">
        <v>0</v>
      </c>
      <c r="BX1814" s="14">
        <f t="shared" si="28"/>
        <v>168768.99</v>
      </c>
    </row>
    <row r="1815" spans="1:76" s="17" customFormat="1" x14ac:dyDescent="0.3">
      <c r="A1815" s="7" t="s">
        <v>462</v>
      </c>
      <c r="B1815" s="8" t="s">
        <v>4446</v>
      </c>
      <c r="C1815" s="21" t="s">
        <v>4447</v>
      </c>
      <c r="D1815" s="9">
        <v>36700</v>
      </c>
      <c r="E1815" s="9" t="s">
        <v>3785</v>
      </c>
      <c r="F1815" s="10" t="str">
        <f>VLOOKUP($E1815,'FP MD'!$A:$F,2,FALSE)</f>
        <v>SPP - Dist OH to UG Conversion (LUG</v>
      </c>
      <c r="G1815" s="10" t="s">
        <v>3454</v>
      </c>
      <c r="H1815" s="10" t="s">
        <v>564</v>
      </c>
      <c r="I1815" s="10" t="s">
        <v>565</v>
      </c>
      <c r="J1815" s="10" t="str">
        <f>VLOOKUP($E1815,'FP MD'!$A:$F,3,FALSE)</f>
        <v>SPP Clause</v>
      </c>
      <c r="K1815" s="10" t="str">
        <f>VLOOKUP($E1815,'FP MD'!$A:$F,4,FALSE)</f>
        <v/>
      </c>
      <c r="L1815" s="10" t="str">
        <f>VLOOKUP($E1815,'FP MD'!$A:$F,5,FALSE)</f>
        <v>SPP - LUG - Lateral Undergrounding</v>
      </c>
      <c r="M1815" s="10">
        <f>VLOOKUP($E1815,'FP MD'!$A:$F,6,FALSE)</f>
        <v>0</v>
      </c>
      <c r="N1815" s="11">
        <v>202412</v>
      </c>
      <c r="O1815" s="15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161537.5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0</v>
      </c>
      <c r="BE1815" s="16">
        <v>0</v>
      </c>
      <c r="BF1815" s="16">
        <v>0</v>
      </c>
      <c r="BG1815" s="16">
        <v>0</v>
      </c>
      <c r="BH1815" s="16">
        <v>0</v>
      </c>
      <c r="BI1815" s="16">
        <v>0</v>
      </c>
      <c r="BJ1815" s="16">
        <v>0</v>
      </c>
      <c r="BK1815" s="16">
        <v>0</v>
      </c>
      <c r="BL1815" s="16">
        <v>0</v>
      </c>
      <c r="BM1815" s="16">
        <v>0</v>
      </c>
      <c r="BN1815" s="16">
        <v>0</v>
      </c>
      <c r="BO1815" s="16">
        <v>0</v>
      </c>
      <c r="BP1815" s="16">
        <v>0</v>
      </c>
      <c r="BQ1815" s="16">
        <v>0</v>
      </c>
      <c r="BR1815" s="16">
        <v>0</v>
      </c>
      <c r="BS1815" s="16">
        <v>0</v>
      </c>
      <c r="BT1815" s="16">
        <v>0</v>
      </c>
      <c r="BU1815" s="16">
        <v>0</v>
      </c>
      <c r="BV1815" s="16">
        <v>0</v>
      </c>
      <c r="BW1815" s="16">
        <v>0</v>
      </c>
      <c r="BX1815" s="14">
        <f t="shared" si="28"/>
        <v>161537.5</v>
      </c>
    </row>
    <row r="1816" spans="1:76" s="17" customFormat="1" x14ac:dyDescent="0.3">
      <c r="A1816" s="7" t="s">
        <v>462</v>
      </c>
      <c r="B1816" s="8" t="s">
        <v>4448</v>
      </c>
      <c r="C1816" s="21" t="s">
        <v>4449</v>
      </c>
      <c r="D1816" s="9">
        <v>36700</v>
      </c>
      <c r="E1816" s="9" t="s">
        <v>3785</v>
      </c>
      <c r="F1816" s="10" t="str">
        <f>VLOOKUP($E1816,'FP MD'!$A:$F,2,FALSE)</f>
        <v>SPP - Dist OH to UG Conversion (LUG</v>
      </c>
      <c r="G1816" s="10" t="s">
        <v>3454</v>
      </c>
      <c r="H1816" s="10" t="s">
        <v>564</v>
      </c>
      <c r="I1816" s="10" t="s">
        <v>565</v>
      </c>
      <c r="J1816" s="10" t="str">
        <f>VLOOKUP($E1816,'FP MD'!$A:$F,3,FALSE)</f>
        <v>SPP Clause</v>
      </c>
      <c r="K1816" s="10" t="str">
        <f>VLOOKUP($E1816,'FP MD'!$A:$F,4,FALSE)</f>
        <v/>
      </c>
      <c r="L1816" s="10" t="str">
        <f>VLOOKUP($E1816,'FP MD'!$A:$F,5,FALSE)</f>
        <v>SPP - LUG - Lateral Undergrounding</v>
      </c>
      <c r="M1816" s="10">
        <f>VLOOKUP($E1816,'FP MD'!$A:$F,6,FALSE)</f>
        <v>0</v>
      </c>
      <c r="N1816" s="11">
        <v>202409</v>
      </c>
      <c r="O1816" s="15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61823.31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0</v>
      </c>
      <c r="BF1816" s="16">
        <v>0</v>
      </c>
      <c r="BG1816" s="16">
        <v>0</v>
      </c>
      <c r="BH1816" s="16">
        <v>0</v>
      </c>
      <c r="BI1816" s="16">
        <v>0</v>
      </c>
      <c r="BJ1816" s="16">
        <v>0</v>
      </c>
      <c r="BK1816" s="16">
        <v>0</v>
      </c>
      <c r="BL1816" s="16">
        <v>0</v>
      </c>
      <c r="BM1816" s="16">
        <v>0</v>
      </c>
      <c r="BN1816" s="16">
        <v>0</v>
      </c>
      <c r="BO1816" s="16">
        <v>0</v>
      </c>
      <c r="BP1816" s="16">
        <v>0</v>
      </c>
      <c r="BQ1816" s="16">
        <v>0</v>
      </c>
      <c r="BR1816" s="16">
        <v>0</v>
      </c>
      <c r="BS1816" s="16">
        <v>0</v>
      </c>
      <c r="BT1816" s="16">
        <v>0</v>
      </c>
      <c r="BU1816" s="16">
        <v>0</v>
      </c>
      <c r="BV1816" s="16">
        <v>0</v>
      </c>
      <c r="BW1816" s="16">
        <v>0</v>
      </c>
      <c r="BX1816" s="14">
        <f t="shared" si="28"/>
        <v>61823.31</v>
      </c>
    </row>
    <row r="1817" spans="1:76" s="17" customFormat="1" x14ac:dyDescent="0.3">
      <c r="A1817" s="7" t="s">
        <v>462</v>
      </c>
      <c r="B1817" s="8" t="s">
        <v>4450</v>
      </c>
      <c r="C1817" s="21" t="s">
        <v>4451</v>
      </c>
      <c r="D1817" s="9">
        <v>36700</v>
      </c>
      <c r="E1817" s="9" t="s">
        <v>3785</v>
      </c>
      <c r="F1817" s="10" t="str">
        <f>VLOOKUP($E1817,'FP MD'!$A:$F,2,FALSE)</f>
        <v>SPP - Dist OH to UG Conversion (LUG</v>
      </c>
      <c r="G1817" s="10" t="s">
        <v>3454</v>
      </c>
      <c r="H1817" s="10" t="s">
        <v>564</v>
      </c>
      <c r="I1817" s="10" t="s">
        <v>565</v>
      </c>
      <c r="J1817" s="10" t="str">
        <f>VLOOKUP($E1817,'FP MD'!$A:$F,3,FALSE)</f>
        <v>SPP Clause</v>
      </c>
      <c r="K1817" s="10" t="str">
        <f>VLOOKUP($E1817,'FP MD'!$A:$F,4,FALSE)</f>
        <v/>
      </c>
      <c r="L1817" s="10" t="str">
        <f>VLOOKUP($E1817,'FP MD'!$A:$F,5,FALSE)</f>
        <v>SPP - LUG - Lateral Undergrounding</v>
      </c>
      <c r="M1817" s="10">
        <f>VLOOKUP($E1817,'FP MD'!$A:$F,6,FALSE)</f>
        <v>0</v>
      </c>
      <c r="N1817" s="11">
        <v>202503</v>
      </c>
      <c r="O1817" s="15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386499.56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0</v>
      </c>
      <c r="BD1817" s="16">
        <v>0</v>
      </c>
      <c r="BE1817" s="16">
        <v>0</v>
      </c>
      <c r="BF1817" s="16">
        <v>0</v>
      </c>
      <c r="BG1817" s="16">
        <v>0</v>
      </c>
      <c r="BH1817" s="16">
        <v>0</v>
      </c>
      <c r="BI1817" s="16">
        <v>0</v>
      </c>
      <c r="BJ1817" s="16">
        <v>0</v>
      </c>
      <c r="BK1817" s="16">
        <v>0</v>
      </c>
      <c r="BL1817" s="16">
        <v>0</v>
      </c>
      <c r="BM1817" s="16">
        <v>0</v>
      </c>
      <c r="BN1817" s="16">
        <v>0</v>
      </c>
      <c r="BO1817" s="16">
        <v>0</v>
      </c>
      <c r="BP1817" s="16">
        <v>0</v>
      </c>
      <c r="BQ1817" s="16">
        <v>0</v>
      </c>
      <c r="BR1817" s="16">
        <v>0</v>
      </c>
      <c r="BS1817" s="16">
        <v>0</v>
      </c>
      <c r="BT1817" s="16">
        <v>0</v>
      </c>
      <c r="BU1817" s="16">
        <v>0</v>
      </c>
      <c r="BV1817" s="16">
        <v>0</v>
      </c>
      <c r="BW1817" s="16">
        <v>0</v>
      </c>
      <c r="BX1817" s="14">
        <f t="shared" si="28"/>
        <v>386499.56</v>
      </c>
    </row>
    <row r="1818" spans="1:76" s="17" customFormat="1" x14ac:dyDescent="0.3">
      <c r="A1818" s="7" t="s">
        <v>462</v>
      </c>
      <c r="B1818" s="8" t="s">
        <v>4452</v>
      </c>
      <c r="C1818" s="21" t="s">
        <v>4453</v>
      </c>
      <c r="D1818" s="9">
        <v>36700</v>
      </c>
      <c r="E1818" s="9" t="s">
        <v>3785</v>
      </c>
      <c r="F1818" s="10" t="str">
        <f>VLOOKUP($E1818,'FP MD'!$A:$F,2,FALSE)</f>
        <v>SPP - Dist OH to UG Conversion (LUG</v>
      </c>
      <c r="G1818" s="10" t="s">
        <v>3454</v>
      </c>
      <c r="H1818" s="10" t="s">
        <v>564</v>
      </c>
      <c r="I1818" s="10" t="s">
        <v>565</v>
      </c>
      <c r="J1818" s="10" t="str">
        <f>VLOOKUP($E1818,'FP MD'!$A:$F,3,FALSE)</f>
        <v>SPP Clause</v>
      </c>
      <c r="K1818" s="10" t="str">
        <f>VLOOKUP($E1818,'FP MD'!$A:$F,4,FALSE)</f>
        <v/>
      </c>
      <c r="L1818" s="10" t="str">
        <f>VLOOKUP($E1818,'FP MD'!$A:$F,5,FALSE)</f>
        <v>SPP - LUG - Lateral Undergrounding</v>
      </c>
      <c r="M1818" s="10">
        <f>VLOOKUP($E1818,'FP MD'!$A:$F,6,FALSE)</f>
        <v>0</v>
      </c>
      <c r="N1818" s="11">
        <v>202504</v>
      </c>
      <c r="O1818" s="15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91565.02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0</v>
      </c>
      <c r="BD1818" s="16">
        <v>0</v>
      </c>
      <c r="BE1818" s="16">
        <v>0</v>
      </c>
      <c r="BF1818" s="16">
        <v>0</v>
      </c>
      <c r="BG1818" s="16">
        <v>0</v>
      </c>
      <c r="BH1818" s="16">
        <v>0</v>
      </c>
      <c r="BI1818" s="16">
        <v>0</v>
      </c>
      <c r="BJ1818" s="16">
        <v>0</v>
      </c>
      <c r="BK1818" s="16">
        <v>0</v>
      </c>
      <c r="BL1818" s="16">
        <v>0</v>
      </c>
      <c r="BM1818" s="16">
        <v>0</v>
      </c>
      <c r="BN1818" s="16">
        <v>0</v>
      </c>
      <c r="BO1818" s="16">
        <v>0</v>
      </c>
      <c r="BP1818" s="16">
        <v>0</v>
      </c>
      <c r="BQ1818" s="16">
        <v>0</v>
      </c>
      <c r="BR1818" s="16">
        <v>0</v>
      </c>
      <c r="BS1818" s="16">
        <v>0</v>
      </c>
      <c r="BT1818" s="16">
        <v>0</v>
      </c>
      <c r="BU1818" s="16">
        <v>0</v>
      </c>
      <c r="BV1818" s="16">
        <v>0</v>
      </c>
      <c r="BW1818" s="16">
        <v>0</v>
      </c>
      <c r="BX1818" s="14">
        <f t="shared" si="28"/>
        <v>91565.02</v>
      </c>
    </row>
    <row r="1819" spans="1:76" s="17" customFormat="1" x14ac:dyDescent="0.3">
      <c r="A1819" s="7" t="s">
        <v>462</v>
      </c>
      <c r="B1819" s="8" t="s">
        <v>4454</v>
      </c>
      <c r="C1819" s="21" t="s">
        <v>4455</v>
      </c>
      <c r="D1819" s="9">
        <v>36700</v>
      </c>
      <c r="E1819" s="9" t="s">
        <v>3785</v>
      </c>
      <c r="F1819" s="10" t="str">
        <f>VLOOKUP($E1819,'FP MD'!$A:$F,2,FALSE)</f>
        <v>SPP - Dist OH to UG Conversion (LUG</v>
      </c>
      <c r="G1819" s="10" t="s">
        <v>3454</v>
      </c>
      <c r="H1819" s="10" t="s">
        <v>564</v>
      </c>
      <c r="I1819" s="10" t="s">
        <v>565</v>
      </c>
      <c r="J1819" s="10" t="str">
        <f>VLOOKUP($E1819,'FP MD'!$A:$F,3,FALSE)</f>
        <v>SPP Clause</v>
      </c>
      <c r="K1819" s="10" t="str">
        <f>VLOOKUP($E1819,'FP MD'!$A:$F,4,FALSE)</f>
        <v/>
      </c>
      <c r="L1819" s="10" t="str">
        <f>VLOOKUP($E1819,'FP MD'!$A:$F,5,FALSE)</f>
        <v>SPP - LUG - Lateral Undergrounding</v>
      </c>
      <c r="M1819" s="10">
        <f>VLOOKUP($E1819,'FP MD'!$A:$F,6,FALSE)</f>
        <v>0</v>
      </c>
      <c r="N1819" s="11">
        <v>202409</v>
      </c>
      <c r="O1819" s="15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195390.83000000002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0</v>
      </c>
      <c r="BE1819" s="16">
        <v>0</v>
      </c>
      <c r="BF1819" s="16">
        <v>0</v>
      </c>
      <c r="BG1819" s="16">
        <v>0</v>
      </c>
      <c r="BH1819" s="16">
        <v>0</v>
      </c>
      <c r="BI1819" s="16">
        <v>0</v>
      </c>
      <c r="BJ1819" s="16">
        <v>0</v>
      </c>
      <c r="BK1819" s="16">
        <v>0</v>
      </c>
      <c r="BL1819" s="16">
        <v>0</v>
      </c>
      <c r="BM1819" s="16">
        <v>0</v>
      </c>
      <c r="BN1819" s="16">
        <v>0</v>
      </c>
      <c r="BO1819" s="16">
        <v>0</v>
      </c>
      <c r="BP1819" s="16">
        <v>0</v>
      </c>
      <c r="BQ1819" s="16">
        <v>0</v>
      </c>
      <c r="BR1819" s="16">
        <v>0</v>
      </c>
      <c r="BS1819" s="16">
        <v>0</v>
      </c>
      <c r="BT1819" s="16">
        <v>0</v>
      </c>
      <c r="BU1819" s="16">
        <v>0</v>
      </c>
      <c r="BV1819" s="16">
        <v>0</v>
      </c>
      <c r="BW1819" s="16">
        <v>0</v>
      </c>
      <c r="BX1819" s="14">
        <f t="shared" si="28"/>
        <v>195390.83000000002</v>
      </c>
    </row>
    <row r="1820" spans="1:76" s="17" customFormat="1" x14ac:dyDescent="0.3">
      <c r="A1820" s="7" t="s">
        <v>462</v>
      </c>
      <c r="B1820" s="8" t="s">
        <v>4456</v>
      </c>
      <c r="C1820" s="21" t="s">
        <v>4457</v>
      </c>
      <c r="D1820" s="9">
        <v>36700</v>
      </c>
      <c r="E1820" s="9" t="s">
        <v>3785</v>
      </c>
      <c r="F1820" s="10" t="str">
        <f>VLOOKUP($E1820,'FP MD'!$A:$F,2,FALSE)</f>
        <v>SPP - Dist OH to UG Conversion (LUG</v>
      </c>
      <c r="G1820" s="10" t="s">
        <v>3454</v>
      </c>
      <c r="H1820" s="10" t="s">
        <v>564</v>
      </c>
      <c r="I1820" s="10" t="s">
        <v>565</v>
      </c>
      <c r="J1820" s="10" t="str">
        <f>VLOOKUP($E1820,'FP MD'!$A:$F,3,FALSE)</f>
        <v>SPP Clause</v>
      </c>
      <c r="K1820" s="10" t="str">
        <f>VLOOKUP($E1820,'FP MD'!$A:$F,4,FALSE)</f>
        <v/>
      </c>
      <c r="L1820" s="10" t="str">
        <f>VLOOKUP($E1820,'FP MD'!$A:$F,5,FALSE)</f>
        <v>SPP - LUG - Lateral Undergrounding</v>
      </c>
      <c r="M1820" s="10">
        <f>VLOOKUP($E1820,'FP MD'!$A:$F,6,FALSE)</f>
        <v>0</v>
      </c>
      <c r="N1820" s="11">
        <v>202505</v>
      </c>
      <c r="O1820" s="15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161115.32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0</v>
      </c>
      <c r="AW1820" s="16">
        <v>0</v>
      </c>
      <c r="AX1820" s="16">
        <v>0</v>
      </c>
      <c r="AY1820" s="16">
        <v>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0</v>
      </c>
      <c r="BE1820" s="16">
        <v>0</v>
      </c>
      <c r="BF1820" s="16">
        <v>0</v>
      </c>
      <c r="BG1820" s="16">
        <v>0</v>
      </c>
      <c r="BH1820" s="16">
        <v>0</v>
      </c>
      <c r="BI1820" s="16">
        <v>0</v>
      </c>
      <c r="BJ1820" s="16">
        <v>0</v>
      </c>
      <c r="BK1820" s="16">
        <v>0</v>
      </c>
      <c r="BL1820" s="16">
        <v>0</v>
      </c>
      <c r="BM1820" s="16">
        <v>0</v>
      </c>
      <c r="BN1820" s="16">
        <v>0</v>
      </c>
      <c r="BO1820" s="16">
        <v>0</v>
      </c>
      <c r="BP1820" s="16">
        <v>0</v>
      </c>
      <c r="BQ1820" s="16">
        <v>0</v>
      </c>
      <c r="BR1820" s="16">
        <v>0</v>
      </c>
      <c r="BS1820" s="16">
        <v>0</v>
      </c>
      <c r="BT1820" s="16">
        <v>0</v>
      </c>
      <c r="BU1820" s="16">
        <v>0</v>
      </c>
      <c r="BV1820" s="16">
        <v>0</v>
      </c>
      <c r="BW1820" s="16">
        <v>0</v>
      </c>
      <c r="BX1820" s="14">
        <f t="shared" si="28"/>
        <v>161115.32</v>
      </c>
    </row>
    <row r="1821" spans="1:76" s="17" customFormat="1" x14ac:dyDescent="0.3">
      <c r="A1821" s="7" t="s">
        <v>462</v>
      </c>
      <c r="B1821" s="8" t="s">
        <v>4458</v>
      </c>
      <c r="C1821" s="21" t="s">
        <v>4459</v>
      </c>
      <c r="D1821" s="9">
        <v>36700</v>
      </c>
      <c r="E1821" s="9" t="s">
        <v>3785</v>
      </c>
      <c r="F1821" s="10" t="str">
        <f>VLOOKUP($E1821,'FP MD'!$A:$F,2,FALSE)</f>
        <v>SPP - Dist OH to UG Conversion (LUG</v>
      </c>
      <c r="G1821" s="10" t="s">
        <v>3454</v>
      </c>
      <c r="H1821" s="10" t="s">
        <v>564</v>
      </c>
      <c r="I1821" s="10" t="s">
        <v>565</v>
      </c>
      <c r="J1821" s="10" t="str">
        <f>VLOOKUP($E1821,'FP MD'!$A:$F,3,FALSE)</f>
        <v>SPP Clause</v>
      </c>
      <c r="K1821" s="10" t="str">
        <f>VLOOKUP($E1821,'FP MD'!$A:$F,4,FALSE)</f>
        <v/>
      </c>
      <c r="L1821" s="10" t="str">
        <f>VLOOKUP($E1821,'FP MD'!$A:$F,5,FALSE)</f>
        <v>SPP - LUG - Lateral Undergrounding</v>
      </c>
      <c r="M1821" s="10">
        <f>VLOOKUP($E1821,'FP MD'!$A:$F,6,FALSE)</f>
        <v>0</v>
      </c>
      <c r="N1821" s="11">
        <v>202409</v>
      </c>
      <c r="O1821" s="15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119629.28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16">
        <v>0</v>
      </c>
      <c r="AX1821" s="16">
        <v>0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0</v>
      </c>
      <c r="BG1821" s="16">
        <v>0</v>
      </c>
      <c r="BH1821" s="16">
        <v>0</v>
      </c>
      <c r="BI1821" s="16">
        <v>0</v>
      </c>
      <c r="BJ1821" s="16">
        <v>0</v>
      </c>
      <c r="BK1821" s="16">
        <v>0</v>
      </c>
      <c r="BL1821" s="16">
        <v>0</v>
      </c>
      <c r="BM1821" s="16">
        <v>0</v>
      </c>
      <c r="BN1821" s="16">
        <v>0</v>
      </c>
      <c r="BO1821" s="16">
        <v>0</v>
      </c>
      <c r="BP1821" s="16">
        <v>0</v>
      </c>
      <c r="BQ1821" s="16">
        <v>0</v>
      </c>
      <c r="BR1821" s="16">
        <v>0</v>
      </c>
      <c r="BS1821" s="16">
        <v>0</v>
      </c>
      <c r="BT1821" s="16">
        <v>0</v>
      </c>
      <c r="BU1821" s="16">
        <v>0</v>
      </c>
      <c r="BV1821" s="16">
        <v>0</v>
      </c>
      <c r="BW1821" s="16">
        <v>0</v>
      </c>
      <c r="BX1821" s="14">
        <f t="shared" si="28"/>
        <v>119629.28</v>
      </c>
    </row>
    <row r="1822" spans="1:76" s="17" customFormat="1" x14ac:dyDescent="0.3">
      <c r="A1822" s="7" t="s">
        <v>462</v>
      </c>
      <c r="B1822" s="8" t="s">
        <v>4460</v>
      </c>
      <c r="C1822" s="21" t="s">
        <v>4461</v>
      </c>
      <c r="D1822" s="9">
        <v>36700</v>
      </c>
      <c r="E1822" s="9" t="s">
        <v>3785</v>
      </c>
      <c r="F1822" s="10" t="str">
        <f>VLOOKUP($E1822,'FP MD'!$A:$F,2,FALSE)</f>
        <v>SPP - Dist OH to UG Conversion (LUG</v>
      </c>
      <c r="G1822" s="10" t="s">
        <v>3454</v>
      </c>
      <c r="H1822" s="10" t="s">
        <v>564</v>
      </c>
      <c r="I1822" s="10" t="s">
        <v>565</v>
      </c>
      <c r="J1822" s="10" t="str">
        <f>VLOOKUP($E1822,'FP MD'!$A:$F,3,FALSE)</f>
        <v>SPP Clause</v>
      </c>
      <c r="K1822" s="10" t="str">
        <f>VLOOKUP($E1822,'FP MD'!$A:$F,4,FALSE)</f>
        <v/>
      </c>
      <c r="L1822" s="10" t="str">
        <f>VLOOKUP($E1822,'FP MD'!$A:$F,5,FALSE)</f>
        <v>SPP - LUG - Lateral Undergrounding</v>
      </c>
      <c r="M1822" s="10">
        <f>VLOOKUP($E1822,'FP MD'!$A:$F,6,FALSE)</f>
        <v>0</v>
      </c>
      <c r="N1822" s="11">
        <v>202503</v>
      </c>
      <c r="O1822" s="15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161017.98000000001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16">
        <v>0</v>
      </c>
      <c r="AX1822" s="16">
        <v>0</v>
      </c>
      <c r="AY1822" s="16">
        <v>0</v>
      </c>
      <c r="AZ1822" s="16">
        <v>0</v>
      </c>
      <c r="BA1822" s="16">
        <v>0</v>
      </c>
      <c r="BB1822" s="16">
        <v>0</v>
      </c>
      <c r="BC1822" s="16">
        <v>0</v>
      </c>
      <c r="BD1822" s="16">
        <v>0</v>
      </c>
      <c r="BE1822" s="16">
        <v>0</v>
      </c>
      <c r="BF1822" s="16">
        <v>0</v>
      </c>
      <c r="BG1822" s="16">
        <v>0</v>
      </c>
      <c r="BH1822" s="16">
        <v>0</v>
      </c>
      <c r="BI1822" s="16">
        <v>0</v>
      </c>
      <c r="BJ1822" s="16">
        <v>0</v>
      </c>
      <c r="BK1822" s="16">
        <v>0</v>
      </c>
      <c r="BL1822" s="16">
        <v>0</v>
      </c>
      <c r="BM1822" s="16">
        <v>0</v>
      </c>
      <c r="BN1822" s="16">
        <v>0</v>
      </c>
      <c r="BO1822" s="16">
        <v>0</v>
      </c>
      <c r="BP1822" s="16">
        <v>0</v>
      </c>
      <c r="BQ1822" s="16">
        <v>0</v>
      </c>
      <c r="BR1822" s="16">
        <v>0</v>
      </c>
      <c r="BS1822" s="16">
        <v>0</v>
      </c>
      <c r="BT1822" s="16">
        <v>0</v>
      </c>
      <c r="BU1822" s="16">
        <v>0</v>
      </c>
      <c r="BV1822" s="16">
        <v>0</v>
      </c>
      <c r="BW1822" s="16">
        <v>0</v>
      </c>
      <c r="BX1822" s="14">
        <f t="shared" si="28"/>
        <v>161017.98000000001</v>
      </c>
    </row>
    <row r="1823" spans="1:76" s="17" customFormat="1" x14ac:dyDescent="0.3">
      <c r="A1823" s="7" t="s">
        <v>462</v>
      </c>
      <c r="B1823" s="8" t="s">
        <v>4462</v>
      </c>
      <c r="C1823" s="21" t="s">
        <v>4463</v>
      </c>
      <c r="D1823" s="9">
        <v>36700</v>
      </c>
      <c r="E1823" s="9" t="s">
        <v>3785</v>
      </c>
      <c r="F1823" s="10" t="str">
        <f>VLOOKUP($E1823,'FP MD'!$A:$F,2,FALSE)</f>
        <v>SPP - Dist OH to UG Conversion (LUG</v>
      </c>
      <c r="G1823" s="10" t="s">
        <v>3454</v>
      </c>
      <c r="H1823" s="10" t="s">
        <v>564</v>
      </c>
      <c r="I1823" s="10" t="s">
        <v>565</v>
      </c>
      <c r="J1823" s="10" t="str">
        <f>VLOOKUP($E1823,'FP MD'!$A:$F,3,FALSE)</f>
        <v>SPP Clause</v>
      </c>
      <c r="K1823" s="10" t="str">
        <f>VLOOKUP($E1823,'FP MD'!$A:$F,4,FALSE)</f>
        <v/>
      </c>
      <c r="L1823" s="10" t="str">
        <f>VLOOKUP($E1823,'FP MD'!$A:$F,5,FALSE)</f>
        <v>SPP - LUG - Lateral Undergrounding</v>
      </c>
      <c r="M1823" s="10">
        <f>VLOOKUP($E1823,'FP MD'!$A:$F,6,FALSE)</f>
        <v>0</v>
      </c>
      <c r="N1823" s="11">
        <v>202412</v>
      </c>
      <c r="O1823" s="15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89351.5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0</v>
      </c>
      <c r="BE1823" s="16">
        <v>0</v>
      </c>
      <c r="BF1823" s="16">
        <v>0</v>
      </c>
      <c r="BG1823" s="16">
        <v>0</v>
      </c>
      <c r="BH1823" s="16">
        <v>0</v>
      </c>
      <c r="BI1823" s="16">
        <v>0</v>
      </c>
      <c r="BJ1823" s="16">
        <v>0</v>
      </c>
      <c r="BK1823" s="16">
        <v>0</v>
      </c>
      <c r="BL1823" s="16">
        <v>0</v>
      </c>
      <c r="BM1823" s="16">
        <v>0</v>
      </c>
      <c r="BN1823" s="16">
        <v>0</v>
      </c>
      <c r="BO1823" s="16">
        <v>0</v>
      </c>
      <c r="BP1823" s="16">
        <v>0</v>
      </c>
      <c r="BQ1823" s="16">
        <v>0</v>
      </c>
      <c r="BR1823" s="16">
        <v>0</v>
      </c>
      <c r="BS1823" s="16">
        <v>0</v>
      </c>
      <c r="BT1823" s="16">
        <v>0</v>
      </c>
      <c r="BU1823" s="16">
        <v>0</v>
      </c>
      <c r="BV1823" s="16">
        <v>0</v>
      </c>
      <c r="BW1823" s="16">
        <v>0</v>
      </c>
      <c r="BX1823" s="14">
        <f t="shared" si="28"/>
        <v>89351.5</v>
      </c>
    </row>
    <row r="1824" spans="1:76" s="17" customFormat="1" x14ac:dyDescent="0.3">
      <c r="A1824" s="7" t="s">
        <v>462</v>
      </c>
      <c r="B1824" s="8" t="s">
        <v>4464</v>
      </c>
      <c r="C1824" s="21" t="s">
        <v>4465</v>
      </c>
      <c r="D1824" s="9">
        <v>36700</v>
      </c>
      <c r="E1824" s="9" t="s">
        <v>3785</v>
      </c>
      <c r="F1824" s="10" t="str">
        <f>VLOOKUP($E1824,'FP MD'!$A:$F,2,FALSE)</f>
        <v>SPP - Dist OH to UG Conversion (LUG</v>
      </c>
      <c r="G1824" s="10" t="s">
        <v>3454</v>
      </c>
      <c r="H1824" s="10" t="s">
        <v>564</v>
      </c>
      <c r="I1824" s="10" t="s">
        <v>565</v>
      </c>
      <c r="J1824" s="10" t="str">
        <f>VLOOKUP($E1824,'FP MD'!$A:$F,3,FALSE)</f>
        <v>SPP Clause</v>
      </c>
      <c r="K1824" s="10" t="str">
        <f>VLOOKUP($E1824,'FP MD'!$A:$F,4,FALSE)</f>
        <v/>
      </c>
      <c r="L1824" s="10" t="str">
        <f>VLOOKUP($E1824,'FP MD'!$A:$F,5,FALSE)</f>
        <v>SPP - LUG - Lateral Undergrounding</v>
      </c>
      <c r="M1824" s="10">
        <f>VLOOKUP($E1824,'FP MD'!$A:$F,6,FALSE)</f>
        <v>0</v>
      </c>
      <c r="N1824" s="11">
        <v>202411</v>
      </c>
      <c r="O1824" s="15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170058.26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16">
        <v>0</v>
      </c>
      <c r="AX1824" s="16">
        <v>0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0</v>
      </c>
      <c r="BG1824" s="16">
        <v>0</v>
      </c>
      <c r="BH1824" s="16">
        <v>0</v>
      </c>
      <c r="BI1824" s="16">
        <v>0</v>
      </c>
      <c r="BJ1824" s="16">
        <v>0</v>
      </c>
      <c r="BK1824" s="16">
        <v>0</v>
      </c>
      <c r="BL1824" s="16">
        <v>0</v>
      </c>
      <c r="BM1824" s="16">
        <v>0</v>
      </c>
      <c r="BN1824" s="16">
        <v>0</v>
      </c>
      <c r="BO1824" s="16">
        <v>0</v>
      </c>
      <c r="BP1824" s="16">
        <v>0</v>
      </c>
      <c r="BQ1824" s="16">
        <v>0</v>
      </c>
      <c r="BR1824" s="16">
        <v>0</v>
      </c>
      <c r="BS1824" s="16">
        <v>0</v>
      </c>
      <c r="BT1824" s="16">
        <v>0</v>
      </c>
      <c r="BU1824" s="16">
        <v>0</v>
      </c>
      <c r="BV1824" s="16">
        <v>0</v>
      </c>
      <c r="BW1824" s="16">
        <v>0</v>
      </c>
      <c r="BX1824" s="14">
        <f t="shared" si="28"/>
        <v>170058.26</v>
      </c>
    </row>
    <row r="1825" spans="1:76" s="17" customFormat="1" x14ac:dyDescent="0.3">
      <c r="A1825" s="7" t="s">
        <v>462</v>
      </c>
      <c r="B1825" s="8" t="s">
        <v>4466</v>
      </c>
      <c r="C1825" s="21" t="s">
        <v>4467</v>
      </c>
      <c r="D1825" s="9">
        <v>36700</v>
      </c>
      <c r="E1825" s="9" t="s">
        <v>3785</v>
      </c>
      <c r="F1825" s="10" t="str">
        <f>VLOOKUP($E1825,'FP MD'!$A:$F,2,FALSE)</f>
        <v>SPP - Dist OH to UG Conversion (LUG</v>
      </c>
      <c r="G1825" s="10" t="s">
        <v>3454</v>
      </c>
      <c r="H1825" s="10" t="s">
        <v>564</v>
      </c>
      <c r="I1825" s="10" t="s">
        <v>565</v>
      </c>
      <c r="J1825" s="10" t="str">
        <f>VLOOKUP($E1825,'FP MD'!$A:$F,3,FALSE)</f>
        <v>SPP Clause</v>
      </c>
      <c r="K1825" s="10" t="str">
        <f>VLOOKUP($E1825,'FP MD'!$A:$F,4,FALSE)</f>
        <v/>
      </c>
      <c r="L1825" s="10" t="str">
        <f>VLOOKUP($E1825,'FP MD'!$A:$F,5,FALSE)</f>
        <v>SPP - LUG - Lateral Undergrounding</v>
      </c>
      <c r="M1825" s="10">
        <f>VLOOKUP($E1825,'FP MD'!$A:$F,6,FALSE)</f>
        <v>0</v>
      </c>
      <c r="N1825" s="11">
        <v>202510</v>
      </c>
      <c r="O1825" s="15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154041.19</v>
      </c>
      <c r="AL1825" s="16">
        <v>0</v>
      </c>
      <c r="AM1825" s="16">
        <v>0</v>
      </c>
      <c r="AN1825" s="16">
        <v>0</v>
      </c>
      <c r="AO1825" s="16">
        <v>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16">
        <v>0</v>
      </c>
      <c r="AX1825" s="16">
        <v>0</v>
      </c>
      <c r="AY1825" s="16">
        <v>0</v>
      </c>
      <c r="AZ1825" s="16">
        <v>0</v>
      </c>
      <c r="BA1825" s="16">
        <v>0</v>
      </c>
      <c r="BB1825" s="16">
        <v>0</v>
      </c>
      <c r="BC1825" s="16">
        <v>0</v>
      </c>
      <c r="BD1825" s="16">
        <v>0</v>
      </c>
      <c r="BE1825" s="16">
        <v>0</v>
      </c>
      <c r="BF1825" s="16">
        <v>0</v>
      </c>
      <c r="BG1825" s="16">
        <v>0</v>
      </c>
      <c r="BH1825" s="16">
        <v>0</v>
      </c>
      <c r="BI1825" s="16">
        <v>0</v>
      </c>
      <c r="BJ1825" s="16">
        <v>0</v>
      </c>
      <c r="BK1825" s="16">
        <v>0</v>
      </c>
      <c r="BL1825" s="16">
        <v>0</v>
      </c>
      <c r="BM1825" s="16">
        <v>0</v>
      </c>
      <c r="BN1825" s="16">
        <v>0</v>
      </c>
      <c r="BO1825" s="16">
        <v>0</v>
      </c>
      <c r="BP1825" s="16">
        <v>0</v>
      </c>
      <c r="BQ1825" s="16">
        <v>0</v>
      </c>
      <c r="BR1825" s="16">
        <v>0</v>
      </c>
      <c r="BS1825" s="16">
        <v>0</v>
      </c>
      <c r="BT1825" s="16">
        <v>0</v>
      </c>
      <c r="BU1825" s="16">
        <v>0</v>
      </c>
      <c r="BV1825" s="16">
        <v>0</v>
      </c>
      <c r="BW1825" s="16">
        <v>0</v>
      </c>
      <c r="BX1825" s="14">
        <f t="shared" si="28"/>
        <v>154041.19</v>
      </c>
    </row>
    <row r="1826" spans="1:76" s="17" customFormat="1" x14ac:dyDescent="0.3">
      <c r="A1826" s="7" t="s">
        <v>462</v>
      </c>
      <c r="B1826" s="8" t="s">
        <v>4468</v>
      </c>
      <c r="C1826" s="21" t="s">
        <v>4469</v>
      </c>
      <c r="D1826" s="9">
        <v>36700</v>
      </c>
      <c r="E1826" s="9" t="s">
        <v>3785</v>
      </c>
      <c r="F1826" s="10" t="str">
        <f>VLOOKUP($E1826,'FP MD'!$A:$F,2,FALSE)</f>
        <v>SPP - Dist OH to UG Conversion (LUG</v>
      </c>
      <c r="G1826" s="10" t="s">
        <v>3454</v>
      </c>
      <c r="H1826" s="10" t="s">
        <v>564</v>
      </c>
      <c r="I1826" s="10" t="s">
        <v>565</v>
      </c>
      <c r="J1826" s="10" t="str">
        <f>VLOOKUP($E1826,'FP MD'!$A:$F,3,FALSE)</f>
        <v>SPP Clause</v>
      </c>
      <c r="K1826" s="10" t="str">
        <f>VLOOKUP($E1826,'FP MD'!$A:$F,4,FALSE)</f>
        <v/>
      </c>
      <c r="L1826" s="10" t="str">
        <f>VLOOKUP($E1826,'FP MD'!$A:$F,5,FALSE)</f>
        <v>SPP - LUG - Lateral Undergrounding</v>
      </c>
      <c r="M1826" s="10">
        <f>VLOOKUP($E1826,'FP MD'!$A:$F,6,FALSE)</f>
        <v>0</v>
      </c>
      <c r="N1826" s="11">
        <v>202508</v>
      </c>
      <c r="O1826" s="15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212269.91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0</v>
      </c>
      <c r="AY1826" s="16">
        <v>0</v>
      </c>
      <c r="AZ1826" s="16">
        <v>0</v>
      </c>
      <c r="BA1826" s="16">
        <v>0</v>
      </c>
      <c r="BB1826" s="16">
        <v>0</v>
      </c>
      <c r="BC1826" s="16">
        <v>0</v>
      </c>
      <c r="BD1826" s="16">
        <v>0</v>
      </c>
      <c r="BE1826" s="16">
        <v>0</v>
      </c>
      <c r="BF1826" s="16">
        <v>0</v>
      </c>
      <c r="BG1826" s="16">
        <v>0</v>
      </c>
      <c r="BH1826" s="16">
        <v>0</v>
      </c>
      <c r="BI1826" s="16">
        <v>0</v>
      </c>
      <c r="BJ1826" s="16">
        <v>0</v>
      </c>
      <c r="BK1826" s="16">
        <v>0</v>
      </c>
      <c r="BL1826" s="16">
        <v>0</v>
      </c>
      <c r="BM1826" s="16">
        <v>0</v>
      </c>
      <c r="BN1826" s="16">
        <v>0</v>
      </c>
      <c r="BO1826" s="16">
        <v>0</v>
      </c>
      <c r="BP1826" s="16">
        <v>0</v>
      </c>
      <c r="BQ1826" s="16">
        <v>0</v>
      </c>
      <c r="BR1826" s="16">
        <v>0</v>
      </c>
      <c r="BS1826" s="16">
        <v>0</v>
      </c>
      <c r="BT1826" s="16">
        <v>0</v>
      </c>
      <c r="BU1826" s="16">
        <v>0</v>
      </c>
      <c r="BV1826" s="16">
        <v>0</v>
      </c>
      <c r="BW1826" s="16">
        <v>0</v>
      </c>
      <c r="BX1826" s="14">
        <f t="shared" si="28"/>
        <v>212269.91</v>
      </c>
    </row>
    <row r="1827" spans="1:76" s="17" customFormat="1" x14ac:dyDescent="0.3">
      <c r="A1827" s="7" t="s">
        <v>462</v>
      </c>
      <c r="B1827" s="8" t="s">
        <v>4470</v>
      </c>
      <c r="C1827" s="21" t="s">
        <v>4471</v>
      </c>
      <c r="D1827" s="9">
        <v>36700</v>
      </c>
      <c r="E1827" s="9" t="s">
        <v>3785</v>
      </c>
      <c r="F1827" s="10" t="str">
        <f>VLOOKUP($E1827,'FP MD'!$A:$F,2,FALSE)</f>
        <v>SPP - Dist OH to UG Conversion (LUG</v>
      </c>
      <c r="G1827" s="10" t="s">
        <v>3454</v>
      </c>
      <c r="H1827" s="10" t="s">
        <v>564</v>
      </c>
      <c r="I1827" s="10" t="s">
        <v>565</v>
      </c>
      <c r="J1827" s="10" t="str">
        <f>VLOOKUP($E1827,'FP MD'!$A:$F,3,FALSE)</f>
        <v>SPP Clause</v>
      </c>
      <c r="K1827" s="10" t="str">
        <f>VLOOKUP($E1827,'FP MD'!$A:$F,4,FALSE)</f>
        <v/>
      </c>
      <c r="L1827" s="10" t="str">
        <f>VLOOKUP($E1827,'FP MD'!$A:$F,5,FALSE)</f>
        <v>SPP - LUG - Lateral Undergrounding</v>
      </c>
      <c r="M1827" s="10">
        <f>VLOOKUP($E1827,'FP MD'!$A:$F,6,FALSE)</f>
        <v>0</v>
      </c>
      <c r="N1827" s="11">
        <v>202506</v>
      </c>
      <c r="O1827" s="15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292375.73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0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0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0</v>
      </c>
      <c r="BG1827" s="16">
        <v>0</v>
      </c>
      <c r="BH1827" s="16">
        <v>0</v>
      </c>
      <c r="BI1827" s="16">
        <v>0</v>
      </c>
      <c r="BJ1827" s="16">
        <v>0</v>
      </c>
      <c r="BK1827" s="16">
        <v>0</v>
      </c>
      <c r="BL1827" s="16">
        <v>0</v>
      </c>
      <c r="BM1827" s="16">
        <v>0</v>
      </c>
      <c r="BN1827" s="16">
        <v>0</v>
      </c>
      <c r="BO1827" s="16">
        <v>0</v>
      </c>
      <c r="BP1827" s="16">
        <v>0</v>
      </c>
      <c r="BQ1827" s="16">
        <v>0</v>
      </c>
      <c r="BR1827" s="16">
        <v>0</v>
      </c>
      <c r="BS1827" s="16">
        <v>0</v>
      </c>
      <c r="BT1827" s="16">
        <v>0</v>
      </c>
      <c r="BU1827" s="16">
        <v>0</v>
      </c>
      <c r="BV1827" s="16">
        <v>0</v>
      </c>
      <c r="BW1827" s="16">
        <v>0</v>
      </c>
      <c r="BX1827" s="14">
        <f t="shared" si="28"/>
        <v>292375.73</v>
      </c>
    </row>
    <row r="1828" spans="1:76" s="17" customFormat="1" x14ac:dyDescent="0.3">
      <c r="A1828" s="7" t="s">
        <v>462</v>
      </c>
      <c r="B1828" s="8" t="s">
        <v>4472</v>
      </c>
      <c r="C1828" s="21" t="s">
        <v>4473</v>
      </c>
      <c r="D1828" s="9">
        <v>36700</v>
      </c>
      <c r="E1828" s="9" t="s">
        <v>3785</v>
      </c>
      <c r="F1828" s="10" t="str">
        <f>VLOOKUP($E1828,'FP MD'!$A:$F,2,FALSE)</f>
        <v>SPP - Dist OH to UG Conversion (LUG</v>
      </c>
      <c r="G1828" s="10" t="s">
        <v>3454</v>
      </c>
      <c r="H1828" s="10" t="s">
        <v>564</v>
      </c>
      <c r="I1828" s="10" t="s">
        <v>565</v>
      </c>
      <c r="J1828" s="10" t="str">
        <f>VLOOKUP($E1828,'FP MD'!$A:$F,3,FALSE)</f>
        <v>SPP Clause</v>
      </c>
      <c r="K1828" s="10" t="str">
        <f>VLOOKUP($E1828,'FP MD'!$A:$F,4,FALSE)</f>
        <v/>
      </c>
      <c r="L1828" s="10" t="str">
        <f>VLOOKUP($E1828,'FP MD'!$A:$F,5,FALSE)</f>
        <v>SPP - LUG - Lateral Undergrounding</v>
      </c>
      <c r="M1828" s="10">
        <f>VLOOKUP($E1828,'FP MD'!$A:$F,6,FALSE)</f>
        <v>0</v>
      </c>
      <c r="N1828" s="11">
        <v>202411</v>
      </c>
      <c r="O1828" s="15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195131.31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0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0</v>
      </c>
      <c r="BC1828" s="16">
        <v>0</v>
      </c>
      <c r="BD1828" s="16">
        <v>0</v>
      </c>
      <c r="BE1828" s="16">
        <v>0</v>
      </c>
      <c r="BF1828" s="16">
        <v>0</v>
      </c>
      <c r="BG1828" s="16">
        <v>0</v>
      </c>
      <c r="BH1828" s="16">
        <v>0</v>
      </c>
      <c r="BI1828" s="16">
        <v>0</v>
      </c>
      <c r="BJ1828" s="16">
        <v>0</v>
      </c>
      <c r="BK1828" s="16">
        <v>0</v>
      </c>
      <c r="BL1828" s="16">
        <v>0</v>
      </c>
      <c r="BM1828" s="16">
        <v>0</v>
      </c>
      <c r="BN1828" s="16">
        <v>0</v>
      </c>
      <c r="BO1828" s="16">
        <v>0</v>
      </c>
      <c r="BP1828" s="16">
        <v>0</v>
      </c>
      <c r="BQ1828" s="16">
        <v>0</v>
      </c>
      <c r="BR1828" s="16">
        <v>0</v>
      </c>
      <c r="BS1828" s="16">
        <v>0</v>
      </c>
      <c r="BT1828" s="16">
        <v>0</v>
      </c>
      <c r="BU1828" s="16">
        <v>0</v>
      </c>
      <c r="BV1828" s="16">
        <v>0</v>
      </c>
      <c r="BW1828" s="16">
        <v>0</v>
      </c>
      <c r="BX1828" s="14">
        <f t="shared" si="28"/>
        <v>195131.31</v>
      </c>
    </row>
    <row r="1829" spans="1:76" s="17" customFormat="1" x14ac:dyDescent="0.3">
      <c r="A1829" s="7" t="s">
        <v>462</v>
      </c>
      <c r="B1829" s="8" t="s">
        <v>4474</v>
      </c>
      <c r="C1829" s="21" t="s">
        <v>4475</v>
      </c>
      <c r="D1829" s="9">
        <v>36700</v>
      </c>
      <c r="E1829" s="9" t="s">
        <v>3785</v>
      </c>
      <c r="F1829" s="10" t="str">
        <f>VLOOKUP($E1829,'FP MD'!$A:$F,2,FALSE)</f>
        <v>SPP - Dist OH to UG Conversion (LUG</v>
      </c>
      <c r="G1829" s="10" t="s">
        <v>3454</v>
      </c>
      <c r="H1829" s="10" t="s">
        <v>564</v>
      </c>
      <c r="I1829" s="10" t="s">
        <v>565</v>
      </c>
      <c r="J1829" s="10" t="str">
        <f>VLOOKUP($E1829,'FP MD'!$A:$F,3,FALSE)</f>
        <v>SPP Clause</v>
      </c>
      <c r="K1829" s="10" t="str">
        <f>VLOOKUP($E1829,'FP MD'!$A:$F,4,FALSE)</f>
        <v/>
      </c>
      <c r="L1829" s="10" t="str">
        <f>VLOOKUP($E1829,'FP MD'!$A:$F,5,FALSE)</f>
        <v>SPP - LUG - Lateral Undergrounding</v>
      </c>
      <c r="M1829" s="10">
        <f>VLOOKUP($E1829,'FP MD'!$A:$F,6,FALSE)</f>
        <v>0</v>
      </c>
      <c r="N1829" s="11">
        <v>202506</v>
      </c>
      <c r="O1829" s="15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152225.98000000001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0</v>
      </c>
      <c r="BB1829" s="16">
        <v>0</v>
      </c>
      <c r="BC1829" s="16">
        <v>0</v>
      </c>
      <c r="BD1829" s="16">
        <v>0</v>
      </c>
      <c r="BE1829" s="16">
        <v>0</v>
      </c>
      <c r="BF1829" s="16">
        <v>0</v>
      </c>
      <c r="BG1829" s="16">
        <v>0</v>
      </c>
      <c r="BH1829" s="16">
        <v>0</v>
      </c>
      <c r="BI1829" s="16">
        <v>0</v>
      </c>
      <c r="BJ1829" s="16">
        <v>0</v>
      </c>
      <c r="BK1829" s="16">
        <v>0</v>
      </c>
      <c r="BL1829" s="16">
        <v>0</v>
      </c>
      <c r="BM1829" s="16">
        <v>0</v>
      </c>
      <c r="BN1829" s="16">
        <v>0</v>
      </c>
      <c r="BO1829" s="16">
        <v>0</v>
      </c>
      <c r="BP1829" s="16">
        <v>0</v>
      </c>
      <c r="BQ1829" s="16">
        <v>0</v>
      </c>
      <c r="BR1829" s="16">
        <v>0</v>
      </c>
      <c r="BS1829" s="16">
        <v>0</v>
      </c>
      <c r="BT1829" s="16">
        <v>0</v>
      </c>
      <c r="BU1829" s="16">
        <v>0</v>
      </c>
      <c r="BV1829" s="16">
        <v>0</v>
      </c>
      <c r="BW1829" s="16">
        <v>0</v>
      </c>
      <c r="BX1829" s="14">
        <f t="shared" si="28"/>
        <v>152225.98000000001</v>
      </c>
    </row>
    <row r="1830" spans="1:76" s="17" customFormat="1" x14ac:dyDescent="0.3">
      <c r="A1830" s="7" t="s">
        <v>462</v>
      </c>
      <c r="B1830" s="8" t="s">
        <v>4476</v>
      </c>
      <c r="C1830" s="21" t="s">
        <v>4477</v>
      </c>
      <c r="D1830" s="9">
        <v>36700</v>
      </c>
      <c r="E1830" s="9" t="s">
        <v>3785</v>
      </c>
      <c r="F1830" s="10" t="str">
        <f>VLOOKUP($E1830,'FP MD'!$A:$F,2,FALSE)</f>
        <v>SPP - Dist OH to UG Conversion (LUG</v>
      </c>
      <c r="G1830" s="10" t="s">
        <v>3454</v>
      </c>
      <c r="H1830" s="10" t="s">
        <v>564</v>
      </c>
      <c r="I1830" s="10" t="s">
        <v>565</v>
      </c>
      <c r="J1830" s="10" t="str">
        <f>VLOOKUP($E1830,'FP MD'!$A:$F,3,FALSE)</f>
        <v>SPP Clause</v>
      </c>
      <c r="K1830" s="10" t="str">
        <f>VLOOKUP($E1830,'FP MD'!$A:$F,4,FALSE)</f>
        <v/>
      </c>
      <c r="L1830" s="10" t="str">
        <f>VLOOKUP($E1830,'FP MD'!$A:$F,5,FALSE)</f>
        <v>SPP - LUG - Lateral Undergrounding</v>
      </c>
      <c r="M1830" s="10">
        <f>VLOOKUP($E1830,'FP MD'!$A:$F,6,FALSE)</f>
        <v>0</v>
      </c>
      <c r="N1830" s="11">
        <v>202506</v>
      </c>
      <c r="O1830" s="15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89109.7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0</v>
      </c>
      <c r="AZ1830" s="16">
        <v>0</v>
      </c>
      <c r="BA1830" s="16">
        <v>0</v>
      </c>
      <c r="BB1830" s="16">
        <v>0</v>
      </c>
      <c r="BC1830" s="16">
        <v>0</v>
      </c>
      <c r="BD1830" s="16">
        <v>0</v>
      </c>
      <c r="BE1830" s="16">
        <v>0</v>
      </c>
      <c r="BF1830" s="16">
        <v>0</v>
      </c>
      <c r="BG1830" s="16">
        <v>0</v>
      </c>
      <c r="BH1830" s="16">
        <v>0</v>
      </c>
      <c r="BI1830" s="16">
        <v>0</v>
      </c>
      <c r="BJ1830" s="16">
        <v>0</v>
      </c>
      <c r="BK1830" s="16">
        <v>0</v>
      </c>
      <c r="BL1830" s="16">
        <v>0</v>
      </c>
      <c r="BM1830" s="16">
        <v>0</v>
      </c>
      <c r="BN1830" s="16">
        <v>0</v>
      </c>
      <c r="BO1830" s="16">
        <v>0</v>
      </c>
      <c r="BP1830" s="16">
        <v>0</v>
      </c>
      <c r="BQ1830" s="16">
        <v>0</v>
      </c>
      <c r="BR1830" s="16">
        <v>0</v>
      </c>
      <c r="BS1830" s="16">
        <v>0</v>
      </c>
      <c r="BT1830" s="16">
        <v>0</v>
      </c>
      <c r="BU1830" s="16">
        <v>0</v>
      </c>
      <c r="BV1830" s="16">
        <v>0</v>
      </c>
      <c r="BW1830" s="16">
        <v>0</v>
      </c>
      <c r="BX1830" s="14">
        <f t="shared" si="28"/>
        <v>89109.7</v>
      </c>
    </row>
    <row r="1831" spans="1:76" s="17" customFormat="1" x14ac:dyDescent="0.3">
      <c r="A1831" s="7" t="s">
        <v>462</v>
      </c>
      <c r="B1831" s="8" t="s">
        <v>4478</v>
      </c>
      <c r="C1831" s="21" t="s">
        <v>4479</v>
      </c>
      <c r="D1831" s="9">
        <v>36700</v>
      </c>
      <c r="E1831" s="9" t="s">
        <v>3785</v>
      </c>
      <c r="F1831" s="10" t="str">
        <f>VLOOKUP($E1831,'FP MD'!$A:$F,2,FALSE)</f>
        <v>SPP - Dist OH to UG Conversion (LUG</v>
      </c>
      <c r="G1831" s="10" t="s">
        <v>3454</v>
      </c>
      <c r="H1831" s="10" t="s">
        <v>564</v>
      </c>
      <c r="I1831" s="10" t="s">
        <v>565</v>
      </c>
      <c r="J1831" s="10" t="str">
        <f>VLOOKUP($E1831,'FP MD'!$A:$F,3,FALSE)</f>
        <v>SPP Clause</v>
      </c>
      <c r="K1831" s="10" t="str">
        <f>VLOOKUP($E1831,'FP MD'!$A:$F,4,FALSE)</f>
        <v/>
      </c>
      <c r="L1831" s="10" t="str">
        <f>VLOOKUP($E1831,'FP MD'!$A:$F,5,FALSE)</f>
        <v>SPP - LUG - Lateral Undergrounding</v>
      </c>
      <c r="M1831" s="10">
        <f>VLOOKUP($E1831,'FP MD'!$A:$F,6,FALSE)</f>
        <v>0</v>
      </c>
      <c r="N1831" s="11">
        <v>202503</v>
      </c>
      <c r="O1831" s="15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111494.98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16">
        <v>0</v>
      </c>
      <c r="AX1831" s="16">
        <v>0</v>
      </c>
      <c r="AY1831" s="16">
        <v>0</v>
      </c>
      <c r="AZ1831" s="16">
        <v>0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0</v>
      </c>
      <c r="BG1831" s="16">
        <v>0</v>
      </c>
      <c r="BH1831" s="16">
        <v>0</v>
      </c>
      <c r="BI1831" s="16">
        <v>0</v>
      </c>
      <c r="BJ1831" s="16">
        <v>0</v>
      </c>
      <c r="BK1831" s="16">
        <v>0</v>
      </c>
      <c r="BL1831" s="16">
        <v>0</v>
      </c>
      <c r="BM1831" s="16">
        <v>0</v>
      </c>
      <c r="BN1831" s="16">
        <v>0</v>
      </c>
      <c r="BO1831" s="16">
        <v>0</v>
      </c>
      <c r="BP1831" s="16">
        <v>0</v>
      </c>
      <c r="BQ1831" s="16">
        <v>0</v>
      </c>
      <c r="BR1831" s="16">
        <v>0</v>
      </c>
      <c r="BS1831" s="16">
        <v>0</v>
      </c>
      <c r="BT1831" s="16">
        <v>0</v>
      </c>
      <c r="BU1831" s="16">
        <v>0</v>
      </c>
      <c r="BV1831" s="16">
        <v>0</v>
      </c>
      <c r="BW1831" s="16">
        <v>0</v>
      </c>
      <c r="BX1831" s="14">
        <f t="shared" si="28"/>
        <v>111494.98</v>
      </c>
    </row>
    <row r="1832" spans="1:76" s="17" customFormat="1" x14ac:dyDescent="0.3">
      <c r="A1832" s="7" t="s">
        <v>462</v>
      </c>
      <c r="B1832" s="8" t="s">
        <v>4480</v>
      </c>
      <c r="C1832" s="21" t="s">
        <v>4481</v>
      </c>
      <c r="D1832" s="9">
        <v>36700</v>
      </c>
      <c r="E1832" s="9" t="s">
        <v>3785</v>
      </c>
      <c r="F1832" s="10" t="str">
        <f>VLOOKUP($E1832,'FP MD'!$A:$F,2,FALSE)</f>
        <v>SPP - Dist OH to UG Conversion (LUG</v>
      </c>
      <c r="G1832" s="10" t="s">
        <v>3454</v>
      </c>
      <c r="H1832" s="10" t="s">
        <v>564</v>
      </c>
      <c r="I1832" s="10" t="s">
        <v>565</v>
      </c>
      <c r="J1832" s="10" t="str">
        <f>VLOOKUP($E1832,'FP MD'!$A:$F,3,FALSE)</f>
        <v>SPP Clause</v>
      </c>
      <c r="K1832" s="10" t="str">
        <f>VLOOKUP($E1832,'FP MD'!$A:$F,4,FALSE)</f>
        <v/>
      </c>
      <c r="L1832" s="10" t="str">
        <f>VLOOKUP($E1832,'FP MD'!$A:$F,5,FALSE)</f>
        <v>SPP - LUG - Lateral Undergrounding</v>
      </c>
      <c r="M1832" s="10">
        <f>VLOOKUP($E1832,'FP MD'!$A:$F,6,FALSE)</f>
        <v>0</v>
      </c>
      <c r="N1832" s="11">
        <v>202503</v>
      </c>
      <c r="O1832" s="15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104165.35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0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0</v>
      </c>
      <c r="BF1832" s="16">
        <v>0</v>
      </c>
      <c r="BG1832" s="16">
        <v>0</v>
      </c>
      <c r="BH1832" s="16">
        <v>0</v>
      </c>
      <c r="BI1832" s="16">
        <v>0</v>
      </c>
      <c r="BJ1832" s="16">
        <v>0</v>
      </c>
      <c r="BK1832" s="16">
        <v>0</v>
      </c>
      <c r="BL1832" s="16">
        <v>0</v>
      </c>
      <c r="BM1832" s="16">
        <v>0</v>
      </c>
      <c r="BN1832" s="16">
        <v>0</v>
      </c>
      <c r="BO1832" s="16">
        <v>0</v>
      </c>
      <c r="BP1832" s="16">
        <v>0</v>
      </c>
      <c r="BQ1832" s="16">
        <v>0</v>
      </c>
      <c r="BR1832" s="16">
        <v>0</v>
      </c>
      <c r="BS1832" s="16">
        <v>0</v>
      </c>
      <c r="BT1832" s="16">
        <v>0</v>
      </c>
      <c r="BU1832" s="16">
        <v>0</v>
      </c>
      <c r="BV1832" s="16">
        <v>0</v>
      </c>
      <c r="BW1832" s="16">
        <v>0</v>
      </c>
      <c r="BX1832" s="14">
        <f t="shared" si="28"/>
        <v>104165.35</v>
      </c>
    </row>
    <row r="1833" spans="1:76" s="17" customFormat="1" x14ac:dyDescent="0.3">
      <c r="A1833" s="7" t="s">
        <v>462</v>
      </c>
      <c r="B1833" s="8" t="s">
        <v>4482</v>
      </c>
      <c r="C1833" s="21" t="s">
        <v>4483</v>
      </c>
      <c r="D1833" s="9">
        <v>36700</v>
      </c>
      <c r="E1833" s="9" t="s">
        <v>3785</v>
      </c>
      <c r="F1833" s="10" t="str">
        <f>VLOOKUP($E1833,'FP MD'!$A:$F,2,FALSE)</f>
        <v>SPP - Dist OH to UG Conversion (LUG</v>
      </c>
      <c r="G1833" s="10" t="s">
        <v>3454</v>
      </c>
      <c r="H1833" s="10" t="s">
        <v>564</v>
      </c>
      <c r="I1833" s="10" t="s">
        <v>565</v>
      </c>
      <c r="J1833" s="10" t="str">
        <f>VLOOKUP($E1833,'FP MD'!$A:$F,3,FALSE)</f>
        <v>SPP Clause</v>
      </c>
      <c r="K1833" s="10" t="str">
        <f>VLOOKUP($E1833,'FP MD'!$A:$F,4,FALSE)</f>
        <v/>
      </c>
      <c r="L1833" s="10" t="str">
        <f>VLOOKUP($E1833,'FP MD'!$A:$F,5,FALSE)</f>
        <v>SPP - LUG - Lateral Undergrounding</v>
      </c>
      <c r="M1833" s="10">
        <f>VLOOKUP($E1833,'FP MD'!$A:$F,6,FALSE)</f>
        <v>0</v>
      </c>
      <c r="N1833" s="11">
        <v>202501</v>
      </c>
      <c r="O1833" s="15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182079.9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0</v>
      </c>
      <c r="AV1833" s="16">
        <v>0</v>
      </c>
      <c r="AW1833" s="16">
        <v>0</v>
      </c>
      <c r="AX1833" s="16">
        <v>0</v>
      </c>
      <c r="AY1833" s="16">
        <v>0</v>
      </c>
      <c r="AZ1833" s="16">
        <v>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0</v>
      </c>
      <c r="BG1833" s="16">
        <v>0</v>
      </c>
      <c r="BH1833" s="16">
        <v>0</v>
      </c>
      <c r="BI1833" s="16">
        <v>0</v>
      </c>
      <c r="BJ1833" s="16">
        <v>0</v>
      </c>
      <c r="BK1833" s="16">
        <v>0</v>
      </c>
      <c r="BL1833" s="16">
        <v>0</v>
      </c>
      <c r="BM1833" s="16">
        <v>0</v>
      </c>
      <c r="BN1833" s="16">
        <v>0</v>
      </c>
      <c r="BO1833" s="16">
        <v>0</v>
      </c>
      <c r="BP1833" s="16">
        <v>0</v>
      </c>
      <c r="BQ1833" s="16">
        <v>0</v>
      </c>
      <c r="BR1833" s="16">
        <v>0</v>
      </c>
      <c r="BS1833" s="16">
        <v>0</v>
      </c>
      <c r="BT1833" s="16">
        <v>0</v>
      </c>
      <c r="BU1833" s="16">
        <v>0</v>
      </c>
      <c r="BV1833" s="16">
        <v>0</v>
      </c>
      <c r="BW1833" s="16">
        <v>0</v>
      </c>
      <c r="BX1833" s="14">
        <f t="shared" si="28"/>
        <v>182079.9</v>
      </c>
    </row>
    <row r="1834" spans="1:76" s="17" customFormat="1" x14ac:dyDescent="0.3">
      <c r="A1834" s="7" t="s">
        <v>462</v>
      </c>
      <c r="B1834" s="8" t="s">
        <v>4484</v>
      </c>
      <c r="C1834" s="21" t="s">
        <v>4485</v>
      </c>
      <c r="D1834" s="9">
        <v>36700</v>
      </c>
      <c r="E1834" s="9" t="s">
        <v>3785</v>
      </c>
      <c r="F1834" s="10" t="str">
        <f>VLOOKUP($E1834,'FP MD'!$A:$F,2,FALSE)</f>
        <v>SPP - Dist OH to UG Conversion (LUG</v>
      </c>
      <c r="G1834" s="10" t="s">
        <v>3454</v>
      </c>
      <c r="H1834" s="10" t="s">
        <v>564</v>
      </c>
      <c r="I1834" s="10" t="s">
        <v>565</v>
      </c>
      <c r="J1834" s="10" t="str">
        <f>VLOOKUP($E1834,'FP MD'!$A:$F,3,FALSE)</f>
        <v>SPP Clause</v>
      </c>
      <c r="K1834" s="10" t="str">
        <f>VLOOKUP($E1834,'FP MD'!$A:$F,4,FALSE)</f>
        <v/>
      </c>
      <c r="L1834" s="10" t="str">
        <f>VLOOKUP($E1834,'FP MD'!$A:$F,5,FALSE)</f>
        <v>SPP - LUG - Lateral Undergrounding</v>
      </c>
      <c r="M1834" s="10">
        <f>VLOOKUP($E1834,'FP MD'!$A:$F,6,FALSE)</f>
        <v>0</v>
      </c>
      <c r="N1834" s="11">
        <v>202503</v>
      </c>
      <c r="O1834" s="15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441471.88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16">
        <v>0</v>
      </c>
      <c r="AX1834" s="16">
        <v>0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0</v>
      </c>
      <c r="BH1834" s="16">
        <v>0</v>
      </c>
      <c r="BI1834" s="16">
        <v>0</v>
      </c>
      <c r="BJ1834" s="16">
        <v>0</v>
      </c>
      <c r="BK1834" s="16">
        <v>0</v>
      </c>
      <c r="BL1834" s="16">
        <v>0</v>
      </c>
      <c r="BM1834" s="16">
        <v>0</v>
      </c>
      <c r="BN1834" s="16">
        <v>0</v>
      </c>
      <c r="BO1834" s="16">
        <v>0</v>
      </c>
      <c r="BP1834" s="16">
        <v>0</v>
      </c>
      <c r="BQ1834" s="16">
        <v>0</v>
      </c>
      <c r="BR1834" s="16">
        <v>0</v>
      </c>
      <c r="BS1834" s="16">
        <v>0</v>
      </c>
      <c r="BT1834" s="16">
        <v>0</v>
      </c>
      <c r="BU1834" s="16">
        <v>0</v>
      </c>
      <c r="BV1834" s="16">
        <v>0</v>
      </c>
      <c r="BW1834" s="16">
        <v>0</v>
      </c>
      <c r="BX1834" s="14">
        <f t="shared" si="28"/>
        <v>441471.88</v>
      </c>
    </row>
    <row r="1835" spans="1:76" s="17" customFormat="1" x14ac:dyDescent="0.3">
      <c r="A1835" s="7" t="s">
        <v>462</v>
      </c>
      <c r="B1835" s="8" t="s">
        <v>4486</v>
      </c>
      <c r="C1835" s="21" t="s">
        <v>4487</v>
      </c>
      <c r="D1835" s="9">
        <v>36700</v>
      </c>
      <c r="E1835" s="9" t="s">
        <v>3785</v>
      </c>
      <c r="F1835" s="10" t="str">
        <f>VLOOKUP($E1835,'FP MD'!$A:$F,2,FALSE)</f>
        <v>SPP - Dist OH to UG Conversion (LUG</v>
      </c>
      <c r="G1835" s="10" t="s">
        <v>3454</v>
      </c>
      <c r="H1835" s="10" t="s">
        <v>564</v>
      </c>
      <c r="I1835" s="10" t="s">
        <v>565</v>
      </c>
      <c r="J1835" s="10" t="str">
        <f>VLOOKUP($E1835,'FP MD'!$A:$F,3,FALSE)</f>
        <v>SPP Clause</v>
      </c>
      <c r="K1835" s="10" t="str">
        <f>VLOOKUP($E1835,'FP MD'!$A:$F,4,FALSE)</f>
        <v/>
      </c>
      <c r="L1835" s="10" t="str">
        <f>VLOOKUP($E1835,'FP MD'!$A:$F,5,FALSE)</f>
        <v>SPP - LUG - Lateral Undergrounding</v>
      </c>
      <c r="M1835" s="10">
        <f>VLOOKUP($E1835,'FP MD'!$A:$F,6,FALSE)</f>
        <v>0</v>
      </c>
      <c r="N1835" s="11">
        <v>202510</v>
      </c>
      <c r="O1835" s="15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111040.73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0</v>
      </c>
      <c r="AY1835" s="16">
        <v>0</v>
      </c>
      <c r="AZ1835" s="16">
        <v>0</v>
      </c>
      <c r="BA1835" s="16">
        <v>0</v>
      </c>
      <c r="BB1835" s="16">
        <v>0</v>
      </c>
      <c r="BC1835" s="16">
        <v>0</v>
      </c>
      <c r="BD1835" s="16">
        <v>0</v>
      </c>
      <c r="BE1835" s="16">
        <v>0</v>
      </c>
      <c r="BF1835" s="16">
        <v>0</v>
      </c>
      <c r="BG1835" s="16">
        <v>0</v>
      </c>
      <c r="BH1835" s="16">
        <v>0</v>
      </c>
      <c r="BI1835" s="16">
        <v>0</v>
      </c>
      <c r="BJ1835" s="16">
        <v>0</v>
      </c>
      <c r="BK1835" s="16">
        <v>0</v>
      </c>
      <c r="BL1835" s="16">
        <v>0</v>
      </c>
      <c r="BM1835" s="16">
        <v>0</v>
      </c>
      <c r="BN1835" s="16">
        <v>0</v>
      </c>
      <c r="BO1835" s="16">
        <v>0</v>
      </c>
      <c r="BP1835" s="16">
        <v>0</v>
      </c>
      <c r="BQ1835" s="16">
        <v>0</v>
      </c>
      <c r="BR1835" s="16">
        <v>0</v>
      </c>
      <c r="BS1835" s="16">
        <v>0</v>
      </c>
      <c r="BT1835" s="16">
        <v>0</v>
      </c>
      <c r="BU1835" s="16">
        <v>0</v>
      </c>
      <c r="BV1835" s="16">
        <v>0</v>
      </c>
      <c r="BW1835" s="16">
        <v>0</v>
      </c>
      <c r="BX1835" s="14">
        <f t="shared" si="28"/>
        <v>111040.73</v>
      </c>
    </row>
    <row r="1836" spans="1:76" s="17" customFormat="1" x14ac:dyDescent="0.3">
      <c r="A1836" s="7" t="s">
        <v>462</v>
      </c>
      <c r="B1836" s="8" t="s">
        <v>4488</v>
      </c>
      <c r="C1836" s="21" t="s">
        <v>4489</v>
      </c>
      <c r="D1836" s="9">
        <v>36700</v>
      </c>
      <c r="E1836" s="9" t="s">
        <v>3785</v>
      </c>
      <c r="F1836" s="10" t="str">
        <f>VLOOKUP($E1836,'FP MD'!$A:$F,2,FALSE)</f>
        <v>SPP - Dist OH to UG Conversion (LUG</v>
      </c>
      <c r="G1836" s="10" t="s">
        <v>3454</v>
      </c>
      <c r="H1836" s="10" t="s">
        <v>564</v>
      </c>
      <c r="I1836" s="10" t="s">
        <v>565</v>
      </c>
      <c r="J1836" s="10" t="str">
        <f>VLOOKUP($E1836,'FP MD'!$A:$F,3,FALSE)</f>
        <v>SPP Clause</v>
      </c>
      <c r="K1836" s="10" t="str">
        <f>VLOOKUP($E1836,'FP MD'!$A:$F,4,FALSE)</f>
        <v/>
      </c>
      <c r="L1836" s="10" t="str">
        <f>VLOOKUP($E1836,'FP MD'!$A:$F,5,FALSE)</f>
        <v>SPP - LUG - Lateral Undergrounding</v>
      </c>
      <c r="M1836" s="10">
        <f>VLOOKUP($E1836,'FP MD'!$A:$F,6,FALSE)</f>
        <v>0</v>
      </c>
      <c r="N1836" s="11">
        <v>202406</v>
      </c>
      <c r="O1836" s="15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75786.600000000006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0</v>
      </c>
      <c r="AW1836" s="16">
        <v>0</v>
      </c>
      <c r="AX1836" s="16">
        <v>0</v>
      </c>
      <c r="AY1836" s="16">
        <v>0</v>
      </c>
      <c r="AZ1836" s="16">
        <v>0</v>
      </c>
      <c r="BA1836" s="16">
        <v>0</v>
      </c>
      <c r="BB1836" s="16">
        <v>0</v>
      </c>
      <c r="BC1836" s="16">
        <v>0</v>
      </c>
      <c r="BD1836" s="16">
        <v>0</v>
      </c>
      <c r="BE1836" s="16">
        <v>0</v>
      </c>
      <c r="BF1836" s="16">
        <v>0</v>
      </c>
      <c r="BG1836" s="16">
        <v>0</v>
      </c>
      <c r="BH1836" s="16">
        <v>0</v>
      </c>
      <c r="BI1836" s="16">
        <v>0</v>
      </c>
      <c r="BJ1836" s="16">
        <v>0</v>
      </c>
      <c r="BK1836" s="16">
        <v>0</v>
      </c>
      <c r="BL1836" s="16">
        <v>0</v>
      </c>
      <c r="BM1836" s="16">
        <v>0</v>
      </c>
      <c r="BN1836" s="16">
        <v>0</v>
      </c>
      <c r="BO1836" s="16">
        <v>0</v>
      </c>
      <c r="BP1836" s="16">
        <v>0</v>
      </c>
      <c r="BQ1836" s="16">
        <v>0</v>
      </c>
      <c r="BR1836" s="16">
        <v>0</v>
      </c>
      <c r="BS1836" s="16">
        <v>0</v>
      </c>
      <c r="BT1836" s="16">
        <v>0</v>
      </c>
      <c r="BU1836" s="16">
        <v>0</v>
      </c>
      <c r="BV1836" s="16">
        <v>0</v>
      </c>
      <c r="BW1836" s="16">
        <v>0</v>
      </c>
      <c r="BX1836" s="14">
        <f t="shared" si="28"/>
        <v>75786.600000000006</v>
      </c>
    </row>
    <row r="1837" spans="1:76" s="17" customFormat="1" x14ac:dyDescent="0.3">
      <c r="A1837" s="7" t="s">
        <v>462</v>
      </c>
      <c r="B1837" s="8" t="s">
        <v>4490</v>
      </c>
      <c r="C1837" s="21" t="s">
        <v>4491</v>
      </c>
      <c r="D1837" s="9">
        <v>36700</v>
      </c>
      <c r="E1837" s="9" t="s">
        <v>3785</v>
      </c>
      <c r="F1837" s="10" t="str">
        <f>VLOOKUP($E1837,'FP MD'!$A:$F,2,FALSE)</f>
        <v>SPP - Dist OH to UG Conversion (LUG</v>
      </c>
      <c r="G1837" s="10" t="s">
        <v>3454</v>
      </c>
      <c r="H1837" s="10" t="s">
        <v>564</v>
      </c>
      <c r="I1837" s="10" t="s">
        <v>565</v>
      </c>
      <c r="J1837" s="10" t="str">
        <f>VLOOKUP($E1837,'FP MD'!$A:$F,3,FALSE)</f>
        <v>SPP Clause</v>
      </c>
      <c r="K1837" s="10" t="str">
        <f>VLOOKUP($E1837,'FP MD'!$A:$F,4,FALSE)</f>
        <v/>
      </c>
      <c r="L1837" s="10" t="str">
        <f>VLOOKUP($E1837,'FP MD'!$A:$F,5,FALSE)</f>
        <v>SPP - LUG - Lateral Undergrounding</v>
      </c>
      <c r="M1837" s="10">
        <f>VLOOKUP($E1837,'FP MD'!$A:$F,6,FALSE)</f>
        <v>0</v>
      </c>
      <c r="N1837" s="11">
        <v>202503</v>
      </c>
      <c r="O1837" s="15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181465.67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0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0</v>
      </c>
      <c r="BG1837" s="16">
        <v>0</v>
      </c>
      <c r="BH1837" s="16">
        <v>0</v>
      </c>
      <c r="BI1837" s="16">
        <v>0</v>
      </c>
      <c r="BJ1837" s="16">
        <v>0</v>
      </c>
      <c r="BK1837" s="16">
        <v>0</v>
      </c>
      <c r="BL1837" s="16">
        <v>0</v>
      </c>
      <c r="BM1837" s="16">
        <v>0</v>
      </c>
      <c r="BN1837" s="16">
        <v>0</v>
      </c>
      <c r="BO1837" s="16">
        <v>0</v>
      </c>
      <c r="BP1837" s="16">
        <v>0</v>
      </c>
      <c r="BQ1837" s="16">
        <v>0</v>
      </c>
      <c r="BR1837" s="16">
        <v>0</v>
      </c>
      <c r="BS1837" s="16">
        <v>0</v>
      </c>
      <c r="BT1837" s="16">
        <v>0</v>
      </c>
      <c r="BU1837" s="16">
        <v>0</v>
      </c>
      <c r="BV1837" s="16">
        <v>0</v>
      </c>
      <c r="BW1837" s="16">
        <v>0</v>
      </c>
      <c r="BX1837" s="14">
        <f t="shared" si="28"/>
        <v>181465.67</v>
      </c>
    </row>
    <row r="1838" spans="1:76" s="17" customFormat="1" x14ac:dyDescent="0.3">
      <c r="A1838" s="7" t="s">
        <v>462</v>
      </c>
      <c r="B1838" s="8" t="s">
        <v>4492</v>
      </c>
      <c r="C1838" s="21" t="s">
        <v>4493</v>
      </c>
      <c r="D1838" s="9">
        <v>36700</v>
      </c>
      <c r="E1838" s="9" t="s">
        <v>3785</v>
      </c>
      <c r="F1838" s="10" t="str">
        <f>VLOOKUP($E1838,'FP MD'!$A:$F,2,FALSE)</f>
        <v>SPP - Dist OH to UG Conversion (LUG</v>
      </c>
      <c r="G1838" s="10" t="s">
        <v>3454</v>
      </c>
      <c r="H1838" s="10" t="s">
        <v>564</v>
      </c>
      <c r="I1838" s="10" t="s">
        <v>565</v>
      </c>
      <c r="J1838" s="10" t="str">
        <f>VLOOKUP($E1838,'FP MD'!$A:$F,3,FALSE)</f>
        <v>SPP Clause</v>
      </c>
      <c r="K1838" s="10" t="str">
        <f>VLOOKUP($E1838,'FP MD'!$A:$F,4,FALSE)</f>
        <v/>
      </c>
      <c r="L1838" s="10" t="str">
        <f>VLOOKUP($E1838,'FP MD'!$A:$F,5,FALSE)</f>
        <v>SPP - LUG - Lateral Undergrounding</v>
      </c>
      <c r="M1838" s="10">
        <f>VLOOKUP($E1838,'FP MD'!$A:$F,6,FALSE)</f>
        <v>0</v>
      </c>
      <c r="N1838" s="11">
        <v>202507</v>
      </c>
      <c r="O1838" s="15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111616.37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0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0</v>
      </c>
      <c r="BF1838" s="16">
        <v>0</v>
      </c>
      <c r="BG1838" s="16">
        <v>0</v>
      </c>
      <c r="BH1838" s="16">
        <v>0</v>
      </c>
      <c r="BI1838" s="16">
        <v>0</v>
      </c>
      <c r="BJ1838" s="16">
        <v>0</v>
      </c>
      <c r="BK1838" s="16">
        <v>0</v>
      </c>
      <c r="BL1838" s="16">
        <v>0</v>
      </c>
      <c r="BM1838" s="16">
        <v>0</v>
      </c>
      <c r="BN1838" s="16">
        <v>0</v>
      </c>
      <c r="BO1838" s="16">
        <v>0</v>
      </c>
      <c r="BP1838" s="16">
        <v>0</v>
      </c>
      <c r="BQ1838" s="16">
        <v>0</v>
      </c>
      <c r="BR1838" s="16">
        <v>0</v>
      </c>
      <c r="BS1838" s="16">
        <v>0</v>
      </c>
      <c r="BT1838" s="16">
        <v>0</v>
      </c>
      <c r="BU1838" s="16">
        <v>0</v>
      </c>
      <c r="BV1838" s="16">
        <v>0</v>
      </c>
      <c r="BW1838" s="16">
        <v>0</v>
      </c>
      <c r="BX1838" s="14">
        <f t="shared" si="28"/>
        <v>111616.37</v>
      </c>
    </row>
    <row r="1839" spans="1:76" s="17" customFormat="1" x14ac:dyDescent="0.3">
      <c r="A1839" s="7" t="s">
        <v>462</v>
      </c>
      <c r="B1839" s="8" t="s">
        <v>4494</v>
      </c>
      <c r="C1839" s="21" t="s">
        <v>4495</v>
      </c>
      <c r="D1839" s="9">
        <v>36700</v>
      </c>
      <c r="E1839" s="9" t="s">
        <v>3785</v>
      </c>
      <c r="F1839" s="10" t="str">
        <f>VLOOKUP($E1839,'FP MD'!$A:$F,2,FALSE)</f>
        <v>SPP - Dist OH to UG Conversion (LUG</v>
      </c>
      <c r="G1839" s="10" t="s">
        <v>3454</v>
      </c>
      <c r="H1839" s="10" t="s">
        <v>564</v>
      </c>
      <c r="I1839" s="10" t="s">
        <v>565</v>
      </c>
      <c r="J1839" s="10" t="str">
        <f>VLOOKUP($E1839,'FP MD'!$A:$F,3,FALSE)</f>
        <v>SPP Clause</v>
      </c>
      <c r="K1839" s="10" t="str">
        <f>VLOOKUP($E1839,'FP MD'!$A:$F,4,FALSE)</f>
        <v/>
      </c>
      <c r="L1839" s="10" t="str">
        <f>VLOOKUP($E1839,'FP MD'!$A:$F,5,FALSE)</f>
        <v>SPP - LUG - Lateral Undergrounding</v>
      </c>
      <c r="M1839" s="10">
        <f>VLOOKUP($E1839,'FP MD'!$A:$F,6,FALSE)</f>
        <v>0</v>
      </c>
      <c r="N1839" s="11">
        <v>202406</v>
      </c>
      <c r="O1839" s="15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134927.58000000002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0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0</v>
      </c>
      <c r="BE1839" s="16">
        <v>0</v>
      </c>
      <c r="BF1839" s="16">
        <v>0</v>
      </c>
      <c r="BG1839" s="16">
        <v>0</v>
      </c>
      <c r="BH1839" s="16">
        <v>0</v>
      </c>
      <c r="BI1839" s="16">
        <v>0</v>
      </c>
      <c r="BJ1839" s="16">
        <v>0</v>
      </c>
      <c r="BK1839" s="16">
        <v>0</v>
      </c>
      <c r="BL1839" s="16">
        <v>0</v>
      </c>
      <c r="BM1839" s="16">
        <v>0</v>
      </c>
      <c r="BN1839" s="16">
        <v>0</v>
      </c>
      <c r="BO1839" s="16">
        <v>0</v>
      </c>
      <c r="BP1839" s="16">
        <v>0</v>
      </c>
      <c r="BQ1839" s="16">
        <v>0</v>
      </c>
      <c r="BR1839" s="16">
        <v>0</v>
      </c>
      <c r="BS1839" s="16">
        <v>0</v>
      </c>
      <c r="BT1839" s="16">
        <v>0</v>
      </c>
      <c r="BU1839" s="16">
        <v>0</v>
      </c>
      <c r="BV1839" s="16">
        <v>0</v>
      </c>
      <c r="BW1839" s="16">
        <v>0</v>
      </c>
      <c r="BX1839" s="14">
        <f t="shared" si="28"/>
        <v>134927.58000000002</v>
      </c>
    </row>
    <row r="1840" spans="1:76" s="17" customFormat="1" x14ac:dyDescent="0.3">
      <c r="A1840" s="7" t="s">
        <v>462</v>
      </c>
      <c r="B1840" s="8" t="s">
        <v>4496</v>
      </c>
      <c r="C1840" s="21" t="s">
        <v>4497</v>
      </c>
      <c r="D1840" s="9">
        <v>36700</v>
      </c>
      <c r="E1840" s="9" t="s">
        <v>3785</v>
      </c>
      <c r="F1840" s="10" t="str">
        <f>VLOOKUP($E1840,'FP MD'!$A:$F,2,FALSE)</f>
        <v>SPP - Dist OH to UG Conversion (LUG</v>
      </c>
      <c r="G1840" s="10" t="s">
        <v>3454</v>
      </c>
      <c r="H1840" s="10" t="s">
        <v>564</v>
      </c>
      <c r="I1840" s="10" t="s">
        <v>565</v>
      </c>
      <c r="J1840" s="10" t="str">
        <f>VLOOKUP($E1840,'FP MD'!$A:$F,3,FALSE)</f>
        <v>SPP Clause</v>
      </c>
      <c r="K1840" s="10" t="str">
        <f>VLOOKUP($E1840,'FP MD'!$A:$F,4,FALSE)</f>
        <v/>
      </c>
      <c r="L1840" s="10" t="str">
        <f>VLOOKUP($E1840,'FP MD'!$A:$F,5,FALSE)</f>
        <v>SPP - LUG - Lateral Undergrounding</v>
      </c>
      <c r="M1840" s="10">
        <f>VLOOKUP($E1840,'FP MD'!$A:$F,6,FALSE)</f>
        <v>0</v>
      </c>
      <c r="N1840" s="11">
        <v>202508</v>
      </c>
      <c r="O1840" s="15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100135.55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0</v>
      </c>
      <c r="BG1840" s="16">
        <v>0</v>
      </c>
      <c r="BH1840" s="16">
        <v>0</v>
      </c>
      <c r="BI1840" s="16">
        <v>0</v>
      </c>
      <c r="BJ1840" s="16">
        <v>0</v>
      </c>
      <c r="BK1840" s="16">
        <v>0</v>
      </c>
      <c r="BL1840" s="16">
        <v>0</v>
      </c>
      <c r="BM1840" s="16">
        <v>0</v>
      </c>
      <c r="BN1840" s="16">
        <v>0</v>
      </c>
      <c r="BO1840" s="16">
        <v>0</v>
      </c>
      <c r="BP1840" s="16">
        <v>0</v>
      </c>
      <c r="BQ1840" s="16">
        <v>0</v>
      </c>
      <c r="BR1840" s="16">
        <v>0</v>
      </c>
      <c r="BS1840" s="16">
        <v>0</v>
      </c>
      <c r="BT1840" s="16">
        <v>0</v>
      </c>
      <c r="BU1840" s="16">
        <v>0</v>
      </c>
      <c r="BV1840" s="16">
        <v>0</v>
      </c>
      <c r="BW1840" s="16">
        <v>0</v>
      </c>
      <c r="BX1840" s="14">
        <f t="shared" si="28"/>
        <v>100135.55</v>
      </c>
    </row>
    <row r="1841" spans="1:76" s="17" customFormat="1" x14ac:dyDescent="0.3">
      <c r="A1841" s="7" t="s">
        <v>462</v>
      </c>
      <c r="B1841" s="8" t="s">
        <v>4498</v>
      </c>
      <c r="C1841" s="21" t="s">
        <v>4499</v>
      </c>
      <c r="D1841" s="9">
        <v>36700</v>
      </c>
      <c r="E1841" s="9" t="s">
        <v>3785</v>
      </c>
      <c r="F1841" s="10" t="str">
        <f>VLOOKUP($E1841,'FP MD'!$A:$F,2,FALSE)</f>
        <v>SPP - Dist OH to UG Conversion (LUG</v>
      </c>
      <c r="G1841" s="10" t="s">
        <v>3454</v>
      </c>
      <c r="H1841" s="10" t="s">
        <v>564</v>
      </c>
      <c r="I1841" s="10" t="s">
        <v>565</v>
      </c>
      <c r="J1841" s="10" t="str">
        <f>VLOOKUP($E1841,'FP MD'!$A:$F,3,FALSE)</f>
        <v>SPP Clause</v>
      </c>
      <c r="K1841" s="10" t="str">
        <f>VLOOKUP($E1841,'FP MD'!$A:$F,4,FALSE)</f>
        <v/>
      </c>
      <c r="L1841" s="10" t="str">
        <f>VLOOKUP($E1841,'FP MD'!$A:$F,5,FALSE)</f>
        <v>SPP - LUG - Lateral Undergrounding</v>
      </c>
      <c r="M1841" s="10">
        <f>VLOOKUP($E1841,'FP MD'!$A:$F,6,FALSE)</f>
        <v>0</v>
      </c>
      <c r="N1841" s="11">
        <v>202508</v>
      </c>
      <c r="O1841" s="15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59512.67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0</v>
      </c>
      <c r="BF1841" s="16">
        <v>0</v>
      </c>
      <c r="BG1841" s="16">
        <v>0</v>
      </c>
      <c r="BH1841" s="16">
        <v>0</v>
      </c>
      <c r="BI1841" s="16">
        <v>0</v>
      </c>
      <c r="BJ1841" s="16">
        <v>0</v>
      </c>
      <c r="BK1841" s="16">
        <v>0</v>
      </c>
      <c r="BL1841" s="16">
        <v>0</v>
      </c>
      <c r="BM1841" s="16">
        <v>0</v>
      </c>
      <c r="BN1841" s="16">
        <v>0</v>
      </c>
      <c r="BO1841" s="16">
        <v>0</v>
      </c>
      <c r="BP1841" s="16">
        <v>0</v>
      </c>
      <c r="BQ1841" s="16">
        <v>0</v>
      </c>
      <c r="BR1841" s="16">
        <v>0</v>
      </c>
      <c r="BS1841" s="16">
        <v>0</v>
      </c>
      <c r="BT1841" s="16">
        <v>0</v>
      </c>
      <c r="BU1841" s="16">
        <v>0</v>
      </c>
      <c r="BV1841" s="16">
        <v>0</v>
      </c>
      <c r="BW1841" s="16">
        <v>0</v>
      </c>
      <c r="BX1841" s="14">
        <f t="shared" si="28"/>
        <v>59512.67</v>
      </c>
    </row>
    <row r="1842" spans="1:76" s="17" customFormat="1" x14ac:dyDescent="0.3">
      <c r="A1842" s="7" t="s">
        <v>462</v>
      </c>
      <c r="B1842" s="8" t="s">
        <v>4500</v>
      </c>
      <c r="C1842" s="21" t="s">
        <v>4501</v>
      </c>
      <c r="D1842" s="9">
        <v>36700</v>
      </c>
      <c r="E1842" s="9" t="s">
        <v>3785</v>
      </c>
      <c r="F1842" s="10" t="str">
        <f>VLOOKUP($E1842,'FP MD'!$A:$F,2,FALSE)</f>
        <v>SPP - Dist OH to UG Conversion (LUG</v>
      </c>
      <c r="G1842" s="10" t="s">
        <v>3454</v>
      </c>
      <c r="H1842" s="10" t="s">
        <v>564</v>
      </c>
      <c r="I1842" s="10" t="s">
        <v>565</v>
      </c>
      <c r="J1842" s="10" t="str">
        <f>VLOOKUP($E1842,'FP MD'!$A:$F,3,FALSE)</f>
        <v>SPP Clause</v>
      </c>
      <c r="K1842" s="10" t="str">
        <f>VLOOKUP($E1842,'FP MD'!$A:$F,4,FALSE)</f>
        <v/>
      </c>
      <c r="L1842" s="10" t="str">
        <f>VLOOKUP($E1842,'FP MD'!$A:$F,5,FALSE)</f>
        <v>SPP - LUG - Lateral Undergrounding</v>
      </c>
      <c r="M1842" s="10">
        <f>VLOOKUP($E1842,'FP MD'!$A:$F,6,FALSE)</f>
        <v>0</v>
      </c>
      <c r="N1842" s="11">
        <v>202409</v>
      </c>
      <c r="O1842" s="15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79277.64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0</v>
      </c>
      <c r="BF1842" s="16">
        <v>0</v>
      </c>
      <c r="BG1842" s="16">
        <v>0</v>
      </c>
      <c r="BH1842" s="16">
        <v>0</v>
      </c>
      <c r="BI1842" s="16">
        <v>0</v>
      </c>
      <c r="BJ1842" s="16">
        <v>0</v>
      </c>
      <c r="BK1842" s="16">
        <v>0</v>
      </c>
      <c r="BL1842" s="16">
        <v>0</v>
      </c>
      <c r="BM1842" s="16">
        <v>0</v>
      </c>
      <c r="BN1842" s="16">
        <v>0</v>
      </c>
      <c r="BO1842" s="16">
        <v>0</v>
      </c>
      <c r="BP1842" s="16">
        <v>0</v>
      </c>
      <c r="BQ1842" s="16">
        <v>0</v>
      </c>
      <c r="BR1842" s="16">
        <v>0</v>
      </c>
      <c r="BS1842" s="16">
        <v>0</v>
      </c>
      <c r="BT1842" s="16">
        <v>0</v>
      </c>
      <c r="BU1842" s="16">
        <v>0</v>
      </c>
      <c r="BV1842" s="16">
        <v>0</v>
      </c>
      <c r="BW1842" s="16">
        <v>0</v>
      </c>
      <c r="BX1842" s="14">
        <f t="shared" si="28"/>
        <v>79277.64</v>
      </c>
    </row>
    <row r="1843" spans="1:76" s="17" customFormat="1" x14ac:dyDescent="0.3">
      <c r="A1843" s="7" t="s">
        <v>462</v>
      </c>
      <c r="B1843" s="8" t="s">
        <v>4502</v>
      </c>
      <c r="C1843" s="21" t="s">
        <v>4503</v>
      </c>
      <c r="D1843" s="9">
        <v>36700</v>
      </c>
      <c r="E1843" s="9" t="s">
        <v>3785</v>
      </c>
      <c r="F1843" s="10" t="str">
        <f>VLOOKUP($E1843,'FP MD'!$A:$F,2,FALSE)</f>
        <v>SPP - Dist OH to UG Conversion (LUG</v>
      </c>
      <c r="G1843" s="10" t="s">
        <v>3454</v>
      </c>
      <c r="H1843" s="10" t="s">
        <v>564</v>
      </c>
      <c r="I1843" s="10" t="s">
        <v>565</v>
      </c>
      <c r="J1843" s="10" t="str">
        <f>VLOOKUP($E1843,'FP MD'!$A:$F,3,FALSE)</f>
        <v>SPP Clause</v>
      </c>
      <c r="K1843" s="10" t="str">
        <f>VLOOKUP($E1843,'FP MD'!$A:$F,4,FALSE)</f>
        <v/>
      </c>
      <c r="L1843" s="10" t="str">
        <f>VLOOKUP($E1843,'FP MD'!$A:$F,5,FALSE)</f>
        <v>SPP - LUG - Lateral Undergrounding</v>
      </c>
      <c r="M1843" s="10">
        <f>VLOOKUP($E1843,'FP MD'!$A:$F,6,FALSE)</f>
        <v>0</v>
      </c>
      <c r="N1843" s="11">
        <v>202412</v>
      </c>
      <c r="O1843" s="15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144669.63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0</v>
      </c>
      <c r="BD1843" s="16">
        <v>0</v>
      </c>
      <c r="BE1843" s="16">
        <v>0</v>
      </c>
      <c r="BF1843" s="16">
        <v>0</v>
      </c>
      <c r="BG1843" s="16">
        <v>0</v>
      </c>
      <c r="BH1843" s="16">
        <v>0</v>
      </c>
      <c r="BI1843" s="16">
        <v>0</v>
      </c>
      <c r="BJ1843" s="16">
        <v>0</v>
      </c>
      <c r="BK1843" s="16">
        <v>0</v>
      </c>
      <c r="BL1843" s="16">
        <v>0</v>
      </c>
      <c r="BM1843" s="16">
        <v>0</v>
      </c>
      <c r="BN1843" s="16">
        <v>0</v>
      </c>
      <c r="BO1843" s="16">
        <v>0</v>
      </c>
      <c r="BP1843" s="16">
        <v>0</v>
      </c>
      <c r="BQ1843" s="16">
        <v>0</v>
      </c>
      <c r="BR1843" s="16">
        <v>0</v>
      </c>
      <c r="BS1843" s="16">
        <v>0</v>
      </c>
      <c r="BT1843" s="16">
        <v>0</v>
      </c>
      <c r="BU1843" s="16">
        <v>0</v>
      </c>
      <c r="BV1843" s="16">
        <v>0</v>
      </c>
      <c r="BW1843" s="16">
        <v>0</v>
      </c>
      <c r="BX1843" s="14">
        <f t="shared" si="28"/>
        <v>144669.63</v>
      </c>
    </row>
    <row r="1844" spans="1:76" s="17" customFormat="1" x14ac:dyDescent="0.3">
      <c r="A1844" s="7" t="s">
        <v>462</v>
      </c>
      <c r="B1844" s="8" t="s">
        <v>4504</v>
      </c>
      <c r="C1844" s="21" t="s">
        <v>4505</v>
      </c>
      <c r="D1844" s="9">
        <v>36700</v>
      </c>
      <c r="E1844" s="9" t="s">
        <v>3785</v>
      </c>
      <c r="F1844" s="10" t="str">
        <f>VLOOKUP($E1844,'FP MD'!$A:$F,2,FALSE)</f>
        <v>SPP - Dist OH to UG Conversion (LUG</v>
      </c>
      <c r="G1844" s="10" t="s">
        <v>3454</v>
      </c>
      <c r="H1844" s="10" t="s">
        <v>564</v>
      </c>
      <c r="I1844" s="10" t="s">
        <v>565</v>
      </c>
      <c r="J1844" s="10" t="str">
        <f>VLOOKUP($E1844,'FP MD'!$A:$F,3,FALSE)</f>
        <v>SPP Clause</v>
      </c>
      <c r="K1844" s="10" t="str">
        <f>VLOOKUP($E1844,'FP MD'!$A:$F,4,FALSE)</f>
        <v/>
      </c>
      <c r="L1844" s="10" t="str">
        <f>VLOOKUP($E1844,'FP MD'!$A:$F,5,FALSE)</f>
        <v>SPP - LUG - Lateral Undergrounding</v>
      </c>
      <c r="M1844" s="10">
        <f>VLOOKUP($E1844,'FP MD'!$A:$F,6,FALSE)</f>
        <v>0</v>
      </c>
      <c r="N1844" s="11">
        <v>202406</v>
      </c>
      <c r="O1844" s="15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289218.06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0</v>
      </c>
      <c r="BH1844" s="16">
        <v>0</v>
      </c>
      <c r="BI1844" s="16">
        <v>0</v>
      </c>
      <c r="BJ1844" s="16">
        <v>0</v>
      </c>
      <c r="BK1844" s="16">
        <v>0</v>
      </c>
      <c r="BL1844" s="16">
        <v>0</v>
      </c>
      <c r="BM1844" s="16">
        <v>0</v>
      </c>
      <c r="BN1844" s="16">
        <v>0</v>
      </c>
      <c r="BO1844" s="16">
        <v>0</v>
      </c>
      <c r="BP1844" s="16">
        <v>0</v>
      </c>
      <c r="BQ1844" s="16">
        <v>0</v>
      </c>
      <c r="BR1844" s="16">
        <v>0</v>
      </c>
      <c r="BS1844" s="16">
        <v>0</v>
      </c>
      <c r="BT1844" s="16">
        <v>0</v>
      </c>
      <c r="BU1844" s="16">
        <v>0</v>
      </c>
      <c r="BV1844" s="16">
        <v>0</v>
      </c>
      <c r="BW1844" s="16">
        <v>0</v>
      </c>
      <c r="BX1844" s="14">
        <f t="shared" si="28"/>
        <v>289218.06</v>
      </c>
    </row>
    <row r="1845" spans="1:76" s="17" customFormat="1" x14ac:dyDescent="0.3">
      <c r="A1845" s="7" t="s">
        <v>462</v>
      </c>
      <c r="B1845" s="8" t="s">
        <v>4506</v>
      </c>
      <c r="C1845" s="21" t="s">
        <v>4507</v>
      </c>
      <c r="D1845" s="9">
        <v>36700</v>
      </c>
      <c r="E1845" s="9" t="s">
        <v>3785</v>
      </c>
      <c r="F1845" s="10" t="str">
        <f>VLOOKUP($E1845,'FP MD'!$A:$F,2,FALSE)</f>
        <v>SPP - Dist OH to UG Conversion (LUG</v>
      </c>
      <c r="G1845" s="10" t="s">
        <v>3454</v>
      </c>
      <c r="H1845" s="10" t="s">
        <v>564</v>
      </c>
      <c r="I1845" s="10" t="s">
        <v>565</v>
      </c>
      <c r="J1845" s="10" t="str">
        <f>VLOOKUP($E1845,'FP MD'!$A:$F,3,FALSE)</f>
        <v>SPP Clause</v>
      </c>
      <c r="K1845" s="10" t="str">
        <f>VLOOKUP($E1845,'FP MD'!$A:$F,4,FALSE)</f>
        <v/>
      </c>
      <c r="L1845" s="10" t="str">
        <f>VLOOKUP($E1845,'FP MD'!$A:$F,5,FALSE)</f>
        <v>SPP - LUG - Lateral Undergrounding</v>
      </c>
      <c r="M1845" s="10">
        <f>VLOOKUP($E1845,'FP MD'!$A:$F,6,FALSE)</f>
        <v>0</v>
      </c>
      <c r="N1845" s="11">
        <v>202508</v>
      </c>
      <c r="O1845" s="15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146830.69</v>
      </c>
      <c r="AJ1845" s="16">
        <v>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0</v>
      </c>
      <c r="BE1845" s="16">
        <v>0</v>
      </c>
      <c r="BF1845" s="16">
        <v>0</v>
      </c>
      <c r="BG1845" s="16">
        <v>0</v>
      </c>
      <c r="BH1845" s="16">
        <v>0</v>
      </c>
      <c r="BI1845" s="16">
        <v>0</v>
      </c>
      <c r="BJ1845" s="16">
        <v>0</v>
      </c>
      <c r="BK1845" s="16">
        <v>0</v>
      </c>
      <c r="BL1845" s="16">
        <v>0</v>
      </c>
      <c r="BM1845" s="16">
        <v>0</v>
      </c>
      <c r="BN1845" s="16">
        <v>0</v>
      </c>
      <c r="BO1845" s="16">
        <v>0</v>
      </c>
      <c r="BP1845" s="16">
        <v>0</v>
      </c>
      <c r="BQ1845" s="16">
        <v>0</v>
      </c>
      <c r="BR1845" s="16">
        <v>0</v>
      </c>
      <c r="BS1845" s="16">
        <v>0</v>
      </c>
      <c r="BT1845" s="16">
        <v>0</v>
      </c>
      <c r="BU1845" s="16">
        <v>0</v>
      </c>
      <c r="BV1845" s="16">
        <v>0</v>
      </c>
      <c r="BW1845" s="16">
        <v>0</v>
      </c>
      <c r="BX1845" s="14">
        <f t="shared" si="28"/>
        <v>146830.69</v>
      </c>
    </row>
    <row r="1846" spans="1:76" s="17" customFormat="1" x14ac:dyDescent="0.3">
      <c r="A1846" s="7" t="s">
        <v>462</v>
      </c>
      <c r="B1846" s="8" t="s">
        <v>4508</v>
      </c>
      <c r="C1846" s="21" t="s">
        <v>4509</v>
      </c>
      <c r="D1846" s="9">
        <v>36700</v>
      </c>
      <c r="E1846" s="9" t="s">
        <v>3785</v>
      </c>
      <c r="F1846" s="10" t="str">
        <f>VLOOKUP($E1846,'FP MD'!$A:$F,2,FALSE)</f>
        <v>SPP - Dist OH to UG Conversion (LUG</v>
      </c>
      <c r="G1846" s="10" t="s">
        <v>3454</v>
      </c>
      <c r="H1846" s="10" t="s">
        <v>564</v>
      </c>
      <c r="I1846" s="10" t="s">
        <v>565</v>
      </c>
      <c r="J1846" s="10" t="str">
        <f>VLOOKUP($E1846,'FP MD'!$A:$F,3,FALSE)</f>
        <v>SPP Clause</v>
      </c>
      <c r="K1846" s="10" t="str">
        <f>VLOOKUP($E1846,'FP MD'!$A:$F,4,FALSE)</f>
        <v/>
      </c>
      <c r="L1846" s="10" t="str">
        <f>VLOOKUP($E1846,'FP MD'!$A:$F,5,FALSE)</f>
        <v>SPP - LUG - Lateral Undergrounding</v>
      </c>
      <c r="M1846" s="10">
        <f>VLOOKUP($E1846,'FP MD'!$A:$F,6,FALSE)</f>
        <v>0</v>
      </c>
      <c r="N1846" s="11">
        <v>202509</v>
      </c>
      <c r="O1846" s="15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113868.27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0</v>
      </c>
      <c r="BA1846" s="16">
        <v>0</v>
      </c>
      <c r="BB1846" s="16">
        <v>0</v>
      </c>
      <c r="BC1846" s="16">
        <v>0</v>
      </c>
      <c r="BD1846" s="16">
        <v>0</v>
      </c>
      <c r="BE1846" s="16">
        <v>0</v>
      </c>
      <c r="BF1846" s="16">
        <v>0</v>
      </c>
      <c r="BG1846" s="16">
        <v>0</v>
      </c>
      <c r="BH1846" s="16">
        <v>0</v>
      </c>
      <c r="BI1846" s="16">
        <v>0</v>
      </c>
      <c r="BJ1846" s="16">
        <v>0</v>
      </c>
      <c r="BK1846" s="16">
        <v>0</v>
      </c>
      <c r="BL1846" s="16">
        <v>0</v>
      </c>
      <c r="BM1846" s="16">
        <v>0</v>
      </c>
      <c r="BN1846" s="16">
        <v>0</v>
      </c>
      <c r="BO1846" s="16">
        <v>0</v>
      </c>
      <c r="BP1846" s="16">
        <v>0</v>
      </c>
      <c r="BQ1846" s="16">
        <v>0</v>
      </c>
      <c r="BR1846" s="16">
        <v>0</v>
      </c>
      <c r="BS1846" s="16">
        <v>0</v>
      </c>
      <c r="BT1846" s="16">
        <v>0</v>
      </c>
      <c r="BU1846" s="16">
        <v>0</v>
      </c>
      <c r="BV1846" s="16">
        <v>0</v>
      </c>
      <c r="BW1846" s="16">
        <v>0</v>
      </c>
      <c r="BX1846" s="14">
        <f t="shared" si="28"/>
        <v>113868.27</v>
      </c>
    </row>
    <row r="1847" spans="1:76" s="17" customFormat="1" x14ac:dyDescent="0.3">
      <c r="A1847" s="7" t="s">
        <v>462</v>
      </c>
      <c r="B1847" s="8" t="s">
        <v>4510</v>
      </c>
      <c r="C1847" s="21" t="s">
        <v>4511</v>
      </c>
      <c r="D1847" s="9">
        <v>36700</v>
      </c>
      <c r="E1847" s="9" t="s">
        <v>3785</v>
      </c>
      <c r="F1847" s="10" t="str">
        <f>VLOOKUP($E1847,'FP MD'!$A:$F,2,FALSE)</f>
        <v>SPP - Dist OH to UG Conversion (LUG</v>
      </c>
      <c r="G1847" s="10" t="s">
        <v>3454</v>
      </c>
      <c r="H1847" s="10" t="s">
        <v>564</v>
      </c>
      <c r="I1847" s="10" t="s">
        <v>565</v>
      </c>
      <c r="J1847" s="10" t="str">
        <f>VLOOKUP($E1847,'FP MD'!$A:$F,3,FALSE)</f>
        <v>SPP Clause</v>
      </c>
      <c r="K1847" s="10" t="str">
        <f>VLOOKUP($E1847,'FP MD'!$A:$F,4,FALSE)</f>
        <v/>
      </c>
      <c r="L1847" s="10" t="str">
        <f>VLOOKUP($E1847,'FP MD'!$A:$F,5,FALSE)</f>
        <v>SPP - LUG - Lateral Undergrounding</v>
      </c>
      <c r="M1847" s="10">
        <f>VLOOKUP($E1847,'FP MD'!$A:$F,6,FALSE)</f>
        <v>0</v>
      </c>
      <c r="N1847" s="11">
        <v>202505</v>
      </c>
      <c r="O1847" s="15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88775.51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0</v>
      </c>
      <c r="AZ1847" s="16">
        <v>0</v>
      </c>
      <c r="BA1847" s="16">
        <v>0</v>
      </c>
      <c r="BB1847" s="16">
        <v>0</v>
      </c>
      <c r="BC1847" s="16">
        <v>0</v>
      </c>
      <c r="BD1847" s="16">
        <v>0</v>
      </c>
      <c r="BE1847" s="16">
        <v>0</v>
      </c>
      <c r="BF1847" s="16">
        <v>0</v>
      </c>
      <c r="BG1847" s="16">
        <v>0</v>
      </c>
      <c r="BH1847" s="16">
        <v>0</v>
      </c>
      <c r="BI1847" s="16">
        <v>0</v>
      </c>
      <c r="BJ1847" s="16">
        <v>0</v>
      </c>
      <c r="BK1847" s="16">
        <v>0</v>
      </c>
      <c r="BL1847" s="16">
        <v>0</v>
      </c>
      <c r="BM1847" s="16">
        <v>0</v>
      </c>
      <c r="BN1847" s="16">
        <v>0</v>
      </c>
      <c r="BO1847" s="16">
        <v>0</v>
      </c>
      <c r="BP1847" s="16">
        <v>0</v>
      </c>
      <c r="BQ1847" s="16">
        <v>0</v>
      </c>
      <c r="BR1847" s="16">
        <v>0</v>
      </c>
      <c r="BS1847" s="16">
        <v>0</v>
      </c>
      <c r="BT1847" s="16">
        <v>0</v>
      </c>
      <c r="BU1847" s="16">
        <v>0</v>
      </c>
      <c r="BV1847" s="16">
        <v>0</v>
      </c>
      <c r="BW1847" s="16">
        <v>0</v>
      </c>
      <c r="BX1847" s="14">
        <f t="shared" si="28"/>
        <v>88775.51</v>
      </c>
    </row>
    <row r="1848" spans="1:76" s="17" customFormat="1" x14ac:dyDescent="0.3">
      <c r="A1848" s="7" t="s">
        <v>462</v>
      </c>
      <c r="B1848" s="8" t="s">
        <v>4512</v>
      </c>
      <c r="C1848" s="21" t="s">
        <v>4513</v>
      </c>
      <c r="D1848" s="9">
        <v>36700</v>
      </c>
      <c r="E1848" s="9" t="s">
        <v>3785</v>
      </c>
      <c r="F1848" s="10" t="str">
        <f>VLOOKUP($E1848,'FP MD'!$A:$F,2,FALSE)</f>
        <v>SPP - Dist OH to UG Conversion (LUG</v>
      </c>
      <c r="G1848" s="10" t="s">
        <v>3454</v>
      </c>
      <c r="H1848" s="10" t="s">
        <v>564</v>
      </c>
      <c r="I1848" s="10" t="s">
        <v>565</v>
      </c>
      <c r="J1848" s="10" t="str">
        <f>VLOOKUP($E1848,'FP MD'!$A:$F,3,FALSE)</f>
        <v>SPP Clause</v>
      </c>
      <c r="K1848" s="10" t="str">
        <f>VLOOKUP($E1848,'FP MD'!$A:$F,4,FALSE)</f>
        <v/>
      </c>
      <c r="L1848" s="10" t="str">
        <f>VLOOKUP($E1848,'FP MD'!$A:$F,5,FALSE)</f>
        <v>SPP - LUG - Lateral Undergrounding</v>
      </c>
      <c r="M1848" s="10">
        <f>VLOOKUP($E1848,'FP MD'!$A:$F,6,FALSE)</f>
        <v>0</v>
      </c>
      <c r="N1848" s="11">
        <v>202503</v>
      </c>
      <c r="O1848" s="15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70288.930000000008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0</v>
      </c>
      <c r="AZ1848" s="16">
        <v>0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0</v>
      </c>
      <c r="BG1848" s="16">
        <v>0</v>
      </c>
      <c r="BH1848" s="16">
        <v>0</v>
      </c>
      <c r="BI1848" s="16">
        <v>0</v>
      </c>
      <c r="BJ1848" s="16">
        <v>0</v>
      </c>
      <c r="BK1848" s="16">
        <v>0</v>
      </c>
      <c r="BL1848" s="16">
        <v>0</v>
      </c>
      <c r="BM1848" s="16">
        <v>0</v>
      </c>
      <c r="BN1848" s="16">
        <v>0</v>
      </c>
      <c r="BO1848" s="16">
        <v>0</v>
      </c>
      <c r="BP1848" s="16">
        <v>0</v>
      </c>
      <c r="BQ1848" s="16">
        <v>0</v>
      </c>
      <c r="BR1848" s="16">
        <v>0</v>
      </c>
      <c r="BS1848" s="16">
        <v>0</v>
      </c>
      <c r="BT1848" s="16">
        <v>0</v>
      </c>
      <c r="BU1848" s="16">
        <v>0</v>
      </c>
      <c r="BV1848" s="16">
        <v>0</v>
      </c>
      <c r="BW1848" s="16">
        <v>0</v>
      </c>
      <c r="BX1848" s="14">
        <f t="shared" si="28"/>
        <v>70288.930000000008</v>
      </c>
    </row>
    <row r="1849" spans="1:76" s="17" customFormat="1" x14ac:dyDescent="0.3">
      <c r="A1849" s="7" t="s">
        <v>462</v>
      </c>
      <c r="B1849" s="8" t="s">
        <v>4514</v>
      </c>
      <c r="C1849" s="21" t="s">
        <v>4515</v>
      </c>
      <c r="D1849" s="9">
        <v>36700</v>
      </c>
      <c r="E1849" s="9" t="s">
        <v>3785</v>
      </c>
      <c r="F1849" s="10" t="str">
        <f>VLOOKUP($E1849,'FP MD'!$A:$F,2,FALSE)</f>
        <v>SPP - Dist OH to UG Conversion (LUG</v>
      </c>
      <c r="G1849" s="10" t="s">
        <v>3454</v>
      </c>
      <c r="H1849" s="10" t="s">
        <v>564</v>
      </c>
      <c r="I1849" s="10" t="s">
        <v>565</v>
      </c>
      <c r="J1849" s="10" t="str">
        <f>VLOOKUP($E1849,'FP MD'!$A:$F,3,FALSE)</f>
        <v>SPP Clause</v>
      </c>
      <c r="K1849" s="10" t="str">
        <f>VLOOKUP($E1849,'FP MD'!$A:$F,4,FALSE)</f>
        <v/>
      </c>
      <c r="L1849" s="10" t="str">
        <f>VLOOKUP($E1849,'FP MD'!$A:$F,5,FALSE)</f>
        <v>SPP - LUG - Lateral Undergrounding</v>
      </c>
      <c r="M1849" s="10">
        <f>VLOOKUP($E1849,'FP MD'!$A:$F,6,FALSE)</f>
        <v>0</v>
      </c>
      <c r="N1849" s="11">
        <v>202409</v>
      </c>
      <c r="O1849" s="15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207922.44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16">
        <v>0</v>
      </c>
      <c r="AX1849" s="16">
        <v>0</v>
      </c>
      <c r="AY1849" s="16">
        <v>0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0</v>
      </c>
      <c r="BF1849" s="16">
        <v>0</v>
      </c>
      <c r="BG1849" s="16">
        <v>0</v>
      </c>
      <c r="BH1849" s="16">
        <v>0</v>
      </c>
      <c r="BI1849" s="16">
        <v>0</v>
      </c>
      <c r="BJ1849" s="16">
        <v>0</v>
      </c>
      <c r="BK1849" s="16">
        <v>0</v>
      </c>
      <c r="BL1849" s="16">
        <v>0</v>
      </c>
      <c r="BM1849" s="16">
        <v>0</v>
      </c>
      <c r="BN1849" s="16">
        <v>0</v>
      </c>
      <c r="BO1849" s="16">
        <v>0</v>
      </c>
      <c r="BP1849" s="16">
        <v>0</v>
      </c>
      <c r="BQ1849" s="16">
        <v>0</v>
      </c>
      <c r="BR1849" s="16">
        <v>0</v>
      </c>
      <c r="BS1849" s="16">
        <v>0</v>
      </c>
      <c r="BT1849" s="16">
        <v>0</v>
      </c>
      <c r="BU1849" s="16">
        <v>0</v>
      </c>
      <c r="BV1849" s="16">
        <v>0</v>
      </c>
      <c r="BW1849" s="16">
        <v>0</v>
      </c>
      <c r="BX1849" s="14">
        <f t="shared" si="28"/>
        <v>207922.44</v>
      </c>
    </row>
    <row r="1850" spans="1:76" s="17" customFormat="1" x14ac:dyDescent="0.3">
      <c r="A1850" s="7" t="s">
        <v>462</v>
      </c>
      <c r="B1850" s="8" t="s">
        <v>4516</v>
      </c>
      <c r="C1850" s="21" t="s">
        <v>4517</v>
      </c>
      <c r="D1850" s="9">
        <v>36700</v>
      </c>
      <c r="E1850" s="9" t="s">
        <v>3785</v>
      </c>
      <c r="F1850" s="10" t="str">
        <f>VLOOKUP($E1850,'FP MD'!$A:$F,2,FALSE)</f>
        <v>SPP - Dist OH to UG Conversion (LUG</v>
      </c>
      <c r="G1850" s="10" t="s">
        <v>3454</v>
      </c>
      <c r="H1850" s="10" t="s">
        <v>564</v>
      </c>
      <c r="I1850" s="10" t="s">
        <v>565</v>
      </c>
      <c r="J1850" s="10" t="str">
        <f>VLOOKUP($E1850,'FP MD'!$A:$F,3,FALSE)</f>
        <v>SPP Clause</v>
      </c>
      <c r="K1850" s="10" t="str">
        <f>VLOOKUP($E1850,'FP MD'!$A:$F,4,FALSE)</f>
        <v/>
      </c>
      <c r="L1850" s="10" t="str">
        <f>VLOOKUP($E1850,'FP MD'!$A:$F,5,FALSE)</f>
        <v>SPP - LUG - Lateral Undergrounding</v>
      </c>
      <c r="M1850" s="10">
        <f>VLOOKUP($E1850,'FP MD'!$A:$F,6,FALSE)</f>
        <v>0</v>
      </c>
      <c r="N1850" s="11">
        <v>202505</v>
      </c>
      <c r="O1850" s="15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98750.900000000009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0</v>
      </c>
      <c r="BG1850" s="16">
        <v>0</v>
      </c>
      <c r="BH1850" s="16">
        <v>0</v>
      </c>
      <c r="BI1850" s="16">
        <v>0</v>
      </c>
      <c r="BJ1850" s="16">
        <v>0</v>
      </c>
      <c r="BK1850" s="16">
        <v>0</v>
      </c>
      <c r="BL1850" s="16">
        <v>0</v>
      </c>
      <c r="BM1850" s="16">
        <v>0</v>
      </c>
      <c r="BN1850" s="16">
        <v>0</v>
      </c>
      <c r="BO1850" s="16">
        <v>0</v>
      </c>
      <c r="BP1850" s="16">
        <v>0</v>
      </c>
      <c r="BQ1850" s="16">
        <v>0</v>
      </c>
      <c r="BR1850" s="16">
        <v>0</v>
      </c>
      <c r="BS1850" s="16">
        <v>0</v>
      </c>
      <c r="BT1850" s="16">
        <v>0</v>
      </c>
      <c r="BU1850" s="16">
        <v>0</v>
      </c>
      <c r="BV1850" s="16">
        <v>0</v>
      </c>
      <c r="BW1850" s="16">
        <v>0</v>
      </c>
      <c r="BX1850" s="14">
        <f t="shared" si="28"/>
        <v>98750.900000000009</v>
      </c>
    </row>
    <row r="1851" spans="1:76" s="17" customFormat="1" x14ac:dyDescent="0.3">
      <c r="A1851" s="7" t="s">
        <v>462</v>
      </c>
      <c r="B1851" s="8" t="s">
        <v>4518</v>
      </c>
      <c r="C1851" s="21" t="s">
        <v>4519</v>
      </c>
      <c r="D1851" s="9">
        <v>36700</v>
      </c>
      <c r="E1851" s="9" t="s">
        <v>3785</v>
      </c>
      <c r="F1851" s="10" t="str">
        <f>VLOOKUP($E1851,'FP MD'!$A:$F,2,FALSE)</f>
        <v>SPP - Dist OH to UG Conversion (LUG</v>
      </c>
      <c r="G1851" s="10" t="s">
        <v>3454</v>
      </c>
      <c r="H1851" s="10" t="s">
        <v>564</v>
      </c>
      <c r="I1851" s="10" t="s">
        <v>565</v>
      </c>
      <c r="J1851" s="10" t="str">
        <f>VLOOKUP($E1851,'FP MD'!$A:$F,3,FALSE)</f>
        <v>SPP Clause</v>
      </c>
      <c r="K1851" s="10" t="str">
        <f>VLOOKUP($E1851,'FP MD'!$A:$F,4,FALSE)</f>
        <v/>
      </c>
      <c r="L1851" s="10" t="str">
        <f>VLOOKUP($E1851,'FP MD'!$A:$F,5,FALSE)</f>
        <v>SPP - LUG - Lateral Undergrounding</v>
      </c>
      <c r="M1851" s="10">
        <f>VLOOKUP($E1851,'FP MD'!$A:$F,6,FALSE)</f>
        <v>0</v>
      </c>
      <c r="N1851" s="11">
        <v>202412</v>
      </c>
      <c r="O1851" s="15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438472.96000000002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0</v>
      </c>
      <c r="AY1851" s="16">
        <v>0</v>
      </c>
      <c r="AZ1851" s="16">
        <v>0</v>
      </c>
      <c r="BA1851" s="16">
        <v>0</v>
      </c>
      <c r="BB1851" s="16">
        <v>0</v>
      </c>
      <c r="BC1851" s="16">
        <v>0</v>
      </c>
      <c r="BD1851" s="16">
        <v>0</v>
      </c>
      <c r="BE1851" s="16">
        <v>0</v>
      </c>
      <c r="BF1851" s="16">
        <v>0</v>
      </c>
      <c r="BG1851" s="16">
        <v>0</v>
      </c>
      <c r="BH1851" s="16">
        <v>0</v>
      </c>
      <c r="BI1851" s="16">
        <v>0</v>
      </c>
      <c r="BJ1851" s="16">
        <v>0</v>
      </c>
      <c r="BK1851" s="16">
        <v>0</v>
      </c>
      <c r="BL1851" s="16">
        <v>0</v>
      </c>
      <c r="BM1851" s="16">
        <v>0</v>
      </c>
      <c r="BN1851" s="16">
        <v>0</v>
      </c>
      <c r="BO1851" s="16">
        <v>0</v>
      </c>
      <c r="BP1851" s="16">
        <v>0</v>
      </c>
      <c r="BQ1851" s="16">
        <v>0</v>
      </c>
      <c r="BR1851" s="16">
        <v>0</v>
      </c>
      <c r="BS1851" s="16">
        <v>0</v>
      </c>
      <c r="BT1851" s="16">
        <v>0</v>
      </c>
      <c r="BU1851" s="16">
        <v>0</v>
      </c>
      <c r="BV1851" s="16">
        <v>0</v>
      </c>
      <c r="BW1851" s="16">
        <v>0</v>
      </c>
      <c r="BX1851" s="14">
        <f t="shared" si="28"/>
        <v>438472.96000000002</v>
      </c>
    </row>
    <row r="1852" spans="1:76" s="17" customFormat="1" x14ac:dyDescent="0.3">
      <c r="A1852" s="7" t="s">
        <v>462</v>
      </c>
      <c r="B1852" s="8" t="s">
        <v>4520</v>
      </c>
      <c r="C1852" s="21" t="s">
        <v>4521</v>
      </c>
      <c r="D1852" s="9">
        <v>36700</v>
      </c>
      <c r="E1852" s="9" t="s">
        <v>3785</v>
      </c>
      <c r="F1852" s="10" t="str">
        <f>VLOOKUP($E1852,'FP MD'!$A:$F,2,FALSE)</f>
        <v>SPP - Dist OH to UG Conversion (LUG</v>
      </c>
      <c r="G1852" s="10" t="s">
        <v>3454</v>
      </c>
      <c r="H1852" s="10" t="s">
        <v>564</v>
      </c>
      <c r="I1852" s="10" t="s">
        <v>565</v>
      </c>
      <c r="J1852" s="10" t="str">
        <f>VLOOKUP($E1852,'FP MD'!$A:$F,3,FALSE)</f>
        <v>SPP Clause</v>
      </c>
      <c r="K1852" s="10" t="str">
        <f>VLOOKUP($E1852,'FP MD'!$A:$F,4,FALSE)</f>
        <v/>
      </c>
      <c r="L1852" s="10" t="str">
        <f>VLOOKUP($E1852,'FP MD'!$A:$F,5,FALSE)</f>
        <v>SPP - LUG - Lateral Undergrounding</v>
      </c>
      <c r="M1852" s="10">
        <f>VLOOKUP($E1852,'FP MD'!$A:$F,6,FALSE)</f>
        <v>0</v>
      </c>
      <c r="N1852" s="11">
        <v>202407</v>
      </c>
      <c r="O1852" s="15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438703.07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16">
        <v>0</v>
      </c>
      <c r="AX1852" s="16">
        <v>0</v>
      </c>
      <c r="AY1852" s="16">
        <v>0</v>
      </c>
      <c r="AZ1852" s="16">
        <v>0</v>
      </c>
      <c r="BA1852" s="16">
        <v>0</v>
      </c>
      <c r="BB1852" s="16">
        <v>0</v>
      </c>
      <c r="BC1852" s="16">
        <v>0</v>
      </c>
      <c r="BD1852" s="16">
        <v>0</v>
      </c>
      <c r="BE1852" s="16">
        <v>0</v>
      </c>
      <c r="BF1852" s="16">
        <v>0</v>
      </c>
      <c r="BG1852" s="16">
        <v>0</v>
      </c>
      <c r="BH1852" s="16">
        <v>0</v>
      </c>
      <c r="BI1852" s="16">
        <v>0</v>
      </c>
      <c r="BJ1852" s="16">
        <v>0</v>
      </c>
      <c r="BK1852" s="16">
        <v>0</v>
      </c>
      <c r="BL1852" s="16">
        <v>0</v>
      </c>
      <c r="BM1852" s="16">
        <v>0</v>
      </c>
      <c r="BN1852" s="16">
        <v>0</v>
      </c>
      <c r="BO1852" s="16">
        <v>0</v>
      </c>
      <c r="BP1852" s="16">
        <v>0</v>
      </c>
      <c r="BQ1852" s="16">
        <v>0</v>
      </c>
      <c r="BR1852" s="16">
        <v>0</v>
      </c>
      <c r="BS1852" s="16">
        <v>0</v>
      </c>
      <c r="BT1852" s="16">
        <v>0</v>
      </c>
      <c r="BU1852" s="16">
        <v>0</v>
      </c>
      <c r="BV1852" s="16">
        <v>0</v>
      </c>
      <c r="BW1852" s="16">
        <v>0</v>
      </c>
      <c r="BX1852" s="14">
        <f t="shared" si="28"/>
        <v>438703.07</v>
      </c>
    </row>
    <row r="1853" spans="1:76" s="17" customFormat="1" x14ac:dyDescent="0.3">
      <c r="A1853" s="7" t="s">
        <v>462</v>
      </c>
      <c r="B1853" s="8" t="s">
        <v>4522</v>
      </c>
      <c r="C1853" s="21" t="s">
        <v>4523</v>
      </c>
      <c r="D1853" s="9">
        <v>36700</v>
      </c>
      <c r="E1853" s="9" t="s">
        <v>3785</v>
      </c>
      <c r="F1853" s="10" t="str">
        <f>VLOOKUP($E1853,'FP MD'!$A:$F,2,FALSE)</f>
        <v>SPP - Dist OH to UG Conversion (LUG</v>
      </c>
      <c r="G1853" s="10" t="s">
        <v>3454</v>
      </c>
      <c r="H1853" s="10" t="s">
        <v>564</v>
      </c>
      <c r="I1853" s="10" t="s">
        <v>565</v>
      </c>
      <c r="J1853" s="10" t="str">
        <f>VLOOKUP($E1853,'FP MD'!$A:$F,3,FALSE)</f>
        <v>SPP Clause</v>
      </c>
      <c r="K1853" s="10" t="str">
        <f>VLOOKUP($E1853,'FP MD'!$A:$F,4,FALSE)</f>
        <v/>
      </c>
      <c r="L1853" s="10" t="str">
        <f>VLOOKUP($E1853,'FP MD'!$A:$F,5,FALSE)</f>
        <v>SPP - LUG - Lateral Undergrounding</v>
      </c>
      <c r="M1853" s="10">
        <f>VLOOKUP($E1853,'FP MD'!$A:$F,6,FALSE)</f>
        <v>0</v>
      </c>
      <c r="N1853" s="11">
        <v>202409</v>
      </c>
      <c r="O1853" s="15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1678972.1800000002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16">
        <v>0</v>
      </c>
      <c r="AX1853" s="16">
        <v>0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0</v>
      </c>
      <c r="BE1853" s="16">
        <v>0</v>
      </c>
      <c r="BF1853" s="16">
        <v>0</v>
      </c>
      <c r="BG1853" s="16">
        <v>0</v>
      </c>
      <c r="BH1853" s="16">
        <v>0</v>
      </c>
      <c r="BI1853" s="16">
        <v>0</v>
      </c>
      <c r="BJ1853" s="16">
        <v>0</v>
      </c>
      <c r="BK1853" s="16">
        <v>0</v>
      </c>
      <c r="BL1853" s="16">
        <v>0</v>
      </c>
      <c r="BM1853" s="16">
        <v>0</v>
      </c>
      <c r="BN1853" s="16">
        <v>0</v>
      </c>
      <c r="BO1853" s="16">
        <v>0</v>
      </c>
      <c r="BP1853" s="16">
        <v>0</v>
      </c>
      <c r="BQ1853" s="16">
        <v>0</v>
      </c>
      <c r="BR1853" s="16">
        <v>0</v>
      </c>
      <c r="BS1853" s="16">
        <v>0</v>
      </c>
      <c r="BT1853" s="16">
        <v>0</v>
      </c>
      <c r="BU1853" s="16">
        <v>0</v>
      </c>
      <c r="BV1853" s="16">
        <v>0</v>
      </c>
      <c r="BW1853" s="16">
        <v>0</v>
      </c>
      <c r="BX1853" s="14">
        <f t="shared" si="28"/>
        <v>1678972.1800000002</v>
      </c>
    </row>
    <row r="1854" spans="1:76" s="17" customFormat="1" x14ac:dyDescent="0.3">
      <c r="A1854" s="7" t="s">
        <v>462</v>
      </c>
      <c r="B1854" s="8" t="s">
        <v>4524</v>
      </c>
      <c r="C1854" s="21" t="s">
        <v>4525</v>
      </c>
      <c r="D1854" s="9">
        <v>36700</v>
      </c>
      <c r="E1854" s="9" t="s">
        <v>3785</v>
      </c>
      <c r="F1854" s="10" t="str">
        <f>VLOOKUP($E1854,'FP MD'!$A:$F,2,FALSE)</f>
        <v>SPP - Dist OH to UG Conversion (LUG</v>
      </c>
      <c r="G1854" s="10" t="s">
        <v>3454</v>
      </c>
      <c r="H1854" s="10" t="s">
        <v>564</v>
      </c>
      <c r="I1854" s="10" t="s">
        <v>565</v>
      </c>
      <c r="J1854" s="10" t="str">
        <f>VLOOKUP($E1854,'FP MD'!$A:$F,3,FALSE)</f>
        <v>SPP Clause</v>
      </c>
      <c r="K1854" s="10" t="str">
        <f>VLOOKUP($E1854,'FP MD'!$A:$F,4,FALSE)</f>
        <v/>
      </c>
      <c r="L1854" s="10" t="str">
        <f>VLOOKUP($E1854,'FP MD'!$A:$F,5,FALSE)</f>
        <v>SPP - LUG - Lateral Undergrounding</v>
      </c>
      <c r="M1854" s="10">
        <f>VLOOKUP($E1854,'FP MD'!$A:$F,6,FALSE)</f>
        <v>0</v>
      </c>
      <c r="N1854" s="11">
        <v>202406</v>
      </c>
      <c r="O1854" s="15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228749.02000000002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0</v>
      </c>
      <c r="BA1854" s="16">
        <v>0</v>
      </c>
      <c r="BB1854" s="16">
        <v>0</v>
      </c>
      <c r="BC1854" s="16">
        <v>0</v>
      </c>
      <c r="BD1854" s="16">
        <v>0</v>
      </c>
      <c r="BE1854" s="16">
        <v>0</v>
      </c>
      <c r="BF1854" s="16">
        <v>0</v>
      </c>
      <c r="BG1854" s="16">
        <v>0</v>
      </c>
      <c r="BH1854" s="16">
        <v>0</v>
      </c>
      <c r="BI1854" s="16">
        <v>0</v>
      </c>
      <c r="BJ1854" s="16">
        <v>0</v>
      </c>
      <c r="BK1854" s="16">
        <v>0</v>
      </c>
      <c r="BL1854" s="16">
        <v>0</v>
      </c>
      <c r="BM1854" s="16">
        <v>0</v>
      </c>
      <c r="BN1854" s="16">
        <v>0</v>
      </c>
      <c r="BO1854" s="16">
        <v>0</v>
      </c>
      <c r="BP1854" s="16">
        <v>0</v>
      </c>
      <c r="BQ1854" s="16">
        <v>0</v>
      </c>
      <c r="BR1854" s="16">
        <v>0</v>
      </c>
      <c r="BS1854" s="16">
        <v>0</v>
      </c>
      <c r="BT1854" s="16">
        <v>0</v>
      </c>
      <c r="BU1854" s="16">
        <v>0</v>
      </c>
      <c r="BV1854" s="16">
        <v>0</v>
      </c>
      <c r="BW1854" s="16">
        <v>0</v>
      </c>
      <c r="BX1854" s="14">
        <f t="shared" si="28"/>
        <v>228749.02000000002</v>
      </c>
    </row>
    <row r="1855" spans="1:76" s="17" customFormat="1" x14ac:dyDescent="0.3">
      <c r="A1855" s="7" t="s">
        <v>462</v>
      </c>
      <c r="B1855" s="8" t="s">
        <v>4526</v>
      </c>
      <c r="C1855" s="21" t="s">
        <v>4527</v>
      </c>
      <c r="D1855" s="9">
        <v>36700</v>
      </c>
      <c r="E1855" s="9" t="s">
        <v>3785</v>
      </c>
      <c r="F1855" s="10" t="str">
        <f>VLOOKUP($E1855,'FP MD'!$A:$F,2,FALSE)</f>
        <v>SPP - Dist OH to UG Conversion (LUG</v>
      </c>
      <c r="G1855" s="10" t="s">
        <v>3454</v>
      </c>
      <c r="H1855" s="10" t="s">
        <v>564</v>
      </c>
      <c r="I1855" s="10" t="s">
        <v>565</v>
      </c>
      <c r="J1855" s="10" t="str">
        <f>VLOOKUP($E1855,'FP MD'!$A:$F,3,FALSE)</f>
        <v>SPP Clause</v>
      </c>
      <c r="K1855" s="10" t="str">
        <f>VLOOKUP($E1855,'FP MD'!$A:$F,4,FALSE)</f>
        <v/>
      </c>
      <c r="L1855" s="10" t="str">
        <f>VLOOKUP($E1855,'FP MD'!$A:$F,5,FALSE)</f>
        <v>SPP - LUG - Lateral Undergrounding</v>
      </c>
      <c r="M1855" s="10">
        <f>VLOOKUP($E1855,'FP MD'!$A:$F,6,FALSE)</f>
        <v>0</v>
      </c>
      <c r="N1855" s="11">
        <v>202510</v>
      </c>
      <c r="O1855" s="15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59481.04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0</v>
      </c>
      <c r="AZ1855" s="16">
        <v>0</v>
      </c>
      <c r="BA1855" s="16">
        <v>0</v>
      </c>
      <c r="BB1855" s="16">
        <v>0</v>
      </c>
      <c r="BC1855" s="16">
        <v>0</v>
      </c>
      <c r="BD1855" s="16">
        <v>0</v>
      </c>
      <c r="BE1855" s="16">
        <v>0</v>
      </c>
      <c r="BF1855" s="16">
        <v>0</v>
      </c>
      <c r="BG1855" s="16">
        <v>0</v>
      </c>
      <c r="BH1855" s="16">
        <v>0</v>
      </c>
      <c r="BI1855" s="16">
        <v>0</v>
      </c>
      <c r="BJ1855" s="16">
        <v>0</v>
      </c>
      <c r="BK1855" s="16">
        <v>0</v>
      </c>
      <c r="BL1855" s="16">
        <v>0</v>
      </c>
      <c r="BM1855" s="16">
        <v>0</v>
      </c>
      <c r="BN1855" s="16">
        <v>0</v>
      </c>
      <c r="BO1855" s="16">
        <v>0</v>
      </c>
      <c r="BP1855" s="16">
        <v>0</v>
      </c>
      <c r="BQ1855" s="16">
        <v>0</v>
      </c>
      <c r="BR1855" s="16">
        <v>0</v>
      </c>
      <c r="BS1855" s="16">
        <v>0</v>
      </c>
      <c r="BT1855" s="16">
        <v>0</v>
      </c>
      <c r="BU1855" s="16">
        <v>0</v>
      </c>
      <c r="BV1855" s="16">
        <v>0</v>
      </c>
      <c r="BW1855" s="16">
        <v>0</v>
      </c>
      <c r="BX1855" s="14">
        <f t="shared" si="28"/>
        <v>59481.04</v>
      </c>
    </row>
    <row r="1856" spans="1:76" s="17" customFormat="1" x14ac:dyDescent="0.3">
      <c r="A1856" s="7" t="s">
        <v>462</v>
      </c>
      <c r="B1856" s="8" t="s">
        <v>4528</v>
      </c>
      <c r="C1856" s="21" t="s">
        <v>4529</v>
      </c>
      <c r="D1856" s="9">
        <v>36700</v>
      </c>
      <c r="E1856" s="9" t="s">
        <v>3785</v>
      </c>
      <c r="F1856" s="10" t="str">
        <f>VLOOKUP($E1856,'FP MD'!$A:$F,2,FALSE)</f>
        <v>SPP - Dist OH to UG Conversion (LUG</v>
      </c>
      <c r="G1856" s="10" t="s">
        <v>3454</v>
      </c>
      <c r="H1856" s="10" t="s">
        <v>564</v>
      </c>
      <c r="I1856" s="10" t="s">
        <v>565</v>
      </c>
      <c r="J1856" s="10" t="str">
        <f>VLOOKUP($E1856,'FP MD'!$A:$F,3,FALSE)</f>
        <v>SPP Clause</v>
      </c>
      <c r="K1856" s="10" t="str">
        <f>VLOOKUP($E1856,'FP MD'!$A:$F,4,FALSE)</f>
        <v/>
      </c>
      <c r="L1856" s="10" t="str">
        <f>VLOOKUP($E1856,'FP MD'!$A:$F,5,FALSE)</f>
        <v>SPP - LUG - Lateral Undergrounding</v>
      </c>
      <c r="M1856" s="10">
        <f>VLOOKUP($E1856,'FP MD'!$A:$F,6,FALSE)</f>
        <v>0</v>
      </c>
      <c r="N1856" s="11">
        <v>202507</v>
      </c>
      <c r="O1856" s="15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68734.37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0</v>
      </c>
      <c r="BA1856" s="16">
        <v>0</v>
      </c>
      <c r="BB1856" s="16">
        <v>0</v>
      </c>
      <c r="BC1856" s="16">
        <v>0</v>
      </c>
      <c r="BD1856" s="16">
        <v>0</v>
      </c>
      <c r="BE1856" s="16">
        <v>0</v>
      </c>
      <c r="BF1856" s="16">
        <v>0</v>
      </c>
      <c r="BG1856" s="16">
        <v>0</v>
      </c>
      <c r="BH1856" s="16">
        <v>0</v>
      </c>
      <c r="BI1856" s="16">
        <v>0</v>
      </c>
      <c r="BJ1856" s="16">
        <v>0</v>
      </c>
      <c r="BK1856" s="16">
        <v>0</v>
      </c>
      <c r="BL1856" s="16">
        <v>0</v>
      </c>
      <c r="BM1856" s="16">
        <v>0</v>
      </c>
      <c r="BN1856" s="16">
        <v>0</v>
      </c>
      <c r="BO1856" s="16">
        <v>0</v>
      </c>
      <c r="BP1856" s="16">
        <v>0</v>
      </c>
      <c r="BQ1856" s="16">
        <v>0</v>
      </c>
      <c r="BR1856" s="16">
        <v>0</v>
      </c>
      <c r="BS1856" s="16">
        <v>0</v>
      </c>
      <c r="BT1856" s="16">
        <v>0</v>
      </c>
      <c r="BU1856" s="16">
        <v>0</v>
      </c>
      <c r="BV1856" s="16">
        <v>0</v>
      </c>
      <c r="BW1856" s="16">
        <v>0</v>
      </c>
      <c r="BX1856" s="14">
        <f t="shared" si="28"/>
        <v>68734.37</v>
      </c>
    </row>
    <row r="1857" spans="1:76" s="17" customFormat="1" x14ac:dyDescent="0.3">
      <c r="A1857" s="7" t="s">
        <v>462</v>
      </c>
      <c r="B1857" s="8" t="s">
        <v>4530</v>
      </c>
      <c r="C1857" s="21" t="s">
        <v>4531</v>
      </c>
      <c r="D1857" s="9">
        <v>36700</v>
      </c>
      <c r="E1857" s="9" t="s">
        <v>3785</v>
      </c>
      <c r="F1857" s="10" t="str">
        <f>VLOOKUP($E1857,'FP MD'!$A:$F,2,FALSE)</f>
        <v>SPP - Dist OH to UG Conversion (LUG</v>
      </c>
      <c r="G1857" s="10" t="s">
        <v>3454</v>
      </c>
      <c r="H1857" s="10" t="s">
        <v>564</v>
      </c>
      <c r="I1857" s="10" t="s">
        <v>565</v>
      </c>
      <c r="J1857" s="10" t="str">
        <f>VLOOKUP($E1857,'FP MD'!$A:$F,3,FALSE)</f>
        <v>SPP Clause</v>
      </c>
      <c r="K1857" s="10" t="str">
        <f>VLOOKUP($E1857,'FP MD'!$A:$F,4,FALSE)</f>
        <v/>
      </c>
      <c r="L1857" s="10" t="str">
        <f>VLOOKUP($E1857,'FP MD'!$A:$F,5,FALSE)</f>
        <v>SPP - LUG - Lateral Undergrounding</v>
      </c>
      <c r="M1857" s="10">
        <f>VLOOKUP($E1857,'FP MD'!$A:$F,6,FALSE)</f>
        <v>0</v>
      </c>
      <c r="N1857" s="11">
        <v>202404</v>
      </c>
      <c r="O1857" s="15">
        <v>0</v>
      </c>
      <c r="P1857" s="16">
        <v>0</v>
      </c>
      <c r="Q1857" s="16">
        <v>0</v>
      </c>
      <c r="R1857" s="16">
        <v>0</v>
      </c>
      <c r="S1857" s="16">
        <v>284622.51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0</v>
      </c>
      <c r="BA1857" s="16">
        <v>0</v>
      </c>
      <c r="BB1857" s="16">
        <v>0</v>
      </c>
      <c r="BC1857" s="16">
        <v>0</v>
      </c>
      <c r="BD1857" s="16">
        <v>0</v>
      </c>
      <c r="BE1857" s="16">
        <v>0</v>
      </c>
      <c r="BF1857" s="16">
        <v>0</v>
      </c>
      <c r="BG1857" s="16">
        <v>0</v>
      </c>
      <c r="BH1857" s="16">
        <v>0</v>
      </c>
      <c r="BI1857" s="16">
        <v>0</v>
      </c>
      <c r="BJ1857" s="16">
        <v>0</v>
      </c>
      <c r="BK1857" s="16">
        <v>0</v>
      </c>
      <c r="BL1857" s="16">
        <v>0</v>
      </c>
      <c r="BM1857" s="16">
        <v>0</v>
      </c>
      <c r="BN1857" s="16">
        <v>0</v>
      </c>
      <c r="BO1857" s="16">
        <v>0</v>
      </c>
      <c r="BP1857" s="16">
        <v>0</v>
      </c>
      <c r="BQ1857" s="16">
        <v>0</v>
      </c>
      <c r="BR1857" s="16">
        <v>0</v>
      </c>
      <c r="BS1857" s="16">
        <v>0</v>
      </c>
      <c r="BT1857" s="16">
        <v>0</v>
      </c>
      <c r="BU1857" s="16">
        <v>0</v>
      </c>
      <c r="BV1857" s="16">
        <v>0</v>
      </c>
      <c r="BW1857" s="16">
        <v>0</v>
      </c>
      <c r="BX1857" s="14">
        <f t="shared" si="28"/>
        <v>284622.51</v>
      </c>
    </row>
    <row r="1858" spans="1:76" s="17" customFormat="1" x14ac:dyDescent="0.3">
      <c r="A1858" s="7" t="s">
        <v>462</v>
      </c>
      <c r="B1858" s="8" t="s">
        <v>4532</v>
      </c>
      <c r="C1858" s="21" t="s">
        <v>4533</v>
      </c>
      <c r="D1858" s="9">
        <v>36700</v>
      </c>
      <c r="E1858" s="9" t="s">
        <v>3785</v>
      </c>
      <c r="F1858" s="10" t="str">
        <f>VLOOKUP($E1858,'FP MD'!$A:$F,2,FALSE)</f>
        <v>SPP - Dist OH to UG Conversion (LUG</v>
      </c>
      <c r="G1858" s="10" t="s">
        <v>3454</v>
      </c>
      <c r="H1858" s="10" t="s">
        <v>564</v>
      </c>
      <c r="I1858" s="10" t="s">
        <v>565</v>
      </c>
      <c r="J1858" s="10" t="str">
        <f>VLOOKUP($E1858,'FP MD'!$A:$F,3,FALSE)</f>
        <v>SPP Clause</v>
      </c>
      <c r="K1858" s="10" t="str">
        <f>VLOOKUP($E1858,'FP MD'!$A:$F,4,FALSE)</f>
        <v/>
      </c>
      <c r="L1858" s="10" t="str">
        <f>VLOOKUP($E1858,'FP MD'!$A:$F,5,FALSE)</f>
        <v>SPP - LUG - Lateral Undergrounding</v>
      </c>
      <c r="M1858" s="10">
        <f>VLOOKUP($E1858,'FP MD'!$A:$F,6,FALSE)</f>
        <v>0</v>
      </c>
      <c r="N1858" s="11">
        <v>202505</v>
      </c>
      <c r="O1858" s="15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118788.61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0</v>
      </c>
      <c r="AZ1858" s="16">
        <v>0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0</v>
      </c>
      <c r="BH1858" s="16">
        <v>0</v>
      </c>
      <c r="BI1858" s="16">
        <v>0</v>
      </c>
      <c r="BJ1858" s="16">
        <v>0</v>
      </c>
      <c r="BK1858" s="16">
        <v>0</v>
      </c>
      <c r="BL1858" s="16">
        <v>0</v>
      </c>
      <c r="BM1858" s="16">
        <v>0</v>
      </c>
      <c r="BN1858" s="16">
        <v>0</v>
      </c>
      <c r="BO1858" s="16">
        <v>0</v>
      </c>
      <c r="BP1858" s="16">
        <v>0</v>
      </c>
      <c r="BQ1858" s="16">
        <v>0</v>
      </c>
      <c r="BR1858" s="16">
        <v>0</v>
      </c>
      <c r="BS1858" s="16">
        <v>0</v>
      </c>
      <c r="BT1858" s="16">
        <v>0</v>
      </c>
      <c r="BU1858" s="16">
        <v>0</v>
      </c>
      <c r="BV1858" s="16">
        <v>0</v>
      </c>
      <c r="BW1858" s="16">
        <v>0</v>
      </c>
      <c r="BX1858" s="14">
        <f t="shared" ref="BX1858:BX1921" si="29">SUM(P1858:BK1858)</f>
        <v>118788.61</v>
      </c>
    </row>
    <row r="1859" spans="1:76" s="17" customFormat="1" x14ac:dyDescent="0.3">
      <c r="A1859" s="7" t="s">
        <v>462</v>
      </c>
      <c r="B1859" s="8" t="s">
        <v>4534</v>
      </c>
      <c r="C1859" s="21" t="s">
        <v>4535</v>
      </c>
      <c r="D1859" s="9">
        <v>36700</v>
      </c>
      <c r="E1859" s="9" t="s">
        <v>3785</v>
      </c>
      <c r="F1859" s="10" t="str">
        <f>VLOOKUP($E1859,'FP MD'!$A:$F,2,FALSE)</f>
        <v>SPP - Dist OH to UG Conversion (LUG</v>
      </c>
      <c r="G1859" s="10" t="s">
        <v>3454</v>
      </c>
      <c r="H1859" s="10" t="s">
        <v>564</v>
      </c>
      <c r="I1859" s="10" t="s">
        <v>565</v>
      </c>
      <c r="J1859" s="10" t="str">
        <f>VLOOKUP($E1859,'FP MD'!$A:$F,3,FALSE)</f>
        <v>SPP Clause</v>
      </c>
      <c r="K1859" s="10" t="str">
        <f>VLOOKUP($E1859,'FP MD'!$A:$F,4,FALSE)</f>
        <v/>
      </c>
      <c r="L1859" s="10" t="str">
        <f>VLOOKUP($E1859,'FP MD'!$A:$F,5,FALSE)</f>
        <v>SPP - LUG - Lateral Undergrounding</v>
      </c>
      <c r="M1859" s="10">
        <f>VLOOKUP($E1859,'FP MD'!$A:$F,6,FALSE)</f>
        <v>0</v>
      </c>
      <c r="N1859" s="11">
        <v>202601</v>
      </c>
      <c r="O1859" s="15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143059.03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0</v>
      </c>
      <c r="AY1859" s="16">
        <v>0</v>
      </c>
      <c r="AZ1859" s="16">
        <v>0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0</v>
      </c>
      <c r="BH1859" s="16">
        <v>0</v>
      </c>
      <c r="BI1859" s="16">
        <v>0</v>
      </c>
      <c r="BJ1859" s="16">
        <v>0</v>
      </c>
      <c r="BK1859" s="16">
        <v>0</v>
      </c>
      <c r="BL1859" s="16">
        <v>0</v>
      </c>
      <c r="BM1859" s="16">
        <v>0</v>
      </c>
      <c r="BN1859" s="16">
        <v>0</v>
      </c>
      <c r="BO1859" s="16">
        <v>0</v>
      </c>
      <c r="BP1859" s="16">
        <v>0</v>
      </c>
      <c r="BQ1859" s="16">
        <v>0</v>
      </c>
      <c r="BR1859" s="16">
        <v>0</v>
      </c>
      <c r="BS1859" s="16">
        <v>0</v>
      </c>
      <c r="BT1859" s="16">
        <v>0</v>
      </c>
      <c r="BU1859" s="16">
        <v>0</v>
      </c>
      <c r="BV1859" s="16">
        <v>0</v>
      </c>
      <c r="BW1859" s="16">
        <v>0</v>
      </c>
      <c r="BX1859" s="14">
        <f t="shared" si="29"/>
        <v>143059.03</v>
      </c>
    </row>
    <row r="1860" spans="1:76" s="17" customFormat="1" x14ac:dyDescent="0.3">
      <c r="A1860" s="7" t="s">
        <v>462</v>
      </c>
      <c r="B1860" s="8" t="s">
        <v>4536</v>
      </c>
      <c r="C1860" s="21" t="s">
        <v>4537</v>
      </c>
      <c r="D1860" s="9">
        <v>36700</v>
      </c>
      <c r="E1860" s="9" t="s">
        <v>3785</v>
      </c>
      <c r="F1860" s="10" t="str">
        <f>VLOOKUP($E1860,'FP MD'!$A:$F,2,FALSE)</f>
        <v>SPP - Dist OH to UG Conversion (LUG</v>
      </c>
      <c r="G1860" s="10" t="s">
        <v>3454</v>
      </c>
      <c r="H1860" s="10" t="s">
        <v>564</v>
      </c>
      <c r="I1860" s="10" t="s">
        <v>565</v>
      </c>
      <c r="J1860" s="10" t="str">
        <f>VLOOKUP($E1860,'FP MD'!$A:$F,3,FALSE)</f>
        <v>SPP Clause</v>
      </c>
      <c r="K1860" s="10" t="str">
        <f>VLOOKUP($E1860,'FP MD'!$A:$F,4,FALSE)</f>
        <v/>
      </c>
      <c r="L1860" s="10" t="str">
        <f>VLOOKUP($E1860,'FP MD'!$A:$F,5,FALSE)</f>
        <v>SPP - LUG - Lateral Undergrounding</v>
      </c>
      <c r="M1860" s="10">
        <f>VLOOKUP($E1860,'FP MD'!$A:$F,6,FALSE)</f>
        <v>0</v>
      </c>
      <c r="N1860" s="11">
        <v>202409</v>
      </c>
      <c r="O1860" s="15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332089.46000000002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0</v>
      </c>
      <c r="AZ1860" s="16">
        <v>0</v>
      </c>
      <c r="BA1860" s="16">
        <v>0</v>
      </c>
      <c r="BB1860" s="16">
        <v>0</v>
      </c>
      <c r="BC1860" s="16">
        <v>0</v>
      </c>
      <c r="BD1860" s="16">
        <v>0</v>
      </c>
      <c r="BE1860" s="16">
        <v>0</v>
      </c>
      <c r="BF1860" s="16">
        <v>0</v>
      </c>
      <c r="BG1860" s="16">
        <v>0</v>
      </c>
      <c r="BH1860" s="16">
        <v>0</v>
      </c>
      <c r="BI1860" s="16">
        <v>0</v>
      </c>
      <c r="BJ1860" s="16">
        <v>0</v>
      </c>
      <c r="BK1860" s="16">
        <v>0</v>
      </c>
      <c r="BL1860" s="16">
        <v>0</v>
      </c>
      <c r="BM1860" s="16">
        <v>0</v>
      </c>
      <c r="BN1860" s="16">
        <v>0</v>
      </c>
      <c r="BO1860" s="16">
        <v>0</v>
      </c>
      <c r="BP1860" s="16">
        <v>0</v>
      </c>
      <c r="BQ1860" s="16">
        <v>0</v>
      </c>
      <c r="BR1860" s="16">
        <v>0</v>
      </c>
      <c r="BS1860" s="16">
        <v>0</v>
      </c>
      <c r="BT1860" s="16">
        <v>0</v>
      </c>
      <c r="BU1860" s="16">
        <v>0</v>
      </c>
      <c r="BV1860" s="16">
        <v>0</v>
      </c>
      <c r="BW1860" s="16">
        <v>0</v>
      </c>
      <c r="BX1860" s="14">
        <f t="shared" si="29"/>
        <v>332089.46000000002</v>
      </c>
    </row>
    <row r="1861" spans="1:76" s="17" customFormat="1" x14ac:dyDescent="0.3">
      <c r="A1861" s="7" t="s">
        <v>462</v>
      </c>
      <c r="B1861" s="8" t="s">
        <v>4538</v>
      </c>
      <c r="C1861" s="21" t="s">
        <v>4539</v>
      </c>
      <c r="D1861" s="9">
        <v>36700</v>
      </c>
      <c r="E1861" s="9" t="s">
        <v>3785</v>
      </c>
      <c r="F1861" s="10" t="str">
        <f>VLOOKUP($E1861,'FP MD'!$A:$F,2,FALSE)</f>
        <v>SPP - Dist OH to UG Conversion (LUG</v>
      </c>
      <c r="G1861" s="10" t="s">
        <v>3454</v>
      </c>
      <c r="H1861" s="10" t="s">
        <v>564</v>
      </c>
      <c r="I1861" s="10" t="s">
        <v>565</v>
      </c>
      <c r="J1861" s="10" t="str">
        <f>VLOOKUP($E1861,'FP MD'!$A:$F,3,FALSE)</f>
        <v>SPP Clause</v>
      </c>
      <c r="K1861" s="10" t="str">
        <f>VLOOKUP($E1861,'FP MD'!$A:$F,4,FALSE)</f>
        <v/>
      </c>
      <c r="L1861" s="10" t="str">
        <f>VLOOKUP($E1861,'FP MD'!$A:$F,5,FALSE)</f>
        <v>SPP - LUG - Lateral Undergrounding</v>
      </c>
      <c r="M1861" s="10">
        <f>VLOOKUP($E1861,'FP MD'!$A:$F,6,FALSE)</f>
        <v>0</v>
      </c>
      <c r="N1861" s="11">
        <v>202412</v>
      </c>
      <c r="O1861" s="15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230661.38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0</v>
      </c>
      <c r="AZ1861" s="16">
        <v>0</v>
      </c>
      <c r="BA1861" s="16">
        <v>0</v>
      </c>
      <c r="BB1861" s="16">
        <v>0</v>
      </c>
      <c r="BC1861" s="16">
        <v>0</v>
      </c>
      <c r="BD1861" s="16">
        <v>0</v>
      </c>
      <c r="BE1861" s="16">
        <v>0</v>
      </c>
      <c r="BF1861" s="16">
        <v>0</v>
      </c>
      <c r="BG1861" s="16">
        <v>0</v>
      </c>
      <c r="BH1861" s="16">
        <v>0</v>
      </c>
      <c r="BI1861" s="16">
        <v>0</v>
      </c>
      <c r="BJ1861" s="16">
        <v>0</v>
      </c>
      <c r="BK1861" s="16">
        <v>0</v>
      </c>
      <c r="BL1861" s="16">
        <v>0</v>
      </c>
      <c r="BM1861" s="16">
        <v>0</v>
      </c>
      <c r="BN1861" s="16">
        <v>0</v>
      </c>
      <c r="BO1861" s="16">
        <v>0</v>
      </c>
      <c r="BP1861" s="16">
        <v>0</v>
      </c>
      <c r="BQ1861" s="16">
        <v>0</v>
      </c>
      <c r="BR1861" s="16">
        <v>0</v>
      </c>
      <c r="BS1861" s="16">
        <v>0</v>
      </c>
      <c r="BT1861" s="16">
        <v>0</v>
      </c>
      <c r="BU1861" s="16">
        <v>0</v>
      </c>
      <c r="BV1861" s="16">
        <v>0</v>
      </c>
      <c r="BW1861" s="16">
        <v>0</v>
      </c>
      <c r="BX1861" s="14">
        <f t="shared" si="29"/>
        <v>230661.38</v>
      </c>
    </row>
    <row r="1862" spans="1:76" s="17" customFormat="1" x14ac:dyDescent="0.3">
      <c r="A1862" s="7" t="s">
        <v>462</v>
      </c>
      <c r="B1862" s="8" t="s">
        <v>4540</v>
      </c>
      <c r="C1862" s="21" t="s">
        <v>4541</v>
      </c>
      <c r="D1862" s="9">
        <v>36700</v>
      </c>
      <c r="E1862" s="9" t="s">
        <v>3785</v>
      </c>
      <c r="F1862" s="10" t="str">
        <f>VLOOKUP($E1862,'FP MD'!$A:$F,2,FALSE)</f>
        <v>SPP - Dist OH to UG Conversion (LUG</v>
      </c>
      <c r="G1862" s="10" t="s">
        <v>3454</v>
      </c>
      <c r="H1862" s="10" t="s">
        <v>564</v>
      </c>
      <c r="I1862" s="10" t="s">
        <v>565</v>
      </c>
      <c r="J1862" s="10" t="str">
        <f>VLOOKUP($E1862,'FP MD'!$A:$F,3,FALSE)</f>
        <v>SPP Clause</v>
      </c>
      <c r="K1862" s="10" t="str">
        <f>VLOOKUP($E1862,'FP MD'!$A:$F,4,FALSE)</f>
        <v/>
      </c>
      <c r="L1862" s="10" t="str">
        <f>VLOOKUP($E1862,'FP MD'!$A:$F,5,FALSE)</f>
        <v>SPP - LUG - Lateral Undergrounding</v>
      </c>
      <c r="M1862" s="10">
        <f>VLOOKUP($E1862,'FP MD'!$A:$F,6,FALSE)</f>
        <v>0</v>
      </c>
      <c r="N1862" s="11">
        <v>202403</v>
      </c>
      <c r="O1862" s="15">
        <v>0</v>
      </c>
      <c r="P1862" s="16">
        <v>0</v>
      </c>
      <c r="Q1862" s="16">
        <v>0</v>
      </c>
      <c r="R1862" s="16">
        <v>71432.570000000007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0</v>
      </c>
      <c r="AY1862" s="16">
        <v>0</v>
      </c>
      <c r="AZ1862" s="16">
        <v>0</v>
      </c>
      <c r="BA1862" s="16">
        <v>0</v>
      </c>
      <c r="BB1862" s="16">
        <v>0</v>
      </c>
      <c r="BC1862" s="16">
        <v>0</v>
      </c>
      <c r="BD1862" s="16">
        <v>0</v>
      </c>
      <c r="BE1862" s="16">
        <v>0</v>
      </c>
      <c r="BF1862" s="16">
        <v>0</v>
      </c>
      <c r="BG1862" s="16">
        <v>0</v>
      </c>
      <c r="BH1862" s="16">
        <v>0</v>
      </c>
      <c r="BI1862" s="16">
        <v>0</v>
      </c>
      <c r="BJ1862" s="16">
        <v>0</v>
      </c>
      <c r="BK1862" s="16">
        <v>0</v>
      </c>
      <c r="BL1862" s="16">
        <v>0</v>
      </c>
      <c r="BM1862" s="16">
        <v>0</v>
      </c>
      <c r="BN1862" s="16">
        <v>0</v>
      </c>
      <c r="BO1862" s="16">
        <v>0</v>
      </c>
      <c r="BP1862" s="16">
        <v>0</v>
      </c>
      <c r="BQ1862" s="16">
        <v>0</v>
      </c>
      <c r="BR1862" s="16">
        <v>0</v>
      </c>
      <c r="BS1862" s="16">
        <v>0</v>
      </c>
      <c r="BT1862" s="16">
        <v>0</v>
      </c>
      <c r="BU1862" s="16">
        <v>0</v>
      </c>
      <c r="BV1862" s="16">
        <v>0</v>
      </c>
      <c r="BW1862" s="16">
        <v>0</v>
      </c>
      <c r="BX1862" s="14">
        <f t="shared" si="29"/>
        <v>71432.570000000007</v>
      </c>
    </row>
    <row r="1863" spans="1:76" s="17" customFormat="1" x14ac:dyDescent="0.3">
      <c r="A1863" s="7" t="s">
        <v>462</v>
      </c>
      <c r="B1863" s="8" t="s">
        <v>4542</v>
      </c>
      <c r="C1863" s="21" t="s">
        <v>4543</v>
      </c>
      <c r="D1863" s="9">
        <v>36700</v>
      </c>
      <c r="E1863" s="9" t="s">
        <v>3785</v>
      </c>
      <c r="F1863" s="10" t="str">
        <f>VLOOKUP($E1863,'FP MD'!$A:$F,2,FALSE)</f>
        <v>SPP - Dist OH to UG Conversion (LUG</v>
      </c>
      <c r="G1863" s="10" t="s">
        <v>3454</v>
      </c>
      <c r="H1863" s="10" t="s">
        <v>564</v>
      </c>
      <c r="I1863" s="10" t="s">
        <v>565</v>
      </c>
      <c r="J1863" s="10" t="str">
        <f>VLOOKUP($E1863,'FP MD'!$A:$F,3,FALSE)</f>
        <v>SPP Clause</v>
      </c>
      <c r="K1863" s="10" t="str">
        <f>VLOOKUP($E1863,'FP MD'!$A:$F,4,FALSE)</f>
        <v/>
      </c>
      <c r="L1863" s="10" t="str">
        <f>VLOOKUP($E1863,'FP MD'!$A:$F,5,FALSE)</f>
        <v>SPP - LUG - Lateral Undergrounding</v>
      </c>
      <c r="M1863" s="10">
        <f>VLOOKUP($E1863,'FP MD'!$A:$F,6,FALSE)</f>
        <v>0</v>
      </c>
      <c r="N1863" s="11">
        <v>202412</v>
      </c>
      <c r="O1863" s="15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239858.71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0</v>
      </c>
      <c r="AY1863" s="16">
        <v>0</v>
      </c>
      <c r="AZ1863" s="16">
        <v>0</v>
      </c>
      <c r="BA1863" s="16">
        <v>0</v>
      </c>
      <c r="BB1863" s="16">
        <v>0</v>
      </c>
      <c r="BC1863" s="16">
        <v>0</v>
      </c>
      <c r="BD1863" s="16">
        <v>0</v>
      </c>
      <c r="BE1863" s="16">
        <v>0</v>
      </c>
      <c r="BF1863" s="16">
        <v>0</v>
      </c>
      <c r="BG1863" s="16">
        <v>0</v>
      </c>
      <c r="BH1863" s="16">
        <v>0</v>
      </c>
      <c r="BI1863" s="16">
        <v>0</v>
      </c>
      <c r="BJ1863" s="16">
        <v>0</v>
      </c>
      <c r="BK1863" s="16">
        <v>0</v>
      </c>
      <c r="BL1863" s="16">
        <v>0</v>
      </c>
      <c r="BM1863" s="16">
        <v>0</v>
      </c>
      <c r="BN1863" s="16">
        <v>0</v>
      </c>
      <c r="BO1863" s="16">
        <v>0</v>
      </c>
      <c r="BP1863" s="16">
        <v>0</v>
      </c>
      <c r="BQ1863" s="16">
        <v>0</v>
      </c>
      <c r="BR1863" s="16">
        <v>0</v>
      </c>
      <c r="BS1863" s="16">
        <v>0</v>
      </c>
      <c r="BT1863" s="16">
        <v>0</v>
      </c>
      <c r="BU1863" s="16">
        <v>0</v>
      </c>
      <c r="BV1863" s="16">
        <v>0</v>
      </c>
      <c r="BW1863" s="16">
        <v>0</v>
      </c>
      <c r="BX1863" s="14">
        <f t="shared" si="29"/>
        <v>239858.71</v>
      </c>
    </row>
    <row r="1864" spans="1:76" s="17" customFormat="1" x14ac:dyDescent="0.3">
      <c r="A1864" s="7" t="s">
        <v>462</v>
      </c>
      <c r="B1864" s="8" t="s">
        <v>4544</v>
      </c>
      <c r="C1864" s="21" t="s">
        <v>4545</v>
      </c>
      <c r="D1864" s="9">
        <v>36700</v>
      </c>
      <c r="E1864" s="9" t="s">
        <v>3785</v>
      </c>
      <c r="F1864" s="10" t="str">
        <f>VLOOKUP($E1864,'FP MD'!$A:$F,2,FALSE)</f>
        <v>SPP - Dist OH to UG Conversion (LUG</v>
      </c>
      <c r="G1864" s="10" t="s">
        <v>3454</v>
      </c>
      <c r="H1864" s="10" t="s">
        <v>564</v>
      </c>
      <c r="I1864" s="10" t="s">
        <v>565</v>
      </c>
      <c r="J1864" s="10" t="str">
        <f>VLOOKUP($E1864,'FP MD'!$A:$F,3,FALSE)</f>
        <v>SPP Clause</v>
      </c>
      <c r="K1864" s="10" t="str">
        <f>VLOOKUP($E1864,'FP MD'!$A:$F,4,FALSE)</f>
        <v/>
      </c>
      <c r="L1864" s="10" t="str">
        <f>VLOOKUP($E1864,'FP MD'!$A:$F,5,FALSE)</f>
        <v>SPP - LUG - Lateral Undergrounding</v>
      </c>
      <c r="M1864" s="10">
        <f>VLOOKUP($E1864,'FP MD'!$A:$F,6,FALSE)</f>
        <v>0</v>
      </c>
      <c r="N1864" s="11">
        <v>202412</v>
      </c>
      <c r="O1864" s="15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432565.12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0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0</v>
      </c>
      <c r="BG1864" s="16">
        <v>0</v>
      </c>
      <c r="BH1864" s="16">
        <v>0</v>
      </c>
      <c r="BI1864" s="16">
        <v>0</v>
      </c>
      <c r="BJ1864" s="16">
        <v>0</v>
      </c>
      <c r="BK1864" s="16">
        <v>0</v>
      </c>
      <c r="BL1864" s="16">
        <v>0</v>
      </c>
      <c r="BM1864" s="16">
        <v>0</v>
      </c>
      <c r="BN1864" s="16">
        <v>0</v>
      </c>
      <c r="BO1864" s="16">
        <v>0</v>
      </c>
      <c r="BP1864" s="16">
        <v>0</v>
      </c>
      <c r="BQ1864" s="16">
        <v>0</v>
      </c>
      <c r="BR1864" s="16">
        <v>0</v>
      </c>
      <c r="BS1864" s="16">
        <v>0</v>
      </c>
      <c r="BT1864" s="16">
        <v>0</v>
      </c>
      <c r="BU1864" s="16">
        <v>0</v>
      </c>
      <c r="BV1864" s="16">
        <v>0</v>
      </c>
      <c r="BW1864" s="16">
        <v>0</v>
      </c>
      <c r="BX1864" s="14">
        <f t="shared" si="29"/>
        <v>432565.12</v>
      </c>
    </row>
    <row r="1865" spans="1:76" s="17" customFormat="1" x14ac:dyDescent="0.3">
      <c r="A1865" s="7" t="s">
        <v>462</v>
      </c>
      <c r="B1865" s="8" t="s">
        <v>4546</v>
      </c>
      <c r="C1865" s="21" t="s">
        <v>4547</v>
      </c>
      <c r="D1865" s="9">
        <v>36700</v>
      </c>
      <c r="E1865" s="9" t="s">
        <v>3785</v>
      </c>
      <c r="F1865" s="10" t="str">
        <f>VLOOKUP($E1865,'FP MD'!$A:$F,2,FALSE)</f>
        <v>SPP - Dist OH to UG Conversion (LUG</v>
      </c>
      <c r="G1865" s="10" t="s">
        <v>3454</v>
      </c>
      <c r="H1865" s="10" t="s">
        <v>564</v>
      </c>
      <c r="I1865" s="10" t="s">
        <v>565</v>
      </c>
      <c r="J1865" s="10" t="str">
        <f>VLOOKUP($E1865,'FP MD'!$A:$F,3,FALSE)</f>
        <v>SPP Clause</v>
      </c>
      <c r="K1865" s="10" t="str">
        <f>VLOOKUP($E1865,'FP MD'!$A:$F,4,FALSE)</f>
        <v/>
      </c>
      <c r="L1865" s="10" t="str">
        <f>VLOOKUP($E1865,'FP MD'!$A:$F,5,FALSE)</f>
        <v>SPP - LUG - Lateral Undergrounding</v>
      </c>
      <c r="M1865" s="10">
        <f>VLOOKUP($E1865,'FP MD'!$A:$F,6,FALSE)</f>
        <v>0</v>
      </c>
      <c r="N1865" s="11">
        <v>202410</v>
      </c>
      <c r="O1865" s="15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369940.57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0</v>
      </c>
      <c r="BE1865" s="16">
        <v>0</v>
      </c>
      <c r="BF1865" s="16">
        <v>0</v>
      </c>
      <c r="BG1865" s="16">
        <v>0</v>
      </c>
      <c r="BH1865" s="16">
        <v>0</v>
      </c>
      <c r="BI1865" s="16">
        <v>0</v>
      </c>
      <c r="BJ1865" s="16">
        <v>0</v>
      </c>
      <c r="BK1865" s="16">
        <v>0</v>
      </c>
      <c r="BL1865" s="16">
        <v>0</v>
      </c>
      <c r="BM1865" s="16">
        <v>0</v>
      </c>
      <c r="BN1865" s="16">
        <v>0</v>
      </c>
      <c r="BO1865" s="16">
        <v>0</v>
      </c>
      <c r="BP1865" s="16">
        <v>0</v>
      </c>
      <c r="BQ1865" s="16">
        <v>0</v>
      </c>
      <c r="BR1865" s="16">
        <v>0</v>
      </c>
      <c r="BS1865" s="16">
        <v>0</v>
      </c>
      <c r="BT1865" s="16">
        <v>0</v>
      </c>
      <c r="BU1865" s="16">
        <v>0</v>
      </c>
      <c r="BV1865" s="16">
        <v>0</v>
      </c>
      <c r="BW1865" s="16">
        <v>0</v>
      </c>
      <c r="BX1865" s="14">
        <f t="shared" si="29"/>
        <v>369940.57</v>
      </c>
    </row>
    <row r="1866" spans="1:76" s="17" customFormat="1" x14ac:dyDescent="0.3">
      <c r="A1866" s="7" t="s">
        <v>462</v>
      </c>
      <c r="B1866" s="8" t="s">
        <v>4548</v>
      </c>
      <c r="C1866" s="21" t="s">
        <v>4549</v>
      </c>
      <c r="D1866" s="9">
        <v>36700</v>
      </c>
      <c r="E1866" s="9" t="s">
        <v>3785</v>
      </c>
      <c r="F1866" s="10" t="str">
        <f>VLOOKUP($E1866,'FP MD'!$A:$F,2,FALSE)</f>
        <v>SPP - Dist OH to UG Conversion (LUG</v>
      </c>
      <c r="G1866" s="10" t="s">
        <v>3454</v>
      </c>
      <c r="H1866" s="10" t="s">
        <v>564</v>
      </c>
      <c r="I1866" s="10" t="s">
        <v>565</v>
      </c>
      <c r="J1866" s="10" t="str">
        <f>VLOOKUP($E1866,'FP MD'!$A:$F,3,FALSE)</f>
        <v>SPP Clause</v>
      </c>
      <c r="K1866" s="10" t="str">
        <f>VLOOKUP($E1866,'FP MD'!$A:$F,4,FALSE)</f>
        <v/>
      </c>
      <c r="L1866" s="10" t="str">
        <f>VLOOKUP($E1866,'FP MD'!$A:$F,5,FALSE)</f>
        <v>SPP - LUG - Lateral Undergrounding</v>
      </c>
      <c r="M1866" s="10">
        <f>VLOOKUP($E1866,'FP MD'!$A:$F,6,FALSE)</f>
        <v>0</v>
      </c>
      <c r="N1866" s="11">
        <v>202506</v>
      </c>
      <c r="O1866" s="15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366185.25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0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0</v>
      </c>
      <c r="BI1866" s="16">
        <v>0</v>
      </c>
      <c r="BJ1866" s="16">
        <v>0</v>
      </c>
      <c r="BK1866" s="16">
        <v>0</v>
      </c>
      <c r="BL1866" s="16">
        <v>0</v>
      </c>
      <c r="BM1866" s="16">
        <v>0</v>
      </c>
      <c r="BN1866" s="16">
        <v>0</v>
      </c>
      <c r="BO1866" s="16">
        <v>0</v>
      </c>
      <c r="BP1866" s="16">
        <v>0</v>
      </c>
      <c r="BQ1866" s="16">
        <v>0</v>
      </c>
      <c r="BR1866" s="16">
        <v>0</v>
      </c>
      <c r="BS1866" s="16">
        <v>0</v>
      </c>
      <c r="BT1866" s="16">
        <v>0</v>
      </c>
      <c r="BU1866" s="16">
        <v>0</v>
      </c>
      <c r="BV1866" s="16">
        <v>0</v>
      </c>
      <c r="BW1866" s="16">
        <v>0</v>
      </c>
      <c r="BX1866" s="14">
        <f t="shared" si="29"/>
        <v>366185.25</v>
      </c>
    </row>
    <row r="1867" spans="1:76" s="17" customFormat="1" x14ac:dyDescent="0.3">
      <c r="A1867" s="7" t="s">
        <v>462</v>
      </c>
      <c r="B1867" s="8" t="s">
        <v>4550</v>
      </c>
      <c r="C1867" s="21" t="s">
        <v>4551</v>
      </c>
      <c r="D1867" s="9">
        <v>36700</v>
      </c>
      <c r="E1867" s="9" t="s">
        <v>3785</v>
      </c>
      <c r="F1867" s="10" t="str">
        <f>VLOOKUP($E1867,'FP MD'!$A:$F,2,FALSE)</f>
        <v>SPP - Dist OH to UG Conversion (LUG</v>
      </c>
      <c r="G1867" s="10" t="s">
        <v>3454</v>
      </c>
      <c r="H1867" s="10" t="s">
        <v>564</v>
      </c>
      <c r="I1867" s="10" t="s">
        <v>565</v>
      </c>
      <c r="J1867" s="10" t="str">
        <f>VLOOKUP($E1867,'FP MD'!$A:$F,3,FALSE)</f>
        <v>SPP Clause</v>
      </c>
      <c r="K1867" s="10" t="str">
        <f>VLOOKUP($E1867,'FP MD'!$A:$F,4,FALSE)</f>
        <v/>
      </c>
      <c r="L1867" s="10" t="str">
        <f>VLOOKUP($E1867,'FP MD'!$A:$F,5,FALSE)</f>
        <v>SPP - LUG - Lateral Undergrounding</v>
      </c>
      <c r="M1867" s="10">
        <f>VLOOKUP($E1867,'FP MD'!$A:$F,6,FALSE)</f>
        <v>0</v>
      </c>
      <c r="N1867" s="11">
        <v>202411</v>
      </c>
      <c r="O1867" s="15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147006.20000000001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0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0</v>
      </c>
      <c r="BF1867" s="16">
        <v>0</v>
      </c>
      <c r="BG1867" s="16">
        <v>0</v>
      </c>
      <c r="BH1867" s="16">
        <v>0</v>
      </c>
      <c r="BI1867" s="16">
        <v>0</v>
      </c>
      <c r="BJ1867" s="16">
        <v>0</v>
      </c>
      <c r="BK1867" s="16">
        <v>0</v>
      </c>
      <c r="BL1867" s="16">
        <v>0</v>
      </c>
      <c r="BM1867" s="16">
        <v>0</v>
      </c>
      <c r="BN1867" s="16">
        <v>0</v>
      </c>
      <c r="BO1867" s="16">
        <v>0</v>
      </c>
      <c r="BP1867" s="16">
        <v>0</v>
      </c>
      <c r="BQ1867" s="16">
        <v>0</v>
      </c>
      <c r="BR1867" s="16">
        <v>0</v>
      </c>
      <c r="BS1867" s="16">
        <v>0</v>
      </c>
      <c r="BT1867" s="16">
        <v>0</v>
      </c>
      <c r="BU1867" s="16">
        <v>0</v>
      </c>
      <c r="BV1867" s="16">
        <v>0</v>
      </c>
      <c r="BW1867" s="16">
        <v>0</v>
      </c>
      <c r="BX1867" s="14">
        <f t="shared" si="29"/>
        <v>147006.20000000001</v>
      </c>
    </row>
    <row r="1868" spans="1:76" s="17" customFormat="1" x14ac:dyDescent="0.3">
      <c r="A1868" s="7" t="s">
        <v>462</v>
      </c>
      <c r="B1868" s="8" t="s">
        <v>4552</v>
      </c>
      <c r="C1868" s="21" t="s">
        <v>4553</v>
      </c>
      <c r="D1868" s="9">
        <v>36700</v>
      </c>
      <c r="E1868" s="9" t="s">
        <v>3785</v>
      </c>
      <c r="F1868" s="10" t="str">
        <f>VLOOKUP($E1868,'FP MD'!$A:$F,2,FALSE)</f>
        <v>SPP - Dist OH to UG Conversion (LUG</v>
      </c>
      <c r="G1868" s="10" t="s">
        <v>3454</v>
      </c>
      <c r="H1868" s="10" t="s">
        <v>564</v>
      </c>
      <c r="I1868" s="10" t="s">
        <v>565</v>
      </c>
      <c r="J1868" s="10" t="str">
        <f>VLOOKUP($E1868,'FP MD'!$A:$F,3,FALSE)</f>
        <v>SPP Clause</v>
      </c>
      <c r="K1868" s="10" t="str">
        <f>VLOOKUP($E1868,'FP MD'!$A:$F,4,FALSE)</f>
        <v/>
      </c>
      <c r="L1868" s="10" t="str">
        <f>VLOOKUP($E1868,'FP MD'!$A:$F,5,FALSE)</f>
        <v>SPP - LUG - Lateral Undergrounding</v>
      </c>
      <c r="M1868" s="10">
        <f>VLOOKUP($E1868,'FP MD'!$A:$F,6,FALSE)</f>
        <v>0</v>
      </c>
      <c r="N1868" s="11">
        <v>202412</v>
      </c>
      <c r="O1868" s="15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193703.42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0</v>
      </c>
      <c r="BE1868" s="16">
        <v>0</v>
      </c>
      <c r="BF1868" s="16">
        <v>0</v>
      </c>
      <c r="BG1868" s="16">
        <v>0</v>
      </c>
      <c r="BH1868" s="16">
        <v>0</v>
      </c>
      <c r="BI1868" s="16">
        <v>0</v>
      </c>
      <c r="BJ1868" s="16">
        <v>0</v>
      </c>
      <c r="BK1868" s="16">
        <v>0</v>
      </c>
      <c r="BL1868" s="16">
        <v>0</v>
      </c>
      <c r="BM1868" s="16">
        <v>0</v>
      </c>
      <c r="BN1868" s="16">
        <v>0</v>
      </c>
      <c r="BO1868" s="16">
        <v>0</v>
      </c>
      <c r="BP1868" s="16">
        <v>0</v>
      </c>
      <c r="BQ1868" s="16">
        <v>0</v>
      </c>
      <c r="BR1868" s="16">
        <v>0</v>
      </c>
      <c r="BS1868" s="16">
        <v>0</v>
      </c>
      <c r="BT1868" s="16">
        <v>0</v>
      </c>
      <c r="BU1868" s="16">
        <v>0</v>
      </c>
      <c r="BV1868" s="16">
        <v>0</v>
      </c>
      <c r="BW1868" s="16">
        <v>0</v>
      </c>
      <c r="BX1868" s="14">
        <f t="shared" si="29"/>
        <v>193703.42</v>
      </c>
    </row>
    <row r="1869" spans="1:76" s="17" customFormat="1" x14ac:dyDescent="0.3">
      <c r="A1869" s="7" t="s">
        <v>462</v>
      </c>
      <c r="B1869" s="8" t="s">
        <v>4554</v>
      </c>
      <c r="C1869" s="21" t="s">
        <v>4555</v>
      </c>
      <c r="D1869" s="9">
        <v>36700</v>
      </c>
      <c r="E1869" s="9" t="s">
        <v>3785</v>
      </c>
      <c r="F1869" s="10" t="str">
        <f>VLOOKUP($E1869,'FP MD'!$A:$F,2,FALSE)</f>
        <v>SPP - Dist OH to UG Conversion (LUG</v>
      </c>
      <c r="G1869" s="10" t="s">
        <v>3454</v>
      </c>
      <c r="H1869" s="10" t="s">
        <v>564</v>
      </c>
      <c r="I1869" s="10" t="s">
        <v>565</v>
      </c>
      <c r="J1869" s="10" t="str">
        <f>VLOOKUP($E1869,'FP MD'!$A:$F,3,FALSE)</f>
        <v>SPP Clause</v>
      </c>
      <c r="K1869" s="10" t="str">
        <f>VLOOKUP($E1869,'FP MD'!$A:$F,4,FALSE)</f>
        <v/>
      </c>
      <c r="L1869" s="10" t="str">
        <f>VLOOKUP($E1869,'FP MD'!$A:$F,5,FALSE)</f>
        <v>SPP - LUG - Lateral Undergrounding</v>
      </c>
      <c r="M1869" s="10">
        <f>VLOOKUP($E1869,'FP MD'!$A:$F,6,FALSE)</f>
        <v>0</v>
      </c>
      <c r="N1869" s="11">
        <v>202510</v>
      </c>
      <c r="O1869" s="15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503462.14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0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0</v>
      </c>
      <c r="BH1869" s="16">
        <v>0</v>
      </c>
      <c r="BI1869" s="16">
        <v>0</v>
      </c>
      <c r="BJ1869" s="16">
        <v>0</v>
      </c>
      <c r="BK1869" s="16">
        <v>0</v>
      </c>
      <c r="BL1869" s="16">
        <v>0</v>
      </c>
      <c r="BM1869" s="16">
        <v>0</v>
      </c>
      <c r="BN1869" s="16">
        <v>0</v>
      </c>
      <c r="BO1869" s="16">
        <v>0</v>
      </c>
      <c r="BP1869" s="16">
        <v>0</v>
      </c>
      <c r="BQ1869" s="16">
        <v>0</v>
      </c>
      <c r="BR1869" s="16">
        <v>0</v>
      </c>
      <c r="BS1869" s="16">
        <v>0</v>
      </c>
      <c r="BT1869" s="16">
        <v>0</v>
      </c>
      <c r="BU1869" s="16">
        <v>0</v>
      </c>
      <c r="BV1869" s="16">
        <v>0</v>
      </c>
      <c r="BW1869" s="16">
        <v>0</v>
      </c>
      <c r="BX1869" s="14">
        <f t="shared" si="29"/>
        <v>503462.14</v>
      </c>
    </row>
    <row r="1870" spans="1:76" x14ac:dyDescent="0.3">
      <c r="A1870" s="7" t="s">
        <v>462</v>
      </c>
      <c r="B1870" s="8" t="s">
        <v>4556</v>
      </c>
      <c r="C1870" s="21" t="s">
        <v>4557</v>
      </c>
      <c r="D1870" s="9">
        <v>36700</v>
      </c>
      <c r="E1870" s="9" t="s">
        <v>3785</v>
      </c>
      <c r="F1870" s="10" t="str">
        <f>VLOOKUP($E1870,'FP MD'!$A:$F,2,FALSE)</f>
        <v>SPP - Dist OH to UG Conversion (LUG</v>
      </c>
      <c r="G1870" s="10" t="s">
        <v>3454</v>
      </c>
      <c r="H1870" s="10" t="s">
        <v>564</v>
      </c>
      <c r="I1870" s="10" t="s">
        <v>565</v>
      </c>
      <c r="J1870" s="10" t="str">
        <f>VLOOKUP($E1870,'FP MD'!$A:$F,3,FALSE)</f>
        <v>SPP Clause</v>
      </c>
      <c r="K1870" s="10" t="str">
        <f>VLOOKUP($E1870,'FP MD'!$A:$F,4,FALSE)</f>
        <v/>
      </c>
      <c r="L1870" s="10" t="str">
        <f>VLOOKUP($E1870,'FP MD'!$A:$F,5,FALSE)</f>
        <v>SPP - LUG - Lateral Undergrounding</v>
      </c>
      <c r="M1870" s="10">
        <f>VLOOKUP($E1870,'FP MD'!$A:$F,6,FALSE)</f>
        <v>0</v>
      </c>
      <c r="N1870" s="11">
        <v>202410</v>
      </c>
      <c r="O1870" s="15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167096.89000000001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0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0</v>
      </c>
      <c r="BH1870" s="16">
        <v>0</v>
      </c>
      <c r="BI1870" s="16">
        <v>0</v>
      </c>
      <c r="BJ1870" s="16">
        <v>0</v>
      </c>
      <c r="BK1870" s="16">
        <v>0</v>
      </c>
      <c r="BL1870" s="16">
        <v>0</v>
      </c>
      <c r="BM1870" s="16">
        <v>0</v>
      </c>
      <c r="BN1870" s="16">
        <v>0</v>
      </c>
      <c r="BO1870" s="16">
        <v>0</v>
      </c>
      <c r="BP1870" s="16">
        <v>0</v>
      </c>
      <c r="BQ1870" s="16">
        <v>0</v>
      </c>
      <c r="BR1870" s="16">
        <v>0</v>
      </c>
      <c r="BS1870" s="16">
        <v>0</v>
      </c>
      <c r="BT1870" s="16">
        <v>0</v>
      </c>
      <c r="BU1870" s="16">
        <v>0</v>
      </c>
      <c r="BV1870" s="16">
        <v>0</v>
      </c>
      <c r="BW1870" s="16">
        <v>0</v>
      </c>
      <c r="BX1870" s="14">
        <f t="shared" si="29"/>
        <v>167096.89000000001</v>
      </c>
    </row>
    <row r="1871" spans="1:76" x14ac:dyDescent="0.3">
      <c r="A1871" s="7" t="s">
        <v>462</v>
      </c>
      <c r="B1871" s="8" t="s">
        <v>4558</v>
      </c>
      <c r="C1871" s="21" t="s">
        <v>4559</v>
      </c>
      <c r="D1871" s="9">
        <v>36700</v>
      </c>
      <c r="E1871" s="9" t="s">
        <v>3785</v>
      </c>
      <c r="F1871" s="10" t="str">
        <f>VLOOKUP($E1871,'FP MD'!$A:$F,2,FALSE)</f>
        <v>SPP - Dist OH to UG Conversion (LUG</v>
      </c>
      <c r="G1871" s="10" t="s">
        <v>3454</v>
      </c>
      <c r="H1871" s="10" t="s">
        <v>564</v>
      </c>
      <c r="I1871" s="10" t="s">
        <v>565</v>
      </c>
      <c r="J1871" s="10" t="str">
        <f>VLOOKUP($E1871,'FP MD'!$A:$F,3,FALSE)</f>
        <v>SPP Clause</v>
      </c>
      <c r="K1871" s="10" t="str">
        <f>VLOOKUP($E1871,'FP MD'!$A:$F,4,FALSE)</f>
        <v/>
      </c>
      <c r="L1871" s="10" t="str">
        <f>VLOOKUP($E1871,'FP MD'!$A:$F,5,FALSE)</f>
        <v>SPP - LUG - Lateral Undergrounding</v>
      </c>
      <c r="M1871" s="10">
        <f>VLOOKUP($E1871,'FP MD'!$A:$F,6,FALSE)</f>
        <v>0</v>
      </c>
      <c r="N1871" s="11">
        <v>202507</v>
      </c>
      <c r="O1871" s="15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116652.49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0</v>
      </c>
      <c r="BD1871" s="16">
        <v>0</v>
      </c>
      <c r="BE1871" s="16">
        <v>0</v>
      </c>
      <c r="BF1871" s="16">
        <v>0</v>
      </c>
      <c r="BG1871" s="16">
        <v>0</v>
      </c>
      <c r="BH1871" s="16">
        <v>0</v>
      </c>
      <c r="BI1871" s="16">
        <v>0</v>
      </c>
      <c r="BJ1871" s="16">
        <v>0</v>
      </c>
      <c r="BK1871" s="16">
        <v>0</v>
      </c>
      <c r="BL1871" s="16">
        <v>0</v>
      </c>
      <c r="BM1871" s="16">
        <v>0</v>
      </c>
      <c r="BN1871" s="16">
        <v>0</v>
      </c>
      <c r="BO1871" s="16">
        <v>0</v>
      </c>
      <c r="BP1871" s="16">
        <v>0</v>
      </c>
      <c r="BQ1871" s="16">
        <v>0</v>
      </c>
      <c r="BR1871" s="16">
        <v>0</v>
      </c>
      <c r="BS1871" s="16">
        <v>0</v>
      </c>
      <c r="BT1871" s="16">
        <v>0</v>
      </c>
      <c r="BU1871" s="16">
        <v>0</v>
      </c>
      <c r="BV1871" s="16">
        <v>0</v>
      </c>
      <c r="BW1871" s="16">
        <v>0</v>
      </c>
      <c r="BX1871" s="14">
        <f t="shared" si="29"/>
        <v>116652.49</v>
      </c>
    </row>
    <row r="1872" spans="1:76" x14ac:dyDescent="0.3">
      <c r="A1872" s="7" t="s">
        <v>462</v>
      </c>
      <c r="B1872" s="8" t="s">
        <v>4560</v>
      </c>
      <c r="C1872" s="21" t="s">
        <v>4561</v>
      </c>
      <c r="D1872" s="9">
        <v>36700</v>
      </c>
      <c r="E1872" s="9" t="s">
        <v>3785</v>
      </c>
      <c r="F1872" s="10" t="str">
        <f>VLOOKUP($E1872,'FP MD'!$A:$F,2,FALSE)</f>
        <v>SPP - Dist OH to UG Conversion (LUG</v>
      </c>
      <c r="G1872" s="10" t="s">
        <v>3454</v>
      </c>
      <c r="H1872" s="10" t="s">
        <v>564</v>
      </c>
      <c r="I1872" s="10" t="s">
        <v>565</v>
      </c>
      <c r="J1872" s="10" t="str">
        <f>VLOOKUP($E1872,'FP MD'!$A:$F,3,FALSE)</f>
        <v>SPP Clause</v>
      </c>
      <c r="K1872" s="10" t="str">
        <f>VLOOKUP($E1872,'FP MD'!$A:$F,4,FALSE)</f>
        <v/>
      </c>
      <c r="L1872" s="10" t="str">
        <f>VLOOKUP($E1872,'FP MD'!$A:$F,5,FALSE)</f>
        <v>SPP - LUG - Lateral Undergrounding</v>
      </c>
      <c r="M1872" s="10">
        <f>VLOOKUP($E1872,'FP MD'!$A:$F,6,FALSE)</f>
        <v>0</v>
      </c>
      <c r="N1872" s="11">
        <v>202406</v>
      </c>
      <c r="O1872" s="15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127247.75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0</v>
      </c>
      <c r="BH1872" s="16">
        <v>0</v>
      </c>
      <c r="BI1872" s="16">
        <v>0</v>
      </c>
      <c r="BJ1872" s="16">
        <v>0</v>
      </c>
      <c r="BK1872" s="16">
        <v>0</v>
      </c>
      <c r="BL1872" s="16">
        <v>0</v>
      </c>
      <c r="BM1872" s="16">
        <v>0</v>
      </c>
      <c r="BN1872" s="16">
        <v>0</v>
      </c>
      <c r="BO1872" s="16">
        <v>0</v>
      </c>
      <c r="BP1872" s="16">
        <v>0</v>
      </c>
      <c r="BQ1872" s="16">
        <v>0</v>
      </c>
      <c r="BR1872" s="16">
        <v>0</v>
      </c>
      <c r="BS1872" s="16">
        <v>0</v>
      </c>
      <c r="BT1872" s="16">
        <v>0</v>
      </c>
      <c r="BU1872" s="16">
        <v>0</v>
      </c>
      <c r="BV1872" s="16">
        <v>0</v>
      </c>
      <c r="BW1872" s="16">
        <v>0</v>
      </c>
      <c r="BX1872" s="14">
        <f t="shared" si="29"/>
        <v>127247.75</v>
      </c>
    </row>
    <row r="1873" spans="1:76" x14ac:dyDescent="0.3">
      <c r="A1873" s="7" t="s">
        <v>462</v>
      </c>
      <c r="B1873" s="8" t="s">
        <v>4562</v>
      </c>
      <c r="C1873" s="21" t="s">
        <v>4563</v>
      </c>
      <c r="D1873" s="9">
        <v>36700</v>
      </c>
      <c r="E1873" s="9" t="s">
        <v>3785</v>
      </c>
      <c r="F1873" s="10" t="str">
        <f>VLOOKUP($E1873,'FP MD'!$A:$F,2,FALSE)</f>
        <v>SPP - Dist OH to UG Conversion (LUG</v>
      </c>
      <c r="G1873" s="10" t="s">
        <v>3454</v>
      </c>
      <c r="H1873" s="10" t="s">
        <v>564</v>
      </c>
      <c r="I1873" s="10" t="s">
        <v>565</v>
      </c>
      <c r="J1873" s="10" t="str">
        <f>VLOOKUP($E1873,'FP MD'!$A:$F,3,FALSE)</f>
        <v>SPP Clause</v>
      </c>
      <c r="K1873" s="10" t="str">
        <f>VLOOKUP($E1873,'FP MD'!$A:$F,4,FALSE)</f>
        <v/>
      </c>
      <c r="L1873" s="10" t="str">
        <f>VLOOKUP($E1873,'FP MD'!$A:$F,5,FALSE)</f>
        <v>SPP - LUG - Lateral Undergrounding</v>
      </c>
      <c r="M1873" s="10">
        <f>VLOOKUP($E1873,'FP MD'!$A:$F,6,FALSE)</f>
        <v>0</v>
      </c>
      <c r="N1873" s="11">
        <v>202403</v>
      </c>
      <c r="O1873" s="15">
        <v>0</v>
      </c>
      <c r="P1873" s="16">
        <v>0</v>
      </c>
      <c r="Q1873" s="16">
        <v>0</v>
      </c>
      <c r="R1873" s="16">
        <v>1341948.3700000001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0</v>
      </c>
      <c r="BG1873" s="16">
        <v>0</v>
      </c>
      <c r="BH1873" s="16">
        <v>0</v>
      </c>
      <c r="BI1873" s="16">
        <v>0</v>
      </c>
      <c r="BJ1873" s="16">
        <v>0</v>
      </c>
      <c r="BK1873" s="16">
        <v>0</v>
      </c>
      <c r="BL1873" s="16">
        <v>0</v>
      </c>
      <c r="BM1873" s="16">
        <v>0</v>
      </c>
      <c r="BN1873" s="16">
        <v>0</v>
      </c>
      <c r="BO1873" s="16">
        <v>0</v>
      </c>
      <c r="BP1873" s="16">
        <v>0</v>
      </c>
      <c r="BQ1873" s="16">
        <v>0</v>
      </c>
      <c r="BR1873" s="16">
        <v>0</v>
      </c>
      <c r="BS1873" s="16">
        <v>0</v>
      </c>
      <c r="BT1873" s="16">
        <v>0</v>
      </c>
      <c r="BU1873" s="16">
        <v>0</v>
      </c>
      <c r="BV1873" s="16">
        <v>0</v>
      </c>
      <c r="BW1873" s="16">
        <v>0</v>
      </c>
      <c r="BX1873" s="14">
        <f t="shared" si="29"/>
        <v>1341948.3700000001</v>
      </c>
    </row>
    <row r="1874" spans="1:76" x14ac:dyDescent="0.3">
      <c r="A1874" s="7" t="s">
        <v>462</v>
      </c>
      <c r="B1874" s="8" t="s">
        <v>4564</v>
      </c>
      <c r="C1874" s="21" t="s">
        <v>4565</v>
      </c>
      <c r="D1874" s="9">
        <v>36700</v>
      </c>
      <c r="E1874" s="9" t="s">
        <v>3785</v>
      </c>
      <c r="F1874" s="10" t="str">
        <f>VLOOKUP($E1874,'FP MD'!$A:$F,2,FALSE)</f>
        <v>SPP - Dist OH to UG Conversion (LUG</v>
      </c>
      <c r="G1874" s="10" t="s">
        <v>3454</v>
      </c>
      <c r="H1874" s="10" t="s">
        <v>564</v>
      </c>
      <c r="I1874" s="10" t="s">
        <v>565</v>
      </c>
      <c r="J1874" s="10" t="str">
        <f>VLOOKUP($E1874,'FP MD'!$A:$F,3,FALSE)</f>
        <v>SPP Clause</v>
      </c>
      <c r="K1874" s="10" t="str">
        <f>VLOOKUP($E1874,'FP MD'!$A:$F,4,FALSE)</f>
        <v/>
      </c>
      <c r="L1874" s="10" t="str">
        <f>VLOOKUP($E1874,'FP MD'!$A:$F,5,FALSE)</f>
        <v>SPP - LUG - Lateral Undergrounding</v>
      </c>
      <c r="M1874" s="10">
        <f>VLOOKUP($E1874,'FP MD'!$A:$F,6,FALSE)</f>
        <v>0</v>
      </c>
      <c r="N1874" s="11">
        <v>202409</v>
      </c>
      <c r="O1874" s="15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108952.87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0</v>
      </c>
      <c r="BF1874" s="16">
        <v>0</v>
      </c>
      <c r="BG1874" s="16">
        <v>0</v>
      </c>
      <c r="BH1874" s="16">
        <v>0</v>
      </c>
      <c r="BI1874" s="16">
        <v>0</v>
      </c>
      <c r="BJ1874" s="16">
        <v>0</v>
      </c>
      <c r="BK1874" s="16">
        <v>0</v>
      </c>
      <c r="BL1874" s="16">
        <v>0</v>
      </c>
      <c r="BM1874" s="16">
        <v>0</v>
      </c>
      <c r="BN1874" s="16">
        <v>0</v>
      </c>
      <c r="BO1874" s="16">
        <v>0</v>
      </c>
      <c r="BP1874" s="16">
        <v>0</v>
      </c>
      <c r="BQ1874" s="16">
        <v>0</v>
      </c>
      <c r="BR1874" s="16">
        <v>0</v>
      </c>
      <c r="BS1874" s="16">
        <v>0</v>
      </c>
      <c r="BT1874" s="16">
        <v>0</v>
      </c>
      <c r="BU1874" s="16">
        <v>0</v>
      </c>
      <c r="BV1874" s="16">
        <v>0</v>
      </c>
      <c r="BW1874" s="16">
        <v>0</v>
      </c>
      <c r="BX1874" s="14">
        <f t="shared" si="29"/>
        <v>108952.87</v>
      </c>
    </row>
    <row r="1875" spans="1:76" x14ac:dyDescent="0.3">
      <c r="A1875" s="7" t="s">
        <v>462</v>
      </c>
      <c r="B1875" s="8" t="s">
        <v>4566</v>
      </c>
      <c r="C1875" s="21" t="s">
        <v>4567</v>
      </c>
      <c r="D1875" s="9">
        <v>36700</v>
      </c>
      <c r="E1875" s="9" t="s">
        <v>3785</v>
      </c>
      <c r="F1875" s="10" t="str">
        <f>VLOOKUP($E1875,'FP MD'!$A:$F,2,FALSE)</f>
        <v>SPP - Dist OH to UG Conversion (LUG</v>
      </c>
      <c r="G1875" s="10" t="s">
        <v>3454</v>
      </c>
      <c r="H1875" s="10" t="s">
        <v>564</v>
      </c>
      <c r="I1875" s="10" t="s">
        <v>565</v>
      </c>
      <c r="J1875" s="10" t="str">
        <f>VLOOKUP($E1875,'FP MD'!$A:$F,3,FALSE)</f>
        <v>SPP Clause</v>
      </c>
      <c r="K1875" s="10" t="str">
        <f>VLOOKUP($E1875,'FP MD'!$A:$F,4,FALSE)</f>
        <v/>
      </c>
      <c r="L1875" s="10" t="str">
        <f>VLOOKUP($E1875,'FP MD'!$A:$F,5,FALSE)</f>
        <v>SPP - LUG - Lateral Undergrounding</v>
      </c>
      <c r="M1875" s="10">
        <f>VLOOKUP($E1875,'FP MD'!$A:$F,6,FALSE)</f>
        <v>0</v>
      </c>
      <c r="N1875" s="11">
        <v>202504</v>
      </c>
      <c r="O1875" s="15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183925.66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0</v>
      </c>
      <c r="BF1875" s="16">
        <v>0</v>
      </c>
      <c r="BG1875" s="16">
        <v>0</v>
      </c>
      <c r="BH1875" s="16">
        <v>0</v>
      </c>
      <c r="BI1875" s="16">
        <v>0</v>
      </c>
      <c r="BJ1875" s="16">
        <v>0</v>
      </c>
      <c r="BK1875" s="16">
        <v>0</v>
      </c>
      <c r="BL1875" s="16">
        <v>0</v>
      </c>
      <c r="BM1875" s="16">
        <v>0</v>
      </c>
      <c r="BN1875" s="16">
        <v>0</v>
      </c>
      <c r="BO1875" s="16">
        <v>0</v>
      </c>
      <c r="BP1875" s="16">
        <v>0</v>
      </c>
      <c r="BQ1875" s="16">
        <v>0</v>
      </c>
      <c r="BR1875" s="16">
        <v>0</v>
      </c>
      <c r="BS1875" s="16">
        <v>0</v>
      </c>
      <c r="BT1875" s="16">
        <v>0</v>
      </c>
      <c r="BU1875" s="16">
        <v>0</v>
      </c>
      <c r="BV1875" s="16">
        <v>0</v>
      </c>
      <c r="BW1875" s="16">
        <v>0</v>
      </c>
      <c r="BX1875" s="14">
        <f t="shared" si="29"/>
        <v>183925.66</v>
      </c>
    </row>
    <row r="1876" spans="1:76" x14ac:dyDescent="0.3">
      <c r="A1876" s="7" t="s">
        <v>462</v>
      </c>
      <c r="B1876" s="8" t="s">
        <v>4568</v>
      </c>
      <c r="C1876" s="21" t="s">
        <v>4569</v>
      </c>
      <c r="D1876" s="9">
        <v>36700</v>
      </c>
      <c r="E1876" s="9" t="s">
        <v>3785</v>
      </c>
      <c r="F1876" s="10" t="str">
        <f>VLOOKUP($E1876,'FP MD'!$A:$F,2,FALSE)</f>
        <v>SPP - Dist OH to UG Conversion (LUG</v>
      </c>
      <c r="G1876" s="10" t="s">
        <v>3454</v>
      </c>
      <c r="H1876" s="10" t="s">
        <v>564</v>
      </c>
      <c r="I1876" s="10" t="s">
        <v>565</v>
      </c>
      <c r="J1876" s="10" t="str">
        <f>VLOOKUP($E1876,'FP MD'!$A:$F,3,FALSE)</f>
        <v>SPP Clause</v>
      </c>
      <c r="K1876" s="10" t="str">
        <f>VLOOKUP($E1876,'FP MD'!$A:$F,4,FALSE)</f>
        <v/>
      </c>
      <c r="L1876" s="10" t="str">
        <f>VLOOKUP($E1876,'FP MD'!$A:$F,5,FALSE)</f>
        <v>SPP - LUG - Lateral Undergrounding</v>
      </c>
      <c r="M1876" s="10">
        <f>VLOOKUP($E1876,'FP MD'!$A:$F,6,FALSE)</f>
        <v>0</v>
      </c>
      <c r="N1876" s="11">
        <v>202508</v>
      </c>
      <c r="O1876" s="15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131340.67000000001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0</v>
      </c>
      <c r="BE1876" s="16">
        <v>0</v>
      </c>
      <c r="BF1876" s="16">
        <v>0</v>
      </c>
      <c r="BG1876" s="16">
        <v>0</v>
      </c>
      <c r="BH1876" s="16">
        <v>0</v>
      </c>
      <c r="BI1876" s="16">
        <v>0</v>
      </c>
      <c r="BJ1876" s="16">
        <v>0</v>
      </c>
      <c r="BK1876" s="16">
        <v>0</v>
      </c>
      <c r="BL1876" s="16">
        <v>0</v>
      </c>
      <c r="BM1876" s="16">
        <v>0</v>
      </c>
      <c r="BN1876" s="16">
        <v>0</v>
      </c>
      <c r="BO1876" s="16">
        <v>0</v>
      </c>
      <c r="BP1876" s="16">
        <v>0</v>
      </c>
      <c r="BQ1876" s="16">
        <v>0</v>
      </c>
      <c r="BR1876" s="16">
        <v>0</v>
      </c>
      <c r="BS1876" s="16">
        <v>0</v>
      </c>
      <c r="BT1876" s="16">
        <v>0</v>
      </c>
      <c r="BU1876" s="16">
        <v>0</v>
      </c>
      <c r="BV1876" s="16">
        <v>0</v>
      </c>
      <c r="BW1876" s="16">
        <v>0</v>
      </c>
      <c r="BX1876" s="14">
        <f t="shared" si="29"/>
        <v>131340.67000000001</v>
      </c>
    </row>
    <row r="1877" spans="1:76" x14ac:dyDescent="0.3">
      <c r="A1877" s="7" t="s">
        <v>462</v>
      </c>
      <c r="B1877" s="8" t="s">
        <v>4570</v>
      </c>
      <c r="C1877" s="21" t="s">
        <v>4571</v>
      </c>
      <c r="D1877" s="9">
        <v>36700</v>
      </c>
      <c r="E1877" s="9" t="s">
        <v>3785</v>
      </c>
      <c r="F1877" s="10" t="str">
        <f>VLOOKUP($E1877,'FP MD'!$A:$F,2,FALSE)</f>
        <v>SPP - Dist OH to UG Conversion (LUG</v>
      </c>
      <c r="G1877" s="10" t="s">
        <v>3454</v>
      </c>
      <c r="H1877" s="10" t="s">
        <v>564</v>
      </c>
      <c r="I1877" s="10" t="s">
        <v>565</v>
      </c>
      <c r="J1877" s="10" t="str">
        <f>VLOOKUP($E1877,'FP MD'!$A:$F,3,FALSE)</f>
        <v>SPP Clause</v>
      </c>
      <c r="K1877" s="10" t="str">
        <f>VLOOKUP($E1877,'FP MD'!$A:$F,4,FALSE)</f>
        <v/>
      </c>
      <c r="L1877" s="10" t="str">
        <f>VLOOKUP($E1877,'FP MD'!$A:$F,5,FALSE)</f>
        <v>SPP - LUG - Lateral Undergrounding</v>
      </c>
      <c r="M1877" s="10">
        <f>VLOOKUP($E1877,'FP MD'!$A:$F,6,FALSE)</f>
        <v>0</v>
      </c>
      <c r="N1877" s="11">
        <v>202601</v>
      </c>
      <c r="O1877" s="15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241963.15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0</v>
      </c>
      <c r="BE1877" s="16">
        <v>0</v>
      </c>
      <c r="BF1877" s="16">
        <v>0</v>
      </c>
      <c r="BG1877" s="16">
        <v>0</v>
      </c>
      <c r="BH1877" s="16">
        <v>0</v>
      </c>
      <c r="BI1877" s="16">
        <v>0</v>
      </c>
      <c r="BJ1877" s="16">
        <v>0</v>
      </c>
      <c r="BK1877" s="16">
        <v>0</v>
      </c>
      <c r="BL1877" s="16">
        <v>0</v>
      </c>
      <c r="BM1877" s="16">
        <v>0</v>
      </c>
      <c r="BN1877" s="16">
        <v>0</v>
      </c>
      <c r="BO1877" s="16">
        <v>0</v>
      </c>
      <c r="BP1877" s="16">
        <v>0</v>
      </c>
      <c r="BQ1877" s="16">
        <v>0</v>
      </c>
      <c r="BR1877" s="16">
        <v>0</v>
      </c>
      <c r="BS1877" s="16">
        <v>0</v>
      </c>
      <c r="BT1877" s="16">
        <v>0</v>
      </c>
      <c r="BU1877" s="16">
        <v>0</v>
      </c>
      <c r="BV1877" s="16">
        <v>0</v>
      </c>
      <c r="BW1877" s="16">
        <v>0</v>
      </c>
      <c r="BX1877" s="14">
        <f t="shared" si="29"/>
        <v>241963.15</v>
      </c>
    </row>
    <row r="1878" spans="1:76" x14ac:dyDescent="0.3">
      <c r="A1878" s="7" t="s">
        <v>462</v>
      </c>
      <c r="B1878" s="8" t="s">
        <v>4572</v>
      </c>
      <c r="C1878" s="21" t="s">
        <v>4573</v>
      </c>
      <c r="D1878" s="9">
        <v>36700</v>
      </c>
      <c r="E1878" s="9" t="s">
        <v>3785</v>
      </c>
      <c r="F1878" s="10" t="str">
        <f>VLOOKUP($E1878,'FP MD'!$A:$F,2,FALSE)</f>
        <v>SPP - Dist OH to UG Conversion (LUG</v>
      </c>
      <c r="G1878" s="10" t="s">
        <v>3454</v>
      </c>
      <c r="H1878" s="10" t="s">
        <v>564</v>
      </c>
      <c r="I1878" s="10" t="s">
        <v>565</v>
      </c>
      <c r="J1878" s="10" t="str">
        <f>VLOOKUP($E1878,'FP MD'!$A:$F,3,FALSE)</f>
        <v>SPP Clause</v>
      </c>
      <c r="K1878" s="10" t="str">
        <f>VLOOKUP($E1878,'FP MD'!$A:$F,4,FALSE)</f>
        <v/>
      </c>
      <c r="L1878" s="10" t="str">
        <f>VLOOKUP($E1878,'FP MD'!$A:$F,5,FALSE)</f>
        <v>SPP - LUG - Lateral Undergrounding</v>
      </c>
      <c r="M1878" s="10">
        <f>VLOOKUP($E1878,'FP MD'!$A:$F,6,FALSE)</f>
        <v>0</v>
      </c>
      <c r="N1878" s="11">
        <v>202509</v>
      </c>
      <c r="O1878" s="15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62210.770000000004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16">
        <v>0</v>
      </c>
      <c r="AX1878" s="16">
        <v>0</v>
      </c>
      <c r="AY1878" s="16">
        <v>0</v>
      </c>
      <c r="AZ1878" s="16">
        <v>0</v>
      </c>
      <c r="BA1878" s="16">
        <v>0</v>
      </c>
      <c r="BB1878" s="16">
        <v>0</v>
      </c>
      <c r="BC1878" s="16">
        <v>0</v>
      </c>
      <c r="BD1878" s="16">
        <v>0</v>
      </c>
      <c r="BE1878" s="16">
        <v>0</v>
      </c>
      <c r="BF1878" s="16">
        <v>0</v>
      </c>
      <c r="BG1878" s="16">
        <v>0</v>
      </c>
      <c r="BH1878" s="16">
        <v>0</v>
      </c>
      <c r="BI1878" s="16">
        <v>0</v>
      </c>
      <c r="BJ1878" s="16">
        <v>0</v>
      </c>
      <c r="BK1878" s="16">
        <v>0</v>
      </c>
      <c r="BL1878" s="16">
        <v>0</v>
      </c>
      <c r="BM1878" s="16">
        <v>0</v>
      </c>
      <c r="BN1878" s="16">
        <v>0</v>
      </c>
      <c r="BO1878" s="16">
        <v>0</v>
      </c>
      <c r="BP1878" s="16">
        <v>0</v>
      </c>
      <c r="BQ1878" s="16">
        <v>0</v>
      </c>
      <c r="BR1878" s="16">
        <v>0</v>
      </c>
      <c r="BS1878" s="16">
        <v>0</v>
      </c>
      <c r="BT1878" s="16">
        <v>0</v>
      </c>
      <c r="BU1878" s="16">
        <v>0</v>
      </c>
      <c r="BV1878" s="16">
        <v>0</v>
      </c>
      <c r="BW1878" s="16">
        <v>0</v>
      </c>
      <c r="BX1878" s="14">
        <f t="shared" si="29"/>
        <v>62210.770000000004</v>
      </c>
    </row>
    <row r="1879" spans="1:76" x14ac:dyDescent="0.3">
      <c r="A1879" s="7" t="s">
        <v>462</v>
      </c>
      <c r="B1879" s="8" t="s">
        <v>4574</v>
      </c>
      <c r="C1879" s="21" t="s">
        <v>4575</v>
      </c>
      <c r="D1879" s="9">
        <v>36700</v>
      </c>
      <c r="E1879" s="9" t="s">
        <v>3785</v>
      </c>
      <c r="F1879" s="10" t="str">
        <f>VLOOKUP($E1879,'FP MD'!$A:$F,2,FALSE)</f>
        <v>SPP - Dist OH to UG Conversion (LUG</v>
      </c>
      <c r="G1879" s="10" t="s">
        <v>3454</v>
      </c>
      <c r="H1879" s="10" t="s">
        <v>564</v>
      </c>
      <c r="I1879" s="10" t="s">
        <v>565</v>
      </c>
      <c r="J1879" s="10" t="str">
        <f>VLOOKUP($E1879,'FP MD'!$A:$F,3,FALSE)</f>
        <v>SPP Clause</v>
      </c>
      <c r="K1879" s="10" t="str">
        <f>VLOOKUP($E1879,'FP MD'!$A:$F,4,FALSE)</f>
        <v/>
      </c>
      <c r="L1879" s="10" t="str">
        <f>VLOOKUP($E1879,'FP MD'!$A:$F,5,FALSE)</f>
        <v>SPP - LUG - Lateral Undergrounding</v>
      </c>
      <c r="M1879" s="10">
        <f>VLOOKUP($E1879,'FP MD'!$A:$F,6,FALSE)</f>
        <v>0</v>
      </c>
      <c r="N1879" s="11">
        <v>202506</v>
      </c>
      <c r="O1879" s="15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140610.08000000002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0</v>
      </c>
      <c r="BE1879" s="16">
        <v>0</v>
      </c>
      <c r="BF1879" s="16">
        <v>0</v>
      </c>
      <c r="BG1879" s="16">
        <v>0</v>
      </c>
      <c r="BH1879" s="16">
        <v>0</v>
      </c>
      <c r="BI1879" s="16">
        <v>0</v>
      </c>
      <c r="BJ1879" s="16">
        <v>0</v>
      </c>
      <c r="BK1879" s="16">
        <v>0</v>
      </c>
      <c r="BL1879" s="16">
        <v>0</v>
      </c>
      <c r="BM1879" s="16">
        <v>0</v>
      </c>
      <c r="BN1879" s="16">
        <v>0</v>
      </c>
      <c r="BO1879" s="16">
        <v>0</v>
      </c>
      <c r="BP1879" s="16">
        <v>0</v>
      </c>
      <c r="BQ1879" s="16">
        <v>0</v>
      </c>
      <c r="BR1879" s="16">
        <v>0</v>
      </c>
      <c r="BS1879" s="16">
        <v>0</v>
      </c>
      <c r="BT1879" s="16">
        <v>0</v>
      </c>
      <c r="BU1879" s="16">
        <v>0</v>
      </c>
      <c r="BV1879" s="16">
        <v>0</v>
      </c>
      <c r="BW1879" s="16">
        <v>0</v>
      </c>
      <c r="BX1879" s="14">
        <f t="shared" si="29"/>
        <v>140610.08000000002</v>
      </c>
    </row>
    <row r="1880" spans="1:76" x14ac:dyDescent="0.3">
      <c r="A1880" s="7" t="s">
        <v>462</v>
      </c>
      <c r="B1880" s="8" t="s">
        <v>4576</v>
      </c>
      <c r="C1880" s="21" t="s">
        <v>4577</v>
      </c>
      <c r="D1880" s="9">
        <v>36700</v>
      </c>
      <c r="E1880" s="9" t="s">
        <v>3785</v>
      </c>
      <c r="F1880" s="10" t="str">
        <f>VLOOKUP($E1880,'FP MD'!$A:$F,2,FALSE)</f>
        <v>SPP - Dist OH to UG Conversion (LUG</v>
      </c>
      <c r="G1880" s="10" t="s">
        <v>3454</v>
      </c>
      <c r="H1880" s="10" t="s">
        <v>564</v>
      </c>
      <c r="I1880" s="10" t="s">
        <v>565</v>
      </c>
      <c r="J1880" s="10" t="str">
        <f>VLOOKUP($E1880,'FP MD'!$A:$F,3,FALSE)</f>
        <v>SPP Clause</v>
      </c>
      <c r="K1880" s="10" t="str">
        <f>VLOOKUP($E1880,'FP MD'!$A:$F,4,FALSE)</f>
        <v/>
      </c>
      <c r="L1880" s="10" t="str">
        <f>VLOOKUP($E1880,'FP MD'!$A:$F,5,FALSE)</f>
        <v>SPP - LUG - Lateral Undergrounding</v>
      </c>
      <c r="M1880" s="10">
        <f>VLOOKUP($E1880,'FP MD'!$A:$F,6,FALSE)</f>
        <v>0</v>
      </c>
      <c r="N1880" s="11">
        <v>202412</v>
      </c>
      <c r="O1880" s="15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129396.75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0</v>
      </c>
      <c r="AZ1880" s="16">
        <v>0</v>
      </c>
      <c r="BA1880" s="16">
        <v>0</v>
      </c>
      <c r="BB1880" s="16">
        <v>0</v>
      </c>
      <c r="BC1880" s="16">
        <v>0</v>
      </c>
      <c r="BD1880" s="16">
        <v>0</v>
      </c>
      <c r="BE1880" s="16">
        <v>0</v>
      </c>
      <c r="BF1880" s="16">
        <v>0</v>
      </c>
      <c r="BG1880" s="16">
        <v>0</v>
      </c>
      <c r="BH1880" s="16">
        <v>0</v>
      </c>
      <c r="BI1880" s="16">
        <v>0</v>
      </c>
      <c r="BJ1880" s="16">
        <v>0</v>
      </c>
      <c r="BK1880" s="16">
        <v>0</v>
      </c>
      <c r="BL1880" s="16">
        <v>0</v>
      </c>
      <c r="BM1880" s="16">
        <v>0</v>
      </c>
      <c r="BN1880" s="16">
        <v>0</v>
      </c>
      <c r="BO1880" s="16">
        <v>0</v>
      </c>
      <c r="BP1880" s="16">
        <v>0</v>
      </c>
      <c r="BQ1880" s="16">
        <v>0</v>
      </c>
      <c r="BR1880" s="16">
        <v>0</v>
      </c>
      <c r="BS1880" s="16">
        <v>0</v>
      </c>
      <c r="BT1880" s="16">
        <v>0</v>
      </c>
      <c r="BU1880" s="16">
        <v>0</v>
      </c>
      <c r="BV1880" s="16">
        <v>0</v>
      </c>
      <c r="BW1880" s="16">
        <v>0</v>
      </c>
      <c r="BX1880" s="14">
        <f t="shared" si="29"/>
        <v>129396.75</v>
      </c>
    </row>
    <row r="1881" spans="1:76" x14ac:dyDescent="0.3">
      <c r="A1881" s="7" t="s">
        <v>462</v>
      </c>
      <c r="B1881" s="8" t="s">
        <v>4578</v>
      </c>
      <c r="C1881" s="21" t="s">
        <v>4579</v>
      </c>
      <c r="D1881" s="9">
        <v>36700</v>
      </c>
      <c r="E1881" s="9" t="s">
        <v>3785</v>
      </c>
      <c r="F1881" s="10" t="str">
        <f>VLOOKUP($E1881,'FP MD'!$A:$F,2,FALSE)</f>
        <v>SPP - Dist OH to UG Conversion (LUG</v>
      </c>
      <c r="G1881" s="10" t="s">
        <v>3454</v>
      </c>
      <c r="H1881" s="10" t="s">
        <v>564</v>
      </c>
      <c r="I1881" s="10" t="s">
        <v>565</v>
      </c>
      <c r="J1881" s="10" t="str">
        <f>VLOOKUP($E1881,'FP MD'!$A:$F,3,FALSE)</f>
        <v>SPP Clause</v>
      </c>
      <c r="K1881" s="10" t="str">
        <f>VLOOKUP($E1881,'FP MD'!$A:$F,4,FALSE)</f>
        <v/>
      </c>
      <c r="L1881" s="10" t="str">
        <f>VLOOKUP($E1881,'FP MD'!$A:$F,5,FALSE)</f>
        <v>SPP - LUG - Lateral Undergrounding</v>
      </c>
      <c r="M1881" s="10">
        <f>VLOOKUP($E1881,'FP MD'!$A:$F,6,FALSE)</f>
        <v>0</v>
      </c>
      <c r="N1881" s="11">
        <v>202412</v>
      </c>
      <c r="O1881" s="15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698311.88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16">
        <v>0</v>
      </c>
      <c r="AX1881" s="16">
        <v>0</v>
      </c>
      <c r="AY1881" s="16">
        <v>0</v>
      </c>
      <c r="AZ1881" s="16">
        <v>0</v>
      </c>
      <c r="BA1881" s="16">
        <v>0</v>
      </c>
      <c r="BB1881" s="16">
        <v>0</v>
      </c>
      <c r="BC1881" s="16">
        <v>0</v>
      </c>
      <c r="BD1881" s="16">
        <v>0</v>
      </c>
      <c r="BE1881" s="16">
        <v>0</v>
      </c>
      <c r="BF1881" s="16">
        <v>0</v>
      </c>
      <c r="BG1881" s="16">
        <v>0</v>
      </c>
      <c r="BH1881" s="16">
        <v>0</v>
      </c>
      <c r="BI1881" s="16">
        <v>0</v>
      </c>
      <c r="BJ1881" s="16">
        <v>0</v>
      </c>
      <c r="BK1881" s="16">
        <v>0</v>
      </c>
      <c r="BL1881" s="16">
        <v>0</v>
      </c>
      <c r="BM1881" s="16">
        <v>0</v>
      </c>
      <c r="BN1881" s="16">
        <v>0</v>
      </c>
      <c r="BO1881" s="16">
        <v>0</v>
      </c>
      <c r="BP1881" s="16">
        <v>0</v>
      </c>
      <c r="BQ1881" s="16">
        <v>0</v>
      </c>
      <c r="BR1881" s="16">
        <v>0</v>
      </c>
      <c r="BS1881" s="16">
        <v>0</v>
      </c>
      <c r="BT1881" s="16">
        <v>0</v>
      </c>
      <c r="BU1881" s="16">
        <v>0</v>
      </c>
      <c r="BV1881" s="16">
        <v>0</v>
      </c>
      <c r="BW1881" s="16">
        <v>0</v>
      </c>
      <c r="BX1881" s="14">
        <f t="shared" si="29"/>
        <v>698311.88</v>
      </c>
    </row>
    <row r="1882" spans="1:76" x14ac:dyDescent="0.3">
      <c r="A1882" s="7" t="s">
        <v>462</v>
      </c>
      <c r="B1882" s="8" t="s">
        <v>4580</v>
      </c>
      <c r="C1882" s="21" t="s">
        <v>4581</v>
      </c>
      <c r="D1882" s="9">
        <v>36700</v>
      </c>
      <c r="E1882" s="9" t="s">
        <v>3785</v>
      </c>
      <c r="F1882" s="10" t="str">
        <f>VLOOKUP($E1882,'FP MD'!$A:$F,2,FALSE)</f>
        <v>SPP - Dist OH to UG Conversion (LUG</v>
      </c>
      <c r="G1882" s="10" t="s">
        <v>3454</v>
      </c>
      <c r="H1882" s="10" t="s">
        <v>564</v>
      </c>
      <c r="I1882" s="10" t="s">
        <v>565</v>
      </c>
      <c r="J1882" s="10" t="str">
        <f>VLOOKUP($E1882,'FP MD'!$A:$F,3,FALSE)</f>
        <v>SPP Clause</v>
      </c>
      <c r="K1882" s="10" t="str">
        <f>VLOOKUP($E1882,'FP MD'!$A:$F,4,FALSE)</f>
        <v/>
      </c>
      <c r="L1882" s="10" t="str">
        <f>VLOOKUP($E1882,'FP MD'!$A:$F,5,FALSE)</f>
        <v>SPP - LUG - Lateral Undergrounding</v>
      </c>
      <c r="M1882" s="10">
        <f>VLOOKUP($E1882,'FP MD'!$A:$F,6,FALSE)</f>
        <v>0</v>
      </c>
      <c r="N1882" s="11">
        <v>202412</v>
      </c>
      <c r="O1882" s="15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331605.90000000002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0</v>
      </c>
      <c r="BI1882" s="16">
        <v>0</v>
      </c>
      <c r="BJ1882" s="16">
        <v>0</v>
      </c>
      <c r="BK1882" s="16">
        <v>0</v>
      </c>
      <c r="BL1882" s="16">
        <v>0</v>
      </c>
      <c r="BM1882" s="16">
        <v>0</v>
      </c>
      <c r="BN1882" s="16">
        <v>0</v>
      </c>
      <c r="BO1882" s="16">
        <v>0</v>
      </c>
      <c r="BP1882" s="16">
        <v>0</v>
      </c>
      <c r="BQ1882" s="16">
        <v>0</v>
      </c>
      <c r="BR1882" s="16">
        <v>0</v>
      </c>
      <c r="BS1882" s="16">
        <v>0</v>
      </c>
      <c r="BT1882" s="16">
        <v>0</v>
      </c>
      <c r="BU1882" s="16">
        <v>0</v>
      </c>
      <c r="BV1882" s="16">
        <v>0</v>
      </c>
      <c r="BW1882" s="16">
        <v>0</v>
      </c>
      <c r="BX1882" s="14">
        <f t="shared" si="29"/>
        <v>331605.90000000002</v>
      </c>
    </row>
    <row r="1883" spans="1:76" x14ac:dyDescent="0.3">
      <c r="A1883" s="7" t="s">
        <v>462</v>
      </c>
      <c r="B1883" s="8" t="s">
        <v>4582</v>
      </c>
      <c r="C1883" s="21" t="s">
        <v>4583</v>
      </c>
      <c r="D1883" s="9">
        <v>36700</v>
      </c>
      <c r="E1883" s="9" t="s">
        <v>3785</v>
      </c>
      <c r="F1883" s="10" t="str">
        <f>VLOOKUP($E1883,'FP MD'!$A:$F,2,FALSE)</f>
        <v>SPP - Dist OH to UG Conversion (LUG</v>
      </c>
      <c r="G1883" s="10" t="s">
        <v>3454</v>
      </c>
      <c r="H1883" s="10" t="s">
        <v>564</v>
      </c>
      <c r="I1883" s="10" t="s">
        <v>565</v>
      </c>
      <c r="J1883" s="10" t="str">
        <f>VLOOKUP($E1883,'FP MD'!$A:$F,3,FALSE)</f>
        <v>SPP Clause</v>
      </c>
      <c r="K1883" s="10" t="str">
        <f>VLOOKUP($E1883,'FP MD'!$A:$F,4,FALSE)</f>
        <v/>
      </c>
      <c r="L1883" s="10" t="str">
        <f>VLOOKUP($E1883,'FP MD'!$A:$F,5,FALSE)</f>
        <v>SPP - LUG - Lateral Undergrounding</v>
      </c>
      <c r="M1883" s="10">
        <f>VLOOKUP($E1883,'FP MD'!$A:$F,6,FALSE)</f>
        <v>0</v>
      </c>
      <c r="N1883" s="11">
        <v>202508</v>
      </c>
      <c r="O1883" s="15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375058.59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16">
        <v>0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0</v>
      </c>
      <c r="BH1883" s="16">
        <v>0</v>
      </c>
      <c r="BI1883" s="16">
        <v>0</v>
      </c>
      <c r="BJ1883" s="16">
        <v>0</v>
      </c>
      <c r="BK1883" s="16">
        <v>0</v>
      </c>
      <c r="BL1883" s="16">
        <v>0</v>
      </c>
      <c r="BM1883" s="16">
        <v>0</v>
      </c>
      <c r="BN1883" s="16">
        <v>0</v>
      </c>
      <c r="BO1883" s="16">
        <v>0</v>
      </c>
      <c r="BP1883" s="16">
        <v>0</v>
      </c>
      <c r="BQ1883" s="16">
        <v>0</v>
      </c>
      <c r="BR1883" s="16">
        <v>0</v>
      </c>
      <c r="BS1883" s="16">
        <v>0</v>
      </c>
      <c r="BT1883" s="16">
        <v>0</v>
      </c>
      <c r="BU1883" s="16">
        <v>0</v>
      </c>
      <c r="BV1883" s="16">
        <v>0</v>
      </c>
      <c r="BW1883" s="16">
        <v>0</v>
      </c>
      <c r="BX1883" s="14">
        <f t="shared" si="29"/>
        <v>375058.59</v>
      </c>
    </row>
    <row r="1884" spans="1:76" x14ac:dyDescent="0.3">
      <c r="A1884" s="7" t="s">
        <v>462</v>
      </c>
      <c r="B1884" s="8" t="s">
        <v>4584</v>
      </c>
      <c r="C1884" s="21" t="s">
        <v>4585</v>
      </c>
      <c r="D1884" s="9">
        <v>36700</v>
      </c>
      <c r="E1884" s="9" t="s">
        <v>3785</v>
      </c>
      <c r="F1884" s="10" t="str">
        <f>VLOOKUP($E1884,'FP MD'!$A:$F,2,FALSE)</f>
        <v>SPP - Dist OH to UG Conversion (LUG</v>
      </c>
      <c r="G1884" s="10" t="s">
        <v>3454</v>
      </c>
      <c r="H1884" s="10" t="s">
        <v>564</v>
      </c>
      <c r="I1884" s="10" t="s">
        <v>565</v>
      </c>
      <c r="J1884" s="10" t="str">
        <f>VLOOKUP($E1884,'FP MD'!$A:$F,3,FALSE)</f>
        <v>SPP Clause</v>
      </c>
      <c r="K1884" s="10" t="str">
        <f>VLOOKUP($E1884,'FP MD'!$A:$F,4,FALSE)</f>
        <v/>
      </c>
      <c r="L1884" s="10" t="str">
        <f>VLOOKUP($E1884,'FP MD'!$A:$F,5,FALSE)</f>
        <v>SPP - LUG - Lateral Undergrounding</v>
      </c>
      <c r="M1884" s="10">
        <f>VLOOKUP($E1884,'FP MD'!$A:$F,6,FALSE)</f>
        <v>0</v>
      </c>
      <c r="N1884" s="11">
        <v>202404</v>
      </c>
      <c r="O1884" s="15">
        <v>0</v>
      </c>
      <c r="P1884" s="16">
        <v>0</v>
      </c>
      <c r="Q1884" s="16">
        <v>0</v>
      </c>
      <c r="R1884" s="16">
        <v>0</v>
      </c>
      <c r="S1884" s="16">
        <v>96252.33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0</v>
      </c>
      <c r="AS1884" s="16">
        <v>0</v>
      </c>
      <c r="AT1884" s="16">
        <v>0</v>
      </c>
      <c r="AU1884" s="16">
        <v>0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0</v>
      </c>
      <c r="BG1884" s="16">
        <v>0</v>
      </c>
      <c r="BH1884" s="16">
        <v>0</v>
      </c>
      <c r="BI1884" s="16">
        <v>0</v>
      </c>
      <c r="BJ1884" s="16">
        <v>0</v>
      </c>
      <c r="BK1884" s="16">
        <v>0</v>
      </c>
      <c r="BL1884" s="16">
        <v>0</v>
      </c>
      <c r="BM1884" s="16">
        <v>0</v>
      </c>
      <c r="BN1884" s="16">
        <v>0</v>
      </c>
      <c r="BO1884" s="16">
        <v>0</v>
      </c>
      <c r="BP1884" s="16">
        <v>0</v>
      </c>
      <c r="BQ1884" s="16">
        <v>0</v>
      </c>
      <c r="BR1884" s="16">
        <v>0</v>
      </c>
      <c r="BS1884" s="16">
        <v>0</v>
      </c>
      <c r="BT1884" s="16">
        <v>0</v>
      </c>
      <c r="BU1884" s="16">
        <v>0</v>
      </c>
      <c r="BV1884" s="16">
        <v>0</v>
      </c>
      <c r="BW1884" s="16">
        <v>0</v>
      </c>
      <c r="BX1884" s="14">
        <f t="shared" si="29"/>
        <v>96252.33</v>
      </c>
    </row>
    <row r="1885" spans="1:76" x14ac:dyDescent="0.3">
      <c r="A1885" s="7" t="s">
        <v>462</v>
      </c>
      <c r="B1885" s="8" t="s">
        <v>4586</v>
      </c>
      <c r="C1885" s="21" t="s">
        <v>4587</v>
      </c>
      <c r="D1885" s="9">
        <v>36700</v>
      </c>
      <c r="E1885" s="9" t="s">
        <v>3785</v>
      </c>
      <c r="F1885" s="10" t="str">
        <f>VLOOKUP($E1885,'FP MD'!$A:$F,2,FALSE)</f>
        <v>SPP - Dist OH to UG Conversion (LUG</v>
      </c>
      <c r="G1885" s="10" t="s">
        <v>3454</v>
      </c>
      <c r="H1885" s="10" t="s">
        <v>564</v>
      </c>
      <c r="I1885" s="10" t="s">
        <v>565</v>
      </c>
      <c r="J1885" s="10" t="str">
        <f>VLOOKUP($E1885,'FP MD'!$A:$F,3,FALSE)</f>
        <v>SPP Clause</v>
      </c>
      <c r="K1885" s="10" t="str">
        <f>VLOOKUP($E1885,'FP MD'!$A:$F,4,FALSE)</f>
        <v/>
      </c>
      <c r="L1885" s="10" t="str">
        <f>VLOOKUP($E1885,'FP MD'!$A:$F,5,FALSE)</f>
        <v>SPP - LUG - Lateral Undergrounding</v>
      </c>
      <c r="M1885" s="10">
        <f>VLOOKUP($E1885,'FP MD'!$A:$F,6,FALSE)</f>
        <v>0</v>
      </c>
      <c r="N1885" s="11">
        <v>202512</v>
      </c>
      <c r="O1885" s="15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171908.45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0</v>
      </c>
      <c r="BF1885" s="16">
        <v>0</v>
      </c>
      <c r="BG1885" s="16">
        <v>0</v>
      </c>
      <c r="BH1885" s="16">
        <v>0</v>
      </c>
      <c r="BI1885" s="16">
        <v>0</v>
      </c>
      <c r="BJ1885" s="16">
        <v>0</v>
      </c>
      <c r="BK1885" s="16">
        <v>0</v>
      </c>
      <c r="BL1885" s="16">
        <v>0</v>
      </c>
      <c r="BM1885" s="16">
        <v>0</v>
      </c>
      <c r="BN1885" s="16">
        <v>0</v>
      </c>
      <c r="BO1885" s="16">
        <v>0</v>
      </c>
      <c r="BP1885" s="16">
        <v>0</v>
      </c>
      <c r="BQ1885" s="16">
        <v>0</v>
      </c>
      <c r="BR1885" s="16">
        <v>0</v>
      </c>
      <c r="BS1885" s="16">
        <v>0</v>
      </c>
      <c r="BT1885" s="16">
        <v>0</v>
      </c>
      <c r="BU1885" s="16">
        <v>0</v>
      </c>
      <c r="BV1885" s="16">
        <v>0</v>
      </c>
      <c r="BW1885" s="16">
        <v>0</v>
      </c>
      <c r="BX1885" s="14">
        <f t="shared" si="29"/>
        <v>171908.45</v>
      </c>
    </row>
    <row r="1886" spans="1:76" x14ac:dyDescent="0.3">
      <c r="A1886" s="7" t="s">
        <v>462</v>
      </c>
      <c r="B1886" s="8" t="s">
        <v>4588</v>
      </c>
      <c r="C1886" s="21" t="s">
        <v>4589</v>
      </c>
      <c r="D1886" s="9">
        <v>36700</v>
      </c>
      <c r="E1886" s="9" t="s">
        <v>3785</v>
      </c>
      <c r="F1886" s="10" t="str">
        <f>VLOOKUP($E1886,'FP MD'!$A:$F,2,FALSE)</f>
        <v>SPP - Dist OH to UG Conversion (LUG</v>
      </c>
      <c r="G1886" s="10" t="s">
        <v>3454</v>
      </c>
      <c r="H1886" s="10" t="s">
        <v>564</v>
      </c>
      <c r="I1886" s="10" t="s">
        <v>565</v>
      </c>
      <c r="J1886" s="10" t="str">
        <f>VLOOKUP($E1886,'FP MD'!$A:$F,3,FALSE)</f>
        <v>SPP Clause</v>
      </c>
      <c r="K1886" s="10" t="str">
        <f>VLOOKUP($E1886,'FP MD'!$A:$F,4,FALSE)</f>
        <v/>
      </c>
      <c r="L1886" s="10" t="str">
        <f>VLOOKUP($E1886,'FP MD'!$A:$F,5,FALSE)</f>
        <v>SPP - LUG - Lateral Undergrounding</v>
      </c>
      <c r="M1886" s="10">
        <f>VLOOKUP($E1886,'FP MD'!$A:$F,6,FALSE)</f>
        <v>0</v>
      </c>
      <c r="N1886" s="11">
        <v>202412</v>
      </c>
      <c r="O1886" s="15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154848.30000000002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0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0</v>
      </c>
      <c r="BG1886" s="16">
        <v>0</v>
      </c>
      <c r="BH1886" s="16">
        <v>0</v>
      </c>
      <c r="BI1886" s="16">
        <v>0</v>
      </c>
      <c r="BJ1886" s="16">
        <v>0</v>
      </c>
      <c r="BK1886" s="16">
        <v>0</v>
      </c>
      <c r="BL1886" s="16">
        <v>0</v>
      </c>
      <c r="BM1886" s="16">
        <v>0</v>
      </c>
      <c r="BN1886" s="16">
        <v>0</v>
      </c>
      <c r="BO1886" s="16">
        <v>0</v>
      </c>
      <c r="BP1886" s="16">
        <v>0</v>
      </c>
      <c r="BQ1886" s="16">
        <v>0</v>
      </c>
      <c r="BR1886" s="16">
        <v>0</v>
      </c>
      <c r="BS1886" s="16">
        <v>0</v>
      </c>
      <c r="BT1886" s="16">
        <v>0</v>
      </c>
      <c r="BU1886" s="16">
        <v>0</v>
      </c>
      <c r="BV1886" s="16">
        <v>0</v>
      </c>
      <c r="BW1886" s="16">
        <v>0</v>
      </c>
      <c r="BX1886" s="14">
        <f t="shared" si="29"/>
        <v>154848.30000000002</v>
      </c>
    </row>
    <row r="1887" spans="1:76" x14ac:dyDescent="0.3">
      <c r="A1887" s="7" t="s">
        <v>462</v>
      </c>
      <c r="B1887" s="8" t="s">
        <v>4590</v>
      </c>
      <c r="C1887" s="21" t="s">
        <v>4591</v>
      </c>
      <c r="D1887" s="9">
        <v>36700</v>
      </c>
      <c r="E1887" s="9" t="s">
        <v>3785</v>
      </c>
      <c r="F1887" s="10" t="str">
        <f>VLOOKUP($E1887,'FP MD'!$A:$F,2,FALSE)</f>
        <v>SPP - Dist OH to UG Conversion (LUG</v>
      </c>
      <c r="G1887" s="10" t="s">
        <v>3454</v>
      </c>
      <c r="H1887" s="10" t="s">
        <v>564</v>
      </c>
      <c r="I1887" s="10" t="s">
        <v>565</v>
      </c>
      <c r="J1887" s="10" t="str">
        <f>VLOOKUP($E1887,'FP MD'!$A:$F,3,FALSE)</f>
        <v>SPP Clause</v>
      </c>
      <c r="K1887" s="10" t="str">
        <f>VLOOKUP($E1887,'FP MD'!$A:$F,4,FALSE)</f>
        <v/>
      </c>
      <c r="L1887" s="10" t="str">
        <f>VLOOKUP($E1887,'FP MD'!$A:$F,5,FALSE)</f>
        <v>SPP - LUG - Lateral Undergrounding</v>
      </c>
      <c r="M1887" s="10">
        <f>VLOOKUP($E1887,'FP MD'!$A:$F,6,FALSE)</f>
        <v>0</v>
      </c>
      <c r="N1887" s="11">
        <v>202508</v>
      </c>
      <c r="O1887" s="15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97299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0</v>
      </c>
      <c r="BE1887" s="16">
        <v>0</v>
      </c>
      <c r="BF1887" s="16">
        <v>0</v>
      </c>
      <c r="BG1887" s="16">
        <v>0</v>
      </c>
      <c r="BH1887" s="16">
        <v>0</v>
      </c>
      <c r="BI1887" s="16">
        <v>0</v>
      </c>
      <c r="BJ1887" s="16">
        <v>0</v>
      </c>
      <c r="BK1887" s="16">
        <v>0</v>
      </c>
      <c r="BL1887" s="16">
        <v>0</v>
      </c>
      <c r="BM1887" s="16">
        <v>0</v>
      </c>
      <c r="BN1887" s="16">
        <v>0</v>
      </c>
      <c r="BO1887" s="16">
        <v>0</v>
      </c>
      <c r="BP1887" s="16">
        <v>0</v>
      </c>
      <c r="BQ1887" s="16">
        <v>0</v>
      </c>
      <c r="BR1887" s="16">
        <v>0</v>
      </c>
      <c r="BS1887" s="16">
        <v>0</v>
      </c>
      <c r="BT1887" s="16">
        <v>0</v>
      </c>
      <c r="BU1887" s="16">
        <v>0</v>
      </c>
      <c r="BV1887" s="16">
        <v>0</v>
      </c>
      <c r="BW1887" s="16">
        <v>0</v>
      </c>
      <c r="BX1887" s="14">
        <f t="shared" si="29"/>
        <v>97299</v>
      </c>
    </row>
    <row r="1888" spans="1:76" x14ac:dyDescent="0.3">
      <c r="A1888" s="7" t="s">
        <v>462</v>
      </c>
      <c r="B1888" s="8" t="s">
        <v>4592</v>
      </c>
      <c r="C1888" s="21" t="s">
        <v>4593</v>
      </c>
      <c r="D1888" s="9">
        <v>36700</v>
      </c>
      <c r="E1888" s="9" t="s">
        <v>3785</v>
      </c>
      <c r="F1888" s="10" t="str">
        <f>VLOOKUP($E1888,'FP MD'!$A:$F,2,FALSE)</f>
        <v>SPP - Dist OH to UG Conversion (LUG</v>
      </c>
      <c r="G1888" s="10" t="s">
        <v>3454</v>
      </c>
      <c r="H1888" s="10" t="s">
        <v>564</v>
      </c>
      <c r="I1888" s="10" t="s">
        <v>565</v>
      </c>
      <c r="J1888" s="10" t="str">
        <f>VLOOKUP($E1888,'FP MD'!$A:$F,3,FALSE)</f>
        <v>SPP Clause</v>
      </c>
      <c r="K1888" s="10" t="str">
        <f>VLOOKUP($E1888,'FP MD'!$A:$F,4,FALSE)</f>
        <v/>
      </c>
      <c r="L1888" s="10" t="str">
        <f>VLOOKUP($E1888,'FP MD'!$A:$F,5,FALSE)</f>
        <v>SPP - LUG - Lateral Undergrounding</v>
      </c>
      <c r="M1888" s="10">
        <f>VLOOKUP($E1888,'FP MD'!$A:$F,6,FALSE)</f>
        <v>0</v>
      </c>
      <c r="N1888" s="11">
        <v>202412</v>
      </c>
      <c r="O1888" s="15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175024.24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0</v>
      </c>
      <c r="BC1888" s="16">
        <v>0</v>
      </c>
      <c r="BD1888" s="16">
        <v>0</v>
      </c>
      <c r="BE1888" s="16">
        <v>0</v>
      </c>
      <c r="BF1888" s="16">
        <v>0</v>
      </c>
      <c r="BG1888" s="16">
        <v>0</v>
      </c>
      <c r="BH1888" s="16">
        <v>0</v>
      </c>
      <c r="BI1888" s="16">
        <v>0</v>
      </c>
      <c r="BJ1888" s="16">
        <v>0</v>
      </c>
      <c r="BK1888" s="16">
        <v>0</v>
      </c>
      <c r="BL1888" s="16">
        <v>0</v>
      </c>
      <c r="BM1888" s="16">
        <v>0</v>
      </c>
      <c r="BN1888" s="16">
        <v>0</v>
      </c>
      <c r="BO1888" s="16">
        <v>0</v>
      </c>
      <c r="BP1888" s="16">
        <v>0</v>
      </c>
      <c r="BQ1888" s="16">
        <v>0</v>
      </c>
      <c r="BR1888" s="16">
        <v>0</v>
      </c>
      <c r="BS1888" s="16">
        <v>0</v>
      </c>
      <c r="BT1888" s="16">
        <v>0</v>
      </c>
      <c r="BU1888" s="16">
        <v>0</v>
      </c>
      <c r="BV1888" s="16">
        <v>0</v>
      </c>
      <c r="BW1888" s="16">
        <v>0</v>
      </c>
      <c r="BX1888" s="14">
        <f t="shared" si="29"/>
        <v>175024.24</v>
      </c>
    </row>
    <row r="1889" spans="1:76" x14ac:dyDescent="0.3">
      <c r="A1889" s="7" t="s">
        <v>462</v>
      </c>
      <c r="B1889" s="8" t="s">
        <v>4594</v>
      </c>
      <c r="C1889" s="21" t="s">
        <v>4595</v>
      </c>
      <c r="D1889" s="9">
        <v>36700</v>
      </c>
      <c r="E1889" s="9" t="s">
        <v>3785</v>
      </c>
      <c r="F1889" s="10" t="str">
        <f>VLOOKUP($E1889,'FP MD'!$A:$F,2,FALSE)</f>
        <v>SPP - Dist OH to UG Conversion (LUG</v>
      </c>
      <c r="G1889" s="10" t="s">
        <v>3454</v>
      </c>
      <c r="H1889" s="10" t="s">
        <v>564</v>
      </c>
      <c r="I1889" s="10" t="s">
        <v>565</v>
      </c>
      <c r="J1889" s="10" t="str">
        <f>VLOOKUP($E1889,'FP MD'!$A:$F,3,FALSE)</f>
        <v>SPP Clause</v>
      </c>
      <c r="K1889" s="10" t="str">
        <f>VLOOKUP($E1889,'FP MD'!$A:$F,4,FALSE)</f>
        <v/>
      </c>
      <c r="L1889" s="10" t="str">
        <f>VLOOKUP($E1889,'FP MD'!$A:$F,5,FALSE)</f>
        <v>SPP - LUG - Lateral Undergrounding</v>
      </c>
      <c r="M1889" s="10">
        <f>VLOOKUP($E1889,'FP MD'!$A:$F,6,FALSE)</f>
        <v>0</v>
      </c>
      <c r="N1889" s="11">
        <v>202506</v>
      </c>
      <c r="O1889" s="15">
        <v>0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104153.64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0</v>
      </c>
      <c r="BB1889" s="16">
        <v>0</v>
      </c>
      <c r="BC1889" s="16">
        <v>0</v>
      </c>
      <c r="BD1889" s="16">
        <v>0</v>
      </c>
      <c r="BE1889" s="16">
        <v>0</v>
      </c>
      <c r="BF1889" s="16">
        <v>0</v>
      </c>
      <c r="BG1889" s="16">
        <v>0</v>
      </c>
      <c r="BH1889" s="16">
        <v>0</v>
      </c>
      <c r="BI1889" s="16">
        <v>0</v>
      </c>
      <c r="BJ1889" s="16">
        <v>0</v>
      </c>
      <c r="BK1889" s="16">
        <v>0</v>
      </c>
      <c r="BL1889" s="16">
        <v>0</v>
      </c>
      <c r="BM1889" s="16">
        <v>0</v>
      </c>
      <c r="BN1889" s="16">
        <v>0</v>
      </c>
      <c r="BO1889" s="16">
        <v>0</v>
      </c>
      <c r="BP1889" s="16">
        <v>0</v>
      </c>
      <c r="BQ1889" s="16">
        <v>0</v>
      </c>
      <c r="BR1889" s="16">
        <v>0</v>
      </c>
      <c r="BS1889" s="16">
        <v>0</v>
      </c>
      <c r="BT1889" s="16">
        <v>0</v>
      </c>
      <c r="BU1889" s="16">
        <v>0</v>
      </c>
      <c r="BV1889" s="16">
        <v>0</v>
      </c>
      <c r="BW1889" s="16">
        <v>0</v>
      </c>
      <c r="BX1889" s="14">
        <f t="shared" si="29"/>
        <v>104153.64</v>
      </c>
    </row>
    <row r="1890" spans="1:76" x14ac:dyDescent="0.3">
      <c r="A1890" s="7" t="s">
        <v>462</v>
      </c>
      <c r="B1890" s="8" t="s">
        <v>4596</v>
      </c>
      <c r="C1890" s="21" t="s">
        <v>4597</v>
      </c>
      <c r="D1890" s="9">
        <v>36700</v>
      </c>
      <c r="E1890" s="9" t="s">
        <v>3785</v>
      </c>
      <c r="F1890" s="10" t="str">
        <f>VLOOKUP($E1890,'FP MD'!$A:$F,2,FALSE)</f>
        <v>SPP - Dist OH to UG Conversion (LUG</v>
      </c>
      <c r="G1890" s="10" t="s">
        <v>3454</v>
      </c>
      <c r="H1890" s="10" t="s">
        <v>564</v>
      </c>
      <c r="I1890" s="10" t="s">
        <v>565</v>
      </c>
      <c r="J1890" s="10" t="str">
        <f>VLOOKUP($E1890,'FP MD'!$A:$F,3,FALSE)</f>
        <v>SPP Clause</v>
      </c>
      <c r="K1890" s="10" t="str">
        <f>VLOOKUP($E1890,'FP MD'!$A:$F,4,FALSE)</f>
        <v/>
      </c>
      <c r="L1890" s="10" t="str">
        <f>VLOOKUP($E1890,'FP MD'!$A:$F,5,FALSE)</f>
        <v>SPP - LUG - Lateral Undergrounding</v>
      </c>
      <c r="M1890" s="10">
        <f>VLOOKUP($E1890,'FP MD'!$A:$F,6,FALSE)</f>
        <v>0</v>
      </c>
      <c r="N1890" s="11">
        <v>202506</v>
      </c>
      <c r="O1890" s="15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188252.69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>
        <v>0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  <c r="BI1890" s="16">
        <v>0</v>
      </c>
      <c r="BJ1890" s="16">
        <v>0</v>
      </c>
      <c r="BK1890" s="16">
        <v>0</v>
      </c>
      <c r="BL1890" s="16">
        <v>0</v>
      </c>
      <c r="BM1890" s="16">
        <v>0</v>
      </c>
      <c r="BN1890" s="16">
        <v>0</v>
      </c>
      <c r="BO1890" s="16">
        <v>0</v>
      </c>
      <c r="BP1890" s="16">
        <v>0</v>
      </c>
      <c r="BQ1890" s="16">
        <v>0</v>
      </c>
      <c r="BR1890" s="16">
        <v>0</v>
      </c>
      <c r="BS1890" s="16">
        <v>0</v>
      </c>
      <c r="BT1890" s="16">
        <v>0</v>
      </c>
      <c r="BU1890" s="16">
        <v>0</v>
      </c>
      <c r="BV1890" s="16">
        <v>0</v>
      </c>
      <c r="BW1890" s="16">
        <v>0</v>
      </c>
      <c r="BX1890" s="14">
        <f t="shared" si="29"/>
        <v>188252.69</v>
      </c>
    </row>
    <row r="1891" spans="1:76" x14ac:dyDescent="0.3">
      <c r="A1891" s="7" t="s">
        <v>462</v>
      </c>
      <c r="B1891" s="8" t="s">
        <v>4598</v>
      </c>
      <c r="C1891" s="21" t="s">
        <v>4599</v>
      </c>
      <c r="D1891" s="9">
        <v>36700</v>
      </c>
      <c r="E1891" s="9" t="s">
        <v>3785</v>
      </c>
      <c r="F1891" s="10" t="str">
        <f>VLOOKUP($E1891,'FP MD'!$A:$F,2,FALSE)</f>
        <v>SPP - Dist OH to UG Conversion (LUG</v>
      </c>
      <c r="G1891" s="10" t="s">
        <v>3454</v>
      </c>
      <c r="H1891" s="10" t="s">
        <v>564</v>
      </c>
      <c r="I1891" s="10" t="s">
        <v>565</v>
      </c>
      <c r="J1891" s="10" t="str">
        <f>VLOOKUP($E1891,'FP MD'!$A:$F,3,FALSE)</f>
        <v>SPP Clause</v>
      </c>
      <c r="K1891" s="10" t="str">
        <f>VLOOKUP($E1891,'FP MD'!$A:$F,4,FALSE)</f>
        <v/>
      </c>
      <c r="L1891" s="10" t="str">
        <f>VLOOKUP($E1891,'FP MD'!$A:$F,5,FALSE)</f>
        <v>SPP - LUG - Lateral Undergrounding</v>
      </c>
      <c r="M1891" s="10">
        <f>VLOOKUP($E1891,'FP MD'!$A:$F,6,FALSE)</f>
        <v>0</v>
      </c>
      <c r="N1891" s="11">
        <v>202410</v>
      </c>
      <c r="O1891" s="15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299393.46000000002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16">
        <v>0</v>
      </c>
      <c r="AX1891" s="16">
        <v>0</v>
      </c>
      <c r="AY1891" s="16">
        <v>0</v>
      </c>
      <c r="AZ1891" s="16">
        <v>0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0</v>
      </c>
      <c r="BI1891" s="16">
        <v>0</v>
      </c>
      <c r="BJ1891" s="16">
        <v>0</v>
      </c>
      <c r="BK1891" s="16">
        <v>0</v>
      </c>
      <c r="BL1891" s="16">
        <v>0</v>
      </c>
      <c r="BM1891" s="16">
        <v>0</v>
      </c>
      <c r="BN1891" s="16">
        <v>0</v>
      </c>
      <c r="BO1891" s="16">
        <v>0</v>
      </c>
      <c r="BP1891" s="16">
        <v>0</v>
      </c>
      <c r="BQ1891" s="16">
        <v>0</v>
      </c>
      <c r="BR1891" s="16">
        <v>0</v>
      </c>
      <c r="BS1891" s="16">
        <v>0</v>
      </c>
      <c r="BT1891" s="16">
        <v>0</v>
      </c>
      <c r="BU1891" s="16">
        <v>0</v>
      </c>
      <c r="BV1891" s="16">
        <v>0</v>
      </c>
      <c r="BW1891" s="16">
        <v>0</v>
      </c>
      <c r="BX1891" s="14">
        <f t="shared" si="29"/>
        <v>299393.46000000002</v>
      </c>
    </row>
    <row r="1892" spans="1:76" x14ac:dyDescent="0.3">
      <c r="A1892" s="7" t="s">
        <v>462</v>
      </c>
      <c r="B1892" s="8" t="s">
        <v>4600</v>
      </c>
      <c r="C1892" s="21" t="s">
        <v>4601</v>
      </c>
      <c r="D1892" s="9">
        <v>36700</v>
      </c>
      <c r="E1892" s="9" t="s">
        <v>3785</v>
      </c>
      <c r="F1892" s="10" t="str">
        <f>VLOOKUP($E1892,'FP MD'!$A:$F,2,FALSE)</f>
        <v>SPP - Dist OH to UG Conversion (LUG</v>
      </c>
      <c r="G1892" s="10" t="s">
        <v>3454</v>
      </c>
      <c r="H1892" s="10" t="s">
        <v>564</v>
      </c>
      <c r="I1892" s="10" t="s">
        <v>565</v>
      </c>
      <c r="J1892" s="10" t="str">
        <f>VLOOKUP($E1892,'FP MD'!$A:$F,3,FALSE)</f>
        <v>SPP Clause</v>
      </c>
      <c r="K1892" s="10" t="str">
        <f>VLOOKUP($E1892,'FP MD'!$A:$F,4,FALSE)</f>
        <v/>
      </c>
      <c r="L1892" s="10" t="str">
        <f>VLOOKUP($E1892,'FP MD'!$A:$F,5,FALSE)</f>
        <v>SPP - LUG - Lateral Undergrounding</v>
      </c>
      <c r="M1892" s="10">
        <f>VLOOKUP($E1892,'FP MD'!$A:$F,6,FALSE)</f>
        <v>0</v>
      </c>
      <c r="N1892" s="11">
        <v>202505</v>
      </c>
      <c r="O1892" s="15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223513.73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0</v>
      </c>
      <c r="BI1892" s="16">
        <v>0</v>
      </c>
      <c r="BJ1892" s="16">
        <v>0</v>
      </c>
      <c r="BK1892" s="16">
        <v>0</v>
      </c>
      <c r="BL1892" s="16">
        <v>0</v>
      </c>
      <c r="BM1892" s="16">
        <v>0</v>
      </c>
      <c r="BN1892" s="16">
        <v>0</v>
      </c>
      <c r="BO1892" s="16">
        <v>0</v>
      </c>
      <c r="BP1892" s="16">
        <v>0</v>
      </c>
      <c r="BQ1892" s="16">
        <v>0</v>
      </c>
      <c r="BR1892" s="16">
        <v>0</v>
      </c>
      <c r="BS1892" s="16">
        <v>0</v>
      </c>
      <c r="BT1892" s="16">
        <v>0</v>
      </c>
      <c r="BU1892" s="16">
        <v>0</v>
      </c>
      <c r="BV1892" s="16">
        <v>0</v>
      </c>
      <c r="BW1892" s="16">
        <v>0</v>
      </c>
      <c r="BX1892" s="14">
        <f t="shared" si="29"/>
        <v>223513.73</v>
      </c>
    </row>
    <row r="1893" spans="1:76" x14ac:dyDescent="0.3">
      <c r="A1893" s="7" t="s">
        <v>462</v>
      </c>
      <c r="B1893" s="8" t="s">
        <v>4602</v>
      </c>
      <c r="C1893" s="21" t="s">
        <v>4603</v>
      </c>
      <c r="D1893" s="9">
        <v>36700</v>
      </c>
      <c r="E1893" s="9" t="s">
        <v>3785</v>
      </c>
      <c r="F1893" s="10" t="str">
        <f>VLOOKUP($E1893,'FP MD'!$A:$F,2,FALSE)</f>
        <v>SPP - Dist OH to UG Conversion (LUG</v>
      </c>
      <c r="G1893" s="10" t="s">
        <v>3454</v>
      </c>
      <c r="H1893" s="10" t="s">
        <v>564</v>
      </c>
      <c r="I1893" s="10" t="s">
        <v>565</v>
      </c>
      <c r="J1893" s="10" t="str">
        <f>VLOOKUP($E1893,'FP MD'!$A:$F,3,FALSE)</f>
        <v>SPP Clause</v>
      </c>
      <c r="K1893" s="10" t="str">
        <f>VLOOKUP($E1893,'FP MD'!$A:$F,4,FALSE)</f>
        <v/>
      </c>
      <c r="L1893" s="10" t="str">
        <f>VLOOKUP($E1893,'FP MD'!$A:$F,5,FALSE)</f>
        <v>SPP - LUG - Lateral Undergrounding</v>
      </c>
      <c r="M1893" s="10">
        <f>VLOOKUP($E1893,'FP MD'!$A:$F,6,FALSE)</f>
        <v>0</v>
      </c>
      <c r="N1893" s="11">
        <v>202509</v>
      </c>
      <c r="O1893" s="15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194811.98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0</v>
      </c>
      <c r="BH1893" s="16">
        <v>0</v>
      </c>
      <c r="BI1893" s="16">
        <v>0</v>
      </c>
      <c r="BJ1893" s="16">
        <v>0</v>
      </c>
      <c r="BK1893" s="16">
        <v>0</v>
      </c>
      <c r="BL1893" s="16">
        <v>0</v>
      </c>
      <c r="BM1893" s="16">
        <v>0</v>
      </c>
      <c r="BN1893" s="16">
        <v>0</v>
      </c>
      <c r="BO1893" s="16">
        <v>0</v>
      </c>
      <c r="BP1893" s="16">
        <v>0</v>
      </c>
      <c r="BQ1893" s="16">
        <v>0</v>
      </c>
      <c r="BR1893" s="16">
        <v>0</v>
      </c>
      <c r="BS1893" s="16">
        <v>0</v>
      </c>
      <c r="BT1893" s="16">
        <v>0</v>
      </c>
      <c r="BU1893" s="16">
        <v>0</v>
      </c>
      <c r="BV1893" s="16">
        <v>0</v>
      </c>
      <c r="BW1893" s="16">
        <v>0</v>
      </c>
      <c r="BX1893" s="14">
        <f t="shared" si="29"/>
        <v>194811.98</v>
      </c>
    </row>
    <row r="1894" spans="1:76" x14ac:dyDescent="0.3">
      <c r="A1894" s="7" t="s">
        <v>462</v>
      </c>
      <c r="B1894" s="8" t="s">
        <v>4604</v>
      </c>
      <c r="C1894" s="21" t="s">
        <v>4605</v>
      </c>
      <c r="D1894" s="9">
        <v>36700</v>
      </c>
      <c r="E1894" s="9" t="s">
        <v>3785</v>
      </c>
      <c r="F1894" s="10" t="str">
        <f>VLOOKUP($E1894,'FP MD'!$A:$F,2,FALSE)</f>
        <v>SPP - Dist OH to UG Conversion (LUG</v>
      </c>
      <c r="G1894" s="10" t="s">
        <v>3454</v>
      </c>
      <c r="H1894" s="10" t="s">
        <v>564</v>
      </c>
      <c r="I1894" s="10" t="s">
        <v>565</v>
      </c>
      <c r="J1894" s="10" t="str">
        <f>VLOOKUP($E1894,'FP MD'!$A:$F,3,FALSE)</f>
        <v>SPP Clause</v>
      </c>
      <c r="K1894" s="10" t="str">
        <f>VLOOKUP($E1894,'FP MD'!$A:$F,4,FALSE)</f>
        <v/>
      </c>
      <c r="L1894" s="10" t="str">
        <f>VLOOKUP($E1894,'FP MD'!$A:$F,5,FALSE)</f>
        <v>SPP - LUG - Lateral Undergrounding</v>
      </c>
      <c r="M1894" s="10">
        <f>VLOOKUP($E1894,'FP MD'!$A:$F,6,FALSE)</f>
        <v>0</v>
      </c>
      <c r="N1894" s="11">
        <v>202412</v>
      </c>
      <c r="O1894" s="15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445627.47000000003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0</v>
      </c>
      <c r="BH1894" s="16">
        <v>0</v>
      </c>
      <c r="BI1894" s="16">
        <v>0</v>
      </c>
      <c r="BJ1894" s="16">
        <v>0</v>
      </c>
      <c r="BK1894" s="16">
        <v>0</v>
      </c>
      <c r="BL1894" s="16">
        <v>0</v>
      </c>
      <c r="BM1894" s="16">
        <v>0</v>
      </c>
      <c r="BN1894" s="16">
        <v>0</v>
      </c>
      <c r="BO1894" s="16">
        <v>0</v>
      </c>
      <c r="BP1894" s="16">
        <v>0</v>
      </c>
      <c r="BQ1894" s="16">
        <v>0</v>
      </c>
      <c r="BR1894" s="16">
        <v>0</v>
      </c>
      <c r="BS1894" s="16">
        <v>0</v>
      </c>
      <c r="BT1894" s="16">
        <v>0</v>
      </c>
      <c r="BU1894" s="16">
        <v>0</v>
      </c>
      <c r="BV1894" s="16">
        <v>0</v>
      </c>
      <c r="BW1894" s="16">
        <v>0</v>
      </c>
      <c r="BX1894" s="14">
        <f t="shared" si="29"/>
        <v>445627.47000000003</v>
      </c>
    </row>
    <row r="1895" spans="1:76" x14ac:dyDescent="0.3">
      <c r="A1895" s="7" t="s">
        <v>462</v>
      </c>
      <c r="B1895" s="8" t="s">
        <v>4606</v>
      </c>
      <c r="C1895" s="21" t="s">
        <v>4607</v>
      </c>
      <c r="D1895" s="9">
        <v>36700</v>
      </c>
      <c r="E1895" s="9" t="s">
        <v>3785</v>
      </c>
      <c r="F1895" s="10" t="str">
        <f>VLOOKUP($E1895,'FP MD'!$A:$F,2,FALSE)</f>
        <v>SPP - Dist OH to UG Conversion (LUG</v>
      </c>
      <c r="G1895" s="10" t="s">
        <v>3454</v>
      </c>
      <c r="H1895" s="10" t="s">
        <v>564</v>
      </c>
      <c r="I1895" s="10" t="s">
        <v>565</v>
      </c>
      <c r="J1895" s="10" t="str">
        <f>VLOOKUP($E1895,'FP MD'!$A:$F,3,FALSE)</f>
        <v>SPP Clause</v>
      </c>
      <c r="K1895" s="10" t="str">
        <f>VLOOKUP($E1895,'FP MD'!$A:$F,4,FALSE)</f>
        <v/>
      </c>
      <c r="L1895" s="10" t="str">
        <f>VLOOKUP($E1895,'FP MD'!$A:$F,5,FALSE)</f>
        <v>SPP - LUG - Lateral Undergrounding</v>
      </c>
      <c r="M1895" s="10">
        <f>VLOOKUP($E1895,'FP MD'!$A:$F,6,FALSE)</f>
        <v>0</v>
      </c>
      <c r="N1895" s="11">
        <v>202412</v>
      </c>
      <c r="O1895" s="15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220227.99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0</v>
      </c>
      <c r="BI1895" s="16">
        <v>0</v>
      </c>
      <c r="BJ1895" s="16">
        <v>0</v>
      </c>
      <c r="BK1895" s="16">
        <v>0</v>
      </c>
      <c r="BL1895" s="16">
        <v>0</v>
      </c>
      <c r="BM1895" s="16">
        <v>0</v>
      </c>
      <c r="BN1895" s="16">
        <v>0</v>
      </c>
      <c r="BO1895" s="16">
        <v>0</v>
      </c>
      <c r="BP1895" s="16">
        <v>0</v>
      </c>
      <c r="BQ1895" s="16">
        <v>0</v>
      </c>
      <c r="BR1895" s="16">
        <v>0</v>
      </c>
      <c r="BS1895" s="16">
        <v>0</v>
      </c>
      <c r="BT1895" s="16">
        <v>0</v>
      </c>
      <c r="BU1895" s="16">
        <v>0</v>
      </c>
      <c r="BV1895" s="16">
        <v>0</v>
      </c>
      <c r="BW1895" s="16">
        <v>0</v>
      </c>
      <c r="BX1895" s="14">
        <f t="shared" si="29"/>
        <v>220227.99</v>
      </c>
    </row>
    <row r="1896" spans="1:76" x14ac:dyDescent="0.3">
      <c r="A1896" s="7" t="s">
        <v>462</v>
      </c>
      <c r="B1896" s="8" t="s">
        <v>4608</v>
      </c>
      <c r="C1896" s="21" t="s">
        <v>4609</v>
      </c>
      <c r="D1896" s="9">
        <v>36700</v>
      </c>
      <c r="E1896" s="9" t="s">
        <v>3785</v>
      </c>
      <c r="F1896" s="10" t="str">
        <f>VLOOKUP($E1896,'FP MD'!$A:$F,2,FALSE)</f>
        <v>SPP - Dist OH to UG Conversion (LUG</v>
      </c>
      <c r="G1896" s="10" t="s">
        <v>3454</v>
      </c>
      <c r="H1896" s="10" t="s">
        <v>564</v>
      </c>
      <c r="I1896" s="10" t="s">
        <v>565</v>
      </c>
      <c r="J1896" s="10" t="str">
        <f>VLOOKUP($E1896,'FP MD'!$A:$F,3,FALSE)</f>
        <v>SPP Clause</v>
      </c>
      <c r="K1896" s="10" t="str">
        <f>VLOOKUP($E1896,'FP MD'!$A:$F,4,FALSE)</f>
        <v/>
      </c>
      <c r="L1896" s="10" t="str">
        <f>VLOOKUP($E1896,'FP MD'!$A:$F,5,FALSE)</f>
        <v>SPP - LUG - Lateral Undergrounding</v>
      </c>
      <c r="M1896" s="10">
        <f>VLOOKUP($E1896,'FP MD'!$A:$F,6,FALSE)</f>
        <v>0</v>
      </c>
      <c r="N1896" s="11">
        <v>202412</v>
      </c>
      <c r="O1896" s="15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217768.07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0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  <c r="BI1896" s="16">
        <v>0</v>
      </c>
      <c r="BJ1896" s="16">
        <v>0</v>
      </c>
      <c r="BK1896" s="16">
        <v>0</v>
      </c>
      <c r="BL1896" s="16">
        <v>0</v>
      </c>
      <c r="BM1896" s="16">
        <v>0</v>
      </c>
      <c r="BN1896" s="16">
        <v>0</v>
      </c>
      <c r="BO1896" s="16">
        <v>0</v>
      </c>
      <c r="BP1896" s="16">
        <v>0</v>
      </c>
      <c r="BQ1896" s="16">
        <v>0</v>
      </c>
      <c r="BR1896" s="16">
        <v>0</v>
      </c>
      <c r="BS1896" s="16">
        <v>0</v>
      </c>
      <c r="BT1896" s="16">
        <v>0</v>
      </c>
      <c r="BU1896" s="16">
        <v>0</v>
      </c>
      <c r="BV1896" s="16">
        <v>0</v>
      </c>
      <c r="BW1896" s="16">
        <v>0</v>
      </c>
      <c r="BX1896" s="14">
        <f t="shared" si="29"/>
        <v>217768.07</v>
      </c>
    </row>
    <row r="1897" spans="1:76" x14ac:dyDescent="0.3">
      <c r="A1897" s="7" t="s">
        <v>462</v>
      </c>
      <c r="B1897" s="8" t="s">
        <v>4610</v>
      </c>
      <c r="C1897" s="21" t="s">
        <v>4611</v>
      </c>
      <c r="D1897" s="9">
        <v>36700</v>
      </c>
      <c r="E1897" s="9" t="s">
        <v>3785</v>
      </c>
      <c r="F1897" s="10" t="str">
        <f>VLOOKUP($E1897,'FP MD'!$A:$F,2,FALSE)</f>
        <v>SPP - Dist OH to UG Conversion (LUG</v>
      </c>
      <c r="G1897" s="10" t="s">
        <v>3454</v>
      </c>
      <c r="H1897" s="10" t="s">
        <v>564</v>
      </c>
      <c r="I1897" s="10" t="s">
        <v>565</v>
      </c>
      <c r="J1897" s="10" t="str">
        <f>VLOOKUP($E1897,'FP MD'!$A:$F,3,FALSE)</f>
        <v>SPP Clause</v>
      </c>
      <c r="K1897" s="10" t="str">
        <f>VLOOKUP($E1897,'FP MD'!$A:$F,4,FALSE)</f>
        <v/>
      </c>
      <c r="L1897" s="10" t="str">
        <f>VLOOKUP($E1897,'FP MD'!$A:$F,5,FALSE)</f>
        <v>SPP - LUG - Lateral Undergrounding</v>
      </c>
      <c r="M1897" s="10">
        <f>VLOOKUP($E1897,'FP MD'!$A:$F,6,FALSE)</f>
        <v>0</v>
      </c>
      <c r="N1897" s="11">
        <v>202412</v>
      </c>
      <c r="O1897" s="15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136534.09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  <c r="BI1897" s="16">
        <v>0</v>
      </c>
      <c r="BJ1897" s="16">
        <v>0</v>
      </c>
      <c r="BK1897" s="16">
        <v>0</v>
      </c>
      <c r="BL1897" s="16">
        <v>0</v>
      </c>
      <c r="BM1897" s="16">
        <v>0</v>
      </c>
      <c r="BN1897" s="16">
        <v>0</v>
      </c>
      <c r="BO1897" s="16">
        <v>0</v>
      </c>
      <c r="BP1897" s="16">
        <v>0</v>
      </c>
      <c r="BQ1897" s="16">
        <v>0</v>
      </c>
      <c r="BR1897" s="16">
        <v>0</v>
      </c>
      <c r="BS1897" s="16">
        <v>0</v>
      </c>
      <c r="BT1897" s="16">
        <v>0</v>
      </c>
      <c r="BU1897" s="16">
        <v>0</v>
      </c>
      <c r="BV1897" s="16">
        <v>0</v>
      </c>
      <c r="BW1897" s="16">
        <v>0</v>
      </c>
      <c r="BX1897" s="14">
        <f t="shared" si="29"/>
        <v>136534.09</v>
      </c>
    </row>
    <row r="1898" spans="1:76" x14ac:dyDescent="0.3">
      <c r="A1898" s="7" t="s">
        <v>462</v>
      </c>
      <c r="B1898" s="8" t="s">
        <v>4612</v>
      </c>
      <c r="C1898" s="21" t="s">
        <v>4613</v>
      </c>
      <c r="D1898" s="9">
        <v>36700</v>
      </c>
      <c r="E1898" s="9" t="s">
        <v>3785</v>
      </c>
      <c r="F1898" s="10" t="str">
        <f>VLOOKUP($E1898,'FP MD'!$A:$F,2,FALSE)</f>
        <v>SPP - Dist OH to UG Conversion (LUG</v>
      </c>
      <c r="G1898" s="10" t="s">
        <v>3454</v>
      </c>
      <c r="H1898" s="10" t="s">
        <v>564</v>
      </c>
      <c r="I1898" s="10" t="s">
        <v>565</v>
      </c>
      <c r="J1898" s="10" t="str">
        <f>VLOOKUP($E1898,'FP MD'!$A:$F,3,FALSE)</f>
        <v>SPP Clause</v>
      </c>
      <c r="K1898" s="10" t="str">
        <f>VLOOKUP($E1898,'FP MD'!$A:$F,4,FALSE)</f>
        <v/>
      </c>
      <c r="L1898" s="10" t="str">
        <f>VLOOKUP($E1898,'FP MD'!$A:$F,5,FALSE)</f>
        <v>SPP - LUG - Lateral Undergrounding</v>
      </c>
      <c r="M1898" s="10">
        <f>VLOOKUP($E1898,'FP MD'!$A:$F,6,FALSE)</f>
        <v>0</v>
      </c>
      <c r="N1898" s="11">
        <v>202412</v>
      </c>
      <c r="O1898" s="15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116870.72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0</v>
      </c>
      <c r="AP1898" s="16">
        <v>0</v>
      </c>
      <c r="AQ1898" s="16">
        <v>0</v>
      </c>
      <c r="AR1898" s="16">
        <v>0</v>
      </c>
      <c r="AS1898" s="16">
        <v>0</v>
      </c>
      <c r="AT1898" s="16">
        <v>0</v>
      </c>
      <c r="AU1898" s="16">
        <v>0</v>
      </c>
      <c r="AV1898" s="16">
        <v>0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  <c r="BI1898" s="16">
        <v>0</v>
      </c>
      <c r="BJ1898" s="16">
        <v>0</v>
      </c>
      <c r="BK1898" s="16">
        <v>0</v>
      </c>
      <c r="BL1898" s="16">
        <v>0</v>
      </c>
      <c r="BM1898" s="16">
        <v>0</v>
      </c>
      <c r="BN1898" s="16">
        <v>0</v>
      </c>
      <c r="BO1898" s="16">
        <v>0</v>
      </c>
      <c r="BP1898" s="16">
        <v>0</v>
      </c>
      <c r="BQ1898" s="16">
        <v>0</v>
      </c>
      <c r="BR1898" s="16">
        <v>0</v>
      </c>
      <c r="BS1898" s="16">
        <v>0</v>
      </c>
      <c r="BT1898" s="16">
        <v>0</v>
      </c>
      <c r="BU1898" s="16">
        <v>0</v>
      </c>
      <c r="BV1898" s="16">
        <v>0</v>
      </c>
      <c r="BW1898" s="16">
        <v>0</v>
      </c>
      <c r="BX1898" s="14">
        <f t="shared" si="29"/>
        <v>116870.72</v>
      </c>
    </row>
    <row r="1899" spans="1:76" x14ac:dyDescent="0.3">
      <c r="A1899" s="7" t="s">
        <v>462</v>
      </c>
      <c r="B1899" s="8" t="s">
        <v>4614</v>
      </c>
      <c r="C1899" s="21" t="s">
        <v>4615</v>
      </c>
      <c r="D1899" s="9">
        <v>36700</v>
      </c>
      <c r="E1899" s="9" t="s">
        <v>3785</v>
      </c>
      <c r="F1899" s="10" t="str">
        <f>VLOOKUP($E1899,'FP MD'!$A:$F,2,FALSE)</f>
        <v>SPP - Dist OH to UG Conversion (LUG</v>
      </c>
      <c r="G1899" s="10" t="s">
        <v>3454</v>
      </c>
      <c r="H1899" s="10" t="s">
        <v>564</v>
      </c>
      <c r="I1899" s="10" t="s">
        <v>565</v>
      </c>
      <c r="J1899" s="10" t="str">
        <f>VLOOKUP($E1899,'FP MD'!$A:$F,3,FALSE)</f>
        <v>SPP Clause</v>
      </c>
      <c r="K1899" s="10" t="str">
        <f>VLOOKUP($E1899,'FP MD'!$A:$F,4,FALSE)</f>
        <v/>
      </c>
      <c r="L1899" s="10" t="str">
        <f>VLOOKUP($E1899,'FP MD'!$A:$F,5,FALSE)</f>
        <v>SPP - LUG - Lateral Undergrounding</v>
      </c>
      <c r="M1899" s="10">
        <f>VLOOKUP($E1899,'FP MD'!$A:$F,6,FALSE)</f>
        <v>0</v>
      </c>
      <c r="N1899" s="11">
        <v>202412</v>
      </c>
      <c r="O1899" s="15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87499.77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0</v>
      </c>
      <c r="BE1899" s="16">
        <v>0</v>
      </c>
      <c r="BF1899" s="16">
        <v>0</v>
      </c>
      <c r="BG1899" s="16">
        <v>0</v>
      </c>
      <c r="BH1899" s="16">
        <v>0</v>
      </c>
      <c r="BI1899" s="16">
        <v>0</v>
      </c>
      <c r="BJ1899" s="16">
        <v>0</v>
      </c>
      <c r="BK1899" s="16">
        <v>0</v>
      </c>
      <c r="BL1899" s="16">
        <v>0</v>
      </c>
      <c r="BM1899" s="16">
        <v>0</v>
      </c>
      <c r="BN1899" s="16">
        <v>0</v>
      </c>
      <c r="BO1899" s="16">
        <v>0</v>
      </c>
      <c r="BP1899" s="16">
        <v>0</v>
      </c>
      <c r="BQ1899" s="16">
        <v>0</v>
      </c>
      <c r="BR1899" s="16">
        <v>0</v>
      </c>
      <c r="BS1899" s="16">
        <v>0</v>
      </c>
      <c r="BT1899" s="16">
        <v>0</v>
      </c>
      <c r="BU1899" s="16">
        <v>0</v>
      </c>
      <c r="BV1899" s="16">
        <v>0</v>
      </c>
      <c r="BW1899" s="16">
        <v>0</v>
      </c>
      <c r="BX1899" s="14">
        <f t="shared" si="29"/>
        <v>87499.77</v>
      </c>
    </row>
    <row r="1900" spans="1:76" x14ac:dyDescent="0.3">
      <c r="A1900" s="7" t="s">
        <v>462</v>
      </c>
      <c r="B1900" s="8" t="s">
        <v>4616</v>
      </c>
      <c r="C1900" s="21" t="s">
        <v>4617</v>
      </c>
      <c r="D1900" s="9">
        <v>36700</v>
      </c>
      <c r="E1900" s="9" t="s">
        <v>3785</v>
      </c>
      <c r="F1900" s="10" t="str">
        <f>VLOOKUP($E1900,'FP MD'!$A:$F,2,FALSE)</f>
        <v>SPP - Dist OH to UG Conversion (LUG</v>
      </c>
      <c r="G1900" s="10" t="s">
        <v>3454</v>
      </c>
      <c r="H1900" s="10" t="s">
        <v>564</v>
      </c>
      <c r="I1900" s="10" t="s">
        <v>565</v>
      </c>
      <c r="J1900" s="10" t="str">
        <f>VLOOKUP($E1900,'FP MD'!$A:$F,3,FALSE)</f>
        <v>SPP Clause</v>
      </c>
      <c r="K1900" s="10" t="str">
        <f>VLOOKUP($E1900,'FP MD'!$A:$F,4,FALSE)</f>
        <v/>
      </c>
      <c r="L1900" s="10" t="str">
        <f>VLOOKUP($E1900,'FP MD'!$A:$F,5,FALSE)</f>
        <v>SPP - LUG - Lateral Undergrounding</v>
      </c>
      <c r="M1900" s="10">
        <f>VLOOKUP($E1900,'FP MD'!$A:$F,6,FALSE)</f>
        <v>0</v>
      </c>
      <c r="N1900" s="11">
        <v>202412</v>
      </c>
      <c r="O1900" s="15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132671.64000000001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  <c r="BI1900" s="16">
        <v>0</v>
      </c>
      <c r="BJ1900" s="16">
        <v>0</v>
      </c>
      <c r="BK1900" s="16">
        <v>0</v>
      </c>
      <c r="BL1900" s="16">
        <v>0</v>
      </c>
      <c r="BM1900" s="16">
        <v>0</v>
      </c>
      <c r="BN1900" s="16">
        <v>0</v>
      </c>
      <c r="BO1900" s="16">
        <v>0</v>
      </c>
      <c r="BP1900" s="16">
        <v>0</v>
      </c>
      <c r="BQ1900" s="16">
        <v>0</v>
      </c>
      <c r="BR1900" s="16">
        <v>0</v>
      </c>
      <c r="BS1900" s="16">
        <v>0</v>
      </c>
      <c r="BT1900" s="16">
        <v>0</v>
      </c>
      <c r="BU1900" s="16">
        <v>0</v>
      </c>
      <c r="BV1900" s="16">
        <v>0</v>
      </c>
      <c r="BW1900" s="16">
        <v>0</v>
      </c>
      <c r="BX1900" s="14">
        <f t="shared" si="29"/>
        <v>132671.64000000001</v>
      </c>
    </row>
    <row r="1901" spans="1:76" x14ac:dyDescent="0.3">
      <c r="A1901" s="7" t="s">
        <v>462</v>
      </c>
      <c r="B1901" s="8" t="s">
        <v>4618</v>
      </c>
      <c r="C1901" s="21" t="s">
        <v>4619</v>
      </c>
      <c r="D1901" s="9">
        <v>36700</v>
      </c>
      <c r="E1901" s="9" t="s">
        <v>3785</v>
      </c>
      <c r="F1901" s="10" t="str">
        <f>VLOOKUP($E1901,'FP MD'!$A:$F,2,FALSE)</f>
        <v>SPP - Dist OH to UG Conversion (LUG</v>
      </c>
      <c r="G1901" s="10" t="s">
        <v>3454</v>
      </c>
      <c r="H1901" s="10" t="s">
        <v>564</v>
      </c>
      <c r="I1901" s="10" t="s">
        <v>565</v>
      </c>
      <c r="J1901" s="10" t="str">
        <f>VLOOKUP($E1901,'FP MD'!$A:$F,3,FALSE)</f>
        <v>SPP Clause</v>
      </c>
      <c r="K1901" s="10" t="str">
        <f>VLOOKUP($E1901,'FP MD'!$A:$F,4,FALSE)</f>
        <v/>
      </c>
      <c r="L1901" s="10" t="str">
        <f>VLOOKUP($E1901,'FP MD'!$A:$F,5,FALSE)</f>
        <v>SPP - LUG - Lateral Undergrounding</v>
      </c>
      <c r="M1901" s="10">
        <f>VLOOKUP($E1901,'FP MD'!$A:$F,6,FALSE)</f>
        <v>0</v>
      </c>
      <c r="N1901" s="11">
        <v>202412</v>
      </c>
      <c r="O1901" s="15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91932.41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0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  <c r="BI1901" s="16">
        <v>0</v>
      </c>
      <c r="BJ1901" s="16">
        <v>0</v>
      </c>
      <c r="BK1901" s="16">
        <v>0</v>
      </c>
      <c r="BL1901" s="16">
        <v>0</v>
      </c>
      <c r="BM1901" s="16">
        <v>0</v>
      </c>
      <c r="BN1901" s="16">
        <v>0</v>
      </c>
      <c r="BO1901" s="16">
        <v>0</v>
      </c>
      <c r="BP1901" s="16">
        <v>0</v>
      </c>
      <c r="BQ1901" s="16">
        <v>0</v>
      </c>
      <c r="BR1901" s="16">
        <v>0</v>
      </c>
      <c r="BS1901" s="16">
        <v>0</v>
      </c>
      <c r="BT1901" s="16">
        <v>0</v>
      </c>
      <c r="BU1901" s="16">
        <v>0</v>
      </c>
      <c r="BV1901" s="16">
        <v>0</v>
      </c>
      <c r="BW1901" s="16">
        <v>0</v>
      </c>
      <c r="BX1901" s="14">
        <f t="shared" si="29"/>
        <v>91932.41</v>
      </c>
    </row>
    <row r="1902" spans="1:76" x14ac:dyDescent="0.3">
      <c r="A1902" s="7" t="s">
        <v>462</v>
      </c>
      <c r="B1902" s="8" t="s">
        <v>4620</v>
      </c>
      <c r="C1902" s="21" t="s">
        <v>4621</v>
      </c>
      <c r="D1902" s="9">
        <v>36700</v>
      </c>
      <c r="E1902" s="9" t="s">
        <v>3785</v>
      </c>
      <c r="F1902" s="10" t="str">
        <f>VLOOKUP($E1902,'FP MD'!$A:$F,2,FALSE)</f>
        <v>SPP - Dist OH to UG Conversion (LUG</v>
      </c>
      <c r="G1902" s="10" t="s">
        <v>3454</v>
      </c>
      <c r="H1902" s="10" t="s">
        <v>564</v>
      </c>
      <c r="I1902" s="10" t="s">
        <v>565</v>
      </c>
      <c r="J1902" s="10" t="str">
        <f>VLOOKUP($E1902,'FP MD'!$A:$F,3,FALSE)</f>
        <v>SPP Clause</v>
      </c>
      <c r="K1902" s="10" t="str">
        <f>VLOOKUP($E1902,'FP MD'!$A:$F,4,FALSE)</f>
        <v/>
      </c>
      <c r="L1902" s="10" t="str">
        <f>VLOOKUP($E1902,'FP MD'!$A:$F,5,FALSE)</f>
        <v>SPP - LUG - Lateral Undergrounding</v>
      </c>
      <c r="M1902" s="10">
        <f>VLOOKUP($E1902,'FP MD'!$A:$F,6,FALSE)</f>
        <v>0</v>
      </c>
      <c r="N1902" s="11">
        <v>202407</v>
      </c>
      <c r="O1902" s="15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197578.69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0</v>
      </c>
      <c r="AY1902" s="16">
        <v>0</v>
      </c>
      <c r="AZ1902" s="16">
        <v>0</v>
      </c>
      <c r="BA1902" s="16">
        <v>0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  <c r="BI1902" s="16">
        <v>0</v>
      </c>
      <c r="BJ1902" s="16">
        <v>0</v>
      </c>
      <c r="BK1902" s="16">
        <v>0</v>
      </c>
      <c r="BL1902" s="16">
        <v>0</v>
      </c>
      <c r="BM1902" s="16">
        <v>0</v>
      </c>
      <c r="BN1902" s="16">
        <v>0</v>
      </c>
      <c r="BO1902" s="16">
        <v>0</v>
      </c>
      <c r="BP1902" s="16">
        <v>0</v>
      </c>
      <c r="BQ1902" s="16">
        <v>0</v>
      </c>
      <c r="BR1902" s="16">
        <v>0</v>
      </c>
      <c r="BS1902" s="16">
        <v>0</v>
      </c>
      <c r="BT1902" s="16">
        <v>0</v>
      </c>
      <c r="BU1902" s="16">
        <v>0</v>
      </c>
      <c r="BV1902" s="16">
        <v>0</v>
      </c>
      <c r="BW1902" s="16">
        <v>0</v>
      </c>
      <c r="BX1902" s="14">
        <f t="shared" si="29"/>
        <v>197578.69</v>
      </c>
    </row>
    <row r="1903" spans="1:76" x14ac:dyDescent="0.3">
      <c r="A1903" s="7" t="s">
        <v>462</v>
      </c>
      <c r="B1903" s="8" t="s">
        <v>4622</v>
      </c>
      <c r="C1903" s="21" t="s">
        <v>4623</v>
      </c>
      <c r="D1903" s="9">
        <v>36700</v>
      </c>
      <c r="E1903" s="9" t="s">
        <v>3785</v>
      </c>
      <c r="F1903" s="10" t="str">
        <f>VLOOKUP($E1903,'FP MD'!$A:$F,2,FALSE)</f>
        <v>SPP - Dist OH to UG Conversion (LUG</v>
      </c>
      <c r="G1903" s="10" t="s">
        <v>3454</v>
      </c>
      <c r="H1903" s="10" t="s">
        <v>564</v>
      </c>
      <c r="I1903" s="10" t="s">
        <v>565</v>
      </c>
      <c r="J1903" s="10" t="str">
        <f>VLOOKUP($E1903,'FP MD'!$A:$F,3,FALSE)</f>
        <v>SPP Clause</v>
      </c>
      <c r="K1903" s="10" t="str">
        <f>VLOOKUP($E1903,'FP MD'!$A:$F,4,FALSE)</f>
        <v/>
      </c>
      <c r="L1903" s="10" t="str">
        <f>VLOOKUP($E1903,'FP MD'!$A:$F,5,FALSE)</f>
        <v>SPP - LUG - Lateral Undergrounding</v>
      </c>
      <c r="M1903" s="10">
        <f>VLOOKUP($E1903,'FP MD'!$A:$F,6,FALSE)</f>
        <v>0</v>
      </c>
      <c r="N1903" s="11">
        <v>202412</v>
      </c>
      <c r="O1903" s="15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193374.01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0</v>
      </c>
      <c r="AX1903" s="16">
        <v>0</v>
      </c>
      <c r="AY1903" s="16">
        <v>0</v>
      </c>
      <c r="AZ1903" s="16">
        <v>0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0</v>
      </c>
      <c r="BG1903" s="16">
        <v>0</v>
      </c>
      <c r="BH1903" s="16">
        <v>0</v>
      </c>
      <c r="BI1903" s="16">
        <v>0</v>
      </c>
      <c r="BJ1903" s="16">
        <v>0</v>
      </c>
      <c r="BK1903" s="16">
        <v>0</v>
      </c>
      <c r="BL1903" s="16">
        <v>0</v>
      </c>
      <c r="BM1903" s="16">
        <v>0</v>
      </c>
      <c r="BN1903" s="16">
        <v>0</v>
      </c>
      <c r="BO1903" s="16">
        <v>0</v>
      </c>
      <c r="BP1903" s="16">
        <v>0</v>
      </c>
      <c r="BQ1903" s="16">
        <v>0</v>
      </c>
      <c r="BR1903" s="16">
        <v>0</v>
      </c>
      <c r="BS1903" s="16">
        <v>0</v>
      </c>
      <c r="BT1903" s="16">
        <v>0</v>
      </c>
      <c r="BU1903" s="16">
        <v>0</v>
      </c>
      <c r="BV1903" s="16">
        <v>0</v>
      </c>
      <c r="BW1903" s="16">
        <v>0</v>
      </c>
      <c r="BX1903" s="14">
        <f t="shared" si="29"/>
        <v>193374.01</v>
      </c>
    </row>
    <row r="1904" spans="1:76" x14ac:dyDescent="0.3">
      <c r="A1904" s="7" t="s">
        <v>462</v>
      </c>
      <c r="B1904" s="8" t="s">
        <v>4624</v>
      </c>
      <c r="C1904" s="21" t="s">
        <v>4625</v>
      </c>
      <c r="D1904" s="9">
        <v>36700</v>
      </c>
      <c r="E1904" s="9" t="s">
        <v>3785</v>
      </c>
      <c r="F1904" s="10" t="str">
        <f>VLOOKUP($E1904,'FP MD'!$A:$F,2,FALSE)</f>
        <v>SPP - Dist OH to UG Conversion (LUG</v>
      </c>
      <c r="G1904" s="10" t="s">
        <v>3454</v>
      </c>
      <c r="H1904" s="10" t="s">
        <v>564</v>
      </c>
      <c r="I1904" s="10" t="s">
        <v>565</v>
      </c>
      <c r="J1904" s="10" t="str">
        <f>VLOOKUP($E1904,'FP MD'!$A:$F,3,FALSE)</f>
        <v>SPP Clause</v>
      </c>
      <c r="K1904" s="10" t="str">
        <f>VLOOKUP($E1904,'FP MD'!$A:$F,4,FALSE)</f>
        <v/>
      </c>
      <c r="L1904" s="10" t="str">
        <f>VLOOKUP($E1904,'FP MD'!$A:$F,5,FALSE)</f>
        <v>SPP - LUG - Lateral Undergrounding</v>
      </c>
      <c r="M1904" s="10">
        <f>VLOOKUP($E1904,'FP MD'!$A:$F,6,FALSE)</f>
        <v>0</v>
      </c>
      <c r="N1904" s="11">
        <v>202412</v>
      </c>
      <c r="O1904" s="15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450616.88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0</v>
      </c>
      <c r="BF1904" s="16">
        <v>0</v>
      </c>
      <c r="BG1904" s="16">
        <v>0</v>
      </c>
      <c r="BH1904" s="16">
        <v>0</v>
      </c>
      <c r="BI1904" s="16">
        <v>0</v>
      </c>
      <c r="BJ1904" s="16">
        <v>0</v>
      </c>
      <c r="BK1904" s="16">
        <v>0</v>
      </c>
      <c r="BL1904" s="16">
        <v>0</v>
      </c>
      <c r="BM1904" s="16">
        <v>0</v>
      </c>
      <c r="BN1904" s="16">
        <v>0</v>
      </c>
      <c r="BO1904" s="16">
        <v>0</v>
      </c>
      <c r="BP1904" s="16">
        <v>0</v>
      </c>
      <c r="BQ1904" s="16">
        <v>0</v>
      </c>
      <c r="BR1904" s="16">
        <v>0</v>
      </c>
      <c r="BS1904" s="16">
        <v>0</v>
      </c>
      <c r="BT1904" s="16">
        <v>0</v>
      </c>
      <c r="BU1904" s="16">
        <v>0</v>
      </c>
      <c r="BV1904" s="16">
        <v>0</v>
      </c>
      <c r="BW1904" s="16">
        <v>0</v>
      </c>
      <c r="BX1904" s="14">
        <f t="shared" si="29"/>
        <v>450616.88</v>
      </c>
    </row>
    <row r="1905" spans="1:76" x14ac:dyDescent="0.3">
      <c r="A1905" s="7" t="s">
        <v>462</v>
      </c>
      <c r="B1905" s="8" t="s">
        <v>4626</v>
      </c>
      <c r="C1905" s="21" t="s">
        <v>4627</v>
      </c>
      <c r="D1905" s="9">
        <v>36700</v>
      </c>
      <c r="E1905" s="9" t="s">
        <v>3785</v>
      </c>
      <c r="F1905" s="10" t="str">
        <f>VLOOKUP($E1905,'FP MD'!$A:$F,2,FALSE)</f>
        <v>SPP - Dist OH to UG Conversion (LUG</v>
      </c>
      <c r="G1905" s="10" t="s">
        <v>3454</v>
      </c>
      <c r="H1905" s="10" t="s">
        <v>564</v>
      </c>
      <c r="I1905" s="10" t="s">
        <v>565</v>
      </c>
      <c r="J1905" s="10" t="str">
        <f>VLOOKUP($E1905,'FP MD'!$A:$F,3,FALSE)</f>
        <v>SPP Clause</v>
      </c>
      <c r="K1905" s="10" t="str">
        <f>VLOOKUP($E1905,'FP MD'!$A:$F,4,FALSE)</f>
        <v/>
      </c>
      <c r="L1905" s="10" t="str">
        <f>VLOOKUP($E1905,'FP MD'!$A:$F,5,FALSE)</f>
        <v>SPP - LUG - Lateral Undergrounding</v>
      </c>
      <c r="M1905" s="10">
        <f>VLOOKUP($E1905,'FP MD'!$A:$F,6,FALSE)</f>
        <v>0</v>
      </c>
      <c r="N1905" s="11">
        <v>202412</v>
      </c>
      <c r="O1905" s="15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142915.88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0</v>
      </c>
      <c r="BC1905" s="16">
        <v>0</v>
      </c>
      <c r="BD1905" s="16">
        <v>0</v>
      </c>
      <c r="BE1905" s="16">
        <v>0</v>
      </c>
      <c r="BF1905" s="16">
        <v>0</v>
      </c>
      <c r="BG1905" s="16">
        <v>0</v>
      </c>
      <c r="BH1905" s="16">
        <v>0</v>
      </c>
      <c r="BI1905" s="16">
        <v>0</v>
      </c>
      <c r="BJ1905" s="16">
        <v>0</v>
      </c>
      <c r="BK1905" s="16">
        <v>0</v>
      </c>
      <c r="BL1905" s="16">
        <v>0</v>
      </c>
      <c r="BM1905" s="16">
        <v>0</v>
      </c>
      <c r="BN1905" s="16">
        <v>0</v>
      </c>
      <c r="BO1905" s="16">
        <v>0</v>
      </c>
      <c r="BP1905" s="16">
        <v>0</v>
      </c>
      <c r="BQ1905" s="16">
        <v>0</v>
      </c>
      <c r="BR1905" s="16">
        <v>0</v>
      </c>
      <c r="BS1905" s="16">
        <v>0</v>
      </c>
      <c r="BT1905" s="16">
        <v>0</v>
      </c>
      <c r="BU1905" s="16">
        <v>0</v>
      </c>
      <c r="BV1905" s="16">
        <v>0</v>
      </c>
      <c r="BW1905" s="16">
        <v>0</v>
      </c>
      <c r="BX1905" s="14">
        <f t="shared" si="29"/>
        <v>142915.88</v>
      </c>
    </row>
    <row r="1906" spans="1:76" x14ac:dyDescent="0.3">
      <c r="A1906" s="7" t="s">
        <v>462</v>
      </c>
      <c r="B1906" s="8" t="s">
        <v>4628</v>
      </c>
      <c r="C1906" s="21" t="s">
        <v>4629</v>
      </c>
      <c r="D1906" s="9">
        <v>36700</v>
      </c>
      <c r="E1906" s="9" t="s">
        <v>3785</v>
      </c>
      <c r="F1906" s="10" t="str">
        <f>VLOOKUP($E1906,'FP MD'!$A:$F,2,FALSE)</f>
        <v>SPP - Dist OH to UG Conversion (LUG</v>
      </c>
      <c r="G1906" s="10" t="s">
        <v>3454</v>
      </c>
      <c r="H1906" s="10" t="s">
        <v>564</v>
      </c>
      <c r="I1906" s="10" t="s">
        <v>565</v>
      </c>
      <c r="J1906" s="10" t="str">
        <f>VLOOKUP($E1906,'FP MD'!$A:$F,3,FALSE)</f>
        <v>SPP Clause</v>
      </c>
      <c r="K1906" s="10" t="str">
        <f>VLOOKUP($E1906,'FP MD'!$A:$F,4,FALSE)</f>
        <v/>
      </c>
      <c r="L1906" s="10" t="str">
        <f>VLOOKUP($E1906,'FP MD'!$A:$F,5,FALSE)</f>
        <v>SPP - LUG - Lateral Undergrounding</v>
      </c>
      <c r="M1906" s="10">
        <f>VLOOKUP($E1906,'FP MD'!$A:$F,6,FALSE)</f>
        <v>0</v>
      </c>
      <c r="N1906" s="11">
        <v>202512</v>
      </c>
      <c r="O1906" s="15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123365.67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0</v>
      </c>
      <c r="BB1906" s="16">
        <v>0</v>
      </c>
      <c r="BC1906" s="16">
        <v>0</v>
      </c>
      <c r="BD1906" s="16">
        <v>0</v>
      </c>
      <c r="BE1906" s="16">
        <v>0</v>
      </c>
      <c r="BF1906" s="16">
        <v>0</v>
      </c>
      <c r="BG1906" s="16">
        <v>0</v>
      </c>
      <c r="BH1906" s="16">
        <v>0</v>
      </c>
      <c r="BI1906" s="16">
        <v>0</v>
      </c>
      <c r="BJ1906" s="16">
        <v>0</v>
      </c>
      <c r="BK1906" s="16">
        <v>0</v>
      </c>
      <c r="BL1906" s="16">
        <v>0</v>
      </c>
      <c r="BM1906" s="16">
        <v>0</v>
      </c>
      <c r="BN1906" s="16">
        <v>0</v>
      </c>
      <c r="BO1906" s="16">
        <v>0</v>
      </c>
      <c r="BP1906" s="16">
        <v>0</v>
      </c>
      <c r="BQ1906" s="16">
        <v>0</v>
      </c>
      <c r="BR1906" s="16">
        <v>0</v>
      </c>
      <c r="BS1906" s="16">
        <v>0</v>
      </c>
      <c r="BT1906" s="16">
        <v>0</v>
      </c>
      <c r="BU1906" s="16">
        <v>0</v>
      </c>
      <c r="BV1906" s="16">
        <v>0</v>
      </c>
      <c r="BW1906" s="16">
        <v>0</v>
      </c>
      <c r="BX1906" s="14">
        <f t="shared" si="29"/>
        <v>123365.67</v>
      </c>
    </row>
    <row r="1907" spans="1:76" x14ac:dyDescent="0.3">
      <c r="A1907" s="7" t="s">
        <v>462</v>
      </c>
      <c r="B1907" s="8" t="s">
        <v>4630</v>
      </c>
      <c r="C1907" s="21" t="s">
        <v>4631</v>
      </c>
      <c r="D1907" s="9">
        <v>36700</v>
      </c>
      <c r="E1907" s="9" t="s">
        <v>3785</v>
      </c>
      <c r="F1907" s="10" t="str">
        <f>VLOOKUP($E1907,'FP MD'!$A:$F,2,FALSE)</f>
        <v>SPP - Dist OH to UG Conversion (LUG</v>
      </c>
      <c r="G1907" s="10" t="s">
        <v>3454</v>
      </c>
      <c r="H1907" s="10" t="s">
        <v>564</v>
      </c>
      <c r="I1907" s="10" t="s">
        <v>565</v>
      </c>
      <c r="J1907" s="10" t="str">
        <f>VLOOKUP($E1907,'FP MD'!$A:$F,3,FALSE)</f>
        <v>SPP Clause</v>
      </c>
      <c r="K1907" s="10" t="str">
        <f>VLOOKUP($E1907,'FP MD'!$A:$F,4,FALSE)</f>
        <v/>
      </c>
      <c r="L1907" s="10" t="str">
        <f>VLOOKUP($E1907,'FP MD'!$A:$F,5,FALSE)</f>
        <v>SPP - LUG - Lateral Undergrounding</v>
      </c>
      <c r="M1907" s="10">
        <f>VLOOKUP($E1907,'FP MD'!$A:$F,6,FALSE)</f>
        <v>0</v>
      </c>
      <c r="N1907" s="11">
        <v>202412</v>
      </c>
      <c r="O1907" s="15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64461.5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0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  <c r="BI1907" s="16">
        <v>0</v>
      </c>
      <c r="BJ1907" s="16">
        <v>0</v>
      </c>
      <c r="BK1907" s="16">
        <v>0</v>
      </c>
      <c r="BL1907" s="16">
        <v>0</v>
      </c>
      <c r="BM1907" s="16">
        <v>0</v>
      </c>
      <c r="BN1907" s="16">
        <v>0</v>
      </c>
      <c r="BO1907" s="16">
        <v>0</v>
      </c>
      <c r="BP1907" s="16">
        <v>0</v>
      </c>
      <c r="BQ1907" s="16">
        <v>0</v>
      </c>
      <c r="BR1907" s="16">
        <v>0</v>
      </c>
      <c r="BS1907" s="16">
        <v>0</v>
      </c>
      <c r="BT1907" s="16">
        <v>0</v>
      </c>
      <c r="BU1907" s="16">
        <v>0</v>
      </c>
      <c r="BV1907" s="16">
        <v>0</v>
      </c>
      <c r="BW1907" s="16">
        <v>0</v>
      </c>
      <c r="BX1907" s="14">
        <f t="shared" si="29"/>
        <v>64461.5</v>
      </c>
    </row>
    <row r="1908" spans="1:76" x14ac:dyDescent="0.3">
      <c r="A1908" s="7" t="s">
        <v>462</v>
      </c>
      <c r="B1908" s="8" t="s">
        <v>4632</v>
      </c>
      <c r="C1908" s="21" t="s">
        <v>4633</v>
      </c>
      <c r="D1908" s="9">
        <v>36700</v>
      </c>
      <c r="E1908" s="9" t="s">
        <v>3785</v>
      </c>
      <c r="F1908" s="10" t="str">
        <f>VLOOKUP($E1908,'FP MD'!$A:$F,2,FALSE)</f>
        <v>SPP - Dist OH to UG Conversion (LUG</v>
      </c>
      <c r="G1908" s="10" t="s">
        <v>3454</v>
      </c>
      <c r="H1908" s="10" t="s">
        <v>564</v>
      </c>
      <c r="I1908" s="10" t="s">
        <v>565</v>
      </c>
      <c r="J1908" s="10" t="str">
        <f>VLOOKUP($E1908,'FP MD'!$A:$F,3,FALSE)</f>
        <v>SPP Clause</v>
      </c>
      <c r="K1908" s="10" t="str">
        <f>VLOOKUP($E1908,'FP MD'!$A:$F,4,FALSE)</f>
        <v/>
      </c>
      <c r="L1908" s="10" t="str">
        <f>VLOOKUP($E1908,'FP MD'!$A:$F,5,FALSE)</f>
        <v>SPP - LUG - Lateral Undergrounding</v>
      </c>
      <c r="M1908" s="10">
        <f>VLOOKUP($E1908,'FP MD'!$A:$F,6,FALSE)</f>
        <v>0</v>
      </c>
      <c r="N1908" s="11">
        <v>202412</v>
      </c>
      <c r="O1908" s="15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53991.87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0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0</v>
      </c>
      <c r="BG1908" s="16">
        <v>0</v>
      </c>
      <c r="BH1908" s="16">
        <v>0</v>
      </c>
      <c r="BI1908" s="16">
        <v>0</v>
      </c>
      <c r="BJ1908" s="16">
        <v>0</v>
      </c>
      <c r="BK1908" s="16">
        <v>0</v>
      </c>
      <c r="BL1908" s="16">
        <v>0</v>
      </c>
      <c r="BM1908" s="16">
        <v>0</v>
      </c>
      <c r="BN1908" s="16">
        <v>0</v>
      </c>
      <c r="BO1908" s="16">
        <v>0</v>
      </c>
      <c r="BP1908" s="16">
        <v>0</v>
      </c>
      <c r="BQ1908" s="16">
        <v>0</v>
      </c>
      <c r="BR1908" s="16">
        <v>0</v>
      </c>
      <c r="BS1908" s="16">
        <v>0</v>
      </c>
      <c r="BT1908" s="16">
        <v>0</v>
      </c>
      <c r="BU1908" s="16">
        <v>0</v>
      </c>
      <c r="BV1908" s="16">
        <v>0</v>
      </c>
      <c r="BW1908" s="16">
        <v>0</v>
      </c>
      <c r="BX1908" s="14">
        <f t="shared" si="29"/>
        <v>53991.87</v>
      </c>
    </row>
    <row r="1909" spans="1:76" x14ac:dyDescent="0.3">
      <c r="A1909" s="7" t="s">
        <v>462</v>
      </c>
      <c r="B1909" s="8" t="s">
        <v>4634</v>
      </c>
      <c r="C1909" s="21" t="s">
        <v>4635</v>
      </c>
      <c r="D1909" s="9">
        <v>36700</v>
      </c>
      <c r="E1909" s="9" t="s">
        <v>3785</v>
      </c>
      <c r="F1909" s="10" t="str">
        <f>VLOOKUP($E1909,'FP MD'!$A:$F,2,FALSE)</f>
        <v>SPP - Dist OH to UG Conversion (LUG</v>
      </c>
      <c r="G1909" s="10" t="s">
        <v>3454</v>
      </c>
      <c r="H1909" s="10" t="s">
        <v>564</v>
      </c>
      <c r="I1909" s="10" t="s">
        <v>565</v>
      </c>
      <c r="J1909" s="10" t="str">
        <f>VLOOKUP($E1909,'FP MD'!$A:$F,3,FALSE)</f>
        <v>SPP Clause</v>
      </c>
      <c r="K1909" s="10" t="str">
        <f>VLOOKUP($E1909,'FP MD'!$A:$F,4,FALSE)</f>
        <v/>
      </c>
      <c r="L1909" s="10" t="str">
        <f>VLOOKUP($E1909,'FP MD'!$A:$F,5,FALSE)</f>
        <v>SPP - LUG - Lateral Undergrounding</v>
      </c>
      <c r="M1909" s="10">
        <f>VLOOKUP($E1909,'FP MD'!$A:$F,6,FALSE)</f>
        <v>0</v>
      </c>
      <c r="N1909" s="11">
        <v>202412</v>
      </c>
      <c r="O1909" s="15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24994.99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0</v>
      </c>
      <c r="AZ1909" s="16">
        <v>0</v>
      </c>
      <c r="BA1909" s="16">
        <v>0</v>
      </c>
      <c r="BB1909" s="16">
        <v>0</v>
      </c>
      <c r="BC1909" s="16">
        <v>0</v>
      </c>
      <c r="BD1909" s="16">
        <v>0</v>
      </c>
      <c r="BE1909" s="16">
        <v>0</v>
      </c>
      <c r="BF1909" s="16">
        <v>0</v>
      </c>
      <c r="BG1909" s="16">
        <v>0</v>
      </c>
      <c r="BH1909" s="16">
        <v>0</v>
      </c>
      <c r="BI1909" s="16">
        <v>0</v>
      </c>
      <c r="BJ1909" s="16">
        <v>0</v>
      </c>
      <c r="BK1909" s="16">
        <v>0</v>
      </c>
      <c r="BL1909" s="16">
        <v>0</v>
      </c>
      <c r="BM1909" s="16">
        <v>0</v>
      </c>
      <c r="BN1909" s="16">
        <v>0</v>
      </c>
      <c r="BO1909" s="16">
        <v>0</v>
      </c>
      <c r="BP1909" s="16">
        <v>0</v>
      </c>
      <c r="BQ1909" s="16">
        <v>0</v>
      </c>
      <c r="BR1909" s="16">
        <v>0</v>
      </c>
      <c r="BS1909" s="16">
        <v>0</v>
      </c>
      <c r="BT1909" s="16">
        <v>0</v>
      </c>
      <c r="BU1909" s="16">
        <v>0</v>
      </c>
      <c r="BV1909" s="16">
        <v>0</v>
      </c>
      <c r="BW1909" s="16">
        <v>0</v>
      </c>
      <c r="BX1909" s="14">
        <f t="shared" si="29"/>
        <v>24994.99</v>
      </c>
    </row>
    <row r="1910" spans="1:76" x14ac:dyDescent="0.3">
      <c r="A1910" s="7" t="s">
        <v>462</v>
      </c>
      <c r="B1910" s="8" t="s">
        <v>4636</v>
      </c>
      <c r="C1910" s="21" t="s">
        <v>4637</v>
      </c>
      <c r="D1910" s="9">
        <v>36700</v>
      </c>
      <c r="E1910" s="9" t="s">
        <v>3785</v>
      </c>
      <c r="F1910" s="10" t="str">
        <f>VLOOKUP($E1910,'FP MD'!$A:$F,2,FALSE)</f>
        <v>SPP - Dist OH to UG Conversion (LUG</v>
      </c>
      <c r="G1910" s="10" t="s">
        <v>3454</v>
      </c>
      <c r="H1910" s="10" t="s">
        <v>564</v>
      </c>
      <c r="I1910" s="10" t="s">
        <v>565</v>
      </c>
      <c r="J1910" s="10" t="str">
        <f>VLOOKUP($E1910,'FP MD'!$A:$F,3,FALSE)</f>
        <v>SPP Clause</v>
      </c>
      <c r="K1910" s="10" t="str">
        <f>VLOOKUP($E1910,'FP MD'!$A:$F,4,FALSE)</f>
        <v/>
      </c>
      <c r="L1910" s="10" t="str">
        <f>VLOOKUP($E1910,'FP MD'!$A:$F,5,FALSE)</f>
        <v>SPP - LUG - Lateral Undergrounding</v>
      </c>
      <c r="M1910" s="10">
        <f>VLOOKUP($E1910,'FP MD'!$A:$F,6,FALSE)</f>
        <v>0</v>
      </c>
      <c r="N1910" s="11">
        <v>202501</v>
      </c>
      <c r="O1910" s="15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461296.42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0</v>
      </c>
      <c r="AY1910" s="16">
        <v>0</v>
      </c>
      <c r="AZ1910" s="16">
        <v>0</v>
      </c>
      <c r="BA1910" s="16">
        <v>0</v>
      </c>
      <c r="BB1910" s="16">
        <v>0</v>
      </c>
      <c r="BC1910" s="16">
        <v>0</v>
      </c>
      <c r="BD1910" s="16">
        <v>0</v>
      </c>
      <c r="BE1910" s="16">
        <v>0</v>
      </c>
      <c r="BF1910" s="16">
        <v>0</v>
      </c>
      <c r="BG1910" s="16">
        <v>0</v>
      </c>
      <c r="BH1910" s="16">
        <v>0</v>
      </c>
      <c r="BI1910" s="16">
        <v>0</v>
      </c>
      <c r="BJ1910" s="16">
        <v>0</v>
      </c>
      <c r="BK1910" s="16">
        <v>0</v>
      </c>
      <c r="BL1910" s="16">
        <v>0</v>
      </c>
      <c r="BM1910" s="16">
        <v>0</v>
      </c>
      <c r="BN1910" s="16">
        <v>0</v>
      </c>
      <c r="BO1910" s="16">
        <v>0</v>
      </c>
      <c r="BP1910" s="16">
        <v>0</v>
      </c>
      <c r="BQ1910" s="16">
        <v>0</v>
      </c>
      <c r="BR1910" s="16">
        <v>0</v>
      </c>
      <c r="BS1910" s="16">
        <v>0</v>
      </c>
      <c r="BT1910" s="16">
        <v>0</v>
      </c>
      <c r="BU1910" s="16">
        <v>0</v>
      </c>
      <c r="BV1910" s="16">
        <v>0</v>
      </c>
      <c r="BW1910" s="16">
        <v>0</v>
      </c>
      <c r="BX1910" s="14">
        <f t="shared" si="29"/>
        <v>461296.42</v>
      </c>
    </row>
    <row r="1911" spans="1:76" x14ac:dyDescent="0.3">
      <c r="A1911" s="7" t="s">
        <v>462</v>
      </c>
      <c r="B1911" s="8" t="s">
        <v>4638</v>
      </c>
      <c r="C1911" s="21" t="s">
        <v>4639</v>
      </c>
      <c r="D1911" s="9">
        <v>36700</v>
      </c>
      <c r="E1911" s="9" t="s">
        <v>3785</v>
      </c>
      <c r="F1911" s="10" t="str">
        <f>VLOOKUP($E1911,'FP MD'!$A:$F,2,FALSE)</f>
        <v>SPP - Dist OH to UG Conversion (LUG</v>
      </c>
      <c r="G1911" s="10" t="s">
        <v>3454</v>
      </c>
      <c r="H1911" s="10" t="s">
        <v>564</v>
      </c>
      <c r="I1911" s="10" t="s">
        <v>565</v>
      </c>
      <c r="J1911" s="10" t="str">
        <f>VLOOKUP($E1911,'FP MD'!$A:$F,3,FALSE)</f>
        <v>SPP Clause</v>
      </c>
      <c r="K1911" s="10" t="str">
        <f>VLOOKUP($E1911,'FP MD'!$A:$F,4,FALSE)</f>
        <v/>
      </c>
      <c r="L1911" s="10" t="str">
        <f>VLOOKUP($E1911,'FP MD'!$A:$F,5,FALSE)</f>
        <v>SPP - LUG - Lateral Undergrounding</v>
      </c>
      <c r="M1911" s="10">
        <f>VLOOKUP($E1911,'FP MD'!$A:$F,6,FALSE)</f>
        <v>0</v>
      </c>
      <c r="N1911" s="11">
        <v>202410</v>
      </c>
      <c r="O1911" s="15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302456.60000000003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0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  <c r="BI1911" s="16">
        <v>0</v>
      </c>
      <c r="BJ1911" s="16">
        <v>0</v>
      </c>
      <c r="BK1911" s="16">
        <v>0</v>
      </c>
      <c r="BL1911" s="16">
        <v>0</v>
      </c>
      <c r="BM1911" s="16">
        <v>0</v>
      </c>
      <c r="BN1911" s="16">
        <v>0</v>
      </c>
      <c r="BO1911" s="16">
        <v>0</v>
      </c>
      <c r="BP1911" s="16">
        <v>0</v>
      </c>
      <c r="BQ1911" s="16">
        <v>0</v>
      </c>
      <c r="BR1911" s="16">
        <v>0</v>
      </c>
      <c r="BS1911" s="16">
        <v>0</v>
      </c>
      <c r="BT1911" s="16">
        <v>0</v>
      </c>
      <c r="BU1911" s="16">
        <v>0</v>
      </c>
      <c r="BV1911" s="16">
        <v>0</v>
      </c>
      <c r="BW1911" s="16">
        <v>0</v>
      </c>
      <c r="BX1911" s="14">
        <f t="shared" si="29"/>
        <v>302456.60000000003</v>
      </c>
    </row>
    <row r="1912" spans="1:76" x14ac:dyDescent="0.3">
      <c r="A1912" s="7" t="s">
        <v>462</v>
      </c>
      <c r="B1912" s="8" t="s">
        <v>4640</v>
      </c>
      <c r="C1912" s="21" t="s">
        <v>4641</v>
      </c>
      <c r="D1912" s="9">
        <v>36700</v>
      </c>
      <c r="E1912" s="9" t="s">
        <v>3785</v>
      </c>
      <c r="F1912" s="10" t="str">
        <f>VLOOKUP($E1912,'FP MD'!$A:$F,2,FALSE)</f>
        <v>SPP - Dist OH to UG Conversion (LUG</v>
      </c>
      <c r="G1912" s="10" t="s">
        <v>3454</v>
      </c>
      <c r="H1912" s="10" t="s">
        <v>564</v>
      </c>
      <c r="I1912" s="10" t="s">
        <v>565</v>
      </c>
      <c r="J1912" s="10" t="str">
        <f>VLOOKUP($E1912,'FP MD'!$A:$F,3,FALSE)</f>
        <v>SPP Clause</v>
      </c>
      <c r="K1912" s="10" t="str">
        <f>VLOOKUP($E1912,'FP MD'!$A:$F,4,FALSE)</f>
        <v/>
      </c>
      <c r="L1912" s="10" t="str">
        <f>VLOOKUP($E1912,'FP MD'!$A:$F,5,FALSE)</f>
        <v>SPP - LUG - Lateral Undergrounding</v>
      </c>
      <c r="M1912" s="10">
        <f>VLOOKUP($E1912,'FP MD'!$A:$F,6,FALSE)</f>
        <v>0</v>
      </c>
      <c r="N1912" s="11">
        <v>202406</v>
      </c>
      <c r="O1912" s="15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261016.04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0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  <c r="BI1912" s="16">
        <v>0</v>
      </c>
      <c r="BJ1912" s="16">
        <v>0</v>
      </c>
      <c r="BK1912" s="16">
        <v>0</v>
      </c>
      <c r="BL1912" s="16">
        <v>0</v>
      </c>
      <c r="BM1912" s="16">
        <v>0</v>
      </c>
      <c r="BN1912" s="16">
        <v>0</v>
      </c>
      <c r="BO1912" s="16">
        <v>0</v>
      </c>
      <c r="BP1912" s="16">
        <v>0</v>
      </c>
      <c r="BQ1912" s="16">
        <v>0</v>
      </c>
      <c r="BR1912" s="16">
        <v>0</v>
      </c>
      <c r="BS1912" s="16">
        <v>0</v>
      </c>
      <c r="BT1912" s="16">
        <v>0</v>
      </c>
      <c r="BU1912" s="16">
        <v>0</v>
      </c>
      <c r="BV1912" s="16">
        <v>0</v>
      </c>
      <c r="BW1912" s="16">
        <v>0</v>
      </c>
      <c r="BX1912" s="14">
        <f t="shared" si="29"/>
        <v>261016.04</v>
      </c>
    </row>
    <row r="1913" spans="1:76" x14ac:dyDescent="0.3">
      <c r="A1913" s="7" t="s">
        <v>462</v>
      </c>
      <c r="B1913" s="8" t="s">
        <v>4642</v>
      </c>
      <c r="C1913" s="21" t="s">
        <v>4643</v>
      </c>
      <c r="D1913" s="9">
        <v>36700</v>
      </c>
      <c r="E1913" s="9" t="s">
        <v>3785</v>
      </c>
      <c r="F1913" s="10" t="str">
        <f>VLOOKUP($E1913,'FP MD'!$A:$F,2,FALSE)</f>
        <v>SPP - Dist OH to UG Conversion (LUG</v>
      </c>
      <c r="G1913" s="10" t="s">
        <v>3454</v>
      </c>
      <c r="H1913" s="10" t="s">
        <v>564</v>
      </c>
      <c r="I1913" s="10" t="s">
        <v>565</v>
      </c>
      <c r="J1913" s="10" t="str">
        <f>VLOOKUP($E1913,'FP MD'!$A:$F,3,FALSE)</f>
        <v>SPP Clause</v>
      </c>
      <c r="K1913" s="10" t="str">
        <f>VLOOKUP($E1913,'FP MD'!$A:$F,4,FALSE)</f>
        <v/>
      </c>
      <c r="L1913" s="10" t="str">
        <f>VLOOKUP($E1913,'FP MD'!$A:$F,5,FALSE)</f>
        <v>SPP - LUG - Lateral Undergrounding</v>
      </c>
      <c r="M1913" s="10">
        <f>VLOOKUP($E1913,'FP MD'!$A:$F,6,FALSE)</f>
        <v>0</v>
      </c>
      <c r="N1913" s="11">
        <v>202408</v>
      </c>
      <c r="O1913" s="15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304168.39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0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  <c r="BI1913" s="16">
        <v>0</v>
      </c>
      <c r="BJ1913" s="16">
        <v>0</v>
      </c>
      <c r="BK1913" s="16">
        <v>0</v>
      </c>
      <c r="BL1913" s="16">
        <v>0</v>
      </c>
      <c r="BM1913" s="16">
        <v>0</v>
      </c>
      <c r="BN1913" s="16">
        <v>0</v>
      </c>
      <c r="BO1913" s="16">
        <v>0</v>
      </c>
      <c r="BP1913" s="16">
        <v>0</v>
      </c>
      <c r="BQ1913" s="16">
        <v>0</v>
      </c>
      <c r="BR1913" s="16">
        <v>0</v>
      </c>
      <c r="BS1913" s="16">
        <v>0</v>
      </c>
      <c r="BT1913" s="16">
        <v>0</v>
      </c>
      <c r="BU1913" s="16">
        <v>0</v>
      </c>
      <c r="BV1913" s="16">
        <v>0</v>
      </c>
      <c r="BW1913" s="16">
        <v>0</v>
      </c>
      <c r="BX1913" s="14">
        <f t="shared" si="29"/>
        <v>304168.39</v>
      </c>
    </row>
    <row r="1914" spans="1:76" x14ac:dyDescent="0.3">
      <c r="A1914" s="7" t="s">
        <v>462</v>
      </c>
      <c r="B1914" s="8" t="s">
        <v>4644</v>
      </c>
      <c r="C1914" s="21" t="s">
        <v>4645</v>
      </c>
      <c r="D1914" s="9">
        <v>36700</v>
      </c>
      <c r="E1914" s="9" t="s">
        <v>3785</v>
      </c>
      <c r="F1914" s="10" t="str">
        <f>VLOOKUP($E1914,'FP MD'!$A:$F,2,FALSE)</f>
        <v>SPP - Dist OH to UG Conversion (LUG</v>
      </c>
      <c r="G1914" s="10" t="s">
        <v>3454</v>
      </c>
      <c r="H1914" s="10" t="s">
        <v>564</v>
      </c>
      <c r="I1914" s="10" t="s">
        <v>565</v>
      </c>
      <c r="J1914" s="10" t="str">
        <f>VLOOKUP($E1914,'FP MD'!$A:$F,3,FALSE)</f>
        <v>SPP Clause</v>
      </c>
      <c r="K1914" s="10" t="str">
        <f>VLOOKUP($E1914,'FP MD'!$A:$F,4,FALSE)</f>
        <v/>
      </c>
      <c r="L1914" s="10" t="str">
        <f>VLOOKUP($E1914,'FP MD'!$A:$F,5,FALSE)</f>
        <v>SPP - LUG - Lateral Undergrounding</v>
      </c>
      <c r="M1914" s="10">
        <f>VLOOKUP($E1914,'FP MD'!$A:$F,6,FALSE)</f>
        <v>0</v>
      </c>
      <c r="N1914" s="11">
        <v>202412</v>
      </c>
      <c r="O1914" s="15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125920.09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0</v>
      </c>
      <c r="BG1914" s="16">
        <v>0</v>
      </c>
      <c r="BH1914" s="16">
        <v>0</v>
      </c>
      <c r="BI1914" s="16">
        <v>0</v>
      </c>
      <c r="BJ1914" s="16">
        <v>0</v>
      </c>
      <c r="BK1914" s="16">
        <v>0</v>
      </c>
      <c r="BL1914" s="16">
        <v>0</v>
      </c>
      <c r="BM1914" s="16">
        <v>0</v>
      </c>
      <c r="BN1914" s="16">
        <v>0</v>
      </c>
      <c r="BO1914" s="16">
        <v>0</v>
      </c>
      <c r="BP1914" s="16">
        <v>0</v>
      </c>
      <c r="BQ1914" s="16">
        <v>0</v>
      </c>
      <c r="BR1914" s="16">
        <v>0</v>
      </c>
      <c r="BS1914" s="16">
        <v>0</v>
      </c>
      <c r="BT1914" s="16">
        <v>0</v>
      </c>
      <c r="BU1914" s="16">
        <v>0</v>
      </c>
      <c r="BV1914" s="16">
        <v>0</v>
      </c>
      <c r="BW1914" s="16">
        <v>0</v>
      </c>
      <c r="BX1914" s="14">
        <f t="shared" si="29"/>
        <v>125920.09</v>
      </c>
    </row>
    <row r="1915" spans="1:76" x14ac:dyDescent="0.3">
      <c r="A1915" s="7" t="s">
        <v>462</v>
      </c>
      <c r="B1915" s="8" t="s">
        <v>4646</v>
      </c>
      <c r="C1915" s="21" t="s">
        <v>4647</v>
      </c>
      <c r="D1915" s="9">
        <v>36700</v>
      </c>
      <c r="E1915" s="9" t="s">
        <v>3785</v>
      </c>
      <c r="F1915" s="10" t="str">
        <f>VLOOKUP($E1915,'FP MD'!$A:$F,2,FALSE)</f>
        <v>SPP - Dist OH to UG Conversion (LUG</v>
      </c>
      <c r="G1915" s="10" t="s">
        <v>3454</v>
      </c>
      <c r="H1915" s="10" t="s">
        <v>564</v>
      </c>
      <c r="I1915" s="10" t="s">
        <v>565</v>
      </c>
      <c r="J1915" s="10" t="str">
        <f>VLOOKUP($E1915,'FP MD'!$A:$F,3,FALSE)</f>
        <v>SPP Clause</v>
      </c>
      <c r="K1915" s="10" t="str">
        <f>VLOOKUP($E1915,'FP MD'!$A:$F,4,FALSE)</f>
        <v/>
      </c>
      <c r="L1915" s="10" t="str">
        <f>VLOOKUP($E1915,'FP MD'!$A:$F,5,FALSE)</f>
        <v>SPP - LUG - Lateral Undergrounding</v>
      </c>
      <c r="M1915" s="10">
        <f>VLOOKUP($E1915,'FP MD'!$A:$F,6,FALSE)</f>
        <v>0</v>
      </c>
      <c r="N1915" s="11">
        <v>202408</v>
      </c>
      <c r="O1915" s="15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413815.49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0</v>
      </c>
      <c r="BE1915" s="16">
        <v>0</v>
      </c>
      <c r="BF1915" s="16">
        <v>0</v>
      </c>
      <c r="BG1915" s="16">
        <v>0</v>
      </c>
      <c r="BH1915" s="16">
        <v>0</v>
      </c>
      <c r="BI1915" s="16">
        <v>0</v>
      </c>
      <c r="BJ1915" s="16">
        <v>0</v>
      </c>
      <c r="BK1915" s="16">
        <v>0</v>
      </c>
      <c r="BL1915" s="16">
        <v>0</v>
      </c>
      <c r="BM1915" s="16">
        <v>0</v>
      </c>
      <c r="BN1915" s="16">
        <v>0</v>
      </c>
      <c r="BO1915" s="16">
        <v>0</v>
      </c>
      <c r="BP1915" s="16">
        <v>0</v>
      </c>
      <c r="BQ1915" s="16">
        <v>0</v>
      </c>
      <c r="BR1915" s="16">
        <v>0</v>
      </c>
      <c r="BS1915" s="16">
        <v>0</v>
      </c>
      <c r="BT1915" s="16">
        <v>0</v>
      </c>
      <c r="BU1915" s="16">
        <v>0</v>
      </c>
      <c r="BV1915" s="16">
        <v>0</v>
      </c>
      <c r="BW1915" s="16">
        <v>0</v>
      </c>
      <c r="BX1915" s="14">
        <f t="shared" si="29"/>
        <v>413815.49</v>
      </c>
    </row>
    <row r="1916" spans="1:76" x14ac:dyDescent="0.3">
      <c r="A1916" s="7" t="s">
        <v>462</v>
      </c>
      <c r="B1916" s="8" t="s">
        <v>4648</v>
      </c>
      <c r="C1916" s="21" t="s">
        <v>4649</v>
      </c>
      <c r="D1916" s="9">
        <v>36700</v>
      </c>
      <c r="E1916" s="9" t="s">
        <v>3785</v>
      </c>
      <c r="F1916" s="10" t="str">
        <f>VLOOKUP($E1916,'FP MD'!$A:$F,2,FALSE)</f>
        <v>SPP - Dist OH to UG Conversion (LUG</v>
      </c>
      <c r="G1916" s="10" t="s">
        <v>3454</v>
      </c>
      <c r="H1916" s="10" t="s">
        <v>564</v>
      </c>
      <c r="I1916" s="10" t="s">
        <v>565</v>
      </c>
      <c r="J1916" s="10" t="str">
        <f>VLOOKUP($E1916,'FP MD'!$A:$F,3,FALSE)</f>
        <v>SPP Clause</v>
      </c>
      <c r="K1916" s="10" t="str">
        <f>VLOOKUP($E1916,'FP MD'!$A:$F,4,FALSE)</f>
        <v/>
      </c>
      <c r="L1916" s="10" t="str">
        <f>VLOOKUP($E1916,'FP MD'!$A:$F,5,FALSE)</f>
        <v>SPP - LUG - Lateral Undergrounding</v>
      </c>
      <c r="M1916" s="10">
        <f>VLOOKUP($E1916,'FP MD'!$A:$F,6,FALSE)</f>
        <v>0</v>
      </c>
      <c r="N1916" s="11">
        <v>202412</v>
      </c>
      <c r="O1916" s="15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84226.51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0</v>
      </c>
      <c r="BB1916" s="16">
        <v>0</v>
      </c>
      <c r="BC1916" s="16">
        <v>0</v>
      </c>
      <c r="BD1916" s="16">
        <v>0</v>
      </c>
      <c r="BE1916" s="16">
        <v>0</v>
      </c>
      <c r="BF1916" s="16">
        <v>0</v>
      </c>
      <c r="BG1916" s="16">
        <v>0</v>
      </c>
      <c r="BH1916" s="16">
        <v>0</v>
      </c>
      <c r="BI1916" s="16">
        <v>0</v>
      </c>
      <c r="BJ1916" s="16">
        <v>0</v>
      </c>
      <c r="BK1916" s="16">
        <v>0</v>
      </c>
      <c r="BL1916" s="16">
        <v>0</v>
      </c>
      <c r="BM1916" s="16">
        <v>0</v>
      </c>
      <c r="BN1916" s="16">
        <v>0</v>
      </c>
      <c r="BO1916" s="16">
        <v>0</v>
      </c>
      <c r="BP1916" s="16">
        <v>0</v>
      </c>
      <c r="BQ1916" s="16">
        <v>0</v>
      </c>
      <c r="BR1916" s="16">
        <v>0</v>
      </c>
      <c r="BS1916" s="16">
        <v>0</v>
      </c>
      <c r="BT1916" s="16">
        <v>0</v>
      </c>
      <c r="BU1916" s="16">
        <v>0</v>
      </c>
      <c r="BV1916" s="16">
        <v>0</v>
      </c>
      <c r="BW1916" s="16">
        <v>0</v>
      </c>
      <c r="BX1916" s="14">
        <f t="shared" si="29"/>
        <v>84226.51</v>
      </c>
    </row>
    <row r="1917" spans="1:76" x14ac:dyDescent="0.3">
      <c r="A1917" s="7" t="s">
        <v>462</v>
      </c>
      <c r="B1917" s="8" t="s">
        <v>4650</v>
      </c>
      <c r="C1917" s="21" t="s">
        <v>4651</v>
      </c>
      <c r="D1917" s="9">
        <v>36700</v>
      </c>
      <c r="E1917" s="9" t="s">
        <v>3785</v>
      </c>
      <c r="F1917" s="10" t="str">
        <f>VLOOKUP($E1917,'FP MD'!$A:$F,2,FALSE)</f>
        <v>SPP - Dist OH to UG Conversion (LUG</v>
      </c>
      <c r="G1917" s="10" t="s">
        <v>3454</v>
      </c>
      <c r="H1917" s="10" t="s">
        <v>564</v>
      </c>
      <c r="I1917" s="10" t="s">
        <v>565</v>
      </c>
      <c r="J1917" s="10" t="str">
        <f>VLOOKUP($E1917,'FP MD'!$A:$F,3,FALSE)</f>
        <v>SPP Clause</v>
      </c>
      <c r="K1917" s="10" t="str">
        <f>VLOOKUP($E1917,'FP MD'!$A:$F,4,FALSE)</f>
        <v/>
      </c>
      <c r="L1917" s="10" t="str">
        <f>VLOOKUP($E1917,'FP MD'!$A:$F,5,FALSE)</f>
        <v>SPP - LUG - Lateral Undergrounding</v>
      </c>
      <c r="M1917" s="10">
        <f>VLOOKUP($E1917,'FP MD'!$A:$F,6,FALSE)</f>
        <v>0</v>
      </c>
      <c r="N1917" s="11">
        <v>202412</v>
      </c>
      <c r="O1917" s="15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207429.12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0</v>
      </c>
      <c r="BA1917" s="16">
        <v>0</v>
      </c>
      <c r="BB1917" s="16">
        <v>0</v>
      </c>
      <c r="BC1917" s="16">
        <v>0</v>
      </c>
      <c r="BD1917" s="16">
        <v>0</v>
      </c>
      <c r="BE1917" s="16">
        <v>0</v>
      </c>
      <c r="BF1917" s="16">
        <v>0</v>
      </c>
      <c r="BG1917" s="16">
        <v>0</v>
      </c>
      <c r="BH1917" s="16">
        <v>0</v>
      </c>
      <c r="BI1917" s="16">
        <v>0</v>
      </c>
      <c r="BJ1917" s="16">
        <v>0</v>
      </c>
      <c r="BK1917" s="16">
        <v>0</v>
      </c>
      <c r="BL1917" s="16">
        <v>0</v>
      </c>
      <c r="BM1917" s="16">
        <v>0</v>
      </c>
      <c r="BN1917" s="16">
        <v>0</v>
      </c>
      <c r="BO1917" s="16">
        <v>0</v>
      </c>
      <c r="BP1917" s="16">
        <v>0</v>
      </c>
      <c r="BQ1917" s="16">
        <v>0</v>
      </c>
      <c r="BR1917" s="16">
        <v>0</v>
      </c>
      <c r="BS1917" s="16">
        <v>0</v>
      </c>
      <c r="BT1917" s="16">
        <v>0</v>
      </c>
      <c r="BU1917" s="16">
        <v>0</v>
      </c>
      <c r="BV1917" s="16">
        <v>0</v>
      </c>
      <c r="BW1917" s="16">
        <v>0</v>
      </c>
      <c r="BX1917" s="14">
        <f t="shared" si="29"/>
        <v>207429.12</v>
      </c>
    </row>
    <row r="1918" spans="1:76" x14ac:dyDescent="0.3">
      <c r="A1918" s="7" t="s">
        <v>462</v>
      </c>
      <c r="B1918" s="8" t="s">
        <v>4652</v>
      </c>
      <c r="C1918" s="21" t="s">
        <v>4653</v>
      </c>
      <c r="D1918" s="9">
        <v>36700</v>
      </c>
      <c r="E1918" s="9" t="s">
        <v>3785</v>
      </c>
      <c r="F1918" s="10" t="str">
        <f>VLOOKUP($E1918,'FP MD'!$A:$F,2,FALSE)</f>
        <v>SPP - Dist OH to UG Conversion (LUG</v>
      </c>
      <c r="G1918" s="10" t="s">
        <v>3454</v>
      </c>
      <c r="H1918" s="10" t="s">
        <v>564</v>
      </c>
      <c r="I1918" s="10" t="s">
        <v>565</v>
      </c>
      <c r="J1918" s="10" t="str">
        <f>VLOOKUP($E1918,'FP MD'!$A:$F,3,FALSE)</f>
        <v>SPP Clause</v>
      </c>
      <c r="K1918" s="10" t="str">
        <f>VLOOKUP($E1918,'FP MD'!$A:$F,4,FALSE)</f>
        <v/>
      </c>
      <c r="L1918" s="10" t="str">
        <f>VLOOKUP($E1918,'FP MD'!$A:$F,5,FALSE)</f>
        <v>SPP - LUG - Lateral Undergrounding</v>
      </c>
      <c r="M1918" s="10">
        <f>VLOOKUP($E1918,'FP MD'!$A:$F,6,FALSE)</f>
        <v>0</v>
      </c>
      <c r="N1918" s="11">
        <v>202412</v>
      </c>
      <c r="O1918" s="15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106366.57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0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0</v>
      </c>
      <c r="BF1918" s="16">
        <v>0</v>
      </c>
      <c r="BG1918" s="16">
        <v>0</v>
      </c>
      <c r="BH1918" s="16">
        <v>0</v>
      </c>
      <c r="BI1918" s="16">
        <v>0</v>
      </c>
      <c r="BJ1918" s="16">
        <v>0</v>
      </c>
      <c r="BK1918" s="16">
        <v>0</v>
      </c>
      <c r="BL1918" s="16">
        <v>0</v>
      </c>
      <c r="BM1918" s="16">
        <v>0</v>
      </c>
      <c r="BN1918" s="16">
        <v>0</v>
      </c>
      <c r="BO1918" s="16">
        <v>0</v>
      </c>
      <c r="BP1918" s="16">
        <v>0</v>
      </c>
      <c r="BQ1918" s="16">
        <v>0</v>
      </c>
      <c r="BR1918" s="16">
        <v>0</v>
      </c>
      <c r="BS1918" s="16">
        <v>0</v>
      </c>
      <c r="BT1918" s="16">
        <v>0</v>
      </c>
      <c r="BU1918" s="16">
        <v>0</v>
      </c>
      <c r="BV1918" s="16">
        <v>0</v>
      </c>
      <c r="BW1918" s="16">
        <v>0</v>
      </c>
      <c r="BX1918" s="14">
        <f t="shared" si="29"/>
        <v>106366.57</v>
      </c>
    </row>
    <row r="1919" spans="1:76" x14ac:dyDescent="0.3">
      <c r="A1919" s="7" t="s">
        <v>462</v>
      </c>
      <c r="B1919" s="8" t="s">
        <v>4654</v>
      </c>
      <c r="C1919" s="21" t="s">
        <v>4655</v>
      </c>
      <c r="D1919" s="9">
        <v>36700</v>
      </c>
      <c r="E1919" s="9" t="s">
        <v>3785</v>
      </c>
      <c r="F1919" s="10" t="str">
        <f>VLOOKUP($E1919,'FP MD'!$A:$F,2,FALSE)</f>
        <v>SPP - Dist OH to UG Conversion (LUG</v>
      </c>
      <c r="G1919" s="10" t="s">
        <v>3454</v>
      </c>
      <c r="H1919" s="10" t="s">
        <v>564</v>
      </c>
      <c r="I1919" s="10" t="s">
        <v>565</v>
      </c>
      <c r="J1919" s="10" t="str">
        <f>VLOOKUP($E1919,'FP MD'!$A:$F,3,FALSE)</f>
        <v>SPP Clause</v>
      </c>
      <c r="K1919" s="10" t="str">
        <f>VLOOKUP($E1919,'FP MD'!$A:$F,4,FALSE)</f>
        <v/>
      </c>
      <c r="L1919" s="10" t="str">
        <f>VLOOKUP($E1919,'FP MD'!$A:$F,5,FALSE)</f>
        <v>SPP - LUG - Lateral Undergrounding</v>
      </c>
      <c r="M1919" s="10">
        <f>VLOOKUP($E1919,'FP MD'!$A:$F,6,FALSE)</f>
        <v>0</v>
      </c>
      <c r="N1919" s="11">
        <v>202411</v>
      </c>
      <c r="O1919" s="15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233553.06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0</v>
      </c>
      <c r="BA1919" s="16">
        <v>0</v>
      </c>
      <c r="BB1919" s="16">
        <v>0</v>
      </c>
      <c r="BC1919" s="16">
        <v>0</v>
      </c>
      <c r="BD1919" s="16">
        <v>0</v>
      </c>
      <c r="BE1919" s="16">
        <v>0</v>
      </c>
      <c r="BF1919" s="16">
        <v>0</v>
      </c>
      <c r="BG1919" s="16">
        <v>0</v>
      </c>
      <c r="BH1919" s="16">
        <v>0</v>
      </c>
      <c r="BI1919" s="16">
        <v>0</v>
      </c>
      <c r="BJ1919" s="16">
        <v>0</v>
      </c>
      <c r="BK1919" s="16">
        <v>0</v>
      </c>
      <c r="BL1919" s="16">
        <v>0</v>
      </c>
      <c r="BM1919" s="16">
        <v>0</v>
      </c>
      <c r="BN1919" s="16">
        <v>0</v>
      </c>
      <c r="BO1919" s="16">
        <v>0</v>
      </c>
      <c r="BP1919" s="16">
        <v>0</v>
      </c>
      <c r="BQ1919" s="16">
        <v>0</v>
      </c>
      <c r="BR1919" s="16">
        <v>0</v>
      </c>
      <c r="BS1919" s="16">
        <v>0</v>
      </c>
      <c r="BT1919" s="16">
        <v>0</v>
      </c>
      <c r="BU1919" s="16">
        <v>0</v>
      </c>
      <c r="BV1919" s="16">
        <v>0</v>
      </c>
      <c r="BW1919" s="16">
        <v>0</v>
      </c>
      <c r="BX1919" s="14">
        <f t="shared" si="29"/>
        <v>233553.06</v>
      </c>
    </row>
    <row r="1920" spans="1:76" x14ac:dyDescent="0.3">
      <c r="A1920" s="7" t="s">
        <v>462</v>
      </c>
      <c r="B1920" s="8" t="s">
        <v>4656</v>
      </c>
      <c r="C1920" s="21" t="s">
        <v>4657</v>
      </c>
      <c r="D1920" s="9">
        <v>36700</v>
      </c>
      <c r="E1920" s="9" t="s">
        <v>3785</v>
      </c>
      <c r="F1920" s="10" t="str">
        <f>VLOOKUP($E1920,'FP MD'!$A:$F,2,FALSE)</f>
        <v>SPP - Dist OH to UG Conversion (LUG</v>
      </c>
      <c r="G1920" s="10" t="s">
        <v>3454</v>
      </c>
      <c r="H1920" s="10" t="s">
        <v>564</v>
      </c>
      <c r="I1920" s="10" t="s">
        <v>565</v>
      </c>
      <c r="J1920" s="10" t="str">
        <f>VLOOKUP($E1920,'FP MD'!$A:$F,3,FALSE)</f>
        <v>SPP Clause</v>
      </c>
      <c r="K1920" s="10" t="str">
        <f>VLOOKUP($E1920,'FP MD'!$A:$F,4,FALSE)</f>
        <v/>
      </c>
      <c r="L1920" s="10" t="str">
        <f>VLOOKUP($E1920,'FP MD'!$A:$F,5,FALSE)</f>
        <v>SPP - LUG - Lateral Undergrounding</v>
      </c>
      <c r="M1920" s="10">
        <f>VLOOKUP($E1920,'FP MD'!$A:$F,6,FALSE)</f>
        <v>0</v>
      </c>
      <c r="N1920" s="11">
        <v>202412</v>
      </c>
      <c r="O1920" s="15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263007.65000000002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0</v>
      </c>
      <c r="AP1920" s="16">
        <v>0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0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  <c r="BI1920" s="16">
        <v>0</v>
      </c>
      <c r="BJ1920" s="16">
        <v>0</v>
      </c>
      <c r="BK1920" s="16">
        <v>0</v>
      </c>
      <c r="BL1920" s="16">
        <v>0</v>
      </c>
      <c r="BM1920" s="16">
        <v>0</v>
      </c>
      <c r="BN1920" s="16">
        <v>0</v>
      </c>
      <c r="BO1920" s="16">
        <v>0</v>
      </c>
      <c r="BP1920" s="16">
        <v>0</v>
      </c>
      <c r="BQ1920" s="16">
        <v>0</v>
      </c>
      <c r="BR1920" s="16">
        <v>0</v>
      </c>
      <c r="BS1920" s="16">
        <v>0</v>
      </c>
      <c r="BT1920" s="16">
        <v>0</v>
      </c>
      <c r="BU1920" s="16">
        <v>0</v>
      </c>
      <c r="BV1920" s="16">
        <v>0</v>
      </c>
      <c r="BW1920" s="16">
        <v>0</v>
      </c>
      <c r="BX1920" s="14">
        <f t="shared" si="29"/>
        <v>263007.65000000002</v>
      </c>
    </row>
    <row r="1921" spans="1:76" x14ac:dyDescent="0.3">
      <c r="A1921" s="7" t="s">
        <v>462</v>
      </c>
      <c r="B1921" s="8" t="s">
        <v>4658</v>
      </c>
      <c r="C1921" s="21" t="s">
        <v>4659</v>
      </c>
      <c r="D1921" s="9">
        <v>36700</v>
      </c>
      <c r="E1921" s="9" t="s">
        <v>3785</v>
      </c>
      <c r="F1921" s="10" t="str">
        <f>VLOOKUP($E1921,'FP MD'!$A:$F,2,FALSE)</f>
        <v>SPP - Dist OH to UG Conversion (LUG</v>
      </c>
      <c r="G1921" s="10" t="s">
        <v>3454</v>
      </c>
      <c r="H1921" s="10" t="s">
        <v>564</v>
      </c>
      <c r="I1921" s="10" t="s">
        <v>565</v>
      </c>
      <c r="J1921" s="10" t="str">
        <f>VLOOKUP($E1921,'FP MD'!$A:$F,3,FALSE)</f>
        <v>SPP Clause</v>
      </c>
      <c r="K1921" s="10" t="str">
        <f>VLOOKUP($E1921,'FP MD'!$A:$F,4,FALSE)</f>
        <v/>
      </c>
      <c r="L1921" s="10" t="str">
        <f>VLOOKUP($E1921,'FP MD'!$A:$F,5,FALSE)</f>
        <v>SPP - LUG - Lateral Undergrounding</v>
      </c>
      <c r="M1921" s="10">
        <f>VLOOKUP($E1921,'FP MD'!$A:$F,6,FALSE)</f>
        <v>0</v>
      </c>
      <c r="N1921" s="11">
        <v>202412</v>
      </c>
      <c r="O1921" s="15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109500.37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0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  <c r="BI1921" s="16">
        <v>0</v>
      </c>
      <c r="BJ1921" s="16">
        <v>0</v>
      </c>
      <c r="BK1921" s="16">
        <v>0</v>
      </c>
      <c r="BL1921" s="16">
        <v>0</v>
      </c>
      <c r="BM1921" s="16">
        <v>0</v>
      </c>
      <c r="BN1921" s="16">
        <v>0</v>
      </c>
      <c r="BO1921" s="16">
        <v>0</v>
      </c>
      <c r="BP1921" s="16">
        <v>0</v>
      </c>
      <c r="BQ1921" s="16">
        <v>0</v>
      </c>
      <c r="BR1921" s="16">
        <v>0</v>
      </c>
      <c r="BS1921" s="16">
        <v>0</v>
      </c>
      <c r="BT1921" s="16">
        <v>0</v>
      </c>
      <c r="BU1921" s="16">
        <v>0</v>
      </c>
      <c r="BV1921" s="16">
        <v>0</v>
      </c>
      <c r="BW1921" s="16">
        <v>0</v>
      </c>
      <c r="BX1921" s="14">
        <f t="shared" si="29"/>
        <v>109500.37</v>
      </c>
    </row>
    <row r="1922" spans="1:76" x14ac:dyDescent="0.3">
      <c r="A1922" s="7" t="s">
        <v>462</v>
      </c>
      <c r="B1922" s="8" t="s">
        <v>4660</v>
      </c>
      <c r="C1922" s="21" t="s">
        <v>4661</v>
      </c>
      <c r="D1922" s="9">
        <v>36700</v>
      </c>
      <c r="E1922" s="9" t="s">
        <v>3785</v>
      </c>
      <c r="F1922" s="10" t="str">
        <f>VLOOKUP($E1922,'FP MD'!$A:$F,2,FALSE)</f>
        <v>SPP - Dist OH to UG Conversion (LUG</v>
      </c>
      <c r="G1922" s="10" t="s">
        <v>3454</v>
      </c>
      <c r="H1922" s="10" t="s">
        <v>564</v>
      </c>
      <c r="I1922" s="10" t="s">
        <v>565</v>
      </c>
      <c r="J1922" s="10" t="str">
        <f>VLOOKUP($E1922,'FP MD'!$A:$F,3,FALSE)</f>
        <v>SPP Clause</v>
      </c>
      <c r="K1922" s="10" t="str">
        <f>VLOOKUP($E1922,'FP MD'!$A:$F,4,FALSE)</f>
        <v/>
      </c>
      <c r="L1922" s="10" t="str">
        <f>VLOOKUP($E1922,'FP MD'!$A:$F,5,FALSE)</f>
        <v>SPP - LUG - Lateral Undergrounding</v>
      </c>
      <c r="M1922" s="10">
        <f>VLOOKUP($E1922,'FP MD'!$A:$F,6,FALSE)</f>
        <v>0</v>
      </c>
      <c r="N1922" s="11">
        <v>202412</v>
      </c>
      <c r="O1922" s="15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169693.04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  <c r="BI1922" s="16">
        <v>0</v>
      </c>
      <c r="BJ1922" s="16">
        <v>0</v>
      </c>
      <c r="BK1922" s="16">
        <v>0</v>
      </c>
      <c r="BL1922" s="16">
        <v>0</v>
      </c>
      <c r="BM1922" s="16">
        <v>0</v>
      </c>
      <c r="BN1922" s="16">
        <v>0</v>
      </c>
      <c r="BO1922" s="16">
        <v>0</v>
      </c>
      <c r="BP1922" s="16">
        <v>0</v>
      </c>
      <c r="BQ1922" s="16">
        <v>0</v>
      </c>
      <c r="BR1922" s="16">
        <v>0</v>
      </c>
      <c r="BS1922" s="16">
        <v>0</v>
      </c>
      <c r="BT1922" s="16">
        <v>0</v>
      </c>
      <c r="BU1922" s="16">
        <v>0</v>
      </c>
      <c r="BV1922" s="16">
        <v>0</v>
      </c>
      <c r="BW1922" s="16">
        <v>0</v>
      </c>
      <c r="BX1922" s="14">
        <f t="shared" ref="BX1922:BX1985" si="30">SUM(P1922:BK1922)</f>
        <v>169693.04</v>
      </c>
    </row>
    <row r="1923" spans="1:76" x14ac:dyDescent="0.3">
      <c r="A1923" s="7" t="s">
        <v>462</v>
      </c>
      <c r="B1923" s="8" t="s">
        <v>4662</v>
      </c>
      <c r="C1923" s="21" t="s">
        <v>4663</v>
      </c>
      <c r="D1923" s="9">
        <v>36700</v>
      </c>
      <c r="E1923" s="9" t="s">
        <v>3785</v>
      </c>
      <c r="F1923" s="10" t="str">
        <f>VLOOKUP($E1923,'FP MD'!$A:$F,2,FALSE)</f>
        <v>SPP - Dist OH to UG Conversion (LUG</v>
      </c>
      <c r="G1923" s="10" t="s">
        <v>3454</v>
      </c>
      <c r="H1923" s="10" t="s">
        <v>564</v>
      </c>
      <c r="I1923" s="10" t="s">
        <v>565</v>
      </c>
      <c r="J1923" s="10" t="str">
        <f>VLOOKUP($E1923,'FP MD'!$A:$F,3,FALSE)</f>
        <v>SPP Clause</v>
      </c>
      <c r="K1923" s="10" t="str">
        <f>VLOOKUP($E1923,'FP MD'!$A:$F,4,FALSE)</f>
        <v/>
      </c>
      <c r="L1923" s="10" t="str">
        <f>VLOOKUP($E1923,'FP MD'!$A:$F,5,FALSE)</f>
        <v>SPP - LUG - Lateral Undergrounding</v>
      </c>
      <c r="M1923" s="10">
        <f>VLOOKUP($E1923,'FP MD'!$A:$F,6,FALSE)</f>
        <v>0</v>
      </c>
      <c r="N1923" s="11">
        <v>202403</v>
      </c>
      <c r="O1923" s="15">
        <v>0</v>
      </c>
      <c r="P1923" s="16">
        <v>0</v>
      </c>
      <c r="Q1923" s="16">
        <v>0</v>
      </c>
      <c r="R1923" s="16">
        <v>117603.26000000001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0</v>
      </c>
      <c r="BF1923" s="16">
        <v>0</v>
      </c>
      <c r="BG1923" s="16">
        <v>0</v>
      </c>
      <c r="BH1923" s="16">
        <v>0</v>
      </c>
      <c r="BI1923" s="16">
        <v>0</v>
      </c>
      <c r="BJ1923" s="16">
        <v>0</v>
      </c>
      <c r="BK1923" s="16">
        <v>0</v>
      </c>
      <c r="BL1923" s="16">
        <v>0</v>
      </c>
      <c r="BM1923" s="16">
        <v>0</v>
      </c>
      <c r="BN1923" s="16">
        <v>0</v>
      </c>
      <c r="BO1923" s="16">
        <v>0</v>
      </c>
      <c r="BP1923" s="16">
        <v>0</v>
      </c>
      <c r="BQ1923" s="16">
        <v>0</v>
      </c>
      <c r="BR1923" s="16">
        <v>0</v>
      </c>
      <c r="BS1923" s="16">
        <v>0</v>
      </c>
      <c r="BT1923" s="16">
        <v>0</v>
      </c>
      <c r="BU1923" s="16">
        <v>0</v>
      </c>
      <c r="BV1923" s="16">
        <v>0</v>
      </c>
      <c r="BW1923" s="16">
        <v>0</v>
      </c>
      <c r="BX1923" s="14">
        <f t="shared" si="30"/>
        <v>117603.26000000001</v>
      </c>
    </row>
    <row r="1924" spans="1:76" x14ac:dyDescent="0.3">
      <c r="A1924" s="7" t="s">
        <v>462</v>
      </c>
      <c r="B1924" s="8" t="s">
        <v>4664</v>
      </c>
      <c r="C1924" s="21" t="s">
        <v>4665</v>
      </c>
      <c r="D1924" s="9">
        <v>36700</v>
      </c>
      <c r="E1924" s="9" t="s">
        <v>3785</v>
      </c>
      <c r="F1924" s="10" t="str">
        <f>VLOOKUP($E1924,'FP MD'!$A:$F,2,FALSE)</f>
        <v>SPP - Dist OH to UG Conversion (LUG</v>
      </c>
      <c r="G1924" s="10" t="s">
        <v>3454</v>
      </c>
      <c r="H1924" s="10" t="s">
        <v>564</v>
      </c>
      <c r="I1924" s="10" t="s">
        <v>565</v>
      </c>
      <c r="J1924" s="10" t="str">
        <f>VLOOKUP($E1924,'FP MD'!$A:$F,3,FALSE)</f>
        <v>SPP Clause</v>
      </c>
      <c r="K1924" s="10" t="str">
        <f>VLOOKUP($E1924,'FP MD'!$A:$F,4,FALSE)</f>
        <v/>
      </c>
      <c r="L1924" s="10" t="str">
        <f>VLOOKUP($E1924,'FP MD'!$A:$F,5,FALSE)</f>
        <v>SPP - LUG - Lateral Undergrounding</v>
      </c>
      <c r="M1924" s="10">
        <f>VLOOKUP($E1924,'FP MD'!$A:$F,6,FALSE)</f>
        <v>0</v>
      </c>
      <c r="N1924" s="11">
        <v>202411</v>
      </c>
      <c r="O1924" s="15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152518.19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0</v>
      </c>
      <c r="BE1924" s="16">
        <v>0</v>
      </c>
      <c r="BF1924" s="16">
        <v>0</v>
      </c>
      <c r="BG1924" s="16">
        <v>0</v>
      </c>
      <c r="BH1924" s="16">
        <v>0</v>
      </c>
      <c r="BI1924" s="16">
        <v>0</v>
      </c>
      <c r="BJ1924" s="16">
        <v>0</v>
      </c>
      <c r="BK1924" s="16">
        <v>0</v>
      </c>
      <c r="BL1924" s="16">
        <v>0</v>
      </c>
      <c r="BM1924" s="16">
        <v>0</v>
      </c>
      <c r="BN1924" s="16">
        <v>0</v>
      </c>
      <c r="BO1924" s="16">
        <v>0</v>
      </c>
      <c r="BP1924" s="16">
        <v>0</v>
      </c>
      <c r="BQ1924" s="16">
        <v>0</v>
      </c>
      <c r="BR1924" s="16">
        <v>0</v>
      </c>
      <c r="BS1924" s="16">
        <v>0</v>
      </c>
      <c r="BT1924" s="16">
        <v>0</v>
      </c>
      <c r="BU1924" s="16">
        <v>0</v>
      </c>
      <c r="BV1924" s="16">
        <v>0</v>
      </c>
      <c r="BW1924" s="16">
        <v>0</v>
      </c>
      <c r="BX1924" s="14">
        <f t="shared" si="30"/>
        <v>152518.19</v>
      </c>
    </row>
    <row r="1925" spans="1:76" x14ac:dyDescent="0.3">
      <c r="A1925" s="7" t="s">
        <v>462</v>
      </c>
      <c r="B1925" s="8" t="s">
        <v>4666</v>
      </c>
      <c r="C1925" s="21" t="s">
        <v>4667</v>
      </c>
      <c r="D1925" s="9">
        <v>36700</v>
      </c>
      <c r="E1925" s="9" t="s">
        <v>3785</v>
      </c>
      <c r="F1925" s="10" t="str">
        <f>VLOOKUP($E1925,'FP MD'!$A:$F,2,FALSE)</f>
        <v>SPP - Dist OH to UG Conversion (LUG</v>
      </c>
      <c r="G1925" s="10" t="s">
        <v>3454</v>
      </c>
      <c r="H1925" s="10" t="s">
        <v>564</v>
      </c>
      <c r="I1925" s="10" t="s">
        <v>565</v>
      </c>
      <c r="J1925" s="10" t="str">
        <f>VLOOKUP($E1925,'FP MD'!$A:$F,3,FALSE)</f>
        <v>SPP Clause</v>
      </c>
      <c r="K1925" s="10" t="str">
        <f>VLOOKUP($E1925,'FP MD'!$A:$F,4,FALSE)</f>
        <v/>
      </c>
      <c r="L1925" s="10" t="str">
        <f>VLOOKUP($E1925,'FP MD'!$A:$F,5,FALSE)</f>
        <v>SPP - LUG - Lateral Undergrounding</v>
      </c>
      <c r="M1925" s="10">
        <f>VLOOKUP($E1925,'FP MD'!$A:$F,6,FALSE)</f>
        <v>0</v>
      </c>
      <c r="N1925" s="11">
        <v>202411</v>
      </c>
      <c r="O1925" s="15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244848.86000000002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0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  <c r="BI1925" s="16">
        <v>0</v>
      </c>
      <c r="BJ1925" s="16">
        <v>0</v>
      </c>
      <c r="BK1925" s="16">
        <v>0</v>
      </c>
      <c r="BL1925" s="16">
        <v>0</v>
      </c>
      <c r="BM1925" s="16">
        <v>0</v>
      </c>
      <c r="BN1925" s="16">
        <v>0</v>
      </c>
      <c r="BO1925" s="16">
        <v>0</v>
      </c>
      <c r="BP1925" s="16">
        <v>0</v>
      </c>
      <c r="BQ1925" s="16">
        <v>0</v>
      </c>
      <c r="BR1925" s="16">
        <v>0</v>
      </c>
      <c r="BS1925" s="16">
        <v>0</v>
      </c>
      <c r="BT1925" s="16">
        <v>0</v>
      </c>
      <c r="BU1925" s="16">
        <v>0</v>
      </c>
      <c r="BV1925" s="16">
        <v>0</v>
      </c>
      <c r="BW1925" s="16">
        <v>0</v>
      </c>
      <c r="BX1925" s="14">
        <f t="shared" si="30"/>
        <v>244848.86000000002</v>
      </c>
    </row>
    <row r="1926" spans="1:76" x14ac:dyDescent="0.3">
      <c r="A1926" s="7" t="s">
        <v>462</v>
      </c>
      <c r="B1926" s="8" t="s">
        <v>4668</v>
      </c>
      <c r="C1926" s="21" t="s">
        <v>4669</v>
      </c>
      <c r="D1926" s="9">
        <v>36700</v>
      </c>
      <c r="E1926" s="9" t="s">
        <v>3785</v>
      </c>
      <c r="F1926" s="10" t="str">
        <f>VLOOKUP($E1926,'FP MD'!$A:$F,2,FALSE)</f>
        <v>SPP - Dist OH to UG Conversion (LUG</v>
      </c>
      <c r="G1926" s="10" t="s">
        <v>3454</v>
      </c>
      <c r="H1926" s="10" t="s">
        <v>564</v>
      </c>
      <c r="I1926" s="10" t="s">
        <v>565</v>
      </c>
      <c r="J1926" s="10" t="str">
        <f>VLOOKUP($E1926,'FP MD'!$A:$F,3,FALSE)</f>
        <v>SPP Clause</v>
      </c>
      <c r="K1926" s="10" t="str">
        <f>VLOOKUP($E1926,'FP MD'!$A:$F,4,FALSE)</f>
        <v/>
      </c>
      <c r="L1926" s="10" t="str">
        <f>VLOOKUP($E1926,'FP MD'!$A:$F,5,FALSE)</f>
        <v>SPP - LUG - Lateral Undergrounding</v>
      </c>
      <c r="M1926" s="10">
        <f>VLOOKUP($E1926,'FP MD'!$A:$F,6,FALSE)</f>
        <v>0</v>
      </c>
      <c r="N1926" s="11">
        <v>202412</v>
      </c>
      <c r="O1926" s="15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305478.66000000003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  <c r="BI1926" s="16">
        <v>0</v>
      </c>
      <c r="BJ1926" s="16">
        <v>0</v>
      </c>
      <c r="BK1926" s="16">
        <v>0</v>
      </c>
      <c r="BL1926" s="16">
        <v>0</v>
      </c>
      <c r="BM1926" s="16">
        <v>0</v>
      </c>
      <c r="BN1926" s="16">
        <v>0</v>
      </c>
      <c r="BO1926" s="16">
        <v>0</v>
      </c>
      <c r="BP1926" s="16">
        <v>0</v>
      </c>
      <c r="BQ1926" s="16">
        <v>0</v>
      </c>
      <c r="BR1926" s="16">
        <v>0</v>
      </c>
      <c r="BS1926" s="16">
        <v>0</v>
      </c>
      <c r="BT1926" s="16">
        <v>0</v>
      </c>
      <c r="BU1926" s="16">
        <v>0</v>
      </c>
      <c r="BV1926" s="16">
        <v>0</v>
      </c>
      <c r="BW1926" s="16">
        <v>0</v>
      </c>
      <c r="BX1926" s="14">
        <f t="shared" si="30"/>
        <v>305478.66000000003</v>
      </c>
    </row>
    <row r="1927" spans="1:76" x14ac:dyDescent="0.3">
      <c r="A1927" s="7" t="s">
        <v>462</v>
      </c>
      <c r="B1927" s="8" t="s">
        <v>4670</v>
      </c>
      <c r="C1927" s="21" t="s">
        <v>4671</v>
      </c>
      <c r="D1927" s="9">
        <v>36700</v>
      </c>
      <c r="E1927" s="9" t="s">
        <v>3785</v>
      </c>
      <c r="F1927" s="10" t="str">
        <f>VLOOKUP($E1927,'FP MD'!$A:$F,2,FALSE)</f>
        <v>SPP - Dist OH to UG Conversion (LUG</v>
      </c>
      <c r="G1927" s="10" t="s">
        <v>3454</v>
      </c>
      <c r="H1927" s="10" t="s">
        <v>564</v>
      </c>
      <c r="I1927" s="10" t="s">
        <v>565</v>
      </c>
      <c r="J1927" s="10" t="str">
        <f>VLOOKUP($E1927,'FP MD'!$A:$F,3,FALSE)</f>
        <v>SPP Clause</v>
      </c>
      <c r="K1927" s="10" t="str">
        <f>VLOOKUP($E1927,'FP MD'!$A:$F,4,FALSE)</f>
        <v/>
      </c>
      <c r="L1927" s="10" t="str">
        <f>VLOOKUP($E1927,'FP MD'!$A:$F,5,FALSE)</f>
        <v>SPP - LUG - Lateral Undergrounding</v>
      </c>
      <c r="M1927" s="10">
        <f>VLOOKUP($E1927,'FP MD'!$A:$F,6,FALSE)</f>
        <v>0</v>
      </c>
      <c r="N1927" s="11">
        <v>202412</v>
      </c>
      <c r="O1927" s="15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306374.48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0</v>
      </c>
      <c r="BH1927" s="16">
        <v>0</v>
      </c>
      <c r="BI1927" s="16">
        <v>0</v>
      </c>
      <c r="BJ1927" s="16">
        <v>0</v>
      </c>
      <c r="BK1927" s="16">
        <v>0</v>
      </c>
      <c r="BL1927" s="16">
        <v>0</v>
      </c>
      <c r="BM1927" s="16">
        <v>0</v>
      </c>
      <c r="BN1927" s="16">
        <v>0</v>
      </c>
      <c r="BO1927" s="16">
        <v>0</v>
      </c>
      <c r="BP1927" s="16">
        <v>0</v>
      </c>
      <c r="BQ1927" s="16">
        <v>0</v>
      </c>
      <c r="BR1927" s="16">
        <v>0</v>
      </c>
      <c r="BS1927" s="16">
        <v>0</v>
      </c>
      <c r="BT1927" s="16">
        <v>0</v>
      </c>
      <c r="BU1927" s="16">
        <v>0</v>
      </c>
      <c r="BV1927" s="16">
        <v>0</v>
      </c>
      <c r="BW1927" s="16">
        <v>0</v>
      </c>
      <c r="BX1927" s="14">
        <f t="shared" si="30"/>
        <v>306374.48</v>
      </c>
    </row>
    <row r="1928" spans="1:76" x14ac:dyDescent="0.3">
      <c r="A1928" s="7" t="s">
        <v>462</v>
      </c>
      <c r="B1928" s="8" t="s">
        <v>4672</v>
      </c>
      <c r="C1928" s="21" t="s">
        <v>4673</v>
      </c>
      <c r="D1928" s="9">
        <v>36700</v>
      </c>
      <c r="E1928" s="9" t="s">
        <v>3785</v>
      </c>
      <c r="F1928" s="10" t="str">
        <f>VLOOKUP($E1928,'FP MD'!$A:$F,2,FALSE)</f>
        <v>SPP - Dist OH to UG Conversion (LUG</v>
      </c>
      <c r="G1928" s="10" t="s">
        <v>3454</v>
      </c>
      <c r="H1928" s="10" t="s">
        <v>564</v>
      </c>
      <c r="I1928" s="10" t="s">
        <v>565</v>
      </c>
      <c r="J1928" s="10" t="str">
        <f>VLOOKUP($E1928,'FP MD'!$A:$F,3,FALSE)</f>
        <v>SPP Clause</v>
      </c>
      <c r="K1928" s="10" t="str">
        <f>VLOOKUP($E1928,'FP MD'!$A:$F,4,FALSE)</f>
        <v/>
      </c>
      <c r="L1928" s="10" t="str">
        <f>VLOOKUP($E1928,'FP MD'!$A:$F,5,FALSE)</f>
        <v>SPP - LUG - Lateral Undergrounding</v>
      </c>
      <c r="M1928" s="10">
        <f>VLOOKUP($E1928,'FP MD'!$A:$F,6,FALSE)</f>
        <v>0</v>
      </c>
      <c r="N1928" s="11">
        <v>202412</v>
      </c>
      <c r="O1928" s="15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369466.72000000003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0</v>
      </c>
      <c r="BG1928" s="16">
        <v>0</v>
      </c>
      <c r="BH1928" s="16">
        <v>0</v>
      </c>
      <c r="BI1928" s="16">
        <v>0</v>
      </c>
      <c r="BJ1928" s="16">
        <v>0</v>
      </c>
      <c r="BK1928" s="16">
        <v>0</v>
      </c>
      <c r="BL1928" s="16">
        <v>0</v>
      </c>
      <c r="BM1928" s="16">
        <v>0</v>
      </c>
      <c r="BN1928" s="16">
        <v>0</v>
      </c>
      <c r="BO1928" s="16">
        <v>0</v>
      </c>
      <c r="BP1928" s="16">
        <v>0</v>
      </c>
      <c r="BQ1928" s="16">
        <v>0</v>
      </c>
      <c r="BR1928" s="16">
        <v>0</v>
      </c>
      <c r="BS1928" s="16">
        <v>0</v>
      </c>
      <c r="BT1928" s="16">
        <v>0</v>
      </c>
      <c r="BU1928" s="16">
        <v>0</v>
      </c>
      <c r="BV1928" s="16">
        <v>0</v>
      </c>
      <c r="BW1928" s="16">
        <v>0</v>
      </c>
      <c r="BX1928" s="14">
        <f t="shared" si="30"/>
        <v>369466.72000000003</v>
      </c>
    </row>
    <row r="1929" spans="1:76" x14ac:dyDescent="0.3">
      <c r="A1929" s="7" t="s">
        <v>462</v>
      </c>
      <c r="B1929" s="8" t="s">
        <v>4674</v>
      </c>
      <c r="C1929" s="21" t="s">
        <v>4675</v>
      </c>
      <c r="D1929" s="9">
        <v>36700</v>
      </c>
      <c r="E1929" s="9" t="s">
        <v>3785</v>
      </c>
      <c r="F1929" s="10" t="str">
        <f>VLOOKUP($E1929,'FP MD'!$A:$F,2,FALSE)</f>
        <v>SPP - Dist OH to UG Conversion (LUG</v>
      </c>
      <c r="G1929" s="10" t="s">
        <v>3454</v>
      </c>
      <c r="H1929" s="10" t="s">
        <v>564</v>
      </c>
      <c r="I1929" s="10" t="s">
        <v>565</v>
      </c>
      <c r="J1929" s="10" t="str">
        <f>VLOOKUP($E1929,'FP MD'!$A:$F,3,FALSE)</f>
        <v>SPP Clause</v>
      </c>
      <c r="K1929" s="10" t="str">
        <f>VLOOKUP($E1929,'FP MD'!$A:$F,4,FALSE)</f>
        <v/>
      </c>
      <c r="L1929" s="10" t="str">
        <f>VLOOKUP($E1929,'FP MD'!$A:$F,5,FALSE)</f>
        <v>SPP - LUG - Lateral Undergrounding</v>
      </c>
      <c r="M1929" s="10">
        <f>VLOOKUP($E1929,'FP MD'!$A:$F,6,FALSE)</f>
        <v>0</v>
      </c>
      <c r="N1929" s="11">
        <v>202411</v>
      </c>
      <c r="O1929" s="15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111267.56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0</v>
      </c>
      <c r="BE1929" s="16">
        <v>0</v>
      </c>
      <c r="BF1929" s="16">
        <v>0</v>
      </c>
      <c r="BG1929" s="16">
        <v>0</v>
      </c>
      <c r="BH1929" s="16">
        <v>0</v>
      </c>
      <c r="BI1929" s="16">
        <v>0</v>
      </c>
      <c r="BJ1929" s="16">
        <v>0</v>
      </c>
      <c r="BK1929" s="16">
        <v>0</v>
      </c>
      <c r="BL1929" s="16">
        <v>0</v>
      </c>
      <c r="BM1929" s="16">
        <v>0</v>
      </c>
      <c r="BN1929" s="16">
        <v>0</v>
      </c>
      <c r="BO1929" s="16">
        <v>0</v>
      </c>
      <c r="BP1929" s="16">
        <v>0</v>
      </c>
      <c r="BQ1929" s="16">
        <v>0</v>
      </c>
      <c r="BR1929" s="16">
        <v>0</v>
      </c>
      <c r="BS1929" s="16">
        <v>0</v>
      </c>
      <c r="BT1929" s="16">
        <v>0</v>
      </c>
      <c r="BU1929" s="16">
        <v>0</v>
      </c>
      <c r="BV1929" s="16">
        <v>0</v>
      </c>
      <c r="BW1929" s="16">
        <v>0</v>
      </c>
      <c r="BX1929" s="14">
        <f t="shared" si="30"/>
        <v>111267.56</v>
      </c>
    </row>
    <row r="1930" spans="1:76" x14ac:dyDescent="0.3">
      <c r="A1930" s="7" t="s">
        <v>462</v>
      </c>
      <c r="B1930" s="8" t="s">
        <v>4676</v>
      </c>
      <c r="C1930" s="21" t="s">
        <v>4677</v>
      </c>
      <c r="D1930" s="9">
        <v>36700</v>
      </c>
      <c r="E1930" s="9" t="s">
        <v>3785</v>
      </c>
      <c r="F1930" s="10" t="str">
        <f>VLOOKUP($E1930,'FP MD'!$A:$F,2,FALSE)</f>
        <v>SPP - Dist OH to UG Conversion (LUG</v>
      </c>
      <c r="G1930" s="10" t="s">
        <v>3454</v>
      </c>
      <c r="H1930" s="10" t="s">
        <v>564</v>
      </c>
      <c r="I1930" s="10" t="s">
        <v>565</v>
      </c>
      <c r="J1930" s="10" t="str">
        <f>VLOOKUP($E1930,'FP MD'!$A:$F,3,FALSE)</f>
        <v>SPP Clause</v>
      </c>
      <c r="K1930" s="10" t="str">
        <f>VLOOKUP($E1930,'FP MD'!$A:$F,4,FALSE)</f>
        <v/>
      </c>
      <c r="L1930" s="10" t="str">
        <f>VLOOKUP($E1930,'FP MD'!$A:$F,5,FALSE)</f>
        <v>SPP - LUG - Lateral Undergrounding</v>
      </c>
      <c r="M1930" s="10">
        <f>VLOOKUP($E1930,'FP MD'!$A:$F,6,FALSE)</f>
        <v>0</v>
      </c>
      <c r="N1930" s="11">
        <v>202412</v>
      </c>
      <c r="O1930" s="15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157167.80000000002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  <c r="BI1930" s="16">
        <v>0</v>
      </c>
      <c r="BJ1930" s="16">
        <v>0</v>
      </c>
      <c r="BK1930" s="16">
        <v>0</v>
      </c>
      <c r="BL1930" s="16">
        <v>0</v>
      </c>
      <c r="BM1930" s="16">
        <v>0</v>
      </c>
      <c r="BN1930" s="16">
        <v>0</v>
      </c>
      <c r="BO1930" s="16">
        <v>0</v>
      </c>
      <c r="BP1930" s="16">
        <v>0</v>
      </c>
      <c r="BQ1930" s="16">
        <v>0</v>
      </c>
      <c r="BR1930" s="16">
        <v>0</v>
      </c>
      <c r="BS1930" s="16">
        <v>0</v>
      </c>
      <c r="BT1930" s="16">
        <v>0</v>
      </c>
      <c r="BU1930" s="16">
        <v>0</v>
      </c>
      <c r="BV1930" s="16">
        <v>0</v>
      </c>
      <c r="BW1930" s="16">
        <v>0</v>
      </c>
      <c r="BX1930" s="14">
        <f t="shared" si="30"/>
        <v>157167.80000000002</v>
      </c>
    </row>
    <row r="1931" spans="1:76" x14ac:dyDescent="0.3">
      <c r="A1931" s="7" t="s">
        <v>462</v>
      </c>
      <c r="B1931" s="8" t="s">
        <v>4678</v>
      </c>
      <c r="C1931" s="21" t="s">
        <v>4679</v>
      </c>
      <c r="D1931" s="9">
        <v>36700</v>
      </c>
      <c r="E1931" s="9" t="s">
        <v>3785</v>
      </c>
      <c r="F1931" s="10" t="str">
        <f>VLOOKUP($E1931,'FP MD'!$A:$F,2,FALSE)</f>
        <v>SPP - Dist OH to UG Conversion (LUG</v>
      </c>
      <c r="G1931" s="10" t="s">
        <v>3454</v>
      </c>
      <c r="H1931" s="10" t="s">
        <v>564</v>
      </c>
      <c r="I1931" s="10" t="s">
        <v>565</v>
      </c>
      <c r="J1931" s="10" t="str">
        <f>VLOOKUP($E1931,'FP MD'!$A:$F,3,FALSE)</f>
        <v>SPP Clause</v>
      </c>
      <c r="K1931" s="10" t="str">
        <f>VLOOKUP($E1931,'FP MD'!$A:$F,4,FALSE)</f>
        <v/>
      </c>
      <c r="L1931" s="10" t="str">
        <f>VLOOKUP($E1931,'FP MD'!$A:$F,5,FALSE)</f>
        <v>SPP - LUG - Lateral Undergrounding</v>
      </c>
      <c r="M1931" s="10">
        <f>VLOOKUP($E1931,'FP MD'!$A:$F,6,FALSE)</f>
        <v>0</v>
      </c>
      <c r="N1931" s="11">
        <v>202412</v>
      </c>
      <c r="O1931" s="15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140004.04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0</v>
      </c>
      <c r="BF1931" s="16">
        <v>0</v>
      </c>
      <c r="BG1931" s="16">
        <v>0</v>
      </c>
      <c r="BH1931" s="16">
        <v>0</v>
      </c>
      <c r="BI1931" s="16">
        <v>0</v>
      </c>
      <c r="BJ1931" s="16">
        <v>0</v>
      </c>
      <c r="BK1931" s="16">
        <v>0</v>
      </c>
      <c r="BL1931" s="16">
        <v>0</v>
      </c>
      <c r="BM1931" s="16">
        <v>0</v>
      </c>
      <c r="BN1931" s="16">
        <v>0</v>
      </c>
      <c r="BO1931" s="16">
        <v>0</v>
      </c>
      <c r="BP1931" s="16">
        <v>0</v>
      </c>
      <c r="BQ1931" s="16">
        <v>0</v>
      </c>
      <c r="BR1931" s="16">
        <v>0</v>
      </c>
      <c r="BS1931" s="16">
        <v>0</v>
      </c>
      <c r="BT1931" s="16">
        <v>0</v>
      </c>
      <c r="BU1931" s="16">
        <v>0</v>
      </c>
      <c r="BV1931" s="16">
        <v>0</v>
      </c>
      <c r="BW1931" s="16">
        <v>0</v>
      </c>
      <c r="BX1931" s="14">
        <f t="shared" si="30"/>
        <v>140004.04</v>
      </c>
    </row>
    <row r="1932" spans="1:76" x14ac:dyDescent="0.3">
      <c r="A1932" s="7" t="s">
        <v>462</v>
      </c>
      <c r="B1932" s="8" t="s">
        <v>4680</v>
      </c>
      <c r="C1932" s="21" t="s">
        <v>4681</v>
      </c>
      <c r="D1932" s="9">
        <v>36700</v>
      </c>
      <c r="E1932" s="9" t="s">
        <v>3785</v>
      </c>
      <c r="F1932" s="10" t="str">
        <f>VLOOKUP($E1932,'FP MD'!$A:$F,2,FALSE)</f>
        <v>SPP - Dist OH to UG Conversion (LUG</v>
      </c>
      <c r="G1932" s="10" t="s">
        <v>3454</v>
      </c>
      <c r="H1932" s="10" t="s">
        <v>564</v>
      </c>
      <c r="I1932" s="10" t="s">
        <v>565</v>
      </c>
      <c r="J1932" s="10" t="str">
        <f>VLOOKUP($E1932,'FP MD'!$A:$F,3,FALSE)</f>
        <v>SPP Clause</v>
      </c>
      <c r="K1932" s="10" t="str">
        <f>VLOOKUP($E1932,'FP MD'!$A:$F,4,FALSE)</f>
        <v/>
      </c>
      <c r="L1932" s="10" t="str">
        <f>VLOOKUP($E1932,'FP MD'!$A:$F,5,FALSE)</f>
        <v>SPP - LUG - Lateral Undergrounding</v>
      </c>
      <c r="M1932" s="10">
        <f>VLOOKUP($E1932,'FP MD'!$A:$F,6,FALSE)</f>
        <v>0</v>
      </c>
      <c r="N1932" s="11">
        <v>202412</v>
      </c>
      <c r="O1932" s="15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27035.440000000002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0</v>
      </c>
      <c r="BE1932" s="16">
        <v>0</v>
      </c>
      <c r="BF1932" s="16">
        <v>0</v>
      </c>
      <c r="BG1932" s="16">
        <v>0</v>
      </c>
      <c r="BH1932" s="16">
        <v>0</v>
      </c>
      <c r="BI1932" s="16">
        <v>0</v>
      </c>
      <c r="BJ1932" s="16">
        <v>0</v>
      </c>
      <c r="BK1932" s="16">
        <v>0</v>
      </c>
      <c r="BL1932" s="16">
        <v>0</v>
      </c>
      <c r="BM1932" s="16">
        <v>0</v>
      </c>
      <c r="BN1932" s="16">
        <v>0</v>
      </c>
      <c r="BO1932" s="16">
        <v>0</v>
      </c>
      <c r="BP1932" s="16">
        <v>0</v>
      </c>
      <c r="BQ1932" s="16">
        <v>0</v>
      </c>
      <c r="BR1932" s="16">
        <v>0</v>
      </c>
      <c r="BS1932" s="16">
        <v>0</v>
      </c>
      <c r="BT1932" s="16">
        <v>0</v>
      </c>
      <c r="BU1932" s="16">
        <v>0</v>
      </c>
      <c r="BV1932" s="16">
        <v>0</v>
      </c>
      <c r="BW1932" s="16">
        <v>0</v>
      </c>
      <c r="BX1932" s="14">
        <f t="shared" si="30"/>
        <v>27035.440000000002</v>
      </c>
    </row>
    <row r="1933" spans="1:76" x14ac:dyDescent="0.3">
      <c r="A1933" s="7" t="s">
        <v>462</v>
      </c>
      <c r="B1933" s="8" t="s">
        <v>4682</v>
      </c>
      <c r="C1933" s="21" t="s">
        <v>4683</v>
      </c>
      <c r="D1933" s="9">
        <v>36700</v>
      </c>
      <c r="E1933" s="9" t="s">
        <v>3785</v>
      </c>
      <c r="F1933" s="10" t="str">
        <f>VLOOKUP($E1933,'FP MD'!$A:$F,2,FALSE)</f>
        <v>SPP - Dist OH to UG Conversion (LUG</v>
      </c>
      <c r="G1933" s="10" t="s">
        <v>3454</v>
      </c>
      <c r="H1933" s="10" t="s">
        <v>564</v>
      </c>
      <c r="I1933" s="10" t="s">
        <v>565</v>
      </c>
      <c r="J1933" s="10" t="str">
        <f>VLOOKUP($E1933,'FP MD'!$A:$F,3,FALSE)</f>
        <v>SPP Clause</v>
      </c>
      <c r="K1933" s="10" t="str">
        <f>VLOOKUP($E1933,'FP MD'!$A:$F,4,FALSE)</f>
        <v/>
      </c>
      <c r="L1933" s="10" t="str">
        <f>VLOOKUP($E1933,'FP MD'!$A:$F,5,FALSE)</f>
        <v>SPP - LUG - Lateral Undergrounding</v>
      </c>
      <c r="M1933" s="10">
        <f>VLOOKUP($E1933,'FP MD'!$A:$F,6,FALSE)</f>
        <v>0</v>
      </c>
      <c r="N1933" s="11">
        <v>202406</v>
      </c>
      <c r="O1933" s="15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681027.39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0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0</v>
      </c>
      <c r="BD1933" s="16">
        <v>0</v>
      </c>
      <c r="BE1933" s="16">
        <v>0</v>
      </c>
      <c r="BF1933" s="16">
        <v>0</v>
      </c>
      <c r="BG1933" s="16">
        <v>0</v>
      </c>
      <c r="BH1933" s="16">
        <v>0</v>
      </c>
      <c r="BI1933" s="16">
        <v>0</v>
      </c>
      <c r="BJ1933" s="16">
        <v>0</v>
      </c>
      <c r="BK1933" s="16">
        <v>0</v>
      </c>
      <c r="BL1933" s="16">
        <v>0</v>
      </c>
      <c r="BM1933" s="16">
        <v>0</v>
      </c>
      <c r="BN1933" s="16">
        <v>0</v>
      </c>
      <c r="BO1933" s="16">
        <v>0</v>
      </c>
      <c r="BP1933" s="16">
        <v>0</v>
      </c>
      <c r="BQ1933" s="16">
        <v>0</v>
      </c>
      <c r="BR1933" s="16">
        <v>0</v>
      </c>
      <c r="BS1933" s="16">
        <v>0</v>
      </c>
      <c r="BT1933" s="16">
        <v>0</v>
      </c>
      <c r="BU1933" s="16">
        <v>0</v>
      </c>
      <c r="BV1933" s="16">
        <v>0</v>
      </c>
      <c r="BW1933" s="16">
        <v>0</v>
      </c>
      <c r="BX1933" s="14">
        <f t="shared" si="30"/>
        <v>681027.39</v>
      </c>
    </row>
    <row r="1934" spans="1:76" x14ac:dyDescent="0.3">
      <c r="A1934" s="7" t="s">
        <v>462</v>
      </c>
      <c r="B1934" s="8" t="s">
        <v>4684</v>
      </c>
      <c r="C1934" s="21" t="s">
        <v>4685</v>
      </c>
      <c r="D1934" s="9">
        <v>36700</v>
      </c>
      <c r="E1934" s="9" t="s">
        <v>3785</v>
      </c>
      <c r="F1934" s="10" t="str">
        <f>VLOOKUP($E1934,'FP MD'!$A:$F,2,FALSE)</f>
        <v>SPP - Dist OH to UG Conversion (LUG</v>
      </c>
      <c r="G1934" s="10" t="s">
        <v>3454</v>
      </c>
      <c r="H1934" s="10" t="s">
        <v>564</v>
      </c>
      <c r="I1934" s="10" t="s">
        <v>565</v>
      </c>
      <c r="J1934" s="10" t="str">
        <f>VLOOKUP($E1934,'FP MD'!$A:$F,3,FALSE)</f>
        <v>SPP Clause</v>
      </c>
      <c r="K1934" s="10" t="str">
        <f>VLOOKUP($E1934,'FP MD'!$A:$F,4,FALSE)</f>
        <v/>
      </c>
      <c r="L1934" s="10" t="str">
        <f>VLOOKUP($E1934,'FP MD'!$A:$F,5,FALSE)</f>
        <v>SPP - LUG - Lateral Undergrounding</v>
      </c>
      <c r="M1934" s="10">
        <f>VLOOKUP($E1934,'FP MD'!$A:$F,6,FALSE)</f>
        <v>0</v>
      </c>
      <c r="N1934" s="11">
        <v>202601</v>
      </c>
      <c r="O1934" s="15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96108.180000000008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0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  <c r="BI1934" s="16">
        <v>0</v>
      </c>
      <c r="BJ1934" s="16">
        <v>0</v>
      </c>
      <c r="BK1934" s="16">
        <v>0</v>
      </c>
      <c r="BL1934" s="16">
        <v>0</v>
      </c>
      <c r="BM1934" s="16">
        <v>0</v>
      </c>
      <c r="BN1934" s="16">
        <v>0</v>
      </c>
      <c r="BO1934" s="16">
        <v>0</v>
      </c>
      <c r="BP1934" s="16">
        <v>0</v>
      </c>
      <c r="BQ1934" s="16">
        <v>0</v>
      </c>
      <c r="BR1934" s="16">
        <v>0</v>
      </c>
      <c r="BS1934" s="16">
        <v>0</v>
      </c>
      <c r="BT1934" s="16">
        <v>0</v>
      </c>
      <c r="BU1934" s="16">
        <v>0</v>
      </c>
      <c r="BV1934" s="16">
        <v>0</v>
      </c>
      <c r="BW1934" s="16">
        <v>0</v>
      </c>
      <c r="BX1934" s="14">
        <f t="shared" si="30"/>
        <v>96108.180000000008</v>
      </c>
    </row>
    <row r="1935" spans="1:76" x14ac:dyDescent="0.3">
      <c r="A1935" s="7" t="s">
        <v>462</v>
      </c>
      <c r="B1935" s="8" t="s">
        <v>4686</v>
      </c>
      <c r="C1935" s="21" t="s">
        <v>4687</v>
      </c>
      <c r="D1935" s="9">
        <v>36700</v>
      </c>
      <c r="E1935" s="9" t="s">
        <v>3785</v>
      </c>
      <c r="F1935" s="10" t="str">
        <f>VLOOKUP($E1935,'FP MD'!$A:$F,2,FALSE)</f>
        <v>SPP - Dist OH to UG Conversion (LUG</v>
      </c>
      <c r="G1935" s="10" t="s">
        <v>3454</v>
      </c>
      <c r="H1935" s="10" t="s">
        <v>564</v>
      </c>
      <c r="I1935" s="10" t="s">
        <v>565</v>
      </c>
      <c r="J1935" s="10" t="str">
        <f>VLOOKUP($E1935,'FP MD'!$A:$F,3,FALSE)</f>
        <v>SPP Clause</v>
      </c>
      <c r="K1935" s="10" t="str">
        <f>VLOOKUP($E1935,'FP MD'!$A:$F,4,FALSE)</f>
        <v/>
      </c>
      <c r="L1935" s="10" t="str">
        <f>VLOOKUP($E1935,'FP MD'!$A:$F,5,FALSE)</f>
        <v>SPP - LUG - Lateral Undergrounding</v>
      </c>
      <c r="M1935" s="10">
        <f>VLOOKUP($E1935,'FP MD'!$A:$F,6,FALSE)</f>
        <v>0</v>
      </c>
      <c r="N1935" s="11">
        <v>202412</v>
      </c>
      <c r="O1935" s="15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219883.69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0</v>
      </c>
      <c r="BA1935" s="16">
        <v>0</v>
      </c>
      <c r="BB1935" s="16">
        <v>0</v>
      </c>
      <c r="BC1935" s="16">
        <v>0</v>
      </c>
      <c r="BD1935" s="16">
        <v>0</v>
      </c>
      <c r="BE1935" s="16">
        <v>0</v>
      </c>
      <c r="BF1935" s="16">
        <v>0</v>
      </c>
      <c r="BG1935" s="16">
        <v>0</v>
      </c>
      <c r="BH1935" s="16">
        <v>0</v>
      </c>
      <c r="BI1935" s="16">
        <v>0</v>
      </c>
      <c r="BJ1935" s="16">
        <v>0</v>
      </c>
      <c r="BK1935" s="16">
        <v>0</v>
      </c>
      <c r="BL1935" s="16">
        <v>0</v>
      </c>
      <c r="BM1935" s="16">
        <v>0</v>
      </c>
      <c r="BN1935" s="16">
        <v>0</v>
      </c>
      <c r="BO1935" s="16">
        <v>0</v>
      </c>
      <c r="BP1935" s="16">
        <v>0</v>
      </c>
      <c r="BQ1935" s="16">
        <v>0</v>
      </c>
      <c r="BR1935" s="16">
        <v>0</v>
      </c>
      <c r="BS1935" s="16">
        <v>0</v>
      </c>
      <c r="BT1935" s="16">
        <v>0</v>
      </c>
      <c r="BU1935" s="16">
        <v>0</v>
      </c>
      <c r="BV1935" s="16">
        <v>0</v>
      </c>
      <c r="BW1935" s="16">
        <v>0</v>
      </c>
      <c r="BX1935" s="14">
        <f t="shared" si="30"/>
        <v>219883.69</v>
      </c>
    </row>
    <row r="1936" spans="1:76" x14ac:dyDescent="0.3">
      <c r="A1936" s="7" t="s">
        <v>462</v>
      </c>
      <c r="B1936" s="8" t="s">
        <v>4688</v>
      </c>
      <c r="C1936" s="21" t="s">
        <v>4689</v>
      </c>
      <c r="D1936" s="9">
        <v>36700</v>
      </c>
      <c r="E1936" s="9" t="s">
        <v>3785</v>
      </c>
      <c r="F1936" s="10" t="str">
        <f>VLOOKUP($E1936,'FP MD'!$A:$F,2,FALSE)</f>
        <v>SPP - Dist OH to UG Conversion (LUG</v>
      </c>
      <c r="G1936" s="10" t="s">
        <v>3454</v>
      </c>
      <c r="H1936" s="10" t="s">
        <v>564</v>
      </c>
      <c r="I1936" s="10" t="s">
        <v>565</v>
      </c>
      <c r="J1936" s="10" t="str">
        <f>VLOOKUP($E1936,'FP MD'!$A:$F,3,FALSE)</f>
        <v>SPP Clause</v>
      </c>
      <c r="K1936" s="10" t="str">
        <f>VLOOKUP($E1936,'FP MD'!$A:$F,4,FALSE)</f>
        <v/>
      </c>
      <c r="L1936" s="10" t="str">
        <f>VLOOKUP($E1936,'FP MD'!$A:$F,5,FALSE)</f>
        <v>SPP - LUG - Lateral Undergrounding</v>
      </c>
      <c r="M1936" s="10">
        <f>VLOOKUP($E1936,'FP MD'!$A:$F,6,FALSE)</f>
        <v>0</v>
      </c>
      <c r="N1936" s="11">
        <v>202601</v>
      </c>
      <c r="O1936" s="15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190438.04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0</v>
      </c>
      <c r="BF1936" s="16">
        <v>0</v>
      </c>
      <c r="BG1936" s="16">
        <v>0</v>
      </c>
      <c r="BH1936" s="16">
        <v>0</v>
      </c>
      <c r="BI1936" s="16">
        <v>0</v>
      </c>
      <c r="BJ1936" s="16">
        <v>0</v>
      </c>
      <c r="BK1936" s="16">
        <v>0</v>
      </c>
      <c r="BL1936" s="16">
        <v>0</v>
      </c>
      <c r="BM1936" s="16">
        <v>0</v>
      </c>
      <c r="BN1936" s="16">
        <v>0</v>
      </c>
      <c r="BO1936" s="16">
        <v>0</v>
      </c>
      <c r="BP1936" s="16">
        <v>0</v>
      </c>
      <c r="BQ1936" s="16">
        <v>0</v>
      </c>
      <c r="BR1936" s="16">
        <v>0</v>
      </c>
      <c r="BS1936" s="16">
        <v>0</v>
      </c>
      <c r="BT1936" s="16">
        <v>0</v>
      </c>
      <c r="BU1936" s="16">
        <v>0</v>
      </c>
      <c r="BV1936" s="16">
        <v>0</v>
      </c>
      <c r="BW1936" s="16">
        <v>0</v>
      </c>
      <c r="BX1936" s="14">
        <f t="shared" si="30"/>
        <v>190438.04</v>
      </c>
    </row>
    <row r="1937" spans="1:76" x14ac:dyDescent="0.3">
      <c r="A1937" s="7" t="s">
        <v>462</v>
      </c>
      <c r="B1937" s="8" t="s">
        <v>4690</v>
      </c>
      <c r="C1937" s="21" t="s">
        <v>4691</v>
      </c>
      <c r="D1937" s="9">
        <v>36700</v>
      </c>
      <c r="E1937" s="9" t="s">
        <v>3785</v>
      </c>
      <c r="F1937" s="10" t="str">
        <f>VLOOKUP($E1937,'FP MD'!$A:$F,2,FALSE)</f>
        <v>SPP - Dist OH to UG Conversion (LUG</v>
      </c>
      <c r="G1937" s="10" t="s">
        <v>3454</v>
      </c>
      <c r="H1937" s="10" t="s">
        <v>564</v>
      </c>
      <c r="I1937" s="10" t="s">
        <v>565</v>
      </c>
      <c r="J1937" s="10" t="str">
        <f>VLOOKUP($E1937,'FP MD'!$A:$F,3,FALSE)</f>
        <v>SPP Clause</v>
      </c>
      <c r="K1937" s="10" t="str">
        <f>VLOOKUP($E1937,'FP MD'!$A:$F,4,FALSE)</f>
        <v/>
      </c>
      <c r="L1937" s="10" t="str">
        <f>VLOOKUP($E1937,'FP MD'!$A:$F,5,FALSE)</f>
        <v>SPP - LUG - Lateral Undergrounding</v>
      </c>
      <c r="M1937" s="10">
        <f>VLOOKUP($E1937,'FP MD'!$A:$F,6,FALSE)</f>
        <v>0</v>
      </c>
      <c r="N1937" s="11">
        <v>202412</v>
      </c>
      <c r="O1937" s="15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189655.05000000002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0</v>
      </c>
      <c r="BE1937" s="16">
        <v>0</v>
      </c>
      <c r="BF1937" s="16">
        <v>0</v>
      </c>
      <c r="BG1937" s="16">
        <v>0</v>
      </c>
      <c r="BH1937" s="16">
        <v>0</v>
      </c>
      <c r="BI1937" s="16">
        <v>0</v>
      </c>
      <c r="BJ1937" s="16">
        <v>0</v>
      </c>
      <c r="BK1937" s="16">
        <v>0</v>
      </c>
      <c r="BL1937" s="16">
        <v>0</v>
      </c>
      <c r="BM1937" s="16">
        <v>0</v>
      </c>
      <c r="BN1937" s="16">
        <v>0</v>
      </c>
      <c r="BO1937" s="16">
        <v>0</v>
      </c>
      <c r="BP1937" s="16">
        <v>0</v>
      </c>
      <c r="BQ1937" s="16">
        <v>0</v>
      </c>
      <c r="BR1937" s="16">
        <v>0</v>
      </c>
      <c r="BS1937" s="16">
        <v>0</v>
      </c>
      <c r="BT1937" s="16">
        <v>0</v>
      </c>
      <c r="BU1937" s="16">
        <v>0</v>
      </c>
      <c r="BV1937" s="16">
        <v>0</v>
      </c>
      <c r="BW1937" s="16">
        <v>0</v>
      </c>
      <c r="BX1937" s="14">
        <f t="shared" si="30"/>
        <v>189655.05000000002</v>
      </c>
    </row>
    <row r="1938" spans="1:76" x14ac:dyDescent="0.3">
      <c r="A1938" s="7" t="s">
        <v>462</v>
      </c>
      <c r="B1938" s="8" t="s">
        <v>4692</v>
      </c>
      <c r="C1938" s="21" t="s">
        <v>4693</v>
      </c>
      <c r="D1938" s="9">
        <v>36700</v>
      </c>
      <c r="E1938" s="9" t="s">
        <v>3785</v>
      </c>
      <c r="F1938" s="10" t="str">
        <f>VLOOKUP($E1938,'FP MD'!$A:$F,2,FALSE)</f>
        <v>SPP - Dist OH to UG Conversion (LUG</v>
      </c>
      <c r="G1938" s="10" t="s">
        <v>3454</v>
      </c>
      <c r="H1938" s="10" t="s">
        <v>564</v>
      </c>
      <c r="I1938" s="10" t="s">
        <v>565</v>
      </c>
      <c r="J1938" s="10" t="str">
        <f>VLOOKUP($E1938,'FP MD'!$A:$F,3,FALSE)</f>
        <v>SPP Clause</v>
      </c>
      <c r="K1938" s="10" t="str">
        <f>VLOOKUP($E1938,'FP MD'!$A:$F,4,FALSE)</f>
        <v/>
      </c>
      <c r="L1938" s="10" t="str">
        <f>VLOOKUP($E1938,'FP MD'!$A:$F,5,FALSE)</f>
        <v>SPP - LUG - Lateral Undergrounding</v>
      </c>
      <c r="M1938" s="10">
        <f>VLOOKUP($E1938,'FP MD'!$A:$F,6,FALSE)</f>
        <v>0</v>
      </c>
      <c r="N1938" s="11">
        <v>202411</v>
      </c>
      <c r="O1938" s="15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195837.28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0</v>
      </c>
      <c r="BE1938" s="16">
        <v>0</v>
      </c>
      <c r="BF1938" s="16">
        <v>0</v>
      </c>
      <c r="BG1938" s="16">
        <v>0</v>
      </c>
      <c r="BH1938" s="16">
        <v>0</v>
      </c>
      <c r="BI1938" s="16">
        <v>0</v>
      </c>
      <c r="BJ1938" s="16">
        <v>0</v>
      </c>
      <c r="BK1938" s="16">
        <v>0</v>
      </c>
      <c r="BL1938" s="16">
        <v>0</v>
      </c>
      <c r="BM1938" s="16">
        <v>0</v>
      </c>
      <c r="BN1938" s="16">
        <v>0</v>
      </c>
      <c r="BO1938" s="16">
        <v>0</v>
      </c>
      <c r="BP1938" s="16">
        <v>0</v>
      </c>
      <c r="BQ1938" s="16">
        <v>0</v>
      </c>
      <c r="BR1938" s="16">
        <v>0</v>
      </c>
      <c r="BS1938" s="16">
        <v>0</v>
      </c>
      <c r="BT1938" s="16">
        <v>0</v>
      </c>
      <c r="BU1938" s="16">
        <v>0</v>
      </c>
      <c r="BV1938" s="16">
        <v>0</v>
      </c>
      <c r="BW1938" s="16">
        <v>0</v>
      </c>
      <c r="BX1938" s="14">
        <f t="shared" si="30"/>
        <v>195837.28</v>
      </c>
    </row>
    <row r="1939" spans="1:76" s="17" customFormat="1" x14ac:dyDescent="0.3">
      <c r="A1939" s="7" t="s">
        <v>462</v>
      </c>
      <c r="B1939" s="8" t="s">
        <v>4694</v>
      </c>
      <c r="C1939" s="21" t="s">
        <v>4695</v>
      </c>
      <c r="D1939" s="9">
        <v>36700</v>
      </c>
      <c r="E1939" s="9" t="s">
        <v>3785</v>
      </c>
      <c r="F1939" s="10" t="str">
        <f>VLOOKUP($E1939,'FP MD'!$A:$F,2,FALSE)</f>
        <v>SPP - Dist OH to UG Conversion (LUG</v>
      </c>
      <c r="G1939" s="10" t="s">
        <v>3454</v>
      </c>
      <c r="H1939" s="10" t="s">
        <v>564</v>
      </c>
      <c r="I1939" s="10" t="s">
        <v>565</v>
      </c>
      <c r="J1939" s="10" t="str">
        <f>VLOOKUP($E1939,'FP MD'!$A:$F,3,FALSE)</f>
        <v>SPP Clause</v>
      </c>
      <c r="K1939" s="10" t="str">
        <f>VLOOKUP($E1939,'FP MD'!$A:$F,4,FALSE)</f>
        <v/>
      </c>
      <c r="L1939" s="10" t="str">
        <f>VLOOKUP($E1939,'FP MD'!$A:$F,5,FALSE)</f>
        <v>SPP - LUG - Lateral Undergrounding</v>
      </c>
      <c r="M1939" s="10">
        <f>VLOOKUP($E1939,'FP MD'!$A:$F,6,FALSE)</f>
        <v>0</v>
      </c>
      <c r="N1939" s="11">
        <v>202411</v>
      </c>
      <c r="O1939" s="15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180721.12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0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0</v>
      </c>
      <c r="BE1939" s="16">
        <v>0</v>
      </c>
      <c r="BF1939" s="16">
        <v>0</v>
      </c>
      <c r="BG1939" s="16">
        <v>0</v>
      </c>
      <c r="BH1939" s="16">
        <v>0</v>
      </c>
      <c r="BI1939" s="16">
        <v>0</v>
      </c>
      <c r="BJ1939" s="16">
        <v>0</v>
      </c>
      <c r="BK1939" s="16">
        <v>0</v>
      </c>
      <c r="BL1939" s="16">
        <v>0</v>
      </c>
      <c r="BM1939" s="16">
        <v>0</v>
      </c>
      <c r="BN1939" s="16">
        <v>0</v>
      </c>
      <c r="BO1939" s="16">
        <v>0</v>
      </c>
      <c r="BP1939" s="16">
        <v>0</v>
      </c>
      <c r="BQ1939" s="16">
        <v>0</v>
      </c>
      <c r="BR1939" s="16">
        <v>0</v>
      </c>
      <c r="BS1939" s="16">
        <v>0</v>
      </c>
      <c r="BT1939" s="16">
        <v>0</v>
      </c>
      <c r="BU1939" s="16">
        <v>0</v>
      </c>
      <c r="BV1939" s="16">
        <v>0</v>
      </c>
      <c r="BW1939" s="16">
        <v>0</v>
      </c>
      <c r="BX1939" s="14">
        <f t="shared" si="30"/>
        <v>180721.12</v>
      </c>
    </row>
    <row r="1940" spans="1:76" s="17" customFormat="1" x14ac:dyDescent="0.3">
      <c r="A1940" s="7" t="s">
        <v>462</v>
      </c>
      <c r="B1940" s="8" t="s">
        <v>4696</v>
      </c>
      <c r="C1940" s="21" t="s">
        <v>4697</v>
      </c>
      <c r="D1940" s="9">
        <v>36700</v>
      </c>
      <c r="E1940" s="9" t="s">
        <v>3785</v>
      </c>
      <c r="F1940" s="10" t="str">
        <f>VLOOKUP($E1940,'FP MD'!$A:$F,2,FALSE)</f>
        <v>SPP - Dist OH to UG Conversion (LUG</v>
      </c>
      <c r="G1940" s="10" t="s">
        <v>3454</v>
      </c>
      <c r="H1940" s="10" t="s">
        <v>564</v>
      </c>
      <c r="I1940" s="10" t="s">
        <v>565</v>
      </c>
      <c r="J1940" s="10" t="str">
        <f>VLOOKUP($E1940,'FP MD'!$A:$F,3,FALSE)</f>
        <v>SPP Clause</v>
      </c>
      <c r="K1940" s="10" t="str">
        <f>VLOOKUP($E1940,'FP MD'!$A:$F,4,FALSE)</f>
        <v/>
      </c>
      <c r="L1940" s="10" t="str">
        <f>VLOOKUP($E1940,'FP MD'!$A:$F,5,FALSE)</f>
        <v>SPP - LUG - Lateral Undergrounding</v>
      </c>
      <c r="M1940" s="10">
        <f>VLOOKUP($E1940,'FP MD'!$A:$F,6,FALSE)</f>
        <v>0</v>
      </c>
      <c r="N1940" s="11">
        <v>202412</v>
      </c>
      <c r="O1940" s="15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218712.63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0</v>
      </c>
      <c r="BE1940" s="16">
        <v>0</v>
      </c>
      <c r="BF1940" s="16">
        <v>0</v>
      </c>
      <c r="BG1940" s="16">
        <v>0</v>
      </c>
      <c r="BH1940" s="16">
        <v>0</v>
      </c>
      <c r="BI1940" s="16">
        <v>0</v>
      </c>
      <c r="BJ1940" s="16">
        <v>0</v>
      </c>
      <c r="BK1940" s="16">
        <v>0</v>
      </c>
      <c r="BL1940" s="16">
        <v>0</v>
      </c>
      <c r="BM1940" s="16">
        <v>0</v>
      </c>
      <c r="BN1940" s="16">
        <v>0</v>
      </c>
      <c r="BO1940" s="16">
        <v>0</v>
      </c>
      <c r="BP1940" s="16">
        <v>0</v>
      </c>
      <c r="BQ1940" s="16">
        <v>0</v>
      </c>
      <c r="BR1940" s="16">
        <v>0</v>
      </c>
      <c r="BS1940" s="16">
        <v>0</v>
      </c>
      <c r="BT1940" s="16">
        <v>0</v>
      </c>
      <c r="BU1940" s="16">
        <v>0</v>
      </c>
      <c r="BV1940" s="16">
        <v>0</v>
      </c>
      <c r="BW1940" s="16">
        <v>0</v>
      </c>
      <c r="BX1940" s="14">
        <f t="shared" si="30"/>
        <v>218712.63</v>
      </c>
    </row>
    <row r="1941" spans="1:76" s="17" customFormat="1" x14ac:dyDescent="0.3">
      <c r="A1941" s="7" t="s">
        <v>462</v>
      </c>
      <c r="B1941" s="8" t="s">
        <v>4698</v>
      </c>
      <c r="C1941" s="21" t="s">
        <v>4699</v>
      </c>
      <c r="D1941" s="9">
        <v>36700</v>
      </c>
      <c r="E1941" s="9" t="s">
        <v>3785</v>
      </c>
      <c r="F1941" s="10" t="str">
        <f>VLOOKUP($E1941,'FP MD'!$A:$F,2,FALSE)</f>
        <v>SPP - Dist OH to UG Conversion (LUG</v>
      </c>
      <c r="G1941" s="10" t="s">
        <v>3454</v>
      </c>
      <c r="H1941" s="10" t="s">
        <v>564</v>
      </c>
      <c r="I1941" s="10" t="s">
        <v>565</v>
      </c>
      <c r="J1941" s="10" t="str">
        <f>VLOOKUP($E1941,'FP MD'!$A:$F,3,FALSE)</f>
        <v>SPP Clause</v>
      </c>
      <c r="K1941" s="10" t="str">
        <f>VLOOKUP($E1941,'FP MD'!$A:$F,4,FALSE)</f>
        <v/>
      </c>
      <c r="L1941" s="10" t="str">
        <f>VLOOKUP($E1941,'FP MD'!$A:$F,5,FALSE)</f>
        <v>SPP - LUG - Lateral Undergrounding</v>
      </c>
      <c r="M1941" s="10">
        <f>VLOOKUP($E1941,'FP MD'!$A:$F,6,FALSE)</f>
        <v>0</v>
      </c>
      <c r="N1941" s="11">
        <v>202412</v>
      </c>
      <c r="O1941" s="15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45915.23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0</v>
      </c>
      <c r="BE1941" s="16">
        <v>0</v>
      </c>
      <c r="BF1941" s="16">
        <v>0</v>
      </c>
      <c r="BG1941" s="16">
        <v>0</v>
      </c>
      <c r="BH1941" s="16">
        <v>0</v>
      </c>
      <c r="BI1941" s="16">
        <v>0</v>
      </c>
      <c r="BJ1941" s="16">
        <v>0</v>
      </c>
      <c r="BK1941" s="16">
        <v>0</v>
      </c>
      <c r="BL1941" s="16">
        <v>0</v>
      </c>
      <c r="BM1941" s="16">
        <v>0</v>
      </c>
      <c r="BN1941" s="16">
        <v>0</v>
      </c>
      <c r="BO1941" s="16">
        <v>0</v>
      </c>
      <c r="BP1941" s="16">
        <v>0</v>
      </c>
      <c r="BQ1941" s="16">
        <v>0</v>
      </c>
      <c r="BR1941" s="16">
        <v>0</v>
      </c>
      <c r="BS1941" s="16">
        <v>0</v>
      </c>
      <c r="BT1941" s="16">
        <v>0</v>
      </c>
      <c r="BU1941" s="16">
        <v>0</v>
      </c>
      <c r="BV1941" s="16">
        <v>0</v>
      </c>
      <c r="BW1941" s="16">
        <v>0</v>
      </c>
      <c r="BX1941" s="14">
        <f t="shared" si="30"/>
        <v>45915.23</v>
      </c>
    </row>
    <row r="1942" spans="1:76" s="17" customFormat="1" x14ac:dyDescent="0.3">
      <c r="A1942" s="7" t="s">
        <v>462</v>
      </c>
      <c r="B1942" s="8" t="s">
        <v>4700</v>
      </c>
      <c r="C1942" s="21" t="s">
        <v>4701</v>
      </c>
      <c r="D1942" s="9">
        <v>36700</v>
      </c>
      <c r="E1942" s="9" t="s">
        <v>3785</v>
      </c>
      <c r="F1942" s="10" t="str">
        <f>VLOOKUP($E1942,'FP MD'!$A:$F,2,FALSE)</f>
        <v>SPP - Dist OH to UG Conversion (LUG</v>
      </c>
      <c r="G1942" s="10" t="s">
        <v>3454</v>
      </c>
      <c r="H1942" s="10" t="s">
        <v>564</v>
      </c>
      <c r="I1942" s="10" t="s">
        <v>565</v>
      </c>
      <c r="J1942" s="10" t="str">
        <f>VLOOKUP($E1942,'FP MD'!$A:$F,3,FALSE)</f>
        <v>SPP Clause</v>
      </c>
      <c r="K1942" s="10" t="str">
        <f>VLOOKUP($E1942,'FP MD'!$A:$F,4,FALSE)</f>
        <v/>
      </c>
      <c r="L1942" s="10" t="str">
        <f>VLOOKUP($E1942,'FP MD'!$A:$F,5,FALSE)</f>
        <v>SPP - LUG - Lateral Undergrounding</v>
      </c>
      <c r="M1942" s="10">
        <f>VLOOKUP($E1942,'FP MD'!$A:$F,6,FALSE)</f>
        <v>0</v>
      </c>
      <c r="N1942" s="11">
        <v>202412</v>
      </c>
      <c r="O1942" s="15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256695.26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0</v>
      </c>
      <c r="BE1942" s="16">
        <v>0</v>
      </c>
      <c r="BF1942" s="16">
        <v>0</v>
      </c>
      <c r="BG1942" s="16">
        <v>0</v>
      </c>
      <c r="BH1942" s="16">
        <v>0</v>
      </c>
      <c r="BI1942" s="16">
        <v>0</v>
      </c>
      <c r="BJ1942" s="16">
        <v>0</v>
      </c>
      <c r="BK1942" s="16">
        <v>0</v>
      </c>
      <c r="BL1942" s="16">
        <v>0</v>
      </c>
      <c r="BM1942" s="16">
        <v>0</v>
      </c>
      <c r="BN1942" s="16">
        <v>0</v>
      </c>
      <c r="BO1942" s="16">
        <v>0</v>
      </c>
      <c r="BP1942" s="16">
        <v>0</v>
      </c>
      <c r="BQ1942" s="16">
        <v>0</v>
      </c>
      <c r="BR1942" s="16">
        <v>0</v>
      </c>
      <c r="BS1942" s="16">
        <v>0</v>
      </c>
      <c r="BT1942" s="16">
        <v>0</v>
      </c>
      <c r="BU1942" s="16">
        <v>0</v>
      </c>
      <c r="BV1942" s="16">
        <v>0</v>
      </c>
      <c r="BW1942" s="16">
        <v>0</v>
      </c>
      <c r="BX1942" s="14">
        <f t="shared" si="30"/>
        <v>256695.26</v>
      </c>
    </row>
    <row r="1943" spans="1:76" s="17" customFormat="1" x14ac:dyDescent="0.3">
      <c r="A1943" s="7" t="s">
        <v>462</v>
      </c>
      <c r="B1943" s="8" t="s">
        <v>4702</v>
      </c>
      <c r="C1943" s="21" t="s">
        <v>4703</v>
      </c>
      <c r="D1943" s="9">
        <v>36700</v>
      </c>
      <c r="E1943" s="9" t="s">
        <v>3785</v>
      </c>
      <c r="F1943" s="10" t="str">
        <f>VLOOKUP($E1943,'FP MD'!$A:$F,2,FALSE)</f>
        <v>SPP - Dist OH to UG Conversion (LUG</v>
      </c>
      <c r="G1943" s="10" t="s">
        <v>3454</v>
      </c>
      <c r="H1943" s="10" t="s">
        <v>564</v>
      </c>
      <c r="I1943" s="10" t="s">
        <v>565</v>
      </c>
      <c r="J1943" s="10" t="str">
        <f>VLOOKUP($E1943,'FP MD'!$A:$F,3,FALSE)</f>
        <v>SPP Clause</v>
      </c>
      <c r="K1943" s="10" t="str">
        <f>VLOOKUP($E1943,'FP MD'!$A:$F,4,FALSE)</f>
        <v/>
      </c>
      <c r="L1943" s="10" t="str">
        <f>VLOOKUP($E1943,'FP MD'!$A:$F,5,FALSE)</f>
        <v>SPP - LUG - Lateral Undergrounding</v>
      </c>
      <c r="M1943" s="10">
        <f>VLOOKUP($E1943,'FP MD'!$A:$F,6,FALSE)</f>
        <v>0</v>
      </c>
      <c r="N1943" s="11">
        <v>202412</v>
      </c>
      <c r="O1943" s="15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133570.20000000001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0</v>
      </c>
      <c r="BE1943" s="16">
        <v>0</v>
      </c>
      <c r="BF1943" s="16">
        <v>0</v>
      </c>
      <c r="BG1943" s="16">
        <v>0</v>
      </c>
      <c r="BH1943" s="16">
        <v>0</v>
      </c>
      <c r="BI1943" s="16">
        <v>0</v>
      </c>
      <c r="BJ1943" s="16">
        <v>0</v>
      </c>
      <c r="BK1943" s="16">
        <v>0</v>
      </c>
      <c r="BL1943" s="16">
        <v>0</v>
      </c>
      <c r="BM1943" s="16">
        <v>0</v>
      </c>
      <c r="BN1943" s="16">
        <v>0</v>
      </c>
      <c r="BO1943" s="16">
        <v>0</v>
      </c>
      <c r="BP1943" s="16">
        <v>0</v>
      </c>
      <c r="BQ1943" s="16">
        <v>0</v>
      </c>
      <c r="BR1943" s="16">
        <v>0</v>
      </c>
      <c r="BS1943" s="16">
        <v>0</v>
      </c>
      <c r="BT1943" s="16">
        <v>0</v>
      </c>
      <c r="BU1943" s="16">
        <v>0</v>
      </c>
      <c r="BV1943" s="16">
        <v>0</v>
      </c>
      <c r="BW1943" s="16">
        <v>0</v>
      </c>
      <c r="BX1943" s="14">
        <f t="shared" si="30"/>
        <v>133570.20000000001</v>
      </c>
    </row>
    <row r="1944" spans="1:76" s="17" customFormat="1" x14ac:dyDescent="0.3">
      <c r="A1944" s="7" t="s">
        <v>462</v>
      </c>
      <c r="B1944" s="8" t="s">
        <v>4704</v>
      </c>
      <c r="C1944" s="21" t="s">
        <v>4705</v>
      </c>
      <c r="D1944" s="9">
        <v>36700</v>
      </c>
      <c r="E1944" s="9" t="s">
        <v>3785</v>
      </c>
      <c r="F1944" s="10" t="str">
        <f>VLOOKUP($E1944,'FP MD'!$A:$F,2,FALSE)</f>
        <v>SPP - Dist OH to UG Conversion (LUG</v>
      </c>
      <c r="G1944" s="10" t="s">
        <v>3454</v>
      </c>
      <c r="H1944" s="10" t="s">
        <v>564</v>
      </c>
      <c r="I1944" s="10" t="s">
        <v>565</v>
      </c>
      <c r="J1944" s="10" t="str">
        <f>VLOOKUP($E1944,'FP MD'!$A:$F,3,FALSE)</f>
        <v>SPP Clause</v>
      </c>
      <c r="K1944" s="10" t="str">
        <f>VLOOKUP($E1944,'FP MD'!$A:$F,4,FALSE)</f>
        <v/>
      </c>
      <c r="L1944" s="10" t="str">
        <f>VLOOKUP($E1944,'FP MD'!$A:$F,5,FALSE)</f>
        <v>SPP - LUG - Lateral Undergrounding</v>
      </c>
      <c r="M1944" s="10">
        <f>VLOOKUP($E1944,'FP MD'!$A:$F,6,FALSE)</f>
        <v>0</v>
      </c>
      <c r="N1944" s="11">
        <v>202412</v>
      </c>
      <c r="O1944" s="15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68337.25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0</v>
      </c>
      <c r="BE1944" s="16">
        <v>0</v>
      </c>
      <c r="BF1944" s="16">
        <v>0</v>
      </c>
      <c r="BG1944" s="16">
        <v>0</v>
      </c>
      <c r="BH1944" s="16">
        <v>0</v>
      </c>
      <c r="BI1944" s="16">
        <v>0</v>
      </c>
      <c r="BJ1944" s="16">
        <v>0</v>
      </c>
      <c r="BK1944" s="16">
        <v>0</v>
      </c>
      <c r="BL1944" s="16">
        <v>0</v>
      </c>
      <c r="BM1944" s="16">
        <v>0</v>
      </c>
      <c r="BN1944" s="16">
        <v>0</v>
      </c>
      <c r="BO1944" s="16">
        <v>0</v>
      </c>
      <c r="BP1944" s="16">
        <v>0</v>
      </c>
      <c r="BQ1944" s="16">
        <v>0</v>
      </c>
      <c r="BR1944" s="16">
        <v>0</v>
      </c>
      <c r="BS1944" s="16">
        <v>0</v>
      </c>
      <c r="BT1944" s="16">
        <v>0</v>
      </c>
      <c r="BU1944" s="16">
        <v>0</v>
      </c>
      <c r="BV1944" s="16">
        <v>0</v>
      </c>
      <c r="BW1944" s="16">
        <v>0</v>
      </c>
      <c r="BX1944" s="14">
        <f t="shared" si="30"/>
        <v>68337.25</v>
      </c>
    </row>
    <row r="1945" spans="1:76" s="17" customFormat="1" x14ac:dyDescent="0.3">
      <c r="A1945" s="7" t="s">
        <v>462</v>
      </c>
      <c r="B1945" s="8" t="s">
        <v>4706</v>
      </c>
      <c r="C1945" s="21" t="s">
        <v>4707</v>
      </c>
      <c r="D1945" s="9">
        <v>36700</v>
      </c>
      <c r="E1945" s="9" t="s">
        <v>3785</v>
      </c>
      <c r="F1945" s="10" t="str">
        <f>VLOOKUP($E1945,'FP MD'!$A:$F,2,FALSE)</f>
        <v>SPP - Dist OH to UG Conversion (LUG</v>
      </c>
      <c r="G1945" s="10" t="s">
        <v>3454</v>
      </c>
      <c r="H1945" s="10" t="s">
        <v>564</v>
      </c>
      <c r="I1945" s="10" t="s">
        <v>565</v>
      </c>
      <c r="J1945" s="10" t="str">
        <f>VLOOKUP($E1945,'FP MD'!$A:$F,3,FALSE)</f>
        <v>SPP Clause</v>
      </c>
      <c r="K1945" s="10" t="str">
        <f>VLOOKUP($E1945,'FP MD'!$A:$F,4,FALSE)</f>
        <v/>
      </c>
      <c r="L1945" s="10" t="str">
        <f>VLOOKUP($E1945,'FP MD'!$A:$F,5,FALSE)</f>
        <v>SPP - LUG - Lateral Undergrounding</v>
      </c>
      <c r="M1945" s="10">
        <f>VLOOKUP($E1945,'FP MD'!$A:$F,6,FALSE)</f>
        <v>0</v>
      </c>
      <c r="N1945" s="11">
        <v>202412</v>
      </c>
      <c r="O1945" s="15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127286.91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0</v>
      </c>
      <c r="BE1945" s="16">
        <v>0</v>
      </c>
      <c r="BF1945" s="16">
        <v>0</v>
      </c>
      <c r="BG1945" s="16">
        <v>0</v>
      </c>
      <c r="BH1945" s="16">
        <v>0</v>
      </c>
      <c r="BI1945" s="16">
        <v>0</v>
      </c>
      <c r="BJ1945" s="16">
        <v>0</v>
      </c>
      <c r="BK1945" s="16">
        <v>0</v>
      </c>
      <c r="BL1945" s="16">
        <v>0</v>
      </c>
      <c r="BM1945" s="16">
        <v>0</v>
      </c>
      <c r="BN1945" s="16">
        <v>0</v>
      </c>
      <c r="BO1945" s="16">
        <v>0</v>
      </c>
      <c r="BP1945" s="16">
        <v>0</v>
      </c>
      <c r="BQ1945" s="16">
        <v>0</v>
      </c>
      <c r="BR1945" s="16">
        <v>0</v>
      </c>
      <c r="BS1945" s="16">
        <v>0</v>
      </c>
      <c r="BT1945" s="16">
        <v>0</v>
      </c>
      <c r="BU1945" s="16">
        <v>0</v>
      </c>
      <c r="BV1945" s="16">
        <v>0</v>
      </c>
      <c r="BW1945" s="16">
        <v>0</v>
      </c>
      <c r="BX1945" s="14">
        <f t="shared" si="30"/>
        <v>127286.91</v>
      </c>
    </row>
    <row r="1946" spans="1:76" s="17" customFormat="1" x14ac:dyDescent="0.3">
      <c r="A1946" s="7" t="s">
        <v>462</v>
      </c>
      <c r="B1946" s="8" t="s">
        <v>4708</v>
      </c>
      <c r="C1946" s="21" t="s">
        <v>4709</v>
      </c>
      <c r="D1946" s="9">
        <v>36700</v>
      </c>
      <c r="E1946" s="9" t="s">
        <v>3785</v>
      </c>
      <c r="F1946" s="10" t="str">
        <f>VLOOKUP($E1946,'FP MD'!$A:$F,2,FALSE)</f>
        <v>SPP - Dist OH to UG Conversion (LUG</v>
      </c>
      <c r="G1946" s="10" t="s">
        <v>3454</v>
      </c>
      <c r="H1946" s="10" t="s">
        <v>564</v>
      </c>
      <c r="I1946" s="10" t="s">
        <v>565</v>
      </c>
      <c r="J1946" s="10" t="str">
        <f>VLOOKUP($E1946,'FP MD'!$A:$F,3,FALSE)</f>
        <v>SPP Clause</v>
      </c>
      <c r="K1946" s="10" t="str">
        <f>VLOOKUP($E1946,'FP MD'!$A:$F,4,FALSE)</f>
        <v/>
      </c>
      <c r="L1946" s="10" t="str">
        <f>VLOOKUP($E1946,'FP MD'!$A:$F,5,FALSE)</f>
        <v>SPP - LUG - Lateral Undergrounding</v>
      </c>
      <c r="M1946" s="10">
        <f>VLOOKUP($E1946,'FP MD'!$A:$F,6,FALSE)</f>
        <v>0</v>
      </c>
      <c r="N1946" s="11">
        <v>202409</v>
      </c>
      <c r="O1946" s="15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138022.37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0</v>
      </c>
      <c r="BE1946" s="16">
        <v>0</v>
      </c>
      <c r="BF1946" s="16">
        <v>0</v>
      </c>
      <c r="BG1946" s="16">
        <v>0</v>
      </c>
      <c r="BH1946" s="16">
        <v>0</v>
      </c>
      <c r="BI1946" s="16">
        <v>0</v>
      </c>
      <c r="BJ1946" s="16">
        <v>0</v>
      </c>
      <c r="BK1946" s="16">
        <v>0</v>
      </c>
      <c r="BL1946" s="16">
        <v>0</v>
      </c>
      <c r="BM1946" s="16">
        <v>0</v>
      </c>
      <c r="BN1946" s="16">
        <v>0</v>
      </c>
      <c r="BO1946" s="16">
        <v>0</v>
      </c>
      <c r="BP1946" s="16">
        <v>0</v>
      </c>
      <c r="BQ1946" s="16">
        <v>0</v>
      </c>
      <c r="BR1946" s="16">
        <v>0</v>
      </c>
      <c r="BS1946" s="16">
        <v>0</v>
      </c>
      <c r="BT1946" s="16">
        <v>0</v>
      </c>
      <c r="BU1946" s="16">
        <v>0</v>
      </c>
      <c r="BV1946" s="16">
        <v>0</v>
      </c>
      <c r="BW1946" s="16">
        <v>0</v>
      </c>
      <c r="BX1946" s="14">
        <f t="shared" si="30"/>
        <v>138022.37</v>
      </c>
    </row>
    <row r="1947" spans="1:76" s="17" customFormat="1" x14ac:dyDescent="0.3">
      <c r="A1947" s="7" t="s">
        <v>462</v>
      </c>
      <c r="B1947" s="8" t="s">
        <v>4710</v>
      </c>
      <c r="C1947" s="21" t="s">
        <v>4711</v>
      </c>
      <c r="D1947" s="9">
        <v>36700</v>
      </c>
      <c r="E1947" s="9" t="s">
        <v>3785</v>
      </c>
      <c r="F1947" s="10" t="str">
        <f>VLOOKUP($E1947,'FP MD'!$A:$F,2,FALSE)</f>
        <v>SPP - Dist OH to UG Conversion (LUG</v>
      </c>
      <c r="G1947" s="10" t="s">
        <v>3454</v>
      </c>
      <c r="H1947" s="10" t="s">
        <v>564</v>
      </c>
      <c r="I1947" s="10" t="s">
        <v>565</v>
      </c>
      <c r="J1947" s="10" t="str">
        <f>VLOOKUP($E1947,'FP MD'!$A:$F,3,FALSE)</f>
        <v>SPP Clause</v>
      </c>
      <c r="K1947" s="10" t="str">
        <f>VLOOKUP($E1947,'FP MD'!$A:$F,4,FALSE)</f>
        <v/>
      </c>
      <c r="L1947" s="10" t="str">
        <f>VLOOKUP($E1947,'FP MD'!$A:$F,5,FALSE)</f>
        <v>SPP - LUG - Lateral Undergrounding</v>
      </c>
      <c r="M1947" s="10">
        <f>VLOOKUP($E1947,'FP MD'!$A:$F,6,FALSE)</f>
        <v>0</v>
      </c>
      <c r="N1947" s="11">
        <v>202405</v>
      </c>
      <c r="O1947" s="15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223754.52000000002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0</v>
      </c>
      <c r="BE1947" s="16">
        <v>0</v>
      </c>
      <c r="BF1947" s="16">
        <v>0</v>
      </c>
      <c r="BG1947" s="16">
        <v>0</v>
      </c>
      <c r="BH1947" s="16">
        <v>0</v>
      </c>
      <c r="BI1947" s="16">
        <v>0</v>
      </c>
      <c r="BJ1947" s="16">
        <v>0</v>
      </c>
      <c r="BK1947" s="16">
        <v>0</v>
      </c>
      <c r="BL1947" s="16">
        <v>0</v>
      </c>
      <c r="BM1947" s="16">
        <v>0</v>
      </c>
      <c r="BN1947" s="16">
        <v>0</v>
      </c>
      <c r="BO1947" s="16">
        <v>0</v>
      </c>
      <c r="BP1947" s="16">
        <v>0</v>
      </c>
      <c r="BQ1947" s="16">
        <v>0</v>
      </c>
      <c r="BR1947" s="16">
        <v>0</v>
      </c>
      <c r="BS1947" s="16">
        <v>0</v>
      </c>
      <c r="BT1947" s="16">
        <v>0</v>
      </c>
      <c r="BU1947" s="16">
        <v>0</v>
      </c>
      <c r="BV1947" s="16">
        <v>0</v>
      </c>
      <c r="BW1947" s="16">
        <v>0</v>
      </c>
      <c r="BX1947" s="14">
        <f t="shared" si="30"/>
        <v>223754.52000000002</v>
      </c>
    </row>
    <row r="1948" spans="1:76" s="17" customFormat="1" x14ac:dyDescent="0.3">
      <c r="A1948" s="7" t="s">
        <v>462</v>
      </c>
      <c r="B1948" s="8" t="s">
        <v>4712</v>
      </c>
      <c r="C1948" s="21" t="s">
        <v>4713</v>
      </c>
      <c r="D1948" s="9">
        <v>36700</v>
      </c>
      <c r="E1948" s="9" t="s">
        <v>3785</v>
      </c>
      <c r="F1948" s="10" t="str">
        <f>VLOOKUP($E1948,'FP MD'!$A:$F,2,FALSE)</f>
        <v>SPP - Dist OH to UG Conversion (LUG</v>
      </c>
      <c r="G1948" s="10" t="s">
        <v>3454</v>
      </c>
      <c r="H1948" s="10" t="s">
        <v>564</v>
      </c>
      <c r="I1948" s="10" t="s">
        <v>565</v>
      </c>
      <c r="J1948" s="10" t="str">
        <f>VLOOKUP($E1948,'FP MD'!$A:$F,3,FALSE)</f>
        <v>SPP Clause</v>
      </c>
      <c r="K1948" s="10" t="str">
        <f>VLOOKUP($E1948,'FP MD'!$A:$F,4,FALSE)</f>
        <v/>
      </c>
      <c r="L1948" s="10" t="str">
        <f>VLOOKUP($E1948,'FP MD'!$A:$F,5,FALSE)</f>
        <v>SPP - LUG - Lateral Undergrounding</v>
      </c>
      <c r="M1948" s="10">
        <f>VLOOKUP($E1948,'FP MD'!$A:$F,6,FALSE)</f>
        <v>0</v>
      </c>
      <c r="N1948" s="11">
        <v>202412</v>
      </c>
      <c r="O1948" s="15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176455.82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0</v>
      </c>
      <c r="BE1948" s="16">
        <v>0</v>
      </c>
      <c r="BF1948" s="16">
        <v>0</v>
      </c>
      <c r="BG1948" s="16">
        <v>0</v>
      </c>
      <c r="BH1948" s="16">
        <v>0</v>
      </c>
      <c r="BI1948" s="16">
        <v>0</v>
      </c>
      <c r="BJ1948" s="16">
        <v>0</v>
      </c>
      <c r="BK1948" s="16">
        <v>0</v>
      </c>
      <c r="BL1948" s="16">
        <v>0</v>
      </c>
      <c r="BM1948" s="16">
        <v>0</v>
      </c>
      <c r="BN1948" s="16">
        <v>0</v>
      </c>
      <c r="BO1948" s="16">
        <v>0</v>
      </c>
      <c r="BP1948" s="16">
        <v>0</v>
      </c>
      <c r="BQ1948" s="16">
        <v>0</v>
      </c>
      <c r="BR1948" s="16">
        <v>0</v>
      </c>
      <c r="BS1948" s="16">
        <v>0</v>
      </c>
      <c r="BT1948" s="16">
        <v>0</v>
      </c>
      <c r="BU1948" s="16">
        <v>0</v>
      </c>
      <c r="BV1948" s="16">
        <v>0</v>
      </c>
      <c r="BW1948" s="16">
        <v>0</v>
      </c>
      <c r="BX1948" s="14">
        <f t="shared" si="30"/>
        <v>176455.82</v>
      </c>
    </row>
    <row r="1949" spans="1:76" s="17" customFormat="1" x14ac:dyDescent="0.3">
      <c r="A1949" s="7" t="s">
        <v>462</v>
      </c>
      <c r="B1949" s="8" t="s">
        <v>4714</v>
      </c>
      <c r="C1949" s="21" t="s">
        <v>4715</v>
      </c>
      <c r="D1949" s="9">
        <v>36700</v>
      </c>
      <c r="E1949" s="9" t="s">
        <v>3785</v>
      </c>
      <c r="F1949" s="10" t="str">
        <f>VLOOKUP($E1949,'FP MD'!$A:$F,2,FALSE)</f>
        <v>SPP - Dist OH to UG Conversion (LUG</v>
      </c>
      <c r="G1949" s="10" t="s">
        <v>3454</v>
      </c>
      <c r="H1949" s="10" t="s">
        <v>564</v>
      </c>
      <c r="I1949" s="10" t="s">
        <v>565</v>
      </c>
      <c r="J1949" s="10" t="str">
        <f>VLOOKUP($E1949,'FP MD'!$A:$F,3,FALSE)</f>
        <v>SPP Clause</v>
      </c>
      <c r="K1949" s="10" t="str">
        <f>VLOOKUP($E1949,'FP MD'!$A:$F,4,FALSE)</f>
        <v/>
      </c>
      <c r="L1949" s="10" t="str">
        <f>VLOOKUP($E1949,'FP MD'!$A:$F,5,FALSE)</f>
        <v>SPP - LUG - Lateral Undergrounding</v>
      </c>
      <c r="M1949" s="10">
        <f>VLOOKUP($E1949,'FP MD'!$A:$F,6,FALSE)</f>
        <v>0</v>
      </c>
      <c r="N1949" s="11">
        <v>202412</v>
      </c>
      <c r="O1949" s="15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137099.98000000001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0</v>
      </c>
      <c r="BE1949" s="16">
        <v>0</v>
      </c>
      <c r="BF1949" s="16">
        <v>0</v>
      </c>
      <c r="BG1949" s="16">
        <v>0</v>
      </c>
      <c r="BH1949" s="16">
        <v>0</v>
      </c>
      <c r="BI1949" s="16">
        <v>0</v>
      </c>
      <c r="BJ1949" s="16">
        <v>0</v>
      </c>
      <c r="BK1949" s="16">
        <v>0</v>
      </c>
      <c r="BL1949" s="16">
        <v>0</v>
      </c>
      <c r="BM1949" s="16">
        <v>0</v>
      </c>
      <c r="BN1949" s="16">
        <v>0</v>
      </c>
      <c r="BO1949" s="16">
        <v>0</v>
      </c>
      <c r="BP1949" s="16">
        <v>0</v>
      </c>
      <c r="BQ1949" s="16">
        <v>0</v>
      </c>
      <c r="BR1949" s="16">
        <v>0</v>
      </c>
      <c r="BS1949" s="16">
        <v>0</v>
      </c>
      <c r="BT1949" s="16">
        <v>0</v>
      </c>
      <c r="BU1949" s="16">
        <v>0</v>
      </c>
      <c r="BV1949" s="16">
        <v>0</v>
      </c>
      <c r="BW1949" s="16">
        <v>0</v>
      </c>
      <c r="BX1949" s="14">
        <f t="shared" si="30"/>
        <v>137099.98000000001</v>
      </c>
    </row>
    <row r="1950" spans="1:76" s="17" customFormat="1" x14ac:dyDescent="0.3">
      <c r="A1950" s="7" t="s">
        <v>462</v>
      </c>
      <c r="B1950" s="8" t="s">
        <v>4716</v>
      </c>
      <c r="C1950" s="21" t="s">
        <v>4717</v>
      </c>
      <c r="D1950" s="9">
        <v>36700</v>
      </c>
      <c r="E1950" s="9" t="s">
        <v>3785</v>
      </c>
      <c r="F1950" s="10" t="str">
        <f>VLOOKUP($E1950,'FP MD'!$A:$F,2,FALSE)</f>
        <v>SPP - Dist OH to UG Conversion (LUG</v>
      </c>
      <c r="G1950" s="10" t="s">
        <v>3454</v>
      </c>
      <c r="H1950" s="10" t="s">
        <v>564</v>
      </c>
      <c r="I1950" s="10" t="s">
        <v>565</v>
      </c>
      <c r="J1950" s="10" t="str">
        <f>VLOOKUP($E1950,'FP MD'!$A:$F,3,FALSE)</f>
        <v>SPP Clause</v>
      </c>
      <c r="K1950" s="10" t="str">
        <f>VLOOKUP($E1950,'FP MD'!$A:$F,4,FALSE)</f>
        <v/>
      </c>
      <c r="L1950" s="10" t="str">
        <f>VLOOKUP($E1950,'FP MD'!$A:$F,5,FALSE)</f>
        <v>SPP - LUG - Lateral Undergrounding</v>
      </c>
      <c r="M1950" s="10">
        <f>VLOOKUP($E1950,'FP MD'!$A:$F,6,FALSE)</f>
        <v>0</v>
      </c>
      <c r="N1950" s="11">
        <v>202412</v>
      </c>
      <c r="O1950" s="15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90458.240000000005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0</v>
      </c>
      <c r="BE1950" s="16">
        <v>0</v>
      </c>
      <c r="BF1950" s="16">
        <v>0</v>
      </c>
      <c r="BG1950" s="16">
        <v>0</v>
      </c>
      <c r="BH1950" s="16">
        <v>0</v>
      </c>
      <c r="BI1950" s="16">
        <v>0</v>
      </c>
      <c r="BJ1950" s="16">
        <v>0</v>
      </c>
      <c r="BK1950" s="16">
        <v>0</v>
      </c>
      <c r="BL1950" s="16">
        <v>0</v>
      </c>
      <c r="BM1950" s="16">
        <v>0</v>
      </c>
      <c r="BN1950" s="16">
        <v>0</v>
      </c>
      <c r="BO1950" s="16">
        <v>0</v>
      </c>
      <c r="BP1950" s="16">
        <v>0</v>
      </c>
      <c r="BQ1950" s="16">
        <v>0</v>
      </c>
      <c r="BR1950" s="16">
        <v>0</v>
      </c>
      <c r="BS1950" s="16">
        <v>0</v>
      </c>
      <c r="BT1950" s="16">
        <v>0</v>
      </c>
      <c r="BU1950" s="16">
        <v>0</v>
      </c>
      <c r="BV1950" s="16">
        <v>0</v>
      </c>
      <c r="BW1950" s="16">
        <v>0</v>
      </c>
      <c r="BX1950" s="14">
        <f t="shared" si="30"/>
        <v>90458.240000000005</v>
      </c>
    </row>
    <row r="1951" spans="1:76" s="17" customFormat="1" x14ac:dyDescent="0.3">
      <c r="A1951" s="7" t="s">
        <v>462</v>
      </c>
      <c r="B1951" s="8" t="s">
        <v>4718</v>
      </c>
      <c r="C1951" s="21" t="s">
        <v>4719</v>
      </c>
      <c r="D1951" s="9">
        <v>36700</v>
      </c>
      <c r="E1951" s="9" t="s">
        <v>3785</v>
      </c>
      <c r="F1951" s="10" t="str">
        <f>VLOOKUP($E1951,'FP MD'!$A:$F,2,FALSE)</f>
        <v>SPP - Dist OH to UG Conversion (LUG</v>
      </c>
      <c r="G1951" s="10" t="s">
        <v>3454</v>
      </c>
      <c r="H1951" s="10" t="s">
        <v>564</v>
      </c>
      <c r="I1951" s="10" t="s">
        <v>565</v>
      </c>
      <c r="J1951" s="10" t="str">
        <f>VLOOKUP($E1951,'FP MD'!$A:$F,3,FALSE)</f>
        <v>SPP Clause</v>
      </c>
      <c r="K1951" s="10" t="str">
        <f>VLOOKUP($E1951,'FP MD'!$A:$F,4,FALSE)</f>
        <v/>
      </c>
      <c r="L1951" s="10" t="str">
        <f>VLOOKUP($E1951,'FP MD'!$A:$F,5,FALSE)</f>
        <v>SPP - LUG - Lateral Undergrounding</v>
      </c>
      <c r="M1951" s="10">
        <f>VLOOKUP($E1951,'FP MD'!$A:$F,6,FALSE)</f>
        <v>0</v>
      </c>
      <c r="N1951" s="11">
        <v>202412</v>
      </c>
      <c r="O1951" s="15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100005.40000000001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0</v>
      </c>
      <c r="BE1951" s="16">
        <v>0</v>
      </c>
      <c r="BF1951" s="16">
        <v>0</v>
      </c>
      <c r="BG1951" s="16">
        <v>0</v>
      </c>
      <c r="BH1951" s="16">
        <v>0</v>
      </c>
      <c r="BI1951" s="16">
        <v>0</v>
      </c>
      <c r="BJ1951" s="16">
        <v>0</v>
      </c>
      <c r="BK1951" s="16">
        <v>0</v>
      </c>
      <c r="BL1951" s="16">
        <v>0</v>
      </c>
      <c r="BM1951" s="16">
        <v>0</v>
      </c>
      <c r="BN1951" s="16">
        <v>0</v>
      </c>
      <c r="BO1951" s="16">
        <v>0</v>
      </c>
      <c r="BP1951" s="16">
        <v>0</v>
      </c>
      <c r="BQ1951" s="16">
        <v>0</v>
      </c>
      <c r="BR1951" s="16">
        <v>0</v>
      </c>
      <c r="BS1951" s="16">
        <v>0</v>
      </c>
      <c r="BT1951" s="16">
        <v>0</v>
      </c>
      <c r="BU1951" s="16">
        <v>0</v>
      </c>
      <c r="BV1951" s="16">
        <v>0</v>
      </c>
      <c r="BW1951" s="16">
        <v>0</v>
      </c>
      <c r="BX1951" s="14">
        <f t="shared" si="30"/>
        <v>100005.40000000001</v>
      </c>
    </row>
    <row r="1952" spans="1:76" s="17" customFormat="1" x14ac:dyDescent="0.3">
      <c r="A1952" s="7" t="s">
        <v>462</v>
      </c>
      <c r="B1952" s="8" t="s">
        <v>4720</v>
      </c>
      <c r="C1952" s="21" t="s">
        <v>4721</v>
      </c>
      <c r="D1952" s="9">
        <v>36700</v>
      </c>
      <c r="E1952" s="9" t="s">
        <v>3785</v>
      </c>
      <c r="F1952" s="10" t="str">
        <f>VLOOKUP($E1952,'FP MD'!$A:$F,2,FALSE)</f>
        <v>SPP - Dist OH to UG Conversion (LUG</v>
      </c>
      <c r="G1952" s="10" t="s">
        <v>3454</v>
      </c>
      <c r="H1952" s="10" t="s">
        <v>564</v>
      </c>
      <c r="I1952" s="10" t="s">
        <v>565</v>
      </c>
      <c r="J1952" s="10" t="str">
        <f>VLOOKUP($E1952,'FP MD'!$A:$F,3,FALSE)</f>
        <v>SPP Clause</v>
      </c>
      <c r="K1952" s="10" t="str">
        <f>VLOOKUP($E1952,'FP MD'!$A:$F,4,FALSE)</f>
        <v/>
      </c>
      <c r="L1952" s="10" t="str">
        <f>VLOOKUP($E1952,'FP MD'!$A:$F,5,FALSE)</f>
        <v>SPP - LUG - Lateral Undergrounding</v>
      </c>
      <c r="M1952" s="10">
        <f>VLOOKUP($E1952,'FP MD'!$A:$F,6,FALSE)</f>
        <v>0</v>
      </c>
      <c r="N1952" s="11">
        <v>202412</v>
      </c>
      <c r="O1952" s="15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107140.66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0</v>
      </c>
      <c r="BE1952" s="16">
        <v>0</v>
      </c>
      <c r="BF1952" s="16">
        <v>0</v>
      </c>
      <c r="BG1952" s="16">
        <v>0</v>
      </c>
      <c r="BH1952" s="16">
        <v>0</v>
      </c>
      <c r="BI1952" s="16">
        <v>0</v>
      </c>
      <c r="BJ1952" s="16">
        <v>0</v>
      </c>
      <c r="BK1952" s="16">
        <v>0</v>
      </c>
      <c r="BL1952" s="16">
        <v>0</v>
      </c>
      <c r="BM1952" s="16">
        <v>0</v>
      </c>
      <c r="BN1952" s="16">
        <v>0</v>
      </c>
      <c r="BO1952" s="16">
        <v>0</v>
      </c>
      <c r="BP1952" s="16">
        <v>0</v>
      </c>
      <c r="BQ1952" s="16">
        <v>0</v>
      </c>
      <c r="BR1952" s="16">
        <v>0</v>
      </c>
      <c r="BS1952" s="16">
        <v>0</v>
      </c>
      <c r="BT1952" s="16">
        <v>0</v>
      </c>
      <c r="BU1952" s="16">
        <v>0</v>
      </c>
      <c r="BV1952" s="16">
        <v>0</v>
      </c>
      <c r="BW1952" s="16">
        <v>0</v>
      </c>
      <c r="BX1952" s="14">
        <f t="shared" si="30"/>
        <v>107140.66</v>
      </c>
    </row>
    <row r="1953" spans="1:76" s="17" customFormat="1" x14ac:dyDescent="0.3">
      <c r="A1953" s="7" t="s">
        <v>462</v>
      </c>
      <c r="B1953" s="8" t="s">
        <v>4722</v>
      </c>
      <c r="C1953" s="21" t="s">
        <v>4723</v>
      </c>
      <c r="D1953" s="9">
        <v>36700</v>
      </c>
      <c r="E1953" s="9" t="s">
        <v>3785</v>
      </c>
      <c r="F1953" s="10" t="str">
        <f>VLOOKUP($E1953,'FP MD'!$A:$F,2,FALSE)</f>
        <v>SPP - Dist OH to UG Conversion (LUG</v>
      </c>
      <c r="G1953" s="10" t="s">
        <v>3454</v>
      </c>
      <c r="H1953" s="10" t="s">
        <v>564</v>
      </c>
      <c r="I1953" s="10" t="s">
        <v>565</v>
      </c>
      <c r="J1953" s="10" t="str">
        <f>VLOOKUP($E1953,'FP MD'!$A:$F,3,FALSE)</f>
        <v>SPP Clause</v>
      </c>
      <c r="K1953" s="10" t="str">
        <f>VLOOKUP($E1953,'FP MD'!$A:$F,4,FALSE)</f>
        <v/>
      </c>
      <c r="L1953" s="10" t="str">
        <f>VLOOKUP($E1953,'FP MD'!$A:$F,5,FALSE)</f>
        <v>SPP - LUG - Lateral Undergrounding</v>
      </c>
      <c r="M1953" s="10">
        <f>VLOOKUP($E1953,'FP MD'!$A:$F,6,FALSE)</f>
        <v>0</v>
      </c>
      <c r="N1953" s="11">
        <v>202412</v>
      </c>
      <c r="O1953" s="15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242389.01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0</v>
      </c>
      <c r="BE1953" s="16">
        <v>0</v>
      </c>
      <c r="BF1953" s="16">
        <v>0</v>
      </c>
      <c r="BG1953" s="16">
        <v>0</v>
      </c>
      <c r="BH1953" s="16">
        <v>0</v>
      </c>
      <c r="BI1953" s="16">
        <v>0</v>
      </c>
      <c r="BJ1953" s="16">
        <v>0</v>
      </c>
      <c r="BK1953" s="16">
        <v>0</v>
      </c>
      <c r="BL1953" s="16">
        <v>0</v>
      </c>
      <c r="BM1953" s="16">
        <v>0</v>
      </c>
      <c r="BN1953" s="16">
        <v>0</v>
      </c>
      <c r="BO1953" s="16">
        <v>0</v>
      </c>
      <c r="BP1953" s="16">
        <v>0</v>
      </c>
      <c r="BQ1953" s="16">
        <v>0</v>
      </c>
      <c r="BR1953" s="16">
        <v>0</v>
      </c>
      <c r="BS1953" s="16">
        <v>0</v>
      </c>
      <c r="BT1953" s="16">
        <v>0</v>
      </c>
      <c r="BU1953" s="16">
        <v>0</v>
      </c>
      <c r="BV1953" s="16">
        <v>0</v>
      </c>
      <c r="BW1953" s="16">
        <v>0</v>
      </c>
      <c r="BX1953" s="14">
        <f t="shared" si="30"/>
        <v>242389.01</v>
      </c>
    </row>
    <row r="1954" spans="1:76" s="17" customFormat="1" x14ac:dyDescent="0.3">
      <c r="A1954" s="7" t="s">
        <v>462</v>
      </c>
      <c r="B1954" s="8" t="s">
        <v>4724</v>
      </c>
      <c r="C1954" s="21" t="s">
        <v>4725</v>
      </c>
      <c r="D1954" s="9">
        <v>36700</v>
      </c>
      <c r="E1954" s="9" t="s">
        <v>3785</v>
      </c>
      <c r="F1954" s="10" t="str">
        <f>VLOOKUP($E1954,'FP MD'!$A:$F,2,FALSE)</f>
        <v>SPP - Dist OH to UG Conversion (LUG</v>
      </c>
      <c r="G1954" s="10" t="s">
        <v>3454</v>
      </c>
      <c r="H1954" s="10" t="s">
        <v>564</v>
      </c>
      <c r="I1954" s="10" t="s">
        <v>565</v>
      </c>
      <c r="J1954" s="10" t="str">
        <f>VLOOKUP($E1954,'FP MD'!$A:$F,3,FALSE)</f>
        <v>SPP Clause</v>
      </c>
      <c r="K1954" s="10" t="str">
        <f>VLOOKUP($E1954,'FP MD'!$A:$F,4,FALSE)</f>
        <v/>
      </c>
      <c r="L1954" s="10" t="str">
        <f>VLOOKUP($E1954,'FP MD'!$A:$F,5,FALSE)</f>
        <v>SPP - LUG - Lateral Undergrounding</v>
      </c>
      <c r="M1954" s="10">
        <f>VLOOKUP($E1954,'FP MD'!$A:$F,6,FALSE)</f>
        <v>0</v>
      </c>
      <c r="N1954" s="11">
        <v>202405</v>
      </c>
      <c r="O1954" s="15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84313.96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0</v>
      </c>
      <c r="BE1954" s="16">
        <v>0</v>
      </c>
      <c r="BF1954" s="16">
        <v>0</v>
      </c>
      <c r="BG1954" s="16">
        <v>0</v>
      </c>
      <c r="BH1954" s="16">
        <v>0</v>
      </c>
      <c r="BI1954" s="16">
        <v>0</v>
      </c>
      <c r="BJ1954" s="16">
        <v>0</v>
      </c>
      <c r="BK1954" s="16">
        <v>0</v>
      </c>
      <c r="BL1954" s="16">
        <v>0</v>
      </c>
      <c r="BM1954" s="16">
        <v>0</v>
      </c>
      <c r="BN1954" s="16">
        <v>0</v>
      </c>
      <c r="BO1954" s="16">
        <v>0</v>
      </c>
      <c r="BP1954" s="16">
        <v>0</v>
      </c>
      <c r="BQ1954" s="16">
        <v>0</v>
      </c>
      <c r="BR1954" s="16">
        <v>0</v>
      </c>
      <c r="BS1954" s="16">
        <v>0</v>
      </c>
      <c r="BT1954" s="16">
        <v>0</v>
      </c>
      <c r="BU1954" s="16">
        <v>0</v>
      </c>
      <c r="BV1954" s="16">
        <v>0</v>
      </c>
      <c r="BW1954" s="16">
        <v>0</v>
      </c>
      <c r="BX1954" s="14">
        <f t="shared" si="30"/>
        <v>84313.96</v>
      </c>
    </row>
    <row r="1955" spans="1:76" s="17" customFormat="1" x14ac:dyDescent="0.3">
      <c r="A1955" s="7" t="s">
        <v>462</v>
      </c>
      <c r="B1955" s="8" t="s">
        <v>4726</v>
      </c>
      <c r="C1955" s="21" t="s">
        <v>4727</v>
      </c>
      <c r="D1955" s="9">
        <v>36700</v>
      </c>
      <c r="E1955" s="9" t="s">
        <v>3785</v>
      </c>
      <c r="F1955" s="10" t="str">
        <f>VLOOKUP($E1955,'FP MD'!$A:$F,2,FALSE)</f>
        <v>SPP - Dist OH to UG Conversion (LUG</v>
      </c>
      <c r="G1955" s="10" t="s">
        <v>3454</v>
      </c>
      <c r="H1955" s="10" t="s">
        <v>564</v>
      </c>
      <c r="I1955" s="10" t="s">
        <v>565</v>
      </c>
      <c r="J1955" s="10" t="str">
        <f>VLOOKUP($E1955,'FP MD'!$A:$F,3,FALSE)</f>
        <v>SPP Clause</v>
      </c>
      <c r="K1955" s="10" t="str">
        <f>VLOOKUP($E1955,'FP MD'!$A:$F,4,FALSE)</f>
        <v/>
      </c>
      <c r="L1955" s="10" t="str">
        <f>VLOOKUP($E1955,'FP MD'!$A:$F,5,FALSE)</f>
        <v>SPP - LUG - Lateral Undergrounding</v>
      </c>
      <c r="M1955" s="10">
        <f>VLOOKUP($E1955,'FP MD'!$A:$F,6,FALSE)</f>
        <v>0</v>
      </c>
      <c r="N1955" s="11">
        <v>202411</v>
      </c>
      <c r="O1955" s="15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150753.84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0</v>
      </c>
      <c r="BE1955" s="16">
        <v>0</v>
      </c>
      <c r="BF1955" s="16">
        <v>0</v>
      </c>
      <c r="BG1955" s="16">
        <v>0</v>
      </c>
      <c r="BH1955" s="16">
        <v>0</v>
      </c>
      <c r="BI1955" s="16">
        <v>0</v>
      </c>
      <c r="BJ1955" s="16">
        <v>0</v>
      </c>
      <c r="BK1955" s="16">
        <v>0</v>
      </c>
      <c r="BL1955" s="16">
        <v>0</v>
      </c>
      <c r="BM1955" s="16">
        <v>0</v>
      </c>
      <c r="BN1955" s="16">
        <v>0</v>
      </c>
      <c r="BO1955" s="16">
        <v>0</v>
      </c>
      <c r="BP1955" s="16">
        <v>0</v>
      </c>
      <c r="BQ1955" s="16">
        <v>0</v>
      </c>
      <c r="BR1955" s="16">
        <v>0</v>
      </c>
      <c r="BS1955" s="16">
        <v>0</v>
      </c>
      <c r="BT1955" s="16">
        <v>0</v>
      </c>
      <c r="BU1955" s="16">
        <v>0</v>
      </c>
      <c r="BV1955" s="16">
        <v>0</v>
      </c>
      <c r="BW1955" s="16">
        <v>0</v>
      </c>
      <c r="BX1955" s="14">
        <f t="shared" si="30"/>
        <v>150753.84</v>
      </c>
    </row>
    <row r="1956" spans="1:76" s="17" customFormat="1" x14ac:dyDescent="0.3">
      <c r="A1956" s="7" t="s">
        <v>462</v>
      </c>
      <c r="B1956" s="8" t="s">
        <v>4728</v>
      </c>
      <c r="C1956" s="21" t="s">
        <v>4729</v>
      </c>
      <c r="D1956" s="9">
        <v>36700</v>
      </c>
      <c r="E1956" s="9" t="s">
        <v>3785</v>
      </c>
      <c r="F1956" s="10" t="str">
        <f>VLOOKUP($E1956,'FP MD'!$A:$F,2,FALSE)</f>
        <v>SPP - Dist OH to UG Conversion (LUG</v>
      </c>
      <c r="G1956" s="10" t="s">
        <v>3454</v>
      </c>
      <c r="H1956" s="10" t="s">
        <v>564</v>
      </c>
      <c r="I1956" s="10" t="s">
        <v>565</v>
      </c>
      <c r="J1956" s="10" t="str">
        <f>VLOOKUP($E1956,'FP MD'!$A:$F,3,FALSE)</f>
        <v>SPP Clause</v>
      </c>
      <c r="K1956" s="10" t="str">
        <f>VLOOKUP($E1956,'FP MD'!$A:$F,4,FALSE)</f>
        <v/>
      </c>
      <c r="L1956" s="10" t="str">
        <f>VLOOKUP($E1956,'FP MD'!$A:$F,5,FALSE)</f>
        <v>SPP - LUG - Lateral Undergrounding</v>
      </c>
      <c r="M1956" s="10">
        <f>VLOOKUP($E1956,'FP MD'!$A:$F,6,FALSE)</f>
        <v>0</v>
      </c>
      <c r="N1956" s="11">
        <v>202412</v>
      </c>
      <c r="O1956" s="15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85668.71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  <c r="BB1956" s="16">
        <v>0</v>
      </c>
      <c r="BC1956" s="16">
        <v>0</v>
      </c>
      <c r="BD1956" s="16">
        <v>0</v>
      </c>
      <c r="BE1956" s="16">
        <v>0</v>
      </c>
      <c r="BF1956" s="16">
        <v>0</v>
      </c>
      <c r="BG1956" s="16">
        <v>0</v>
      </c>
      <c r="BH1956" s="16">
        <v>0</v>
      </c>
      <c r="BI1956" s="16">
        <v>0</v>
      </c>
      <c r="BJ1956" s="16">
        <v>0</v>
      </c>
      <c r="BK1956" s="16">
        <v>0</v>
      </c>
      <c r="BL1956" s="16">
        <v>0</v>
      </c>
      <c r="BM1956" s="16">
        <v>0</v>
      </c>
      <c r="BN1956" s="16">
        <v>0</v>
      </c>
      <c r="BO1956" s="16">
        <v>0</v>
      </c>
      <c r="BP1956" s="16">
        <v>0</v>
      </c>
      <c r="BQ1956" s="16">
        <v>0</v>
      </c>
      <c r="BR1956" s="16">
        <v>0</v>
      </c>
      <c r="BS1956" s="16">
        <v>0</v>
      </c>
      <c r="BT1956" s="16">
        <v>0</v>
      </c>
      <c r="BU1956" s="16">
        <v>0</v>
      </c>
      <c r="BV1956" s="16">
        <v>0</v>
      </c>
      <c r="BW1956" s="16">
        <v>0</v>
      </c>
      <c r="BX1956" s="14">
        <f t="shared" si="30"/>
        <v>85668.71</v>
      </c>
    </row>
    <row r="1957" spans="1:76" s="17" customFormat="1" x14ac:dyDescent="0.3">
      <c r="A1957" s="7" t="s">
        <v>462</v>
      </c>
      <c r="B1957" s="8" t="s">
        <v>4730</v>
      </c>
      <c r="C1957" s="21" t="s">
        <v>4731</v>
      </c>
      <c r="D1957" s="9">
        <v>36700</v>
      </c>
      <c r="E1957" s="9" t="s">
        <v>3785</v>
      </c>
      <c r="F1957" s="10" t="str">
        <f>VLOOKUP($E1957,'FP MD'!$A:$F,2,FALSE)</f>
        <v>SPP - Dist OH to UG Conversion (LUG</v>
      </c>
      <c r="G1957" s="10" t="s">
        <v>3454</v>
      </c>
      <c r="H1957" s="10" t="s">
        <v>564</v>
      </c>
      <c r="I1957" s="10" t="s">
        <v>565</v>
      </c>
      <c r="J1957" s="10" t="str">
        <f>VLOOKUP($E1957,'FP MD'!$A:$F,3,FALSE)</f>
        <v>SPP Clause</v>
      </c>
      <c r="K1957" s="10" t="str">
        <f>VLOOKUP($E1957,'FP MD'!$A:$F,4,FALSE)</f>
        <v/>
      </c>
      <c r="L1957" s="10" t="str">
        <f>VLOOKUP($E1957,'FP MD'!$A:$F,5,FALSE)</f>
        <v>SPP - LUG - Lateral Undergrounding</v>
      </c>
      <c r="M1957" s="10">
        <f>VLOOKUP($E1957,'FP MD'!$A:$F,6,FALSE)</f>
        <v>0</v>
      </c>
      <c r="N1957" s="11">
        <v>202412</v>
      </c>
      <c r="O1957" s="15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169521.01</v>
      </c>
      <c r="AB1957" s="16">
        <v>0</v>
      </c>
      <c r="AC1957" s="16">
        <v>0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0</v>
      </c>
      <c r="AZ1957" s="16">
        <v>0</v>
      </c>
      <c r="BA1957" s="16">
        <v>0</v>
      </c>
      <c r="BB1957" s="16">
        <v>0</v>
      </c>
      <c r="BC1957" s="16">
        <v>0</v>
      </c>
      <c r="BD1957" s="16">
        <v>0</v>
      </c>
      <c r="BE1957" s="16">
        <v>0</v>
      </c>
      <c r="BF1957" s="16">
        <v>0</v>
      </c>
      <c r="BG1957" s="16">
        <v>0</v>
      </c>
      <c r="BH1957" s="16">
        <v>0</v>
      </c>
      <c r="BI1957" s="16">
        <v>0</v>
      </c>
      <c r="BJ1957" s="16">
        <v>0</v>
      </c>
      <c r="BK1957" s="16">
        <v>0</v>
      </c>
      <c r="BL1957" s="16">
        <v>0</v>
      </c>
      <c r="BM1957" s="16">
        <v>0</v>
      </c>
      <c r="BN1957" s="16">
        <v>0</v>
      </c>
      <c r="BO1957" s="16">
        <v>0</v>
      </c>
      <c r="BP1957" s="16">
        <v>0</v>
      </c>
      <c r="BQ1957" s="16">
        <v>0</v>
      </c>
      <c r="BR1957" s="16">
        <v>0</v>
      </c>
      <c r="BS1957" s="16">
        <v>0</v>
      </c>
      <c r="BT1957" s="16">
        <v>0</v>
      </c>
      <c r="BU1957" s="16">
        <v>0</v>
      </c>
      <c r="BV1957" s="16">
        <v>0</v>
      </c>
      <c r="BW1957" s="16">
        <v>0</v>
      </c>
      <c r="BX1957" s="14">
        <f t="shared" si="30"/>
        <v>169521.01</v>
      </c>
    </row>
    <row r="1958" spans="1:76" s="17" customFormat="1" x14ac:dyDescent="0.3">
      <c r="A1958" s="7" t="s">
        <v>462</v>
      </c>
      <c r="B1958" s="8" t="s">
        <v>4732</v>
      </c>
      <c r="C1958" s="21" t="s">
        <v>4733</v>
      </c>
      <c r="D1958" s="9">
        <v>36700</v>
      </c>
      <c r="E1958" s="9" t="s">
        <v>3785</v>
      </c>
      <c r="F1958" s="10" t="str">
        <f>VLOOKUP($E1958,'FP MD'!$A:$F,2,FALSE)</f>
        <v>SPP - Dist OH to UG Conversion (LUG</v>
      </c>
      <c r="G1958" s="10" t="s">
        <v>3454</v>
      </c>
      <c r="H1958" s="10" t="s">
        <v>564</v>
      </c>
      <c r="I1958" s="10" t="s">
        <v>565</v>
      </c>
      <c r="J1958" s="10" t="str">
        <f>VLOOKUP($E1958,'FP MD'!$A:$F,3,FALSE)</f>
        <v>SPP Clause</v>
      </c>
      <c r="K1958" s="10" t="str">
        <f>VLOOKUP($E1958,'FP MD'!$A:$F,4,FALSE)</f>
        <v/>
      </c>
      <c r="L1958" s="10" t="str">
        <f>VLOOKUP($E1958,'FP MD'!$A:$F,5,FALSE)</f>
        <v>SPP - LUG - Lateral Undergrounding</v>
      </c>
      <c r="M1958" s="10">
        <f>VLOOKUP($E1958,'FP MD'!$A:$F,6,FALSE)</f>
        <v>0</v>
      </c>
      <c r="N1958" s="11">
        <v>202412</v>
      </c>
      <c r="O1958" s="15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172376.04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0</v>
      </c>
      <c r="AY1958" s="16">
        <v>0</v>
      </c>
      <c r="AZ1958" s="16">
        <v>0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  <c r="BI1958" s="16">
        <v>0</v>
      </c>
      <c r="BJ1958" s="16">
        <v>0</v>
      </c>
      <c r="BK1958" s="16">
        <v>0</v>
      </c>
      <c r="BL1958" s="16">
        <v>0</v>
      </c>
      <c r="BM1958" s="16">
        <v>0</v>
      </c>
      <c r="BN1958" s="16">
        <v>0</v>
      </c>
      <c r="BO1958" s="16">
        <v>0</v>
      </c>
      <c r="BP1958" s="16">
        <v>0</v>
      </c>
      <c r="BQ1958" s="16">
        <v>0</v>
      </c>
      <c r="BR1958" s="16">
        <v>0</v>
      </c>
      <c r="BS1958" s="16">
        <v>0</v>
      </c>
      <c r="BT1958" s="16">
        <v>0</v>
      </c>
      <c r="BU1958" s="16">
        <v>0</v>
      </c>
      <c r="BV1958" s="16">
        <v>0</v>
      </c>
      <c r="BW1958" s="16">
        <v>0</v>
      </c>
      <c r="BX1958" s="14">
        <f t="shared" si="30"/>
        <v>172376.04</v>
      </c>
    </row>
    <row r="1959" spans="1:76" s="17" customFormat="1" x14ac:dyDescent="0.3">
      <c r="A1959" s="7" t="s">
        <v>462</v>
      </c>
      <c r="B1959" s="8" t="s">
        <v>4734</v>
      </c>
      <c r="C1959" s="21" t="s">
        <v>4735</v>
      </c>
      <c r="D1959" s="9">
        <v>36700</v>
      </c>
      <c r="E1959" s="9" t="s">
        <v>3785</v>
      </c>
      <c r="F1959" s="10" t="str">
        <f>VLOOKUP($E1959,'FP MD'!$A:$F,2,FALSE)</f>
        <v>SPP - Dist OH to UG Conversion (LUG</v>
      </c>
      <c r="G1959" s="10" t="s">
        <v>3454</v>
      </c>
      <c r="H1959" s="10" t="s">
        <v>564</v>
      </c>
      <c r="I1959" s="10" t="s">
        <v>565</v>
      </c>
      <c r="J1959" s="10" t="str">
        <f>VLOOKUP($E1959,'FP MD'!$A:$F,3,FALSE)</f>
        <v>SPP Clause</v>
      </c>
      <c r="K1959" s="10" t="str">
        <f>VLOOKUP($E1959,'FP MD'!$A:$F,4,FALSE)</f>
        <v/>
      </c>
      <c r="L1959" s="10" t="str">
        <f>VLOOKUP($E1959,'FP MD'!$A:$F,5,FALSE)</f>
        <v>SPP - LUG - Lateral Undergrounding</v>
      </c>
      <c r="M1959" s="10">
        <f>VLOOKUP($E1959,'FP MD'!$A:$F,6,FALSE)</f>
        <v>0</v>
      </c>
      <c r="N1959" s="11">
        <v>202601</v>
      </c>
      <c r="O1959" s="15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149798.89000000001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0</v>
      </c>
      <c r="AU1959" s="16">
        <v>0</v>
      </c>
      <c r="AV1959" s="16">
        <v>0</v>
      </c>
      <c r="AW1959" s="16">
        <v>0</v>
      </c>
      <c r="AX1959" s="16">
        <v>0</v>
      </c>
      <c r="AY1959" s="16">
        <v>0</v>
      </c>
      <c r="AZ1959" s="16">
        <v>0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  <c r="BI1959" s="16">
        <v>0</v>
      </c>
      <c r="BJ1959" s="16">
        <v>0</v>
      </c>
      <c r="BK1959" s="16">
        <v>0</v>
      </c>
      <c r="BL1959" s="16">
        <v>0</v>
      </c>
      <c r="BM1959" s="16">
        <v>0</v>
      </c>
      <c r="BN1959" s="16">
        <v>0</v>
      </c>
      <c r="BO1959" s="16">
        <v>0</v>
      </c>
      <c r="BP1959" s="16">
        <v>0</v>
      </c>
      <c r="BQ1959" s="16">
        <v>0</v>
      </c>
      <c r="BR1959" s="16">
        <v>0</v>
      </c>
      <c r="BS1959" s="16">
        <v>0</v>
      </c>
      <c r="BT1959" s="16">
        <v>0</v>
      </c>
      <c r="BU1959" s="16">
        <v>0</v>
      </c>
      <c r="BV1959" s="16">
        <v>0</v>
      </c>
      <c r="BW1959" s="16">
        <v>0</v>
      </c>
      <c r="BX1959" s="14">
        <f t="shared" si="30"/>
        <v>149798.89000000001</v>
      </c>
    </row>
    <row r="1960" spans="1:76" s="17" customFormat="1" x14ac:dyDescent="0.3">
      <c r="A1960" s="7" t="s">
        <v>462</v>
      </c>
      <c r="B1960" s="8" t="s">
        <v>4736</v>
      </c>
      <c r="C1960" s="21" t="s">
        <v>4737</v>
      </c>
      <c r="D1960" s="9">
        <v>36700</v>
      </c>
      <c r="E1960" s="9" t="s">
        <v>3785</v>
      </c>
      <c r="F1960" s="10" t="str">
        <f>VLOOKUP($E1960,'FP MD'!$A:$F,2,FALSE)</f>
        <v>SPP - Dist OH to UG Conversion (LUG</v>
      </c>
      <c r="G1960" s="10" t="s">
        <v>3454</v>
      </c>
      <c r="H1960" s="10" t="s">
        <v>564</v>
      </c>
      <c r="I1960" s="10" t="s">
        <v>565</v>
      </c>
      <c r="J1960" s="10" t="str">
        <f>VLOOKUP($E1960,'FP MD'!$A:$F,3,FALSE)</f>
        <v>SPP Clause</v>
      </c>
      <c r="K1960" s="10" t="str">
        <f>VLOOKUP($E1960,'FP MD'!$A:$F,4,FALSE)</f>
        <v/>
      </c>
      <c r="L1960" s="10" t="str">
        <f>VLOOKUP($E1960,'FP MD'!$A:$F,5,FALSE)</f>
        <v>SPP - LUG - Lateral Undergrounding</v>
      </c>
      <c r="M1960" s="10">
        <f>VLOOKUP($E1960,'FP MD'!$A:$F,6,FALSE)</f>
        <v>0</v>
      </c>
      <c r="N1960" s="11">
        <v>202412</v>
      </c>
      <c r="O1960" s="15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157230.98000000001</v>
      </c>
      <c r="AB1960" s="16">
        <v>0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0</v>
      </c>
      <c r="AY1960" s="16">
        <v>0</v>
      </c>
      <c r="AZ1960" s="16">
        <v>0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  <c r="BI1960" s="16">
        <v>0</v>
      </c>
      <c r="BJ1960" s="16">
        <v>0</v>
      </c>
      <c r="BK1960" s="16">
        <v>0</v>
      </c>
      <c r="BL1960" s="16">
        <v>0</v>
      </c>
      <c r="BM1960" s="16">
        <v>0</v>
      </c>
      <c r="BN1960" s="16">
        <v>0</v>
      </c>
      <c r="BO1960" s="16">
        <v>0</v>
      </c>
      <c r="BP1960" s="16">
        <v>0</v>
      </c>
      <c r="BQ1960" s="16">
        <v>0</v>
      </c>
      <c r="BR1960" s="16">
        <v>0</v>
      </c>
      <c r="BS1960" s="16">
        <v>0</v>
      </c>
      <c r="BT1960" s="16">
        <v>0</v>
      </c>
      <c r="BU1960" s="16">
        <v>0</v>
      </c>
      <c r="BV1960" s="16">
        <v>0</v>
      </c>
      <c r="BW1960" s="16">
        <v>0</v>
      </c>
      <c r="BX1960" s="14">
        <f t="shared" si="30"/>
        <v>157230.98000000001</v>
      </c>
    </row>
    <row r="1961" spans="1:76" s="17" customFormat="1" x14ac:dyDescent="0.3">
      <c r="A1961" s="7" t="s">
        <v>462</v>
      </c>
      <c r="B1961" s="8" t="s">
        <v>4738</v>
      </c>
      <c r="C1961" s="21" t="s">
        <v>4739</v>
      </c>
      <c r="D1961" s="9">
        <v>36700</v>
      </c>
      <c r="E1961" s="9" t="s">
        <v>3785</v>
      </c>
      <c r="F1961" s="10" t="str">
        <f>VLOOKUP($E1961,'FP MD'!$A:$F,2,FALSE)</f>
        <v>SPP - Dist OH to UG Conversion (LUG</v>
      </c>
      <c r="G1961" s="10" t="s">
        <v>3454</v>
      </c>
      <c r="H1961" s="10" t="s">
        <v>564</v>
      </c>
      <c r="I1961" s="10" t="s">
        <v>565</v>
      </c>
      <c r="J1961" s="10" t="str">
        <f>VLOOKUP($E1961,'FP MD'!$A:$F,3,FALSE)</f>
        <v>SPP Clause</v>
      </c>
      <c r="K1961" s="10" t="str">
        <f>VLOOKUP($E1961,'FP MD'!$A:$F,4,FALSE)</f>
        <v/>
      </c>
      <c r="L1961" s="10" t="str">
        <f>VLOOKUP($E1961,'FP MD'!$A:$F,5,FALSE)</f>
        <v>SPP - LUG - Lateral Undergrounding</v>
      </c>
      <c r="M1961" s="10">
        <f>VLOOKUP($E1961,'FP MD'!$A:$F,6,FALSE)</f>
        <v>0</v>
      </c>
      <c r="N1961" s="11">
        <v>202412</v>
      </c>
      <c r="O1961" s="15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306806.03000000003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0</v>
      </c>
      <c r="AY1961" s="16">
        <v>0</v>
      </c>
      <c r="AZ1961" s="16">
        <v>0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  <c r="BI1961" s="16">
        <v>0</v>
      </c>
      <c r="BJ1961" s="16">
        <v>0</v>
      </c>
      <c r="BK1961" s="16">
        <v>0</v>
      </c>
      <c r="BL1961" s="16">
        <v>0</v>
      </c>
      <c r="BM1961" s="16">
        <v>0</v>
      </c>
      <c r="BN1961" s="16">
        <v>0</v>
      </c>
      <c r="BO1961" s="16">
        <v>0</v>
      </c>
      <c r="BP1961" s="16">
        <v>0</v>
      </c>
      <c r="BQ1961" s="16">
        <v>0</v>
      </c>
      <c r="BR1961" s="16">
        <v>0</v>
      </c>
      <c r="BS1961" s="16">
        <v>0</v>
      </c>
      <c r="BT1961" s="16">
        <v>0</v>
      </c>
      <c r="BU1961" s="16">
        <v>0</v>
      </c>
      <c r="BV1961" s="16">
        <v>0</v>
      </c>
      <c r="BW1961" s="16">
        <v>0</v>
      </c>
      <c r="BX1961" s="14">
        <f t="shared" si="30"/>
        <v>306806.03000000003</v>
      </c>
    </row>
    <row r="1962" spans="1:76" s="17" customFormat="1" x14ac:dyDescent="0.3">
      <c r="A1962" s="7" t="s">
        <v>462</v>
      </c>
      <c r="B1962" s="8" t="s">
        <v>4740</v>
      </c>
      <c r="C1962" s="21" t="s">
        <v>4741</v>
      </c>
      <c r="D1962" s="9">
        <v>36700</v>
      </c>
      <c r="E1962" s="9" t="s">
        <v>3785</v>
      </c>
      <c r="F1962" s="10" t="str">
        <f>VLOOKUP($E1962,'FP MD'!$A:$F,2,FALSE)</f>
        <v>SPP - Dist OH to UG Conversion (LUG</v>
      </c>
      <c r="G1962" s="10" t="s">
        <v>3454</v>
      </c>
      <c r="H1962" s="10" t="s">
        <v>564</v>
      </c>
      <c r="I1962" s="10" t="s">
        <v>565</v>
      </c>
      <c r="J1962" s="10" t="str">
        <f>VLOOKUP($E1962,'FP MD'!$A:$F,3,FALSE)</f>
        <v>SPP Clause</v>
      </c>
      <c r="K1962" s="10" t="str">
        <f>VLOOKUP($E1962,'FP MD'!$A:$F,4,FALSE)</f>
        <v/>
      </c>
      <c r="L1962" s="10" t="str">
        <f>VLOOKUP($E1962,'FP MD'!$A:$F,5,FALSE)</f>
        <v>SPP - LUG - Lateral Undergrounding</v>
      </c>
      <c r="M1962" s="10">
        <f>VLOOKUP($E1962,'FP MD'!$A:$F,6,FALSE)</f>
        <v>0</v>
      </c>
      <c r="N1962" s="11">
        <v>202410</v>
      </c>
      <c r="O1962" s="15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83234.009999999995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0</v>
      </c>
      <c r="AY1962" s="16">
        <v>0</v>
      </c>
      <c r="AZ1962" s="16">
        <v>0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0</v>
      </c>
      <c r="BH1962" s="16">
        <v>0</v>
      </c>
      <c r="BI1962" s="16">
        <v>0</v>
      </c>
      <c r="BJ1962" s="16">
        <v>0</v>
      </c>
      <c r="BK1962" s="16">
        <v>0</v>
      </c>
      <c r="BL1962" s="16">
        <v>0</v>
      </c>
      <c r="BM1962" s="16">
        <v>0</v>
      </c>
      <c r="BN1962" s="16">
        <v>0</v>
      </c>
      <c r="BO1962" s="16">
        <v>0</v>
      </c>
      <c r="BP1962" s="16">
        <v>0</v>
      </c>
      <c r="BQ1962" s="16">
        <v>0</v>
      </c>
      <c r="BR1962" s="16">
        <v>0</v>
      </c>
      <c r="BS1962" s="16">
        <v>0</v>
      </c>
      <c r="BT1962" s="16">
        <v>0</v>
      </c>
      <c r="BU1962" s="16">
        <v>0</v>
      </c>
      <c r="BV1962" s="16">
        <v>0</v>
      </c>
      <c r="BW1962" s="16">
        <v>0</v>
      </c>
      <c r="BX1962" s="14">
        <f t="shared" si="30"/>
        <v>83234.009999999995</v>
      </c>
    </row>
    <row r="1963" spans="1:76" s="17" customFormat="1" x14ac:dyDescent="0.3">
      <c r="A1963" s="7" t="s">
        <v>462</v>
      </c>
      <c r="B1963" s="8" t="s">
        <v>4742</v>
      </c>
      <c r="C1963" s="21" t="s">
        <v>4743</v>
      </c>
      <c r="D1963" s="9">
        <v>36700</v>
      </c>
      <c r="E1963" s="9" t="s">
        <v>3785</v>
      </c>
      <c r="F1963" s="10" t="str">
        <f>VLOOKUP($E1963,'FP MD'!$A:$F,2,FALSE)</f>
        <v>SPP - Dist OH to UG Conversion (LUG</v>
      </c>
      <c r="G1963" s="10" t="s">
        <v>3454</v>
      </c>
      <c r="H1963" s="10" t="s">
        <v>564</v>
      </c>
      <c r="I1963" s="10" t="s">
        <v>565</v>
      </c>
      <c r="J1963" s="10" t="str">
        <f>VLOOKUP($E1963,'FP MD'!$A:$F,3,FALSE)</f>
        <v>SPP Clause</v>
      </c>
      <c r="K1963" s="10" t="str">
        <f>VLOOKUP($E1963,'FP MD'!$A:$F,4,FALSE)</f>
        <v/>
      </c>
      <c r="L1963" s="10" t="str">
        <f>VLOOKUP($E1963,'FP MD'!$A:$F,5,FALSE)</f>
        <v>SPP - LUG - Lateral Undergrounding</v>
      </c>
      <c r="M1963" s="10">
        <f>VLOOKUP($E1963,'FP MD'!$A:$F,6,FALSE)</f>
        <v>0</v>
      </c>
      <c r="N1963" s="11">
        <v>202410</v>
      </c>
      <c r="O1963" s="15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169942.11000000002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0</v>
      </c>
      <c r="AY1963" s="16">
        <v>0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0</v>
      </c>
      <c r="BG1963" s="16">
        <v>0</v>
      </c>
      <c r="BH1963" s="16">
        <v>0</v>
      </c>
      <c r="BI1963" s="16">
        <v>0</v>
      </c>
      <c r="BJ1963" s="16">
        <v>0</v>
      </c>
      <c r="BK1963" s="16">
        <v>0</v>
      </c>
      <c r="BL1963" s="16">
        <v>0</v>
      </c>
      <c r="BM1963" s="16">
        <v>0</v>
      </c>
      <c r="BN1963" s="16">
        <v>0</v>
      </c>
      <c r="BO1963" s="16">
        <v>0</v>
      </c>
      <c r="BP1963" s="16">
        <v>0</v>
      </c>
      <c r="BQ1963" s="16">
        <v>0</v>
      </c>
      <c r="BR1963" s="16">
        <v>0</v>
      </c>
      <c r="BS1963" s="16">
        <v>0</v>
      </c>
      <c r="BT1963" s="16">
        <v>0</v>
      </c>
      <c r="BU1963" s="16">
        <v>0</v>
      </c>
      <c r="BV1963" s="16">
        <v>0</v>
      </c>
      <c r="BW1963" s="16">
        <v>0</v>
      </c>
      <c r="BX1963" s="14">
        <f t="shared" si="30"/>
        <v>169942.11000000002</v>
      </c>
    </row>
    <row r="1964" spans="1:76" s="17" customFormat="1" x14ac:dyDescent="0.3">
      <c r="A1964" s="7" t="s">
        <v>462</v>
      </c>
      <c r="B1964" s="8" t="s">
        <v>4744</v>
      </c>
      <c r="C1964" s="21" t="s">
        <v>4745</v>
      </c>
      <c r="D1964" s="9">
        <v>36700</v>
      </c>
      <c r="E1964" s="9" t="s">
        <v>3785</v>
      </c>
      <c r="F1964" s="10" t="str">
        <f>VLOOKUP($E1964,'FP MD'!$A:$F,2,FALSE)</f>
        <v>SPP - Dist OH to UG Conversion (LUG</v>
      </c>
      <c r="G1964" s="10" t="s">
        <v>3454</v>
      </c>
      <c r="H1964" s="10" t="s">
        <v>564</v>
      </c>
      <c r="I1964" s="10" t="s">
        <v>565</v>
      </c>
      <c r="J1964" s="10" t="str">
        <f>VLOOKUP($E1964,'FP MD'!$A:$F,3,FALSE)</f>
        <v>SPP Clause</v>
      </c>
      <c r="K1964" s="10" t="str">
        <f>VLOOKUP($E1964,'FP MD'!$A:$F,4,FALSE)</f>
        <v/>
      </c>
      <c r="L1964" s="10" t="str">
        <f>VLOOKUP($E1964,'FP MD'!$A:$F,5,FALSE)</f>
        <v>SPP - LUG - Lateral Undergrounding</v>
      </c>
      <c r="M1964" s="10">
        <f>VLOOKUP($E1964,'FP MD'!$A:$F,6,FALSE)</f>
        <v>0</v>
      </c>
      <c r="N1964" s="11">
        <v>202412</v>
      </c>
      <c r="O1964" s="15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31321.43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0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0</v>
      </c>
      <c r="BF1964" s="16">
        <v>0</v>
      </c>
      <c r="BG1964" s="16">
        <v>0</v>
      </c>
      <c r="BH1964" s="16">
        <v>0</v>
      </c>
      <c r="BI1964" s="16">
        <v>0</v>
      </c>
      <c r="BJ1964" s="16">
        <v>0</v>
      </c>
      <c r="BK1964" s="16">
        <v>0</v>
      </c>
      <c r="BL1964" s="16">
        <v>0</v>
      </c>
      <c r="BM1964" s="16">
        <v>0</v>
      </c>
      <c r="BN1964" s="16">
        <v>0</v>
      </c>
      <c r="BO1964" s="16">
        <v>0</v>
      </c>
      <c r="BP1964" s="16">
        <v>0</v>
      </c>
      <c r="BQ1964" s="16">
        <v>0</v>
      </c>
      <c r="BR1964" s="16">
        <v>0</v>
      </c>
      <c r="BS1964" s="16">
        <v>0</v>
      </c>
      <c r="BT1964" s="16">
        <v>0</v>
      </c>
      <c r="BU1964" s="16">
        <v>0</v>
      </c>
      <c r="BV1964" s="16">
        <v>0</v>
      </c>
      <c r="BW1964" s="16">
        <v>0</v>
      </c>
      <c r="BX1964" s="14">
        <f t="shared" si="30"/>
        <v>31321.43</v>
      </c>
    </row>
    <row r="1965" spans="1:76" s="17" customFormat="1" x14ac:dyDescent="0.3">
      <c r="A1965" s="7" t="s">
        <v>462</v>
      </c>
      <c r="B1965" s="8" t="s">
        <v>4746</v>
      </c>
      <c r="C1965" s="21" t="s">
        <v>4747</v>
      </c>
      <c r="D1965" s="9">
        <v>36700</v>
      </c>
      <c r="E1965" s="9" t="s">
        <v>3785</v>
      </c>
      <c r="F1965" s="10" t="str">
        <f>VLOOKUP($E1965,'FP MD'!$A:$F,2,FALSE)</f>
        <v>SPP - Dist OH to UG Conversion (LUG</v>
      </c>
      <c r="G1965" s="10" t="s">
        <v>3454</v>
      </c>
      <c r="H1965" s="10" t="s">
        <v>564</v>
      </c>
      <c r="I1965" s="10" t="s">
        <v>565</v>
      </c>
      <c r="J1965" s="10" t="str">
        <f>VLOOKUP($E1965,'FP MD'!$A:$F,3,FALSE)</f>
        <v>SPP Clause</v>
      </c>
      <c r="K1965" s="10" t="str">
        <f>VLOOKUP($E1965,'FP MD'!$A:$F,4,FALSE)</f>
        <v/>
      </c>
      <c r="L1965" s="10" t="str">
        <f>VLOOKUP($E1965,'FP MD'!$A:$F,5,FALSE)</f>
        <v>SPP - LUG - Lateral Undergrounding</v>
      </c>
      <c r="M1965" s="10">
        <f>VLOOKUP($E1965,'FP MD'!$A:$F,6,FALSE)</f>
        <v>0</v>
      </c>
      <c r="N1965" s="11">
        <v>202408</v>
      </c>
      <c r="O1965" s="15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54210.39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0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0</v>
      </c>
      <c r="BE1965" s="16">
        <v>0</v>
      </c>
      <c r="BF1965" s="16">
        <v>0</v>
      </c>
      <c r="BG1965" s="16">
        <v>0</v>
      </c>
      <c r="BH1965" s="16">
        <v>0</v>
      </c>
      <c r="BI1965" s="16">
        <v>0</v>
      </c>
      <c r="BJ1965" s="16">
        <v>0</v>
      </c>
      <c r="BK1965" s="16">
        <v>0</v>
      </c>
      <c r="BL1965" s="16">
        <v>0</v>
      </c>
      <c r="BM1965" s="16">
        <v>0</v>
      </c>
      <c r="BN1965" s="16">
        <v>0</v>
      </c>
      <c r="BO1965" s="16">
        <v>0</v>
      </c>
      <c r="BP1965" s="16">
        <v>0</v>
      </c>
      <c r="BQ1965" s="16">
        <v>0</v>
      </c>
      <c r="BR1965" s="16">
        <v>0</v>
      </c>
      <c r="BS1965" s="16">
        <v>0</v>
      </c>
      <c r="BT1965" s="16">
        <v>0</v>
      </c>
      <c r="BU1965" s="16">
        <v>0</v>
      </c>
      <c r="BV1965" s="16">
        <v>0</v>
      </c>
      <c r="BW1965" s="16">
        <v>0</v>
      </c>
      <c r="BX1965" s="14">
        <f t="shared" si="30"/>
        <v>54210.39</v>
      </c>
    </row>
    <row r="1966" spans="1:76" s="17" customFormat="1" x14ac:dyDescent="0.3">
      <c r="A1966" s="7" t="s">
        <v>462</v>
      </c>
      <c r="B1966" s="8" t="s">
        <v>4748</v>
      </c>
      <c r="C1966" s="21" t="s">
        <v>4749</v>
      </c>
      <c r="D1966" s="9">
        <v>36700</v>
      </c>
      <c r="E1966" s="9" t="s">
        <v>3785</v>
      </c>
      <c r="F1966" s="10" t="str">
        <f>VLOOKUP($E1966,'FP MD'!$A:$F,2,FALSE)</f>
        <v>SPP - Dist OH to UG Conversion (LUG</v>
      </c>
      <c r="G1966" s="10" t="s">
        <v>3454</v>
      </c>
      <c r="H1966" s="10" t="s">
        <v>564</v>
      </c>
      <c r="I1966" s="10" t="s">
        <v>565</v>
      </c>
      <c r="J1966" s="10" t="str">
        <f>VLOOKUP($E1966,'FP MD'!$A:$F,3,FALSE)</f>
        <v>SPP Clause</v>
      </c>
      <c r="K1966" s="10" t="str">
        <f>VLOOKUP($E1966,'FP MD'!$A:$F,4,FALSE)</f>
        <v/>
      </c>
      <c r="L1966" s="10" t="str">
        <f>VLOOKUP($E1966,'FP MD'!$A:$F,5,FALSE)</f>
        <v>SPP - LUG - Lateral Undergrounding</v>
      </c>
      <c r="M1966" s="10">
        <f>VLOOKUP($E1966,'FP MD'!$A:$F,6,FALSE)</f>
        <v>0</v>
      </c>
      <c r="N1966" s="11">
        <v>202412</v>
      </c>
      <c r="O1966" s="15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331206.21000000002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0</v>
      </c>
      <c r="BE1966" s="16">
        <v>0</v>
      </c>
      <c r="BF1966" s="16">
        <v>0</v>
      </c>
      <c r="BG1966" s="16">
        <v>0</v>
      </c>
      <c r="BH1966" s="16">
        <v>0</v>
      </c>
      <c r="BI1966" s="16">
        <v>0</v>
      </c>
      <c r="BJ1966" s="16">
        <v>0</v>
      </c>
      <c r="BK1966" s="16">
        <v>0</v>
      </c>
      <c r="BL1966" s="16">
        <v>0</v>
      </c>
      <c r="BM1966" s="16">
        <v>0</v>
      </c>
      <c r="BN1966" s="16">
        <v>0</v>
      </c>
      <c r="BO1966" s="16">
        <v>0</v>
      </c>
      <c r="BP1966" s="16">
        <v>0</v>
      </c>
      <c r="BQ1966" s="16">
        <v>0</v>
      </c>
      <c r="BR1966" s="16">
        <v>0</v>
      </c>
      <c r="BS1966" s="16">
        <v>0</v>
      </c>
      <c r="BT1966" s="16">
        <v>0</v>
      </c>
      <c r="BU1966" s="16">
        <v>0</v>
      </c>
      <c r="BV1966" s="16">
        <v>0</v>
      </c>
      <c r="BW1966" s="16">
        <v>0</v>
      </c>
      <c r="BX1966" s="14">
        <f t="shared" si="30"/>
        <v>331206.21000000002</v>
      </c>
    </row>
    <row r="1967" spans="1:76" s="17" customFormat="1" x14ac:dyDescent="0.3">
      <c r="A1967" s="7" t="s">
        <v>462</v>
      </c>
      <c r="B1967" s="8" t="s">
        <v>4750</v>
      </c>
      <c r="C1967" s="21" t="s">
        <v>4751</v>
      </c>
      <c r="D1967" s="9">
        <v>36700</v>
      </c>
      <c r="E1967" s="9" t="s">
        <v>3785</v>
      </c>
      <c r="F1967" s="10" t="str">
        <f>VLOOKUP($E1967,'FP MD'!$A:$F,2,FALSE)</f>
        <v>SPP - Dist OH to UG Conversion (LUG</v>
      </c>
      <c r="G1967" s="10" t="s">
        <v>3454</v>
      </c>
      <c r="H1967" s="10" t="s">
        <v>564</v>
      </c>
      <c r="I1967" s="10" t="s">
        <v>565</v>
      </c>
      <c r="J1967" s="10" t="str">
        <f>VLOOKUP($E1967,'FP MD'!$A:$F,3,FALSE)</f>
        <v>SPP Clause</v>
      </c>
      <c r="K1967" s="10" t="str">
        <f>VLOOKUP($E1967,'FP MD'!$A:$F,4,FALSE)</f>
        <v/>
      </c>
      <c r="L1967" s="10" t="str">
        <f>VLOOKUP($E1967,'FP MD'!$A:$F,5,FALSE)</f>
        <v>SPP - LUG - Lateral Undergrounding</v>
      </c>
      <c r="M1967" s="10">
        <f>VLOOKUP($E1967,'FP MD'!$A:$F,6,FALSE)</f>
        <v>0</v>
      </c>
      <c r="N1967" s="11">
        <v>202411</v>
      </c>
      <c r="O1967" s="15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43786.950000000004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0</v>
      </c>
      <c r="AZ1967" s="16">
        <v>0</v>
      </c>
      <c r="BA1967" s="16">
        <v>0</v>
      </c>
      <c r="BB1967" s="16">
        <v>0</v>
      </c>
      <c r="BC1967" s="16">
        <v>0</v>
      </c>
      <c r="BD1967" s="16">
        <v>0</v>
      </c>
      <c r="BE1967" s="16">
        <v>0</v>
      </c>
      <c r="BF1967" s="16">
        <v>0</v>
      </c>
      <c r="BG1967" s="16">
        <v>0</v>
      </c>
      <c r="BH1967" s="16">
        <v>0</v>
      </c>
      <c r="BI1967" s="16">
        <v>0</v>
      </c>
      <c r="BJ1967" s="16">
        <v>0</v>
      </c>
      <c r="BK1967" s="16">
        <v>0</v>
      </c>
      <c r="BL1967" s="16">
        <v>0</v>
      </c>
      <c r="BM1967" s="16">
        <v>0</v>
      </c>
      <c r="BN1967" s="16">
        <v>0</v>
      </c>
      <c r="BO1967" s="16">
        <v>0</v>
      </c>
      <c r="BP1967" s="16">
        <v>0</v>
      </c>
      <c r="BQ1967" s="16">
        <v>0</v>
      </c>
      <c r="BR1967" s="16">
        <v>0</v>
      </c>
      <c r="BS1967" s="16">
        <v>0</v>
      </c>
      <c r="BT1967" s="16">
        <v>0</v>
      </c>
      <c r="BU1967" s="16">
        <v>0</v>
      </c>
      <c r="BV1967" s="16">
        <v>0</v>
      </c>
      <c r="BW1967" s="16">
        <v>0</v>
      </c>
      <c r="BX1967" s="14">
        <f t="shared" si="30"/>
        <v>43786.950000000004</v>
      </c>
    </row>
    <row r="1968" spans="1:76" s="17" customFormat="1" x14ac:dyDescent="0.3">
      <c r="A1968" s="7" t="s">
        <v>462</v>
      </c>
      <c r="B1968" s="8" t="s">
        <v>4752</v>
      </c>
      <c r="C1968" s="21" t="s">
        <v>4753</v>
      </c>
      <c r="D1968" s="9">
        <v>36700</v>
      </c>
      <c r="E1968" s="9" t="s">
        <v>3785</v>
      </c>
      <c r="F1968" s="10" t="str">
        <f>VLOOKUP($E1968,'FP MD'!$A:$F,2,FALSE)</f>
        <v>SPP - Dist OH to UG Conversion (LUG</v>
      </c>
      <c r="G1968" s="10" t="s">
        <v>3454</v>
      </c>
      <c r="H1968" s="10" t="s">
        <v>564</v>
      </c>
      <c r="I1968" s="10" t="s">
        <v>565</v>
      </c>
      <c r="J1968" s="10" t="str">
        <f>VLOOKUP($E1968,'FP MD'!$A:$F,3,FALSE)</f>
        <v>SPP Clause</v>
      </c>
      <c r="K1968" s="10" t="str">
        <f>VLOOKUP($E1968,'FP MD'!$A:$F,4,FALSE)</f>
        <v/>
      </c>
      <c r="L1968" s="10" t="str">
        <f>VLOOKUP($E1968,'FP MD'!$A:$F,5,FALSE)</f>
        <v>SPP - LUG - Lateral Undergrounding</v>
      </c>
      <c r="M1968" s="10">
        <f>VLOOKUP($E1968,'FP MD'!$A:$F,6,FALSE)</f>
        <v>0</v>
      </c>
      <c r="N1968" s="11">
        <v>202408</v>
      </c>
      <c r="O1968" s="15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0</v>
      </c>
      <c r="V1968" s="16">
        <v>0</v>
      </c>
      <c r="W1968" s="16">
        <v>369707.69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0</v>
      </c>
      <c r="BE1968" s="16">
        <v>0</v>
      </c>
      <c r="BF1968" s="16">
        <v>0</v>
      </c>
      <c r="BG1968" s="16">
        <v>0</v>
      </c>
      <c r="BH1968" s="16">
        <v>0</v>
      </c>
      <c r="BI1968" s="16">
        <v>0</v>
      </c>
      <c r="BJ1968" s="16">
        <v>0</v>
      </c>
      <c r="BK1968" s="16">
        <v>0</v>
      </c>
      <c r="BL1968" s="16">
        <v>0</v>
      </c>
      <c r="BM1968" s="16">
        <v>0</v>
      </c>
      <c r="BN1968" s="16">
        <v>0</v>
      </c>
      <c r="BO1968" s="16">
        <v>0</v>
      </c>
      <c r="BP1968" s="16">
        <v>0</v>
      </c>
      <c r="BQ1968" s="16">
        <v>0</v>
      </c>
      <c r="BR1968" s="16">
        <v>0</v>
      </c>
      <c r="BS1968" s="16">
        <v>0</v>
      </c>
      <c r="BT1968" s="16">
        <v>0</v>
      </c>
      <c r="BU1968" s="16">
        <v>0</v>
      </c>
      <c r="BV1968" s="16">
        <v>0</v>
      </c>
      <c r="BW1968" s="16">
        <v>0</v>
      </c>
      <c r="BX1968" s="14">
        <f t="shared" si="30"/>
        <v>369707.69</v>
      </c>
    </row>
    <row r="1969" spans="1:76" s="17" customFormat="1" x14ac:dyDescent="0.3">
      <c r="A1969" s="7" t="s">
        <v>462</v>
      </c>
      <c r="B1969" s="8" t="s">
        <v>4754</v>
      </c>
      <c r="C1969" s="21" t="s">
        <v>4755</v>
      </c>
      <c r="D1969" s="9">
        <v>36700</v>
      </c>
      <c r="E1969" s="9" t="s">
        <v>3785</v>
      </c>
      <c r="F1969" s="10" t="str">
        <f>VLOOKUP($E1969,'FP MD'!$A:$F,2,FALSE)</f>
        <v>SPP - Dist OH to UG Conversion (LUG</v>
      </c>
      <c r="G1969" s="10" t="s">
        <v>3454</v>
      </c>
      <c r="H1969" s="10" t="s">
        <v>564</v>
      </c>
      <c r="I1969" s="10" t="s">
        <v>565</v>
      </c>
      <c r="J1969" s="10" t="str">
        <f>VLOOKUP($E1969,'FP MD'!$A:$F,3,FALSE)</f>
        <v>SPP Clause</v>
      </c>
      <c r="K1969" s="10" t="str">
        <f>VLOOKUP($E1969,'FP MD'!$A:$F,4,FALSE)</f>
        <v/>
      </c>
      <c r="L1969" s="10" t="str">
        <f>VLOOKUP($E1969,'FP MD'!$A:$F,5,FALSE)</f>
        <v>SPP - LUG - Lateral Undergrounding</v>
      </c>
      <c r="M1969" s="10">
        <f>VLOOKUP($E1969,'FP MD'!$A:$F,6,FALSE)</f>
        <v>0</v>
      </c>
      <c r="N1969" s="11">
        <v>202412</v>
      </c>
      <c r="O1969" s="15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298196.56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0</v>
      </c>
      <c r="BE1969" s="16">
        <v>0</v>
      </c>
      <c r="BF1969" s="16">
        <v>0</v>
      </c>
      <c r="BG1969" s="16">
        <v>0</v>
      </c>
      <c r="BH1969" s="16">
        <v>0</v>
      </c>
      <c r="BI1969" s="16">
        <v>0</v>
      </c>
      <c r="BJ1969" s="16">
        <v>0</v>
      </c>
      <c r="BK1969" s="16">
        <v>0</v>
      </c>
      <c r="BL1969" s="16">
        <v>0</v>
      </c>
      <c r="BM1969" s="16">
        <v>0</v>
      </c>
      <c r="BN1969" s="16">
        <v>0</v>
      </c>
      <c r="BO1969" s="16">
        <v>0</v>
      </c>
      <c r="BP1969" s="16">
        <v>0</v>
      </c>
      <c r="BQ1969" s="16">
        <v>0</v>
      </c>
      <c r="BR1969" s="16">
        <v>0</v>
      </c>
      <c r="BS1969" s="16">
        <v>0</v>
      </c>
      <c r="BT1969" s="16">
        <v>0</v>
      </c>
      <c r="BU1969" s="16">
        <v>0</v>
      </c>
      <c r="BV1969" s="16">
        <v>0</v>
      </c>
      <c r="BW1969" s="16">
        <v>0</v>
      </c>
      <c r="BX1969" s="14">
        <f t="shared" si="30"/>
        <v>298196.56</v>
      </c>
    </row>
    <row r="1970" spans="1:76" s="17" customFormat="1" x14ac:dyDescent="0.3">
      <c r="A1970" s="7" t="s">
        <v>462</v>
      </c>
      <c r="B1970" s="8" t="s">
        <v>4756</v>
      </c>
      <c r="C1970" s="21" t="s">
        <v>4757</v>
      </c>
      <c r="D1970" s="9">
        <v>36700</v>
      </c>
      <c r="E1970" s="9" t="s">
        <v>3785</v>
      </c>
      <c r="F1970" s="10" t="str">
        <f>VLOOKUP($E1970,'FP MD'!$A:$F,2,FALSE)</f>
        <v>SPP - Dist OH to UG Conversion (LUG</v>
      </c>
      <c r="G1970" s="10" t="s">
        <v>3454</v>
      </c>
      <c r="H1970" s="10" t="s">
        <v>564</v>
      </c>
      <c r="I1970" s="10" t="s">
        <v>565</v>
      </c>
      <c r="J1970" s="10" t="str">
        <f>VLOOKUP($E1970,'FP MD'!$A:$F,3,FALSE)</f>
        <v>SPP Clause</v>
      </c>
      <c r="K1970" s="10" t="str">
        <f>VLOOKUP($E1970,'FP MD'!$A:$F,4,FALSE)</f>
        <v/>
      </c>
      <c r="L1970" s="10" t="str">
        <f>VLOOKUP($E1970,'FP MD'!$A:$F,5,FALSE)</f>
        <v>SPP - LUG - Lateral Undergrounding</v>
      </c>
      <c r="M1970" s="10">
        <f>VLOOKUP($E1970,'FP MD'!$A:$F,6,FALSE)</f>
        <v>0</v>
      </c>
      <c r="N1970" s="11">
        <v>202412</v>
      </c>
      <c r="O1970" s="15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133434.54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0</v>
      </c>
      <c r="BE1970" s="16">
        <v>0</v>
      </c>
      <c r="BF1970" s="16">
        <v>0</v>
      </c>
      <c r="BG1970" s="16">
        <v>0</v>
      </c>
      <c r="BH1970" s="16">
        <v>0</v>
      </c>
      <c r="BI1970" s="16">
        <v>0</v>
      </c>
      <c r="BJ1970" s="16">
        <v>0</v>
      </c>
      <c r="BK1970" s="16">
        <v>0</v>
      </c>
      <c r="BL1970" s="16">
        <v>0</v>
      </c>
      <c r="BM1970" s="16">
        <v>0</v>
      </c>
      <c r="BN1970" s="16">
        <v>0</v>
      </c>
      <c r="BO1970" s="16">
        <v>0</v>
      </c>
      <c r="BP1970" s="16">
        <v>0</v>
      </c>
      <c r="BQ1970" s="16">
        <v>0</v>
      </c>
      <c r="BR1970" s="16">
        <v>0</v>
      </c>
      <c r="BS1970" s="16">
        <v>0</v>
      </c>
      <c r="BT1970" s="16">
        <v>0</v>
      </c>
      <c r="BU1970" s="16">
        <v>0</v>
      </c>
      <c r="BV1970" s="16">
        <v>0</v>
      </c>
      <c r="BW1970" s="16">
        <v>0</v>
      </c>
      <c r="BX1970" s="14">
        <f t="shared" si="30"/>
        <v>133434.54</v>
      </c>
    </row>
    <row r="1971" spans="1:76" s="17" customFormat="1" x14ac:dyDescent="0.3">
      <c r="A1971" s="7" t="s">
        <v>462</v>
      </c>
      <c r="B1971" s="8" t="s">
        <v>4758</v>
      </c>
      <c r="C1971" s="21" t="s">
        <v>4759</v>
      </c>
      <c r="D1971" s="9">
        <v>36700</v>
      </c>
      <c r="E1971" s="9" t="s">
        <v>3785</v>
      </c>
      <c r="F1971" s="10" t="str">
        <f>VLOOKUP($E1971,'FP MD'!$A:$F,2,FALSE)</f>
        <v>SPP - Dist OH to UG Conversion (LUG</v>
      </c>
      <c r="G1971" s="10" t="s">
        <v>3454</v>
      </c>
      <c r="H1971" s="10" t="s">
        <v>564</v>
      </c>
      <c r="I1971" s="10" t="s">
        <v>565</v>
      </c>
      <c r="J1971" s="10" t="str">
        <f>VLOOKUP($E1971,'FP MD'!$A:$F,3,FALSE)</f>
        <v>SPP Clause</v>
      </c>
      <c r="K1971" s="10" t="str">
        <f>VLOOKUP($E1971,'FP MD'!$A:$F,4,FALSE)</f>
        <v/>
      </c>
      <c r="L1971" s="10" t="str">
        <f>VLOOKUP($E1971,'FP MD'!$A:$F,5,FALSE)</f>
        <v>SPP - LUG - Lateral Undergrounding</v>
      </c>
      <c r="M1971" s="10">
        <f>VLOOKUP($E1971,'FP MD'!$A:$F,6,FALSE)</f>
        <v>0</v>
      </c>
      <c r="N1971" s="11">
        <v>202412</v>
      </c>
      <c r="O1971" s="15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60824.97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0</v>
      </c>
      <c r="BE1971" s="16">
        <v>0</v>
      </c>
      <c r="BF1971" s="16">
        <v>0</v>
      </c>
      <c r="BG1971" s="16">
        <v>0</v>
      </c>
      <c r="BH1971" s="16">
        <v>0</v>
      </c>
      <c r="BI1971" s="16">
        <v>0</v>
      </c>
      <c r="BJ1971" s="16">
        <v>0</v>
      </c>
      <c r="BK1971" s="16">
        <v>0</v>
      </c>
      <c r="BL1971" s="16">
        <v>0</v>
      </c>
      <c r="BM1971" s="16">
        <v>0</v>
      </c>
      <c r="BN1971" s="16">
        <v>0</v>
      </c>
      <c r="BO1971" s="16">
        <v>0</v>
      </c>
      <c r="BP1971" s="16">
        <v>0</v>
      </c>
      <c r="BQ1971" s="16">
        <v>0</v>
      </c>
      <c r="BR1971" s="16">
        <v>0</v>
      </c>
      <c r="BS1971" s="16">
        <v>0</v>
      </c>
      <c r="BT1971" s="16">
        <v>0</v>
      </c>
      <c r="BU1971" s="16">
        <v>0</v>
      </c>
      <c r="BV1971" s="16">
        <v>0</v>
      </c>
      <c r="BW1971" s="16">
        <v>0</v>
      </c>
      <c r="BX1971" s="14">
        <f t="shared" si="30"/>
        <v>60824.97</v>
      </c>
    </row>
    <row r="1972" spans="1:76" s="17" customFormat="1" x14ac:dyDescent="0.3">
      <c r="A1972" s="7" t="s">
        <v>462</v>
      </c>
      <c r="B1972" s="8" t="s">
        <v>4760</v>
      </c>
      <c r="C1972" s="21" t="s">
        <v>4761</v>
      </c>
      <c r="D1972" s="9">
        <v>36700</v>
      </c>
      <c r="E1972" s="9" t="s">
        <v>3785</v>
      </c>
      <c r="F1972" s="10" t="str">
        <f>VLOOKUP($E1972,'FP MD'!$A:$F,2,FALSE)</f>
        <v>SPP - Dist OH to UG Conversion (LUG</v>
      </c>
      <c r="G1972" s="10" t="s">
        <v>3454</v>
      </c>
      <c r="H1972" s="10" t="s">
        <v>564</v>
      </c>
      <c r="I1972" s="10" t="s">
        <v>565</v>
      </c>
      <c r="J1972" s="10" t="str">
        <f>VLOOKUP($E1972,'FP MD'!$A:$F,3,FALSE)</f>
        <v>SPP Clause</v>
      </c>
      <c r="K1972" s="10" t="str">
        <f>VLOOKUP($E1972,'FP MD'!$A:$F,4,FALSE)</f>
        <v/>
      </c>
      <c r="L1972" s="10" t="str">
        <f>VLOOKUP($E1972,'FP MD'!$A:$F,5,FALSE)</f>
        <v>SPP - LUG - Lateral Undergrounding</v>
      </c>
      <c r="M1972" s="10">
        <f>VLOOKUP($E1972,'FP MD'!$A:$F,6,FALSE)</f>
        <v>0</v>
      </c>
      <c r="N1972" s="11">
        <v>202412</v>
      </c>
      <c r="O1972" s="15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97564.83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0</v>
      </c>
      <c r="BE1972" s="16">
        <v>0</v>
      </c>
      <c r="BF1972" s="16">
        <v>0</v>
      </c>
      <c r="BG1972" s="16">
        <v>0</v>
      </c>
      <c r="BH1972" s="16">
        <v>0</v>
      </c>
      <c r="BI1972" s="16">
        <v>0</v>
      </c>
      <c r="BJ1972" s="16">
        <v>0</v>
      </c>
      <c r="BK1972" s="16">
        <v>0</v>
      </c>
      <c r="BL1972" s="16">
        <v>0</v>
      </c>
      <c r="BM1972" s="16">
        <v>0</v>
      </c>
      <c r="BN1972" s="16">
        <v>0</v>
      </c>
      <c r="BO1972" s="16">
        <v>0</v>
      </c>
      <c r="BP1972" s="16">
        <v>0</v>
      </c>
      <c r="BQ1972" s="16">
        <v>0</v>
      </c>
      <c r="BR1972" s="16">
        <v>0</v>
      </c>
      <c r="BS1972" s="16">
        <v>0</v>
      </c>
      <c r="BT1972" s="16">
        <v>0</v>
      </c>
      <c r="BU1972" s="16">
        <v>0</v>
      </c>
      <c r="BV1972" s="16">
        <v>0</v>
      </c>
      <c r="BW1972" s="16">
        <v>0</v>
      </c>
      <c r="BX1972" s="14">
        <f t="shared" si="30"/>
        <v>97564.83</v>
      </c>
    </row>
    <row r="1973" spans="1:76" s="17" customFormat="1" x14ac:dyDescent="0.3">
      <c r="A1973" s="7" t="s">
        <v>462</v>
      </c>
      <c r="B1973" s="8" t="s">
        <v>4762</v>
      </c>
      <c r="C1973" s="21" t="s">
        <v>4763</v>
      </c>
      <c r="D1973" s="9">
        <v>36700</v>
      </c>
      <c r="E1973" s="9" t="s">
        <v>3785</v>
      </c>
      <c r="F1973" s="10" t="str">
        <f>VLOOKUP($E1973,'FP MD'!$A:$F,2,FALSE)</f>
        <v>SPP - Dist OH to UG Conversion (LUG</v>
      </c>
      <c r="G1973" s="10" t="s">
        <v>3454</v>
      </c>
      <c r="H1973" s="10" t="s">
        <v>564</v>
      </c>
      <c r="I1973" s="10" t="s">
        <v>565</v>
      </c>
      <c r="J1973" s="10" t="str">
        <f>VLOOKUP($E1973,'FP MD'!$A:$F,3,FALSE)</f>
        <v>SPP Clause</v>
      </c>
      <c r="K1973" s="10" t="str">
        <f>VLOOKUP($E1973,'FP MD'!$A:$F,4,FALSE)</f>
        <v/>
      </c>
      <c r="L1973" s="10" t="str">
        <f>VLOOKUP($E1973,'FP MD'!$A:$F,5,FALSE)</f>
        <v>SPP - LUG - Lateral Undergrounding</v>
      </c>
      <c r="M1973" s="10">
        <f>VLOOKUP($E1973,'FP MD'!$A:$F,6,FALSE)</f>
        <v>0</v>
      </c>
      <c r="N1973" s="11">
        <v>202412</v>
      </c>
      <c r="O1973" s="15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89596.51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0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0</v>
      </c>
      <c r="BE1973" s="16">
        <v>0</v>
      </c>
      <c r="BF1973" s="16">
        <v>0</v>
      </c>
      <c r="BG1973" s="16">
        <v>0</v>
      </c>
      <c r="BH1973" s="16">
        <v>0</v>
      </c>
      <c r="BI1973" s="16">
        <v>0</v>
      </c>
      <c r="BJ1973" s="16">
        <v>0</v>
      </c>
      <c r="BK1973" s="16">
        <v>0</v>
      </c>
      <c r="BL1973" s="16">
        <v>0</v>
      </c>
      <c r="BM1973" s="16">
        <v>0</v>
      </c>
      <c r="BN1973" s="16">
        <v>0</v>
      </c>
      <c r="BO1973" s="16">
        <v>0</v>
      </c>
      <c r="BP1973" s="16">
        <v>0</v>
      </c>
      <c r="BQ1973" s="16">
        <v>0</v>
      </c>
      <c r="BR1973" s="16">
        <v>0</v>
      </c>
      <c r="BS1973" s="16">
        <v>0</v>
      </c>
      <c r="BT1973" s="16">
        <v>0</v>
      </c>
      <c r="BU1973" s="16">
        <v>0</v>
      </c>
      <c r="BV1973" s="16">
        <v>0</v>
      </c>
      <c r="BW1973" s="16">
        <v>0</v>
      </c>
      <c r="BX1973" s="14">
        <f t="shared" si="30"/>
        <v>89596.51</v>
      </c>
    </row>
    <row r="1974" spans="1:76" s="17" customFormat="1" x14ac:dyDescent="0.3">
      <c r="A1974" s="7" t="s">
        <v>462</v>
      </c>
      <c r="B1974" s="8" t="s">
        <v>4764</v>
      </c>
      <c r="C1974" s="21" t="s">
        <v>4765</v>
      </c>
      <c r="D1974" s="9">
        <v>36700</v>
      </c>
      <c r="E1974" s="9" t="s">
        <v>3785</v>
      </c>
      <c r="F1974" s="10" t="str">
        <f>VLOOKUP($E1974,'FP MD'!$A:$F,2,FALSE)</f>
        <v>SPP - Dist OH to UG Conversion (LUG</v>
      </c>
      <c r="G1974" s="10" t="s">
        <v>3454</v>
      </c>
      <c r="H1974" s="10" t="s">
        <v>564</v>
      </c>
      <c r="I1974" s="10" t="s">
        <v>565</v>
      </c>
      <c r="J1974" s="10" t="str">
        <f>VLOOKUP($E1974,'FP MD'!$A:$F,3,FALSE)</f>
        <v>SPP Clause</v>
      </c>
      <c r="K1974" s="10" t="str">
        <f>VLOOKUP($E1974,'FP MD'!$A:$F,4,FALSE)</f>
        <v/>
      </c>
      <c r="L1974" s="10" t="str">
        <f>VLOOKUP($E1974,'FP MD'!$A:$F,5,FALSE)</f>
        <v>SPP - LUG - Lateral Undergrounding</v>
      </c>
      <c r="M1974" s="10">
        <f>VLOOKUP($E1974,'FP MD'!$A:$F,6,FALSE)</f>
        <v>0</v>
      </c>
      <c r="N1974" s="11">
        <v>202408</v>
      </c>
      <c r="O1974" s="15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43353.35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0</v>
      </c>
      <c r="BE1974" s="16">
        <v>0</v>
      </c>
      <c r="BF1974" s="16">
        <v>0</v>
      </c>
      <c r="BG1974" s="16">
        <v>0</v>
      </c>
      <c r="BH1974" s="16">
        <v>0</v>
      </c>
      <c r="BI1974" s="16">
        <v>0</v>
      </c>
      <c r="BJ1974" s="16">
        <v>0</v>
      </c>
      <c r="BK1974" s="16">
        <v>0</v>
      </c>
      <c r="BL1974" s="16">
        <v>0</v>
      </c>
      <c r="BM1974" s="16">
        <v>0</v>
      </c>
      <c r="BN1974" s="16">
        <v>0</v>
      </c>
      <c r="BO1974" s="16">
        <v>0</v>
      </c>
      <c r="BP1974" s="16">
        <v>0</v>
      </c>
      <c r="BQ1974" s="16">
        <v>0</v>
      </c>
      <c r="BR1974" s="16">
        <v>0</v>
      </c>
      <c r="BS1974" s="16">
        <v>0</v>
      </c>
      <c r="BT1974" s="16">
        <v>0</v>
      </c>
      <c r="BU1974" s="16">
        <v>0</v>
      </c>
      <c r="BV1974" s="16">
        <v>0</v>
      </c>
      <c r="BW1974" s="16">
        <v>0</v>
      </c>
      <c r="BX1974" s="14">
        <f t="shared" si="30"/>
        <v>43353.35</v>
      </c>
    </row>
    <row r="1975" spans="1:76" s="17" customFormat="1" x14ac:dyDescent="0.3">
      <c r="A1975" s="7" t="s">
        <v>462</v>
      </c>
      <c r="B1975" s="8" t="s">
        <v>4766</v>
      </c>
      <c r="C1975" s="21" t="s">
        <v>4767</v>
      </c>
      <c r="D1975" s="9">
        <v>36700</v>
      </c>
      <c r="E1975" s="9" t="s">
        <v>3785</v>
      </c>
      <c r="F1975" s="10" t="str">
        <f>VLOOKUP($E1975,'FP MD'!$A:$F,2,FALSE)</f>
        <v>SPP - Dist OH to UG Conversion (LUG</v>
      </c>
      <c r="G1975" s="10" t="s">
        <v>3454</v>
      </c>
      <c r="H1975" s="10" t="s">
        <v>564</v>
      </c>
      <c r="I1975" s="10" t="s">
        <v>565</v>
      </c>
      <c r="J1975" s="10" t="str">
        <f>VLOOKUP($E1975,'FP MD'!$A:$F,3,FALSE)</f>
        <v>SPP Clause</v>
      </c>
      <c r="K1975" s="10" t="str">
        <f>VLOOKUP($E1975,'FP MD'!$A:$F,4,FALSE)</f>
        <v/>
      </c>
      <c r="L1975" s="10" t="str">
        <f>VLOOKUP($E1975,'FP MD'!$A:$F,5,FALSE)</f>
        <v>SPP - LUG - Lateral Undergrounding</v>
      </c>
      <c r="M1975" s="10">
        <f>VLOOKUP($E1975,'FP MD'!$A:$F,6,FALSE)</f>
        <v>0</v>
      </c>
      <c r="N1975" s="11">
        <v>202412</v>
      </c>
      <c r="O1975" s="15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177966.21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0</v>
      </c>
      <c r="BE1975" s="16">
        <v>0</v>
      </c>
      <c r="BF1975" s="16">
        <v>0</v>
      </c>
      <c r="BG1975" s="16">
        <v>0</v>
      </c>
      <c r="BH1975" s="16">
        <v>0</v>
      </c>
      <c r="BI1975" s="16">
        <v>0</v>
      </c>
      <c r="BJ1975" s="16">
        <v>0</v>
      </c>
      <c r="BK1975" s="16">
        <v>0</v>
      </c>
      <c r="BL1975" s="16">
        <v>0</v>
      </c>
      <c r="BM1975" s="16">
        <v>0</v>
      </c>
      <c r="BN1975" s="16">
        <v>0</v>
      </c>
      <c r="BO1975" s="16">
        <v>0</v>
      </c>
      <c r="BP1975" s="16">
        <v>0</v>
      </c>
      <c r="BQ1975" s="16">
        <v>0</v>
      </c>
      <c r="BR1975" s="16">
        <v>0</v>
      </c>
      <c r="BS1975" s="16">
        <v>0</v>
      </c>
      <c r="BT1975" s="16">
        <v>0</v>
      </c>
      <c r="BU1975" s="16">
        <v>0</v>
      </c>
      <c r="BV1975" s="16">
        <v>0</v>
      </c>
      <c r="BW1975" s="16">
        <v>0</v>
      </c>
      <c r="BX1975" s="14">
        <f t="shared" si="30"/>
        <v>177966.21</v>
      </c>
    </row>
    <row r="1976" spans="1:76" s="17" customFormat="1" x14ac:dyDescent="0.3">
      <c r="A1976" s="7" t="s">
        <v>462</v>
      </c>
      <c r="B1976" s="8" t="s">
        <v>4768</v>
      </c>
      <c r="C1976" s="21" t="s">
        <v>4769</v>
      </c>
      <c r="D1976" s="9">
        <v>36700</v>
      </c>
      <c r="E1976" s="9" t="s">
        <v>3785</v>
      </c>
      <c r="F1976" s="10" t="str">
        <f>VLOOKUP($E1976,'FP MD'!$A:$F,2,FALSE)</f>
        <v>SPP - Dist OH to UG Conversion (LUG</v>
      </c>
      <c r="G1976" s="10" t="s">
        <v>3454</v>
      </c>
      <c r="H1976" s="10" t="s">
        <v>564</v>
      </c>
      <c r="I1976" s="10" t="s">
        <v>565</v>
      </c>
      <c r="J1976" s="10" t="str">
        <f>VLOOKUP($E1976,'FP MD'!$A:$F,3,FALSE)</f>
        <v>SPP Clause</v>
      </c>
      <c r="K1976" s="10" t="str">
        <f>VLOOKUP($E1976,'FP MD'!$A:$F,4,FALSE)</f>
        <v/>
      </c>
      <c r="L1976" s="10" t="str">
        <f>VLOOKUP($E1976,'FP MD'!$A:$F,5,FALSE)</f>
        <v>SPP - LUG - Lateral Undergrounding</v>
      </c>
      <c r="M1976" s="10">
        <f>VLOOKUP($E1976,'FP MD'!$A:$F,6,FALSE)</f>
        <v>0</v>
      </c>
      <c r="N1976" s="11">
        <v>202511</v>
      </c>
      <c r="O1976" s="15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175295.35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0</v>
      </c>
      <c r="BE1976" s="16">
        <v>0</v>
      </c>
      <c r="BF1976" s="16">
        <v>0</v>
      </c>
      <c r="BG1976" s="16">
        <v>0</v>
      </c>
      <c r="BH1976" s="16">
        <v>0</v>
      </c>
      <c r="BI1976" s="16">
        <v>0</v>
      </c>
      <c r="BJ1976" s="16">
        <v>0</v>
      </c>
      <c r="BK1976" s="16">
        <v>0</v>
      </c>
      <c r="BL1976" s="16">
        <v>0</v>
      </c>
      <c r="BM1976" s="16">
        <v>0</v>
      </c>
      <c r="BN1976" s="16">
        <v>0</v>
      </c>
      <c r="BO1976" s="16">
        <v>0</v>
      </c>
      <c r="BP1976" s="16">
        <v>0</v>
      </c>
      <c r="BQ1976" s="16">
        <v>0</v>
      </c>
      <c r="BR1976" s="16">
        <v>0</v>
      </c>
      <c r="BS1976" s="16">
        <v>0</v>
      </c>
      <c r="BT1976" s="16">
        <v>0</v>
      </c>
      <c r="BU1976" s="16">
        <v>0</v>
      </c>
      <c r="BV1976" s="16">
        <v>0</v>
      </c>
      <c r="BW1976" s="16">
        <v>0</v>
      </c>
      <c r="BX1976" s="14">
        <f t="shared" si="30"/>
        <v>175295.35</v>
      </c>
    </row>
    <row r="1977" spans="1:76" s="17" customFormat="1" x14ac:dyDescent="0.3">
      <c r="A1977" s="7" t="s">
        <v>462</v>
      </c>
      <c r="B1977" s="8" t="s">
        <v>4770</v>
      </c>
      <c r="C1977" s="21" t="s">
        <v>4771</v>
      </c>
      <c r="D1977" s="9">
        <v>36700</v>
      </c>
      <c r="E1977" s="9" t="s">
        <v>3785</v>
      </c>
      <c r="F1977" s="10" t="str">
        <f>VLOOKUP($E1977,'FP MD'!$A:$F,2,FALSE)</f>
        <v>SPP - Dist OH to UG Conversion (LUG</v>
      </c>
      <c r="G1977" s="10" t="s">
        <v>3454</v>
      </c>
      <c r="H1977" s="10" t="s">
        <v>564</v>
      </c>
      <c r="I1977" s="10" t="s">
        <v>565</v>
      </c>
      <c r="J1977" s="10" t="str">
        <f>VLOOKUP($E1977,'FP MD'!$A:$F,3,FALSE)</f>
        <v>SPP Clause</v>
      </c>
      <c r="K1977" s="10" t="str">
        <f>VLOOKUP($E1977,'FP MD'!$A:$F,4,FALSE)</f>
        <v/>
      </c>
      <c r="L1977" s="10" t="str">
        <f>VLOOKUP($E1977,'FP MD'!$A:$F,5,FALSE)</f>
        <v>SPP - LUG - Lateral Undergrounding</v>
      </c>
      <c r="M1977" s="10">
        <f>VLOOKUP($E1977,'FP MD'!$A:$F,6,FALSE)</f>
        <v>0</v>
      </c>
      <c r="N1977" s="11">
        <v>202412</v>
      </c>
      <c r="O1977" s="15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86324.94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0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0</v>
      </c>
      <c r="BE1977" s="16">
        <v>0</v>
      </c>
      <c r="BF1977" s="16">
        <v>0</v>
      </c>
      <c r="BG1977" s="16">
        <v>0</v>
      </c>
      <c r="BH1977" s="16">
        <v>0</v>
      </c>
      <c r="BI1977" s="16">
        <v>0</v>
      </c>
      <c r="BJ1977" s="16">
        <v>0</v>
      </c>
      <c r="BK1977" s="16">
        <v>0</v>
      </c>
      <c r="BL1977" s="16">
        <v>0</v>
      </c>
      <c r="BM1977" s="16">
        <v>0</v>
      </c>
      <c r="BN1977" s="16">
        <v>0</v>
      </c>
      <c r="BO1977" s="16">
        <v>0</v>
      </c>
      <c r="BP1977" s="16">
        <v>0</v>
      </c>
      <c r="BQ1977" s="16">
        <v>0</v>
      </c>
      <c r="BR1977" s="16">
        <v>0</v>
      </c>
      <c r="BS1977" s="16">
        <v>0</v>
      </c>
      <c r="BT1977" s="16">
        <v>0</v>
      </c>
      <c r="BU1977" s="16">
        <v>0</v>
      </c>
      <c r="BV1977" s="16">
        <v>0</v>
      </c>
      <c r="BW1977" s="16">
        <v>0</v>
      </c>
      <c r="BX1977" s="14">
        <f t="shared" si="30"/>
        <v>86324.94</v>
      </c>
    </row>
    <row r="1978" spans="1:76" s="17" customFormat="1" x14ac:dyDescent="0.3">
      <c r="A1978" s="7" t="s">
        <v>462</v>
      </c>
      <c r="B1978" s="8" t="s">
        <v>4772</v>
      </c>
      <c r="C1978" s="21" t="s">
        <v>4773</v>
      </c>
      <c r="D1978" s="9">
        <v>36700</v>
      </c>
      <c r="E1978" s="9" t="s">
        <v>3785</v>
      </c>
      <c r="F1978" s="10" t="str">
        <f>VLOOKUP($E1978,'FP MD'!$A:$F,2,FALSE)</f>
        <v>SPP - Dist OH to UG Conversion (LUG</v>
      </c>
      <c r="G1978" s="10" t="s">
        <v>3454</v>
      </c>
      <c r="H1978" s="10" t="s">
        <v>564</v>
      </c>
      <c r="I1978" s="10" t="s">
        <v>565</v>
      </c>
      <c r="J1978" s="10" t="str">
        <f>VLOOKUP($E1978,'FP MD'!$A:$F,3,FALSE)</f>
        <v>SPP Clause</v>
      </c>
      <c r="K1978" s="10" t="str">
        <f>VLOOKUP($E1978,'FP MD'!$A:$F,4,FALSE)</f>
        <v/>
      </c>
      <c r="L1978" s="10" t="str">
        <f>VLOOKUP($E1978,'FP MD'!$A:$F,5,FALSE)</f>
        <v>SPP - LUG - Lateral Undergrounding</v>
      </c>
      <c r="M1978" s="10">
        <f>VLOOKUP($E1978,'FP MD'!$A:$F,6,FALSE)</f>
        <v>0</v>
      </c>
      <c r="N1978" s="11">
        <v>202412</v>
      </c>
      <c r="O1978" s="15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386838.63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0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0</v>
      </c>
      <c r="BE1978" s="16">
        <v>0</v>
      </c>
      <c r="BF1978" s="16">
        <v>0</v>
      </c>
      <c r="BG1978" s="16">
        <v>0</v>
      </c>
      <c r="BH1978" s="16">
        <v>0</v>
      </c>
      <c r="BI1978" s="16">
        <v>0</v>
      </c>
      <c r="BJ1978" s="16">
        <v>0</v>
      </c>
      <c r="BK1978" s="16">
        <v>0</v>
      </c>
      <c r="BL1978" s="16">
        <v>0</v>
      </c>
      <c r="BM1978" s="16">
        <v>0</v>
      </c>
      <c r="BN1978" s="16">
        <v>0</v>
      </c>
      <c r="BO1978" s="16">
        <v>0</v>
      </c>
      <c r="BP1978" s="16">
        <v>0</v>
      </c>
      <c r="BQ1978" s="16">
        <v>0</v>
      </c>
      <c r="BR1978" s="16">
        <v>0</v>
      </c>
      <c r="BS1978" s="16">
        <v>0</v>
      </c>
      <c r="BT1978" s="16">
        <v>0</v>
      </c>
      <c r="BU1978" s="16">
        <v>0</v>
      </c>
      <c r="BV1978" s="16">
        <v>0</v>
      </c>
      <c r="BW1978" s="16">
        <v>0</v>
      </c>
      <c r="BX1978" s="14">
        <f t="shared" si="30"/>
        <v>386838.63</v>
      </c>
    </row>
    <row r="1979" spans="1:76" s="17" customFormat="1" x14ac:dyDescent="0.3">
      <c r="A1979" s="7" t="s">
        <v>462</v>
      </c>
      <c r="B1979" s="8" t="s">
        <v>4774</v>
      </c>
      <c r="C1979" s="21" t="s">
        <v>4775</v>
      </c>
      <c r="D1979" s="9">
        <v>36700</v>
      </c>
      <c r="E1979" s="9" t="s">
        <v>3785</v>
      </c>
      <c r="F1979" s="10" t="str">
        <f>VLOOKUP($E1979,'FP MD'!$A:$F,2,FALSE)</f>
        <v>SPP - Dist OH to UG Conversion (LUG</v>
      </c>
      <c r="G1979" s="10" t="s">
        <v>3454</v>
      </c>
      <c r="H1979" s="10" t="s">
        <v>564</v>
      </c>
      <c r="I1979" s="10" t="s">
        <v>565</v>
      </c>
      <c r="J1979" s="10" t="str">
        <f>VLOOKUP($E1979,'FP MD'!$A:$F,3,FALSE)</f>
        <v>SPP Clause</v>
      </c>
      <c r="K1979" s="10" t="str">
        <f>VLOOKUP($E1979,'FP MD'!$A:$F,4,FALSE)</f>
        <v/>
      </c>
      <c r="L1979" s="10" t="str">
        <f>VLOOKUP($E1979,'FP MD'!$A:$F,5,FALSE)</f>
        <v>SPP - LUG - Lateral Undergrounding</v>
      </c>
      <c r="M1979" s="10">
        <f>VLOOKUP($E1979,'FP MD'!$A:$F,6,FALSE)</f>
        <v>0</v>
      </c>
      <c r="N1979" s="11">
        <v>202412</v>
      </c>
      <c r="O1979" s="15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39701.1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0</v>
      </c>
      <c r="BE1979" s="16">
        <v>0</v>
      </c>
      <c r="BF1979" s="16">
        <v>0</v>
      </c>
      <c r="BG1979" s="16">
        <v>0</v>
      </c>
      <c r="BH1979" s="16">
        <v>0</v>
      </c>
      <c r="BI1979" s="16">
        <v>0</v>
      </c>
      <c r="BJ1979" s="16">
        <v>0</v>
      </c>
      <c r="BK1979" s="16">
        <v>0</v>
      </c>
      <c r="BL1979" s="16">
        <v>0</v>
      </c>
      <c r="BM1979" s="16">
        <v>0</v>
      </c>
      <c r="BN1979" s="16">
        <v>0</v>
      </c>
      <c r="BO1979" s="16">
        <v>0</v>
      </c>
      <c r="BP1979" s="16">
        <v>0</v>
      </c>
      <c r="BQ1979" s="16">
        <v>0</v>
      </c>
      <c r="BR1979" s="16">
        <v>0</v>
      </c>
      <c r="BS1979" s="16">
        <v>0</v>
      </c>
      <c r="BT1979" s="16">
        <v>0</v>
      </c>
      <c r="BU1979" s="16">
        <v>0</v>
      </c>
      <c r="BV1979" s="16">
        <v>0</v>
      </c>
      <c r="BW1979" s="16">
        <v>0</v>
      </c>
      <c r="BX1979" s="14">
        <f t="shared" si="30"/>
        <v>39701.1</v>
      </c>
    </row>
    <row r="1980" spans="1:76" s="17" customFormat="1" x14ac:dyDescent="0.3">
      <c r="A1980" s="7" t="s">
        <v>462</v>
      </c>
      <c r="B1980" s="8" t="s">
        <v>4776</v>
      </c>
      <c r="C1980" s="21" t="s">
        <v>4777</v>
      </c>
      <c r="D1980" s="9">
        <v>36700</v>
      </c>
      <c r="E1980" s="9" t="s">
        <v>3785</v>
      </c>
      <c r="F1980" s="10" t="str">
        <f>VLOOKUP($E1980,'FP MD'!$A:$F,2,FALSE)</f>
        <v>SPP - Dist OH to UG Conversion (LUG</v>
      </c>
      <c r="G1980" s="10" t="s">
        <v>3454</v>
      </c>
      <c r="H1980" s="10" t="s">
        <v>564</v>
      </c>
      <c r="I1980" s="10" t="s">
        <v>565</v>
      </c>
      <c r="J1980" s="10" t="str">
        <f>VLOOKUP($E1980,'FP MD'!$A:$F,3,FALSE)</f>
        <v>SPP Clause</v>
      </c>
      <c r="K1980" s="10" t="str">
        <f>VLOOKUP($E1980,'FP MD'!$A:$F,4,FALSE)</f>
        <v/>
      </c>
      <c r="L1980" s="10" t="str">
        <f>VLOOKUP($E1980,'FP MD'!$A:$F,5,FALSE)</f>
        <v>SPP - LUG - Lateral Undergrounding</v>
      </c>
      <c r="M1980" s="10">
        <f>VLOOKUP($E1980,'FP MD'!$A:$F,6,FALSE)</f>
        <v>0</v>
      </c>
      <c r="N1980" s="11">
        <v>202410</v>
      </c>
      <c r="O1980" s="15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178324.73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0</v>
      </c>
      <c r="BE1980" s="16">
        <v>0</v>
      </c>
      <c r="BF1980" s="16">
        <v>0</v>
      </c>
      <c r="BG1980" s="16">
        <v>0</v>
      </c>
      <c r="BH1980" s="16">
        <v>0</v>
      </c>
      <c r="BI1980" s="16">
        <v>0</v>
      </c>
      <c r="BJ1980" s="16">
        <v>0</v>
      </c>
      <c r="BK1980" s="16">
        <v>0</v>
      </c>
      <c r="BL1980" s="16">
        <v>0</v>
      </c>
      <c r="BM1980" s="16">
        <v>0</v>
      </c>
      <c r="BN1980" s="16">
        <v>0</v>
      </c>
      <c r="BO1980" s="16">
        <v>0</v>
      </c>
      <c r="BP1980" s="16">
        <v>0</v>
      </c>
      <c r="BQ1980" s="16">
        <v>0</v>
      </c>
      <c r="BR1980" s="16">
        <v>0</v>
      </c>
      <c r="BS1980" s="16">
        <v>0</v>
      </c>
      <c r="BT1980" s="16">
        <v>0</v>
      </c>
      <c r="BU1980" s="16">
        <v>0</v>
      </c>
      <c r="BV1980" s="16">
        <v>0</v>
      </c>
      <c r="BW1980" s="16">
        <v>0</v>
      </c>
      <c r="BX1980" s="14">
        <f t="shared" si="30"/>
        <v>178324.73</v>
      </c>
    </row>
    <row r="1981" spans="1:76" s="17" customFormat="1" x14ac:dyDescent="0.3">
      <c r="A1981" s="7" t="s">
        <v>462</v>
      </c>
      <c r="B1981" s="8" t="s">
        <v>4778</v>
      </c>
      <c r="C1981" s="21" t="s">
        <v>4779</v>
      </c>
      <c r="D1981" s="9">
        <v>36700</v>
      </c>
      <c r="E1981" s="9" t="s">
        <v>3785</v>
      </c>
      <c r="F1981" s="10" t="str">
        <f>VLOOKUP($E1981,'FP MD'!$A:$F,2,FALSE)</f>
        <v>SPP - Dist OH to UG Conversion (LUG</v>
      </c>
      <c r="G1981" s="10" t="s">
        <v>3454</v>
      </c>
      <c r="H1981" s="10" t="s">
        <v>564</v>
      </c>
      <c r="I1981" s="10" t="s">
        <v>565</v>
      </c>
      <c r="J1981" s="10" t="str">
        <f>VLOOKUP($E1981,'FP MD'!$A:$F,3,FALSE)</f>
        <v>SPP Clause</v>
      </c>
      <c r="K1981" s="10" t="str">
        <f>VLOOKUP($E1981,'FP MD'!$A:$F,4,FALSE)</f>
        <v/>
      </c>
      <c r="L1981" s="10" t="str">
        <f>VLOOKUP($E1981,'FP MD'!$A:$F,5,FALSE)</f>
        <v>SPP - LUG - Lateral Undergrounding</v>
      </c>
      <c r="M1981" s="10">
        <f>VLOOKUP($E1981,'FP MD'!$A:$F,6,FALSE)</f>
        <v>0</v>
      </c>
      <c r="N1981" s="11">
        <v>202412</v>
      </c>
      <c r="O1981" s="15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113243.59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0</v>
      </c>
      <c r="BE1981" s="16">
        <v>0</v>
      </c>
      <c r="BF1981" s="16">
        <v>0</v>
      </c>
      <c r="BG1981" s="16">
        <v>0</v>
      </c>
      <c r="BH1981" s="16">
        <v>0</v>
      </c>
      <c r="BI1981" s="16">
        <v>0</v>
      </c>
      <c r="BJ1981" s="16">
        <v>0</v>
      </c>
      <c r="BK1981" s="16">
        <v>0</v>
      </c>
      <c r="BL1981" s="16">
        <v>0</v>
      </c>
      <c r="BM1981" s="16">
        <v>0</v>
      </c>
      <c r="BN1981" s="16">
        <v>0</v>
      </c>
      <c r="BO1981" s="16">
        <v>0</v>
      </c>
      <c r="BP1981" s="16">
        <v>0</v>
      </c>
      <c r="BQ1981" s="16">
        <v>0</v>
      </c>
      <c r="BR1981" s="16">
        <v>0</v>
      </c>
      <c r="BS1981" s="16">
        <v>0</v>
      </c>
      <c r="BT1981" s="16">
        <v>0</v>
      </c>
      <c r="BU1981" s="16">
        <v>0</v>
      </c>
      <c r="BV1981" s="16">
        <v>0</v>
      </c>
      <c r="BW1981" s="16">
        <v>0</v>
      </c>
      <c r="BX1981" s="14">
        <f t="shared" si="30"/>
        <v>113243.59</v>
      </c>
    </row>
    <row r="1982" spans="1:76" s="17" customFormat="1" x14ac:dyDescent="0.3">
      <c r="A1982" s="7" t="s">
        <v>462</v>
      </c>
      <c r="B1982" s="8" t="s">
        <v>4780</v>
      </c>
      <c r="C1982" s="21" t="s">
        <v>4781</v>
      </c>
      <c r="D1982" s="9">
        <v>36700</v>
      </c>
      <c r="E1982" s="9" t="s">
        <v>3785</v>
      </c>
      <c r="F1982" s="10" t="str">
        <f>VLOOKUP($E1982,'FP MD'!$A:$F,2,FALSE)</f>
        <v>SPP - Dist OH to UG Conversion (LUG</v>
      </c>
      <c r="G1982" s="10" t="s">
        <v>3454</v>
      </c>
      <c r="H1982" s="10" t="s">
        <v>564</v>
      </c>
      <c r="I1982" s="10" t="s">
        <v>565</v>
      </c>
      <c r="J1982" s="10" t="str">
        <f>VLOOKUP($E1982,'FP MD'!$A:$F,3,FALSE)</f>
        <v>SPP Clause</v>
      </c>
      <c r="K1982" s="10" t="str">
        <f>VLOOKUP($E1982,'FP MD'!$A:$F,4,FALSE)</f>
        <v/>
      </c>
      <c r="L1982" s="10" t="str">
        <f>VLOOKUP($E1982,'FP MD'!$A:$F,5,FALSE)</f>
        <v>SPP - LUG - Lateral Undergrounding</v>
      </c>
      <c r="M1982" s="10">
        <f>VLOOKUP($E1982,'FP MD'!$A:$F,6,FALSE)</f>
        <v>0</v>
      </c>
      <c r="N1982" s="11">
        <v>202412</v>
      </c>
      <c r="O1982" s="15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98774.49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0</v>
      </c>
      <c r="BE1982" s="16">
        <v>0</v>
      </c>
      <c r="BF1982" s="16">
        <v>0</v>
      </c>
      <c r="BG1982" s="16">
        <v>0</v>
      </c>
      <c r="BH1982" s="16">
        <v>0</v>
      </c>
      <c r="BI1982" s="16">
        <v>0</v>
      </c>
      <c r="BJ1982" s="16">
        <v>0</v>
      </c>
      <c r="BK1982" s="16">
        <v>0</v>
      </c>
      <c r="BL1982" s="16">
        <v>0</v>
      </c>
      <c r="BM1982" s="16">
        <v>0</v>
      </c>
      <c r="BN1982" s="16">
        <v>0</v>
      </c>
      <c r="BO1982" s="16">
        <v>0</v>
      </c>
      <c r="BP1982" s="16">
        <v>0</v>
      </c>
      <c r="BQ1982" s="16">
        <v>0</v>
      </c>
      <c r="BR1982" s="16">
        <v>0</v>
      </c>
      <c r="BS1982" s="16">
        <v>0</v>
      </c>
      <c r="BT1982" s="16">
        <v>0</v>
      </c>
      <c r="BU1982" s="16">
        <v>0</v>
      </c>
      <c r="BV1982" s="16">
        <v>0</v>
      </c>
      <c r="BW1982" s="16">
        <v>0</v>
      </c>
      <c r="BX1982" s="14">
        <f t="shared" si="30"/>
        <v>98774.49</v>
      </c>
    </row>
    <row r="1983" spans="1:76" s="17" customFormat="1" x14ac:dyDescent="0.3">
      <c r="A1983" s="7" t="s">
        <v>462</v>
      </c>
      <c r="B1983" s="8" t="s">
        <v>4782</v>
      </c>
      <c r="C1983" s="21" t="s">
        <v>4783</v>
      </c>
      <c r="D1983" s="9">
        <v>36700</v>
      </c>
      <c r="E1983" s="9" t="s">
        <v>3785</v>
      </c>
      <c r="F1983" s="10" t="str">
        <f>VLOOKUP($E1983,'FP MD'!$A:$F,2,FALSE)</f>
        <v>SPP - Dist OH to UG Conversion (LUG</v>
      </c>
      <c r="G1983" s="10" t="s">
        <v>3454</v>
      </c>
      <c r="H1983" s="10" t="s">
        <v>564</v>
      </c>
      <c r="I1983" s="10" t="s">
        <v>565</v>
      </c>
      <c r="J1983" s="10" t="str">
        <f>VLOOKUP($E1983,'FP MD'!$A:$F,3,FALSE)</f>
        <v>SPP Clause</v>
      </c>
      <c r="K1983" s="10" t="str">
        <f>VLOOKUP($E1983,'FP MD'!$A:$F,4,FALSE)</f>
        <v/>
      </c>
      <c r="L1983" s="10" t="str">
        <f>VLOOKUP($E1983,'FP MD'!$A:$F,5,FALSE)</f>
        <v>SPP - LUG - Lateral Undergrounding</v>
      </c>
      <c r="M1983" s="10">
        <f>VLOOKUP($E1983,'FP MD'!$A:$F,6,FALSE)</f>
        <v>0</v>
      </c>
      <c r="N1983" s="11">
        <v>202601</v>
      </c>
      <c r="O1983" s="15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165032.51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0</v>
      </c>
      <c r="BE1983" s="16">
        <v>0</v>
      </c>
      <c r="BF1983" s="16">
        <v>0</v>
      </c>
      <c r="BG1983" s="16">
        <v>0</v>
      </c>
      <c r="BH1983" s="16">
        <v>0</v>
      </c>
      <c r="BI1983" s="16">
        <v>0</v>
      </c>
      <c r="BJ1983" s="16">
        <v>0</v>
      </c>
      <c r="BK1983" s="16">
        <v>0</v>
      </c>
      <c r="BL1983" s="16">
        <v>0</v>
      </c>
      <c r="BM1983" s="16">
        <v>0</v>
      </c>
      <c r="BN1983" s="16">
        <v>0</v>
      </c>
      <c r="BO1983" s="16">
        <v>0</v>
      </c>
      <c r="BP1983" s="16">
        <v>0</v>
      </c>
      <c r="BQ1983" s="16">
        <v>0</v>
      </c>
      <c r="BR1983" s="16">
        <v>0</v>
      </c>
      <c r="BS1983" s="16">
        <v>0</v>
      </c>
      <c r="BT1983" s="16">
        <v>0</v>
      </c>
      <c r="BU1983" s="16">
        <v>0</v>
      </c>
      <c r="BV1983" s="16">
        <v>0</v>
      </c>
      <c r="BW1983" s="16">
        <v>0</v>
      </c>
      <c r="BX1983" s="14">
        <f t="shared" si="30"/>
        <v>165032.51</v>
      </c>
    </row>
    <row r="1984" spans="1:76" s="17" customFormat="1" x14ac:dyDescent="0.3">
      <c r="A1984" s="7" t="s">
        <v>462</v>
      </c>
      <c r="B1984" s="8" t="s">
        <v>4784</v>
      </c>
      <c r="C1984" s="21" t="s">
        <v>4785</v>
      </c>
      <c r="D1984" s="9">
        <v>36700</v>
      </c>
      <c r="E1984" s="9" t="s">
        <v>3785</v>
      </c>
      <c r="F1984" s="10" t="str">
        <f>VLOOKUP($E1984,'FP MD'!$A:$F,2,FALSE)</f>
        <v>SPP - Dist OH to UG Conversion (LUG</v>
      </c>
      <c r="G1984" s="10" t="s">
        <v>3454</v>
      </c>
      <c r="H1984" s="10" t="s">
        <v>564</v>
      </c>
      <c r="I1984" s="10" t="s">
        <v>565</v>
      </c>
      <c r="J1984" s="10" t="str">
        <f>VLOOKUP($E1984,'FP MD'!$A:$F,3,FALSE)</f>
        <v>SPP Clause</v>
      </c>
      <c r="K1984" s="10" t="str">
        <f>VLOOKUP($E1984,'FP MD'!$A:$F,4,FALSE)</f>
        <v/>
      </c>
      <c r="L1984" s="10" t="str">
        <f>VLOOKUP($E1984,'FP MD'!$A:$F,5,FALSE)</f>
        <v>SPP - LUG - Lateral Undergrounding</v>
      </c>
      <c r="M1984" s="10">
        <f>VLOOKUP($E1984,'FP MD'!$A:$F,6,FALSE)</f>
        <v>0</v>
      </c>
      <c r="N1984" s="11">
        <v>202601</v>
      </c>
      <c r="O1984" s="15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140731.85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0</v>
      </c>
      <c r="BE1984" s="16">
        <v>0</v>
      </c>
      <c r="BF1984" s="16">
        <v>0</v>
      </c>
      <c r="BG1984" s="16">
        <v>0</v>
      </c>
      <c r="BH1984" s="16">
        <v>0</v>
      </c>
      <c r="BI1984" s="16">
        <v>0</v>
      </c>
      <c r="BJ1984" s="16">
        <v>0</v>
      </c>
      <c r="BK1984" s="16">
        <v>0</v>
      </c>
      <c r="BL1984" s="16">
        <v>0</v>
      </c>
      <c r="BM1984" s="16">
        <v>0</v>
      </c>
      <c r="BN1984" s="16">
        <v>0</v>
      </c>
      <c r="BO1984" s="16">
        <v>0</v>
      </c>
      <c r="BP1984" s="16">
        <v>0</v>
      </c>
      <c r="BQ1984" s="16">
        <v>0</v>
      </c>
      <c r="BR1984" s="16">
        <v>0</v>
      </c>
      <c r="BS1984" s="16">
        <v>0</v>
      </c>
      <c r="BT1984" s="16">
        <v>0</v>
      </c>
      <c r="BU1984" s="16">
        <v>0</v>
      </c>
      <c r="BV1984" s="16">
        <v>0</v>
      </c>
      <c r="BW1984" s="16">
        <v>0</v>
      </c>
      <c r="BX1984" s="14">
        <f t="shared" si="30"/>
        <v>140731.85</v>
      </c>
    </row>
    <row r="1985" spans="1:76" s="17" customFormat="1" x14ac:dyDescent="0.3">
      <c r="A1985" s="7" t="s">
        <v>462</v>
      </c>
      <c r="B1985" s="8" t="s">
        <v>4786</v>
      </c>
      <c r="C1985" s="21" t="s">
        <v>4787</v>
      </c>
      <c r="D1985" s="9">
        <v>36700</v>
      </c>
      <c r="E1985" s="9" t="s">
        <v>3785</v>
      </c>
      <c r="F1985" s="10" t="str">
        <f>VLOOKUP($E1985,'FP MD'!$A:$F,2,FALSE)</f>
        <v>SPP - Dist OH to UG Conversion (LUG</v>
      </c>
      <c r="G1985" s="10" t="s">
        <v>3454</v>
      </c>
      <c r="H1985" s="10" t="s">
        <v>564</v>
      </c>
      <c r="I1985" s="10" t="s">
        <v>565</v>
      </c>
      <c r="J1985" s="10" t="str">
        <f>VLOOKUP($E1985,'FP MD'!$A:$F,3,FALSE)</f>
        <v>SPP Clause</v>
      </c>
      <c r="K1985" s="10" t="str">
        <f>VLOOKUP($E1985,'FP MD'!$A:$F,4,FALSE)</f>
        <v/>
      </c>
      <c r="L1985" s="10" t="str">
        <f>VLOOKUP($E1985,'FP MD'!$A:$F,5,FALSE)</f>
        <v>SPP - LUG - Lateral Undergrounding</v>
      </c>
      <c r="M1985" s="10">
        <f>VLOOKUP($E1985,'FP MD'!$A:$F,6,FALSE)</f>
        <v>0</v>
      </c>
      <c r="N1985" s="11">
        <v>202510</v>
      </c>
      <c r="O1985" s="15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235048.23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0</v>
      </c>
      <c r="BE1985" s="16">
        <v>0</v>
      </c>
      <c r="BF1985" s="16">
        <v>0</v>
      </c>
      <c r="BG1985" s="16">
        <v>0</v>
      </c>
      <c r="BH1985" s="16">
        <v>0</v>
      </c>
      <c r="BI1985" s="16">
        <v>0</v>
      </c>
      <c r="BJ1985" s="16">
        <v>0</v>
      </c>
      <c r="BK1985" s="16">
        <v>0</v>
      </c>
      <c r="BL1985" s="16">
        <v>0</v>
      </c>
      <c r="BM1985" s="16">
        <v>0</v>
      </c>
      <c r="BN1985" s="16">
        <v>0</v>
      </c>
      <c r="BO1985" s="16">
        <v>0</v>
      </c>
      <c r="BP1985" s="16">
        <v>0</v>
      </c>
      <c r="BQ1985" s="16">
        <v>0</v>
      </c>
      <c r="BR1985" s="16">
        <v>0</v>
      </c>
      <c r="BS1985" s="16">
        <v>0</v>
      </c>
      <c r="BT1985" s="16">
        <v>0</v>
      </c>
      <c r="BU1985" s="16">
        <v>0</v>
      </c>
      <c r="BV1985" s="16">
        <v>0</v>
      </c>
      <c r="BW1985" s="16">
        <v>0</v>
      </c>
      <c r="BX1985" s="14">
        <f t="shared" si="30"/>
        <v>235048.23</v>
      </c>
    </row>
    <row r="1986" spans="1:76" s="17" customFormat="1" x14ac:dyDescent="0.3">
      <c r="A1986" s="7" t="s">
        <v>462</v>
      </c>
      <c r="B1986" s="8" t="s">
        <v>4788</v>
      </c>
      <c r="C1986" s="21" t="s">
        <v>4789</v>
      </c>
      <c r="D1986" s="9">
        <v>36700</v>
      </c>
      <c r="E1986" s="9" t="s">
        <v>3785</v>
      </c>
      <c r="F1986" s="10" t="str">
        <f>VLOOKUP($E1986,'FP MD'!$A:$F,2,FALSE)</f>
        <v>SPP - Dist OH to UG Conversion (LUG</v>
      </c>
      <c r="G1986" s="10" t="s">
        <v>3454</v>
      </c>
      <c r="H1986" s="10" t="s">
        <v>564</v>
      </c>
      <c r="I1986" s="10" t="s">
        <v>565</v>
      </c>
      <c r="J1986" s="10" t="str">
        <f>VLOOKUP($E1986,'FP MD'!$A:$F,3,FALSE)</f>
        <v>SPP Clause</v>
      </c>
      <c r="K1986" s="10" t="str">
        <f>VLOOKUP($E1986,'FP MD'!$A:$F,4,FALSE)</f>
        <v/>
      </c>
      <c r="L1986" s="10" t="str">
        <f>VLOOKUP($E1986,'FP MD'!$A:$F,5,FALSE)</f>
        <v>SPP - LUG - Lateral Undergrounding</v>
      </c>
      <c r="M1986" s="10">
        <f>VLOOKUP($E1986,'FP MD'!$A:$F,6,FALSE)</f>
        <v>0</v>
      </c>
      <c r="N1986" s="11">
        <v>202511</v>
      </c>
      <c r="O1986" s="15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196636.75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0</v>
      </c>
      <c r="BE1986" s="16">
        <v>0</v>
      </c>
      <c r="BF1986" s="16">
        <v>0</v>
      </c>
      <c r="BG1986" s="16">
        <v>0</v>
      </c>
      <c r="BH1986" s="16">
        <v>0</v>
      </c>
      <c r="BI1986" s="16">
        <v>0</v>
      </c>
      <c r="BJ1986" s="16">
        <v>0</v>
      </c>
      <c r="BK1986" s="16">
        <v>0</v>
      </c>
      <c r="BL1986" s="16">
        <v>0</v>
      </c>
      <c r="BM1986" s="16">
        <v>0</v>
      </c>
      <c r="BN1986" s="16">
        <v>0</v>
      </c>
      <c r="BO1986" s="16">
        <v>0</v>
      </c>
      <c r="BP1986" s="16">
        <v>0</v>
      </c>
      <c r="BQ1986" s="16">
        <v>0</v>
      </c>
      <c r="BR1986" s="16">
        <v>0</v>
      </c>
      <c r="BS1986" s="16">
        <v>0</v>
      </c>
      <c r="BT1986" s="16">
        <v>0</v>
      </c>
      <c r="BU1986" s="16">
        <v>0</v>
      </c>
      <c r="BV1986" s="16">
        <v>0</v>
      </c>
      <c r="BW1986" s="16">
        <v>0</v>
      </c>
      <c r="BX1986" s="14">
        <f t="shared" ref="BX1986:BX2049" si="31">SUM(P1986:BK1986)</f>
        <v>196636.75</v>
      </c>
    </row>
    <row r="1987" spans="1:76" s="17" customFormat="1" x14ac:dyDescent="0.3">
      <c r="A1987" s="7" t="s">
        <v>462</v>
      </c>
      <c r="B1987" s="8" t="s">
        <v>4790</v>
      </c>
      <c r="C1987" s="21" t="s">
        <v>4791</v>
      </c>
      <c r="D1987" s="9">
        <v>36700</v>
      </c>
      <c r="E1987" s="9" t="s">
        <v>3785</v>
      </c>
      <c r="F1987" s="10" t="str">
        <f>VLOOKUP($E1987,'FP MD'!$A:$F,2,FALSE)</f>
        <v>SPP - Dist OH to UG Conversion (LUG</v>
      </c>
      <c r="G1987" s="10" t="s">
        <v>3454</v>
      </c>
      <c r="H1987" s="10" t="s">
        <v>564</v>
      </c>
      <c r="I1987" s="10" t="s">
        <v>565</v>
      </c>
      <c r="J1987" s="10" t="str">
        <f>VLOOKUP($E1987,'FP MD'!$A:$F,3,FALSE)</f>
        <v>SPP Clause</v>
      </c>
      <c r="K1987" s="10" t="str">
        <f>VLOOKUP($E1987,'FP MD'!$A:$F,4,FALSE)</f>
        <v/>
      </c>
      <c r="L1987" s="10" t="str">
        <f>VLOOKUP($E1987,'FP MD'!$A:$F,5,FALSE)</f>
        <v>SPP - LUG - Lateral Undergrounding</v>
      </c>
      <c r="M1987" s="10">
        <f>VLOOKUP($E1987,'FP MD'!$A:$F,6,FALSE)</f>
        <v>0</v>
      </c>
      <c r="N1987" s="11">
        <v>202503</v>
      </c>
      <c r="O1987" s="15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82911.91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0</v>
      </c>
      <c r="BE1987" s="16">
        <v>0</v>
      </c>
      <c r="BF1987" s="16">
        <v>0</v>
      </c>
      <c r="BG1987" s="16">
        <v>0</v>
      </c>
      <c r="BH1987" s="16">
        <v>0</v>
      </c>
      <c r="BI1987" s="16">
        <v>0</v>
      </c>
      <c r="BJ1987" s="16">
        <v>0</v>
      </c>
      <c r="BK1987" s="16">
        <v>0</v>
      </c>
      <c r="BL1987" s="16">
        <v>0</v>
      </c>
      <c r="BM1987" s="16">
        <v>0</v>
      </c>
      <c r="BN1987" s="16">
        <v>0</v>
      </c>
      <c r="BO1987" s="16">
        <v>0</v>
      </c>
      <c r="BP1987" s="16">
        <v>0</v>
      </c>
      <c r="BQ1987" s="16">
        <v>0</v>
      </c>
      <c r="BR1987" s="16">
        <v>0</v>
      </c>
      <c r="BS1987" s="16">
        <v>0</v>
      </c>
      <c r="BT1987" s="16">
        <v>0</v>
      </c>
      <c r="BU1987" s="16">
        <v>0</v>
      </c>
      <c r="BV1987" s="16">
        <v>0</v>
      </c>
      <c r="BW1987" s="16">
        <v>0</v>
      </c>
      <c r="BX1987" s="14">
        <f t="shared" si="31"/>
        <v>82911.91</v>
      </c>
    </row>
    <row r="1988" spans="1:76" s="17" customFormat="1" x14ac:dyDescent="0.3">
      <c r="A1988" s="7" t="s">
        <v>462</v>
      </c>
      <c r="B1988" s="8" t="s">
        <v>4792</v>
      </c>
      <c r="C1988" s="21" t="s">
        <v>4793</v>
      </c>
      <c r="D1988" s="9">
        <v>36700</v>
      </c>
      <c r="E1988" s="9" t="s">
        <v>3785</v>
      </c>
      <c r="F1988" s="10" t="str">
        <f>VLOOKUP($E1988,'FP MD'!$A:$F,2,FALSE)</f>
        <v>SPP - Dist OH to UG Conversion (LUG</v>
      </c>
      <c r="G1988" s="10" t="s">
        <v>3454</v>
      </c>
      <c r="H1988" s="10" t="s">
        <v>564</v>
      </c>
      <c r="I1988" s="10" t="s">
        <v>565</v>
      </c>
      <c r="J1988" s="10" t="str">
        <f>VLOOKUP($E1988,'FP MD'!$A:$F,3,FALSE)</f>
        <v>SPP Clause</v>
      </c>
      <c r="K1988" s="10" t="str">
        <f>VLOOKUP($E1988,'FP MD'!$A:$F,4,FALSE)</f>
        <v/>
      </c>
      <c r="L1988" s="10" t="str">
        <f>VLOOKUP($E1988,'FP MD'!$A:$F,5,FALSE)</f>
        <v>SPP - LUG - Lateral Undergrounding</v>
      </c>
      <c r="M1988" s="10">
        <f>VLOOKUP($E1988,'FP MD'!$A:$F,6,FALSE)</f>
        <v>0</v>
      </c>
      <c r="N1988" s="11">
        <v>202409</v>
      </c>
      <c r="O1988" s="15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74062.83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0</v>
      </c>
      <c r="BE1988" s="16">
        <v>0</v>
      </c>
      <c r="BF1988" s="16">
        <v>0</v>
      </c>
      <c r="BG1988" s="16">
        <v>0</v>
      </c>
      <c r="BH1988" s="16">
        <v>0</v>
      </c>
      <c r="BI1988" s="16">
        <v>0</v>
      </c>
      <c r="BJ1988" s="16">
        <v>0</v>
      </c>
      <c r="BK1988" s="16">
        <v>0</v>
      </c>
      <c r="BL1988" s="16">
        <v>0</v>
      </c>
      <c r="BM1988" s="16">
        <v>0</v>
      </c>
      <c r="BN1988" s="16">
        <v>0</v>
      </c>
      <c r="BO1988" s="16">
        <v>0</v>
      </c>
      <c r="BP1988" s="16">
        <v>0</v>
      </c>
      <c r="BQ1988" s="16">
        <v>0</v>
      </c>
      <c r="BR1988" s="16">
        <v>0</v>
      </c>
      <c r="BS1988" s="16">
        <v>0</v>
      </c>
      <c r="BT1988" s="16">
        <v>0</v>
      </c>
      <c r="BU1988" s="16">
        <v>0</v>
      </c>
      <c r="BV1988" s="16">
        <v>0</v>
      </c>
      <c r="BW1988" s="16">
        <v>0</v>
      </c>
      <c r="BX1988" s="14">
        <f t="shared" si="31"/>
        <v>74062.83</v>
      </c>
    </row>
    <row r="1989" spans="1:76" s="17" customFormat="1" x14ac:dyDescent="0.3">
      <c r="A1989" s="7" t="s">
        <v>462</v>
      </c>
      <c r="B1989" s="8" t="s">
        <v>4794</v>
      </c>
      <c r="C1989" s="21" t="s">
        <v>4795</v>
      </c>
      <c r="D1989" s="9">
        <v>36700</v>
      </c>
      <c r="E1989" s="9" t="s">
        <v>3785</v>
      </c>
      <c r="F1989" s="10" t="str">
        <f>VLOOKUP($E1989,'FP MD'!$A:$F,2,FALSE)</f>
        <v>SPP - Dist OH to UG Conversion (LUG</v>
      </c>
      <c r="G1989" s="10" t="s">
        <v>3454</v>
      </c>
      <c r="H1989" s="10" t="s">
        <v>564</v>
      </c>
      <c r="I1989" s="10" t="s">
        <v>565</v>
      </c>
      <c r="J1989" s="10" t="str">
        <f>VLOOKUP($E1989,'FP MD'!$A:$F,3,FALSE)</f>
        <v>SPP Clause</v>
      </c>
      <c r="K1989" s="10" t="str">
        <f>VLOOKUP($E1989,'FP MD'!$A:$F,4,FALSE)</f>
        <v/>
      </c>
      <c r="L1989" s="10" t="str">
        <f>VLOOKUP($E1989,'FP MD'!$A:$F,5,FALSE)</f>
        <v>SPP - LUG - Lateral Undergrounding</v>
      </c>
      <c r="M1989" s="10">
        <f>VLOOKUP($E1989,'FP MD'!$A:$F,6,FALSE)</f>
        <v>0</v>
      </c>
      <c r="N1989" s="11">
        <v>202409</v>
      </c>
      <c r="O1989" s="15">
        <v>0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21048.47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0</v>
      </c>
      <c r="BE1989" s="16">
        <v>0</v>
      </c>
      <c r="BF1989" s="16">
        <v>0</v>
      </c>
      <c r="BG1989" s="16">
        <v>0</v>
      </c>
      <c r="BH1989" s="16">
        <v>0</v>
      </c>
      <c r="BI1989" s="16">
        <v>0</v>
      </c>
      <c r="BJ1989" s="16">
        <v>0</v>
      </c>
      <c r="BK1989" s="16">
        <v>0</v>
      </c>
      <c r="BL1989" s="16">
        <v>0</v>
      </c>
      <c r="BM1989" s="16">
        <v>0</v>
      </c>
      <c r="BN1989" s="16">
        <v>0</v>
      </c>
      <c r="BO1989" s="16">
        <v>0</v>
      </c>
      <c r="BP1989" s="16">
        <v>0</v>
      </c>
      <c r="BQ1989" s="16">
        <v>0</v>
      </c>
      <c r="BR1989" s="16">
        <v>0</v>
      </c>
      <c r="BS1989" s="16">
        <v>0</v>
      </c>
      <c r="BT1989" s="16">
        <v>0</v>
      </c>
      <c r="BU1989" s="16">
        <v>0</v>
      </c>
      <c r="BV1989" s="16">
        <v>0</v>
      </c>
      <c r="BW1989" s="16">
        <v>0</v>
      </c>
      <c r="BX1989" s="14">
        <f t="shared" si="31"/>
        <v>21048.47</v>
      </c>
    </row>
    <row r="1990" spans="1:76" s="17" customFormat="1" x14ac:dyDescent="0.3">
      <c r="A1990" s="7" t="s">
        <v>462</v>
      </c>
      <c r="B1990" s="8" t="s">
        <v>4796</v>
      </c>
      <c r="C1990" s="21" t="s">
        <v>4797</v>
      </c>
      <c r="D1990" s="9">
        <v>36700</v>
      </c>
      <c r="E1990" s="9" t="s">
        <v>3785</v>
      </c>
      <c r="F1990" s="10" t="str">
        <f>VLOOKUP($E1990,'FP MD'!$A:$F,2,FALSE)</f>
        <v>SPP - Dist OH to UG Conversion (LUG</v>
      </c>
      <c r="G1990" s="10" t="s">
        <v>3454</v>
      </c>
      <c r="H1990" s="10" t="s">
        <v>564</v>
      </c>
      <c r="I1990" s="10" t="s">
        <v>565</v>
      </c>
      <c r="J1990" s="10" t="str">
        <f>VLOOKUP($E1990,'FP MD'!$A:$F,3,FALSE)</f>
        <v>SPP Clause</v>
      </c>
      <c r="K1990" s="10" t="str">
        <f>VLOOKUP($E1990,'FP MD'!$A:$F,4,FALSE)</f>
        <v/>
      </c>
      <c r="L1990" s="10" t="str">
        <f>VLOOKUP($E1990,'FP MD'!$A:$F,5,FALSE)</f>
        <v>SPP - LUG - Lateral Undergrounding</v>
      </c>
      <c r="M1990" s="10">
        <f>VLOOKUP($E1990,'FP MD'!$A:$F,6,FALSE)</f>
        <v>0</v>
      </c>
      <c r="N1990" s="11">
        <v>202409</v>
      </c>
      <c r="O1990" s="15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15436.56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0</v>
      </c>
      <c r="BE1990" s="16">
        <v>0</v>
      </c>
      <c r="BF1990" s="16">
        <v>0</v>
      </c>
      <c r="BG1990" s="16">
        <v>0</v>
      </c>
      <c r="BH1990" s="16">
        <v>0</v>
      </c>
      <c r="BI1990" s="16">
        <v>0</v>
      </c>
      <c r="BJ1990" s="16">
        <v>0</v>
      </c>
      <c r="BK1990" s="16">
        <v>0</v>
      </c>
      <c r="BL1990" s="16">
        <v>0</v>
      </c>
      <c r="BM1990" s="16">
        <v>0</v>
      </c>
      <c r="BN1990" s="16">
        <v>0</v>
      </c>
      <c r="BO1990" s="16">
        <v>0</v>
      </c>
      <c r="BP1990" s="16">
        <v>0</v>
      </c>
      <c r="BQ1990" s="16">
        <v>0</v>
      </c>
      <c r="BR1990" s="16">
        <v>0</v>
      </c>
      <c r="BS1990" s="16">
        <v>0</v>
      </c>
      <c r="BT1990" s="16">
        <v>0</v>
      </c>
      <c r="BU1990" s="16">
        <v>0</v>
      </c>
      <c r="BV1990" s="16">
        <v>0</v>
      </c>
      <c r="BW1990" s="16">
        <v>0</v>
      </c>
      <c r="BX1990" s="14">
        <f t="shared" si="31"/>
        <v>15436.56</v>
      </c>
    </row>
    <row r="1991" spans="1:76" s="17" customFormat="1" x14ac:dyDescent="0.3">
      <c r="A1991" s="7" t="s">
        <v>462</v>
      </c>
      <c r="B1991" s="8" t="s">
        <v>4798</v>
      </c>
      <c r="C1991" s="21" t="s">
        <v>4799</v>
      </c>
      <c r="D1991" s="9">
        <v>36700</v>
      </c>
      <c r="E1991" s="9" t="s">
        <v>3785</v>
      </c>
      <c r="F1991" s="10" t="str">
        <f>VLOOKUP($E1991,'FP MD'!$A:$F,2,FALSE)</f>
        <v>SPP - Dist OH to UG Conversion (LUG</v>
      </c>
      <c r="G1991" s="10" t="s">
        <v>3454</v>
      </c>
      <c r="H1991" s="10" t="s">
        <v>564</v>
      </c>
      <c r="I1991" s="10" t="s">
        <v>565</v>
      </c>
      <c r="J1991" s="10" t="str">
        <f>VLOOKUP($E1991,'FP MD'!$A:$F,3,FALSE)</f>
        <v>SPP Clause</v>
      </c>
      <c r="K1991" s="10" t="str">
        <f>VLOOKUP($E1991,'FP MD'!$A:$F,4,FALSE)</f>
        <v/>
      </c>
      <c r="L1991" s="10" t="str">
        <f>VLOOKUP($E1991,'FP MD'!$A:$F,5,FALSE)</f>
        <v>SPP - LUG - Lateral Undergrounding</v>
      </c>
      <c r="M1991" s="10">
        <f>VLOOKUP($E1991,'FP MD'!$A:$F,6,FALSE)</f>
        <v>0</v>
      </c>
      <c r="N1991" s="11">
        <v>202412</v>
      </c>
      <c r="O1991" s="15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714.19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0</v>
      </c>
      <c r="BC1991" s="16">
        <v>0</v>
      </c>
      <c r="BD1991" s="16">
        <v>0</v>
      </c>
      <c r="BE1991" s="16">
        <v>0</v>
      </c>
      <c r="BF1991" s="16">
        <v>0</v>
      </c>
      <c r="BG1991" s="16">
        <v>0</v>
      </c>
      <c r="BH1991" s="16">
        <v>0</v>
      </c>
      <c r="BI1991" s="16">
        <v>0</v>
      </c>
      <c r="BJ1991" s="16">
        <v>0</v>
      </c>
      <c r="BK1991" s="16">
        <v>0</v>
      </c>
      <c r="BL1991" s="16">
        <v>0</v>
      </c>
      <c r="BM1991" s="16">
        <v>0</v>
      </c>
      <c r="BN1991" s="16">
        <v>0</v>
      </c>
      <c r="BO1991" s="16">
        <v>0</v>
      </c>
      <c r="BP1991" s="16">
        <v>0</v>
      </c>
      <c r="BQ1991" s="16">
        <v>0</v>
      </c>
      <c r="BR1991" s="16">
        <v>0</v>
      </c>
      <c r="BS1991" s="16">
        <v>0</v>
      </c>
      <c r="BT1991" s="16">
        <v>0</v>
      </c>
      <c r="BU1991" s="16">
        <v>0</v>
      </c>
      <c r="BV1991" s="16">
        <v>0</v>
      </c>
      <c r="BW1991" s="16">
        <v>0</v>
      </c>
      <c r="BX1991" s="14">
        <f t="shared" si="31"/>
        <v>714.19</v>
      </c>
    </row>
    <row r="1992" spans="1:76" s="17" customFormat="1" x14ac:dyDescent="0.3">
      <c r="A1992" s="7" t="s">
        <v>462</v>
      </c>
      <c r="B1992" s="8" t="s">
        <v>4800</v>
      </c>
      <c r="C1992" s="21" t="s">
        <v>4801</v>
      </c>
      <c r="D1992" s="9">
        <v>36700</v>
      </c>
      <c r="E1992" s="9" t="s">
        <v>3785</v>
      </c>
      <c r="F1992" s="10" t="str">
        <f>VLOOKUP($E1992,'FP MD'!$A:$F,2,FALSE)</f>
        <v>SPP - Dist OH to UG Conversion (LUG</v>
      </c>
      <c r="G1992" s="10" t="s">
        <v>3454</v>
      </c>
      <c r="H1992" s="10" t="s">
        <v>564</v>
      </c>
      <c r="I1992" s="10" t="s">
        <v>565</v>
      </c>
      <c r="J1992" s="10" t="str">
        <f>VLOOKUP($E1992,'FP MD'!$A:$F,3,FALSE)</f>
        <v>SPP Clause</v>
      </c>
      <c r="K1992" s="10" t="str">
        <f>VLOOKUP($E1992,'FP MD'!$A:$F,4,FALSE)</f>
        <v/>
      </c>
      <c r="L1992" s="10" t="str">
        <f>VLOOKUP($E1992,'FP MD'!$A:$F,5,FALSE)</f>
        <v>SPP - LUG - Lateral Undergrounding</v>
      </c>
      <c r="M1992" s="10">
        <f>VLOOKUP($E1992,'FP MD'!$A:$F,6,FALSE)</f>
        <v>0</v>
      </c>
      <c r="N1992" s="11">
        <v>202409</v>
      </c>
      <c r="O1992" s="15">
        <v>0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58591.200000000004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0</v>
      </c>
      <c r="BE1992" s="16">
        <v>0</v>
      </c>
      <c r="BF1992" s="16">
        <v>0</v>
      </c>
      <c r="BG1992" s="16">
        <v>0</v>
      </c>
      <c r="BH1992" s="16">
        <v>0</v>
      </c>
      <c r="BI1992" s="16">
        <v>0</v>
      </c>
      <c r="BJ1992" s="16">
        <v>0</v>
      </c>
      <c r="BK1992" s="16">
        <v>0</v>
      </c>
      <c r="BL1992" s="16">
        <v>0</v>
      </c>
      <c r="BM1992" s="16">
        <v>0</v>
      </c>
      <c r="BN1992" s="16">
        <v>0</v>
      </c>
      <c r="BO1992" s="16">
        <v>0</v>
      </c>
      <c r="BP1992" s="16">
        <v>0</v>
      </c>
      <c r="BQ1992" s="16">
        <v>0</v>
      </c>
      <c r="BR1992" s="16">
        <v>0</v>
      </c>
      <c r="BS1992" s="16">
        <v>0</v>
      </c>
      <c r="BT1992" s="16">
        <v>0</v>
      </c>
      <c r="BU1992" s="16">
        <v>0</v>
      </c>
      <c r="BV1992" s="16">
        <v>0</v>
      </c>
      <c r="BW1992" s="16">
        <v>0</v>
      </c>
      <c r="BX1992" s="14">
        <f t="shared" si="31"/>
        <v>58591.200000000004</v>
      </c>
    </row>
    <row r="1993" spans="1:76" s="17" customFormat="1" x14ac:dyDescent="0.3">
      <c r="A1993" s="7" t="s">
        <v>462</v>
      </c>
      <c r="B1993" s="8" t="s">
        <v>4802</v>
      </c>
      <c r="C1993" s="21" t="s">
        <v>4803</v>
      </c>
      <c r="D1993" s="9">
        <v>36700</v>
      </c>
      <c r="E1993" s="9" t="s">
        <v>3785</v>
      </c>
      <c r="F1993" s="10" t="str">
        <f>VLOOKUP($E1993,'FP MD'!$A:$F,2,FALSE)</f>
        <v>SPP - Dist OH to UG Conversion (LUG</v>
      </c>
      <c r="G1993" s="10" t="s">
        <v>3454</v>
      </c>
      <c r="H1993" s="10" t="s">
        <v>564</v>
      </c>
      <c r="I1993" s="10" t="s">
        <v>565</v>
      </c>
      <c r="J1993" s="10" t="str">
        <f>VLOOKUP($E1993,'FP MD'!$A:$F,3,FALSE)</f>
        <v>SPP Clause</v>
      </c>
      <c r="K1993" s="10" t="str">
        <f>VLOOKUP($E1993,'FP MD'!$A:$F,4,FALSE)</f>
        <v/>
      </c>
      <c r="L1993" s="10" t="str">
        <f>VLOOKUP($E1993,'FP MD'!$A:$F,5,FALSE)</f>
        <v>SPP - LUG - Lateral Undergrounding</v>
      </c>
      <c r="M1993" s="10">
        <f>VLOOKUP($E1993,'FP MD'!$A:$F,6,FALSE)</f>
        <v>0</v>
      </c>
      <c r="N1993" s="11">
        <v>202503</v>
      </c>
      <c r="O1993" s="15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634.66999999999996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0</v>
      </c>
      <c r="AZ1993" s="16">
        <v>0</v>
      </c>
      <c r="BA1993" s="16">
        <v>0</v>
      </c>
      <c r="BB1993" s="16">
        <v>0</v>
      </c>
      <c r="BC1993" s="16">
        <v>0</v>
      </c>
      <c r="BD1993" s="16">
        <v>0</v>
      </c>
      <c r="BE1993" s="16">
        <v>0</v>
      </c>
      <c r="BF1993" s="16">
        <v>0</v>
      </c>
      <c r="BG1993" s="16">
        <v>0</v>
      </c>
      <c r="BH1993" s="16">
        <v>0</v>
      </c>
      <c r="BI1993" s="16">
        <v>0</v>
      </c>
      <c r="BJ1993" s="16">
        <v>0</v>
      </c>
      <c r="BK1993" s="16">
        <v>0</v>
      </c>
      <c r="BL1993" s="16">
        <v>0</v>
      </c>
      <c r="BM1993" s="16">
        <v>0</v>
      </c>
      <c r="BN1993" s="16">
        <v>0</v>
      </c>
      <c r="BO1993" s="16">
        <v>0</v>
      </c>
      <c r="BP1993" s="16">
        <v>0</v>
      </c>
      <c r="BQ1993" s="16">
        <v>0</v>
      </c>
      <c r="BR1993" s="16">
        <v>0</v>
      </c>
      <c r="BS1993" s="16">
        <v>0</v>
      </c>
      <c r="BT1993" s="16">
        <v>0</v>
      </c>
      <c r="BU1993" s="16">
        <v>0</v>
      </c>
      <c r="BV1993" s="16">
        <v>0</v>
      </c>
      <c r="BW1993" s="16">
        <v>0</v>
      </c>
      <c r="BX1993" s="14">
        <f t="shared" si="31"/>
        <v>634.66999999999996</v>
      </c>
    </row>
    <row r="1994" spans="1:76" s="17" customFormat="1" x14ac:dyDescent="0.3">
      <c r="A1994" s="7" t="s">
        <v>462</v>
      </c>
      <c r="B1994" s="8" t="s">
        <v>4804</v>
      </c>
      <c r="C1994" s="21" t="s">
        <v>4805</v>
      </c>
      <c r="D1994" s="9">
        <v>36700</v>
      </c>
      <c r="E1994" s="9" t="s">
        <v>3785</v>
      </c>
      <c r="F1994" s="10" t="str">
        <f>VLOOKUP($E1994,'FP MD'!$A:$F,2,FALSE)</f>
        <v>SPP - Dist OH to UG Conversion (LUG</v>
      </c>
      <c r="G1994" s="10" t="s">
        <v>3454</v>
      </c>
      <c r="H1994" s="10" t="s">
        <v>564</v>
      </c>
      <c r="I1994" s="10" t="s">
        <v>565</v>
      </c>
      <c r="J1994" s="10" t="str">
        <f>VLOOKUP($E1994,'FP MD'!$A:$F,3,FALSE)</f>
        <v>SPP Clause</v>
      </c>
      <c r="K1994" s="10" t="str">
        <f>VLOOKUP($E1994,'FP MD'!$A:$F,4,FALSE)</f>
        <v/>
      </c>
      <c r="L1994" s="10" t="str">
        <f>VLOOKUP($E1994,'FP MD'!$A:$F,5,FALSE)</f>
        <v>SPP - LUG - Lateral Undergrounding</v>
      </c>
      <c r="M1994" s="10">
        <f>VLOOKUP($E1994,'FP MD'!$A:$F,6,FALSE)</f>
        <v>0</v>
      </c>
      <c r="N1994" s="11">
        <v>202402</v>
      </c>
      <c r="O1994" s="15">
        <v>0</v>
      </c>
      <c r="P1994" s="16">
        <v>0</v>
      </c>
      <c r="Q1994" s="16">
        <v>42308.21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0</v>
      </c>
      <c r="AZ1994" s="16">
        <v>0</v>
      </c>
      <c r="BA1994" s="16">
        <v>0</v>
      </c>
      <c r="BB1994" s="16">
        <v>0</v>
      </c>
      <c r="BC1994" s="16">
        <v>0</v>
      </c>
      <c r="BD1994" s="16">
        <v>0</v>
      </c>
      <c r="BE1994" s="16">
        <v>0</v>
      </c>
      <c r="BF1994" s="16">
        <v>0</v>
      </c>
      <c r="BG1994" s="16">
        <v>0</v>
      </c>
      <c r="BH1994" s="16">
        <v>0</v>
      </c>
      <c r="BI1994" s="16">
        <v>0</v>
      </c>
      <c r="BJ1994" s="16">
        <v>0</v>
      </c>
      <c r="BK1994" s="16">
        <v>0</v>
      </c>
      <c r="BL1994" s="16">
        <v>0</v>
      </c>
      <c r="BM1994" s="16">
        <v>0</v>
      </c>
      <c r="BN1994" s="16">
        <v>0</v>
      </c>
      <c r="BO1994" s="16">
        <v>0</v>
      </c>
      <c r="BP1994" s="16">
        <v>0</v>
      </c>
      <c r="BQ1994" s="16">
        <v>0</v>
      </c>
      <c r="BR1994" s="16">
        <v>0</v>
      </c>
      <c r="BS1994" s="16">
        <v>0</v>
      </c>
      <c r="BT1994" s="16">
        <v>0</v>
      </c>
      <c r="BU1994" s="16">
        <v>0</v>
      </c>
      <c r="BV1994" s="16">
        <v>0</v>
      </c>
      <c r="BW1994" s="16">
        <v>0</v>
      </c>
      <c r="BX1994" s="14">
        <f t="shared" si="31"/>
        <v>42308.21</v>
      </c>
    </row>
    <row r="1995" spans="1:76" s="17" customFormat="1" x14ac:dyDescent="0.3">
      <c r="A1995" s="7" t="s">
        <v>462</v>
      </c>
      <c r="B1995" s="8" t="s">
        <v>4806</v>
      </c>
      <c r="C1995" s="21" t="s">
        <v>4807</v>
      </c>
      <c r="D1995" s="9">
        <v>36700</v>
      </c>
      <c r="E1995" s="9" t="s">
        <v>3785</v>
      </c>
      <c r="F1995" s="10" t="str">
        <f>VLOOKUP($E1995,'FP MD'!$A:$F,2,FALSE)</f>
        <v>SPP - Dist OH to UG Conversion (LUG</v>
      </c>
      <c r="G1995" s="10" t="s">
        <v>3454</v>
      </c>
      <c r="H1995" s="10" t="s">
        <v>564</v>
      </c>
      <c r="I1995" s="10" t="s">
        <v>565</v>
      </c>
      <c r="J1995" s="10" t="str">
        <f>VLOOKUP($E1995,'FP MD'!$A:$F,3,FALSE)</f>
        <v>SPP Clause</v>
      </c>
      <c r="K1995" s="10" t="str">
        <f>VLOOKUP($E1995,'FP MD'!$A:$F,4,FALSE)</f>
        <v/>
      </c>
      <c r="L1995" s="10" t="str">
        <f>VLOOKUP($E1995,'FP MD'!$A:$F,5,FALSE)</f>
        <v>SPP - LUG - Lateral Undergrounding</v>
      </c>
      <c r="M1995" s="10">
        <f>VLOOKUP($E1995,'FP MD'!$A:$F,6,FALSE)</f>
        <v>0</v>
      </c>
      <c r="N1995" s="11">
        <v>202406</v>
      </c>
      <c r="O1995" s="15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77454.790000000008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0</v>
      </c>
      <c r="BE1995" s="16">
        <v>0</v>
      </c>
      <c r="BF1995" s="16">
        <v>0</v>
      </c>
      <c r="BG1995" s="16">
        <v>0</v>
      </c>
      <c r="BH1995" s="16">
        <v>0</v>
      </c>
      <c r="BI1995" s="16">
        <v>0</v>
      </c>
      <c r="BJ1995" s="16">
        <v>0</v>
      </c>
      <c r="BK1995" s="16">
        <v>0</v>
      </c>
      <c r="BL1995" s="16">
        <v>0</v>
      </c>
      <c r="BM1995" s="16">
        <v>0</v>
      </c>
      <c r="BN1995" s="16">
        <v>0</v>
      </c>
      <c r="BO1995" s="16">
        <v>0</v>
      </c>
      <c r="BP1995" s="16">
        <v>0</v>
      </c>
      <c r="BQ1995" s="16">
        <v>0</v>
      </c>
      <c r="BR1995" s="16">
        <v>0</v>
      </c>
      <c r="BS1995" s="16">
        <v>0</v>
      </c>
      <c r="BT1995" s="16">
        <v>0</v>
      </c>
      <c r="BU1995" s="16">
        <v>0</v>
      </c>
      <c r="BV1995" s="16">
        <v>0</v>
      </c>
      <c r="BW1995" s="16">
        <v>0</v>
      </c>
      <c r="BX1995" s="14">
        <f t="shared" si="31"/>
        <v>77454.790000000008</v>
      </c>
    </row>
    <row r="1996" spans="1:76" s="17" customFormat="1" x14ac:dyDescent="0.3">
      <c r="A1996" s="7" t="s">
        <v>462</v>
      </c>
      <c r="B1996" s="8" t="s">
        <v>4808</v>
      </c>
      <c r="C1996" s="21" t="s">
        <v>4809</v>
      </c>
      <c r="D1996" s="9">
        <v>36700</v>
      </c>
      <c r="E1996" s="9" t="s">
        <v>3785</v>
      </c>
      <c r="F1996" s="10" t="str">
        <f>VLOOKUP($E1996,'FP MD'!$A:$F,2,FALSE)</f>
        <v>SPP - Dist OH to UG Conversion (LUG</v>
      </c>
      <c r="G1996" s="10" t="s">
        <v>3454</v>
      </c>
      <c r="H1996" s="10" t="s">
        <v>564</v>
      </c>
      <c r="I1996" s="10" t="s">
        <v>565</v>
      </c>
      <c r="J1996" s="10" t="str">
        <f>VLOOKUP($E1996,'FP MD'!$A:$F,3,FALSE)</f>
        <v>SPP Clause</v>
      </c>
      <c r="K1996" s="10" t="str">
        <f>VLOOKUP($E1996,'FP MD'!$A:$F,4,FALSE)</f>
        <v/>
      </c>
      <c r="L1996" s="10" t="str">
        <f>VLOOKUP($E1996,'FP MD'!$A:$F,5,FALSE)</f>
        <v>SPP - LUG - Lateral Undergrounding</v>
      </c>
      <c r="M1996" s="10">
        <f>VLOOKUP($E1996,'FP MD'!$A:$F,6,FALSE)</f>
        <v>0</v>
      </c>
      <c r="N1996" s="11">
        <v>202503</v>
      </c>
      <c r="O1996" s="15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3998.73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0</v>
      </c>
      <c r="BE1996" s="16">
        <v>0</v>
      </c>
      <c r="BF1996" s="16">
        <v>0</v>
      </c>
      <c r="BG1996" s="16">
        <v>0</v>
      </c>
      <c r="BH1996" s="16">
        <v>0</v>
      </c>
      <c r="BI1996" s="16">
        <v>0</v>
      </c>
      <c r="BJ1996" s="16">
        <v>0</v>
      </c>
      <c r="BK1996" s="16">
        <v>0</v>
      </c>
      <c r="BL1996" s="16">
        <v>0</v>
      </c>
      <c r="BM1996" s="16">
        <v>0</v>
      </c>
      <c r="BN1996" s="16">
        <v>0</v>
      </c>
      <c r="BO1996" s="16">
        <v>0</v>
      </c>
      <c r="BP1996" s="16">
        <v>0</v>
      </c>
      <c r="BQ1996" s="16">
        <v>0</v>
      </c>
      <c r="BR1996" s="16">
        <v>0</v>
      </c>
      <c r="BS1996" s="16">
        <v>0</v>
      </c>
      <c r="BT1996" s="16">
        <v>0</v>
      </c>
      <c r="BU1996" s="16">
        <v>0</v>
      </c>
      <c r="BV1996" s="16">
        <v>0</v>
      </c>
      <c r="BW1996" s="16">
        <v>0</v>
      </c>
      <c r="BX1996" s="14">
        <f t="shared" si="31"/>
        <v>3998.73</v>
      </c>
    </row>
    <row r="1997" spans="1:76" s="17" customFormat="1" x14ac:dyDescent="0.3">
      <c r="A1997" s="7" t="s">
        <v>462</v>
      </c>
      <c r="B1997" s="8" t="s">
        <v>4810</v>
      </c>
      <c r="C1997" s="21" t="s">
        <v>4811</v>
      </c>
      <c r="D1997" s="9">
        <v>36700</v>
      </c>
      <c r="E1997" s="9" t="s">
        <v>3785</v>
      </c>
      <c r="F1997" s="10" t="str">
        <f>VLOOKUP($E1997,'FP MD'!$A:$F,2,FALSE)</f>
        <v>SPP - Dist OH to UG Conversion (LUG</v>
      </c>
      <c r="G1997" s="10" t="s">
        <v>3454</v>
      </c>
      <c r="H1997" s="10" t="s">
        <v>564</v>
      </c>
      <c r="I1997" s="10" t="s">
        <v>565</v>
      </c>
      <c r="J1997" s="10" t="str">
        <f>VLOOKUP($E1997,'FP MD'!$A:$F,3,FALSE)</f>
        <v>SPP Clause</v>
      </c>
      <c r="K1997" s="10" t="str">
        <f>VLOOKUP($E1997,'FP MD'!$A:$F,4,FALSE)</f>
        <v/>
      </c>
      <c r="L1997" s="10" t="str">
        <f>VLOOKUP($E1997,'FP MD'!$A:$F,5,FALSE)</f>
        <v>SPP - LUG - Lateral Undergrounding</v>
      </c>
      <c r="M1997" s="10">
        <f>VLOOKUP($E1997,'FP MD'!$A:$F,6,FALSE)</f>
        <v>0</v>
      </c>
      <c r="N1997" s="11">
        <v>202402</v>
      </c>
      <c r="O1997" s="15">
        <v>0</v>
      </c>
      <c r="P1997" s="16">
        <v>0</v>
      </c>
      <c r="Q1997" s="16">
        <v>39934.68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0</v>
      </c>
      <c r="BE1997" s="16">
        <v>0</v>
      </c>
      <c r="BF1997" s="16">
        <v>0</v>
      </c>
      <c r="BG1997" s="16">
        <v>0</v>
      </c>
      <c r="BH1997" s="16">
        <v>0</v>
      </c>
      <c r="BI1997" s="16">
        <v>0</v>
      </c>
      <c r="BJ1997" s="16">
        <v>0</v>
      </c>
      <c r="BK1997" s="16">
        <v>0</v>
      </c>
      <c r="BL1997" s="16">
        <v>0</v>
      </c>
      <c r="BM1997" s="16">
        <v>0</v>
      </c>
      <c r="BN1997" s="16">
        <v>0</v>
      </c>
      <c r="BO1997" s="16">
        <v>0</v>
      </c>
      <c r="BP1997" s="16">
        <v>0</v>
      </c>
      <c r="BQ1997" s="16">
        <v>0</v>
      </c>
      <c r="BR1997" s="16">
        <v>0</v>
      </c>
      <c r="BS1997" s="16">
        <v>0</v>
      </c>
      <c r="BT1997" s="16">
        <v>0</v>
      </c>
      <c r="BU1997" s="16">
        <v>0</v>
      </c>
      <c r="BV1997" s="16">
        <v>0</v>
      </c>
      <c r="BW1997" s="16">
        <v>0</v>
      </c>
      <c r="BX1997" s="14">
        <f t="shared" si="31"/>
        <v>39934.68</v>
      </c>
    </row>
    <row r="1998" spans="1:76" s="17" customFormat="1" x14ac:dyDescent="0.3">
      <c r="A1998" s="7" t="s">
        <v>462</v>
      </c>
      <c r="B1998" s="8" t="s">
        <v>4812</v>
      </c>
      <c r="C1998" s="21" t="s">
        <v>4813</v>
      </c>
      <c r="D1998" s="9">
        <v>36700</v>
      </c>
      <c r="E1998" s="9" t="s">
        <v>3785</v>
      </c>
      <c r="F1998" s="10" t="str">
        <f>VLOOKUP($E1998,'FP MD'!$A:$F,2,FALSE)</f>
        <v>SPP - Dist OH to UG Conversion (LUG</v>
      </c>
      <c r="G1998" s="10" t="s">
        <v>3454</v>
      </c>
      <c r="H1998" s="10" t="s">
        <v>564</v>
      </c>
      <c r="I1998" s="10" t="s">
        <v>565</v>
      </c>
      <c r="J1998" s="10" t="str">
        <f>VLOOKUP($E1998,'FP MD'!$A:$F,3,FALSE)</f>
        <v>SPP Clause</v>
      </c>
      <c r="K1998" s="10" t="str">
        <f>VLOOKUP($E1998,'FP MD'!$A:$F,4,FALSE)</f>
        <v/>
      </c>
      <c r="L1998" s="10" t="str">
        <f>VLOOKUP($E1998,'FP MD'!$A:$F,5,FALSE)</f>
        <v>SPP - LUG - Lateral Undergrounding</v>
      </c>
      <c r="M1998" s="10">
        <f>VLOOKUP($E1998,'FP MD'!$A:$F,6,FALSE)</f>
        <v>0</v>
      </c>
      <c r="N1998" s="11">
        <v>202409</v>
      </c>
      <c r="O1998" s="15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2727.09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0</v>
      </c>
      <c r="BE1998" s="16">
        <v>0</v>
      </c>
      <c r="BF1998" s="16">
        <v>0</v>
      </c>
      <c r="BG1998" s="16">
        <v>0</v>
      </c>
      <c r="BH1998" s="16">
        <v>0</v>
      </c>
      <c r="BI1998" s="16">
        <v>0</v>
      </c>
      <c r="BJ1998" s="16">
        <v>0</v>
      </c>
      <c r="BK1998" s="16">
        <v>0</v>
      </c>
      <c r="BL1998" s="16">
        <v>0</v>
      </c>
      <c r="BM1998" s="16">
        <v>0</v>
      </c>
      <c r="BN1998" s="16">
        <v>0</v>
      </c>
      <c r="BO1998" s="16">
        <v>0</v>
      </c>
      <c r="BP1998" s="16">
        <v>0</v>
      </c>
      <c r="BQ1998" s="16">
        <v>0</v>
      </c>
      <c r="BR1998" s="16">
        <v>0</v>
      </c>
      <c r="BS1998" s="16">
        <v>0</v>
      </c>
      <c r="BT1998" s="16">
        <v>0</v>
      </c>
      <c r="BU1998" s="16">
        <v>0</v>
      </c>
      <c r="BV1998" s="16">
        <v>0</v>
      </c>
      <c r="BW1998" s="16">
        <v>0</v>
      </c>
      <c r="BX1998" s="14">
        <f t="shared" si="31"/>
        <v>2727.09</v>
      </c>
    </row>
    <row r="1999" spans="1:76" s="17" customFormat="1" x14ac:dyDescent="0.3">
      <c r="A1999" s="7" t="s">
        <v>462</v>
      </c>
      <c r="B1999" s="8" t="s">
        <v>4814</v>
      </c>
      <c r="C1999" s="21" t="s">
        <v>4815</v>
      </c>
      <c r="D1999" s="9">
        <v>36700</v>
      </c>
      <c r="E1999" s="9" t="s">
        <v>3785</v>
      </c>
      <c r="F1999" s="10" t="str">
        <f>VLOOKUP($E1999,'FP MD'!$A:$F,2,FALSE)</f>
        <v>SPP - Dist OH to UG Conversion (LUG</v>
      </c>
      <c r="G1999" s="10" t="s">
        <v>3454</v>
      </c>
      <c r="H1999" s="10" t="s">
        <v>564</v>
      </c>
      <c r="I1999" s="10" t="s">
        <v>565</v>
      </c>
      <c r="J1999" s="10" t="str">
        <f>VLOOKUP($E1999,'FP MD'!$A:$F,3,FALSE)</f>
        <v>SPP Clause</v>
      </c>
      <c r="K1999" s="10" t="str">
        <f>VLOOKUP($E1999,'FP MD'!$A:$F,4,FALSE)</f>
        <v/>
      </c>
      <c r="L1999" s="10" t="str">
        <f>VLOOKUP($E1999,'FP MD'!$A:$F,5,FALSE)</f>
        <v>SPP - LUG - Lateral Undergrounding</v>
      </c>
      <c r="M1999" s="10">
        <f>VLOOKUP($E1999,'FP MD'!$A:$F,6,FALSE)</f>
        <v>0</v>
      </c>
      <c r="N1999" s="11">
        <v>202406</v>
      </c>
      <c r="O1999" s="15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11894.62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0</v>
      </c>
      <c r="BE1999" s="16">
        <v>0</v>
      </c>
      <c r="BF1999" s="16">
        <v>0</v>
      </c>
      <c r="BG1999" s="16">
        <v>0</v>
      </c>
      <c r="BH1999" s="16">
        <v>0</v>
      </c>
      <c r="BI1999" s="16">
        <v>0</v>
      </c>
      <c r="BJ1999" s="16">
        <v>0</v>
      </c>
      <c r="BK1999" s="16">
        <v>0</v>
      </c>
      <c r="BL1999" s="16">
        <v>0</v>
      </c>
      <c r="BM1999" s="16">
        <v>0</v>
      </c>
      <c r="BN1999" s="16">
        <v>0</v>
      </c>
      <c r="BO1999" s="16">
        <v>0</v>
      </c>
      <c r="BP1999" s="16">
        <v>0</v>
      </c>
      <c r="BQ1999" s="16">
        <v>0</v>
      </c>
      <c r="BR1999" s="16">
        <v>0</v>
      </c>
      <c r="BS1999" s="16">
        <v>0</v>
      </c>
      <c r="BT1999" s="16">
        <v>0</v>
      </c>
      <c r="BU1999" s="16">
        <v>0</v>
      </c>
      <c r="BV1999" s="16">
        <v>0</v>
      </c>
      <c r="BW1999" s="16">
        <v>0</v>
      </c>
      <c r="BX1999" s="14">
        <f t="shared" si="31"/>
        <v>11894.62</v>
      </c>
    </row>
    <row r="2000" spans="1:76" s="17" customFormat="1" x14ac:dyDescent="0.3">
      <c r="A2000" s="7" t="s">
        <v>462</v>
      </c>
      <c r="B2000" s="8" t="s">
        <v>4816</v>
      </c>
      <c r="C2000" s="21" t="s">
        <v>4817</v>
      </c>
      <c r="D2000" s="9">
        <v>36700</v>
      </c>
      <c r="E2000" s="9" t="s">
        <v>3785</v>
      </c>
      <c r="F2000" s="10" t="str">
        <f>VLOOKUP($E2000,'FP MD'!$A:$F,2,FALSE)</f>
        <v>SPP - Dist OH to UG Conversion (LUG</v>
      </c>
      <c r="G2000" s="10" t="s">
        <v>3454</v>
      </c>
      <c r="H2000" s="10" t="s">
        <v>564</v>
      </c>
      <c r="I2000" s="10" t="s">
        <v>565</v>
      </c>
      <c r="J2000" s="10" t="str">
        <f>VLOOKUP($E2000,'FP MD'!$A:$F,3,FALSE)</f>
        <v>SPP Clause</v>
      </c>
      <c r="K2000" s="10" t="str">
        <f>VLOOKUP($E2000,'FP MD'!$A:$F,4,FALSE)</f>
        <v/>
      </c>
      <c r="L2000" s="10" t="str">
        <f>VLOOKUP($E2000,'FP MD'!$A:$F,5,FALSE)</f>
        <v>SPP - LUG - Lateral Undergrounding</v>
      </c>
      <c r="M2000" s="10">
        <f>VLOOKUP($E2000,'FP MD'!$A:$F,6,FALSE)</f>
        <v>0</v>
      </c>
      <c r="N2000" s="11">
        <v>202409</v>
      </c>
      <c r="O2000" s="15">
        <v>0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27803.08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0</v>
      </c>
      <c r="BE2000" s="16">
        <v>0</v>
      </c>
      <c r="BF2000" s="16">
        <v>0</v>
      </c>
      <c r="BG2000" s="16">
        <v>0</v>
      </c>
      <c r="BH2000" s="16">
        <v>0</v>
      </c>
      <c r="BI2000" s="16">
        <v>0</v>
      </c>
      <c r="BJ2000" s="16">
        <v>0</v>
      </c>
      <c r="BK2000" s="16">
        <v>0</v>
      </c>
      <c r="BL2000" s="16">
        <v>0</v>
      </c>
      <c r="BM2000" s="16">
        <v>0</v>
      </c>
      <c r="BN2000" s="16">
        <v>0</v>
      </c>
      <c r="BO2000" s="16">
        <v>0</v>
      </c>
      <c r="BP2000" s="16">
        <v>0</v>
      </c>
      <c r="BQ2000" s="16">
        <v>0</v>
      </c>
      <c r="BR2000" s="16">
        <v>0</v>
      </c>
      <c r="BS2000" s="16">
        <v>0</v>
      </c>
      <c r="BT2000" s="16">
        <v>0</v>
      </c>
      <c r="BU2000" s="16">
        <v>0</v>
      </c>
      <c r="BV2000" s="16">
        <v>0</v>
      </c>
      <c r="BW2000" s="16">
        <v>0</v>
      </c>
      <c r="BX2000" s="14">
        <f t="shared" si="31"/>
        <v>27803.08</v>
      </c>
    </row>
    <row r="2001" spans="1:76" s="17" customFormat="1" x14ac:dyDescent="0.3">
      <c r="A2001" s="7" t="s">
        <v>462</v>
      </c>
      <c r="B2001" s="8" t="s">
        <v>4818</v>
      </c>
      <c r="C2001" s="21" t="s">
        <v>4819</v>
      </c>
      <c r="D2001" s="9">
        <v>36700</v>
      </c>
      <c r="E2001" s="9" t="s">
        <v>3785</v>
      </c>
      <c r="F2001" s="10" t="str">
        <f>VLOOKUP($E2001,'FP MD'!$A:$F,2,FALSE)</f>
        <v>SPP - Dist OH to UG Conversion (LUG</v>
      </c>
      <c r="G2001" s="10" t="s">
        <v>3454</v>
      </c>
      <c r="H2001" s="10" t="s">
        <v>564</v>
      </c>
      <c r="I2001" s="10" t="s">
        <v>565</v>
      </c>
      <c r="J2001" s="10" t="str">
        <f>VLOOKUP($E2001,'FP MD'!$A:$F,3,FALSE)</f>
        <v>SPP Clause</v>
      </c>
      <c r="K2001" s="10" t="str">
        <f>VLOOKUP($E2001,'FP MD'!$A:$F,4,FALSE)</f>
        <v/>
      </c>
      <c r="L2001" s="10" t="str">
        <f>VLOOKUP($E2001,'FP MD'!$A:$F,5,FALSE)</f>
        <v>SPP - LUG - Lateral Undergrounding</v>
      </c>
      <c r="M2001" s="10">
        <f>VLOOKUP($E2001,'FP MD'!$A:$F,6,FALSE)</f>
        <v>0</v>
      </c>
      <c r="N2001" s="11">
        <v>202409</v>
      </c>
      <c r="O2001" s="15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13893.9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0</v>
      </c>
      <c r="BE2001" s="16">
        <v>0</v>
      </c>
      <c r="BF2001" s="16">
        <v>0</v>
      </c>
      <c r="BG2001" s="16">
        <v>0</v>
      </c>
      <c r="BH2001" s="16">
        <v>0</v>
      </c>
      <c r="BI2001" s="16">
        <v>0</v>
      </c>
      <c r="BJ2001" s="16">
        <v>0</v>
      </c>
      <c r="BK2001" s="16">
        <v>0</v>
      </c>
      <c r="BL2001" s="16">
        <v>0</v>
      </c>
      <c r="BM2001" s="16">
        <v>0</v>
      </c>
      <c r="BN2001" s="16">
        <v>0</v>
      </c>
      <c r="BO2001" s="16">
        <v>0</v>
      </c>
      <c r="BP2001" s="16">
        <v>0</v>
      </c>
      <c r="BQ2001" s="16">
        <v>0</v>
      </c>
      <c r="BR2001" s="16">
        <v>0</v>
      </c>
      <c r="BS2001" s="16">
        <v>0</v>
      </c>
      <c r="BT2001" s="16">
        <v>0</v>
      </c>
      <c r="BU2001" s="16">
        <v>0</v>
      </c>
      <c r="BV2001" s="16">
        <v>0</v>
      </c>
      <c r="BW2001" s="16">
        <v>0</v>
      </c>
      <c r="BX2001" s="14">
        <f t="shared" si="31"/>
        <v>13893.9</v>
      </c>
    </row>
    <row r="2002" spans="1:76" s="17" customFormat="1" x14ac:dyDescent="0.3">
      <c r="A2002" s="7" t="s">
        <v>462</v>
      </c>
      <c r="B2002" s="8" t="s">
        <v>4820</v>
      </c>
      <c r="C2002" s="21" t="s">
        <v>4821</v>
      </c>
      <c r="D2002" s="9">
        <v>36700</v>
      </c>
      <c r="E2002" s="9" t="s">
        <v>3785</v>
      </c>
      <c r="F2002" s="10" t="str">
        <f>VLOOKUP($E2002,'FP MD'!$A:$F,2,FALSE)</f>
        <v>SPP - Dist OH to UG Conversion (LUG</v>
      </c>
      <c r="G2002" s="10" t="s">
        <v>3454</v>
      </c>
      <c r="H2002" s="10" t="s">
        <v>564</v>
      </c>
      <c r="I2002" s="10" t="s">
        <v>565</v>
      </c>
      <c r="J2002" s="10" t="str">
        <f>VLOOKUP($E2002,'FP MD'!$A:$F,3,FALSE)</f>
        <v>SPP Clause</v>
      </c>
      <c r="K2002" s="10" t="str">
        <f>VLOOKUP($E2002,'FP MD'!$A:$F,4,FALSE)</f>
        <v/>
      </c>
      <c r="L2002" s="10" t="str">
        <f>VLOOKUP($E2002,'FP MD'!$A:$F,5,FALSE)</f>
        <v>SPP - LUG - Lateral Undergrounding</v>
      </c>
      <c r="M2002" s="10">
        <f>VLOOKUP($E2002,'FP MD'!$A:$F,6,FALSE)</f>
        <v>0</v>
      </c>
      <c r="N2002" s="11">
        <v>202409</v>
      </c>
      <c r="O2002" s="15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11053.77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0</v>
      </c>
      <c r="BE2002" s="16">
        <v>0</v>
      </c>
      <c r="BF2002" s="16">
        <v>0</v>
      </c>
      <c r="BG2002" s="16">
        <v>0</v>
      </c>
      <c r="BH2002" s="16">
        <v>0</v>
      </c>
      <c r="BI2002" s="16">
        <v>0</v>
      </c>
      <c r="BJ2002" s="16">
        <v>0</v>
      </c>
      <c r="BK2002" s="16">
        <v>0</v>
      </c>
      <c r="BL2002" s="16">
        <v>0</v>
      </c>
      <c r="BM2002" s="16">
        <v>0</v>
      </c>
      <c r="BN2002" s="16">
        <v>0</v>
      </c>
      <c r="BO2002" s="16">
        <v>0</v>
      </c>
      <c r="BP2002" s="16">
        <v>0</v>
      </c>
      <c r="BQ2002" s="16">
        <v>0</v>
      </c>
      <c r="BR2002" s="16">
        <v>0</v>
      </c>
      <c r="BS2002" s="16">
        <v>0</v>
      </c>
      <c r="BT2002" s="16">
        <v>0</v>
      </c>
      <c r="BU2002" s="16">
        <v>0</v>
      </c>
      <c r="BV2002" s="16">
        <v>0</v>
      </c>
      <c r="BW2002" s="16">
        <v>0</v>
      </c>
      <c r="BX2002" s="14">
        <f t="shared" si="31"/>
        <v>11053.77</v>
      </c>
    </row>
    <row r="2003" spans="1:76" s="17" customFormat="1" x14ac:dyDescent="0.3">
      <c r="A2003" s="7" t="s">
        <v>462</v>
      </c>
      <c r="B2003" s="8" t="s">
        <v>4822</v>
      </c>
      <c r="C2003" s="21" t="s">
        <v>4823</v>
      </c>
      <c r="D2003" s="9">
        <v>36700</v>
      </c>
      <c r="E2003" s="9" t="s">
        <v>3785</v>
      </c>
      <c r="F2003" s="10" t="str">
        <f>VLOOKUP($E2003,'FP MD'!$A:$F,2,FALSE)</f>
        <v>SPP - Dist OH to UG Conversion (LUG</v>
      </c>
      <c r="G2003" s="10" t="s">
        <v>3454</v>
      </c>
      <c r="H2003" s="10" t="s">
        <v>564</v>
      </c>
      <c r="I2003" s="10" t="s">
        <v>565</v>
      </c>
      <c r="J2003" s="10" t="str">
        <f>VLOOKUP($E2003,'FP MD'!$A:$F,3,FALSE)</f>
        <v>SPP Clause</v>
      </c>
      <c r="K2003" s="10" t="str">
        <f>VLOOKUP($E2003,'FP MD'!$A:$F,4,FALSE)</f>
        <v/>
      </c>
      <c r="L2003" s="10" t="str">
        <f>VLOOKUP($E2003,'FP MD'!$A:$F,5,FALSE)</f>
        <v>SPP - LUG - Lateral Undergrounding</v>
      </c>
      <c r="M2003" s="10">
        <f>VLOOKUP($E2003,'FP MD'!$A:$F,6,FALSE)</f>
        <v>0</v>
      </c>
      <c r="N2003" s="11">
        <v>202404</v>
      </c>
      <c r="O2003" s="15">
        <v>0</v>
      </c>
      <c r="P2003" s="16">
        <v>0</v>
      </c>
      <c r="Q2003" s="16">
        <v>0</v>
      </c>
      <c r="R2003" s="16">
        <v>0</v>
      </c>
      <c r="S2003" s="16">
        <v>4803286.0999999996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0</v>
      </c>
      <c r="BE2003" s="16">
        <v>0</v>
      </c>
      <c r="BF2003" s="16">
        <v>0</v>
      </c>
      <c r="BG2003" s="16">
        <v>0</v>
      </c>
      <c r="BH2003" s="16">
        <v>0</v>
      </c>
      <c r="BI2003" s="16">
        <v>0</v>
      </c>
      <c r="BJ2003" s="16">
        <v>0</v>
      </c>
      <c r="BK2003" s="16">
        <v>0</v>
      </c>
      <c r="BL2003" s="16">
        <v>0</v>
      </c>
      <c r="BM2003" s="16">
        <v>0</v>
      </c>
      <c r="BN2003" s="16">
        <v>0</v>
      </c>
      <c r="BO2003" s="16">
        <v>0</v>
      </c>
      <c r="BP2003" s="16">
        <v>0</v>
      </c>
      <c r="BQ2003" s="16">
        <v>0</v>
      </c>
      <c r="BR2003" s="16">
        <v>0</v>
      </c>
      <c r="BS2003" s="16">
        <v>0</v>
      </c>
      <c r="BT2003" s="16">
        <v>0</v>
      </c>
      <c r="BU2003" s="16">
        <v>0</v>
      </c>
      <c r="BV2003" s="16">
        <v>0</v>
      </c>
      <c r="BW2003" s="16">
        <v>0</v>
      </c>
      <c r="BX2003" s="14">
        <f t="shared" si="31"/>
        <v>4803286.0999999996</v>
      </c>
    </row>
    <row r="2004" spans="1:76" s="17" customFormat="1" x14ac:dyDescent="0.3">
      <c r="A2004" s="7" t="s">
        <v>462</v>
      </c>
      <c r="B2004" s="8" t="s">
        <v>4824</v>
      </c>
      <c r="C2004" s="21" t="s">
        <v>4825</v>
      </c>
      <c r="D2004" s="9">
        <v>36700</v>
      </c>
      <c r="E2004" s="9" t="s">
        <v>3785</v>
      </c>
      <c r="F2004" s="10" t="str">
        <f>VLOOKUP($E2004,'FP MD'!$A:$F,2,FALSE)</f>
        <v>SPP - Dist OH to UG Conversion (LUG</v>
      </c>
      <c r="G2004" s="10" t="s">
        <v>3454</v>
      </c>
      <c r="H2004" s="10" t="s">
        <v>564</v>
      </c>
      <c r="I2004" s="10" t="s">
        <v>565</v>
      </c>
      <c r="J2004" s="10" t="str">
        <f>VLOOKUP($E2004,'FP MD'!$A:$F,3,FALSE)</f>
        <v>SPP Clause</v>
      </c>
      <c r="K2004" s="10" t="str">
        <f>VLOOKUP($E2004,'FP MD'!$A:$F,4,FALSE)</f>
        <v/>
      </c>
      <c r="L2004" s="10" t="str">
        <f>VLOOKUP($E2004,'FP MD'!$A:$F,5,FALSE)</f>
        <v>SPP - LUG - Lateral Undergrounding</v>
      </c>
      <c r="M2004" s="10">
        <f>VLOOKUP($E2004,'FP MD'!$A:$F,6,FALSE)</f>
        <v>0</v>
      </c>
      <c r="N2004" s="11">
        <v>202409</v>
      </c>
      <c r="O2004" s="15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14462.460000000001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0</v>
      </c>
      <c r="BE2004" s="16">
        <v>0</v>
      </c>
      <c r="BF2004" s="16">
        <v>0</v>
      </c>
      <c r="BG2004" s="16">
        <v>0</v>
      </c>
      <c r="BH2004" s="16">
        <v>0</v>
      </c>
      <c r="BI2004" s="16">
        <v>0</v>
      </c>
      <c r="BJ2004" s="16">
        <v>0</v>
      </c>
      <c r="BK2004" s="16">
        <v>0</v>
      </c>
      <c r="BL2004" s="16">
        <v>0</v>
      </c>
      <c r="BM2004" s="16">
        <v>0</v>
      </c>
      <c r="BN2004" s="16">
        <v>0</v>
      </c>
      <c r="BO2004" s="16">
        <v>0</v>
      </c>
      <c r="BP2004" s="16">
        <v>0</v>
      </c>
      <c r="BQ2004" s="16">
        <v>0</v>
      </c>
      <c r="BR2004" s="16">
        <v>0</v>
      </c>
      <c r="BS2004" s="16">
        <v>0</v>
      </c>
      <c r="BT2004" s="16">
        <v>0</v>
      </c>
      <c r="BU2004" s="16">
        <v>0</v>
      </c>
      <c r="BV2004" s="16">
        <v>0</v>
      </c>
      <c r="BW2004" s="16">
        <v>0</v>
      </c>
      <c r="BX2004" s="14">
        <f t="shared" si="31"/>
        <v>14462.460000000001</v>
      </c>
    </row>
    <row r="2005" spans="1:76" s="17" customFormat="1" x14ac:dyDescent="0.3">
      <c r="A2005" s="7" t="s">
        <v>462</v>
      </c>
      <c r="B2005" s="8" t="s">
        <v>4826</v>
      </c>
      <c r="C2005" s="21" t="s">
        <v>4827</v>
      </c>
      <c r="D2005" s="9">
        <v>36700</v>
      </c>
      <c r="E2005" s="9" t="s">
        <v>3785</v>
      </c>
      <c r="F2005" s="10" t="str">
        <f>VLOOKUP($E2005,'FP MD'!$A:$F,2,FALSE)</f>
        <v>SPP - Dist OH to UG Conversion (LUG</v>
      </c>
      <c r="G2005" s="10" t="s">
        <v>3454</v>
      </c>
      <c r="H2005" s="10" t="s">
        <v>564</v>
      </c>
      <c r="I2005" s="10" t="s">
        <v>565</v>
      </c>
      <c r="J2005" s="10" t="str">
        <f>VLOOKUP($E2005,'FP MD'!$A:$F,3,FALSE)</f>
        <v>SPP Clause</v>
      </c>
      <c r="K2005" s="10" t="str">
        <f>VLOOKUP($E2005,'FP MD'!$A:$F,4,FALSE)</f>
        <v/>
      </c>
      <c r="L2005" s="10" t="str">
        <f>VLOOKUP($E2005,'FP MD'!$A:$F,5,FALSE)</f>
        <v>SPP - LUG - Lateral Undergrounding</v>
      </c>
      <c r="M2005" s="10">
        <f>VLOOKUP($E2005,'FP MD'!$A:$F,6,FALSE)</f>
        <v>0</v>
      </c>
      <c r="N2005" s="11">
        <v>202503</v>
      </c>
      <c r="O2005" s="15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4001.06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0</v>
      </c>
      <c r="BE2005" s="16">
        <v>0</v>
      </c>
      <c r="BF2005" s="16">
        <v>0</v>
      </c>
      <c r="BG2005" s="16">
        <v>0</v>
      </c>
      <c r="BH2005" s="16">
        <v>0</v>
      </c>
      <c r="BI2005" s="16">
        <v>0</v>
      </c>
      <c r="BJ2005" s="16">
        <v>0</v>
      </c>
      <c r="BK2005" s="16">
        <v>0</v>
      </c>
      <c r="BL2005" s="16">
        <v>0</v>
      </c>
      <c r="BM2005" s="16">
        <v>0</v>
      </c>
      <c r="BN2005" s="16">
        <v>0</v>
      </c>
      <c r="BO2005" s="16">
        <v>0</v>
      </c>
      <c r="BP2005" s="16">
        <v>0</v>
      </c>
      <c r="BQ2005" s="16">
        <v>0</v>
      </c>
      <c r="BR2005" s="16">
        <v>0</v>
      </c>
      <c r="BS2005" s="16">
        <v>0</v>
      </c>
      <c r="BT2005" s="16">
        <v>0</v>
      </c>
      <c r="BU2005" s="16">
        <v>0</v>
      </c>
      <c r="BV2005" s="16">
        <v>0</v>
      </c>
      <c r="BW2005" s="16">
        <v>0</v>
      </c>
      <c r="BX2005" s="14">
        <f t="shared" si="31"/>
        <v>4001.06</v>
      </c>
    </row>
    <row r="2006" spans="1:76" s="17" customFormat="1" x14ac:dyDescent="0.3">
      <c r="A2006" s="7" t="s">
        <v>462</v>
      </c>
      <c r="B2006" s="8" t="s">
        <v>4828</v>
      </c>
      <c r="C2006" s="21" t="s">
        <v>4829</v>
      </c>
      <c r="D2006" s="9">
        <v>36700</v>
      </c>
      <c r="E2006" s="9" t="s">
        <v>3785</v>
      </c>
      <c r="F2006" s="10" t="str">
        <f>VLOOKUP($E2006,'FP MD'!$A:$F,2,FALSE)</f>
        <v>SPP - Dist OH to UG Conversion (LUG</v>
      </c>
      <c r="G2006" s="10" t="s">
        <v>3454</v>
      </c>
      <c r="H2006" s="10" t="s">
        <v>564</v>
      </c>
      <c r="I2006" s="10" t="s">
        <v>565</v>
      </c>
      <c r="J2006" s="10" t="str">
        <f>VLOOKUP($E2006,'FP MD'!$A:$F,3,FALSE)</f>
        <v>SPP Clause</v>
      </c>
      <c r="K2006" s="10" t="str">
        <f>VLOOKUP($E2006,'FP MD'!$A:$F,4,FALSE)</f>
        <v/>
      </c>
      <c r="L2006" s="10" t="str">
        <f>VLOOKUP($E2006,'FP MD'!$A:$F,5,FALSE)</f>
        <v>SPP - LUG - Lateral Undergrounding</v>
      </c>
      <c r="M2006" s="10">
        <f>VLOOKUP($E2006,'FP MD'!$A:$F,6,FALSE)</f>
        <v>0</v>
      </c>
      <c r="N2006" s="11">
        <v>202503</v>
      </c>
      <c r="O2006" s="15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6412.81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0</v>
      </c>
      <c r="BH2006" s="16">
        <v>0</v>
      </c>
      <c r="BI2006" s="16">
        <v>0</v>
      </c>
      <c r="BJ2006" s="16">
        <v>0</v>
      </c>
      <c r="BK2006" s="16">
        <v>0</v>
      </c>
      <c r="BL2006" s="16">
        <v>0</v>
      </c>
      <c r="BM2006" s="16">
        <v>0</v>
      </c>
      <c r="BN2006" s="16">
        <v>0</v>
      </c>
      <c r="BO2006" s="16">
        <v>0</v>
      </c>
      <c r="BP2006" s="16">
        <v>0</v>
      </c>
      <c r="BQ2006" s="16">
        <v>0</v>
      </c>
      <c r="BR2006" s="16">
        <v>0</v>
      </c>
      <c r="BS2006" s="16">
        <v>0</v>
      </c>
      <c r="BT2006" s="16">
        <v>0</v>
      </c>
      <c r="BU2006" s="16">
        <v>0</v>
      </c>
      <c r="BV2006" s="16">
        <v>0</v>
      </c>
      <c r="BW2006" s="16">
        <v>0</v>
      </c>
      <c r="BX2006" s="14">
        <f t="shared" si="31"/>
        <v>6412.81</v>
      </c>
    </row>
    <row r="2007" spans="1:76" s="17" customFormat="1" x14ac:dyDescent="0.3">
      <c r="A2007" s="7" t="s">
        <v>462</v>
      </c>
      <c r="B2007" s="8" t="s">
        <v>4830</v>
      </c>
      <c r="C2007" s="21" t="s">
        <v>4831</v>
      </c>
      <c r="D2007" s="9">
        <v>36700</v>
      </c>
      <c r="E2007" s="9" t="s">
        <v>3785</v>
      </c>
      <c r="F2007" s="10" t="str">
        <f>VLOOKUP($E2007,'FP MD'!$A:$F,2,FALSE)</f>
        <v>SPP - Dist OH to UG Conversion (LUG</v>
      </c>
      <c r="G2007" s="10" t="s">
        <v>3454</v>
      </c>
      <c r="H2007" s="10" t="s">
        <v>564</v>
      </c>
      <c r="I2007" s="10" t="s">
        <v>565</v>
      </c>
      <c r="J2007" s="10" t="str">
        <f>VLOOKUP($E2007,'FP MD'!$A:$F,3,FALSE)</f>
        <v>SPP Clause</v>
      </c>
      <c r="K2007" s="10" t="str">
        <f>VLOOKUP($E2007,'FP MD'!$A:$F,4,FALSE)</f>
        <v/>
      </c>
      <c r="L2007" s="10" t="str">
        <f>VLOOKUP($E2007,'FP MD'!$A:$F,5,FALSE)</f>
        <v>SPP - LUG - Lateral Undergrounding</v>
      </c>
      <c r="M2007" s="10">
        <f>VLOOKUP($E2007,'FP MD'!$A:$F,6,FALSE)</f>
        <v>0</v>
      </c>
      <c r="N2007" s="11">
        <v>202510</v>
      </c>
      <c r="O2007" s="15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78477.11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0</v>
      </c>
      <c r="BG2007" s="16">
        <v>0</v>
      </c>
      <c r="BH2007" s="16">
        <v>0</v>
      </c>
      <c r="BI2007" s="16">
        <v>0</v>
      </c>
      <c r="BJ2007" s="16">
        <v>0</v>
      </c>
      <c r="BK2007" s="16">
        <v>0</v>
      </c>
      <c r="BL2007" s="16">
        <v>0</v>
      </c>
      <c r="BM2007" s="16">
        <v>0</v>
      </c>
      <c r="BN2007" s="16">
        <v>0</v>
      </c>
      <c r="BO2007" s="16">
        <v>0</v>
      </c>
      <c r="BP2007" s="16">
        <v>0</v>
      </c>
      <c r="BQ2007" s="16">
        <v>0</v>
      </c>
      <c r="BR2007" s="16">
        <v>0</v>
      </c>
      <c r="BS2007" s="16">
        <v>0</v>
      </c>
      <c r="BT2007" s="16">
        <v>0</v>
      </c>
      <c r="BU2007" s="16">
        <v>0</v>
      </c>
      <c r="BV2007" s="16">
        <v>0</v>
      </c>
      <c r="BW2007" s="16">
        <v>0</v>
      </c>
      <c r="BX2007" s="14">
        <f t="shared" si="31"/>
        <v>78477.11</v>
      </c>
    </row>
    <row r="2008" spans="1:76" s="17" customFormat="1" x14ac:dyDescent="0.3">
      <c r="A2008" s="7" t="s">
        <v>462</v>
      </c>
      <c r="B2008" s="8" t="s">
        <v>4832</v>
      </c>
      <c r="C2008" s="21" t="s">
        <v>4833</v>
      </c>
      <c r="D2008" s="9">
        <v>36700</v>
      </c>
      <c r="E2008" s="9" t="s">
        <v>3785</v>
      </c>
      <c r="F2008" s="10" t="str">
        <f>VLOOKUP($E2008,'FP MD'!$A:$F,2,FALSE)</f>
        <v>SPP - Dist OH to UG Conversion (LUG</v>
      </c>
      <c r="G2008" s="10" t="s">
        <v>3454</v>
      </c>
      <c r="H2008" s="10" t="s">
        <v>564</v>
      </c>
      <c r="I2008" s="10" t="s">
        <v>565</v>
      </c>
      <c r="J2008" s="10" t="str">
        <f>VLOOKUP($E2008,'FP MD'!$A:$F,3,FALSE)</f>
        <v>SPP Clause</v>
      </c>
      <c r="K2008" s="10" t="str">
        <f>VLOOKUP($E2008,'FP MD'!$A:$F,4,FALSE)</f>
        <v/>
      </c>
      <c r="L2008" s="10" t="str">
        <f>VLOOKUP($E2008,'FP MD'!$A:$F,5,FALSE)</f>
        <v>SPP - LUG - Lateral Undergrounding</v>
      </c>
      <c r="M2008" s="10">
        <f>VLOOKUP($E2008,'FP MD'!$A:$F,6,FALSE)</f>
        <v>0</v>
      </c>
      <c r="N2008" s="11">
        <v>202511</v>
      </c>
      <c r="O2008" s="15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126341.29000000001</v>
      </c>
      <c r="AM2008" s="16">
        <v>0</v>
      </c>
      <c r="AN2008" s="16">
        <v>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0</v>
      </c>
      <c r="BF2008" s="16">
        <v>0</v>
      </c>
      <c r="BG2008" s="16">
        <v>0</v>
      </c>
      <c r="BH2008" s="16">
        <v>0</v>
      </c>
      <c r="BI2008" s="16">
        <v>0</v>
      </c>
      <c r="BJ2008" s="16">
        <v>0</v>
      </c>
      <c r="BK2008" s="16">
        <v>0</v>
      </c>
      <c r="BL2008" s="16">
        <v>0</v>
      </c>
      <c r="BM2008" s="16">
        <v>0</v>
      </c>
      <c r="BN2008" s="16">
        <v>0</v>
      </c>
      <c r="BO2008" s="16">
        <v>0</v>
      </c>
      <c r="BP2008" s="16">
        <v>0</v>
      </c>
      <c r="BQ2008" s="16">
        <v>0</v>
      </c>
      <c r="BR2008" s="16">
        <v>0</v>
      </c>
      <c r="BS2008" s="16">
        <v>0</v>
      </c>
      <c r="BT2008" s="16">
        <v>0</v>
      </c>
      <c r="BU2008" s="16">
        <v>0</v>
      </c>
      <c r="BV2008" s="16">
        <v>0</v>
      </c>
      <c r="BW2008" s="16">
        <v>0</v>
      </c>
      <c r="BX2008" s="14">
        <f t="shared" si="31"/>
        <v>126341.29000000001</v>
      </c>
    </row>
    <row r="2009" spans="1:76" s="17" customFormat="1" x14ac:dyDescent="0.3">
      <c r="A2009" s="7" t="s">
        <v>462</v>
      </c>
      <c r="B2009" s="8" t="s">
        <v>4834</v>
      </c>
      <c r="C2009" s="21" t="s">
        <v>4835</v>
      </c>
      <c r="D2009" s="9">
        <v>36700</v>
      </c>
      <c r="E2009" s="9" t="s">
        <v>3785</v>
      </c>
      <c r="F2009" s="10" t="str">
        <f>VLOOKUP($E2009,'FP MD'!$A:$F,2,FALSE)</f>
        <v>SPP - Dist OH to UG Conversion (LUG</v>
      </c>
      <c r="G2009" s="10" t="s">
        <v>3454</v>
      </c>
      <c r="H2009" s="10" t="s">
        <v>564</v>
      </c>
      <c r="I2009" s="10" t="s">
        <v>565</v>
      </c>
      <c r="J2009" s="10" t="str">
        <f>VLOOKUP($E2009,'FP MD'!$A:$F,3,FALSE)</f>
        <v>SPP Clause</v>
      </c>
      <c r="K2009" s="10" t="str">
        <f>VLOOKUP($E2009,'FP MD'!$A:$F,4,FALSE)</f>
        <v/>
      </c>
      <c r="L2009" s="10" t="str">
        <f>VLOOKUP($E2009,'FP MD'!$A:$F,5,FALSE)</f>
        <v>SPP - LUG - Lateral Undergrounding</v>
      </c>
      <c r="M2009" s="10">
        <f>VLOOKUP($E2009,'FP MD'!$A:$F,6,FALSE)</f>
        <v>0</v>
      </c>
      <c r="N2009" s="11">
        <v>202412</v>
      </c>
      <c r="O2009" s="15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  <c r="AA2009" s="16">
        <v>23141.14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0</v>
      </c>
      <c r="BF2009" s="16">
        <v>0</v>
      </c>
      <c r="BG2009" s="16">
        <v>0</v>
      </c>
      <c r="BH2009" s="16">
        <v>0</v>
      </c>
      <c r="BI2009" s="16">
        <v>0</v>
      </c>
      <c r="BJ2009" s="16">
        <v>0</v>
      </c>
      <c r="BK2009" s="16">
        <v>0</v>
      </c>
      <c r="BL2009" s="16">
        <v>0</v>
      </c>
      <c r="BM2009" s="16">
        <v>0</v>
      </c>
      <c r="BN2009" s="16">
        <v>0</v>
      </c>
      <c r="BO2009" s="16">
        <v>0</v>
      </c>
      <c r="BP2009" s="16">
        <v>0</v>
      </c>
      <c r="BQ2009" s="16">
        <v>0</v>
      </c>
      <c r="BR2009" s="16">
        <v>0</v>
      </c>
      <c r="BS2009" s="16">
        <v>0</v>
      </c>
      <c r="BT2009" s="16">
        <v>0</v>
      </c>
      <c r="BU2009" s="16">
        <v>0</v>
      </c>
      <c r="BV2009" s="16">
        <v>0</v>
      </c>
      <c r="BW2009" s="16">
        <v>0</v>
      </c>
      <c r="BX2009" s="14">
        <f t="shared" si="31"/>
        <v>23141.14</v>
      </c>
    </row>
    <row r="2010" spans="1:76" s="17" customFormat="1" x14ac:dyDescent="0.3">
      <c r="A2010" s="7" t="s">
        <v>462</v>
      </c>
      <c r="B2010" s="8" t="s">
        <v>4836</v>
      </c>
      <c r="C2010" s="21" t="s">
        <v>4837</v>
      </c>
      <c r="D2010" s="9">
        <v>36700</v>
      </c>
      <c r="E2010" s="9" t="s">
        <v>3785</v>
      </c>
      <c r="F2010" s="10" t="str">
        <f>VLOOKUP($E2010,'FP MD'!$A:$F,2,FALSE)</f>
        <v>SPP - Dist OH to UG Conversion (LUG</v>
      </c>
      <c r="G2010" s="10" t="s">
        <v>3454</v>
      </c>
      <c r="H2010" s="10" t="s">
        <v>564</v>
      </c>
      <c r="I2010" s="10" t="s">
        <v>565</v>
      </c>
      <c r="J2010" s="10" t="str">
        <f>VLOOKUP($E2010,'FP MD'!$A:$F,3,FALSE)</f>
        <v>SPP Clause</v>
      </c>
      <c r="K2010" s="10" t="str">
        <f>VLOOKUP($E2010,'FP MD'!$A:$F,4,FALSE)</f>
        <v/>
      </c>
      <c r="L2010" s="10" t="str">
        <f>VLOOKUP($E2010,'FP MD'!$A:$F,5,FALSE)</f>
        <v>SPP - LUG - Lateral Undergrounding</v>
      </c>
      <c r="M2010" s="10">
        <f>VLOOKUP($E2010,'FP MD'!$A:$F,6,FALSE)</f>
        <v>0</v>
      </c>
      <c r="N2010" s="11">
        <v>202503</v>
      </c>
      <c r="O2010" s="15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12433.25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0</v>
      </c>
      <c r="BA2010" s="16">
        <v>0</v>
      </c>
      <c r="BB2010" s="16">
        <v>0</v>
      </c>
      <c r="BC2010" s="16">
        <v>0</v>
      </c>
      <c r="BD2010" s="16">
        <v>0</v>
      </c>
      <c r="BE2010" s="16">
        <v>0</v>
      </c>
      <c r="BF2010" s="16">
        <v>0</v>
      </c>
      <c r="BG2010" s="16">
        <v>0</v>
      </c>
      <c r="BH2010" s="16">
        <v>0</v>
      </c>
      <c r="BI2010" s="16">
        <v>0</v>
      </c>
      <c r="BJ2010" s="16">
        <v>0</v>
      </c>
      <c r="BK2010" s="16">
        <v>0</v>
      </c>
      <c r="BL2010" s="16">
        <v>0</v>
      </c>
      <c r="BM2010" s="16">
        <v>0</v>
      </c>
      <c r="BN2010" s="16">
        <v>0</v>
      </c>
      <c r="BO2010" s="16">
        <v>0</v>
      </c>
      <c r="BP2010" s="16">
        <v>0</v>
      </c>
      <c r="BQ2010" s="16">
        <v>0</v>
      </c>
      <c r="BR2010" s="16">
        <v>0</v>
      </c>
      <c r="BS2010" s="16">
        <v>0</v>
      </c>
      <c r="BT2010" s="16">
        <v>0</v>
      </c>
      <c r="BU2010" s="16">
        <v>0</v>
      </c>
      <c r="BV2010" s="16">
        <v>0</v>
      </c>
      <c r="BW2010" s="16">
        <v>0</v>
      </c>
      <c r="BX2010" s="14">
        <f t="shared" si="31"/>
        <v>12433.25</v>
      </c>
    </row>
    <row r="2011" spans="1:76" s="17" customFormat="1" x14ac:dyDescent="0.3">
      <c r="A2011" s="7" t="s">
        <v>462</v>
      </c>
      <c r="B2011" s="8" t="s">
        <v>4838</v>
      </c>
      <c r="C2011" s="21" t="s">
        <v>4839</v>
      </c>
      <c r="D2011" s="9">
        <v>36700</v>
      </c>
      <c r="E2011" s="9" t="s">
        <v>3785</v>
      </c>
      <c r="F2011" s="10" t="str">
        <f>VLOOKUP($E2011,'FP MD'!$A:$F,2,FALSE)</f>
        <v>SPP - Dist OH to UG Conversion (LUG</v>
      </c>
      <c r="G2011" s="10" t="s">
        <v>3454</v>
      </c>
      <c r="H2011" s="10" t="s">
        <v>564</v>
      </c>
      <c r="I2011" s="10" t="s">
        <v>565</v>
      </c>
      <c r="J2011" s="10" t="str">
        <f>VLOOKUP($E2011,'FP MD'!$A:$F,3,FALSE)</f>
        <v>SPP Clause</v>
      </c>
      <c r="K2011" s="10" t="str">
        <f>VLOOKUP($E2011,'FP MD'!$A:$F,4,FALSE)</f>
        <v/>
      </c>
      <c r="L2011" s="10" t="str">
        <f>VLOOKUP($E2011,'FP MD'!$A:$F,5,FALSE)</f>
        <v>SPP - LUG - Lateral Undergrounding</v>
      </c>
      <c r="M2011" s="10">
        <f>VLOOKUP($E2011,'FP MD'!$A:$F,6,FALSE)</f>
        <v>0</v>
      </c>
      <c r="N2011" s="11">
        <v>202412</v>
      </c>
      <c r="O2011" s="15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28073.760000000002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0</v>
      </c>
      <c r="AY2011" s="16">
        <v>0</v>
      </c>
      <c r="AZ2011" s="16">
        <v>0</v>
      </c>
      <c r="BA2011" s="16">
        <v>0</v>
      </c>
      <c r="BB2011" s="16">
        <v>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0</v>
      </c>
      <c r="BH2011" s="16">
        <v>0</v>
      </c>
      <c r="BI2011" s="16">
        <v>0</v>
      </c>
      <c r="BJ2011" s="16">
        <v>0</v>
      </c>
      <c r="BK2011" s="16">
        <v>0</v>
      </c>
      <c r="BL2011" s="16">
        <v>0</v>
      </c>
      <c r="BM2011" s="16">
        <v>0</v>
      </c>
      <c r="BN2011" s="16">
        <v>0</v>
      </c>
      <c r="BO2011" s="16">
        <v>0</v>
      </c>
      <c r="BP2011" s="16">
        <v>0</v>
      </c>
      <c r="BQ2011" s="16">
        <v>0</v>
      </c>
      <c r="BR2011" s="16">
        <v>0</v>
      </c>
      <c r="BS2011" s="16">
        <v>0</v>
      </c>
      <c r="BT2011" s="16">
        <v>0</v>
      </c>
      <c r="BU2011" s="16">
        <v>0</v>
      </c>
      <c r="BV2011" s="16">
        <v>0</v>
      </c>
      <c r="BW2011" s="16">
        <v>0</v>
      </c>
      <c r="BX2011" s="14">
        <f t="shared" si="31"/>
        <v>28073.760000000002</v>
      </c>
    </row>
    <row r="2012" spans="1:76" s="17" customFormat="1" x14ac:dyDescent="0.3">
      <c r="A2012" s="7" t="s">
        <v>462</v>
      </c>
      <c r="B2012" s="8" t="s">
        <v>4840</v>
      </c>
      <c r="C2012" s="21" t="s">
        <v>4841</v>
      </c>
      <c r="D2012" s="9">
        <v>36700</v>
      </c>
      <c r="E2012" s="9" t="s">
        <v>3785</v>
      </c>
      <c r="F2012" s="10" t="str">
        <f>VLOOKUP($E2012,'FP MD'!$A:$F,2,FALSE)</f>
        <v>SPP - Dist OH to UG Conversion (LUG</v>
      </c>
      <c r="G2012" s="10" t="s">
        <v>3454</v>
      </c>
      <c r="H2012" s="10" t="s">
        <v>564</v>
      </c>
      <c r="I2012" s="10" t="s">
        <v>565</v>
      </c>
      <c r="J2012" s="10" t="str">
        <f>VLOOKUP($E2012,'FP MD'!$A:$F,3,FALSE)</f>
        <v>SPP Clause</v>
      </c>
      <c r="K2012" s="10" t="str">
        <f>VLOOKUP($E2012,'FP MD'!$A:$F,4,FALSE)</f>
        <v/>
      </c>
      <c r="L2012" s="10" t="str">
        <f>VLOOKUP($E2012,'FP MD'!$A:$F,5,FALSE)</f>
        <v>SPP - LUG - Lateral Undergrounding</v>
      </c>
      <c r="M2012" s="10">
        <f>VLOOKUP($E2012,'FP MD'!$A:$F,6,FALSE)</f>
        <v>0</v>
      </c>
      <c r="N2012" s="11">
        <v>202406</v>
      </c>
      <c r="O2012" s="15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11733.2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0</v>
      </c>
      <c r="BG2012" s="16">
        <v>0</v>
      </c>
      <c r="BH2012" s="16">
        <v>0</v>
      </c>
      <c r="BI2012" s="16">
        <v>0</v>
      </c>
      <c r="BJ2012" s="16">
        <v>0</v>
      </c>
      <c r="BK2012" s="16">
        <v>0</v>
      </c>
      <c r="BL2012" s="16">
        <v>0</v>
      </c>
      <c r="BM2012" s="16">
        <v>0</v>
      </c>
      <c r="BN2012" s="16">
        <v>0</v>
      </c>
      <c r="BO2012" s="16">
        <v>0</v>
      </c>
      <c r="BP2012" s="16">
        <v>0</v>
      </c>
      <c r="BQ2012" s="16">
        <v>0</v>
      </c>
      <c r="BR2012" s="16">
        <v>0</v>
      </c>
      <c r="BS2012" s="16">
        <v>0</v>
      </c>
      <c r="BT2012" s="16">
        <v>0</v>
      </c>
      <c r="BU2012" s="16">
        <v>0</v>
      </c>
      <c r="BV2012" s="16">
        <v>0</v>
      </c>
      <c r="BW2012" s="16">
        <v>0</v>
      </c>
      <c r="BX2012" s="14">
        <f t="shared" si="31"/>
        <v>11733.2</v>
      </c>
    </row>
    <row r="2013" spans="1:76" s="17" customFormat="1" x14ac:dyDescent="0.3">
      <c r="A2013" s="7" t="s">
        <v>462</v>
      </c>
      <c r="B2013" s="8" t="s">
        <v>4842</v>
      </c>
      <c r="C2013" s="21" t="s">
        <v>4843</v>
      </c>
      <c r="D2013" s="9">
        <v>36700</v>
      </c>
      <c r="E2013" s="9" t="s">
        <v>3785</v>
      </c>
      <c r="F2013" s="10" t="str">
        <f>VLOOKUP($E2013,'FP MD'!$A:$F,2,FALSE)</f>
        <v>SPP - Dist OH to UG Conversion (LUG</v>
      </c>
      <c r="G2013" s="10" t="s">
        <v>3454</v>
      </c>
      <c r="H2013" s="10" t="s">
        <v>564</v>
      </c>
      <c r="I2013" s="10" t="s">
        <v>565</v>
      </c>
      <c r="J2013" s="10" t="str">
        <f>VLOOKUP($E2013,'FP MD'!$A:$F,3,FALSE)</f>
        <v>SPP Clause</v>
      </c>
      <c r="K2013" s="10" t="str">
        <f>VLOOKUP($E2013,'FP MD'!$A:$F,4,FALSE)</f>
        <v/>
      </c>
      <c r="L2013" s="10" t="str">
        <f>VLOOKUP($E2013,'FP MD'!$A:$F,5,FALSE)</f>
        <v>SPP - LUG - Lateral Undergrounding</v>
      </c>
      <c r="M2013" s="10">
        <f>VLOOKUP($E2013,'FP MD'!$A:$F,6,FALSE)</f>
        <v>0</v>
      </c>
      <c r="N2013" s="11">
        <v>202402</v>
      </c>
      <c r="O2013" s="15">
        <v>0</v>
      </c>
      <c r="P2013" s="16">
        <v>0</v>
      </c>
      <c r="Q2013" s="16">
        <v>37.840000000000003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0</v>
      </c>
      <c r="AW2013" s="16">
        <v>0</v>
      </c>
      <c r="AX2013" s="16">
        <v>0</v>
      </c>
      <c r="AY2013" s="16">
        <v>0</v>
      </c>
      <c r="AZ2013" s="16">
        <v>0</v>
      </c>
      <c r="BA2013" s="16">
        <v>0</v>
      </c>
      <c r="BB2013" s="16">
        <v>0</v>
      </c>
      <c r="BC2013" s="16">
        <v>0</v>
      </c>
      <c r="BD2013" s="16">
        <v>0</v>
      </c>
      <c r="BE2013" s="16">
        <v>0</v>
      </c>
      <c r="BF2013" s="16">
        <v>0</v>
      </c>
      <c r="BG2013" s="16">
        <v>0</v>
      </c>
      <c r="BH2013" s="16">
        <v>0</v>
      </c>
      <c r="BI2013" s="16">
        <v>0</v>
      </c>
      <c r="BJ2013" s="16">
        <v>0</v>
      </c>
      <c r="BK2013" s="16">
        <v>0</v>
      </c>
      <c r="BL2013" s="16">
        <v>0</v>
      </c>
      <c r="BM2013" s="16">
        <v>0</v>
      </c>
      <c r="BN2013" s="16">
        <v>0</v>
      </c>
      <c r="BO2013" s="16">
        <v>0</v>
      </c>
      <c r="BP2013" s="16">
        <v>0</v>
      </c>
      <c r="BQ2013" s="16">
        <v>0</v>
      </c>
      <c r="BR2013" s="16">
        <v>0</v>
      </c>
      <c r="BS2013" s="16">
        <v>0</v>
      </c>
      <c r="BT2013" s="16">
        <v>0</v>
      </c>
      <c r="BU2013" s="16">
        <v>0</v>
      </c>
      <c r="BV2013" s="16">
        <v>0</v>
      </c>
      <c r="BW2013" s="16">
        <v>0</v>
      </c>
      <c r="BX2013" s="14">
        <f t="shared" si="31"/>
        <v>37.840000000000003</v>
      </c>
    </row>
    <row r="2014" spans="1:76" s="17" customFormat="1" x14ac:dyDescent="0.3">
      <c r="A2014" s="7" t="s">
        <v>462</v>
      </c>
      <c r="B2014" s="8" t="s">
        <v>4844</v>
      </c>
      <c r="C2014" s="21" t="s">
        <v>4845</v>
      </c>
      <c r="D2014" s="9">
        <v>36700</v>
      </c>
      <c r="E2014" s="9" t="s">
        <v>3785</v>
      </c>
      <c r="F2014" s="10" t="str">
        <f>VLOOKUP($E2014,'FP MD'!$A:$F,2,FALSE)</f>
        <v>SPP - Dist OH to UG Conversion (LUG</v>
      </c>
      <c r="G2014" s="10" t="s">
        <v>3454</v>
      </c>
      <c r="H2014" s="10" t="s">
        <v>564</v>
      </c>
      <c r="I2014" s="10" t="s">
        <v>565</v>
      </c>
      <c r="J2014" s="10" t="str">
        <f>VLOOKUP($E2014,'FP MD'!$A:$F,3,FALSE)</f>
        <v>SPP Clause</v>
      </c>
      <c r="K2014" s="10" t="str">
        <f>VLOOKUP($E2014,'FP MD'!$A:$F,4,FALSE)</f>
        <v/>
      </c>
      <c r="L2014" s="10" t="str">
        <f>VLOOKUP($E2014,'FP MD'!$A:$F,5,FALSE)</f>
        <v>SPP - LUG - Lateral Undergrounding</v>
      </c>
      <c r="M2014" s="10">
        <f>VLOOKUP($E2014,'FP MD'!$A:$F,6,FALSE)</f>
        <v>0</v>
      </c>
      <c r="N2014" s="11">
        <v>202406</v>
      </c>
      <c r="O2014" s="15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27449.71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16">
        <v>0</v>
      </c>
      <c r="AX2014" s="16">
        <v>0</v>
      </c>
      <c r="AY2014" s="16">
        <v>0</v>
      </c>
      <c r="AZ2014" s="16">
        <v>0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0</v>
      </c>
      <c r="BG2014" s="16">
        <v>0</v>
      </c>
      <c r="BH2014" s="16">
        <v>0</v>
      </c>
      <c r="BI2014" s="16">
        <v>0</v>
      </c>
      <c r="BJ2014" s="16">
        <v>0</v>
      </c>
      <c r="BK2014" s="16">
        <v>0</v>
      </c>
      <c r="BL2014" s="16">
        <v>0</v>
      </c>
      <c r="BM2014" s="16">
        <v>0</v>
      </c>
      <c r="BN2014" s="16">
        <v>0</v>
      </c>
      <c r="BO2014" s="16">
        <v>0</v>
      </c>
      <c r="BP2014" s="16">
        <v>0</v>
      </c>
      <c r="BQ2014" s="16">
        <v>0</v>
      </c>
      <c r="BR2014" s="16">
        <v>0</v>
      </c>
      <c r="BS2014" s="16">
        <v>0</v>
      </c>
      <c r="BT2014" s="16">
        <v>0</v>
      </c>
      <c r="BU2014" s="16">
        <v>0</v>
      </c>
      <c r="BV2014" s="16">
        <v>0</v>
      </c>
      <c r="BW2014" s="16">
        <v>0</v>
      </c>
      <c r="BX2014" s="14">
        <f t="shared" si="31"/>
        <v>27449.71</v>
      </c>
    </row>
    <row r="2015" spans="1:76" s="17" customFormat="1" x14ac:dyDescent="0.3">
      <c r="A2015" s="7" t="s">
        <v>462</v>
      </c>
      <c r="B2015" s="8" t="s">
        <v>4846</v>
      </c>
      <c r="C2015" s="21" t="s">
        <v>4847</v>
      </c>
      <c r="D2015" s="9">
        <v>36700</v>
      </c>
      <c r="E2015" s="9" t="s">
        <v>3785</v>
      </c>
      <c r="F2015" s="10" t="str">
        <f>VLOOKUP($E2015,'FP MD'!$A:$F,2,FALSE)</f>
        <v>SPP - Dist OH to UG Conversion (LUG</v>
      </c>
      <c r="G2015" s="10" t="s">
        <v>3454</v>
      </c>
      <c r="H2015" s="10" t="s">
        <v>564</v>
      </c>
      <c r="I2015" s="10" t="s">
        <v>565</v>
      </c>
      <c r="J2015" s="10" t="str">
        <f>VLOOKUP($E2015,'FP MD'!$A:$F,3,FALSE)</f>
        <v>SPP Clause</v>
      </c>
      <c r="K2015" s="10" t="str">
        <f>VLOOKUP($E2015,'FP MD'!$A:$F,4,FALSE)</f>
        <v/>
      </c>
      <c r="L2015" s="10" t="str">
        <f>VLOOKUP($E2015,'FP MD'!$A:$F,5,FALSE)</f>
        <v>SPP - LUG - Lateral Undergrounding</v>
      </c>
      <c r="M2015" s="10">
        <f>VLOOKUP($E2015,'FP MD'!$A:$F,6,FALSE)</f>
        <v>0</v>
      </c>
      <c r="N2015" s="11">
        <v>202406</v>
      </c>
      <c r="O2015" s="15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9931.08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0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0</v>
      </c>
      <c r="BG2015" s="16">
        <v>0</v>
      </c>
      <c r="BH2015" s="16">
        <v>0</v>
      </c>
      <c r="BI2015" s="16">
        <v>0</v>
      </c>
      <c r="BJ2015" s="16">
        <v>0</v>
      </c>
      <c r="BK2015" s="16">
        <v>0</v>
      </c>
      <c r="BL2015" s="16">
        <v>0</v>
      </c>
      <c r="BM2015" s="16">
        <v>0</v>
      </c>
      <c r="BN2015" s="16">
        <v>0</v>
      </c>
      <c r="BO2015" s="16">
        <v>0</v>
      </c>
      <c r="BP2015" s="16">
        <v>0</v>
      </c>
      <c r="BQ2015" s="16">
        <v>0</v>
      </c>
      <c r="BR2015" s="16">
        <v>0</v>
      </c>
      <c r="BS2015" s="16">
        <v>0</v>
      </c>
      <c r="BT2015" s="16">
        <v>0</v>
      </c>
      <c r="BU2015" s="16">
        <v>0</v>
      </c>
      <c r="BV2015" s="16">
        <v>0</v>
      </c>
      <c r="BW2015" s="16">
        <v>0</v>
      </c>
      <c r="BX2015" s="14">
        <f t="shared" si="31"/>
        <v>9931.08</v>
      </c>
    </row>
    <row r="2016" spans="1:76" s="17" customFormat="1" x14ac:dyDescent="0.3">
      <c r="A2016" s="7" t="s">
        <v>462</v>
      </c>
      <c r="B2016" s="8" t="s">
        <v>4848</v>
      </c>
      <c r="C2016" s="21" t="s">
        <v>4849</v>
      </c>
      <c r="D2016" s="9">
        <v>36700</v>
      </c>
      <c r="E2016" s="9" t="s">
        <v>3785</v>
      </c>
      <c r="F2016" s="10" t="str">
        <f>VLOOKUP($E2016,'FP MD'!$A:$F,2,FALSE)</f>
        <v>SPP - Dist OH to UG Conversion (LUG</v>
      </c>
      <c r="G2016" s="10" t="s">
        <v>3454</v>
      </c>
      <c r="H2016" s="10" t="s">
        <v>564</v>
      </c>
      <c r="I2016" s="10" t="s">
        <v>565</v>
      </c>
      <c r="J2016" s="10" t="str">
        <f>VLOOKUP($E2016,'FP MD'!$A:$F,3,FALSE)</f>
        <v>SPP Clause</v>
      </c>
      <c r="K2016" s="10" t="str">
        <f>VLOOKUP($E2016,'FP MD'!$A:$F,4,FALSE)</f>
        <v/>
      </c>
      <c r="L2016" s="10" t="str">
        <f>VLOOKUP($E2016,'FP MD'!$A:$F,5,FALSE)</f>
        <v>SPP - LUG - Lateral Undergrounding</v>
      </c>
      <c r="M2016" s="10">
        <f>VLOOKUP($E2016,'FP MD'!$A:$F,6,FALSE)</f>
        <v>0</v>
      </c>
      <c r="N2016" s="11">
        <v>202510</v>
      </c>
      <c r="O2016" s="15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472456.87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0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0</v>
      </c>
      <c r="BH2016" s="16">
        <v>0</v>
      </c>
      <c r="BI2016" s="16">
        <v>0</v>
      </c>
      <c r="BJ2016" s="16">
        <v>0</v>
      </c>
      <c r="BK2016" s="16">
        <v>0</v>
      </c>
      <c r="BL2016" s="16">
        <v>0</v>
      </c>
      <c r="BM2016" s="16">
        <v>0</v>
      </c>
      <c r="BN2016" s="16">
        <v>0</v>
      </c>
      <c r="BO2016" s="16">
        <v>0</v>
      </c>
      <c r="BP2016" s="16">
        <v>0</v>
      </c>
      <c r="BQ2016" s="16">
        <v>0</v>
      </c>
      <c r="BR2016" s="16">
        <v>0</v>
      </c>
      <c r="BS2016" s="16">
        <v>0</v>
      </c>
      <c r="BT2016" s="16">
        <v>0</v>
      </c>
      <c r="BU2016" s="16">
        <v>0</v>
      </c>
      <c r="BV2016" s="16">
        <v>0</v>
      </c>
      <c r="BW2016" s="16">
        <v>0</v>
      </c>
      <c r="BX2016" s="14">
        <f t="shared" si="31"/>
        <v>472456.87</v>
      </c>
    </row>
    <row r="2017" spans="1:76" s="17" customFormat="1" x14ac:dyDescent="0.3">
      <c r="A2017" s="7" t="s">
        <v>462</v>
      </c>
      <c r="B2017" s="8" t="s">
        <v>4850</v>
      </c>
      <c r="C2017" s="21" t="s">
        <v>4851</v>
      </c>
      <c r="D2017" s="9">
        <v>36700</v>
      </c>
      <c r="E2017" s="9" t="s">
        <v>3785</v>
      </c>
      <c r="F2017" s="10" t="str">
        <f>VLOOKUP($E2017,'FP MD'!$A:$F,2,FALSE)</f>
        <v>SPP - Dist OH to UG Conversion (LUG</v>
      </c>
      <c r="G2017" s="10" t="s">
        <v>3454</v>
      </c>
      <c r="H2017" s="10" t="s">
        <v>564</v>
      </c>
      <c r="I2017" s="10" t="s">
        <v>565</v>
      </c>
      <c r="J2017" s="10" t="str">
        <f>VLOOKUP($E2017,'FP MD'!$A:$F,3,FALSE)</f>
        <v>SPP Clause</v>
      </c>
      <c r="K2017" s="10" t="str">
        <f>VLOOKUP($E2017,'FP MD'!$A:$F,4,FALSE)</f>
        <v/>
      </c>
      <c r="L2017" s="10" t="str">
        <f>VLOOKUP($E2017,'FP MD'!$A:$F,5,FALSE)</f>
        <v>SPP - LUG - Lateral Undergrounding</v>
      </c>
      <c r="M2017" s="10">
        <f>VLOOKUP($E2017,'FP MD'!$A:$F,6,FALSE)</f>
        <v>0</v>
      </c>
      <c r="N2017" s="11">
        <v>202405</v>
      </c>
      <c r="O2017" s="15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115078.37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0</v>
      </c>
      <c r="AX2017" s="16">
        <v>0</v>
      </c>
      <c r="AY2017" s="16">
        <v>0</v>
      </c>
      <c r="AZ2017" s="16">
        <v>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0</v>
      </c>
      <c r="BF2017" s="16">
        <v>0</v>
      </c>
      <c r="BG2017" s="16">
        <v>0</v>
      </c>
      <c r="BH2017" s="16">
        <v>0</v>
      </c>
      <c r="BI2017" s="16">
        <v>0</v>
      </c>
      <c r="BJ2017" s="16">
        <v>0</v>
      </c>
      <c r="BK2017" s="16">
        <v>0</v>
      </c>
      <c r="BL2017" s="16">
        <v>0</v>
      </c>
      <c r="BM2017" s="16">
        <v>0</v>
      </c>
      <c r="BN2017" s="16">
        <v>0</v>
      </c>
      <c r="BO2017" s="16">
        <v>0</v>
      </c>
      <c r="BP2017" s="16">
        <v>0</v>
      </c>
      <c r="BQ2017" s="16">
        <v>0</v>
      </c>
      <c r="BR2017" s="16">
        <v>0</v>
      </c>
      <c r="BS2017" s="16">
        <v>0</v>
      </c>
      <c r="BT2017" s="16">
        <v>0</v>
      </c>
      <c r="BU2017" s="16">
        <v>0</v>
      </c>
      <c r="BV2017" s="16">
        <v>0</v>
      </c>
      <c r="BW2017" s="16">
        <v>0</v>
      </c>
      <c r="BX2017" s="14">
        <f t="shared" si="31"/>
        <v>115078.37</v>
      </c>
    </row>
    <row r="2018" spans="1:76" s="17" customFormat="1" x14ac:dyDescent="0.3">
      <c r="A2018" s="7" t="s">
        <v>468</v>
      </c>
      <c r="B2018" s="8" t="s">
        <v>4852</v>
      </c>
      <c r="C2018" s="21" t="s">
        <v>4853</v>
      </c>
      <c r="D2018" s="9">
        <v>37001</v>
      </c>
      <c r="E2018" s="9" t="s">
        <v>4852</v>
      </c>
      <c r="F2018" s="10" t="str">
        <f>VLOOKUP($E2018,'FP MD'!$A:$F,2,FALSE)</f>
        <v>M-CRR-Replace</v>
      </c>
      <c r="G2018" s="10" t="s">
        <v>3454</v>
      </c>
      <c r="H2018" s="10" t="s">
        <v>4854</v>
      </c>
      <c r="I2018" s="10" t="s">
        <v>4855</v>
      </c>
      <c r="J2018" s="10" t="str">
        <f>VLOOKUP($E2018,'FP MD'!$A:$F,3,FALSE)</f>
        <v>Blanket</v>
      </c>
      <c r="K2018" s="10" t="str">
        <f>VLOOKUP($E2018,'FP MD'!$A:$F,4,FALSE)</f>
        <v/>
      </c>
      <c r="L2018" s="10" t="str">
        <f>VLOOKUP($E2018,'FP MD'!$A:$F,5,FALSE)</f>
        <v/>
      </c>
      <c r="M2018" s="10">
        <f>VLOOKUP($E2018,'FP MD'!$A:$F,6,FALSE)</f>
        <v>0</v>
      </c>
      <c r="N2018" s="11" t="s">
        <v>97</v>
      </c>
      <c r="O2018" s="15">
        <v>0</v>
      </c>
      <c r="P2018" s="16">
        <v>6585.6</v>
      </c>
      <c r="Q2018" s="16">
        <v>6585.6</v>
      </c>
      <c r="R2018" s="16">
        <v>6585.6000000000022</v>
      </c>
      <c r="S2018" s="16">
        <v>6585.5999999999985</v>
      </c>
      <c r="T2018" s="16">
        <v>6585.5999999999985</v>
      </c>
      <c r="U2018" s="16">
        <v>6585.5999999999985</v>
      </c>
      <c r="V2018" s="16">
        <v>6585.5999999999985</v>
      </c>
      <c r="W2018" s="16">
        <v>6585.5999999999985</v>
      </c>
      <c r="X2018" s="16">
        <v>6585.5999999999985</v>
      </c>
      <c r="Y2018" s="16">
        <v>6585.6000000000058</v>
      </c>
      <c r="Z2018" s="16">
        <v>6585.6000000000058</v>
      </c>
      <c r="AA2018" s="16">
        <v>6585.6000000000058</v>
      </c>
      <c r="AB2018" s="16">
        <v>654.5</v>
      </c>
      <c r="AC2018" s="16">
        <v>654.5</v>
      </c>
      <c r="AD2018" s="16">
        <v>654.5</v>
      </c>
      <c r="AE2018" s="16">
        <v>654.5</v>
      </c>
      <c r="AF2018" s="16">
        <v>654.5</v>
      </c>
      <c r="AG2018" s="16">
        <v>654.5</v>
      </c>
      <c r="AH2018" s="16">
        <v>654.5</v>
      </c>
      <c r="AI2018" s="16">
        <v>654.5</v>
      </c>
      <c r="AJ2018" s="16">
        <v>654.5</v>
      </c>
      <c r="AK2018" s="16">
        <v>654.5</v>
      </c>
      <c r="AL2018" s="16">
        <v>654.5</v>
      </c>
      <c r="AM2018" s="16">
        <v>654.5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0</v>
      </c>
      <c r="AY2018" s="16">
        <v>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0</v>
      </c>
      <c r="BG2018" s="16">
        <v>0</v>
      </c>
      <c r="BH2018" s="16">
        <v>0</v>
      </c>
      <c r="BI2018" s="16">
        <v>0</v>
      </c>
      <c r="BJ2018" s="16">
        <v>0</v>
      </c>
      <c r="BK2018" s="16">
        <v>0</v>
      </c>
      <c r="BL2018" s="16">
        <v>0</v>
      </c>
      <c r="BM2018" s="16">
        <v>0</v>
      </c>
      <c r="BN2018" s="16">
        <v>0</v>
      </c>
      <c r="BO2018" s="16">
        <v>0</v>
      </c>
      <c r="BP2018" s="16">
        <v>0</v>
      </c>
      <c r="BQ2018" s="16">
        <v>0</v>
      </c>
      <c r="BR2018" s="16">
        <v>0</v>
      </c>
      <c r="BS2018" s="16">
        <v>0</v>
      </c>
      <c r="BT2018" s="16">
        <v>0</v>
      </c>
      <c r="BU2018" s="16">
        <v>0</v>
      </c>
      <c r="BV2018" s="16">
        <v>0</v>
      </c>
      <c r="BW2018" s="16">
        <v>0</v>
      </c>
      <c r="BX2018" s="14">
        <f t="shared" si="31"/>
        <v>86881.200000000012</v>
      </c>
    </row>
    <row r="2019" spans="1:76" s="17" customFormat="1" x14ac:dyDescent="0.3">
      <c r="A2019" s="7" t="s">
        <v>468</v>
      </c>
      <c r="B2019" s="8" t="s">
        <v>4856</v>
      </c>
      <c r="C2019" s="21" t="s">
        <v>4857</v>
      </c>
      <c r="D2019" s="9">
        <v>37001</v>
      </c>
      <c r="E2019" s="9" t="s">
        <v>4856</v>
      </c>
      <c r="F2019" s="10" t="str">
        <f>VLOOKUP($E2019,'FP MD'!$A:$F,2,FALSE)</f>
        <v>M-NEW</v>
      </c>
      <c r="G2019" s="10" t="s">
        <v>3454</v>
      </c>
      <c r="H2019" s="10" t="s">
        <v>4854</v>
      </c>
      <c r="I2019" s="10" t="s">
        <v>4855</v>
      </c>
      <c r="J2019" s="10" t="str">
        <f>VLOOKUP($E2019,'FP MD'!$A:$F,3,FALSE)</f>
        <v>Blanket</v>
      </c>
      <c r="K2019" s="10" t="str">
        <f>VLOOKUP($E2019,'FP MD'!$A:$F,4,FALSE)</f>
        <v/>
      </c>
      <c r="L2019" s="10" t="str">
        <f>VLOOKUP($E2019,'FP MD'!$A:$F,5,FALSE)</f>
        <v/>
      </c>
      <c r="M2019" s="10">
        <f>VLOOKUP($E2019,'FP MD'!$A:$F,6,FALSE)</f>
        <v>0</v>
      </c>
      <c r="N2019" s="11" t="s">
        <v>97</v>
      </c>
      <c r="O2019" s="15">
        <v>0</v>
      </c>
      <c r="P2019" s="16">
        <v>299999.99</v>
      </c>
      <c r="Q2019" s="16">
        <v>299999.99</v>
      </c>
      <c r="R2019" s="16">
        <v>299999.99</v>
      </c>
      <c r="S2019" s="16">
        <v>299999.99</v>
      </c>
      <c r="T2019" s="16">
        <v>299999.99</v>
      </c>
      <c r="U2019" s="16">
        <v>299999.99</v>
      </c>
      <c r="V2019" s="16">
        <v>299999.98999999976</v>
      </c>
      <c r="W2019" s="16">
        <v>299999.99000000022</v>
      </c>
      <c r="X2019" s="16">
        <v>299999.99000000022</v>
      </c>
      <c r="Y2019" s="16">
        <v>299999.99000000022</v>
      </c>
      <c r="Z2019" s="16">
        <v>299999.99000000022</v>
      </c>
      <c r="AA2019" s="16">
        <v>299999.99000000022</v>
      </c>
      <c r="AB2019" s="16">
        <v>315300.20000000019</v>
      </c>
      <c r="AC2019" s="16">
        <v>315300.20000000019</v>
      </c>
      <c r="AD2019" s="16">
        <v>315300.20000000019</v>
      </c>
      <c r="AE2019" s="16">
        <v>315300.20000000019</v>
      </c>
      <c r="AF2019" s="16">
        <v>315300.20000000019</v>
      </c>
      <c r="AG2019" s="16">
        <v>315300.20000000019</v>
      </c>
      <c r="AH2019" s="16">
        <v>315300.20000000019</v>
      </c>
      <c r="AI2019" s="16">
        <v>315300.20000000019</v>
      </c>
      <c r="AJ2019" s="16">
        <v>315300.20000000019</v>
      </c>
      <c r="AK2019" s="16">
        <v>315300.20000000019</v>
      </c>
      <c r="AL2019" s="16">
        <v>315300.20000000019</v>
      </c>
      <c r="AM2019" s="16">
        <v>315297.79999999981</v>
      </c>
      <c r="AN2019" s="16">
        <v>87916.629999999888</v>
      </c>
      <c r="AO2019" s="16">
        <v>87916.669999999925</v>
      </c>
      <c r="AP2019" s="16">
        <v>87916.669999999925</v>
      </c>
      <c r="AQ2019" s="16">
        <v>87916.669999999925</v>
      </c>
      <c r="AR2019" s="16">
        <v>87916.669999999925</v>
      </c>
      <c r="AS2019" s="16">
        <v>87916.669999999925</v>
      </c>
      <c r="AT2019" s="16">
        <v>87916.669999999925</v>
      </c>
      <c r="AU2019" s="16">
        <v>87916.669999999925</v>
      </c>
      <c r="AV2019" s="16">
        <v>87916.669999999925</v>
      </c>
      <c r="AW2019" s="16">
        <v>87916.669999999925</v>
      </c>
      <c r="AX2019" s="16">
        <v>87916.669999999925</v>
      </c>
      <c r="AY2019" s="16">
        <v>87916.670000000857</v>
      </c>
      <c r="AZ2019" s="16">
        <v>89716.63000000082</v>
      </c>
      <c r="BA2019" s="16">
        <v>89716.669999999925</v>
      </c>
      <c r="BB2019" s="16">
        <v>89716.669999999925</v>
      </c>
      <c r="BC2019" s="16">
        <v>89716.669999999925</v>
      </c>
      <c r="BD2019" s="16">
        <v>89716.669999999925</v>
      </c>
      <c r="BE2019" s="16">
        <v>89716.669999999925</v>
      </c>
      <c r="BF2019" s="16">
        <v>89716.669999999925</v>
      </c>
      <c r="BG2019" s="16">
        <v>89716.669999999925</v>
      </c>
      <c r="BH2019" s="16">
        <v>89716.669999999925</v>
      </c>
      <c r="BI2019" s="16">
        <v>89716.669999999925</v>
      </c>
      <c r="BJ2019" s="16">
        <v>89716.669999999925</v>
      </c>
      <c r="BK2019" s="16">
        <v>89716.669999999925</v>
      </c>
      <c r="BL2019" s="16">
        <v>89666.63000000082</v>
      </c>
      <c r="BM2019" s="16">
        <v>89666.669999999925</v>
      </c>
      <c r="BN2019" s="16">
        <v>89666.669999999925</v>
      </c>
      <c r="BO2019" s="16">
        <v>89666.669999999925</v>
      </c>
      <c r="BP2019" s="16">
        <v>89666.669999999925</v>
      </c>
      <c r="BQ2019" s="16">
        <v>89666.669999999925</v>
      </c>
      <c r="BR2019" s="16">
        <v>89666.669999999925</v>
      </c>
      <c r="BS2019" s="16">
        <v>89666.669999999925</v>
      </c>
      <c r="BT2019" s="16">
        <v>89666.669999999925</v>
      </c>
      <c r="BU2019" s="16">
        <v>89666.669999999925</v>
      </c>
      <c r="BV2019" s="16">
        <v>89666.669999999925</v>
      </c>
      <c r="BW2019" s="16">
        <v>89666.669999999925</v>
      </c>
      <c r="BX2019" s="14">
        <f t="shared" si="31"/>
        <v>9515199.8800000027</v>
      </c>
    </row>
    <row r="2020" spans="1:76" s="17" customFormat="1" x14ac:dyDescent="0.3">
      <c r="A2020" s="7" t="s">
        <v>462</v>
      </c>
      <c r="B2020" s="8" t="s">
        <v>4858</v>
      </c>
      <c r="C2020" s="21" t="s">
        <v>4859</v>
      </c>
      <c r="D2020" s="9">
        <v>37010</v>
      </c>
      <c r="E2020" s="9" t="s">
        <v>4858</v>
      </c>
      <c r="F2020" s="10" t="str">
        <f>VLOOKUP($E2020,'FP MD'!$A:$F,2,FALSE)</f>
        <v>EV Charging Stations Budget 26-29</v>
      </c>
      <c r="G2020" s="10" t="s">
        <v>495</v>
      </c>
      <c r="H2020" s="10" t="s">
        <v>507</v>
      </c>
      <c r="I2020" s="10" t="s">
        <v>472</v>
      </c>
      <c r="J2020" s="10" t="str">
        <f>VLOOKUP($E2020,'FP MD'!$A:$F,3,FALSE)</f>
        <v>Blanket</v>
      </c>
      <c r="K2020" s="10" t="str">
        <f>VLOOKUP($E2020,'FP MD'!$A:$F,4,FALSE)</f>
        <v/>
      </c>
      <c r="L2020" s="10" t="str">
        <f>VLOOKUP($E2020,'FP MD'!$A:$F,5,FALSE)</f>
        <v/>
      </c>
      <c r="M2020" s="10">
        <f>VLOOKUP($E2020,'FP MD'!$A:$F,6,FALSE)</f>
        <v>0</v>
      </c>
      <c r="N2020" s="11">
        <v>202912</v>
      </c>
      <c r="O2020" s="15">
        <v>0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0</v>
      </c>
      <c r="BH2020" s="16">
        <v>0</v>
      </c>
      <c r="BI2020" s="16">
        <v>0</v>
      </c>
      <c r="BJ2020" s="16">
        <v>0</v>
      </c>
      <c r="BK2020" s="16">
        <v>0</v>
      </c>
      <c r="BL2020" s="16">
        <v>0</v>
      </c>
      <c r="BM2020" s="16">
        <v>0</v>
      </c>
      <c r="BN2020" s="16">
        <v>0</v>
      </c>
      <c r="BO2020" s="16">
        <v>0</v>
      </c>
      <c r="BP2020" s="16">
        <v>0</v>
      </c>
      <c r="BQ2020" s="16">
        <v>0</v>
      </c>
      <c r="BR2020" s="16">
        <v>0</v>
      </c>
      <c r="BS2020" s="16">
        <v>0</v>
      </c>
      <c r="BT2020" s="16">
        <v>0</v>
      </c>
      <c r="BU2020" s="16">
        <v>0</v>
      </c>
      <c r="BV2020" s="16">
        <v>0</v>
      </c>
      <c r="BW2020" s="16">
        <v>0</v>
      </c>
      <c r="BX2020" s="14">
        <f t="shared" si="31"/>
        <v>0</v>
      </c>
    </row>
    <row r="2021" spans="1:76" s="17" customFormat="1" x14ac:dyDescent="0.3">
      <c r="A2021" s="7" t="s">
        <v>462</v>
      </c>
      <c r="B2021" s="8" t="s">
        <v>4860</v>
      </c>
      <c r="C2021" s="21" t="s">
        <v>4861</v>
      </c>
      <c r="D2021" s="9">
        <v>37010</v>
      </c>
      <c r="E2021" s="9" t="s">
        <v>3241</v>
      </c>
      <c r="F2021" s="10" t="str">
        <f>VLOOKUP($E2021,'FP MD'!$A:$F,2,FALSE)</f>
        <v>Bearss Operations Center</v>
      </c>
      <c r="G2021" s="10" t="s">
        <v>495</v>
      </c>
      <c r="H2021" s="10" t="s">
        <v>507</v>
      </c>
      <c r="I2021" s="10" t="s">
        <v>3242</v>
      </c>
      <c r="J2021" s="10" t="str">
        <f>VLOOKUP($E2021,'FP MD'!$A:$F,3,FALSE)</f>
        <v>Bearss Operations Center</v>
      </c>
      <c r="K2021" s="10" t="str">
        <f>VLOOKUP($E2021,'FP MD'!$A:$F,4,FALSE)</f>
        <v/>
      </c>
      <c r="L2021" s="10" t="str">
        <f>VLOOKUP($E2021,'FP MD'!$A:$F,5,FALSE)</f>
        <v/>
      </c>
      <c r="M2021" s="10" t="str">
        <f>VLOOKUP($E2021,'FP MD'!$A:$F,6,FALSE)</f>
        <v>Solar</v>
      </c>
      <c r="N2021" s="11">
        <v>202506</v>
      </c>
      <c r="O2021" s="15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272906.46000000002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0</v>
      </c>
      <c r="BG2021" s="16">
        <v>0</v>
      </c>
      <c r="BH2021" s="16">
        <v>0</v>
      </c>
      <c r="BI2021" s="16">
        <v>0</v>
      </c>
      <c r="BJ2021" s="16">
        <v>0</v>
      </c>
      <c r="BK2021" s="16">
        <v>0</v>
      </c>
      <c r="BL2021" s="16">
        <v>0</v>
      </c>
      <c r="BM2021" s="16">
        <v>0</v>
      </c>
      <c r="BN2021" s="16">
        <v>0</v>
      </c>
      <c r="BO2021" s="16">
        <v>0</v>
      </c>
      <c r="BP2021" s="16">
        <v>0</v>
      </c>
      <c r="BQ2021" s="16">
        <v>0</v>
      </c>
      <c r="BR2021" s="16">
        <v>0</v>
      </c>
      <c r="BS2021" s="16">
        <v>0</v>
      </c>
      <c r="BT2021" s="16">
        <v>0</v>
      </c>
      <c r="BU2021" s="16">
        <v>0</v>
      </c>
      <c r="BV2021" s="16">
        <v>0</v>
      </c>
      <c r="BW2021" s="16">
        <v>0</v>
      </c>
      <c r="BX2021" s="14">
        <f t="shared" si="31"/>
        <v>272906.46000000002</v>
      </c>
    </row>
    <row r="2022" spans="1:76" s="17" customFormat="1" x14ac:dyDescent="0.3">
      <c r="A2022" s="7" t="s">
        <v>468</v>
      </c>
      <c r="B2022" s="8" t="s">
        <v>109</v>
      </c>
      <c r="C2022" s="21" t="s">
        <v>110</v>
      </c>
      <c r="D2022" s="9">
        <v>37010</v>
      </c>
      <c r="E2022" s="9" t="s">
        <v>109</v>
      </c>
      <c r="F2022" s="10" t="str">
        <f>VLOOKUP($E2022,'FP MD'!$A:$F,2,FALSE)</f>
        <v>Residential EV Charging</v>
      </c>
      <c r="G2022" s="10" t="s">
        <v>3454</v>
      </c>
      <c r="H2022" s="10" t="s">
        <v>507</v>
      </c>
      <c r="I2022" s="10" t="s">
        <v>508</v>
      </c>
      <c r="J2022" s="10" t="str">
        <f>VLOOKUP($E2022,'FP MD'!$A:$F,3,FALSE)</f>
        <v>None</v>
      </c>
      <c r="K2022" s="10" t="str">
        <f>VLOOKUP($E2022,'FP MD'!$A:$F,4,FALSE)</f>
        <v/>
      </c>
      <c r="L2022" s="10" t="str">
        <f>VLOOKUP($E2022,'FP MD'!$A:$F,5,FALSE)</f>
        <v/>
      </c>
      <c r="M2022" s="10" t="str">
        <f>VLOOKUP($E2022,'FP MD'!$A:$F,6,FALSE)</f>
        <v>CE - Optional Customer Programs</v>
      </c>
      <c r="N2022" s="11" t="s">
        <v>97</v>
      </c>
      <c r="O2022" s="15">
        <v>0</v>
      </c>
      <c r="P2022" s="16">
        <v>83333.33</v>
      </c>
      <c r="Q2022" s="16">
        <v>83333.33</v>
      </c>
      <c r="R2022" s="16">
        <v>83333.329999999987</v>
      </c>
      <c r="S2022" s="16">
        <v>83333.330000000016</v>
      </c>
      <c r="T2022" s="16">
        <v>83333.330000000016</v>
      </c>
      <c r="U2022" s="16">
        <v>83333.330000000016</v>
      </c>
      <c r="V2022" s="16">
        <v>83333.330000000016</v>
      </c>
      <c r="W2022" s="16">
        <v>83333.329999999958</v>
      </c>
      <c r="X2022" s="16">
        <v>83333.329999999958</v>
      </c>
      <c r="Y2022" s="16">
        <v>83333.329999999958</v>
      </c>
      <c r="Z2022" s="16">
        <v>83333.329999999958</v>
      </c>
      <c r="AA2022" s="16">
        <v>83333.329999999958</v>
      </c>
      <c r="AB2022" s="16">
        <v>125000.00000000012</v>
      </c>
      <c r="AC2022" s="16">
        <v>125000</v>
      </c>
      <c r="AD2022" s="16">
        <v>125000</v>
      </c>
      <c r="AE2022" s="16">
        <v>125000</v>
      </c>
      <c r="AF2022" s="16">
        <v>125000</v>
      </c>
      <c r="AG2022" s="16">
        <v>125000</v>
      </c>
      <c r="AH2022" s="16">
        <v>125000</v>
      </c>
      <c r="AI2022" s="16">
        <v>125000</v>
      </c>
      <c r="AJ2022" s="16">
        <v>125000</v>
      </c>
      <c r="AK2022" s="16">
        <v>125000</v>
      </c>
      <c r="AL2022" s="16">
        <v>125000</v>
      </c>
      <c r="AM2022" s="16">
        <v>125000</v>
      </c>
      <c r="AN2022" s="16">
        <v>166666.66999999993</v>
      </c>
      <c r="AO2022" s="16">
        <v>166666.66999999993</v>
      </c>
      <c r="AP2022" s="16">
        <v>166666.66999999993</v>
      </c>
      <c r="AQ2022" s="16">
        <v>166666.66999999993</v>
      </c>
      <c r="AR2022" s="16">
        <v>166666.66999999993</v>
      </c>
      <c r="AS2022" s="16">
        <v>166666.66999999993</v>
      </c>
      <c r="AT2022" s="16">
        <v>166666.66999999993</v>
      </c>
      <c r="AU2022" s="16">
        <v>166666.66999999993</v>
      </c>
      <c r="AV2022" s="16">
        <v>166666.66999999993</v>
      </c>
      <c r="AW2022" s="16">
        <v>166666.66999999993</v>
      </c>
      <c r="AX2022" s="16">
        <v>166666.66999999993</v>
      </c>
      <c r="AY2022" s="16">
        <v>166666.66999999993</v>
      </c>
      <c r="AZ2022" s="16">
        <v>0</v>
      </c>
      <c r="BA2022" s="16">
        <v>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0</v>
      </c>
      <c r="BH2022" s="16">
        <v>0</v>
      </c>
      <c r="BI2022" s="16">
        <v>0</v>
      </c>
      <c r="BJ2022" s="16">
        <v>0</v>
      </c>
      <c r="BK2022" s="16">
        <v>0</v>
      </c>
      <c r="BL2022" s="16">
        <v>0</v>
      </c>
      <c r="BM2022" s="16">
        <v>0</v>
      </c>
      <c r="BN2022" s="16">
        <v>0</v>
      </c>
      <c r="BO2022" s="16">
        <v>0</v>
      </c>
      <c r="BP2022" s="16">
        <v>0</v>
      </c>
      <c r="BQ2022" s="16">
        <v>0</v>
      </c>
      <c r="BR2022" s="16">
        <v>0</v>
      </c>
      <c r="BS2022" s="16">
        <v>0</v>
      </c>
      <c r="BT2022" s="16">
        <v>0</v>
      </c>
      <c r="BU2022" s="16">
        <v>0</v>
      </c>
      <c r="BV2022" s="16">
        <v>0</v>
      </c>
      <c r="BW2022" s="16">
        <v>0</v>
      </c>
      <c r="BX2022" s="14">
        <f t="shared" si="31"/>
        <v>4499999.9999999991</v>
      </c>
    </row>
    <row r="2023" spans="1:76" s="17" customFormat="1" x14ac:dyDescent="0.3">
      <c r="A2023" s="7" t="s">
        <v>468</v>
      </c>
      <c r="B2023" s="8" t="s">
        <v>111</v>
      </c>
      <c r="C2023" s="21" t="s">
        <v>4862</v>
      </c>
      <c r="D2023" s="9">
        <v>37010</v>
      </c>
      <c r="E2023" s="9" t="s">
        <v>111</v>
      </c>
      <c r="F2023" s="10" t="str">
        <f>VLOOKUP($E2023,'FP MD'!$A:$F,2,FALSE)</f>
        <v xml:space="preserve">Fleet EV Charging </v>
      </c>
      <c r="G2023" s="10" t="s">
        <v>3454</v>
      </c>
      <c r="H2023" s="10" t="s">
        <v>507</v>
      </c>
      <c r="I2023" s="10" t="s">
        <v>508</v>
      </c>
      <c r="J2023" s="10" t="str">
        <f>VLOOKUP($E2023,'FP MD'!$A:$F,3,FALSE)</f>
        <v>None</v>
      </c>
      <c r="K2023" s="10" t="str">
        <f>VLOOKUP($E2023,'FP MD'!$A:$F,4,FALSE)</f>
        <v/>
      </c>
      <c r="L2023" s="10" t="str">
        <f>VLOOKUP($E2023,'FP MD'!$A:$F,5,FALSE)</f>
        <v/>
      </c>
      <c r="M2023" s="10" t="str">
        <f>VLOOKUP($E2023,'FP MD'!$A:$F,6,FALSE)</f>
        <v>CE - Optional Customer Programs</v>
      </c>
      <c r="N2023" s="11" t="s">
        <v>97</v>
      </c>
      <c r="O2023" s="15">
        <v>0</v>
      </c>
      <c r="P2023" s="16">
        <v>50000</v>
      </c>
      <c r="Q2023" s="16">
        <v>50000</v>
      </c>
      <c r="R2023" s="16">
        <v>50000</v>
      </c>
      <c r="S2023" s="16">
        <v>50000</v>
      </c>
      <c r="T2023" s="16">
        <v>50000</v>
      </c>
      <c r="U2023" s="16">
        <v>50000</v>
      </c>
      <c r="V2023" s="16">
        <v>50000</v>
      </c>
      <c r="W2023" s="16">
        <v>50000</v>
      </c>
      <c r="X2023" s="16">
        <v>50000</v>
      </c>
      <c r="Y2023" s="16">
        <v>50000</v>
      </c>
      <c r="Z2023" s="16">
        <v>50000</v>
      </c>
      <c r="AA2023" s="16">
        <v>50000</v>
      </c>
      <c r="AB2023" s="16">
        <v>58333.369999999995</v>
      </c>
      <c r="AC2023" s="16">
        <v>58333.329999999958</v>
      </c>
      <c r="AD2023" s="16">
        <v>58333.329999999958</v>
      </c>
      <c r="AE2023" s="16">
        <v>58333.329999999958</v>
      </c>
      <c r="AF2023" s="16">
        <v>58333.329999999958</v>
      </c>
      <c r="AG2023" s="16">
        <v>58333.329999999958</v>
      </c>
      <c r="AH2023" s="16">
        <v>58333.329999999958</v>
      </c>
      <c r="AI2023" s="16">
        <v>58333.329999999958</v>
      </c>
      <c r="AJ2023" s="16">
        <v>58333.330000000075</v>
      </c>
      <c r="AK2023" s="16">
        <v>58333.330000000075</v>
      </c>
      <c r="AL2023" s="16">
        <v>58333.330000000075</v>
      </c>
      <c r="AM2023" s="16">
        <v>58333.330000000075</v>
      </c>
      <c r="AN2023" s="16">
        <v>66666.629999999888</v>
      </c>
      <c r="AO2023" s="16">
        <v>66666.669999999925</v>
      </c>
      <c r="AP2023" s="16">
        <v>66666.669999999925</v>
      </c>
      <c r="AQ2023" s="16">
        <v>66666.669999999925</v>
      </c>
      <c r="AR2023" s="16">
        <v>66666.669999999925</v>
      </c>
      <c r="AS2023" s="16">
        <v>66666.669999999925</v>
      </c>
      <c r="AT2023" s="16">
        <v>66666.669999999925</v>
      </c>
      <c r="AU2023" s="16">
        <v>66666.669999999925</v>
      </c>
      <c r="AV2023" s="16">
        <v>66666.669999999925</v>
      </c>
      <c r="AW2023" s="16">
        <v>66666.669999999925</v>
      </c>
      <c r="AX2023" s="16">
        <v>66666.669999999925</v>
      </c>
      <c r="AY2023" s="16">
        <v>66666.669999999925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0</v>
      </c>
      <c r="BH2023" s="16">
        <v>0</v>
      </c>
      <c r="BI2023" s="16">
        <v>0</v>
      </c>
      <c r="BJ2023" s="16">
        <v>0</v>
      </c>
      <c r="BK2023" s="16">
        <v>0</v>
      </c>
      <c r="BL2023" s="16">
        <v>0</v>
      </c>
      <c r="BM2023" s="16">
        <v>0</v>
      </c>
      <c r="BN2023" s="16">
        <v>0</v>
      </c>
      <c r="BO2023" s="16">
        <v>0</v>
      </c>
      <c r="BP2023" s="16">
        <v>0</v>
      </c>
      <c r="BQ2023" s="16">
        <v>0</v>
      </c>
      <c r="BR2023" s="16">
        <v>0</v>
      </c>
      <c r="BS2023" s="16">
        <v>0</v>
      </c>
      <c r="BT2023" s="16">
        <v>0</v>
      </c>
      <c r="BU2023" s="16">
        <v>0</v>
      </c>
      <c r="BV2023" s="16">
        <v>0</v>
      </c>
      <c r="BW2023" s="16">
        <v>0</v>
      </c>
      <c r="BX2023" s="14">
        <f t="shared" si="31"/>
        <v>2099999.9999999991</v>
      </c>
    </row>
    <row r="2024" spans="1:76" s="17" customFormat="1" x14ac:dyDescent="0.3">
      <c r="A2024" s="7" t="s">
        <v>468</v>
      </c>
      <c r="B2024" s="8" t="s">
        <v>113</v>
      </c>
      <c r="C2024" s="21" t="s">
        <v>4863</v>
      </c>
      <c r="D2024" s="9">
        <v>37010</v>
      </c>
      <c r="E2024" s="9" t="s">
        <v>113</v>
      </c>
      <c r="F2024" s="10" t="str">
        <f>VLOOKUP($E2024,'FP MD'!$A:$F,2,FALSE)</f>
        <v xml:space="preserve">Public EV Charging </v>
      </c>
      <c r="G2024" s="10" t="s">
        <v>3454</v>
      </c>
      <c r="H2024" s="10" t="s">
        <v>564</v>
      </c>
      <c r="I2024" s="10" t="s">
        <v>565</v>
      </c>
      <c r="J2024" s="10" t="str">
        <f>VLOOKUP($E2024,'FP MD'!$A:$F,3,FALSE)</f>
        <v>None</v>
      </c>
      <c r="K2024" s="10" t="str">
        <f>VLOOKUP($E2024,'FP MD'!$A:$F,4,FALSE)</f>
        <v/>
      </c>
      <c r="L2024" s="10" t="str">
        <f>VLOOKUP($E2024,'FP MD'!$A:$F,5,FALSE)</f>
        <v/>
      </c>
      <c r="M2024" s="10" t="str">
        <f>VLOOKUP($E2024,'FP MD'!$A:$F,6,FALSE)</f>
        <v>CE - Optional Customer Programs</v>
      </c>
      <c r="N2024" s="11" t="s">
        <v>97</v>
      </c>
      <c r="O2024" s="15">
        <v>0</v>
      </c>
      <c r="P2024" s="16">
        <v>60333.33</v>
      </c>
      <c r="Q2024" s="16">
        <v>60333.33</v>
      </c>
      <c r="R2024" s="16">
        <v>60333.329999999987</v>
      </c>
      <c r="S2024" s="16">
        <v>60333.330000000016</v>
      </c>
      <c r="T2024" s="16">
        <v>60333.330000000016</v>
      </c>
      <c r="U2024" s="16">
        <v>60333.330000000016</v>
      </c>
      <c r="V2024" s="16">
        <v>60333.330000000016</v>
      </c>
      <c r="W2024" s="16">
        <v>60333.330000000016</v>
      </c>
      <c r="X2024" s="16">
        <v>60333.330000000016</v>
      </c>
      <c r="Y2024" s="16">
        <v>60333.329999999958</v>
      </c>
      <c r="Z2024" s="16">
        <v>60333.329999999958</v>
      </c>
      <c r="AA2024" s="16">
        <v>60333.369999999995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0</v>
      </c>
      <c r="AN2024" s="16">
        <v>225000</v>
      </c>
      <c r="AO2024" s="16">
        <v>225000</v>
      </c>
      <c r="AP2024" s="16">
        <v>225000</v>
      </c>
      <c r="AQ2024" s="16">
        <v>225000</v>
      </c>
      <c r="AR2024" s="16">
        <v>225000</v>
      </c>
      <c r="AS2024" s="16">
        <v>225000</v>
      </c>
      <c r="AT2024" s="16">
        <v>225000</v>
      </c>
      <c r="AU2024" s="16">
        <v>225000</v>
      </c>
      <c r="AV2024" s="16">
        <v>225000</v>
      </c>
      <c r="AW2024" s="16">
        <v>225000</v>
      </c>
      <c r="AX2024" s="16">
        <v>225000</v>
      </c>
      <c r="AY2024" s="16">
        <v>225000</v>
      </c>
      <c r="AZ2024" s="16">
        <v>241666.66000000015</v>
      </c>
      <c r="BA2024" s="16">
        <v>241666.66000000015</v>
      </c>
      <c r="BB2024" s="16">
        <v>241666.66000000015</v>
      </c>
      <c r="BC2024" s="16">
        <v>241666.66000000015</v>
      </c>
      <c r="BD2024" s="16">
        <v>241666.66000000015</v>
      </c>
      <c r="BE2024" s="16">
        <v>241666.66000000015</v>
      </c>
      <c r="BF2024" s="16">
        <v>241666.66000000015</v>
      </c>
      <c r="BG2024" s="16">
        <v>241666.66000000015</v>
      </c>
      <c r="BH2024" s="16">
        <v>241666.66000000015</v>
      </c>
      <c r="BI2024" s="16">
        <v>241666.66000000015</v>
      </c>
      <c r="BJ2024" s="16">
        <v>241666.66000000015</v>
      </c>
      <c r="BK2024" s="16">
        <v>241666.66000000015</v>
      </c>
      <c r="BL2024" s="16">
        <v>258333.37000000011</v>
      </c>
      <c r="BM2024" s="16">
        <v>258333.33000000007</v>
      </c>
      <c r="BN2024" s="16">
        <v>258333.33000000007</v>
      </c>
      <c r="BO2024" s="16">
        <v>258333.33000000007</v>
      </c>
      <c r="BP2024" s="16">
        <v>258333.33000000007</v>
      </c>
      <c r="BQ2024" s="16">
        <v>258333.33000000007</v>
      </c>
      <c r="BR2024" s="16">
        <v>258333.33000000007</v>
      </c>
      <c r="BS2024" s="16">
        <v>258333.32999999914</v>
      </c>
      <c r="BT2024" s="16">
        <v>258333.33000000007</v>
      </c>
      <c r="BU2024" s="16">
        <v>258333.33000000007</v>
      </c>
      <c r="BV2024" s="16">
        <v>258333.33000000007</v>
      </c>
      <c r="BW2024" s="16">
        <v>258333.33000000007</v>
      </c>
      <c r="BX2024" s="14">
        <f t="shared" si="31"/>
        <v>6323999.9200000018</v>
      </c>
    </row>
    <row r="2025" spans="1:76" s="17" customFormat="1" x14ac:dyDescent="0.3">
      <c r="A2025" s="7" t="s">
        <v>468</v>
      </c>
      <c r="B2025" s="8" t="s">
        <v>115</v>
      </c>
      <c r="C2025" s="21" t="s">
        <v>116</v>
      </c>
      <c r="D2025" s="9">
        <v>37010</v>
      </c>
      <c r="E2025" s="9" t="s">
        <v>115</v>
      </c>
      <c r="F2025" s="10" t="str">
        <f>VLOOKUP($E2025,'FP MD'!$A:$F,2,FALSE)</f>
        <v>Hart Bus Charging Program</v>
      </c>
      <c r="G2025" s="10" t="s">
        <v>3454</v>
      </c>
      <c r="H2025" s="10" t="s">
        <v>564</v>
      </c>
      <c r="I2025" s="10" t="s">
        <v>565</v>
      </c>
      <c r="J2025" s="10" t="str">
        <f>VLOOKUP($E2025,'FP MD'!$A:$F,3,FALSE)</f>
        <v>None</v>
      </c>
      <c r="K2025" s="10" t="str">
        <f>VLOOKUP($E2025,'FP MD'!$A:$F,4,FALSE)</f>
        <v/>
      </c>
      <c r="L2025" s="10" t="str">
        <f>VLOOKUP($E2025,'FP MD'!$A:$F,5,FALSE)</f>
        <v/>
      </c>
      <c r="M2025" s="10" t="str">
        <f>VLOOKUP($E2025,'FP MD'!$A:$F,6,FALSE)</f>
        <v>CE - Optional Customer Programs</v>
      </c>
      <c r="N2025" s="11" t="s">
        <v>97</v>
      </c>
      <c r="O2025" s="15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114278.17</v>
      </c>
      <c r="W2025" s="16">
        <v>114278.17</v>
      </c>
      <c r="X2025" s="16">
        <v>114278.17000000001</v>
      </c>
      <c r="Y2025" s="16">
        <v>114278.16999999998</v>
      </c>
      <c r="Z2025" s="16">
        <v>114278.16999999998</v>
      </c>
      <c r="AA2025" s="16">
        <v>114278.17000000004</v>
      </c>
      <c r="AB2025" s="16">
        <v>57139.099999999977</v>
      </c>
      <c r="AC2025" s="16">
        <v>57139.099999999977</v>
      </c>
      <c r="AD2025" s="16">
        <v>57139.099999999977</v>
      </c>
      <c r="AE2025" s="16">
        <v>57139.099999999977</v>
      </c>
      <c r="AF2025" s="16">
        <v>57139.099999999977</v>
      </c>
      <c r="AG2025" s="16">
        <v>57139.099999999977</v>
      </c>
      <c r="AH2025" s="16">
        <v>57139.100000000093</v>
      </c>
      <c r="AI2025" s="16">
        <v>57139.100000000093</v>
      </c>
      <c r="AJ2025" s="16">
        <v>57139.100000000093</v>
      </c>
      <c r="AK2025" s="16">
        <v>57139.100000000093</v>
      </c>
      <c r="AL2025" s="16">
        <v>57139.100000000093</v>
      </c>
      <c r="AM2025" s="16">
        <v>57139.100000000093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0</v>
      </c>
      <c r="BG2025" s="16">
        <v>0</v>
      </c>
      <c r="BH2025" s="16">
        <v>0</v>
      </c>
      <c r="BI2025" s="16">
        <v>0</v>
      </c>
      <c r="BJ2025" s="16">
        <v>0</v>
      </c>
      <c r="BK2025" s="16">
        <v>0</v>
      </c>
      <c r="BL2025" s="16">
        <v>0</v>
      </c>
      <c r="BM2025" s="16">
        <v>0</v>
      </c>
      <c r="BN2025" s="16">
        <v>0</v>
      </c>
      <c r="BO2025" s="16">
        <v>0</v>
      </c>
      <c r="BP2025" s="16">
        <v>0</v>
      </c>
      <c r="BQ2025" s="16">
        <v>0</v>
      </c>
      <c r="BR2025" s="16">
        <v>0</v>
      </c>
      <c r="BS2025" s="16">
        <v>0</v>
      </c>
      <c r="BT2025" s="16">
        <v>0</v>
      </c>
      <c r="BU2025" s="16">
        <v>0</v>
      </c>
      <c r="BV2025" s="16">
        <v>0</v>
      </c>
      <c r="BW2025" s="16">
        <v>0</v>
      </c>
      <c r="BX2025" s="14">
        <f t="shared" si="31"/>
        <v>1371338.2200000004</v>
      </c>
    </row>
    <row r="2026" spans="1:76" s="17" customFormat="1" x14ac:dyDescent="0.3">
      <c r="A2026" s="7" t="s">
        <v>468</v>
      </c>
      <c r="B2026" s="8" t="s">
        <v>117</v>
      </c>
      <c r="C2026" s="21" t="s">
        <v>118</v>
      </c>
      <c r="D2026" s="9">
        <v>37010</v>
      </c>
      <c r="E2026" s="9" t="s">
        <v>117</v>
      </c>
      <c r="F2026" s="10" t="str">
        <f>VLOOKUP($E2026,'FP MD'!$A:$F,2,FALSE)</f>
        <v>EV Charger Upgrades (CE)</v>
      </c>
      <c r="G2026" s="10" t="s">
        <v>495</v>
      </c>
      <c r="H2026" s="10" t="s">
        <v>507</v>
      </c>
      <c r="I2026" s="10" t="s">
        <v>508</v>
      </c>
      <c r="J2026" s="10" t="str">
        <f>VLOOKUP($E2026,'FP MD'!$A:$F,3,FALSE)</f>
        <v/>
      </c>
      <c r="K2026" s="10" t="str">
        <f>VLOOKUP($E2026,'FP MD'!$A:$F,4,FALSE)</f>
        <v/>
      </c>
      <c r="L2026" s="10" t="str">
        <f>VLOOKUP($E2026,'FP MD'!$A:$F,5,FALSE)</f>
        <v/>
      </c>
      <c r="M2026" s="10" t="str">
        <f>VLOOKUP($E2026,'FP MD'!$A:$F,6,FALSE)</f>
        <v>CE - Optional Customer Programs</v>
      </c>
      <c r="N2026" s="11" t="s">
        <v>97</v>
      </c>
      <c r="O2026" s="15">
        <v>0</v>
      </c>
      <c r="P2026" s="16">
        <v>8333.33</v>
      </c>
      <c r="Q2026" s="16">
        <v>8333.33</v>
      </c>
      <c r="R2026" s="16">
        <v>8333.3299999999981</v>
      </c>
      <c r="S2026" s="16">
        <v>8333.3300000000017</v>
      </c>
      <c r="T2026" s="16">
        <v>8333.3300000000017</v>
      </c>
      <c r="U2026" s="16">
        <v>8333.3300000000017</v>
      </c>
      <c r="V2026" s="16">
        <v>8333.3300000000017</v>
      </c>
      <c r="W2026" s="16">
        <v>8333.3299999999945</v>
      </c>
      <c r="X2026" s="16">
        <v>8333.3300000000017</v>
      </c>
      <c r="Y2026" s="16">
        <v>8333.3300000000017</v>
      </c>
      <c r="Z2026" s="16">
        <v>8333.3300000000017</v>
      </c>
      <c r="AA2026" s="16">
        <v>8333.3300000000017</v>
      </c>
      <c r="AB2026" s="16">
        <v>4166.6600000000035</v>
      </c>
      <c r="AC2026" s="16">
        <v>4166.6699999999983</v>
      </c>
      <c r="AD2026" s="16">
        <v>4166.6699999999983</v>
      </c>
      <c r="AE2026" s="16">
        <v>4166.6699999999983</v>
      </c>
      <c r="AF2026" s="16">
        <v>4166.6699999999983</v>
      </c>
      <c r="AG2026" s="16">
        <v>4166.6699999999983</v>
      </c>
      <c r="AH2026" s="16">
        <v>4166.6699999999983</v>
      </c>
      <c r="AI2026" s="16">
        <v>4166.6699999999983</v>
      </c>
      <c r="AJ2026" s="16">
        <v>4166.6700000000128</v>
      </c>
      <c r="AK2026" s="16">
        <v>4166.6700000000128</v>
      </c>
      <c r="AL2026" s="16">
        <v>4166.6700000000128</v>
      </c>
      <c r="AM2026" s="16">
        <v>4166.6700000000128</v>
      </c>
      <c r="AN2026" s="16">
        <v>4166.6700000000128</v>
      </c>
      <c r="AO2026" s="16">
        <v>4166.6700000000128</v>
      </c>
      <c r="AP2026" s="16">
        <v>4166.6700000000128</v>
      </c>
      <c r="AQ2026" s="16">
        <v>4166.6700000000128</v>
      </c>
      <c r="AR2026" s="16">
        <v>4166.6700000000128</v>
      </c>
      <c r="AS2026" s="16">
        <v>4166.6700000000128</v>
      </c>
      <c r="AT2026" s="16">
        <v>4166.6700000000128</v>
      </c>
      <c r="AU2026" s="16">
        <v>4166.6700000000128</v>
      </c>
      <c r="AV2026" s="16">
        <v>4166.6700000000128</v>
      </c>
      <c r="AW2026" s="16">
        <v>4166.6700000000128</v>
      </c>
      <c r="AX2026" s="16">
        <v>4166.6700000000128</v>
      </c>
      <c r="AY2026" s="16">
        <v>4166.6700000000128</v>
      </c>
      <c r="AZ2026" s="16">
        <v>4166.6700000000128</v>
      </c>
      <c r="BA2026" s="16">
        <v>4166.6700000000128</v>
      </c>
      <c r="BB2026" s="16">
        <v>4166.6700000000128</v>
      </c>
      <c r="BC2026" s="16">
        <v>4166.6700000000128</v>
      </c>
      <c r="BD2026" s="16">
        <v>4166.6700000000128</v>
      </c>
      <c r="BE2026" s="16">
        <v>4166.6700000000128</v>
      </c>
      <c r="BF2026" s="16">
        <v>4166.6700000000128</v>
      </c>
      <c r="BG2026" s="16">
        <v>4166.6700000000128</v>
      </c>
      <c r="BH2026" s="16">
        <v>4166.6700000000128</v>
      </c>
      <c r="BI2026" s="16">
        <v>4166.6700000000128</v>
      </c>
      <c r="BJ2026" s="16">
        <v>4166.6700000000128</v>
      </c>
      <c r="BK2026" s="16">
        <v>4166.6700000000128</v>
      </c>
      <c r="BL2026" s="16">
        <v>4166.6700000000128</v>
      </c>
      <c r="BM2026" s="16">
        <v>4166.6700000000128</v>
      </c>
      <c r="BN2026" s="16">
        <v>4166.6699999999837</v>
      </c>
      <c r="BO2026" s="16">
        <v>4166.6699999999837</v>
      </c>
      <c r="BP2026" s="16">
        <v>4166.6699999999837</v>
      </c>
      <c r="BQ2026" s="16">
        <v>4166.6699999999837</v>
      </c>
      <c r="BR2026" s="16">
        <v>4166.6699999999837</v>
      </c>
      <c r="BS2026" s="16">
        <v>4166.6699999999837</v>
      </c>
      <c r="BT2026" s="16">
        <v>4166.6699999999837</v>
      </c>
      <c r="BU2026" s="16">
        <v>4166.6699999999837</v>
      </c>
      <c r="BV2026" s="16">
        <v>4166.6699999999837</v>
      </c>
      <c r="BW2026" s="16">
        <v>4166.6699999999837</v>
      </c>
      <c r="BX2026" s="14">
        <f t="shared" si="31"/>
        <v>250000.07000000036</v>
      </c>
    </row>
    <row r="2027" spans="1:76" s="17" customFormat="1" x14ac:dyDescent="0.3">
      <c r="A2027" s="7" t="s">
        <v>462</v>
      </c>
      <c r="B2027" s="8" t="s">
        <v>107</v>
      </c>
      <c r="C2027" s="21" t="s">
        <v>108</v>
      </c>
      <c r="D2027" s="9">
        <v>37102</v>
      </c>
      <c r="E2027" s="9" t="s">
        <v>107</v>
      </c>
      <c r="F2027" s="10" t="str">
        <f>VLOOKUP($E2027,'FP MD'!$A:$F,2,FALSE)</f>
        <v>Grid Edge - Backup Power as Service</v>
      </c>
      <c r="G2027" s="10" t="s">
        <v>1221</v>
      </c>
      <c r="H2027" s="10" t="s">
        <v>467</v>
      </c>
      <c r="I2027" s="10" t="s">
        <v>4864</v>
      </c>
      <c r="J2027" s="10" t="str">
        <f>VLOOKUP($E2027,'FP MD'!$A:$F,3,FALSE)</f>
        <v>None</v>
      </c>
      <c r="K2027" s="10" t="str">
        <f>VLOOKUP($E2027,'FP MD'!$A:$F,4,FALSE)</f>
        <v/>
      </c>
      <c r="L2027" s="10" t="str">
        <f>VLOOKUP($E2027,'FP MD'!$A:$F,5,FALSE)</f>
        <v/>
      </c>
      <c r="M2027" s="10" t="str">
        <f>VLOOKUP($E2027,'FP MD'!$A:$F,6,FALSE)</f>
        <v>CE - Optional Customer Programs</v>
      </c>
      <c r="N2027" s="11">
        <v>202612</v>
      </c>
      <c r="O2027" s="15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3999999.8400000012</v>
      </c>
      <c r="AZ2027" s="16">
        <v>0</v>
      </c>
      <c r="BA2027" s="16">
        <v>0</v>
      </c>
      <c r="BB2027" s="16">
        <v>0</v>
      </c>
      <c r="BC2027" s="16">
        <v>0</v>
      </c>
      <c r="BD2027" s="16">
        <v>0</v>
      </c>
      <c r="BE2027" s="16">
        <v>0</v>
      </c>
      <c r="BF2027" s="16">
        <v>0</v>
      </c>
      <c r="BG2027" s="16">
        <v>0</v>
      </c>
      <c r="BH2027" s="16">
        <v>0</v>
      </c>
      <c r="BI2027" s="16">
        <v>0</v>
      </c>
      <c r="BJ2027" s="16">
        <v>0</v>
      </c>
      <c r="BK2027" s="16">
        <v>0</v>
      </c>
      <c r="BL2027" s="16">
        <v>0</v>
      </c>
      <c r="BM2027" s="16">
        <v>0</v>
      </c>
      <c r="BN2027" s="16">
        <v>0</v>
      </c>
      <c r="BO2027" s="16">
        <v>0</v>
      </c>
      <c r="BP2027" s="16">
        <v>0</v>
      </c>
      <c r="BQ2027" s="16">
        <v>0</v>
      </c>
      <c r="BR2027" s="16">
        <v>0</v>
      </c>
      <c r="BS2027" s="16">
        <v>0</v>
      </c>
      <c r="BT2027" s="16">
        <v>0</v>
      </c>
      <c r="BU2027" s="16">
        <v>0</v>
      </c>
      <c r="BV2027" s="16">
        <v>0</v>
      </c>
      <c r="BW2027" s="16">
        <v>0</v>
      </c>
      <c r="BX2027" s="14">
        <f t="shared" si="31"/>
        <v>3999999.8400000012</v>
      </c>
    </row>
    <row r="2028" spans="1:76" s="17" customFormat="1" x14ac:dyDescent="0.3">
      <c r="A2028" s="7" t="s">
        <v>468</v>
      </c>
      <c r="B2028" s="8" t="s">
        <v>4865</v>
      </c>
      <c r="C2028" s="21" t="s">
        <v>4866</v>
      </c>
      <c r="D2028" s="9">
        <v>37300</v>
      </c>
      <c r="E2028" s="9" t="s">
        <v>4865</v>
      </c>
      <c r="F2028" s="10" t="str">
        <f>VLOOKUP($E2028,'FP MD'!$A:$F,2,FALSE)</f>
        <v>L-CRR-Street-OH &amp; UG</v>
      </c>
      <c r="G2028" s="10" t="s">
        <v>3454</v>
      </c>
      <c r="H2028" s="10" t="s">
        <v>564</v>
      </c>
      <c r="I2028" s="10" t="s">
        <v>565</v>
      </c>
      <c r="J2028" s="10" t="str">
        <f>VLOOKUP($E2028,'FP MD'!$A:$F,3,FALSE)</f>
        <v>Blanket</v>
      </c>
      <c r="K2028" s="10" t="str">
        <f>VLOOKUP($E2028,'FP MD'!$A:$F,4,FALSE)</f>
        <v/>
      </c>
      <c r="L2028" s="10" t="str">
        <f>VLOOKUP($E2028,'FP MD'!$A:$F,5,FALSE)</f>
        <v/>
      </c>
      <c r="M2028" s="10" t="str">
        <f>VLOOKUP($E2028,'FP MD'!$A:$F,6,FALSE)</f>
        <v>ED - Outdoor Lighting Technology</v>
      </c>
      <c r="N2028" s="11" t="s">
        <v>97</v>
      </c>
      <c r="O2028" s="15">
        <v>0</v>
      </c>
      <c r="P2028" s="16">
        <v>34133</v>
      </c>
      <c r="Q2028" s="16">
        <v>34133</v>
      </c>
      <c r="R2028" s="16">
        <v>34133</v>
      </c>
      <c r="S2028" s="16">
        <v>34133</v>
      </c>
      <c r="T2028" s="16">
        <v>34133</v>
      </c>
      <c r="U2028" s="16">
        <v>34133</v>
      </c>
      <c r="V2028" s="16">
        <v>34133</v>
      </c>
      <c r="W2028" s="16">
        <v>34133</v>
      </c>
      <c r="X2028" s="16">
        <v>34133</v>
      </c>
      <c r="Y2028" s="16">
        <v>34133</v>
      </c>
      <c r="Z2028" s="16">
        <v>34133</v>
      </c>
      <c r="AA2028" s="16">
        <v>34137</v>
      </c>
      <c r="AB2028" s="16">
        <v>26824</v>
      </c>
      <c r="AC2028" s="16">
        <v>26824</v>
      </c>
      <c r="AD2028" s="16">
        <v>26824</v>
      </c>
      <c r="AE2028" s="16">
        <v>26824</v>
      </c>
      <c r="AF2028" s="16">
        <v>26824</v>
      </c>
      <c r="AG2028" s="16">
        <v>26824</v>
      </c>
      <c r="AH2028" s="16">
        <v>26824</v>
      </c>
      <c r="AI2028" s="16">
        <v>26824</v>
      </c>
      <c r="AJ2028" s="16">
        <v>26824</v>
      </c>
      <c r="AK2028" s="16">
        <v>26824</v>
      </c>
      <c r="AL2028" s="16">
        <v>26824</v>
      </c>
      <c r="AM2028" s="16">
        <v>26824</v>
      </c>
      <c r="AN2028" s="16">
        <v>25000</v>
      </c>
      <c r="AO2028" s="16">
        <v>25000</v>
      </c>
      <c r="AP2028" s="16">
        <v>25000</v>
      </c>
      <c r="AQ2028" s="16">
        <v>25000</v>
      </c>
      <c r="AR2028" s="16">
        <v>25000</v>
      </c>
      <c r="AS2028" s="16">
        <v>25000</v>
      </c>
      <c r="AT2028" s="16">
        <v>25000</v>
      </c>
      <c r="AU2028" s="16">
        <v>25000</v>
      </c>
      <c r="AV2028" s="16">
        <v>25000</v>
      </c>
      <c r="AW2028" s="16">
        <v>25000</v>
      </c>
      <c r="AX2028" s="16">
        <v>25000</v>
      </c>
      <c r="AY2028" s="16">
        <v>25000</v>
      </c>
      <c r="AZ2028" s="16">
        <v>25000</v>
      </c>
      <c r="BA2028" s="16">
        <v>25000</v>
      </c>
      <c r="BB2028" s="16">
        <v>25000</v>
      </c>
      <c r="BC2028" s="16">
        <v>25000</v>
      </c>
      <c r="BD2028" s="16">
        <v>25000</v>
      </c>
      <c r="BE2028" s="16">
        <v>25000</v>
      </c>
      <c r="BF2028" s="16">
        <v>25000</v>
      </c>
      <c r="BG2028" s="16">
        <v>25000</v>
      </c>
      <c r="BH2028" s="16">
        <v>25000</v>
      </c>
      <c r="BI2028" s="16">
        <v>25000</v>
      </c>
      <c r="BJ2028" s="16">
        <v>25000</v>
      </c>
      <c r="BK2028" s="16">
        <v>25000</v>
      </c>
      <c r="BL2028" s="16">
        <v>25000</v>
      </c>
      <c r="BM2028" s="16">
        <v>25000</v>
      </c>
      <c r="BN2028" s="16">
        <v>25000</v>
      </c>
      <c r="BO2028" s="16">
        <v>25000</v>
      </c>
      <c r="BP2028" s="16">
        <v>25000</v>
      </c>
      <c r="BQ2028" s="16">
        <v>25000</v>
      </c>
      <c r="BR2028" s="16">
        <v>25000</v>
      </c>
      <c r="BS2028" s="16">
        <v>25000</v>
      </c>
      <c r="BT2028" s="16">
        <v>25000</v>
      </c>
      <c r="BU2028" s="16">
        <v>25000</v>
      </c>
      <c r="BV2028" s="16">
        <v>25000</v>
      </c>
      <c r="BW2028" s="16">
        <v>25000</v>
      </c>
      <c r="BX2028" s="14">
        <f t="shared" si="31"/>
        <v>1331488</v>
      </c>
    </row>
    <row r="2029" spans="1:76" s="17" customFormat="1" x14ac:dyDescent="0.3">
      <c r="A2029" s="7" t="s">
        <v>468</v>
      </c>
      <c r="B2029" s="8" t="s">
        <v>4867</v>
      </c>
      <c r="C2029" s="21" t="s">
        <v>4868</v>
      </c>
      <c r="D2029" s="9">
        <v>37300</v>
      </c>
      <c r="E2029" s="9" t="s">
        <v>4867</v>
      </c>
      <c r="F2029" s="10" t="str">
        <f>VLOOKUP($E2029,'FP MD'!$A:$F,2,FALSE)</f>
        <v>L-CRR-Area-OH &amp; UG</v>
      </c>
      <c r="G2029" s="10" t="s">
        <v>3454</v>
      </c>
      <c r="H2029" s="10" t="s">
        <v>564</v>
      </c>
      <c r="I2029" s="10" t="s">
        <v>565</v>
      </c>
      <c r="J2029" s="10" t="str">
        <f>VLOOKUP($E2029,'FP MD'!$A:$F,3,FALSE)</f>
        <v>Blanket</v>
      </c>
      <c r="K2029" s="10" t="str">
        <f>VLOOKUP($E2029,'FP MD'!$A:$F,4,FALSE)</f>
        <v/>
      </c>
      <c r="L2029" s="10" t="str">
        <f>VLOOKUP($E2029,'FP MD'!$A:$F,5,FALSE)</f>
        <v/>
      </c>
      <c r="M2029" s="10" t="str">
        <f>VLOOKUP($E2029,'FP MD'!$A:$F,6,FALSE)</f>
        <v>ED - Outdoor Lighting Technology</v>
      </c>
      <c r="N2029" s="11" t="s">
        <v>97</v>
      </c>
      <c r="O2029" s="15">
        <v>0</v>
      </c>
      <c r="P2029" s="16">
        <v>214333</v>
      </c>
      <c r="Q2029" s="16">
        <v>214333</v>
      </c>
      <c r="R2029" s="16">
        <v>214333</v>
      </c>
      <c r="S2029" s="16">
        <v>214333</v>
      </c>
      <c r="T2029" s="16">
        <v>214333</v>
      </c>
      <c r="U2029" s="16">
        <v>214333</v>
      </c>
      <c r="V2029" s="16">
        <v>214333</v>
      </c>
      <c r="W2029" s="16">
        <v>214333</v>
      </c>
      <c r="X2029" s="16">
        <v>214333</v>
      </c>
      <c r="Y2029" s="16">
        <v>214333</v>
      </c>
      <c r="Z2029" s="16">
        <v>214333</v>
      </c>
      <c r="AA2029" s="16">
        <v>214337</v>
      </c>
      <c r="AB2029" s="16">
        <v>179105.66999999993</v>
      </c>
      <c r="AC2029" s="16">
        <v>179105.66999999993</v>
      </c>
      <c r="AD2029" s="16">
        <v>179105.66999999993</v>
      </c>
      <c r="AE2029" s="16">
        <v>179105.66999999993</v>
      </c>
      <c r="AF2029" s="16">
        <v>179105.66999999993</v>
      </c>
      <c r="AG2029" s="16">
        <v>179105.66999999993</v>
      </c>
      <c r="AH2029" s="16">
        <v>179105.66999999993</v>
      </c>
      <c r="AI2029" s="16">
        <v>179105.66999999993</v>
      </c>
      <c r="AJ2029" s="16">
        <v>179105.66999999993</v>
      </c>
      <c r="AK2029" s="16">
        <v>179105.66999999993</v>
      </c>
      <c r="AL2029" s="16">
        <v>179105.66999999993</v>
      </c>
      <c r="AM2029" s="16">
        <v>179105.66999999993</v>
      </c>
      <c r="AN2029" s="16">
        <v>168333</v>
      </c>
      <c r="AO2029" s="16">
        <v>168333</v>
      </c>
      <c r="AP2029" s="16">
        <v>168333</v>
      </c>
      <c r="AQ2029" s="16">
        <v>168333</v>
      </c>
      <c r="AR2029" s="16">
        <v>168333</v>
      </c>
      <c r="AS2029" s="16">
        <v>168333</v>
      </c>
      <c r="AT2029" s="16">
        <v>168333</v>
      </c>
      <c r="AU2029" s="16">
        <v>168333</v>
      </c>
      <c r="AV2029" s="16">
        <v>168333</v>
      </c>
      <c r="AW2029" s="16">
        <v>168333</v>
      </c>
      <c r="AX2029" s="16">
        <v>168333</v>
      </c>
      <c r="AY2029" s="16">
        <v>168333</v>
      </c>
      <c r="AZ2029" s="16">
        <v>168333</v>
      </c>
      <c r="BA2029" s="16">
        <v>168333</v>
      </c>
      <c r="BB2029" s="16">
        <v>168333</v>
      </c>
      <c r="BC2029" s="16">
        <v>168333</v>
      </c>
      <c r="BD2029" s="16">
        <v>168333</v>
      </c>
      <c r="BE2029" s="16">
        <v>168333</v>
      </c>
      <c r="BF2029" s="16">
        <v>168333</v>
      </c>
      <c r="BG2029" s="16">
        <v>168333</v>
      </c>
      <c r="BH2029" s="16">
        <v>168333</v>
      </c>
      <c r="BI2029" s="16">
        <v>168333</v>
      </c>
      <c r="BJ2029" s="16">
        <v>168333</v>
      </c>
      <c r="BK2029" s="16">
        <v>168333</v>
      </c>
      <c r="BL2029" s="16">
        <v>168333</v>
      </c>
      <c r="BM2029" s="16">
        <v>168333</v>
      </c>
      <c r="BN2029" s="16">
        <v>168333</v>
      </c>
      <c r="BO2029" s="16">
        <v>168333</v>
      </c>
      <c r="BP2029" s="16">
        <v>168333</v>
      </c>
      <c r="BQ2029" s="16">
        <v>168333</v>
      </c>
      <c r="BR2029" s="16">
        <v>168333</v>
      </c>
      <c r="BS2029" s="16">
        <v>168333</v>
      </c>
      <c r="BT2029" s="16">
        <v>168333</v>
      </c>
      <c r="BU2029" s="16">
        <v>168333</v>
      </c>
      <c r="BV2029" s="16">
        <v>168333</v>
      </c>
      <c r="BW2029" s="16">
        <v>168333</v>
      </c>
      <c r="BX2029" s="14">
        <f t="shared" si="31"/>
        <v>8761260.0399999991</v>
      </c>
    </row>
    <row r="2030" spans="1:76" s="17" customFormat="1" x14ac:dyDescent="0.3">
      <c r="A2030" s="7" t="s">
        <v>468</v>
      </c>
      <c r="B2030" s="8" t="s">
        <v>4869</v>
      </c>
      <c r="C2030" s="21" t="s">
        <v>4870</v>
      </c>
      <c r="D2030" s="9">
        <v>37300</v>
      </c>
      <c r="E2030" s="9" t="s">
        <v>4869</v>
      </c>
      <c r="F2030" s="10" t="str">
        <f>VLOOKUP($E2030,'FP MD'!$A:$F,2,FALSE)</f>
        <v>L-CRR-Area-UG</v>
      </c>
      <c r="G2030" s="10" t="s">
        <v>3454</v>
      </c>
      <c r="H2030" s="10" t="s">
        <v>564</v>
      </c>
      <c r="I2030" s="10" t="s">
        <v>565</v>
      </c>
      <c r="J2030" s="10" t="str">
        <f>VLOOKUP($E2030,'FP MD'!$A:$F,3,FALSE)</f>
        <v>Blanket</v>
      </c>
      <c r="K2030" s="10" t="str">
        <f>VLOOKUP($E2030,'FP MD'!$A:$F,4,FALSE)</f>
        <v/>
      </c>
      <c r="L2030" s="10" t="str">
        <f>VLOOKUP($E2030,'FP MD'!$A:$F,5,FALSE)</f>
        <v/>
      </c>
      <c r="M2030" s="10" t="str">
        <f>VLOOKUP($E2030,'FP MD'!$A:$F,6,FALSE)</f>
        <v>ED - Outdoor Lighting Technology</v>
      </c>
      <c r="N2030" s="11" t="s">
        <v>97</v>
      </c>
      <c r="O2030" s="15">
        <v>0</v>
      </c>
      <c r="P2030" s="16">
        <v>21233</v>
      </c>
      <c r="Q2030" s="16">
        <v>21233</v>
      </c>
      <c r="R2030" s="16">
        <v>21233</v>
      </c>
      <c r="S2030" s="16">
        <v>21233</v>
      </c>
      <c r="T2030" s="16">
        <v>21233</v>
      </c>
      <c r="U2030" s="16">
        <v>21233</v>
      </c>
      <c r="V2030" s="16">
        <v>21233</v>
      </c>
      <c r="W2030" s="16">
        <v>21233</v>
      </c>
      <c r="X2030" s="16">
        <v>21233</v>
      </c>
      <c r="Y2030" s="16">
        <v>21233</v>
      </c>
      <c r="Z2030" s="16">
        <v>21233</v>
      </c>
      <c r="AA2030" s="16">
        <v>21237</v>
      </c>
      <c r="AB2030" s="16">
        <v>19037</v>
      </c>
      <c r="AC2030" s="16">
        <v>19037</v>
      </c>
      <c r="AD2030" s="16">
        <v>19037</v>
      </c>
      <c r="AE2030" s="16">
        <v>19037</v>
      </c>
      <c r="AF2030" s="16">
        <v>19037</v>
      </c>
      <c r="AG2030" s="16">
        <v>19037</v>
      </c>
      <c r="AH2030" s="16">
        <v>19037</v>
      </c>
      <c r="AI2030" s="16">
        <v>19037</v>
      </c>
      <c r="AJ2030" s="16">
        <v>19037</v>
      </c>
      <c r="AK2030" s="16">
        <v>19037</v>
      </c>
      <c r="AL2030" s="16">
        <v>19037</v>
      </c>
      <c r="AM2030" s="16">
        <v>19037</v>
      </c>
      <c r="AN2030" s="16">
        <v>18000</v>
      </c>
      <c r="AO2030" s="16">
        <v>18000</v>
      </c>
      <c r="AP2030" s="16">
        <v>18000</v>
      </c>
      <c r="AQ2030" s="16">
        <v>18000</v>
      </c>
      <c r="AR2030" s="16">
        <v>18000</v>
      </c>
      <c r="AS2030" s="16">
        <v>18000</v>
      </c>
      <c r="AT2030" s="16">
        <v>18000</v>
      </c>
      <c r="AU2030" s="16">
        <v>18000</v>
      </c>
      <c r="AV2030" s="16">
        <v>18000</v>
      </c>
      <c r="AW2030" s="16">
        <v>18000</v>
      </c>
      <c r="AX2030" s="16">
        <v>18000</v>
      </c>
      <c r="AY2030" s="16">
        <v>18000</v>
      </c>
      <c r="AZ2030" s="16">
        <v>18000</v>
      </c>
      <c r="BA2030" s="16">
        <v>18000</v>
      </c>
      <c r="BB2030" s="16">
        <v>18000</v>
      </c>
      <c r="BC2030" s="16">
        <v>18000</v>
      </c>
      <c r="BD2030" s="16">
        <v>18000</v>
      </c>
      <c r="BE2030" s="16">
        <v>18000</v>
      </c>
      <c r="BF2030" s="16">
        <v>18000</v>
      </c>
      <c r="BG2030" s="16">
        <v>18000</v>
      </c>
      <c r="BH2030" s="16">
        <v>18000</v>
      </c>
      <c r="BI2030" s="16">
        <v>18000</v>
      </c>
      <c r="BJ2030" s="16">
        <v>18000</v>
      </c>
      <c r="BK2030" s="16">
        <v>18000</v>
      </c>
      <c r="BL2030" s="16">
        <v>18000</v>
      </c>
      <c r="BM2030" s="16">
        <v>18000</v>
      </c>
      <c r="BN2030" s="16">
        <v>18000</v>
      </c>
      <c r="BO2030" s="16">
        <v>18000</v>
      </c>
      <c r="BP2030" s="16">
        <v>18000</v>
      </c>
      <c r="BQ2030" s="16">
        <v>18000</v>
      </c>
      <c r="BR2030" s="16">
        <v>18000</v>
      </c>
      <c r="BS2030" s="16">
        <v>18000</v>
      </c>
      <c r="BT2030" s="16">
        <v>18000</v>
      </c>
      <c r="BU2030" s="16">
        <v>18000</v>
      </c>
      <c r="BV2030" s="16">
        <v>18000</v>
      </c>
      <c r="BW2030" s="16">
        <v>18000</v>
      </c>
      <c r="BX2030" s="14">
        <f t="shared" si="31"/>
        <v>915244</v>
      </c>
    </row>
    <row r="2031" spans="1:76" s="17" customFormat="1" x14ac:dyDescent="0.3">
      <c r="A2031" s="7" t="s">
        <v>468</v>
      </c>
      <c r="B2031" s="8" t="s">
        <v>4871</v>
      </c>
      <c r="C2031" s="21" t="s">
        <v>4872</v>
      </c>
      <c r="D2031" s="9">
        <v>37300</v>
      </c>
      <c r="E2031" s="9" t="s">
        <v>4871</v>
      </c>
      <c r="F2031" s="10" t="str">
        <f>VLOOKUP($E2031,'FP MD'!$A:$F,2,FALSE)</f>
        <v>L-CRR-Street-UG</v>
      </c>
      <c r="G2031" s="10" t="s">
        <v>3454</v>
      </c>
      <c r="H2031" s="10" t="s">
        <v>564</v>
      </c>
      <c r="I2031" s="10" t="s">
        <v>565</v>
      </c>
      <c r="J2031" s="10" t="str">
        <f>VLOOKUP($E2031,'FP MD'!$A:$F,3,FALSE)</f>
        <v>Blanket</v>
      </c>
      <c r="K2031" s="10" t="str">
        <f>VLOOKUP($E2031,'FP MD'!$A:$F,4,FALSE)</f>
        <v/>
      </c>
      <c r="L2031" s="10" t="str">
        <f>VLOOKUP($E2031,'FP MD'!$A:$F,5,FALSE)</f>
        <v/>
      </c>
      <c r="M2031" s="10" t="str">
        <f>VLOOKUP($E2031,'FP MD'!$A:$F,6,FALSE)</f>
        <v>ED - Outdoor Lighting Technology</v>
      </c>
      <c r="N2031" s="11" t="s">
        <v>97</v>
      </c>
      <c r="O2031" s="15">
        <v>0</v>
      </c>
      <c r="P2031" s="16">
        <v>12900</v>
      </c>
      <c r="Q2031" s="16">
        <v>12900</v>
      </c>
      <c r="R2031" s="16">
        <v>12900</v>
      </c>
      <c r="S2031" s="16">
        <v>12900</v>
      </c>
      <c r="T2031" s="16">
        <v>12900</v>
      </c>
      <c r="U2031" s="16">
        <v>12900</v>
      </c>
      <c r="V2031" s="16">
        <v>12900</v>
      </c>
      <c r="W2031" s="16">
        <v>12900</v>
      </c>
      <c r="X2031" s="16">
        <v>12900</v>
      </c>
      <c r="Y2031" s="16">
        <v>12900</v>
      </c>
      <c r="Z2031" s="16">
        <v>12900</v>
      </c>
      <c r="AA2031" s="16">
        <v>12900</v>
      </c>
      <c r="AB2031" s="16">
        <v>13287</v>
      </c>
      <c r="AC2031" s="16">
        <v>13287</v>
      </c>
      <c r="AD2031" s="16">
        <v>13287</v>
      </c>
      <c r="AE2031" s="16">
        <v>13287</v>
      </c>
      <c r="AF2031" s="16">
        <v>13287</v>
      </c>
      <c r="AG2031" s="16">
        <v>13287</v>
      </c>
      <c r="AH2031" s="16">
        <v>13287</v>
      </c>
      <c r="AI2031" s="16">
        <v>13287</v>
      </c>
      <c r="AJ2031" s="16">
        <v>13287</v>
      </c>
      <c r="AK2031" s="16">
        <v>13287</v>
      </c>
      <c r="AL2031" s="16">
        <v>13287</v>
      </c>
      <c r="AM2031" s="16">
        <v>13287</v>
      </c>
      <c r="AN2031" s="16">
        <v>2500</v>
      </c>
      <c r="AO2031" s="16">
        <v>2500</v>
      </c>
      <c r="AP2031" s="16">
        <v>2500</v>
      </c>
      <c r="AQ2031" s="16">
        <v>2500</v>
      </c>
      <c r="AR2031" s="16">
        <v>2500</v>
      </c>
      <c r="AS2031" s="16">
        <v>2500</v>
      </c>
      <c r="AT2031" s="16">
        <v>2500</v>
      </c>
      <c r="AU2031" s="16">
        <v>2500</v>
      </c>
      <c r="AV2031" s="16">
        <v>2500</v>
      </c>
      <c r="AW2031" s="16">
        <v>2500</v>
      </c>
      <c r="AX2031" s="16">
        <v>2500</v>
      </c>
      <c r="AY2031" s="16">
        <v>2500</v>
      </c>
      <c r="AZ2031" s="16">
        <v>2500</v>
      </c>
      <c r="BA2031" s="16">
        <v>2500</v>
      </c>
      <c r="BB2031" s="16">
        <v>2500</v>
      </c>
      <c r="BC2031" s="16">
        <v>2500</v>
      </c>
      <c r="BD2031" s="16">
        <v>2500</v>
      </c>
      <c r="BE2031" s="16">
        <v>2500</v>
      </c>
      <c r="BF2031" s="16">
        <v>2500</v>
      </c>
      <c r="BG2031" s="16">
        <v>2500</v>
      </c>
      <c r="BH2031" s="16">
        <v>2500</v>
      </c>
      <c r="BI2031" s="16">
        <v>2500</v>
      </c>
      <c r="BJ2031" s="16">
        <v>2500</v>
      </c>
      <c r="BK2031" s="16">
        <v>2500</v>
      </c>
      <c r="BL2031" s="16">
        <v>2500</v>
      </c>
      <c r="BM2031" s="16">
        <v>2500</v>
      </c>
      <c r="BN2031" s="16">
        <v>2500</v>
      </c>
      <c r="BO2031" s="16">
        <v>2500</v>
      </c>
      <c r="BP2031" s="16">
        <v>2500</v>
      </c>
      <c r="BQ2031" s="16">
        <v>2500</v>
      </c>
      <c r="BR2031" s="16">
        <v>2500</v>
      </c>
      <c r="BS2031" s="16">
        <v>2500</v>
      </c>
      <c r="BT2031" s="16">
        <v>2500</v>
      </c>
      <c r="BU2031" s="16">
        <v>2500</v>
      </c>
      <c r="BV2031" s="16">
        <v>2500</v>
      </c>
      <c r="BW2031" s="16">
        <v>2500</v>
      </c>
      <c r="BX2031" s="14">
        <f t="shared" si="31"/>
        <v>374244</v>
      </c>
    </row>
    <row r="2032" spans="1:76" s="17" customFormat="1" x14ac:dyDescent="0.3">
      <c r="A2032" s="7" t="s">
        <v>468</v>
      </c>
      <c r="B2032" s="8" t="s">
        <v>4873</v>
      </c>
      <c r="C2032" s="21" t="s">
        <v>4874</v>
      </c>
      <c r="D2032" s="9">
        <v>37300</v>
      </c>
      <c r="E2032" s="9" t="s">
        <v>4873</v>
      </c>
      <c r="F2032" s="10" t="str">
        <f>VLOOKUP($E2032,'FP MD'!$A:$F,2,FALSE)</f>
        <v>L-CRR-Lighting-3rd Party Damage</v>
      </c>
      <c r="G2032" s="10" t="s">
        <v>3454</v>
      </c>
      <c r="H2032" s="10" t="s">
        <v>564</v>
      </c>
      <c r="I2032" s="10" t="s">
        <v>565</v>
      </c>
      <c r="J2032" s="10" t="str">
        <f>VLOOKUP($E2032,'FP MD'!$A:$F,3,FALSE)</f>
        <v>Blanket</v>
      </c>
      <c r="K2032" s="10" t="str">
        <f>VLOOKUP($E2032,'FP MD'!$A:$F,4,FALSE)</f>
        <v/>
      </c>
      <c r="L2032" s="10" t="str">
        <f>VLOOKUP($E2032,'FP MD'!$A:$F,5,FALSE)</f>
        <v/>
      </c>
      <c r="M2032" s="10" t="str">
        <f>VLOOKUP($E2032,'FP MD'!$A:$F,6,FALSE)</f>
        <v>ED - Outdoor Lighting Technology</v>
      </c>
      <c r="N2032" s="11" t="s">
        <v>97</v>
      </c>
      <c r="O2032" s="15">
        <v>0</v>
      </c>
      <c r="P2032" s="16">
        <v>40800</v>
      </c>
      <c r="Q2032" s="16">
        <v>40800</v>
      </c>
      <c r="R2032" s="16">
        <v>40800</v>
      </c>
      <c r="S2032" s="16">
        <v>40800</v>
      </c>
      <c r="T2032" s="16">
        <v>40800</v>
      </c>
      <c r="U2032" s="16">
        <v>40800</v>
      </c>
      <c r="V2032" s="16">
        <v>40800</v>
      </c>
      <c r="W2032" s="16">
        <v>40800</v>
      </c>
      <c r="X2032" s="16">
        <v>40800</v>
      </c>
      <c r="Y2032" s="16">
        <v>40800</v>
      </c>
      <c r="Z2032" s="16">
        <v>40800</v>
      </c>
      <c r="AA2032" s="16">
        <v>40800</v>
      </c>
      <c r="AB2032" s="16">
        <v>32024</v>
      </c>
      <c r="AC2032" s="16">
        <v>32024</v>
      </c>
      <c r="AD2032" s="16">
        <v>32024</v>
      </c>
      <c r="AE2032" s="16">
        <v>32024</v>
      </c>
      <c r="AF2032" s="16">
        <v>32024</v>
      </c>
      <c r="AG2032" s="16">
        <v>32024</v>
      </c>
      <c r="AH2032" s="16">
        <v>32024</v>
      </c>
      <c r="AI2032" s="16">
        <v>32024</v>
      </c>
      <c r="AJ2032" s="16">
        <v>32024</v>
      </c>
      <c r="AK2032" s="16">
        <v>32024</v>
      </c>
      <c r="AL2032" s="16">
        <v>32024</v>
      </c>
      <c r="AM2032" s="16">
        <v>32024</v>
      </c>
      <c r="AN2032" s="16">
        <v>30000</v>
      </c>
      <c r="AO2032" s="16">
        <v>30000</v>
      </c>
      <c r="AP2032" s="16">
        <v>30000</v>
      </c>
      <c r="AQ2032" s="16">
        <v>30000</v>
      </c>
      <c r="AR2032" s="16">
        <v>30000</v>
      </c>
      <c r="AS2032" s="16">
        <v>30000</v>
      </c>
      <c r="AT2032" s="16">
        <v>30000</v>
      </c>
      <c r="AU2032" s="16">
        <v>30000</v>
      </c>
      <c r="AV2032" s="16">
        <v>30000</v>
      </c>
      <c r="AW2032" s="16">
        <v>30000</v>
      </c>
      <c r="AX2032" s="16">
        <v>30000</v>
      </c>
      <c r="AY2032" s="16">
        <v>30000</v>
      </c>
      <c r="AZ2032" s="16">
        <v>30000</v>
      </c>
      <c r="BA2032" s="16">
        <v>30000</v>
      </c>
      <c r="BB2032" s="16">
        <v>30000</v>
      </c>
      <c r="BC2032" s="16">
        <v>30000</v>
      </c>
      <c r="BD2032" s="16">
        <v>30000</v>
      </c>
      <c r="BE2032" s="16">
        <v>30000</v>
      </c>
      <c r="BF2032" s="16">
        <v>30000</v>
      </c>
      <c r="BG2032" s="16">
        <v>30000</v>
      </c>
      <c r="BH2032" s="16">
        <v>30000</v>
      </c>
      <c r="BI2032" s="16">
        <v>30000</v>
      </c>
      <c r="BJ2032" s="16">
        <v>30000</v>
      </c>
      <c r="BK2032" s="16">
        <v>30000</v>
      </c>
      <c r="BL2032" s="16">
        <v>30000</v>
      </c>
      <c r="BM2032" s="16">
        <v>30000</v>
      </c>
      <c r="BN2032" s="16">
        <v>30000</v>
      </c>
      <c r="BO2032" s="16">
        <v>30000</v>
      </c>
      <c r="BP2032" s="16">
        <v>30000</v>
      </c>
      <c r="BQ2032" s="16">
        <v>30000</v>
      </c>
      <c r="BR2032" s="16">
        <v>30000</v>
      </c>
      <c r="BS2032" s="16">
        <v>30000</v>
      </c>
      <c r="BT2032" s="16">
        <v>30000</v>
      </c>
      <c r="BU2032" s="16">
        <v>30000</v>
      </c>
      <c r="BV2032" s="16">
        <v>30000</v>
      </c>
      <c r="BW2032" s="16">
        <v>30000</v>
      </c>
      <c r="BX2032" s="14">
        <f t="shared" si="31"/>
        <v>1593888</v>
      </c>
    </row>
    <row r="2033" spans="1:76" s="17" customFormat="1" x14ac:dyDescent="0.3">
      <c r="A2033" s="7" t="s">
        <v>468</v>
      </c>
      <c r="B2033" s="8" t="s">
        <v>4875</v>
      </c>
      <c r="C2033" s="21" t="s">
        <v>4876</v>
      </c>
      <c r="D2033" s="9">
        <v>37300</v>
      </c>
      <c r="E2033" s="9" t="s">
        <v>4875</v>
      </c>
      <c r="F2033" s="10" t="str">
        <f>VLOOKUP($E2033,'FP MD'!$A:$F,2,FALSE)</f>
        <v>L-NEW-Street-OH</v>
      </c>
      <c r="G2033" s="10" t="s">
        <v>3454</v>
      </c>
      <c r="H2033" s="10" t="s">
        <v>564</v>
      </c>
      <c r="I2033" s="10" t="s">
        <v>565</v>
      </c>
      <c r="J2033" s="10" t="str">
        <f>VLOOKUP($E2033,'FP MD'!$A:$F,3,FALSE)</f>
        <v>Blanket</v>
      </c>
      <c r="K2033" s="10" t="str">
        <f>VLOOKUP($E2033,'FP MD'!$A:$F,4,FALSE)</f>
        <v/>
      </c>
      <c r="L2033" s="10" t="str">
        <f>VLOOKUP($E2033,'FP MD'!$A:$F,5,FALSE)</f>
        <v/>
      </c>
      <c r="M2033" s="10" t="str">
        <f>VLOOKUP($E2033,'FP MD'!$A:$F,6,FALSE)</f>
        <v>ED - Outdoor Lighting Technology</v>
      </c>
      <c r="N2033" s="11" t="s">
        <v>97</v>
      </c>
      <c r="O2033" s="15">
        <v>0</v>
      </c>
      <c r="P2033" s="16">
        <v>171067</v>
      </c>
      <c r="Q2033" s="16">
        <v>171067</v>
      </c>
      <c r="R2033" s="16">
        <v>171067</v>
      </c>
      <c r="S2033" s="16">
        <v>171067</v>
      </c>
      <c r="T2033" s="16">
        <v>171067</v>
      </c>
      <c r="U2033" s="16">
        <v>171067</v>
      </c>
      <c r="V2033" s="16">
        <v>171067</v>
      </c>
      <c r="W2033" s="16">
        <v>171067</v>
      </c>
      <c r="X2033" s="16">
        <v>171067</v>
      </c>
      <c r="Y2033" s="16">
        <v>171067</v>
      </c>
      <c r="Z2033" s="16">
        <v>171067</v>
      </c>
      <c r="AA2033" s="16">
        <v>171067</v>
      </c>
      <c r="AB2033" s="16">
        <v>117732.81999999983</v>
      </c>
      <c r="AC2033" s="16">
        <v>117732.81999999983</v>
      </c>
      <c r="AD2033" s="16">
        <v>117732.81999999983</v>
      </c>
      <c r="AE2033" s="16">
        <v>117732.81999999983</v>
      </c>
      <c r="AF2033" s="16">
        <v>117732.81999999983</v>
      </c>
      <c r="AG2033" s="16">
        <v>117732.81999999983</v>
      </c>
      <c r="AH2033" s="16">
        <v>117732.81999999983</v>
      </c>
      <c r="AI2033" s="16">
        <v>117732.81999999983</v>
      </c>
      <c r="AJ2033" s="16">
        <v>117732.81999999983</v>
      </c>
      <c r="AK2033" s="16">
        <v>117732.81999999983</v>
      </c>
      <c r="AL2033" s="16">
        <v>117732.81999999983</v>
      </c>
      <c r="AM2033" s="16">
        <v>117732.81999999983</v>
      </c>
      <c r="AN2033" s="16">
        <v>103334</v>
      </c>
      <c r="AO2033" s="16">
        <v>103334</v>
      </c>
      <c r="AP2033" s="16">
        <v>103334</v>
      </c>
      <c r="AQ2033" s="16">
        <v>103334</v>
      </c>
      <c r="AR2033" s="16">
        <v>103334</v>
      </c>
      <c r="AS2033" s="16">
        <v>103334</v>
      </c>
      <c r="AT2033" s="16">
        <v>103334</v>
      </c>
      <c r="AU2033" s="16">
        <v>103334</v>
      </c>
      <c r="AV2033" s="16">
        <v>103334</v>
      </c>
      <c r="AW2033" s="16">
        <v>103334</v>
      </c>
      <c r="AX2033" s="16">
        <v>103334</v>
      </c>
      <c r="AY2033" s="16">
        <v>103334</v>
      </c>
      <c r="AZ2033" s="16">
        <v>95000</v>
      </c>
      <c r="BA2033" s="16">
        <v>95000</v>
      </c>
      <c r="BB2033" s="16">
        <v>95000</v>
      </c>
      <c r="BC2033" s="16">
        <v>95000</v>
      </c>
      <c r="BD2033" s="16">
        <v>95000</v>
      </c>
      <c r="BE2033" s="16">
        <v>95000</v>
      </c>
      <c r="BF2033" s="16">
        <v>95000</v>
      </c>
      <c r="BG2033" s="16">
        <v>95000</v>
      </c>
      <c r="BH2033" s="16">
        <v>95000</v>
      </c>
      <c r="BI2033" s="16">
        <v>95000</v>
      </c>
      <c r="BJ2033" s="16">
        <v>95000</v>
      </c>
      <c r="BK2033" s="16">
        <v>95000</v>
      </c>
      <c r="BL2033" s="16">
        <v>70000</v>
      </c>
      <c r="BM2033" s="16">
        <v>70000</v>
      </c>
      <c r="BN2033" s="16">
        <v>70000</v>
      </c>
      <c r="BO2033" s="16">
        <v>70000</v>
      </c>
      <c r="BP2033" s="16">
        <v>70000</v>
      </c>
      <c r="BQ2033" s="16">
        <v>70000</v>
      </c>
      <c r="BR2033" s="16">
        <v>70000</v>
      </c>
      <c r="BS2033" s="16">
        <v>70000</v>
      </c>
      <c r="BT2033" s="16">
        <v>70000</v>
      </c>
      <c r="BU2033" s="16">
        <v>70000</v>
      </c>
      <c r="BV2033" s="16">
        <v>70000</v>
      </c>
      <c r="BW2033" s="16">
        <v>70000</v>
      </c>
      <c r="BX2033" s="14">
        <f t="shared" si="31"/>
        <v>5845605.839999998</v>
      </c>
    </row>
    <row r="2034" spans="1:76" s="17" customFormat="1" x14ac:dyDescent="0.3">
      <c r="A2034" s="7" t="s">
        <v>468</v>
      </c>
      <c r="B2034" s="8" t="s">
        <v>4877</v>
      </c>
      <c r="C2034" s="21" t="s">
        <v>4878</v>
      </c>
      <c r="D2034" s="9">
        <v>37300</v>
      </c>
      <c r="E2034" s="9" t="s">
        <v>4877</v>
      </c>
      <c r="F2034" s="10" t="str">
        <f>VLOOKUP($E2034,'FP MD'!$A:$F,2,FALSE)</f>
        <v>L-NEW-Street-UG</v>
      </c>
      <c r="G2034" s="10" t="s">
        <v>3454</v>
      </c>
      <c r="H2034" s="10" t="s">
        <v>564</v>
      </c>
      <c r="I2034" s="10" t="s">
        <v>565</v>
      </c>
      <c r="J2034" s="10" t="str">
        <f>VLOOKUP($E2034,'FP MD'!$A:$F,3,FALSE)</f>
        <v>Blanket</v>
      </c>
      <c r="K2034" s="10" t="str">
        <f>VLOOKUP($E2034,'FP MD'!$A:$F,4,FALSE)</f>
        <v/>
      </c>
      <c r="L2034" s="10" t="str">
        <f>VLOOKUP($E2034,'FP MD'!$A:$F,5,FALSE)</f>
        <v/>
      </c>
      <c r="M2034" s="10" t="str">
        <f>VLOOKUP($E2034,'FP MD'!$A:$F,6,FALSE)</f>
        <v>ED - Outdoor Lighting Technology</v>
      </c>
      <c r="N2034" s="11" t="s">
        <v>97</v>
      </c>
      <c r="O2034" s="15">
        <v>0</v>
      </c>
      <c r="P2034" s="16">
        <v>255200</v>
      </c>
      <c r="Q2034" s="16">
        <v>255200</v>
      </c>
      <c r="R2034" s="16">
        <v>255200</v>
      </c>
      <c r="S2034" s="16">
        <v>255200</v>
      </c>
      <c r="T2034" s="16">
        <v>255200</v>
      </c>
      <c r="U2034" s="16">
        <v>255200</v>
      </c>
      <c r="V2034" s="16">
        <v>255200</v>
      </c>
      <c r="W2034" s="16">
        <v>255200</v>
      </c>
      <c r="X2034" s="16">
        <v>255200</v>
      </c>
      <c r="Y2034" s="16">
        <v>255200</v>
      </c>
      <c r="Z2034" s="16">
        <v>255200</v>
      </c>
      <c r="AA2034" s="16">
        <v>255200</v>
      </c>
      <c r="AB2034" s="16">
        <v>221867.08000000007</v>
      </c>
      <c r="AC2034" s="16">
        <v>221867.08000000007</v>
      </c>
      <c r="AD2034" s="16">
        <v>221867.08000000007</v>
      </c>
      <c r="AE2034" s="16">
        <v>221867.08000000007</v>
      </c>
      <c r="AF2034" s="16">
        <v>221867.08000000007</v>
      </c>
      <c r="AG2034" s="16">
        <v>221867.08000000007</v>
      </c>
      <c r="AH2034" s="16">
        <v>221867.08000000007</v>
      </c>
      <c r="AI2034" s="16">
        <v>221867.08000000007</v>
      </c>
      <c r="AJ2034" s="16">
        <v>221867.08000000007</v>
      </c>
      <c r="AK2034" s="16">
        <v>221867.08000000007</v>
      </c>
      <c r="AL2034" s="16">
        <v>221867.08000000007</v>
      </c>
      <c r="AM2034" s="16">
        <v>221867.08000000007</v>
      </c>
      <c r="AN2034" s="16">
        <v>210000</v>
      </c>
      <c r="AO2034" s="16">
        <v>210000</v>
      </c>
      <c r="AP2034" s="16">
        <v>210000</v>
      </c>
      <c r="AQ2034" s="16">
        <v>210000</v>
      </c>
      <c r="AR2034" s="16">
        <v>210000</v>
      </c>
      <c r="AS2034" s="16">
        <v>210000</v>
      </c>
      <c r="AT2034" s="16">
        <v>210000</v>
      </c>
      <c r="AU2034" s="16">
        <v>210000</v>
      </c>
      <c r="AV2034" s="16">
        <v>210000</v>
      </c>
      <c r="AW2034" s="16">
        <v>210000</v>
      </c>
      <c r="AX2034" s="16">
        <v>210000</v>
      </c>
      <c r="AY2034" s="16">
        <v>210000</v>
      </c>
      <c r="AZ2034" s="16">
        <v>210000</v>
      </c>
      <c r="BA2034" s="16">
        <v>210000</v>
      </c>
      <c r="BB2034" s="16">
        <v>210000</v>
      </c>
      <c r="BC2034" s="16">
        <v>210000</v>
      </c>
      <c r="BD2034" s="16">
        <v>210000</v>
      </c>
      <c r="BE2034" s="16">
        <v>210000</v>
      </c>
      <c r="BF2034" s="16">
        <v>210000</v>
      </c>
      <c r="BG2034" s="16">
        <v>210000</v>
      </c>
      <c r="BH2034" s="16">
        <v>210000</v>
      </c>
      <c r="BI2034" s="16">
        <v>210000</v>
      </c>
      <c r="BJ2034" s="16">
        <v>210000</v>
      </c>
      <c r="BK2034" s="16">
        <v>210000</v>
      </c>
      <c r="BL2034" s="16">
        <v>210000</v>
      </c>
      <c r="BM2034" s="16">
        <v>210000</v>
      </c>
      <c r="BN2034" s="16">
        <v>210000</v>
      </c>
      <c r="BO2034" s="16">
        <v>210000</v>
      </c>
      <c r="BP2034" s="16">
        <v>210000</v>
      </c>
      <c r="BQ2034" s="16">
        <v>210000</v>
      </c>
      <c r="BR2034" s="16">
        <v>210000</v>
      </c>
      <c r="BS2034" s="16">
        <v>210000</v>
      </c>
      <c r="BT2034" s="16">
        <v>210000</v>
      </c>
      <c r="BU2034" s="16">
        <v>210000</v>
      </c>
      <c r="BV2034" s="16">
        <v>210000</v>
      </c>
      <c r="BW2034" s="16">
        <v>210000</v>
      </c>
      <c r="BX2034" s="14">
        <f t="shared" si="31"/>
        <v>10764804.960000001</v>
      </c>
    </row>
    <row r="2035" spans="1:76" s="17" customFormat="1" x14ac:dyDescent="0.3">
      <c r="A2035" s="7" t="s">
        <v>468</v>
      </c>
      <c r="B2035" s="8" t="s">
        <v>4879</v>
      </c>
      <c r="C2035" s="21" t="s">
        <v>4880</v>
      </c>
      <c r="D2035" s="9">
        <v>37300</v>
      </c>
      <c r="E2035" s="9" t="s">
        <v>4879</v>
      </c>
      <c r="F2035" s="10" t="str">
        <f>VLOOKUP($E2035,'FP MD'!$A:$F,2,FALSE)</f>
        <v>L-NEW-Street-Conduit</v>
      </c>
      <c r="G2035" s="10" t="s">
        <v>3454</v>
      </c>
      <c r="H2035" s="10" t="s">
        <v>564</v>
      </c>
      <c r="I2035" s="10" t="s">
        <v>565</v>
      </c>
      <c r="J2035" s="10" t="str">
        <f>VLOOKUP($E2035,'FP MD'!$A:$F,3,FALSE)</f>
        <v>Blanket</v>
      </c>
      <c r="K2035" s="10" t="str">
        <f>VLOOKUP($E2035,'FP MD'!$A:$F,4,FALSE)</f>
        <v/>
      </c>
      <c r="L2035" s="10" t="str">
        <f>VLOOKUP($E2035,'FP MD'!$A:$F,5,FALSE)</f>
        <v/>
      </c>
      <c r="M2035" s="10">
        <f>VLOOKUP($E2035,'FP MD'!$A:$F,6,FALSE)</f>
        <v>0</v>
      </c>
      <c r="N2035" s="11" t="s">
        <v>97</v>
      </c>
      <c r="O2035" s="15">
        <v>0</v>
      </c>
      <c r="P2035" s="16">
        <v>14045.19</v>
      </c>
      <c r="Q2035" s="16">
        <v>14045.19</v>
      </c>
      <c r="R2035" s="16">
        <v>9763.7800000000025</v>
      </c>
      <c r="S2035" s="16">
        <v>16309.229999999996</v>
      </c>
      <c r="T2035" s="16">
        <v>14268.059999999998</v>
      </c>
      <c r="U2035" s="16">
        <v>14539.649999999994</v>
      </c>
      <c r="V2035" s="16">
        <v>13157.589999999997</v>
      </c>
      <c r="W2035" s="16">
        <v>14413.229999999996</v>
      </c>
      <c r="X2035" s="16">
        <v>14678.020000000004</v>
      </c>
      <c r="Y2035" s="16">
        <v>14113.11</v>
      </c>
      <c r="Z2035" s="16">
        <v>14288.73000000001</v>
      </c>
      <c r="AA2035" s="16">
        <v>11081.889999999985</v>
      </c>
      <c r="AB2035" s="16">
        <v>13750</v>
      </c>
      <c r="AC2035" s="16">
        <v>13750</v>
      </c>
      <c r="AD2035" s="16">
        <v>9340.1499999999942</v>
      </c>
      <c r="AE2035" s="16">
        <v>16081.959999999992</v>
      </c>
      <c r="AF2035" s="16">
        <v>13979.549999999988</v>
      </c>
      <c r="AG2035" s="16">
        <v>14259.299999999988</v>
      </c>
      <c r="AH2035" s="16">
        <v>12835.76999999999</v>
      </c>
      <c r="AI2035" s="16">
        <v>14129.079999999987</v>
      </c>
      <c r="AJ2035" s="16">
        <v>14401.809999999998</v>
      </c>
      <c r="AK2035" s="16">
        <v>13819.960000000021</v>
      </c>
      <c r="AL2035" s="16">
        <v>14000.849999999977</v>
      </c>
      <c r="AM2035" s="16">
        <v>10697.830000000016</v>
      </c>
      <c r="AN2035" s="16">
        <v>13727.580000000016</v>
      </c>
      <c r="AO2035" s="16">
        <v>13727.619999999995</v>
      </c>
      <c r="AP2035" s="16">
        <v>13727.619999999995</v>
      </c>
      <c r="AQ2035" s="16">
        <v>13727.619999999995</v>
      </c>
      <c r="AR2035" s="16">
        <v>13727.619999999995</v>
      </c>
      <c r="AS2035" s="16">
        <v>13727.619999999995</v>
      </c>
      <c r="AT2035" s="16">
        <v>13727.619999999995</v>
      </c>
      <c r="AU2035" s="16">
        <v>13727.619999999995</v>
      </c>
      <c r="AV2035" s="16">
        <v>13727.619999999995</v>
      </c>
      <c r="AW2035" s="16">
        <v>13727.619999999995</v>
      </c>
      <c r="AX2035" s="16">
        <v>13727.619999999995</v>
      </c>
      <c r="AY2035" s="16">
        <v>13727.619999999995</v>
      </c>
      <c r="AZ2035" s="16">
        <v>14060.950000000012</v>
      </c>
      <c r="BA2035" s="16">
        <v>14060.950000000012</v>
      </c>
      <c r="BB2035" s="16">
        <v>14060.950000000012</v>
      </c>
      <c r="BC2035" s="16">
        <v>14060.949999999953</v>
      </c>
      <c r="BD2035" s="16">
        <v>14060.949999999953</v>
      </c>
      <c r="BE2035" s="16">
        <v>14060.949999999953</v>
      </c>
      <c r="BF2035" s="16">
        <v>14060.949999999953</v>
      </c>
      <c r="BG2035" s="16">
        <v>14060.949999999953</v>
      </c>
      <c r="BH2035" s="16">
        <v>14060.949999999953</v>
      </c>
      <c r="BI2035" s="16">
        <v>14060.949999999953</v>
      </c>
      <c r="BJ2035" s="16">
        <v>14060.949999999953</v>
      </c>
      <c r="BK2035" s="16">
        <v>14060.949999999953</v>
      </c>
      <c r="BL2035" s="16">
        <v>14060.949999999953</v>
      </c>
      <c r="BM2035" s="16">
        <v>14060.949999999953</v>
      </c>
      <c r="BN2035" s="16">
        <v>14060.949999999953</v>
      </c>
      <c r="BO2035" s="16">
        <v>14060.949999999953</v>
      </c>
      <c r="BP2035" s="16">
        <v>14060.949999999953</v>
      </c>
      <c r="BQ2035" s="16">
        <v>14060.949999999953</v>
      </c>
      <c r="BR2035" s="16">
        <v>14060.949999999953</v>
      </c>
      <c r="BS2035" s="16">
        <v>14060.949999999953</v>
      </c>
      <c r="BT2035" s="16">
        <v>14060.949999999953</v>
      </c>
      <c r="BU2035" s="16">
        <v>14060.949999999953</v>
      </c>
      <c r="BV2035" s="16">
        <v>14060.949999999953</v>
      </c>
      <c r="BW2035" s="16">
        <v>14060.949999999953</v>
      </c>
      <c r="BX2035" s="14">
        <f t="shared" si="31"/>
        <v>659212.72999999952</v>
      </c>
    </row>
    <row r="2036" spans="1:76" s="17" customFormat="1" x14ac:dyDescent="0.3">
      <c r="A2036" s="7" t="s">
        <v>468</v>
      </c>
      <c r="B2036" s="8" t="s">
        <v>4881</v>
      </c>
      <c r="C2036" s="21" t="s">
        <v>4882</v>
      </c>
      <c r="D2036" s="9">
        <v>37300</v>
      </c>
      <c r="E2036" s="9" t="s">
        <v>4881</v>
      </c>
      <c r="F2036" s="10" t="str">
        <f>VLOOKUP($E2036,'FP MD'!$A:$F,2,FALSE)</f>
        <v>L-NEW-Area-OH</v>
      </c>
      <c r="G2036" s="10" t="s">
        <v>3454</v>
      </c>
      <c r="H2036" s="10" t="s">
        <v>564</v>
      </c>
      <c r="I2036" s="10" t="s">
        <v>565</v>
      </c>
      <c r="J2036" s="10" t="str">
        <f>VLOOKUP($E2036,'FP MD'!$A:$F,3,FALSE)</f>
        <v>Blanket</v>
      </c>
      <c r="K2036" s="10" t="str">
        <f>VLOOKUP($E2036,'FP MD'!$A:$F,4,FALSE)</f>
        <v/>
      </c>
      <c r="L2036" s="10" t="str">
        <f>VLOOKUP($E2036,'FP MD'!$A:$F,5,FALSE)</f>
        <v/>
      </c>
      <c r="M2036" s="10" t="str">
        <f>VLOOKUP($E2036,'FP MD'!$A:$F,6,FALSE)</f>
        <v>ED - Outdoor Lighting Technology</v>
      </c>
      <c r="N2036" s="11" t="s">
        <v>97</v>
      </c>
      <c r="O2036" s="15">
        <v>0</v>
      </c>
      <c r="P2036" s="16">
        <v>280200</v>
      </c>
      <c r="Q2036" s="16">
        <v>280200</v>
      </c>
      <c r="R2036" s="16">
        <v>280200</v>
      </c>
      <c r="S2036" s="16">
        <v>280200</v>
      </c>
      <c r="T2036" s="16">
        <v>280200</v>
      </c>
      <c r="U2036" s="16">
        <v>280200</v>
      </c>
      <c r="V2036" s="16">
        <v>280200</v>
      </c>
      <c r="W2036" s="16">
        <v>280200</v>
      </c>
      <c r="X2036" s="16">
        <v>280200</v>
      </c>
      <c r="Y2036" s="16">
        <v>280200</v>
      </c>
      <c r="Z2036" s="16">
        <v>280200</v>
      </c>
      <c r="AA2036" s="16">
        <v>280200</v>
      </c>
      <c r="AB2036" s="16">
        <v>247559.37999999989</v>
      </c>
      <c r="AC2036" s="16">
        <v>247559.37999999989</v>
      </c>
      <c r="AD2036" s="16">
        <v>247559.37999999989</v>
      </c>
      <c r="AE2036" s="16">
        <v>247559.37999999989</v>
      </c>
      <c r="AF2036" s="16">
        <v>247559.37999999989</v>
      </c>
      <c r="AG2036" s="16">
        <v>247559.37999999989</v>
      </c>
      <c r="AH2036" s="16">
        <v>247559.37999999989</v>
      </c>
      <c r="AI2036" s="16">
        <v>247559.37999999989</v>
      </c>
      <c r="AJ2036" s="16">
        <v>247559.37999999989</v>
      </c>
      <c r="AK2036" s="16">
        <v>247559.37999999989</v>
      </c>
      <c r="AL2036" s="16">
        <v>247559.37999999989</v>
      </c>
      <c r="AM2036" s="16">
        <v>247559.37999999989</v>
      </c>
      <c r="AN2036" s="16">
        <v>235000</v>
      </c>
      <c r="AO2036" s="16">
        <v>235000</v>
      </c>
      <c r="AP2036" s="16">
        <v>235000</v>
      </c>
      <c r="AQ2036" s="16">
        <v>235000</v>
      </c>
      <c r="AR2036" s="16">
        <v>235000</v>
      </c>
      <c r="AS2036" s="16">
        <v>235000</v>
      </c>
      <c r="AT2036" s="16">
        <v>235000</v>
      </c>
      <c r="AU2036" s="16">
        <v>235000</v>
      </c>
      <c r="AV2036" s="16">
        <v>235000</v>
      </c>
      <c r="AW2036" s="16">
        <v>235000</v>
      </c>
      <c r="AX2036" s="16">
        <v>235000</v>
      </c>
      <c r="AY2036" s="16">
        <v>235000</v>
      </c>
      <c r="AZ2036" s="16">
        <v>235000</v>
      </c>
      <c r="BA2036" s="16">
        <v>235000</v>
      </c>
      <c r="BB2036" s="16">
        <v>235000</v>
      </c>
      <c r="BC2036" s="16">
        <v>235000</v>
      </c>
      <c r="BD2036" s="16">
        <v>235000</v>
      </c>
      <c r="BE2036" s="16">
        <v>235000</v>
      </c>
      <c r="BF2036" s="16">
        <v>235000</v>
      </c>
      <c r="BG2036" s="16">
        <v>235000</v>
      </c>
      <c r="BH2036" s="16">
        <v>235000</v>
      </c>
      <c r="BI2036" s="16">
        <v>235000</v>
      </c>
      <c r="BJ2036" s="16">
        <v>235000</v>
      </c>
      <c r="BK2036" s="16">
        <v>235000</v>
      </c>
      <c r="BL2036" s="16">
        <v>235000</v>
      </c>
      <c r="BM2036" s="16">
        <v>235000</v>
      </c>
      <c r="BN2036" s="16">
        <v>235000</v>
      </c>
      <c r="BO2036" s="16">
        <v>235000</v>
      </c>
      <c r="BP2036" s="16">
        <v>235000</v>
      </c>
      <c r="BQ2036" s="16">
        <v>235000</v>
      </c>
      <c r="BR2036" s="16">
        <v>235000</v>
      </c>
      <c r="BS2036" s="16">
        <v>235000</v>
      </c>
      <c r="BT2036" s="16">
        <v>235000</v>
      </c>
      <c r="BU2036" s="16">
        <v>235000</v>
      </c>
      <c r="BV2036" s="16">
        <v>235000</v>
      </c>
      <c r="BW2036" s="16">
        <v>235000</v>
      </c>
      <c r="BX2036" s="14">
        <f t="shared" si="31"/>
        <v>11973112.559999999</v>
      </c>
    </row>
    <row r="2037" spans="1:76" s="17" customFormat="1" x14ac:dyDescent="0.3">
      <c r="A2037" s="7" t="s">
        <v>468</v>
      </c>
      <c r="B2037" s="8" t="s">
        <v>4883</v>
      </c>
      <c r="C2037" s="21" t="s">
        <v>4884</v>
      </c>
      <c r="D2037" s="9">
        <v>37300</v>
      </c>
      <c r="E2037" s="9" t="s">
        <v>4883</v>
      </c>
      <c r="F2037" s="10" t="str">
        <f>VLOOKUP($E2037,'FP MD'!$A:$F,2,FALSE)</f>
        <v>L-NEW-Area-UG</v>
      </c>
      <c r="G2037" s="10" t="s">
        <v>3454</v>
      </c>
      <c r="H2037" s="10" t="s">
        <v>564</v>
      </c>
      <c r="I2037" s="10" t="s">
        <v>565</v>
      </c>
      <c r="J2037" s="10" t="str">
        <f>VLOOKUP($E2037,'FP MD'!$A:$F,3,FALSE)</f>
        <v>Blanket</v>
      </c>
      <c r="K2037" s="10" t="str">
        <f>VLOOKUP($E2037,'FP MD'!$A:$F,4,FALSE)</f>
        <v/>
      </c>
      <c r="L2037" s="10" t="str">
        <f>VLOOKUP($E2037,'FP MD'!$A:$F,5,FALSE)</f>
        <v/>
      </c>
      <c r="M2037" s="10" t="str">
        <f>VLOOKUP($E2037,'FP MD'!$A:$F,6,FALSE)</f>
        <v>ED - Outdoor Lighting Technology</v>
      </c>
      <c r="N2037" s="11" t="s">
        <v>97</v>
      </c>
      <c r="O2037" s="15">
        <v>0</v>
      </c>
      <c r="P2037" s="16">
        <v>259447</v>
      </c>
      <c r="Q2037" s="16">
        <v>259447</v>
      </c>
      <c r="R2037" s="16">
        <v>259447</v>
      </c>
      <c r="S2037" s="16">
        <v>259447</v>
      </c>
      <c r="T2037" s="16">
        <v>259447</v>
      </c>
      <c r="U2037" s="16">
        <v>259447</v>
      </c>
      <c r="V2037" s="16">
        <v>259447</v>
      </c>
      <c r="W2037" s="16">
        <v>259447</v>
      </c>
      <c r="X2037" s="16">
        <v>259447</v>
      </c>
      <c r="Y2037" s="16">
        <v>259447</v>
      </c>
      <c r="Z2037" s="16">
        <v>259447</v>
      </c>
      <c r="AA2037" s="16">
        <v>259447</v>
      </c>
      <c r="AB2037" s="16">
        <v>225904.62000000011</v>
      </c>
      <c r="AC2037" s="16">
        <v>225904.62000000011</v>
      </c>
      <c r="AD2037" s="16">
        <v>225904.62000000011</v>
      </c>
      <c r="AE2037" s="16">
        <v>225904.62000000011</v>
      </c>
      <c r="AF2037" s="16">
        <v>225904.62000000011</v>
      </c>
      <c r="AG2037" s="16">
        <v>225904.62000000011</v>
      </c>
      <c r="AH2037" s="16">
        <v>225904.62000000011</v>
      </c>
      <c r="AI2037" s="16">
        <v>225904.62000000011</v>
      </c>
      <c r="AJ2037" s="16">
        <v>225904.62000000011</v>
      </c>
      <c r="AK2037" s="16">
        <v>225904.62000000011</v>
      </c>
      <c r="AL2037" s="16">
        <v>225904.62000000011</v>
      </c>
      <c r="AM2037" s="16">
        <v>225904.62000000011</v>
      </c>
      <c r="AN2037" s="16">
        <v>210000</v>
      </c>
      <c r="AO2037" s="16">
        <v>210000</v>
      </c>
      <c r="AP2037" s="16">
        <v>210000</v>
      </c>
      <c r="AQ2037" s="16">
        <v>210000</v>
      </c>
      <c r="AR2037" s="16">
        <v>210000</v>
      </c>
      <c r="AS2037" s="16">
        <v>210000</v>
      </c>
      <c r="AT2037" s="16">
        <v>210000</v>
      </c>
      <c r="AU2037" s="16">
        <v>210000</v>
      </c>
      <c r="AV2037" s="16">
        <v>210000</v>
      </c>
      <c r="AW2037" s="16">
        <v>210000</v>
      </c>
      <c r="AX2037" s="16">
        <v>210000</v>
      </c>
      <c r="AY2037" s="16">
        <v>210000</v>
      </c>
      <c r="AZ2037" s="16">
        <v>210000</v>
      </c>
      <c r="BA2037" s="16">
        <v>210000</v>
      </c>
      <c r="BB2037" s="16">
        <v>210000</v>
      </c>
      <c r="BC2037" s="16">
        <v>210000</v>
      </c>
      <c r="BD2037" s="16">
        <v>210000</v>
      </c>
      <c r="BE2037" s="16">
        <v>210000</v>
      </c>
      <c r="BF2037" s="16">
        <v>210000</v>
      </c>
      <c r="BG2037" s="16">
        <v>210000</v>
      </c>
      <c r="BH2037" s="16">
        <v>210000</v>
      </c>
      <c r="BI2037" s="16">
        <v>210000</v>
      </c>
      <c r="BJ2037" s="16">
        <v>210000</v>
      </c>
      <c r="BK2037" s="16">
        <v>210000</v>
      </c>
      <c r="BL2037" s="16">
        <v>210000</v>
      </c>
      <c r="BM2037" s="16">
        <v>210000</v>
      </c>
      <c r="BN2037" s="16">
        <v>210000</v>
      </c>
      <c r="BO2037" s="16">
        <v>210000</v>
      </c>
      <c r="BP2037" s="16">
        <v>210000</v>
      </c>
      <c r="BQ2037" s="16">
        <v>210000</v>
      </c>
      <c r="BR2037" s="16">
        <v>210000</v>
      </c>
      <c r="BS2037" s="16">
        <v>210000</v>
      </c>
      <c r="BT2037" s="16">
        <v>210000</v>
      </c>
      <c r="BU2037" s="16">
        <v>210000</v>
      </c>
      <c r="BV2037" s="16">
        <v>210000</v>
      </c>
      <c r="BW2037" s="16">
        <v>210000</v>
      </c>
      <c r="BX2037" s="14">
        <f t="shared" si="31"/>
        <v>10864219.440000001</v>
      </c>
    </row>
    <row r="2038" spans="1:76" s="17" customFormat="1" x14ac:dyDescent="0.3">
      <c r="A2038" s="7" t="s">
        <v>468</v>
      </c>
      <c r="B2038" s="8" t="s">
        <v>4885</v>
      </c>
      <c r="C2038" s="21" t="s">
        <v>4886</v>
      </c>
      <c r="D2038" s="9">
        <v>37300</v>
      </c>
      <c r="E2038" s="9" t="s">
        <v>4885</v>
      </c>
      <c r="F2038" s="10" t="str">
        <f>VLOOKUP($E2038,'FP MD'!$A:$F,2,FALSE)</f>
        <v>L-NEW-Area-Conduit</v>
      </c>
      <c r="G2038" s="10" t="s">
        <v>3454</v>
      </c>
      <c r="H2038" s="10" t="s">
        <v>564</v>
      </c>
      <c r="I2038" s="10" t="s">
        <v>565</v>
      </c>
      <c r="J2038" s="10" t="str">
        <f>VLOOKUP($E2038,'FP MD'!$A:$F,3,FALSE)</f>
        <v>Blanket</v>
      </c>
      <c r="K2038" s="10" t="str">
        <f>VLOOKUP($E2038,'FP MD'!$A:$F,4,FALSE)</f>
        <v/>
      </c>
      <c r="L2038" s="10" t="str">
        <f>VLOOKUP($E2038,'FP MD'!$A:$F,5,FALSE)</f>
        <v/>
      </c>
      <c r="M2038" s="10">
        <f>VLOOKUP($E2038,'FP MD'!$A:$F,6,FALSE)</f>
        <v>0</v>
      </c>
      <c r="N2038" s="11" t="s">
        <v>97</v>
      </c>
      <c r="O2038" s="15">
        <v>0</v>
      </c>
      <c r="P2038" s="16">
        <v>29565.56</v>
      </c>
      <c r="Q2038" s="16">
        <v>6626.3399999999929</v>
      </c>
      <c r="R2038" s="16">
        <v>26540.35</v>
      </c>
      <c r="S2038" s="16">
        <v>29887.980000000003</v>
      </c>
      <c r="T2038" s="16">
        <v>26514.440000000002</v>
      </c>
      <c r="U2038" s="16">
        <v>15799.830000000002</v>
      </c>
      <c r="V2038" s="16">
        <v>26784.809999999998</v>
      </c>
      <c r="W2038" s="16">
        <v>23691.98000000001</v>
      </c>
      <c r="X2038" s="16">
        <v>26646.399999999994</v>
      </c>
      <c r="Y2038" s="16">
        <v>20225.799999999988</v>
      </c>
      <c r="Z2038" s="16">
        <v>26769.899999999994</v>
      </c>
      <c r="AA2038" s="16">
        <v>26369.540000000008</v>
      </c>
      <c r="AB2038" s="16">
        <v>32970.090000000026</v>
      </c>
      <c r="AC2038" s="16">
        <v>9342.7199999999721</v>
      </c>
      <c r="AD2038" s="16">
        <v>29854.159999999974</v>
      </c>
      <c r="AE2038" s="16">
        <v>33302.210000000021</v>
      </c>
      <c r="AF2038" s="16">
        <v>29827.469999999972</v>
      </c>
      <c r="AG2038" s="16">
        <v>18791.429999999993</v>
      </c>
      <c r="AH2038" s="16">
        <v>30105.950000000012</v>
      </c>
      <c r="AI2038" s="16">
        <v>26920.340000000026</v>
      </c>
      <c r="AJ2038" s="16">
        <v>29963.389999999956</v>
      </c>
      <c r="AK2038" s="16">
        <v>16327.560000000056</v>
      </c>
      <c r="AL2038" s="16">
        <v>30090.589999999967</v>
      </c>
      <c r="AM2038" s="16">
        <v>29678.25</v>
      </c>
      <c r="AN2038" s="16">
        <v>26802.579999999958</v>
      </c>
      <c r="AO2038" s="16">
        <v>26802.579999999958</v>
      </c>
      <c r="AP2038" s="16">
        <v>26802.579999999958</v>
      </c>
      <c r="AQ2038" s="16">
        <v>26802.579999999958</v>
      </c>
      <c r="AR2038" s="16">
        <v>26802.579999999958</v>
      </c>
      <c r="AS2038" s="16">
        <v>26802.579999999958</v>
      </c>
      <c r="AT2038" s="16">
        <v>26802.579999999958</v>
      </c>
      <c r="AU2038" s="16">
        <v>26802.579999999958</v>
      </c>
      <c r="AV2038" s="16">
        <v>26802.579999999958</v>
      </c>
      <c r="AW2038" s="16">
        <v>26802.579999999958</v>
      </c>
      <c r="AX2038" s="16">
        <v>26802.579999999958</v>
      </c>
      <c r="AY2038" s="16">
        <v>26802.579999999958</v>
      </c>
      <c r="AZ2038" s="16">
        <v>27302.579999999958</v>
      </c>
      <c r="BA2038" s="16">
        <v>27302.579999999958</v>
      </c>
      <c r="BB2038" s="16">
        <v>27302.579999999958</v>
      </c>
      <c r="BC2038" s="16">
        <v>27302.579999999958</v>
      </c>
      <c r="BD2038" s="16">
        <v>27302.579999999958</v>
      </c>
      <c r="BE2038" s="16">
        <v>27302.580000000075</v>
      </c>
      <c r="BF2038" s="16">
        <v>27302.580000000075</v>
      </c>
      <c r="BG2038" s="16">
        <v>27302.580000000075</v>
      </c>
      <c r="BH2038" s="16">
        <v>27302.580000000075</v>
      </c>
      <c r="BI2038" s="16">
        <v>27302.580000000075</v>
      </c>
      <c r="BJ2038" s="16">
        <v>27302.580000000075</v>
      </c>
      <c r="BK2038" s="16">
        <v>27302.580000000075</v>
      </c>
      <c r="BL2038" s="16">
        <v>27552.580000000075</v>
      </c>
      <c r="BM2038" s="16">
        <v>27552.580000000075</v>
      </c>
      <c r="BN2038" s="16">
        <v>27552.580000000075</v>
      </c>
      <c r="BO2038" s="16">
        <v>27552.580000000075</v>
      </c>
      <c r="BP2038" s="16">
        <v>27552.580000000075</v>
      </c>
      <c r="BQ2038" s="16">
        <v>27552.580000000075</v>
      </c>
      <c r="BR2038" s="16">
        <v>27552.580000000075</v>
      </c>
      <c r="BS2038" s="16">
        <v>27552.580000000075</v>
      </c>
      <c r="BT2038" s="16">
        <v>27552.580000000075</v>
      </c>
      <c r="BU2038" s="16">
        <v>27552.580000000075</v>
      </c>
      <c r="BV2038" s="16">
        <v>27552.580000000075</v>
      </c>
      <c r="BW2038" s="16">
        <v>27552.580000000075</v>
      </c>
      <c r="BX2038" s="14">
        <f t="shared" si="31"/>
        <v>1251859.0099999998</v>
      </c>
    </row>
    <row r="2039" spans="1:76" s="17" customFormat="1" x14ac:dyDescent="0.3">
      <c r="A2039" s="7" t="s">
        <v>468</v>
      </c>
      <c r="B2039" s="8" t="s">
        <v>4887</v>
      </c>
      <c r="C2039" s="21" t="s">
        <v>4888</v>
      </c>
      <c r="D2039" s="9">
        <v>37300</v>
      </c>
      <c r="E2039" s="9" t="s">
        <v>4887</v>
      </c>
      <c r="F2039" s="10" t="str">
        <f>VLOOKUP($E2039,'FP MD'!$A:$F,2,FALSE)</f>
        <v xml:space="preserve">Smart Street Light </v>
      </c>
      <c r="G2039" s="10" t="s">
        <v>3454</v>
      </c>
      <c r="H2039" s="10" t="s">
        <v>564</v>
      </c>
      <c r="I2039" s="10" t="s">
        <v>565</v>
      </c>
      <c r="J2039" s="10" t="str">
        <f>VLOOKUP($E2039,'FP MD'!$A:$F,3,FALSE)</f>
        <v>LS2</v>
      </c>
      <c r="K2039" s="10" t="str">
        <f>VLOOKUP($E2039,'FP MD'!$A:$F,4,FALSE)</f>
        <v/>
      </c>
      <c r="L2039" s="10" t="str">
        <f>VLOOKUP($E2039,'FP MD'!$A:$F,5,FALSE)</f>
        <v/>
      </c>
      <c r="M2039" s="10" t="str">
        <f>VLOOKUP($E2039,'FP MD'!$A:$F,6,FALSE)</f>
        <v>ED - Outdoor Lighting Technology</v>
      </c>
      <c r="N2039" s="11" t="s">
        <v>97</v>
      </c>
      <c r="O2039" s="15">
        <v>0</v>
      </c>
      <c r="P2039" s="16">
        <v>41666.650000000009</v>
      </c>
      <c r="Q2039" s="16">
        <v>41666.650000000009</v>
      </c>
      <c r="R2039" s="16">
        <v>41666.650000000009</v>
      </c>
      <c r="S2039" s="16">
        <v>41666.650000000009</v>
      </c>
      <c r="T2039" s="16">
        <v>41666.650000000023</v>
      </c>
      <c r="U2039" s="16">
        <v>41666.650000000023</v>
      </c>
      <c r="V2039" s="16">
        <v>41666.650000000023</v>
      </c>
      <c r="W2039" s="16">
        <v>41666.650000000023</v>
      </c>
      <c r="X2039" s="16">
        <v>41666.650000000023</v>
      </c>
      <c r="Y2039" s="16">
        <v>41666.650000000023</v>
      </c>
      <c r="Z2039" s="16">
        <v>41666.650000000023</v>
      </c>
      <c r="AA2039" s="16">
        <v>41666.650000000023</v>
      </c>
      <c r="AB2039" s="16">
        <v>41666.629999999946</v>
      </c>
      <c r="AC2039" s="16">
        <v>41666.670000000042</v>
      </c>
      <c r="AD2039" s="16">
        <v>41666.670000000042</v>
      </c>
      <c r="AE2039" s="16">
        <v>41666.670000000042</v>
      </c>
      <c r="AF2039" s="16">
        <v>41666.670000000042</v>
      </c>
      <c r="AG2039" s="16">
        <v>41666.670000000042</v>
      </c>
      <c r="AH2039" s="16">
        <v>41666.670000000042</v>
      </c>
      <c r="AI2039" s="16">
        <v>41666.670000000042</v>
      </c>
      <c r="AJ2039" s="16">
        <v>41666.670000000042</v>
      </c>
      <c r="AK2039" s="16">
        <v>41666.670000000042</v>
      </c>
      <c r="AL2039" s="16">
        <v>41666.670000000042</v>
      </c>
      <c r="AM2039" s="16">
        <v>41666.670000000042</v>
      </c>
      <c r="AN2039" s="16">
        <v>50000.000000000116</v>
      </c>
      <c r="AO2039" s="16">
        <v>50000</v>
      </c>
      <c r="AP2039" s="16">
        <v>50000</v>
      </c>
      <c r="AQ2039" s="16">
        <v>50000</v>
      </c>
      <c r="AR2039" s="16">
        <v>50000</v>
      </c>
      <c r="AS2039" s="16">
        <v>50000</v>
      </c>
      <c r="AT2039" s="16">
        <v>50000</v>
      </c>
      <c r="AU2039" s="16">
        <v>50000</v>
      </c>
      <c r="AV2039" s="16">
        <v>50000</v>
      </c>
      <c r="AW2039" s="16">
        <v>50000</v>
      </c>
      <c r="AX2039" s="16">
        <v>50000</v>
      </c>
      <c r="AY2039" s="16">
        <v>50000</v>
      </c>
      <c r="AZ2039" s="16">
        <v>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0</v>
      </c>
      <c r="BF2039" s="16">
        <v>0</v>
      </c>
      <c r="BG2039" s="16">
        <v>0</v>
      </c>
      <c r="BH2039" s="16">
        <v>0</v>
      </c>
      <c r="BI2039" s="16">
        <v>0</v>
      </c>
      <c r="BJ2039" s="16">
        <v>0</v>
      </c>
      <c r="BK2039" s="16">
        <v>0</v>
      </c>
      <c r="BL2039" s="16">
        <v>0</v>
      </c>
      <c r="BM2039" s="16">
        <v>0</v>
      </c>
      <c r="BN2039" s="16">
        <v>0</v>
      </c>
      <c r="BO2039" s="16">
        <v>0</v>
      </c>
      <c r="BP2039" s="16">
        <v>0</v>
      </c>
      <c r="BQ2039" s="16">
        <v>0</v>
      </c>
      <c r="BR2039" s="16">
        <v>0</v>
      </c>
      <c r="BS2039" s="16">
        <v>0</v>
      </c>
      <c r="BT2039" s="16">
        <v>0</v>
      </c>
      <c r="BU2039" s="16">
        <v>0</v>
      </c>
      <c r="BV2039" s="16">
        <v>0</v>
      </c>
      <c r="BW2039" s="16">
        <v>0</v>
      </c>
      <c r="BX2039" s="14">
        <f t="shared" si="31"/>
        <v>1599999.8000000007</v>
      </c>
    </row>
    <row r="2040" spans="1:76" s="17" customFormat="1" x14ac:dyDescent="0.3">
      <c r="A2040" s="7" t="s">
        <v>462</v>
      </c>
      <c r="B2040" s="8" t="s">
        <v>4889</v>
      </c>
      <c r="C2040" s="21" t="s">
        <v>4890</v>
      </c>
      <c r="D2040" s="9">
        <v>37300</v>
      </c>
      <c r="E2040" s="9" t="s">
        <v>3241</v>
      </c>
      <c r="F2040" s="10" t="str">
        <f>VLOOKUP($E2040,'FP MD'!$A:$F,2,FALSE)</f>
        <v>Bearss Operations Center</v>
      </c>
      <c r="G2040" s="10" t="s">
        <v>3454</v>
      </c>
      <c r="H2040" s="10" t="s">
        <v>507</v>
      </c>
      <c r="I2040" s="10" t="s">
        <v>3242</v>
      </c>
      <c r="J2040" s="10" t="str">
        <f>VLOOKUP($E2040,'FP MD'!$A:$F,3,FALSE)</f>
        <v>Bearss Operations Center</v>
      </c>
      <c r="K2040" s="10" t="str">
        <f>VLOOKUP($E2040,'FP MD'!$A:$F,4,FALSE)</f>
        <v/>
      </c>
      <c r="L2040" s="10" t="str">
        <f>VLOOKUP($E2040,'FP MD'!$A:$F,5,FALSE)</f>
        <v/>
      </c>
      <c r="M2040" s="10" t="str">
        <f>VLOOKUP($E2040,'FP MD'!$A:$F,6,FALSE)</f>
        <v>Solar</v>
      </c>
      <c r="N2040" s="11">
        <v>202403</v>
      </c>
      <c r="O2040" s="15">
        <v>0</v>
      </c>
      <c r="P2040" s="16">
        <v>0</v>
      </c>
      <c r="Q2040" s="16">
        <v>0</v>
      </c>
      <c r="R2040" s="16">
        <v>26374.959999999999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0</v>
      </c>
      <c r="BE2040" s="16">
        <v>0</v>
      </c>
      <c r="BF2040" s="16">
        <v>0</v>
      </c>
      <c r="BG2040" s="16">
        <v>0</v>
      </c>
      <c r="BH2040" s="16">
        <v>0</v>
      </c>
      <c r="BI2040" s="16">
        <v>0</v>
      </c>
      <c r="BJ2040" s="16">
        <v>0</v>
      </c>
      <c r="BK2040" s="16">
        <v>0</v>
      </c>
      <c r="BL2040" s="16">
        <v>0</v>
      </c>
      <c r="BM2040" s="16">
        <v>0</v>
      </c>
      <c r="BN2040" s="16">
        <v>0</v>
      </c>
      <c r="BO2040" s="16">
        <v>0</v>
      </c>
      <c r="BP2040" s="16">
        <v>0</v>
      </c>
      <c r="BQ2040" s="16">
        <v>0</v>
      </c>
      <c r="BR2040" s="16">
        <v>0</v>
      </c>
      <c r="BS2040" s="16">
        <v>0</v>
      </c>
      <c r="BT2040" s="16">
        <v>0</v>
      </c>
      <c r="BU2040" s="16">
        <v>0</v>
      </c>
      <c r="BV2040" s="16">
        <v>0</v>
      </c>
      <c r="BW2040" s="16">
        <v>0</v>
      </c>
      <c r="BX2040" s="14">
        <f t="shared" si="31"/>
        <v>26374.959999999999</v>
      </c>
    </row>
    <row r="2041" spans="1:76" s="17" customFormat="1" x14ac:dyDescent="0.3">
      <c r="A2041" s="7" t="s">
        <v>462</v>
      </c>
      <c r="B2041" s="8" t="s">
        <v>4891</v>
      </c>
      <c r="C2041" s="21" t="s">
        <v>4892</v>
      </c>
      <c r="D2041" s="9">
        <v>37300</v>
      </c>
      <c r="E2041" s="9" t="s">
        <v>4893</v>
      </c>
      <c r="F2041" s="10" t="str">
        <f>VLOOKUP($E2041,'FP MD'!$A:$F,2,FALSE)</f>
        <v>Bay Oaks Tower Ph 1</v>
      </c>
      <c r="G2041" s="10" t="s">
        <v>3454</v>
      </c>
      <c r="H2041" s="10" t="s">
        <v>564</v>
      </c>
      <c r="I2041" s="10" t="s">
        <v>565</v>
      </c>
      <c r="J2041" s="10" t="str">
        <f>VLOOKUP($E2041,'FP MD'!$A:$F,3,FALSE)</f>
        <v>None</v>
      </c>
      <c r="K2041" s="10" t="str">
        <f>VLOOKUP($E2041,'FP MD'!$A:$F,4,FALSE)</f>
        <v/>
      </c>
      <c r="L2041" s="10" t="str">
        <f>VLOOKUP($E2041,'FP MD'!$A:$F,5,FALSE)</f>
        <v/>
      </c>
      <c r="M2041" s="10">
        <f>VLOOKUP($E2041,'FP MD'!$A:$F,6,FALSE)</f>
        <v>0</v>
      </c>
      <c r="N2041" s="11">
        <v>202402</v>
      </c>
      <c r="O2041" s="15">
        <v>0</v>
      </c>
      <c r="P2041" s="16">
        <v>0</v>
      </c>
      <c r="Q2041" s="16">
        <v>20698.64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0</v>
      </c>
      <c r="BD2041" s="16">
        <v>0</v>
      </c>
      <c r="BE2041" s="16">
        <v>0</v>
      </c>
      <c r="BF2041" s="16">
        <v>0</v>
      </c>
      <c r="BG2041" s="16">
        <v>0</v>
      </c>
      <c r="BH2041" s="16">
        <v>0</v>
      </c>
      <c r="BI2041" s="16">
        <v>0</v>
      </c>
      <c r="BJ2041" s="16">
        <v>0</v>
      </c>
      <c r="BK2041" s="16">
        <v>0</v>
      </c>
      <c r="BL2041" s="16">
        <v>0</v>
      </c>
      <c r="BM2041" s="16">
        <v>0</v>
      </c>
      <c r="BN2041" s="16">
        <v>0</v>
      </c>
      <c r="BO2041" s="16">
        <v>0</v>
      </c>
      <c r="BP2041" s="16">
        <v>0</v>
      </c>
      <c r="BQ2041" s="16">
        <v>0</v>
      </c>
      <c r="BR2041" s="16">
        <v>0</v>
      </c>
      <c r="BS2041" s="16">
        <v>0</v>
      </c>
      <c r="BT2041" s="16">
        <v>0</v>
      </c>
      <c r="BU2041" s="16">
        <v>0</v>
      </c>
      <c r="BV2041" s="16">
        <v>0</v>
      </c>
      <c r="BW2041" s="16">
        <v>0</v>
      </c>
      <c r="BX2041" s="14">
        <f t="shared" si="31"/>
        <v>20698.64</v>
      </c>
    </row>
    <row r="2042" spans="1:76" s="17" customFormat="1" x14ac:dyDescent="0.3">
      <c r="A2042" s="7" t="s">
        <v>468</v>
      </c>
      <c r="B2042" s="8" t="s">
        <v>4894</v>
      </c>
      <c r="C2042" s="21" t="s">
        <v>4895</v>
      </c>
      <c r="D2042" s="9">
        <v>37300</v>
      </c>
      <c r="E2042" s="9" t="s">
        <v>4894</v>
      </c>
      <c r="F2042" s="10" t="str">
        <f>VLOOKUP($E2042,'FP MD'!$A:$F,2,FALSE)</f>
        <v>FDOT Regulated</v>
      </c>
      <c r="G2042" s="10" t="s">
        <v>3454</v>
      </c>
      <c r="H2042" s="10" t="s">
        <v>1226</v>
      </c>
      <c r="I2042" s="10" t="s">
        <v>1240</v>
      </c>
      <c r="J2042" s="10" t="str">
        <f>VLOOKUP($E2042,'FP MD'!$A:$F,3,FALSE)</f>
        <v>LS2</v>
      </c>
      <c r="K2042" s="10" t="str">
        <f>VLOOKUP($E2042,'FP MD'!$A:$F,4,FALSE)</f>
        <v/>
      </c>
      <c r="L2042" s="10" t="str">
        <f>VLOOKUP($E2042,'FP MD'!$A:$F,5,FALSE)</f>
        <v/>
      </c>
      <c r="M2042" s="10" t="str">
        <f>VLOOKUP($E2042,'FP MD'!$A:$F,6,FALSE)</f>
        <v>ED - Outdoor Lighting Technology</v>
      </c>
      <c r="N2042" s="11" t="s">
        <v>97</v>
      </c>
      <c r="O2042" s="15">
        <v>0</v>
      </c>
      <c r="P2042" s="16">
        <v>600000</v>
      </c>
      <c r="Q2042" s="16">
        <v>300000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45833.369999999995</v>
      </c>
      <c r="AC2042" s="16">
        <v>45833.329999999958</v>
      </c>
      <c r="AD2042" s="16">
        <v>45833.329999999958</v>
      </c>
      <c r="AE2042" s="16">
        <v>45833.329999999958</v>
      </c>
      <c r="AF2042" s="16">
        <v>45833.330000000075</v>
      </c>
      <c r="AG2042" s="16">
        <v>45833.330000000075</v>
      </c>
      <c r="AH2042" s="16">
        <v>45833.330000000075</v>
      </c>
      <c r="AI2042" s="16">
        <v>45833.330000000075</v>
      </c>
      <c r="AJ2042" s="16">
        <v>45833.330000000075</v>
      </c>
      <c r="AK2042" s="16">
        <v>45833.330000000075</v>
      </c>
      <c r="AL2042" s="16">
        <v>45833.330000000075</v>
      </c>
      <c r="AM2042" s="16">
        <v>45833.330000000075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0</v>
      </c>
      <c r="BF2042" s="16">
        <v>0</v>
      </c>
      <c r="BG2042" s="16">
        <v>0</v>
      </c>
      <c r="BH2042" s="16">
        <v>0</v>
      </c>
      <c r="BI2042" s="16">
        <v>0</v>
      </c>
      <c r="BJ2042" s="16">
        <v>0</v>
      </c>
      <c r="BK2042" s="16">
        <v>0</v>
      </c>
      <c r="BL2042" s="16">
        <v>0</v>
      </c>
      <c r="BM2042" s="16">
        <v>0</v>
      </c>
      <c r="BN2042" s="16">
        <v>0</v>
      </c>
      <c r="BO2042" s="16">
        <v>0</v>
      </c>
      <c r="BP2042" s="16">
        <v>0</v>
      </c>
      <c r="BQ2042" s="16">
        <v>0</v>
      </c>
      <c r="BR2042" s="16">
        <v>0</v>
      </c>
      <c r="BS2042" s="16">
        <v>0</v>
      </c>
      <c r="BT2042" s="16">
        <v>0</v>
      </c>
      <c r="BU2042" s="16">
        <v>0</v>
      </c>
      <c r="BV2042" s="16">
        <v>0</v>
      </c>
      <c r="BW2042" s="16">
        <v>0</v>
      </c>
      <c r="BX2042" s="14">
        <f t="shared" si="31"/>
        <v>1450000.0000000005</v>
      </c>
    </row>
    <row r="2043" spans="1:76" s="17" customFormat="1" x14ac:dyDescent="0.3">
      <c r="A2043" s="7" t="s">
        <v>462</v>
      </c>
      <c r="B2043" s="8" t="s">
        <v>4896</v>
      </c>
      <c r="C2043" s="21" t="s">
        <v>4897</v>
      </c>
      <c r="D2043" s="9">
        <v>37300</v>
      </c>
      <c r="E2043" s="9" t="s">
        <v>4898</v>
      </c>
      <c r="F2043" s="10" t="str">
        <f>VLOOKUP($E2043,'FP MD'!$A:$F,2,FALSE)</f>
        <v>Balm East &amp; West Subdivision</v>
      </c>
      <c r="G2043" s="10" t="s">
        <v>3454</v>
      </c>
      <c r="H2043" s="10" t="s">
        <v>564</v>
      </c>
      <c r="I2043" s="10" t="s">
        <v>565</v>
      </c>
      <c r="J2043" s="10" t="str">
        <f>VLOOKUP($E2043,'FP MD'!$A:$F,3,FALSE)</f>
        <v/>
      </c>
      <c r="K2043" s="10" t="str">
        <f>VLOOKUP($E2043,'FP MD'!$A:$F,4,FALSE)</f>
        <v/>
      </c>
      <c r="L2043" s="10" t="str">
        <f>VLOOKUP($E2043,'FP MD'!$A:$F,5,FALSE)</f>
        <v/>
      </c>
      <c r="M2043" s="10">
        <f>VLOOKUP($E2043,'FP MD'!$A:$F,6,FALSE)</f>
        <v>0</v>
      </c>
      <c r="N2043" s="11">
        <v>202406</v>
      </c>
      <c r="O2043" s="15">
        <v>0</v>
      </c>
      <c r="P2043" s="16">
        <v>0</v>
      </c>
      <c r="Q2043" s="16">
        <v>0</v>
      </c>
      <c r="R2043" s="16">
        <v>0</v>
      </c>
      <c r="S2043" s="16">
        <v>0</v>
      </c>
      <c r="T2043" s="16">
        <v>0</v>
      </c>
      <c r="U2043" s="16">
        <v>16353.62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0</v>
      </c>
      <c r="AY2043" s="16">
        <v>0</v>
      </c>
      <c r="AZ2043" s="16">
        <v>0</v>
      </c>
      <c r="BA2043" s="16">
        <v>0</v>
      </c>
      <c r="BB2043" s="16">
        <v>0</v>
      </c>
      <c r="BC2043" s="16">
        <v>0</v>
      </c>
      <c r="BD2043" s="16">
        <v>0</v>
      </c>
      <c r="BE2043" s="16">
        <v>0</v>
      </c>
      <c r="BF2043" s="16">
        <v>0</v>
      </c>
      <c r="BG2043" s="16">
        <v>0</v>
      </c>
      <c r="BH2043" s="16">
        <v>0</v>
      </c>
      <c r="BI2043" s="16">
        <v>0</v>
      </c>
      <c r="BJ2043" s="16">
        <v>0</v>
      </c>
      <c r="BK2043" s="16">
        <v>0</v>
      </c>
      <c r="BL2043" s="16">
        <v>0</v>
      </c>
      <c r="BM2043" s="16">
        <v>0</v>
      </c>
      <c r="BN2043" s="16">
        <v>0</v>
      </c>
      <c r="BO2043" s="16">
        <v>0</v>
      </c>
      <c r="BP2043" s="16">
        <v>0</v>
      </c>
      <c r="BQ2043" s="16">
        <v>0</v>
      </c>
      <c r="BR2043" s="16">
        <v>0</v>
      </c>
      <c r="BS2043" s="16">
        <v>0</v>
      </c>
      <c r="BT2043" s="16">
        <v>0</v>
      </c>
      <c r="BU2043" s="16">
        <v>0</v>
      </c>
      <c r="BV2043" s="16">
        <v>0</v>
      </c>
      <c r="BW2043" s="16">
        <v>0</v>
      </c>
      <c r="BX2043" s="14">
        <f t="shared" si="31"/>
        <v>16353.62</v>
      </c>
    </row>
    <row r="2044" spans="1:76" s="17" customFormat="1" x14ac:dyDescent="0.3">
      <c r="A2044" s="7" t="s">
        <v>462</v>
      </c>
      <c r="B2044" s="8" t="s">
        <v>4899</v>
      </c>
      <c r="C2044" s="21" t="s">
        <v>4900</v>
      </c>
      <c r="D2044" s="9">
        <v>37300</v>
      </c>
      <c r="E2044" s="9" t="s">
        <v>4901</v>
      </c>
      <c r="F2044" s="10" t="str">
        <f>VLOOKUP($E2044,'FP MD'!$A:$F,2,FALSE)</f>
        <v>Hinton Subdivision Phase 1-1B</v>
      </c>
      <c r="G2044" s="10" t="s">
        <v>3454</v>
      </c>
      <c r="H2044" s="10" t="s">
        <v>564</v>
      </c>
      <c r="I2044" s="10" t="s">
        <v>565</v>
      </c>
      <c r="J2044" s="10" t="str">
        <f>VLOOKUP($E2044,'FP MD'!$A:$F,3,FALSE)</f>
        <v/>
      </c>
      <c r="K2044" s="10" t="str">
        <f>VLOOKUP($E2044,'FP MD'!$A:$F,4,FALSE)</f>
        <v/>
      </c>
      <c r="L2044" s="10" t="str">
        <f>VLOOKUP($E2044,'FP MD'!$A:$F,5,FALSE)</f>
        <v/>
      </c>
      <c r="M2044" s="10">
        <f>VLOOKUP($E2044,'FP MD'!$A:$F,6,FALSE)</f>
        <v>0</v>
      </c>
      <c r="N2044" s="11" t="s">
        <v>97</v>
      </c>
      <c r="O2044" s="15">
        <v>0</v>
      </c>
      <c r="P2044" s="16">
        <v>315880.23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0</v>
      </c>
      <c r="BF2044" s="16">
        <v>0</v>
      </c>
      <c r="BG2044" s="16">
        <v>0</v>
      </c>
      <c r="BH2044" s="16">
        <v>0</v>
      </c>
      <c r="BI2044" s="16">
        <v>0</v>
      </c>
      <c r="BJ2044" s="16">
        <v>0</v>
      </c>
      <c r="BK2044" s="16">
        <v>0</v>
      </c>
      <c r="BL2044" s="16">
        <v>0</v>
      </c>
      <c r="BM2044" s="16">
        <v>0</v>
      </c>
      <c r="BN2044" s="16">
        <v>0</v>
      </c>
      <c r="BO2044" s="16">
        <v>0</v>
      </c>
      <c r="BP2044" s="16">
        <v>0</v>
      </c>
      <c r="BQ2044" s="16">
        <v>0</v>
      </c>
      <c r="BR2044" s="16">
        <v>0</v>
      </c>
      <c r="BS2044" s="16">
        <v>0</v>
      </c>
      <c r="BT2044" s="16">
        <v>0</v>
      </c>
      <c r="BU2044" s="16">
        <v>0</v>
      </c>
      <c r="BV2044" s="16">
        <v>0</v>
      </c>
      <c r="BW2044" s="16">
        <v>0</v>
      </c>
      <c r="BX2044" s="14">
        <f t="shared" si="31"/>
        <v>315880.23</v>
      </c>
    </row>
    <row r="2045" spans="1:76" s="17" customFormat="1" x14ac:dyDescent="0.3">
      <c r="A2045" s="7" t="s">
        <v>462</v>
      </c>
      <c r="B2045" s="8" t="s">
        <v>4902</v>
      </c>
      <c r="C2045" s="21" t="s">
        <v>4903</v>
      </c>
      <c r="D2045" s="9">
        <v>37300</v>
      </c>
      <c r="E2045" s="9" t="s">
        <v>4904</v>
      </c>
      <c r="F2045" s="10" t="str">
        <f>VLOOKUP($E2045,'FP MD'!$A:$F,2,FALSE)</f>
        <v>Two Rivers Ranch</v>
      </c>
      <c r="G2045" s="10" t="s">
        <v>3454</v>
      </c>
      <c r="H2045" s="10" t="s">
        <v>564</v>
      </c>
      <c r="I2045" s="10" t="s">
        <v>565</v>
      </c>
      <c r="J2045" s="10" t="str">
        <f>VLOOKUP($E2045,'FP MD'!$A:$F,3,FALSE)</f>
        <v/>
      </c>
      <c r="K2045" s="10" t="str">
        <f>VLOOKUP($E2045,'FP MD'!$A:$F,4,FALSE)</f>
        <v/>
      </c>
      <c r="L2045" s="10" t="str">
        <f>VLOOKUP($E2045,'FP MD'!$A:$F,5,FALSE)</f>
        <v/>
      </c>
      <c r="M2045" s="10">
        <f>VLOOKUP($E2045,'FP MD'!$A:$F,6,FALSE)</f>
        <v>0</v>
      </c>
      <c r="N2045" s="11">
        <v>202412</v>
      </c>
      <c r="O2045" s="15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7406.75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0</v>
      </c>
      <c r="AY2045" s="16">
        <v>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0</v>
      </c>
      <c r="BG2045" s="16">
        <v>0</v>
      </c>
      <c r="BH2045" s="16">
        <v>0</v>
      </c>
      <c r="BI2045" s="16">
        <v>0</v>
      </c>
      <c r="BJ2045" s="16">
        <v>0</v>
      </c>
      <c r="BK2045" s="16">
        <v>0</v>
      </c>
      <c r="BL2045" s="16">
        <v>0</v>
      </c>
      <c r="BM2045" s="16">
        <v>0</v>
      </c>
      <c r="BN2045" s="16">
        <v>0</v>
      </c>
      <c r="BO2045" s="16">
        <v>0</v>
      </c>
      <c r="BP2045" s="16">
        <v>0</v>
      </c>
      <c r="BQ2045" s="16">
        <v>0</v>
      </c>
      <c r="BR2045" s="16">
        <v>0</v>
      </c>
      <c r="BS2045" s="16">
        <v>0</v>
      </c>
      <c r="BT2045" s="16">
        <v>0</v>
      </c>
      <c r="BU2045" s="16">
        <v>0</v>
      </c>
      <c r="BV2045" s="16">
        <v>0</v>
      </c>
      <c r="BW2045" s="16">
        <v>0</v>
      </c>
      <c r="BX2045" s="14">
        <f t="shared" si="31"/>
        <v>7406.75</v>
      </c>
    </row>
    <row r="2046" spans="1:76" s="17" customFormat="1" x14ac:dyDescent="0.3">
      <c r="A2046" s="7" t="s">
        <v>462</v>
      </c>
      <c r="B2046" s="8" t="s">
        <v>4905</v>
      </c>
      <c r="C2046" s="21" t="s">
        <v>4906</v>
      </c>
      <c r="D2046" s="9">
        <v>37300</v>
      </c>
      <c r="E2046" s="9" t="s">
        <v>4907</v>
      </c>
      <c r="F2046" s="10" t="str">
        <f>VLOOKUP($E2046,'FP MD'!$A:$F,2,FALSE)</f>
        <v>Eden Hills Subdivision Ph 2</v>
      </c>
      <c r="G2046" s="10" t="s">
        <v>3454</v>
      </c>
      <c r="H2046" s="10" t="s">
        <v>564</v>
      </c>
      <c r="I2046" s="10" t="s">
        <v>565</v>
      </c>
      <c r="J2046" s="10" t="str">
        <f>VLOOKUP($E2046,'FP MD'!$A:$F,3,FALSE)</f>
        <v/>
      </c>
      <c r="K2046" s="10" t="str">
        <f>VLOOKUP($E2046,'FP MD'!$A:$F,4,FALSE)</f>
        <v/>
      </c>
      <c r="L2046" s="10" t="str">
        <f>VLOOKUP($E2046,'FP MD'!$A:$F,5,FALSE)</f>
        <v/>
      </c>
      <c r="M2046" s="10">
        <f>VLOOKUP($E2046,'FP MD'!$A:$F,6,FALSE)</f>
        <v>0</v>
      </c>
      <c r="N2046" s="11">
        <v>202402</v>
      </c>
      <c r="O2046" s="15">
        <v>0</v>
      </c>
      <c r="P2046" s="16">
        <v>0</v>
      </c>
      <c r="Q2046" s="16">
        <v>242744.16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0</v>
      </c>
      <c r="BH2046" s="16">
        <v>0</v>
      </c>
      <c r="BI2046" s="16">
        <v>0</v>
      </c>
      <c r="BJ2046" s="16">
        <v>0</v>
      </c>
      <c r="BK2046" s="16">
        <v>0</v>
      </c>
      <c r="BL2046" s="16">
        <v>0</v>
      </c>
      <c r="BM2046" s="16">
        <v>0</v>
      </c>
      <c r="BN2046" s="16">
        <v>0</v>
      </c>
      <c r="BO2046" s="16">
        <v>0</v>
      </c>
      <c r="BP2046" s="16">
        <v>0</v>
      </c>
      <c r="BQ2046" s="16">
        <v>0</v>
      </c>
      <c r="BR2046" s="16">
        <v>0</v>
      </c>
      <c r="BS2046" s="16">
        <v>0</v>
      </c>
      <c r="BT2046" s="16">
        <v>0</v>
      </c>
      <c r="BU2046" s="16">
        <v>0</v>
      </c>
      <c r="BV2046" s="16">
        <v>0</v>
      </c>
      <c r="BW2046" s="16">
        <v>0</v>
      </c>
      <c r="BX2046" s="14">
        <f t="shared" si="31"/>
        <v>242744.16</v>
      </c>
    </row>
    <row r="2047" spans="1:76" s="17" customFormat="1" x14ac:dyDescent="0.3">
      <c r="A2047" s="7" t="s">
        <v>462</v>
      </c>
      <c r="B2047" s="8" t="s">
        <v>4908</v>
      </c>
      <c r="C2047" s="21" t="s">
        <v>4909</v>
      </c>
      <c r="D2047" s="9">
        <v>37300</v>
      </c>
      <c r="E2047" s="9" t="s">
        <v>4910</v>
      </c>
      <c r="F2047" s="10" t="str">
        <f>VLOOKUP($E2047,'FP MD'!$A:$F,2,FALSE)</f>
        <v>Wolf Creek Phase G1 &amp; G2</v>
      </c>
      <c r="G2047" s="10" t="s">
        <v>3454</v>
      </c>
      <c r="H2047" s="10" t="s">
        <v>564</v>
      </c>
      <c r="I2047" s="10" t="s">
        <v>565</v>
      </c>
      <c r="J2047" s="10" t="str">
        <f>VLOOKUP($E2047,'FP MD'!$A:$F,3,FALSE)</f>
        <v>None</v>
      </c>
      <c r="K2047" s="10" t="str">
        <f>VLOOKUP($E2047,'FP MD'!$A:$F,4,FALSE)</f>
        <v/>
      </c>
      <c r="L2047" s="10" t="str">
        <f>VLOOKUP($E2047,'FP MD'!$A:$F,5,FALSE)</f>
        <v/>
      </c>
      <c r="M2047" s="10">
        <f>VLOOKUP($E2047,'FP MD'!$A:$F,6,FALSE)</f>
        <v>0</v>
      </c>
      <c r="N2047" s="11">
        <v>202402</v>
      </c>
      <c r="O2047" s="15">
        <v>0</v>
      </c>
      <c r="P2047" s="16">
        <v>0</v>
      </c>
      <c r="Q2047" s="16">
        <v>441574.84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16">
        <v>0</v>
      </c>
      <c r="AO2047" s="16">
        <v>0</v>
      </c>
      <c r="AP2047" s="16">
        <v>0</v>
      </c>
      <c r="AQ2047" s="16">
        <v>0</v>
      </c>
      <c r="AR2047" s="16">
        <v>0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0</v>
      </c>
      <c r="AY2047" s="16">
        <v>0</v>
      </c>
      <c r="AZ2047" s="16">
        <v>0</v>
      </c>
      <c r="BA2047" s="16">
        <v>0</v>
      </c>
      <c r="BB2047" s="16">
        <v>0</v>
      </c>
      <c r="BC2047" s="16">
        <v>0</v>
      </c>
      <c r="BD2047" s="16">
        <v>0</v>
      </c>
      <c r="BE2047" s="16">
        <v>0</v>
      </c>
      <c r="BF2047" s="16">
        <v>0</v>
      </c>
      <c r="BG2047" s="16">
        <v>0</v>
      </c>
      <c r="BH2047" s="16">
        <v>0</v>
      </c>
      <c r="BI2047" s="16">
        <v>0</v>
      </c>
      <c r="BJ2047" s="16">
        <v>0</v>
      </c>
      <c r="BK2047" s="16">
        <v>0</v>
      </c>
      <c r="BL2047" s="16">
        <v>0</v>
      </c>
      <c r="BM2047" s="16">
        <v>0</v>
      </c>
      <c r="BN2047" s="16">
        <v>0</v>
      </c>
      <c r="BO2047" s="16">
        <v>0</v>
      </c>
      <c r="BP2047" s="16">
        <v>0</v>
      </c>
      <c r="BQ2047" s="16">
        <v>0</v>
      </c>
      <c r="BR2047" s="16">
        <v>0</v>
      </c>
      <c r="BS2047" s="16">
        <v>0</v>
      </c>
      <c r="BT2047" s="16">
        <v>0</v>
      </c>
      <c r="BU2047" s="16">
        <v>0</v>
      </c>
      <c r="BV2047" s="16">
        <v>0</v>
      </c>
      <c r="BW2047" s="16">
        <v>0</v>
      </c>
      <c r="BX2047" s="14">
        <f t="shared" si="31"/>
        <v>441574.84</v>
      </c>
    </row>
    <row r="2048" spans="1:76" s="17" customFormat="1" x14ac:dyDescent="0.3">
      <c r="A2048" s="7" t="s">
        <v>462</v>
      </c>
      <c r="B2048" s="8" t="s">
        <v>4911</v>
      </c>
      <c r="C2048" s="21" t="s">
        <v>4912</v>
      </c>
      <c r="D2048" s="9">
        <v>37300</v>
      </c>
      <c r="E2048" s="9" t="s">
        <v>4913</v>
      </c>
      <c r="F2048" s="10" t="str">
        <f>VLOOKUP($E2048,'FP MD'!$A:$F,2,FALSE)</f>
        <v xml:space="preserve">Simmons Village South </v>
      </c>
      <c r="G2048" s="10" t="s">
        <v>3454</v>
      </c>
      <c r="H2048" s="10" t="s">
        <v>564</v>
      </c>
      <c r="I2048" s="10" t="s">
        <v>565</v>
      </c>
      <c r="J2048" s="10" t="str">
        <f>VLOOKUP($E2048,'FP MD'!$A:$F,3,FALSE)</f>
        <v/>
      </c>
      <c r="K2048" s="10" t="str">
        <f>VLOOKUP($E2048,'FP MD'!$A:$F,4,FALSE)</f>
        <v/>
      </c>
      <c r="L2048" s="10" t="str">
        <f>VLOOKUP($E2048,'FP MD'!$A:$F,5,FALSE)</f>
        <v/>
      </c>
      <c r="M2048" s="10">
        <f>VLOOKUP($E2048,'FP MD'!$A:$F,6,FALSE)</f>
        <v>0</v>
      </c>
      <c r="N2048" s="11">
        <v>202406</v>
      </c>
      <c r="O2048" s="15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628.95000000000005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0</v>
      </c>
      <c r="BD2048" s="16">
        <v>0</v>
      </c>
      <c r="BE2048" s="16">
        <v>0</v>
      </c>
      <c r="BF2048" s="16">
        <v>0</v>
      </c>
      <c r="BG2048" s="16">
        <v>0</v>
      </c>
      <c r="BH2048" s="16">
        <v>0</v>
      </c>
      <c r="BI2048" s="16">
        <v>0</v>
      </c>
      <c r="BJ2048" s="16">
        <v>0</v>
      </c>
      <c r="BK2048" s="16">
        <v>0</v>
      </c>
      <c r="BL2048" s="16">
        <v>0</v>
      </c>
      <c r="BM2048" s="16">
        <v>0</v>
      </c>
      <c r="BN2048" s="16">
        <v>0</v>
      </c>
      <c r="BO2048" s="16">
        <v>0</v>
      </c>
      <c r="BP2048" s="16">
        <v>0</v>
      </c>
      <c r="BQ2048" s="16">
        <v>0</v>
      </c>
      <c r="BR2048" s="16">
        <v>0</v>
      </c>
      <c r="BS2048" s="16">
        <v>0</v>
      </c>
      <c r="BT2048" s="16">
        <v>0</v>
      </c>
      <c r="BU2048" s="16">
        <v>0</v>
      </c>
      <c r="BV2048" s="16">
        <v>0</v>
      </c>
      <c r="BW2048" s="16">
        <v>0</v>
      </c>
      <c r="BX2048" s="14">
        <f t="shared" si="31"/>
        <v>628.95000000000005</v>
      </c>
    </row>
    <row r="2049" spans="1:76" s="17" customFormat="1" x14ac:dyDescent="0.3">
      <c r="A2049" s="7" t="s">
        <v>462</v>
      </c>
      <c r="B2049" s="8" t="s">
        <v>4914</v>
      </c>
      <c r="C2049" s="21" t="s">
        <v>4915</v>
      </c>
      <c r="D2049" s="9">
        <v>37300</v>
      </c>
      <c r="E2049" s="9" t="s">
        <v>4916</v>
      </c>
      <c r="F2049" s="10" t="str">
        <f>VLOOKUP($E2049,'FP MD'!$A:$F,2,FALSE)</f>
        <v>Harmony at Lake Eloise Ph 1</v>
      </c>
      <c r="G2049" s="10" t="s">
        <v>3454</v>
      </c>
      <c r="H2049" s="10" t="s">
        <v>564</v>
      </c>
      <c r="I2049" s="10" t="s">
        <v>565</v>
      </c>
      <c r="J2049" s="10" t="str">
        <f>VLOOKUP($E2049,'FP MD'!$A:$F,3,FALSE)</f>
        <v/>
      </c>
      <c r="K2049" s="10" t="str">
        <f>VLOOKUP($E2049,'FP MD'!$A:$F,4,FALSE)</f>
        <v/>
      </c>
      <c r="L2049" s="10" t="str">
        <f>VLOOKUP($E2049,'FP MD'!$A:$F,5,FALSE)</f>
        <v/>
      </c>
      <c r="M2049" s="10">
        <f>VLOOKUP($E2049,'FP MD'!$A:$F,6,FALSE)</f>
        <v>0</v>
      </c>
      <c r="N2049" s="11">
        <v>202402</v>
      </c>
      <c r="O2049" s="15">
        <v>0</v>
      </c>
      <c r="P2049" s="16">
        <v>0</v>
      </c>
      <c r="Q2049" s="16">
        <v>160476.14000000001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0</v>
      </c>
      <c r="AP2049" s="16">
        <v>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0</v>
      </c>
      <c r="BF2049" s="16">
        <v>0</v>
      </c>
      <c r="BG2049" s="16">
        <v>0</v>
      </c>
      <c r="BH2049" s="16">
        <v>0</v>
      </c>
      <c r="BI2049" s="16">
        <v>0</v>
      </c>
      <c r="BJ2049" s="16">
        <v>0</v>
      </c>
      <c r="BK2049" s="16">
        <v>0</v>
      </c>
      <c r="BL2049" s="16">
        <v>0</v>
      </c>
      <c r="BM2049" s="16">
        <v>0</v>
      </c>
      <c r="BN2049" s="16">
        <v>0</v>
      </c>
      <c r="BO2049" s="16">
        <v>0</v>
      </c>
      <c r="BP2049" s="16">
        <v>0</v>
      </c>
      <c r="BQ2049" s="16">
        <v>0</v>
      </c>
      <c r="BR2049" s="16">
        <v>0</v>
      </c>
      <c r="BS2049" s="16">
        <v>0</v>
      </c>
      <c r="BT2049" s="16">
        <v>0</v>
      </c>
      <c r="BU2049" s="16">
        <v>0</v>
      </c>
      <c r="BV2049" s="16">
        <v>0</v>
      </c>
      <c r="BW2049" s="16">
        <v>0</v>
      </c>
      <c r="BX2049" s="14">
        <f t="shared" si="31"/>
        <v>160476.14000000001</v>
      </c>
    </row>
    <row r="2050" spans="1:76" s="17" customFormat="1" x14ac:dyDescent="0.3">
      <c r="A2050" s="7" t="s">
        <v>462</v>
      </c>
      <c r="B2050" s="8" t="s">
        <v>4917</v>
      </c>
      <c r="C2050" s="21" t="s">
        <v>4918</v>
      </c>
      <c r="D2050" s="9">
        <v>37300</v>
      </c>
      <c r="E2050" s="9" t="s">
        <v>4919</v>
      </c>
      <c r="F2050" s="10" t="str">
        <f>VLOOKUP($E2050,'FP MD'!$A:$F,2,FALSE)</f>
        <v>Vista Walk Subdivision</v>
      </c>
      <c r="G2050" s="10" t="s">
        <v>3454</v>
      </c>
      <c r="H2050" s="10" t="s">
        <v>564</v>
      </c>
      <c r="I2050" s="10" t="s">
        <v>565</v>
      </c>
      <c r="J2050" s="10" t="str">
        <f>VLOOKUP($E2050,'FP MD'!$A:$F,3,FALSE)</f>
        <v/>
      </c>
      <c r="K2050" s="10" t="str">
        <f>VLOOKUP($E2050,'FP MD'!$A:$F,4,FALSE)</f>
        <v/>
      </c>
      <c r="L2050" s="10" t="str">
        <f>VLOOKUP($E2050,'FP MD'!$A:$F,5,FALSE)</f>
        <v/>
      </c>
      <c r="M2050" s="10">
        <f>VLOOKUP($E2050,'FP MD'!$A:$F,6,FALSE)</f>
        <v>0</v>
      </c>
      <c r="N2050" s="11">
        <v>202412</v>
      </c>
      <c r="O2050" s="15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133.44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6">
        <v>0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0</v>
      </c>
      <c r="BG2050" s="16">
        <v>0</v>
      </c>
      <c r="BH2050" s="16">
        <v>0</v>
      </c>
      <c r="BI2050" s="16">
        <v>0</v>
      </c>
      <c r="BJ2050" s="16">
        <v>0</v>
      </c>
      <c r="BK2050" s="16">
        <v>0</v>
      </c>
      <c r="BL2050" s="16">
        <v>0</v>
      </c>
      <c r="BM2050" s="16">
        <v>0</v>
      </c>
      <c r="BN2050" s="16">
        <v>0</v>
      </c>
      <c r="BO2050" s="16">
        <v>0</v>
      </c>
      <c r="BP2050" s="16">
        <v>0</v>
      </c>
      <c r="BQ2050" s="16">
        <v>0</v>
      </c>
      <c r="BR2050" s="16">
        <v>0</v>
      </c>
      <c r="BS2050" s="16">
        <v>0</v>
      </c>
      <c r="BT2050" s="16">
        <v>0</v>
      </c>
      <c r="BU2050" s="16">
        <v>0</v>
      </c>
      <c r="BV2050" s="16">
        <v>0</v>
      </c>
      <c r="BW2050" s="16">
        <v>0</v>
      </c>
      <c r="BX2050" s="14">
        <f t="shared" ref="BX2050:BX2113" si="32">SUM(P2050:BK2050)</f>
        <v>133.44</v>
      </c>
    </row>
    <row r="2051" spans="1:76" s="17" customFormat="1" x14ac:dyDescent="0.3">
      <c r="A2051" s="7" t="s">
        <v>462</v>
      </c>
      <c r="B2051" s="8" t="s">
        <v>4920</v>
      </c>
      <c r="C2051" s="21" t="s">
        <v>4921</v>
      </c>
      <c r="D2051" s="9">
        <v>37300</v>
      </c>
      <c r="E2051" s="9" t="s">
        <v>4922</v>
      </c>
      <c r="F2051" s="10" t="str">
        <f>VLOOKUP($E2051,'FP MD'!$A:$F,2,FALSE)</f>
        <v>Gas Worx Redevlopment E1, E2 &amp; E3</v>
      </c>
      <c r="G2051" s="10" t="s">
        <v>3454</v>
      </c>
      <c r="H2051" s="10" t="s">
        <v>564</v>
      </c>
      <c r="I2051" s="10" t="s">
        <v>565</v>
      </c>
      <c r="J2051" s="10" t="str">
        <f>VLOOKUP($E2051,'FP MD'!$A:$F,3,FALSE)</f>
        <v/>
      </c>
      <c r="K2051" s="10" t="str">
        <f>VLOOKUP($E2051,'FP MD'!$A:$F,4,FALSE)</f>
        <v/>
      </c>
      <c r="L2051" s="10" t="str">
        <f>VLOOKUP($E2051,'FP MD'!$A:$F,5,FALSE)</f>
        <v/>
      </c>
      <c r="M2051" s="10">
        <f>VLOOKUP($E2051,'FP MD'!$A:$F,6,FALSE)</f>
        <v>0</v>
      </c>
      <c r="N2051" s="11">
        <v>202512</v>
      </c>
      <c r="O2051" s="15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17802.05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0</v>
      </c>
      <c r="AZ2051" s="16">
        <v>0</v>
      </c>
      <c r="BA2051" s="16">
        <v>0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0</v>
      </c>
      <c r="BH2051" s="16">
        <v>0</v>
      </c>
      <c r="BI2051" s="16">
        <v>0</v>
      </c>
      <c r="BJ2051" s="16">
        <v>0</v>
      </c>
      <c r="BK2051" s="16">
        <v>0</v>
      </c>
      <c r="BL2051" s="16">
        <v>0</v>
      </c>
      <c r="BM2051" s="16">
        <v>0</v>
      </c>
      <c r="BN2051" s="16">
        <v>0</v>
      </c>
      <c r="BO2051" s="16">
        <v>0</v>
      </c>
      <c r="BP2051" s="16">
        <v>0</v>
      </c>
      <c r="BQ2051" s="16">
        <v>0</v>
      </c>
      <c r="BR2051" s="16">
        <v>0</v>
      </c>
      <c r="BS2051" s="16">
        <v>0</v>
      </c>
      <c r="BT2051" s="16">
        <v>0</v>
      </c>
      <c r="BU2051" s="16">
        <v>0</v>
      </c>
      <c r="BV2051" s="16">
        <v>0</v>
      </c>
      <c r="BW2051" s="16">
        <v>0</v>
      </c>
      <c r="BX2051" s="14">
        <f t="shared" si="32"/>
        <v>17802.05</v>
      </c>
    </row>
    <row r="2052" spans="1:76" s="17" customFormat="1" x14ac:dyDescent="0.3">
      <c r="A2052" s="7" t="s">
        <v>468</v>
      </c>
      <c r="B2052" s="8" t="s">
        <v>4923</v>
      </c>
      <c r="C2052" s="21" t="s">
        <v>4924</v>
      </c>
      <c r="D2052" s="9">
        <v>37300</v>
      </c>
      <c r="E2052" s="9" t="s">
        <v>4923</v>
      </c>
      <c r="F2052" s="10" t="str">
        <f>VLOOKUP($E2052,'FP MD'!$A:$F,2,FALSE)</f>
        <v>L-REL-OH+UG</v>
      </c>
      <c r="G2052" s="10" t="s">
        <v>3454</v>
      </c>
      <c r="H2052" s="10" t="s">
        <v>564</v>
      </c>
      <c r="I2052" s="10" t="s">
        <v>565</v>
      </c>
      <c r="J2052" s="10" t="str">
        <f>VLOOKUP($E2052,'FP MD'!$A:$F,3,FALSE)</f>
        <v>Blanket</v>
      </c>
      <c r="K2052" s="10" t="str">
        <f>VLOOKUP($E2052,'FP MD'!$A:$F,4,FALSE)</f>
        <v/>
      </c>
      <c r="L2052" s="10" t="str">
        <f>VLOOKUP($E2052,'FP MD'!$A:$F,5,FALSE)</f>
        <v/>
      </c>
      <c r="M2052" s="10" t="str">
        <f>VLOOKUP($E2052,'FP MD'!$A:$F,6,FALSE)</f>
        <v>ED - Outdoor Lighting Technology</v>
      </c>
      <c r="N2052" s="11" t="s">
        <v>97</v>
      </c>
      <c r="O2052" s="15">
        <v>0</v>
      </c>
      <c r="P2052" s="16">
        <v>4167</v>
      </c>
      <c r="Q2052" s="16">
        <v>4167</v>
      </c>
      <c r="R2052" s="16">
        <v>4167</v>
      </c>
      <c r="S2052" s="16">
        <v>4167</v>
      </c>
      <c r="T2052" s="16">
        <v>4167</v>
      </c>
      <c r="U2052" s="16">
        <v>4167</v>
      </c>
      <c r="V2052" s="16">
        <v>4167</v>
      </c>
      <c r="W2052" s="16">
        <v>4167</v>
      </c>
      <c r="X2052" s="16">
        <v>4167</v>
      </c>
      <c r="Y2052" s="16">
        <v>4167</v>
      </c>
      <c r="Z2052" s="16">
        <v>4167</v>
      </c>
      <c r="AA2052" s="16">
        <v>4167</v>
      </c>
      <c r="AB2052" s="16">
        <v>4292</v>
      </c>
      <c r="AC2052" s="16">
        <v>4292</v>
      </c>
      <c r="AD2052" s="16">
        <v>4292</v>
      </c>
      <c r="AE2052" s="16">
        <v>4292</v>
      </c>
      <c r="AF2052" s="16">
        <v>4292</v>
      </c>
      <c r="AG2052" s="16">
        <v>4292</v>
      </c>
      <c r="AH2052" s="16">
        <v>4292</v>
      </c>
      <c r="AI2052" s="16">
        <v>4292</v>
      </c>
      <c r="AJ2052" s="16">
        <v>4292</v>
      </c>
      <c r="AK2052" s="16">
        <v>4292</v>
      </c>
      <c r="AL2052" s="16">
        <v>4292</v>
      </c>
      <c r="AM2052" s="16">
        <v>4292</v>
      </c>
      <c r="AN2052" s="16">
        <v>4167</v>
      </c>
      <c r="AO2052" s="16">
        <v>4167</v>
      </c>
      <c r="AP2052" s="16">
        <v>4167</v>
      </c>
      <c r="AQ2052" s="16">
        <v>4167</v>
      </c>
      <c r="AR2052" s="16">
        <v>4167</v>
      </c>
      <c r="AS2052" s="16">
        <v>4167</v>
      </c>
      <c r="AT2052" s="16">
        <v>4167</v>
      </c>
      <c r="AU2052" s="16">
        <v>4167</v>
      </c>
      <c r="AV2052" s="16">
        <v>4167</v>
      </c>
      <c r="AW2052" s="16">
        <v>4167</v>
      </c>
      <c r="AX2052" s="16">
        <v>4167</v>
      </c>
      <c r="AY2052" s="16">
        <v>4167</v>
      </c>
      <c r="AZ2052" s="16">
        <v>4167</v>
      </c>
      <c r="BA2052" s="16">
        <v>4167</v>
      </c>
      <c r="BB2052" s="16">
        <v>4167</v>
      </c>
      <c r="BC2052" s="16">
        <v>4167</v>
      </c>
      <c r="BD2052" s="16">
        <v>4167</v>
      </c>
      <c r="BE2052" s="16">
        <v>4167</v>
      </c>
      <c r="BF2052" s="16">
        <v>4167</v>
      </c>
      <c r="BG2052" s="16">
        <v>4167</v>
      </c>
      <c r="BH2052" s="16">
        <v>4167</v>
      </c>
      <c r="BI2052" s="16">
        <v>4167</v>
      </c>
      <c r="BJ2052" s="16">
        <v>4167</v>
      </c>
      <c r="BK2052" s="16">
        <v>4167</v>
      </c>
      <c r="BL2052" s="16">
        <v>4167</v>
      </c>
      <c r="BM2052" s="16">
        <v>4167</v>
      </c>
      <c r="BN2052" s="16">
        <v>4167</v>
      </c>
      <c r="BO2052" s="16">
        <v>4167</v>
      </c>
      <c r="BP2052" s="16">
        <v>4167</v>
      </c>
      <c r="BQ2052" s="16">
        <v>4167</v>
      </c>
      <c r="BR2052" s="16">
        <v>4167</v>
      </c>
      <c r="BS2052" s="16">
        <v>4167</v>
      </c>
      <c r="BT2052" s="16">
        <v>4167</v>
      </c>
      <c r="BU2052" s="16">
        <v>4167</v>
      </c>
      <c r="BV2052" s="16">
        <v>4167</v>
      </c>
      <c r="BW2052" s="16">
        <v>4167</v>
      </c>
      <c r="BX2052" s="14">
        <f t="shared" si="32"/>
        <v>201516</v>
      </c>
    </row>
    <row r="2053" spans="1:76" s="17" customFormat="1" x14ac:dyDescent="0.3">
      <c r="A2053" s="7" t="s">
        <v>462</v>
      </c>
      <c r="B2053" s="8" t="s">
        <v>4925</v>
      </c>
      <c r="C2053" s="21" t="s">
        <v>4926</v>
      </c>
      <c r="D2053" s="9">
        <v>37302</v>
      </c>
      <c r="E2053" s="9" t="s">
        <v>4927</v>
      </c>
      <c r="F2053" s="10" t="str">
        <f>VLOOKUP($E2053,'FP MD'!$A:$F,2,FALSE)</f>
        <v>New LS2 Lighting (107) Sm/Med</v>
      </c>
      <c r="G2053" s="10" t="s">
        <v>3454</v>
      </c>
      <c r="H2053" s="10" t="s">
        <v>487</v>
      </c>
      <c r="I2053" s="10" t="s">
        <v>4928</v>
      </c>
      <c r="J2053" s="10" t="str">
        <f>VLOOKUP($E2053,'FP MD'!$A:$F,3,FALSE)</f>
        <v>LS2</v>
      </c>
      <c r="K2053" s="10" t="str">
        <f>VLOOKUP($E2053,'FP MD'!$A:$F,4,FALSE)</f>
        <v/>
      </c>
      <c r="L2053" s="10" t="str">
        <f>VLOOKUP($E2053,'FP MD'!$A:$F,5,FALSE)</f>
        <v/>
      </c>
      <c r="M2053" s="10" t="str">
        <f>VLOOKUP($E2053,'FP MD'!$A:$F,6,FALSE)</f>
        <v>ED - Outdoor Lighting Technology</v>
      </c>
      <c r="N2053" s="11">
        <v>202402</v>
      </c>
      <c r="O2053" s="15">
        <v>0</v>
      </c>
      <c r="P2053" s="16">
        <v>0</v>
      </c>
      <c r="Q2053" s="16">
        <v>9566.85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16">
        <v>0</v>
      </c>
      <c r="AX2053" s="16">
        <v>0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0</v>
      </c>
      <c r="BH2053" s="16">
        <v>0</v>
      </c>
      <c r="BI2053" s="16">
        <v>0</v>
      </c>
      <c r="BJ2053" s="16">
        <v>0</v>
      </c>
      <c r="BK2053" s="16">
        <v>0</v>
      </c>
      <c r="BL2053" s="16">
        <v>0</v>
      </c>
      <c r="BM2053" s="16">
        <v>0</v>
      </c>
      <c r="BN2053" s="16">
        <v>0</v>
      </c>
      <c r="BO2053" s="16">
        <v>0</v>
      </c>
      <c r="BP2053" s="16">
        <v>0</v>
      </c>
      <c r="BQ2053" s="16">
        <v>0</v>
      </c>
      <c r="BR2053" s="16">
        <v>0</v>
      </c>
      <c r="BS2053" s="16">
        <v>0</v>
      </c>
      <c r="BT2053" s="16">
        <v>0</v>
      </c>
      <c r="BU2053" s="16">
        <v>0</v>
      </c>
      <c r="BV2053" s="16">
        <v>0</v>
      </c>
      <c r="BW2053" s="16">
        <v>0</v>
      </c>
      <c r="BX2053" s="14">
        <f t="shared" si="32"/>
        <v>9566.85</v>
      </c>
    </row>
    <row r="2054" spans="1:76" s="17" customFormat="1" x14ac:dyDescent="0.3">
      <c r="A2054" s="7" t="s">
        <v>462</v>
      </c>
      <c r="B2054" s="8" t="s">
        <v>4929</v>
      </c>
      <c r="C2054" s="21" t="s">
        <v>4930</v>
      </c>
      <c r="D2054" s="9">
        <v>37302</v>
      </c>
      <c r="E2054" s="9" t="s">
        <v>4927</v>
      </c>
      <c r="F2054" s="10" t="str">
        <f>VLOOKUP($E2054,'FP MD'!$A:$F,2,FALSE)</f>
        <v>New LS2 Lighting (107) Sm/Med</v>
      </c>
      <c r="G2054" s="10" t="s">
        <v>3454</v>
      </c>
      <c r="H2054" s="10" t="s">
        <v>487</v>
      </c>
      <c r="I2054" s="10" t="s">
        <v>4931</v>
      </c>
      <c r="J2054" s="10" t="str">
        <f>VLOOKUP($E2054,'FP MD'!$A:$F,3,FALSE)</f>
        <v>LS2</v>
      </c>
      <c r="K2054" s="10" t="str">
        <f>VLOOKUP($E2054,'FP MD'!$A:$F,4,FALSE)</f>
        <v/>
      </c>
      <c r="L2054" s="10" t="str">
        <f>VLOOKUP($E2054,'FP MD'!$A:$F,5,FALSE)</f>
        <v/>
      </c>
      <c r="M2054" s="10" t="str">
        <f>VLOOKUP($E2054,'FP MD'!$A:$F,6,FALSE)</f>
        <v>ED - Outdoor Lighting Technology</v>
      </c>
      <c r="N2054" s="11">
        <v>202402</v>
      </c>
      <c r="O2054" s="15">
        <v>0</v>
      </c>
      <c r="P2054" s="16">
        <v>0</v>
      </c>
      <c r="Q2054" s="16">
        <v>3008.51</v>
      </c>
      <c r="R2054" s="16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0</v>
      </c>
      <c r="BF2054" s="16">
        <v>0</v>
      </c>
      <c r="BG2054" s="16">
        <v>0</v>
      </c>
      <c r="BH2054" s="16">
        <v>0</v>
      </c>
      <c r="BI2054" s="16">
        <v>0</v>
      </c>
      <c r="BJ2054" s="16">
        <v>0</v>
      </c>
      <c r="BK2054" s="16">
        <v>0</v>
      </c>
      <c r="BL2054" s="16">
        <v>0</v>
      </c>
      <c r="BM2054" s="16">
        <v>0</v>
      </c>
      <c r="BN2054" s="16">
        <v>0</v>
      </c>
      <c r="BO2054" s="16">
        <v>0</v>
      </c>
      <c r="BP2054" s="16">
        <v>0</v>
      </c>
      <c r="BQ2054" s="16">
        <v>0</v>
      </c>
      <c r="BR2054" s="16">
        <v>0</v>
      </c>
      <c r="BS2054" s="16">
        <v>0</v>
      </c>
      <c r="BT2054" s="16">
        <v>0</v>
      </c>
      <c r="BU2054" s="16">
        <v>0</v>
      </c>
      <c r="BV2054" s="16">
        <v>0</v>
      </c>
      <c r="BW2054" s="16">
        <v>0</v>
      </c>
      <c r="BX2054" s="14">
        <f t="shared" si="32"/>
        <v>3008.51</v>
      </c>
    </row>
    <row r="2055" spans="1:76" s="17" customFormat="1" x14ac:dyDescent="0.3">
      <c r="A2055" s="7" t="s">
        <v>462</v>
      </c>
      <c r="B2055" s="8" t="s">
        <v>4932</v>
      </c>
      <c r="C2055" s="21" t="s">
        <v>4933</v>
      </c>
      <c r="D2055" s="9">
        <v>37302</v>
      </c>
      <c r="E2055" s="9" t="s">
        <v>4927</v>
      </c>
      <c r="F2055" s="10" t="str">
        <f>VLOOKUP($E2055,'FP MD'!$A:$F,2,FALSE)</f>
        <v>New LS2 Lighting (107) Sm/Med</v>
      </c>
      <c r="G2055" s="10" t="s">
        <v>3454</v>
      </c>
      <c r="H2055" s="10" t="s">
        <v>487</v>
      </c>
      <c r="I2055" s="10" t="s">
        <v>4934</v>
      </c>
      <c r="J2055" s="10" t="str">
        <f>VLOOKUP($E2055,'FP MD'!$A:$F,3,FALSE)</f>
        <v>LS2</v>
      </c>
      <c r="K2055" s="10" t="str">
        <f>VLOOKUP($E2055,'FP MD'!$A:$F,4,FALSE)</f>
        <v/>
      </c>
      <c r="L2055" s="10" t="str">
        <f>VLOOKUP($E2055,'FP MD'!$A:$F,5,FALSE)</f>
        <v/>
      </c>
      <c r="M2055" s="10" t="str">
        <f>VLOOKUP($E2055,'FP MD'!$A:$F,6,FALSE)</f>
        <v>ED - Outdoor Lighting Technology</v>
      </c>
      <c r="N2055" s="11">
        <v>202402</v>
      </c>
      <c r="O2055" s="15">
        <v>0</v>
      </c>
      <c r="P2055" s="16">
        <v>0</v>
      </c>
      <c r="Q2055" s="16">
        <v>6886.08</v>
      </c>
      <c r="R2055" s="16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0</v>
      </c>
      <c r="BF2055" s="16">
        <v>0</v>
      </c>
      <c r="BG2055" s="16">
        <v>0</v>
      </c>
      <c r="BH2055" s="16">
        <v>0</v>
      </c>
      <c r="BI2055" s="16">
        <v>0</v>
      </c>
      <c r="BJ2055" s="16">
        <v>0</v>
      </c>
      <c r="BK2055" s="16">
        <v>0</v>
      </c>
      <c r="BL2055" s="16">
        <v>0</v>
      </c>
      <c r="BM2055" s="16">
        <v>0</v>
      </c>
      <c r="BN2055" s="16">
        <v>0</v>
      </c>
      <c r="BO2055" s="16">
        <v>0</v>
      </c>
      <c r="BP2055" s="16">
        <v>0</v>
      </c>
      <c r="BQ2055" s="16">
        <v>0</v>
      </c>
      <c r="BR2055" s="16">
        <v>0</v>
      </c>
      <c r="BS2055" s="16">
        <v>0</v>
      </c>
      <c r="BT2055" s="16">
        <v>0</v>
      </c>
      <c r="BU2055" s="16">
        <v>0</v>
      </c>
      <c r="BV2055" s="16">
        <v>0</v>
      </c>
      <c r="BW2055" s="16">
        <v>0</v>
      </c>
      <c r="BX2055" s="14">
        <f t="shared" si="32"/>
        <v>6886.08</v>
      </c>
    </row>
    <row r="2056" spans="1:76" s="17" customFormat="1" x14ac:dyDescent="0.3">
      <c r="A2056" s="7" t="s">
        <v>462</v>
      </c>
      <c r="B2056" s="8" t="s">
        <v>4935</v>
      </c>
      <c r="C2056" s="21" t="s">
        <v>4936</v>
      </c>
      <c r="D2056" s="9">
        <v>37302</v>
      </c>
      <c r="E2056" s="9" t="s">
        <v>4927</v>
      </c>
      <c r="F2056" s="10" t="str">
        <f>VLOOKUP($E2056,'FP MD'!$A:$F,2,FALSE)</f>
        <v>New LS2 Lighting (107) Sm/Med</v>
      </c>
      <c r="G2056" s="10" t="s">
        <v>3454</v>
      </c>
      <c r="H2056" s="10" t="s">
        <v>487</v>
      </c>
      <c r="I2056" s="10" t="s">
        <v>4937</v>
      </c>
      <c r="J2056" s="10" t="str">
        <f>VLOOKUP($E2056,'FP MD'!$A:$F,3,FALSE)</f>
        <v>LS2</v>
      </c>
      <c r="K2056" s="10" t="str">
        <f>VLOOKUP($E2056,'FP MD'!$A:$F,4,FALSE)</f>
        <v/>
      </c>
      <c r="L2056" s="10" t="str">
        <f>VLOOKUP($E2056,'FP MD'!$A:$F,5,FALSE)</f>
        <v/>
      </c>
      <c r="M2056" s="10" t="str">
        <f>VLOOKUP($E2056,'FP MD'!$A:$F,6,FALSE)</f>
        <v>ED - Outdoor Lighting Technology</v>
      </c>
      <c r="N2056" s="11">
        <v>202402</v>
      </c>
      <c r="O2056" s="15">
        <v>0</v>
      </c>
      <c r="P2056" s="16">
        <v>0</v>
      </c>
      <c r="Q2056" s="16">
        <v>898.63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6">
        <v>0</v>
      </c>
      <c r="AU2056" s="16">
        <v>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0</v>
      </c>
      <c r="BH2056" s="16">
        <v>0</v>
      </c>
      <c r="BI2056" s="16">
        <v>0</v>
      </c>
      <c r="BJ2056" s="16">
        <v>0</v>
      </c>
      <c r="BK2056" s="16">
        <v>0</v>
      </c>
      <c r="BL2056" s="16">
        <v>0</v>
      </c>
      <c r="BM2056" s="16">
        <v>0</v>
      </c>
      <c r="BN2056" s="16">
        <v>0</v>
      </c>
      <c r="BO2056" s="16">
        <v>0</v>
      </c>
      <c r="BP2056" s="16">
        <v>0</v>
      </c>
      <c r="BQ2056" s="16">
        <v>0</v>
      </c>
      <c r="BR2056" s="16">
        <v>0</v>
      </c>
      <c r="BS2056" s="16">
        <v>0</v>
      </c>
      <c r="BT2056" s="16">
        <v>0</v>
      </c>
      <c r="BU2056" s="16">
        <v>0</v>
      </c>
      <c r="BV2056" s="16">
        <v>0</v>
      </c>
      <c r="BW2056" s="16">
        <v>0</v>
      </c>
      <c r="BX2056" s="14">
        <f t="shared" si="32"/>
        <v>898.63</v>
      </c>
    </row>
    <row r="2057" spans="1:76" s="17" customFormat="1" x14ac:dyDescent="0.3">
      <c r="A2057" s="7" t="s">
        <v>462</v>
      </c>
      <c r="B2057" s="8" t="s">
        <v>4938</v>
      </c>
      <c r="C2057" s="21" t="s">
        <v>4939</v>
      </c>
      <c r="D2057" s="9">
        <v>37302</v>
      </c>
      <c r="E2057" s="9" t="s">
        <v>4927</v>
      </c>
      <c r="F2057" s="10" t="str">
        <f>VLOOKUP($E2057,'FP MD'!$A:$F,2,FALSE)</f>
        <v>New LS2 Lighting (107) Sm/Med</v>
      </c>
      <c r="G2057" s="10" t="s">
        <v>3454</v>
      </c>
      <c r="H2057" s="10" t="s">
        <v>487</v>
      </c>
      <c r="I2057" s="10" t="s">
        <v>4940</v>
      </c>
      <c r="J2057" s="10" t="str">
        <f>VLOOKUP($E2057,'FP MD'!$A:$F,3,FALSE)</f>
        <v>LS2</v>
      </c>
      <c r="K2057" s="10" t="str">
        <f>VLOOKUP($E2057,'FP MD'!$A:$F,4,FALSE)</f>
        <v/>
      </c>
      <c r="L2057" s="10" t="str">
        <f>VLOOKUP($E2057,'FP MD'!$A:$F,5,FALSE)</f>
        <v/>
      </c>
      <c r="M2057" s="10" t="str">
        <f>VLOOKUP($E2057,'FP MD'!$A:$F,6,FALSE)</f>
        <v>ED - Outdoor Lighting Technology</v>
      </c>
      <c r="N2057" s="11">
        <v>202402</v>
      </c>
      <c r="O2057" s="15">
        <v>0</v>
      </c>
      <c r="P2057" s="16">
        <v>0</v>
      </c>
      <c r="Q2057" s="16">
        <v>29341.420000000002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0</v>
      </c>
      <c r="BG2057" s="16">
        <v>0</v>
      </c>
      <c r="BH2057" s="16">
        <v>0</v>
      </c>
      <c r="BI2057" s="16">
        <v>0</v>
      </c>
      <c r="BJ2057" s="16">
        <v>0</v>
      </c>
      <c r="BK2057" s="16">
        <v>0</v>
      </c>
      <c r="BL2057" s="16">
        <v>0</v>
      </c>
      <c r="BM2057" s="16">
        <v>0</v>
      </c>
      <c r="BN2057" s="16">
        <v>0</v>
      </c>
      <c r="BO2057" s="16">
        <v>0</v>
      </c>
      <c r="BP2057" s="16">
        <v>0</v>
      </c>
      <c r="BQ2057" s="16">
        <v>0</v>
      </c>
      <c r="BR2057" s="16">
        <v>0</v>
      </c>
      <c r="BS2057" s="16">
        <v>0</v>
      </c>
      <c r="BT2057" s="16">
        <v>0</v>
      </c>
      <c r="BU2057" s="16">
        <v>0</v>
      </c>
      <c r="BV2057" s="16">
        <v>0</v>
      </c>
      <c r="BW2057" s="16">
        <v>0</v>
      </c>
      <c r="BX2057" s="14">
        <f t="shared" si="32"/>
        <v>29341.420000000002</v>
      </c>
    </row>
    <row r="2058" spans="1:76" s="17" customFormat="1" x14ac:dyDescent="0.3">
      <c r="A2058" s="7" t="s">
        <v>462</v>
      </c>
      <c r="B2058" s="8" t="s">
        <v>4941</v>
      </c>
      <c r="C2058" s="21" t="s">
        <v>4942</v>
      </c>
      <c r="D2058" s="9">
        <v>37302</v>
      </c>
      <c r="E2058" s="9" t="s">
        <v>4927</v>
      </c>
      <c r="F2058" s="10" t="str">
        <f>VLOOKUP($E2058,'FP MD'!$A:$F,2,FALSE)</f>
        <v>New LS2 Lighting (107) Sm/Med</v>
      </c>
      <c r="G2058" s="10" t="s">
        <v>3454</v>
      </c>
      <c r="H2058" s="10" t="s">
        <v>487</v>
      </c>
      <c r="I2058" s="10" t="s">
        <v>4943</v>
      </c>
      <c r="J2058" s="10" t="str">
        <f>VLOOKUP($E2058,'FP MD'!$A:$F,3,FALSE)</f>
        <v>LS2</v>
      </c>
      <c r="K2058" s="10" t="str">
        <f>VLOOKUP($E2058,'FP MD'!$A:$F,4,FALSE)</f>
        <v/>
      </c>
      <c r="L2058" s="10" t="str">
        <f>VLOOKUP($E2058,'FP MD'!$A:$F,5,FALSE)</f>
        <v/>
      </c>
      <c r="M2058" s="10" t="str">
        <f>VLOOKUP($E2058,'FP MD'!$A:$F,6,FALSE)</f>
        <v>ED - Outdoor Lighting Technology</v>
      </c>
      <c r="N2058" s="11">
        <v>202402</v>
      </c>
      <c r="O2058" s="15">
        <v>0</v>
      </c>
      <c r="P2058" s="16">
        <v>0</v>
      </c>
      <c r="Q2058" s="16">
        <v>2547.5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0</v>
      </c>
      <c r="AR2058" s="16">
        <v>0</v>
      </c>
      <c r="AS2058" s="16">
        <v>0</v>
      </c>
      <c r="AT2058" s="16">
        <v>0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0</v>
      </c>
      <c r="BE2058" s="16">
        <v>0</v>
      </c>
      <c r="BF2058" s="16">
        <v>0</v>
      </c>
      <c r="BG2058" s="16">
        <v>0</v>
      </c>
      <c r="BH2058" s="16">
        <v>0</v>
      </c>
      <c r="BI2058" s="16">
        <v>0</v>
      </c>
      <c r="BJ2058" s="16">
        <v>0</v>
      </c>
      <c r="BK2058" s="16">
        <v>0</v>
      </c>
      <c r="BL2058" s="16">
        <v>0</v>
      </c>
      <c r="BM2058" s="16">
        <v>0</v>
      </c>
      <c r="BN2058" s="16">
        <v>0</v>
      </c>
      <c r="BO2058" s="16">
        <v>0</v>
      </c>
      <c r="BP2058" s="16">
        <v>0</v>
      </c>
      <c r="BQ2058" s="16">
        <v>0</v>
      </c>
      <c r="BR2058" s="16">
        <v>0</v>
      </c>
      <c r="BS2058" s="16">
        <v>0</v>
      </c>
      <c r="BT2058" s="16">
        <v>0</v>
      </c>
      <c r="BU2058" s="16">
        <v>0</v>
      </c>
      <c r="BV2058" s="16">
        <v>0</v>
      </c>
      <c r="BW2058" s="16">
        <v>0</v>
      </c>
      <c r="BX2058" s="14">
        <f t="shared" si="32"/>
        <v>2547.5</v>
      </c>
    </row>
    <row r="2059" spans="1:76" s="17" customFormat="1" x14ac:dyDescent="0.3">
      <c r="A2059" s="7" t="s">
        <v>462</v>
      </c>
      <c r="B2059" s="8" t="s">
        <v>4944</v>
      </c>
      <c r="C2059" s="21" t="s">
        <v>4945</v>
      </c>
      <c r="D2059" s="9">
        <v>37302</v>
      </c>
      <c r="E2059" s="9" t="s">
        <v>4927</v>
      </c>
      <c r="F2059" s="10" t="str">
        <f>VLOOKUP($E2059,'FP MD'!$A:$F,2,FALSE)</f>
        <v>New LS2 Lighting (107) Sm/Med</v>
      </c>
      <c r="G2059" s="10" t="s">
        <v>3454</v>
      </c>
      <c r="H2059" s="10" t="s">
        <v>487</v>
      </c>
      <c r="I2059" s="10" t="s">
        <v>4946</v>
      </c>
      <c r="J2059" s="10" t="str">
        <f>VLOOKUP($E2059,'FP MD'!$A:$F,3,FALSE)</f>
        <v>LS2</v>
      </c>
      <c r="K2059" s="10" t="str">
        <f>VLOOKUP($E2059,'FP MD'!$A:$F,4,FALSE)</f>
        <v/>
      </c>
      <c r="L2059" s="10" t="str">
        <f>VLOOKUP($E2059,'FP MD'!$A:$F,5,FALSE)</f>
        <v/>
      </c>
      <c r="M2059" s="10" t="str">
        <f>VLOOKUP($E2059,'FP MD'!$A:$F,6,FALSE)</f>
        <v>ED - Outdoor Lighting Technology</v>
      </c>
      <c r="N2059" s="11">
        <v>202402</v>
      </c>
      <c r="O2059" s="15">
        <v>0</v>
      </c>
      <c r="P2059" s="16">
        <v>0</v>
      </c>
      <c r="Q2059" s="16">
        <v>15949.51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0</v>
      </c>
      <c r="AU2059" s="16">
        <v>0</v>
      </c>
      <c r="AV2059" s="16">
        <v>0</v>
      </c>
      <c r="AW2059" s="16">
        <v>0</v>
      </c>
      <c r="AX2059" s="16">
        <v>0</v>
      </c>
      <c r="AY2059" s="16">
        <v>0</v>
      </c>
      <c r="AZ2059" s="16">
        <v>0</v>
      </c>
      <c r="BA2059" s="16">
        <v>0</v>
      </c>
      <c r="BB2059" s="16">
        <v>0</v>
      </c>
      <c r="BC2059" s="16">
        <v>0</v>
      </c>
      <c r="BD2059" s="16">
        <v>0</v>
      </c>
      <c r="BE2059" s="16">
        <v>0</v>
      </c>
      <c r="BF2059" s="16">
        <v>0</v>
      </c>
      <c r="BG2059" s="16">
        <v>0</v>
      </c>
      <c r="BH2059" s="16">
        <v>0</v>
      </c>
      <c r="BI2059" s="16">
        <v>0</v>
      </c>
      <c r="BJ2059" s="16">
        <v>0</v>
      </c>
      <c r="BK2059" s="16">
        <v>0</v>
      </c>
      <c r="BL2059" s="16">
        <v>0</v>
      </c>
      <c r="BM2059" s="16">
        <v>0</v>
      </c>
      <c r="BN2059" s="16">
        <v>0</v>
      </c>
      <c r="BO2059" s="16">
        <v>0</v>
      </c>
      <c r="BP2059" s="16">
        <v>0</v>
      </c>
      <c r="BQ2059" s="16">
        <v>0</v>
      </c>
      <c r="BR2059" s="16">
        <v>0</v>
      </c>
      <c r="BS2059" s="16">
        <v>0</v>
      </c>
      <c r="BT2059" s="16">
        <v>0</v>
      </c>
      <c r="BU2059" s="16">
        <v>0</v>
      </c>
      <c r="BV2059" s="16">
        <v>0</v>
      </c>
      <c r="BW2059" s="16">
        <v>0</v>
      </c>
      <c r="BX2059" s="14">
        <f t="shared" si="32"/>
        <v>15949.51</v>
      </c>
    </row>
    <row r="2060" spans="1:76" s="17" customFormat="1" x14ac:dyDescent="0.3">
      <c r="A2060" s="7" t="s">
        <v>462</v>
      </c>
      <c r="B2060" s="8" t="s">
        <v>4947</v>
      </c>
      <c r="C2060" s="21" t="s">
        <v>4948</v>
      </c>
      <c r="D2060" s="9">
        <v>37302</v>
      </c>
      <c r="E2060" s="9" t="s">
        <v>4927</v>
      </c>
      <c r="F2060" s="10" t="str">
        <f>VLOOKUP($E2060,'FP MD'!$A:$F,2,FALSE)</f>
        <v>New LS2 Lighting (107) Sm/Med</v>
      </c>
      <c r="G2060" s="10" t="s">
        <v>3454</v>
      </c>
      <c r="H2060" s="10" t="s">
        <v>487</v>
      </c>
      <c r="I2060" s="10" t="s">
        <v>4949</v>
      </c>
      <c r="J2060" s="10" t="str">
        <f>VLOOKUP($E2060,'FP MD'!$A:$F,3,FALSE)</f>
        <v>LS2</v>
      </c>
      <c r="K2060" s="10" t="str">
        <f>VLOOKUP($E2060,'FP MD'!$A:$F,4,FALSE)</f>
        <v/>
      </c>
      <c r="L2060" s="10" t="str">
        <f>VLOOKUP($E2060,'FP MD'!$A:$F,5,FALSE)</f>
        <v/>
      </c>
      <c r="M2060" s="10" t="str">
        <f>VLOOKUP($E2060,'FP MD'!$A:$F,6,FALSE)</f>
        <v>ED - Outdoor Lighting Technology</v>
      </c>
      <c r="N2060" s="11">
        <v>202402</v>
      </c>
      <c r="O2060" s="15">
        <v>0</v>
      </c>
      <c r="P2060" s="16">
        <v>0</v>
      </c>
      <c r="Q2060" s="16">
        <v>160945.28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0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0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0</v>
      </c>
      <c r="BH2060" s="16">
        <v>0</v>
      </c>
      <c r="BI2060" s="16">
        <v>0</v>
      </c>
      <c r="BJ2060" s="16">
        <v>0</v>
      </c>
      <c r="BK2060" s="16">
        <v>0</v>
      </c>
      <c r="BL2060" s="16">
        <v>0</v>
      </c>
      <c r="BM2060" s="16">
        <v>0</v>
      </c>
      <c r="BN2060" s="16">
        <v>0</v>
      </c>
      <c r="BO2060" s="16">
        <v>0</v>
      </c>
      <c r="BP2060" s="16">
        <v>0</v>
      </c>
      <c r="BQ2060" s="16">
        <v>0</v>
      </c>
      <c r="BR2060" s="16">
        <v>0</v>
      </c>
      <c r="BS2060" s="16">
        <v>0</v>
      </c>
      <c r="BT2060" s="16">
        <v>0</v>
      </c>
      <c r="BU2060" s="16">
        <v>0</v>
      </c>
      <c r="BV2060" s="16">
        <v>0</v>
      </c>
      <c r="BW2060" s="16">
        <v>0</v>
      </c>
      <c r="BX2060" s="14">
        <f t="shared" si="32"/>
        <v>160945.28</v>
      </c>
    </row>
    <row r="2061" spans="1:76" s="17" customFormat="1" x14ac:dyDescent="0.3">
      <c r="A2061" s="7" t="s">
        <v>462</v>
      </c>
      <c r="B2061" s="8" t="s">
        <v>4950</v>
      </c>
      <c r="C2061" s="21" t="s">
        <v>4951</v>
      </c>
      <c r="D2061" s="9">
        <v>37302</v>
      </c>
      <c r="E2061" s="9" t="s">
        <v>4927</v>
      </c>
      <c r="F2061" s="10" t="str">
        <f>VLOOKUP($E2061,'FP MD'!$A:$F,2,FALSE)</f>
        <v>New LS2 Lighting (107) Sm/Med</v>
      </c>
      <c r="G2061" s="10" t="s">
        <v>3454</v>
      </c>
      <c r="H2061" s="10" t="s">
        <v>487</v>
      </c>
      <c r="I2061" s="10" t="s">
        <v>4952</v>
      </c>
      <c r="J2061" s="10" t="str">
        <f>VLOOKUP($E2061,'FP MD'!$A:$F,3,FALSE)</f>
        <v>LS2</v>
      </c>
      <c r="K2061" s="10" t="str">
        <f>VLOOKUP($E2061,'FP MD'!$A:$F,4,FALSE)</f>
        <v/>
      </c>
      <c r="L2061" s="10" t="str">
        <f>VLOOKUP($E2061,'FP MD'!$A:$F,5,FALSE)</f>
        <v/>
      </c>
      <c r="M2061" s="10" t="str">
        <f>VLOOKUP($E2061,'FP MD'!$A:$F,6,FALSE)</f>
        <v>ED - Outdoor Lighting Technology</v>
      </c>
      <c r="N2061" s="11">
        <v>202403</v>
      </c>
      <c r="O2061" s="15">
        <v>0</v>
      </c>
      <c r="P2061" s="16">
        <v>0</v>
      </c>
      <c r="Q2061" s="16">
        <v>0</v>
      </c>
      <c r="R2061" s="16">
        <v>13278.960000000001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0</v>
      </c>
      <c r="AO2061" s="16">
        <v>0</v>
      </c>
      <c r="AP2061" s="16">
        <v>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0</v>
      </c>
      <c r="BH2061" s="16">
        <v>0</v>
      </c>
      <c r="BI2061" s="16">
        <v>0</v>
      </c>
      <c r="BJ2061" s="16">
        <v>0</v>
      </c>
      <c r="BK2061" s="16">
        <v>0</v>
      </c>
      <c r="BL2061" s="16">
        <v>0</v>
      </c>
      <c r="BM2061" s="16">
        <v>0</v>
      </c>
      <c r="BN2061" s="16">
        <v>0</v>
      </c>
      <c r="BO2061" s="16">
        <v>0</v>
      </c>
      <c r="BP2061" s="16">
        <v>0</v>
      </c>
      <c r="BQ2061" s="16">
        <v>0</v>
      </c>
      <c r="BR2061" s="16">
        <v>0</v>
      </c>
      <c r="BS2061" s="16">
        <v>0</v>
      </c>
      <c r="BT2061" s="16">
        <v>0</v>
      </c>
      <c r="BU2061" s="16">
        <v>0</v>
      </c>
      <c r="BV2061" s="16">
        <v>0</v>
      </c>
      <c r="BW2061" s="16">
        <v>0</v>
      </c>
      <c r="BX2061" s="14">
        <f t="shared" si="32"/>
        <v>13278.960000000001</v>
      </c>
    </row>
    <row r="2062" spans="1:76" s="17" customFormat="1" x14ac:dyDescent="0.3">
      <c r="A2062" s="7" t="s">
        <v>462</v>
      </c>
      <c r="B2062" s="8" t="s">
        <v>4953</v>
      </c>
      <c r="C2062" s="21" t="s">
        <v>4954</v>
      </c>
      <c r="D2062" s="9">
        <v>37302</v>
      </c>
      <c r="E2062" s="9" t="s">
        <v>4927</v>
      </c>
      <c r="F2062" s="10" t="str">
        <f>VLOOKUP($E2062,'FP MD'!$A:$F,2,FALSE)</f>
        <v>New LS2 Lighting (107) Sm/Med</v>
      </c>
      <c r="G2062" s="10" t="s">
        <v>3454</v>
      </c>
      <c r="H2062" s="10" t="s">
        <v>487</v>
      </c>
      <c r="I2062" s="10" t="s">
        <v>4955</v>
      </c>
      <c r="J2062" s="10" t="str">
        <f>VLOOKUP($E2062,'FP MD'!$A:$F,3,FALSE)</f>
        <v>LS2</v>
      </c>
      <c r="K2062" s="10" t="str">
        <f>VLOOKUP($E2062,'FP MD'!$A:$F,4,FALSE)</f>
        <v/>
      </c>
      <c r="L2062" s="10" t="str">
        <f>VLOOKUP($E2062,'FP MD'!$A:$F,5,FALSE)</f>
        <v/>
      </c>
      <c r="M2062" s="10" t="str">
        <f>VLOOKUP($E2062,'FP MD'!$A:$F,6,FALSE)</f>
        <v>ED - Outdoor Lighting Technology</v>
      </c>
      <c r="N2062" s="11">
        <v>202403</v>
      </c>
      <c r="O2062" s="15">
        <v>0</v>
      </c>
      <c r="P2062" s="16">
        <v>0</v>
      </c>
      <c r="Q2062" s="16">
        <v>0</v>
      </c>
      <c r="R2062" s="16">
        <v>49528.26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0</v>
      </c>
      <c r="BH2062" s="16">
        <v>0</v>
      </c>
      <c r="BI2062" s="16">
        <v>0</v>
      </c>
      <c r="BJ2062" s="16">
        <v>0</v>
      </c>
      <c r="BK2062" s="16">
        <v>0</v>
      </c>
      <c r="BL2062" s="16">
        <v>0</v>
      </c>
      <c r="BM2062" s="16">
        <v>0</v>
      </c>
      <c r="BN2062" s="16">
        <v>0</v>
      </c>
      <c r="BO2062" s="16">
        <v>0</v>
      </c>
      <c r="BP2062" s="16">
        <v>0</v>
      </c>
      <c r="BQ2062" s="16">
        <v>0</v>
      </c>
      <c r="BR2062" s="16">
        <v>0</v>
      </c>
      <c r="BS2062" s="16">
        <v>0</v>
      </c>
      <c r="BT2062" s="16">
        <v>0</v>
      </c>
      <c r="BU2062" s="16">
        <v>0</v>
      </c>
      <c r="BV2062" s="16">
        <v>0</v>
      </c>
      <c r="BW2062" s="16">
        <v>0</v>
      </c>
      <c r="BX2062" s="14">
        <f t="shared" si="32"/>
        <v>49528.26</v>
      </c>
    </row>
    <row r="2063" spans="1:76" s="17" customFormat="1" x14ac:dyDescent="0.3">
      <c r="A2063" s="7" t="s">
        <v>462</v>
      </c>
      <c r="B2063" s="8" t="s">
        <v>4956</v>
      </c>
      <c r="C2063" s="21" t="s">
        <v>4957</v>
      </c>
      <c r="D2063" s="9">
        <v>37302</v>
      </c>
      <c r="E2063" s="9" t="s">
        <v>4927</v>
      </c>
      <c r="F2063" s="10" t="str">
        <f>VLOOKUP($E2063,'FP MD'!$A:$F,2,FALSE)</f>
        <v>New LS2 Lighting (107) Sm/Med</v>
      </c>
      <c r="G2063" s="10" t="s">
        <v>3454</v>
      </c>
      <c r="H2063" s="10" t="s">
        <v>487</v>
      </c>
      <c r="I2063" s="10" t="s">
        <v>4958</v>
      </c>
      <c r="J2063" s="10" t="str">
        <f>VLOOKUP($E2063,'FP MD'!$A:$F,3,FALSE)</f>
        <v>LS2</v>
      </c>
      <c r="K2063" s="10" t="str">
        <f>VLOOKUP($E2063,'FP MD'!$A:$F,4,FALSE)</f>
        <v/>
      </c>
      <c r="L2063" s="10" t="str">
        <f>VLOOKUP($E2063,'FP MD'!$A:$F,5,FALSE)</f>
        <v/>
      </c>
      <c r="M2063" s="10" t="str">
        <f>VLOOKUP($E2063,'FP MD'!$A:$F,6,FALSE)</f>
        <v>ED - Outdoor Lighting Technology</v>
      </c>
      <c r="N2063" s="11">
        <v>202403</v>
      </c>
      <c r="O2063" s="15">
        <v>0</v>
      </c>
      <c r="P2063" s="16">
        <v>0</v>
      </c>
      <c r="Q2063" s="16">
        <v>0</v>
      </c>
      <c r="R2063" s="16">
        <v>351923.62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0</v>
      </c>
      <c r="BG2063" s="16">
        <v>0</v>
      </c>
      <c r="BH2063" s="16">
        <v>0</v>
      </c>
      <c r="BI2063" s="16">
        <v>0</v>
      </c>
      <c r="BJ2063" s="16">
        <v>0</v>
      </c>
      <c r="BK2063" s="16">
        <v>0</v>
      </c>
      <c r="BL2063" s="16">
        <v>0</v>
      </c>
      <c r="BM2063" s="16">
        <v>0</v>
      </c>
      <c r="BN2063" s="16">
        <v>0</v>
      </c>
      <c r="BO2063" s="16">
        <v>0</v>
      </c>
      <c r="BP2063" s="16">
        <v>0</v>
      </c>
      <c r="BQ2063" s="16">
        <v>0</v>
      </c>
      <c r="BR2063" s="16">
        <v>0</v>
      </c>
      <c r="BS2063" s="16">
        <v>0</v>
      </c>
      <c r="BT2063" s="16">
        <v>0</v>
      </c>
      <c r="BU2063" s="16">
        <v>0</v>
      </c>
      <c r="BV2063" s="16">
        <v>0</v>
      </c>
      <c r="BW2063" s="16">
        <v>0</v>
      </c>
      <c r="BX2063" s="14">
        <f t="shared" si="32"/>
        <v>351923.62</v>
      </c>
    </row>
    <row r="2064" spans="1:76" s="17" customFormat="1" x14ac:dyDescent="0.3">
      <c r="A2064" s="7" t="s">
        <v>462</v>
      </c>
      <c r="B2064" s="8" t="s">
        <v>4959</v>
      </c>
      <c r="C2064" s="21" t="s">
        <v>4960</v>
      </c>
      <c r="D2064" s="9">
        <v>37302</v>
      </c>
      <c r="E2064" s="9" t="s">
        <v>4927</v>
      </c>
      <c r="F2064" s="10" t="str">
        <f>VLOOKUP($E2064,'FP MD'!$A:$F,2,FALSE)</f>
        <v>New LS2 Lighting (107) Sm/Med</v>
      </c>
      <c r="G2064" s="10" t="s">
        <v>3454</v>
      </c>
      <c r="H2064" s="10" t="s">
        <v>487</v>
      </c>
      <c r="I2064" s="10" t="s">
        <v>4961</v>
      </c>
      <c r="J2064" s="10" t="str">
        <f>VLOOKUP($E2064,'FP MD'!$A:$F,3,FALSE)</f>
        <v>LS2</v>
      </c>
      <c r="K2064" s="10" t="str">
        <f>VLOOKUP($E2064,'FP MD'!$A:$F,4,FALSE)</f>
        <v/>
      </c>
      <c r="L2064" s="10" t="str">
        <f>VLOOKUP($E2064,'FP MD'!$A:$F,5,FALSE)</f>
        <v/>
      </c>
      <c r="M2064" s="10" t="str">
        <f>VLOOKUP($E2064,'FP MD'!$A:$F,6,FALSE)</f>
        <v>ED - Outdoor Lighting Technology</v>
      </c>
      <c r="N2064" s="11">
        <v>202403</v>
      </c>
      <c r="O2064" s="15">
        <v>0</v>
      </c>
      <c r="P2064" s="16">
        <v>0</v>
      </c>
      <c r="Q2064" s="16">
        <v>0</v>
      </c>
      <c r="R2064" s="16">
        <v>1663.19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  <c r="BI2064" s="16">
        <v>0</v>
      </c>
      <c r="BJ2064" s="16">
        <v>0</v>
      </c>
      <c r="BK2064" s="16">
        <v>0</v>
      </c>
      <c r="BL2064" s="16">
        <v>0</v>
      </c>
      <c r="BM2064" s="16">
        <v>0</v>
      </c>
      <c r="BN2064" s="16">
        <v>0</v>
      </c>
      <c r="BO2064" s="16">
        <v>0</v>
      </c>
      <c r="BP2064" s="16">
        <v>0</v>
      </c>
      <c r="BQ2064" s="16">
        <v>0</v>
      </c>
      <c r="BR2064" s="16">
        <v>0</v>
      </c>
      <c r="BS2064" s="16">
        <v>0</v>
      </c>
      <c r="BT2064" s="16">
        <v>0</v>
      </c>
      <c r="BU2064" s="16">
        <v>0</v>
      </c>
      <c r="BV2064" s="16">
        <v>0</v>
      </c>
      <c r="BW2064" s="16">
        <v>0</v>
      </c>
      <c r="BX2064" s="14">
        <f t="shared" si="32"/>
        <v>1663.19</v>
      </c>
    </row>
    <row r="2065" spans="1:76" s="17" customFormat="1" x14ac:dyDescent="0.3">
      <c r="A2065" s="7" t="s">
        <v>462</v>
      </c>
      <c r="B2065" s="8" t="s">
        <v>4962</v>
      </c>
      <c r="C2065" s="21" t="s">
        <v>4963</v>
      </c>
      <c r="D2065" s="9">
        <v>37302</v>
      </c>
      <c r="E2065" s="9" t="s">
        <v>4927</v>
      </c>
      <c r="F2065" s="10" t="str">
        <f>VLOOKUP($E2065,'FP MD'!$A:$F,2,FALSE)</f>
        <v>New LS2 Lighting (107) Sm/Med</v>
      </c>
      <c r="G2065" s="10" t="s">
        <v>3454</v>
      </c>
      <c r="H2065" s="10" t="s">
        <v>487</v>
      </c>
      <c r="I2065" s="10" t="s">
        <v>4964</v>
      </c>
      <c r="J2065" s="10" t="str">
        <f>VLOOKUP($E2065,'FP MD'!$A:$F,3,FALSE)</f>
        <v>LS2</v>
      </c>
      <c r="K2065" s="10" t="str">
        <f>VLOOKUP($E2065,'FP MD'!$A:$F,4,FALSE)</f>
        <v/>
      </c>
      <c r="L2065" s="10" t="str">
        <f>VLOOKUP($E2065,'FP MD'!$A:$F,5,FALSE)</f>
        <v/>
      </c>
      <c r="M2065" s="10" t="str">
        <f>VLOOKUP($E2065,'FP MD'!$A:$F,6,FALSE)</f>
        <v>ED - Outdoor Lighting Technology</v>
      </c>
      <c r="N2065" s="11">
        <v>202402</v>
      </c>
      <c r="O2065" s="15">
        <v>0</v>
      </c>
      <c r="P2065" s="16">
        <v>0</v>
      </c>
      <c r="Q2065" s="16">
        <v>16989.36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0</v>
      </c>
      <c r="BE2065" s="16">
        <v>0</v>
      </c>
      <c r="BF2065" s="16">
        <v>0</v>
      </c>
      <c r="BG2065" s="16">
        <v>0</v>
      </c>
      <c r="BH2065" s="16">
        <v>0</v>
      </c>
      <c r="BI2065" s="16">
        <v>0</v>
      </c>
      <c r="BJ2065" s="16">
        <v>0</v>
      </c>
      <c r="BK2065" s="16">
        <v>0</v>
      </c>
      <c r="BL2065" s="16">
        <v>0</v>
      </c>
      <c r="BM2065" s="16">
        <v>0</v>
      </c>
      <c r="BN2065" s="16">
        <v>0</v>
      </c>
      <c r="BO2065" s="16">
        <v>0</v>
      </c>
      <c r="BP2065" s="16">
        <v>0</v>
      </c>
      <c r="BQ2065" s="16">
        <v>0</v>
      </c>
      <c r="BR2065" s="16">
        <v>0</v>
      </c>
      <c r="BS2065" s="16">
        <v>0</v>
      </c>
      <c r="BT2065" s="16">
        <v>0</v>
      </c>
      <c r="BU2065" s="16">
        <v>0</v>
      </c>
      <c r="BV2065" s="16">
        <v>0</v>
      </c>
      <c r="BW2065" s="16">
        <v>0</v>
      </c>
      <c r="BX2065" s="14">
        <f t="shared" si="32"/>
        <v>16989.36</v>
      </c>
    </row>
    <row r="2066" spans="1:76" s="17" customFormat="1" x14ac:dyDescent="0.3">
      <c r="A2066" s="7" t="s">
        <v>462</v>
      </c>
      <c r="B2066" s="8" t="s">
        <v>4965</v>
      </c>
      <c r="C2066" s="21" t="s">
        <v>4966</v>
      </c>
      <c r="D2066" s="9">
        <v>37302</v>
      </c>
      <c r="E2066" s="9" t="s">
        <v>4927</v>
      </c>
      <c r="F2066" s="10" t="str">
        <f>VLOOKUP($E2066,'FP MD'!$A:$F,2,FALSE)</f>
        <v>New LS2 Lighting (107) Sm/Med</v>
      </c>
      <c r="G2066" s="10" t="s">
        <v>3454</v>
      </c>
      <c r="H2066" s="10" t="s">
        <v>487</v>
      </c>
      <c r="I2066" s="10" t="s">
        <v>4967</v>
      </c>
      <c r="J2066" s="10" t="str">
        <f>VLOOKUP($E2066,'FP MD'!$A:$F,3,FALSE)</f>
        <v>LS2</v>
      </c>
      <c r="K2066" s="10" t="str">
        <f>VLOOKUP($E2066,'FP MD'!$A:$F,4,FALSE)</f>
        <v/>
      </c>
      <c r="L2066" s="10" t="str">
        <f>VLOOKUP($E2066,'FP MD'!$A:$F,5,FALSE)</f>
        <v/>
      </c>
      <c r="M2066" s="10" t="str">
        <f>VLOOKUP($E2066,'FP MD'!$A:$F,6,FALSE)</f>
        <v>ED - Outdoor Lighting Technology</v>
      </c>
      <c r="N2066" s="11">
        <v>202402</v>
      </c>
      <c r="O2066" s="15">
        <v>0</v>
      </c>
      <c r="P2066" s="16">
        <v>0</v>
      </c>
      <c r="Q2066" s="16">
        <v>950200.51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16">
        <v>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0</v>
      </c>
      <c r="AY2066" s="16">
        <v>0</v>
      </c>
      <c r="AZ2066" s="16">
        <v>0</v>
      </c>
      <c r="BA2066" s="16">
        <v>0</v>
      </c>
      <c r="BB2066" s="16">
        <v>0</v>
      </c>
      <c r="BC2066" s="16">
        <v>0</v>
      </c>
      <c r="BD2066" s="16">
        <v>0</v>
      </c>
      <c r="BE2066" s="16">
        <v>0</v>
      </c>
      <c r="BF2066" s="16">
        <v>0</v>
      </c>
      <c r="BG2066" s="16">
        <v>0</v>
      </c>
      <c r="BH2066" s="16">
        <v>0</v>
      </c>
      <c r="BI2066" s="16">
        <v>0</v>
      </c>
      <c r="BJ2066" s="16">
        <v>0</v>
      </c>
      <c r="BK2066" s="16">
        <v>0</v>
      </c>
      <c r="BL2066" s="16">
        <v>0</v>
      </c>
      <c r="BM2066" s="16">
        <v>0</v>
      </c>
      <c r="BN2066" s="16">
        <v>0</v>
      </c>
      <c r="BO2066" s="16">
        <v>0</v>
      </c>
      <c r="BP2066" s="16">
        <v>0</v>
      </c>
      <c r="BQ2066" s="16">
        <v>0</v>
      </c>
      <c r="BR2066" s="16">
        <v>0</v>
      </c>
      <c r="BS2066" s="16">
        <v>0</v>
      </c>
      <c r="BT2066" s="16">
        <v>0</v>
      </c>
      <c r="BU2066" s="16">
        <v>0</v>
      </c>
      <c r="BV2066" s="16">
        <v>0</v>
      </c>
      <c r="BW2066" s="16">
        <v>0</v>
      </c>
      <c r="BX2066" s="14">
        <f t="shared" si="32"/>
        <v>950200.51</v>
      </c>
    </row>
    <row r="2067" spans="1:76" s="17" customFormat="1" x14ac:dyDescent="0.3">
      <c r="A2067" s="7" t="s">
        <v>462</v>
      </c>
      <c r="B2067" s="8" t="s">
        <v>4968</v>
      </c>
      <c r="C2067" s="21" t="s">
        <v>4969</v>
      </c>
      <c r="D2067" s="9">
        <v>37302</v>
      </c>
      <c r="E2067" s="9" t="s">
        <v>4904</v>
      </c>
      <c r="F2067" s="10" t="str">
        <f>VLOOKUP($E2067,'FP MD'!$A:$F,2,FALSE)</f>
        <v>Two Rivers Ranch</v>
      </c>
      <c r="G2067" s="10" t="s">
        <v>3454</v>
      </c>
      <c r="H2067" s="10" t="s">
        <v>487</v>
      </c>
      <c r="I2067" s="10" t="s">
        <v>4970</v>
      </c>
      <c r="J2067" s="10" t="str">
        <f>VLOOKUP($E2067,'FP MD'!$A:$F,3,FALSE)</f>
        <v/>
      </c>
      <c r="K2067" s="10" t="str">
        <f>VLOOKUP($E2067,'FP MD'!$A:$F,4,FALSE)</f>
        <v/>
      </c>
      <c r="L2067" s="10" t="str">
        <f>VLOOKUP($E2067,'FP MD'!$A:$F,5,FALSE)</f>
        <v/>
      </c>
      <c r="M2067" s="10">
        <f>VLOOKUP($E2067,'FP MD'!$A:$F,6,FALSE)</f>
        <v>0</v>
      </c>
      <c r="N2067" s="11">
        <v>202412</v>
      </c>
      <c r="O2067" s="15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162351.61000000002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0</v>
      </c>
      <c r="BC2067" s="16">
        <v>0</v>
      </c>
      <c r="BD2067" s="16">
        <v>0</v>
      </c>
      <c r="BE2067" s="16">
        <v>0</v>
      </c>
      <c r="BF2067" s="16">
        <v>0</v>
      </c>
      <c r="BG2067" s="16">
        <v>0</v>
      </c>
      <c r="BH2067" s="16">
        <v>0</v>
      </c>
      <c r="BI2067" s="16">
        <v>0</v>
      </c>
      <c r="BJ2067" s="16">
        <v>0</v>
      </c>
      <c r="BK2067" s="16">
        <v>0</v>
      </c>
      <c r="BL2067" s="16">
        <v>0</v>
      </c>
      <c r="BM2067" s="16">
        <v>0</v>
      </c>
      <c r="BN2067" s="16">
        <v>0</v>
      </c>
      <c r="BO2067" s="16">
        <v>0</v>
      </c>
      <c r="BP2067" s="16">
        <v>0</v>
      </c>
      <c r="BQ2067" s="16">
        <v>0</v>
      </c>
      <c r="BR2067" s="16">
        <v>0</v>
      </c>
      <c r="BS2067" s="16">
        <v>0</v>
      </c>
      <c r="BT2067" s="16">
        <v>0</v>
      </c>
      <c r="BU2067" s="16">
        <v>0</v>
      </c>
      <c r="BV2067" s="16">
        <v>0</v>
      </c>
      <c r="BW2067" s="16">
        <v>0</v>
      </c>
      <c r="BX2067" s="14">
        <f t="shared" si="32"/>
        <v>162351.61000000002</v>
      </c>
    </row>
    <row r="2068" spans="1:76" s="17" customFormat="1" x14ac:dyDescent="0.3">
      <c r="A2068" s="7" t="s">
        <v>462</v>
      </c>
      <c r="B2068" s="8" t="s">
        <v>4971</v>
      </c>
      <c r="C2068" s="21" t="s">
        <v>4972</v>
      </c>
      <c r="D2068" s="9">
        <v>37302</v>
      </c>
      <c r="E2068" s="9" t="s">
        <v>4904</v>
      </c>
      <c r="F2068" s="10" t="str">
        <f>VLOOKUP($E2068,'FP MD'!$A:$F,2,FALSE)</f>
        <v>Two Rivers Ranch</v>
      </c>
      <c r="G2068" s="10" t="s">
        <v>3454</v>
      </c>
      <c r="H2068" s="10" t="s">
        <v>487</v>
      </c>
      <c r="I2068" s="10" t="s">
        <v>4973</v>
      </c>
      <c r="J2068" s="10" t="str">
        <f>VLOOKUP($E2068,'FP MD'!$A:$F,3,FALSE)</f>
        <v/>
      </c>
      <c r="K2068" s="10" t="str">
        <f>VLOOKUP($E2068,'FP MD'!$A:$F,4,FALSE)</f>
        <v/>
      </c>
      <c r="L2068" s="10" t="str">
        <f>VLOOKUP($E2068,'FP MD'!$A:$F,5,FALSE)</f>
        <v/>
      </c>
      <c r="M2068" s="10">
        <f>VLOOKUP($E2068,'FP MD'!$A:$F,6,FALSE)</f>
        <v>0</v>
      </c>
      <c r="N2068" s="11">
        <v>202412</v>
      </c>
      <c r="O2068" s="15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104619.53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0</v>
      </c>
      <c r="BG2068" s="16">
        <v>0</v>
      </c>
      <c r="BH2068" s="16">
        <v>0</v>
      </c>
      <c r="BI2068" s="16">
        <v>0</v>
      </c>
      <c r="BJ2068" s="16">
        <v>0</v>
      </c>
      <c r="BK2068" s="16">
        <v>0</v>
      </c>
      <c r="BL2068" s="16">
        <v>0</v>
      </c>
      <c r="BM2068" s="16">
        <v>0</v>
      </c>
      <c r="BN2068" s="16">
        <v>0</v>
      </c>
      <c r="BO2068" s="16">
        <v>0</v>
      </c>
      <c r="BP2068" s="16">
        <v>0</v>
      </c>
      <c r="BQ2068" s="16">
        <v>0</v>
      </c>
      <c r="BR2068" s="16">
        <v>0</v>
      </c>
      <c r="BS2068" s="16">
        <v>0</v>
      </c>
      <c r="BT2068" s="16">
        <v>0</v>
      </c>
      <c r="BU2068" s="16">
        <v>0</v>
      </c>
      <c r="BV2068" s="16">
        <v>0</v>
      </c>
      <c r="BW2068" s="16">
        <v>0</v>
      </c>
      <c r="BX2068" s="14">
        <f t="shared" si="32"/>
        <v>104619.53</v>
      </c>
    </row>
    <row r="2069" spans="1:76" s="17" customFormat="1" x14ac:dyDescent="0.3">
      <c r="A2069" s="7" t="s">
        <v>462</v>
      </c>
      <c r="B2069" s="8" t="s">
        <v>4974</v>
      </c>
      <c r="C2069" s="21" t="s">
        <v>4975</v>
      </c>
      <c r="D2069" s="9">
        <v>37302</v>
      </c>
      <c r="E2069" s="9" t="s">
        <v>4904</v>
      </c>
      <c r="F2069" s="10" t="str">
        <f>VLOOKUP($E2069,'FP MD'!$A:$F,2,FALSE)</f>
        <v>Two Rivers Ranch</v>
      </c>
      <c r="G2069" s="10" t="s">
        <v>3454</v>
      </c>
      <c r="H2069" s="10" t="s">
        <v>487</v>
      </c>
      <c r="I2069" s="10" t="s">
        <v>4976</v>
      </c>
      <c r="J2069" s="10" t="str">
        <f>VLOOKUP($E2069,'FP MD'!$A:$F,3,FALSE)</f>
        <v/>
      </c>
      <c r="K2069" s="10" t="str">
        <f>VLOOKUP($E2069,'FP MD'!$A:$F,4,FALSE)</f>
        <v/>
      </c>
      <c r="L2069" s="10" t="str">
        <f>VLOOKUP($E2069,'FP MD'!$A:$F,5,FALSE)</f>
        <v/>
      </c>
      <c r="M2069" s="10">
        <f>VLOOKUP($E2069,'FP MD'!$A:$F,6,FALSE)</f>
        <v>0</v>
      </c>
      <c r="N2069" s="11">
        <v>202412</v>
      </c>
      <c r="O2069" s="15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59515.840000000004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0</v>
      </c>
      <c r="BG2069" s="16">
        <v>0</v>
      </c>
      <c r="BH2069" s="16">
        <v>0</v>
      </c>
      <c r="BI2069" s="16">
        <v>0</v>
      </c>
      <c r="BJ2069" s="16">
        <v>0</v>
      </c>
      <c r="BK2069" s="16">
        <v>0</v>
      </c>
      <c r="BL2069" s="16">
        <v>0</v>
      </c>
      <c r="BM2069" s="16">
        <v>0</v>
      </c>
      <c r="BN2069" s="16">
        <v>0</v>
      </c>
      <c r="BO2069" s="16">
        <v>0</v>
      </c>
      <c r="BP2069" s="16">
        <v>0</v>
      </c>
      <c r="BQ2069" s="16">
        <v>0</v>
      </c>
      <c r="BR2069" s="16">
        <v>0</v>
      </c>
      <c r="BS2069" s="16">
        <v>0</v>
      </c>
      <c r="BT2069" s="16">
        <v>0</v>
      </c>
      <c r="BU2069" s="16">
        <v>0</v>
      </c>
      <c r="BV2069" s="16">
        <v>0</v>
      </c>
      <c r="BW2069" s="16">
        <v>0</v>
      </c>
      <c r="BX2069" s="14">
        <f t="shared" si="32"/>
        <v>59515.840000000004</v>
      </c>
    </row>
    <row r="2070" spans="1:76" s="17" customFormat="1" x14ac:dyDescent="0.3">
      <c r="A2070" s="7" t="s">
        <v>462</v>
      </c>
      <c r="B2070" s="8" t="s">
        <v>4977</v>
      </c>
      <c r="C2070" s="21" t="s">
        <v>4978</v>
      </c>
      <c r="D2070" s="9">
        <v>37302</v>
      </c>
      <c r="E2070" s="9" t="s">
        <v>4904</v>
      </c>
      <c r="F2070" s="10" t="str">
        <f>VLOOKUP($E2070,'FP MD'!$A:$F,2,FALSE)</f>
        <v>Two Rivers Ranch</v>
      </c>
      <c r="G2070" s="10" t="s">
        <v>3454</v>
      </c>
      <c r="H2070" s="10" t="s">
        <v>487</v>
      </c>
      <c r="I2070" s="10" t="s">
        <v>4979</v>
      </c>
      <c r="J2070" s="10" t="str">
        <f>VLOOKUP($E2070,'FP MD'!$A:$F,3,FALSE)</f>
        <v/>
      </c>
      <c r="K2070" s="10" t="str">
        <f>VLOOKUP($E2070,'FP MD'!$A:$F,4,FALSE)</f>
        <v/>
      </c>
      <c r="L2070" s="10" t="str">
        <f>VLOOKUP($E2070,'FP MD'!$A:$F,5,FALSE)</f>
        <v/>
      </c>
      <c r="M2070" s="10">
        <f>VLOOKUP($E2070,'FP MD'!$A:$F,6,FALSE)</f>
        <v>0</v>
      </c>
      <c r="N2070" s="11">
        <v>202412</v>
      </c>
      <c r="O2070" s="15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80729.279999999999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0</v>
      </c>
      <c r="BF2070" s="16">
        <v>0</v>
      </c>
      <c r="BG2070" s="16">
        <v>0</v>
      </c>
      <c r="BH2070" s="16">
        <v>0</v>
      </c>
      <c r="BI2070" s="16">
        <v>0</v>
      </c>
      <c r="BJ2070" s="16">
        <v>0</v>
      </c>
      <c r="BK2070" s="16">
        <v>0</v>
      </c>
      <c r="BL2070" s="16">
        <v>0</v>
      </c>
      <c r="BM2070" s="16">
        <v>0</v>
      </c>
      <c r="BN2070" s="16">
        <v>0</v>
      </c>
      <c r="BO2070" s="16">
        <v>0</v>
      </c>
      <c r="BP2070" s="16">
        <v>0</v>
      </c>
      <c r="BQ2070" s="16">
        <v>0</v>
      </c>
      <c r="BR2070" s="16">
        <v>0</v>
      </c>
      <c r="BS2070" s="16">
        <v>0</v>
      </c>
      <c r="BT2070" s="16">
        <v>0</v>
      </c>
      <c r="BU2070" s="16">
        <v>0</v>
      </c>
      <c r="BV2070" s="16">
        <v>0</v>
      </c>
      <c r="BW2070" s="16">
        <v>0</v>
      </c>
      <c r="BX2070" s="14">
        <f t="shared" si="32"/>
        <v>80729.279999999999</v>
      </c>
    </row>
    <row r="2071" spans="1:76" s="17" customFormat="1" x14ac:dyDescent="0.3">
      <c r="A2071" s="7" t="s">
        <v>462</v>
      </c>
      <c r="B2071" s="8" t="s">
        <v>4980</v>
      </c>
      <c r="C2071" s="21" t="s">
        <v>4981</v>
      </c>
      <c r="D2071" s="9">
        <v>37302</v>
      </c>
      <c r="E2071" s="9" t="s">
        <v>4904</v>
      </c>
      <c r="F2071" s="10" t="str">
        <f>VLOOKUP($E2071,'FP MD'!$A:$F,2,FALSE)</f>
        <v>Two Rivers Ranch</v>
      </c>
      <c r="G2071" s="10" t="s">
        <v>3454</v>
      </c>
      <c r="H2071" s="10" t="s">
        <v>487</v>
      </c>
      <c r="I2071" s="10" t="s">
        <v>4982</v>
      </c>
      <c r="J2071" s="10" t="str">
        <f>VLOOKUP($E2071,'FP MD'!$A:$F,3,FALSE)</f>
        <v/>
      </c>
      <c r="K2071" s="10" t="str">
        <f>VLOOKUP($E2071,'FP MD'!$A:$F,4,FALSE)</f>
        <v/>
      </c>
      <c r="L2071" s="10" t="str">
        <f>VLOOKUP($E2071,'FP MD'!$A:$F,5,FALSE)</f>
        <v/>
      </c>
      <c r="M2071" s="10">
        <f>VLOOKUP($E2071,'FP MD'!$A:$F,6,FALSE)</f>
        <v>0</v>
      </c>
      <c r="N2071" s="11">
        <v>202412</v>
      </c>
      <c r="O2071" s="15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40260.67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0</v>
      </c>
      <c r="BE2071" s="16">
        <v>0</v>
      </c>
      <c r="BF2071" s="16">
        <v>0</v>
      </c>
      <c r="BG2071" s="16">
        <v>0</v>
      </c>
      <c r="BH2071" s="16">
        <v>0</v>
      </c>
      <c r="BI2071" s="16">
        <v>0</v>
      </c>
      <c r="BJ2071" s="16">
        <v>0</v>
      </c>
      <c r="BK2071" s="16">
        <v>0</v>
      </c>
      <c r="BL2071" s="16">
        <v>0</v>
      </c>
      <c r="BM2071" s="16">
        <v>0</v>
      </c>
      <c r="BN2071" s="16">
        <v>0</v>
      </c>
      <c r="BO2071" s="16">
        <v>0</v>
      </c>
      <c r="BP2071" s="16">
        <v>0</v>
      </c>
      <c r="BQ2071" s="16">
        <v>0</v>
      </c>
      <c r="BR2071" s="16">
        <v>0</v>
      </c>
      <c r="BS2071" s="16">
        <v>0</v>
      </c>
      <c r="BT2071" s="16">
        <v>0</v>
      </c>
      <c r="BU2071" s="16">
        <v>0</v>
      </c>
      <c r="BV2071" s="16">
        <v>0</v>
      </c>
      <c r="BW2071" s="16">
        <v>0</v>
      </c>
      <c r="BX2071" s="14">
        <f t="shared" si="32"/>
        <v>40260.67</v>
      </c>
    </row>
    <row r="2072" spans="1:76" s="17" customFormat="1" x14ac:dyDescent="0.3">
      <c r="A2072" s="7" t="s">
        <v>462</v>
      </c>
      <c r="B2072" s="8" t="s">
        <v>4983</v>
      </c>
      <c r="C2072" s="21" t="s">
        <v>4984</v>
      </c>
      <c r="D2072" s="9">
        <v>37302</v>
      </c>
      <c r="E2072" s="9" t="s">
        <v>4904</v>
      </c>
      <c r="F2072" s="10" t="str">
        <f>VLOOKUP($E2072,'FP MD'!$A:$F,2,FALSE)</f>
        <v>Two Rivers Ranch</v>
      </c>
      <c r="G2072" s="10" t="s">
        <v>3454</v>
      </c>
      <c r="H2072" s="10" t="s">
        <v>487</v>
      </c>
      <c r="I2072" s="10" t="s">
        <v>4985</v>
      </c>
      <c r="J2072" s="10" t="str">
        <f>VLOOKUP($E2072,'FP MD'!$A:$F,3,FALSE)</f>
        <v/>
      </c>
      <c r="K2072" s="10" t="str">
        <f>VLOOKUP($E2072,'FP MD'!$A:$F,4,FALSE)</f>
        <v/>
      </c>
      <c r="L2072" s="10" t="str">
        <f>VLOOKUP($E2072,'FP MD'!$A:$F,5,FALSE)</f>
        <v/>
      </c>
      <c r="M2072" s="10">
        <f>VLOOKUP($E2072,'FP MD'!$A:$F,6,FALSE)</f>
        <v>0</v>
      </c>
      <c r="N2072" s="11">
        <v>202412</v>
      </c>
      <c r="O2072" s="15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97303.2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0</v>
      </c>
      <c r="BG2072" s="16">
        <v>0</v>
      </c>
      <c r="BH2072" s="16">
        <v>0</v>
      </c>
      <c r="BI2072" s="16">
        <v>0</v>
      </c>
      <c r="BJ2072" s="16">
        <v>0</v>
      </c>
      <c r="BK2072" s="16">
        <v>0</v>
      </c>
      <c r="BL2072" s="16">
        <v>0</v>
      </c>
      <c r="BM2072" s="16">
        <v>0</v>
      </c>
      <c r="BN2072" s="16">
        <v>0</v>
      </c>
      <c r="BO2072" s="16">
        <v>0</v>
      </c>
      <c r="BP2072" s="16">
        <v>0</v>
      </c>
      <c r="BQ2072" s="16">
        <v>0</v>
      </c>
      <c r="BR2072" s="16">
        <v>0</v>
      </c>
      <c r="BS2072" s="16">
        <v>0</v>
      </c>
      <c r="BT2072" s="16">
        <v>0</v>
      </c>
      <c r="BU2072" s="16">
        <v>0</v>
      </c>
      <c r="BV2072" s="16">
        <v>0</v>
      </c>
      <c r="BW2072" s="16">
        <v>0</v>
      </c>
      <c r="BX2072" s="14">
        <f t="shared" si="32"/>
        <v>97303.2</v>
      </c>
    </row>
    <row r="2073" spans="1:76" s="17" customFormat="1" x14ac:dyDescent="0.3">
      <c r="A2073" s="7" t="s">
        <v>462</v>
      </c>
      <c r="B2073" s="8" t="s">
        <v>4986</v>
      </c>
      <c r="C2073" s="21" t="s">
        <v>4987</v>
      </c>
      <c r="D2073" s="9">
        <v>37302</v>
      </c>
      <c r="E2073" s="9" t="s">
        <v>4904</v>
      </c>
      <c r="F2073" s="10" t="str">
        <f>VLOOKUP($E2073,'FP MD'!$A:$F,2,FALSE)</f>
        <v>Two Rivers Ranch</v>
      </c>
      <c r="G2073" s="10" t="s">
        <v>3454</v>
      </c>
      <c r="H2073" s="10" t="s">
        <v>487</v>
      </c>
      <c r="I2073" s="10" t="s">
        <v>4988</v>
      </c>
      <c r="J2073" s="10" t="str">
        <f>VLOOKUP($E2073,'FP MD'!$A:$F,3,FALSE)</f>
        <v/>
      </c>
      <c r="K2073" s="10" t="str">
        <f>VLOOKUP($E2073,'FP MD'!$A:$F,4,FALSE)</f>
        <v/>
      </c>
      <c r="L2073" s="10" t="str">
        <f>VLOOKUP($E2073,'FP MD'!$A:$F,5,FALSE)</f>
        <v/>
      </c>
      <c r="M2073" s="10">
        <f>VLOOKUP($E2073,'FP MD'!$A:$F,6,FALSE)</f>
        <v>0</v>
      </c>
      <c r="N2073" s="11">
        <v>202412</v>
      </c>
      <c r="O2073" s="15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58395.65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0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0</v>
      </c>
      <c r="BF2073" s="16">
        <v>0</v>
      </c>
      <c r="BG2073" s="16">
        <v>0</v>
      </c>
      <c r="BH2073" s="16">
        <v>0</v>
      </c>
      <c r="BI2073" s="16">
        <v>0</v>
      </c>
      <c r="BJ2073" s="16">
        <v>0</v>
      </c>
      <c r="BK2073" s="16">
        <v>0</v>
      </c>
      <c r="BL2073" s="16">
        <v>0</v>
      </c>
      <c r="BM2073" s="16">
        <v>0</v>
      </c>
      <c r="BN2073" s="16">
        <v>0</v>
      </c>
      <c r="BO2073" s="16">
        <v>0</v>
      </c>
      <c r="BP2073" s="16">
        <v>0</v>
      </c>
      <c r="BQ2073" s="16">
        <v>0</v>
      </c>
      <c r="BR2073" s="16">
        <v>0</v>
      </c>
      <c r="BS2073" s="16">
        <v>0</v>
      </c>
      <c r="BT2073" s="16">
        <v>0</v>
      </c>
      <c r="BU2073" s="16">
        <v>0</v>
      </c>
      <c r="BV2073" s="16">
        <v>0</v>
      </c>
      <c r="BW2073" s="16">
        <v>0</v>
      </c>
      <c r="BX2073" s="14">
        <f t="shared" si="32"/>
        <v>58395.65</v>
      </c>
    </row>
    <row r="2074" spans="1:76" s="17" customFormat="1" x14ac:dyDescent="0.3">
      <c r="A2074" s="7" t="s">
        <v>462</v>
      </c>
      <c r="B2074" s="8" t="s">
        <v>4989</v>
      </c>
      <c r="C2074" s="21" t="s">
        <v>4990</v>
      </c>
      <c r="D2074" s="9">
        <v>37302</v>
      </c>
      <c r="E2074" s="9" t="s">
        <v>4904</v>
      </c>
      <c r="F2074" s="10" t="str">
        <f>VLOOKUP($E2074,'FP MD'!$A:$F,2,FALSE)</f>
        <v>Two Rivers Ranch</v>
      </c>
      <c r="G2074" s="10" t="s">
        <v>3454</v>
      </c>
      <c r="H2074" s="10" t="s">
        <v>487</v>
      </c>
      <c r="I2074" s="10" t="s">
        <v>4991</v>
      </c>
      <c r="J2074" s="10" t="str">
        <f>VLOOKUP($E2074,'FP MD'!$A:$F,3,FALSE)</f>
        <v/>
      </c>
      <c r="K2074" s="10" t="str">
        <f>VLOOKUP($E2074,'FP MD'!$A:$F,4,FALSE)</f>
        <v/>
      </c>
      <c r="L2074" s="10" t="str">
        <f>VLOOKUP($E2074,'FP MD'!$A:$F,5,FALSE)</f>
        <v/>
      </c>
      <c r="M2074" s="10">
        <f>VLOOKUP($E2074,'FP MD'!$A:$F,6,FALSE)</f>
        <v>0</v>
      </c>
      <c r="N2074" s="11">
        <v>202412</v>
      </c>
      <c r="O2074" s="15">
        <v>0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49182.51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0</v>
      </c>
      <c r="BF2074" s="16">
        <v>0</v>
      </c>
      <c r="BG2074" s="16">
        <v>0</v>
      </c>
      <c r="BH2074" s="16">
        <v>0</v>
      </c>
      <c r="BI2074" s="16">
        <v>0</v>
      </c>
      <c r="BJ2074" s="16">
        <v>0</v>
      </c>
      <c r="BK2074" s="16">
        <v>0</v>
      </c>
      <c r="BL2074" s="16">
        <v>0</v>
      </c>
      <c r="BM2074" s="16">
        <v>0</v>
      </c>
      <c r="BN2074" s="16">
        <v>0</v>
      </c>
      <c r="BO2074" s="16">
        <v>0</v>
      </c>
      <c r="BP2074" s="16">
        <v>0</v>
      </c>
      <c r="BQ2074" s="16">
        <v>0</v>
      </c>
      <c r="BR2074" s="16">
        <v>0</v>
      </c>
      <c r="BS2074" s="16">
        <v>0</v>
      </c>
      <c r="BT2074" s="16">
        <v>0</v>
      </c>
      <c r="BU2074" s="16">
        <v>0</v>
      </c>
      <c r="BV2074" s="16">
        <v>0</v>
      </c>
      <c r="BW2074" s="16">
        <v>0</v>
      </c>
      <c r="BX2074" s="14">
        <f t="shared" si="32"/>
        <v>49182.51</v>
      </c>
    </row>
    <row r="2075" spans="1:76" s="17" customFormat="1" x14ac:dyDescent="0.3">
      <c r="A2075" s="7" t="s">
        <v>462</v>
      </c>
      <c r="B2075" s="8" t="s">
        <v>4992</v>
      </c>
      <c r="C2075" s="21" t="s">
        <v>4993</v>
      </c>
      <c r="D2075" s="9">
        <v>37302</v>
      </c>
      <c r="E2075" s="9" t="s">
        <v>4904</v>
      </c>
      <c r="F2075" s="10" t="str">
        <f>VLOOKUP($E2075,'FP MD'!$A:$F,2,FALSE)</f>
        <v>Two Rivers Ranch</v>
      </c>
      <c r="G2075" s="10" t="s">
        <v>3454</v>
      </c>
      <c r="H2075" s="10" t="s">
        <v>487</v>
      </c>
      <c r="I2075" s="10" t="s">
        <v>4994</v>
      </c>
      <c r="J2075" s="10" t="str">
        <f>VLOOKUP($E2075,'FP MD'!$A:$F,3,FALSE)</f>
        <v/>
      </c>
      <c r="K2075" s="10" t="str">
        <f>VLOOKUP($E2075,'FP MD'!$A:$F,4,FALSE)</f>
        <v/>
      </c>
      <c r="L2075" s="10" t="str">
        <f>VLOOKUP($E2075,'FP MD'!$A:$F,5,FALSE)</f>
        <v/>
      </c>
      <c r="M2075" s="10">
        <f>VLOOKUP($E2075,'FP MD'!$A:$F,6,FALSE)</f>
        <v>0</v>
      </c>
      <c r="N2075" s="11">
        <v>202412</v>
      </c>
      <c r="O2075" s="15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97917.14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0</v>
      </c>
      <c r="BH2075" s="16">
        <v>0</v>
      </c>
      <c r="BI2075" s="16">
        <v>0</v>
      </c>
      <c r="BJ2075" s="16">
        <v>0</v>
      </c>
      <c r="BK2075" s="16">
        <v>0</v>
      </c>
      <c r="BL2075" s="16">
        <v>0</v>
      </c>
      <c r="BM2075" s="16">
        <v>0</v>
      </c>
      <c r="BN2075" s="16">
        <v>0</v>
      </c>
      <c r="BO2075" s="16">
        <v>0</v>
      </c>
      <c r="BP2075" s="16">
        <v>0</v>
      </c>
      <c r="BQ2075" s="16">
        <v>0</v>
      </c>
      <c r="BR2075" s="16">
        <v>0</v>
      </c>
      <c r="BS2075" s="16">
        <v>0</v>
      </c>
      <c r="BT2075" s="16">
        <v>0</v>
      </c>
      <c r="BU2075" s="16">
        <v>0</v>
      </c>
      <c r="BV2075" s="16">
        <v>0</v>
      </c>
      <c r="BW2075" s="16">
        <v>0</v>
      </c>
      <c r="BX2075" s="14">
        <f t="shared" si="32"/>
        <v>97917.14</v>
      </c>
    </row>
    <row r="2076" spans="1:76" s="17" customFormat="1" x14ac:dyDescent="0.3">
      <c r="A2076" s="7" t="s">
        <v>462</v>
      </c>
      <c r="B2076" s="8" t="s">
        <v>4995</v>
      </c>
      <c r="C2076" s="21" t="s">
        <v>4996</v>
      </c>
      <c r="D2076" s="9">
        <v>37302</v>
      </c>
      <c r="E2076" s="9" t="s">
        <v>4904</v>
      </c>
      <c r="F2076" s="10" t="str">
        <f>VLOOKUP($E2076,'FP MD'!$A:$F,2,FALSE)</f>
        <v>Two Rivers Ranch</v>
      </c>
      <c r="G2076" s="10" t="s">
        <v>3454</v>
      </c>
      <c r="H2076" s="10" t="s">
        <v>487</v>
      </c>
      <c r="I2076" s="10" t="s">
        <v>4997</v>
      </c>
      <c r="J2076" s="10" t="str">
        <f>VLOOKUP($E2076,'FP MD'!$A:$F,3,FALSE)</f>
        <v/>
      </c>
      <c r="K2076" s="10" t="str">
        <f>VLOOKUP($E2076,'FP MD'!$A:$F,4,FALSE)</f>
        <v/>
      </c>
      <c r="L2076" s="10" t="str">
        <f>VLOOKUP($E2076,'FP MD'!$A:$F,5,FALSE)</f>
        <v/>
      </c>
      <c r="M2076" s="10">
        <f>VLOOKUP($E2076,'FP MD'!$A:$F,6,FALSE)</f>
        <v>0</v>
      </c>
      <c r="N2076" s="11">
        <v>202412</v>
      </c>
      <c r="O2076" s="15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108197.24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0</v>
      </c>
      <c r="BD2076" s="16">
        <v>0</v>
      </c>
      <c r="BE2076" s="16">
        <v>0</v>
      </c>
      <c r="BF2076" s="16">
        <v>0</v>
      </c>
      <c r="BG2076" s="16">
        <v>0</v>
      </c>
      <c r="BH2076" s="16">
        <v>0</v>
      </c>
      <c r="BI2076" s="16">
        <v>0</v>
      </c>
      <c r="BJ2076" s="16">
        <v>0</v>
      </c>
      <c r="BK2076" s="16">
        <v>0</v>
      </c>
      <c r="BL2076" s="16">
        <v>0</v>
      </c>
      <c r="BM2076" s="16">
        <v>0</v>
      </c>
      <c r="BN2076" s="16">
        <v>0</v>
      </c>
      <c r="BO2076" s="16">
        <v>0</v>
      </c>
      <c r="BP2076" s="16">
        <v>0</v>
      </c>
      <c r="BQ2076" s="16">
        <v>0</v>
      </c>
      <c r="BR2076" s="16">
        <v>0</v>
      </c>
      <c r="BS2076" s="16">
        <v>0</v>
      </c>
      <c r="BT2076" s="16">
        <v>0</v>
      </c>
      <c r="BU2076" s="16">
        <v>0</v>
      </c>
      <c r="BV2076" s="16">
        <v>0</v>
      </c>
      <c r="BW2076" s="16">
        <v>0</v>
      </c>
      <c r="BX2076" s="14">
        <f t="shared" si="32"/>
        <v>108197.24</v>
      </c>
    </row>
    <row r="2077" spans="1:76" s="17" customFormat="1" x14ac:dyDescent="0.3">
      <c r="A2077" s="7" t="s">
        <v>462</v>
      </c>
      <c r="B2077" s="8" t="s">
        <v>4998</v>
      </c>
      <c r="C2077" s="21" t="s">
        <v>4999</v>
      </c>
      <c r="D2077" s="9">
        <v>37302</v>
      </c>
      <c r="E2077" s="9" t="s">
        <v>5000</v>
      </c>
      <c r="F2077" s="10" t="str">
        <f>VLOOKUP($E2077,'FP MD'!$A:$F,2,FALSE)</f>
        <v>SR 60-Corridor Lighting (107)</v>
      </c>
      <c r="G2077" s="10" t="s">
        <v>3454</v>
      </c>
      <c r="H2077" s="10" t="s">
        <v>487</v>
      </c>
      <c r="I2077" s="10" t="s">
        <v>5001</v>
      </c>
      <c r="J2077" s="10" t="str">
        <f>VLOOKUP($E2077,'FP MD'!$A:$F,3,FALSE)</f>
        <v>LS2</v>
      </c>
      <c r="K2077" s="10" t="str">
        <f>VLOOKUP($E2077,'FP MD'!$A:$F,4,FALSE)</f>
        <v/>
      </c>
      <c r="L2077" s="10" t="str">
        <f>VLOOKUP($E2077,'FP MD'!$A:$F,5,FALSE)</f>
        <v/>
      </c>
      <c r="M2077" s="10" t="str">
        <f>VLOOKUP($E2077,'FP MD'!$A:$F,6,FALSE)</f>
        <v>ED - Outdoor Lighting Technology</v>
      </c>
      <c r="N2077" s="11">
        <v>202402</v>
      </c>
      <c r="O2077" s="15">
        <v>0</v>
      </c>
      <c r="P2077" s="16">
        <v>0</v>
      </c>
      <c r="Q2077" s="16">
        <v>530831.51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0</v>
      </c>
      <c r="BH2077" s="16">
        <v>0</v>
      </c>
      <c r="BI2077" s="16">
        <v>0</v>
      </c>
      <c r="BJ2077" s="16">
        <v>0</v>
      </c>
      <c r="BK2077" s="16">
        <v>0</v>
      </c>
      <c r="BL2077" s="16">
        <v>0</v>
      </c>
      <c r="BM2077" s="16">
        <v>0</v>
      </c>
      <c r="BN2077" s="16">
        <v>0</v>
      </c>
      <c r="BO2077" s="16">
        <v>0</v>
      </c>
      <c r="BP2077" s="16">
        <v>0</v>
      </c>
      <c r="BQ2077" s="16">
        <v>0</v>
      </c>
      <c r="BR2077" s="16">
        <v>0</v>
      </c>
      <c r="BS2077" s="16">
        <v>0</v>
      </c>
      <c r="BT2077" s="16">
        <v>0</v>
      </c>
      <c r="BU2077" s="16">
        <v>0</v>
      </c>
      <c r="BV2077" s="16">
        <v>0</v>
      </c>
      <c r="BW2077" s="16">
        <v>0</v>
      </c>
      <c r="BX2077" s="14">
        <f t="shared" si="32"/>
        <v>530831.51</v>
      </c>
    </row>
    <row r="2078" spans="1:76" s="17" customFormat="1" x14ac:dyDescent="0.3">
      <c r="A2078" s="7" t="s">
        <v>462</v>
      </c>
      <c r="B2078" s="8" t="s">
        <v>5002</v>
      </c>
      <c r="C2078" s="21" t="s">
        <v>5003</v>
      </c>
      <c r="D2078" s="9">
        <v>37302</v>
      </c>
      <c r="E2078" s="9" t="s">
        <v>5004</v>
      </c>
      <c r="F2078" s="10" t="str">
        <f>VLOOKUP($E2078,'FP MD'!$A:$F,2,FALSE)</f>
        <v>MIRADA (METRO DEV) TEAK FOLLOW BLVD</v>
      </c>
      <c r="G2078" s="10" t="s">
        <v>3454</v>
      </c>
      <c r="H2078" s="10" t="s">
        <v>487</v>
      </c>
      <c r="I2078" s="10" t="s">
        <v>5005</v>
      </c>
      <c r="J2078" s="10" t="str">
        <f>VLOOKUP($E2078,'FP MD'!$A:$F,3,FALSE)</f>
        <v>LS2</v>
      </c>
      <c r="K2078" s="10" t="str">
        <f>VLOOKUP($E2078,'FP MD'!$A:$F,4,FALSE)</f>
        <v/>
      </c>
      <c r="L2078" s="10" t="str">
        <f>VLOOKUP($E2078,'FP MD'!$A:$F,5,FALSE)</f>
        <v/>
      </c>
      <c r="M2078" s="10" t="str">
        <f>VLOOKUP($E2078,'FP MD'!$A:$F,6,FALSE)</f>
        <v>ED - Outdoor Lighting Technology</v>
      </c>
      <c r="N2078" s="11">
        <v>202402</v>
      </c>
      <c r="O2078" s="15">
        <v>0</v>
      </c>
      <c r="P2078" s="16">
        <v>0</v>
      </c>
      <c r="Q2078" s="16">
        <v>121579.90000000001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0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0</v>
      </c>
      <c r="BG2078" s="16">
        <v>0</v>
      </c>
      <c r="BH2078" s="16">
        <v>0</v>
      </c>
      <c r="BI2078" s="16">
        <v>0</v>
      </c>
      <c r="BJ2078" s="16">
        <v>0</v>
      </c>
      <c r="BK2078" s="16">
        <v>0</v>
      </c>
      <c r="BL2078" s="16">
        <v>0</v>
      </c>
      <c r="BM2078" s="16">
        <v>0</v>
      </c>
      <c r="BN2078" s="16">
        <v>0</v>
      </c>
      <c r="BO2078" s="16">
        <v>0</v>
      </c>
      <c r="BP2078" s="16">
        <v>0</v>
      </c>
      <c r="BQ2078" s="16">
        <v>0</v>
      </c>
      <c r="BR2078" s="16">
        <v>0</v>
      </c>
      <c r="BS2078" s="16">
        <v>0</v>
      </c>
      <c r="BT2078" s="16">
        <v>0</v>
      </c>
      <c r="BU2078" s="16">
        <v>0</v>
      </c>
      <c r="BV2078" s="16">
        <v>0</v>
      </c>
      <c r="BW2078" s="16">
        <v>0</v>
      </c>
      <c r="BX2078" s="14">
        <f t="shared" si="32"/>
        <v>121579.90000000001</v>
      </c>
    </row>
    <row r="2079" spans="1:76" s="17" customFormat="1" x14ac:dyDescent="0.3">
      <c r="A2079" s="7" t="s">
        <v>462</v>
      </c>
      <c r="B2079" s="8" t="s">
        <v>5006</v>
      </c>
      <c r="C2079" s="21" t="s">
        <v>5007</v>
      </c>
      <c r="D2079" s="9">
        <v>37302</v>
      </c>
      <c r="E2079" s="9" t="s">
        <v>5008</v>
      </c>
      <c r="F2079" s="10" t="str">
        <f>VLOOKUP($E2079,'FP MD'!$A:$F,2,FALSE)</f>
        <v>New LS2 Lighting REG (107) Sm/Med</v>
      </c>
      <c r="G2079" s="10" t="s">
        <v>3454</v>
      </c>
      <c r="H2079" s="10" t="s">
        <v>487</v>
      </c>
      <c r="I2079" s="10" t="s">
        <v>5009</v>
      </c>
      <c r="J2079" s="10" t="str">
        <f>VLOOKUP($E2079,'FP MD'!$A:$F,3,FALSE)</f>
        <v>LS2</v>
      </c>
      <c r="K2079" s="10" t="str">
        <f>VLOOKUP($E2079,'FP MD'!$A:$F,4,FALSE)</f>
        <v/>
      </c>
      <c r="L2079" s="10" t="str">
        <f>VLOOKUP($E2079,'FP MD'!$A:$F,5,FALSE)</f>
        <v/>
      </c>
      <c r="M2079" s="10" t="str">
        <f>VLOOKUP($E2079,'FP MD'!$A:$F,6,FALSE)</f>
        <v>ED - Outdoor Lighting Technology</v>
      </c>
      <c r="N2079" s="11" t="s">
        <v>97</v>
      </c>
      <c r="O2079" s="15">
        <v>0</v>
      </c>
      <c r="P2079" s="16">
        <v>130027.87000000001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0</v>
      </c>
      <c r="BH2079" s="16">
        <v>0</v>
      </c>
      <c r="BI2079" s="16">
        <v>0</v>
      </c>
      <c r="BJ2079" s="16">
        <v>0</v>
      </c>
      <c r="BK2079" s="16">
        <v>0</v>
      </c>
      <c r="BL2079" s="16">
        <v>0</v>
      </c>
      <c r="BM2079" s="16">
        <v>0</v>
      </c>
      <c r="BN2079" s="16">
        <v>0</v>
      </c>
      <c r="BO2079" s="16">
        <v>0</v>
      </c>
      <c r="BP2079" s="16">
        <v>0</v>
      </c>
      <c r="BQ2079" s="16">
        <v>0</v>
      </c>
      <c r="BR2079" s="16">
        <v>0</v>
      </c>
      <c r="BS2079" s="16">
        <v>0</v>
      </c>
      <c r="BT2079" s="16">
        <v>0</v>
      </c>
      <c r="BU2079" s="16">
        <v>0</v>
      </c>
      <c r="BV2079" s="16">
        <v>0</v>
      </c>
      <c r="BW2079" s="16">
        <v>0</v>
      </c>
      <c r="BX2079" s="14">
        <f t="shared" si="32"/>
        <v>130027.87000000001</v>
      </c>
    </row>
    <row r="2080" spans="1:76" s="17" customFormat="1" x14ac:dyDescent="0.3">
      <c r="A2080" s="7" t="s">
        <v>462</v>
      </c>
      <c r="B2080" s="8" t="s">
        <v>5010</v>
      </c>
      <c r="C2080" s="21" t="s">
        <v>5011</v>
      </c>
      <c r="D2080" s="9">
        <v>37302</v>
      </c>
      <c r="E2080" s="9" t="s">
        <v>5008</v>
      </c>
      <c r="F2080" s="10" t="str">
        <f>VLOOKUP($E2080,'FP MD'!$A:$F,2,FALSE)</f>
        <v>New LS2 Lighting REG (107) Sm/Med</v>
      </c>
      <c r="G2080" s="10" t="s">
        <v>3454</v>
      </c>
      <c r="H2080" s="10" t="s">
        <v>487</v>
      </c>
      <c r="I2080" s="10" t="s">
        <v>5012</v>
      </c>
      <c r="J2080" s="10" t="str">
        <f>VLOOKUP($E2080,'FP MD'!$A:$F,3,FALSE)</f>
        <v>LS2</v>
      </c>
      <c r="K2080" s="10" t="str">
        <f>VLOOKUP($E2080,'FP MD'!$A:$F,4,FALSE)</f>
        <v/>
      </c>
      <c r="L2080" s="10" t="str">
        <f>VLOOKUP($E2080,'FP MD'!$A:$F,5,FALSE)</f>
        <v/>
      </c>
      <c r="M2080" s="10" t="str">
        <f>VLOOKUP($E2080,'FP MD'!$A:$F,6,FALSE)</f>
        <v>ED - Outdoor Lighting Technology</v>
      </c>
      <c r="N2080" s="11" t="s">
        <v>97</v>
      </c>
      <c r="O2080" s="15">
        <v>0</v>
      </c>
      <c r="P2080" s="16">
        <v>67647.240000000005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16">
        <v>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0</v>
      </c>
      <c r="AZ2080" s="16">
        <v>0</v>
      </c>
      <c r="BA2080" s="16">
        <v>0</v>
      </c>
      <c r="BB2080" s="16">
        <v>0</v>
      </c>
      <c r="BC2080" s="16">
        <v>0</v>
      </c>
      <c r="BD2080" s="16">
        <v>0</v>
      </c>
      <c r="BE2080" s="16">
        <v>0</v>
      </c>
      <c r="BF2080" s="16">
        <v>0</v>
      </c>
      <c r="BG2080" s="16">
        <v>0</v>
      </c>
      <c r="BH2080" s="16">
        <v>0</v>
      </c>
      <c r="BI2080" s="16">
        <v>0</v>
      </c>
      <c r="BJ2080" s="16">
        <v>0</v>
      </c>
      <c r="BK2080" s="16">
        <v>0</v>
      </c>
      <c r="BL2080" s="16">
        <v>0</v>
      </c>
      <c r="BM2080" s="16">
        <v>0</v>
      </c>
      <c r="BN2080" s="16">
        <v>0</v>
      </c>
      <c r="BO2080" s="16">
        <v>0</v>
      </c>
      <c r="BP2080" s="16">
        <v>0</v>
      </c>
      <c r="BQ2080" s="16">
        <v>0</v>
      </c>
      <c r="BR2080" s="16">
        <v>0</v>
      </c>
      <c r="BS2080" s="16">
        <v>0</v>
      </c>
      <c r="BT2080" s="16">
        <v>0</v>
      </c>
      <c r="BU2080" s="16">
        <v>0</v>
      </c>
      <c r="BV2080" s="16">
        <v>0</v>
      </c>
      <c r="BW2080" s="16">
        <v>0</v>
      </c>
      <c r="BX2080" s="14">
        <f t="shared" si="32"/>
        <v>67647.240000000005</v>
      </c>
    </row>
    <row r="2081" spans="1:76" s="17" customFormat="1" x14ac:dyDescent="0.3">
      <c r="A2081" s="7" t="s">
        <v>462</v>
      </c>
      <c r="B2081" s="8" t="s">
        <v>5013</v>
      </c>
      <c r="C2081" s="21" t="s">
        <v>5014</v>
      </c>
      <c r="D2081" s="9">
        <v>37302</v>
      </c>
      <c r="E2081" s="9" t="s">
        <v>5008</v>
      </c>
      <c r="F2081" s="10" t="str">
        <f>VLOOKUP($E2081,'FP MD'!$A:$F,2,FALSE)</f>
        <v>New LS2 Lighting REG (107) Sm/Med</v>
      </c>
      <c r="G2081" s="10" t="s">
        <v>3454</v>
      </c>
      <c r="H2081" s="10" t="s">
        <v>487</v>
      </c>
      <c r="I2081" s="10" t="s">
        <v>5015</v>
      </c>
      <c r="J2081" s="10" t="str">
        <f>VLOOKUP($E2081,'FP MD'!$A:$F,3,FALSE)</f>
        <v>LS2</v>
      </c>
      <c r="K2081" s="10" t="str">
        <f>VLOOKUP($E2081,'FP MD'!$A:$F,4,FALSE)</f>
        <v/>
      </c>
      <c r="L2081" s="10" t="str">
        <f>VLOOKUP($E2081,'FP MD'!$A:$F,5,FALSE)</f>
        <v/>
      </c>
      <c r="M2081" s="10" t="str">
        <f>VLOOKUP($E2081,'FP MD'!$A:$F,6,FALSE)</f>
        <v>ED - Outdoor Lighting Technology</v>
      </c>
      <c r="N2081" s="11">
        <v>202402</v>
      </c>
      <c r="O2081" s="15">
        <v>0</v>
      </c>
      <c r="P2081" s="16">
        <v>0</v>
      </c>
      <c r="Q2081" s="16">
        <v>66332.17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0</v>
      </c>
      <c r="BH2081" s="16">
        <v>0</v>
      </c>
      <c r="BI2081" s="16">
        <v>0</v>
      </c>
      <c r="BJ2081" s="16">
        <v>0</v>
      </c>
      <c r="BK2081" s="16">
        <v>0</v>
      </c>
      <c r="BL2081" s="16">
        <v>0</v>
      </c>
      <c r="BM2081" s="16">
        <v>0</v>
      </c>
      <c r="BN2081" s="16">
        <v>0</v>
      </c>
      <c r="BO2081" s="16">
        <v>0</v>
      </c>
      <c r="BP2081" s="16">
        <v>0</v>
      </c>
      <c r="BQ2081" s="16">
        <v>0</v>
      </c>
      <c r="BR2081" s="16">
        <v>0</v>
      </c>
      <c r="BS2081" s="16">
        <v>0</v>
      </c>
      <c r="BT2081" s="16">
        <v>0</v>
      </c>
      <c r="BU2081" s="16">
        <v>0</v>
      </c>
      <c r="BV2081" s="16">
        <v>0</v>
      </c>
      <c r="BW2081" s="16">
        <v>0</v>
      </c>
      <c r="BX2081" s="14">
        <f t="shared" si="32"/>
        <v>66332.17</v>
      </c>
    </row>
    <row r="2082" spans="1:76" s="17" customFormat="1" x14ac:dyDescent="0.3">
      <c r="A2082" s="7" t="s">
        <v>462</v>
      </c>
      <c r="B2082" s="8" t="s">
        <v>5016</v>
      </c>
      <c r="C2082" s="21" t="s">
        <v>5017</v>
      </c>
      <c r="D2082" s="9">
        <v>37302</v>
      </c>
      <c r="E2082" s="9" t="s">
        <v>5008</v>
      </c>
      <c r="F2082" s="10" t="str">
        <f>VLOOKUP($E2082,'FP MD'!$A:$F,2,FALSE)</f>
        <v>New LS2 Lighting REG (107) Sm/Med</v>
      </c>
      <c r="G2082" s="10" t="s">
        <v>3454</v>
      </c>
      <c r="H2082" s="10" t="s">
        <v>487</v>
      </c>
      <c r="I2082" s="10" t="s">
        <v>5018</v>
      </c>
      <c r="J2082" s="10" t="str">
        <f>VLOOKUP($E2082,'FP MD'!$A:$F,3,FALSE)</f>
        <v>LS2</v>
      </c>
      <c r="K2082" s="10" t="str">
        <f>VLOOKUP($E2082,'FP MD'!$A:$F,4,FALSE)</f>
        <v/>
      </c>
      <c r="L2082" s="10" t="str">
        <f>VLOOKUP($E2082,'FP MD'!$A:$F,5,FALSE)</f>
        <v/>
      </c>
      <c r="M2082" s="10" t="str">
        <f>VLOOKUP($E2082,'FP MD'!$A:$F,6,FALSE)</f>
        <v>ED - Outdoor Lighting Technology</v>
      </c>
      <c r="N2082" s="11" t="s">
        <v>97</v>
      </c>
      <c r="O2082" s="15">
        <v>0</v>
      </c>
      <c r="P2082" s="16">
        <v>71671.5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0</v>
      </c>
      <c r="BG2082" s="16">
        <v>0</v>
      </c>
      <c r="BH2082" s="16">
        <v>0</v>
      </c>
      <c r="BI2082" s="16">
        <v>0</v>
      </c>
      <c r="BJ2082" s="16">
        <v>0</v>
      </c>
      <c r="BK2082" s="16">
        <v>0</v>
      </c>
      <c r="BL2082" s="16">
        <v>0</v>
      </c>
      <c r="BM2082" s="16">
        <v>0</v>
      </c>
      <c r="BN2082" s="16">
        <v>0</v>
      </c>
      <c r="BO2082" s="16">
        <v>0</v>
      </c>
      <c r="BP2082" s="16">
        <v>0</v>
      </c>
      <c r="BQ2082" s="16">
        <v>0</v>
      </c>
      <c r="BR2082" s="16">
        <v>0</v>
      </c>
      <c r="BS2082" s="16">
        <v>0</v>
      </c>
      <c r="BT2082" s="16">
        <v>0</v>
      </c>
      <c r="BU2082" s="16">
        <v>0</v>
      </c>
      <c r="BV2082" s="16">
        <v>0</v>
      </c>
      <c r="BW2082" s="16">
        <v>0</v>
      </c>
      <c r="BX2082" s="14">
        <f t="shared" si="32"/>
        <v>71671.5</v>
      </c>
    </row>
    <row r="2083" spans="1:76" s="17" customFormat="1" x14ac:dyDescent="0.3">
      <c r="A2083" s="7" t="s">
        <v>462</v>
      </c>
      <c r="B2083" s="8" t="s">
        <v>5019</v>
      </c>
      <c r="C2083" s="21" t="s">
        <v>5020</v>
      </c>
      <c r="D2083" s="9">
        <v>37302</v>
      </c>
      <c r="E2083" s="9" t="s">
        <v>5008</v>
      </c>
      <c r="F2083" s="10" t="str">
        <f>VLOOKUP($E2083,'FP MD'!$A:$F,2,FALSE)</f>
        <v>New LS2 Lighting REG (107) Sm/Med</v>
      </c>
      <c r="G2083" s="10" t="s">
        <v>3454</v>
      </c>
      <c r="H2083" s="10" t="s">
        <v>487</v>
      </c>
      <c r="I2083" s="10" t="s">
        <v>5021</v>
      </c>
      <c r="J2083" s="10" t="str">
        <f>VLOOKUP($E2083,'FP MD'!$A:$F,3,FALSE)</f>
        <v>LS2</v>
      </c>
      <c r="K2083" s="10" t="str">
        <f>VLOOKUP($E2083,'FP MD'!$A:$F,4,FALSE)</f>
        <v/>
      </c>
      <c r="L2083" s="10" t="str">
        <f>VLOOKUP($E2083,'FP MD'!$A:$F,5,FALSE)</f>
        <v/>
      </c>
      <c r="M2083" s="10" t="str">
        <f>VLOOKUP($E2083,'FP MD'!$A:$F,6,FALSE)</f>
        <v>ED - Outdoor Lighting Technology</v>
      </c>
      <c r="N2083" s="11">
        <v>202402</v>
      </c>
      <c r="O2083" s="15">
        <v>0</v>
      </c>
      <c r="P2083" s="16">
        <v>0</v>
      </c>
      <c r="Q2083" s="16">
        <v>56255.15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0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0</v>
      </c>
      <c r="BH2083" s="16">
        <v>0</v>
      </c>
      <c r="BI2083" s="16">
        <v>0</v>
      </c>
      <c r="BJ2083" s="16">
        <v>0</v>
      </c>
      <c r="BK2083" s="16">
        <v>0</v>
      </c>
      <c r="BL2083" s="16">
        <v>0</v>
      </c>
      <c r="BM2083" s="16">
        <v>0</v>
      </c>
      <c r="BN2083" s="16">
        <v>0</v>
      </c>
      <c r="BO2083" s="16">
        <v>0</v>
      </c>
      <c r="BP2083" s="16">
        <v>0</v>
      </c>
      <c r="BQ2083" s="16">
        <v>0</v>
      </c>
      <c r="BR2083" s="16">
        <v>0</v>
      </c>
      <c r="BS2083" s="16">
        <v>0</v>
      </c>
      <c r="BT2083" s="16">
        <v>0</v>
      </c>
      <c r="BU2083" s="16">
        <v>0</v>
      </c>
      <c r="BV2083" s="16">
        <v>0</v>
      </c>
      <c r="BW2083" s="16">
        <v>0</v>
      </c>
      <c r="BX2083" s="14">
        <f t="shared" si="32"/>
        <v>56255.15</v>
      </c>
    </row>
    <row r="2084" spans="1:76" s="17" customFormat="1" x14ac:dyDescent="0.3">
      <c r="A2084" s="7" t="s">
        <v>462</v>
      </c>
      <c r="B2084" s="8" t="s">
        <v>5022</v>
      </c>
      <c r="C2084" s="21" t="s">
        <v>5023</v>
      </c>
      <c r="D2084" s="9">
        <v>37302</v>
      </c>
      <c r="E2084" s="9" t="s">
        <v>5008</v>
      </c>
      <c r="F2084" s="10" t="str">
        <f>VLOOKUP($E2084,'FP MD'!$A:$F,2,FALSE)</f>
        <v>New LS2 Lighting REG (107) Sm/Med</v>
      </c>
      <c r="G2084" s="10" t="s">
        <v>3454</v>
      </c>
      <c r="H2084" s="10" t="s">
        <v>487</v>
      </c>
      <c r="I2084" s="10" t="s">
        <v>5024</v>
      </c>
      <c r="J2084" s="10" t="str">
        <f>VLOOKUP($E2084,'FP MD'!$A:$F,3,FALSE)</f>
        <v>LS2</v>
      </c>
      <c r="K2084" s="10" t="str">
        <f>VLOOKUP($E2084,'FP MD'!$A:$F,4,FALSE)</f>
        <v/>
      </c>
      <c r="L2084" s="10" t="str">
        <f>VLOOKUP($E2084,'FP MD'!$A:$F,5,FALSE)</f>
        <v/>
      </c>
      <c r="M2084" s="10" t="str">
        <f>VLOOKUP($E2084,'FP MD'!$A:$F,6,FALSE)</f>
        <v>ED - Outdoor Lighting Technology</v>
      </c>
      <c r="N2084" s="11">
        <v>202402</v>
      </c>
      <c r="O2084" s="15">
        <v>0</v>
      </c>
      <c r="P2084" s="16">
        <v>0</v>
      </c>
      <c r="Q2084" s="16">
        <v>50447.41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0</v>
      </c>
      <c r="BG2084" s="16">
        <v>0</v>
      </c>
      <c r="BH2084" s="16">
        <v>0</v>
      </c>
      <c r="BI2084" s="16">
        <v>0</v>
      </c>
      <c r="BJ2084" s="16">
        <v>0</v>
      </c>
      <c r="BK2084" s="16">
        <v>0</v>
      </c>
      <c r="BL2084" s="16">
        <v>0</v>
      </c>
      <c r="BM2084" s="16">
        <v>0</v>
      </c>
      <c r="BN2084" s="16">
        <v>0</v>
      </c>
      <c r="BO2084" s="16">
        <v>0</v>
      </c>
      <c r="BP2084" s="16">
        <v>0</v>
      </c>
      <c r="BQ2084" s="16">
        <v>0</v>
      </c>
      <c r="BR2084" s="16">
        <v>0</v>
      </c>
      <c r="BS2084" s="16">
        <v>0</v>
      </c>
      <c r="BT2084" s="16">
        <v>0</v>
      </c>
      <c r="BU2084" s="16">
        <v>0</v>
      </c>
      <c r="BV2084" s="16">
        <v>0</v>
      </c>
      <c r="BW2084" s="16">
        <v>0</v>
      </c>
      <c r="BX2084" s="14">
        <f t="shared" si="32"/>
        <v>50447.41</v>
      </c>
    </row>
    <row r="2085" spans="1:76" s="17" customFormat="1" x14ac:dyDescent="0.3">
      <c r="A2085" s="7" t="s">
        <v>462</v>
      </c>
      <c r="B2085" s="8" t="s">
        <v>5025</v>
      </c>
      <c r="C2085" s="21" t="s">
        <v>5026</v>
      </c>
      <c r="D2085" s="9">
        <v>37302</v>
      </c>
      <c r="E2085" s="9" t="s">
        <v>5008</v>
      </c>
      <c r="F2085" s="10" t="str">
        <f>VLOOKUP($E2085,'FP MD'!$A:$F,2,FALSE)</f>
        <v>New LS2 Lighting REG (107) Sm/Med</v>
      </c>
      <c r="G2085" s="10" t="s">
        <v>3454</v>
      </c>
      <c r="H2085" s="10" t="s">
        <v>487</v>
      </c>
      <c r="I2085" s="10" t="s">
        <v>5027</v>
      </c>
      <c r="J2085" s="10" t="str">
        <f>VLOOKUP($E2085,'FP MD'!$A:$F,3,FALSE)</f>
        <v>LS2</v>
      </c>
      <c r="K2085" s="10" t="str">
        <f>VLOOKUP($E2085,'FP MD'!$A:$F,4,FALSE)</f>
        <v/>
      </c>
      <c r="L2085" s="10" t="str">
        <f>VLOOKUP($E2085,'FP MD'!$A:$F,5,FALSE)</f>
        <v/>
      </c>
      <c r="M2085" s="10" t="str">
        <f>VLOOKUP($E2085,'FP MD'!$A:$F,6,FALSE)</f>
        <v>ED - Outdoor Lighting Technology</v>
      </c>
      <c r="N2085" s="11">
        <v>202402</v>
      </c>
      <c r="O2085" s="15">
        <v>0</v>
      </c>
      <c r="P2085" s="16">
        <v>0</v>
      </c>
      <c r="Q2085" s="16">
        <v>40081.07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0</v>
      </c>
      <c r="BB2085" s="16">
        <v>0</v>
      </c>
      <c r="BC2085" s="16">
        <v>0</v>
      </c>
      <c r="BD2085" s="16">
        <v>0</v>
      </c>
      <c r="BE2085" s="16">
        <v>0</v>
      </c>
      <c r="BF2085" s="16">
        <v>0</v>
      </c>
      <c r="BG2085" s="16">
        <v>0</v>
      </c>
      <c r="BH2085" s="16">
        <v>0</v>
      </c>
      <c r="BI2085" s="16">
        <v>0</v>
      </c>
      <c r="BJ2085" s="16">
        <v>0</v>
      </c>
      <c r="BK2085" s="16">
        <v>0</v>
      </c>
      <c r="BL2085" s="16">
        <v>0</v>
      </c>
      <c r="BM2085" s="16">
        <v>0</v>
      </c>
      <c r="BN2085" s="16">
        <v>0</v>
      </c>
      <c r="BO2085" s="16">
        <v>0</v>
      </c>
      <c r="BP2085" s="16">
        <v>0</v>
      </c>
      <c r="BQ2085" s="16">
        <v>0</v>
      </c>
      <c r="BR2085" s="16">
        <v>0</v>
      </c>
      <c r="BS2085" s="16">
        <v>0</v>
      </c>
      <c r="BT2085" s="16">
        <v>0</v>
      </c>
      <c r="BU2085" s="16">
        <v>0</v>
      </c>
      <c r="BV2085" s="16">
        <v>0</v>
      </c>
      <c r="BW2085" s="16">
        <v>0</v>
      </c>
      <c r="BX2085" s="14">
        <f t="shared" si="32"/>
        <v>40081.07</v>
      </c>
    </row>
    <row r="2086" spans="1:76" s="17" customFormat="1" x14ac:dyDescent="0.3">
      <c r="A2086" s="7" t="s">
        <v>462</v>
      </c>
      <c r="B2086" s="8" t="s">
        <v>5028</v>
      </c>
      <c r="C2086" s="21" t="s">
        <v>5029</v>
      </c>
      <c r="D2086" s="9">
        <v>37302</v>
      </c>
      <c r="E2086" s="9" t="s">
        <v>5008</v>
      </c>
      <c r="F2086" s="10" t="str">
        <f>VLOOKUP($E2086,'FP MD'!$A:$F,2,FALSE)</f>
        <v>New LS2 Lighting REG (107) Sm/Med</v>
      </c>
      <c r="G2086" s="10" t="s">
        <v>3454</v>
      </c>
      <c r="H2086" s="10" t="s">
        <v>487</v>
      </c>
      <c r="I2086" s="10" t="s">
        <v>5030</v>
      </c>
      <c r="J2086" s="10" t="str">
        <f>VLOOKUP($E2086,'FP MD'!$A:$F,3,FALSE)</f>
        <v>LS2</v>
      </c>
      <c r="K2086" s="10" t="str">
        <f>VLOOKUP($E2086,'FP MD'!$A:$F,4,FALSE)</f>
        <v/>
      </c>
      <c r="L2086" s="10" t="str">
        <f>VLOOKUP($E2086,'FP MD'!$A:$F,5,FALSE)</f>
        <v/>
      </c>
      <c r="M2086" s="10" t="str">
        <f>VLOOKUP($E2086,'FP MD'!$A:$F,6,FALSE)</f>
        <v>ED - Outdoor Lighting Technology</v>
      </c>
      <c r="N2086" s="11" t="s">
        <v>97</v>
      </c>
      <c r="O2086" s="15">
        <v>0</v>
      </c>
      <c r="P2086" s="16">
        <v>62366.25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0</v>
      </c>
      <c r="BG2086" s="16">
        <v>0</v>
      </c>
      <c r="BH2086" s="16">
        <v>0</v>
      </c>
      <c r="BI2086" s="16">
        <v>0</v>
      </c>
      <c r="BJ2086" s="16">
        <v>0</v>
      </c>
      <c r="BK2086" s="16">
        <v>0</v>
      </c>
      <c r="BL2086" s="16">
        <v>0</v>
      </c>
      <c r="BM2086" s="16">
        <v>0</v>
      </c>
      <c r="BN2086" s="16">
        <v>0</v>
      </c>
      <c r="BO2086" s="16">
        <v>0</v>
      </c>
      <c r="BP2086" s="16">
        <v>0</v>
      </c>
      <c r="BQ2086" s="16">
        <v>0</v>
      </c>
      <c r="BR2086" s="16">
        <v>0</v>
      </c>
      <c r="BS2086" s="16">
        <v>0</v>
      </c>
      <c r="BT2086" s="16">
        <v>0</v>
      </c>
      <c r="BU2086" s="16">
        <v>0</v>
      </c>
      <c r="BV2086" s="16">
        <v>0</v>
      </c>
      <c r="BW2086" s="16">
        <v>0</v>
      </c>
      <c r="BX2086" s="14">
        <f t="shared" si="32"/>
        <v>62366.25</v>
      </c>
    </row>
    <row r="2087" spans="1:76" s="17" customFormat="1" x14ac:dyDescent="0.3">
      <c r="A2087" s="7" t="s">
        <v>462</v>
      </c>
      <c r="B2087" s="8" t="s">
        <v>5031</v>
      </c>
      <c r="C2087" s="21" t="s">
        <v>5032</v>
      </c>
      <c r="D2087" s="9">
        <v>37302</v>
      </c>
      <c r="E2087" s="9" t="s">
        <v>5008</v>
      </c>
      <c r="F2087" s="10" t="str">
        <f>VLOOKUP($E2087,'FP MD'!$A:$F,2,FALSE)</f>
        <v>New LS2 Lighting REG (107) Sm/Med</v>
      </c>
      <c r="G2087" s="10" t="s">
        <v>3454</v>
      </c>
      <c r="H2087" s="10" t="s">
        <v>487</v>
      </c>
      <c r="I2087" s="10" t="s">
        <v>5033</v>
      </c>
      <c r="J2087" s="10" t="str">
        <f>VLOOKUP($E2087,'FP MD'!$A:$F,3,FALSE)</f>
        <v>LS2</v>
      </c>
      <c r="K2087" s="10" t="str">
        <f>VLOOKUP($E2087,'FP MD'!$A:$F,4,FALSE)</f>
        <v/>
      </c>
      <c r="L2087" s="10" t="str">
        <f>VLOOKUP($E2087,'FP MD'!$A:$F,5,FALSE)</f>
        <v/>
      </c>
      <c r="M2087" s="10" t="str">
        <f>VLOOKUP($E2087,'FP MD'!$A:$F,6,FALSE)</f>
        <v>ED - Outdoor Lighting Technology</v>
      </c>
      <c r="N2087" s="11" t="s">
        <v>97</v>
      </c>
      <c r="O2087" s="15">
        <v>0</v>
      </c>
      <c r="P2087" s="16">
        <v>294452.22000000003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0</v>
      </c>
      <c r="AY2087" s="16">
        <v>0</v>
      </c>
      <c r="AZ2087" s="16">
        <v>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0</v>
      </c>
      <c r="BF2087" s="16">
        <v>0</v>
      </c>
      <c r="BG2087" s="16">
        <v>0</v>
      </c>
      <c r="BH2087" s="16">
        <v>0</v>
      </c>
      <c r="BI2087" s="16">
        <v>0</v>
      </c>
      <c r="BJ2087" s="16">
        <v>0</v>
      </c>
      <c r="BK2087" s="16">
        <v>0</v>
      </c>
      <c r="BL2087" s="16">
        <v>0</v>
      </c>
      <c r="BM2087" s="16">
        <v>0</v>
      </c>
      <c r="BN2087" s="16">
        <v>0</v>
      </c>
      <c r="BO2087" s="16">
        <v>0</v>
      </c>
      <c r="BP2087" s="16">
        <v>0</v>
      </c>
      <c r="BQ2087" s="16">
        <v>0</v>
      </c>
      <c r="BR2087" s="16">
        <v>0</v>
      </c>
      <c r="BS2087" s="16">
        <v>0</v>
      </c>
      <c r="BT2087" s="16">
        <v>0</v>
      </c>
      <c r="BU2087" s="16">
        <v>0</v>
      </c>
      <c r="BV2087" s="16">
        <v>0</v>
      </c>
      <c r="BW2087" s="16">
        <v>0</v>
      </c>
      <c r="BX2087" s="14">
        <f t="shared" si="32"/>
        <v>294452.22000000003</v>
      </c>
    </row>
    <row r="2088" spans="1:76" s="17" customFormat="1" x14ac:dyDescent="0.3">
      <c r="A2088" s="7" t="s">
        <v>462</v>
      </c>
      <c r="B2088" s="8" t="s">
        <v>5034</v>
      </c>
      <c r="C2088" s="21" t="s">
        <v>5035</v>
      </c>
      <c r="D2088" s="9">
        <v>37302</v>
      </c>
      <c r="E2088" s="9" t="s">
        <v>5008</v>
      </c>
      <c r="F2088" s="10" t="str">
        <f>VLOOKUP($E2088,'FP MD'!$A:$F,2,FALSE)</f>
        <v>New LS2 Lighting REG (107) Sm/Med</v>
      </c>
      <c r="G2088" s="10" t="s">
        <v>3454</v>
      </c>
      <c r="H2088" s="10" t="s">
        <v>487</v>
      </c>
      <c r="I2088" s="10" t="s">
        <v>5036</v>
      </c>
      <c r="J2088" s="10" t="str">
        <f>VLOOKUP($E2088,'FP MD'!$A:$F,3,FALSE)</f>
        <v>LS2</v>
      </c>
      <c r="K2088" s="10" t="str">
        <f>VLOOKUP($E2088,'FP MD'!$A:$F,4,FALSE)</f>
        <v/>
      </c>
      <c r="L2088" s="10" t="str">
        <f>VLOOKUP($E2088,'FP MD'!$A:$F,5,FALSE)</f>
        <v/>
      </c>
      <c r="M2088" s="10" t="str">
        <f>VLOOKUP($E2088,'FP MD'!$A:$F,6,FALSE)</f>
        <v>ED - Outdoor Lighting Technology</v>
      </c>
      <c r="N2088" s="11">
        <v>202402</v>
      </c>
      <c r="O2088" s="15">
        <v>0</v>
      </c>
      <c r="P2088" s="16">
        <v>0</v>
      </c>
      <c r="Q2088" s="16">
        <v>17953.71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16">
        <v>0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0</v>
      </c>
      <c r="AX2088" s="16">
        <v>0</v>
      </c>
      <c r="AY2088" s="16">
        <v>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0</v>
      </c>
      <c r="BF2088" s="16">
        <v>0</v>
      </c>
      <c r="BG2088" s="16">
        <v>0</v>
      </c>
      <c r="BH2088" s="16">
        <v>0</v>
      </c>
      <c r="BI2088" s="16">
        <v>0</v>
      </c>
      <c r="BJ2088" s="16">
        <v>0</v>
      </c>
      <c r="BK2088" s="16">
        <v>0</v>
      </c>
      <c r="BL2088" s="16">
        <v>0</v>
      </c>
      <c r="BM2088" s="16">
        <v>0</v>
      </c>
      <c r="BN2088" s="16">
        <v>0</v>
      </c>
      <c r="BO2088" s="16">
        <v>0</v>
      </c>
      <c r="BP2088" s="16">
        <v>0</v>
      </c>
      <c r="BQ2088" s="16">
        <v>0</v>
      </c>
      <c r="BR2088" s="16">
        <v>0</v>
      </c>
      <c r="BS2088" s="16">
        <v>0</v>
      </c>
      <c r="BT2088" s="16">
        <v>0</v>
      </c>
      <c r="BU2088" s="16">
        <v>0</v>
      </c>
      <c r="BV2088" s="16">
        <v>0</v>
      </c>
      <c r="BW2088" s="16">
        <v>0</v>
      </c>
      <c r="BX2088" s="14">
        <f t="shared" si="32"/>
        <v>17953.71</v>
      </c>
    </row>
    <row r="2089" spans="1:76" s="17" customFormat="1" x14ac:dyDescent="0.3">
      <c r="A2089" s="7" t="s">
        <v>462</v>
      </c>
      <c r="B2089" s="8" t="s">
        <v>5037</v>
      </c>
      <c r="C2089" s="21" t="s">
        <v>5038</v>
      </c>
      <c r="D2089" s="9">
        <v>37302</v>
      </c>
      <c r="E2089" s="9" t="s">
        <v>5008</v>
      </c>
      <c r="F2089" s="10" t="str">
        <f>VLOOKUP($E2089,'FP MD'!$A:$F,2,FALSE)</f>
        <v>New LS2 Lighting REG (107) Sm/Med</v>
      </c>
      <c r="G2089" s="10" t="s">
        <v>3454</v>
      </c>
      <c r="H2089" s="10" t="s">
        <v>487</v>
      </c>
      <c r="I2089" s="10" t="s">
        <v>5039</v>
      </c>
      <c r="J2089" s="10" t="str">
        <f>VLOOKUP($E2089,'FP MD'!$A:$F,3,FALSE)</f>
        <v>LS2</v>
      </c>
      <c r="K2089" s="10" t="str">
        <f>VLOOKUP($E2089,'FP MD'!$A:$F,4,FALSE)</f>
        <v/>
      </c>
      <c r="L2089" s="10" t="str">
        <f>VLOOKUP($E2089,'FP MD'!$A:$F,5,FALSE)</f>
        <v/>
      </c>
      <c r="M2089" s="10" t="str">
        <f>VLOOKUP($E2089,'FP MD'!$A:$F,6,FALSE)</f>
        <v>ED - Outdoor Lighting Technology</v>
      </c>
      <c r="N2089" s="11">
        <v>202402</v>
      </c>
      <c r="O2089" s="15">
        <v>0</v>
      </c>
      <c r="P2089" s="16">
        <v>0</v>
      </c>
      <c r="Q2089" s="16">
        <v>339830.69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0</v>
      </c>
      <c r="BG2089" s="16">
        <v>0</v>
      </c>
      <c r="BH2089" s="16">
        <v>0</v>
      </c>
      <c r="BI2089" s="16">
        <v>0</v>
      </c>
      <c r="BJ2089" s="16">
        <v>0</v>
      </c>
      <c r="BK2089" s="16">
        <v>0</v>
      </c>
      <c r="BL2089" s="16">
        <v>0</v>
      </c>
      <c r="BM2089" s="16">
        <v>0</v>
      </c>
      <c r="BN2089" s="16">
        <v>0</v>
      </c>
      <c r="BO2089" s="16">
        <v>0</v>
      </c>
      <c r="BP2089" s="16">
        <v>0</v>
      </c>
      <c r="BQ2089" s="16">
        <v>0</v>
      </c>
      <c r="BR2089" s="16">
        <v>0</v>
      </c>
      <c r="BS2089" s="16">
        <v>0</v>
      </c>
      <c r="BT2089" s="16">
        <v>0</v>
      </c>
      <c r="BU2089" s="16">
        <v>0</v>
      </c>
      <c r="BV2089" s="16">
        <v>0</v>
      </c>
      <c r="BW2089" s="16">
        <v>0</v>
      </c>
      <c r="BX2089" s="14">
        <f t="shared" si="32"/>
        <v>339830.69</v>
      </c>
    </row>
    <row r="2090" spans="1:76" s="17" customFormat="1" x14ac:dyDescent="0.3">
      <c r="A2090" s="7" t="s">
        <v>462</v>
      </c>
      <c r="B2090" s="8" t="s">
        <v>5040</v>
      </c>
      <c r="C2090" s="21" t="s">
        <v>5041</v>
      </c>
      <c r="D2090" s="9">
        <v>37302</v>
      </c>
      <c r="E2090" s="9" t="s">
        <v>5008</v>
      </c>
      <c r="F2090" s="10" t="str">
        <f>VLOOKUP($E2090,'FP MD'!$A:$F,2,FALSE)</f>
        <v>New LS2 Lighting REG (107) Sm/Med</v>
      </c>
      <c r="G2090" s="10" t="s">
        <v>3454</v>
      </c>
      <c r="H2090" s="10" t="s">
        <v>487</v>
      </c>
      <c r="I2090" s="10" t="s">
        <v>5042</v>
      </c>
      <c r="J2090" s="10" t="str">
        <f>VLOOKUP($E2090,'FP MD'!$A:$F,3,FALSE)</f>
        <v>LS2</v>
      </c>
      <c r="K2090" s="10" t="str">
        <f>VLOOKUP($E2090,'FP MD'!$A:$F,4,FALSE)</f>
        <v/>
      </c>
      <c r="L2090" s="10" t="str">
        <f>VLOOKUP($E2090,'FP MD'!$A:$F,5,FALSE)</f>
        <v/>
      </c>
      <c r="M2090" s="10" t="str">
        <f>VLOOKUP($E2090,'FP MD'!$A:$F,6,FALSE)</f>
        <v>ED - Outdoor Lighting Technology</v>
      </c>
      <c r="N2090" s="11" t="s">
        <v>97</v>
      </c>
      <c r="O2090" s="15">
        <v>0</v>
      </c>
      <c r="P2090" s="16">
        <v>132540.33000000002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6">
        <v>0</v>
      </c>
      <c r="AO2090" s="16">
        <v>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0</v>
      </c>
      <c r="BH2090" s="16">
        <v>0</v>
      </c>
      <c r="BI2090" s="16">
        <v>0</v>
      </c>
      <c r="BJ2090" s="16">
        <v>0</v>
      </c>
      <c r="BK2090" s="16">
        <v>0</v>
      </c>
      <c r="BL2090" s="16">
        <v>0</v>
      </c>
      <c r="BM2090" s="16">
        <v>0</v>
      </c>
      <c r="BN2090" s="16">
        <v>0</v>
      </c>
      <c r="BO2090" s="16">
        <v>0</v>
      </c>
      <c r="BP2090" s="16">
        <v>0</v>
      </c>
      <c r="BQ2090" s="16">
        <v>0</v>
      </c>
      <c r="BR2090" s="16">
        <v>0</v>
      </c>
      <c r="BS2090" s="16">
        <v>0</v>
      </c>
      <c r="BT2090" s="16">
        <v>0</v>
      </c>
      <c r="BU2090" s="16">
        <v>0</v>
      </c>
      <c r="BV2090" s="16">
        <v>0</v>
      </c>
      <c r="BW2090" s="16">
        <v>0</v>
      </c>
      <c r="BX2090" s="14">
        <f t="shared" si="32"/>
        <v>132540.33000000002</v>
      </c>
    </row>
    <row r="2091" spans="1:76" s="17" customFormat="1" x14ac:dyDescent="0.3">
      <c r="A2091" s="7" t="s">
        <v>462</v>
      </c>
      <c r="B2091" s="8" t="s">
        <v>5043</v>
      </c>
      <c r="C2091" s="21" t="s">
        <v>5044</v>
      </c>
      <c r="D2091" s="9">
        <v>37302</v>
      </c>
      <c r="E2091" s="9" t="s">
        <v>5008</v>
      </c>
      <c r="F2091" s="10" t="str">
        <f>VLOOKUP($E2091,'FP MD'!$A:$F,2,FALSE)</f>
        <v>New LS2 Lighting REG (107) Sm/Med</v>
      </c>
      <c r="G2091" s="10" t="s">
        <v>3454</v>
      </c>
      <c r="H2091" s="10" t="s">
        <v>487</v>
      </c>
      <c r="I2091" s="10" t="s">
        <v>5045</v>
      </c>
      <c r="J2091" s="10" t="str">
        <f>VLOOKUP($E2091,'FP MD'!$A:$F,3,FALSE)</f>
        <v>LS2</v>
      </c>
      <c r="K2091" s="10" t="str">
        <f>VLOOKUP($E2091,'FP MD'!$A:$F,4,FALSE)</f>
        <v/>
      </c>
      <c r="L2091" s="10" t="str">
        <f>VLOOKUP($E2091,'FP MD'!$A:$F,5,FALSE)</f>
        <v/>
      </c>
      <c r="M2091" s="10" t="str">
        <f>VLOOKUP($E2091,'FP MD'!$A:$F,6,FALSE)</f>
        <v>ED - Outdoor Lighting Technology</v>
      </c>
      <c r="N2091" s="11" t="s">
        <v>97</v>
      </c>
      <c r="O2091" s="15">
        <v>0</v>
      </c>
      <c r="P2091" s="16">
        <v>148907.76999999999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0</v>
      </c>
      <c r="AO2091" s="16">
        <v>0</v>
      </c>
      <c r="AP2091" s="16">
        <v>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0</v>
      </c>
      <c r="AY2091" s="16">
        <v>0</v>
      </c>
      <c r="AZ2091" s="16">
        <v>0</v>
      </c>
      <c r="BA2091" s="16">
        <v>0</v>
      </c>
      <c r="BB2091" s="16">
        <v>0</v>
      </c>
      <c r="BC2091" s="16">
        <v>0</v>
      </c>
      <c r="BD2091" s="16">
        <v>0</v>
      </c>
      <c r="BE2091" s="16">
        <v>0</v>
      </c>
      <c r="BF2091" s="16">
        <v>0</v>
      </c>
      <c r="BG2091" s="16">
        <v>0</v>
      </c>
      <c r="BH2091" s="16">
        <v>0</v>
      </c>
      <c r="BI2091" s="16">
        <v>0</v>
      </c>
      <c r="BJ2091" s="16">
        <v>0</v>
      </c>
      <c r="BK2091" s="16">
        <v>0</v>
      </c>
      <c r="BL2091" s="16">
        <v>0</v>
      </c>
      <c r="BM2091" s="16">
        <v>0</v>
      </c>
      <c r="BN2091" s="16">
        <v>0</v>
      </c>
      <c r="BO2091" s="16">
        <v>0</v>
      </c>
      <c r="BP2091" s="16">
        <v>0</v>
      </c>
      <c r="BQ2091" s="16">
        <v>0</v>
      </c>
      <c r="BR2091" s="16">
        <v>0</v>
      </c>
      <c r="BS2091" s="16">
        <v>0</v>
      </c>
      <c r="BT2091" s="16">
        <v>0</v>
      </c>
      <c r="BU2091" s="16">
        <v>0</v>
      </c>
      <c r="BV2091" s="16">
        <v>0</v>
      </c>
      <c r="BW2091" s="16">
        <v>0</v>
      </c>
      <c r="BX2091" s="14">
        <f t="shared" si="32"/>
        <v>148907.76999999999</v>
      </c>
    </row>
    <row r="2092" spans="1:76" s="17" customFormat="1" x14ac:dyDescent="0.3">
      <c r="A2092" s="7" t="s">
        <v>462</v>
      </c>
      <c r="B2092" s="8" t="s">
        <v>5046</v>
      </c>
      <c r="C2092" s="21" t="s">
        <v>5047</v>
      </c>
      <c r="D2092" s="9">
        <v>37302</v>
      </c>
      <c r="E2092" s="9" t="s">
        <v>5008</v>
      </c>
      <c r="F2092" s="10" t="str">
        <f>VLOOKUP($E2092,'FP MD'!$A:$F,2,FALSE)</f>
        <v>New LS2 Lighting REG (107) Sm/Med</v>
      </c>
      <c r="G2092" s="10" t="s">
        <v>3454</v>
      </c>
      <c r="H2092" s="10" t="s">
        <v>487</v>
      </c>
      <c r="I2092" s="10" t="s">
        <v>5048</v>
      </c>
      <c r="J2092" s="10" t="str">
        <f>VLOOKUP($E2092,'FP MD'!$A:$F,3,FALSE)</f>
        <v>LS2</v>
      </c>
      <c r="K2092" s="10" t="str">
        <f>VLOOKUP($E2092,'FP MD'!$A:$F,4,FALSE)</f>
        <v/>
      </c>
      <c r="L2092" s="10" t="str">
        <f>VLOOKUP($E2092,'FP MD'!$A:$F,5,FALSE)</f>
        <v/>
      </c>
      <c r="M2092" s="10" t="str">
        <f>VLOOKUP($E2092,'FP MD'!$A:$F,6,FALSE)</f>
        <v>ED - Outdoor Lighting Technology</v>
      </c>
      <c r="N2092" s="11" t="s">
        <v>97</v>
      </c>
      <c r="O2092" s="15">
        <v>0</v>
      </c>
      <c r="P2092" s="16">
        <v>75672.27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0</v>
      </c>
      <c r="AX2092" s="16">
        <v>0</v>
      </c>
      <c r="AY2092" s="16">
        <v>0</v>
      </c>
      <c r="AZ2092" s="16">
        <v>0</v>
      </c>
      <c r="BA2092" s="16">
        <v>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0</v>
      </c>
      <c r="BG2092" s="16">
        <v>0</v>
      </c>
      <c r="BH2092" s="16">
        <v>0</v>
      </c>
      <c r="BI2092" s="16">
        <v>0</v>
      </c>
      <c r="BJ2092" s="16">
        <v>0</v>
      </c>
      <c r="BK2092" s="16">
        <v>0</v>
      </c>
      <c r="BL2092" s="16">
        <v>0</v>
      </c>
      <c r="BM2092" s="16">
        <v>0</v>
      </c>
      <c r="BN2092" s="16">
        <v>0</v>
      </c>
      <c r="BO2092" s="16">
        <v>0</v>
      </c>
      <c r="BP2092" s="16">
        <v>0</v>
      </c>
      <c r="BQ2092" s="16">
        <v>0</v>
      </c>
      <c r="BR2092" s="16">
        <v>0</v>
      </c>
      <c r="BS2092" s="16">
        <v>0</v>
      </c>
      <c r="BT2092" s="16">
        <v>0</v>
      </c>
      <c r="BU2092" s="16">
        <v>0</v>
      </c>
      <c r="BV2092" s="16">
        <v>0</v>
      </c>
      <c r="BW2092" s="16">
        <v>0</v>
      </c>
      <c r="BX2092" s="14">
        <f t="shared" si="32"/>
        <v>75672.27</v>
      </c>
    </row>
    <row r="2093" spans="1:76" s="17" customFormat="1" x14ac:dyDescent="0.3">
      <c r="A2093" s="7" t="s">
        <v>462</v>
      </c>
      <c r="B2093" s="8" t="s">
        <v>5049</v>
      </c>
      <c r="C2093" s="21" t="s">
        <v>5050</v>
      </c>
      <c r="D2093" s="9">
        <v>37302</v>
      </c>
      <c r="E2093" s="9" t="s">
        <v>5008</v>
      </c>
      <c r="F2093" s="10" t="str">
        <f>VLOOKUP($E2093,'FP MD'!$A:$F,2,FALSE)</f>
        <v>New LS2 Lighting REG (107) Sm/Med</v>
      </c>
      <c r="G2093" s="10" t="s">
        <v>3454</v>
      </c>
      <c r="H2093" s="10" t="s">
        <v>487</v>
      </c>
      <c r="I2093" s="10" t="s">
        <v>5051</v>
      </c>
      <c r="J2093" s="10" t="str">
        <f>VLOOKUP($E2093,'FP MD'!$A:$F,3,FALSE)</f>
        <v>LS2</v>
      </c>
      <c r="K2093" s="10" t="str">
        <f>VLOOKUP($E2093,'FP MD'!$A:$F,4,FALSE)</f>
        <v/>
      </c>
      <c r="L2093" s="10" t="str">
        <f>VLOOKUP($E2093,'FP MD'!$A:$F,5,FALSE)</f>
        <v/>
      </c>
      <c r="M2093" s="10" t="str">
        <f>VLOOKUP($E2093,'FP MD'!$A:$F,6,FALSE)</f>
        <v>ED - Outdoor Lighting Technology</v>
      </c>
      <c r="N2093" s="11" t="s">
        <v>97</v>
      </c>
      <c r="O2093" s="15">
        <v>0</v>
      </c>
      <c r="P2093" s="16">
        <v>203196.55000000002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0</v>
      </c>
      <c r="AW2093" s="16">
        <v>0</v>
      </c>
      <c r="AX2093" s="16">
        <v>0</v>
      </c>
      <c r="AY2093" s="16">
        <v>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0</v>
      </c>
      <c r="BF2093" s="16">
        <v>0</v>
      </c>
      <c r="BG2093" s="16">
        <v>0</v>
      </c>
      <c r="BH2093" s="16">
        <v>0</v>
      </c>
      <c r="BI2093" s="16">
        <v>0</v>
      </c>
      <c r="BJ2093" s="16">
        <v>0</v>
      </c>
      <c r="BK2093" s="16">
        <v>0</v>
      </c>
      <c r="BL2093" s="16">
        <v>0</v>
      </c>
      <c r="BM2093" s="16">
        <v>0</v>
      </c>
      <c r="BN2093" s="16">
        <v>0</v>
      </c>
      <c r="BO2093" s="16">
        <v>0</v>
      </c>
      <c r="BP2093" s="16">
        <v>0</v>
      </c>
      <c r="BQ2093" s="16">
        <v>0</v>
      </c>
      <c r="BR2093" s="16">
        <v>0</v>
      </c>
      <c r="BS2093" s="16">
        <v>0</v>
      </c>
      <c r="BT2093" s="16">
        <v>0</v>
      </c>
      <c r="BU2093" s="16">
        <v>0</v>
      </c>
      <c r="BV2093" s="16">
        <v>0</v>
      </c>
      <c r="BW2093" s="16">
        <v>0</v>
      </c>
      <c r="BX2093" s="14">
        <f t="shared" si="32"/>
        <v>203196.55000000002</v>
      </c>
    </row>
    <row r="2094" spans="1:76" s="17" customFormat="1" x14ac:dyDescent="0.3">
      <c r="A2094" s="7" t="s">
        <v>462</v>
      </c>
      <c r="B2094" s="8" t="s">
        <v>5052</v>
      </c>
      <c r="C2094" s="21" t="s">
        <v>5053</v>
      </c>
      <c r="D2094" s="9">
        <v>37302</v>
      </c>
      <c r="E2094" s="9" t="s">
        <v>5008</v>
      </c>
      <c r="F2094" s="10" t="str">
        <f>VLOOKUP($E2094,'FP MD'!$A:$F,2,FALSE)</f>
        <v>New LS2 Lighting REG (107) Sm/Med</v>
      </c>
      <c r="G2094" s="10" t="s">
        <v>3454</v>
      </c>
      <c r="H2094" s="10" t="s">
        <v>487</v>
      </c>
      <c r="I2094" s="10" t="s">
        <v>5054</v>
      </c>
      <c r="J2094" s="10" t="str">
        <f>VLOOKUP($E2094,'FP MD'!$A:$F,3,FALSE)</f>
        <v>LS2</v>
      </c>
      <c r="K2094" s="10" t="str">
        <f>VLOOKUP($E2094,'FP MD'!$A:$F,4,FALSE)</f>
        <v/>
      </c>
      <c r="L2094" s="10" t="str">
        <f>VLOOKUP($E2094,'FP MD'!$A:$F,5,FALSE)</f>
        <v/>
      </c>
      <c r="M2094" s="10" t="str">
        <f>VLOOKUP($E2094,'FP MD'!$A:$F,6,FALSE)</f>
        <v>ED - Outdoor Lighting Technology</v>
      </c>
      <c r="N2094" s="11">
        <v>202402</v>
      </c>
      <c r="O2094" s="15">
        <v>0</v>
      </c>
      <c r="P2094" s="16">
        <v>0</v>
      </c>
      <c r="Q2094" s="16">
        <v>5718.76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6">
        <v>0</v>
      </c>
      <c r="AO2094" s="16">
        <v>0</v>
      </c>
      <c r="AP2094" s="16">
        <v>0</v>
      </c>
      <c r="AQ2094" s="16">
        <v>0</v>
      </c>
      <c r="AR2094" s="16">
        <v>0</v>
      </c>
      <c r="AS2094" s="16">
        <v>0</v>
      </c>
      <c r="AT2094" s="16">
        <v>0</v>
      </c>
      <c r="AU2094" s="16">
        <v>0</v>
      </c>
      <c r="AV2094" s="16">
        <v>0</v>
      </c>
      <c r="AW2094" s="16">
        <v>0</v>
      </c>
      <c r="AX2094" s="16">
        <v>0</v>
      </c>
      <c r="AY2094" s="16">
        <v>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0</v>
      </c>
      <c r="BG2094" s="16">
        <v>0</v>
      </c>
      <c r="BH2094" s="16">
        <v>0</v>
      </c>
      <c r="BI2094" s="16">
        <v>0</v>
      </c>
      <c r="BJ2094" s="16">
        <v>0</v>
      </c>
      <c r="BK2094" s="16">
        <v>0</v>
      </c>
      <c r="BL2094" s="16">
        <v>0</v>
      </c>
      <c r="BM2094" s="16">
        <v>0</v>
      </c>
      <c r="BN2094" s="16">
        <v>0</v>
      </c>
      <c r="BO2094" s="16">
        <v>0</v>
      </c>
      <c r="BP2094" s="16">
        <v>0</v>
      </c>
      <c r="BQ2094" s="16">
        <v>0</v>
      </c>
      <c r="BR2094" s="16">
        <v>0</v>
      </c>
      <c r="BS2094" s="16">
        <v>0</v>
      </c>
      <c r="BT2094" s="16">
        <v>0</v>
      </c>
      <c r="BU2094" s="16">
        <v>0</v>
      </c>
      <c r="BV2094" s="16">
        <v>0</v>
      </c>
      <c r="BW2094" s="16">
        <v>0</v>
      </c>
      <c r="BX2094" s="14">
        <f t="shared" si="32"/>
        <v>5718.76</v>
      </c>
    </row>
    <row r="2095" spans="1:76" s="17" customFormat="1" x14ac:dyDescent="0.3">
      <c r="A2095" s="7" t="s">
        <v>462</v>
      </c>
      <c r="B2095" s="8" t="s">
        <v>5055</v>
      </c>
      <c r="C2095" s="21" t="s">
        <v>5056</v>
      </c>
      <c r="D2095" s="9">
        <v>37302</v>
      </c>
      <c r="E2095" s="9" t="s">
        <v>5008</v>
      </c>
      <c r="F2095" s="10" t="str">
        <f>VLOOKUP($E2095,'FP MD'!$A:$F,2,FALSE)</f>
        <v>New LS2 Lighting REG (107) Sm/Med</v>
      </c>
      <c r="G2095" s="10" t="s">
        <v>3454</v>
      </c>
      <c r="H2095" s="10" t="s">
        <v>487</v>
      </c>
      <c r="I2095" s="10" t="s">
        <v>5057</v>
      </c>
      <c r="J2095" s="10" t="str">
        <f>VLOOKUP($E2095,'FP MD'!$A:$F,3,FALSE)</f>
        <v>LS2</v>
      </c>
      <c r="K2095" s="10" t="str">
        <f>VLOOKUP($E2095,'FP MD'!$A:$F,4,FALSE)</f>
        <v/>
      </c>
      <c r="L2095" s="10" t="str">
        <f>VLOOKUP($E2095,'FP MD'!$A:$F,5,FALSE)</f>
        <v/>
      </c>
      <c r="M2095" s="10" t="str">
        <f>VLOOKUP($E2095,'FP MD'!$A:$F,6,FALSE)</f>
        <v>ED - Outdoor Lighting Technology</v>
      </c>
      <c r="N2095" s="11" t="s">
        <v>97</v>
      </c>
      <c r="O2095" s="15">
        <v>0</v>
      </c>
      <c r="P2095" s="16">
        <v>11867.87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0</v>
      </c>
      <c r="AS2095" s="16">
        <v>0</v>
      </c>
      <c r="AT2095" s="16">
        <v>0</v>
      </c>
      <c r="AU2095" s="16">
        <v>0</v>
      </c>
      <c r="AV2095" s="16">
        <v>0</v>
      </c>
      <c r="AW2095" s="16">
        <v>0</v>
      </c>
      <c r="AX2095" s="16">
        <v>0</v>
      </c>
      <c r="AY2095" s="16">
        <v>0</v>
      </c>
      <c r="AZ2095" s="16">
        <v>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0</v>
      </c>
      <c r="BF2095" s="16">
        <v>0</v>
      </c>
      <c r="BG2095" s="16">
        <v>0</v>
      </c>
      <c r="BH2095" s="16">
        <v>0</v>
      </c>
      <c r="BI2095" s="16">
        <v>0</v>
      </c>
      <c r="BJ2095" s="16">
        <v>0</v>
      </c>
      <c r="BK2095" s="16">
        <v>0</v>
      </c>
      <c r="BL2095" s="16">
        <v>0</v>
      </c>
      <c r="BM2095" s="16">
        <v>0</v>
      </c>
      <c r="BN2095" s="16">
        <v>0</v>
      </c>
      <c r="BO2095" s="16">
        <v>0</v>
      </c>
      <c r="BP2095" s="16">
        <v>0</v>
      </c>
      <c r="BQ2095" s="16">
        <v>0</v>
      </c>
      <c r="BR2095" s="16">
        <v>0</v>
      </c>
      <c r="BS2095" s="16">
        <v>0</v>
      </c>
      <c r="BT2095" s="16">
        <v>0</v>
      </c>
      <c r="BU2095" s="16">
        <v>0</v>
      </c>
      <c r="BV2095" s="16">
        <v>0</v>
      </c>
      <c r="BW2095" s="16">
        <v>0</v>
      </c>
      <c r="BX2095" s="14">
        <f t="shared" si="32"/>
        <v>11867.87</v>
      </c>
    </row>
    <row r="2096" spans="1:76" s="17" customFormat="1" x14ac:dyDescent="0.3">
      <c r="A2096" s="7" t="s">
        <v>462</v>
      </c>
      <c r="B2096" s="8" t="s">
        <v>5058</v>
      </c>
      <c r="C2096" s="21" t="s">
        <v>5059</v>
      </c>
      <c r="D2096" s="9">
        <v>37302</v>
      </c>
      <c r="E2096" s="9" t="s">
        <v>5008</v>
      </c>
      <c r="F2096" s="10" t="str">
        <f>VLOOKUP($E2096,'FP MD'!$A:$F,2,FALSE)</f>
        <v>New LS2 Lighting REG (107) Sm/Med</v>
      </c>
      <c r="G2096" s="10" t="s">
        <v>3454</v>
      </c>
      <c r="H2096" s="10" t="s">
        <v>487</v>
      </c>
      <c r="I2096" s="10" t="s">
        <v>5060</v>
      </c>
      <c r="J2096" s="10" t="str">
        <f>VLOOKUP($E2096,'FP MD'!$A:$F,3,FALSE)</f>
        <v>LS2</v>
      </c>
      <c r="K2096" s="10" t="str">
        <f>VLOOKUP($E2096,'FP MD'!$A:$F,4,FALSE)</f>
        <v/>
      </c>
      <c r="L2096" s="10" t="str">
        <f>VLOOKUP($E2096,'FP MD'!$A:$F,5,FALSE)</f>
        <v/>
      </c>
      <c r="M2096" s="10" t="str">
        <f>VLOOKUP($E2096,'FP MD'!$A:$F,6,FALSE)</f>
        <v>ED - Outdoor Lighting Technology</v>
      </c>
      <c r="N2096" s="11" t="s">
        <v>97</v>
      </c>
      <c r="O2096" s="15">
        <v>0</v>
      </c>
      <c r="P2096" s="16">
        <v>40912.080000000002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0</v>
      </c>
      <c r="AR2096" s="16">
        <v>0</v>
      </c>
      <c r="AS2096" s="16">
        <v>0</v>
      </c>
      <c r="AT2096" s="16">
        <v>0</v>
      </c>
      <c r="AU2096" s="16">
        <v>0</v>
      </c>
      <c r="AV2096" s="16">
        <v>0</v>
      </c>
      <c r="AW2096" s="16">
        <v>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0</v>
      </c>
      <c r="BG2096" s="16">
        <v>0</v>
      </c>
      <c r="BH2096" s="16">
        <v>0</v>
      </c>
      <c r="BI2096" s="16">
        <v>0</v>
      </c>
      <c r="BJ2096" s="16">
        <v>0</v>
      </c>
      <c r="BK2096" s="16">
        <v>0</v>
      </c>
      <c r="BL2096" s="16">
        <v>0</v>
      </c>
      <c r="BM2096" s="16">
        <v>0</v>
      </c>
      <c r="BN2096" s="16">
        <v>0</v>
      </c>
      <c r="BO2096" s="16">
        <v>0</v>
      </c>
      <c r="BP2096" s="16">
        <v>0</v>
      </c>
      <c r="BQ2096" s="16">
        <v>0</v>
      </c>
      <c r="BR2096" s="16">
        <v>0</v>
      </c>
      <c r="BS2096" s="16">
        <v>0</v>
      </c>
      <c r="BT2096" s="16">
        <v>0</v>
      </c>
      <c r="BU2096" s="16">
        <v>0</v>
      </c>
      <c r="BV2096" s="16">
        <v>0</v>
      </c>
      <c r="BW2096" s="16">
        <v>0</v>
      </c>
      <c r="BX2096" s="14">
        <f t="shared" si="32"/>
        <v>40912.080000000002</v>
      </c>
    </row>
    <row r="2097" spans="1:76" s="17" customFormat="1" x14ac:dyDescent="0.3">
      <c r="A2097" s="7" t="s">
        <v>462</v>
      </c>
      <c r="B2097" s="8" t="s">
        <v>5061</v>
      </c>
      <c r="C2097" s="21" t="s">
        <v>5062</v>
      </c>
      <c r="D2097" s="9">
        <v>37302</v>
      </c>
      <c r="E2097" s="9" t="s">
        <v>5008</v>
      </c>
      <c r="F2097" s="10" t="str">
        <f>VLOOKUP($E2097,'FP MD'!$A:$F,2,FALSE)</f>
        <v>New LS2 Lighting REG (107) Sm/Med</v>
      </c>
      <c r="G2097" s="10" t="s">
        <v>3454</v>
      </c>
      <c r="H2097" s="10" t="s">
        <v>487</v>
      </c>
      <c r="I2097" s="10" t="s">
        <v>5063</v>
      </c>
      <c r="J2097" s="10" t="str">
        <f>VLOOKUP($E2097,'FP MD'!$A:$F,3,FALSE)</f>
        <v>LS2</v>
      </c>
      <c r="K2097" s="10" t="str">
        <f>VLOOKUP($E2097,'FP MD'!$A:$F,4,FALSE)</f>
        <v/>
      </c>
      <c r="L2097" s="10" t="str">
        <f>VLOOKUP($E2097,'FP MD'!$A:$F,5,FALSE)</f>
        <v/>
      </c>
      <c r="M2097" s="10" t="str">
        <f>VLOOKUP($E2097,'FP MD'!$A:$F,6,FALSE)</f>
        <v>ED - Outdoor Lighting Technology</v>
      </c>
      <c r="N2097" s="11">
        <v>202402</v>
      </c>
      <c r="O2097" s="15">
        <v>0</v>
      </c>
      <c r="P2097" s="16">
        <v>0</v>
      </c>
      <c r="Q2097" s="16">
        <v>31028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0</v>
      </c>
      <c r="AO2097" s="16">
        <v>0</v>
      </c>
      <c r="AP2097" s="16">
        <v>0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0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0</v>
      </c>
      <c r="BF2097" s="16">
        <v>0</v>
      </c>
      <c r="BG2097" s="16">
        <v>0</v>
      </c>
      <c r="BH2097" s="16">
        <v>0</v>
      </c>
      <c r="BI2097" s="16">
        <v>0</v>
      </c>
      <c r="BJ2097" s="16">
        <v>0</v>
      </c>
      <c r="BK2097" s="16">
        <v>0</v>
      </c>
      <c r="BL2097" s="16">
        <v>0</v>
      </c>
      <c r="BM2097" s="16">
        <v>0</v>
      </c>
      <c r="BN2097" s="16">
        <v>0</v>
      </c>
      <c r="BO2097" s="16">
        <v>0</v>
      </c>
      <c r="BP2097" s="16">
        <v>0</v>
      </c>
      <c r="BQ2097" s="16">
        <v>0</v>
      </c>
      <c r="BR2097" s="16">
        <v>0</v>
      </c>
      <c r="BS2097" s="16">
        <v>0</v>
      </c>
      <c r="BT2097" s="16">
        <v>0</v>
      </c>
      <c r="BU2097" s="16">
        <v>0</v>
      </c>
      <c r="BV2097" s="16">
        <v>0</v>
      </c>
      <c r="BW2097" s="16">
        <v>0</v>
      </c>
      <c r="BX2097" s="14">
        <f t="shared" si="32"/>
        <v>31028</v>
      </c>
    </row>
    <row r="2098" spans="1:76" s="17" customFormat="1" x14ac:dyDescent="0.3">
      <c r="A2098" s="7" t="s">
        <v>462</v>
      </c>
      <c r="B2098" s="8" t="s">
        <v>5064</v>
      </c>
      <c r="C2098" s="21" t="s">
        <v>5065</v>
      </c>
      <c r="D2098" s="9">
        <v>37302</v>
      </c>
      <c r="E2098" s="9" t="s">
        <v>5008</v>
      </c>
      <c r="F2098" s="10" t="str">
        <f>VLOOKUP($E2098,'FP MD'!$A:$F,2,FALSE)</f>
        <v>New LS2 Lighting REG (107) Sm/Med</v>
      </c>
      <c r="G2098" s="10" t="s">
        <v>3454</v>
      </c>
      <c r="H2098" s="10" t="s">
        <v>487</v>
      </c>
      <c r="I2098" s="10" t="s">
        <v>5066</v>
      </c>
      <c r="J2098" s="10" t="str">
        <f>VLOOKUP($E2098,'FP MD'!$A:$F,3,FALSE)</f>
        <v>LS2</v>
      </c>
      <c r="K2098" s="10" t="str">
        <f>VLOOKUP($E2098,'FP MD'!$A:$F,4,FALSE)</f>
        <v/>
      </c>
      <c r="L2098" s="10" t="str">
        <f>VLOOKUP($E2098,'FP MD'!$A:$F,5,FALSE)</f>
        <v/>
      </c>
      <c r="M2098" s="10" t="str">
        <f>VLOOKUP($E2098,'FP MD'!$A:$F,6,FALSE)</f>
        <v>ED - Outdoor Lighting Technology</v>
      </c>
      <c r="N2098" s="11">
        <v>202402</v>
      </c>
      <c r="O2098" s="15">
        <v>0</v>
      </c>
      <c r="P2098" s="16">
        <v>0</v>
      </c>
      <c r="Q2098" s="16">
        <v>7943.26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6">
        <v>0</v>
      </c>
      <c r="AO2098" s="16">
        <v>0</v>
      </c>
      <c r="AP2098" s="16"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16">
        <v>0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0</v>
      </c>
      <c r="BF2098" s="16">
        <v>0</v>
      </c>
      <c r="BG2098" s="16">
        <v>0</v>
      </c>
      <c r="BH2098" s="16">
        <v>0</v>
      </c>
      <c r="BI2098" s="16">
        <v>0</v>
      </c>
      <c r="BJ2098" s="16">
        <v>0</v>
      </c>
      <c r="BK2098" s="16">
        <v>0</v>
      </c>
      <c r="BL2098" s="16">
        <v>0</v>
      </c>
      <c r="BM2098" s="16">
        <v>0</v>
      </c>
      <c r="BN2098" s="16">
        <v>0</v>
      </c>
      <c r="BO2098" s="16">
        <v>0</v>
      </c>
      <c r="BP2098" s="16">
        <v>0</v>
      </c>
      <c r="BQ2098" s="16">
        <v>0</v>
      </c>
      <c r="BR2098" s="16">
        <v>0</v>
      </c>
      <c r="BS2098" s="16">
        <v>0</v>
      </c>
      <c r="BT2098" s="16">
        <v>0</v>
      </c>
      <c r="BU2098" s="16">
        <v>0</v>
      </c>
      <c r="BV2098" s="16">
        <v>0</v>
      </c>
      <c r="BW2098" s="16">
        <v>0</v>
      </c>
      <c r="BX2098" s="14">
        <f t="shared" si="32"/>
        <v>7943.26</v>
      </c>
    </row>
    <row r="2099" spans="1:76" s="17" customFormat="1" x14ac:dyDescent="0.3">
      <c r="A2099" s="7" t="s">
        <v>462</v>
      </c>
      <c r="B2099" s="8" t="s">
        <v>5067</v>
      </c>
      <c r="C2099" s="21" t="s">
        <v>5068</v>
      </c>
      <c r="D2099" s="9">
        <v>37302</v>
      </c>
      <c r="E2099" s="9" t="s">
        <v>5008</v>
      </c>
      <c r="F2099" s="10" t="str">
        <f>VLOOKUP($E2099,'FP MD'!$A:$F,2,FALSE)</f>
        <v>New LS2 Lighting REG (107) Sm/Med</v>
      </c>
      <c r="G2099" s="10" t="s">
        <v>3454</v>
      </c>
      <c r="H2099" s="10" t="s">
        <v>487</v>
      </c>
      <c r="I2099" s="10" t="s">
        <v>5069</v>
      </c>
      <c r="J2099" s="10" t="str">
        <f>VLOOKUP($E2099,'FP MD'!$A:$F,3,FALSE)</f>
        <v>LS2</v>
      </c>
      <c r="K2099" s="10" t="str">
        <f>VLOOKUP($E2099,'FP MD'!$A:$F,4,FALSE)</f>
        <v/>
      </c>
      <c r="L2099" s="10" t="str">
        <f>VLOOKUP($E2099,'FP MD'!$A:$F,5,FALSE)</f>
        <v/>
      </c>
      <c r="M2099" s="10" t="str">
        <f>VLOOKUP($E2099,'FP MD'!$A:$F,6,FALSE)</f>
        <v>ED - Outdoor Lighting Technology</v>
      </c>
      <c r="N2099" s="11">
        <v>202402</v>
      </c>
      <c r="O2099" s="15">
        <v>0</v>
      </c>
      <c r="P2099" s="16">
        <v>0</v>
      </c>
      <c r="Q2099" s="16">
        <v>233658.25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>
        <v>0</v>
      </c>
      <c r="AU2099" s="16">
        <v>0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0</v>
      </c>
      <c r="BH2099" s="16">
        <v>0</v>
      </c>
      <c r="BI2099" s="16">
        <v>0</v>
      </c>
      <c r="BJ2099" s="16">
        <v>0</v>
      </c>
      <c r="BK2099" s="16">
        <v>0</v>
      </c>
      <c r="BL2099" s="16">
        <v>0</v>
      </c>
      <c r="BM2099" s="16">
        <v>0</v>
      </c>
      <c r="BN2099" s="16">
        <v>0</v>
      </c>
      <c r="BO2099" s="16">
        <v>0</v>
      </c>
      <c r="BP2099" s="16">
        <v>0</v>
      </c>
      <c r="BQ2099" s="16">
        <v>0</v>
      </c>
      <c r="BR2099" s="16">
        <v>0</v>
      </c>
      <c r="BS2099" s="16">
        <v>0</v>
      </c>
      <c r="BT2099" s="16">
        <v>0</v>
      </c>
      <c r="BU2099" s="16">
        <v>0</v>
      </c>
      <c r="BV2099" s="16">
        <v>0</v>
      </c>
      <c r="BW2099" s="16">
        <v>0</v>
      </c>
      <c r="BX2099" s="14">
        <f t="shared" si="32"/>
        <v>233658.25</v>
      </c>
    </row>
    <row r="2100" spans="1:76" s="17" customFormat="1" x14ac:dyDescent="0.3">
      <c r="A2100" s="7" t="s">
        <v>462</v>
      </c>
      <c r="B2100" s="8" t="s">
        <v>5070</v>
      </c>
      <c r="C2100" s="21" t="s">
        <v>5071</v>
      </c>
      <c r="D2100" s="9">
        <v>37302</v>
      </c>
      <c r="E2100" s="9" t="s">
        <v>5008</v>
      </c>
      <c r="F2100" s="10" t="str">
        <f>VLOOKUP($E2100,'FP MD'!$A:$F,2,FALSE)</f>
        <v>New LS2 Lighting REG (107) Sm/Med</v>
      </c>
      <c r="G2100" s="10" t="s">
        <v>3454</v>
      </c>
      <c r="H2100" s="10" t="s">
        <v>487</v>
      </c>
      <c r="I2100" s="10" t="s">
        <v>5072</v>
      </c>
      <c r="J2100" s="10" t="str">
        <f>VLOOKUP($E2100,'FP MD'!$A:$F,3,FALSE)</f>
        <v>LS2</v>
      </c>
      <c r="K2100" s="10" t="str">
        <f>VLOOKUP($E2100,'FP MD'!$A:$F,4,FALSE)</f>
        <v/>
      </c>
      <c r="L2100" s="10" t="str">
        <f>VLOOKUP($E2100,'FP MD'!$A:$F,5,FALSE)</f>
        <v/>
      </c>
      <c r="M2100" s="10" t="str">
        <f>VLOOKUP($E2100,'FP MD'!$A:$F,6,FALSE)</f>
        <v>ED - Outdoor Lighting Technology</v>
      </c>
      <c r="N2100" s="11">
        <v>202401</v>
      </c>
      <c r="O2100" s="15">
        <v>0</v>
      </c>
      <c r="P2100" s="16">
        <v>3201.6800000000003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0</v>
      </c>
      <c r="AQ2100" s="16">
        <v>0</v>
      </c>
      <c r="AR2100" s="16">
        <v>0</v>
      </c>
      <c r="AS2100" s="16">
        <v>0</v>
      </c>
      <c r="AT2100" s="16">
        <v>0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0</v>
      </c>
      <c r="BF2100" s="16">
        <v>0</v>
      </c>
      <c r="BG2100" s="16">
        <v>0</v>
      </c>
      <c r="BH2100" s="16">
        <v>0</v>
      </c>
      <c r="BI2100" s="16">
        <v>0</v>
      </c>
      <c r="BJ2100" s="16">
        <v>0</v>
      </c>
      <c r="BK2100" s="16">
        <v>0</v>
      </c>
      <c r="BL2100" s="16">
        <v>0</v>
      </c>
      <c r="BM2100" s="16">
        <v>0</v>
      </c>
      <c r="BN2100" s="16">
        <v>0</v>
      </c>
      <c r="BO2100" s="16">
        <v>0</v>
      </c>
      <c r="BP2100" s="16">
        <v>0</v>
      </c>
      <c r="BQ2100" s="16">
        <v>0</v>
      </c>
      <c r="BR2100" s="16">
        <v>0</v>
      </c>
      <c r="BS2100" s="16">
        <v>0</v>
      </c>
      <c r="BT2100" s="16">
        <v>0</v>
      </c>
      <c r="BU2100" s="16">
        <v>0</v>
      </c>
      <c r="BV2100" s="16">
        <v>0</v>
      </c>
      <c r="BW2100" s="16">
        <v>0</v>
      </c>
      <c r="BX2100" s="14">
        <f t="shared" si="32"/>
        <v>3201.6800000000003</v>
      </c>
    </row>
    <row r="2101" spans="1:76" s="17" customFormat="1" x14ac:dyDescent="0.3">
      <c r="A2101" s="7" t="s">
        <v>462</v>
      </c>
      <c r="B2101" s="8" t="s">
        <v>5073</v>
      </c>
      <c r="C2101" s="21" t="s">
        <v>5074</v>
      </c>
      <c r="D2101" s="9">
        <v>37302</v>
      </c>
      <c r="E2101" s="9" t="s">
        <v>5008</v>
      </c>
      <c r="F2101" s="10" t="str">
        <f>VLOOKUP($E2101,'FP MD'!$A:$F,2,FALSE)</f>
        <v>New LS2 Lighting REG (107) Sm/Med</v>
      </c>
      <c r="G2101" s="10" t="s">
        <v>3454</v>
      </c>
      <c r="H2101" s="10" t="s">
        <v>487</v>
      </c>
      <c r="I2101" s="10" t="s">
        <v>5075</v>
      </c>
      <c r="J2101" s="10" t="str">
        <f>VLOOKUP($E2101,'FP MD'!$A:$F,3,FALSE)</f>
        <v>LS2</v>
      </c>
      <c r="K2101" s="10" t="str">
        <f>VLOOKUP($E2101,'FP MD'!$A:$F,4,FALSE)</f>
        <v/>
      </c>
      <c r="L2101" s="10" t="str">
        <f>VLOOKUP($E2101,'FP MD'!$A:$F,5,FALSE)</f>
        <v/>
      </c>
      <c r="M2101" s="10" t="str">
        <f>VLOOKUP($E2101,'FP MD'!$A:$F,6,FALSE)</f>
        <v>ED - Outdoor Lighting Technology</v>
      </c>
      <c r="N2101" s="11">
        <v>202402</v>
      </c>
      <c r="O2101" s="15">
        <v>0</v>
      </c>
      <c r="P2101" s="16">
        <v>0</v>
      </c>
      <c r="Q2101" s="16">
        <v>54067.700000000004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0</v>
      </c>
      <c r="BF2101" s="16">
        <v>0</v>
      </c>
      <c r="BG2101" s="16">
        <v>0</v>
      </c>
      <c r="BH2101" s="16">
        <v>0</v>
      </c>
      <c r="BI2101" s="16">
        <v>0</v>
      </c>
      <c r="BJ2101" s="16">
        <v>0</v>
      </c>
      <c r="BK2101" s="16">
        <v>0</v>
      </c>
      <c r="BL2101" s="16">
        <v>0</v>
      </c>
      <c r="BM2101" s="16">
        <v>0</v>
      </c>
      <c r="BN2101" s="16">
        <v>0</v>
      </c>
      <c r="BO2101" s="16">
        <v>0</v>
      </c>
      <c r="BP2101" s="16">
        <v>0</v>
      </c>
      <c r="BQ2101" s="16">
        <v>0</v>
      </c>
      <c r="BR2101" s="16">
        <v>0</v>
      </c>
      <c r="BS2101" s="16">
        <v>0</v>
      </c>
      <c r="BT2101" s="16">
        <v>0</v>
      </c>
      <c r="BU2101" s="16">
        <v>0</v>
      </c>
      <c r="BV2101" s="16">
        <v>0</v>
      </c>
      <c r="BW2101" s="16">
        <v>0</v>
      </c>
      <c r="BX2101" s="14">
        <f t="shared" si="32"/>
        <v>54067.700000000004</v>
      </c>
    </row>
    <row r="2102" spans="1:76" s="17" customFormat="1" x14ac:dyDescent="0.3">
      <c r="A2102" s="7" t="s">
        <v>462</v>
      </c>
      <c r="B2102" s="8" t="s">
        <v>5076</v>
      </c>
      <c r="C2102" s="21" t="s">
        <v>5077</v>
      </c>
      <c r="D2102" s="9">
        <v>37302</v>
      </c>
      <c r="E2102" s="9" t="s">
        <v>5008</v>
      </c>
      <c r="F2102" s="10" t="str">
        <f>VLOOKUP($E2102,'FP MD'!$A:$F,2,FALSE)</f>
        <v>New LS2 Lighting REG (107) Sm/Med</v>
      </c>
      <c r="G2102" s="10" t="s">
        <v>3454</v>
      </c>
      <c r="H2102" s="10" t="s">
        <v>487</v>
      </c>
      <c r="I2102" s="10" t="s">
        <v>5078</v>
      </c>
      <c r="J2102" s="10" t="str">
        <f>VLOOKUP($E2102,'FP MD'!$A:$F,3,FALSE)</f>
        <v>LS2</v>
      </c>
      <c r="K2102" s="10" t="str">
        <f>VLOOKUP($E2102,'FP MD'!$A:$F,4,FALSE)</f>
        <v/>
      </c>
      <c r="L2102" s="10" t="str">
        <f>VLOOKUP($E2102,'FP MD'!$A:$F,5,FALSE)</f>
        <v/>
      </c>
      <c r="M2102" s="10" t="str">
        <f>VLOOKUP($E2102,'FP MD'!$A:$F,6,FALSE)</f>
        <v>ED - Outdoor Lighting Technology</v>
      </c>
      <c r="N2102" s="11">
        <v>202402</v>
      </c>
      <c r="O2102" s="15">
        <v>0</v>
      </c>
      <c r="P2102" s="16">
        <v>0</v>
      </c>
      <c r="Q2102" s="16">
        <v>86150.35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16">
        <v>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0</v>
      </c>
      <c r="BG2102" s="16">
        <v>0</v>
      </c>
      <c r="BH2102" s="16">
        <v>0</v>
      </c>
      <c r="BI2102" s="16">
        <v>0</v>
      </c>
      <c r="BJ2102" s="16">
        <v>0</v>
      </c>
      <c r="BK2102" s="16">
        <v>0</v>
      </c>
      <c r="BL2102" s="16">
        <v>0</v>
      </c>
      <c r="BM2102" s="16">
        <v>0</v>
      </c>
      <c r="BN2102" s="16">
        <v>0</v>
      </c>
      <c r="BO2102" s="16">
        <v>0</v>
      </c>
      <c r="BP2102" s="16">
        <v>0</v>
      </c>
      <c r="BQ2102" s="16">
        <v>0</v>
      </c>
      <c r="BR2102" s="16">
        <v>0</v>
      </c>
      <c r="BS2102" s="16">
        <v>0</v>
      </c>
      <c r="BT2102" s="16">
        <v>0</v>
      </c>
      <c r="BU2102" s="16">
        <v>0</v>
      </c>
      <c r="BV2102" s="16">
        <v>0</v>
      </c>
      <c r="BW2102" s="16">
        <v>0</v>
      </c>
      <c r="BX2102" s="14">
        <f t="shared" si="32"/>
        <v>86150.35</v>
      </c>
    </row>
    <row r="2103" spans="1:76" s="17" customFormat="1" x14ac:dyDescent="0.3">
      <c r="A2103" s="7" t="s">
        <v>462</v>
      </c>
      <c r="B2103" s="8" t="s">
        <v>5079</v>
      </c>
      <c r="C2103" s="21" t="s">
        <v>5080</v>
      </c>
      <c r="D2103" s="9">
        <v>37302</v>
      </c>
      <c r="E2103" s="9" t="s">
        <v>5008</v>
      </c>
      <c r="F2103" s="10" t="str">
        <f>VLOOKUP($E2103,'FP MD'!$A:$F,2,FALSE)</f>
        <v>New LS2 Lighting REG (107) Sm/Med</v>
      </c>
      <c r="G2103" s="10" t="s">
        <v>3454</v>
      </c>
      <c r="H2103" s="10" t="s">
        <v>487</v>
      </c>
      <c r="I2103" s="10" t="s">
        <v>5081</v>
      </c>
      <c r="J2103" s="10" t="str">
        <f>VLOOKUP($E2103,'FP MD'!$A:$F,3,FALSE)</f>
        <v>LS2</v>
      </c>
      <c r="K2103" s="10" t="str">
        <f>VLOOKUP($E2103,'FP MD'!$A:$F,4,FALSE)</f>
        <v/>
      </c>
      <c r="L2103" s="10" t="str">
        <f>VLOOKUP($E2103,'FP MD'!$A:$F,5,FALSE)</f>
        <v/>
      </c>
      <c r="M2103" s="10" t="str">
        <f>VLOOKUP($E2103,'FP MD'!$A:$F,6,FALSE)</f>
        <v>ED - Outdoor Lighting Technology</v>
      </c>
      <c r="N2103" s="11" t="s">
        <v>97</v>
      </c>
      <c r="O2103" s="15">
        <v>0</v>
      </c>
      <c r="P2103" s="16">
        <v>106429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0</v>
      </c>
      <c r="AW2103" s="16">
        <v>0</v>
      </c>
      <c r="AX2103" s="16">
        <v>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0</v>
      </c>
      <c r="BH2103" s="16">
        <v>0</v>
      </c>
      <c r="BI2103" s="16">
        <v>0</v>
      </c>
      <c r="BJ2103" s="16">
        <v>0</v>
      </c>
      <c r="BK2103" s="16">
        <v>0</v>
      </c>
      <c r="BL2103" s="16">
        <v>0</v>
      </c>
      <c r="BM2103" s="16">
        <v>0</v>
      </c>
      <c r="BN2103" s="16">
        <v>0</v>
      </c>
      <c r="BO2103" s="16">
        <v>0</v>
      </c>
      <c r="BP2103" s="16">
        <v>0</v>
      </c>
      <c r="BQ2103" s="16">
        <v>0</v>
      </c>
      <c r="BR2103" s="16">
        <v>0</v>
      </c>
      <c r="BS2103" s="16">
        <v>0</v>
      </c>
      <c r="BT2103" s="16">
        <v>0</v>
      </c>
      <c r="BU2103" s="16">
        <v>0</v>
      </c>
      <c r="BV2103" s="16">
        <v>0</v>
      </c>
      <c r="BW2103" s="16">
        <v>0</v>
      </c>
      <c r="BX2103" s="14">
        <f t="shared" si="32"/>
        <v>106429</v>
      </c>
    </row>
    <row r="2104" spans="1:76" s="17" customFormat="1" x14ac:dyDescent="0.3">
      <c r="A2104" s="7" t="s">
        <v>462</v>
      </c>
      <c r="B2104" s="8" t="s">
        <v>5082</v>
      </c>
      <c r="C2104" s="21" t="s">
        <v>5083</v>
      </c>
      <c r="D2104" s="9">
        <v>37302</v>
      </c>
      <c r="E2104" s="9" t="s">
        <v>5008</v>
      </c>
      <c r="F2104" s="10" t="str">
        <f>VLOOKUP($E2104,'FP MD'!$A:$F,2,FALSE)</f>
        <v>New LS2 Lighting REG (107) Sm/Med</v>
      </c>
      <c r="G2104" s="10" t="s">
        <v>3454</v>
      </c>
      <c r="H2104" s="10" t="s">
        <v>487</v>
      </c>
      <c r="I2104" s="10" t="s">
        <v>5084</v>
      </c>
      <c r="J2104" s="10" t="str">
        <f>VLOOKUP($E2104,'FP MD'!$A:$F,3,FALSE)</f>
        <v>LS2</v>
      </c>
      <c r="K2104" s="10" t="str">
        <f>VLOOKUP($E2104,'FP MD'!$A:$F,4,FALSE)</f>
        <v/>
      </c>
      <c r="L2104" s="10" t="str">
        <f>VLOOKUP($E2104,'FP MD'!$A:$F,5,FALSE)</f>
        <v/>
      </c>
      <c r="M2104" s="10" t="str">
        <f>VLOOKUP($E2104,'FP MD'!$A:$F,6,FALSE)</f>
        <v>ED - Outdoor Lighting Technology</v>
      </c>
      <c r="N2104" s="11">
        <v>202402</v>
      </c>
      <c r="O2104" s="15">
        <v>0</v>
      </c>
      <c r="P2104" s="16">
        <v>0</v>
      </c>
      <c r="Q2104" s="16">
        <v>8793.11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0</v>
      </c>
      <c r="BG2104" s="16">
        <v>0</v>
      </c>
      <c r="BH2104" s="16">
        <v>0</v>
      </c>
      <c r="BI2104" s="16">
        <v>0</v>
      </c>
      <c r="BJ2104" s="16">
        <v>0</v>
      </c>
      <c r="BK2104" s="16">
        <v>0</v>
      </c>
      <c r="BL2104" s="16">
        <v>0</v>
      </c>
      <c r="BM2104" s="16">
        <v>0</v>
      </c>
      <c r="BN2104" s="16">
        <v>0</v>
      </c>
      <c r="BO2104" s="16">
        <v>0</v>
      </c>
      <c r="BP2104" s="16">
        <v>0</v>
      </c>
      <c r="BQ2104" s="16">
        <v>0</v>
      </c>
      <c r="BR2104" s="16">
        <v>0</v>
      </c>
      <c r="BS2104" s="16">
        <v>0</v>
      </c>
      <c r="BT2104" s="16">
        <v>0</v>
      </c>
      <c r="BU2104" s="16">
        <v>0</v>
      </c>
      <c r="BV2104" s="16">
        <v>0</v>
      </c>
      <c r="BW2104" s="16">
        <v>0</v>
      </c>
      <c r="BX2104" s="14">
        <f t="shared" si="32"/>
        <v>8793.11</v>
      </c>
    </row>
    <row r="2105" spans="1:76" s="17" customFormat="1" x14ac:dyDescent="0.3">
      <c r="A2105" s="7" t="s">
        <v>462</v>
      </c>
      <c r="B2105" s="8" t="s">
        <v>5085</v>
      </c>
      <c r="C2105" s="21" t="s">
        <v>5086</v>
      </c>
      <c r="D2105" s="9">
        <v>37302</v>
      </c>
      <c r="E2105" s="9" t="s">
        <v>5008</v>
      </c>
      <c r="F2105" s="10" t="str">
        <f>VLOOKUP($E2105,'FP MD'!$A:$F,2,FALSE)</f>
        <v>New LS2 Lighting REG (107) Sm/Med</v>
      </c>
      <c r="G2105" s="10" t="s">
        <v>3454</v>
      </c>
      <c r="H2105" s="10" t="s">
        <v>487</v>
      </c>
      <c r="I2105" s="10" t="s">
        <v>5087</v>
      </c>
      <c r="J2105" s="10" t="str">
        <f>VLOOKUP($E2105,'FP MD'!$A:$F,3,FALSE)</f>
        <v>LS2</v>
      </c>
      <c r="K2105" s="10" t="str">
        <f>VLOOKUP($E2105,'FP MD'!$A:$F,4,FALSE)</f>
        <v/>
      </c>
      <c r="L2105" s="10" t="str">
        <f>VLOOKUP($E2105,'FP MD'!$A:$F,5,FALSE)</f>
        <v/>
      </c>
      <c r="M2105" s="10" t="str">
        <f>VLOOKUP($E2105,'FP MD'!$A:$F,6,FALSE)</f>
        <v>ED - Outdoor Lighting Technology</v>
      </c>
      <c r="N2105" s="11">
        <v>202402</v>
      </c>
      <c r="O2105" s="15">
        <v>0</v>
      </c>
      <c r="P2105" s="16">
        <v>0</v>
      </c>
      <c r="Q2105" s="16">
        <v>10965.12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0</v>
      </c>
      <c r="BF2105" s="16">
        <v>0</v>
      </c>
      <c r="BG2105" s="16">
        <v>0</v>
      </c>
      <c r="BH2105" s="16">
        <v>0</v>
      </c>
      <c r="BI2105" s="16">
        <v>0</v>
      </c>
      <c r="BJ2105" s="16">
        <v>0</v>
      </c>
      <c r="BK2105" s="16">
        <v>0</v>
      </c>
      <c r="BL2105" s="16">
        <v>0</v>
      </c>
      <c r="BM2105" s="16">
        <v>0</v>
      </c>
      <c r="BN2105" s="16">
        <v>0</v>
      </c>
      <c r="BO2105" s="16">
        <v>0</v>
      </c>
      <c r="BP2105" s="16">
        <v>0</v>
      </c>
      <c r="BQ2105" s="16">
        <v>0</v>
      </c>
      <c r="BR2105" s="16">
        <v>0</v>
      </c>
      <c r="BS2105" s="16">
        <v>0</v>
      </c>
      <c r="BT2105" s="16">
        <v>0</v>
      </c>
      <c r="BU2105" s="16">
        <v>0</v>
      </c>
      <c r="BV2105" s="16">
        <v>0</v>
      </c>
      <c r="BW2105" s="16">
        <v>0</v>
      </c>
      <c r="BX2105" s="14">
        <f t="shared" si="32"/>
        <v>10965.12</v>
      </c>
    </row>
    <row r="2106" spans="1:76" s="17" customFormat="1" x14ac:dyDescent="0.3">
      <c r="A2106" s="7" t="s">
        <v>462</v>
      </c>
      <c r="B2106" s="8" t="s">
        <v>5088</v>
      </c>
      <c r="C2106" s="21" t="s">
        <v>5089</v>
      </c>
      <c r="D2106" s="9">
        <v>37302</v>
      </c>
      <c r="E2106" s="9" t="s">
        <v>5008</v>
      </c>
      <c r="F2106" s="10" t="str">
        <f>VLOOKUP($E2106,'FP MD'!$A:$F,2,FALSE)</f>
        <v>New LS2 Lighting REG (107) Sm/Med</v>
      </c>
      <c r="G2106" s="10" t="s">
        <v>3454</v>
      </c>
      <c r="H2106" s="10" t="s">
        <v>487</v>
      </c>
      <c r="I2106" s="10" t="s">
        <v>5090</v>
      </c>
      <c r="J2106" s="10" t="str">
        <f>VLOOKUP($E2106,'FP MD'!$A:$F,3,FALSE)</f>
        <v>LS2</v>
      </c>
      <c r="K2106" s="10" t="str">
        <f>VLOOKUP($E2106,'FP MD'!$A:$F,4,FALSE)</f>
        <v/>
      </c>
      <c r="L2106" s="10" t="str">
        <f>VLOOKUP($E2106,'FP MD'!$A:$F,5,FALSE)</f>
        <v/>
      </c>
      <c r="M2106" s="10" t="str">
        <f>VLOOKUP($E2106,'FP MD'!$A:$F,6,FALSE)</f>
        <v>ED - Outdoor Lighting Technology</v>
      </c>
      <c r="N2106" s="11" t="s">
        <v>97</v>
      </c>
      <c r="O2106" s="15">
        <v>0</v>
      </c>
      <c r="P2106" s="16">
        <v>112186.55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6">
        <v>0</v>
      </c>
      <c r="AO2106" s="16">
        <v>0</v>
      </c>
      <c r="AP2106" s="16">
        <v>0</v>
      </c>
      <c r="AQ2106" s="16">
        <v>0</v>
      </c>
      <c r="AR2106" s="16">
        <v>0</v>
      </c>
      <c r="AS2106" s="16">
        <v>0</v>
      </c>
      <c r="AT2106" s="16">
        <v>0</v>
      </c>
      <c r="AU2106" s="16">
        <v>0</v>
      </c>
      <c r="AV2106" s="16">
        <v>0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0</v>
      </c>
      <c r="BD2106" s="16">
        <v>0</v>
      </c>
      <c r="BE2106" s="16">
        <v>0</v>
      </c>
      <c r="BF2106" s="16">
        <v>0</v>
      </c>
      <c r="BG2106" s="16">
        <v>0</v>
      </c>
      <c r="BH2106" s="16">
        <v>0</v>
      </c>
      <c r="BI2106" s="16">
        <v>0</v>
      </c>
      <c r="BJ2106" s="16">
        <v>0</v>
      </c>
      <c r="BK2106" s="16">
        <v>0</v>
      </c>
      <c r="BL2106" s="16">
        <v>0</v>
      </c>
      <c r="BM2106" s="16">
        <v>0</v>
      </c>
      <c r="BN2106" s="16">
        <v>0</v>
      </c>
      <c r="BO2106" s="16">
        <v>0</v>
      </c>
      <c r="BP2106" s="16">
        <v>0</v>
      </c>
      <c r="BQ2106" s="16">
        <v>0</v>
      </c>
      <c r="BR2106" s="16">
        <v>0</v>
      </c>
      <c r="BS2106" s="16">
        <v>0</v>
      </c>
      <c r="BT2106" s="16">
        <v>0</v>
      </c>
      <c r="BU2106" s="16">
        <v>0</v>
      </c>
      <c r="BV2106" s="16">
        <v>0</v>
      </c>
      <c r="BW2106" s="16">
        <v>0</v>
      </c>
      <c r="BX2106" s="14">
        <f t="shared" si="32"/>
        <v>112186.55</v>
      </c>
    </row>
    <row r="2107" spans="1:76" s="17" customFormat="1" x14ac:dyDescent="0.3">
      <c r="A2107" s="7" t="s">
        <v>462</v>
      </c>
      <c r="B2107" s="8" t="s">
        <v>5091</v>
      </c>
      <c r="C2107" s="21" t="s">
        <v>5092</v>
      </c>
      <c r="D2107" s="9">
        <v>37302</v>
      </c>
      <c r="E2107" s="9" t="s">
        <v>5008</v>
      </c>
      <c r="F2107" s="10" t="str">
        <f>VLOOKUP($E2107,'FP MD'!$A:$F,2,FALSE)</f>
        <v>New LS2 Lighting REG (107) Sm/Med</v>
      </c>
      <c r="G2107" s="10" t="s">
        <v>3454</v>
      </c>
      <c r="H2107" s="10" t="s">
        <v>487</v>
      </c>
      <c r="I2107" s="10" t="s">
        <v>5093</v>
      </c>
      <c r="J2107" s="10" t="str">
        <f>VLOOKUP($E2107,'FP MD'!$A:$F,3,FALSE)</f>
        <v>LS2</v>
      </c>
      <c r="K2107" s="10" t="str">
        <f>VLOOKUP($E2107,'FP MD'!$A:$F,4,FALSE)</f>
        <v/>
      </c>
      <c r="L2107" s="10" t="str">
        <f>VLOOKUP($E2107,'FP MD'!$A:$F,5,FALSE)</f>
        <v/>
      </c>
      <c r="M2107" s="10" t="str">
        <f>VLOOKUP($E2107,'FP MD'!$A:$F,6,FALSE)</f>
        <v>ED - Outdoor Lighting Technology</v>
      </c>
      <c r="N2107" s="11" t="s">
        <v>97</v>
      </c>
      <c r="O2107" s="15">
        <v>0</v>
      </c>
      <c r="P2107" s="16">
        <v>139169.36000000002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0</v>
      </c>
      <c r="AP2107" s="16">
        <v>0</v>
      </c>
      <c r="AQ2107" s="16">
        <v>0</v>
      </c>
      <c r="AR2107" s="16">
        <v>0</v>
      </c>
      <c r="AS2107" s="16">
        <v>0</v>
      </c>
      <c r="AT2107" s="16">
        <v>0</v>
      </c>
      <c r="AU2107" s="16">
        <v>0</v>
      </c>
      <c r="AV2107" s="16">
        <v>0</v>
      </c>
      <c r="AW2107" s="16">
        <v>0</v>
      </c>
      <c r="AX2107" s="16">
        <v>0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0</v>
      </c>
      <c r="BG2107" s="16">
        <v>0</v>
      </c>
      <c r="BH2107" s="16">
        <v>0</v>
      </c>
      <c r="BI2107" s="16">
        <v>0</v>
      </c>
      <c r="BJ2107" s="16">
        <v>0</v>
      </c>
      <c r="BK2107" s="16">
        <v>0</v>
      </c>
      <c r="BL2107" s="16">
        <v>0</v>
      </c>
      <c r="BM2107" s="16">
        <v>0</v>
      </c>
      <c r="BN2107" s="16">
        <v>0</v>
      </c>
      <c r="BO2107" s="16">
        <v>0</v>
      </c>
      <c r="BP2107" s="16">
        <v>0</v>
      </c>
      <c r="BQ2107" s="16">
        <v>0</v>
      </c>
      <c r="BR2107" s="16">
        <v>0</v>
      </c>
      <c r="BS2107" s="16">
        <v>0</v>
      </c>
      <c r="BT2107" s="16">
        <v>0</v>
      </c>
      <c r="BU2107" s="16">
        <v>0</v>
      </c>
      <c r="BV2107" s="16">
        <v>0</v>
      </c>
      <c r="BW2107" s="16">
        <v>0</v>
      </c>
      <c r="BX2107" s="14">
        <f t="shared" si="32"/>
        <v>139169.36000000002</v>
      </c>
    </row>
    <row r="2108" spans="1:76" s="17" customFormat="1" x14ac:dyDescent="0.3">
      <c r="A2108" s="7" t="s">
        <v>462</v>
      </c>
      <c r="B2108" s="8" t="s">
        <v>5094</v>
      </c>
      <c r="C2108" s="21" t="s">
        <v>5095</v>
      </c>
      <c r="D2108" s="9">
        <v>37302</v>
      </c>
      <c r="E2108" s="9" t="s">
        <v>5008</v>
      </c>
      <c r="F2108" s="10" t="str">
        <f>VLOOKUP($E2108,'FP MD'!$A:$F,2,FALSE)</f>
        <v>New LS2 Lighting REG (107) Sm/Med</v>
      </c>
      <c r="G2108" s="10" t="s">
        <v>3454</v>
      </c>
      <c r="H2108" s="10" t="s">
        <v>487</v>
      </c>
      <c r="I2108" s="10" t="s">
        <v>5096</v>
      </c>
      <c r="J2108" s="10" t="str">
        <f>VLOOKUP($E2108,'FP MD'!$A:$F,3,FALSE)</f>
        <v>LS2</v>
      </c>
      <c r="K2108" s="10" t="str">
        <f>VLOOKUP($E2108,'FP MD'!$A:$F,4,FALSE)</f>
        <v/>
      </c>
      <c r="L2108" s="10" t="str">
        <f>VLOOKUP($E2108,'FP MD'!$A:$F,5,FALSE)</f>
        <v/>
      </c>
      <c r="M2108" s="10" t="str">
        <f>VLOOKUP($E2108,'FP MD'!$A:$F,6,FALSE)</f>
        <v>ED - Outdoor Lighting Technology</v>
      </c>
      <c r="N2108" s="11">
        <v>202402</v>
      </c>
      <c r="O2108" s="15">
        <v>0</v>
      </c>
      <c r="P2108" s="16">
        <v>0</v>
      </c>
      <c r="Q2108" s="16">
        <v>9985.2199999999993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16">
        <v>0</v>
      </c>
      <c r="AX2108" s="16">
        <v>0</v>
      </c>
      <c r="AY2108" s="16">
        <v>0</v>
      </c>
      <c r="AZ2108" s="16">
        <v>0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0</v>
      </c>
      <c r="BG2108" s="16">
        <v>0</v>
      </c>
      <c r="BH2108" s="16">
        <v>0</v>
      </c>
      <c r="BI2108" s="16">
        <v>0</v>
      </c>
      <c r="BJ2108" s="16">
        <v>0</v>
      </c>
      <c r="BK2108" s="16">
        <v>0</v>
      </c>
      <c r="BL2108" s="16">
        <v>0</v>
      </c>
      <c r="BM2108" s="16">
        <v>0</v>
      </c>
      <c r="BN2108" s="16">
        <v>0</v>
      </c>
      <c r="BO2108" s="16">
        <v>0</v>
      </c>
      <c r="BP2108" s="16">
        <v>0</v>
      </c>
      <c r="BQ2108" s="16">
        <v>0</v>
      </c>
      <c r="BR2108" s="16">
        <v>0</v>
      </c>
      <c r="BS2108" s="16">
        <v>0</v>
      </c>
      <c r="BT2108" s="16">
        <v>0</v>
      </c>
      <c r="BU2108" s="16">
        <v>0</v>
      </c>
      <c r="BV2108" s="16">
        <v>0</v>
      </c>
      <c r="BW2108" s="16">
        <v>0</v>
      </c>
      <c r="BX2108" s="14">
        <f t="shared" si="32"/>
        <v>9985.2199999999993</v>
      </c>
    </row>
    <row r="2109" spans="1:76" s="17" customFormat="1" x14ac:dyDescent="0.3">
      <c r="A2109" s="7" t="s">
        <v>462</v>
      </c>
      <c r="B2109" s="8" t="s">
        <v>5097</v>
      </c>
      <c r="C2109" s="21" t="s">
        <v>5098</v>
      </c>
      <c r="D2109" s="9">
        <v>37302</v>
      </c>
      <c r="E2109" s="9" t="s">
        <v>5099</v>
      </c>
      <c r="F2109" s="10" t="str">
        <f>VLOOKUP($E2109,'FP MD'!$A:$F,2,FALSE)</f>
        <v>Triple Creek CDD</v>
      </c>
      <c r="G2109" s="10" t="s">
        <v>3454</v>
      </c>
      <c r="H2109" s="10" t="s">
        <v>487</v>
      </c>
      <c r="I2109" s="10" t="s">
        <v>5100</v>
      </c>
      <c r="J2109" s="10" t="str">
        <f>VLOOKUP($E2109,'FP MD'!$A:$F,3,FALSE)</f>
        <v>LS2</v>
      </c>
      <c r="K2109" s="10" t="str">
        <f>VLOOKUP($E2109,'FP MD'!$A:$F,4,FALSE)</f>
        <v/>
      </c>
      <c r="L2109" s="10" t="str">
        <f>VLOOKUP($E2109,'FP MD'!$A:$F,5,FALSE)</f>
        <v/>
      </c>
      <c r="M2109" s="10" t="str">
        <f>VLOOKUP($E2109,'FP MD'!$A:$F,6,FALSE)</f>
        <v>ED - Outdoor Lighting Technology</v>
      </c>
      <c r="N2109" s="11">
        <v>202403</v>
      </c>
      <c r="O2109" s="15">
        <v>0</v>
      </c>
      <c r="P2109" s="16">
        <v>0</v>
      </c>
      <c r="Q2109" s="16">
        <v>0</v>
      </c>
      <c r="R2109" s="16">
        <v>46212.639999999999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0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0</v>
      </c>
      <c r="BG2109" s="16">
        <v>0</v>
      </c>
      <c r="BH2109" s="16">
        <v>0</v>
      </c>
      <c r="BI2109" s="16">
        <v>0</v>
      </c>
      <c r="BJ2109" s="16">
        <v>0</v>
      </c>
      <c r="BK2109" s="16">
        <v>0</v>
      </c>
      <c r="BL2109" s="16">
        <v>0</v>
      </c>
      <c r="BM2109" s="16">
        <v>0</v>
      </c>
      <c r="BN2109" s="16">
        <v>0</v>
      </c>
      <c r="BO2109" s="16">
        <v>0</v>
      </c>
      <c r="BP2109" s="16">
        <v>0</v>
      </c>
      <c r="BQ2109" s="16">
        <v>0</v>
      </c>
      <c r="BR2109" s="16">
        <v>0</v>
      </c>
      <c r="BS2109" s="16">
        <v>0</v>
      </c>
      <c r="BT2109" s="16">
        <v>0</v>
      </c>
      <c r="BU2109" s="16">
        <v>0</v>
      </c>
      <c r="BV2109" s="16">
        <v>0</v>
      </c>
      <c r="BW2109" s="16">
        <v>0</v>
      </c>
      <c r="BX2109" s="14">
        <f t="shared" si="32"/>
        <v>46212.639999999999</v>
      </c>
    </row>
    <row r="2110" spans="1:76" s="17" customFormat="1" x14ac:dyDescent="0.3">
      <c r="A2110" s="7" t="s">
        <v>462</v>
      </c>
      <c r="B2110" s="8" t="s">
        <v>5101</v>
      </c>
      <c r="C2110" s="21" t="s">
        <v>5102</v>
      </c>
      <c r="D2110" s="9">
        <v>37302</v>
      </c>
      <c r="E2110" s="9" t="s">
        <v>5101</v>
      </c>
      <c r="F2110" s="10" t="str">
        <f>VLOOKUP($E2110,'FP MD'!$A:$F,2,FALSE)</f>
        <v>FDOT D7 - Hillsborough Ave-Sheldon-</v>
      </c>
      <c r="G2110" s="10" t="s">
        <v>3454</v>
      </c>
      <c r="H2110" s="10" t="s">
        <v>487</v>
      </c>
      <c r="I2110" s="10" t="s">
        <v>472</v>
      </c>
      <c r="J2110" s="10" t="str">
        <f>VLOOKUP($E2110,'FP MD'!$A:$F,3,FALSE)</f>
        <v>LS2</v>
      </c>
      <c r="K2110" s="10" t="str">
        <f>VLOOKUP($E2110,'FP MD'!$A:$F,4,FALSE)</f>
        <v/>
      </c>
      <c r="L2110" s="10" t="str">
        <f>VLOOKUP($E2110,'FP MD'!$A:$F,5,FALSE)</f>
        <v/>
      </c>
      <c r="M2110" s="10" t="str">
        <f>VLOOKUP($E2110,'FP MD'!$A:$F,6,FALSE)</f>
        <v>ED - Outdoor Lighting Technology</v>
      </c>
      <c r="N2110" s="11">
        <v>202406</v>
      </c>
      <c r="O2110" s="15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499999.9499999999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16">
        <v>0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0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0</v>
      </c>
      <c r="BG2110" s="16">
        <v>0</v>
      </c>
      <c r="BH2110" s="16">
        <v>0</v>
      </c>
      <c r="BI2110" s="16">
        <v>0</v>
      </c>
      <c r="BJ2110" s="16">
        <v>0</v>
      </c>
      <c r="BK2110" s="16">
        <v>0</v>
      </c>
      <c r="BL2110" s="16">
        <v>0</v>
      </c>
      <c r="BM2110" s="16">
        <v>0</v>
      </c>
      <c r="BN2110" s="16">
        <v>0</v>
      </c>
      <c r="BO2110" s="16">
        <v>0</v>
      </c>
      <c r="BP2110" s="16">
        <v>0</v>
      </c>
      <c r="BQ2110" s="16">
        <v>0</v>
      </c>
      <c r="BR2110" s="16">
        <v>0</v>
      </c>
      <c r="BS2110" s="16">
        <v>0</v>
      </c>
      <c r="BT2110" s="16">
        <v>0</v>
      </c>
      <c r="BU2110" s="16">
        <v>0</v>
      </c>
      <c r="BV2110" s="16">
        <v>0</v>
      </c>
      <c r="BW2110" s="16">
        <v>0</v>
      </c>
      <c r="BX2110" s="14">
        <f t="shared" si="32"/>
        <v>499999.9499999999</v>
      </c>
    </row>
    <row r="2111" spans="1:76" s="17" customFormat="1" x14ac:dyDescent="0.3">
      <c r="A2111" s="7" t="s">
        <v>462</v>
      </c>
      <c r="B2111" s="8" t="s">
        <v>5103</v>
      </c>
      <c r="C2111" s="21" t="s">
        <v>5104</v>
      </c>
      <c r="D2111" s="9">
        <v>37302</v>
      </c>
      <c r="E2111" s="9" t="s">
        <v>5103</v>
      </c>
      <c r="F2111" s="10" t="str">
        <f>VLOOKUP($E2111,'FP MD'!$A:$F,2,FALSE)</f>
        <v>Leo at Mirada</v>
      </c>
      <c r="G2111" s="10" t="s">
        <v>3454</v>
      </c>
      <c r="H2111" s="10" t="s">
        <v>487</v>
      </c>
      <c r="I2111" s="10" t="s">
        <v>472</v>
      </c>
      <c r="J2111" s="10" t="str">
        <f>VLOOKUP($E2111,'FP MD'!$A:$F,3,FALSE)</f>
        <v>LS2</v>
      </c>
      <c r="K2111" s="10" t="str">
        <f>VLOOKUP($E2111,'FP MD'!$A:$F,4,FALSE)</f>
        <v/>
      </c>
      <c r="L2111" s="10" t="str">
        <f>VLOOKUP($E2111,'FP MD'!$A:$F,5,FALSE)</f>
        <v/>
      </c>
      <c r="M2111" s="10" t="str">
        <f>VLOOKUP($E2111,'FP MD'!$A:$F,6,FALSE)</f>
        <v>ED - Outdoor Lighting Technology</v>
      </c>
      <c r="N2111" s="11">
        <v>202406</v>
      </c>
      <c r="O2111" s="15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250000.05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0</v>
      </c>
      <c r="AS2111" s="16">
        <v>0</v>
      </c>
      <c r="AT2111" s="16">
        <v>0</v>
      </c>
      <c r="AU2111" s="16">
        <v>0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0</v>
      </c>
      <c r="BG2111" s="16">
        <v>0</v>
      </c>
      <c r="BH2111" s="16">
        <v>0</v>
      </c>
      <c r="BI2111" s="16">
        <v>0</v>
      </c>
      <c r="BJ2111" s="16">
        <v>0</v>
      </c>
      <c r="BK2111" s="16">
        <v>0</v>
      </c>
      <c r="BL2111" s="16">
        <v>0</v>
      </c>
      <c r="BM2111" s="16">
        <v>0</v>
      </c>
      <c r="BN2111" s="16">
        <v>0</v>
      </c>
      <c r="BO2111" s="16">
        <v>0</v>
      </c>
      <c r="BP2111" s="16">
        <v>0</v>
      </c>
      <c r="BQ2111" s="16">
        <v>0</v>
      </c>
      <c r="BR2111" s="16">
        <v>0</v>
      </c>
      <c r="BS2111" s="16">
        <v>0</v>
      </c>
      <c r="BT2111" s="16">
        <v>0</v>
      </c>
      <c r="BU2111" s="16">
        <v>0</v>
      </c>
      <c r="BV2111" s="16">
        <v>0</v>
      </c>
      <c r="BW2111" s="16">
        <v>0</v>
      </c>
      <c r="BX2111" s="14">
        <f t="shared" si="32"/>
        <v>250000.05</v>
      </c>
    </row>
    <row r="2112" spans="1:76" s="17" customFormat="1" x14ac:dyDescent="0.3">
      <c r="A2112" s="7" t="s">
        <v>462</v>
      </c>
      <c r="B2112" s="8" t="s">
        <v>5105</v>
      </c>
      <c r="C2112" s="21" t="s">
        <v>5106</v>
      </c>
      <c r="D2112" s="9">
        <v>37302</v>
      </c>
      <c r="E2112" s="9" t="s">
        <v>5105</v>
      </c>
      <c r="F2112" s="10" t="str">
        <f>VLOOKUP($E2112,'FP MD'!$A:$F,2,FALSE)</f>
        <v>North Park Isle CDD</v>
      </c>
      <c r="G2112" s="10" t="s">
        <v>3454</v>
      </c>
      <c r="H2112" s="10" t="s">
        <v>487</v>
      </c>
      <c r="I2112" s="10" t="s">
        <v>472</v>
      </c>
      <c r="J2112" s="10" t="str">
        <f>VLOOKUP($E2112,'FP MD'!$A:$F,3,FALSE)</f>
        <v>LS2</v>
      </c>
      <c r="K2112" s="10" t="str">
        <f>VLOOKUP($E2112,'FP MD'!$A:$F,4,FALSE)</f>
        <v/>
      </c>
      <c r="L2112" s="10" t="str">
        <f>VLOOKUP($E2112,'FP MD'!$A:$F,5,FALSE)</f>
        <v/>
      </c>
      <c r="M2112" s="10" t="str">
        <f>VLOOKUP($E2112,'FP MD'!$A:$F,6,FALSE)</f>
        <v>ED - Outdoor Lighting Technology</v>
      </c>
      <c r="N2112" s="11">
        <v>202409</v>
      </c>
      <c r="O2112" s="15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750000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0</v>
      </c>
      <c r="AO2112" s="16">
        <v>0</v>
      </c>
      <c r="AP2112" s="16">
        <v>0</v>
      </c>
      <c r="AQ2112" s="16">
        <v>0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0</v>
      </c>
      <c r="BH2112" s="16">
        <v>0</v>
      </c>
      <c r="BI2112" s="16">
        <v>0</v>
      </c>
      <c r="BJ2112" s="16">
        <v>0</v>
      </c>
      <c r="BK2112" s="16">
        <v>0</v>
      </c>
      <c r="BL2112" s="16">
        <v>0</v>
      </c>
      <c r="BM2112" s="16">
        <v>0</v>
      </c>
      <c r="BN2112" s="16">
        <v>0</v>
      </c>
      <c r="BO2112" s="16">
        <v>0</v>
      </c>
      <c r="BP2112" s="16">
        <v>0</v>
      </c>
      <c r="BQ2112" s="16">
        <v>0</v>
      </c>
      <c r="BR2112" s="16">
        <v>0</v>
      </c>
      <c r="BS2112" s="16">
        <v>0</v>
      </c>
      <c r="BT2112" s="16">
        <v>0</v>
      </c>
      <c r="BU2112" s="16">
        <v>0</v>
      </c>
      <c r="BV2112" s="16">
        <v>0</v>
      </c>
      <c r="BW2112" s="16">
        <v>0</v>
      </c>
      <c r="BX2112" s="14">
        <f t="shared" si="32"/>
        <v>750000</v>
      </c>
    </row>
    <row r="2113" spans="1:76" s="17" customFormat="1" x14ac:dyDescent="0.3">
      <c r="A2113" s="7" t="s">
        <v>462</v>
      </c>
      <c r="B2113" s="8" t="s">
        <v>5107</v>
      </c>
      <c r="C2113" s="21" t="s">
        <v>5108</v>
      </c>
      <c r="D2113" s="9">
        <v>37302</v>
      </c>
      <c r="E2113" s="9" t="s">
        <v>5107</v>
      </c>
      <c r="F2113" s="10" t="str">
        <f>VLOOKUP($E2113,'FP MD'!$A:$F,2,FALSE)</f>
        <v>Park East CDD</v>
      </c>
      <c r="G2113" s="10" t="s">
        <v>3454</v>
      </c>
      <c r="H2113" s="10" t="s">
        <v>487</v>
      </c>
      <c r="I2113" s="10" t="s">
        <v>472</v>
      </c>
      <c r="J2113" s="10" t="str">
        <f>VLOOKUP($E2113,'FP MD'!$A:$F,3,FALSE)</f>
        <v>LS2</v>
      </c>
      <c r="K2113" s="10" t="str">
        <f>VLOOKUP($E2113,'FP MD'!$A:$F,4,FALSE)</f>
        <v/>
      </c>
      <c r="L2113" s="10" t="str">
        <f>VLOOKUP($E2113,'FP MD'!$A:$F,5,FALSE)</f>
        <v/>
      </c>
      <c r="M2113" s="10" t="str">
        <f>VLOOKUP($E2113,'FP MD'!$A:$F,6,FALSE)</f>
        <v>ED - Outdoor Lighting Technology</v>
      </c>
      <c r="N2113" s="11">
        <v>202406</v>
      </c>
      <c r="O2113" s="15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187500</v>
      </c>
      <c r="V2113" s="16">
        <v>31250</v>
      </c>
      <c r="W2113" s="16">
        <v>31250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0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0</v>
      </c>
      <c r="BG2113" s="16">
        <v>0</v>
      </c>
      <c r="BH2113" s="16">
        <v>0</v>
      </c>
      <c r="BI2113" s="16">
        <v>0</v>
      </c>
      <c r="BJ2113" s="16">
        <v>0</v>
      </c>
      <c r="BK2113" s="16">
        <v>0</v>
      </c>
      <c r="BL2113" s="16">
        <v>0</v>
      </c>
      <c r="BM2113" s="16">
        <v>0</v>
      </c>
      <c r="BN2113" s="16">
        <v>0</v>
      </c>
      <c r="BO2113" s="16">
        <v>0</v>
      </c>
      <c r="BP2113" s="16">
        <v>0</v>
      </c>
      <c r="BQ2113" s="16">
        <v>0</v>
      </c>
      <c r="BR2113" s="16">
        <v>0</v>
      </c>
      <c r="BS2113" s="16">
        <v>0</v>
      </c>
      <c r="BT2113" s="16">
        <v>0</v>
      </c>
      <c r="BU2113" s="16">
        <v>0</v>
      </c>
      <c r="BV2113" s="16">
        <v>0</v>
      </c>
      <c r="BW2113" s="16">
        <v>0</v>
      </c>
      <c r="BX2113" s="14">
        <f t="shared" si="32"/>
        <v>250000</v>
      </c>
    </row>
    <row r="2114" spans="1:76" s="17" customFormat="1" x14ac:dyDescent="0.3">
      <c r="A2114" s="7" t="s">
        <v>462</v>
      </c>
      <c r="B2114" s="8" t="s">
        <v>5109</v>
      </c>
      <c r="C2114" s="21" t="s">
        <v>486</v>
      </c>
      <c r="D2114" s="9">
        <v>37302</v>
      </c>
      <c r="E2114" s="9" t="s">
        <v>5109</v>
      </c>
      <c r="F2114" s="10" t="str">
        <f>VLOOKUP($E2114,'FP MD'!$A:$F,2,FALSE)</f>
        <v>Ranches at Lake McCleod</v>
      </c>
      <c r="G2114" s="10" t="s">
        <v>3454</v>
      </c>
      <c r="H2114" s="10" t="s">
        <v>487</v>
      </c>
      <c r="I2114" s="10" t="s">
        <v>472</v>
      </c>
      <c r="J2114" s="10" t="str">
        <f>VLOOKUP($E2114,'FP MD'!$A:$F,3,FALSE)</f>
        <v>LS2</v>
      </c>
      <c r="K2114" s="10" t="str">
        <f>VLOOKUP($E2114,'FP MD'!$A:$F,4,FALSE)</f>
        <v/>
      </c>
      <c r="L2114" s="10" t="str">
        <f>VLOOKUP($E2114,'FP MD'!$A:$F,5,FALSE)</f>
        <v/>
      </c>
      <c r="M2114" s="10" t="str">
        <f>VLOOKUP($E2114,'FP MD'!$A:$F,6,FALSE)</f>
        <v>ED - Outdoor Lighting Technology</v>
      </c>
      <c r="N2114" s="11">
        <v>202412</v>
      </c>
      <c r="O2114" s="15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499999.99999999988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0</v>
      </c>
      <c r="BG2114" s="16">
        <v>0</v>
      </c>
      <c r="BH2114" s="16">
        <v>0</v>
      </c>
      <c r="BI2114" s="16">
        <v>0</v>
      </c>
      <c r="BJ2114" s="16">
        <v>0</v>
      </c>
      <c r="BK2114" s="16">
        <v>0</v>
      </c>
      <c r="BL2114" s="16">
        <v>0</v>
      </c>
      <c r="BM2114" s="16">
        <v>0</v>
      </c>
      <c r="BN2114" s="16">
        <v>0</v>
      </c>
      <c r="BO2114" s="16">
        <v>0</v>
      </c>
      <c r="BP2114" s="16">
        <v>0</v>
      </c>
      <c r="BQ2114" s="16">
        <v>0</v>
      </c>
      <c r="BR2114" s="16">
        <v>0</v>
      </c>
      <c r="BS2114" s="16">
        <v>0</v>
      </c>
      <c r="BT2114" s="16">
        <v>0</v>
      </c>
      <c r="BU2114" s="16">
        <v>0</v>
      </c>
      <c r="BV2114" s="16">
        <v>0</v>
      </c>
      <c r="BW2114" s="16">
        <v>0</v>
      </c>
      <c r="BX2114" s="14">
        <f t="shared" ref="BX2114:BX2177" si="33">SUM(P2114:BK2114)</f>
        <v>499999.99999999988</v>
      </c>
    </row>
    <row r="2115" spans="1:76" s="17" customFormat="1" x14ac:dyDescent="0.3">
      <c r="A2115" s="7" t="s">
        <v>462</v>
      </c>
      <c r="B2115" s="8" t="s">
        <v>5110</v>
      </c>
      <c r="C2115" s="21" t="s">
        <v>5111</v>
      </c>
      <c r="D2115" s="9">
        <v>37302</v>
      </c>
      <c r="E2115" s="9" t="s">
        <v>5110</v>
      </c>
      <c r="F2115" s="10" t="str">
        <f>VLOOKUP($E2115,'FP MD'!$A:$F,2,FALSE)</f>
        <v>Varrea South CDD</v>
      </c>
      <c r="G2115" s="10" t="s">
        <v>3454</v>
      </c>
      <c r="H2115" s="10" t="s">
        <v>487</v>
      </c>
      <c r="I2115" s="10" t="s">
        <v>472</v>
      </c>
      <c r="J2115" s="10" t="str">
        <f>VLOOKUP($E2115,'FP MD'!$A:$F,3,FALSE)</f>
        <v>LS2</v>
      </c>
      <c r="K2115" s="10" t="str">
        <f>VLOOKUP($E2115,'FP MD'!$A:$F,4,FALSE)</f>
        <v/>
      </c>
      <c r="L2115" s="10" t="str">
        <f>VLOOKUP($E2115,'FP MD'!$A:$F,5,FALSE)</f>
        <v/>
      </c>
      <c r="M2115" s="10" t="str">
        <f>VLOOKUP($E2115,'FP MD'!$A:$F,6,FALSE)</f>
        <v>ED - Outdoor Lighting Technology</v>
      </c>
      <c r="N2115" s="11">
        <v>202406</v>
      </c>
      <c r="O2115" s="15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0</v>
      </c>
      <c r="U2115" s="16">
        <v>500000.09999999992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0</v>
      </c>
      <c r="AQ2115" s="16">
        <v>0</v>
      </c>
      <c r="AR2115" s="16">
        <v>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0</v>
      </c>
      <c r="BG2115" s="16">
        <v>0</v>
      </c>
      <c r="BH2115" s="16">
        <v>0</v>
      </c>
      <c r="BI2115" s="16">
        <v>0</v>
      </c>
      <c r="BJ2115" s="16">
        <v>0</v>
      </c>
      <c r="BK2115" s="16">
        <v>0</v>
      </c>
      <c r="BL2115" s="16">
        <v>0</v>
      </c>
      <c r="BM2115" s="16">
        <v>0</v>
      </c>
      <c r="BN2115" s="16">
        <v>0</v>
      </c>
      <c r="BO2115" s="16">
        <v>0</v>
      </c>
      <c r="BP2115" s="16">
        <v>0</v>
      </c>
      <c r="BQ2115" s="16">
        <v>0</v>
      </c>
      <c r="BR2115" s="16">
        <v>0</v>
      </c>
      <c r="BS2115" s="16">
        <v>0</v>
      </c>
      <c r="BT2115" s="16">
        <v>0</v>
      </c>
      <c r="BU2115" s="16">
        <v>0</v>
      </c>
      <c r="BV2115" s="16">
        <v>0</v>
      </c>
      <c r="BW2115" s="16">
        <v>0</v>
      </c>
      <c r="BX2115" s="14">
        <f t="shared" si="33"/>
        <v>500000.09999999992</v>
      </c>
    </row>
    <row r="2116" spans="1:76" s="17" customFormat="1" x14ac:dyDescent="0.3">
      <c r="A2116" s="7" t="s">
        <v>462</v>
      </c>
      <c r="B2116" s="8" t="s">
        <v>5112</v>
      </c>
      <c r="C2116" s="21" t="s">
        <v>5113</v>
      </c>
      <c r="D2116" s="9">
        <v>37302</v>
      </c>
      <c r="E2116" s="9" t="s">
        <v>5112</v>
      </c>
      <c r="F2116" s="10" t="str">
        <f>VLOOKUP($E2116,'FP MD'!$A:$F,2,FALSE)</f>
        <v xml:space="preserve">Avila Property Owners Assoc. Inc. </v>
      </c>
      <c r="G2116" s="10" t="s">
        <v>3454</v>
      </c>
      <c r="H2116" s="10" t="s">
        <v>487</v>
      </c>
      <c r="I2116" s="10" t="s">
        <v>5114</v>
      </c>
      <c r="J2116" s="10" t="str">
        <f>VLOOKUP($E2116,'FP MD'!$A:$F,3,FALSE)</f>
        <v>LS2</v>
      </c>
      <c r="K2116" s="10" t="str">
        <f>VLOOKUP($E2116,'FP MD'!$A:$F,4,FALSE)</f>
        <v/>
      </c>
      <c r="L2116" s="10" t="str">
        <f>VLOOKUP($E2116,'FP MD'!$A:$F,5,FALSE)</f>
        <v/>
      </c>
      <c r="M2116" s="10" t="str">
        <f>VLOOKUP($E2116,'FP MD'!$A:$F,6,FALSE)</f>
        <v>ED - Outdoor Lighting Technology</v>
      </c>
      <c r="N2116" s="11">
        <v>202408</v>
      </c>
      <c r="O2116" s="15">
        <v>0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1090909.0900000001</v>
      </c>
      <c r="X2116" s="16">
        <v>136363.6399999999</v>
      </c>
      <c r="Y2116" s="16">
        <v>136363.62999999989</v>
      </c>
      <c r="Z2116" s="16">
        <v>136363.64000000013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0</v>
      </c>
      <c r="AP2116" s="16">
        <v>0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0</v>
      </c>
      <c r="BH2116" s="16">
        <v>0</v>
      </c>
      <c r="BI2116" s="16">
        <v>0</v>
      </c>
      <c r="BJ2116" s="16">
        <v>0</v>
      </c>
      <c r="BK2116" s="16">
        <v>0</v>
      </c>
      <c r="BL2116" s="16">
        <v>0</v>
      </c>
      <c r="BM2116" s="16">
        <v>0</v>
      </c>
      <c r="BN2116" s="16">
        <v>0</v>
      </c>
      <c r="BO2116" s="16">
        <v>0</v>
      </c>
      <c r="BP2116" s="16">
        <v>0</v>
      </c>
      <c r="BQ2116" s="16">
        <v>0</v>
      </c>
      <c r="BR2116" s="16">
        <v>0</v>
      </c>
      <c r="BS2116" s="16">
        <v>0</v>
      </c>
      <c r="BT2116" s="16">
        <v>0</v>
      </c>
      <c r="BU2116" s="16">
        <v>0</v>
      </c>
      <c r="BV2116" s="16">
        <v>0</v>
      </c>
      <c r="BW2116" s="16">
        <v>0</v>
      </c>
      <c r="BX2116" s="14">
        <f t="shared" si="33"/>
        <v>1500000</v>
      </c>
    </row>
    <row r="2117" spans="1:76" s="17" customFormat="1" x14ac:dyDescent="0.3">
      <c r="A2117" s="7" t="s">
        <v>462</v>
      </c>
      <c r="B2117" s="8" t="s">
        <v>5115</v>
      </c>
      <c r="C2117" s="21" t="s">
        <v>5116</v>
      </c>
      <c r="D2117" s="9">
        <v>38900</v>
      </c>
      <c r="E2117" s="9" t="s">
        <v>5117</v>
      </c>
      <c r="F2117" s="10" t="str">
        <f>VLOOKUP($E2117,'FP MD'!$A:$F,2,FALSE)</f>
        <v>Bearss Operations Center Land</v>
      </c>
      <c r="G2117" s="10" t="s">
        <v>495</v>
      </c>
      <c r="H2117" s="10" t="s">
        <v>507</v>
      </c>
      <c r="I2117" s="10" t="s">
        <v>3242</v>
      </c>
      <c r="J2117" s="10" t="str">
        <f>VLOOKUP($E2117,'FP MD'!$A:$F,3,FALSE)</f>
        <v>Bearss Operations Center</v>
      </c>
      <c r="K2117" s="10" t="str">
        <f>VLOOKUP($E2117,'FP MD'!$A:$F,4,FALSE)</f>
        <v/>
      </c>
      <c r="L2117" s="10" t="str">
        <f>VLOOKUP($E2117,'FP MD'!$A:$F,5,FALSE)</f>
        <v/>
      </c>
      <c r="M2117" s="10">
        <f>VLOOKUP($E2117,'FP MD'!$A:$F,6,FALSE)</f>
        <v>0</v>
      </c>
      <c r="N2117" s="11">
        <v>202506</v>
      </c>
      <c r="O2117" s="15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374078.57000000007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0</v>
      </c>
      <c r="AX2117" s="16">
        <v>0</v>
      </c>
      <c r="AY2117" s="16">
        <v>0</v>
      </c>
      <c r="AZ2117" s="16">
        <v>0</v>
      </c>
      <c r="BA2117" s="16">
        <v>0</v>
      </c>
      <c r="BB2117" s="16">
        <v>0</v>
      </c>
      <c r="BC2117" s="16">
        <v>0</v>
      </c>
      <c r="BD2117" s="16">
        <v>0</v>
      </c>
      <c r="BE2117" s="16">
        <v>0</v>
      </c>
      <c r="BF2117" s="16">
        <v>0</v>
      </c>
      <c r="BG2117" s="16">
        <v>0</v>
      </c>
      <c r="BH2117" s="16">
        <v>0</v>
      </c>
      <c r="BI2117" s="16">
        <v>0</v>
      </c>
      <c r="BJ2117" s="16">
        <v>0</v>
      </c>
      <c r="BK2117" s="16">
        <v>0</v>
      </c>
      <c r="BL2117" s="16">
        <v>0</v>
      </c>
      <c r="BM2117" s="16">
        <v>0</v>
      </c>
      <c r="BN2117" s="16">
        <v>0</v>
      </c>
      <c r="BO2117" s="16">
        <v>0</v>
      </c>
      <c r="BP2117" s="16">
        <v>0</v>
      </c>
      <c r="BQ2117" s="16">
        <v>0</v>
      </c>
      <c r="BR2117" s="16">
        <v>0</v>
      </c>
      <c r="BS2117" s="16">
        <v>0</v>
      </c>
      <c r="BT2117" s="16">
        <v>0</v>
      </c>
      <c r="BU2117" s="16">
        <v>0</v>
      </c>
      <c r="BV2117" s="16">
        <v>0</v>
      </c>
      <c r="BW2117" s="16">
        <v>0</v>
      </c>
      <c r="BX2117" s="14">
        <f t="shared" si="33"/>
        <v>374078.57000000007</v>
      </c>
    </row>
    <row r="2118" spans="1:76" s="17" customFormat="1" x14ac:dyDescent="0.3">
      <c r="A2118" s="7" t="s">
        <v>462</v>
      </c>
      <c r="B2118" s="8" t="s">
        <v>5118</v>
      </c>
      <c r="C2118" s="21" t="s">
        <v>5116</v>
      </c>
      <c r="D2118" s="9">
        <v>38900</v>
      </c>
      <c r="E2118" s="9" t="s">
        <v>5117</v>
      </c>
      <c r="F2118" s="10" t="str">
        <f>VLOOKUP($E2118,'FP MD'!$A:$F,2,FALSE)</f>
        <v>Bearss Operations Center Land</v>
      </c>
      <c r="G2118" s="10" t="s">
        <v>495</v>
      </c>
      <c r="H2118" s="10" t="s">
        <v>507</v>
      </c>
      <c r="I2118" s="10" t="s">
        <v>3242</v>
      </c>
      <c r="J2118" s="10" t="str">
        <f>VLOOKUP($E2118,'FP MD'!$A:$F,3,FALSE)</f>
        <v>Bearss Operations Center</v>
      </c>
      <c r="K2118" s="10" t="str">
        <f>VLOOKUP($E2118,'FP MD'!$A:$F,4,FALSE)</f>
        <v/>
      </c>
      <c r="L2118" s="10" t="str">
        <f>VLOOKUP($E2118,'FP MD'!$A:$F,5,FALSE)</f>
        <v/>
      </c>
      <c r="M2118" s="10">
        <f>VLOOKUP($E2118,'FP MD'!$A:$F,6,FALSE)</f>
        <v>0</v>
      </c>
      <c r="N2118" s="11">
        <v>202506</v>
      </c>
      <c r="O2118" s="15">
        <v>0</v>
      </c>
      <c r="P2118" s="16">
        <v>0</v>
      </c>
      <c r="Q2118" s="16">
        <v>0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12931730.330000006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0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0</v>
      </c>
      <c r="BF2118" s="16">
        <v>0</v>
      </c>
      <c r="BG2118" s="16">
        <v>0</v>
      </c>
      <c r="BH2118" s="16">
        <v>0</v>
      </c>
      <c r="BI2118" s="16">
        <v>0</v>
      </c>
      <c r="BJ2118" s="16">
        <v>0</v>
      </c>
      <c r="BK2118" s="16">
        <v>0</v>
      </c>
      <c r="BL2118" s="16">
        <v>0</v>
      </c>
      <c r="BM2118" s="16">
        <v>0</v>
      </c>
      <c r="BN2118" s="16">
        <v>0</v>
      </c>
      <c r="BO2118" s="16">
        <v>0</v>
      </c>
      <c r="BP2118" s="16">
        <v>0</v>
      </c>
      <c r="BQ2118" s="16">
        <v>0</v>
      </c>
      <c r="BR2118" s="16">
        <v>0</v>
      </c>
      <c r="BS2118" s="16">
        <v>0</v>
      </c>
      <c r="BT2118" s="16">
        <v>0</v>
      </c>
      <c r="BU2118" s="16">
        <v>0</v>
      </c>
      <c r="BV2118" s="16">
        <v>0</v>
      </c>
      <c r="BW2118" s="16">
        <v>0</v>
      </c>
      <c r="BX2118" s="14">
        <f t="shared" si="33"/>
        <v>12931730.330000006</v>
      </c>
    </row>
    <row r="2119" spans="1:76" s="17" customFormat="1" x14ac:dyDescent="0.3">
      <c r="A2119" s="7" t="s">
        <v>462</v>
      </c>
      <c r="B2119" s="8" t="s">
        <v>5119</v>
      </c>
      <c r="C2119" s="21" t="s">
        <v>5120</v>
      </c>
      <c r="D2119" s="9">
        <v>38900</v>
      </c>
      <c r="E2119" s="9" t="s">
        <v>5121</v>
      </c>
      <c r="F2119" s="10" t="str">
        <f>VLOOKUP($E2119,'FP MD'!$A:$F,2,FALSE)</f>
        <v>Corporate Headquarters Land</v>
      </c>
      <c r="G2119" s="10" t="s">
        <v>495</v>
      </c>
      <c r="H2119" s="10" t="s">
        <v>507</v>
      </c>
      <c r="I2119" s="10" t="s">
        <v>5122</v>
      </c>
      <c r="J2119" s="10" t="str">
        <f>VLOOKUP($E2119,'FP MD'!$A:$F,3,FALSE)</f>
        <v>Project Tampa</v>
      </c>
      <c r="K2119" s="10" t="str">
        <f>VLOOKUP($E2119,'FP MD'!$A:$F,4,FALSE)</f>
        <v/>
      </c>
      <c r="L2119" s="10" t="str">
        <f>VLOOKUP($E2119,'FP MD'!$A:$F,5,FALSE)</f>
        <v/>
      </c>
      <c r="M2119" s="10">
        <f>VLOOKUP($E2119,'FP MD'!$A:$F,6,FALSE)</f>
        <v>0</v>
      </c>
      <c r="N2119" s="11">
        <v>202505</v>
      </c>
      <c r="O2119" s="15">
        <v>0</v>
      </c>
      <c r="P2119" s="16">
        <v>0</v>
      </c>
      <c r="Q2119" s="16">
        <v>0</v>
      </c>
      <c r="R2119" s="16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9215296.1999999993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0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0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0</v>
      </c>
      <c r="BF2119" s="16">
        <v>0</v>
      </c>
      <c r="BG2119" s="16">
        <v>0</v>
      </c>
      <c r="BH2119" s="16">
        <v>0</v>
      </c>
      <c r="BI2119" s="16">
        <v>0</v>
      </c>
      <c r="BJ2119" s="16">
        <v>0</v>
      </c>
      <c r="BK2119" s="16">
        <v>0</v>
      </c>
      <c r="BL2119" s="16">
        <v>0</v>
      </c>
      <c r="BM2119" s="16">
        <v>0</v>
      </c>
      <c r="BN2119" s="16">
        <v>0</v>
      </c>
      <c r="BO2119" s="16">
        <v>0</v>
      </c>
      <c r="BP2119" s="16">
        <v>0</v>
      </c>
      <c r="BQ2119" s="16">
        <v>0</v>
      </c>
      <c r="BR2119" s="16">
        <v>0</v>
      </c>
      <c r="BS2119" s="16">
        <v>0</v>
      </c>
      <c r="BT2119" s="16">
        <v>0</v>
      </c>
      <c r="BU2119" s="16">
        <v>0</v>
      </c>
      <c r="BV2119" s="16">
        <v>0</v>
      </c>
      <c r="BW2119" s="16">
        <v>0</v>
      </c>
      <c r="BX2119" s="14">
        <f t="shared" si="33"/>
        <v>9215296.1999999993</v>
      </c>
    </row>
    <row r="2120" spans="1:76" s="17" customFormat="1" x14ac:dyDescent="0.3">
      <c r="A2120" s="7" t="s">
        <v>462</v>
      </c>
      <c r="B2120" s="8" t="s">
        <v>5121</v>
      </c>
      <c r="C2120" s="21" t="s">
        <v>5120</v>
      </c>
      <c r="D2120" s="9">
        <v>38900</v>
      </c>
      <c r="E2120" s="9" t="s">
        <v>5121</v>
      </c>
      <c r="F2120" s="10" t="str">
        <f>VLOOKUP($E2120,'FP MD'!$A:$F,2,FALSE)</f>
        <v>Corporate Headquarters Land</v>
      </c>
      <c r="G2120" s="10" t="s">
        <v>495</v>
      </c>
      <c r="H2120" s="10" t="s">
        <v>507</v>
      </c>
      <c r="I2120" s="10" t="s">
        <v>5122</v>
      </c>
      <c r="J2120" s="10" t="str">
        <f>VLOOKUP($E2120,'FP MD'!$A:$F,3,FALSE)</f>
        <v>Project Tampa</v>
      </c>
      <c r="K2120" s="10" t="str">
        <f>VLOOKUP($E2120,'FP MD'!$A:$F,4,FALSE)</f>
        <v/>
      </c>
      <c r="L2120" s="10" t="str">
        <f>VLOOKUP($E2120,'FP MD'!$A:$F,5,FALSE)</f>
        <v/>
      </c>
      <c r="M2120" s="10">
        <f>VLOOKUP($E2120,'FP MD'!$A:$F,6,FALSE)</f>
        <v>0</v>
      </c>
      <c r="N2120" s="11">
        <v>202505</v>
      </c>
      <c r="O2120" s="15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777834.78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0</v>
      </c>
      <c r="AX2120" s="16">
        <v>0</v>
      </c>
      <c r="AY2120" s="16">
        <v>0</v>
      </c>
      <c r="AZ2120" s="16">
        <v>0</v>
      </c>
      <c r="BA2120" s="16">
        <v>0</v>
      </c>
      <c r="BB2120" s="16">
        <v>0</v>
      </c>
      <c r="BC2120" s="16">
        <v>0</v>
      </c>
      <c r="BD2120" s="16">
        <v>0</v>
      </c>
      <c r="BE2120" s="16">
        <v>0</v>
      </c>
      <c r="BF2120" s="16">
        <v>0</v>
      </c>
      <c r="BG2120" s="16">
        <v>0</v>
      </c>
      <c r="BH2120" s="16">
        <v>0</v>
      </c>
      <c r="BI2120" s="16">
        <v>0</v>
      </c>
      <c r="BJ2120" s="16">
        <v>0</v>
      </c>
      <c r="BK2120" s="16">
        <v>0</v>
      </c>
      <c r="BL2120" s="16">
        <v>0</v>
      </c>
      <c r="BM2120" s="16">
        <v>0</v>
      </c>
      <c r="BN2120" s="16">
        <v>0</v>
      </c>
      <c r="BO2120" s="16">
        <v>0</v>
      </c>
      <c r="BP2120" s="16">
        <v>0</v>
      </c>
      <c r="BQ2120" s="16">
        <v>0</v>
      </c>
      <c r="BR2120" s="16">
        <v>0</v>
      </c>
      <c r="BS2120" s="16">
        <v>0</v>
      </c>
      <c r="BT2120" s="16">
        <v>0</v>
      </c>
      <c r="BU2120" s="16">
        <v>0</v>
      </c>
      <c r="BV2120" s="16">
        <v>0</v>
      </c>
      <c r="BW2120" s="16">
        <v>0</v>
      </c>
      <c r="BX2120" s="14">
        <f t="shared" si="33"/>
        <v>777834.78</v>
      </c>
    </row>
    <row r="2121" spans="1:76" s="17" customFormat="1" x14ac:dyDescent="0.3">
      <c r="A2121" s="7" t="s">
        <v>462</v>
      </c>
      <c r="B2121" s="8" t="s">
        <v>5123</v>
      </c>
      <c r="C2121" s="21" t="s">
        <v>5124</v>
      </c>
      <c r="D2121" s="9">
        <v>39000</v>
      </c>
      <c r="E2121" s="9" t="s">
        <v>5125</v>
      </c>
      <c r="F2121" s="10" t="str">
        <f>VLOOKUP($E2121,'FP MD'!$A:$F,2,FALSE)</f>
        <v>ED-NEW-Communications Equipment</v>
      </c>
      <c r="G2121" s="10" t="s">
        <v>495</v>
      </c>
      <c r="H2121" s="10" t="s">
        <v>496</v>
      </c>
      <c r="I2121" s="10" t="s">
        <v>497</v>
      </c>
      <c r="J2121" s="10" t="str">
        <f>VLOOKUP($E2121,'FP MD'!$A:$F,3,FALSE)</f>
        <v>Blanket</v>
      </c>
      <c r="K2121" s="10" t="str">
        <f>VLOOKUP($E2121,'FP MD'!$A:$F,4,FALSE)</f>
        <v/>
      </c>
      <c r="L2121" s="10" t="str">
        <f>VLOOKUP($E2121,'FP MD'!$A:$F,5,FALSE)</f>
        <v/>
      </c>
      <c r="M2121" s="10">
        <f>VLOOKUP($E2121,'FP MD'!$A:$F,6,FALSE)</f>
        <v>0</v>
      </c>
      <c r="N2121" s="11">
        <v>202512</v>
      </c>
      <c r="O2121" s="15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44727.53</v>
      </c>
      <c r="AN2121" s="16">
        <v>0</v>
      </c>
      <c r="AO2121" s="16">
        <v>0</v>
      </c>
      <c r="AP2121" s="16">
        <v>0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0</v>
      </c>
      <c r="AW2121" s="16">
        <v>0</v>
      </c>
      <c r="AX2121" s="16">
        <v>0</v>
      </c>
      <c r="AY2121" s="16">
        <v>0</v>
      </c>
      <c r="AZ2121" s="16">
        <v>0</v>
      </c>
      <c r="BA2121" s="16">
        <v>0</v>
      </c>
      <c r="BB2121" s="16">
        <v>0</v>
      </c>
      <c r="BC2121" s="16">
        <v>0</v>
      </c>
      <c r="BD2121" s="16">
        <v>0</v>
      </c>
      <c r="BE2121" s="16">
        <v>0</v>
      </c>
      <c r="BF2121" s="16">
        <v>0</v>
      </c>
      <c r="BG2121" s="16">
        <v>0</v>
      </c>
      <c r="BH2121" s="16">
        <v>0</v>
      </c>
      <c r="BI2121" s="16">
        <v>0</v>
      </c>
      <c r="BJ2121" s="16">
        <v>0</v>
      </c>
      <c r="BK2121" s="16">
        <v>0</v>
      </c>
      <c r="BL2121" s="16">
        <v>0</v>
      </c>
      <c r="BM2121" s="16">
        <v>0</v>
      </c>
      <c r="BN2121" s="16">
        <v>0</v>
      </c>
      <c r="BO2121" s="16">
        <v>0</v>
      </c>
      <c r="BP2121" s="16">
        <v>0</v>
      </c>
      <c r="BQ2121" s="16">
        <v>0</v>
      </c>
      <c r="BR2121" s="16">
        <v>0</v>
      </c>
      <c r="BS2121" s="16">
        <v>0</v>
      </c>
      <c r="BT2121" s="16">
        <v>0</v>
      </c>
      <c r="BU2121" s="16">
        <v>0</v>
      </c>
      <c r="BV2121" s="16">
        <v>0</v>
      </c>
      <c r="BW2121" s="16">
        <v>0</v>
      </c>
      <c r="BX2121" s="14">
        <f t="shared" si="33"/>
        <v>44727.53</v>
      </c>
    </row>
    <row r="2122" spans="1:76" s="17" customFormat="1" x14ac:dyDescent="0.3">
      <c r="A2122" s="7" t="s">
        <v>462</v>
      </c>
      <c r="B2122" s="8" t="s">
        <v>5126</v>
      </c>
      <c r="C2122" s="21" t="s">
        <v>5127</v>
      </c>
      <c r="D2122" s="9">
        <v>39000</v>
      </c>
      <c r="E2122" s="9" t="s">
        <v>3158</v>
      </c>
      <c r="F2122" s="10" t="str">
        <f>VLOOKUP($E2122,'FP MD'!$A:$F,2,FALSE)</f>
        <v>Payne Creek Solar Capital</v>
      </c>
      <c r="G2122" s="10" t="s">
        <v>495</v>
      </c>
      <c r="H2122" s="10" t="s">
        <v>1226</v>
      </c>
      <c r="I2122" s="10" t="s">
        <v>1227</v>
      </c>
      <c r="J2122" s="10" t="str">
        <f>VLOOKUP($E2122,'FP MD'!$A:$F,3,FALSE)</f>
        <v>Blanket</v>
      </c>
      <c r="K2122" s="10" t="str">
        <f>VLOOKUP($E2122,'FP MD'!$A:$F,4,FALSE)</f>
        <v/>
      </c>
      <c r="L2122" s="10" t="str">
        <f>VLOOKUP($E2122,'FP MD'!$A:$F,5,FALSE)</f>
        <v/>
      </c>
      <c r="M2122" s="10" t="str">
        <f>VLOOKUP($E2122,'FP MD'!$A:$F,6,FALSE)</f>
        <v>Solar</v>
      </c>
      <c r="N2122" s="11">
        <v>202512</v>
      </c>
      <c r="O2122" s="15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192947.6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16">
        <v>0</v>
      </c>
      <c r="AX2122" s="16">
        <v>0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0</v>
      </c>
      <c r="BH2122" s="16">
        <v>0</v>
      </c>
      <c r="BI2122" s="16">
        <v>0</v>
      </c>
      <c r="BJ2122" s="16">
        <v>0</v>
      </c>
      <c r="BK2122" s="16">
        <v>0</v>
      </c>
      <c r="BL2122" s="16">
        <v>0</v>
      </c>
      <c r="BM2122" s="16">
        <v>0</v>
      </c>
      <c r="BN2122" s="16">
        <v>0</v>
      </c>
      <c r="BO2122" s="16">
        <v>0</v>
      </c>
      <c r="BP2122" s="16">
        <v>0</v>
      </c>
      <c r="BQ2122" s="16">
        <v>0</v>
      </c>
      <c r="BR2122" s="16">
        <v>0</v>
      </c>
      <c r="BS2122" s="16">
        <v>0</v>
      </c>
      <c r="BT2122" s="16">
        <v>0</v>
      </c>
      <c r="BU2122" s="16">
        <v>0</v>
      </c>
      <c r="BV2122" s="16">
        <v>0</v>
      </c>
      <c r="BW2122" s="16">
        <v>0</v>
      </c>
      <c r="BX2122" s="14">
        <f t="shared" si="33"/>
        <v>192947.6</v>
      </c>
    </row>
    <row r="2123" spans="1:76" s="17" customFormat="1" x14ac:dyDescent="0.3">
      <c r="A2123" s="7" t="s">
        <v>462</v>
      </c>
      <c r="B2123" s="8" t="s">
        <v>5128</v>
      </c>
      <c r="C2123" s="21" t="s">
        <v>5129</v>
      </c>
      <c r="D2123" s="9">
        <v>39000</v>
      </c>
      <c r="E2123" s="9" t="s">
        <v>3125</v>
      </c>
      <c r="F2123" s="10" t="str">
        <f>VLOOKUP($E2123,'FP MD'!$A:$F,2,FALSE)</f>
        <v>Grange Hall Solar</v>
      </c>
      <c r="G2123" s="10" t="s">
        <v>495</v>
      </c>
      <c r="H2123" s="10" t="s">
        <v>1226</v>
      </c>
      <c r="I2123" s="10" t="s">
        <v>1227</v>
      </c>
      <c r="J2123" s="10" t="str">
        <f>VLOOKUP($E2123,'FP MD'!$A:$F,3,FALSE)</f>
        <v>Blanket</v>
      </c>
      <c r="K2123" s="10" t="str">
        <f>VLOOKUP($E2123,'FP MD'!$A:$F,4,FALSE)</f>
        <v/>
      </c>
      <c r="L2123" s="10" t="str">
        <f>VLOOKUP($E2123,'FP MD'!$A:$F,5,FALSE)</f>
        <v/>
      </c>
      <c r="M2123" s="10" t="str">
        <f>VLOOKUP($E2123,'FP MD'!$A:$F,6,FALSE)</f>
        <v>Solar</v>
      </c>
      <c r="N2123" s="11">
        <v>202512</v>
      </c>
      <c r="O2123" s="15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75500</v>
      </c>
      <c r="AN2123" s="16">
        <v>0</v>
      </c>
      <c r="AO2123" s="16">
        <v>0</v>
      </c>
      <c r="AP2123" s="16">
        <v>0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0</v>
      </c>
      <c r="BG2123" s="16">
        <v>0</v>
      </c>
      <c r="BH2123" s="16">
        <v>0</v>
      </c>
      <c r="BI2123" s="16">
        <v>0</v>
      </c>
      <c r="BJ2123" s="16">
        <v>0</v>
      </c>
      <c r="BK2123" s="16">
        <v>0</v>
      </c>
      <c r="BL2123" s="16">
        <v>0</v>
      </c>
      <c r="BM2123" s="16">
        <v>0</v>
      </c>
      <c r="BN2123" s="16">
        <v>0</v>
      </c>
      <c r="BO2123" s="16">
        <v>0</v>
      </c>
      <c r="BP2123" s="16">
        <v>0</v>
      </c>
      <c r="BQ2123" s="16">
        <v>0</v>
      </c>
      <c r="BR2123" s="16">
        <v>0</v>
      </c>
      <c r="BS2123" s="16">
        <v>0</v>
      </c>
      <c r="BT2123" s="16">
        <v>0</v>
      </c>
      <c r="BU2123" s="16">
        <v>0</v>
      </c>
      <c r="BV2123" s="16">
        <v>0</v>
      </c>
      <c r="BW2123" s="16">
        <v>0</v>
      </c>
      <c r="BX2123" s="14">
        <f t="shared" si="33"/>
        <v>75500</v>
      </c>
    </row>
    <row r="2124" spans="1:76" s="17" customFormat="1" x14ac:dyDescent="0.3">
      <c r="A2124" s="7" t="s">
        <v>462</v>
      </c>
      <c r="B2124" s="8" t="s">
        <v>5130</v>
      </c>
      <c r="C2124" s="21" t="s">
        <v>5131</v>
      </c>
      <c r="D2124" s="9">
        <v>39000</v>
      </c>
      <c r="E2124" s="9" t="s">
        <v>5132</v>
      </c>
      <c r="F2124" s="10" t="str">
        <f>VLOOKUP($E2124,'FP MD'!$A:$F,2,FALSE)</f>
        <v>Upgrade Building Controls System</v>
      </c>
      <c r="G2124" s="10" t="s">
        <v>495</v>
      </c>
      <c r="H2124" s="10" t="s">
        <v>1226</v>
      </c>
      <c r="I2124" s="10" t="s">
        <v>1240</v>
      </c>
      <c r="J2124" s="10" t="str">
        <f>VLOOKUP($E2124,'FP MD'!$A:$F,3,FALSE)</f>
        <v>Technology</v>
      </c>
      <c r="K2124" s="10" t="str">
        <f>VLOOKUP($E2124,'FP MD'!$A:$F,4,FALSE)</f>
        <v/>
      </c>
      <c r="L2124" s="10" t="str">
        <f>VLOOKUP($E2124,'FP MD'!$A:$F,5,FALSE)</f>
        <v/>
      </c>
      <c r="M2124" s="10">
        <f>VLOOKUP($E2124,'FP MD'!$A:$F,6,FALSE)</f>
        <v>0</v>
      </c>
      <c r="N2124" s="11">
        <v>202404</v>
      </c>
      <c r="O2124" s="15">
        <v>0</v>
      </c>
      <c r="P2124" s="16">
        <v>0</v>
      </c>
      <c r="Q2124" s="16">
        <v>0</v>
      </c>
      <c r="R2124" s="16">
        <v>0</v>
      </c>
      <c r="S2124" s="16">
        <v>231464.03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0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0</v>
      </c>
      <c r="BG2124" s="16">
        <v>0</v>
      </c>
      <c r="BH2124" s="16">
        <v>0</v>
      </c>
      <c r="BI2124" s="16">
        <v>0</v>
      </c>
      <c r="BJ2124" s="16">
        <v>0</v>
      </c>
      <c r="BK2124" s="16">
        <v>0</v>
      </c>
      <c r="BL2124" s="16">
        <v>0</v>
      </c>
      <c r="BM2124" s="16">
        <v>0</v>
      </c>
      <c r="BN2124" s="16">
        <v>0</v>
      </c>
      <c r="BO2124" s="16">
        <v>0</v>
      </c>
      <c r="BP2124" s="16">
        <v>0</v>
      </c>
      <c r="BQ2124" s="16">
        <v>0</v>
      </c>
      <c r="BR2124" s="16">
        <v>0</v>
      </c>
      <c r="BS2124" s="16">
        <v>0</v>
      </c>
      <c r="BT2124" s="16">
        <v>0</v>
      </c>
      <c r="BU2124" s="16">
        <v>0</v>
      </c>
      <c r="BV2124" s="16">
        <v>0</v>
      </c>
      <c r="BW2124" s="16">
        <v>0</v>
      </c>
      <c r="BX2124" s="14">
        <f t="shared" si="33"/>
        <v>231464.03</v>
      </c>
    </row>
    <row r="2125" spans="1:76" s="17" customFormat="1" x14ac:dyDescent="0.3">
      <c r="A2125" s="7" t="s">
        <v>462</v>
      </c>
      <c r="B2125" s="8" t="s">
        <v>5133</v>
      </c>
      <c r="C2125" s="21" t="s">
        <v>5134</v>
      </c>
      <c r="D2125" s="9">
        <v>39000</v>
      </c>
      <c r="E2125" s="9" t="s">
        <v>3241</v>
      </c>
      <c r="F2125" s="10" t="str">
        <f>VLOOKUP($E2125,'FP MD'!$A:$F,2,FALSE)</f>
        <v>Bearss Operations Center</v>
      </c>
      <c r="G2125" s="10" t="s">
        <v>495</v>
      </c>
      <c r="H2125" s="10" t="s">
        <v>507</v>
      </c>
      <c r="I2125" s="10" t="s">
        <v>3242</v>
      </c>
      <c r="J2125" s="10" t="str">
        <f>VLOOKUP($E2125,'FP MD'!$A:$F,3,FALSE)</f>
        <v>Bearss Operations Center</v>
      </c>
      <c r="K2125" s="10" t="str">
        <f>VLOOKUP($E2125,'FP MD'!$A:$F,4,FALSE)</f>
        <v/>
      </c>
      <c r="L2125" s="10" t="str">
        <f>VLOOKUP($E2125,'FP MD'!$A:$F,5,FALSE)</f>
        <v/>
      </c>
      <c r="M2125" s="10" t="str">
        <f>VLOOKUP($E2125,'FP MD'!$A:$F,6,FALSE)</f>
        <v>Solar</v>
      </c>
      <c r="N2125" s="11">
        <v>202506</v>
      </c>
      <c r="O2125" s="15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124235.7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0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0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0</v>
      </c>
      <c r="BH2125" s="16">
        <v>0</v>
      </c>
      <c r="BI2125" s="16">
        <v>0</v>
      </c>
      <c r="BJ2125" s="16">
        <v>0</v>
      </c>
      <c r="BK2125" s="16">
        <v>0</v>
      </c>
      <c r="BL2125" s="16">
        <v>0</v>
      </c>
      <c r="BM2125" s="16">
        <v>0</v>
      </c>
      <c r="BN2125" s="16">
        <v>0</v>
      </c>
      <c r="BO2125" s="16">
        <v>0</v>
      </c>
      <c r="BP2125" s="16">
        <v>0</v>
      </c>
      <c r="BQ2125" s="16">
        <v>0</v>
      </c>
      <c r="BR2125" s="16">
        <v>0</v>
      </c>
      <c r="BS2125" s="16">
        <v>0</v>
      </c>
      <c r="BT2125" s="16">
        <v>0</v>
      </c>
      <c r="BU2125" s="16">
        <v>0</v>
      </c>
      <c r="BV2125" s="16">
        <v>0</v>
      </c>
      <c r="BW2125" s="16">
        <v>0</v>
      </c>
      <c r="BX2125" s="14">
        <f t="shared" si="33"/>
        <v>124235.7</v>
      </c>
    </row>
    <row r="2126" spans="1:76" s="17" customFormat="1" x14ac:dyDescent="0.3">
      <c r="A2126" s="7" t="s">
        <v>462</v>
      </c>
      <c r="B2126" s="8" t="s">
        <v>5135</v>
      </c>
      <c r="C2126" s="21" t="s">
        <v>5136</v>
      </c>
      <c r="D2126" s="9">
        <v>39000</v>
      </c>
      <c r="E2126" s="9" t="s">
        <v>5137</v>
      </c>
      <c r="F2126" s="10" t="str">
        <f>VLOOKUP($E2126,'FP MD'!$A:$F,2,FALSE)</f>
        <v>Access Control System Replacement</v>
      </c>
      <c r="G2126" s="10" t="s">
        <v>495</v>
      </c>
      <c r="H2126" s="10" t="s">
        <v>507</v>
      </c>
      <c r="I2126" s="10" t="s">
        <v>521</v>
      </c>
      <c r="J2126" s="10" t="str">
        <f>VLOOKUP($E2126,'FP MD'!$A:$F,3,FALSE)</f>
        <v>None</v>
      </c>
      <c r="K2126" s="10" t="str">
        <f>VLOOKUP($E2126,'FP MD'!$A:$F,4,FALSE)</f>
        <v/>
      </c>
      <c r="L2126" s="10" t="str">
        <f>VLOOKUP($E2126,'FP MD'!$A:$F,5,FALSE)</f>
        <v/>
      </c>
      <c r="M2126" s="10">
        <f>VLOOKUP($E2126,'FP MD'!$A:$F,6,FALSE)</f>
        <v>0</v>
      </c>
      <c r="N2126" s="11">
        <v>202403</v>
      </c>
      <c r="O2126" s="15">
        <v>0</v>
      </c>
      <c r="P2126" s="16">
        <v>0</v>
      </c>
      <c r="Q2126" s="16">
        <v>0</v>
      </c>
      <c r="R2126" s="16">
        <v>2330604.89</v>
      </c>
      <c r="S2126" s="16">
        <v>47000</v>
      </c>
      <c r="T2126" s="16">
        <v>47000</v>
      </c>
      <c r="U2126" s="16">
        <v>47000</v>
      </c>
      <c r="V2126" s="16">
        <v>47000</v>
      </c>
      <c r="W2126" s="16">
        <v>47000</v>
      </c>
      <c r="X2126" s="16">
        <v>47000</v>
      </c>
      <c r="Y2126" s="16">
        <v>47000</v>
      </c>
      <c r="Z2126" s="16">
        <v>47000</v>
      </c>
      <c r="AA2126" s="16">
        <v>157000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0</v>
      </c>
      <c r="BC2126" s="16">
        <v>0</v>
      </c>
      <c r="BD2126" s="16">
        <v>0</v>
      </c>
      <c r="BE2126" s="16">
        <v>0</v>
      </c>
      <c r="BF2126" s="16">
        <v>0</v>
      </c>
      <c r="BG2126" s="16">
        <v>0</v>
      </c>
      <c r="BH2126" s="16">
        <v>0</v>
      </c>
      <c r="BI2126" s="16">
        <v>0</v>
      </c>
      <c r="BJ2126" s="16">
        <v>0</v>
      </c>
      <c r="BK2126" s="16">
        <v>0</v>
      </c>
      <c r="BL2126" s="16">
        <v>0</v>
      </c>
      <c r="BM2126" s="16">
        <v>0</v>
      </c>
      <c r="BN2126" s="16">
        <v>0</v>
      </c>
      <c r="BO2126" s="16">
        <v>0</v>
      </c>
      <c r="BP2126" s="16">
        <v>0</v>
      </c>
      <c r="BQ2126" s="16">
        <v>0</v>
      </c>
      <c r="BR2126" s="16">
        <v>0</v>
      </c>
      <c r="BS2126" s="16">
        <v>0</v>
      </c>
      <c r="BT2126" s="16">
        <v>0</v>
      </c>
      <c r="BU2126" s="16">
        <v>0</v>
      </c>
      <c r="BV2126" s="16">
        <v>0</v>
      </c>
      <c r="BW2126" s="16">
        <v>0</v>
      </c>
      <c r="BX2126" s="14">
        <f t="shared" si="33"/>
        <v>2863604.89</v>
      </c>
    </row>
    <row r="2127" spans="1:76" s="17" customFormat="1" x14ac:dyDescent="0.3">
      <c r="A2127" s="7" t="s">
        <v>462</v>
      </c>
      <c r="B2127" s="8" t="s">
        <v>5138</v>
      </c>
      <c r="C2127" s="21" t="s">
        <v>5139</v>
      </c>
      <c r="D2127" s="9">
        <v>39000</v>
      </c>
      <c r="E2127" s="9" t="s">
        <v>5140</v>
      </c>
      <c r="F2127" s="10" t="str">
        <f>VLOOKUP($E2127,'FP MD'!$A:$F,2,FALSE)</f>
        <v>CEDC Supercapacitors</v>
      </c>
      <c r="G2127" s="10" t="s">
        <v>495</v>
      </c>
      <c r="H2127" s="10" t="s">
        <v>1226</v>
      </c>
      <c r="I2127" s="10" t="s">
        <v>5141</v>
      </c>
      <c r="J2127" s="10" t="str">
        <f>VLOOKUP($E2127,'FP MD'!$A:$F,3,FALSE)</f>
        <v>Battery Storage</v>
      </c>
      <c r="K2127" s="10" t="str">
        <f>VLOOKUP($E2127,'FP MD'!$A:$F,4,FALSE)</f>
        <v/>
      </c>
      <c r="L2127" s="10" t="str">
        <f>VLOOKUP($E2127,'FP MD'!$A:$F,5,FALSE)</f>
        <v/>
      </c>
      <c r="M2127" s="10">
        <f>VLOOKUP($E2127,'FP MD'!$A:$F,6,FALSE)</f>
        <v>0</v>
      </c>
      <c r="N2127" s="11">
        <v>202404</v>
      </c>
      <c r="O2127" s="15">
        <v>0</v>
      </c>
      <c r="P2127" s="16">
        <v>0</v>
      </c>
      <c r="Q2127" s="16">
        <v>0</v>
      </c>
      <c r="R2127" s="16">
        <v>0</v>
      </c>
      <c r="S2127" s="16">
        <v>355899.16000000003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0</v>
      </c>
      <c r="BB2127" s="16">
        <v>0</v>
      </c>
      <c r="BC2127" s="16">
        <v>0</v>
      </c>
      <c r="BD2127" s="16">
        <v>0</v>
      </c>
      <c r="BE2127" s="16">
        <v>0</v>
      </c>
      <c r="BF2127" s="16">
        <v>0</v>
      </c>
      <c r="BG2127" s="16">
        <v>0</v>
      </c>
      <c r="BH2127" s="16">
        <v>0</v>
      </c>
      <c r="BI2127" s="16">
        <v>0</v>
      </c>
      <c r="BJ2127" s="16">
        <v>0</v>
      </c>
      <c r="BK2127" s="16">
        <v>0</v>
      </c>
      <c r="BL2127" s="16">
        <v>0</v>
      </c>
      <c r="BM2127" s="16">
        <v>0</v>
      </c>
      <c r="BN2127" s="16">
        <v>0</v>
      </c>
      <c r="BO2127" s="16">
        <v>0</v>
      </c>
      <c r="BP2127" s="16">
        <v>0</v>
      </c>
      <c r="BQ2127" s="16">
        <v>0</v>
      </c>
      <c r="BR2127" s="16">
        <v>0</v>
      </c>
      <c r="BS2127" s="16">
        <v>0</v>
      </c>
      <c r="BT2127" s="16">
        <v>0</v>
      </c>
      <c r="BU2127" s="16">
        <v>0</v>
      </c>
      <c r="BV2127" s="16">
        <v>0</v>
      </c>
      <c r="BW2127" s="16">
        <v>0</v>
      </c>
      <c r="BX2127" s="14">
        <f t="shared" si="33"/>
        <v>355899.16000000003</v>
      </c>
    </row>
    <row r="2128" spans="1:76" s="17" customFormat="1" x14ac:dyDescent="0.3">
      <c r="A2128" s="7" t="s">
        <v>462</v>
      </c>
      <c r="B2128" s="8" t="s">
        <v>5142</v>
      </c>
      <c r="C2128" s="21" t="s">
        <v>5143</v>
      </c>
      <c r="D2128" s="9">
        <v>39000</v>
      </c>
      <c r="E2128" s="9" t="s">
        <v>5144</v>
      </c>
      <c r="F2128" s="10" t="str">
        <f>VLOOKUP($E2128,'FP MD'!$A:$F,2,FALSE)</f>
        <v>WOC Renovate Restrooms &amp; Waste Line</v>
      </c>
      <c r="G2128" s="10" t="s">
        <v>495</v>
      </c>
      <c r="H2128" s="10" t="s">
        <v>496</v>
      </c>
      <c r="I2128" s="10" t="s">
        <v>5145</v>
      </c>
      <c r="J2128" s="10" t="str">
        <f>VLOOKUP($E2128,'FP MD'!$A:$F,3,FALSE)</f>
        <v>None</v>
      </c>
      <c r="K2128" s="10" t="str">
        <f>VLOOKUP($E2128,'FP MD'!$A:$F,4,FALSE)</f>
        <v/>
      </c>
      <c r="L2128" s="10" t="str">
        <f>VLOOKUP($E2128,'FP MD'!$A:$F,5,FALSE)</f>
        <v/>
      </c>
      <c r="M2128" s="10">
        <f>VLOOKUP($E2128,'FP MD'!$A:$F,6,FALSE)</f>
        <v>0</v>
      </c>
      <c r="N2128" s="11">
        <v>202403</v>
      </c>
      <c r="O2128" s="15">
        <v>0</v>
      </c>
      <c r="P2128" s="16">
        <v>0</v>
      </c>
      <c r="Q2128" s="16">
        <v>0</v>
      </c>
      <c r="R2128" s="16">
        <v>85285.6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16">
        <v>0</v>
      </c>
      <c r="AX2128" s="16">
        <v>0</v>
      </c>
      <c r="AY2128" s="16">
        <v>0</v>
      </c>
      <c r="AZ2128" s="16">
        <v>0</v>
      </c>
      <c r="BA2128" s="16">
        <v>0</v>
      </c>
      <c r="BB2128" s="16">
        <v>0</v>
      </c>
      <c r="BC2128" s="16">
        <v>0</v>
      </c>
      <c r="BD2128" s="16">
        <v>0</v>
      </c>
      <c r="BE2128" s="16">
        <v>0</v>
      </c>
      <c r="BF2128" s="16">
        <v>0</v>
      </c>
      <c r="BG2128" s="16">
        <v>0</v>
      </c>
      <c r="BH2128" s="16">
        <v>0</v>
      </c>
      <c r="BI2128" s="16">
        <v>0</v>
      </c>
      <c r="BJ2128" s="16">
        <v>0</v>
      </c>
      <c r="BK2128" s="16">
        <v>0</v>
      </c>
      <c r="BL2128" s="16">
        <v>0</v>
      </c>
      <c r="BM2128" s="16">
        <v>0</v>
      </c>
      <c r="BN2128" s="16">
        <v>0</v>
      </c>
      <c r="BO2128" s="16">
        <v>0</v>
      </c>
      <c r="BP2128" s="16">
        <v>0</v>
      </c>
      <c r="BQ2128" s="16">
        <v>0</v>
      </c>
      <c r="BR2128" s="16">
        <v>0</v>
      </c>
      <c r="BS2128" s="16">
        <v>0</v>
      </c>
      <c r="BT2128" s="16">
        <v>0</v>
      </c>
      <c r="BU2128" s="16">
        <v>0</v>
      </c>
      <c r="BV2128" s="16">
        <v>0</v>
      </c>
      <c r="BW2128" s="16">
        <v>0</v>
      </c>
      <c r="BX2128" s="14">
        <f t="shared" si="33"/>
        <v>85285.6</v>
      </c>
    </row>
    <row r="2129" spans="1:76" s="17" customFormat="1" x14ac:dyDescent="0.3">
      <c r="A2129" s="7" t="s">
        <v>462</v>
      </c>
      <c r="B2129" s="8" t="s">
        <v>5146</v>
      </c>
      <c r="C2129" s="21" t="s">
        <v>5147</v>
      </c>
      <c r="D2129" s="9">
        <v>39000</v>
      </c>
      <c r="E2129" s="9" t="s">
        <v>5148</v>
      </c>
      <c r="F2129" s="10" t="str">
        <f>VLOOKUP($E2129,'FP MD'!$A:$F,2,FALSE)</f>
        <v>Environmental MVC Blanket Capital</v>
      </c>
      <c r="G2129" s="10" t="s">
        <v>495</v>
      </c>
      <c r="H2129" s="10" t="s">
        <v>1226</v>
      </c>
      <c r="I2129" s="10" t="s">
        <v>5149</v>
      </c>
      <c r="J2129" s="10" t="str">
        <f>VLOOKUP($E2129,'FP MD'!$A:$F,3,FALSE)</f>
        <v>Blanket</v>
      </c>
      <c r="K2129" s="10" t="str">
        <f>VLOOKUP($E2129,'FP MD'!$A:$F,4,FALSE)</f>
        <v/>
      </c>
      <c r="L2129" s="10" t="str">
        <f>VLOOKUP($E2129,'FP MD'!$A:$F,5,FALSE)</f>
        <v/>
      </c>
      <c r="M2129" s="10">
        <f>VLOOKUP($E2129,'FP MD'!$A:$F,6,FALSE)</f>
        <v>0</v>
      </c>
      <c r="N2129" s="11">
        <v>202402</v>
      </c>
      <c r="O2129" s="15">
        <v>0</v>
      </c>
      <c r="P2129" s="16">
        <v>0</v>
      </c>
      <c r="Q2129" s="16">
        <v>418933.67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0</v>
      </c>
      <c r="BC2129" s="16">
        <v>0</v>
      </c>
      <c r="BD2129" s="16">
        <v>0</v>
      </c>
      <c r="BE2129" s="16">
        <v>0</v>
      </c>
      <c r="BF2129" s="16">
        <v>0</v>
      </c>
      <c r="BG2129" s="16">
        <v>0</v>
      </c>
      <c r="BH2129" s="16">
        <v>0</v>
      </c>
      <c r="BI2129" s="16">
        <v>0</v>
      </c>
      <c r="BJ2129" s="16">
        <v>0</v>
      </c>
      <c r="BK2129" s="16">
        <v>0</v>
      </c>
      <c r="BL2129" s="16">
        <v>0</v>
      </c>
      <c r="BM2129" s="16">
        <v>0</v>
      </c>
      <c r="BN2129" s="16">
        <v>0</v>
      </c>
      <c r="BO2129" s="16">
        <v>0</v>
      </c>
      <c r="BP2129" s="16">
        <v>0</v>
      </c>
      <c r="BQ2129" s="16">
        <v>0</v>
      </c>
      <c r="BR2129" s="16">
        <v>0</v>
      </c>
      <c r="BS2129" s="16">
        <v>0</v>
      </c>
      <c r="BT2129" s="16">
        <v>0</v>
      </c>
      <c r="BU2129" s="16">
        <v>0</v>
      </c>
      <c r="BV2129" s="16">
        <v>0</v>
      </c>
      <c r="BW2129" s="16">
        <v>0</v>
      </c>
      <c r="BX2129" s="14">
        <f t="shared" si="33"/>
        <v>418933.67</v>
      </c>
    </row>
    <row r="2130" spans="1:76" s="17" customFormat="1" x14ac:dyDescent="0.3">
      <c r="A2130" s="7" t="s">
        <v>462</v>
      </c>
      <c r="B2130" s="8" t="s">
        <v>5150</v>
      </c>
      <c r="C2130" s="21" t="s">
        <v>5151</v>
      </c>
      <c r="D2130" s="9">
        <v>39000</v>
      </c>
      <c r="E2130" s="9" t="s">
        <v>5152</v>
      </c>
      <c r="F2130" s="10" t="str">
        <f>VLOOKUP($E2130,'FP MD'!$A:$F,2,FALSE)</f>
        <v xml:space="preserve">Reliability Reporting Metrics </v>
      </c>
      <c r="G2130" s="10" t="s">
        <v>495</v>
      </c>
      <c r="H2130" s="10" t="s">
        <v>496</v>
      </c>
      <c r="I2130" s="10" t="s">
        <v>497</v>
      </c>
      <c r="J2130" s="10" t="str">
        <f>VLOOKUP($E2130,'FP MD'!$A:$F,3,FALSE)</f>
        <v>Technology</v>
      </c>
      <c r="K2130" s="10" t="str">
        <f>VLOOKUP($E2130,'FP MD'!$A:$F,4,FALSE)</f>
        <v/>
      </c>
      <c r="L2130" s="10" t="str">
        <f>VLOOKUP($E2130,'FP MD'!$A:$F,5,FALSE)</f>
        <v/>
      </c>
      <c r="M2130" s="10">
        <f>VLOOKUP($E2130,'FP MD'!$A:$F,6,FALSE)</f>
        <v>0</v>
      </c>
      <c r="N2130" s="11">
        <v>202402</v>
      </c>
      <c r="O2130" s="15">
        <v>0</v>
      </c>
      <c r="P2130" s="16">
        <v>0</v>
      </c>
      <c r="Q2130" s="16">
        <v>397118.48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0</v>
      </c>
      <c r="AP2130" s="16">
        <v>0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0</v>
      </c>
      <c r="BG2130" s="16">
        <v>0</v>
      </c>
      <c r="BH2130" s="16">
        <v>0</v>
      </c>
      <c r="BI2130" s="16">
        <v>0</v>
      </c>
      <c r="BJ2130" s="16">
        <v>0</v>
      </c>
      <c r="BK2130" s="16">
        <v>0</v>
      </c>
      <c r="BL2130" s="16">
        <v>0</v>
      </c>
      <c r="BM2130" s="16">
        <v>0</v>
      </c>
      <c r="BN2130" s="16">
        <v>0</v>
      </c>
      <c r="BO2130" s="16">
        <v>0</v>
      </c>
      <c r="BP2130" s="16">
        <v>0</v>
      </c>
      <c r="BQ2130" s="16">
        <v>0</v>
      </c>
      <c r="BR2130" s="16">
        <v>0</v>
      </c>
      <c r="BS2130" s="16">
        <v>0</v>
      </c>
      <c r="BT2130" s="16">
        <v>0</v>
      </c>
      <c r="BU2130" s="16">
        <v>0</v>
      </c>
      <c r="BV2130" s="16">
        <v>0</v>
      </c>
      <c r="BW2130" s="16">
        <v>0</v>
      </c>
      <c r="BX2130" s="14">
        <f t="shared" si="33"/>
        <v>397118.48</v>
      </c>
    </row>
    <row r="2131" spans="1:76" s="17" customFormat="1" x14ac:dyDescent="0.3">
      <c r="A2131" s="7" t="s">
        <v>462</v>
      </c>
      <c r="B2131" s="8" t="s">
        <v>5153</v>
      </c>
      <c r="C2131" s="21" t="s">
        <v>5154</v>
      </c>
      <c r="D2131" s="9">
        <v>39000</v>
      </c>
      <c r="E2131" s="9" t="s">
        <v>5155</v>
      </c>
      <c r="F2131" s="10" t="str">
        <f>VLOOKUP($E2131,'FP MD'!$A:$F,2,FALSE)</f>
        <v>Corporate Headquarters</v>
      </c>
      <c r="G2131" s="10" t="s">
        <v>495</v>
      </c>
      <c r="H2131" s="10" t="s">
        <v>507</v>
      </c>
      <c r="I2131" s="10" t="s">
        <v>5122</v>
      </c>
      <c r="J2131" s="10" t="str">
        <f>VLOOKUP($E2131,'FP MD'!$A:$F,3,FALSE)</f>
        <v>Project Tampa</v>
      </c>
      <c r="K2131" s="10" t="str">
        <f>VLOOKUP($E2131,'FP MD'!$A:$F,4,FALSE)</f>
        <v/>
      </c>
      <c r="L2131" s="10" t="str">
        <f>VLOOKUP($E2131,'FP MD'!$A:$F,5,FALSE)</f>
        <v/>
      </c>
      <c r="M2131" s="10">
        <f>VLOOKUP($E2131,'FP MD'!$A:$F,6,FALSE)</f>
        <v>0</v>
      </c>
      <c r="N2131" s="11">
        <v>202505</v>
      </c>
      <c r="O2131" s="15">
        <v>0</v>
      </c>
      <c r="P2131" s="16">
        <v>0</v>
      </c>
      <c r="Q2131" s="16">
        <v>0</v>
      </c>
      <c r="R2131" s="16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3370.12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0</v>
      </c>
      <c r="AP2131" s="16"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0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0</v>
      </c>
      <c r="BH2131" s="16">
        <v>0</v>
      </c>
      <c r="BI2131" s="16">
        <v>0</v>
      </c>
      <c r="BJ2131" s="16">
        <v>0</v>
      </c>
      <c r="BK2131" s="16">
        <v>0</v>
      </c>
      <c r="BL2131" s="16">
        <v>0</v>
      </c>
      <c r="BM2131" s="16">
        <v>0</v>
      </c>
      <c r="BN2131" s="16">
        <v>0</v>
      </c>
      <c r="BO2131" s="16">
        <v>0</v>
      </c>
      <c r="BP2131" s="16">
        <v>0</v>
      </c>
      <c r="BQ2131" s="16">
        <v>0</v>
      </c>
      <c r="BR2131" s="16">
        <v>0</v>
      </c>
      <c r="BS2131" s="16">
        <v>0</v>
      </c>
      <c r="BT2131" s="16">
        <v>0</v>
      </c>
      <c r="BU2131" s="16">
        <v>0</v>
      </c>
      <c r="BV2131" s="16">
        <v>0</v>
      </c>
      <c r="BW2131" s="16">
        <v>0</v>
      </c>
      <c r="BX2131" s="14">
        <f t="shared" si="33"/>
        <v>3370.12</v>
      </c>
    </row>
    <row r="2132" spans="1:76" s="17" customFormat="1" x14ac:dyDescent="0.3">
      <c r="A2132" s="7" t="s">
        <v>462</v>
      </c>
      <c r="B2132" s="8" t="s">
        <v>5156</v>
      </c>
      <c r="C2132" s="21" t="s">
        <v>5157</v>
      </c>
      <c r="D2132" s="9">
        <v>39000</v>
      </c>
      <c r="E2132" s="9" t="s">
        <v>5158</v>
      </c>
      <c r="F2132" s="10" t="str">
        <f>VLOOKUP($E2132,'FP MD'!$A:$F,2,FALSE)</f>
        <v>Environmental FCTC Blanket Capital</v>
      </c>
      <c r="G2132" s="10" t="s">
        <v>495</v>
      </c>
      <c r="H2132" s="10" t="s">
        <v>1226</v>
      </c>
      <c r="I2132" s="10" t="s">
        <v>5141</v>
      </c>
      <c r="J2132" s="10" t="str">
        <f>VLOOKUP($E2132,'FP MD'!$A:$F,3,FALSE)</f>
        <v>Blanket</v>
      </c>
      <c r="K2132" s="10" t="str">
        <f>VLOOKUP($E2132,'FP MD'!$A:$F,4,FALSE)</f>
        <v/>
      </c>
      <c r="L2132" s="10" t="str">
        <f>VLOOKUP($E2132,'FP MD'!$A:$F,5,FALSE)</f>
        <v/>
      </c>
      <c r="M2132" s="10">
        <f>VLOOKUP($E2132,'FP MD'!$A:$F,6,FALSE)</f>
        <v>0</v>
      </c>
      <c r="N2132" s="11">
        <v>202408</v>
      </c>
      <c r="O2132" s="15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333968.34000000003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0</v>
      </c>
      <c r="AQ2132" s="16">
        <v>0</v>
      </c>
      <c r="AR2132" s="16">
        <v>0</v>
      </c>
      <c r="AS2132" s="16">
        <v>0</v>
      </c>
      <c r="AT2132" s="16">
        <v>0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0</v>
      </c>
      <c r="BI2132" s="16">
        <v>0</v>
      </c>
      <c r="BJ2132" s="16">
        <v>0</v>
      </c>
      <c r="BK2132" s="16">
        <v>0</v>
      </c>
      <c r="BL2132" s="16">
        <v>0</v>
      </c>
      <c r="BM2132" s="16">
        <v>0</v>
      </c>
      <c r="BN2132" s="16">
        <v>0</v>
      </c>
      <c r="BO2132" s="16">
        <v>0</v>
      </c>
      <c r="BP2132" s="16">
        <v>0</v>
      </c>
      <c r="BQ2132" s="16">
        <v>0</v>
      </c>
      <c r="BR2132" s="16">
        <v>0</v>
      </c>
      <c r="BS2132" s="16">
        <v>0</v>
      </c>
      <c r="BT2132" s="16">
        <v>0</v>
      </c>
      <c r="BU2132" s="16">
        <v>0</v>
      </c>
      <c r="BV2132" s="16">
        <v>0</v>
      </c>
      <c r="BW2132" s="16">
        <v>0</v>
      </c>
      <c r="BX2132" s="14">
        <f t="shared" si="33"/>
        <v>333968.34000000003</v>
      </c>
    </row>
    <row r="2133" spans="1:76" s="17" customFormat="1" x14ac:dyDescent="0.3">
      <c r="A2133" s="7" t="s">
        <v>462</v>
      </c>
      <c r="B2133" s="8" t="s">
        <v>5159</v>
      </c>
      <c r="C2133" s="21" t="s">
        <v>5160</v>
      </c>
      <c r="D2133" s="9">
        <v>39000</v>
      </c>
      <c r="E2133" s="9" t="s">
        <v>5161</v>
      </c>
      <c r="F2133" s="10" t="str">
        <f>VLOOKUP($E2133,'FP MD'!$A:$F,2,FALSE)</f>
        <v>FCTC Project Blanket Activity</v>
      </c>
      <c r="G2133" s="10" t="s">
        <v>495</v>
      </c>
      <c r="H2133" s="10" t="s">
        <v>1226</v>
      </c>
      <c r="I2133" s="10" t="s">
        <v>5141</v>
      </c>
      <c r="J2133" s="10" t="str">
        <f>VLOOKUP($E2133,'FP MD'!$A:$F,3,FALSE)</f>
        <v>Blanket</v>
      </c>
      <c r="K2133" s="10" t="str">
        <f>VLOOKUP($E2133,'FP MD'!$A:$F,4,FALSE)</f>
        <v/>
      </c>
      <c r="L2133" s="10" t="str">
        <f>VLOOKUP($E2133,'FP MD'!$A:$F,5,FALSE)</f>
        <v/>
      </c>
      <c r="M2133" s="10">
        <f>VLOOKUP($E2133,'FP MD'!$A:$F,6,FALSE)</f>
        <v>0</v>
      </c>
      <c r="N2133" s="11">
        <v>202412</v>
      </c>
      <c r="O2133" s="15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19465.28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0</v>
      </c>
      <c r="AO2133" s="16">
        <v>0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0</v>
      </c>
      <c r="BC2133" s="16">
        <v>0</v>
      </c>
      <c r="BD2133" s="16">
        <v>0</v>
      </c>
      <c r="BE2133" s="16">
        <v>0</v>
      </c>
      <c r="BF2133" s="16">
        <v>0</v>
      </c>
      <c r="BG2133" s="16">
        <v>0</v>
      </c>
      <c r="BH2133" s="16">
        <v>0</v>
      </c>
      <c r="BI2133" s="16">
        <v>0</v>
      </c>
      <c r="BJ2133" s="16">
        <v>0</v>
      </c>
      <c r="BK2133" s="16">
        <v>0</v>
      </c>
      <c r="BL2133" s="16">
        <v>0</v>
      </c>
      <c r="BM2133" s="16">
        <v>0</v>
      </c>
      <c r="BN2133" s="16">
        <v>0</v>
      </c>
      <c r="BO2133" s="16">
        <v>0</v>
      </c>
      <c r="BP2133" s="16">
        <v>0</v>
      </c>
      <c r="BQ2133" s="16">
        <v>0</v>
      </c>
      <c r="BR2133" s="16">
        <v>0</v>
      </c>
      <c r="BS2133" s="16">
        <v>0</v>
      </c>
      <c r="BT2133" s="16">
        <v>0</v>
      </c>
      <c r="BU2133" s="16">
        <v>0</v>
      </c>
      <c r="BV2133" s="16">
        <v>0</v>
      </c>
      <c r="BW2133" s="16">
        <v>0</v>
      </c>
      <c r="BX2133" s="14">
        <f t="shared" si="33"/>
        <v>19465.28</v>
      </c>
    </row>
    <row r="2134" spans="1:76" s="17" customFormat="1" x14ac:dyDescent="0.3">
      <c r="A2134" s="7" t="s">
        <v>462</v>
      </c>
      <c r="B2134" s="8" t="s">
        <v>5162</v>
      </c>
      <c r="C2134" s="21" t="s">
        <v>5163</v>
      </c>
      <c r="D2134" s="9">
        <v>39000</v>
      </c>
      <c r="E2134" s="9" t="s">
        <v>5158</v>
      </c>
      <c r="F2134" s="10" t="str">
        <f>VLOOKUP($E2134,'FP MD'!$A:$F,2,FALSE)</f>
        <v>Environmental FCTC Blanket Capital</v>
      </c>
      <c r="G2134" s="10" t="s">
        <v>495</v>
      </c>
      <c r="H2134" s="10" t="s">
        <v>1226</v>
      </c>
      <c r="I2134" s="10" t="s">
        <v>5141</v>
      </c>
      <c r="J2134" s="10" t="str">
        <f>VLOOKUP($E2134,'FP MD'!$A:$F,3,FALSE)</f>
        <v>Blanket</v>
      </c>
      <c r="K2134" s="10" t="str">
        <f>VLOOKUP($E2134,'FP MD'!$A:$F,4,FALSE)</f>
        <v/>
      </c>
      <c r="L2134" s="10" t="str">
        <f>VLOOKUP($E2134,'FP MD'!$A:$F,5,FALSE)</f>
        <v/>
      </c>
      <c r="M2134" s="10">
        <f>VLOOKUP($E2134,'FP MD'!$A:$F,6,FALSE)</f>
        <v>0</v>
      </c>
      <c r="N2134" s="11">
        <v>202404</v>
      </c>
      <c r="O2134" s="15">
        <v>0</v>
      </c>
      <c r="P2134" s="16">
        <v>0</v>
      </c>
      <c r="Q2134" s="16">
        <v>0</v>
      </c>
      <c r="R2134" s="16">
        <v>0</v>
      </c>
      <c r="S2134" s="16">
        <v>723101.67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0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0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0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0</v>
      </c>
      <c r="BH2134" s="16">
        <v>0</v>
      </c>
      <c r="BI2134" s="16">
        <v>0</v>
      </c>
      <c r="BJ2134" s="16">
        <v>0</v>
      </c>
      <c r="BK2134" s="16">
        <v>0</v>
      </c>
      <c r="BL2134" s="16">
        <v>0</v>
      </c>
      <c r="BM2134" s="16">
        <v>0</v>
      </c>
      <c r="BN2134" s="16">
        <v>0</v>
      </c>
      <c r="BO2134" s="16">
        <v>0</v>
      </c>
      <c r="BP2134" s="16">
        <v>0</v>
      </c>
      <c r="BQ2134" s="16">
        <v>0</v>
      </c>
      <c r="BR2134" s="16">
        <v>0</v>
      </c>
      <c r="BS2134" s="16">
        <v>0</v>
      </c>
      <c r="BT2134" s="16">
        <v>0</v>
      </c>
      <c r="BU2134" s="16">
        <v>0</v>
      </c>
      <c r="BV2134" s="16">
        <v>0</v>
      </c>
      <c r="BW2134" s="16">
        <v>0</v>
      </c>
      <c r="BX2134" s="14">
        <f t="shared" si="33"/>
        <v>723101.67</v>
      </c>
    </row>
    <row r="2135" spans="1:76" s="17" customFormat="1" x14ac:dyDescent="0.3">
      <c r="A2135" s="7" t="s">
        <v>462</v>
      </c>
      <c r="B2135" s="8" t="s">
        <v>5164</v>
      </c>
      <c r="C2135" s="21" t="s">
        <v>5165</v>
      </c>
      <c r="D2135" s="9">
        <v>39000</v>
      </c>
      <c r="E2135" s="9" t="s">
        <v>5166</v>
      </c>
      <c r="F2135" s="10" t="str">
        <f>VLOOKUP($E2135,'FP MD'!$A:$F,2,FALSE)</f>
        <v>Ice Machines 2022</v>
      </c>
      <c r="G2135" s="10" t="s">
        <v>495</v>
      </c>
      <c r="H2135" s="10" t="s">
        <v>1226</v>
      </c>
      <c r="I2135" s="10" t="s">
        <v>5149</v>
      </c>
      <c r="J2135" s="10" t="str">
        <f>VLOOKUP($E2135,'FP MD'!$A:$F,3,FALSE)</f>
        <v>Blanket</v>
      </c>
      <c r="K2135" s="10" t="str">
        <f>VLOOKUP($E2135,'FP MD'!$A:$F,4,FALSE)</f>
        <v/>
      </c>
      <c r="L2135" s="10" t="str">
        <f>VLOOKUP($E2135,'FP MD'!$A:$F,5,FALSE)</f>
        <v/>
      </c>
      <c r="M2135" s="10">
        <f>VLOOKUP($E2135,'FP MD'!$A:$F,6,FALSE)</f>
        <v>0</v>
      </c>
      <c r="N2135" s="11">
        <v>202402</v>
      </c>
      <c r="O2135" s="15">
        <v>0</v>
      </c>
      <c r="P2135" s="16">
        <v>0</v>
      </c>
      <c r="Q2135" s="16">
        <v>375.92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0</v>
      </c>
      <c r="AP2135" s="16">
        <v>0</v>
      </c>
      <c r="AQ2135" s="16">
        <v>0</v>
      </c>
      <c r="AR2135" s="16">
        <v>0</v>
      </c>
      <c r="AS2135" s="16">
        <v>0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0</v>
      </c>
      <c r="BH2135" s="16">
        <v>0</v>
      </c>
      <c r="BI2135" s="16">
        <v>0</v>
      </c>
      <c r="BJ2135" s="16">
        <v>0</v>
      </c>
      <c r="BK2135" s="16">
        <v>0</v>
      </c>
      <c r="BL2135" s="16">
        <v>0</v>
      </c>
      <c r="BM2135" s="16">
        <v>0</v>
      </c>
      <c r="BN2135" s="16">
        <v>0</v>
      </c>
      <c r="BO2135" s="16">
        <v>0</v>
      </c>
      <c r="BP2135" s="16">
        <v>0</v>
      </c>
      <c r="BQ2135" s="16">
        <v>0</v>
      </c>
      <c r="BR2135" s="16">
        <v>0</v>
      </c>
      <c r="BS2135" s="16">
        <v>0</v>
      </c>
      <c r="BT2135" s="16">
        <v>0</v>
      </c>
      <c r="BU2135" s="16">
        <v>0</v>
      </c>
      <c r="BV2135" s="16">
        <v>0</v>
      </c>
      <c r="BW2135" s="16">
        <v>0</v>
      </c>
      <c r="BX2135" s="14">
        <f t="shared" si="33"/>
        <v>375.92</v>
      </c>
    </row>
    <row r="2136" spans="1:76" s="17" customFormat="1" x14ac:dyDescent="0.3">
      <c r="A2136" s="7" t="s">
        <v>462</v>
      </c>
      <c r="B2136" s="8" t="s">
        <v>5167</v>
      </c>
      <c r="C2136" s="21" t="s">
        <v>5168</v>
      </c>
      <c r="D2136" s="9">
        <v>39000</v>
      </c>
      <c r="E2136" s="9" t="s">
        <v>1733</v>
      </c>
      <c r="F2136" s="10" t="str">
        <f>VLOOKUP($E2136,'FP MD'!$A:$F,2,FALSE)</f>
        <v>Solar Energy Center Renovations</v>
      </c>
      <c r="G2136" s="10" t="s">
        <v>495</v>
      </c>
      <c r="H2136" s="10" t="s">
        <v>1734</v>
      </c>
      <c r="I2136" s="10" t="s">
        <v>1735</v>
      </c>
      <c r="J2136" s="10" t="str">
        <f>VLOOKUP($E2136,'FP MD'!$A:$F,3,FALSE)</f>
        <v/>
      </c>
      <c r="K2136" s="10" t="str">
        <f>VLOOKUP($E2136,'FP MD'!$A:$F,4,FALSE)</f>
        <v/>
      </c>
      <c r="L2136" s="10" t="str">
        <f>VLOOKUP($E2136,'FP MD'!$A:$F,5,FALSE)</f>
        <v/>
      </c>
      <c r="M2136" s="10" t="str">
        <f>VLOOKUP($E2136,'FP MD'!$A:$F,6,FALSE)</f>
        <v>Solar</v>
      </c>
      <c r="N2136" s="11">
        <v>202401</v>
      </c>
      <c r="O2136" s="15">
        <v>0</v>
      </c>
      <c r="P2136" s="16">
        <v>1330.47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0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0</v>
      </c>
      <c r="AZ2136" s="16">
        <v>0</v>
      </c>
      <c r="BA2136" s="16">
        <v>0</v>
      </c>
      <c r="BB2136" s="16">
        <v>0</v>
      </c>
      <c r="BC2136" s="16">
        <v>0</v>
      </c>
      <c r="BD2136" s="16">
        <v>0</v>
      </c>
      <c r="BE2136" s="16">
        <v>0</v>
      </c>
      <c r="BF2136" s="16">
        <v>0</v>
      </c>
      <c r="BG2136" s="16">
        <v>0</v>
      </c>
      <c r="BH2136" s="16">
        <v>0</v>
      </c>
      <c r="BI2136" s="16">
        <v>0</v>
      </c>
      <c r="BJ2136" s="16">
        <v>0</v>
      </c>
      <c r="BK2136" s="16">
        <v>0</v>
      </c>
      <c r="BL2136" s="16">
        <v>0</v>
      </c>
      <c r="BM2136" s="16">
        <v>0</v>
      </c>
      <c r="BN2136" s="16">
        <v>0</v>
      </c>
      <c r="BO2136" s="16">
        <v>0</v>
      </c>
      <c r="BP2136" s="16">
        <v>0</v>
      </c>
      <c r="BQ2136" s="16">
        <v>0</v>
      </c>
      <c r="BR2136" s="16">
        <v>0</v>
      </c>
      <c r="BS2136" s="16">
        <v>0</v>
      </c>
      <c r="BT2136" s="16">
        <v>0</v>
      </c>
      <c r="BU2136" s="16">
        <v>0</v>
      </c>
      <c r="BV2136" s="16">
        <v>0</v>
      </c>
      <c r="BW2136" s="16">
        <v>0</v>
      </c>
      <c r="BX2136" s="14">
        <f t="shared" si="33"/>
        <v>1330.47</v>
      </c>
    </row>
    <row r="2137" spans="1:76" s="17" customFormat="1" x14ac:dyDescent="0.3">
      <c r="A2137" s="7" t="s">
        <v>462</v>
      </c>
      <c r="B2137" s="8" t="s">
        <v>5169</v>
      </c>
      <c r="C2137" s="21" t="s">
        <v>5170</v>
      </c>
      <c r="D2137" s="9">
        <v>39000</v>
      </c>
      <c r="E2137" s="9" t="s">
        <v>2618</v>
      </c>
      <c r="F2137" s="10" t="str">
        <f>VLOOKUP($E2137,'FP MD'!$A:$F,2,FALSE)</f>
        <v>Physical Security Blankets 2023</v>
      </c>
      <c r="G2137" s="10" t="s">
        <v>495</v>
      </c>
      <c r="H2137" s="10" t="s">
        <v>507</v>
      </c>
      <c r="I2137" s="10" t="s">
        <v>2619</v>
      </c>
      <c r="J2137" s="10" t="str">
        <f>VLOOKUP($E2137,'FP MD'!$A:$F,3,FALSE)</f>
        <v>Blanket</v>
      </c>
      <c r="K2137" s="10" t="str">
        <f>VLOOKUP($E2137,'FP MD'!$A:$F,4,FALSE)</f>
        <v/>
      </c>
      <c r="L2137" s="10" t="str">
        <f>VLOOKUP($E2137,'FP MD'!$A:$F,5,FALSE)</f>
        <v/>
      </c>
      <c r="M2137" s="10">
        <f>VLOOKUP($E2137,'FP MD'!$A:$F,6,FALSE)</f>
        <v>0</v>
      </c>
      <c r="N2137" s="11">
        <v>202406</v>
      </c>
      <c r="O2137" s="15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788.1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0</v>
      </c>
      <c r="AY2137" s="16">
        <v>0</v>
      </c>
      <c r="AZ2137" s="16">
        <v>0</v>
      </c>
      <c r="BA2137" s="16">
        <v>0</v>
      </c>
      <c r="BB2137" s="16">
        <v>0</v>
      </c>
      <c r="BC2137" s="16">
        <v>0</v>
      </c>
      <c r="BD2137" s="16">
        <v>0</v>
      </c>
      <c r="BE2137" s="16">
        <v>0</v>
      </c>
      <c r="BF2137" s="16">
        <v>0</v>
      </c>
      <c r="BG2137" s="16">
        <v>0</v>
      </c>
      <c r="BH2137" s="16">
        <v>0</v>
      </c>
      <c r="BI2137" s="16">
        <v>0</v>
      </c>
      <c r="BJ2137" s="16">
        <v>0</v>
      </c>
      <c r="BK2137" s="16">
        <v>0</v>
      </c>
      <c r="BL2137" s="16">
        <v>0</v>
      </c>
      <c r="BM2137" s="16">
        <v>0</v>
      </c>
      <c r="BN2137" s="16">
        <v>0</v>
      </c>
      <c r="BO2137" s="16">
        <v>0</v>
      </c>
      <c r="BP2137" s="16">
        <v>0</v>
      </c>
      <c r="BQ2137" s="16">
        <v>0</v>
      </c>
      <c r="BR2137" s="16">
        <v>0</v>
      </c>
      <c r="BS2137" s="16">
        <v>0</v>
      </c>
      <c r="BT2137" s="16">
        <v>0</v>
      </c>
      <c r="BU2137" s="16">
        <v>0</v>
      </c>
      <c r="BV2137" s="16">
        <v>0</v>
      </c>
      <c r="BW2137" s="16">
        <v>0</v>
      </c>
      <c r="BX2137" s="14">
        <f t="shared" si="33"/>
        <v>788.1</v>
      </c>
    </row>
    <row r="2138" spans="1:76" s="17" customFormat="1" x14ac:dyDescent="0.3">
      <c r="A2138" s="7" t="s">
        <v>462</v>
      </c>
      <c r="B2138" s="8" t="s">
        <v>5171</v>
      </c>
      <c r="C2138" s="21" t="s">
        <v>5172</v>
      </c>
      <c r="D2138" s="9">
        <v>39000</v>
      </c>
      <c r="E2138" s="9" t="s">
        <v>5173</v>
      </c>
      <c r="F2138" s="10" t="str">
        <f>VLOOKUP($E2138,'FP MD'!$A:$F,2,FALSE)</f>
        <v>Grounds 2022</v>
      </c>
      <c r="G2138" s="10" t="s">
        <v>495</v>
      </c>
      <c r="H2138" s="10" t="s">
        <v>1226</v>
      </c>
      <c r="I2138" s="10" t="s">
        <v>1240</v>
      </c>
      <c r="J2138" s="10" t="str">
        <f>VLOOKUP($E2138,'FP MD'!$A:$F,3,FALSE)</f>
        <v>Blanket</v>
      </c>
      <c r="K2138" s="10" t="str">
        <f>VLOOKUP($E2138,'FP MD'!$A:$F,4,FALSE)</f>
        <v/>
      </c>
      <c r="L2138" s="10" t="str">
        <f>VLOOKUP($E2138,'FP MD'!$A:$F,5,FALSE)</f>
        <v/>
      </c>
      <c r="M2138" s="10">
        <f>VLOOKUP($E2138,'FP MD'!$A:$F,6,FALSE)</f>
        <v>0</v>
      </c>
      <c r="N2138" s="11">
        <v>202401</v>
      </c>
      <c r="O2138" s="15">
        <v>0</v>
      </c>
      <c r="P2138" s="16">
        <v>12640</v>
      </c>
      <c r="Q2138" s="16">
        <v>0</v>
      </c>
      <c r="R2138" s="16">
        <v>0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0</v>
      </c>
      <c r="AO2138" s="16">
        <v>0</v>
      </c>
      <c r="AP2138" s="16">
        <v>0</v>
      </c>
      <c r="AQ2138" s="16">
        <v>0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0</v>
      </c>
      <c r="BE2138" s="16">
        <v>0</v>
      </c>
      <c r="BF2138" s="16">
        <v>0</v>
      </c>
      <c r="BG2138" s="16">
        <v>0</v>
      </c>
      <c r="BH2138" s="16">
        <v>0</v>
      </c>
      <c r="BI2138" s="16">
        <v>0</v>
      </c>
      <c r="BJ2138" s="16">
        <v>0</v>
      </c>
      <c r="BK2138" s="16">
        <v>0</v>
      </c>
      <c r="BL2138" s="16">
        <v>0</v>
      </c>
      <c r="BM2138" s="16">
        <v>0</v>
      </c>
      <c r="BN2138" s="16">
        <v>0</v>
      </c>
      <c r="BO2138" s="16">
        <v>0</v>
      </c>
      <c r="BP2138" s="16">
        <v>0</v>
      </c>
      <c r="BQ2138" s="16">
        <v>0</v>
      </c>
      <c r="BR2138" s="16">
        <v>0</v>
      </c>
      <c r="BS2138" s="16">
        <v>0</v>
      </c>
      <c r="BT2138" s="16">
        <v>0</v>
      </c>
      <c r="BU2138" s="16">
        <v>0</v>
      </c>
      <c r="BV2138" s="16">
        <v>0</v>
      </c>
      <c r="BW2138" s="16">
        <v>0</v>
      </c>
      <c r="BX2138" s="14">
        <f t="shared" si="33"/>
        <v>12640</v>
      </c>
    </row>
    <row r="2139" spans="1:76" s="17" customFormat="1" x14ac:dyDescent="0.3">
      <c r="A2139" s="7" t="s">
        <v>462</v>
      </c>
      <c r="B2139" s="8" t="s">
        <v>5174</v>
      </c>
      <c r="C2139" s="21" t="s">
        <v>5175</v>
      </c>
      <c r="D2139" s="9">
        <v>39000</v>
      </c>
      <c r="E2139" s="9" t="s">
        <v>5161</v>
      </c>
      <c r="F2139" s="10" t="str">
        <f>VLOOKUP($E2139,'FP MD'!$A:$F,2,FALSE)</f>
        <v>FCTC Project Blanket Activity</v>
      </c>
      <c r="G2139" s="10" t="s">
        <v>495</v>
      </c>
      <c r="H2139" s="10" t="s">
        <v>1226</v>
      </c>
      <c r="I2139" s="10" t="s">
        <v>5141</v>
      </c>
      <c r="J2139" s="10" t="str">
        <f>VLOOKUP($E2139,'FP MD'!$A:$F,3,FALSE)</f>
        <v>Blanket</v>
      </c>
      <c r="K2139" s="10" t="str">
        <f>VLOOKUP($E2139,'FP MD'!$A:$F,4,FALSE)</f>
        <v/>
      </c>
      <c r="L2139" s="10" t="str">
        <f>VLOOKUP($E2139,'FP MD'!$A:$F,5,FALSE)</f>
        <v/>
      </c>
      <c r="M2139" s="10">
        <f>VLOOKUP($E2139,'FP MD'!$A:$F,6,FALSE)</f>
        <v>0</v>
      </c>
      <c r="N2139" s="11">
        <v>202401</v>
      </c>
      <c r="O2139" s="15">
        <v>0</v>
      </c>
      <c r="P2139" s="16">
        <v>1494.03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6">
        <v>0</v>
      </c>
      <c r="AO2139" s="16">
        <v>0</v>
      </c>
      <c r="AP2139" s="16">
        <v>0</v>
      </c>
      <c r="AQ2139" s="16">
        <v>0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  <c r="BI2139" s="16">
        <v>0</v>
      </c>
      <c r="BJ2139" s="16">
        <v>0</v>
      </c>
      <c r="BK2139" s="16">
        <v>0</v>
      </c>
      <c r="BL2139" s="16">
        <v>0</v>
      </c>
      <c r="BM2139" s="16">
        <v>0</v>
      </c>
      <c r="BN2139" s="16">
        <v>0</v>
      </c>
      <c r="BO2139" s="16">
        <v>0</v>
      </c>
      <c r="BP2139" s="16">
        <v>0</v>
      </c>
      <c r="BQ2139" s="16">
        <v>0</v>
      </c>
      <c r="BR2139" s="16">
        <v>0</v>
      </c>
      <c r="BS2139" s="16">
        <v>0</v>
      </c>
      <c r="BT2139" s="16">
        <v>0</v>
      </c>
      <c r="BU2139" s="16">
        <v>0</v>
      </c>
      <c r="BV2139" s="16">
        <v>0</v>
      </c>
      <c r="BW2139" s="16">
        <v>0</v>
      </c>
      <c r="BX2139" s="14">
        <f t="shared" si="33"/>
        <v>1494.03</v>
      </c>
    </row>
    <row r="2140" spans="1:76" s="17" customFormat="1" x14ac:dyDescent="0.3">
      <c r="A2140" s="7" t="s">
        <v>462</v>
      </c>
      <c r="B2140" s="8" t="s">
        <v>5176</v>
      </c>
      <c r="C2140" s="21" t="s">
        <v>5177</v>
      </c>
      <c r="D2140" s="9">
        <v>39000</v>
      </c>
      <c r="E2140" s="9" t="s">
        <v>5178</v>
      </c>
      <c r="F2140" s="10" t="str">
        <f>VLOOKUP($E2140,'FP MD'!$A:$F,2,FALSE)</f>
        <v xml:space="preserve">2023 General Building Structure </v>
      </c>
      <c r="G2140" s="10" t="s">
        <v>495</v>
      </c>
      <c r="H2140" s="10" t="s">
        <v>1226</v>
      </c>
      <c r="I2140" s="10" t="s">
        <v>1240</v>
      </c>
      <c r="J2140" s="10" t="str">
        <f>VLOOKUP($E2140,'FP MD'!$A:$F,3,FALSE)</f>
        <v>Blanket</v>
      </c>
      <c r="K2140" s="10" t="str">
        <f>VLOOKUP($E2140,'FP MD'!$A:$F,4,FALSE)</f>
        <v/>
      </c>
      <c r="L2140" s="10" t="str">
        <f>VLOOKUP($E2140,'FP MD'!$A:$F,5,FALSE)</f>
        <v/>
      </c>
      <c r="M2140" s="10">
        <f>VLOOKUP($E2140,'FP MD'!$A:$F,6,FALSE)</f>
        <v>0</v>
      </c>
      <c r="N2140" s="11">
        <v>202401</v>
      </c>
      <c r="O2140" s="15">
        <v>0</v>
      </c>
      <c r="P2140" s="16">
        <v>171835.2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0</v>
      </c>
      <c r="AW2140" s="16">
        <v>0</v>
      </c>
      <c r="AX2140" s="16">
        <v>0</v>
      </c>
      <c r="AY2140" s="16">
        <v>0</v>
      </c>
      <c r="AZ2140" s="16">
        <v>0</v>
      </c>
      <c r="BA2140" s="16">
        <v>0</v>
      </c>
      <c r="BB2140" s="16">
        <v>0</v>
      </c>
      <c r="BC2140" s="16">
        <v>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  <c r="BI2140" s="16">
        <v>0</v>
      </c>
      <c r="BJ2140" s="16">
        <v>0</v>
      </c>
      <c r="BK2140" s="16">
        <v>0</v>
      </c>
      <c r="BL2140" s="16">
        <v>0</v>
      </c>
      <c r="BM2140" s="16">
        <v>0</v>
      </c>
      <c r="BN2140" s="16">
        <v>0</v>
      </c>
      <c r="BO2140" s="16">
        <v>0</v>
      </c>
      <c r="BP2140" s="16">
        <v>0</v>
      </c>
      <c r="BQ2140" s="16">
        <v>0</v>
      </c>
      <c r="BR2140" s="16">
        <v>0</v>
      </c>
      <c r="BS2140" s="16">
        <v>0</v>
      </c>
      <c r="BT2140" s="16">
        <v>0</v>
      </c>
      <c r="BU2140" s="16">
        <v>0</v>
      </c>
      <c r="BV2140" s="16">
        <v>0</v>
      </c>
      <c r="BW2140" s="16">
        <v>0</v>
      </c>
      <c r="BX2140" s="14">
        <f t="shared" si="33"/>
        <v>171835.2</v>
      </c>
    </row>
    <row r="2141" spans="1:76" s="17" customFormat="1" x14ac:dyDescent="0.3">
      <c r="A2141" s="7" t="s">
        <v>462</v>
      </c>
      <c r="B2141" s="8" t="s">
        <v>5179</v>
      </c>
      <c r="C2141" s="21" t="s">
        <v>5180</v>
      </c>
      <c r="D2141" s="9">
        <v>39000</v>
      </c>
      <c r="E2141" s="9" t="s">
        <v>5181</v>
      </c>
      <c r="F2141" s="10" t="str">
        <f>VLOOKUP($E2141,'FP MD'!$A:$F,2,FALSE)</f>
        <v xml:space="preserve">WSA Laydown </v>
      </c>
      <c r="G2141" s="10" t="s">
        <v>495</v>
      </c>
      <c r="H2141" s="10" t="s">
        <v>496</v>
      </c>
      <c r="I2141" s="10" t="s">
        <v>5182</v>
      </c>
      <c r="J2141" s="10" t="str">
        <f>VLOOKUP($E2141,'FP MD'!$A:$F,3,FALSE)</f>
        <v/>
      </c>
      <c r="K2141" s="10" t="str">
        <f>VLOOKUP($E2141,'FP MD'!$A:$F,4,FALSE)</f>
        <v/>
      </c>
      <c r="L2141" s="10" t="str">
        <f>VLOOKUP($E2141,'FP MD'!$A:$F,5,FALSE)</f>
        <v/>
      </c>
      <c r="M2141" s="10">
        <f>VLOOKUP($E2141,'FP MD'!$A:$F,6,FALSE)</f>
        <v>0</v>
      </c>
      <c r="N2141" s="11">
        <v>202501</v>
      </c>
      <c r="O2141" s="15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24931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6">
        <v>0</v>
      </c>
      <c r="AO2141" s="16">
        <v>0</v>
      </c>
      <c r="AP2141" s="16">
        <v>0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0</v>
      </c>
      <c r="BD2141" s="16">
        <v>0</v>
      </c>
      <c r="BE2141" s="16">
        <v>0</v>
      </c>
      <c r="BF2141" s="16">
        <v>0</v>
      </c>
      <c r="BG2141" s="16">
        <v>0</v>
      </c>
      <c r="BH2141" s="16">
        <v>0</v>
      </c>
      <c r="BI2141" s="16">
        <v>0</v>
      </c>
      <c r="BJ2141" s="16">
        <v>0</v>
      </c>
      <c r="BK2141" s="16">
        <v>0</v>
      </c>
      <c r="BL2141" s="16">
        <v>0</v>
      </c>
      <c r="BM2141" s="16">
        <v>0</v>
      </c>
      <c r="BN2141" s="16">
        <v>0</v>
      </c>
      <c r="BO2141" s="16">
        <v>0</v>
      </c>
      <c r="BP2141" s="16">
        <v>0</v>
      </c>
      <c r="BQ2141" s="16">
        <v>0</v>
      </c>
      <c r="BR2141" s="16">
        <v>0</v>
      </c>
      <c r="BS2141" s="16">
        <v>0</v>
      </c>
      <c r="BT2141" s="16">
        <v>0</v>
      </c>
      <c r="BU2141" s="16">
        <v>0</v>
      </c>
      <c r="BV2141" s="16">
        <v>0</v>
      </c>
      <c r="BW2141" s="16">
        <v>0</v>
      </c>
      <c r="BX2141" s="14">
        <f t="shared" si="33"/>
        <v>24931</v>
      </c>
    </row>
    <row r="2142" spans="1:76" s="17" customFormat="1" x14ac:dyDescent="0.3">
      <c r="A2142" s="7" t="s">
        <v>462</v>
      </c>
      <c r="B2142" s="8" t="s">
        <v>5183</v>
      </c>
      <c r="C2142" s="21" t="s">
        <v>5184</v>
      </c>
      <c r="D2142" s="9">
        <v>39000</v>
      </c>
      <c r="E2142" s="9" t="s">
        <v>5185</v>
      </c>
      <c r="F2142" s="10" t="str">
        <f>VLOOKUP($E2142,'FP MD'!$A:$F,2,FALSE)</f>
        <v xml:space="preserve">2023 HVAC &amp; Refrigeration Sys </v>
      </c>
      <c r="G2142" s="10" t="s">
        <v>495</v>
      </c>
      <c r="H2142" s="10" t="s">
        <v>1226</v>
      </c>
      <c r="I2142" s="10" t="s">
        <v>5186</v>
      </c>
      <c r="J2142" s="10" t="str">
        <f>VLOOKUP($E2142,'FP MD'!$A:$F,3,FALSE)</f>
        <v>Blanket</v>
      </c>
      <c r="K2142" s="10" t="str">
        <f>VLOOKUP($E2142,'FP MD'!$A:$F,4,FALSE)</f>
        <v/>
      </c>
      <c r="L2142" s="10" t="str">
        <f>VLOOKUP($E2142,'FP MD'!$A:$F,5,FALSE)</f>
        <v/>
      </c>
      <c r="M2142" s="10">
        <f>VLOOKUP($E2142,'FP MD'!$A:$F,6,FALSE)</f>
        <v>0</v>
      </c>
      <c r="N2142" s="11" t="s">
        <v>97</v>
      </c>
      <c r="O2142" s="15">
        <v>0</v>
      </c>
      <c r="P2142" s="16">
        <v>27778.22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0</v>
      </c>
      <c r="AV2142" s="16">
        <v>0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0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  <c r="BI2142" s="16">
        <v>0</v>
      </c>
      <c r="BJ2142" s="16">
        <v>0</v>
      </c>
      <c r="BK2142" s="16">
        <v>0</v>
      </c>
      <c r="BL2142" s="16">
        <v>0</v>
      </c>
      <c r="BM2142" s="16">
        <v>0</v>
      </c>
      <c r="BN2142" s="16">
        <v>0</v>
      </c>
      <c r="BO2142" s="16">
        <v>0</v>
      </c>
      <c r="BP2142" s="16">
        <v>0</v>
      </c>
      <c r="BQ2142" s="16">
        <v>0</v>
      </c>
      <c r="BR2142" s="16">
        <v>0</v>
      </c>
      <c r="BS2142" s="16">
        <v>0</v>
      </c>
      <c r="BT2142" s="16">
        <v>0</v>
      </c>
      <c r="BU2142" s="16">
        <v>0</v>
      </c>
      <c r="BV2142" s="16">
        <v>0</v>
      </c>
      <c r="BW2142" s="16">
        <v>0</v>
      </c>
      <c r="BX2142" s="14">
        <f t="shared" si="33"/>
        <v>27778.22</v>
      </c>
    </row>
    <row r="2143" spans="1:76" s="17" customFormat="1" x14ac:dyDescent="0.3">
      <c r="A2143" s="7" t="s">
        <v>462</v>
      </c>
      <c r="B2143" s="8" t="s">
        <v>5187</v>
      </c>
      <c r="C2143" s="21" t="s">
        <v>5188</v>
      </c>
      <c r="D2143" s="9">
        <v>39000</v>
      </c>
      <c r="E2143" s="9" t="s">
        <v>5189</v>
      </c>
      <c r="F2143" s="10" t="str">
        <f>VLOOKUP($E2143,'FP MD'!$A:$F,2,FALSE)</f>
        <v>2023 Flooring</v>
      </c>
      <c r="G2143" s="10" t="s">
        <v>495</v>
      </c>
      <c r="H2143" s="10" t="s">
        <v>496</v>
      </c>
      <c r="I2143" s="10" t="s">
        <v>5190</v>
      </c>
      <c r="J2143" s="10" t="str">
        <f>VLOOKUP($E2143,'FP MD'!$A:$F,3,FALSE)</f>
        <v>Blanket</v>
      </c>
      <c r="K2143" s="10" t="str">
        <f>VLOOKUP($E2143,'FP MD'!$A:$F,4,FALSE)</f>
        <v/>
      </c>
      <c r="L2143" s="10" t="str">
        <f>VLOOKUP($E2143,'FP MD'!$A:$F,5,FALSE)</f>
        <v/>
      </c>
      <c r="M2143" s="10">
        <f>VLOOKUP($E2143,'FP MD'!$A:$F,6,FALSE)</f>
        <v>0</v>
      </c>
      <c r="N2143" s="11">
        <v>202401</v>
      </c>
      <c r="O2143" s="15">
        <v>0</v>
      </c>
      <c r="P2143" s="16">
        <v>432.93</v>
      </c>
      <c r="Q2143" s="16">
        <v>0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0</v>
      </c>
      <c r="AO2143" s="16">
        <v>0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0</v>
      </c>
      <c r="BH2143" s="16">
        <v>0</v>
      </c>
      <c r="BI2143" s="16">
        <v>0</v>
      </c>
      <c r="BJ2143" s="16">
        <v>0</v>
      </c>
      <c r="BK2143" s="16">
        <v>0</v>
      </c>
      <c r="BL2143" s="16">
        <v>0</v>
      </c>
      <c r="BM2143" s="16">
        <v>0</v>
      </c>
      <c r="BN2143" s="16">
        <v>0</v>
      </c>
      <c r="BO2143" s="16">
        <v>0</v>
      </c>
      <c r="BP2143" s="16">
        <v>0</v>
      </c>
      <c r="BQ2143" s="16">
        <v>0</v>
      </c>
      <c r="BR2143" s="16">
        <v>0</v>
      </c>
      <c r="BS2143" s="16">
        <v>0</v>
      </c>
      <c r="BT2143" s="16">
        <v>0</v>
      </c>
      <c r="BU2143" s="16">
        <v>0</v>
      </c>
      <c r="BV2143" s="16">
        <v>0</v>
      </c>
      <c r="BW2143" s="16">
        <v>0</v>
      </c>
      <c r="BX2143" s="14">
        <f t="shared" si="33"/>
        <v>432.93</v>
      </c>
    </row>
    <row r="2144" spans="1:76" s="17" customFormat="1" x14ac:dyDescent="0.3">
      <c r="A2144" s="7" t="s">
        <v>462</v>
      </c>
      <c r="B2144" s="8" t="s">
        <v>5191</v>
      </c>
      <c r="C2144" s="21" t="s">
        <v>5184</v>
      </c>
      <c r="D2144" s="9">
        <v>39000</v>
      </c>
      <c r="E2144" s="9" t="s">
        <v>5185</v>
      </c>
      <c r="F2144" s="10" t="str">
        <f>VLOOKUP($E2144,'FP MD'!$A:$F,2,FALSE)</f>
        <v xml:space="preserve">2023 HVAC &amp; Refrigeration Sys </v>
      </c>
      <c r="G2144" s="10" t="s">
        <v>495</v>
      </c>
      <c r="H2144" s="10" t="s">
        <v>1226</v>
      </c>
      <c r="I2144" s="10" t="s">
        <v>5186</v>
      </c>
      <c r="J2144" s="10" t="str">
        <f>VLOOKUP($E2144,'FP MD'!$A:$F,3,FALSE)</f>
        <v>Blanket</v>
      </c>
      <c r="K2144" s="10" t="str">
        <f>VLOOKUP($E2144,'FP MD'!$A:$F,4,FALSE)</f>
        <v/>
      </c>
      <c r="L2144" s="10" t="str">
        <f>VLOOKUP($E2144,'FP MD'!$A:$F,5,FALSE)</f>
        <v/>
      </c>
      <c r="M2144" s="10">
        <f>VLOOKUP($E2144,'FP MD'!$A:$F,6,FALSE)</f>
        <v>0</v>
      </c>
      <c r="N2144" s="11">
        <v>202403</v>
      </c>
      <c r="O2144" s="15">
        <v>0</v>
      </c>
      <c r="P2144" s="16">
        <v>0</v>
      </c>
      <c r="Q2144" s="16">
        <v>0</v>
      </c>
      <c r="R2144" s="16">
        <v>27176.45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0</v>
      </c>
      <c r="BE2144" s="16">
        <v>0</v>
      </c>
      <c r="BF2144" s="16">
        <v>0</v>
      </c>
      <c r="BG2144" s="16">
        <v>0</v>
      </c>
      <c r="BH2144" s="16">
        <v>0</v>
      </c>
      <c r="BI2144" s="16">
        <v>0</v>
      </c>
      <c r="BJ2144" s="16">
        <v>0</v>
      </c>
      <c r="BK2144" s="16">
        <v>0</v>
      </c>
      <c r="BL2144" s="16">
        <v>0</v>
      </c>
      <c r="BM2144" s="16">
        <v>0</v>
      </c>
      <c r="BN2144" s="16">
        <v>0</v>
      </c>
      <c r="BO2144" s="16">
        <v>0</v>
      </c>
      <c r="BP2144" s="16">
        <v>0</v>
      </c>
      <c r="BQ2144" s="16">
        <v>0</v>
      </c>
      <c r="BR2144" s="16">
        <v>0</v>
      </c>
      <c r="BS2144" s="16">
        <v>0</v>
      </c>
      <c r="BT2144" s="16">
        <v>0</v>
      </c>
      <c r="BU2144" s="16">
        <v>0</v>
      </c>
      <c r="BV2144" s="16">
        <v>0</v>
      </c>
      <c r="BW2144" s="16">
        <v>0</v>
      </c>
      <c r="BX2144" s="14">
        <f t="shared" si="33"/>
        <v>27176.45</v>
      </c>
    </row>
    <row r="2145" spans="1:76" s="17" customFormat="1" x14ac:dyDescent="0.3">
      <c r="A2145" s="7" t="s">
        <v>462</v>
      </c>
      <c r="B2145" s="8" t="s">
        <v>5192</v>
      </c>
      <c r="C2145" s="21" t="s">
        <v>5193</v>
      </c>
      <c r="D2145" s="9">
        <v>39000</v>
      </c>
      <c r="E2145" s="9" t="s">
        <v>5194</v>
      </c>
      <c r="F2145" s="10" t="str">
        <f>VLOOKUP($E2145,'FP MD'!$A:$F,2,FALSE)</f>
        <v xml:space="preserve">2023 Tools - Facility Services </v>
      </c>
      <c r="G2145" s="10" t="s">
        <v>495</v>
      </c>
      <c r="H2145" s="10" t="s">
        <v>496</v>
      </c>
      <c r="I2145" s="10" t="s">
        <v>5195</v>
      </c>
      <c r="J2145" s="10" t="str">
        <f>VLOOKUP($E2145,'FP MD'!$A:$F,3,FALSE)</f>
        <v>Blanket</v>
      </c>
      <c r="K2145" s="10" t="str">
        <f>VLOOKUP($E2145,'FP MD'!$A:$F,4,FALSE)</f>
        <v/>
      </c>
      <c r="L2145" s="10" t="str">
        <f>VLOOKUP($E2145,'FP MD'!$A:$F,5,FALSE)</f>
        <v/>
      </c>
      <c r="M2145" s="10">
        <f>VLOOKUP($E2145,'FP MD'!$A:$F,6,FALSE)</f>
        <v>0</v>
      </c>
      <c r="N2145" s="11">
        <v>202402</v>
      </c>
      <c r="O2145" s="15">
        <v>0</v>
      </c>
      <c r="P2145" s="16">
        <v>0</v>
      </c>
      <c r="Q2145" s="16">
        <v>22685.66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16">
        <v>0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0</v>
      </c>
      <c r="BI2145" s="16">
        <v>0</v>
      </c>
      <c r="BJ2145" s="16">
        <v>0</v>
      </c>
      <c r="BK2145" s="16">
        <v>0</v>
      </c>
      <c r="BL2145" s="16">
        <v>0</v>
      </c>
      <c r="BM2145" s="16">
        <v>0</v>
      </c>
      <c r="BN2145" s="16">
        <v>0</v>
      </c>
      <c r="BO2145" s="16">
        <v>0</v>
      </c>
      <c r="BP2145" s="16">
        <v>0</v>
      </c>
      <c r="BQ2145" s="16">
        <v>0</v>
      </c>
      <c r="BR2145" s="16">
        <v>0</v>
      </c>
      <c r="BS2145" s="16">
        <v>0</v>
      </c>
      <c r="BT2145" s="16">
        <v>0</v>
      </c>
      <c r="BU2145" s="16">
        <v>0</v>
      </c>
      <c r="BV2145" s="16">
        <v>0</v>
      </c>
      <c r="BW2145" s="16">
        <v>0</v>
      </c>
      <c r="BX2145" s="14">
        <f t="shared" si="33"/>
        <v>22685.66</v>
      </c>
    </row>
    <row r="2146" spans="1:76" s="17" customFormat="1" x14ac:dyDescent="0.3">
      <c r="A2146" s="7" t="s">
        <v>462</v>
      </c>
      <c r="B2146" s="8" t="s">
        <v>5196</v>
      </c>
      <c r="C2146" s="21" t="s">
        <v>5197</v>
      </c>
      <c r="D2146" s="9">
        <v>39000</v>
      </c>
      <c r="E2146" s="9" t="s">
        <v>5185</v>
      </c>
      <c r="F2146" s="10" t="str">
        <f>VLOOKUP($E2146,'FP MD'!$A:$F,2,FALSE)</f>
        <v xml:space="preserve">2023 HVAC &amp; Refrigeration Sys </v>
      </c>
      <c r="G2146" s="10" t="s">
        <v>495</v>
      </c>
      <c r="H2146" s="10" t="s">
        <v>496</v>
      </c>
      <c r="I2146" s="10" t="s">
        <v>5198</v>
      </c>
      <c r="J2146" s="10" t="str">
        <f>VLOOKUP($E2146,'FP MD'!$A:$F,3,FALSE)</f>
        <v>Blanket</v>
      </c>
      <c r="K2146" s="10" t="str">
        <f>VLOOKUP($E2146,'FP MD'!$A:$F,4,FALSE)</f>
        <v/>
      </c>
      <c r="L2146" s="10" t="str">
        <f>VLOOKUP($E2146,'FP MD'!$A:$F,5,FALSE)</f>
        <v/>
      </c>
      <c r="M2146" s="10">
        <f>VLOOKUP($E2146,'FP MD'!$A:$F,6,FALSE)</f>
        <v>0</v>
      </c>
      <c r="N2146" s="11" t="s">
        <v>97</v>
      </c>
      <c r="O2146" s="15">
        <v>0</v>
      </c>
      <c r="P2146" s="16">
        <v>6286.79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0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0</v>
      </c>
      <c r="BI2146" s="16">
        <v>0</v>
      </c>
      <c r="BJ2146" s="16">
        <v>0</v>
      </c>
      <c r="BK2146" s="16">
        <v>0</v>
      </c>
      <c r="BL2146" s="16">
        <v>0</v>
      </c>
      <c r="BM2146" s="16">
        <v>0</v>
      </c>
      <c r="BN2146" s="16">
        <v>0</v>
      </c>
      <c r="BO2146" s="16">
        <v>0</v>
      </c>
      <c r="BP2146" s="16">
        <v>0</v>
      </c>
      <c r="BQ2146" s="16">
        <v>0</v>
      </c>
      <c r="BR2146" s="16">
        <v>0</v>
      </c>
      <c r="BS2146" s="16">
        <v>0</v>
      </c>
      <c r="BT2146" s="16">
        <v>0</v>
      </c>
      <c r="BU2146" s="16">
        <v>0</v>
      </c>
      <c r="BV2146" s="16">
        <v>0</v>
      </c>
      <c r="BW2146" s="16">
        <v>0</v>
      </c>
      <c r="BX2146" s="14">
        <f t="shared" si="33"/>
        <v>6286.79</v>
      </c>
    </row>
    <row r="2147" spans="1:76" s="17" customFormat="1" x14ac:dyDescent="0.3">
      <c r="A2147" s="7" t="s">
        <v>462</v>
      </c>
      <c r="B2147" s="8" t="s">
        <v>5199</v>
      </c>
      <c r="C2147" s="21" t="s">
        <v>5200</v>
      </c>
      <c r="D2147" s="9">
        <v>39000</v>
      </c>
      <c r="E2147" s="9" t="s">
        <v>3241</v>
      </c>
      <c r="F2147" s="10" t="str">
        <f>VLOOKUP($E2147,'FP MD'!$A:$F,2,FALSE)</f>
        <v>Bearss Operations Center</v>
      </c>
      <c r="G2147" s="10" t="s">
        <v>495</v>
      </c>
      <c r="H2147" s="10" t="s">
        <v>496</v>
      </c>
      <c r="I2147" s="10" t="s">
        <v>497</v>
      </c>
      <c r="J2147" s="10" t="str">
        <f>VLOOKUP($E2147,'FP MD'!$A:$F,3,FALSE)</f>
        <v>Bearss Operations Center</v>
      </c>
      <c r="K2147" s="10" t="str">
        <f>VLOOKUP($E2147,'FP MD'!$A:$F,4,FALSE)</f>
        <v/>
      </c>
      <c r="L2147" s="10" t="str">
        <f>VLOOKUP($E2147,'FP MD'!$A:$F,5,FALSE)</f>
        <v/>
      </c>
      <c r="M2147" s="10" t="str">
        <f>VLOOKUP($E2147,'FP MD'!$A:$F,6,FALSE)</f>
        <v>Solar</v>
      </c>
      <c r="N2147" s="11">
        <v>202506</v>
      </c>
      <c r="O2147" s="15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212763.36000000002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0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0</v>
      </c>
      <c r="BD2147" s="16">
        <v>0</v>
      </c>
      <c r="BE2147" s="16">
        <v>0</v>
      </c>
      <c r="BF2147" s="16">
        <v>0</v>
      </c>
      <c r="BG2147" s="16">
        <v>0</v>
      </c>
      <c r="BH2147" s="16">
        <v>0</v>
      </c>
      <c r="BI2147" s="16">
        <v>0</v>
      </c>
      <c r="BJ2147" s="16">
        <v>0</v>
      </c>
      <c r="BK2147" s="16">
        <v>0</v>
      </c>
      <c r="BL2147" s="16">
        <v>0</v>
      </c>
      <c r="BM2147" s="16">
        <v>0</v>
      </c>
      <c r="BN2147" s="16">
        <v>0</v>
      </c>
      <c r="BO2147" s="16">
        <v>0</v>
      </c>
      <c r="BP2147" s="16">
        <v>0</v>
      </c>
      <c r="BQ2147" s="16">
        <v>0</v>
      </c>
      <c r="BR2147" s="16">
        <v>0</v>
      </c>
      <c r="BS2147" s="16">
        <v>0</v>
      </c>
      <c r="BT2147" s="16">
        <v>0</v>
      </c>
      <c r="BU2147" s="16">
        <v>0</v>
      </c>
      <c r="BV2147" s="16">
        <v>0</v>
      </c>
      <c r="BW2147" s="16">
        <v>0</v>
      </c>
      <c r="BX2147" s="14">
        <f t="shared" si="33"/>
        <v>212763.36000000002</v>
      </c>
    </row>
    <row r="2148" spans="1:76" s="17" customFormat="1" x14ac:dyDescent="0.3">
      <c r="A2148" s="7" t="s">
        <v>462</v>
      </c>
      <c r="B2148" s="8" t="s">
        <v>5201</v>
      </c>
      <c r="C2148" s="21" t="s">
        <v>5202</v>
      </c>
      <c r="D2148" s="9">
        <v>39000</v>
      </c>
      <c r="E2148" s="9" t="s">
        <v>5203</v>
      </c>
      <c r="F2148" s="10" t="str">
        <f>VLOOKUP($E2148,'FP MD'!$A:$F,2,FALSE)</f>
        <v>2023 Lighting Systems</v>
      </c>
      <c r="G2148" s="10" t="s">
        <v>495</v>
      </c>
      <c r="H2148" s="10" t="s">
        <v>496</v>
      </c>
      <c r="I2148" s="10" t="s">
        <v>5204</v>
      </c>
      <c r="J2148" s="10" t="str">
        <f>VLOOKUP($E2148,'FP MD'!$A:$F,3,FALSE)</f>
        <v>Blanket</v>
      </c>
      <c r="K2148" s="10" t="str">
        <f>VLOOKUP($E2148,'FP MD'!$A:$F,4,FALSE)</f>
        <v/>
      </c>
      <c r="L2148" s="10" t="str">
        <f>VLOOKUP($E2148,'FP MD'!$A:$F,5,FALSE)</f>
        <v/>
      </c>
      <c r="M2148" s="10">
        <f>VLOOKUP($E2148,'FP MD'!$A:$F,6,FALSE)</f>
        <v>0</v>
      </c>
      <c r="N2148" s="11">
        <v>202402</v>
      </c>
      <c r="O2148" s="15">
        <v>0</v>
      </c>
      <c r="P2148" s="16">
        <v>0</v>
      </c>
      <c r="Q2148" s="16">
        <v>25697.46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0</v>
      </c>
      <c r="AW2148" s="16">
        <v>0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  <c r="BI2148" s="16">
        <v>0</v>
      </c>
      <c r="BJ2148" s="16">
        <v>0</v>
      </c>
      <c r="BK2148" s="16">
        <v>0</v>
      </c>
      <c r="BL2148" s="16">
        <v>0</v>
      </c>
      <c r="BM2148" s="16">
        <v>0</v>
      </c>
      <c r="BN2148" s="16">
        <v>0</v>
      </c>
      <c r="BO2148" s="16">
        <v>0</v>
      </c>
      <c r="BP2148" s="16">
        <v>0</v>
      </c>
      <c r="BQ2148" s="16">
        <v>0</v>
      </c>
      <c r="BR2148" s="16">
        <v>0</v>
      </c>
      <c r="BS2148" s="16">
        <v>0</v>
      </c>
      <c r="BT2148" s="16">
        <v>0</v>
      </c>
      <c r="BU2148" s="16">
        <v>0</v>
      </c>
      <c r="BV2148" s="16">
        <v>0</v>
      </c>
      <c r="BW2148" s="16">
        <v>0</v>
      </c>
      <c r="BX2148" s="14">
        <f t="shared" si="33"/>
        <v>25697.46</v>
      </c>
    </row>
    <row r="2149" spans="1:76" s="17" customFormat="1" x14ac:dyDescent="0.3">
      <c r="A2149" s="7" t="s">
        <v>462</v>
      </c>
      <c r="B2149" s="8" t="s">
        <v>5205</v>
      </c>
      <c r="C2149" s="21" t="s">
        <v>5206</v>
      </c>
      <c r="D2149" s="9">
        <v>39000</v>
      </c>
      <c r="E2149" s="9" t="s">
        <v>5207</v>
      </c>
      <c r="F2149" s="10" t="str">
        <f>VLOOKUP($E2149,'FP MD'!$A:$F,2,FALSE)</f>
        <v xml:space="preserve">2023 Telecom - Fiber </v>
      </c>
      <c r="G2149" s="10" t="s">
        <v>495</v>
      </c>
      <c r="H2149" s="10" t="s">
        <v>1226</v>
      </c>
      <c r="I2149" s="10" t="s">
        <v>1240</v>
      </c>
      <c r="J2149" s="10" t="str">
        <f>VLOOKUP($E2149,'FP MD'!$A:$F,3,FALSE)</f>
        <v>Blanket</v>
      </c>
      <c r="K2149" s="10" t="str">
        <f>VLOOKUP($E2149,'FP MD'!$A:$F,4,FALSE)</f>
        <v/>
      </c>
      <c r="L2149" s="10" t="str">
        <f>VLOOKUP($E2149,'FP MD'!$A:$F,5,FALSE)</f>
        <v/>
      </c>
      <c r="M2149" s="10">
        <f>VLOOKUP($E2149,'FP MD'!$A:$F,6,FALSE)</f>
        <v>0</v>
      </c>
      <c r="N2149" s="11">
        <v>202403</v>
      </c>
      <c r="O2149" s="15">
        <v>0</v>
      </c>
      <c r="P2149" s="16">
        <v>0</v>
      </c>
      <c r="Q2149" s="16">
        <v>0</v>
      </c>
      <c r="R2149" s="16">
        <v>72960.91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0</v>
      </c>
      <c r="AR2149" s="16">
        <v>0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0</v>
      </c>
      <c r="BH2149" s="16">
        <v>0</v>
      </c>
      <c r="BI2149" s="16">
        <v>0</v>
      </c>
      <c r="BJ2149" s="16">
        <v>0</v>
      </c>
      <c r="BK2149" s="16">
        <v>0</v>
      </c>
      <c r="BL2149" s="16">
        <v>0</v>
      </c>
      <c r="BM2149" s="16">
        <v>0</v>
      </c>
      <c r="BN2149" s="16">
        <v>0</v>
      </c>
      <c r="BO2149" s="16">
        <v>0</v>
      </c>
      <c r="BP2149" s="16">
        <v>0</v>
      </c>
      <c r="BQ2149" s="16">
        <v>0</v>
      </c>
      <c r="BR2149" s="16">
        <v>0</v>
      </c>
      <c r="BS2149" s="16">
        <v>0</v>
      </c>
      <c r="BT2149" s="16">
        <v>0</v>
      </c>
      <c r="BU2149" s="16">
        <v>0</v>
      </c>
      <c r="BV2149" s="16">
        <v>0</v>
      </c>
      <c r="BW2149" s="16">
        <v>0</v>
      </c>
      <c r="BX2149" s="14">
        <f t="shared" si="33"/>
        <v>72960.91</v>
      </c>
    </row>
    <row r="2150" spans="1:76" s="17" customFormat="1" x14ac:dyDescent="0.3">
      <c r="A2150" s="7" t="s">
        <v>462</v>
      </c>
      <c r="B2150" s="8" t="s">
        <v>5208</v>
      </c>
      <c r="C2150" s="21" t="s">
        <v>5209</v>
      </c>
      <c r="D2150" s="9">
        <v>39000</v>
      </c>
      <c r="E2150" s="9" t="s">
        <v>5210</v>
      </c>
      <c r="F2150" s="10" t="str">
        <f>VLOOKUP($E2150,'FP MD'!$A:$F,2,FALSE)</f>
        <v>ESA Bldg A Renovations</v>
      </c>
      <c r="G2150" s="10" t="s">
        <v>495</v>
      </c>
      <c r="H2150" s="10" t="s">
        <v>507</v>
      </c>
      <c r="I2150" s="10" t="s">
        <v>508</v>
      </c>
      <c r="J2150" s="10" t="str">
        <f>VLOOKUP($E2150,'FP MD'!$A:$F,3,FALSE)</f>
        <v/>
      </c>
      <c r="K2150" s="10" t="str">
        <f>VLOOKUP($E2150,'FP MD'!$A:$F,4,FALSE)</f>
        <v/>
      </c>
      <c r="L2150" s="10" t="str">
        <f>VLOOKUP($E2150,'FP MD'!$A:$F,5,FALSE)</f>
        <v/>
      </c>
      <c r="M2150" s="10">
        <f>VLOOKUP($E2150,'FP MD'!$A:$F,6,FALSE)</f>
        <v>0</v>
      </c>
      <c r="N2150" s="11">
        <v>202402</v>
      </c>
      <c r="O2150" s="15">
        <v>0</v>
      </c>
      <c r="P2150" s="16">
        <v>0</v>
      </c>
      <c r="Q2150" s="16">
        <v>445728.74</v>
      </c>
      <c r="R2150" s="16">
        <v>0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0</v>
      </c>
      <c r="AQ2150" s="16">
        <v>0</v>
      </c>
      <c r="AR2150" s="16">
        <v>0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  <c r="BI2150" s="16">
        <v>0</v>
      </c>
      <c r="BJ2150" s="16">
        <v>0</v>
      </c>
      <c r="BK2150" s="16">
        <v>0</v>
      </c>
      <c r="BL2150" s="16">
        <v>0</v>
      </c>
      <c r="BM2150" s="16">
        <v>0</v>
      </c>
      <c r="BN2150" s="16">
        <v>0</v>
      </c>
      <c r="BO2150" s="16">
        <v>0</v>
      </c>
      <c r="BP2150" s="16">
        <v>0</v>
      </c>
      <c r="BQ2150" s="16">
        <v>0</v>
      </c>
      <c r="BR2150" s="16">
        <v>0</v>
      </c>
      <c r="BS2150" s="16">
        <v>0</v>
      </c>
      <c r="BT2150" s="16">
        <v>0</v>
      </c>
      <c r="BU2150" s="16">
        <v>0</v>
      </c>
      <c r="BV2150" s="16">
        <v>0</v>
      </c>
      <c r="BW2150" s="16">
        <v>0</v>
      </c>
      <c r="BX2150" s="14">
        <f t="shared" si="33"/>
        <v>445728.74</v>
      </c>
    </row>
    <row r="2151" spans="1:76" s="17" customFormat="1" x14ac:dyDescent="0.3">
      <c r="A2151" s="7" t="s">
        <v>462</v>
      </c>
      <c r="B2151" s="8" t="s">
        <v>5211</v>
      </c>
      <c r="C2151" s="21" t="s">
        <v>5212</v>
      </c>
      <c r="D2151" s="9">
        <v>39000</v>
      </c>
      <c r="E2151" s="9" t="s">
        <v>5213</v>
      </c>
      <c r="F2151" s="10" t="str">
        <f>VLOOKUP($E2151,'FP MD'!$A:$F,2,FALSE)</f>
        <v xml:space="preserve">2023 Plumbing Systems </v>
      </c>
      <c r="G2151" s="10" t="s">
        <v>495</v>
      </c>
      <c r="H2151" s="10" t="s">
        <v>507</v>
      </c>
      <c r="I2151" s="10" t="s">
        <v>521</v>
      </c>
      <c r="J2151" s="10" t="str">
        <f>VLOOKUP($E2151,'FP MD'!$A:$F,3,FALSE)</f>
        <v>Blanket</v>
      </c>
      <c r="K2151" s="10" t="str">
        <f>VLOOKUP($E2151,'FP MD'!$A:$F,4,FALSE)</f>
        <v/>
      </c>
      <c r="L2151" s="10" t="str">
        <f>VLOOKUP($E2151,'FP MD'!$A:$F,5,FALSE)</f>
        <v/>
      </c>
      <c r="M2151" s="10">
        <f>VLOOKUP($E2151,'FP MD'!$A:$F,6,FALSE)</f>
        <v>0</v>
      </c>
      <c r="N2151" s="11">
        <v>202403</v>
      </c>
      <c r="O2151" s="15">
        <v>0</v>
      </c>
      <c r="P2151" s="16">
        <v>0</v>
      </c>
      <c r="Q2151" s="16">
        <v>0</v>
      </c>
      <c r="R2151" s="16">
        <v>13787.92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0</v>
      </c>
      <c r="AR2151" s="16">
        <v>0</v>
      </c>
      <c r="AS2151" s="16">
        <v>0</v>
      </c>
      <c r="AT2151" s="16">
        <v>0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  <c r="BI2151" s="16">
        <v>0</v>
      </c>
      <c r="BJ2151" s="16">
        <v>0</v>
      </c>
      <c r="BK2151" s="16">
        <v>0</v>
      </c>
      <c r="BL2151" s="16">
        <v>0</v>
      </c>
      <c r="BM2151" s="16">
        <v>0</v>
      </c>
      <c r="BN2151" s="16">
        <v>0</v>
      </c>
      <c r="BO2151" s="16">
        <v>0</v>
      </c>
      <c r="BP2151" s="16">
        <v>0</v>
      </c>
      <c r="BQ2151" s="16">
        <v>0</v>
      </c>
      <c r="BR2151" s="16">
        <v>0</v>
      </c>
      <c r="BS2151" s="16">
        <v>0</v>
      </c>
      <c r="BT2151" s="16">
        <v>0</v>
      </c>
      <c r="BU2151" s="16">
        <v>0</v>
      </c>
      <c r="BV2151" s="16">
        <v>0</v>
      </c>
      <c r="BW2151" s="16">
        <v>0</v>
      </c>
      <c r="BX2151" s="14">
        <f t="shared" si="33"/>
        <v>13787.92</v>
      </c>
    </row>
    <row r="2152" spans="1:76" s="17" customFormat="1" x14ac:dyDescent="0.3">
      <c r="A2152" s="7" t="s">
        <v>462</v>
      </c>
      <c r="B2152" s="8" t="s">
        <v>5214</v>
      </c>
      <c r="C2152" s="21" t="s">
        <v>5215</v>
      </c>
      <c r="D2152" s="9">
        <v>39000</v>
      </c>
      <c r="E2152" s="9" t="s">
        <v>5203</v>
      </c>
      <c r="F2152" s="10" t="str">
        <f>VLOOKUP($E2152,'FP MD'!$A:$F,2,FALSE)</f>
        <v>2023 Lighting Systems</v>
      </c>
      <c r="G2152" s="10" t="s">
        <v>495</v>
      </c>
      <c r="H2152" s="10" t="s">
        <v>496</v>
      </c>
      <c r="I2152" s="10" t="s">
        <v>5216</v>
      </c>
      <c r="J2152" s="10" t="str">
        <f>VLOOKUP($E2152,'FP MD'!$A:$F,3,FALSE)</f>
        <v>Blanket</v>
      </c>
      <c r="K2152" s="10" t="str">
        <f>VLOOKUP($E2152,'FP MD'!$A:$F,4,FALSE)</f>
        <v/>
      </c>
      <c r="L2152" s="10" t="str">
        <f>VLOOKUP($E2152,'FP MD'!$A:$F,5,FALSE)</f>
        <v/>
      </c>
      <c r="M2152" s="10">
        <f>VLOOKUP($E2152,'FP MD'!$A:$F,6,FALSE)</f>
        <v>0</v>
      </c>
      <c r="N2152" s="11" t="s">
        <v>97</v>
      </c>
      <c r="O2152" s="15">
        <v>0</v>
      </c>
      <c r="P2152" s="16">
        <v>131509.78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0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  <c r="BI2152" s="16">
        <v>0</v>
      </c>
      <c r="BJ2152" s="16">
        <v>0</v>
      </c>
      <c r="BK2152" s="16">
        <v>0</v>
      </c>
      <c r="BL2152" s="16">
        <v>0</v>
      </c>
      <c r="BM2152" s="16">
        <v>0</v>
      </c>
      <c r="BN2152" s="16">
        <v>0</v>
      </c>
      <c r="BO2152" s="16">
        <v>0</v>
      </c>
      <c r="BP2152" s="16">
        <v>0</v>
      </c>
      <c r="BQ2152" s="16">
        <v>0</v>
      </c>
      <c r="BR2152" s="16">
        <v>0</v>
      </c>
      <c r="BS2152" s="16">
        <v>0</v>
      </c>
      <c r="BT2152" s="16">
        <v>0</v>
      </c>
      <c r="BU2152" s="16">
        <v>0</v>
      </c>
      <c r="BV2152" s="16">
        <v>0</v>
      </c>
      <c r="BW2152" s="16">
        <v>0</v>
      </c>
      <c r="BX2152" s="14">
        <f t="shared" si="33"/>
        <v>131509.78</v>
      </c>
    </row>
    <row r="2153" spans="1:76" s="17" customFormat="1" x14ac:dyDescent="0.3">
      <c r="A2153" s="7" t="s">
        <v>462</v>
      </c>
      <c r="B2153" s="8" t="s">
        <v>5217</v>
      </c>
      <c r="C2153" s="21" t="s">
        <v>5218</v>
      </c>
      <c r="D2153" s="9">
        <v>39000</v>
      </c>
      <c r="E2153" s="9" t="s">
        <v>5219</v>
      </c>
      <c r="F2153" s="10" t="str">
        <f>VLOOKUP($E2153,'FP MD'!$A:$F,2,FALSE)</f>
        <v>WOC Phased Re-Paving</v>
      </c>
      <c r="G2153" s="10" t="s">
        <v>495</v>
      </c>
      <c r="H2153" s="10" t="s">
        <v>496</v>
      </c>
      <c r="I2153" s="10" t="s">
        <v>5182</v>
      </c>
      <c r="J2153" s="10" t="str">
        <f>VLOOKUP($E2153,'FP MD'!$A:$F,3,FALSE)</f>
        <v/>
      </c>
      <c r="K2153" s="10" t="str">
        <f>VLOOKUP($E2153,'FP MD'!$A:$F,4,FALSE)</f>
        <v/>
      </c>
      <c r="L2153" s="10" t="str">
        <f>VLOOKUP($E2153,'FP MD'!$A:$F,5,FALSE)</f>
        <v/>
      </c>
      <c r="M2153" s="10">
        <f>VLOOKUP($E2153,'FP MD'!$A:$F,6,FALSE)</f>
        <v>0</v>
      </c>
      <c r="N2153" s="11">
        <v>202412</v>
      </c>
      <c r="O2153" s="15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7473.75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0</v>
      </c>
      <c r="AQ2153" s="16">
        <v>0</v>
      </c>
      <c r="AR2153" s="16">
        <v>0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0</v>
      </c>
      <c r="BH2153" s="16">
        <v>0</v>
      </c>
      <c r="BI2153" s="16">
        <v>0</v>
      </c>
      <c r="BJ2153" s="16">
        <v>0</v>
      </c>
      <c r="BK2153" s="16">
        <v>0</v>
      </c>
      <c r="BL2153" s="16">
        <v>0</v>
      </c>
      <c r="BM2153" s="16">
        <v>0</v>
      </c>
      <c r="BN2153" s="16">
        <v>0</v>
      </c>
      <c r="BO2153" s="16">
        <v>0</v>
      </c>
      <c r="BP2153" s="16">
        <v>0</v>
      </c>
      <c r="BQ2153" s="16">
        <v>0</v>
      </c>
      <c r="BR2153" s="16">
        <v>0</v>
      </c>
      <c r="BS2153" s="16">
        <v>0</v>
      </c>
      <c r="BT2153" s="16">
        <v>0</v>
      </c>
      <c r="BU2153" s="16">
        <v>0</v>
      </c>
      <c r="BV2153" s="16">
        <v>0</v>
      </c>
      <c r="BW2153" s="16">
        <v>0</v>
      </c>
      <c r="BX2153" s="14">
        <f t="shared" si="33"/>
        <v>7473.75</v>
      </c>
    </row>
    <row r="2154" spans="1:76" s="17" customFormat="1" x14ac:dyDescent="0.3">
      <c r="A2154" s="7" t="s">
        <v>462</v>
      </c>
      <c r="B2154" s="8" t="s">
        <v>5220</v>
      </c>
      <c r="C2154" s="21" t="s">
        <v>5221</v>
      </c>
      <c r="D2154" s="9">
        <v>39000</v>
      </c>
      <c r="E2154" s="9" t="s">
        <v>1239</v>
      </c>
      <c r="F2154" s="10" t="str">
        <f>VLOOKUP($E2154,'FP MD'!$A:$F,2,FALSE)</f>
        <v xml:space="preserve">2023 Grounds </v>
      </c>
      <c r="G2154" s="10" t="s">
        <v>495</v>
      </c>
      <c r="H2154" s="10" t="s">
        <v>507</v>
      </c>
      <c r="I2154" s="10" t="s">
        <v>508</v>
      </c>
      <c r="J2154" s="10" t="str">
        <f>VLOOKUP($E2154,'FP MD'!$A:$F,3,FALSE)</f>
        <v>Blanket</v>
      </c>
      <c r="K2154" s="10" t="str">
        <f>VLOOKUP($E2154,'FP MD'!$A:$F,4,FALSE)</f>
        <v/>
      </c>
      <c r="L2154" s="10" t="str">
        <f>VLOOKUP($E2154,'FP MD'!$A:$F,5,FALSE)</f>
        <v/>
      </c>
      <c r="M2154" s="10">
        <f>VLOOKUP($E2154,'FP MD'!$A:$F,6,FALSE)</f>
        <v>0</v>
      </c>
      <c r="N2154" s="11">
        <v>202403</v>
      </c>
      <c r="O2154" s="15">
        <v>0</v>
      </c>
      <c r="P2154" s="16">
        <v>0</v>
      </c>
      <c r="Q2154" s="16">
        <v>0</v>
      </c>
      <c r="R2154" s="16">
        <v>69792.36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0</v>
      </c>
      <c r="AP2154" s="16">
        <v>0</v>
      </c>
      <c r="AQ2154" s="16">
        <v>0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0</v>
      </c>
      <c r="BG2154" s="16">
        <v>0</v>
      </c>
      <c r="BH2154" s="16">
        <v>0</v>
      </c>
      <c r="BI2154" s="16">
        <v>0</v>
      </c>
      <c r="BJ2154" s="16">
        <v>0</v>
      </c>
      <c r="BK2154" s="16">
        <v>0</v>
      </c>
      <c r="BL2154" s="16">
        <v>0</v>
      </c>
      <c r="BM2154" s="16">
        <v>0</v>
      </c>
      <c r="BN2154" s="16">
        <v>0</v>
      </c>
      <c r="BO2154" s="16">
        <v>0</v>
      </c>
      <c r="BP2154" s="16">
        <v>0</v>
      </c>
      <c r="BQ2154" s="16">
        <v>0</v>
      </c>
      <c r="BR2154" s="16">
        <v>0</v>
      </c>
      <c r="BS2154" s="16">
        <v>0</v>
      </c>
      <c r="BT2154" s="16">
        <v>0</v>
      </c>
      <c r="BU2154" s="16">
        <v>0</v>
      </c>
      <c r="BV2154" s="16">
        <v>0</v>
      </c>
      <c r="BW2154" s="16">
        <v>0</v>
      </c>
      <c r="BX2154" s="14">
        <f t="shared" si="33"/>
        <v>69792.36</v>
      </c>
    </row>
    <row r="2155" spans="1:76" s="17" customFormat="1" x14ac:dyDescent="0.3">
      <c r="A2155" s="7" t="s">
        <v>462</v>
      </c>
      <c r="B2155" s="8" t="s">
        <v>5222</v>
      </c>
      <c r="C2155" s="21" t="s">
        <v>5223</v>
      </c>
      <c r="D2155" s="9">
        <v>39000</v>
      </c>
      <c r="E2155" s="9" t="s">
        <v>5224</v>
      </c>
      <c r="F2155" s="10" t="str">
        <f>VLOOKUP($E2155,'FP MD'!$A:$F,2,FALSE)</f>
        <v xml:space="preserve">2023 Fire Systems </v>
      </c>
      <c r="G2155" s="10" t="s">
        <v>495</v>
      </c>
      <c r="H2155" s="10" t="s">
        <v>496</v>
      </c>
      <c r="I2155" s="10" t="s">
        <v>5204</v>
      </c>
      <c r="J2155" s="10" t="str">
        <f>VLOOKUP($E2155,'FP MD'!$A:$F,3,FALSE)</f>
        <v>Blanket</v>
      </c>
      <c r="K2155" s="10" t="str">
        <f>VLOOKUP($E2155,'FP MD'!$A:$F,4,FALSE)</f>
        <v/>
      </c>
      <c r="L2155" s="10" t="str">
        <f>VLOOKUP($E2155,'FP MD'!$A:$F,5,FALSE)</f>
        <v/>
      </c>
      <c r="M2155" s="10">
        <f>VLOOKUP($E2155,'FP MD'!$A:$F,6,FALSE)</f>
        <v>0</v>
      </c>
      <c r="N2155" s="11">
        <v>202403</v>
      </c>
      <c r="O2155" s="15">
        <v>0</v>
      </c>
      <c r="P2155" s="16">
        <v>0</v>
      </c>
      <c r="Q2155" s="16">
        <v>0</v>
      </c>
      <c r="R2155" s="16">
        <v>25052.52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0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0</v>
      </c>
      <c r="BG2155" s="16">
        <v>0</v>
      </c>
      <c r="BH2155" s="16">
        <v>0</v>
      </c>
      <c r="BI2155" s="16">
        <v>0</v>
      </c>
      <c r="BJ2155" s="16">
        <v>0</v>
      </c>
      <c r="BK2155" s="16">
        <v>0</v>
      </c>
      <c r="BL2155" s="16">
        <v>0</v>
      </c>
      <c r="BM2155" s="16">
        <v>0</v>
      </c>
      <c r="BN2155" s="16">
        <v>0</v>
      </c>
      <c r="BO2155" s="16">
        <v>0</v>
      </c>
      <c r="BP2155" s="16">
        <v>0</v>
      </c>
      <c r="BQ2155" s="16">
        <v>0</v>
      </c>
      <c r="BR2155" s="16">
        <v>0</v>
      </c>
      <c r="BS2155" s="16">
        <v>0</v>
      </c>
      <c r="BT2155" s="16">
        <v>0</v>
      </c>
      <c r="BU2155" s="16">
        <v>0</v>
      </c>
      <c r="BV2155" s="16">
        <v>0</v>
      </c>
      <c r="BW2155" s="16">
        <v>0</v>
      </c>
      <c r="BX2155" s="14">
        <f t="shared" si="33"/>
        <v>25052.52</v>
      </c>
    </row>
    <row r="2156" spans="1:76" s="17" customFormat="1" x14ac:dyDescent="0.3">
      <c r="A2156" s="7" t="s">
        <v>462</v>
      </c>
      <c r="B2156" s="8" t="s">
        <v>5225</v>
      </c>
      <c r="C2156" s="21" t="s">
        <v>5226</v>
      </c>
      <c r="D2156" s="9">
        <v>39000</v>
      </c>
      <c r="E2156" s="9" t="s">
        <v>5227</v>
      </c>
      <c r="F2156" s="10" t="str">
        <f>VLOOKUP($E2156,'FP MD'!$A:$F,2,FALSE)</f>
        <v>ED-NCP-Structures</v>
      </c>
      <c r="G2156" s="10" t="s">
        <v>495</v>
      </c>
      <c r="H2156" s="10" t="s">
        <v>496</v>
      </c>
      <c r="I2156" s="10" t="s">
        <v>5228</v>
      </c>
      <c r="J2156" s="10" t="str">
        <f>VLOOKUP($E2156,'FP MD'!$A:$F,3,FALSE)</f>
        <v>Blanket</v>
      </c>
      <c r="K2156" s="10" t="str">
        <f>VLOOKUP($E2156,'FP MD'!$A:$F,4,FALSE)</f>
        <v/>
      </c>
      <c r="L2156" s="10" t="str">
        <f>VLOOKUP($E2156,'FP MD'!$A:$F,5,FALSE)</f>
        <v/>
      </c>
      <c r="M2156" s="10">
        <f>VLOOKUP($E2156,'FP MD'!$A:$F,6,FALSE)</f>
        <v>0</v>
      </c>
      <c r="N2156" s="11">
        <v>202501</v>
      </c>
      <c r="O2156" s="15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22475.23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0</v>
      </c>
      <c r="AO2156" s="16">
        <v>0</v>
      </c>
      <c r="AP2156" s="16">
        <v>0</v>
      </c>
      <c r="AQ2156" s="16">
        <v>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0</v>
      </c>
      <c r="BH2156" s="16">
        <v>0</v>
      </c>
      <c r="BI2156" s="16">
        <v>0</v>
      </c>
      <c r="BJ2156" s="16">
        <v>0</v>
      </c>
      <c r="BK2156" s="16">
        <v>0</v>
      </c>
      <c r="BL2156" s="16">
        <v>0</v>
      </c>
      <c r="BM2156" s="16">
        <v>0</v>
      </c>
      <c r="BN2156" s="16">
        <v>0</v>
      </c>
      <c r="BO2156" s="16">
        <v>0</v>
      </c>
      <c r="BP2156" s="16">
        <v>0</v>
      </c>
      <c r="BQ2156" s="16">
        <v>0</v>
      </c>
      <c r="BR2156" s="16">
        <v>0</v>
      </c>
      <c r="BS2156" s="16">
        <v>0</v>
      </c>
      <c r="BT2156" s="16">
        <v>0</v>
      </c>
      <c r="BU2156" s="16">
        <v>0</v>
      </c>
      <c r="BV2156" s="16">
        <v>0</v>
      </c>
      <c r="BW2156" s="16">
        <v>0</v>
      </c>
      <c r="BX2156" s="14">
        <f t="shared" si="33"/>
        <v>22475.23</v>
      </c>
    </row>
    <row r="2157" spans="1:76" s="17" customFormat="1" x14ac:dyDescent="0.3">
      <c r="A2157" s="7" t="s">
        <v>462</v>
      </c>
      <c r="B2157" s="8" t="s">
        <v>5229</v>
      </c>
      <c r="C2157" s="21" t="s">
        <v>5230</v>
      </c>
      <c r="D2157" s="9">
        <v>39000</v>
      </c>
      <c r="E2157" s="9" t="s">
        <v>5231</v>
      </c>
      <c r="F2157" s="10" t="str">
        <f>VLOOKUP($E2157,'FP MD'!$A:$F,2,FALSE)</f>
        <v>Corp Sec Camera Replacements 2023</v>
      </c>
      <c r="G2157" s="10" t="s">
        <v>495</v>
      </c>
      <c r="H2157" s="10" t="s">
        <v>496</v>
      </c>
      <c r="I2157" s="10" t="s">
        <v>5232</v>
      </c>
      <c r="J2157" s="10" t="str">
        <f>VLOOKUP($E2157,'FP MD'!$A:$F,3,FALSE)</f>
        <v>None</v>
      </c>
      <c r="K2157" s="10" t="str">
        <f>VLOOKUP($E2157,'FP MD'!$A:$F,4,FALSE)</f>
        <v/>
      </c>
      <c r="L2157" s="10" t="str">
        <f>VLOOKUP($E2157,'FP MD'!$A:$F,5,FALSE)</f>
        <v/>
      </c>
      <c r="M2157" s="10">
        <f>VLOOKUP($E2157,'FP MD'!$A:$F,6,FALSE)</f>
        <v>0</v>
      </c>
      <c r="N2157" s="11">
        <v>202403</v>
      </c>
      <c r="O2157" s="15">
        <v>0</v>
      </c>
      <c r="P2157" s="16">
        <v>0</v>
      </c>
      <c r="Q2157" s="16">
        <v>0</v>
      </c>
      <c r="R2157" s="16">
        <v>33244.959999999999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0</v>
      </c>
      <c r="AO2157" s="16">
        <v>0</v>
      </c>
      <c r="AP2157" s="16">
        <v>0</v>
      </c>
      <c r="AQ2157" s="16">
        <v>0</v>
      </c>
      <c r="AR2157" s="16">
        <v>0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0</v>
      </c>
      <c r="BF2157" s="16">
        <v>0</v>
      </c>
      <c r="BG2157" s="16">
        <v>0</v>
      </c>
      <c r="BH2157" s="16">
        <v>0</v>
      </c>
      <c r="BI2157" s="16">
        <v>0</v>
      </c>
      <c r="BJ2157" s="16">
        <v>0</v>
      </c>
      <c r="BK2157" s="16">
        <v>0</v>
      </c>
      <c r="BL2157" s="16">
        <v>0</v>
      </c>
      <c r="BM2157" s="16">
        <v>0</v>
      </c>
      <c r="BN2157" s="16">
        <v>0</v>
      </c>
      <c r="BO2157" s="16">
        <v>0</v>
      </c>
      <c r="BP2157" s="16">
        <v>0</v>
      </c>
      <c r="BQ2157" s="16">
        <v>0</v>
      </c>
      <c r="BR2157" s="16">
        <v>0</v>
      </c>
      <c r="BS2157" s="16">
        <v>0</v>
      </c>
      <c r="BT2157" s="16">
        <v>0</v>
      </c>
      <c r="BU2157" s="16">
        <v>0</v>
      </c>
      <c r="BV2157" s="16">
        <v>0</v>
      </c>
      <c r="BW2157" s="16">
        <v>0</v>
      </c>
      <c r="BX2157" s="14">
        <f t="shared" si="33"/>
        <v>33244.959999999999</v>
      </c>
    </row>
    <row r="2158" spans="1:76" s="17" customFormat="1" x14ac:dyDescent="0.3">
      <c r="A2158" s="7" t="s">
        <v>462</v>
      </c>
      <c r="B2158" s="8" t="s">
        <v>5233</v>
      </c>
      <c r="C2158" s="21" t="s">
        <v>5234</v>
      </c>
      <c r="D2158" s="9">
        <v>39000</v>
      </c>
      <c r="E2158" s="9" t="s">
        <v>5185</v>
      </c>
      <c r="F2158" s="10" t="str">
        <f>VLOOKUP($E2158,'FP MD'!$A:$F,2,FALSE)</f>
        <v xml:space="preserve">2023 HVAC &amp; Refrigeration Sys </v>
      </c>
      <c r="G2158" s="10" t="s">
        <v>495</v>
      </c>
      <c r="H2158" s="10" t="s">
        <v>496</v>
      </c>
      <c r="I2158" s="10" t="s">
        <v>5235</v>
      </c>
      <c r="J2158" s="10" t="str">
        <f>VLOOKUP($E2158,'FP MD'!$A:$F,3,FALSE)</f>
        <v>Blanket</v>
      </c>
      <c r="K2158" s="10" t="str">
        <f>VLOOKUP($E2158,'FP MD'!$A:$F,4,FALSE)</f>
        <v/>
      </c>
      <c r="L2158" s="10" t="str">
        <f>VLOOKUP($E2158,'FP MD'!$A:$F,5,FALSE)</f>
        <v/>
      </c>
      <c r="M2158" s="10">
        <f>VLOOKUP($E2158,'FP MD'!$A:$F,6,FALSE)</f>
        <v>0</v>
      </c>
      <c r="N2158" s="11">
        <v>202403</v>
      </c>
      <c r="O2158" s="15">
        <v>0</v>
      </c>
      <c r="P2158" s="16">
        <v>0</v>
      </c>
      <c r="Q2158" s="16">
        <v>0</v>
      </c>
      <c r="R2158" s="16">
        <v>17278.170000000002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0</v>
      </c>
      <c r="AQ2158" s="16">
        <v>0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0</v>
      </c>
      <c r="BF2158" s="16">
        <v>0</v>
      </c>
      <c r="BG2158" s="16">
        <v>0</v>
      </c>
      <c r="BH2158" s="16">
        <v>0</v>
      </c>
      <c r="BI2158" s="16">
        <v>0</v>
      </c>
      <c r="BJ2158" s="16">
        <v>0</v>
      </c>
      <c r="BK2158" s="16">
        <v>0</v>
      </c>
      <c r="BL2158" s="16">
        <v>0</v>
      </c>
      <c r="BM2158" s="16">
        <v>0</v>
      </c>
      <c r="BN2158" s="16">
        <v>0</v>
      </c>
      <c r="BO2158" s="16">
        <v>0</v>
      </c>
      <c r="BP2158" s="16">
        <v>0</v>
      </c>
      <c r="BQ2158" s="16">
        <v>0</v>
      </c>
      <c r="BR2158" s="16">
        <v>0</v>
      </c>
      <c r="BS2158" s="16">
        <v>0</v>
      </c>
      <c r="BT2158" s="16">
        <v>0</v>
      </c>
      <c r="BU2158" s="16">
        <v>0</v>
      </c>
      <c r="BV2158" s="16">
        <v>0</v>
      </c>
      <c r="BW2158" s="16">
        <v>0</v>
      </c>
      <c r="BX2158" s="14">
        <f t="shared" si="33"/>
        <v>17278.170000000002</v>
      </c>
    </row>
    <row r="2159" spans="1:76" s="17" customFormat="1" x14ac:dyDescent="0.3">
      <c r="A2159" s="7" t="s">
        <v>462</v>
      </c>
      <c r="B2159" s="8" t="s">
        <v>5236</v>
      </c>
      <c r="C2159" s="21" t="s">
        <v>5237</v>
      </c>
      <c r="D2159" s="9">
        <v>39000</v>
      </c>
      <c r="E2159" s="9" t="s">
        <v>3074</v>
      </c>
      <c r="F2159" s="10" t="str">
        <f>VLOOKUP($E2159,'FP MD'!$A:$F,2,FALSE)</f>
        <v>ES Solar Operations General Capital</v>
      </c>
      <c r="G2159" s="10" t="s">
        <v>495</v>
      </c>
      <c r="H2159" s="10" t="s">
        <v>1226</v>
      </c>
      <c r="I2159" s="10" t="s">
        <v>1227</v>
      </c>
      <c r="J2159" s="10" t="str">
        <f>VLOOKUP($E2159,'FP MD'!$A:$F,3,FALSE)</f>
        <v>Blanket</v>
      </c>
      <c r="K2159" s="10" t="str">
        <f>VLOOKUP($E2159,'FP MD'!$A:$F,4,FALSE)</f>
        <v/>
      </c>
      <c r="L2159" s="10" t="str">
        <f>VLOOKUP($E2159,'FP MD'!$A:$F,5,FALSE)</f>
        <v/>
      </c>
      <c r="M2159" s="10" t="str">
        <f>VLOOKUP($E2159,'FP MD'!$A:$F,6,FALSE)</f>
        <v>Solar</v>
      </c>
      <c r="N2159" s="11">
        <v>202403</v>
      </c>
      <c r="O2159" s="15">
        <v>0</v>
      </c>
      <c r="P2159" s="16">
        <v>0</v>
      </c>
      <c r="Q2159" s="16">
        <v>0</v>
      </c>
      <c r="R2159" s="16">
        <v>249957.21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0</v>
      </c>
      <c r="AQ2159" s="16">
        <v>0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0</v>
      </c>
      <c r="BG2159" s="16">
        <v>0</v>
      </c>
      <c r="BH2159" s="16">
        <v>0</v>
      </c>
      <c r="BI2159" s="16">
        <v>0</v>
      </c>
      <c r="BJ2159" s="16">
        <v>0</v>
      </c>
      <c r="BK2159" s="16">
        <v>0</v>
      </c>
      <c r="BL2159" s="16">
        <v>0</v>
      </c>
      <c r="BM2159" s="16">
        <v>0</v>
      </c>
      <c r="BN2159" s="16">
        <v>0</v>
      </c>
      <c r="BO2159" s="16">
        <v>0</v>
      </c>
      <c r="BP2159" s="16">
        <v>0</v>
      </c>
      <c r="BQ2159" s="16">
        <v>0</v>
      </c>
      <c r="BR2159" s="16">
        <v>0</v>
      </c>
      <c r="BS2159" s="16">
        <v>0</v>
      </c>
      <c r="BT2159" s="16">
        <v>0</v>
      </c>
      <c r="BU2159" s="16">
        <v>0</v>
      </c>
      <c r="BV2159" s="16">
        <v>0</v>
      </c>
      <c r="BW2159" s="16">
        <v>0</v>
      </c>
      <c r="BX2159" s="14">
        <f t="shared" si="33"/>
        <v>249957.21</v>
      </c>
    </row>
    <row r="2160" spans="1:76" s="17" customFormat="1" x14ac:dyDescent="0.3">
      <c r="A2160" s="7" t="s">
        <v>462</v>
      </c>
      <c r="B2160" s="8" t="s">
        <v>5238</v>
      </c>
      <c r="C2160" s="21" t="s">
        <v>5239</v>
      </c>
      <c r="D2160" s="9">
        <v>39000</v>
      </c>
      <c r="E2160" s="9" t="s">
        <v>2618</v>
      </c>
      <c r="F2160" s="10" t="str">
        <f>VLOOKUP($E2160,'FP MD'!$A:$F,2,FALSE)</f>
        <v>Physical Security Blankets 2023</v>
      </c>
      <c r="G2160" s="10" t="s">
        <v>495</v>
      </c>
      <c r="H2160" s="10" t="s">
        <v>507</v>
      </c>
      <c r="I2160" s="10" t="s">
        <v>508</v>
      </c>
      <c r="J2160" s="10" t="str">
        <f>VLOOKUP($E2160,'FP MD'!$A:$F,3,FALSE)</f>
        <v>Blanket</v>
      </c>
      <c r="K2160" s="10" t="str">
        <f>VLOOKUP($E2160,'FP MD'!$A:$F,4,FALSE)</f>
        <v/>
      </c>
      <c r="L2160" s="10" t="str">
        <f>VLOOKUP($E2160,'FP MD'!$A:$F,5,FALSE)</f>
        <v/>
      </c>
      <c r="M2160" s="10">
        <f>VLOOKUP($E2160,'FP MD'!$A:$F,6,FALSE)</f>
        <v>0</v>
      </c>
      <c r="N2160" s="11">
        <v>202408</v>
      </c>
      <c r="O2160" s="15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640.76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0</v>
      </c>
      <c r="AQ2160" s="16">
        <v>0</v>
      </c>
      <c r="AR2160" s="16">
        <v>0</v>
      </c>
      <c r="AS2160" s="16">
        <v>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0</v>
      </c>
      <c r="BF2160" s="16">
        <v>0</v>
      </c>
      <c r="BG2160" s="16">
        <v>0</v>
      </c>
      <c r="BH2160" s="16">
        <v>0</v>
      </c>
      <c r="BI2160" s="16">
        <v>0</v>
      </c>
      <c r="BJ2160" s="16">
        <v>0</v>
      </c>
      <c r="BK2160" s="16">
        <v>0</v>
      </c>
      <c r="BL2160" s="16">
        <v>0</v>
      </c>
      <c r="BM2160" s="16">
        <v>0</v>
      </c>
      <c r="BN2160" s="16">
        <v>0</v>
      </c>
      <c r="BO2160" s="16">
        <v>0</v>
      </c>
      <c r="BP2160" s="16">
        <v>0</v>
      </c>
      <c r="BQ2160" s="16">
        <v>0</v>
      </c>
      <c r="BR2160" s="16">
        <v>0</v>
      </c>
      <c r="BS2160" s="16">
        <v>0</v>
      </c>
      <c r="BT2160" s="16">
        <v>0</v>
      </c>
      <c r="BU2160" s="16">
        <v>0</v>
      </c>
      <c r="BV2160" s="16">
        <v>0</v>
      </c>
      <c r="BW2160" s="16">
        <v>0</v>
      </c>
      <c r="BX2160" s="14">
        <f t="shared" si="33"/>
        <v>640.76</v>
      </c>
    </row>
    <row r="2161" spans="1:76" s="17" customFormat="1" x14ac:dyDescent="0.3">
      <c r="A2161" s="7" t="s">
        <v>462</v>
      </c>
      <c r="B2161" s="8" t="s">
        <v>5240</v>
      </c>
      <c r="C2161" s="21" t="s">
        <v>5241</v>
      </c>
      <c r="D2161" s="9">
        <v>39000</v>
      </c>
      <c r="E2161" s="9" t="s">
        <v>3058</v>
      </c>
      <c r="F2161" s="10" t="str">
        <f>VLOOKUP($E2161,'FP MD'!$A:$F,2,FALSE)</f>
        <v>Lithia Solar Blanket Capital</v>
      </c>
      <c r="G2161" s="10" t="s">
        <v>1221</v>
      </c>
      <c r="H2161" s="10" t="s">
        <v>1747</v>
      </c>
      <c r="I2161" s="10" t="s">
        <v>1747</v>
      </c>
      <c r="J2161" s="10" t="str">
        <f>VLOOKUP($E2161,'FP MD'!$A:$F,3,FALSE)</f>
        <v>Blanket</v>
      </c>
      <c r="K2161" s="10" t="str">
        <f>VLOOKUP($E2161,'FP MD'!$A:$F,4,FALSE)</f>
        <v/>
      </c>
      <c r="L2161" s="10" t="str">
        <f>VLOOKUP($E2161,'FP MD'!$A:$F,5,FALSE)</f>
        <v/>
      </c>
      <c r="M2161" s="10" t="str">
        <f>VLOOKUP($E2161,'FP MD'!$A:$F,6,FALSE)</f>
        <v>Solar</v>
      </c>
      <c r="N2161" s="11">
        <v>202403</v>
      </c>
      <c r="O2161" s="15">
        <v>0</v>
      </c>
      <c r="P2161" s="16">
        <v>0</v>
      </c>
      <c r="Q2161" s="16">
        <v>0</v>
      </c>
      <c r="R2161" s="16">
        <v>298.22000000000003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0</v>
      </c>
      <c r="AQ2161" s="16">
        <v>0</v>
      </c>
      <c r="AR2161" s="16">
        <v>0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0</v>
      </c>
      <c r="BF2161" s="16">
        <v>0</v>
      </c>
      <c r="BG2161" s="16">
        <v>0</v>
      </c>
      <c r="BH2161" s="16">
        <v>0</v>
      </c>
      <c r="BI2161" s="16">
        <v>0</v>
      </c>
      <c r="BJ2161" s="16">
        <v>0</v>
      </c>
      <c r="BK2161" s="16">
        <v>0</v>
      </c>
      <c r="BL2161" s="16">
        <v>0</v>
      </c>
      <c r="BM2161" s="16">
        <v>0</v>
      </c>
      <c r="BN2161" s="16">
        <v>0</v>
      </c>
      <c r="BO2161" s="16">
        <v>0</v>
      </c>
      <c r="BP2161" s="16">
        <v>0</v>
      </c>
      <c r="BQ2161" s="16">
        <v>0</v>
      </c>
      <c r="BR2161" s="16">
        <v>0</v>
      </c>
      <c r="BS2161" s="16">
        <v>0</v>
      </c>
      <c r="BT2161" s="16">
        <v>0</v>
      </c>
      <c r="BU2161" s="16">
        <v>0</v>
      </c>
      <c r="BV2161" s="16">
        <v>0</v>
      </c>
      <c r="BW2161" s="16">
        <v>0</v>
      </c>
      <c r="BX2161" s="14">
        <f t="shared" si="33"/>
        <v>298.22000000000003</v>
      </c>
    </row>
    <row r="2162" spans="1:76" s="17" customFormat="1" x14ac:dyDescent="0.3">
      <c r="A2162" s="7" t="s">
        <v>462</v>
      </c>
      <c r="B2162" s="8" t="s">
        <v>5242</v>
      </c>
      <c r="C2162" s="21" t="s">
        <v>5243</v>
      </c>
      <c r="D2162" s="9">
        <v>39000</v>
      </c>
      <c r="E2162" s="9" t="s">
        <v>5244</v>
      </c>
      <c r="F2162" s="10" t="str">
        <f>VLOOKUP($E2162,'FP MD'!$A:$F,2,FALSE)</f>
        <v>COC Bldg. L Fire Sprinkler System</v>
      </c>
      <c r="G2162" s="10" t="s">
        <v>495</v>
      </c>
      <c r="H2162" s="10" t="s">
        <v>496</v>
      </c>
      <c r="I2162" s="10" t="s">
        <v>5204</v>
      </c>
      <c r="J2162" s="10" t="str">
        <f>VLOOKUP($E2162,'FP MD'!$A:$F,3,FALSE)</f>
        <v/>
      </c>
      <c r="K2162" s="10" t="str">
        <f>VLOOKUP($E2162,'FP MD'!$A:$F,4,FALSE)</f>
        <v/>
      </c>
      <c r="L2162" s="10" t="str">
        <f>VLOOKUP($E2162,'FP MD'!$A:$F,5,FALSE)</f>
        <v/>
      </c>
      <c r="M2162" s="10">
        <f>VLOOKUP($E2162,'FP MD'!$A:$F,6,FALSE)</f>
        <v>0</v>
      </c>
      <c r="N2162" s="11">
        <v>202404</v>
      </c>
      <c r="O2162" s="15">
        <v>0</v>
      </c>
      <c r="P2162" s="16">
        <v>0</v>
      </c>
      <c r="Q2162" s="16">
        <v>0</v>
      </c>
      <c r="R2162" s="16">
        <v>0</v>
      </c>
      <c r="S2162" s="16">
        <v>12340.44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0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0</v>
      </c>
      <c r="BF2162" s="16">
        <v>0</v>
      </c>
      <c r="BG2162" s="16">
        <v>0</v>
      </c>
      <c r="BH2162" s="16">
        <v>0</v>
      </c>
      <c r="BI2162" s="16">
        <v>0</v>
      </c>
      <c r="BJ2162" s="16">
        <v>0</v>
      </c>
      <c r="BK2162" s="16">
        <v>0</v>
      </c>
      <c r="BL2162" s="16">
        <v>0</v>
      </c>
      <c r="BM2162" s="16">
        <v>0</v>
      </c>
      <c r="BN2162" s="16">
        <v>0</v>
      </c>
      <c r="BO2162" s="16">
        <v>0</v>
      </c>
      <c r="BP2162" s="16">
        <v>0</v>
      </c>
      <c r="BQ2162" s="16">
        <v>0</v>
      </c>
      <c r="BR2162" s="16">
        <v>0</v>
      </c>
      <c r="BS2162" s="16">
        <v>0</v>
      </c>
      <c r="BT2162" s="16">
        <v>0</v>
      </c>
      <c r="BU2162" s="16">
        <v>0</v>
      </c>
      <c r="BV2162" s="16">
        <v>0</v>
      </c>
      <c r="BW2162" s="16">
        <v>0</v>
      </c>
      <c r="BX2162" s="14">
        <f t="shared" si="33"/>
        <v>12340.44</v>
      </c>
    </row>
    <row r="2163" spans="1:76" s="17" customFormat="1" x14ac:dyDescent="0.3">
      <c r="A2163" s="7" t="s">
        <v>462</v>
      </c>
      <c r="B2163" s="8" t="s">
        <v>5245</v>
      </c>
      <c r="C2163" s="21" t="s">
        <v>5246</v>
      </c>
      <c r="D2163" s="9">
        <v>39000</v>
      </c>
      <c r="E2163" s="9" t="s">
        <v>5247</v>
      </c>
      <c r="F2163" s="10" t="str">
        <f>VLOOKUP($E2163,'FP MD'!$A:$F,2,FALSE)</f>
        <v>COC Bldg. J Fire Sprinkler System</v>
      </c>
      <c r="G2163" s="10" t="s">
        <v>495</v>
      </c>
      <c r="H2163" s="10" t="s">
        <v>496</v>
      </c>
      <c r="I2163" s="10" t="s">
        <v>5204</v>
      </c>
      <c r="J2163" s="10" t="str">
        <f>VLOOKUP($E2163,'FP MD'!$A:$F,3,FALSE)</f>
        <v/>
      </c>
      <c r="K2163" s="10" t="str">
        <f>VLOOKUP($E2163,'FP MD'!$A:$F,4,FALSE)</f>
        <v/>
      </c>
      <c r="L2163" s="10" t="str">
        <f>VLOOKUP($E2163,'FP MD'!$A:$F,5,FALSE)</f>
        <v/>
      </c>
      <c r="M2163" s="10">
        <f>VLOOKUP($E2163,'FP MD'!$A:$F,6,FALSE)</f>
        <v>0</v>
      </c>
      <c r="N2163" s="11">
        <v>202405</v>
      </c>
      <c r="O2163" s="15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20479.5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0</v>
      </c>
      <c r="AQ2163" s="16">
        <v>0</v>
      </c>
      <c r="AR2163" s="16">
        <v>0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0</v>
      </c>
      <c r="BE2163" s="16">
        <v>0</v>
      </c>
      <c r="BF2163" s="16">
        <v>0</v>
      </c>
      <c r="BG2163" s="16">
        <v>0</v>
      </c>
      <c r="BH2163" s="16">
        <v>0</v>
      </c>
      <c r="BI2163" s="16">
        <v>0</v>
      </c>
      <c r="BJ2163" s="16">
        <v>0</v>
      </c>
      <c r="BK2163" s="16">
        <v>0</v>
      </c>
      <c r="BL2163" s="16">
        <v>0</v>
      </c>
      <c r="BM2163" s="16">
        <v>0</v>
      </c>
      <c r="BN2163" s="16">
        <v>0</v>
      </c>
      <c r="BO2163" s="16">
        <v>0</v>
      </c>
      <c r="BP2163" s="16">
        <v>0</v>
      </c>
      <c r="BQ2163" s="16">
        <v>0</v>
      </c>
      <c r="BR2163" s="16">
        <v>0</v>
      </c>
      <c r="BS2163" s="16">
        <v>0</v>
      </c>
      <c r="BT2163" s="16">
        <v>0</v>
      </c>
      <c r="BU2163" s="16">
        <v>0</v>
      </c>
      <c r="BV2163" s="16">
        <v>0</v>
      </c>
      <c r="BW2163" s="16">
        <v>0</v>
      </c>
      <c r="BX2163" s="14">
        <f t="shared" si="33"/>
        <v>20479.5</v>
      </c>
    </row>
    <row r="2164" spans="1:76" s="17" customFormat="1" x14ac:dyDescent="0.3">
      <c r="A2164" s="7" t="s">
        <v>462</v>
      </c>
      <c r="B2164" s="8" t="s">
        <v>5248</v>
      </c>
      <c r="C2164" s="21" t="s">
        <v>5249</v>
      </c>
      <c r="D2164" s="9">
        <v>39000</v>
      </c>
      <c r="E2164" s="9" t="s">
        <v>5250</v>
      </c>
      <c r="F2164" s="10" t="str">
        <f>VLOOKUP($E2164,'FP MD'!$A:$F,2,FALSE)</f>
        <v>COC Bldg. C New Roof (excld. Whse)</v>
      </c>
      <c r="G2164" s="10" t="s">
        <v>495</v>
      </c>
      <c r="H2164" s="10" t="s">
        <v>496</v>
      </c>
      <c r="I2164" s="10" t="s">
        <v>5190</v>
      </c>
      <c r="J2164" s="10" t="str">
        <f>VLOOKUP($E2164,'FP MD'!$A:$F,3,FALSE)</f>
        <v/>
      </c>
      <c r="K2164" s="10" t="str">
        <f>VLOOKUP($E2164,'FP MD'!$A:$F,4,FALSE)</f>
        <v/>
      </c>
      <c r="L2164" s="10" t="str">
        <f>VLOOKUP($E2164,'FP MD'!$A:$F,5,FALSE)</f>
        <v/>
      </c>
      <c r="M2164" s="10">
        <f>VLOOKUP($E2164,'FP MD'!$A:$F,6,FALSE)</f>
        <v>0</v>
      </c>
      <c r="N2164" s="11">
        <v>202412</v>
      </c>
      <c r="O2164" s="15">
        <v>0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426241.91000000003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0</v>
      </c>
      <c r="AP2164" s="16">
        <v>0</v>
      </c>
      <c r="AQ2164" s="16">
        <v>0</v>
      </c>
      <c r="AR2164" s="16">
        <v>0</v>
      </c>
      <c r="AS2164" s="16">
        <v>0</v>
      </c>
      <c r="AT2164" s="16">
        <v>0</v>
      </c>
      <c r="AU2164" s="16">
        <v>0</v>
      </c>
      <c r="AV2164" s="16">
        <v>0</v>
      </c>
      <c r="AW2164" s="16">
        <v>0</v>
      </c>
      <c r="AX2164" s="16">
        <v>0</v>
      </c>
      <c r="AY2164" s="16">
        <v>0</v>
      </c>
      <c r="AZ2164" s="16">
        <v>0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0</v>
      </c>
      <c r="BH2164" s="16">
        <v>0</v>
      </c>
      <c r="BI2164" s="16">
        <v>0</v>
      </c>
      <c r="BJ2164" s="16">
        <v>0</v>
      </c>
      <c r="BK2164" s="16">
        <v>0</v>
      </c>
      <c r="BL2164" s="16">
        <v>0</v>
      </c>
      <c r="BM2164" s="16">
        <v>0</v>
      </c>
      <c r="BN2164" s="16">
        <v>0</v>
      </c>
      <c r="BO2164" s="16">
        <v>0</v>
      </c>
      <c r="BP2164" s="16">
        <v>0</v>
      </c>
      <c r="BQ2164" s="16">
        <v>0</v>
      </c>
      <c r="BR2164" s="16">
        <v>0</v>
      </c>
      <c r="BS2164" s="16">
        <v>0</v>
      </c>
      <c r="BT2164" s="16">
        <v>0</v>
      </c>
      <c r="BU2164" s="16">
        <v>0</v>
      </c>
      <c r="BV2164" s="16">
        <v>0</v>
      </c>
      <c r="BW2164" s="16">
        <v>0</v>
      </c>
      <c r="BX2164" s="14">
        <f t="shared" si="33"/>
        <v>426241.91000000003</v>
      </c>
    </row>
    <row r="2165" spans="1:76" s="17" customFormat="1" x14ac:dyDescent="0.3">
      <c r="A2165" s="7" t="s">
        <v>462</v>
      </c>
      <c r="B2165" s="8" t="s">
        <v>5251</v>
      </c>
      <c r="C2165" s="21" t="s">
        <v>5165</v>
      </c>
      <c r="D2165" s="9">
        <v>39000</v>
      </c>
      <c r="E2165" s="9" t="s">
        <v>5158</v>
      </c>
      <c r="F2165" s="10" t="str">
        <f>VLOOKUP($E2165,'FP MD'!$A:$F,2,FALSE)</f>
        <v>Environmental FCTC Blanket Capital</v>
      </c>
      <c r="G2165" s="10" t="s">
        <v>495</v>
      </c>
      <c r="H2165" s="10" t="s">
        <v>1226</v>
      </c>
      <c r="I2165" s="10" t="s">
        <v>5141</v>
      </c>
      <c r="J2165" s="10" t="str">
        <f>VLOOKUP($E2165,'FP MD'!$A:$F,3,FALSE)</f>
        <v>Blanket</v>
      </c>
      <c r="K2165" s="10" t="str">
        <f>VLOOKUP($E2165,'FP MD'!$A:$F,4,FALSE)</f>
        <v/>
      </c>
      <c r="L2165" s="10" t="str">
        <f>VLOOKUP($E2165,'FP MD'!$A:$F,5,FALSE)</f>
        <v/>
      </c>
      <c r="M2165" s="10">
        <f>VLOOKUP($E2165,'FP MD'!$A:$F,6,FALSE)</f>
        <v>0</v>
      </c>
      <c r="N2165" s="11">
        <v>202403</v>
      </c>
      <c r="O2165" s="15">
        <v>0</v>
      </c>
      <c r="P2165" s="16">
        <v>0</v>
      </c>
      <c r="Q2165" s="16">
        <v>0</v>
      </c>
      <c r="R2165" s="16">
        <v>23787.75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0</v>
      </c>
      <c r="AP2165" s="16">
        <v>0</v>
      </c>
      <c r="AQ2165" s="16">
        <v>0</v>
      </c>
      <c r="AR2165" s="16">
        <v>0</v>
      </c>
      <c r="AS2165" s="16">
        <v>0</v>
      </c>
      <c r="AT2165" s="16">
        <v>0</v>
      </c>
      <c r="AU2165" s="16">
        <v>0</v>
      </c>
      <c r="AV2165" s="16">
        <v>0</v>
      </c>
      <c r="AW2165" s="16">
        <v>0</v>
      </c>
      <c r="AX2165" s="16">
        <v>0</v>
      </c>
      <c r="AY2165" s="16">
        <v>0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0</v>
      </c>
      <c r="BF2165" s="16">
        <v>0</v>
      </c>
      <c r="BG2165" s="16">
        <v>0</v>
      </c>
      <c r="BH2165" s="16">
        <v>0</v>
      </c>
      <c r="BI2165" s="16">
        <v>0</v>
      </c>
      <c r="BJ2165" s="16">
        <v>0</v>
      </c>
      <c r="BK2165" s="16">
        <v>0</v>
      </c>
      <c r="BL2165" s="16">
        <v>0</v>
      </c>
      <c r="BM2165" s="16">
        <v>0</v>
      </c>
      <c r="BN2165" s="16">
        <v>0</v>
      </c>
      <c r="BO2165" s="16">
        <v>0</v>
      </c>
      <c r="BP2165" s="16">
        <v>0</v>
      </c>
      <c r="BQ2165" s="16">
        <v>0</v>
      </c>
      <c r="BR2165" s="16">
        <v>0</v>
      </c>
      <c r="BS2165" s="16">
        <v>0</v>
      </c>
      <c r="BT2165" s="16">
        <v>0</v>
      </c>
      <c r="BU2165" s="16">
        <v>0</v>
      </c>
      <c r="BV2165" s="16">
        <v>0</v>
      </c>
      <c r="BW2165" s="16">
        <v>0</v>
      </c>
      <c r="BX2165" s="14">
        <f t="shared" si="33"/>
        <v>23787.75</v>
      </c>
    </row>
    <row r="2166" spans="1:76" s="17" customFormat="1" x14ac:dyDescent="0.3">
      <c r="A2166" s="7" t="s">
        <v>462</v>
      </c>
      <c r="B2166" s="8" t="s">
        <v>5252</v>
      </c>
      <c r="C2166" s="21" t="s">
        <v>5253</v>
      </c>
      <c r="D2166" s="9">
        <v>39000</v>
      </c>
      <c r="E2166" s="9" t="s">
        <v>5224</v>
      </c>
      <c r="F2166" s="10" t="str">
        <f>VLOOKUP($E2166,'FP MD'!$A:$F,2,FALSE)</f>
        <v xml:space="preserve">2023 Fire Systems </v>
      </c>
      <c r="G2166" s="10" t="s">
        <v>495</v>
      </c>
      <c r="H2166" s="10" t="s">
        <v>1226</v>
      </c>
      <c r="I2166" s="10" t="s">
        <v>1240</v>
      </c>
      <c r="J2166" s="10" t="str">
        <f>VLOOKUP($E2166,'FP MD'!$A:$F,3,FALSE)</f>
        <v>Blanket</v>
      </c>
      <c r="K2166" s="10" t="str">
        <f>VLOOKUP($E2166,'FP MD'!$A:$F,4,FALSE)</f>
        <v/>
      </c>
      <c r="L2166" s="10" t="str">
        <f>VLOOKUP($E2166,'FP MD'!$A:$F,5,FALSE)</f>
        <v/>
      </c>
      <c r="M2166" s="10">
        <f>VLOOKUP($E2166,'FP MD'!$A:$F,6,FALSE)</f>
        <v>0</v>
      </c>
      <c r="N2166" s="11">
        <v>202403</v>
      </c>
      <c r="O2166" s="15">
        <v>0</v>
      </c>
      <c r="P2166" s="16">
        <v>0</v>
      </c>
      <c r="Q2166" s="16">
        <v>0</v>
      </c>
      <c r="R2166" s="16">
        <v>5243.4000000000005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0</v>
      </c>
      <c r="BD2166" s="16">
        <v>0</v>
      </c>
      <c r="BE2166" s="16">
        <v>0</v>
      </c>
      <c r="BF2166" s="16">
        <v>0</v>
      </c>
      <c r="BG2166" s="16">
        <v>0</v>
      </c>
      <c r="BH2166" s="16">
        <v>0</v>
      </c>
      <c r="BI2166" s="16">
        <v>0</v>
      </c>
      <c r="BJ2166" s="16">
        <v>0</v>
      </c>
      <c r="BK2166" s="16">
        <v>0</v>
      </c>
      <c r="BL2166" s="16">
        <v>0</v>
      </c>
      <c r="BM2166" s="16">
        <v>0</v>
      </c>
      <c r="BN2166" s="16">
        <v>0</v>
      </c>
      <c r="BO2166" s="16">
        <v>0</v>
      </c>
      <c r="BP2166" s="16">
        <v>0</v>
      </c>
      <c r="BQ2166" s="16">
        <v>0</v>
      </c>
      <c r="BR2166" s="16">
        <v>0</v>
      </c>
      <c r="BS2166" s="16">
        <v>0</v>
      </c>
      <c r="BT2166" s="16">
        <v>0</v>
      </c>
      <c r="BU2166" s="16">
        <v>0</v>
      </c>
      <c r="BV2166" s="16">
        <v>0</v>
      </c>
      <c r="BW2166" s="16">
        <v>0</v>
      </c>
      <c r="BX2166" s="14">
        <f t="shared" si="33"/>
        <v>5243.4000000000005</v>
      </c>
    </row>
    <row r="2167" spans="1:76" s="17" customFormat="1" x14ac:dyDescent="0.3">
      <c r="A2167" s="7" t="s">
        <v>462</v>
      </c>
      <c r="B2167" s="8" t="s">
        <v>5254</v>
      </c>
      <c r="C2167" s="21" t="s">
        <v>5255</v>
      </c>
      <c r="D2167" s="9">
        <v>39000</v>
      </c>
      <c r="E2167" s="9" t="s">
        <v>5256</v>
      </c>
      <c r="F2167" s="10" t="str">
        <f>VLOOKUP($E2167,'FP MD'!$A:$F,2,FALSE)</f>
        <v>CR672 North-66031 Phase 1</v>
      </c>
      <c r="G2167" s="10" t="s">
        <v>495</v>
      </c>
      <c r="H2167" s="10" t="s">
        <v>1226</v>
      </c>
      <c r="I2167" s="10" t="s">
        <v>1240</v>
      </c>
      <c r="J2167" s="10" t="str">
        <f>VLOOKUP($E2167,'FP MD'!$A:$F,3,FALSE)</f>
        <v>CR672 Transmission Expansion</v>
      </c>
      <c r="K2167" s="10" t="str">
        <f>VLOOKUP($E2167,'FP MD'!$A:$F,4,FALSE)</f>
        <v/>
      </c>
      <c r="L2167" s="10" t="str">
        <f>VLOOKUP($E2167,'FP MD'!$A:$F,5,FALSE)</f>
        <v/>
      </c>
      <c r="M2167" s="10">
        <f>VLOOKUP($E2167,'FP MD'!$A:$F,6,FALSE)</f>
        <v>0</v>
      </c>
      <c r="N2167" s="11">
        <v>202505</v>
      </c>
      <c r="O2167" s="15">
        <v>0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77569.910000000018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0</v>
      </c>
      <c r="AO2167" s="16">
        <v>0</v>
      </c>
      <c r="AP2167" s="16">
        <v>0</v>
      </c>
      <c r="AQ2167" s="16">
        <v>0</v>
      </c>
      <c r="AR2167" s="16">
        <v>0</v>
      </c>
      <c r="AS2167" s="16">
        <v>0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0</v>
      </c>
      <c r="BH2167" s="16">
        <v>0</v>
      </c>
      <c r="BI2167" s="16">
        <v>0</v>
      </c>
      <c r="BJ2167" s="16">
        <v>0</v>
      </c>
      <c r="BK2167" s="16">
        <v>0</v>
      </c>
      <c r="BL2167" s="16">
        <v>0</v>
      </c>
      <c r="BM2167" s="16">
        <v>0</v>
      </c>
      <c r="BN2167" s="16">
        <v>0</v>
      </c>
      <c r="BO2167" s="16">
        <v>0</v>
      </c>
      <c r="BP2167" s="16">
        <v>0</v>
      </c>
      <c r="BQ2167" s="16">
        <v>0</v>
      </c>
      <c r="BR2167" s="16">
        <v>0</v>
      </c>
      <c r="BS2167" s="16">
        <v>0</v>
      </c>
      <c r="BT2167" s="16">
        <v>0</v>
      </c>
      <c r="BU2167" s="16">
        <v>0</v>
      </c>
      <c r="BV2167" s="16">
        <v>0</v>
      </c>
      <c r="BW2167" s="16">
        <v>0</v>
      </c>
      <c r="BX2167" s="14">
        <f t="shared" si="33"/>
        <v>77569.910000000018</v>
      </c>
    </row>
    <row r="2168" spans="1:76" s="17" customFormat="1" x14ac:dyDescent="0.3">
      <c r="A2168" s="7" t="s">
        <v>462</v>
      </c>
      <c r="B2168" s="8" t="s">
        <v>5257</v>
      </c>
      <c r="C2168" s="21" t="s">
        <v>5258</v>
      </c>
      <c r="D2168" s="9">
        <v>39000</v>
      </c>
      <c r="E2168" s="9" t="s">
        <v>5256</v>
      </c>
      <c r="F2168" s="10" t="str">
        <f>VLOOKUP($E2168,'FP MD'!$A:$F,2,FALSE)</f>
        <v>CR672 North-66031 Phase 1</v>
      </c>
      <c r="G2168" s="10" t="s">
        <v>495</v>
      </c>
      <c r="H2168" s="10" t="s">
        <v>1226</v>
      </c>
      <c r="I2168" s="10" t="s">
        <v>1240</v>
      </c>
      <c r="J2168" s="10" t="str">
        <f>VLOOKUP($E2168,'FP MD'!$A:$F,3,FALSE)</f>
        <v>CR672 Transmission Expansion</v>
      </c>
      <c r="K2168" s="10" t="str">
        <f>VLOOKUP($E2168,'FP MD'!$A:$F,4,FALSE)</f>
        <v/>
      </c>
      <c r="L2168" s="10" t="str">
        <f>VLOOKUP($E2168,'FP MD'!$A:$F,5,FALSE)</f>
        <v/>
      </c>
      <c r="M2168" s="10">
        <f>VLOOKUP($E2168,'FP MD'!$A:$F,6,FALSE)</f>
        <v>0</v>
      </c>
      <c r="N2168" s="11">
        <v>202505</v>
      </c>
      <c r="O2168" s="15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105375.00000000001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0</v>
      </c>
      <c r="AO2168" s="16">
        <v>0</v>
      </c>
      <c r="AP2168" s="16">
        <v>0</v>
      </c>
      <c r="AQ2168" s="16">
        <v>0</v>
      </c>
      <c r="AR2168" s="16">
        <v>0</v>
      </c>
      <c r="AS2168" s="16">
        <v>0</v>
      </c>
      <c r="AT2168" s="16">
        <v>0</v>
      </c>
      <c r="AU2168" s="16">
        <v>0</v>
      </c>
      <c r="AV2168" s="16">
        <v>0</v>
      </c>
      <c r="AW2168" s="16">
        <v>0</v>
      </c>
      <c r="AX2168" s="16">
        <v>0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0</v>
      </c>
      <c r="BI2168" s="16">
        <v>0</v>
      </c>
      <c r="BJ2168" s="16">
        <v>0</v>
      </c>
      <c r="BK2168" s="16">
        <v>0</v>
      </c>
      <c r="BL2168" s="16">
        <v>0</v>
      </c>
      <c r="BM2168" s="16">
        <v>0</v>
      </c>
      <c r="BN2168" s="16">
        <v>0</v>
      </c>
      <c r="BO2168" s="16">
        <v>0</v>
      </c>
      <c r="BP2168" s="16">
        <v>0</v>
      </c>
      <c r="BQ2168" s="16">
        <v>0</v>
      </c>
      <c r="BR2168" s="16">
        <v>0</v>
      </c>
      <c r="BS2168" s="16">
        <v>0</v>
      </c>
      <c r="BT2168" s="16">
        <v>0</v>
      </c>
      <c r="BU2168" s="16">
        <v>0</v>
      </c>
      <c r="BV2168" s="16">
        <v>0</v>
      </c>
      <c r="BW2168" s="16">
        <v>0</v>
      </c>
      <c r="BX2168" s="14">
        <f t="shared" si="33"/>
        <v>105375.00000000001</v>
      </c>
    </row>
    <row r="2169" spans="1:76" s="17" customFormat="1" x14ac:dyDescent="0.3">
      <c r="A2169" s="7" t="s">
        <v>462</v>
      </c>
      <c r="B2169" s="8" t="s">
        <v>5259</v>
      </c>
      <c r="C2169" s="21" t="s">
        <v>5260</v>
      </c>
      <c r="D2169" s="9">
        <v>39000</v>
      </c>
      <c r="E2169" s="9" t="s">
        <v>631</v>
      </c>
      <c r="F2169" s="10" t="str">
        <f>VLOOKUP($E2169,'FP MD'!$A:$F,2,FALSE)</f>
        <v>Arcos Integration to SAP &amp; WORKPro</v>
      </c>
      <c r="G2169" s="10" t="s">
        <v>495</v>
      </c>
      <c r="H2169" s="10" t="s">
        <v>496</v>
      </c>
      <c r="I2169" s="10" t="s">
        <v>497</v>
      </c>
      <c r="J2169" s="10" t="str">
        <f>VLOOKUP($E2169,'FP MD'!$A:$F,3,FALSE)</f>
        <v>None</v>
      </c>
      <c r="K2169" s="10" t="str">
        <f>VLOOKUP($E2169,'FP MD'!$A:$F,4,FALSE)</f>
        <v/>
      </c>
      <c r="L2169" s="10" t="str">
        <f>VLOOKUP($E2169,'FP MD'!$A:$F,5,FALSE)</f>
        <v/>
      </c>
      <c r="M2169" s="10">
        <f>VLOOKUP($E2169,'FP MD'!$A:$F,6,FALSE)</f>
        <v>0</v>
      </c>
      <c r="N2169" s="11">
        <v>202403</v>
      </c>
      <c r="O2169" s="15">
        <v>0</v>
      </c>
      <c r="P2169" s="16">
        <v>0</v>
      </c>
      <c r="Q2169" s="16">
        <v>0</v>
      </c>
      <c r="R2169" s="16">
        <v>35686.43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16">
        <v>0</v>
      </c>
      <c r="AO2169" s="16">
        <v>0</v>
      </c>
      <c r="AP2169" s="16">
        <v>0</v>
      </c>
      <c r="AQ2169" s="16">
        <v>0</v>
      </c>
      <c r="AR2169" s="16">
        <v>0</v>
      </c>
      <c r="AS2169" s="16">
        <v>0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0</v>
      </c>
      <c r="BH2169" s="16">
        <v>0</v>
      </c>
      <c r="BI2169" s="16">
        <v>0</v>
      </c>
      <c r="BJ2169" s="16">
        <v>0</v>
      </c>
      <c r="BK2169" s="16">
        <v>0</v>
      </c>
      <c r="BL2169" s="16">
        <v>0</v>
      </c>
      <c r="BM2169" s="16">
        <v>0</v>
      </c>
      <c r="BN2169" s="16">
        <v>0</v>
      </c>
      <c r="BO2169" s="16">
        <v>0</v>
      </c>
      <c r="BP2169" s="16">
        <v>0</v>
      </c>
      <c r="BQ2169" s="16">
        <v>0</v>
      </c>
      <c r="BR2169" s="16">
        <v>0</v>
      </c>
      <c r="BS2169" s="16">
        <v>0</v>
      </c>
      <c r="BT2169" s="16">
        <v>0</v>
      </c>
      <c r="BU2169" s="16">
        <v>0</v>
      </c>
      <c r="BV2169" s="16">
        <v>0</v>
      </c>
      <c r="BW2169" s="16">
        <v>0</v>
      </c>
      <c r="BX2169" s="14">
        <f t="shared" si="33"/>
        <v>35686.43</v>
      </c>
    </row>
    <row r="2170" spans="1:76" s="17" customFormat="1" x14ac:dyDescent="0.3">
      <c r="A2170" s="7" t="s">
        <v>462</v>
      </c>
      <c r="B2170" s="8" t="s">
        <v>5261</v>
      </c>
      <c r="C2170" s="21" t="s">
        <v>5262</v>
      </c>
      <c r="D2170" s="9">
        <v>39000</v>
      </c>
      <c r="E2170" s="9" t="s">
        <v>3074</v>
      </c>
      <c r="F2170" s="10" t="str">
        <f>VLOOKUP($E2170,'FP MD'!$A:$F,2,FALSE)</f>
        <v>ES Solar Operations General Capital</v>
      </c>
      <c r="G2170" s="10" t="s">
        <v>495</v>
      </c>
      <c r="H2170" s="10" t="s">
        <v>1226</v>
      </c>
      <c r="I2170" s="10" t="s">
        <v>1227</v>
      </c>
      <c r="J2170" s="10" t="str">
        <f>VLOOKUP($E2170,'FP MD'!$A:$F,3,FALSE)</f>
        <v>Blanket</v>
      </c>
      <c r="K2170" s="10" t="str">
        <f>VLOOKUP($E2170,'FP MD'!$A:$F,4,FALSE)</f>
        <v/>
      </c>
      <c r="L2170" s="10" t="str">
        <f>VLOOKUP($E2170,'FP MD'!$A:$F,5,FALSE)</f>
        <v/>
      </c>
      <c r="M2170" s="10" t="str">
        <f>VLOOKUP($E2170,'FP MD'!$A:$F,6,FALSE)</f>
        <v>Solar</v>
      </c>
      <c r="N2170" s="11">
        <v>202403</v>
      </c>
      <c r="O2170" s="15">
        <v>0</v>
      </c>
      <c r="P2170" s="16">
        <v>0</v>
      </c>
      <c r="Q2170" s="16">
        <v>0</v>
      </c>
      <c r="R2170" s="16">
        <v>52688.05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0</v>
      </c>
      <c r="AR2170" s="16">
        <v>0</v>
      </c>
      <c r="AS2170" s="16">
        <v>0</v>
      </c>
      <c r="AT2170" s="16">
        <v>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0</v>
      </c>
      <c r="BH2170" s="16">
        <v>0</v>
      </c>
      <c r="BI2170" s="16">
        <v>0</v>
      </c>
      <c r="BJ2170" s="16">
        <v>0</v>
      </c>
      <c r="BK2170" s="16">
        <v>0</v>
      </c>
      <c r="BL2170" s="16">
        <v>0</v>
      </c>
      <c r="BM2170" s="16">
        <v>0</v>
      </c>
      <c r="BN2170" s="16">
        <v>0</v>
      </c>
      <c r="BO2170" s="16">
        <v>0</v>
      </c>
      <c r="BP2170" s="16">
        <v>0</v>
      </c>
      <c r="BQ2170" s="16">
        <v>0</v>
      </c>
      <c r="BR2170" s="16">
        <v>0</v>
      </c>
      <c r="BS2170" s="16">
        <v>0</v>
      </c>
      <c r="BT2170" s="16">
        <v>0</v>
      </c>
      <c r="BU2170" s="16">
        <v>0</v>
      </c>
      <c r="BV2170" s="16">
        <v>0</v>
      </c>
      <c r="BW2170" s="16">
        <v>0</v>
      </c>
      <c r="BX2170" s="14">
        <f t="shared" si="33"/>
        <v>52688.05</v>
      </c>
    </row>
    <row r="2171" spans="1:76" s="17" customFormat="1" x14ac:dyDescent="0.3">
      <c r="A2171" s="7" t="s">
        <v>462</v>
      </c>
      <c r="B2171" s="8" t="s">
        <v>5263</v>
      </c>
      <c r="C2171" s="21" t="s">
        <v>5264</v>
      </c>
      <c r="D2171" s="9">
        <v>39000</v>
      </c>
      <c r="E2171" s="9" t="s">
        <v>3074</v>
      </c>
      <c r="F2171" s="10" t="str">
        <f>VLOOKUP($E2171,'FP MD'!$A:$F,2,FALSE)</f>
        <v>ES Solar Operations General Capital</v>
      </c>
      <c r="G2171" s="10" t="s">
        <v>495</v>
      </c>
      <c r="H2171" s="10" t="s">
        <v>1226</v>
      </c>
      <c r="I2171" s="10" t="s">
        <v>1227</v>
      </c>
      <c r="J2171" s="10" t="str">
        <f>VLOOKUP($E2171,'FP MD'!$A:$F,3,FALSE)</f>
        <v>Blanket</v>
      </c>
      <c r="K2171" s="10" t="str">
        <f>VLOOKUP($E2171,'FP MD'!$A:$F,4,FALSE)</f>
        <v/>
      </c>
      <c r="L2171" s="10" t="str">
        <f>VLOOKUP($E2171,'FP MD'!$A:$F,5,FALSE)</f>
        <v/>
      </c>
      <c r="M2171" s="10" t="str">
        <f>VLOOKUP($E2171,'FP MD'!$A:$F,6,FALSE)</f>
        <v>Solar</v>
      </c>
      <c r="N2171" s="11">
        <v>202403</v>
      </c>
      <c r="O2171" s="15">
        <v>0</v>
      </c>
      <c r="P2171" s="16">
        <v>0</v>
      </c>
      <c r="Q2171" s="16">
        <v>0</v>
      </c>
      <c r="R2171" s="16">
        <v>5440.59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0</v>
      </c>
      <c r="BE2171" s="16">
        <v>0</v>
      </c>
      <c r="BF2171" s="16">
        <v>0</v>
      </c>
      <c r="BG2171" s="16">
        <v>0</v>
      </c>
      <c r="BH2171" s="16">
        <v>0</v>
      </c>
      <c r="BI2171" s="16">
        <v>0</v>
      </c>
      <c r="BJ2171" s="16">
        <v>0</v>
      </c>
      <c r="BK2171" s="16">
        <v>0</v>
      </c>
      <c r="BL2171" s="16">
        <v>0</v>
      </c>
      <c r="BM2171" s="16">
        <v>0</v>
      </c>
      <c r="BN2171" s="16">
        <v>0</v>
      </c>
      <c r="BO2171" s="16">
        <v>0</v>
      </c>
      <c r="BP2171" s="16">
        <v>0</v>
      </c>
      <c r="BQ2171" s="16">
        <v>0</v>
      </c>
      <c r="BR2171" s="16">
        <v>0</v>
      </c>
      <c r="BS2171" s="16">
        <v>0</v>
      </c>
      <c r="BT2171" s="16">
        <v>0</v>
      </c>
      <c r="BU2171" s="16">
        <v>0</v>
      </c>
      <c r="BV2171" s="16">
        <v>0</v>
      </c>
      <c r="BW2171" s="16">
        <v>0</v>
      </c>
      <c r="BX2171" s="14">
        <f t="shared" si="33"/>
        <v>5440.59</v>
      </c>
    </row>
    <row r="2172" spans="1:76" s="17" customFormat="1" x14ac:dyDescent="0.3">
      <c r="A2172" s="7" t="s">
        <v>462</v>
      </c>
      <c r="B2172" s="8" t="s">
        <v>5265</v>
      </c>
      <c r="C2172" s="21" t="s">
        <v>5266</v>
      </c>
      <c r="D2172" s="9">
        <v>39000</v>
      </c>
      <c r="E2172" s="9" t="s">
        <v>3074</v>
      </c>
      <c r="F2172" s="10" t="str">
        <f>VLOOKUP($E2172,'FP MD'!$A:$F,2,FALSE)</f>
        <v>ES Solar Operations General Capital</v>
      </c>
      <c r="G2172" s="10" t="s">
        <v>495</v>
      </c>
      <c r="H2172" s="10" t="s">
        <v>1226</v>
      </c>
      <c r="I2172" s="10" t="s">
        <v>1227</v>
      </c>
      <c r="J2172" s="10" t="str">
        <f>VLOOKUP($E2172,'FP MD'!$A:$F,3,FALSE)</f>
        <v>Blanket</v>
      </c>
      <c r="K2172" s="10" t="str">
        <f>VLOOKUP($E2172,'FP MD'!$A:$F,4,FALSE)</f>
        <v/>
      </c>
      <c r="L2172" s="10" t="str">
        <f>VLOOKUP($E2172,'FP MD'!$A:$F,5,FALSE)</f>
        <v/>
      </c>
      <c r="M2172" s="10" t="str">
        <f>VLOOKUP($E2172,'FP MD'!$A:$F,6,FALSE)</f>
        <v>Solar</v>
      </c>
      <c r="N2172" s="11">
        <v>202412</v>
      </c>
      <c r="O2172" s="15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7358.66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0</v>
      </c>
      <c r="BD2172" s="16">
        <v>0</v>
      </c>
      <c r="BE2172" s="16">
        <v>0</v>
      </c>
      <c r="BF2172" s="16">
        <v>0</v>
      </c>
      <c r="BG2172" s="16">
        <v>0</v>
      </c>
      <c r="BH2172" s="16">
        <v>0</v>
      </c>
      <c r="BI2172" s="16">
        <v>0</v>
      </c>
      <c r="BJ2172" s="16">
        <v>0</v>
      </c>
      <c r="BK2172" s="16">
        <v>0</v>
      </c>
      <c r="BL2172" s="16">
        <v>0</v>
      </c>
      <c r="BM2172" s="16">
        <v>0</v>
      </c>
      <c r="BN2172" s="16">
        <v>0</v>
      </c>
      <c r="BO2172" s="16">
        <v>0</v>
      </c>
      <c r="BP2172" s="16">
        <v>0</v>
      </c>
      <c r="BQ2172" s="16">
        <v>0</v>
      </c>
      <c r="BR2172" s="16">
        <v>0</v>
      </c>
      <c r="BS2172" s="16">
        <v>0</v>
      </c>
      <c r="BT2172" s="16">
        <v>0</v>
      </c>
      <c r="BU2172" s="16">
        <v>0</v>
      </c>
      <c r="BV2172" s="16">
        <v>0</v>
      </c>
      <c r="BW2172" s="16">
        <v>0</v>
      </c>
      <c r="BX2172" s="14">
        <f t="shared" si="33"/>
        <v>7358.66</v>
      </c>
    </row>
    <row r="2173" spans="1:76" s="17" customFormat="1" x14ac:dyDescent="0.3">
      <c r="A2173" s="7" t="s">
        <v>462</v>
      </c>
      <c r="B2173" s="8" t="s">
        <v>5267</v>
      </c>
      <c r="C2173" s="21" t="s">
        <v>5193</v>
      </c>
      <c r="D2173" s="9">
        <v>39000</v>
      </c>
      <c r="E2173" s="9" t="s">
        <v>5194</v>
      </c>
      <c r="F2173" s="10" t="str">
        <f>VLOOKUP($E2173,'FP MD'!$A:$F,2,FALSE)</f>
        <v xml:space="preserve">2023 Tools - Facility Services </v>
      </c>
      <c r="G2173" s="10" t="s">
        <v>495</v>
      </c>
      <c r="H2173" s="10" t="s">
        <v>496</v>
      </c>
      <c r="I2173" s="10" t="s">
        <v>5195</v>
      </c>
      <c r="J2173" s="10" t="str">
        <f>VLOOKUP($E2173,'FP MD'!$A:$F,3,FALSE)</f>
        <v>Blanket</v>
      </c>
      <c r="K2173" s="10" t="str">
        <f>VLOOKUP($E2173,'FP MD'!$A:$F,4,FALSE)</f>
        <v/>
      </c>
      <c r="L2173" s="10" t="str">
        <f>VLOOKUP($E2173,'FP MD'!$A:$F,5,FALSE)</f>
        <v/>
      </c>
      <c r="M2173" s="10">
        <f>VLOOKUP($E2173,'FP MD'!$A:$F,6,FALSE)</f>
        <v>0</v>
      </c>
      <c r="N2173" s="11">
        <v>202405</v>
      </c>
      <c r="O2173" s="15">
        <v>0</v>
      </c>
      <c r="P2173" s="16">
        <v>0</v>
      </c>
      <c r="Q2173" s="16">
        <v>0</v>
      </c>
      <c r="R2173" s="16">
        <v>0</v>
      </c>
      <c r="S2173" s="16">
        <v>0</v>
      </c>
      <c r="T2173" s="16">
        <v>3048.58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0</v>
      </c>
      <c r="BC2173" s="16">
        <v>0</v>
      </c>
      <c r="BD2173" s="16">
        <v>0</v>
      </c>
      <c r="BE2173" s="16">
        <v>0</v>
      </c>
      <c r="BF2173" s="16">
        <v>0</v>
      </c>
      <c r="BG2173" s="16">
        <v>0</v>
      </c>
      <c r="BH2173" s="16">
        <v>0</v>
      </c>
      <c r="BI2173" s="16">
        <v>0</v>
      </c>
      <c r="BJ2173" s="16">
        <v>0</v>
      </c>
      <c r="BK2173" s="16">
        <v>0</v>
      </c>
      <c r="BL2173" s="16">
        <v>0</v>
      </c>
      <c r="BM2173" s="16">
        <v>0</v>
      </c>
      <c r="BN2173" s="16">
        <v>0</v>
      </c>
      <c r="BO2173" s="16">
        <v>0</v>
      </c>
      <c r="BP2173" s="16">
        <v>0</v>
      </c>
      <c r="BQ2173" s="16">
        <v>0</v>
      </c>
      <c r="BR2173" s="16">
        <v>0</v>
      </c>
      <c r="BS2173" s="16">
        <v>0</v>
      </c>
      <c r="BT2173" s="16">
        <v>0</v>
      </c>
      <c r="BU2173" s="16">
        <v>0</v>
      </c>
      <c r="BV2173" s="16">
        <v>0</v>
      </c>
      <c r="BW2173" s="16">
        <v>0</v>
      </c>
      <c r="BX2173" s="14">
        <f t="shared" si="33"/>
        <v>3048.58</v>
      </c>
    </row>
    <row r="2174" spans="1:76" s="17" customFormat="1" x14ac:dyDescent="0.3">
      <c r="A2174" s="7" t="s">
        <v>462</v>
      </c>
      <c r="B2174" s="8" t="s">
        <v>5268</v>
      </c>
      <c r="C2174" s="21" t="s">
        <v>5269</v>
      </c>
      <c r="D2174" s="9">
        <v>39000</v>
      </c>
      <c r="E2174" s="9" t="s">
        <v>3074</v>
      </c>
      <c r="F2174" s="10" t="str">
        <f>VLOOKUP($E2174,'FP MD'!$A:$F,2,FALSE)</f>
        <v>ES Solar Operations General Capital</v>
      </c>
      <c r="G2174" s="10" t="s">
        <v>495</v>
      </c>
      <c r="H2174" s="10" t="s">
        <v>1226</v>
      </c>
      <c r="I2174" s="10" t="s">
        <v>1227</v>
      </c>
      <c r="J2174" s="10" t="str">
        <f>VLOOKUP($E2174,'FP MD'!$A:$F,3,FALSE)</f>
        <v>Blanket</v>
      </c>
      <c r="K2174" s="10" t="str">
        <f>VLOOKUP($E2174,'FP MD'!$A:$F,4,FALSE)</f>
        <v/>
      </c>
      <c r="L2174" s="10" t="str">
        <f>VLOOKUP($E2174,'FP MD'!$A:$F,5,FALSE)</f>
        <v/>
      </c>
      <c r="M2174" s="10" t="str">
        <f>VLOOKUP($E2174,'FP MD'!$A:$F,6,FALSE)</f>
        <v>Solar</v>
      </c>
      <c r="N2174" s="11">
        <v>202404</v>
      </c>
      <c r="O2174" s="15">
        <v>0</v>
      </c>
      <c r="P2174" s="16">
        <v>0</v>
      </c>
      <c r="Q2174" s="16">
        <v>0</v>
      </c>
      <c r="R2174" s="16">
        <v>0</v>
      </c>
      <c r="S2174" s="16">
        <v>8750.7199999999993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0</v>
      </c>
      <c r="BB2174" s="16">
        <v>0</v>
      </c>
      <c r="BC2174" s="16">
        <v>0</v>
      </c>
      <c r="BD2174" s="16">
        <v>0</v>
      </c>
      <c r="BE2174" s="16">
        <v>0</v>
      </c>
      <c r="BF2174" s="16">
        <v>0</v>
      </c>
      <c r="BG2174" s="16">
        <v>0</v>
      </c>
      <c r="BH2174" s="16">
        <v>0</v>
      </c>
      <c r="BI2174" s="16">
        <v>0</v>
      </c>
      <c r="BJ2174" s="16">
        <v>0</v>
      </c>
      <c r="BK2174" s="16">
        <v>0</v>
      </c>
      <c r="BL2174" s="16">
        <v>0</v>
      </c>
      <c r="BM2174" s="16">
        <v>0</v>
      </c>
      <c r="BN2174" s="16">
        <v>0</v>
      </c>
      <c r="BO2174" s="16">
        <v>0</v>
      </c>
      <c r="BP2174" s="16">
        <v>0</v>
      </c>
      <c r="BQ2174" s="16">
        <v>0</v>
      </c>
      <c r="BR2174" s="16">
        <v>0</v>
      </c>
      <c r="BS2174" s="16">
        <v>0</v>
      </c>
      <c r="BT2174" s="16">
        <v>0</v>
      </c>
      <c r="BU2174" s="16">
        <v>0</v>
      </c>
      <c r="BV2174" s="16">
        <v>0</v>
      </c>
      <c r="BW2174" s="16">
        <v>0</v>
      </c>
      <c r="BX2174" s="14">
        <f t="shared" si="33"/>
        <v>8750.7199999999993</v>
      </c>
    </row>
    <row r="2175" spans="1:76" s="17" customFormat="1" x14ac:dyDescent="0.3">
      <c r="A2175" s="7" t="s">
        <v>462</v>
      </c>
      <c r="B2175" s="8" t="s">
        <v>5270</v>
      </c>
      <c r="C2175" s="21" t="s">
        <v>5271</v>
      </c>
      <c r="D2175" s="9">
        <v>39000</v>
      </c>
      <c r="E2175" s="9" t="s">
        <v>3074</v>
      </c>
      <c r="F2175" s="10" t="str">
        <f>VLOOKUP($E2175,'FP MD'!$A:$F,2,FALSE)</f>
        <v>ES Solar Operations General Capital</v>
      </c>
      <c r="G2175" s="10" t="s">
        <v>495</v>
      </c>
      <c r="H2175" s="10" t="s">
        <v>1226</v>
      </c>
      <c r="I2175" s="10" t="s">
        <v>1227</v>
      </c>
      <c r="J2175" s="10" t="str">
        <f>VLOOKUP($E2175,'FP MD'!$A:$F,3,FALSE)</f>
        <v>Blanket</v>
      </c>
      <c r="K2175" s="10" t="str">
        <f>VLOOKUP($E2175,'FP MD'!$A:$F,4,FALSE)</f>
        <v/>
      </c>
      <c r="L2175" s="10" t="str">
        <f>VLOOKUP($E2175,'FP MD'!$A:$F,5,FALSE)</f>
        <v/>
      </c>
      <c r="M2175" s="10" t="str">
        <f>VLOOKUP($E2175,'FP MD'!$A:$F,6,FALSE)</f>
        <v>Solar</v>
      </c>
      <c r="N2175" s="11">
        <v>202404</v>
      </c>
      <c r="O2175" s="15">
        <v>0</v>
      </c>
      <c r="P2175" s="16">
        <v>0</v>
      </c>
      <c r="Q2175" s="16">
        <v>0</v>
      </c>
      <c r="R2175" s="16">
        <v>0</v>
      </c>
      <c r="S2175" s="16">
        <v>7844.88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0</v>
      </c>
      <c r="BC2175" s="16">
        <v>0</v>
      </c>
      <c r="BD2175" s="16">
        <v>0</v>
      </c>
      <c r="BE2175" s="16">
        <v>0</v>
      </c>
      <c r="BF2175" s="16">
        <v>0</v>
      </c>
      <c r="BG2175" s="16">
        <v>0</v>
      </c>
      <c r="BH2175" s="16">
        <v>0</v>
      </c>
      <c r="BI2175" s="16">
        <v>0</v>
      </c>
      <c r="BJ2175" s="16">
        <v>0</v>
      </c>
      <c r="BK2175" s="16">
        <v>0</v>
      </c>
      <c r="BL2175" s="16">
        <v>0</v>
      </c>
      <c r="BM2175" s="16">
        <v>0</v>
      </c>
      <c r="BN2175" s="16">
        <v>0</v>
      </c>
      <c r="BO2175" s="16">
        <v>0</v>
      </c>
      <c r="BP2175" s="16">
        <v>0</v>
      </c>
      <c r="BQ2175" s="16">
        <v>0</v>
      </c>
      <c r="BR2175" s="16">
        <v>0</v>
      </c>
      <c r="BS2175" s="16">
        <v>0</v>
      </c>
      <c r="BT2175" s="16">
        <v>0</v>
      </c>
      <c r="BU2175" s="16">
        <v>0</v>
      </c>
      <c r="BV2175" s="16">
        <v>0</v>
      </c>
      <c r="BW2175" s="16">
        <v>0</v>
      </c>
      <c r="BX2175" s="14">
        <f t="shared" si="33"/>
        <v>7844.88</v>
      </c>
    </row>
    <row r="2176" spans="1:76" s="17" customFormat="1" x14ac:dyDescent="0.3">
      <c r="A2176" s="7" t="s">
        <v>462</v>
      </c>
      <c r="B2176" s="8" t="s">
        <v>5272</v>
      </c>
      <c r="C2176" s="21" t="s">
        <v>5273</v>
      </c>
      <c r="D2176" s="9">
        <v>39000</v>
      </c>
      <c r="E2176" s="9" t="s">
        <v>3074</v>
      </c>
      <c r="F2176" s="10" t="str">
        <f>VLOOKUP($E2176,'FP MD'!$A:$F,2,FALSE)</f>
        <v>ES Solar Operations General Capital</v>
      </c>
      <c r="G2176" s="10" t="s">
        <v>495</v>
      </c>
      <c r="H2176" s="10" t="s">
        <v>1226</v>
      </c>
      <c r="I2176" s="10" t="s">
        <v>1227</v>
      </c>
      <c r="J2176" s="10" t="str">
        <f>VLOOKUP($E2176,'FP MD'!$A:$F,3,FALSE)</f>
        <v>Blanket</v>
      </c>
      <c r="K2176" s="10" t="str">
        <f>VLOOKUP($E2176,'FP MD'!$A:$F,4,FALSE)</f>
        <v/>
      </c>
      <c r="L2176" s="10" t="str">
        <f>VLOOKUP($E2176,'FP MD'!$A:$F,5,FALSE)</f>
        <v/>
      </c>
      <c r="M2176" s="10" t="str">
        <f>VLOOKUP($E2176,'FP MD'!$A:$F,6,FALSE)</f>
        <v>Solar</v>
      </c>
      <c r="N2176" s="11">
        <v>202404</v>
      </c>
      <c r="O2176" s="15">
        <v>0</v>
      </c>
      <c r="P2176" s="16">
        <v>0</v>
      </c>
      <c r="Q2176" s="16">
        <v>0</v>
      </c>
      <c r="R2176" s="16">
        <v>0</v>
      </c>
      <c r="S2176" s="16">
        <v>8634.4500000000007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0</v>
      </c>
      <c r="AU2176" s="16">
        <v>0</v>
      </c>
      <c r="AV2176" s="16">
        <v>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  <c r="BI2176" s="16">
        <v>0</v>
      </c>
      <c r="BJ2176" s="16">
        <v>0</v>
      </c>
      <c r="BK2176" s="16">
        <v>0</v>
      </c>
      <c r="BL2176" s="16">
        <v>0</v>
      </c>
      <c r="BM2176" s="16">
        <v>0</v>
      </c>
      <c r="BN2176" s="16">
        <v>0</v>
      </c>
      <c r="BO2176" s="16">
        <v>0</v>
      </c>
      <c r="BP2176" s="16">
        <v>0</v>
      </c>
      <c r="BQ2176" s="16">
        <v>0</v>
      </c>
      <c r="BR2176" s="16">
        <v>0</v>
      </c>
      <c r="BS2176" s="16">
        <v>0</v>
      </c>
      <c r="BT2176" s="16">
        <v>0</v>
      </c>
      <c r="BU2176" s="16">
        <v>0</v>
      </c>
      <c r="BV2176" s="16">
        <v>0</v>
      </c>
      <c r="BW2176" s="16">
        <v>0</v>
      </c>
      <c r="BX2176" s="14">
        <f t="shared" si="33"/>
        <v>8634.4500000000007</v>
      </c>
    </row>
    <row r="2177" spans="1:76" s="17" customFormat="1" x14ac:dyDescent="0.3">
      <c r="A2177" s="7" t="s">
        <v>462</v>
      </c>
      <c r="B2177" s="8" t="s">
        <v>5274</v>
      </c>
      <c r="C2177" s="21" t="s">
        <v>5275</v>
      </c>
      <c r="D2177" s="9">
        <v>39000</v>
      </c>
      <c r="E2177" s="9" t="s">
        <v>3074</v>
      </c>
      <c r="F2177" s="10" t="str">
        <f>VLOOKUP($E2177,'FP MD'!$A:$F,2,FALSE)</f>
        <v>ES Solar Operations General Capital</v>
      </c>
      <c r="G2177" s="10" t="s">
        <v>495</v>
      </c>
      <c r="H2177" s="10" t="s">
        <v>1226</v>
      </c>
      <c r="I2177" s="10" t="s">
        <v>1227</v>
      </c>
      <c r="J2177" s="10" t="str">
        <f>VLOOKUP($E2177,'FP MD'!$A:$F,3,FALSE)</f>
        <v>Blanket</v>
      </c>
      <c r="K2177" s="10" t="str">
        <f>VLOOKUP($E2177,'FP MD'!$A:$F,4,FALSE)</f>
        <v/>
      </c>
      <c r="L2177" s="10" t="str">
        <f>VLOOKUP($E2177,'FP MD'!$A:$F,5,FALSE)</f>
        <v/>
      </c>
      <c r="M2177" s="10" t="str">
        <f>VLOOKUP($E2177,'FP MD'!$A:$F,6,FALSE)</f>
        <v>Solar</v>
      </c>
      <c r="N2177" s="11">
        <v>202404</v>
      </c>
      <c r="O2177" s="15">
        <v>0</v>
      </c>
      <c r="P2177" s="16">
        <v>0</v>
      </c>
      <c r="Q2177" s="16">
        <v>0</v>
      </c>
      <c r="R2177" s="16">
        <v>0</v>
      </c>
      <c r="S2177" s="16">
        <v>7667.9400000000005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0</v>
      </c>
      <c r="AY2177" s="16">
        <v>0</v>
      </c>
      <c r="AZ2177" s="16">
        <v>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  <c r="BI2177" s="16">
        <v>0</v>
      </c>
      <c r="BJ2177" s="16">
        <v>0</v>
      </c>
      <c r="BK2177" s="16">
        <v>0</v>
      </c>
      <c r="BL2177" s="16">
        <v>0</v>
      </c>
      <c r="BM2177" s="16">
        <v>0</v>
      </c>
      <c r="BN2177" s="16">
        <v>0</v>
      </c>
      <c r="BO2177" s="16">
        <v>0</v>
      </c>
      <c r="BP2177" s="16">
        <v>0</v>
      </c>
      <c r="BQ2177" s="16">
        <v>0</v>
      </c>
      <c r="BR2177" s="16">
        <v>0</v>
      </c>
      <c r="BS2177" s="16">
        <v>0</v>
      </c>
      <c r="BT2177" s="16">
        <v>0</v>
      </c>
      <c r="BU2177" s="16">
        <v>0</v>
      </c>
      <c r="BV2177" s="16">
        <v>0</v>
      </c>
      <c r="BW2177" s="16">
        <v>0</v>
      </c>
      <c r="BX2177" s="14">
        <f t="shared" si="33"/>
        <v>7667.9400000000005</v>
      </c>
    </row>
    <row r="2178" spans="1:76" s="17" customFormat="1" x14ac:dyDescent="0.3">
      <c r="A2178" s="7" t="s">
        <v>462</v>
      </c>
      <c r="B2178" s="8" t="s">
        <v>5276</v>
      </c>
      <c r="C2178" s="21" t="s">
        <v>5277</v>
      </c>
      <c r="D2178" s="9">
        <v>39000</v>
      </c>
      <c r="E2178" s="9" t="s">
        <v>1243</v>
      </c>
      <c r="F2178" s="10" t="str">
        <f>VLOOKUP($E2178,'FP MD'!$A:$F,2,FALSE)</f>
        <v xml:space="preserve">2023 BB HVAC Systems </v>
      </c>
      <c r="G2178" s="10" t="s">
        <v>495</v>
      </c>
      <c r="H2178" s="10" t="s">
        <v>1226</v>
      </c>
      <c r="I2178" s="10" t="s">
        <v>1240</v>
      </c>
      <c r="J2178" s="10" t="str">
        <f>VLOOKUP($E2178,'FP MD'!$A:$F,3,FALSE)</f>
        <v>Blanket</v>
      </c>
      <c r="K2178" s="10" t="str">
        <f>VLOOKUP($E2178,'FP MD'!$A:$F,4,FALSE)</f>
        <v/>
      </c>
      <c r="L2178" s="10" t="str">
        <f>VLOOKUP($E2178,'FP MD'!$A:$F,5,FALSE)</f>
        <v/>
      </c>
      <c r="M2178" s="10">
        <f>VLOOKUP($E2178,'FP MD'!$A:$F,6,FALSE)</f>
        <v>0</v>
      </c>
      <c r="N2178" s="11">
        <v>202404</v>
      </c>
      <c r="O2178" s="15">
        <v>0</v>
      </c>
      <c r="P2178" s="16">
        <v>0</v>
      </c>
      <c r="Q2178" s="16">
        <v>0</v>
      </c>
      <c r="R2178" s="16">
        <v>0</v>
      </c>
      <c r="S2178" s="16">
        <v>950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0</v>
      </c>
      <c r="AP2178" s="16">
        <v>0</v>
      </c>
      <c r="AQ2178" s="16">
        <v>0</v>
      </c>
      <c r="AR2178" s="16">
        <v>0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0</v>
      </c>
      <c r="AZ2178" s="16">
        <v>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0</v>
      </c>
      <c r="BH2178" s="16">
        <v>0</v>
      </c>
      <c r="BI2178" s="16">
        <v>0</v>
      </c>
      <c r="BJ2178" s="16">
        <v>0</v>
      </c>
      <c r="BK2178" s="16">
        <v>0</v>
      </c>
      <c r="BL2178" s="16">
        <v>0</v>
      </c>
      <c r="BM2178" s="16">
        <v>0</v>
      </c>
      <c r="BN2178" s="16">
        <v>0</v>
      </c>
      <c r="BO2178" s="16">
        <v>0</v>
      </c>
      <c r="BP2178" s="16">
        <v>0</v>
      </c>
      <c r="BQ2178" s="16">
        <v>0</v>
      </c>
      <c r="BR2178" s="16">
        <v>0</v>
      </c>
      <c r="BS2178" s="16">
        <v>0</v>
      </c>
      <c r="BT2178" s="16">
        <v>0</v>
      </c>
      <c r="BU2178" s="16">
        <v>0</v>
      </c>
      <c r="BV2178" s="16">
        <v>0</v>
      </c>
      <c r="BW2178" s="16">
        <v>0</v>
      </c>
      <c r="BX2178" s="14">
        <f t="shared" ref="BX2178:BX2241" si="34">SUM(P2178:BK2178)</f>
        <v>950</v>
      </c>
    </row>
    <row r="2179" spans="1:76" s="17" customFormat="1" x14ac:dyDescent="0.3">
      <c r="A2179" s="7" t="s">
        <v>462</v>
      </c>
      <c r="B2179" s="8" t="s">
        <v>5278</v>
      </c>
      <c r="C2179" s="21" t="s">
        <v>5279</v>
      </c>
      <c r="D2179" s="9">
        <v>39000</v>
      </c>
      <c r="E2179" s="9" t="s">
        <v>5280</v>
      </c>
      <c r="F2179" s="10" t="str">
        <f>VLOOKUP($E2179,'FP MD'!$A:$F,2,FALSE)</f>
        <v>ED-NCP-Office Equip &amp; Furniture</v>
      </c>
      <c r="G2179" s="10" t="s">
        <v>495</v>
      </c>
      <c r="H2179" s="10" t="s">
        <v>496</v>
      </c>
      <c r="I2179" s="10" t="s">
        <v>5204</v>
      </c>
      <c r="J2179" s="10" t="str">
        <f>VLOOKUP($E2179,'FP MD'!$A:$F,3,FALSE)</f>
        <v>Blanket</v>
      </c>
      <c r="K2179" s="10" t="str">
        <f>VLOOKUP($E2179,'FP MD'!$A:$F,4,FALSE)</f>
        <v/>
      </c>
      <c r="L2179" s="10" t="str">
        <f>VLOOKUP($E2179,'FP MD'!$A:$F,5,FALSE)</f>
        <v/>
      </c>
      <c r="M2179" s="10">
        <f>VLOOKUP($E2179,'FP MD'!$A:$F,6,FALSE)</f>
        <v>0</v>
      </c>
      <c r="N2179" s="11">
        <v>202404</v>
      </c>
      <c r="O2179" s="15">
        <v>0</v>
      </c>
      <c r="P2179" s="16">
        <v>0</v>
      </c>
      <c r="Q2179" s="16">
        <v>0</v>
      </c>
      <c r="R2179" s="16">
        <v>0</v>
      </c>
      <c r="S2179" s="16">
        <v>53904.31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0</v>
      </c>
      <c r="AQ2179" s="16">
        <v>0</v>
      </c>
      <c r="AR2179" s="16">
        <v>0</v>
      </c>
      <c r="AS2179" s="16">
        <v>0</v>
      </c>
      <c r="AT2179" s="16">
        <v>0</v>
      </c>
      <c r="AU2179" s="16">
        <v>0</v>
      </c>
      <c r="AV2179" s="16">
        <v>0</v>
      </c>
      <c r="AW2179" s="16">
        <v>0</v>
      </c>
      <c r="AX2179" s="16">
        <v>0</v>
      </c>
      <c r="AY2179" s="16">
        <v>0</v>
      </c>
      <c r="AZ2179" s="16">
        <v>0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0</v>
      </c>
      <c r="BH2179" s="16">
        <v>0</v>
      </c>
      <c r="BI2179" s="16">
        <v>0</v>
      </c>
      <c r="BJ2179" s="16">
        <v>0</v>
      </c>
      <c r="BK2179" s="16">
        <v>0</v>
      </c>
      <c r="BL2179" s="16">
        <v>0</v>
      </c>
      <c r="BM2179" s="16">
        <v>0</v>
      </c>
      <c r="BN2179" s="16">
        <v>0</v>
      </c>
      <c r="BO2179" s="16">
        <v>0</v>
      </c>
      <c r="BP2179" s="16">
        <v>0</v>
      </c>
      <c r="BQ2179" s="16">
        <v>0</v>
      </c>
      <c r="BR2179" s="16">
        <v>0</v>
      </c>
      <c r="BS2179" s="16">
        <v>0</v>
      </c>
      <c r="BT2179" s="16">
        <v>0</v>
      </c>
      <c r="BU2179" s="16">
        <v>0</v>
      </c>
      <c r="BV2179" s="16">
        <v>0</v>
      </c>
      <c r="BW2179" s="16">
        <v>0</v>
      </c>
      <c r="BX2179" s="14">
        <f t="shared" si="34"/>
        <v>53904.31</v>
      </c>
    </row>
    <row r="2180" spans="1:76" s="17" customFormat="1" x14ac:dyDescent="0.3">
      <c r="A2180" s="7" t="s">
        <v>462</v>
      </c>
      <c r="B2180" s="8" t="s">
        <v>5281</v>
      </c>
      <c r="C2180" s="21" t="s">
        <v>1902</v>
      </c>
      <c r="D2180" s="9">
        <v>39000</v>
      </c>
      <c r="E2180" s="9" t="s">
        <v>1903</v>
      </c>
      <c r="F2180" s="10" t="str">
        <f>VLOOKUP($E2180,'FP MD'!$A:$F,2,FALSE)</f>
        <v>2023 BS HVAC Systems</v>
      </c>
      <c r="G2180" s="10" t="s">
        <v>495</v>
      </c>
      <c r="H2180" s="10" t="s">
        <v>1226</v>
      </c>
      <c r="I2180" s="10" t="s">
        <v>1240</v>
      </c>
      <c r="J2180" s="10" t="str">
        <f>VLOOKUP($E2180,'FP MD'!$A:$F,3,FALSE)</f>
        <v>Blanket</v>
      </c>
      <c r="K2180" s="10" t="str">
        <f>VLOOKUP($E2180,'FP MD'!$A:$F,4,FALSE)</f>
        <v/>
      </c>
      <c r="L2180" s="10" t="str">
        <f>VLOOKUP($E2180,'FP MD'!$A:$F,5,FALSE)</f>
        <v/>
      </c>
      <c r="M2180" s="10">
        <f>VLOOKUP($E2180,'FP MD'!$A:$F,6,FALSE)</f>
        <v>0</v>
      </c>
      <c r="N2180" s="11">
        <v>202404</v>
      </c>
      <c r="O2180" s="15">
        <v>0</v>
      </c>
      <c r="P2180" s="16">
        <v>0</v>
      </c>
      <c r="Q2180" s="16">
        <v>0</v>
      </c>
      <c r="R2180" s="16">
        <v>0</v>
      </c>
      <c r="S2180" s="16">
        <v>10656.25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0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0</v>
      </c>
      <c r="AY2180" s="16">
        <v>0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  <c r="BI2180" s="16">
        <v>0</v>
      </c>
      <c r="BJ2180" s="16">
        <v>0</v>
      </c>
      <c r="BK2180" s="16">
        <v>0</v>
      </c>
      <c r="BL2180" s="16">
        <v>0</v>
      </c>
      <c r="BM2180" s="16">
        <v>0</v>
      </c>
      <c r="BN2180" s="16">
        <v>0</v>
      </c>
      <c r="BO2180" s="16">
        <v>0</v>
      </c>
      <c r="BP2180" s="16">
        <v>0</v>
      </c>
      <c r="BQ2180" s="16">
        <v>0</v>
      </c>
      <c r="BR2180" s="16">
        <v>0</v>
      </c>
      <c r="BS2180" s="16">
        <v>0</v>
      </c>
      <c r="BT2180" s="16">
        <v>0</v>
      </c>
      <c r="BU2180" s="16">
        <v>0</v>
      </c>
      <c r="BV2180" s="16">
        <v>0</v>
      </c>
      <c r="BW2180" s="16">
        <v>0</v>
      </c>
      <c r="BX2180" s="14">
        <f t="shared" si="34"/>
        <v>10656.25</v>
      </c>
    </row>
    <row r="2181" spans="1:76" s="17" customFormat="1" x14ac:dyDescent="0.3">
      <c r="A2181" s="7" t="s">
        <v>462</v>
      </c>
      <c r="B2181" s="8" t="s">
        <v>5282</v>
      </c>
      <c r="C2181" s="21" t="s">
        <v>5283</v>
      </c>
      <c r="D2181" s="9">
        <v>39000</v>
      </c>
      <c r="E2181" s="9" t="s">
        <v>5213</v>
      </c>
      <c r="F2181" s="10" t="str">
        <f>VLOOKUP($E2181,'FP MD'!$A:$F,2,FALSE)</f>
        <v xml:space="preserve">2023 Plumbing Systems </v>
      </c>
      <c r="G2181" s="10" t="s">
        <v>495</v>
      </c>
      <c r="H2181" s="10" t="s">
        <v>496</v>
      </c>
      <c r="I2181" s="10" t="s">
        <v>5284</v>
      </c>
      <c r="J2181" s="10" t="str">
        <f>VLOOKUP($E2181,'FP MD'!$A:$F,3,FALSE)</f>
        <v>Blanket</v>
      </c>
      <c r="K2181" s="10" t="str">
        <f>VLOOKUP($E2181,'FP MD'!$A:$F,4,FALSE)</f>
        <v/>
      </c>
      <c r="L2181" s="10" t="str">
        <f>VLOOKUP($E2181,'FP MD'!$A:$F,5,FALSE)</f>
        <v/>
      </c>
      <c r="M2181" s="10">
        <f>VLOOKUP($E2181,'FP MD'!$A:$F,6,FALSE)</f>
        <v>0</v>
      </c>
      <c r="N2181" s="11">
        <v>202405</v>
      </c>
      <c r="O2181" s="15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7138.83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0</v>
      </c>
      <c r="AQ2181" s="16">
        <v>0</v>
      </c>
      <c r="AR2181" s="16">
        <v>0</v>
      </c>
      <c r="AS2181" s="16">
        <v>0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  <c r="BI2181" s="16">
        <v>0</v>
      </c>
      <c r="BJ2181" s="16">
        <v>0</v>
      </c>
      <c r="BK2181" s="16">
        <v>0</v>
      </c>
      <c r="BL2181" s="16">
        <v>0</v>
      </c>
      <c r="BM2181" s="16">
        <v>0</v>
      </c>
      <c r="BN2181" s="16">
        <v>0</v>
      </c>
      <c r="BO2181" s="16">
        <v>0</v>
      </c>
      <c r="BP2181" s="16">
        <v>0</v>
      </c>
      <c r="BQ2181" s="16">
        <v>0</v>
      </c>
      <c r="BR2181" s="16">
        <v>0</v>
      </c>
      <c r="BS2181" s="16">
        <v>0</v>
      </c>
      <c r="BT2181" s="16">
        <v>0</v>
      </c>
      <c r="BU2181" s="16">
        <v>0</v>
      </c>
      <c r="BV2181" s="16">
        <v>0</v>
      </c>
      <c r="BW2181" s="16">
        <v>0</v>
      </c>
      <c r="BX2181" s="14">
        <f t="shared" si="34"/>
        <v>7138.83</v>
      </c>
    </row>
    <row r="2182" spans="1:76" s="17" customFormat="1" x14ac:dyDescent="0.3">
      <c r="A2182" s="7" t="s">
        <v>462</v>
      </c>
      <c r="B2182" s="8" t="s">
        <v>5285</v>
      </c>
      <c r="C2182" s="21" t="s">
        <v>5286</v>
      </c>
      <c r="D2182" s="9">
        <v>39000</v>
      </c>
      <c r="E2182" s="9" t="s">
        <v>1239</v>
      </c>
      <c r="F2182" s="10" t="str">
        <f>VLOOKUP($E2182,'FP MD'!$A:$F,2,FALSE)</f>
        <v xml:space="preserve">2023 Grounds </v>
      </c>
      <c r="G2182" s="10" t="s">
        <v>495</v>
      </c>
      <c r="H2182" s="10" t="s">
        <v>5287</v>
      </c>
      <c r="I2182" s="10" t="s">
        <v>5288</v>
      </c>
      <c r="J2182" s="10" t="str">
        <f>VLOOKUP($E2182,'FP MD'!$A:$F,3,FALSE)</f>
        <v>Blanket</v>
      </c>
      <c r="K2182" s="10" t="str">
        <f>VLOOKUP($E2182,'FP MD'!$A:$F,4,FALSE)</f>
        <v/>
      </c>
      <c r="L2182" s="10" t="str">
        <f>VLOOKUP($E2182,'FP MD'!$A:$F,5,FALSE)</f>
        <v/>
      </c>
      <c r="M2182" s="10">
        <f>VLOOKUP($E2182,'FP MD'!$A:$F,6,FALSE)</f>
        <v>0</v>
      </c>
      <c r="N2182" s="11">
        <v>202404</v>
      </c>
      <c r="O2182" s="15">
        <v>0</v>
      </c>
      <c r="P2182" s="16">
        <v>0</v>
      </c>
      <c r="Q2182" s="16">
        <v>0</v>
      </c>
      <c r="R2182" s="16">
        <v>0</v>
      </c>
      <c r="S2182" s="16">
        <v>30569.14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0</v>
      </c>
      <c r="AR2182" s="16">
        <v>0</v>
      </c>
      <c r="AS2182" s="16">
        <v>0</v>
      </c>
      <c r="AT2182" s="16">
        <v>0</v>
      </c>
      <c r="AU2182" s="16">
        <v>0</v>
      </c>
      <c r="AV2182" s="16">
        <v>0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  <c r="BI2182" s="16">
        <v>0</v>
      </c>
      <c r="BJ2182" s="16">
        <v>0</v>
      </c>
      <c r="BK2182" s="16">
        <v>0</v>
      </c>
      <c r="BL2182" s="16">
        <v>0</v>
      </c>
      <c r="BM2182" s="16">
        <v>0</v>
      </c>
      <c r="BN2182" s="16">
        <v>0</v>
      </c>
      <c r="BO2182" s="16">
        <v>0</v>
      </c>
      <c r="BP2182" s="16">
        <v>0</v>
      </c>
      <c r="BQ2182" s="16">
        <v>0</v>
      </c>
      <c r="BR2182" s="16">
        <v>0</v>
      </c>
      <c r="BS2182" s="16">
        <v>0</v>
      </c>
      <c r="BT2182" s="16">
        <v>0</v>
      </c>
      <c r="BU2182" s="16">
        <v>0</v>
      </c>
      <c r="BV2182" s="16">
        <v>0</v>
      </c>
      <c r="BW2182" s="16">
        <v>0</v>
      </c>
      <c r="BX2182" s="14">
        <f t="shared" si="34"/>
        <v>30569.14</v>
      </c>
    </row>
    <row r="2183" spans="1:76" s="17" customFormat="1" x14ac:dyDescent="0.3">
      <c r="A2183" s="7" t="s">
        <v>462</v>
      </c>
      <c r="B2183" s="8" t="s">
        <v>5289</v>
      </c>
      <c r="C2183" s="21" t="s">
        <v>5290</v>
      </c>
      <c r="D2183" s="9">
        <v>39000</v>
      </c>
      <c r="E2183" s="9" t="s">
        <v>1239</v>
      </c>
      <c r="F2183" s="10" t="str">
        <f>VLOOKUP($E2183,'FP MD'!$A:$F,2,FALSE)</f>
        <v xml:space="preserve">2023 Grounds </v>
      </c>
      <c r="G2183" s="10" t="s">
        <v>495</v>
      </c>
      <c r="H2183" s="10" t="s">
        <v>1226</v>
      </c>
      <c r="I2183" s="10" t="s">
        <v>1240</v>
      </c>
      <c r="J2183" s="10" t="str">
        <f>VLOOKUP($E2183,'FP MD'!$A:$F,3,FALSE)</f>
        <v>Blanket</v>
      </c>
      <c r="K2183" s="10" t="str">
        <f>VLOOKUP($E2183,'FP MD'!$A:$F,4,FALSE)</f>
        <v/>
      </c>
      <c r="L2183" s="10" t="str">
        <f>VLOOKUP($E2183,'FP MD'!$A:$F,5,FALSE)</f>
        <v/>
      </c>
      <c r="M2183" s="10">
        <f>VLOOKUP($E2183,'FP MD'!$A:$F,6,FALSE)</f>
        <v>0</v>
      </c>
      <c r="N2183" s="11">
        <v>202404</v>
      </c>
      <c r="O2183" s="15">
        <v>0</v>
      </c>
      <c r="P2183" s="16">
        <v>0</v>
      </c>
      <c r="Q2183" s="16">
        <v>0</v>
      </c>
      <c r="R2183" s="16">
        <v>0</v>
      </c>
      <c r="S2183" s="16">
        <v>8585.35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0</v>
      </c>
      <c r="AT2183" s="16">
        <v>0</v>
      </c>
      <c r="AU2183" s="16">
        <v>0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  <c r="BI2183" s="16">
        <v>0</v>
      </c>
      <c r="BJ2183" s="16">
        <v>0</v>
      </c>
      <c r="BK2183" s="16">
        <v>0</v>
      </c>
      <c r="BL2183" s="16">
        <v>0</v>
      </c>
      <c r="BM2183" s="16">
        <v>0</v>
      </c>
      <c r="BN2183" s="16">
        <v>0</v>
      </c>
      <c r="BO2183" s="16">
        <v>0</v>
      </c>
      <c r="BP2183" s="16">
        <v>0</v>
      </c>
      <c r="BQ2183" s="16">
        <v>0</v>
      </c>
      <c r="BR2183" s="16">
        <v>0</v>
      </c>
      <c r="BS2183" s="16">
        <v>0</v>
      </c>
      <c r="BT2183" s="16">
        <v>0</v>
      </c>
      <c r="BU2183" s="16">
        <v>0</v>
      </c>
      <c r="BV2183" s="16">
        <v>0</v>
      </c>
      <c r="BW2183" s="16">
        <v>0</v>
      </c>
      <c r="BX2183" s="14">
        <f t="shared" si="34"/>
        <v>8585.35</v>
      </c>
    </row>
    <row r="2184" spans="1:76" s="17" customFormat="1" x14ac:dyDescent="0.3">
      <c r="A2184" s="7" t="s">
        <v>462</v>
      </c>
      <c r="B2184" s="8" t="s">
        <v>5291</v>
      </c>
      <c r="C2184" s="21" t="s">
        <v>5193</v>
      </c>
      <c r="D2184" s="9">
        <v>39000</v>
      </c>
      <c r="E2184" s="9" t="s">
        <v>5194</v>
      </c>
      <c r="F2184" s="10" t="str">
        <f>VLOOKUP($E2184,'FP MD'!$A:$F,2,FALSE)</f>
        <v xml:space="preserve">2023 Tools - Facility Services </v>
      </c>
      <c r="G2184" s="10" t="s">
        <v>495</v>
      </c>
      <c r="H2184" s="10" t="s">
        <v>496</v>
      </c>
      <c r="I2184" s="10" t="s">
        <v>5195</v>
      </c>
      <c r="J2184" s="10" t="str">
        <f>VLOOKUP($E2184,'FP MD'!$A:$F,3,FALSE)</f>
        <v>Blanket</v>
      </c>
      <c r="K2184" s="10" t="str">
        <f>VLOOKUP($E2184,'FP MD'!$A:$F,4,FALSE)</f>
        <v/>
      </c>
      <c r="L2184" s="10" t="str">
        <f>VLOOKUP($E2184,'FP MD'!$A:$F,5,FALSE)</f>
        <v/>
      </c>
      <c r="M2184" s="10">
        <f>VLOOKUP($E2184,'FP MD'!$A:$F,6,FALSE)</f>
        <v>0</v>
      </c>
      <c r="N2184" s="11">
        <v>202405</v>
      </c>
      <c r="O2184" s="15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6977.62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0</v>
      </c>
      <c r="AR2184" s="16">
        <v>0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0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  <c r="BI2184" s="16">
        <v>0</v>
      </c>
      <c r="BJ2184" s="16">
        <v>0</v>
      </c>
      <c r="BK2184" s="16">
        <v>0</v>
      </c>
      <c r="BL2184" s="16">
        <v>0</v>
      </c>
      <c r="BM2184" s="16">
        <v>0</v>
      </c>
      <c r="BN2184" s="16">
        <v>0</v>
      </c>
      <c r="BO2184" s="16">
        <v>0</v>
      </c>
      <c r="BP2184" s="16">
        <v>0</v>
      </c>
      <c r="BQ2184" s="16">
        <v>0</v>
      </c>
      <c r="BR2184" s="16">
        <v>0</v>
      </c>
      <c r="BS2184" s="16">
        <v>0</v>
      </c>
      <c r="BT2184" s="16">
        <v>0</v>
      </c>
      <c r="BU2184" s="16">
        <v>0</v>
      </c>
      <c r="BV2184" s="16">
        <v>0</v>
      </c>
      <c r="BW2184" s="16">
        <v>0</v>
      </c>
      <c r="BX2184" s="14">
        <f t="shared" si="34"/>
        <v>6977.62</v>
      </c>
    </row>
    <row r="2185" spans="1:76" s="17" customFormat="1" x14ac:dyDescent="0.3">
      <c r="A2185" s="7" t="s">
        <v>462</v>
      </c>
      <c r="B2185" s="8" t="s">
        <v>5292</v>
      </c>
      <c r="C2185" s="21" t="s">
        <v>5293</v>
      </c>
      <c r="D2185" s="9">
        <v>39000</v>
      </c>
      <c r="E2185" s="9" t="s">
        <v>5294</v>
      </c>
      <c r="F2185" s="10" t="str">
        <f>VLOOKUP($E2185,'FP MD'!$A:$F,2,FALSE)</f>
        <v>STC Building 2023 U&amp;U</v>
      </c>
      <c r="G2185" s="10" t="s">
        <v>495</v>
      </c>
      <c r="H2185" s="10" t="s">
        <v>496</v>
      </c>
      <c r="I2185" s="10" t="s">
        <v>5228</v>
      </c>
      <c r="J2185" s="10" t="str">
        <f>VLOOKUP($E2185,'FP MD'!$A:$F,3,FALSE)</f>
        <v/>
      </c>
      <c r="K2185" s="10" t="str">
        <f>VLOOKUP($E2185,'FP MD'!$A:$F,4,FALSE)</f>
        <v/>
      </c>
      <c r="L2185" s="10" t="str">
        <f>VLOOKUP($E2185,'FP MD'!$A:$F,5,FALSE)</f>
        <v/>
      </c>
      <c r="M2185" s="10">
        <f>VLOOKUP($E2185,'FP MD'!$A:$F,6,FALSE)</f>
        <v>0</v>
      </c>
      <c r="N2185" s="11">
        <v>202609</v>
      </c>
      <c r="O2185" s="15">
        <v>0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597441.96</v>
      </c>
      <c r="AW2185" s="16">
        <v>0</v>
      </c>
      <c r="AX2185" s="16">
        <v>0</v>
      </c>
      <c r="AY2185" s="16">
        <v>0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  <c r="BI2185" s="16">
        <v>0</v>
      </c>
      <c r="BJ2185" s="16">
        <v>0</v>
      </c>
      <c r="BK2185" s="16">
        <v>0</v>
      </c>
      <c r="BL2185" s="16">
        <v>0</v>
      </c>
      <c r="BM2185" s="16">
        <v>0</v>
      </c>
      <c r="BN2185" s="16">
        <v>0</v>
      </c>
      <c r="BO2185" s="16">
        <v>0</v>
      </c>
      <c r="BP2185" s="16">
        <v>0</v>
      </c>
      <c r="BQ2185" s="16">
        <v>0</v>
      </c>
      <c r="BR2185" s="16">
        <v>0</v>
      </c>
      <c r="BS2185" s="16">
        <v>0</v>
      </c>
      <c r="BT2185" s="16">
        <v>0</v>
      </c>
      <c r="BU2185" s="16">
        <v>0</v>
      </c>
      <c r="BV2185" s="16">
        <v>0</v>
      </c>
      <c r="BW2185" s="16">
        <v>0</v>
      </c>
      <c r="BX2185" s="14">
        <f t="shared" si="34"/>
        <v>597441.96</v>
      </c>
    </row>
    <row r="2186" spans="1:76" s="17" customFormat="1" x14ac:dyDescent="0.3">
      <c r="A2186" s="7" t="s">
        <v>462</v>
      </c>
      <c r="B2186" s="8" t="s">
        <v>5295</v>
      </c>
      <c r="C2186" s="21" t="s">
        <v>5296</v>
      </c>
      <c r="D2186" s="9">
        <v>39000</v>
      </c>
      <c r="E2186" s="9" t="s">
        <v>5297</v>
      </c>
      <c r="F2186" s="10" t="str">
        <f>VLOOKUP($E2186,'FP MD'!$A:$F,2,FALSE)</f>
        <v>CEDC Blanket Capital</v>
      </c>
      <c r="G2186" s="10" t="s">
        <v>495</v>
      </c>
      <c r="H2186" s="10" t="s">
        <v>1226</v>
      </c>
      <c r="I2186" s="10" t="s">
        <v>5141</v>
      </c>
      <c r="J2186" s="10" t="str">
        <f>VLOOKUP($E2186,'FP MD'!$A:$F,3,FALSE)</f>
        <v>Blanket</v>
      </c>
      <c r="K2186" s="10" t="str">
        <f>VLOOKUP($E2186,'FP MD'!$A:$F,4,FALSE)</f>
        <v/>
      </c>
      <c r="L2186" s="10" t="str">
        <f>VLOOKUP($E2186,'FP MD'!$A:$F,5,FALSE)</f>
        <v/>
      </c>
      <c r="M2186" s="10">
        <f>VLOOKUP($E2186,'FP MD'!$A:$F,6,FALSE)</f>
        <v>0</v>
      </c>
      <c r="N2186" s="11">
        <v>202403</v>
      </c>
      <c r="O2186" s="15">
        <v>0</v>
      </c>
      <c r="P2186" s="16">
        <v>0</v>
      </c>
      <c r="Q2186" s="16">
        <v>0</v>
      </c>
      <c r="R2186" s="16">
        <v>148843.64000000001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  <c r="AQ2186" s="16">
        <v>0</v>
      </c>
      <c r="AR2186" s="16">
        <v>0</v>
      </c>
      <c r="AS2186" s="16">
        <v>0</v>
      </c>
      <c r="AT2186" s="16">
        <v>0</v>
      </c>
      <c r="AU2186" s="16">
        <v>0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  <c r="BI2186" s="16">
        <v>0</v>
      </c>
      <c r="BJ2186" s="16">
        <v>0</v>
      </c>
      <c r="BK2186" s="16">
        <v>0</v>
      </c>
      <c r="BL2186" s="16">
        <v>0</v>
      </c>
      <c r="BM2186" s="16">
        <v>0</v>
      </c>
      <c r="BN2186" s="16">
        <v>0</v>
      </c>
      <c r="BO2186" s="16">
        <v>0</v>
      </c>
      <c r="BP2186" s="16">
        <v>0</v>
      </c>
      <c r="BQ2186" s="16">
        <v>0</v>
      </c>
      <c r="BR2186" s="16">
        <v>0</v>
      </c>
      <c r="BS2186" s="16">
        <v>0</v>
      </c>
      <c r="BT2186" s="16">
        <v>0</v>
      </c>
      <c r="BU2186" s="16">
        <v>0</v>
      </c>
      <c r="BV2186" s="16">
        <v>0</v>
      </c>
      <c r="BW2186" s="16">
        <v>0</v>
      </c>
      <c r="BX2186" s="14">
        <f t="shared" si="34"/>
        <v>148843.64000000001</v>
      </c>
    </row>
    <row r="2187" spans="1:76" s="17" customFormat="1" x14ac:dyDescent="0.3">
      <c r="A2187" s="7" t="s">
        <v>462</v>
      </c>
      <c r="B2187" s="8" t="s">
        <v>5298</v>
      </c>
      <c r="C2187" s="21" t="s">
        <v>5299</v>
      </c>
      <c r="D2187" s="9">
        <v>39000</v>
      </c>
      <c r="E2187" s="9" t="s">
        <v>5300</v>
      </c>
      <c r="F2187" s="10" t="str">
        <f>VLOOKUP($E2187,'FP MD'!$A:$F,2,FALSE)</f>
        <v>Ruskin Radio Site Improvements U&amp;U</v>
      </c>
      <c r="G2187" s="10" t="s">
        <v>495</v>
      </c>
      <c r="H2187" s="10" t="s">
        <v>5287</v>
      </c>
      <c r="I2187" s="10" t="s">
        <v>5301</v>
      </c>
      <c r="J2187" s="10" t="str">
        <f>VLOOKUP($E2187,'FP MD'!$A:$F,3,FALSE)</f>
        <v/>
      </c>
      <c r="K2187" s="10" t="str">
        <f>VLOOKUP($E2187,'FP MD'!$A:$F,4,FALSE)</f>
        <v/>
      </c>
      <c r="L2187" s="10" t="str">
        <f>VLOOKUP($E2187,'FP MD'!$A:$F,5,FALSE)</f>
        <v/>
      </c>
      <c r="M2187" s="10">
        <f>VLOOKUP($E2187,'FP MD'!$A:$F,6,FALSE)</f>
        <v>0</v>
      </c>
      <c r="N2187" s="11" t="s">
        <v>97</v>
      </c>
      <c r="O2187" s="15">
        <v>0</v>
      </c>
      <c r="P2187" s="16">
        <v>34381.980000000003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0</v>
      </c>
      <c r="AR2187" s="16">
        <v>0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  <c r="BI2187" s="16">
        <v>0</v>
      </c>
      <c r="BJ2187" s="16">
        <v>0</v>
      </c>
      <c r="BK2187" s="16">
        <v>0</v>
      </c>
      <c r="BL2187" s="16">
        <v>0</v>
      </c>
      <c r="BM2187" s="16">
        <v>0</v>
      </c>
      <c r="BN2187" s="16">
        <v>0</v>
      </c>
      <c r="BO2187" s="16">
        <v>0</v>
      </c>
      <c r="BP2187" s="16">
        <v>0</v>
      </c>
      <c r="BQ2187" s="16">
        <v>0</v>
      </c>
      <c r="BR2187" s="16">
        <v>0</v>
      </c>
      <c r="BS2187" s="16">
        <v>0</v>
      </c>
      <c r="BT2187" s="16">
        <v>0</v>
      </c>
      <c r="BU2187" s="16">
        <v>0</v>
      </c>
      <c r="BV2187" s="16">
        <v>0</v>
      </c>
      <c r="BW2187" s="16">
        <v>0</v>
      </c>
      <c r="BX2187" s="14">
        <f t="shared" si="34"/>
        <v>34381.980000000003</v>
      </c>
    </row>
    <row r="2188" spans="1:76" s="17" customFormat="1" x14ac:dyDescent="0.3">
      <c r="A2188" s="7" t="s">
        <v>462</v>
      </c>
      <c r="B2188" s="8" t="s">
        <v>5302</v>
      </c>
      <c r="C2188" s="21" t="s">
        <v>5303</v>
      </c>
      <c r="D2188" s="9">
        <v>39000</v>
      </c>
      <c r="E2188" s="9" t="s">
        <v>5297</v>
      </c>
      <c r="F2188" s="10" t="str">
        <f>VLOOKUP($E2188,'FP MD'!$A:$F,2,FALSE)</f>
        <v>CEDC Blanket Capital</v>
      </c>
      <c r="G2188" s="10" t="s">
        <v>495</v>
      </c>
      <c r="H2188" s="10" t="s">
        <v>1226</v>
      </c>
      <c r="I2188" s="10" t="s">
        <v>5141</v>
      </c>
      <c r="J2188" s="10" t="str">
        <f>VLOOKUP($E2188,'FP MD'!$A:$F,3,FALSE)</f>
        <v>Blanket</v>
      </c>
      <c r="K2188" s="10" t="str">
        <f>VLOOKUP($E2188,'FP MD'!$A:$F,4,FALSE)</f>
        <v/>
      </c>
      <c r="L2188" s="10" t="str">
        <f>VLOOKUP($E2188,'FP MD'!$A:$F,5,FALSE)</f>
        <v/>
      </c>
      <c r="M2188" s="10">
        <f>VLOOKUP($E2188,'FP MD'!$A:$F,6,FALSE)</f>
        <v>0</v>
      </c>
      <c r="N2188" s="11">
        <v>202404</v>
      </c>
      <c r="O2188" s="15">
        <v>0</v>
      </c>
      <c r="P2188" s="16">
        <v>0</v>
      </c>
      <c r="Q2188" s="16">
        <v>0</v>
      </c>
      <c r="R2188" s="16">
        <v>0</v>
      </c>
      <c r="S2188" s="16">
        <v>98772.78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  <c r="BI2188" s="16">
        <v>0</v>
      </c>
      <c r="BJ2188" s="16">
        <v>0</v>
      </c>
      <c r="BK2188" s="16">
        <v>0</v>
      </c>
      <c r="BL2188" s="16">
        <v>0</v>
      </c>
      <c r="BM2188" s="16">
        <v>0</v>
      </c>
      <c r="BN2188" s="16">
        <v>0</v>
      </c>
      <c r="BO2188" s="16">
        <v>0</v>
      </c>
      <c r="BP2188" s="16">
        <v>0</v>
      </c>
      <c r="BQ2188" s="16">
        <v>0</v>
      </c>
      <c r="BR2188" s="16">
        <v>0</v>
      </c>
      <c r="BS2188" s="16">
        <v>0</v>
      </c>
      <c r="BT2188" s="16">
        <v>0</v>
      </c>
      <c r="BU2188" s="16">
        <v>0</v>
      </c>
      <c r="BV2188" s="16">
        <v>0</v>
      </c>
      <c r="BW2188" s="16">
        <v>0</v>
      </c>
      <c r="BX2188" s="14">
        <f t="shared" si="34"/>
        <v>98772.78</v>
      </c>
    </row>
    <row r="2189" spans="1:76" s="17" customFormat="1" x14ac:dyDescent="0.3">
      <c r="A2189" s="7" t="s">
        <v>462</v>
      </c>
      <c r="B2189" s="8" t="s">
        <v>5304</v>
      </c>
      <c r="C2189" s="21" t="s">
        <v>1099</v>
      </c>
      <c r="D2189" s="9">
        <v>39000</v>
      </c>
      <c r="E2189" s="9" t="s">
        <v>1098</v>
      </c>
      <c r="F2189" s="10" t="str">
        <f>VLOOKUP($E2189,'FP MD'!$A:$F,2,FALSE)</f>
        <v xml:space="preserve">SEEM Project </v>
      </c>
      <c r="G2189" s="10" t="s">
        <v>495</v>
      </c>
      <c r="H2189" s="10" t="s">
        <v>507</v>
      </c>
      <c r="I2189" s="10" t="s">
        <v>508</v>
      </c>
      <c r="J2189" s="10" t="str">
        <f>VLOOKUP($E2189,'FP MD'!$A:$F,3,FALSE)</f>
        <v/>
      </c>
      <c r="K2189" s="10" t="str">
        <f>VLOOKUP($E2189,'FP MD'!$A:$F,4,FALSE)</f>
        <v/>
      </c>
      <c r="L2189" s="10" t="str">
        <f>VLOOKUP($E2189,'FP MD'!$A:$F,5,FALSE)</f>
        <v/>
      </c>
      <c r="M2189" s="10">
        <f>VLOOKUP($E2189,'FP MD'!$A:$F,6,FALSE)</f>
        <v>0</v>
      </c>
      <c r="N2189" s="11">
        <v>202407</v>
      </c>
      <c r="O2189" s="15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568442.52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0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  <c r="BI2189" s="16">
        <v>0</v>
      </c>
      <c r="BJ2189" s="16">
        <v>0</v>
      </c>
      <c r="BK2189" s="16">
        <v>0</v>
      </c>
      <c r="BL2189" s="16">
        <v>0</v>
      </c>
      <c r="BM2189" s="16">
        <v>0</v>
      </c>
      <c r="BN2189" s="16">
        <v>0</v>
      </c>
      <c r="BO2189" s="16">
        <v>0</v>
      </c>
      <c r="BP2189" s="16">
        <v>0</v>
      </c>
      <c r="BQ2189" s="16">
        <v>0</v>
      </c>
      <c r="BR2189" s="16">
        <v>0</v>
      </c>
      <c r="BS2189" s="16">
        <v>0</v>
      </c>
      <c r="BT2189" s="16">
        <v>0</v>
      </c>
      <c r="BU2189" s="16">
        <v>0</v>
      </c>
      <c r="BV2189" s="16">
        <v>0</v>
      </c>
      <c r="BW2189" s="16">
        <v>0</v>
      </c>
      <c r="BX2189" s="14">
        <f t="shared" si="34"/>
        <v>568442.52</v>
      </c>
    </row>
    <row r="2190" spans="1:76" s="17" customFormat="1" x14ac:dyDescent="0.3">
      <c r="A2190" s="7" t="s">
        <v>462</v>
      </c>
      <c r="B2190" s="8" t="s">
        <v>5305</v>
      </c>
      <c r="C2190" s="21" t="s">
        <v>5306</v>
      </c>
      <c r="D2190" s="9">
        <v>39000</v>
      </c>
      <c r="E2190" s="9" t="s">
        <v>636</v>
      </c>
      <c r="F2190" s="10" t="str">
        <f>VLOOKUP($E2190,'FP MD'!$A:$F,2,FALSE)</f>
        <v>Outage Assist System Upgrade</v>
      </c>
      <c r="G2190" s="10" t="s">
        <v>495</v>
      </c>
      <c r="H2190" s="10" t="s">
        <v>496</v>
      </c>
      <c r="I2190" s="10" t="s">
        <v>497</v>
      </c>
      <c r="J2190" s="10" t="str">
        <f>VLOOKUP($E2190,'FP MD'!$A:$F,3,FALSE)</f>
        <v>Technology</v>
      </c>
      <c r="K2190" s="10" t="str">
        <f>VLOOKUP($E2190,'FP MD'!$A:$F,4,FALSE)</f>
        <v/>
      </c>
      <c r="L2190" s="10" t="str">
        <f>VLOOKUP($E2190,'FP MD'!$A:$F,5,FALSE)</f>
        <v/>
      </c>
      <c r="M2190" s="10">
        <f>VLOOKUP($E2190,'FP MD'!$A:$F,6,FALSE)</f>
        <v>0</v>
      </c>
      <c r="N2190" s="11">
        <v>202403</v>
      </c>
      <c r="O2190" s="15">
        <v>0</v>
      </c>
      <c r="P2190" s="16">
        <v>0</v>
      </c>
      <c r="Q2190" s="16">
        <v>0</v>
      </c>
      <c r="R2190" s="16">
        <v>32994.46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0</v>
      </c>
      <c r="AW2190" s="16">
        <v>0</v>
      </c>
      <c r="AX2190" s="16">
        <v>0</v>
      </c>
      <c r="AY2190" s="16">
        <v>0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0</v>
      </c>
      <c r="BF2190" s="16">
        <v>0</v>
      </c>
      <c r="BG2190" s="16">
        <v>0</v>
      </c>
      <c r="BH2190" s="16">
        <v>0</v>
      </c>
      <c r="BI2190" s="16">
        <v>0</v>
      </c>
      <c r="BJ2190" s="16">
        <v>0</v>
      </c>
      <c r="BK2190" s="16">
        <v>0</v>
      </c>
      <c r="BL2190" s="16">
        <v>0</v>
      </c>
      <c r="BM2190" s="16">
        <v>0</v>
      </c>
      <c r="BN2190" s="16">
        <v>0</v>
      </c>
      <c r="BO2190" s="16">
        <v>0</v>
      </c>
      <c r="BP2190" s="16">
        <v>0</v>
      </c>
      <c r="BQ2190" s="16">
        <v>0</v>
      </c>
      <c r="BR2190" s="16">
        <v>0</v>
      </c>
      <c r="BS2190" s="16">
        <v>0</v>
      </c>
      <c r="BT2190" s="16">
        <v>0</v>
      </c>
      <c r="BU2190" s="16">
        <v>0</v>
      </c>
      <c r="BV2190" s="16">
        <v>0</v>
      </c>
      <c r="BW2190" s="16">
        <v>0</v>
      </c>
      <c r="BX2190" s="14">
        <f t="shared" si="34"/>
        <v>32994.46</v>
      </c>
    </row>
    <row r="2191" spans="1:76" s="17" customFormat="1" x14ac:dyDescent="0.3">
      <c r="A2191" s="7" t="s">
        <v>462</v>
      </c>
      <c r="B2191" s="8" t="s">
        <v>5307</v>
      </c>
      <c r="C2191" s="21" t="s">
        <v>5308</v>
      </c>
      <c r="D2191" s="9">
        <v>39000</v>
      </c>
      <c r="E2191" s="9" t="s">
        <v>5309</v>
      </c>
      <c r="F2191" s="10" t="str">
        <f>VLOOKUP($E2191,'FP MD'!$A:$F,2,FALSE)</f>
        <v xml:space="preserve">2023 Electrical Systems </v>
      </c>
      <c r="G2191" s="10" t="s">
        <v>495</v>
      </c>
      <c r="H2191" s="10" t="s">
        <v>496</v>
      </c>
      <c r="I2191" s="10" t="s">
        <v>5310</v>
      </c>
      <c r="J2191" s="10" t="str">
        <f>VLOOKUP($E2191,'FP MD'!$A:$F,3,FALSE)</f>
        <v>Blanket</v>
      </c>
      <c r="K2191" s="10" t="str">
        <f>VLOOKUP($E2191,'FP MD'!$A:$F,4,FALSE)</f>
        <v/>
      </c>
      <c r="L2191" s="10" t="str">
        <f>VLOOKUP($E2191,'FP MD'!$A:$F,5,FALSE)</f>
        <v/>
      </c>
      <c r="M2191" s="10">
        <f>VLOOKUP($E2191,'FP MD'!$A:$F,6,FALSE)</f>
        <v>0</v>
      </c>
      <c r="N2191" s="11" t="s">
        <v>97</v>
      </c>
      <c r="O2191" s="15">
        <v>0</v>
      </c>
      <c r="P2191" s="16">
        <v>98664.33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0</v>
      </c>
      <c r="AU2191" s="16">
        <v>0</v>
      </c>
      <c r="AV2191" s="16">
        <v>0</v>
      </c>
      <c r="AW2191" s="16">
        <v>0</v>
      </c>
      <c r="AX2191" s="16">
        <v>0</v>
      </c>
      <c r="AY2191" s="16">
        <v>0</v>
      </c>
      <c r="AZ2191" s="16">
        <v>0</v>
      </c>
      <c r="BA2191" s="16">
        <v>0</v>
      </c>
      <c r="BB2191" s="16">
        <v>0</v>
      </c>
      <c r="BC2191" s="16">
        <v>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  <c r="BI2191" s="16">
        <v>0</v>
      </c>
      <c r="BJ2191" s="16">
        <v>0</v>
      </c>
      <c r="BK2191" s="16">
        <v>0</v>
      </c>
      <c r="BL2191" s="16">
        <v>0</v>
      </c>
      <c r="BM2191" s="16">
        <v>0</v>
      </c>
      <c r="BN2191" s="16">
        <v>0</v>
      </c>
      <c r="BO2191" s="16">
        <v>0</v>
      </c>
      <c r="BP2191" s="16">
        <v>0</v>
      </c>
      <c r="BQ2191" s="16">
        <v>0</v>
      </c>
      <c r="BR2191" s="16">
        <v>0</v>
      </c>
      <c r="BS2191" s="16">
        <v>0</v>
      </c>
      <c r="BT2191" s="16">
        <v>0</v>
      </c>
      <c r="BU2191" s="16">
        <v>0</v>
      </c>
      <c r="BV2191" s="16">
        <v>0</v>
      </c>
      <c r="BW2191" s="16">
        <v>0</v>
      </c>
      <c r="BX2191" s="14">
        <f t="shared" si="34"/>
        <v>98664.33</v>
      </c>
    </row>
    <row r="2192" spans="1:76" s="17" customFormat="1" x14ac:dyDescent="0.3">
      <c r="A2192" s="7" t="s">
        <v>462</v>
      </c>
      <c r="B2192" s="8" t="s">
        <v>5311</v>
      </c>
      <c r="C2192" s="21" t="s">
        <v>5312</v>
      </c>
      <c r="D2192" s="9">
        <v>39000</v>
      </c>
      <c r="E2192" s="9" t="s">
        <v>2618</v>
      </c>
      <c r="F2192" s="10" t="str">
        <f>VLOOKUP($E2192,'FP MD'!$A:$F,2,FALSE)</f>
        <v>Physical Security Blankets 2023</v>
      </c>
      <c r="G2192" s="10" t="s">
        <v>495</v>
      </c>
      <c r="H2192" s="10" t="s">
        <v>507</v>
      </c>
      <c r="I2192" s="10" t="s">
        <v>2619</v>
      </c>
      <c r="J2192" s="10" t="str">
        <f>VLOOKUP($E2192,'FP MD'!$A:$F,3,FALSE)</f>
        <v>Blanket</v>
      </c>
      <c r="K2192" s="10" t="str">
        <f>VLOOKUP($E2192,'FP MD'!$A:$F,4,FALSE)</f>
        <v/>
      </c>
      <c r="L2192" s="10" t="str">
        <f>VLOOKUP($E2192,'FP MD'!$A:$F,5,FALSE)</f>
        <v/>
      </c>
      <c r="M2192" s="10">
        <f>VLOOKUP($E2192,'FP MD'!$A:$F,6,FALSE)</f>
        <v>0</v>
      </c>
      <c r="N2192" s="11">
        <v>202405</v>
      </c>
      <c r="O2192" s="15">
        <v>0</v>
      </c>
      <c r="P2192" s="16">
        <v>0</v>
      </c>
      <c r="Q2192" s="16">
        <v>0</v>
      </c>
      <c r="R2192" s="16">
        <v>0</v>
      </c>
      <c r="S2192" s="16">
        <v>0</v>
      </c>
      <c r="T2192" s="16">
        <v>833.1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0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0</v>
      </c>
      <c r="AY2192" s="16">
        <v>0</v>
      </c>
      <c r="AZ2192" s="16">
        <v>0</v>
      </c>
      <c r="BA2192" s="16">
        <v>0</v>
      </c>
      <c r="BB2192" s="16">
        <v>0</v>
      </c>
      <c r="BC2192" s="16">
        <v>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  <c r="BI2192" s="16">
        <v>0</v>
      </c>
      <c r="BJ2192" s="16">
        <v>0</v>
      </c>
      <c r="BK2192" s="16">
        <v>0</v>
      </c>
      <c r="BL2192" s="16">
        <v>0</v>
      </c>
      <c r="BM2192" s="16">
        <v>0</v>
      </c>
      <c r="BN2192" s="16">
        <v>0</v>
      </c>
      <c r="BO2192" s="16">
        <v>0</v>
      </c>
      <c r="BP2192" s="16">
        <v>0</v>
      </c>
      <c r="BQ2192" s="16">
        <v>0</v>
      </c>
      <c r="BR2192" s="16">
        <v>0</v>
      </c>
      <c r="BS2192" s="16">
        <v>0</v>
      </c>
      <c r="BT2192" s="16">
        <v>0</v>
      </c>
      <c r="BU2192" s="16">
        <v>0</v>
      </c>
      <c r="BV2192" s="16">
        <v>0</v>
      </c>
      <c r="BW2192" s="16">
        <v>0</v>
      </c>
      <c r="BX2192" s="14">
        <f t="shared" si="34"/>
        <v>833.1</v>
      </c>
    </row>
    <row r="2193" spans="1:76" s="17" customFormat="1" x14ac:dyDescent="0.3">
      <c r="A2193" s="7" t="s">
        <v>462</v>
      </c>
      <c r="B2193" s="8" t="s">
        <v>5313</v>
      </c>
      <c r="C2193" s="21" t="s">
        <v>5314</v>
      </c>
      <c r="D2193" s="9">
        <v>39000</v>
      </c>
      <c r="E2193" s="9" t="s">
        <v>964</v>
      </c>
      <c r="F2193" s="10" t="str">
        <f>VLOOKUP($E2193,'FP MD'!$A:$F,2,FALSE)</f>
        <v xml:space="preserve">AM Data Historian System </v>
      </c>
      <c r="G2193" s="10" t="s">
        <v>495</v>
      </c>
      <c r="H2193" s="10" t="s">
        <v>1235</v>
      </c>
      <c r="I2193" s="10" t="s">
        <v>1244</v>
      </c>
      <c r="J2193" s="10" t="str">
        <f>VLOOKUP($E2193,'FP MD'!$A:$F,3,FALSE)</f>
        <v/>
      </c>
      <c r="K2193" s="10" t="str">
        <f>VLOOKUP($E2193,'FP MD'!$A:$F,4,FALSE)</f>
        <v/>
      </c>
      <c r="L2193" s="10" t="str">
        <f>VLOOKUP($E2193,'FP MD'!$A:$F,5,FALSE)</f>
        <v/>
      </c>
      <c r="M2193" s="10">
        <f>VLOOKUP($E2193,'FP MD'!$A:$F,6,FALSE)</f>
        <v>0</v>
      </c>
      <c r="N2193" s="11">
        <v>202512</v>
      </c>
      <c r="O2193" s="15">
        <v>0</v>
      </c>
      <c r="P2193" s="16">
        <v>0</v>
      </c>
      <c r="Q2193" s="16">
        <v>0</v>
      </c>
      <c r="R2193" s="16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1452775.1400000001</v>
      </c>
      <c r="AN2193" s="16">
        <v>0</v>
      </c>
      <c r="AO2193" s="16">
        <v>0</v>
      </c>
      <c r="AP2193" s="16">
        <v>0</v>
      </c>
      <c r="AQ2193" s="16">
        <v>0</v>
      </c>
      <c r="AR2193" s="16">
        <v>0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  <c r="BI2193" s="16">
        <v>0</v>
      </c>
      <c r="BJ2193" s="16">
        <v>0</v>
      </c>
      <c r="BK2193" s="16">
        <v>0</v>
      </c>
      <c r="BL2193" s="16">
        <v>0</v>
      </c>
      <c r="BM2193" s="16">
        <v>0</v>
      </c>
      <c r="BN2193" s="16">
        <v>0</v>
      </c>
      <c r="BO2193" s="16">
        <v>0</v>
      </c>
      <c r="BP2193" s="16">
        <v>0</v>
      </c>
      <c r="BQ2193" s="16">
        <v>0</v>
      </c>
      <c r="BR2193" s="16">
        <v>0</v>
      </c>
      <c r="BS2193" s="16">
        <v>0</v>
      </c>
      <c r="BT2193" s="16">
        <v>0</v>
      </c>
      <c r="BU2193" s="16">
        <v>0</v>
      </c>
      <c r="BV2193" s="16">
        <v>0</v>
      </c>
      <c r="BW2193" s="16">
        <v>0</v>
      </c>
      <c r="BX2193" s="14">
        <f t="shared" si="34"/>
        <v>1452775.1400000001</v>
      </c>
    </row>
    <row r="2194" spans="1:76" s="17" customFormat="1" x14ac:dyDescent="0.3">
      <c r="A2194" s="7" t="s">
        <v>462</v>
      </c>
      <c r="B2194" s="8" t="s">
        <v>5315</v>
      </c>
      <c r="C2194" s="21" t="s">
        <v>5316</v>
      </c>
      <c r="D2194" s="9">
        <v>39000</v>
      </c>
      <c r="E2194" s="9" t="s">
        <v>2618</v>
      </c>
      <c r="F2194" s="10" t="str">
        <f>VLOOKUP($E2194,'FP MD'!$A:$F,2,FALSE)</f>
        <v>Physical Security Blankets 2023</v>
      </c>
      <c r="G2194" s="10" t="s">
        <v>495</v>
      </c>
      <c r="H2194" s="10" t="s">
        <v>507</v>
      </c>
      <c r="I2194" s="10" t="s">
        <v>508</v>
      </c>
      <c r="J2194" s="10" t="str">
        <f>VLOOKUP($E2194,'FP MD'!$A:$F,3,FALSE)</f>
        <v>Blanket</v>
      </c>
      <c r="K2194" s="10" t="str">
        <f>VLOOKUP($E2194,'FP MD'!$A:$F,4,FALSE)</f>
        <v/>
      </c>
      <c r="L2194" s="10" t="str">
        <f>VLOOKUP($E2194,'FP MD'!$A:$F,5,FALSE)</f>
        <v/>
      </c>
      <c r="M2194" s="10">
        <f>VLOOKUP($E2194,'FP MD'!$A:$F,6,FALSE)</f>
        <v>0</v>
      </c>
      <c r="N2194" s="11">
        <v>202401</v>
      </c>
      <c r="O2194" s="15">
        <v>0</v>
      </c>
      <c r="P2194" s="16">
        <v>11830.12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0</v>
      </c>
      <c r="AP2194" s="16">
        <v>0</v>
      </c>
      <c r="AQ2194" s="16">
        <v>0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0</v>
      </c>
      <c r="BI2194" s="16">
        <v>0</v>
      </c>
      <c r="BJ2194" s="16">
        <v>0</v>
      </c>
      <c r="BK2194" s="16">
        <v>0</v>
      </c>
      <c r="BL2194" s="16">
        <v>0</v>
      </c>
      <c r="BM2194" s="16">
        <v>0</v>
      </c>
      <c r="BN2194" s="16">
        <v>0</v>
      </c>
      <c r="BO2194" s="16">
        <v>0</v>
      </c>
      <c r="BP2194" s="16">
        <v>0</v>
      </c>
      <c r="BQ2194" s="16">
        <v>0</v>
      </c>
      <c r="BR2194" s="16">
        <v>0</v>
      </c>
      <c r="BS2194" s="16">
        <v>0</v>
      </c>
      <c r="BT2194" s="16">
        <v>0</v>
      </c>
      <c r="BU2194" s="16">
        <v>0</v>
      </c>
      <c r="BV2194" s="16">
        <v>0</v>
      </c>
      <c r="BW2194" s="16">
        <v>0</v>
      </c>
      <c r="BX2194" s="14">
        <f t="shared" si="34"/>
        <v>11830.12</v>
      </c>
    </row>
    <row r="2195" spans="1:76" s="17" customFormat="1" x14ac:dyDescent="0.3">
      <c r="A2195" s="7" t="s">
        <v>462</v>
      </c>
      <c r="B2195" s="8" t="s">
        <v>5317</v>
      </c>
      <c r="C2195" s="21" t="s">
        <v>5318</v>
      </c>
      <c r="D2195" s="9">
        <v>39000</v>
      </c>
      <c r="E2195" s="9" t="s">
        <v>5319</v>
      </c>
      <c r="F2195" s="10" t="str">
        <f>VLOOKUP($E2195,'FP MD'!$A:$F,2,FALSE)</f>
        <v>Workman Modernization Project</v>
      </c>
      <c r="G2195" s="10" t="s">
        <v>495</v>
      </c>
      <c r="H2195" s="10" t="s">
        <v>507</v>
      </c>
      <c r="I2195" s="10" t="s">
        <v>521</v>
      </c>
      <c r="J2195" s="10" t="str">
        <f>VLOOKUP($E2195,'FP MD'!$A:$F,3,FALSE)</f>
        <v>Technology</v>
      </c>
      <c r="K2195" s="10" t="str">
        <f>VLOOKUP($E2195,'FP MD'!$A:$F,4,FALSE)</f>
        <v/>
      </c>
      <c r="L2195" s="10" t="str">
        <f>VLOOKUP($E2195,'FP MD'!$A:$F,5,FALSE)</f>
        <v/>
      </c>
      <c r="M2195" s="10">
        <f>VLOOKUP($E2195,'FP MD'!$A:$F,6,FALSE)</f>
        <v>0</v>
      </c>
      <c r="N2195" s="11">
        <v>202406</v>
      </c>
      <c r="O2195" s="15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1004524.8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16">
        <v>0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  <c r="BI2195" s="16">
        <v>0</v>
      </c>
      <c r="BJ2195" s="16">
        <v>0</v>
      </c>
      <c r="BK2195" s="16">
        <v>0</v>
      </c>
      <c r="BL2195" s="16">
        <v>0</v>
      </c>
      <c r="BM2195" s="16">
        <v>0</v>
      </c>
      <c r="BN2195" s="16">
        <v>0</v>
      </c>
      <c r="BO2195" s="16">
        <v>0</v>
      </c>
      <c r="BP2195" s="16">
        <v>0</v>
      </c>
      <c r="BQ2195" s="16">
        <v>0</v>
      </c>
      <c r="BR2195" s="16">
        <v>0</v>
      </c>
      <c r="BS2195" s="16">
        <v>0</v>
      </c>
      <c r="BT2195" s="16">
        <v>0</v>
      </c>
      <c r="BU2195" s="16">
        <v>0</v>
      </c>
      <c r="BV2195" s="16">
        <v>0</v>
      </c>
      <c r="BW2195" s="16">
        <v>0</v>
      </c>
      <c r="BX2195" s="14">
        <f t="shared" si="34"/>
        <v>1004524.8</v>
      </c>
    </row>
    <row r="2196" spans="1:76" s="17" customFormat="1" x14ac:dyDescent="0.3">
      <c r="A2196" s="7" t="s">
        <v>462</v>
      </c>
      <c r="B2196" s="8" t="s">
        <v>5320</v>
      </c>
      <c r="C2196" s="21" t="s">
        <v>5321</v>
      </c>
      <c r="D2196" s="9">
        <v>39000</v>
      </c>
      <c r="E2196" s="9" t="s">
        <v>5231</v>
      </c>
      <c r="F2196" s="10" t="str">
        <f>VLOOKUP($E2196,'FP MD'!$A:$F,2,FALSE)</f>
        <v>Corp Sec Camera Replacements 2023</v>
      </c>
      <c r="G2196" s="10" t="s">
        <v>495</v>
      </c>
      <c r="H2196" s="10" t="s">
        <v>496</v>
      </c>
      <c r="I2196" s="10" t="s">
        <v>5322</v>
      </c>
      <c r="J2196" s="10" t="str">
        <f>VLOOKUP($E2196,'FP MD'!$A:$F,3,FALSE)</f>
        <v>None</v>
      </c>
      <c r="K2196" s="10" t="str">
        <f>VLOOKUP($E2196,'FP MD'!$A:$F,4,FALSE)</f>
        <v/>
      </c>
      <c r="L2196" s="10" t="str">
        <f>VLOOKUP($E2196,'FP MD'!$A:$F,5,FALSE)</f>
        <v/>
      </c>
      <c r="M2196" s="10">
        <f>VLOOKUP($E2196,'FP MD'!$A:$F,6,FALSE)</f>
        <v>0</v>
      </c>
      <c r="N2196" s="11">
        <v>202401</v>
      </c>
      <c r="O2196" s="15">
        <v>0</v>
      </c>
      <c r="P2196" s="16">
        <v>59701.4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0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  <c r="BI2196" s="16">
        <v>0</v>
      </c>
      <c r="BJ2196" s="16">
        <v>0</v>
      </c>
      <c r="BK2196" s="16">
        <v>0</v>
      </c>
      <c r="BL2196" s="16">
        <v>0</v>
      </c>
      <c r="BM2196" s="16">
        <v>0</v>
      </c>
      <c r="BN2196" s="16">
        <v>0</v>
      </c>
      <c r="BO2196" s="16">
        <v>0</v>
      </c>
      <c r="BP2196" s="16">
        <v>0</v>
      </c>
      <c r="BQ2196" s="16">
        <v>0</v>
      </c>
      <c r="BR2196" s="16">
        <v>0</v>
      </c>
      <c r="BS2196" s="16">
        <v>0</v>
      </c>
      <c r="BT2196" s="16">
        <v>0</v>
      </c>
      <c r="BU2196" s="16">
        <v>0</v>
      </c>
      <c r="BV2196" s="16">
        <v>0</v>
      </c>
      <c r="BW2196" s="16">
        <v>0</v>
      </c>
      <c r="BX2196" s="14">
        <f t="shared" si="34"/>
        <v>59701.4</v>
      </c>
    </row>
    <row r="2197" spans="1:76" s="17" customFormat="1" x14ac:dyDescent="0.3">
      <c r="A2197" s="7" t="s">
        <v>462</v>
      </c>
      <c r="B2197" s="8" t="s">
        <v>5323</v>
      </c>
      <c r="C2197" s="21" t="s">
        <v>5324</v>
      </c>
      <c r="D2197" s="9">
        <v>39000</v>
      </c>
      <c r="E2197" s="9" t="s">
        <v>3074</v>
      </c>
      <c r="F2197" s="10" t="str">
        <f>VLOOKUP($E2197,'FP MD'!$A:$F,2,FALSE)</f>
        <v>ES Solar Operations General Capital</v>
      </c>
      <c r="G2197" s="10" t="s">
        <v>495</v>
      </c>
      <c r="H2197" s="10" t="s">
        <v>1226</v>
      </c>
      <c r="I2197" s="10" t="s">
        <v>1227</v>
      </c>
      <c r="J2197" s="10" t="str">
        <f>VLOOKUP($E2197,'FP MD'!$A:$F,3,FALSE)</f>
        <v>Blanket</v>
      </c>
      <c r="K2197" s="10" t="str">
        <f>VLOOKUP($E2197,'FP MD'!$A:$F,4,FALSE)</f>
        <v/>
      </c>
      <c r="L2197" s="10" t="str">
        <f>VLOOKUP($E2197,'FP MD'!$A:$F,5,FALSE)</f>
        <v/>
      </c>
      <c r="M2197" s="10" t="str">
        <f>VLOOKUP($E2197,'FP MD'!$A:$F,6,FALSE)</f>
        <v>Solar</v>
      </c>
      <c r="N2197" s="11">
        <v>202401</v>
      </c>
      <c r="O2197" s="15">
        <v>0</v>
      </c>
      <c r="P2197" s="16">
        <v>319966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0</v>
      </c>
      <c r="AQ2197" s="16">
        <v>0</v>
      </c>
      <c r="AR2197" s="16">
        <v>0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  <c r="BI2197" s="16">
        <v>0</v>
      </c>
      <c r="BJ2197" s="16">
        <v>0</v>
      </c>
      <c r="BK2197" s="16">
        <v>0</v>
      </c>
      <c r="BL2197" s="16">
        <v>0</v>
      </c>
      <c r="BM2197" s="16">
        <v>0</v>
      </c>
      <c r="BN2197" s="16">
        <v>0</v>
      </c>
      <c r="BO2197" s="16">
        <v>0</v>
      </c>
      <c r="BP2197" s="16">
        <v>0</v>
      </c>
      <c r="BQ2197" s="16">
        <v>0</v>
      </c>
      <c r="BR2197" s="16">
        <v>0</v>
      </c>
      <c r="BS2197" s="16">
        <v>0</v>
      </c>
      <c r="BT2197" s="16">
        <v>0</v>
      </c>
      <c r="BU2197" s="16">
        <v>0</v>
      </c>
      <c r="BV2197" s="16">
        <v>0</v>
      </c>
      <c r="BW2197" s="16">
        <v>0</v>
      </c>
      <c r="BX2197" s="14">
        <f t="shared" si="34"/>
        <v>319966</v>
      </c>
    </row>
    <row r="2198" spans="1:76" s="17" customFormat="1" x14ac:dyDescent="0.3">
      <c r="A2198" s="7" t="s">
        <v>462</v>
      </c>
      <c r="B2198" s="8" t="s">
        <v>5325</v>
      </c>
      <c r="C2198" s="21" t="s">
        <v>5326</v>
      </c>
      <c r="D2198" s="9">
        <v>39000</v>
      </c>
      <c r="E2198" s="9" t="s">
        <v>5327</v>
      </c>
      <c r="F2198" s="10" t="str">
        <f>VLOOKUP($E2198,'FP MD'!$A:$F,2,FALSE)</f>
        <v xml:space="preserve">2023 General Equipment </v>
      </c>
      <c r="G2198" s="10" t="s">
        <v>495</v>
      </c>
      <c r="H2198" s="10" t="s">
        <v>496</v>
      </c>
      <c r="I2198" s="10" t="s">
        <v>5328</v>
      </c>
      <c r="J2198" s="10" t="str">
        <f>VLOOKUP($E2198,'FP MD'!$A:$F,3,FALSE)</f>
        <v>Blanket</v>
      </c>
      <c r="K2198" s="10" t="str">
        <f>VLOOKUP($E2198,'FP MD'!$A:$F,4,FALSE)</f>
        <v/>
      </c>
      <c r="L2198" s="10" t="str">
        <f>VLOOKUP($E2198,'FP MD'!$A:$F,5,FALSE)</f>
        <v/>
      </c>
      <c r="M2198" s="10">
        <f>VLOOKUP($E2198,'FP MD'!$A:$F,6,FALSE)</f>
        <v>0</v>
      </c>
      <c r="N2198" s="11">
        <v>202401</v>
      </c>
      <c r="O2198" s="15">
        <v>0</v>
      </c>
      <c r="P2198" s="16">
        <v>520.63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0</v>
      </c>
      <c r="AQ2198" s="16">
        <v>0</v>
      </c>
      <c r="AR2198" s="16">
        <v>0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  <c r="BI2198" s="16">
        <v>0</v>
      </c>
      <c r="BJ2198" s="16">
        <v>0</v>
      </c>
      <c r="BK2198" s="16">
        <v>0</v>
      </c>
      <c r="BL2198" s="16">
        <v>0</v>
      </c>
      <c r="BM2198" s="16">
        <v>0</v>
      </c>
      <c r="BN2198" s="16">
        <v>0</v>
      </c>
      <c r="BO2198" s="16">
        <v>0</v>
      </c>
      <c r="BP2198" s="16">
        <v>0</v>
      </c>
      <c r="BQ2198" s="16">
        <v>0</v>
      </c>
      <c r="BR2198" s="16">
        <v>0</v>
      </c>
      <c r="BS2198" s="16">
        <v>0</v>
      </c>
      <c r="BT2198" s="16">
        <v>0</v>
      </c>
      <c r="BU2198" s="16">
        <v>0</v>
      </c>
      <c r="BV2198" s="16">
        <v>0</v>
      </c>
      <c r="BW2198" s="16">
        <v>0</v>
      </c>
      <c r="BX2198" s="14">
        <f t="shared" si="34"/>
        <v>520.63</v>
      </c>
    </row>
    <row r="2199" spans="1:76" s="17" customFormat="1" x14ac:dyDescent="0.3">
      <c r="A2199" s="7" t="s">
        <v>462</v>
      </c>
      <c r="B2199" s="8" t="s">
        <v>5329</v>
      </c>
      <c r="C2199" s="21" t="s">
        <v>5330</v>
      </c>
      <c r="D2199" s="9">
        <v>39000</v>
      </c>
      <c r="E2199" s="9" t="s">
        <v>5132</v>
      </c>
      <c r="F2199" s="10" t="str">
        <f>VLOOKUP($E2199,'FP MD'!$A:$F,2,FALSE)</f>
        <v>Upgrade Building Controls System</v>
      </c>
      <c r="G2199" s="10" t="s">
        <v>495</v>
      </c>
      <c r="H2199" s="10" t="s">
        <v>496</v>
      </c>
      <c r="I2199" s="10" t="s">
        <v>5195</v>
      </c>
      <c r="J2199" s="10" t="str">
        <f>VLOOKUP($E2199,'FP MD'!$A:$F,3,FALSE)</f>
        <v>Technology</v>
      </c>
      <c r="K2199" s="10" t="str">
        <f>VLOOKUP($E2199,'FP MD'!$A:$F,4,FALSE)</f>
        <v/>
      </c>
      <c r="L2199" s="10" t="str">
        <f>VLOOKUP($E2199,'FP MD'!$A:$F,5,FALSE)</f>
        <v/>
      </c>
      <c r="M2199" s="10">
        <f>VLOOKUP($E2199,'FP MD'!$A:$F,6,FALSE)</f>
        <v>0</v>
      </c>
      <c r="N2199" s="11">
        <v>202401</v>
      </c>
      <c r="O2199" s="15">
        <v>0</v>
      </c>
      <c r="P2199" s="16">
        <v>3465.9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0</v>
      </c>
      <c r="AQ2199" s="16">
        <v>0</v>
      </c>
      <c r="AR2199" s="16">
        <v>0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0</v>
      </c>
      <c r="BI2199" s="16">
        <v>0</v>
      </c>
      <c r="BJ2199" s="16">
        <v>0</v>
      </c>
      <c r="BK2199" s="16">
        <v>0</v>
      </c>
      <c r="BL2199" s="16">
        <v>0</v>
      </c>
      <c r="BM2199" s="16">
        <v>0</v>
      </c>
      <c r="BN2199" s="16">
        <v>0</v>
      </c>
      <c r="BO2199" s="16">
        <v>0</v>
      </c>
      <c r="BP2199" s="16">
        <v>0</v>
      </c>
      <c r="BQ2199" s="16">
        <v>0</v>
      </c>
      <c r="BR2199" s="16">
        <v>0</v>
      </c>
      <c r="BS2199" s="16">
        <v>0</v>
      </c>
      <c r="BT2199" s="16">
        <v>0</v>
      </c>
      <c r="BU2199" s="16">
        <v>0</v>
      </c>
      <c r="BV2199" s="16">
        <v>0</v>
      </c>
      <c r="BW2199" s="16">
        <v>0</v>
      </c>
      <c r="BX2199" s="14">
        <f t="shared" si="34"/>
        <v>3465.9</v>
      </c>
    </row>
    <row r="2200" spans="1:76" s="17" customFormat="1" x14ac:dyDescent="0.3">
      <c r="A2200" s="7" t="s">
        <v>462</v>
      </c>
      <c r="B2200" s="8" t="s">
        <v>5331</v>
      </c>
      <c r="C2200" s="21" t="s">
        <v>5330</v>
      </c>
      <c r="D2200" s="9">
        <v>39000</v>
      </c>
      <c r="E2200" s="9" t="s">
        <v>5132</v>
      </c>
      <c r="F2200" s="10" t="str">
        <f>VLOOKUP($E2200,'FP MD'!$A:$F,2,FALSE)</f>
        <v>Upgrade Building Controls System</v>
      </c>
      <c r="G2200" s="10" t="s">
        <v>495</v>
      </c>
      <c r="H2200" s="10" t="s">
        <v>496</v>
      </c>
      <c r="I2200" s="10" t="s">
        <v>5190</v>
      </c>
      <c r="J2200" s="10" t="str">
        <f>VLOOKUP($E2200,'FP MD'!$A:$F,3,FALSE)</f>
        <v>Technology</v>
      </c>
      <c r="K2200" s="10" t="str">
        <f>VLOOKUP($E2200,'FP MD'!$A:$F,4,FALSE)</f>
        <v/>
      </c>
      <c r="L2200" s="10" t="str">
        <f>VLOOKUP($E2200,'FP MD'!$A:$F,5,FALSE)</f>
        <v/>
      </c>
      <c r="M2200" s="10">
        <f>VLOOKUP($E2200,'FP MD'!$A:$F,6,FALSE)</f>
        <v>0</v>
      </c>
      <c r="N2200" s="11">
        <v>202401</v>
      </c>
      <c r="O2200" s="15">
        <v>0</v>
      </c>
      <c r="P2200" s="16">
        <v>181103.48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0</v>
      </c>
      <c r="AQ2200" s="16">
        <v>0</v>
      </c>
      <c r="AR2200" s="16">
        <v>0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0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  <c r="BI2200" s="16">
        <v>0</v>
      </c>
      <c r="BJ2200" s="16">
        <v>0</v>
      </c>
      <c r="BK2200" s="16">
        <v>0</v>
      </c>
      <c r="BL2200" s="16">
        <v>0</v>
      </c>
      <c r="BM2200" s="16">
        <v>0</v>
      </c>
      <c r="BN2200" s="16">
        <v>0</v>
      </c>
      <c r="BO2200" s="16">
        <v>0</v>
      </c>
      <c r="BP2200" s="16">
        <v>0</v>
      </c>
      <c r="BQ2200" s="16">
        <v>0</v>
      </c>
      <c r="BR2200" s="16">
        <v>0</v>
      </c>
      <c r="BS2200" s="16">
        <v>0</v>
      </c>
      <c r="BT2200" s="16">
        <v>0</v>
      </c>
      <c r="BU2200" s="16">
        <v>0</v>
      </c>
      <c r="BV2200" s="16">
        <v>0</v>
      </c>
      <c r="BW2200" s="16">
        <v>0</v>
      </c>
      <c r="BX2200" s="14">
        <f t="shared" si="34"/>
        <v>181103.48</v>
      </c>
    </row>
    <row r="2201" spans="1:76" s="17" customFormat="1" x14ac:dyDescent="0.3">
      <c r="A2201" s="7" t="s">
        <v>462</v>
      </c>
      <c r="B2201" s="8" t="s">
        <v>5332</v>
      </c>
      <c r="C2201" s="21" t="s">
        <v>5333</v>
      </c>
      <c r="D2201" s="9">
        <v>39000</v>
      </c>
      <c r="E2201" s="9" t="s">
        <v>5132</v>
      </c>
      <c r="F2201" s="10" t="str">
        <f>VLOOKUP($E2201,'FP MD'!$A:$F,2,FALSE)</f>
        <v>Upgrade Building Controls System</v>
      </c>
      <c r="G2201" s="10" t="s">
        <v>495</v>
      </c>
      <c r="H2201" s="10" t="s">
        <v>496</v>
      </c>
      <c r="I2201" s="10" t="s">
        <v>5334</v>
      </c>
      <c r="J2201" s="10" t="str">
        <f>VLOOKUP($E2201,'FP MD'!$A:$F,3,FALSE)</f>
        <v>Technology</v>
      </c>
      <c r="K2201" s="10" t="str">
        <f>VLOOKUP($E2201,'FP MD'!$A:$F,4,FALSE)</f>
        <v/>
      </c>
      <c r="L2201" s="10" t="str">
        <f>VLOOKUP($E2201,'FP MD'!$A:$F,5,FALSE)</f>
        <v/>
      </c>
      <c r="M2201" s="10">
        <f>VLOOKUP($E2201,'FP MD'!$A:$F,6,FALSE)</f>
        <v>0</v>
      </c>
      <c r="N2201" s="11">
        <v>202401</v>
      </c>
      <c r="O2201" s="15">
        <v>0</v>
      </c>
      <c r="P2201" s="16">
        <v>20816.93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6">
        <v>0</v>
      </c>
      <c r="AO2201" s="16">
        <v>0</v>
      </c>
      <c r="AP2201" s="16">
        <v>0</v>
      </c>
      <c r="AQ2201" s="16">
        <v>0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  <c r="BI2201" s="16">
        <v>0</v>
      </c>
      <c r="BJ2201" s="16">
        <v>0</v>
      </c>
      <c r="BK2201" s="16">
        <v>0</v>
      </c>
      <c r="BL2201" s="16">
        <v>0</v>
      </c>
      <c r="BM2201" s="16">
        <v>0</v>
      </c>
      <c r="BN2201" s="16">
        <v>0</v>
      </c>
      <c r="BO2201" s="16">
        <v>0</v>
      </c>
      <c r="BP2201" s="16">
        <v>0</v>
      </c>
      <c r="BQ2201" s="16">
        <v>0</v>
      </c>
      <c r="BR2201" s="16">
        <v>0</v>
      </c>
      <c r="BS2201" s="16">
        <v>0</v>
      </c>
      <c r="BT2201" s="16">
        <v>0</v>
      </c>
      <c r="BU2201" s="16">
        <v>0</v>
      </c>
      <c r="BV2201" s="16">
        <v>0</v>
      </c>
      <c r="BW2201" s="16">
        <v>0</v>
      </c>
      <c r="BX2201" s="14">
        <f t="shared" si="34"/>
        <v>20816.93</v>
      </c>
    </row>
    <row r="2202" spans="1:76" s="17" customFormat="1" x14ac:dyDescent="0.3">
      <c r="A2202" s="7" t="s">
        <v>462</v>
      </c>
      <c r="B2202" s="8" t="s">
        <v>5335</v>
      </c>
      <c r="C2202" s="21" t="s">
        <v>5333</v>
      </c>
      <c r="D2202" s="9">
        <v>39000</v>
      </c>
      <c r="E2202" s="9" t="s">
        <v>5132</v>
      </c>
      <c r="F2202" s="10" t="str">
        <f>VLOOKUP($E2202,'FP MD'!$A:$F,2,FALSE)</f>
        <v>Upgrade Building Controls System</v>
      </c>
      <c r="G2202" s="10" t="s">
        <v>495</v>
      </c>
      <c r="H2202" s="10" t="s">
        <v>496</v>
      </c>
      <c r="I2202" s="10" t="s">
        <v>5310</v>
      </c>
      <c r="J2202" s="10" t="str">
        <f>VLOOKUP($E2202,'FP MD'!$A:$F,3,FALSE)</f>
        <v>Technology</v>
      </c>
      <c r="K2202" s="10" t="str">
        <f>VLOOKUP($E2202,'FP MD'!$A:$F,4,FALSE)</f>
        <v/>
      </c>
      <c r="L2202" s="10" t="str">
        <f>VLOOKUP($E2202,'FP MD'!$A:$F,5,FALSE)</f>
        <v/>
      </c>
      <c r="M2202" s="10">
        <f>VLOOKUP($E2202,'FP MD'!$A:$F,6,FALSE)</f>
        <v>0</v>
      </c>
      <c r="N2202" s="11">
        <v>202401</v>
      </c>
      <c r="O2202" s="15">
        <v>0</v>
      </c>
      <c r="P2202" s="16">
        <v>4187.3599999999997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16">
        <v>0</v>
      </c>
      <c r="AO2202" s="16">
        <v>0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  <c r="BI2202" s="16">
        <v>0</v>
      </c>
      <c r="BJ2202" s="16">
        <v>0</v>
      </c>
      <c r="BK2202" s="16">
        <v>0</v>
      </c>
      <c r="BL2202" s="16">
        <v>0</v>
      </c>
      <c r="BM2202" s="16">
        <v>0</v>
      </c>
      <c r="BN2202" s="16">
        <v>0</v>
      </c>
      <c r="BO2202" s="16">
        <v>0</v>
      </c>
      <c r="BP2202" s="16">
        <v>0</v>
      </c>
      <c r="BQ2202" s="16">
        <v>0</v>
      </c>
      <c r="BR2202" s="16">
        <v>0</v>
      </c>
      <c r="BS2202" s="16">
        <v>0</v>
      </c>
      <c r="BT2202" s="16">
        <v>0</v>
      </c>
      <c r="BU2202" s="16">
        <v>0</v>
      </c>
      <c r="BV2202" s="16">
        <v>0</v>
      </c>
      <c r="BW2202" s="16">
        <v>0</v>
      </c>
      <c r="BX2202" s="14">
        <f t="shared" si="34"/>
        <v>4187.3599999999997</v>
      </c>
    </row>
    <row r="2203" spans="1:76" s="17" customFormat="1" x14ac:dyDescent="0.3">
      <c r="A2203" s="7" t="s">
        <v>462</v>
      </c>
      <c r="B2203" s="8" t="s">
        <v>5336</v>
      </c>
      <c r="C2203" s="21" t="s">
        <v>5333</v>
      </c>
      <c r="D2203" s="9">
        <v>39000</v>
      </c>
      <c r="E2203" s="9" t="s">
        <v>5132</v>
      </c>
      <c r="F2203" s="10" t="str">
        <f>VLOOKUP($E2203,'FP MD'!$A:$F,2,FALSE)</f>
        <v>Upgrade Building Controls System</v>
      </c>
      <c r="G2203" s="10" t="s">
        <v>495</v>
      </c>
      <c r="H2203" s="10" t="s">
        <v>496</v>
      </c>
      <c r="I2203" s="10" t="s">
        <v>5337</v>
      </c>
      <c r="J2203" s="10" t="str">
        <f>VLOOKUP($E2203,'FP MD'!$A:$F,3,FALSE)</f>
        <v>Technology</v>
      </c>
      <c r="K2203" s="10" t="str">
        <f>VLOOKUP($E2203,'FP MD'!$A:$F,4,FALSE)</f>
        <v/>
      </c>
      <c r="L2203" s="10" t="str">
        <f>VLOOKUP($E2203,'FP MD'!$A:$F,5,FALSE)</f>
        <v/>
      </c>
      <c r="M2203" s="10">
        <f>VLOOKUP($E2203,'FP MD'!$A:$F,6,FALSE)</f>
        <v>0</v>
      </c>
      <c r="N2203" s="11">
        <v>202401</v>
      </c>
      <c r="O2203" s="15">
        <v>0</v>
      </c>
      <c r="P2203" s="16">
        <v>12888.220000000001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16">
        <v>0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0</v>
      </c>
      <c r="BG2203" s="16">
        <v>0</v>
      </c>
      <c r="BH2203" s="16">
        <v>0</v>
      </c>
      <c r="BI2203" s="16">
        <v>0</v>
      </c>
      <c r="BJ2203" s="16">
        <v>0</v>
      </c>
      <c r="BK2203" s="16">
        <v>0</v>
      </c>
      <c r="BL2203" s="16">
        <v>0</v>
      </c>
      <c r="BM2203" s="16">
        <v>0</v>
      </c>
      <c r="BN2203" s="16">
        <v>0</v>
      </c>
      <c r="BO2203" s="16">
        <v>0</v>
      </c>
      <c r="BP2203" s="16">
        <v>0</v>
      </c>
      <c r="BQ2203" s="16">
        <v>0</v>
      </c>
      <c r="BR2203" s="16">
        <v>0</v>
      </c>
      <c r="BS2203" s="16">
        <v>0</v>
      </c>
      <c r="BT2203" s="16">
        <v>0</v>
      </c>
      <c r="BU2203" s="16">
        <v>0</v>
      </c>
      <c r="BV2203" s="16">
        <v>0</v>
      </c>
      <c r="BW2203" s="16">
        <v>0</v>
      </c>
      <c r="BX2203" s="14">
        <f t="shared" si="34"/>
        <v>12888.220000000001</v>
      </c>
    </row>
    <row r="2204" spans="1:76" s="17" customFormat="1" x14ac:dyDescent="0.3">
      <c r="A2204" s="7" t="s">
        <v>462</v>
      </c>
      <c r="B2204" s="8" t="s">
        <v>5338</v>
      </c>
      <c r="C2204" s="21" t="s">
        <v>5333</v>
      </c>
      <c r="D2204" s="9">
        <v>39000</v>
      </c>
      <c r="E2204" s="9" t="s">
        <v>5132</v>
      </c>
      <c r="F2204" s="10" t="str">
        <f>VLOOKUP($E2204,'FP MD'!$A:$F,2,FALSE)</f>
        <v>Upgrade Building Controls System</v>
      </c>
      <c r="G2204" s="10" t="s">
        <v>495</v>
      </c>
      <c r="H2204" s="10" t="s">
        <v>496</v>
      </c>
      <c r="I2204" s="10" t="s">
        <v>5339</v>
      </c>
      <c r="J2204" s="10" t="str">
        <f>VLOOKUP($E2204,'FP MD'!$A:$F,3,FALSE)</f>
        <v>Technology</v>
      </c>
      <c r="K2204" s="10" t="str">
        <f>VLOOKUP($E2204,'FP MD'!$A:$F,4,FALSE)</f>
        <v/>
      </c>
      <c r="L2204" s="10" t="str">
        <f>VLOOKUP($E2204,'FP MD'!$A:$F,5,FALSE)</f>
        <v/>
      </c>
      <c r="M2204" s="10">
        <f>VLOOKUP($E2204,'FP MD'!$A:$F,6,FALSE)</f>
        <v>0</v>
      </c>
      <c r="N2204" s="11">
        <v>202401</v>
      </c>
      <c r="O2204" s="15">
        <v>0</v>
      </c>
      <c r="P2204" s="16">
        <v>9460.26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  <c r="BI2204" s="16">
        <v>0</v>
      </c>
      <c r="BJ2204" s="16">
        <v>0</v>
      </c>
      <c r="BK2204" s="16">
        <v>0</v>
      </c>
      <c r="BL2204" s="16">
        <v>0</v>
      </c>
      <c r="BM2204" s="16">
        <v>0</v>
      </c>
      <c r="BN2204" s="16">
        <v>0</v>
      </c>
      <c r="BO2204" s="16">
        <v>0</v>
      </c>
      <c r="BP2204" s="16">
        <v>0</v>
      </c>
      <c r="BQ2204" s="16">
        <v>0</v>
      </c>
      <c r="BR2204" s="16">
        <v>0</v>
      </c>
      <c r="BS2204" s="16">
        <v>0</v>
      </c>
      <c r="BT2204" s="16">
        <v>0</v>
      </c>
      <c r="BU2204" s="16">
        <v>0</v>
      </c>
      <c r="BV2204" s="16">
        <v>0</v>
      </c>
      <c r="BW2204" s="16">
        <v>0</v>
      </c>
      <c r="BX2204" s="14">
        <f t="shared" si="34"/>
        <v>9460.26</v>
      </c>
    </row>
    <row r="2205" spans="1:76" s="17" customFormat="1" x14ac:dyDescent="0.3">
      <c r="A2205" s="7" t="s">
        <v>462</v>
      </c>
      <c r="B2205" s="8" t="s">
        <v>5340</v>
      </c>
      <c r="C2205" s="21" t="s">
        <v>5333</v>
      </c>
      <c r="D2205" s="9">
        <v>39000</v>
      </c>
      <c r="E2205" s="9" t="s">
        <v>5132</v>
      </c>
      <c r="F2205" s="10" t="str">
        <f>VLOOKUP($E2205,'FP MD'!$A:$F,2,FALSE)</f>
        <v>Upgrade Building Controls System</v>
      </c>
      <c r="G2205" s="10" t="s">
        <v>495</v>
      </c>
      <c r="H2205" s="10" t="s">
        <v>496</v>
      </c>
      <c r="I2205" s="10" t="s">
        <v>5341</v>
      </c>
      <c r="J2205" s="10" t="str">
        <f>VLOOKUP($E2205,'FP MD'!$A:$F,3,FALSE)</f>
        <v>Technology</v>
      </c>
      <c r="K2205" s="10" t="str">
        <f>VLOOKUP($E2205,'FP MD'!$A:$F,4,FALSE)</f>
        <v/>
      </c>
      <c r="L2205" s="10" t="str">
        <f>VLOOKUP($E2205,'FP MD'!$A:$F,5,FALSE)</f>
        <v/>
      </c>
      <c r="M2205" s="10">
        <f>VLOOKUP($E2205,'FP MD'!$A:$F,6,FALSE)</f>
        <v>0</v>
      </c>
      <c r="N2205" s="11">
        <v>202401</v>
      </c>
      <c r="O2205" s="15">
        <v>0</v>
      </c>
      <c r="P2205" s="16">
        <v>3936.73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0</v>
      </c>
      <c r="AR2205" s="16">
        <v>0</v>
      </c>
      <c r="AS2205" s="16">
        <v>0</v>
      </c>
      <c r="AT2205" s="16">
        <v>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0</v>
      </c>
      <c r="BG2205" s="16">
        <v>0</v>
      </c>
      <c r="BH2205" s="16">
        <v>0</v>
      </c>
      <c r="BI2205" s="16">
        <v>0</v>
      </c>
      <c r="BJ2205" s="16">
        <v>0</v>
      </c>
      <c r="BK2205" s="16">
        <v>0</v>
      </c>
      <c r="BL2205" s="16">
        <v>0</v>
      </c>
      <c r="BM2205" s="16">
        <v>0</v>
      </c>
      <c r="BN2205" s="16">
        <v>0</v>
      </c>
      <c r="BO2205" s="16">
        <v>0</v>
      </c>
      <c r="BP2205" s="16">
        <v>0</v>
      </c>
      <c r="BQ2205" s="16">
        <v>0</v>
      </c>
      <c r="BR2205" s="16">
        <v>0</v>
      </c>
      <c r="BS2205" s="16">
        <v>0</v>
      </c>
      <c r="BT2205" s="16">
        <v>0</v>
      </c>
      <c r="BU2205" s="16">
        <v>0</v>
      </c>
      <c r="BV2205" s="16">
        <v>0</v>
      </c>
      <c r="BW2205" s="16">
        <v>0</v>
      </c>
      <c r="BX2205" s="14">
        <f t="shared" si="34"/>
        <v>3936.73</v>
      </c>
    </row>
    <row r="2206" spans="1:76" s="17" customFormat="1" x14ac:dyDescent="0.3">
      <c r="A2206" s="7" t="s">
        <v>462</v>
      </c>
      <c r="B2206" s="8" t="s">
        <v>5342</v>
      </c>
      <c r="C2206" s="21" t="s">
        <v>5333</v>
      </c>
      <c r="D2206" s="9">
        <v>39000</v>
      </c>
      <c r="E2206" s="9" t="s">
        <v>5132</v>
      </c>
      <c r="F2206" s="10" t="str">
        <f>VLOOKUP($E2206,'FP MD'!$A:$F,2,FALSE)</f>
        <v>Upgrade Building Controls System</v>
      </c>
      <c r="G2206" s="10" t="s">
        <v>495</v>
      </c>
      <c r="H2206" s="10" t="s">
        <v>496</v>
      </c>
      <c r="I2206" s="10" t="s">
        <v>5337</v>
      </c>
      <c r="J2206" s="10" t="str">
        <f>VLOOKUP($E2206,'FP MD'!$A:$F,3,FALSE)</f>
        <v>Technology</v>
      </c>
      <c r="K2206" s="10" t="str">
        <f>VLOOKUP($E2206,'FP MD'!$A:$F,4,FALSE)</f>
        <v/>
      </c>
      <c r="L2206" s="10" t="str">
        <f>VLOOKUP($E2206,'FP MD'!$A:$F,5,FALSE)</f>
        <v/>
      </c>
      <c r="M2206" s="10">
        <f>VLOOKUP($E2206,'FP MD'!$A:$F,6,FALSE)</f>
        <v>0</v>
      </c>
      <c r="N2206" s="11">
        <v>202401</v>
      </c>
      <c r="O2206" s="15">
        <v>0</v>
      </c>
      <c r="P2206" s="16">
        <v>3936.35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0</v>
      </c>
      <c r="AP2206" s="16">
        <v>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  <c r="BI2206" s="16">
        <v>0</v>
      </c>
      <c r="BJ2206" s="16">
        <v>0</v>
      </c>
      <c r="BK2206" s="16">
        <v>0</v>
      </c>
      <c r="BL2206" s="16">
        <v>0</v>
      </c>
      <c r="BM2206" s="16">
        <v>0</v>
      </c>
      <c r="BN2206" s="16">
        <v>0</v>
      </c>
      <c r="BO2206" s="16">
        <v>0</v>
      </c>
      <c r="BP2206" s="16">
        <v>0</v>
      </c>
      <c r="BQ2206" s="16">
        <v>0</v>
      </c>
      <c r="BR2206" s="16">
        <v>0</v>
      </c>
      <c r="BS2206" s="16">
        <v>0</v>
      </c>
      <c r="BT2206" s="16">
        <v>0</v>
      </c>
      <c r="BU2206" s="16">
        <v>0</v>
      </c>
      <c r="BV2206" s="16">
        <v>0</v>
      </c>
      <c r="BW2206" s="16">
        <v>0</v>
      </c>
      <c r="BX2206" s="14">
        <f t="shared" si="34"/>
        <v>3936.35</v>
      </c>
    </row>
    <row r="2207" spans="1:76" s="17" customFormat="1" x14ac:dyDescent="0.3">
      <c r="A2207" s="7" t="s">
        <v>462</v>
      </c>
      <c r="B2207" s="8" t="s">
        <v>5343</v>
      </c>
      <c r="C2207" s="21" t="s">
        <v>5344</v>
      </c>
      <c r="D2207" s="9">
        <v>39000</v>
      </c>
      <c r="E2207" s="9" t="s">
        <v>5132</v>
      </c>
      <c r="F2207" s="10" t="str">
        <f>VLOOKUP($E2207,'FP MD'!$A:$F,2,FALSE)</f>
        <v>Upgrade Building Controls System</v>
      </c>
      <c r="G2207" s="10" t="s">
        <v>495</v>
      </c>
      <c r="H2207" s="10" t="s">
        <v>496</v>
      </c>
      <c r="I2207" s="10" t="s">
        <v>5198</v>
      </c>
      <c r="J2207" s="10" t="str">
        <f>VLOOKUP($E2207,'FP MD'!$A:$F,3,FALSE)</f>
        <v>Technology</v>
      </c>
      <c r="K2207" s="10" t="str">
        <f>VLOOKUP($E2207,'FP MD'!$A:$F,4,FALSE)</f>
        <v/>
      </c>
      <c r="L2207" s="10" t="str">
        <f>VLOOKUP($E2207,'FP MD'!$A:$F,5,FALSE)</f>
        <v/>
      </c>
      <c r="M2207" s="10">
        <f>VLOOKUP($E2207,'FP MD'!$A:$F,6,FALSE)</f>
        <v>0</v>
      </c>
      <c r="N2207" s="11">
        <v>202401</v>
      </c>
      <c r="O2207" s="15">
        <v>0</v>
      </c>
      <c r="P2207" s="16">
        <v>57707.55</v>
      </c>
      <c r="Q2207" s="16">
        <v>0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0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0</v>
      </c>
      <c r="BF2207" s="16">
        <v>0</v>
      </c>
      <c r="BG2207" s="16">
        <v>0</v>
      </c>
      <c r="BH2207" s="16">
        <v>0</v>
      </c>
      <c r="BI2207" s="16">
        <v>0</v>
      </c>
      <c r="BJ2207" s="16">
        <v>0</v>
      </c>
      <c r="BK2207" s="16">
        <v>0</v>
      </c>
      <c r="BL2207" s="16">
        <v>0</v>
      </c>
      <c r="BM2207" s="16">
        <v>0</v>
      </c>
      <c r="BN2207" s="16">
        <v>0</v>
      </c>
      <c r="BO2207" s="16">
        <v>0</v>
      </c>
      <c r="BP2207" s="16">
        <v>0</v>
      </c>
      <c r="BQ2207" s="16">
        <v>0</v>
      </c>
      <c r="BR2207" s="16">
        <v>0</v>
      </c>
      <c r="BS2207" s="16">
        <v>0</v>
      </c>
      <c r="BT2207" s="16">
        <v>0</v>
      </c>
      <c r="BU2207" s="16">
        <v>0</v>
      </c>
      <c r="BV2207" s="16">
        <v>0</v>
      </c>
      <c r="BW2207" s="16">
        <v>0</v>
      </c>
      <c r="BX2207" s="14">
        <f t="shared" si="34"/>
        <v>57707.55</v>
      </c>
    </row>
    <row r="2208" spans="1:76" s="17" customFormat="1" x14ac:dyDescent="0.3">
      <c r="A2208" s="7" t="s">
        <v>462</v>
      </c>
      <c r="B2208" s="8" t="s">
        <v>5345</v>
      </c>
      <c r="C2208" s="21" t="s">
        <v>5330</v>
      </c>
      <c r="D2208" s="9">
        <v>39000</v>
      </c>
      <c r="E2208" s="9" t="s">
        <v>5132</v>
      </c>
      <c r="F2208" s="10" t="str">
        <f>VLOOKUP($E2208,'FP MD'!$A:$F,2,FALSE)</f>
        <v>Upgrade Building Controls System</v>
      </c>
      <c r="G2208" s="10" t="s">
        <v>495</v>
      </c>
      <c r="H2208" s="10" t="s">
        <v>496</v>
      </c>
      <c r="I2208" s="10" t="s">
        <v>5190</v>
      </c>
      <c r="J2208" s="10" t="str">
        <f>VLOOKUP($E2208,'FP MD'!$A:$F,3,FALSE)</f>
        <v>Technology</v>
      </c>
      <c r="K2208" s="10" t="str">
        <f>VLOOKUP($E2208,'FP MD'!$A:$F,4,FALSE)</f>
        <v/>
      </c>
      <c r="L2208" s="10" t="str">
        <f>VLOOKUP($E2208,'FP MD'!$A:$F,5,FALSE)</f>
        <v/>
      </c>
      <c r="M2208" s="10">
        <f>VLOOKUP($E2208,'FP MD'!$A:$F,6,FALSE)</f>
        <v>0</v>
      </c>
      <c r="N2208" s="11">
        <v>202401</v>
      </c>
      <c r="O2208" s="15">
        <v>0</v>
      </c>
      <c r="P2208" s="16">
        <v>15458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6">
        <v>0</v>
      </c>
      <c r="AO2208" s="16">
        <v>0</v>
      </c>
      <c r="AP2208" s="16">
        <v>0</v>
      </c>
      <c r="AQ2208" s="16">
        <v>0</v>
      </c>
      <c r="AR2208" s="16">
        <v>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0</v>
      </c>
      <c r="BE2208" s="16">
        <v>0</v>
      </c>
      <c r="BF2208" s="16">
        <v>0</v>
      </c>
      <c r="BG2208" s="16">
        <v>0</v>
      </c>
      <c r="BH2208" s="16">
        <v>0</v>
      </c>
      <c r="BI2208" s="16">
        <v>0</v>
      </c>
      <c r="BJ2208" s="16">
        <v>0</v>
      </c>
      <c r="BK2208" s="16">
        <v>0</v>
      </c>
      <c r="BL2208" s="16">
        <v>0</v>
      </c>
      <c r="BM2208" s="16">
        <v>0</v>
      </c>
      <c r="BN2208" s="16">
        <v>0</v>
      </c>
      <c r="BO2208" s="16">
        <v>0</v>
      </c>
      <c r="BP2208" s="16">
        <v>0</v>
      </c>
      <c r="BQ2208" s="16">
        <v>0</v>
      </c>
      <c r="BR2208" s="16">
        <v>0</v>
      </c>
      <c r="BS2208" s="16">
        <v>0</v>
      </c>
      <c r="BT2208" s="16">
        <v>0</v>
      </c>
      <c r="BU2208" s="16">
        <v>0</v>
      </c>
      <c r="BV2208" s="16">
        <v>0</v>
      </c>
      <c r="BW2208" s="16">
        <v>0</v>
      </c>
      <c r="BX2208" s="14">
        <f t="shared" si="34"/>
        <v>15458</v>
      </c>
    </row>
    <row r="2209" spans="1:76" s="17" customFormat="1" x14ac:dyDescent="0.3">
      <c r="A2209" s="7" t="s">
        <v>462</v>
      </c>
      <c r="B2209" s="8" t="s">
        <v>5346</v>
      </c>
      <c r="C2209" s="21" t="s">
        <v>5193</v>
      </c>
      <c r="D2209" s="9">
        <v>39000</v>
      </c>
      <c r="E2209" s="9" t="s">
        <v>5227</v>
      </c>
      <c r="F2209" s="10" t="str">
        <f>VLOOKUP($E2209,'FP MD'!$A:$F,2,FALSE)</f>
        <v>ED-NCP-Structures</v>
      </c>
      <c r="G2209" s="10" t="s">
        <v>495</v>
      </c>
      <c r="H2209" s="10" t="s">
        <v>496</v>
      </c>
      <c r="I2209" s="10" t="s">
        <v>5190</v>
      </c>
      <c r="J2209" s="10" t="str">
        <f>VLOOKUP($E2209,'FP MD'!$A:$F,3,FALSE)</f>
        <v>Blanket</v>
      </c>
      <c r="K2209" s="10" t="str">
        <f>VLOOKUP($E2209,'FP MD'!$A:$F,4,FALSE)</f>
        <v/>
      </c>
      <c r="L2209" s="10" t="str">
        <f>VLOOKUP($E2209,'FP MD'!$A:$F,5,FALSE)</f>
        <v/>
      </c>
      <c r="M2209" s="10">
        <f>VLOOKUP($E2209,'FP MD'!$A:$F,6,FALSE)</f>
        <v>0</v>
      </c>
      <c r="N2209" s="11">
        <v>202402</v>
      </c>
      <c r="O2209" s="15">
        <v>0</v>
      </c>
      <c r="P2209" s="16">
        <v>0</v>
      </c>
      <c r="Q2209" s="16">
        <v>39148.74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0</v>
      </c>
      <c r="AW2209" s="16">
        <v>0</v>
      </c>
      <c r="AX2209" s="16">
        <v>0</v>
      </c>
      <c r="AY2209" s="16">
        <v>0</v>
      </c>
      <c r="AZ2209" s="16">
        <v>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0</v>
      </c>
      <c r="BI2209" s="16">
        <v>0</v>
      </c>
      <c r="BJ2209" s="16">
        <v>0</v>
      </c>
      <c r="BK2209" s="16">
        <v>0</v>
      </c>
      <c r="BL2209" s="16">
        <v>0</v>
      </c>
      <c r="BM2209" s="16">
        <v>0</v>
      </c>
      <c r="BN2209" s="16">
        <v>0</v>
      </c>
      <c r="BO2209" s="16">
        <v>0</v>
      </c>
      <c r="BP2209" s="16">
        <v>0</v>
      </c>
      <c r="BQ2209" s="16">
        <v>0</v>
      </c>
      <c r="BR2209" s="16">
        <v>0</v>
      </c>
      <c r="BS2209" s="16">
        <v>0</v>
      </c>
      <c r="BT2209" s="16">
        <v>0</v>
      </c>
      <c r="BU2209" s="16">
        <v>0</v>
      </c>
      <c r="BV2209" s="16">
        <v>0</v>
      </c>
      <c r="BW2209" s="16">
        <v>0</v>
      </c>
      <c r="BX2209" s="14">
        <f t="shared" si="34"/>
        <v>39148.74</v>
      </c>
    </row>
    <row r="2210" spans="1:76" s="17" customFormat="1" x14ac:dyDescent="0.3">
      <c r="A2210" s="7" t="s">
        <v>462</v>
      </c>
      <c r="B2210" s="8" t="s">
        <v>5347</v>
      </c>
      <c r="C2210" s="21" t="s">
        <v>1902</v>
      </c>
      <c r="D2210" s="9">
        <v>39000</v>
      </c>
      <c r="E2210" s="9" t="s">
        <v>1903</v>
      </c>
      <c r="F2210" s="10" t="str">
        <f>VLOOKUP($E2210,'FP MD'!$A:$F,2,FALSE)</f>
        <v>2023 BS HVAC Systems</v>
      </c>
      <c r="G2210" s="10" t="s">
        <v>495</v>
      </c>
      <c r="H2210" s="10" t="s">
        <v>1723</v>
      </c>
      <c r="I2210" s="10" t="s">
        <v>1724</v>
      </c>
      <c r="J2210" s="10" t="str">
        <f>VLOOKUP($E2210,'FP MD'!$A:$F,3,FALSE)</f>
        <v>Blanket</v>
      </c>
      <c r="K2210" s="10" t="str">
        <f>VLOOKUP($E2210,'FP MD'!$A:$F,4,FALSE)</f>
        <v/>
      </c>
      <c r="L2210" s="10" t="str">
        <f>VLOOKUP($E2210,'FP MD'!$A:$F,5,FALSE)</f>
        <v/>
      </c>
      <c r="M2210" s="10">
        <f>VLOOKUP($E2210,'FP MD'!$A:$F,6,FALSE)</f>
        <v>0</v>
      </c>
      <c r="N2210" s="11" t="s">
        <v>97</v>
      </c>
      <c r="O2210" s="15">
        <v>0</v>
      </c>
      <c r="P2210" s="16">
        <v>28690.959999999999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0</v>
      </c>
      <c r="AV2210" s="16">
        <v>0</v>
      </c>
      <c r="AW2210" s="16">
        <v>0</v>
      </c>
      <c r="AX2210" s="16">
        <v>0</v>
      </c>
      <c r="AY2210" s="16">
        <v>0</v>
      </c>
      <c r="AZ2210" s="16">
        <v>0</v>
      </c>
      <c r="BA2210" s="16">
        <v>0</v>
      </c>
      <c r="BB2210" s="16">
        <v>0</v>
      </c>
      <c r="BC2210" s="16">
        <v>0</v>
      </c>
      <c r="BD2210" s="16">
        <v>0</v>
      </c>
      <c r="BE2210" s="16">
        <v>0</v>
      </c>
      <c r="BF2210" s="16">
        <v>0</v>
      </c>
      <c r="BG2210" s="16">
        <v>0</v>
      </c>
      <c r="BH2210" s="16">
        <v>0</v>
      </c>
      <c r="BI2210" s="16">
        <v>0</v>
      </c>
      <c r="BJ2210" s="16">
        <v>0</v>
      </c>
      <c r="BK2210" s="16">
        <v>0</v>
      </c>
      <c r="BL2210" s="16">
        <v>0</v>
      </c>
      <c r="BM2210" s="16">
        <v>0</v>
      </c>
      <c r="BN2210" s="16">
        <v>0</v>
      </c>
      <c r="BO2210" s="16">
        <v>0</v>
      </c>
      <c r="BP2210" s="16">
        <v>0</v>
      </c>
      <c r="BQ2210" s="16">
        <v>0</v>
      </c>
      <c r="BR2210" s="16">
        <v>0</v>
      </c>
      <c r="BS2210" s="16">
        <v>0</v>
      </c>
      <c r="BT2210" s="16">
        <v>0</v>
      </c>
      <c r="BU2210" s="16">
        <v>0</v>
      </c>
      <c r="BV2210" s="16">
        <v>0</v>
      </c>
      <c r="BW2210" s="16">
        <v>0</v>
      </c>
      <c r="BX2210" s="14">
        <f t="shared" si="34"/>
        <v>28690.959999999999</v>
      </c>
    </row>
    <row r="2211" spans="1:76" s="17" customFormat="1" x14ac:dyDescent="0.3">
      <c r="A2211" s="7" t="s">
        <v>462</v>
      </c>
      <c r="B2211" s="8" t="s">
        <v>5348</v>
      </c>
      <c r="C2211" s="21" t="s">
        <v>5349</v>
      </c>
      <c r="D2211" s="9">
        <v>39000</v>
      </c>
      <c r="E2211" s="9" t="s">
        <v>5185</v>
      </c>
      <c r="F2211" s="10" t="str">
        <f>VLOOKUP($E2211,'FP MD'!$A:$F,2,FALSE)</f>
        <v xml:space="preserve">2023 HVAC &amp; Refrigeration Sys </v>
      </c>
      <c r="G2211" s="10" t="s">
        <v>495</v>
      </c>
      <c r="H2211" s="10" t="s">
        <v>1226</v>
      </c>
      <c r="I2211" s="10" t="s">
        <v>1240</v>
      </c>
      <c r="J2211" s="10" t="str">
        <f>VLOOKUP($E2211,'FP MD'!$A:$F,3,FALSE)</f>
        <v>Blanket</v>
      </c>
      <c r="K2211" s="10" t="str">
        <f>VLOOKUP($E2211,'FP MD'!$A:$F,4,FALSE)</f>
        <v/>
      </c>
      <c r="L2211" s="10" t="str">
        <f>VLOOKUP($E2211,'FP MD'!$A:$F,5,FALSE)</f>
        <v/>
      </c>
      <c r="M2211" s="10">
        <f>VLOOKUP($E2211,'FP MD'!$A:$F,6,FALSE)</f>
        <v>0</v>
      </c>
      <c r="N2211" s="11">
        <v>202402</v>
      </c>
      <c r="O2211" s="15">
        <v>0</v>
      </c>
      <c r="P2211" s="16">
        <v>0</v>
      </c>
      <c r="Q2211" s="16">
        <v>79575.16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0</v>
      </c>
      <c r="AQ2211" s="16">
        <v>0</v>
      </c>
      <c r="AR2211" s="16">
        <v>0</v>
      </c>
      <c r="AS2211" s="16">
        <v>0</v>
      </c>
      <c r="AT2211" s="16">
        <v>0</v>
      </c>
      <c r="AU2211" s="16">
        <v>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0</v>
      </c>
      <c r="BH2211" s="16">
        <v>0</v>
      </c>
      <c r="BI2211" s="16">
        <v>0</v>
      </c>
      <c r="BJ2211" s="16">
        <v>0</v>
      </c>
      <c r="BK2211" s="16">
        <v>0</v>
      </c>
      <c r="BL2211" s="16">
        <v>0</v>
      </c>
      <c r="BM2211" s="16">
        <v>0</v>
      </c>
      <c r="BN2211" s="16">
        <v>0</v>
      </c>
      <c r="BO2211" s="16">
        <v>0</v>
      </c>
      <c r="BP2211" s="16">
        <v>0</v>
      </c>
      <c r="BQ2211" s="16">
        <v>0</v>
      </c>
      <c r="BR2211" s="16">
        <v>0</v>
      </c>
      <c r="BS2211" s="16">
        <v>0</v>
      </c>
      <c r="BT2211" s="16">
        <v>0</v>
      </c>
      <c r="BU2211" s="16">
        <v>0</v>
      </c>
      <c r="BV2211" s="16">
        <v>0</v>
      </c>
      <c r="BW2211" s="16">
        <v>0</v>
      </c>
      <c r="BX2211" s="14">
        <f t="shared" si="34"/>
        <v>79575.16</v>
      </c>
    </row>
    <row r="2212" spans="1:76" s="17" customFormat="1" x14ac:dyDescent="0.3">
      <c r="A2212" s="7" t="s">
        <v>462</v>
      </c>
      <c r="B2212" s="8" t="s">
        <v>5350</v>
      </c>
      <c r="C2212" s="21" t="s">
        <v>5349</v>
      </c>
      <c r="D2212" s="9">
        <v>39000</v>
      </c>
      <c r="E2212" s="9" t="s">
        <v>5185</v>
      </c>
      <c r="F2212" s="10" t="str">
        <f>VLOOKUP($E2212,'FP MD'!$A:$F,2,FALSE)</f>
        <v xml:space="preserve">2023 HVAC &amp; Refrigeration Sys </v>
      </c>
      <c r="G2212" s="10" t="s">
        <v>495</v>
      </c>
      <c r="H2212" s="10" t="s">
        <v>496</v>
      </c>
      <c r="I2212" s="10" t="s">
        <v>5190</v>
      </c>
      <c r="J2212" s="10" t="str">
        <f>VLOOKUP($E2212,'FP MD'!$A:$F,3,FALSE)</f>
        <v>Blanket</v>
      </c>
      <c r="K2212" s="10" t="str">
        <f>VLOOKUP($E2212,'FP MD'!$A:$F,4,FALSE)</f>
        <v/>
      </c>
      <c r="L2212" s="10" t="str">
        <f>VLOOKUP($E2212,'FP MD'!$A:$F,5,FALSE)</f>
        <v/>
      </c>
      <c r="M2212" s="10">
        <f>VLOOKUP($E2212,'FP MD'!$A:$F,6,FALSE)</f>
        <v>0</v>
      </c>
      <c r="N2212" s="11" t="s">
        <v>97</v>
      </c>
      <c r="O2212" s="15">
        <v>0</v>
      </c>
      <c r="P2212" s="16">
        <v>200.08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0</v>
      </c>
      <c r="AU2212" s="16">
        <v>0</v>
      </c>
      <c r="AV2212" s="16">
        <v>0</v>
      </c>
      <c r="AW2212" s="16">
        <v>0</v>
      </c>
      <c r="AX2212" s="16">
        <v>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  <c r="BI2212" s="16">
        <v>0</v>
      </c>
      <c r="BJ2212" s="16">
        <v>0</v>
      </c>
      <c r="BK2212" s="16">
        <v>0</v>
      </c>
      <c r="BL2212" s="16">
        <v>0</v>
      </c>
      <c r="BM2212" s="16">
        <v>0</v>
      </c>
      <c r="BN2212" s="16">
        <v>0</v>
      </c>
      <c r="BO2212" s="16">
        <v>0</v>
      </c>
      <c r="BP2212" s="16">
        <v>0</v>
      </c>
      <c r="BQ2212" s="16">
        <v>0</v>
      </c>
      <c r="BR2212" s="16">
        <v>0</v>
      </c>
      <c r="BS2212" s="16">
        <v>0</v>
      </c>
      <c r="BT2212" s="16">
        <v>0</v>
      </c>
      <c r="BU2212" s="16">
        <v>0</v>
      </c>
      <c r="BV2212" s="16">
        <v>0</v>
      </c>
      <c r="BW2212" s="16">
        <v>0</v>
      </c>
      <c r="BX2212" s="14">
        <f t="shared" si="34"/>
        <v>200.08</v>
      </c>
    </row>
    <row r="2213" spans="1:76" s="17" customFormat="1" x14ac:dyDescent="0.3">
      <c r="A2213" s="7" t="s">
        <v>462</v>
      </c>
      <c r="B2213" s="8" t="s">
        <v>5351</v>
      </c>
      <c r="C2213" s="21" t="s">
        <v>5352</v>
      </c>
      <c r="D2213" s="9">
        <v>39000</v>
      </c>
      <c r="E2213" s="9" t="s">
        <v>2618</v>
      </c>
      <c r="F2213" s="10" t="str">
        <f>VLOOKUP($E2213,'FP MD'!$A:$F,2,FALSE)</f>
        <v>Physical Security Blankets 2023</v>
      </c>
      <c r="G2213" s="10" t="s">
        <v>495</v>
      </c>
      <c r="H2213" s="10" t="s">
        <v>496</v>
      </c>
      <c r="I2213" s="10" t="s">
        <v>497</v>
      </c>
      <c r="J2213" s="10" t="str">
        <f>VLOOKUP($E2213,'FP MD'!$A:$F,3,FALSE)</f>
        <v>Blanket</v>
      </c>
      <c r="K2213" s="10" t="str">
        <f>VLOOKUP($E2213,'FP MD'!$A:$F,4,FALSE)</f>
        <v/>
      </c>
      <c r="L2213" s="10" t="str">
        <f>VLOOKUP($E2213,'FP MD'!$A:$F,5,FALSE)</f>
        <v/>
      </c>
      <c r="M2213" s="10">
        <f>VLOOKUP($E2213,'FP MD'!$A:$F,6,FALSE)</f>
        <v>0</v>
      </c>
      <c r="N2213" s="11">
        <v>202412</v>
      </c>
      <c r="O2213" s="15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8111.64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v>0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  <c r="BI2213" s="16">
        <v>0</v>
      </c>
      <c r="BJ2213" s="16">
        <v>0</v>
      </c>
      <c r="BK2213" s="16">
        <v>0</v>
      </c>
      <c r="BL2213" s="16">
        <v>0</v>
      </c>
      <c r="BM2213" s="16">
        <v>0</v>
      </c>
      <c r="BN2213" s="16">
        <v>0</v>
      </c>
      <c r="BO2213" s="16">
        <v>0</v>
      </c>
      <c r="BP2213" s="16">
        <v>0</v>
      </c>
      <c r="BQ2213" s="16">
        <v>0</v>
      </c>
      <c r="BR2213" s="16">
        <v>0</v>
      </c>
      <c r="BS2213" s="16">
        <v>0</v>
      </c>
      <c r="BT2213" s="16">
        <v>0</v>
      </c>
      <c r="BU2213" s="16">
        <v>0</v>
      </c>
      <c r="BV2213" s="16">
        <v>0</v>
      </c>
      <c r="BW2213" s="16">
        <v>0</v>
      </c>
      <c r="BX2213" s="14">
        <f t="shared" si="34"/>
        <v>8111.64</v>
      </c>
    </row>
    <row r="2214" spans="1:76" s="17" customFormat="1" x14ac:dyDescent="0.3">
      <c r="A2214" s="7" t="s">
        <v>462</v>
      </c>
      <c r="B2214" s="8" t="s">
        <v>5353</v>
      </c>
      <c r="C2214" s="21" t="s">
        <v>5354</v>
      </c>
      <c r="D2214" s="9">
        <v>39000</v>
      </c>
      <c r="E2214" s="9" t="s">
        <v>5224</v>
      </c>
      <c r="F2214" s="10" t="str">
        <f>VLOOKUP($E2214,'FP MD'!$A:$F,2,FALSE)</f>
        <v xml:space="preserve">2023 Fire Systems </v>
      </c>
      <c r="G2214" s="10" t="s">
        <v>495</v>
      </c>
      <c r="H2214" s="10" t="s">
        <v>496</v>
      </c>
      <c r="I2214" s="10" t="s">
        <v>5284</v>
      </c>
      <c r="J2214" s="10" t="str">
        <f>VLOOKUP($E2214,'FP MD'!$A:$F,3,FALSE)</f>
        <v>Blanket</v>
      </c>
      <c r="K2214" s="10" t="str">
        <f>VLOOKUP($E2214,'FP MD'!$A:$F,4,FALSE)</f>
        <v/>
      </c>
      <c r="L2214" s="10" t="str">
        <f>VLOOKUP($E2214,'FP MD'!$A:$F,5,FALSE)</f>
        <v/>
      </c>
      <c r="M2214" s="10">
        <f>VLOOKUP($E2214,'FP MD'!$A:$F,6,FALSE)</f>
        <v>0</v>
      </c>
      <c r="N2214" s="11" t="s">
        <v>97</v>
      </c>
      <c r="O2214" s="15">
        <v>0</v>
      </c>
      <c r="P2214" s="16">
        <v>35000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0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0</v>
      </c>
      <c r="BD2214" s="16">
        <v>0</v>
      </c>
      <c r="BE2214" s="16">
        <v>0</v>
      </c>
      <c r="BF2214" s="16">
        <v>0</v>
      </c>
      <c r="BG2214" s="16">
        <v>0</v>
      </c>
      <c r="BH2214" s="16">
        <v>0</v>
      </c>
      <c r="BI2214" s="16">
        <v>0</v>
      </c>
      <c r="BJ2214" s="16">
        <v>0</v>
      </c>
      <c r="BK2214" s="16">
        <v>0</v>
      </c>
      <c r="BL2214" s="16">
        <v>0</v>
      </c>
      <c r="BM2214" s="16">
        <v>0</v>
      </c>
      <c r="BN2214" s="16">
        <v>0</v>
      </c>
      <c r="BO2214" s="16">
        <v>0</v>
      </c>
      <c r="BP2214" s="16">
        <v>0</v>
      </c>
      <c r="BQ2214" s="16">
        <v>0</v>
      </c>
      <c r="BR2214" s="16">
        <v>0</v>
      </c>
      <c r="BS2214" s="16">
        <v>0</v>
      </c>
      <c r="BT2214" s="16">
        <v>0</v>
      </c>
      <c r="BU2214" s="16">
        <v>0</v>
      </c>
      <c r="BV2214" s="16">
        <v>0</v>
      </c>
      <c r="BW2214" s="16">
        <v>0</v>
      </c>
      <c r="BX2214" s="14">
        <f t="shared" si="34"/>
        <v>35000</v>
      </c>
    </row>
    <row r="2215" spans="1:76" s="17" customFormat="1" x14ac:dyDescent="0.3">
      <c r="A2215" s="7" t="s">
        <v>462</v>
      </c>
      <c r="B2215" s="8" t="s">
        <v>5355</v>
      </c>
      <c r="C2215" s="21" t="s">
        <v>5239</v>
      </c>
      <c r="D2215" s="9">
        <v>39000</v>
      </c>
      <c r="E2215" s="9" t="s">
        <v>2618</v>
      </c>
      <c r="F2215" s="10" t="str">
        <f>VLOOKUP($E2215,'FP MD'!$A:$F,2,FALSE)</f>
        <v>Physical Security Blankets 2023</v>
      </c>
      <c r="G2215" s="10" t="s">
        <v>495</v>
      </c>
      <c r="H2215" s="10" t="s">
        <v>507</v>
      </c>
      <c r="I2215" s="10" t="s">
        <v>508</v>
      </c>
      <c r="J2215" s="10" t="str">
        <f>VLOOKUP($E2215,'FP MD'!$A:$F,3,FALSE)</f>
        <v>Blanket</v>
      </c>
      <c r="K2215" s="10" t="str">
        <f>VLOOKUP($E2215,'FP MD'!$A:$F,4,FALSE)</f>
        <v/>
      </c>
      <c r="L2215" s="10" t="str">
        <f>VLOOKUP($E2215,'FP MD'!$A:$F,5,FALSE)</f>
        <v/>
      </c>
      <c r="M2215" s="10">
        <f>VLOOKUP($E2215,'FP MD'!$A:$F,6,FALSE)</f>
        <v>0</v>
      </c>
      <c r="N2215" s="11" t="s">
        <v>97</v>
      </c>
      <c r="O2215" s="15">
        <v>0</v>
      </c>
      <c r="P2215" s="16">
        <v>2801.28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0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0</v>
      </c>
      <c r="BG2215" s="16">
        <v>0</v>
      </c>
      <c r="BH2215" s="16">
        <v>0</v>
      </c>
      <c r="BI2215" s="16">
        <v>0</v>
      </c>
      <c r="BJ2215" s="16">
        <v>0</v>
      </c>
      <c r="BK2215" s="16">
        <v>0</v>
      </c>
      <c r="BL2215" s="16">
        <v>0</v>
      </c>
      <c r="BM2215" s="16">
        <v>0</v>
      </c>
      <c r="BN2215" s="16">
        <v>0</v>
      </c>
      <c r="BO2215" s="16">
        <v>0</v>
      </c>
      <c r="BP2215" s="16">
        <v>0</v>
      </c>
      <c r="BQ2215" s="16">
        <v>0</v>
      </c>
      <c r="BR2215" s="16">
        <v>0</v>
      </c>
      <c r="BS2215" s="16">
        <v>0</v>
      </c>
      <c r="BT2215" s="16">
        <v>0</v>
      </c>
      <c r="BU2215" s="16">
        <v>0</v>
      </c>
      <c r="BV2215" s="16">
        <v>0</v>
      </c>
      <c r="BW2215" s="16">
        <v>0</v>
      </c>
      <c r="BX2215" s="14">
        <f t="shared" si="34"/>
        <v>2801.28</v>
      </c>
    </row>
    <row r="2216" spans="1:76" s="17" customFormat="1" x14ac:dyDescent="0.3">
      <c r="A2216" s="7" t="s">
        <v>462</v>
      </c>
      <c r="B2216" s="8" t="s">
        <v>5356</v>
      </c>
      <c r="C2216" s="21" t="s">
        <v>5184</v>
      </c>
      <c r="D2216" s="9">
        <v>39000</v>
      </c>
      <c r="E2216" s="9" t="s">
        <v>5227</v>
      </c>
      <c r="F2216" s="10" t="str">
        <f>VLOOKUP($E2216,'FP MD'!$A:$F,2,FALSE)</f>
        <v>ED-NCP-Structures</v>
      </c>
      <c r="G2216" s="10" t="s">
        <v>495</v>
      </c>
      <c r="H2216" s="10" t="s">
        <v>1226</v>
      </c>
      <c r="I2216" s="10" t="s">
        <v>1240</v>
      </c>
      <c r="J2216" s="10" t="str">
        <f>VLOOKUP($E2216,'FP MD'!$A:$F,3,FALSE)</f>
        <v>Blanket</v>
      </c>
      <c r="K2216" s="10" t="str">
        <f>VLOOKUP($E2216,'FP MD'!$A:$F,4,FALSE)</f>
        <v/>
      </c>
      <c r="L2216" s="10" t="str">
        <f>VLOOKUP($E2216,'FP MD'!$A:$F,5,FALSE)</f>
        <v/>
      </c>
      <c r="M2216" s="10">
        <f>VLOOKUP($E2216,'FP MD'!$A:$F,6,FALSE)</f>
        <v>0</v>
      </c>
      <c r="N2216" s="11" t="s">
        <v>97</v>
      </c>
      <c r="O2216" s="15">
        <v>0</v>
      </c>
      <c r="P2216" s="16">
        <v>50000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0</v>
      </c>
      <c r="BD2216" s="16">
        <v>0</v>
      </c>
      <c r="BE2216" s="16">
        <v>0</v>
      </c>
      <c r="BF2216" s="16">
        <v>0</v>
      </c>
      <c r="BG2216" s="16">
        <v>0</v>
      </c>
      <c r="BH2216" s="16">
        <v>0</v>
      </c>
      <c r="BI2216" s="16">
        <v>0</v>
      </c>
      <c r="BJ2216" s="16">
        <v>0</v>
      </c>
      <c r="BK2216" s="16">
        <v>0</v>
      </c>
      <c r="BL2216" s="16">
        <v>0</v>
      </c>
      <c r="BM2216" s="16">
        <v>0</v>
      </c>
      <c r="BN2216" s="16">
        <v>0</v>
      </c>
      <c r="BO2216" s="16">
        <v>0</v>
      </c>
      <c r="BP2216" s="16">
        <v>0</v>
      </c>
      <c r="BQ2216" s="16">
        <v>0</v>
      </c>
      <c r="BR2216" s="16">
        <v>0</v>
      </c>
      <c r="BS2216" s="16">
        <v>0</v>
      </c>
      <c r="BT2216" s="16">
        <v>0</v>
      </c>
      <c r="BU2216" s="16">
        <v>0</v>
      </c>
      <c r="BV2216" s="16">
        <v>0</v>
      </c>
      <c r="BW2216" s="16">
        <v>0</v>
      </c>
      <c r="BX2216" s="14">
        <f t="shared" si="34"/>
        <v>50000</v>
      </c>
    </row>
    <row r="2217" spans="1:76" s="17" customFormat="1" x14ac:dyDescent="0.3">
      <c r="A2217" s="7" t="s">
        <v>462</v>
      </c>
      <c r="B2217" s="8" t="s">
        <v>5357</v>
      </c>
      <c r="C2217" s="21" t="s">
        <v>5358</v>
      </c>
      <c r="D2217" s="9">
        <v>39000</v>
      </c>
      <c r="E2217" s="9" t="s">
        <v>5185</v>
      </c>
      <c r="F2217" s="10" t="str">
        <f>VLOOKUP($E2217,'FP MD'!$A:$F,2,FALSE)</f>
        <v xml:space="preserve">2023 HVAC &amp; Refrigeration Sys </v>
      </c>
      <c r="G2217" s="10" t="s">
        <v>495</v>
      </c>
      <c r="H2217" s="10" t="s">
        <v>496</v>
      </c>
      <c r="I2217" s="10" t="s">
        <v>5195</v>
      </c>
      <c r="J2217" s="10" t="str">
        <f>VLOOKUP($E2217,'FP MD'!$A:$F,3,FALSE)</f>
        <v>Blanket</v>
      </c>
      <c r="K2217" s="10" t="str">
        <f>VLOOKUP($E2217,'FP MD'!$A:$F,4,FALSE)</f>
        <v/>
      </c>
      <c r="L2217" s="10" t="str">
        <f>VLOOKUP($E2217,'FP MD'!$A:$F,5,FALSE)</f>
        <v/>
      </c>
      <c r="M2217" s="10">
        <f>VLOOKUP($E2217,'FP MD'!$A:$F,6,FALSE)</f>
        <v>0</v>
      </c>
      <c r="N2217" s="11">
        <v>202402</v>
      </c>
      <c r="O2217" s="15">
        <v>0</v>
      </c>
      <c r="P2217" s="16">
        <v>0</v>
      </c>
      <c r="Q2217" s="16">
        <v>121094.82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0</v>
      </c>
      <c r="BF2217" s="16">
        <v>0</v>
      </c>
      <c r="BG2217" s="16">
        <v>0</v>
      </c>
      <c r="BH2217" s="16">
        <v>0</v>
      </c>
      <c r="BI2217" s="16">
        <v>0</v>
      </c>
      <c r="BJ2217" s="16">
        <v>0</v>
      </c>
      <c r="BK2217" s="16">
        <v>0</v>
      </c>
      <c r="BL2217" s="16">
        <v>0</v>
      </c>
      <c r="BM2217" s="16">
        <v>0</v>
      </c>
      <c r="BN2217" s="16">
        <v>0</v>
      </c>
      <c r="BO2217" s="16">
        <v>0</v>
      </c>
      <c r="BP2217" s="16">
        <v>0</v>
      </c>
      <c r="BQ2217" s="16">
        <v>0</v>
      </c>
      <c r="BR2217" s="16">
        <v>0</v>
      </c>
      <c r="BS2217" s="16">
        <v>0</v>
      </c>
      <c r="BT2217" s="16">
        <v>0</v>
      </c>
      <c r="BU2217" s="16">
        <v>0</v>
      </c>
      <c r="BV2217" s="16">
        <v>0</v>
      </c>
      <c r="BW2217" s="16">
        <v>0</v>
      </c>
      <c r="BX2217" s="14">
        <f t="shared" si="34"/>
        <v>121094.82</v>
      </c>
    </row>
    <row r="2218" spans="1:76" s="17" customFormat="1" x14ac:dyDescent="0.3">
      <c r="A2218" s="7" t="s">
        <v>462</v>
      </c>
      <c r="B2218" s="8" t="s">
        <v>5359</v>
      </c>
      <c r="C2218" s="21" t="s">
        <v>5360</v>
      </c>
      <c r="D2218" s="9">
        <v>39000</v>
      </c>
      <c r="E2218" s="9" t="s">
        <v>5185</v>
      </c>
      <c r="F2218" s="10" t="str">
        <f>VLOOKUP($E2218,'FP MD'!$A:$F,2,FALSE)</f>
        <v xml:space="preserve">2023 HVAC &amp; Refrigeration Sys </v>
      </c>
      <c r="G2218" s="10" t="s">
        <v>495</v>
      </c>
      <c r="H2218" s="10" t="s">
        <v>507</v>
      </c>
      <c r="I2218" s="10" t="s">
        <v>508</v>
      </c>
      <c r="J2218" s="10" t="str">
        <f>VLOOKUP($E2218,'FP MD'!$A:$F,3,FALSE)</f>
        <v>Blanket</v>
      </c>
      <c r="K2218" s="10" t="str">
        <f>VLOOKUP($E2218,'FP MD'!$A:$F,4,FALSE)</f>
        <v/>
      </c>
      <c r="L2218" s="10" t="str">
        <f>VLOOKUP($E2218,'FP MD'!$A:$F,5,FALSE)</f>
        <v/>
      </c>
      <c r="M2218" s="10">
        <f>VLOOKUP($E2218,'FP MD'!$A:$F,6,FALSE)</f>
        <v>0</v>
      </c>
      <c r="N2218" s="11">
        <v>202403</v>
      </c>
      <c r="O2218" s="15">
        <v>0</v>
      </c>
      <c r="P2218" s="16">
        <v>0</v>
      </c>
      <c r="Q2218" s="16">
        <v>0</v>
      </c>
      <c r="R2218" s="16">
        <v>4685.05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0</v>
      </c>
      <c r="BG2218" s="16">
        <v>0</v>
      </c>
      <c r="BH2218" s="16">
        <v>0</v>
      </c>
      <c r="BI2218" s="16">
        <v>0</v>
      </c>
      <c r="BJ2218" s="16">
        <v>0</v>
      </c>
      <c r="BK2218" s="16">
        <v>0</v>
      </c>
      <c r="BL2218" s="16">
        <v>0</v>
      </c>
      <c r="BM2218" s="16">
        <v>0</v>
      </c>
      <c r="BN2218" s="16">
        <v>0</v>
      </c>
      <c r="BO2218" s="16">
        <v>0</v>
      </c>
      <c r="BP2218" s="16">
        <v>0</v>
      </c>
      <c r="BQ2218" s="16">
        <v>0</v>
      </c>
      <c r="BR2218" s="16">
        <v>0</v>
      </c>
      <c r="BS2218" s="16">
        <v>0</v>
      </c>
      <c r="BT2218" s="16">
        <v>0</v>
      </c>
      <c r="BU2218" s="16">
        <v>0</v>
      </c>
      <c r="BV2218" s="16">
        <v>0</v>
      </c>
      <c r="BW2218" s="16">
        <v>0</v>
      </c>
      <c r="BX2218" s="14">
        <f t="shared" si="34"/>
        <v>4685.05</v>
      </c>
    </row>
    <row r="2219" spans="1:76" s="17" customFormat="1" x14ac:dyDescent="0.3">
      <c r="A2219" s="7" t="s">
        <v>462</v>
      </c>
      <c r="B2219" s="8" t="s">
        <v>5361</v>
      </c>
      <c r="C2219" s="21" t="s">
        <v>5362</v>
      </c>
      <c r="D2219" s="9">
        <v>39000</v>
      </c>
      <c r="E2219" s="9" t="s">
        <v>2618</v>
      </c>
      <c r="F2219" s="10" t="str">
        <f>VLOOKUP($E2219,'FP MD'!$A:$F,2,FALSE)</f>
        <v>Physical Security Blankets 2023</v>
      </c>
      <c r="G2219" s="10" t="s">
        <v>495</v>
      </c>
      <c r="H2219" s="10" t="s">
        <v>1226</v>
      </c>
      <c r="I2219" s="10" t="s">
        <v>5186</v>
      </c>
      <c r="J2219" s="10" t="str">
        <f>VLOOKUP($E2219,'FP MD'!$A:$F,3,FALSE)</f>
        <v>Blanket</v>
      </c>
      <c r="K2219" s="10" t="str">
        <f>VLOOKUP($E2219,'FP MD'!$A:$F,4,FALSE)</f>
        <v/>
      </c>
      <c r="L2219" s="10" t="str">
        <f>VLOOKUP($E2219,'FP MD'!$A:$F,5,FALSE)</f>
        <v/>
      </c>
      <c r="M2219" s="10">
        <f>VLOOKUP($E2219,'FP MD'!$A:$F,6,FALSE)</f>
        <v>0</v>
      </c>
      <c r="N2219" s="11">
        <v>202403</v>
      </c>
      <c r="O2219" s="15">
        <v>0</v>
      </c>
      <c r="P2219" s="16">
        <v>0</v>
      </c>
      <c r="Q2219" s="16">
        <v>0</v>
      </c>
      <c r="R2219" s="16">
        <v>5060.6500000000005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0</v>
      </c>
      <c r="AQ2219" s="16">
        <v>0</v>
      </c>
      <c r="AR2219" s="16">
        <v>0</v>
      </c>
      <c r="AS2219" s="16">
        <v>0</v>
      </c>
      <c r="AT2219" s="16">
        <v>0</v>
      </c>
      <c r="AU2219" s="16">
        <v>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0</v>
      </c>
      <c r="BH2219" s="16">
        <v>0</v>
      </c>
      <c r="BI2219" s="16">
        <v>0</v>
      </c>
      <c r="BJ2219" s="16">
        <v>0</v>
      </c>
      <c r="BK2219" s="16">
        <v>0</v>
      </c>
      <c r="BL2219" s="16">
        <v>0</v>
      </c>
      <c r="BM2219" s="16">
        <v>0</v>
      </c>
      <c r="BN2219" s="16">
        <v>0</v>
      </c>
      <c r="BO2219" s="16">
        <v>0</v>
      </c>
      <c r="BP2219" s="16">
        <v>0</v>
      </c>
      <c r="BQ2219" s="16">
        <v>0</v>
      </c>
      <c r="BR2219" s="16">
        <v>0</v>
      </c>
      <c r="BS2219" s="16">
        <v>0</v>
      </c>
      <c r="BT2219" s="16">
        <v>0</v>
      </c>
      <c r="BU2219" s="16">
        <v>0</v>
      </c>
      <c r="BV2219" s="16">
        <v>0</v>
      </c>
      <c r="BW2219" s="16">
        <v>0</v>
      </c>
      <c r="BX2219" s="14">
        <f t="shared" si="34"/>
        <v>5060.6500000000005</v>
      </c>
    </row>
    <row r="2220" spans="1:76" s="17" customFormat="1" x14ac:dyDescent="0.3">
      <c r="A2220" s="7" t="s">
        <v>462</v>
      </c>
      <c r="B2220" s="8" t="s">
        <v>5363</v>
      </c>
      <c r="C2220" s="21" t="s">
        <v>5193</v>
      </c>
      <c r="D2220" s="9">
        <v>39000</v>
      </c>
      <c r="E2220" s="9" t="s">
        <v>5327</v>
      </c>
      <c r="F2220" s="10" t="str">
        <f>VLOOKUP($E2220,'FP MD'!$A:$F,2,FALSE)</f>
        <v xml:space="preserve">2023 General Equipment </v>
      </c>
      <c r="G2220" s="10" t="s">
        <v>495</v>
      </c>
      <c r="H2220" s="10" t="s">
        <v>496</v>
      </c>
      <c r="I2220" s="10" t="s">
        <v>5195</v>
      </c>
      <c r="J2220" s="10" t="str">
        <f>VLOOKUP($E2220,'FP MD'!$A:$F,3,FALSE)</f>
        <v>Blanket</v>
      </c>
      <c r="K2220" s="10" t="str">
        <f>VLOOKUP($E2220,'FP MD'!$A:$F,4,FALSE)</f>
        <v/>
      </c>
      <c r="L2220" s="10" t="str">
        <f>VLOOKUP($E2220,'FP MD'!$A:$F,5,FALSE)</f>
        <v/>
      </c>
      <c r="M2220" s="10">
        <f>VLOOKUP($E2220,'FP MD'!$A:$F,6,FALSE)</f>
        <v>0</v>
      </c>
      <c r="N2220" s="11">
        <v>202401</v>
      </c>
      <c r="O2220" s="15">
        <v>0</v>
      </c>
      <c r="P2220" s="16">
        <v>1575.68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0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0</v>
      </c>
      <c r="BG2220" s="16">
        <v>0</v>
      </c>
      <c r="BH2220" s="16">
        <v>0</v>
      </c>
      <c r="BI2220" s="16">
        <v>0</v>
      </c>
      <c r="BJ2220" s="16">
        <v>0</v>
      </c>
      <c r="BK2220" s="16">
        <v>0</v>
      </c>
      <c r="BL2220" s="16">
        <v>0</v>
      </c>
      <c r="BM2220" s="16">
        <v>0</v>
      </c>
      <c r="BN2220" s="16">
        <v>0</v>
      </c>
      <c r="BO2220" s="16">
        <v>0</v>
      </c>
      <c r="BP2220" s="16">
        <v>0</v>
      </c>
      <c r="BQ2220" s="16">
        <v>0</v>
      </c>
      <c r="BR2220" s="16">
        <v>0</v>
      </c>
      <c r="BS2220" s="16">
        <v>0</v>
      </c>
      <c r="BT2220" s="16">
        <v>0</v>
      </c>
      <c r="BU2220" s="16">
        <v>0</v>
      </c>
      <c r="BV2220" s="16">
        <v>0</v>
      </c>
      <c r="BW2220" s="16">
        <v>0</v>
      </c>
      <c r="BX2220" s="14">
        <f t="shared" si="34"/>
        <v>1575.68</v>
      </c>
    </row>
    <row r="2221" spans="1:76" s="17" customFormat="1" x14ac:dyDescent="0.3">
      <c r="A2221" s="7" t="s">
        <v>462</v>
      </c>
      <c r="B2221" s="8" t="s">
        <v>5364</v>
      </c>
      <c r="C2221" s="21" t="s">
        <v>5193</v>
      </c>
      <c r="D2221" s="9">
        <v>39000</v>
      </c>
      <c r="E2221" s="9" t="s">
        <v>5327</v>
      </c>
      <c r="F2221" s="10" t="str">
        <f>VLOOKUP($E2221,'FP MD'!$A:$F,2,FALSE)</f>
        <v xml:space="preserve">2023 General Equipment </v>
      </c>
      <c r="G2221" s="10" t="s">
        <v>495</v>
      </c>
      <c r="H2221" s="10" t="s">
        <v>496</v>
      </c>
      <c r="I2221" s="10" t="s">
        <v>5195</v>
      </c>
      <c r="J2221" s="10" t="str">
        <f>VLOOKUP($E2221,'FP MD'!$A:$F,3,FALSE)</f>
        <v>Blanket</v>
      </c>
      <c r="K2221" s="10" t="str">
        <f>VLOOKUP($E2221,'FP MD'!$A:$F,4,FALSE)</f>
        <v/>
      </c>
      <c r="L2221" s="10" t="str">
        <f>VLOOKUP($E2221,'FP MD'!$A:$F,5,FALSE)</f>
        <v/>
      </c>
      <c r="M2221" s="10">
        <f>VLOOKUP($E2221,'FP MD'!$A:$F,6,FALSE)</f>
        <v>0</v>
      </c>
      <c r="N2221" s="11">
        <v>202401</v>
      </c>
      <c r="O2221" s="15">
        <v>0</v>
      </c>
      <c r="P2221" s="16">
        <v>25588.32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6">
        <v>0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0</v>
      </c>
      <c r="BE2221" s="16">
        <v>0</v>
      </c>
      <c r="BF2221" s="16">
        <v>0</v>
      </c>
      <c r="BG2221" s="16">
        <v>0</v>
      </c>
      <c r="BH2221" s="16">
        <v>0</v>
      </c>
      <c r="BI2221" s="16">
        <v>0</v>
      </c>
      <c r="BJ2221" s="16">
        <v>0</v>
      </c>
      <c r="BK2221" s="16">
        <v>0</v>
      </c>
      <c r="BL2221" s="16">
        <v>0</v>
      </c>
      <c r="BM2221" s="16">
        <v>0</v>
      </c>
      <c r="BN2221" s="16">
        <v>0</v>
      </c>
      <c r="BO2221" s="16">
        <v>0</v>
      </c>
      <c r="BP2221" s="16">
        <v>0</v>
      </c>
      <c r="BQ2221" s="16">
        <v>0</v>
      </c>
      <c r="BR2221" s="16">
        <v>0</v>
      </c>
      <c r="BS2221" s="16">
        <v>0</v>
      </c>
      <c r="BT2221" s="16">
        <v>0</v>
      </c>
      <c r="BU2221" s="16">
        <v>0</v>
      </c>
      <c r="BV2221" s="16">
        <v>0</v>
      </c>
      <c r="BW2221" s="16">
        <v>0</v>
      </c>
      <c r="BX2221" s="14">
        <f t="shared" si="34"/>
        <v>25588.32</v>
      </c>
    </row>
    <row r="2222" spans="1:76" s="17" customFormat="1" x14ac:dyDescent="0.3">
      <c r="A2222" s="7" t="s">
        <v>462</v>
      </c>
      <c r="B2222" s="8" t="s">
        <v>5365</v>
      </c>
      <c r="C2222" s="21" t="s">
        <v>5366</v>
      </c>
      <c r="D2222" s="9">
        <v>39000</v>
      </c>
      <c r="E2222" s="9" t="s">
        <v>3074</v>
      </c>
      <c r="F2222" s="10" t="str">
        <f>VLOOKUP($E2222,'FP MD'!$A:$F,2,FALSE)</f>
        <v>ES Solar Operations General Capital</v>
      </c>
      <c r="G2222" s="10" t="s">
        <v>495</v>
      </c>
      <c r="H2222" s="10" t="s">
        <v>1226</v>
      </c>
      <c r="I2222" s="10" t="s">
        <v>1227</v>
      </c>
      <c r="J2222" s="10" t="str">
        <f>VLOOKUP($E2222,'FP MD'!$A:$F,3,FALSE)</f>
        <v>Blanket</v>
      </c>
      <c r="K2222" s="10" t="str">
        <f>VLOOKUP($E2222,'FP MD'!$A:$F,4,FALSE)</f>
        <v/>
      </c>
      <c r="L2222" s="10" t="str">
        <f>VLOOKUP($E2222,'FP MD'!$A:$F,5,FALSE)</f>
        <v/>
      </c>
      <c r="M2222" s="10" t="str">
        <f>VLOOKUP($E2222,'FP MD'!$A:$F,6,FALSE)</f>
        <v>Solar</v>
      </c>
      <c r="N2222" s="11">
        <v>202404</v>
      </c>
      <c r="O2222" s="15">
        <v>0</v>
      </c>
      <c r="P2222" s="16">
        <v>0</v>
      </c>
      <c r="Q2222" s="16">
        <v>0</v>
      </c>
      <c r="R2222" s="16">
        <v>0</v>
      </c>
      <c r="S2222" s="16">
        <v>977.87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0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0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0</v>
      </c>
      <c r="BC2222" s="16">
        <v>0</v>
      </c>
      <c r="BD2222" s="16">
        <v>0</v>
      </c>
      <c r="BE2222" s="16">
        <v>0</v>
      </c>
      <c r="BF2222" s="16">
        <v>0</v>
      </c>
      <c r="BG2222" s="16">
        <v>0</v>
      </c>
      <c r="BH2222" s="16">
        <v>0</v>
      </c>
      <c r="BI2222" s="16">
        <v>0</v>
      </c>
      <c r="BJ2222" s="16">
        <v>0</v>
      </c>
      <c r="BK2222" s="16">
        <v>0</v>
      </c>
      <c r="BL2222" s="16">
        <v>0</v>
      </c>
      <c r="BM2222" s="16">
        <v>0</v>
      </c>
      <c r="BN2222" s="16">
        <v>0</v>
      </c>
      <c r="BO2222" s="16">
        <v>0</v>
      </c>
      <c r="BP2222" s="16">
        <v>0</v>
      </c>
      <c r="BQ2222" s="16">
        <v>0</v>
      </c>
      <c r="BR2222" s="16">
        <v>0</v>
      </c>
      <c r="BS2222" s="16">
        <v>0</v>
      </c>
      <c r="BT2222" s="16">
        <v>0</v>
      </c>
      <c r="BU2222" s="16">
        <v>0</v>
      </c>
      <c r="BV2222" s="16">
        <v>0</v>
      </c>
      <c r="BW2222" s="16">
        <v>0</v>
      </c>
      <c r="BX2222" s="14">
        <f t="shared" si="34"/>
        <v>977.87</v>
      </c>
    </row>
    <row r="2223" spans="1:76" s="17" customFormat="1" x14ac:dyDescent="0.3">
      <c r="A2223" s="7" t="s">
        <v>462</v>
      </c>
      <c r="B2223" s="8" t="s">
        <v>5367</v>
      </c>
      <c r="C2223" s="21" t="s">
        <v>5368</v>
      </c>
      <c r="D2223" s="9">
        <v>39000</v>
      </c>
      <c r="E2223" s="9" t="s">
        <v>5369</v>
      </c>
      <c r="F2223" s="10" t="str">
        <f>VLOOKUP($E2223,'FP MD'!$A:$F,2,FALSE)</f>
        <v>2023 Ice Machines</v>
      </c>
      <c r="G2223" s="10" t="s">
        <v>495</v>
      </c>
      <c r="H2223" s="10" t="s">
        <v>1226</v>
      </c>
      <c r="I2223" s="10" t="s">
        <v>1240</v>
      </c>
      <c r="J2223" s="10" t="str">
        <f>VLOOKUP($E2223,'FP MD'!$A:$F,3,FALSE)</f>
        <v>Blanket</v>
      </c>
      <c r="K2223" s="10" t="str">
        <f>VLOOKUP($E2223,'FP MD'!$A:$F,4,FALSE)</f>
        <v/>
      </c>
      <c r="L2223" s="10" t="str">
        <f>VLOOKUP($E2223,'FP MD'!$A:$F,5,FALSE)</f>
        <v/>
      </c>
      <c r="M2223" s="10">
        <f>VLOOKUP($E2223,'FP MD'!$A:$F,6,FALSE)</f>
        <v>0</v>
      </c>
      <c r="N2223" s="11">
        <v>202404</v>
      </c>
      <c r="O2223" s="15">
        <v>0</v>
      </c>
      <c r="P2223" s="16">
        <v>0</v>
      </c>
      <c r="Q2223" s="16">
        <v>0</v>
      </c>
      <c r="R2223" s="16">
        <v>0</v>
      </c>
      <c r="S2223" s="16">
        <v>12691.56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0</v>
      </c>
      <c r="AS2223" s="16">
        <v>0</v>
      </c>
      <c r="AT2223" s="16">
        <v>0</v>
      </c>
      <c r="AU2223" s="16">
        <v>0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0</v>
      </c>
      <c r="BH2223" s="16">
        <v>0</v>
      </c>
      <c r="BI2223" s="16">
        <v>0</v>
      </c>
      <c r="BJ2223" s="16">
        <v>0</v>
      </c>
      <c r="BK2223" s="16">
        <v>0</v>
      </c>
      <c r="BL2223" s="16">
        <v>0</v>
      </c>
      <c r="BM2223" s="16">
        <v>0</v>
      </c>
      <c r="BN2223" s="16">
        <v>0</v>
      </c>
      <c r="BO2223" s="16">
        <v>0</v>
      </c>
      <c r="BP2223" s="16">
        <v>0</v>
      </c>
      <c r="BQ2223" s="16">
        <v>0</v>
      </c>
      <c r="BR2223" s="16">
        <v>0</v>
      </c>
      <c r="BS2223" s="16">
        <v>0</v>
      </c>
      <c r="BT2223" s="16">
        <v>0</v>
      </c>
      <c r="BU2223" s="16">
        <v>0</v>
      </c>
      <c r="BV2223" s="16">
        <v>0</v>
      </c>
      <c r="BW2223" s="16">
        <v>0</v>
      </c>
      <c r="BX2223" s="14">
        <f t="shared" si="34"/>
        <v>12691.56</v>
      </c>
    </row>
    <row r="2224" spans="1:76" s="17" customFormat="1" x14ac:dyDescent="0.3">
      <c r="A2224" s="7" t="s">
        <v>462</v>
      </c>
      <c r="B2224" s="8" t="s">
        <v>5370</v>
      </c>
      <c r="C2224" s="21" t="s">
        <v>5290</v>
      </c>
      <c r="D2224" s="9">
        <v>39000</v>
      </c>
      <c r="E2224" s="9" t="s">
        <v>5185</v>
      </c>
      <c r="F2224" s="10" t="str">
        <f>VLOOKUP($E2224,'FP MD'!$A:$F,2,FALSE)</f>
        <v xml:space="preserve">2023 HVAC &amp; Refrigeration Sys </v>
      </c>
      <c r="G2224" s="10" t="s">
        <v>495</v>
      </c>
      <c r="H2224" s="10" t="s">
        <v>1226</v>
      </c>
      <c r="I2224" s="10" t="s">
        <v>1240</v>
      </c>
      <c r="J2224" s="10" t="str">
        <f>VLOOKUP($E2224,'FP MD'!$A:$F,3,FALSE)</f>
        <v>Blanket</v>
      </c>
      <c r="K2224" s="10" t="str">
        <f>VLOOKUP($E2224,'FP MD'!$A:$F,4,FALSE)</f>
        <v/>
      </c>
      <c r="L2224" s="10" t="str">
        <f>VLOOKUP($E2224,'FP MD'!$A:$F,5,FALSE)</f>
        <v/>
      </c>
      <c r="M2224" s="10">
        <f>VLOOKUP($E2224,'FP MD'!$A:$F,6,FALSE)</f>
        <v>0</v>
      </c>
      <c r="N2224" s="11">
        <v>202404</v>
      </c>
      <c r="O2224" s="15">
        <v>0</v>
      </c>
      <c r="P2224" s="16">
        <v>0</v>
      </c>
      <c r="Q2224" s="16">
        <v>0</v>
      </c>
      <c r="R2224" s="16">
        <v>0</v>
      </c>
      <c r="S2224" s="16">
        <v>49740.01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0</v>
      </c>
      <c r="BA2224" s="16">
        <v>0</v>
      </c>
      <c r="BB2224" s="16">
        <v>0</v>
      </c>
      <c r="BC2224" s="16">
        <v>0</v>
      </c>
      <c r="BD2224" s="16">
        <v>0</v>
      </c>
      <c r="BE2224" s="16">
        <v>0</v>
      </c>
      <c r="BF2224" s="16">
        <v>0</v>
      </c>
      <c r="BG2224" s="16">
        <v>0</v>
      </c>
      <c r="BH2224" s="16">
        <v>0</v>
      </c>
      <c r="BI2224" s="16">
        <v>0</v>
      </c>
      <c r="BJ2224" s="16">
        <v>0</v>
      </c>
      <c r="BK2224" s="16">
        <v>0</v>
      </c>
      <c r="BL2224" s="16">
        <v>0</v>
      </c>
      <c r="BM2224" s="16">
        <v>0</v>
      </c>
      <c r="BN2224" s="16">
        <v>0</v>
      </c>
      <c r="BO2224" s="16">
        <v>0</v>
      </c>
      <c r="BP2224" s="16">
        <v>0</v>
      </c>
      <c r="BQ2224" s="16">
        <v>0</v>
      </c>
      <c r="BR2224" s="16">
        <v>0</v>
      </c>
      <c r="BS2224" s="16">
        <v>0</v>
      </c>
      <c r="BT2224" s="16">
        <v>0</v>
      </c>
      <c r="BU2224" s="16">
        <v>0</v>
      </c>
      <c r="BV2224" s="16">
        <v>0</v>
      </c>
      <c r="BW2224" s="16">
        <v>0</v>
      </c>
      <c r="BX2224" s="14">
        <f t="shared" si="34"/>
        <v>49740.01</v>
      </c>
    </row>
    <row r="2225" spans="1:76" s="17" customFormat="1" x14ac:dyDescent="0.3">
      <c r="A2225" s="7" t="s">
        <v>462</v>
      </c>
      <c r="B2225" s="8" t="s">
        <v>5371</v>
      </c>
      <c r="C2225" s="21" t="s">
        <v>5193</v>
      </c>
      <c r="D2225" s="9">
        <v>39000</v>
      </c>
      <c r="E2225" s="9" t="s">
        <v>5327</v>
      </c>
      <c r="F2225" s="10" t="str">
        <f>VLOOKUP($E2225,'FP MD'!$A:$F,2,FALSE)</f>
        <v xml:space="preserve">2023 General Equipment </v>
      </c>
      <c r="G2225" s="10" t="s">
        <v>495</v>
      </c>
      <c r="H2225" s="10" t="s">
        <v>496</v>
      </c>
      <c r="I2225" s="10" t="s">
        <v>5195</v>
      </c>
      <c r="J2225" s="10" t="str">
        <f>VLOOKUP($E2225,'FP MD'!$A:$F,3,FALSE)</f>
        <v>Blanket</v>
      </c>
      <c r="K2225" s="10" t="str">
        <f>VLOOKUP($E2225,'FP MD'!$A:$F,4,FALSE)</f>
        <v/>
      </c>
      <c r="L2225" s="10" t="str">
        <f>VLOOKUP($E2225,'FP MD'!$A:$F,5,FALSE)</f>
        <v/>
      </c>
      <c r="M2225" s="10">
        <f>VLOOKUP($E2225,'FP MD'!$A:$F,6,FALSE)</f>
        <v>0</v>
      </c>
      <c r="N2225" s="11">
        <v>202401</v>
      </c>
      <c r="O2225" s="15">
        <v>0</v>
      </c>
      <c r="P2225" s="16">
        <v>25471.78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0</v>
      </c>
      <c r="AU2225" s="16">
        <v>0</v>
      </c>
      <c r="AV2225" s="16">
        <v>0</v>
      </c>
      <c r="AW2225" s="16">
        <v>0</v>
      </c>
      <c r="AX2225" s="16">
        <v>0</v>
      </c>
      <c r="AY2225" s="16">
        <v>0</v>
      </c>
      <c r="AZ2225" s="16">
        <v>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  <c r="BI2225" s="16">
        <v>0</v>
      </c>
      <c r="BJ2225" s="16">
        <v>0</v>
      </c>
      <c r="BK2225" s="16">
        <v>0</v>
      </c>
      <c r="BL2225" s="16">
        <v>0</v>
      </c>
      <c r="BM2225" s="16">
        <v>0</v>
      </c>
      <c r="BN2225" s="16">
        <v>0</v>
      </c>
      <c r="BO2225" s="16">
        <v>0</v>
      </c>
      <c r="BP2225" s="16">
        <v>0</v>
      </c>
      <c r="BQ2225" s="16">
        <v>0</v>
      </c>
      <c r="BR2225" s="16">
        <v>0</v>
      </c>
      <c r="BS2225" s="16">
        <v>0</v>
      </c>
      <c r="BT2225" s="16">
        <v>0</v>
      </c>
      <c r="BU2225" s="16">
        <v>0</v>
      </c>
      <c r="BV2225" s="16">
        <v>0</v>
      </c>
      <c r="BW2225" s="16">
        <v>0</v>
      </c>
      <c r="BX2225" s="14">
        <f t="shared" si="34"/>
        <v>25471.78</v>
      </c>
    </row>
    <row r="2226" spans="1:76" s="17" customFormat="1" x14ac:dyDescent="0.3">
      <c r="A2226" s="7" t="s">
        <v>462</v>
      </c>
      <c r="B2226" s="8" t="s">
        <v>5372</v>
      </c>
      <c r="C2226" s="21" t="s">
        <v>5360</v>
      </c>
      <c r="D2226" s="9">
        <v>39000</v>
      </c>
      <c r="E2226" s="9" t="s">
        <v>5185</v>
      </c>
      <c r="F2226" s="10" t="str">
        <f>VLOOKUP($E2226,'FP MD'!$A:$F,2,FALSE)</f>
        <v xml:space="preserve">2023 HVAC &amp; Refrigeration Sys </v>
      </c>
      <c r="G2226" s="10" t="s">
        <v>495</v>
      </c>
      <c r="H2226" s="10" t="s">
        <v>507</v>
      </c>
      <c r="I2226" s="10" t="s">
        <v>508</v>
      </c>
      <c r="J2226" s="10" t="str">
        <f>VLOOKUP($E2226,'FP MD'!$A:$F,3,FALSE)</f>
        <v>Blanket</v>
      </c>
      <c r="K2226" s="10" t="str">
        <f>VLOOKUP($E2226,'FP MD'!$A:$F,4,FALSE)</f>
        <v/>
      </c>
      <c r="L2226" s="10" t="str">
        <f>VLOOKUP($E2226,'FP MD'!$A:$F,5,FALSE)</f>
        <v/>
      </c>
      <c r="M2226" s="10">
        <f>VLOOKUP($E2226,'FP MD'!$A:$F,6,FALSE)</f>
        <v>0</v>
      </c>
      <c r="N2226" s="11">
        <v>202404</v>
      </c>
      <c r="O2226" s="15">
        <v>0</v>
      </c>
      <c r="P2226" s="16">
        <v>0</v>
      </c>
      <c r="Q2226" s="16">
        <v>0</v>
      </c>
      <c r="R2226" s="16">
        <v>0</v>
      </c>
      <c r="S2226" s="16">
        <v>57423.700000000004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  <c r="BI2226" s="16">
        <v>0</v>
      </c>
      <c r="BJ2226" s="16">
        <v>0</v>
      </c>
      <c r="BK2226" s="16">
        <v>0</v>
      </c>
      <c r="BL2226" s="16">
        <v>0</v>
      </c>
      <c r="BM2226" s="16">
        <v>0</v>
      </c>
      <c r="BN2226" s="16">
        <v>0</v>
      </c>
      <c r="BO2226" s="16">
        <v>0</v>
      </c>
      <c r="BP2226" s="16">
        <v>0</v>
      </c>
      <c r="BQ2226" s="16">
        <v>0</v>
      </c>
      <c r="BR2226" s="16">
        <v>0</v>
      </c>
      <c r="BS2226" s="16">
        <v>0</v>
      </c>
      <c r="BT2226" s="16">
        <v>0</v>
      </c>
      <c r="BU2226" s="16">
        <v>0</v>
      </c>
      <c r="BV2226" s="16">
        <v>0</v>
      </c>
      <c r="BW2226" s="16">
        <v>0</v>
      </c>
      <c r="BX2226" s="14">
        <f t="shared" si="34"/>
        <v>57423.700000000004</v>
      </c>
    </row>
    <row r="2227" spans="1:76" s="17" customFormat="1" x14ac:dyDescent="0.3">
      <c r="A2227" s="7" t="s">
        <v>462</v>
      </c>
      <c r="B2227" s="8" t="s">
        <v>5373</v>
      </c>
      <c r="C2227" s="21" t="s">
        <v>5374</v>
      </c>
      <c r="D2227" s="9">
        <v>39000</v>
      </c>
      <c r="E2227" s="9" t="s">
        <v>5224</v>
      </c>
      <c r="F2227" s="10" t="str">
        <f>VLOOKUP($E2227,'FP MD'!$A:$F,2,FALSE)</f>
        <v xml:space="preserve">2023 Fire Systems </v>
      </c>
      <c r="G2227" s="10" t="s">
        <v>495</v>
      </c>
      <c r="H2227" s="10" t="s">
        <v>507</v>
      </c>
      <c r="I2227" s="10" t="s">
        <v>521</v>
      </c>
      <c r="J2227" s="10" t="str">
        <f>VLOOKUP($E2227,'FP MD'!$A:$F,3,FALSE)</f>
        <v>Blanket</v>
      </c>
      <c r="K2227" s="10" t="str">
        <f>VLOOKUP($E2227,'FP MD'!$A:$F,4,FALSE)</f>
        <v/>
      </c>
      <c r="L2227" s="10" t="str">
        <f>VLOOKUP($E2227,'FP MD'!$A:$F,5,FALSE)</f>
        <v/>
      </c>
      <c r="M2227" s="10">
        <f>VLOOKUP($E2227,'FP MD'!$A:$F,6,FALSE)</f>
        <v>0</v>
      </c>
      <c r="N2227" s="11">
        <v>202404</v>
      </c>
      <c r="O2227" s="15">
        <v>0</v>
      </c>
      <c r="P2227" s="16">
        <v>0</v>
      </c>
      <c r="Q2227" s="16">
        <v>0</v>
      </c>
      <c r="R2227" s="16">
        <v>0</v>
      </c>
      <c r="S2227" s="16">
        <v>11306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0</v>
      </c>
      <c r="AU2227" s="16">
        <v>0</v>
      </c>
      <c r="AV2227" s="16">
        <v>0</v>
      </c>
      <c r="AW2227" s="16">
        <v>0</v>
      </c>
      <c r="AX2227" s="16">
        <v>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0</v>
      </c>
      <c r="BE2227" s="16">
        <v>0</v>
      </c>
      <c r="BF2227" s="16">
        <v>0</v>
      </c>
      <c r="BG2227" s="16">
        <v>0</v>
      </c>
      <c r="BH2227" s="16">
        <v>0</v>
      </c>
      <c r="BI2227" s="16">
        <v>0</v>
      </c>
      <c r="BJ2227" s="16">
        <v>0</v>
      </c>
      <c r="BK2227" s="16">
        <v>0</v>
      </c>
      <c r="BL2227" s="16">
        <v>0</v>
      </c>
      <c r="BM2227" s="16">
        <v>0</v>
      </c>
      <c r="BN2227" s="16">
        <v>0</v>
      </c>
      <c r="BO2227" s="16">
        <v>0</v>
      </c>
      <c r="BP2227" s="16">
        <v>0</v>
      </c>
      <c r="BQ2227" s="16">
        <v>0</v>
      </c>
      <c r="BR2227" s="16">
        <v>0</v>
      </c>
      <c r="BS2227" s="16">
        <v>0</v>
      </c>
      <c r="BT2227" s="16">
        <v>0</v>
      </c>
      <c r="BU2227" s="16">
        <v>0</v>
      </c>
      <c r="BV2227" s="16">
        <v>0</v>
      </c>
      <c r="BW2227" s="16">
        <v>0</v>
      </c>
      <c r="BX2227" s="14">
        <f t="shared" si="34"/>
        <v>11306</v>
      </c>
    </row>
    <row r="2228" spans="1:76" s="17" customFormat="1" x14ac:dyDescent="0.3">
      <c r="A2228" s="7" t="s">
        <v>462</v>
      </c>
      <c r="B2228" s="8" t="s">
        <v>5375</v>
      </c>
      <c r="C2228" s="21" t="s">
        <v>5193</v>
      </c>
      <c r="D2228" s="9">
        <v>39000</v>
      </c>
      <c r="E2228" s="9" t="s">
        <v>5194</v>
      </c>
      <c r="F2228" s="10" t="str">
        <f>VLOOKUP($E2228,'FP MD'!$A:$F,2,FALSE)</f>
        <v xml:space="preserve">2023 Tools - Facility Services </v>
      </c>
      <c r="G2228" s="10" t="s">
        <v>495</v>
      </c>
      <c r="H2228" s="10" t="s">
        <v>1226</v>
      </c>
      <c r="I2228" s="10" t="s">
        <v>1240</v>
      </c>
      <c r="J2228" s="10" t="str">
        <f>VLOOKUP($E2228,'FP MD'!$A:$F,3,FALSE)</f>
        <v>Blanket</v>
      </c>
      <c r="K2228" s="10" t="str">
        <f>VLOOKUP($E2228,'FP MD'!$A:$F,4,FALSE)</f>
        <v/>
      </c>
      <c r="L2228" s="10" t="str">
        <f>VLOOKUP($E2228,'FP MD'!$A:$F,5,FALSE)</f>
        <v/>
      </c>
      <c r="M2228" s="10">
        <f>VLOOKUP($E2228,'FP MD'!$A:$F,6,FALSE)</f>
        <v>0</v>
      </c>
      <c r="N2228" s="11">
        <v>202404</v>
      </c>
      <c r="O2228" s="15">
        <v>0</v>
      </c>
      <c r="P2228" s="16">
        <v>0</v>
      </c>
      <c r="Q2228" s="16">
        <v>0</v>
      </c>
      <c r="R2228" s="16">
        <v>0</v>
      </c>
      <c r="S2228" s="16">
        <v>6424.76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0</v>
      </c>
      <c r="BH2228" s="16">
        <v>0</v>
      </c>
      <c r="BI2228" s="16">
        <v>0</v>
      </c>
      <c r="BJ2228" s="16">
        <v>0</v>
      </c>
      <c r="BK2228" s="16">
        <v>0</v>
      </c>
      <c r="BL2228" s="16">
        <v>0</v>
      </c>
      <c r="BM2228" s="16">
        <v>0</v>
      </c>
      <c r="BN2228" s="16">
        <v>0</v>
      </c>
      <c r="BO2228" s="16">
        <v>0</v>
      </c>
      <c r="BP2228" s="16">
        <v>0</v>
      </c>
      <c r="BQ2228" s="16">
        <v>0</v>
      </c>
      <c r="BR2228" s="16">
        <v>0</v>
      </c>
      <c r="BS2228" s="16">
        <v>0</v>
      </c>
      <c r="BT2228" s="16">
        <v>0</v>
      </c>
      <c r="BU2228" s="16">
        <v>0</v>
      </c>
      <c r="BV2228" s="16">
        <v>0</v>
      </c>
      <c r="BW2228" s="16">
        <v>0</v>
      </c>
      <c r="BX2228" s="14">
        <f t="shared" si="34"/>
        <v>6424.76</v>
      </c>
    </row>
    <row r="2229" spans="1:76" s="17" customFormat="1" x14ac:dyDescent="0.3">
      <c r="A2229" s="7" t="s">
        <v>462</v>
      </c>
      <c r="B2229" s="8" t="s">
        <v>5376</v>
      </c>
      <c r="C2229" s="21" t="s">
        <v>5377</v>
      </c>
      <c r="D2229" s="9">
        <v>39000</v>
      </c>
      <c r="E2229" s="9" t="s">
        <v>5185</v>
      </c>
      <c r="F2229" s="10" t="str">
        <f>VLOOKUP($E2229,'FP MD'!$A:$F,2,FALSE)</f>
        <v xml:space="preserve">2023 HVAC &amp; Refrigeration Sys </v>
      </c>
      <c r="G2229" s="10" t="s">
        <v>495</v>
      </c>
      <c r="H2229" s="10" t="s">
        <v>1226</v>
      </c>
      <c r="I2229" s="10" t="s">
        <v>1240</v>
      </c>
      <c r="J2229" s="10" t="str">
        <f>VLOOKUP($E2229,'FP MD'!$A:$F,3,FALSE)</f>
        <v>Blanket</v>
      </c>
      <c r="K2229" s="10" t="str">
        <f>VLOOKUP($E2229,'FP MD'!$A:$F,4,FALSE)</f>
        <v/>
      </c>
      <c r="L2229" s="10" t="str">
        <f>VLOOKUP($E2229,'FP MD'!$A:$F,5,FALSE)</f>
        <v/>
      </c>
      <c r="M2229" s="10">
        <f>VLOOKUP($E2229,'FP MD'!$A:$F,6,FALSE)</f>
        <v>0</v>
      </c>
      <c r="N2229" s="11">
        <v>202404</v>
      </c>
      <c r="O2229" s="15">
        <v>0</v>
      </c>
      <c r="P2229" s="16">
        <v>0</v>
      </c>
      <c r="Q2229" s="16">
        <v>0</v>
      </c>
      <c r="R2229" s="16">
        <v>0</v>
      </c>
      <c r="S2229" s="16">
        <v>3401.89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0</v>
      </c>
      <c r="AQ2229" s="16">
        <v>0</v>
      </c>
      <c r="AR2229" s="16">
        <v>0</v>
      </c>
      <c r="AS2229" s="16">
        <v>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0</v>
      </c>
      <c r="BG2229" s="16">
        <v>0</v>
      </c>
      <c r="BH2229" s="16">
        <v>0</v>
      </c>
      <c r="BI2229" s="16">
        <v>0</v>
      </c>
      <c r="BJ2229" s="16">
        <v>0</v>
      </c>
      <c r="BK2229" s="16">
        <v>0</v>
      </c>
      <c r="BL2229" s="16">
        <v>0</v>
      </c>
      <c r="BM2229" s="16">
        <v>0</v>
      </c>
      <c r="BN2229" s="16">
        <v>0</v>
      </c>
      <c r="BO2229" s="16">
        <v>0</v>
      </c>
      <c r="BP2229" s="16">
        <v>0</v>
      </c>
      <c r="BQ2229" s="16">
        <v>0</v>
      </c>
      <c r="BR2229" s="16">
        <v>0</v>
      </c>
      <c r="BS2229" s="16">
        <v>0</v>
      </c>
      <c r="BT2229" s="16">
        <v>0</v>
      </c>
      <c r="BU2229" s="16">
        <v>0</v>
      </c>
      <c r="BV2229" s="16">
        <v>0</v>
      </c>
      <c r="BW2229" s="16">
        <v>0</v>
      </c>
      <c r="BX2229" s="14">
        <f t="shared" si="34"/>
        <v>3401.89</v>
      </c>
    </row>
    <row r="2230" spans="1:76" s="17" customFormat="1" x14ac:dyDescent="0.3">
      <c r="A2230" s="7" t="s">
        <v>462</v>
      </c>
      <c r="B2230" s="8" t="s">
        <v>5378</v>
      </c>
      <c r="C2230" s="21" t="s">
        <v>5379</v>
      </c>
      <c r="D2230" s="9">
        <v>39000</v>
      </c>
      <c r="E2230" s="9" t="s">
        <v>5158</v>
      </c>
      <c r="F2230" s="10" t="str">
        <f>VLOOKUP($E2230,'FP MD'!$A:$F,2,FALSE)</f>
        <v>Environmental FCTC Blanket Capital</v>
      </c>
      <c r="G2230" s="10" t="s">
        <v>495</v>
      </c>
      <c r="H2230" s="10" t="s">
        <v>1226</v>
      </c>
      <c r="I2230" s="10" t="s">
        <v>5141</v>
      </c>
      <c r="J2230" s="10" t="str">
        <f>VLOOKUP($E2230,'FP MD'!$A:$F,3,FALSE)</f>
        <v>Blanket</v>
      </c>
      <c r="K2230" s="10" t="str">
        <f>VLOOKUP($E2230,'FP MD'!$A:$F,4,FALSE)</f>
        <v/>
      </c>
      <c r="L2230" s="10" t="str">
        <f>VLOOKUP($E2230,'FP MD'!$A:$F,5,FALSE)</f>
        <v/>
      </c>
      <c r="M2230" s="10">
        <f>VLOOKUP($E2230,'FP MD'!$A:$F,6,FALSE)</f>
        <v>0</v>
      </c>
      <c r="N2230" s="11">
        <v>202404</v>
      </c>
      <c r="O2230" s="15">
        <v>0</v>
      </c>
      <c r="P2230" s="16">
        <v>0</v>
      </c>
      <c r="Q2230" s="16">
        <v>0</v>
      </c>
      <c r="R2230" s="16">
        <v>0</v>
      </c>
      <c r="S2230" s="16">
        <v>168100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0</v>
      </c>
      <c r="AO2230" s="16">
        <v>0</v>
      </c>
      <c r="AP2230" s="16">
        <v>0</v>
      </c>
      <c r="AQ2230" s="16">
        <v>0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0</v>
      </c>
      <c r="BF2230" s="16">
        <v>0</v>
      </c>
      <c r="BG2230" s="16">
        <v>0</v>
      </c>
      <c r="BH2230" s="16">
        <v>0</v>
      </c>
      <c r="BI2230" s="16">
        <v>0</v>
      </c>
      <c r="BJ2230" s="16">
        <v>0</v>
      </c>
      <c r="BK2230" s="16">
        <v>0</v>
      </c>
      <c r="BL2230" s="16">
        <v>0</v>
      </c>
      <c r="BM2230" s="16">
        <v>0</v>
      </c>
      <c r="BN2230" s="16">
        <v>0</v>
      </c>
      <c r="BO2230" s="16">
        <v>0</v>
      </c>
      <c r="BP2230" s="16">
        <v>0</v>
      </c>
      <c r="BQ2230" s="16">
        <v>0</v>
      </c>
      <c r="BR2230" s="16">
        <v>0</v>
      </c>
      <c r="BS2230" s="16">
        <v>0</v>
      </c>
      <c r="BT2230" s="16">
        <v>0</v>
      </c>
      <c r="BU2230" s="16">
        <v>0</v>
      </c>
      <c r="BV2230" s="16">
        <v>0</v>
      </c>
      <c r="BW2230" s="16">
        <v>0</v>
      </c>
      <c r="BX2230" s="14">
        <f t="shared" si="34"/>
        <v>168100</v>
      </c>
    </row>
    <row r="2231" spans="1:76" s="17" customFormat="1" x14ac:dyDescent="0.3">
      <c r="A2231" s="7" t="s">
        <v>462</v>
      </c>
      <c r="B2231" s="8" t="s">
        <v>5380</v>
      </c>
      <c r="C2231" s="21" t="s">
        <v>5381</v>
      </c>
      <c r="D2231" s="9">
        <v>39000</v>
      </c>
      <c r="E2231" s="9" t="s">
        <v>5309</v>
      </c>
      <c r="F2231" s="10" t="str">
        <f>VLOOKUP($E2231,'FP MD'!$A:$F,2,FALSE)</f>
        <v xml:space="preserve">2023 Electrical Systems </v>
      </c>
      <c r="G2231" s="10" t="s">
        <v>495</v>
      </c>
      <c r="H2231" s="10" t="s">
        <v>1226</v>
      </c>
      <c r="I2231" s="10" t="s">
        <v>1240</v>
      </c>
      <c r="J2231" s="10" t="str">
        <f>VLOOKUP($E2231,'FP MD'!$A:$F,3,FALSE)</f>
        <v>Blanket</v>
      </c>
      <c r="K2231" s="10" t="str">
        <f>VLOOKUP($E2231,'FP MD'!$A:$F,4,FALSE)</f>
        <v/>
      </c>
      <c r="L2231" s="10" t="str">
        <f>VLOOKUP($E2231,'FP MD'!$A:$F,5,FALSE)</f>
        <v/>
      </c>
      <c r="M2231" s="10">
        <f>VLOOKUP($E2231,'FP MD'!$A:$F,6,FALSE)</f>
        <v>0</v>
      </c>
      <c r="N2231" s="11">
        <v>202404</v>
      </c>
      <c r="O2231" s="15">
        <v>0</v>
      </c>
      <c r="P2231" s="16">
        <v>0</v>
      </c>
      <c r="Q2231" s="16">
        <v>0</v>
      </c>
      <c r="R2231" s="16">
        <v>0</v>
      </c>
      <c r="S2231" s="16">
        <v>8974.27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0</v>
      </c>
      <c r="BA2231" s="16">
        <v>0</v>
      </c>
      <c r="BB2231" s="16">
        <v>0</v>
      </c>
      <c r="BC2231" s="16">
        <v>0</v>
      </c>
      <c r="BD2231" s="16">
        <v>0</v>
      </c>
      <c r="BE2231" s="16">
        <v>0</v>
      </c>
      <c r="BF2231" s="16">
        <v>0</v>
      </c>
      <c r="BG2231" s="16">
        <v>0</v>
      </c>
      <c r="BH2231" s="16">
        <v>0</v>
      </c>
      <c r="BI2231" s="16">
        <v>0</v>
      </c>
      <c r="BJ2231" s="16">
        <v>0</v>
      </c>
      <c r="BK2231" s="16">
        <v>0</v>
      </c>
      <c r="BL2231" s="16">
        <v>0</v>
      </c>
      <c r="BM2231" s="16">
        <v>0</v>
      </c>
      <c r="BN2231" s="16">
        <v>0</v>
      </c>
      <c r="BO2231" s="16">
        <v>0</v>
      </c>
      <c r="BP2231" s="16">
        <v>0</v>
      </c>
      <c r="BQ2231" s="16">
        <v>0</v>
      </c>
      <c r="BR2231" s="16">
        <v>0</v>
      </c>
      <c r="BS2231" s="16">
        <v>0</v>
      </c>
      <c r="BT2231" s="16">
        <v>0</v>
      </c>
      <c r="BU2231" s="16">
        <v>0</v>
      </c>
      <c r="BV2231" s="16">
        <v>0</v>
      </c>
      <c r="BW2231" s="16">
        <v>0</v>
      </c>
      <c r="BX2231" s="14">
        <f t="shared" si="34"/>
        <v>8974.27</v>
      </c>
    </row>
    <row r="2232" spans="1:76" s="17" customFormat="1" x14ac:dyDescent="0.3">
      <c r="A2232" s="7" t="s">
        <v>462</v>
      </c>
      <c r="B2232" s="8" t="s">
        <v>5382</v>
      </c>
      <c r="C2232" s="21" t="s">
        <v>5383</v>
      </c>
      <c r="D2232" s="9">
        <v>39000</v>
      </c>
      <c r="E2232" s="9" t="s">
        <v>5309</v>
      </c>
      <c r="F2232" s="10" t="str">
        <f>VLOOKUP($E2232,'FP MD'!$A:$F,2,FALSE)</f>
        <v xml:space="preserve">2023 Electrical Systems </v>
      </c>
      <c r="G2232" s="10" t="s">
        <v>495</v>
      </c>
      <c r="H2232" s="10" t="s">
        <v>507</v>
      </c>
      <c r="I2232" s="10" t="s">
        <v>521</v>
      </c>
      <c r="J2232" s="10" t="str">
        <f>VLOOKUP($E2232,'FP MD'!$A:$F,3,FALSE)</f>
        <v>Blanket</v>
      </c>
      <c r="K2232" s="10" t="str">
        <f>VLOOKUP($E2232,'FP MD'!$A:$F,4,FALSE)</f>
        <v/>
      </c>
      <c r="L2232" s="10" t="str">
        <f>VLOOKUP($E2232,'FP MD'!$A:$F,5,FALSE)</f>
        <v/>
      </c>
      <c r="M2232" s="10">
        <f>VLOOKUP($E2232,'FP MD'!$A:$F,6,FALSE)</f>
        <v>0</v>
      </c>
      <c r="N2232" s="11">
        <v>202401</v>
      </c>
      <c r="O2232" s="15">
        <v>0</v>
      </c>
      <c r="P2232" s="16">
        <v>53878.37</v>
      </c>
      <c r="Q2232" s="16">
        <v>0</v>
      </c>
      <c r="R2232" s="16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16">
        <v>0</v>
      </c>
      <c r="AO2232" s="16">
        <v>0</v>
      </c>
      <c r="AP2232" s="16">
        <v>0</v>
      </c>
      <c r="AQ2232" s="16">
        <v>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0</v>
      </c>
      <c r="BD2232" s="16">
        <v>0</v>
      </c>
      <c r="BE2232" s="16">
        <v>0</v>
      </c>
      <c r="BF2232" s="16">
        <v>0</v>
      </c>
      <c r="BG2232" s="16">
        <v>0</v>
      </c>
      <c r="BH2232" s="16">
        <v>0</v>
      </c>
      <c r="BI2232" s="16">
        <v>0</v>
      </c>
      <c r="BJ2232" s="16">
        <v>0</v>
      </c>
      <c r="BK2232" s="16">
        <v>0</v>
      </c>
      <c r="BL2232" s="16">
        <v>0</v>
      </c>
      <c r="BM2232" s="16">
        <v>0</v>
      </c>
      <c r="BN2232" s="16">
        <v>0</v>
      </c>
      <c r="BO2232" s="16">
        <v>0</v>
      </c>
      <c r="BP2232" s="16">
        <v>0</v>
      </c>
      <c r="BQ2232" s="16">
        <v>0</v>
      </c>
      <c r="BR2232" s="16">
        <v>0</v>
      </c>
      <c r="BS2232" s="16">
        <v>0</v>
      </c>
      <c r="BT2232" s="16">
        <v>0</v>
      </c>
      <c r="BU2232" s="16">
        <v>0</v>
      </c>
      <c r="BV2232" s="16">
        <v>0</v>
      </c>
      <c r="BW2232" s="16">
        <v>0</v>
      </c>
      <c r="BX2232" s="14">
        <f t="shared" si="34"/>
        <v>53878.37</v>
      </c>
    </row>
    <row r="2233" spans="1:76" s="17" customFormat="1" x14ac:dyDescent="0.3">
      <c r="A2233" s="7" t="s">
        <v>462</v>
      </c>
      <c r="B2233" s="8" t="s">
        <v>5384</v>
      </c>
      <c r="C2233" s="21" t="s">
        <v>5193</v>
      </c>
      <c r="D2233" s="9">
        <v>39000</v>
      </c>
      <c r="E2233" s="9" t="s">
        <v>5185</v>
      </c>
      <c r="F2233" s="10" t="str">
        <f>VLOOKUP($E2233,'FP MD'!$A:$F,2,FALSE)</f>
        <v xml:space="preserve">2023 HVAC &amp; Refrigeration Sys </v>
      </c>
      <c r="G2233" s="10" t="s">
        <v>495</v>
      </c>
      <c r="H2233" s="10" t="s">
        <v>1226</v>
      </c>
      <c r="I2233" s="10" t="s">
        <v>1240</v>
      </c>
      <c r="J2233" s="10" t="str">
        <f>VLOOKUP($E2233,'FP MD'!$A:$F,3,FALSE)</f>
        <v>Blanket</v>
      </c>
      <c r="K2233" s="10" t="str">
        <f>VLOOKUP($E2233,'FP MD'!$A:$F,4,FALSE)</f>
        <v/>
      </c>
      <c r="L2233" s="10" t="str">
        <f>VLOOKUP($E2233,'FP MD'!$A:$F,5,FALSE)</f>
        <v/>
      </c>
      <c r="M2233" s="10">
        <f>VLOOKUP($E2233,'FP MD'!$A:$F,6,FALSE)</f>
        <v>0</v>
      </c>
      <c r="N2233" s="11">
        <v>202404</v>
      </c>
      <c r="O2233" s="15">
        <v>0</v>
      </c>
      <c r="P2233" s="16">
        <v>0</v>
      </c>
      <c r="Q2233" s="16">
        <v>0</v>
      </c>
      <c r="R2233" s="16">
        <v>0</v>
      </c>
      <c r="S2233" s="16">
        <v>2540.85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0</v>
      </c>
      <c r="AO2233" s="16">
        <v>0</v>
      </c>
      <c r="AP2233" s="16">
        <v>0</v>
      </c>
      <c r="AQ2233" s="16">
        <v>0</v>
      </c>
      <c r="AR2233" s="16">
        <v>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0</v>
      </c>
      <c r="BF2233" s="16">
        <v>0</v>
      </c>
      <c r="BG2233" s="16">
        <v>0</v>
      </c>
      <c r="BH2233" s="16">
        <v>0</v>
      </c>
      <c r="BI2233" s="16">
        <v>0</v>
      </c>
      <c r="BJ2233" s="16">
        <v>0</v>
      </c>
      <c r="BK2233" s="16">
        <v>0</v>
      </c>
      <c r="BL2233" s="16">
        <v>0</v>
      </c>
      <c r="BM2233" s="16">
        <v>0</v>
      </c>
      <c r="BN2233" s="16">
        <v>0</v>
      </c>
      <c r="BO2233" s="16">
        <v>0</v>
      </c>
      <c r="BP2233" s="16">
        <v>0</v>
      </c>
      <c r="BQ2233" s="16">
        <v>0</v>
      </c>
      <c r="BR2233" s="16">
        <v>0</v>
      </c>
      <c r="BS2233" s="16">
        <v>0</v>
      </c>
      <c r="BT2233" s="16">
        <v>0</v>
      </c>
      <c r="BU2233" s="16">
        <v>0</v>
      </c>
      <c r="BV2233" s="16">
        <v>0</v>
      </c>
      <c r="BW2233" s="16">
        <v>0</v>
      </c>
      <c r="BX2233" s="14">
        <f t="shared" si="34"/>
        <v>2540.85</v>
      </c>
    </row>
    <row r="2234" spans="1:76" s="17" customFormat="1" x14ac:dyDescent="0.3">
      <c r="A2234" s="7" t="s">
        <v>462</v>
      </c>
      <c r="B2234" s="8" t="s">
        <v>5385</v>
      </c>
      <c r="C2234" s="21" t="s">
        <v>5386</v>
      </c>
      <c r="D2234" s="9">
        <v>39000</v>
      </c>
      <c r="E2234" s="9" t="s">
        <v>1239</v>
      </c>
      <c r="F2234" s="10" t="str">
        <f>VLOOKUP($E2234,'FP MD'!$A:$F,2,FALSE)</f>
        <v xml:space="preserve">2023 Grounds </v>
      </c>
      <c r="G2234" s="10" t="s">
        <v>495</v>
      </c>
      <c r="H2234" s="10" t="s">
        <v>1226</v>
      </c>
      <c r="I2234" s="10" t="s">
        <v>5186</v>
      </c>
      <c r="J2234" s="10" t="str">
        <f>VLOOKUP($E2234,'FP MD'!$A:$F,3,FALSE)</f>
        <v>Blanket</v>
      </c>
      <c r="K2234" s="10" t="str">
        <f>VLOOKUP($E2234,'FP MD'!$A:$F,4,FALSE)</f>
        <v/>
      </c>
      <c r="L2234" s="10" t="str">
        <f>VLOOKUP($E2234,'FP MD'!$A:$F,5,FALSE)</f>
        <v/>
      </c>
      <c r="M2234" s="10">
        <f>VLOOKUP($E2234,'FP MD'!$A:$F,6,FALSE)</f>
        <v>0</v>
      </c>
      <c r="N2234" s="11">
        <v>202404</v>
      </c>
      <c r="O2234" s="15">
        <v>0</v>
      </c>
      <c r="P2234" s="16">
        <v>0</v>
      </c>
      <c r="Q2234" s="16">
        <v>0</v>
      </c>
      <c r="R2234" s="16">
        <v>0</v>
      </c>
      <c r="S2234" s="16">
        <v>48750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0</v>
      </c>
      <c r="AQ2234" s="16">
        <v>0</v>
      </c>
      <c r="AR2234" s="16">
        <v>0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0</v>
      </c>
      <c r="BH2234" s="16">
        <v>0</v>
      </c>
      <c r="BI2234" s="16">
        <v>0</v>
      </c>
      <c r="BJ2234" s="16">
        <v>0</v>
      </c>
      <c r="BK2234" s="16">
        <v>0</v>
      </c>
      <c r="BL2234" s="16">
        <v>0</v>
      </c>
      <c r="BM2234" s="16">
        <v>0</v>
      </c>
      <c r="BN2234" s="16">
        <v>0</v>
      </c>
      <c r="BO2234" s="16">
        <v>0</v>
      </c>
      <c r="BP2234" s="16">
        <v>0</v>
      </c>
      <c r="BQ2234" s="16">
        <v>0</v>
      </c>
      <c r="BR2234" s="16">
        <v>0</v>
      </c>
      <c r="BS2234" s="16">
        <v>0</v>
      </c>
      <c r="BT2234" s="16">
        <v>0</v>
      </c>
      <c r="BU2234" s="16">
        <v>0</v>
      </c>
      <c r="BV2234" s="16">
        <v>0</v>
      </c>
      <c r="BW2234" s="16">
        <v>0</v>
      </c>
      <c r="BX2234" s="14">
        <f t="shared" si="34"/>
        <v>48750</v>
      </c>
    </row>
    <row r="2235" spans="1:76" s="17" customFormat="1" x14ac:dyDescent="0.3">
      <c r="A2235" s="7" t="s">
        <v>462</v>
      </c>
      <c r="B2235" s="8" t="s">
        <v>5387</v>
      </c>
      <c r="C2235" s="21" t="s">
        <v>5388</v>
      </c>
      <c r="D2235" s="9">
        <v>39000</v>
      </c>
      <c r="E2235" s="9" t="s">
        <v>1239</v>
      </c>
      <c r="F2235" s="10" t="str">
        <f>VLOOKUP($E2235,'FP MD'!$A:$F,2,FALSE)</f>
        <v xml:space="preserve">2023 Grounds </v>
      </c>
      <c r="G2235" s="10" t="s">
        <v>495</v>
      </c>
      <c r="H2235" s="10" t="s">
        <v>1226</v>
      </c>
      <c r="I2235" s="10" t="s">
        <v>5186</v>
      </c>
      <c r="J2235" s="10" t="str">
        <f>VLOOKUP($E2235,'FP MD'!$A:$F,3,FALSE)</f>
        <v>Blanket</v>
      </c>
      <c r="K2235" s="10" t="str">
        <f>VLOOKUP($E2235,'FP MD'!$A:$F,4,FALSE)</f>
        <v/>
      </c>
      <c r="L2235" s="10" t="str">
        <f>VLOOKUP($E2235,'FP MD'!$A:$F,5,FALSE)</f>
        <v/>
      </c>
      <c r="M2235" s="10">
        <f>VLOOKUP($E2235,'FP MD'!$A:$F,6,FALSE)</f>
        <v>0</v>
      </c>
      <c r="N2235" s="11">
        <v>202404</v>
      </c>
      <c r="O2235" s="15">
        <v>0</v>
      </c>
      <c r="P2235" s="16">
        <v>0</v>
      </c>
      <c r="Q2235" s="16">
        <v>0</v>
      </c>
      <c r="R2235" s="16">
        <v>0</v>
      </c>
      <c r="S2235" s="16">
        <v>25010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0</v>
      </c>
      <c r="AO2235" s="16">
        <v>0</v>
      </c>
      <c r="AP2235" s="16">
        <v>0</v>
      </c>
      <c r="AQ2235" s="16">
        <v>0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0</v>
      </c>
      <c r="BC2235" s="16">
        <v>0</v>
      </c>
      <c r="BD2235" s="16">
        <v>0</v>
      </c>
      <c r="BE2235" s="16">
        <v>0</v>
      </c>
      <c r="BF2235" s="16">
        <v>0</v>
      </c>
      <c r="BG2235" s="16">
        <v>0</v>
      </c>
      <c r="BH2235" s="16">
        <v>0</v>
      </c>
      <c r="BI2235" s="16">
        <v>0</v>
      </c>
      <c r="BJ2235" s="16">
        <v>0</v>
      </c>
      <c r="BK2235" s="16">
        <v>0</v>
      </c>
      <c r="BL2235" s="16">
        <v>0</v>
      </c>
      <c r="BM2235" s="16">
        <v>0</v>
      </c>
      <c r="BN2235" s="16">
        <v>0</v>
      </c>
      <c r="BO2235" s="16">
        <v>0</v>
      </c>
      <c r="BP2235" s="16">
        <v>0</v>
      </c>
      <c r="BQ2235" s="16">
        <v>0</v>
      </c>
      <c r="BR2235" s="16">
        <v>0</v>
      </c>
      <c r="BS2235" s="16">
        <v>0</v>
      </c>
      <c r="BT2235" s="16">
        <v>0</v>
      </c>
      <c r="BU2235" s="16">
        <v>0</v>
      </c>
      <c r="BV2235" s="16">
        <v>0</v>
      </c>
      <c r="BW2235" s="16">
        <v>0</v>
      </c>
      <c r="BX2235" s="14">
        <f t="shared" si="34"/>
        <v>25010</v>
      </c>
    </row>
    <row r="2236" spans="1:76" s="17" customFormat="1" x14ac:dyDescent="0.3">
      <c r="A2236" s="7" t="s">
        <v>462</v>
      </c>
      <c r="B2236" s="8" t="s">
        <v>5389</v>
      </c>
      <c r="C2236" s="21" t="s">
        <v>5193</v>
      </c>
      <c r="D2236" s="9">
        <v>39000</v>
      </c>
      <c r="E2236" s="9" t="s">
        <v>5390</v>
      </c>
      <c r="F2236" s="10" t="str">
        <f>VLOOKUP($E2236,'FP MD'!$A:$F,2,FALSE)</f>
        <v xml:space="preserve">2023 COC Equipment Shed </v>
      </c>
      <c r="G2236" s="10" t="s">
        <v>495</v>
      </c>
      <c r="H2236" s="10" t="s">
        <v>496</v>
      </c>
      <c r="I2236" s="10" t="s">
        <v>5190</v>
      </c>
      <c r="J2236" s="10" t="str">
        <f>VLOOKUP($E2236,'FP MD'!$A:$F,3,FALSE)</f>
        <v/>
      </c>
      <c r="K2236" s="10" t="str">
        <f>VLOOKUP($E2236,'FP MD'!$A:$F,4,FALSE)</f>
        <v/>
      </c>
      <c r="L2236" s="10" t="str">
        <f>VLOOKUP($E2236,'FP MD'!$A:$F,5,FALSE)</f>
        <v/>
      </c>
      <c r="M2236" s="10">
        <f>VLOOKUP($E2236,'FP MD'!$A:$F,6,FALSE)</f>
        <v>0</v>
      </c>
      <c r="N2236" s="11">
        <v>202404</v>
      </c>
      <c r="O2236" s="15">
        <v>0</v>
      </c>
      <c r="P2236" s="16">
        <v>0</v>
      </c>
      <c r="Q2236" s="16">
        <v>0</v>
      </c>
      <c r="R2236" s="16">
        <v>0</v>
      </c>
      <c r="S2236" s="16">
        <v>45341.22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16">
        <v>0</v>
      </c>
      <c r="AO2236" s="16">
        <v>0</v>
      </c>
      <c r="AP2236" s="16">
        <v>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0</v>
      </c>
      <c r="BH2236" s="16">
        <v>0</v>
      </c>
      <c r="BI2236" s="16">
        <v>0</v>
      </c>
      <c r="BJ2236" s="16">
        <v>0</v>
      </c>
      <c r="BK2236" s="16">
        <v>0</v>
      </c>
      <c r="BL2236" s="16">
        <v>0</v>
      </c>
      <c r="BM2236" s="16">
        <v>0</v>
      </c>
      <c r="BN2236" s="16">
        <v>0</v>
      </c>
      <c r="BO2236" s="16">
        <v>0</v>
      </c>
      <c r="BP2236" s="16">
        <v>0</v>
      </c>
      <c r="BQ2236" s="16">
        <v>0</v>
      </c>
      <c r="BR2236" s="16">
        <v>0</v>
      </c>
      <c r="BS2236" s="16">
        <v>0</v>
      </c>
      <c r="BT2236" s="16">
        <v>0</v>
      </c>
      <c r="BU2236" s="16">
        <v>0</v>
      </c>
      <c r="BV2236" s="16">
        <v>0</v>
      </c>
      <c r="BW2236" s="16">
        <v>0</v>
      </c>
      <c r="BX2236" s="14">
        <f t="shared" si="34"/>
        <v>45341.22</v>
      </c>
    </row>
    <row r="2237" spans="1:76" s="17" customFormat="1" x14ac:dyDescent="0.3">
      <c r="A2237" s="7" t="s">
        <v>462</v>
      </c>
      <c r="B2237" s="8" t="s">
        <v>5391</v>
      </c>
      <c r="C2237" s="21" t="s">
        <v>5392</v>
      </c>
      <c r="D2237" s="9">
        <v>39000</v>
      </c>
      <c r="E2237" s="9" t="s">
        <v>2618</v>
      </c>
      <c r="F2237" s="10" t="str">
        <f>VLOOKUP($E2237,'FP MD'!$A:$F,2,FALSE)</f>
        <v>Physical Security Blankets 2023</v>
      </c>
      <c r="G2237" s="10" t="s">
        <v>495</v>
      </c>
      <c r="H2237" s="10" t="s">
        <v>1226</v>
      </c>
      <c r="I2237" s="10" t="s">
        <v>1240</v>
      </c>
      <c r="J2237" s="10" t="str">
        <f>VLOOKUP($E2237,'FP MD'!$A:$F,3,FALSE)</f>
        <v>Blanket</v>
      </c>
      <c r="K2237" s="10" t="str">
        <f>VLOOKUP($E2237,'FP MD'!$A:$F,4,FALSE)</f>
        <v/>
      </c>
      <c r="L2237" s="10" t="str">
        <f>VLOOKUP($E2237,'FP MD'!$A:$F,5,FALSE)</f>
        <v/>
      </c>
      <c r="M2237" s="10">
        <f>VLOOKUP($E2237,'FP MD'!$A:$F,6,FALSE)</f>
        <v>0</v>
      </c>
      <c r="N2237" s="11">
        <v>202405</v>
      </c>
      <c r="O2237" s="15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10454.700000000001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0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0</v>
      </c>
      <c r="BG2237" s="16">
        <v>0</v>
      </c>
      <c r="BH2237" s="16">
        <v>0</v>
      </c>
      <c r="BI2237" s="16">
        <v>0</v>
      </c>
      <c r="BJ2237" s="16">
        <v>0</v>
      </c>
      <c r="BK2237" s="16">
        <v>0</v>
      </c>
      <c r="BL2237" s="16">
        <v>0</v>
      </c>
      <c r="BM2237" s="16">
        <v>0</v>
      </c>
      <c r="BN2237" s="16">
        <v>0</v>
      </c>
      <c r="BO2237" s="16">
        <v>0</v>
      </c>
      <c r="BP2237" s="16">
        <v>0</v>
      </c>
      <c r="BQ2237" s="16">
        <v>0</v>
      </c>
      <c r="BR2237" s="16">
        <v>0</v>
      </c>
      <c r="BS2237" s="16">
        <v>0</v>
      </c>
      <c r="BT2237" s="16">
        <v>0</v>
      </c>
      <c r="BU2237" s="16">
        <v>0</v>
      </c>
      <c r="BV2237" s="16">
        <v>0</v>
      </c>
      <c r="BW2237" s="16">
        <v>0</v>
      </c>
      <c r="BX2237" s="14">
        <f t="shared" si="34"/>
        <v>10454.700000000001</v>
      </c>
    </row>
    <row r="2238" spans="1:76" s="17" customFormat="1" x14ac:dyDescent="0.3">
      <c r="A2238" s="7" t="s">
        <v>462</v>
      </c>
      <c r="B2238" s="8" t="s">
        <v>5393</v>
      </c>
      <c r="C2238" s="21" t="s">
        <v>5394</v>
      </c>
      <c r="D2238" s="9">
        <v>39000</v>
      </c>
      <c r="E2238" s="9" t="s">
        <v>2618</v>
      </c>
      <c r="F2238" s="10" t="str">
        <f>VLOOKUP($E2238,'FP MD'!$A:$F,2,FALSE)</f>
        <v>Physical Security Blankets 2023</v>
      </c>
      <c r="G2238" s="10" t="s">
        <v>495</v>
      </c>
      <c r="H2238" s="10" t="s">
        <v>496</v>
      </c>
      <c r="I2238" s="10" t="s">
        <v>5145</v>
      </c>
      <c r="J2238" s="10" t="str">
        <f>VLOOKUP($E2238,'FP MD'!$A:$F,3,FALSE)</f>
        <v>Blanket</v>
      </c>
      <c r="K2238" s="10" t="str">
        <f>VLOOKUP($E2238,'FP MD'!$A:$F,4,FALSE)</f>
        <v/>
      </c>
      <c r="L2238" s="10" t="str">
        <f>VLOOKUP($E2238,'FP MD'!$A:$F,5,FALSE)</f>
        <v/>
      </c>
      <c r="M2238" s="10">
        <f>VLOOKUP($E2238,'FP MD'!$A:$F,6,FALSE)</f>
        <v>0</v>
      </c>
      <c r="N2238" s="11">
        <v>202404</v>
      </c>
      <c r="O2238" s="15">
        <v>0</v>
      </c>
      <c r="P2238" s="16">
        <v>0</v>
      </c>
      <c r="Q2238" s="16">
        <v>0</v>
      </c>
      <c r="R2238" s="16">
        <v>0</v>
      </c>
      <c r="S2238" s="16">
        <v>3337.87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0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0</v>
      </c>
      <c r="AX2238" s="16">
        <v>0</v>
      </c>
      <c r="AY2238" s="16">
        <v>0</v>
      </c>
      <c r="AZ2238" s="16">
        <v>0</v>
      </c>
      <c r="BA2238" s="16">
        <v>0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0</v>
      </c>
      <c r="BH2238" s="16">
        <v>0</v>
      </c>
      <c r="BI2238" s="16">
        <v>0</v>
      </c>
      <c r="BJ2238" s="16">
        <v>0</v>
      </c>
      <c r="BK2238" s="16">
        <v>0</v>
      </c>
      <c r="BL2238" s="16">
        <v>0</v>
      </c>
      <c r="BM2238" s="16">
        <v>0</v>
      </c>
      <c r="BN2238" s="16">
        <v>0</v>
      </c>
      <c r="BO2238" s="16">
        <v>0</v>
      </c>
      <c r="BP2238" s="16">
        <v>0</v>
      </c>
      <c r="BQ2238" s="16">
        <v>0</v>
      </c>
      <c r="BR2238" s="16">
        <v>0</v>
      </c>
      <c r="BS2238" s="16">
        <v>0</v>
      </c>
      <c r="BT2238" s="16">
        <v>0</v>
      </c>
      <c r="BU2238" s="16">
        <v>0</v>
      </c>
      <c r="BV2238" s="16">
        <v>0</v>
      </c>
      <c r="BW2238" s="16">
        <v>0</v>
      </c>
      <c r="BX2238" s="14">
        <f t="shared" si="34"/>
        <v>3337.87</v>
      </c>
    </row>
    <row r="2239" spans="1:76" s="17" customFormat="1" x14ac:dyDescent="0.3">
      <c r="A2239" s="7" t="s">
        <v>462</v>
      </c>
      <c r="B2239" s="8" t="s">
        <v>5395</v>
      </c>
      <c r="C2239" s="21" t="s">
        <v>5396</v>
      </c>
      <c r="D2239" s="9">
        <v>39000</v>
      </c>
      <c r="E2239" s="9" t="s">
        <v>2618</v>
      </c>
      <c r="F2239" s="10" t="str">
        <f>VLOOKUP($E2239,'FP MD'!$A:$F,2,FALSE)</f>
        <v>Physical Security Blankets 2023</v>
      </c>
      <c r="G2239" s="10" t="s">
        <v>495</v>
      </c>
      <c r="H2239" s="10" t="s">
        <v>507</v>
      </c>
      <c r="I2239" s="10" t="s">
        <v>521</v>
      </c>
      <c r="J2239" s="10" t="str">
        <f>VLOOKUP($E2239,'FP MD'!$A:$F,3,FALSE)</f>
        <v>Blanket</v>
      </c>
      <c r="K2239" s="10" t="str">
        <f>VLOOKUP($E2239,'FP MD'!$A:$F,4,FALSE)</f>
        <v/>
      </c>
      <c r="L2239" s="10" t="str">
        <f>VLOOKUP($E2239,'FP MD'!$A:$F,5,FALSE)</f>
        <v/>
      </c>
      <c r="M2239" s="10">
        <f>VLOOKUP($E2239,'FP MD'!$A:$F,6,FALSE)</f>
        <v>0</v>
      </c>
      <c r="N2239" s="11">
        <v>202405</v>
      </c>
      <c r="O2239" s="15">
        <v>0</v>
      </c>
      <c r="P2239" s="16">
        <v>0</v>
      </c>
      <c r="Q2239" s="16">
        <v>0</v>
      </c>
      <c r="R2239" s="16">
        <v>0</v>
      </c>
      <c r="S2239" s="16">
        <v>0</v>
      </c>
      <c r="T2239" s="16">
        <v>1397.17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0</v>
      </c>
      <c r="BC2239" s="16">
        <v>0</v>
      </c>
      <c r="BD2239" s="16">
        <v>0</v>
      </c>
      <c r="BE2239" s="16">
        <v>0</v>
      </c>
      <c r="BF2239" s="16">
        <v>0</v>
      </c>
      <c r="BG2239" s="16">
        <v>0</v>
      </c>
      <c r="BH2239" s="16">
        <v>0</v>
      </c>
      <c r="BI2239" s="16">
        <v>0</v>
      </c>
      <c r="BJ2239" s="16">
        <v>0</v>
      </c>
      <c r="BK2239" s="16">
        <v>0</v>
      </c>
      <c r="BL2239" s="16">
        <v>0</v>
      </c>
      <c r="BM2239" s="16">
        <v>0</v>
      </c>
      <c r="BN2239" s="16">
        <v>0</v>
      </c>
      <c r="BO2239" s="16">
        <v>0</v>
      </c>
      <c r="BP2239" s="16">
        <v>0</v>
      </c>
      <c r="BQ2239" s="16">
        <v>0</v>
      </c>
      <c r="BR2239" s="16">
        <v>0</v>
      </c>
      <c r="BS2239" s="16">
        <v>0</v>
      </c>
      <c r="BT2239" s="16">
        <v>0</v>
      </c>
      <c r="BU2239" s="16">
        <v>0</v>
      </c>
      <c r="BV2239" s="16">
        <v>0</v>
      </c>
      <c r="BW2239" s="16">
        <v>0</v>
      </c>
      <c r="BX2239" s="14">
        <f t="shared" si="34"/>
        <v>1397.17</v>
      </c>
    </row>
    <row r="2240" spans="1:76" s="17" customFormat="1" x14ac:dyDescent="0.3">
      <c r="A2240" s="7" t="s">
        <v>462</v>
      </c>
      <c r="B2240" s="8" t="s">
        <v>5397</v>
      </c>
      <c r="C2240" s="21" t="s">
        <v>5283</v>
      </c>
      <c r="D2240" s="9">
        <v>39000</v>
      </c>
      <c r="E2240" s="9" t="s">
        <v>5185</v>
      </c>
      <c r="F2240" s="10" t="str">
        <f>VLOOKUP($E2240,'FP MD'!$A:$F,2,FALSE)</f>
        <v xml:space="preserve">2023 HVAC &amp; Refrigeration Sys </v>
      </c>
      <c r="G2240" s="10" t="s">
        <v>495</v>
      </c>
      <c r="H2240" s="10" t="s">
        <v>496</v>
      </c>
      <c r="I2240" s="10" t="s">
        <v>5398</v>
      </c>
      <c r="J2240" s="10" t="str">
        <f>VLOOKUP($E2240,'FP MD'!$A:$F,3,FALSE)</f>
        <v>Blanket</v>
      </c>
      <c r="K2240" s="10" t="str">
        <f>VLOOKUP($E2240,'FP MD'!$A:$F,4,FALSE)</f>
        <v/>
      </c>
      <c r="L2240" s="10" t="str">
        <f>VLOOKUP($E2240,'FP MD'!$A:$F,5,FALSE)</f>
        <v/>
      </c>
      <c r="M2240" s="10">
        <f>VLOOKUP($E2240,'FP MD'!$A:$F,6,FALSE)</f>
        <v>0</v>
      </c>
      <c r="N2240" s="11">
        <v>202401</v>
      </c>
      <c r="O2240" s="15">
        <v>0</v>
      </c>
      <c r="P2240" s="16">
        <v>42489.08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0</v>
      </c>
      <c r="AV2240" s="16">
        <v>0</v>
      </c>
      <c r="AW2240" s="16">
        <v>0</v>
      </c>
      <c r="AX2240" s="16">
        <v>0</v>
      </c>
      <c r="AY2240" s="16">
        <v>0</v>
      </c>
      <c r="AZ2240" s="16">
        <v>0</v>
      </c>
      <c r="BA2240" s="16">
        <v>0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0</v>
      </c>
      <c r="BH2240" s="16">
        <v>0</v>
      </c>
      <c r="BI2240" s="16">
        <v>0</v>
      </c>
      <c r="BJ2240" s="16">
        <v>0</v>
      </c>
      <c r="BK2240" s="16">
        <v>0</v>
      </c>
      <c r="BL2240" s="16">
        <v>0</v>
      </c>
      <c r="BM2240" s="16">
        <v>0</v>
      </c>
      <c r="BN2240" s="16">
        <v>0</v>
      </c>
      <c r="BO2240" s="16">
        <v>0</v>
      </c>
      <c r="BP2240" s="16">
        <v>0</v>
      </c>
      <c r="BQ2240" s="16">
        <v>0</v>
      </c>
      <c r="BR2240" s="16">
        <v>0</v>
      </c>
      <c r="BS2240" s="16">
        <v>0</v>
      </c>
      <c r="BT2240" s="16">
        <v>0</v>
      </c>
      <c r="BU2240" s="16">
        <v>0</v>
      </c>
      <c r="BV2240" s="16">
        <v>0</v>
      </c>
      <c r="BW2240" s="16">
        <v>0</v>
      </c>
      <c r="BX2240" s="14">
        <f t="shared" si="34"/>
        <v>42489.08</v>
      </c>
    </row>
    <row r="2241" spans="1:76" s="17" customFormat="1" x14ac:dyDescent="0.3">
      <c r="A2241" s="7" t="s">
        <v>462</v>
      </c>
      <c r="B2241" s="8" t="s">
        <v>5399</v>
      </c>
      <c r="C2241" s="21" t="s">
        <v>5400</v>
      </c>
      <c r="D2241" s="9">
        <v>39000</v>
      </c>
      <c r="E2241" s="9" t="s">
        <v>1239</v>
      </c>
      <c r="F2241" s="10" t="str">
        <f>VLOOKUP($E2241,'FP MD'!$A:$F,2,FALSE)</f>
        <v xml:space="preserve">2023 Grounds </v>
      </c>
      <c r="G2241" s="10" t="s">
        <v>495</v>
      </c>
      <c r="H2241" s="10" t="s">
        <v>496</v>
      </c>
      <c r="I2241" s="10" t="s">
        <v>5195</v>
      </c>
      <c r="J2241" s="10" t="str">
        <f>VLOOKUP($E2241,'FP MD'!$A:$F,3,FALSE)</f>
        <v>Blanket</v>
      </c>
      <c r="K2241" s="10" t="str">
        <f>VLOOKUP($E2241,'FP MD'!$A:$F,4,FALSE)</f>
        <v/>
      </c>
      <c r="L2241" s="10" t="str">
        <f>VLOOKUP($E2241,'FP MD'!$A:$F,5,FALSE)</f>
        <v/>
      </c>
      <c r="M2241" s="10">
        <f>VLOOKUP($E2241,'FP MD'!$A:$F,6,FALSE)</f>
        <v>0</v>
      </c>
      <c r="N2241" s="11">
        <v>202405</v>
      </c>
      <c r="O2241" s="15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1280.81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0</v>
      </c>
      <c r="AW2241" s="16">
        <v>0</v>
      </c>
      <c r="AX2241" s="16">
        <v>0</v>
      </c>
      <c r="AY2241" s="16">
        <v>0</v>
      </c>
      <c r="AZ2241" s="16">
        <v>0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0</v>
      </c>
      <c r="BI2241" s="16">
        <v>0</v>
      </c>
      <c r="BJ2241" s="16">
        <v>0</v>
      </c>
      <c r="BK2241" s="16">
        <v>0</v>
      </c>
      <c r="BL2241" s="16">
        <v>0</v>
      </c>
      <c r="BM2241" s="16">
        <v>0</v>
      </c>
      <c r="BN2241" s="16">
        <v>0</v>
      </c>
      <c r="BO2241" s="16">
        <v>0</v>
      </c>
      <c r="BP2241" s="16">
        <v>0</v>
      </c>
      <c r="BQ2241" s="16">
        <v>0</v>
      </c>
      <c r="BR2241" s="16">
        <v>0</v>
      </c>
      <c r="BS2241" s="16">
        <v>0</v>
      </c>
      <c r="BT2241" s="16">
        <v>0</v>
      </c>
      <c r="BU2241" s="16">
        <v>0</v>
      </c>
      <c r="BV2241" s="16">
        <v>0</v>
      </c>
      <c r="BW2241" s="16">
        <v>0</v>
      </c>
      <c r="BX2241" s="14">
        <f t="shared" si="34"/>
        <v>1280.81</v>
      </c>
    </row>
    <row r="2242" spans="1:76" s="17" customFormat="1" x14ac:dyDescent="0.3">
      <c r="A2242" s="7" t="s">
        <v>462</v>
      </c>
      <c r="B2242" s="8" t="s">
        <v>5401</v>
      </c>
      <c r="C2242" s="21" t="s">
        <v>5193</v>
      </c>
      <c r="D2242" s="9">
        <v>39000</v>
      </c>
      <c r="E2242" s="9" t="s">
        <v>5185</v>
      </c>
      <c r="F2242" s="10" t="str">
        <f>VLOOKUP($E2242,'FP MD'!$A:$F,2,FALSE)</f>
        <v xml:space="preserve">2023 HVAC &amp; Refrigeration Sys </v>
      </c>
      <c r="G2242" s="10" t="s">
        <v>495</v>
      </c>
      <c r="H2242" s="10" t="s">
        <v>496</v>
      </c>
      <c r="I2242" s="10" t="s">
        <v>5195</v>
      </c>
      <c r="J2242" s="10" t="str">
        <f>VLOOKUP($E2242,'FP MD'!$A:$F,3,FALSE)</f>
        <v>Blanket</v>
      </c>
      <c r="K2242" s="10" t="str">
        <f>VLOOKUP($E2242,'FP MD'!$A:$F,4,FALSE)</f>
        <v/>
      </c>
      <c r="L2242" s="10" t="str">
        <f>VLOOKUP($E2242,'FP MD'!$A:$F,5,FALSE)</f>
        <v/>
      </c>
      <c r="M2242" s="10">
        <f>VLOOKUP($E2242,'FP MD'!$A:$F,6,FALSE)</f>
        <v>0</v>
      </c>
      <c r="N2242" s="11">
        <v>202401</v>
      </c>
      <c r="O2242" s="15">
        <v>0</v>
      </c>
      <c r="P2242" s="16">
        <v>55251.53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0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0</v>
      </c>
      <c r="BH2242" s="16">
        <v>0</v>
      </c>
      <c r="BI2242" s="16">
        <v>0</v>
      </c>
      <c r="BJ2242" s="16">
        <v>0</v>
      </c>
      <c r="BK2242" s="16">
        <v>0</v>
      </c>
      <c r="BL2242" s="16">
        <v>0</v>
      </c>
      <c r="BM2242" s="16">
        <v>0</v>
      </c>
      <c r="BN2242" s="16">
        <v>0</v>
      </c>
      <c r="BO2242" s="16">
        <v>0</v>
      </c>
      <c r="BP2242" s="16">
        <v>0</v>
      </c>
      <c r="BQ2242" s="16">
        <v>0</v>
      </c>
      <c r="BR2242" s="16">
        <v>0</v>
      </c>
      <c r="BS2242" s="16">
        <v>0</v>
      </c>
      <c r="BT2242" s="16">
        <v>0</v>
      </c>
      <c r="BU2242" s="16">
        <v>0</v>
      </c>
      <c r="BV2242" s="16">
        <v>0</v>
      </c>
      <c r="BW2242" s="16">
        <v>0</v>
      </c>
      <c r="BX2242" s="14">
        <f t="shared" ref="BX2242:BX2305" si="35">SUM(P2242:BK2242)</f>
        <v>55251.53</v>
      </c>
    </row>
    <row r="2243" spans="1:76" s="17" customFormat="1" x14ac:dyDescent="0.3">
      <c r="A2243" s="7" t="s">
        <v>462</v>
      </c>
      <c r="B2243" s="8" t="s">
        <v>5402</v>
      </c>
      <c r="C2243" s="21" t="s">
        <v>5403</v>
      </c>
      <c r="D2243" s="9">
        <v>39000</v>
      </c>
      <c r="E2243" s="9" t="s">
        <v>5404</v>
      </c>
      <c r="F2243" s="10" t="str">
        <f>VLOOKUP($E2243,'FP MD'!$A:$F,2,FALSE)</f>
        <v>BB Force5 Contractor Access Control</v>
      </c>
      <c r="G2243" s="10" t="s">
        <v>495</v>
      </c>
      <c r="H2243" s="10" t="s">
        <v>1235</v>
      </c>
      <c r="I2243" s="10" t="s">
        <v>1244</v>
      </c>
      <c r="J2243" s="10" t="str">
        <f>VLOOKUP($E2243,'FP MD'!$A:$F,3,FALSE)</f>
        <v/>
      </c>
      <c r="K2243" s="10" t="str">
        <f>VLOOKUP($E2243,'FP MD'!$A:$F,4,FALSE)</f>
        <v/>
      </c>
      <c r="L2243" s="10" t="str">
        <f>VLOOKUP($E2243,'FP MD'!$A:$F,5,FALSE)</f>
        <v/>
      </c>
      <c r="M2243" s="10">
        <f>VLOOKUP($E2243,'FP MD'!$A:$F,6,FALSE)</f>
        <v>0</v>
      </c>
      <c r="N2243" s="11">
        <v>202405</v>
      </c>
      <c r="O2243" s="15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332881.96000000002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0</v>
      </c>
      <c r="BH2243" s="16">
        <v>0</v>
      </c>
      <c r="BI2243" s="16">
        <v>0</v>
      </c>
      <c r="BJ2243" s="16">
        <v>0</v>
      </c>
      <c r="BK2243" s="16">
        <v>0</v>
      </c>
      <c r="BL2243" s="16">
        <v>0</v>
      </c>
      <c r="BM2243" s="16">
        <v>0</v>
      </c>
      <c r="BN2243" s="16">
        <v>0</v>
      </c>
      <c r="BO2243" s="16">
        <v>0</v>
      </c>
      <c r="BP2243" s="16">
        <v>0</v>
      </c>
      <c r="BQ2243" s="16">
        <v>0</v>
      </c>
      <c r="BR2243" s="16">
        <v>0</v>
      </c>
      <c r="BS2243" s="16">
        <v>0</v>
      </c>
      <c r="BT2243" s="16">
        <v>0</v>
      </c>
      <c r="BU2243" s="16">
        <v>0</v>
      </c>
      <c r="BV2243" s="16">
        <v>0</v>
      </c>
      <c r="BW2243" s="16">
        <v>0</v>
      </c>
      <c r="BX2243" s="14">
        <f t="shared" si="35"/>
        <v>332881.96000000002</v>
      </c>
    </row>
    <row r="2244" spans="1:76" s="17" customFormat="1" x14ac:dyDescent="0.3">
      <c r="A2244" s="7" t="s">
        <v>462</v>
      </c>
      <c r="B2244" s="8" t="s">
        <v>5405</v>
      </c>
      <c r="C2244" s="21" t="s">
        <v>5283</v>
      </c>
      <c r="D2244" s="9">
        <v>39000</v>
      </c>
      <c r="E2244" s="9" t="s">
        <v>5185</v>
      </c>
      <c r="F2244" s="10" t="str">
        <f>VLOOKUP($E2244,'FP MD'!$A:$F,2,FALSE)</f>
        <v xml:space="preserve">2023 HVAC &amp; Refrigeration Sys </v>
      </c>
      <c r="G2244" s="10" t="s">
        <v>495</v>
      </c>
      <c r="H2244" s="10" t="s">
        <v>1226</v>
      </c>
      <c r="I2244" s="10" t="s">
        <v>1240</v>
      </c>
      <c r="J2244" s="10" t="str">
        <f>VLOOKUP($E2244,'FP MD'!$A:$F,3,FALSE)</f>
        <v>Blanket</v>
      </c>
      <c r="K2244" s="10" t="str">
        <f>VLOOKUP($E2244,'FP MD'!$A:$F,4,FALSE)</f>
        <v/>
      </c>
      <c r="L2244" s="10" t="str">
        <f>VLOOKUP($E2244,'FP MD'!$A:$F,5,FALSE)</f>
        <v/>
      </c>
      <c r="M2244" s="10">
        <f>VLOOKUP($E2244,'FP MD'!$A:$F,6,FALSE)</f>
        <v>0</v>
      </c>
      <c r="N2244" s="11">
        <v>202405</v>
      </c>
      <c r="O2244" s="15">
        <v>0</v>
      </c>
      <c r="P2244" s="16">
        <v>0</v>
      </c>
      <c r="Q2244" s="16">
        <v>0</v>
      </c>
      <c r="R2244" s="16">
        <v>0</v>
      </c>
      <c r="S2244" s="16">
        <v>0</v>
      </c>
      <c r="T2244" s="16">
        <v>36270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  <c r="AQ2244" s="16">
        <v>0</v>
      </c>
      <c r="AR2244" s="16">
        <v>0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0</v>
      </c>
      <c r="BH2244" s="16">
        <v>0</v>
      </c>
      <c r="BI2244" s="16">
        <v>0</v>
      </c>
      <c r="BJ2244" s="16">
        <v>0</v>
      </c>
      <c r="BK2244" s="16">
        <v>0</v>
      </c>
      <c r="BL2244" s="16">
        <v>0</v>
      </c>
      <c r="BM2244" s="16">
        <v>0</v>
      </c>
      <c r="BN2244" s="16">
        <v>0</v>
      </c>
      <c r="BO2244" s="16">
        <v>0</v>
      </c>
      <c r="BP2244" s="16">
        <v>0</v>
      </c>
      <c r="BQ2244" s="16">
        <v>0</v>
      </c>
      <c r="BR2244" s="16">
        <v>0</v>
      </c>
      <c r="BS2244" s="16">
        <v>0</v>
      </c>
      <c r="BT2244" s="16">
        <v>0</v>
      </c>
      <c r="BU2244" s="16">
        <v>0</v>
      </c>
      <c r="BV2244" s="16">
        <v>0</v>
      </c>
      <c r="BW2244" s="16">
        <v>0</v>
      </c>
      <c r="BX2244" s="14">
        <f t="shared" si="35"/>
        <v>36270</v>
      </c>
    </row>
    <row r="2245" spans="1:76" s="17" customFormat="1" x14ac:dyDescent="0.3">
      <c r="A2245" s="7" t="s">
        <v>462</v>
      </c>
      <c r="B2245" s="8" t="s">
        <v>5406</v>
      </c>
      <c r="C2245" s="21" t="s">
        <v>5193</v>
      </c>
      <c r="D2245" s="9">
        <v>39000</v>
      </c>
      <c r="E2245" s="9" t="s">
        <v>5327</v>
      </c>
      <c r="F2245" s="10" t="str">
        <f>VLOOKUP($E2245,'FP MD'!$A:$F,2,FALSE)</f>
        <v xml:space="preserve">2023 General Equipment </v>
      </c>
      <c r="G2245" s="10" t="s">
        <v>495</v>
      </c>
      <c r="H2245" s="10" t="s">
        <v>496</v>
      </c>
      <c r="I2245" s="10" t="s">
        <v>5195</v>
      </c>
      <c r="J2245" s="10" t="str">
        <f>VLOOKUP($E2245,'FP MD'!$A:$F,3,FALSE)</f>
        <v>Blanket</v>
      </c>
      <c r="K2245" s="10" t="str">
        <f>VLOOKUP($E2245,'FP MD'!$A:$F,4,FALSE)</f>
        <v/>
      </c>
      <c r="L2245" s="10" t="str">
        <f>VLOOKUP($E2245,'FP MD'!$A:$F,5,FALSE)</f>
        <v/>
      </c>
      <c r="M2245" s="10">
        <f>VLOOKUP($E2245,'FP MD'!$A:$F,6,FALSE)</f>
        <v>0</v>
      </c>
      <c r="N2245" s="11">
        <v>202401</v>
      </c>
      <c r="O2245" s="15">
        <v>0</v>
      </c>
      <c r="P2245" s="16">
        <v>9001.85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0</v>
      </c>
      <c r="AP2245" s="16">
        <v>0</v>
      </c>
      <c r="AQ2245" s="16">
        <v>0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0</v>
      </c>
      <c r="BC2245" s="16">
        <v>0</v>
      </c>
      <c r="BD2245" s="16">
        <v>0</v>
      </c>
      <c r="BE2245" s="16">
        <v>0</v>
      </c>
      <c r="BF2245" s="16">
        <v>0</v>
      </c>
      <c r="BG2245" s="16">
        <v>0</v>
      </c>
      <c r="BH2245" s="16">
        <v>0</v>
      </c>
      <c r="BI2245" s="16">
        <v>0</v>
      </c>
      <c r="BJ2245" s="16">
        <v>0</v>
      </c>
      <c r="BK2245" s="16">
        <v>0</v>
      </c>
      <c r="BL2245" s="16">
        <v>0</v>
      </c>
      <c r="BM2245" s="16">
        <v>0</v>
      </c>
      <c r="BN2245" s="16">
        <v>0</v>
      </c>
      <c r="BO2245" s="16">
        <v>0</v>
      </c>
      <c r="BP2245" s="16">
        <v>0</v>
      </c>
      <c r="BQ2245" s="16">
        <v>0</v>
      </c>
      <c r="BR2245" s="16">
        <v>0</v>
      </c>
      <c r="BS2245" s="16">
        <v>0</v>
      </c>
      <c r="BT2245" s="16">
        <v>0</v>
      </c>
      <c r="BU2245" s="16">
        <v>0</v>
      </c>
      <c r="BV2245" s="16">
        <v>0</v>
      </c>
      <c r="BW2245" s="16">
        <v>0</v>
      </c>
      <c r="BX2245" s="14">
        <f t="shared" si="35"/>
        <v>9001.85</v>
      </c>
    </row>
    <row r="2246" spans="1:76" s="17" customFormat="1" x14ac:dyDescent="0.3">
      <c r="A2246" s="7" t="s">
        <v>462</v>
      </c>
      <c r="B2246" s="8" t="s">
        <v>5407</v>
      </c>
      <c r="C2246" s="21" t="s">
        <v>5193</v>
      </c>
      <c r="D2246" s="9">
        <v>39000</v>
      </c>
      <c r="E2246" s="9" t="s">
        <v>5327</v>
      </c>
      <c r="F2246" s="10" t="str">
        <f>VLOOKUP($E2246,'FP MD'!$A:$F,2,FALSE)</f>
        <v xml:space="preserve">2023 General Equipment </v>
      </c>
      <c r="G2246" s="10" t="s">
        <v>495</v>
      </c>
      <c r="H2246" s="10" t="s">
        <v>1226</v>
      </c>
      <c r="I2246" s="10" t="s">
        <v>1240</v>
      </c>
      <c r="J2246" s="10" t="str">
        <f>VLOOKUP($E2246,'FP MD'!$A:$F,3,FALSE)</f>
        <v>Blanket</v>
      </c>
      <c r="K2246" s="10" t="str">
        <f>VLOOKUP($E2246,'FP MD'!$A:$F,4,FALSE)</f>
        <v/>
      </c>
      <c r="L2246" s="10" t="str">
        <f>VLOOKUP($E2246,'FP MD'!$A:$F,5,FALSE)</f>
        <v/>
      </c>
      <c r="M2246" s="10">
        <f>VLOOKUP($E2246,'FP MD'!$A:$F,6,FALSE)</f>
        <v>0</v>
      </c>
      <c r="N2246" s="11">
        <v>202405</v>
      </c>
      <c r="O2246" s="15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17019.48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0</v>
      </c>
      <c r="BB2246" s="16">
        <v>0</v>
      </c>
      <c r="BC2246" s="16">
        <v>0</v>
      </c>
      <c r="BD2246" s="16">
        <v>0</v>
      </c>
      <c r="BE2246" s="16">
        <v>0</v>
      </c>
      <c r="BF2246" s="16">
        <v>0</v>
      </c>
      <c r="BG2246" s="16">
        <v>0</v>
      </c>
      <c r="BH2246" s="16">
        <v>0</v>
      </c>
      <c r="BI2246" s="16">
        <v>0</v>
      </c>
      <c r="BJ2246" s="16">
        <v>0</v>
      </c>
      <c r="BK2246" s="16">
        <v>0</v>
      </c>
      <c r="BL2246" s="16">
        <v>0</v>
      </c>
      <c r="BM2246" s="16">
        <v>0</v>
      </c>
      <c r="BN2246" s="16">
        <v>0</v>
      </c>
      <c r="BO2246" s="16">
        <v>0</v>
      </c>
      <c r="BP2246" s="16">
        <v>0</v>
      </c>
      <c r="BQ2246" s="16">
        <v>0</v>
      </c>
      <c r="BR2246" s="16">
        <v>0</v>
      </c>
      <c r="BS2246" s="16">
        <v>0</v>
      </c>
      <c r="BT2246" s="16">
        <v>0</v>
      </c>
      <c r="BU2246" s="16">
        <v>0</v>
      </c>
      <c r="BV2246" s="16">
        <v>0</v>
      </c>
      <c r="BW2246" s="16">
        <v>0</v>
      </c>
      <c r="BX2246" s="14">
        <f t="shared" si="35"/>
        <v>17019.48</v>
      </c>
    </row>
    <row r="2247" spans="1:76" s="17" customFormat="1" x14ac:dyDescent="0.3">
      <c r="A2247" s="7" t="s">
        <v>462</v>
      </c>
      <c r="B2247" s="8" t="s">
        <v>5408</v>
      </c>
      <c r="C2247" s="21" t="s">
        <v>5409</v>
      </c>
      <c r="D2247" s="9">
        <v>39000</v>
      </c>
      <c r="E2247" s="9" t="s">
        <v>5410</v>
      </c>
      <c r="F2247" s="10" t="str">
        <f>VLOOKUP($E2247,'FP MD'!$A:$F,2,FALSE)</f>
        <v>Harbour Island 3.5-Ohm Reactor</v>
      </c>
      <c r="G2247" s="10" t="s">
        <v>495</v>
      </c>
      <c r="H2247" s="10" t="s">
        <v>496</v>
      </c>
      <c r="I2247" s="10" t="s">
        <v>5411</v>
      </c>
      <c r="J2247" s="10" t="str">
        <f>VLOOKUP($E2247,'FP MD'!$A:$F,3,FALSE)</f>
        <v/>
      </c>
      <c r="K2247" s="10" t="str">
        <f>VLOOKUP($E2247,'FP MD'!$A:$F,4,FALSE)</f>
        <v/>
      </c>
      <c r="L2247" s="10" t="str">
        <f>VLOOKUP($E2247,'FP MD'!$A:$F,5,FALSE)</f>
        <v/>
      </c>
      <c r="M2247" s="10">
        <f>VLOOKUP($E2247,'FP MD'!$A:$F,6,FALSE)</f>
        <v>0</v>
      </c>
      <c r="N2247" s="11">
        <v>202405</v>
      </c>
      <c r="O2247" s="15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67006.05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0</v>
      </c>
      <c r="AW2247" s="16">
        <v>0</v>
      </c>
      <c r="AX2247" s="16">
        <v>0</v>
      </c>
      <c r="AY2247" s="16">
        <v>0</v>
      </c>
      <c r="AZ2247" s="16">
        <v>0</v>
      </c>
      <c r="BA2247" s="16">
        <v>0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  <c r="BI2247" s="16">
        <v>0</v>
      </c>
      <c r="BJ2247" s="16">
        <v>0</v>
      </c>
      <c r="BK2247" s="16">
        <v>0</v>
      </c>
      <c r="BL2247" s="16">
        <v>0</v>
      </c>
      <c r="BM2247" s="16">
        <v>0</v>
      </c>
      <c r="BN2247" s="16">
        <v>0</v>
      </c>
      <c r="BO2247" s="16">
        <v>0</v>
      </c>
      <c r="BP2247" s="16">
        <v>0</v>
      </c>
      <c r="BQ2247" s="16">
        <v>0</v>
      </c>
      <c r="BR2247" s="16">
        <v>0</v>
      </c>
      <c r="BS2247" s="16">
        <v>0</v>
      </c>
      <c r="BT2247" s="16">
        <v>0</v>
      </c>
      <c r="BU2247" s="16">
        <v>0</v>
      </c>
      <c r="BV2247" s="16">
        <v>0</v>
      </c>
      <c r="BW2247" s="16">
        <v>0</v>
      </c>
      <c r="BX2247" s="14">
        <f t="shared" si="35"/>
        <v>67006.05</v>
      </c>
    </row>
    <row r="2248" spans="1:76" s="17" customFormat="1" x14ac:dyDescent="0.3">
      <c r="A2248" s="7" t="s">
        <v>462</v>
      </c>
      <c r="B2248" s="8" t="s">
        <v>5412</v>
      </c>
      <c r="C2248" s="21" t="s">
        <v>5413</v>
      </c>
      <c r="D2248" s="9">
        <v>39000</v>
      </c>
      <c r="E2248" s="9" t="s">
        <v>5414</v>
      </c>
      <c r="F2248" s="10" t="str">
        <f>VLOOKUP($E2248,'FP MD'!$A:$F,2,FALSE)</f>
        <v>2023 PK HVAC System</v>
      </c>
      <c r="G2248" s="10" t="s">
        <v>495</v>
      </c>
      <c r="H2248" s="10" t="s">
        <v>1226</v>
      </c>
      <c r="I2248" s="10" t="s">
        <v>1240</v>
      </c>
      <c r="J2248" s="10" t="str">
        <f>VLOOKUP($E2248,'FP MD'!$A:$F,3,FALSE)</f>
        <v>Blanket</v>
      </c>
      <c r="K2248" s="10" t="str">
        <f>VLOOKUP($E2248,'FP MD'!$A:$F,4,FALSE)</f>
        <v/>
      </c>
      <c r="L2248" s="10" t="str">
        <f>VLOOKUP($E2248,'FP MD'!$A:$F,5,FALSE)</f>
        <v/>
      </c>
      <c r="M2248" s="10">
        <f>VLOOKUP($E2248,'FP MD'!$A:$F,6,FALSE)</f>
        <v>0</v>
      </c>
      <c r="N2248" s="11">
        <v>202405</v>
      </c>
      <c r="O2248" s="15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3834.4500000000003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0</v>
      </c>
      <c r="AV2248" s="16">
        <v>0</v>
      </c>
      <c r="AW2248" s="16">
        <v>0</v>
      </c>
      <c r="AX2248" s="16">
        <v>0</v>
      </c>
      <c r="AY2248" s="16">
        <v>0</v>
      </c>
      <c r="AZ2248" s="16">
        <v>0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  <c r="BI2248" s="16">
        <v>0</v>
      </c>
      <c r="BJ2248" s="16">
        <v>0</v>
      </c>
      <c r="BK2248" s="16">
        <v>0</v>
      </c>
      <c r="BL2248" s="16">
        <v>0</v>
      </c>
      <c r="BM2248" s="16">
        <v>0</v>
      </c>
      <c r="BN2248" s="16">
        <v>0</v>
      </c>
      <c r="BO2248" s="16">
        <v>0</v>
      </c>
      <c r="BP2248" s="16">
        <v>0</v>
      </c>
      <c r="BQ2248" s="16">
        <v>0</v>
      </c>
      <c r="BR2248" s="16">
        <v>0</v>
      </c>
      <c r="BS2248" s="16">
        <v>0</v>
      </c>
      <c r="BT2248" s="16">
        <v>0</v>
      </c>
      <c r="BU2248" s="16">
        <v>0</v>
      </c>
      <c r="BV2248" s="16">
        <v>0</v>
      </c>
      <c r="BW2248" s="16">
        <v>0</v>
      </c>
      <c r="BX2248" s="14">
        <f t="shared" si="35"/>
        <v>3834.4500000000003</v>
      </c>
    </row>
    <row r="2249" spans="1:76" s="17" customFormat="1" x14ac:dyDescent="0.3">
      <c r="A2249" s="7" t="s">
        <v>462</v>
      </c>
      <c r="B2249" s="8" t="s">
        <v>5415</v>
      </c>
      <c r="C2249" s="21" t="s">
        <v>5416</v>
      </c>
      <c r="D2249" s="9">
        <v>39000</v>
      </c>
      <c r="E2249" s="9" t="s">
        <v>5309</v>
      </c>
      <c r="F2249" s="10" t="str">
        <f>VLOOKUP($E2249,'FP MD'!$A:$F,2,FALSE)</f>
        <v xml:space="preserve">2023 Electrical Systems </v>
      </c>
      <c r="G2249" s="10" t="s">
        <v>495</v>
      </c>
      <c r="H2249" s="10" t="s">
        <v>1226</v>
      </c>
      <c r="I2249" s="10" t="s">
        <v>1240</v>
      </c>
      <c r="J2249" s="10" t="str">
        <f>VLOOKUP($E2249,'FP MD'!$A:$F,3,FALSE)</f>
        <v>Blanket</v>
      </c>
      <c r="K2249" s="10" t="str">
        <f>VLOOKUP($E2249,'FP MD'!$A:$F,4,FALSE)</f>
        <v/>
      </c>
      <c r="L2249" s="10" t="str">
        <f>VLOOKUP($E2249,'FP MD'!$A:$F,5,FALSE)</f>
        <v/>
      </c>
      <c r="M2249" s="10">
        <f>VLOOKUP($E2249,'FP MD'!$A:$F,6,FALSE)</f>
        <v>0</v>
      </c>
      <c r="N2249" s="11">
        <v>202405</v>
      </c>
      <c r="O2249" s="15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7657.28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0</v>
      </c>
      <c r="AU2249" s="16">
        <v>0</v>
      </c>
      <c r="AV2249" s="16">
        <v>0</v>
      </c>
      <c r="AW2249" s="16">
        <v>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  <c r="BI2249" s="16">
        <v>0</v>
      </c>
      <c r="BJ2249" s="16">
        <v>0</v>
      </c>
      <c r="BK2249" s="16">
        <v>0</v>
      </c>
      <c r="BL2249" s="16">
        <v>0</v>
      </c>
      <c r="BM2249" s="16">
        <v>0</v>
      </c>
      <c r="BN2249" s="16">
        <v>0</v>
      </c>
      <c r="BO2249" s="16">
        <v>0</v>
      </c>
      <c r="BP2249" s="16">
        <v>0</v>
      </c>
      <c r="BQ2249" s="16">
        <v>0</v>
      </c>
      <c r="BR2249" s="16">
        <v>0</v>
      </c>
      <c r="BS2249" s="16">
        <v>0</v>
      </c>
      <c r="BT2249" s="16">
        <v>0</v>
      </c>
      <c r="BU2249" s="16">
        <v>0</v>
      </c>
      <c r="BV2249" s="16">
        <v>0</v>
      </c>
      <c r="BW2249" s="16">
        <v>0</v>
      </c>
      <c r="BX2249" s="14">
        <f t="shared" si="35"/>
        <v>7657.28</v>
      </c>
    </row>
    <row r="2250" spans="1:76" s="17" customFormat="1" x14ac:dyDescent="0.3">
      <c r="A2250" s="7" t="s">
        <v>462</v>
      </c>
      <c r="B2250" s="8" t="s">
        <v>5417</v>
      </c>
      <c r="C2250" s="21" t="s">
        <v>5193</v>
      </c>
      <c r="D2250" s="9">
        <v>39000</v>
      </c>
      <c r="E2250" s="9" t="s">
        <v>5185</v>
      </c>
      <c r="F2250" s="10" t="str">
        <f>VLOOKUP($E2250,'FP MD'!$A:$F,2,FALSE)</f>
        <v xml:space="preserve">2023 HVAC &amp; Refrigeration Sys </v>
      </c>
      <c r="G2250" s="10" t="s">
        <v>495</v>
      </c>
      <c r="H2250" s="10" t="s">
        <v>496</v>
      </c>
      <c r="I2250" s="10" t="s">
        <v>5195</v>
      </c>
      <c r="J2250" s="10" t="str">
        <f>VLOOKUP($E2250,'FP MD'!$A:$F,3,FALSE)</f>
        <v>Blanket</v>
      </c>
      <c r="K2250" s="10" t="str">
        <f>VLOOKUP($E2250,'FP MD'!$A:$F,4,FALSE)</f>
        <v/>
      </c>
      <c r="L2250" s="10" t="str">
        <f>VLOOKUP($E2250,'FP MD'!$A:$F,5,FALSE)</f>
        <v/>
      </c>
      <c r="M2250" s="10">
        <f>VLOOKUP($E2250,'FP MD'!$A:$F,6,FALSE)</f>
        <v>0</v>
      </c>
      <c r="N2250" s="11" t="s">
        <v>97</v>
      </c>
      <c r="O2250" s="15">
        <v>0</v>
      </c>
      <c r="P2250" s="16">
        <v>1028.98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0</v>
      </c>
      <c r="AS2250" s="16">
        <v>0</v>
      </c>
      <c r="AT2250" s="16">
        <v>0</v>
      </c>
      <c r="AU2250" s="16">
        <v>0</v>
      </c>
      <c r="AV2250" s="16">
        <v>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0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  <c r="BI2250" s="16">
        <v>0</v>
      </c>
      <c r="BJ2250" s="16">
        <v>0</v>
      </c>
      <c r="BK2250" s="16">
        <v>0</v>
      </c>
      <c r="BL2250" s="16">
        <v>0</v>
      </c>
      <c r="BM2250" s="16">
        <v>0</v>
      </c>
      <c r="BN2250" s="16">
        <v>0</v>
      </c>
      <c r="BO2250" s="16">
        <v>0</v>
      </c>
      <c r="BP2250" s="16">
        <v>0</v>
      </c>
      <c r="BQ2250" s="16">
        <v>0</v>
      </c>
      <c r="BR2250" s="16">
        <v>0</v>
      </c>
      <c r="BS2250" s="16">
        <v>0</v>
      </c>
      <c r="BT2250" s="16">
        <v>0</v>
      </c>
      <c r="BU2250" s="16">
        <v>0</v>
      </c>
      <c r="BV2250" s="16">
        <v>0</v>
      </c>
      <c r="BW2250" s="16">
        <v>0</v>
      </c>
      <c r="BX2250" s="14">
        <f t="shared" si="35"/>
        <v>1028.98</v>
      </c>
    </row>
    <row r="2251" spans="1:76" s="17" customFormat="1" x14ac:dyDescent="0.3">
      <c r="A2251" s="7" t="s">
        <v>462</v>
      </c>
      <c r="B2251" s="8" t="s">
        <v>5418</v>
      </c>
      <c r="C2251" s="21" t="s">
        <v>5419</v>
      </c>
      <c r="D2251" s="9">
        <v>39000</v>
      </c>
      <c r="E2251" s="9" t="s">
        <v>3074</v>
      </c>
      <c r="F2251" s="10" t="str">
        <f>VLOOKUP($E2251,'FP MD'!$A:$F,2,FALSE)</f>
        <v>ES Solar Operations General Capital</v>
      </c>
      <c r="G2251" s="10" t="s">
        <v>495</v>
      </c>
      <c r="H2251" s="10" t="s">
        <v>496</v>
      </c>
      <c r="I2251" s="10" t="s">
        <v>5420</v>
      </c>
      <c r="J2251" s="10" t="str">
        <f>VLOOKUP($E2251,'FP MD'!$A:$F,3,FALSE)</f>
        <v>Blanket</v>
      </c>
      <c r="K2251" s="10" t="str">
        <f>VLOOKUP($E2251,'FP MD'!$A:$F,4,FALSE)</f>
        <v/>
      </c>
      <c r="L2251" s="10" t="str">
        <f>VLOOKUP($E2251,'FP MD'!$A:$F,5,FALSE)</f>
        <v/>
      </c>
      <c r="M2251" s="10" t="str">
        <f>VLOOKUP($E2251,'FP MD'!$A:$F,6,FALSE)</f>
        <v>Solar</v>
      </c>
      <c r="N2251" s="11">
        <v>202401</v>
      </c>
      <c r="O2251" s="15">
        <v>0</v>
      </c>
      <c r="P2251" s="16">
        <v>15920.94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0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0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  <c r="BI2251" s="16">
        <v>0</v>
      </c>
      <c r="BJ2251" s="16">
        <v>0</v>
      </c>
      <c r="BK2251" s="16">
        <v>0</v>
      </c>
      <c r="BL2251" s="16">
        <v>0</v>
      </c>
      <c r="BM2251" s="16">
        <v>0</v>
      </c>
      <c r="BN2251" s="16">
        <v>0</v>
      </c>
      <c r="BO2251" s="16">
        <v>0</v>
      </c>
      <c r="BP2251" s="16">
        <v>0</v>
      </c>
      <c r="BQ2251" s="16">
        <v>0</v>
      </c>
      <c r="BR2251" s="16">
        <v>0</v>
      </c>
      <c r="BS2251" s="16">
        <v>0</v>
      </c>
      <c r="BT2251" s="16">
        <v>0</v>
      </c>
      <c r="BU2251" s="16">
        <v>0</v>
      </c>
      <c r="BV2251" s="16">
        <v>0</v>
      </c>
      <c r="BW2251" s="16">
        <v>0</v>
      </c>
      <c r="BX2251" s="14">
        <f t="shared" si="35"/>
        <v>15920.94</v>
      </c>
    </row>
    <row r="2252" spans="1:76" s="17" customFormat="1" x14ac:dyDescent="0.3">
      <c r="A2252" s="7" t="s">
        <v>462</v>
      </c>
      <c r="B2252" s="8" t="s">
        <v>5421</v>
      </c>
      <c r="C2252" s="21" t="s">
        <v>5422</v>
      </c>
      <c r="D2252" s="9">
        <v>39000</v>
      </c>
      <c r="E2252" s="9" t="s">
        <v>2618</v>
      </c>
      <c r="F2252" s="10" t="str">
        <f>VLOOKUP($E2252,'FP MD'!$A:$F,2,FALSE)</f>
        <v>Physical Security Blankets 2023</v>
      </c>
      <c r="G2252" s="10" t="s">
        <v>495</v>
      </c>
      <c r="H2252" s="10" t="s">
        <v>496</v>
      </c>
      <c r="I2252" s="10" t="s">
        <v>5195</v>
      </c>
      <c r="J2252" s="10" t="str">
        <f>VLOOKUP($E2252,'FP MD'!$A:$F,3,FALSE)</f>
        <v>Blanket</v>
      </c>
      <c r="K2252" s="10" t="str">
        <f>VLOOKUP($E2252,'FP MD'!$A:$F,4,FALSE)</f>
        <v/>
      </c>
      <c r="L2252" s="10" t="str">
        <f>VLOOKUP($E2252,'FP MD'!$A:$F,5,FALSE)</f>
        <v/>
      </c>
      <c r="M2252" s="10">
        <f>VLOOKUP($E2252,'FP MD'!$A:$F,6,FALSE)</f>
        <v>0</v>
      </c>
      <c r="N2252" s="11">
        <v>202406</v>
      </c>
      <c r="O2252" s="15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156121.95000000001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0</v>
      </c>
      <c r="AR2252" s="16">
        <v>0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0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  <c r="BI2252" s="16">
        <v>0</v>
      </c>
      <c r="BJ2252" s="16">
        <v>0</v>
      </c>
      <c r="BK2252" s="16">
        <v>0</v>
      </c>
      <c r="BL2252" s="16">
        <v>0</v>
      </c>
      <c r="BM2252" s="16">
        <v>0</v>
      </c>
      <c r="BN2252" s="16">
        <v>0</v>
      </c>
      <c r="BO2252" s="16">
        <v>0</v>
      </c>
      <c r="BP2252" s="16">
        <v>0</v>
      </c>
      <c r="BQ2252" s="16">
        <v>0</v>
      </c>
      <c r="BR2252" s="16">
        <v>0</v>
      </c>
      <c r="BS2252" s="16">
        <v>0</v>
      </c>
      <c r="BT2252" s="16">
        <v>0</v>
      </c>
      <c r="BU2252" s="16">
        <v>0</v>
      </c>
      <c r="BV2252" s="16">
        <v>0</v>
      </c>
      <c r="BW2252" s="16">
        <v>0</v>
      </c>
      <c r="BX2252" s="14">
        <f t="shared" si="35"/>
        <v>156121.95000000001</v>
      </c>
    </row>
    <row r="2253" spans="1:76" s="17" customFormat="1" x14ac:dyDescent="0.3">
      <c r="A2253" s="7" t="s">
        <v>462</v>
      </c>
      <c r="B2253" s="8" t="s">
        <v>5423</v>
      </c>
      <c r="C2253" s="21" t="s">
        <v>5413</v>
      </c>
      <c r="D2253" s="9">
        <v>39000</v>
      </c>
      <c r="E2253" s="9" t="s">
        <v>5414</v>
      </c>
      <c r="F2253" s="10" t="str">
        <f>VLOOKUP($E2253,'FP MD'!$A:$F,2,FALSE)</f>
        <v>2023 PK HVAC System</v>
      </c>
      <c r="G2253" s="10" t="s">
        <v>495</v>
      </c>
      <c r="H2253" s="10" t="s">
        <v>507</v>
      </c>
      <c r="I2253" s="10" t="s">
        <v>2619</v>
      </c>
      <c r="J2253" s="10" t="str">
        <f>VLOOKUP($E2253,'FP MD'!$A:$F,3,FALSE)</f>
        <v>Blanket</v>
      </c>
      <c r="K2253" s="10" t="str">
        <f>VLOOKUP($E2253,'FP MD'!$A:$F,4,FALSE)</f>
        <v/>
      </c>
      <c r="L2253" s="10" t="str">
        <f>VLOOKUP($E2253,'FP MD'!$A:$F,5,FALSE)</f>
        <v/>
      </c>
      <c r="M2253" s="10">
        <f>VLOOKUP($E2253,'FP MD'!$A:$F,6,FALSE)</f>
        <v>0</v>
      </c>
      <c r="N2253" s="11">
        <v>202401</v>
      </c>
      <c r="O2253" s="15">
        <v>0</v>
      </c>
      <c r="P2253" s="16">
        <v>51599.97</v>
      </c>
      <c r="Q2253" s="16">
        <v>0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0</v>
      </c>
      <c r="AQ2253" s="16">
        <v>0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  <c r="BI2253" s="16">
        <v>0</v>
      </c>
      <c r="BJ2253" s="16">
        <v>0</v>
      </c>
      <c r="BK2253" s="16">
        <v>0</v>
      </c>
      <c r="BL2253" s="16">
        <v>0</v>
      </c>
      <c r="BM2253" s="16">
        <v>0</v>
      </c>
      <c r="BN2253" s="16">
        <v>0</v>
      </c>
      <c r="BO2253" s="16">
        <v>0</v>
      </c>
      <c r="BP2253" s="16">
        <v>0</v>
      </c>
      <c r="BQ2253" s="16">
        <v>0</v>
      </c>
      <c r="BR2253" s="16">
        <v>0</v>
      </c>
      <c r="BS2253" s="16">
        <v>0</v>
      </c>
      <c r="BT2253" s="16">
        <v>0</v>
      </c>
      <c r="BU2253" s="16">
        <v>0</v>
      </c>
      <c r="BV2253" s="16">
        <v>0</v>
      </c>
      <c r="BW2253" s="16">
        <v>0</v>
      </c>
      <c r="BX2253" s="14">
        <f t="shared" si="35"/>
        <v>51599.97</v>
      </c>
    </row>
    <row r="2254" spans="1:76" s="17" customFormat="1" x14ac:dyDescent="0.3">
      <c r="A2254" s="7" t="s">
        <v>462</v>
      </c>
      <c r="B2254" s="8" t="s">
        <v>5424</v>
      </c>
      <c r="C2254" s="21" t="s">
        <v>5425</v>
      </c>
      <c r="D2254" s="9">
        <v>39000</v>
      </c>
      <c r="E2254" s="9" t="s">
        <v>5185</v>
      </c>
      <c r="F2254" s="10" t="str">
        <f>VLOOKUP($E2254,'FP MD'!$A:$F,2,FALSE)</f>
        <v xml:space="preserve">2023 HVAC &amp; Refrigeration Sys </v>
      </c>
      <c r="G2254" s="10" t="s">
        <v>495</v>
      </c>
      <c r="H2254" s="10" t="s">
        <v>496</v>
      </c>
      <c r="I2254" s="10" t="s">
        <v>5182</v>
      </c>
      <c r="J2254" s="10" t="str">
        <f>VLOOKUP($E2254,'FP MD'!$A:$F,3,FALSE)</f>
        <v>Blanket</v>
      </c>
      <c r="K2254" s="10" t="str">
        <f>VLOOKUP($E2254,'FP MD'!$A:$F,4,FALSE)</f>
        <v/>
      </c>
      <c r="L2254" s="10" t="str">
        <f>VLOOKUP($E2254,'FP MD'!$A:$F,5,FALSE)</f>
        <v/>
      </c>
      <c r="M2254" s="10">
        <f>VLOOKUP($E2254,'FP MD'!$A:$F,6,FALSE)</f>
        <v>0</v>
      </c>
      <c r="N2254" s="11" t="s">
        <v>97</v>
      </c>
      <c r="O2254" s="15">
        <v>0</v>
      </c>
      <c r="P2254" s="16">
        <v>16995.14</v>
      </c>
      <c r="Q2254" s="16">
        <v>0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0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0</v>
      </c>
      <c r="AW2254" s="16">
        <v>0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  <c r="BI2254" s="16">
        <v>0</v>
      </c>
      <c r="BJ2254" s="16">
        <v>0</v>
      </c>
      <c r="BK2254" s="16">
        <v>0</v>
      </c>
      <c r="BL2254" s="16">
        <v>0</v>
      </c>
      <c r="BM2254" s="16">
        <v>0</v>
      </c>
      <c r="BN2254" s="16">
        <v>0</v>
      </c>
      <c r="BO2254" s="16">
        <v>0</v>
      </c>
      <c r="BP2254" s="16">
        <v>0</v>
      </c>
      <c r="BQ2254" s="16">
        <v>0</v>
      </c>
      <c r="BR2254" s="16">
        <v>0</v>
      </c>
      <c r="BS2254" s="16">
        <v>0</v>
      </c>
      <c r="BT2254" s="16">
        <v>0</v>
      </c>
      <c r="BU2254" s="16">
        <v>0</v>
      </c>
      <c r="BV2254" s="16">
        <v>0</v>
      </c>
      <c r="BW2254" s="16">
        <v>0</v>
      </c>
      <c r="BX2254" s="14">
        <f t="shared" si="35"/>
        <v>16995.14</v>
      </c>
    </row>
    <row r="2255" spans="1:76" s="17" customFormat="1" x14ac:dyDescent="0.3">
      <c r="A2255" s="7" t="s">
        <v>462</v>
      </c>
      <c r="B2255" s="8" t="s">
        <v>5426</v>
      </c>
      <c r="C2255" s="21" t="s">
        <v>5212</v>
      </c>
      <c r="D2255" s="9">
        <v>39000</v>
      </c>
      <c r="E2255" s="9" t="s">
        <v>5185</v>
      </c>
      <c r="F2255" s="10" t="str">
        <f>VLOOKUP($E2255,'FP MD'!$A:$F,2,FALSE)</f>
        <v xml:space="preserve">2023 HVAC &amp; Refrigeration Sys </v>
      </c>
      <c r="G2255" s="10" t="s">
        <v>495</v>
      </c>
      <c r="H2255" s="10" t="s">
        <v>507</v>
      </c>
      <c r="I2255" s="10" t="s">
        <v>521</v>
      </c>
      <c r="J2255" s="10" t="str">
        <f>VLOOKUP($E2255,'FP MD'!$A:$F,3,FALSE)</f>
        <v>Blanket</v>
      </c>
      <c r="K2255" s="10" t="str">
        <f>VLOOKUP($E2255,'FP MD'!$A:$F,4,FALSE)</f>
        <v/>
      </c>
      <c r="L2255" s="10" t="str">
        <f>VLOOKUP($E2255,'FP MD'!$A:$F,5,FALSE)</f>
        <v/>
      </c>
      <c r="M2255" s="10">
        <f>VLOOKUP($E2255,'FP MD'!$A:$F,6,FALSE)</f>
        <v>0</v>
      </c>
      <c r="N2255" s="11">
        <v>202401</v>
      </c>
      <c r="O2255" s="15">
        <v>0</v>
      </c>
      <c r="P2255" s="16">
        <v>11331.85</v>
      </c>
      <c r="Q2255" s="16">
        <v>0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0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0</v>
      </c>
      <c r="AV2255" s="16">
        <v>0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  <c r="BI2255" s="16">
        <v>0</v>
      </c>
      <c r="BJ2255" s="16">
        <v>0</v>
      </c>
      <c r="BK2255" s="16">
        <v>0</v>
      </c>
      <c r="BL2255" s="16">
        <v>0</v>
      </c>
      <c r="BM2255" s="16">
        <v>0</v>
      </c>
      <c r="BN2255" s="16">
        <v>0</v>
      </c>
      <c r="BO2255" s="16">
        <v>0</v>
      </c>
      <c r="BP2255" s="16">
        <v>0</v>
      </c>
      <c r="BQ2255" s="16">
        <v>0</v>
      </c>
      <c r="BR2255" s="16">
        <v>0</v>
      </c>
      <c r="BS2255" s="16">
        <v>0</v>
      </c>
      <c r="BT2255" s="16">
        <v>0</v>
      </c>
      <c r="BU2255" s="16">
        <v>0</v>
      </c>
      <c r="BV2255" s="16">
        <v>0</v>
      </c>
      <c r="BW2255" s="16">
        <v>0</v>
      </c>
      <c r="BX2255" s="14">
        <f t="shared" si="35"/>
        <v>11331.85</v>
      </c>
    </row>
    <row r="2256" spans="1:76" s="17" customFormat="1" x14ac:dyDescent="0.3">
      <c r="A2256" s="7" t="s">
        <v>462</v>
      </c>
      <c r="B2256" s="8" t="s">
        <v>5427</v>
      </c>
      <c r="C2256" s="21" t="s">
        <v>5193</v>
      </c>
      <c r="D2256" s="9">
        <v>39000</v>
      </c>
      <c r="E2256" s="9" t="s">
        <v>5327</v>
      </c>
      <c r="F2256" s="10" t="str">
        <f>VLOOKUP($E2256,'FP MD'!$A:$F,2,FALSE)</f>
        <v xml:space="preserve">2023 General Equipment </v>
      </c>
      <c r="G2256" s="10" t="s">
        <v>2750</v>
      </c>
      <c r="H2256" s="10" t="s">
        <v>1226</v>
      </c>
      <c r="I2256" s="10" t="s">
        <v>1240</v>
      </c>
      <c r="J2256" s="10" t="str">
        <f>VLOOKUP($E2256,'FP MD'!$A:$F,3,FALSE)</f>
        <v>Blanket</v>
      </c>
      <c r="K2256" s="10" t="str">
        <f>VLOOKUP($E2256,'FP MD'!$A:$F,4,FALSE)</f>
        <v/>
      </c>
      <c r="L2256" s="10" t="str">
        <f>VLOOKUP($E2256,'FP MD'!$A:$F,5,FALSE)</f>
        <v/>
      </c>
      <c r="M2256" s="10">
        <f>VLOOKUP($E2256,'FP MD'!$A:$F,6,FALSE)</f>
        <v>0</v>
      </c>
      <c r="N2256" s="11">
        <v>202406</v>
      </c>
      <c r="O2256" s="15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8473.15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0</v>
      </c>
      <c r="AU2256" s="16">
        <v>0</v>
      </c>
      <c r="AV2256" s="16">
        <v>0</v>
      </c>
      <c r="AW2256" s="16">
        <v>0</v>
      </c>
      <c r="AX2256" s="16">
        <v>0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  <c r="BI2256" s="16">
        <v>0</v>
      </c>
      <c r="BJ2256" s="16">
        <v>0</v>
      </c>
      <c r="BK2256" s="16">
        <v>0</v>
      </c>
      <c r="BL2256" s="16">
        <v>0</v>
      </c>
      <c r="BM2256" s="16">
        <v>0</v>
      </c>
      <c r="BN2256" s="16">
        <v>0</v>
      </c>
      <c r="BO2256" s="16">
        <v>0</v>
      </c>
      <c r="BP2256" s="16">
        <v>0</v>
      </c>
      <c r="BQ2256" s="16">
        <v>0</v>
      </c>
      <c r="BR2256" s="16">
        <v>0</v>
      </c>
      <c r="BS2256" s="16">
        <v>0</v>
      </c>
      <c r="BT2256" s="16">
        <v>0</v>
      </c>
      <c r="BU2256" s="16">
        <v>0</v>
      </c>
      <c r="BV2256" s="16">
        <v>0</v>
      </c>
      <c r="BW2256" s="16">
        <v>0</v>
      </c>
      <c r="BX2256" s="14">
        <f t="shared" si="35"/>
        <v>8473.15</v>
      </c>
    </row>
    <row r="2257" spans="1:76" s="17" customFormat="1" x14ac:dyDescent="0.3">
      <c r="A2257" s="7" t="s">
        <v>462</v>
      </c>
      <c r="B2257" s="8" t="s">
        <v>5428</v>
      </c>
      <c r="C2257" s="21" t="s">
        <v>5413</v>
      </c>
      <c r="D2257" s="9">
        <v>39000</v>
      </c>
      <c r="E2257" s="9" t="s">
        <v>5414</v>
      </c>
      <c r="F2257" s="10" t="str">
        <f>VLOOKUP($E2257,'FP MD'!$A:$F,2,FALSE)</f>
        <v>2023 PK HVAC System</v>
      </c>
      <c r="G2257" s="10" t="s">
        <v>2750</v>
      </c>
      <c r="H2257" s="10" t="s">
        <v>1226</v>
      </c>
      <c r="I2257" s="10" t="s">
        <v>1240</v>
      </c>
      <c r="J2257" s="10" t="str">
        <f>VLOOKUP($E2257,'FP MD'!$A:$F,3,FALSE)</f>
        <v>Blanket</v>
      </c>
      <c r="K2257" s="10" t="str">
        <f>VLOOKUP($E2257,'FP MD'!$A:$F,4,FALSE)</f>
        <v/>
      </c>
      <c r="L2257" s="10" t="str">
        <f>VLOOKUP($E2257,'FP MD'!$A:$F,5,FALSE)</f>
        <v/>
      </c>
      <c r="M2257" s="10">
        <f>VLOOKUP($E2257,'FP MD'!$A:$F,6,FALSE)</f>
        <v>0</v>
      </c>
      <c r="N2257" s="11">
        <v>202406</v>
      </c>
      <c r="O2257" s="15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  <c r="U2257" s="16">
        <v>3084.76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6">
        <v>0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0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  <c r="BI2257" s="16">
        <v>0</v>
      </c>
      <c r="BJ2257" s="16">
        <v>0</v>
      </c>
      <c r="BK2257" s="16">
        <v>0</v>
      </c>
      <c r="BL2257" s="16">
        <v>0</v>
      </c>
      <c r="BM2257" s="16">
        <v>0</v>
      </c>
      <c r="BN2257" s="16">
        <v>0</v>
      </c>
      <c r="BO2257" s="16">
        <v>0</v>
      </c>
      <c r="BP2257" s="16">
        <v>0</v>
      </c>
      <c r="BQ2257" s="16">
        <v>0</v>
      </c>
      <c r="BR2257" s="16">
        <v>0</v>
      </c>
      <c r="BS2257" s="16">
        <v>0</v>
      </c>
      <c r="BT2257" s="16">
        <v>0</v>
      </c>
      <c r="BU2257" s="16">
        <v>0</v>
      </c>
      <c r="BV2257" s="16">
        <v>0</v>
      </c>
      <c r="BW2257" s="16">
        <v>0</v>
      </c>
      <c r="BX2257" s="14">
        <f t="shared" si="35"/>
        <v>3084.76</v>
      </c>
    </row>
    <row r="2258" spans="1:76" s="17" customFormat="1" x14ac:dyDescent="0.3">
      <c r="A2258" s="7" t="s">
        <v>462</v>
      </c>
      <c r="B2258" s="8" t="s">
        <v>5429</v>
      </c>
      <c r="C2258" s="21" t="s">
        <v>5430</v>
      </c>
      <c r="D2258" s="9">
        <v>39000</v>
      </c>
      <c r="E2258" s="9" t="s">
        <v>1213</v>
      </c>
      <c r="F2258" s="10" t="str">
        <f>VLOOKUP($E2258,'FP MD'!$A:$F,2,FALSE)</f>
        <v>WorkMan Mod. SOW2 Asset Registry</v>
      </c>
      <c r="G2258" s="10" t="s">
        <v>495</v>
      </c>
      <c r="H2258" s="10" t="s">
        <v>507</v>
      </c>
      <c r="I2258" s="10" t="s">
        <v>521</v>
      </c>
      <c r="J2258" s="10" t="str">
        <f>VLOOKUP($E2258,'FP MD'!$A:$F,3,FALSE)</f>
        <v>Technology</v>
      </c>
      <c r="K2258" s="10" t="str">
        <f>VLOOKUP($E2258,'FP MD'!$A:$F,4,FALSE)</f>
        <v/>
      </c>
      <c r="L2258" s="10" t="str">
        <f>VLOOKUP($E2258,'FP MD'!$A:$F,5,FALSE)</f>
        <v/>
      </c>
      <c r="M2258" s="10">
        <f>VLOOKUP($E2258,'FP MD'!$A:$F,6,FALSE)</f>
        <v>0</v>
      </c>
      <c r="N2258" s="11">
        <v>202406</v>
      </c>
      <c r="O2258" s="15">
        <v>0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1950000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0</v>
      </c>
      <c r="AV2258" s="16">
        <v>0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  <c r="BI2258" s="16">
        <v>0</v>
      </c>
      <c r="BJ2258" s="16">
        <v>0</v>
      </c>
      <c r="BK2258" s="16">
        <v>0</v>
      </c>
      <c r="BL2258" s="16">
        <v>0</v>
      </c>
      <c r="BM2258" s="16">
        <v>0</v>
      </c>
      <c r="BN2258" s="16">
        <v>0</v>
      </c>
      <c r="BO2258" s="16">
        <v>0</v>
      </c>
      <c r="BP2258" s="16">
        <v>0</v>
      </c>
      <c r="BQ2258" s="16">
        <v>0</v>
      </c>
      <c r="BR2258" s="16">
        <v>0</v>
      </c>
      <c r="BS2258" s="16">
        <v>0</v>
      </c>
      <c r="BT2258" s="16">
        <v>0</v>
      </c>
      <c r="BU2258" s="16">
        <v>0</v>
      </c>
      <c r="BV2258" s="16">
        <v>0</v>
      </c>
      <c r="BW2258" s="16">
        <v>0</v>
      </c>
      <c r="BX2258" s="14">
        <f t="shared" si="35"/>
        <v>1950000</v>
      </c>
    </row>
    <row r="2259" spans="1:76" s="17" customFormat="1" x14ac:dyDescent="0.3">
      <c r="A2259" s="7" t="s">
        <v>462</v>
      </c>
      <c r="B2259" s="8" t="s">
        <v>5431</v>
      </c>
      <c r="C2259" s="21" t="s">
        <v>5432</v>
      </c>
      <c r="D2259" s="9">
        <v>39000</v>
      </c>
      <c r="E2259" s="9" t="s">
        <v>3074</v>
      </c>
      <c r="F2259" s="10" t="str">
        <f>VLOOKUP($E2259,'FP MD'!$A:$F,2,FALSE)</f>
        <v>ES Solar Operations General Capital</v>
      </c>
      <c r="G2259" s="10" t="s">
        <v>495</v>
      </c>
      <c r="H2259" s="10" t="s">
        <v>1226</v>
      </c>
      <c r="I2259" s="10" t="s">
        <v>1227</v>
      </c>
      <c r="J2259" s="10" t="str">
        <f>VLOOKUP($E2259,'FP MD'!$A:$F,3,FALSE)</f>
        <v>Blanket</v>
      </c>
      <c r="K2259" s="10" t="str">
        <f>VLOOKUP($E2259,'FP MD'!$A:$F,4,FALSE)</f>
        <v/>
      </c>
      <c r="L2259" s="10" t="str">
        <f>VLOOKUP($E2259,'FP MD'!$A:$F,5,FALSE)</f>
        <v/>
      </c>
      <c r="M2259" s="10" t="str">
        <f>VLOOKUP($E2259,'FP MD'!$A:$F,6,FALSE)</f>
        <v>Solar</v>
      </c>
      <c r="N2259" s="11">
        <v>202407</v>
      </c>
      <c r="O2259" s="15">
        <v>0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89402.37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0</v>
      </c>
      <c r="AU2259" s="16">
        <v>0</v>
      </c>
      <c r="AV2259" s="16">
        <v>0</v>
      </c>
      <c r="AW2259" s="16">
        <v>0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  <c r="BI2259" s="16">
        <v>0</v>
      </c>
      <c r="BJ2259" s="16">
        <v>0</v>
      </c>
      <c r="BK2259" s="16">
        <v>0</v>
      </c>
      <c r="BL2259" s="16">
        <v>0</v>
      </c>
      <c r="BM2259" s="16">
        <v>0</v>
      </c>
      <c r="BN2259" s="16">
        <v>0</v>
      </c>
      <c r="BO2259" s="16">
        <v>0</v>
      </c>
      <c r="BP2259" s="16">
        <v>0</v>
      </c>
      <c r="BQ2259" s="16">
        <v>0</v>
      </c>
      <c r="BR2259" s="16">
        <v>0</v>
      </c>
      <c r="BS2259" s="16">
        <v>0</v>
      </c>
      <c r="BT2259" s="16">
        <v>0</v>
      </c>
      <c r="BU2259" s="16">
        <v>0</v>
      </c>
      <c r="BV2259" s="16">
        <v>0</v>
      </c>
      <c r="BW2259" s="16">
        <v>0</v>
      </c>
      <c r="BX2259" s="14">
        <f t="shared" si="35"/>
        <v>89402.37</v>
      </c>
    </row>
    <row r="2260" spans="1:76" s="17" customFormat="1" x14ac:dyDescent="0.3">
      <c r="A2260" s="7" t="s">
        <v>462</v>
      </c>
      <c r="B2260" s="8" t="s">
        <v>5155</v>
      </c>
      <c r="C2260" s="21" t="s">
        <v>5433</v>
      </c>
      <c r="D2260" s="9">
        <v>39000</v>
      </c>
      <c r="E2260" s="9" t="s">
        <v>5155</v>
      </c>
      <c r="F2260" s="10" t="str">
        <f>VLOOKUP($E2260,'FP MD'!$A:$F,2,FALSE)</f>
        <v>Corporate Headquarters</v>
      </c>
      <c r="G2260" s="10" t="s">
        <v>495</v>
      </c>
      <c r="H2260" s="10" t="s">
        <v>507</v>
      </c>
      <c r="I2260" s="10" t="s">
        <v>5122</v>
      </c>
      <c r="J2260" s="10" t="str">
        <f>VLOOKUP($E2260,'FP MD'!$A:$F,3,FALSE)</f>
        <v>Project Tampa</v>
      </c>
      <c r="K2260" s="10" t="str">
        <f>VLOOKUP($E2260,'FP MD'!$A:$F,4,FALSE)</f>
        <v/>
      </c>
      <c r="L2260" s="10" t="str">
        <f>VLOOKUP($E2260,'FP MD'!$A:$F,5,FALSE)</f>
        <v/>
      </c>
      <c r="M2260" s="10">
        <f>VLOOKUP($E2260,'FP MD'!$A:$F,6,FALSE)</f>
        <v>0</v>
      </c>
      <c r="N2260" s="11">
        <v>202505</v>
      </c>
      <c r="O2260" s="15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815744.11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0</v>
      </c>
      <c r="BI2260" s="16">
        <v>0</v>
      </c>
      <c r="BJ2260" s="16">
        <v>0</v>
      </c>
      <c r="BK2260" s="16">
        <v>0</v>
      </c>
      <c r="BL2260" s="16">
        <v>0</v>
      </c>
      <c r="BM2260" s="16">
        <v>0</v>
      </c>
      <c r="BN2260" s="16">
        <v>0</v>
      </c>
      <c r="BO2260" s="16">
        <v>0</v>
      </c>
      <c r="BP2260" s="16">
        <v>0</v>
      </c>
      <c r="BQ2260" s="16">
        <v>0</v>
      </c>
      <c r="BR2260" s="16">
        <v>0</v>
      </c>
      <c r="BS2260" s="16">
        <v>0</v>
      </c>
      <c r="BT2260" s="16">
        <v>0</v>
      </c>
      <c r="BU2260" s="16">
        <v>0</v>
      </c>
      <c r="BV2260" s="16">
        <v>0</v>
      </c>
      <c r="BW2260" s="16">
        <v>0</v>
      </c>
      <c r="BX2260" s="14">
        <f t="shared" si="35"/>
        <v>815744.11</v>
      </c>
    </row>
    <row r="2261" spans="1:76" s="17" customFormat="1" x14ac:dyDescent="0.3">
      <c r="A2261" s="7" t="s">
        <v>462</v>
      </c>
      <c r="B2261" s="8" t="s">
        <v>5132</v>
      </c>
      <c r="C2261" s="21" t="s">
        <v>5434</v>
      </c>
      <c r="D2261" s="9">
        <v>39000</v>
      </c>
      <c r="E2261" s="9" t="s">
        <v>5132</v>
      </c>
      <c r="F2261" s="10" t="str">
        <f>VLOOKUP($E2261,'FP MD'!$A:$F,2,FALSE)</f>
        <v>Upgrade Building Controls System</v>
      </c>
      <c r="G2261" s="10" t="s">
        <v>495</v>
      </c>
      <c r="H2261" s="10" t="s">
        <v>507</v>
      </c>
      <c r="I2261" s="10" t="s">
        <v>472</v>
      </c>
      <c r="J2261" s="10" t="str">
        <f>VLOOKUP($E2261,'FP MD'!$A:$F,3,FALSE)</f>
        <v>Technology</v>
      </c>
      <c r="K2261" s="10" t="str">
        <f>VLOOKUP($E2261,'FP MD'!$A:$F,4,FALSE)</f>
        <v/>
      </c>
      <c r="L2261" s="10" t="str">
        <f>VLOOKUP($E2261,'FP MD'!$A:$F,5,FALSE)</f>
        <v/>
      </c>
      <c r="M2261" s="10">
        <f>VLOOKUP($E2261,'FP MD'!$A:$F,6,FALSE)</f>
        <v>0</v>
      </c>
      <c r="N2261" s="11">
        <v>202412</v>
      </c>
      <c r="O2261" s="15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600000</v>
      </c>
      <c r="AB2261" s="16">
        <v>56182.5</v>
      </c>
      <c r="AC2261" s="16">
        <v>67419</v>
      </c>
      <c r="AD2261" s="16">
        <v>78655.5</v>
      </c>
      <c r="AE2261" s="16">
        <v>89892</v>
      </c>
      <c r="AF2261" s="16">
        <v>101128.5</v>
      </c>
      <c r="AG2261" s="16">
        <v>101128.5</v>
      </c>
      <c r="AH2261" s="16">
        <v>101128.5</v>
      </c>
      <c r="AI2261" s="16">
        <v>101128.5</v>
      </c>
      <c r="AJ2261" s="16">
        <v>101128.5</v>
      </c>
      <c r="AK2261" s="16">
        <v>101128.5</v>
      </c>
      <c r="AL2261" s="16">
        <v>101128.5</v>
      </c>
      <c r="AM2261" s="16">
        <v>123601.5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0</v>
      </c>
      <c r="BG2261" s="16">
        <v>0</v>
      </c>
      <c r="BH2261" s="16">
        <v>0</v>
      </c>
      <c r="BI2261" s="16">
        <v>0</v>
      </c>
      <c r="BJ2261" s="16">
        <v>0</v>
      </c>
      <c r="BK2261" s="16">
        <v>0</v>
      </c>
      <c r="BL2261" s="16">
        <v>0</v>
      </c>
      <c r="BM2261" s="16">
        <v>0</v>
      </c>
      <c r="BN2261" s="16">
        <v>0</v>
      </c>
      <c r="BO2261" s="16">
        <v>0</v>
      </c>
      <c r="BP2261" s="16">
        <v>0</v>
      </c>
      <c r="BQ2261" s="16">
        <v>0</v>
      </c>
      <c r="BR2261" s="16">
        <v>0</v>
      </c>
      <c r="BS2261" s="16">
        <v>0</v>
      </c>
      <c r="BT2261" s="16">
        <v>0</v>
      </c>
      <c r="BU2261" s="16">
        <v>0</v>
      </c>
      <c r="BV2261" s="16">
        <v>0</v>
      </c>
      <c r="BW2261" s="16">
        <v>0</v>
      </c>
      <c r="BX2261" s="14">
        <f t="shared" si="35"/>
        <v>1723650</v>
      </c>
    </row>
    <row r="2262" spans="1:76" s="17" customFormat="1" x14ac:dyDescent="0.3">
      <c r="A2262" s="7" t="s">
        <v>462</v>
      </c>
      <c r="B2262" s="8" t="s">
        <v>5435</v>
      </c>
      <c r="C2262" s="21" t="s">
        <v>5436</v>
      </c>
      <c r="D2262" s="9">
        <v>39000</v>
      </c>
      <c r="E2262" s="9" t="s">
        <v>5435</v>
      </c>
      <c r="F2262" s="10" t="str">
        <f>VLOOKUP($E2262,'FP MD'!$A:$F,2,FALSE)</f>
        <v>Physical Security Blankets 2024</v>
      </c>
      <c r="G2262" s="10" t="s">
        <v>495</v>
      </c>
      <c r="H2262" s="10" t="s">
        <v>507</v>
      </c>
      <c r="I2262" s="10" t="s">
        <v>472</v>
      </c>
      <c r="J2262" s="10" t="str">
        <f>VLOOKUP($E2262,'FP MD'!$A:$F,3,FALSE)</f>
        <v>Blanket</v>
      </c>
      <c r="K2262" s="10" t="str">
        <f>VLOOKUP($E2262,'FP MD'!$A:$F,4,FALSE)</f>
        <v/>
      </c>
      <c r="L2262" s="10" t="str">
        <f>VLOOKUP($E2262,'FP MD'!$A:$F,5,FALSE)</f>
        <v/>
      </c>
      <c r="M2262" s="10">
        <f>VLOOKUP($E2262,'FP MD'!$A:$F,6,FALSE)</f>
        <v>0</v>
      </c>
      <c r="N2262" s="11">
        <v>202412</v>
      </c>
      <c r="O2262" s="15">
        <v>0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120000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0</v>
      </c>
      <c r="BF2262" s="16">
        <v>0</v>
      </c>
      <c r="BG2262" s="16">
        <v>0</v>
      </c>
      <c r="BH2262" s="16">
        <v>0</v>
      </c>
      <c r="BI2262" s="16">
        <v>0</v>
      </c>
      <c r="BJ2262" s="16">
        <v>0</v>
      </c>
      <c r="BK2262" s="16">
        <v>0</v>
      </c>
      <c r="BL2262" s="16">
        <v>0</v>
      </c>
      <c r="BM2262" s="16">
        <v>0</v>
      </c>
      <c r="BN2262" s="16">
        <v>0</v>
      </c>
      <c r="BO2262" s="16">
        <v>0</v>
      </c>
      <c r="BP2262" s="16">
        <v>0</v>
      </c>
      <c r="BQ2262" s="16">
        <v>0</v>
      </c>
      <c r="BR2262" s="16">
        <v>0</v>
      </c>
      <c r="BS2262" s="16">
        <v>0</v>
      </c>
      <c r="BT2262" s="16">
        <v>0</v>
      </c>
      <c r="BU2262" s="16">
        <v>0</v>
      </c>
      <c r="BV2262" s="16">
        <v>0</v>
      </c>
      <c r="BW2262" s="16">
        <v>0</v>
      </c>
      <c r="BX2262" s="14">
        <f t="shared" si="35"/>
        <v>120000</v>
      </c>
    </row>
    <row r="2263" spans="1:76" s="17" customFormat="1" x14ac:dyDescent="0.3">
      <c r="A2263" s="7" t="s">
        <v>462</v>
      </c>
      <c r="B2263" s="8" t="s">
        <v>5437</v>
      </c>
      <c r="C2263" s="21" t="s">
        <v>5438</v>
      </c>
      <c r="D2263" s="9">
        <v>39000</v>
      </c>
      <c r="E2263" s="9" t="s">
        <v>5437</v>
      </c>
      <c r="F2263" s="10" t="str">
        <f>VLOOKUP($E2263,'FP MD'!$A:$F,2,FALSE)</f>
        <v>Physical Security Blankets 2025</v>
      </c>
      <c r="G2263" s="10" t="s">
        <v>495</v>
      </c>
      <c r="H2263" s="10" t="s">
        <v>507</v>
      </c>
      <c r="I2263" s="10" t="s">
        <v>472</v>
      </c>
      <c r="J2263" s="10" t="str">
        <f>VLOOKUP($E2263,'FP MD'!$A:$F,3,FALSE)</f>
        <v>Blanket</v>
      </c>
      <c r="K2263" s="10" t="str">
        <f>VLOOKUP($E2263,'FP MD'!$A:$F,4,FALSE)</f>
        <v/>
      </c>
      <c r="L2263" s="10" t="str">
        <f>VLOOKUP($E2263,'FP MD'!$A:$F,5,FALSE)</f>
        <v/>
      </c>
      <c r="M2263" s="10">
        <f>VLOOKUP($E2263,'FP MD'!$A:$F,6,FALSE)</f>
        <v>0</v>
      </c>
      <c r="N2263" s="11">
        <v>202512</v>
      </c>
      <c r="O2263" s="15">
        <v>0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125000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0</v>
      </c>
      <c r="BE2263" s="16">
        <v>0</v>
      </c>
      <c r="BF2263" s="16">
        <v>0</v>
      </c>
      <c r="BG2263" s="16">
        <v>0</v>
      </c>
      <c r="BH2263" s="16">
        <v>0</v>
      </c>
      <c r="BI2263" s="16">
        <v>0</v>
      </c>
      <c r="BJ2263" s="16">
        <v>0</v>
      </c>
      <c r="BK2263" s="16">
        <v>0</v>
      </c>
      <c r="BL2263" s="16">
        <v>0</v>
      </c>
      <c r="BM2263" s="16">
        <v>0</v>
      </c>
      <c r="BN2263" s="16">
        <v>0</v>
      </c>
      <c r="BO2263" s="16">
        <v>0</v>
      </c>
      <c r="BP2263" s="16">
        <v>0</v>
      </c>
      <c r="BQ2263" s="16">
        <v>0</v>
      </c>
      <c r="BR2263" s="16">
        <v>0</v>
      </c>
      <c r="BS2263" s="16">
        <v>0</v>
      </c>
      <c r="BT2263" s="16">
        <v>0</v>
      </c>
      <c r="BU2263" s="16">
        <v>0</v>
      </c>
      <c r="BV2263" s="16">
        <v>0</v>
      </c>
      <c r="BW2263" s="16">
        <v>0</v>
      </c>
      <c r="BX2263" s="14">
        <f t="shared" si="35"/>
        <v>125000</v>
      </c>
    </row>
    <row r="2264" spans="1:76" s="17" customFormat="1" x14ac:dyDescent="0.3">
      <c r="A2264" s="7" t="s">
        <v>462</v>
      </c>
      <c r="B2264" s="8" t="s">
        <v>5439</v>
      </c>
      <c r="C2264" s="21" t="s">
        <v>5440</v>
      </c>
      <c r="D2264" s="9">
        <v>39000</v>
      </c>
      <c r="E2264" s="9" t="s">
        <v>5439</v>
      </c>
      <c r="F2264" s="10" t="str">
        <f>VLOOKUP($E2264,'FP MD'!$A:$F,2,FALSE)</f>
        <v>Physical Security Blankets 2026</v>
      </c>
      <c r="G2264" s="10" t="s">
        <v>495</v>
      </c>
      <c r="H2264" s="10" t="s">
        <v>507</v>
      </c>
      <c r="I2264" s="10" t="s">
        <v>472</v>
      </c>
      <c r="J2264" s="10" t="str">
        <f>VLOOKUP($E2264,'FP MD'!$A:$F,3,FALSE)</f>
        <v>Blanket</v>
      </c>
      <c r="K2264" s="10" t="str">
        <f>VLOOKUP($E2264,'FP MD'!$A:$F,4,FALSE)</f>
        <v/>
      </c>
      <c r="L2264" s="10" t="str">
        <f>VLOOKUP($E2264,'FP MD'!$A:$F,5,FALSE)</f>
        <v/>
      </c>
      <c r="M2264" s="10">
        <f>VLOOKUP($E2264,'FP MD'!$A:$F,6,FALSE)</f>
        <v>0</v>
      </c>
      <c r="N2264" s="11">
        <v>202612</v>
      </c>
      <c r="O2264" s="15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130000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0</v>
      </c>
      <c r="BF2264" s="16">
        <v>0</v>
      </c>
      <c r="BG2264" s="16">
        <v>0</v>
      </c>
      <c r="BH2264" s="16">
        <v>0</v>
      </c>
      <c r="BI2264" s="16">
        <v>0</v>
      </c>
      <c r="BJ2264" s="16">
        <v>0</v>
      </c>
      <c r="BK2264" s="16">
        <v>0</v>
      </c>
      <c r="BL2264" s="16">
        <v>0</v>
      </c>
      <c r="BM2264" s="16">
        <v>0</v>
      </c>
      <c r="BN2264" s="16">
        <v>0</v>
      </c>
      <c r="BO2264" s="16">
        <v>0</v>
      </c>
      <c r="BP2264" s="16">
        <v>0</v>
      </c>
      <c r="BQ2264" s="16">
        <v>0</v>
      </c>
      <c r="BR2264" s="16">
        <v>0</v>
      </c>
      <c r="BS2264" s="16">
        <v>0</v>
      </c>
      <c r="BT2264" s="16">
        <v>0</v>
      </c>
      <c r="BU2264" s="16">
        <v>0</v>
      </c>
      <c r="BV2264" s="16">
        <v>0</v>
      </c>
      <c r="BW2264" s="16">
        <v>0</v>
      </c>
      <c r="BX2264" s="14">
        <f t="shared" si="35"/>
        <v>130000</v>
      </c>
    </row>
    <row r="2265" spans="1:76" s="17" customFormat="1" x14ac:dyDescent="0.3">
      <c r="A2265" s="7" t="s">
        <v>462</v>
      </c>
      <c r="B2265" s="8" t="s">
        <v>5441</v>
      </c>
      <c r="C2265" s="21" t="s">
        <v>5442</v>
      </c>
      <c r="D2265" s="9">
        <v>39000</v>
      </c>
      <c r="E2265" s="9" t="s">
        <v>5441</v>
      </c>
      <c r="F2265" s="10" t="str">
        <f>VLOOKUP($E2265,'FP MD'!$A:$F,2,FALSE)</f>
        <v>2023 HVAC &amp; Refrigeration</v>
      </c>
      <c r="G2265" s="10" t="s">
        <v>495</v>
      </c>
      <c r="H2265" s="10" t="s">
        <v>507</v>
      </c>
      <c r="I2265" s="10" t="s">
        <v>472</v>
      </c>
      <c r="J2265" s="10" t="str">
        <f>VLOOKUP($E2265,'FP MD'!$A:$F,3,FALSE)</f>
        <v>Blanket</v>
      </c>
      <c r="K2265" s="10" t="str">
        <f>VLOOKUP($E2265,'FP MD'!$A:$F,4,FALSE)</f>
        <v/>
      </c>
      <c r="L2265" s="10" t="str">
        <f>VLOOKUP($E2265,'FP MD'!$A:$F,5,FALSE)</f>
        <v/>
      </c>
      <c r="M2265" s="10">
        <f>VLOOKUP($E2265,'FP MD'!$A:$F,6,FALSE)</f>
        <v>0</v>
      </c>
      <c r="N2265" s="11">
        <v>202312</v>
      </c>
      <c r="O2265" s="15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6">
        <v>300000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0</v>
      </c>
      <c r="BE2265" s="16">
        <v>0</v>
      </c>
      <c r="BF2265" s="16">
        <v>0</v>
      </c>
      <c r="BG2265" s="16">
        <v>0</v>
      </c>
      <c r="BH2265" s="16">
        <v>0</v>
      </c>
      <c r="BI2265" s="16">
        <v>0</v>
      </c>
      <c r="BJ2265" s="16">
        <v>0</v>
      </c>
      <c r="BK2265" s="16">
        <v>0</v>
      </c>
      <c r="BL2265" s="16">
        <v>0</v>
      </c>
      <c r="BM2265" s="16">
        <v>0</v>
      </c>
      <c r="BN2265" s="16">
        <v>0</v>
      </c>
      <c r="BO2265" s="16">
        <v>0</v>
      </c>
      <c r="BP2265" s="16">
        <v>0</v>
      </c>
      <c r="BQ2265" s="16">
        <v>0</v>
      </c>
      <c r="BR2265" s="16">
        <v>0</v>
      </c>
      <c r="BS2265" s="16">
        <v>0</v>
      </c>
      <c r="BT2265" s="16">
        <v>0</v>
      </c>
      <c r="BU2265" s="16">
        <v>0</v>
      </c>
      <c r="BV2265" s="16">
        <v>0</v>
      </c>
      <c r="BW2265" s="16">
        <v>0</v>
      </c>
      <c r="BX2265" s="14">
        <f t="shared" si="35"/>
        <v>300000</v>
      </c>
    </row>
    <row r="2266" spans="1:76" s="17" customFormat="1" x14ac:dyDescent="0.3">
      <c r="A2266" s="7" t="s">
        <v>462</v>
      </c>
      <c r="B2266" s="8" t="s">
        <v>5443</v>
      </c>
      <c r="C2266" s="21" t="s">
        <v>5444</v>
      </c>
      <c r="D2266" s="9">
        <v>39000</v>
      </c>
      <c r="E2266" s="9" t="s">
        <v>5443</v>
      </c>
      <c r="F2266" s="10" t="str">
        <f>VLOOKUP($E2266,'FP MD'!$A:$F,2,FALSE)</f>
        <v>Bldg Automation BUDGET 2026 - 2029</v>
      </c>
      <c r="G2266" s="10" t="s">
        <v>495</v>
      </c>
      <c r="H2266" s="10" t="s">
        <v>507</v>
      </c>
      <c r="I2266" s="10" t="s">
        <v>472</v>
      </c>
      <c r="J2266" s="10" t="str">
        <f>VLOOKUP($E2266,'FP MD'!$A:$F,3,FALSE)</f>
        <v>Blanket</v>
      </c>
      <c r="K2266" s="10" t="str">
        <f>VLOOKUP($E2266,'FP MD'!$A:$F,4,FALSE)</f>
        <v/>
      </c>
      <c r="L2266" s="10" t="str">
        <f>VLOOKUP($E2266,'FP MD'!$A:$F,5,FALSE)</f>
        <v/>
      </c>
      <c r="M2266" s="10">
        <f>VLOOKUP($E2266,'FP MD'!$A:$F,6,FALSE)</f>
        <v>0</v>
      </c>
      <c r="N2266" s="11">
        <v>202912</v>
      </c>
      <c r="O2266" s="15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16">
        <v>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0</v>
      </c>
      <c r="BE2266" s="16">
        <v>0</v>
      </c>
      <c r="BF2266" s="16">
        <v>0</v>
      </c>
      <c r="BG2266" s="16">
        <v>0</v>
      </c>
      <c r="BH2266" s="16">
        <v>0</v>
      </c>
      <c r="BI2266" s="16">
        <v>0</v>
      </c>
      <c r="BJ2266" s="16">
        <v>0</v>
      </c>
      <c r="BK2266" s="16">
        <v>0</v>
      </c>
      <c r="BL2266" s="16">
        <v>0</v>
      </c>
      <c r="BM2266" s="16">
        <v>0</v>
      </c>
      <c r="BN2266" s="16">
        <v>0</v>
      </c>
      <c r="BO2266" s="16">
        <v>0</v>
      </c>
      <c r="BP2266" s="16">
        <v>0</v>
      </c>
      <c r="BQ2266" s="16">
        <v>0</v>
      </c>
      <c r="BR2266" s="16">
        <v>0</v>
      </c>
      <c r="BS2266" s="16">
        <v>0</v>
      </c>
      <c r="BT2266" s="16">
        <v>0</v>
      </c>
      <c r="BU2266" s="16">
        <v>0</v>
      </c>
      <c r="BV2266" s="16">
        <v>0</v>
      </c>
      <c r="BW2266" s="16">
        <v>0</v>
      </c>
      <c r="BX2266" s="14">
        <f t="shared" si="35"/>
        <v>0</v>
      </c>
    </row>
    <row r="2267" spans="1:76" s="17" customFormat="1" x14ac:dyDescent="0.3">
      <c r="A2267" s="7" t="s">
        <v>462</v>
      </c>
      <c r="B2267" s="8" t="s">
        <v>5445</v>
      </c>
      <c r="C2267" s="21" t="s">
        <v>5446</v>
      </c>
      <c r="D2267" s="9">
        <v>39000</v>
      </c>
      <c r="E2267" s="9" t="s">
        <v>5445</v>
      </c>
      <c r="F2267" s="10" t="str">
        <f>VLOOKUP($E2267,'FP MD'!$A:$F,2,FALSE)</f>
        <v>Plaza New AHU's (25 &amp; 26)</v>
      </c>
      <c r="G2267" s="10" t="s">
        <v>495</v>
      </c>
      <c r="H2267" s="10" t="s">
        <v>507</v>
      </c>
      <c r="I2267" s="10" t="s">
        <v>508</v>
      </c>
      <c r="J2267" s="10" t="str">
        <f>VLOOKUP($E2267,'FP MD'!$A:$F,3,FALSE)</f>
        <v/>
      </c>
      <c r="K2267" s="10" t="str">
        <f>VLOOKUP($E2267,'FP MD'!$A:$F,4,FALSE)</f>
        <v/>
      </c>
      <c r="L2267" s="10" t="str">
        <f>VLOOKUP($E2267,'FP MD'!$A:$F,5,FALSE)</f>
        <v/>
      </c>
      <c r="M2267" s="10">
        <f>VLOOKUP($E2267,'FP MD'!$A:$F,6,FALSE)</f>
        <v>0</v>
      </c>
      <c r="N2267" s="11">
        <v>202612</v>
      </c>
      <c r="O2267" s="15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1500000</v>
      </c>
      <c r="AZ2267" s="16">
        <v>1500000</v>
      </c>
      <c r="BA2267" s="16">
        <v>0</v>
      </c>
      <c r="BB2267" s="16">
        <v>0</v>
      </c>
      <c r="BC2267" s="16">
        <v>0</v>
      </c>
      <c r="BD2267" s="16">
        <v>0</v>
      </c>
      <c r="BE2267" s="16">
        <v>0</v>
      </c>
      <c r="BF2267" s="16">
        <v>0</v>
      </c>
      <c r="BG2267" s="16">
        <v>0</v>
      </c>
      <c r="BH2267" s="16">
        <v>0</v>
      </c>
      <c r="BI2267" s="16">
        <v>0</v>
      </c>
      <c r="BJ2267" s="16">
        <v>0</v>
      </c>
      <c r="BK2267" s="16">
        <v>0</v>
      </c>
      <c r="BL2267" s="16">
        <v>0</v>
      </c>
      <c r="BM2267" s="16">
        <v>0</v>
      </c>
      <c r="BN2267" s="16">
        <v>0</v>
      </c>
      <c r="BO2267" s="16">
        <v>0</v>
      </c>
      <c r="BP2267" s="16">
        <v>0</v>
      </c>
      <c r="BQ2267" s="16">
        <v>0</v>
      </c>
      <c r="BR2267" s="16">
        <v>0</v>
      </c>
      <c r="BS2267" s="16">
        <v>0</v>
      </c>
      <c r="BT2267" s="16">
        <v>0</v>
      </c>
      <c r="BU2267" s="16">
        <v>0</v>
      </c>
      <c r="BV2267" s="16">
        <v>0</v>
      </c>
      <c r="BW2267" s="16">
        <v>0</v>
      </c>
      <c r="BX2267" s="14">
        <f t="shared" si="35"/>
        <v>3000000</v>
      </c>
    </row>
    <row r="2268" spans="1:76" s="17" customFormat="1" x14ac:dyDescent="0.3">
      <c r="A2268" s="7" t="s">
        <v>462</v>
      </c>
      <c r="B2268" s="8" t="s">
        <v>5447</v>
      </c>
      <c r="C2268" s="21" t="s">
        <v>5448</v>
      </c>
      <c r="D2268" s="9">
        <v>39000</v>
      </c>
      <c r="E2268" s="9" t="s">
        <v>5447</v>
      </c>
      <c r="F2268" s="10" t="str">
        <f>VLOOKUP($E2268,'FP MD'!$A:$F,2,FALSE)</f>
        <v>BOC HVAC Systems BUDGET 2026-2029</v>
      </c>
      <c r="G2268" s="10" t="s">
        <v>495</v>
      </c>
      <c r="H2268" s="10" t="s">
        <v>507</v>
      </c>
      <c r="I2268" s="10" t="s">
        <v>472</v>
      </c>
      <c r="J2268" s="10" t="str">
        <f>VLOOKUP($E2268,'FP MD'!$A:$F,3,FALSE)</f>
        <v>Blanket</v>
      </c>
      <c r="K2268" s="10" t="str">
        <f>VLOOKUP($E2268,'FP MD'!$A:$F,4,FALSE)</f>
        <v/>
      </c>
      <c r="L2268" s="10" t="str">
        <f>VLOOKUP($E2268,'FP MD'!$A:$F,5,FALSE)</f>
        <v/>
      </c>
      <c r="M2268" s="10">
        <f>VLOOKUP($E2268,'FP MD'!$A:$F,6,FALSE)</f>
        <v>0</v>
      </c>
      <c r="N2268" s="11">
        <v>202912</v>
      </c>
      <c r="O2268" s="15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0</v>
      </c>
      <c r="BG2268" s="16">
        <v>0</v>
      </c>
      <c r="BH2268" s="16">
        <v>0</v>
      </c>
      <c r="BI2268" s="16">
        <v>0</v>
      </c>
      <c r="BJ2268" s="16">
        <v>0</v>
      </c>
      <c r="BK2268" s="16">
        <v>0</v>
      </c>
      <c r="BL2268" s="16">
        <v>0</v>
      </c>
      <c r="BM2268" s="16">
        <v>0</v>
      </c>
      <c r="BN2268" s="16">
        <v>0</v>
      </c>
      <c r="BO2268" s="16">
        <v>0</v>
      </c>
      <c r="BP2268" s="16">
        <v>0</v>
      </c>
      <c r="BQ2268" s="16">
        <v>0</v>
      </c>
      <c r="BR2268" s="16">
        <v>0</v>
      </c>
      <c r="BS2268" s="16">
        <v>0</v>
      </c>
      <c r="BT2268" s="16">
        <v>0</v>
      </c>
      <c r="BU2268" s="16">
        <v>0</v>
      </c>
      <c r="BV2268" s="16">
        <v>0</v>
      </c>
      <c r="BW2268" s="16">
        <v>0</v>
      </c>
      <c r="BX2268" s="14">
        <f t="shared" si="35"/>
        <v>0</v>
      </c>
    </row>
    <row r="2269" spans="1:76" s="17" customFormat="1" x14ac:dyDescent="0.3">
      <c r="A2269" s="7" t="s">
        <v>462</v>
      </c>
      <c r="B2269" s="8" t="s">
        <v>5449</v>
      </c>
      <c r="C2269" s="21" t="s">
        <v>5450</v>
      </c>
      <c r="D2269" s="9">
        <v>39000</v>
      </c>
      <c r="E2269" s="9" t="s">
        <v>5449</v>
      </c>
      <c r="F2269" s="10" t="str">
        <f>VLOOKUP($E2269,'FP MD'!$A:$F,2,FALSE)</f>
        <v>BOC HVAC Systems</v>
      </c>
      <c r="G2269" s="10" t="s">
        <v>495</v>
      </c>
      <c r="H2269" s="10" t="s">
        <v>507</v>
      </c>
      <c r="I2269" s="10" t="s">
        <v>3242</v>
      </c>
      <c r="J2269" s="10" t="str">
        <f>VLOOKUP($E2269,'FP MD'!$A:$F,3,FALSE)</f>
        <v>Blanket</v>
      </c>
      <c r="K2269" s="10" t="str">
        <f>VLOOKUP($E2269,'FP MD'!$A:$F,4,FALSE)</f>
        <v/>
      </c>
      <c r="L2269" s="10" t="str">
        <f>VLOOKUP($E2269,'FP MD'!$A:$F,5,FALSE)</f>
        <v/>
      </c>
      <c r="M2269" s="10">
        <f>VLOOKUP($E2269,'FP MD'!$A:$F,6,FALSE)</f>
        <v>0</v>
      </c>
      <c r="N2269" s="11">
        <v>202912</v>
      </c>
      <c r="O2269" s="15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0</v>
      </c>
      <c r="BF2269" s="16">
        <v>0</v>
      </c>
      <c r="BG2269" s="16">
        <v>0</v>
      </c>
      <c r="BH2269" s="16">
        <v>0</v>
      </c>
      <c r="BI2269" s="16">
        <v>0</v>
      </c>
      <c r="BJ2269" s="16">
        <v>0</v>
      </c>
      <c r="BK2269" s="16">
        <v>0</v>
      </c>
      <c r="BL2269" s="16">
        <v>0</v>
      </c>
      <c r="BM2269" s="16">
        <v>0</v>
      </c>
      <c r="BN2269" s="16">
        <v>0</v>
      </c>
      <c r="BO2269" s="16">
        <v>0</v>
      </c>
      <c r="BP2269" s="16">
        <v>0</v>
      </c>
      <c r="BQ2269" s="16">
        <v>0</v>
      </c>
      <c r="BR2269" s="16">
        <v>0</v>
      </c>
      <c r="BS2269" s="16">
        <v>0</v>
      </c>
      <c r="BT2269" s="16">
        <v>0</v>
      </c>
      <c r="BU2269" s="16">
        <v>0</v>
      </c>
      <c r="BV2269" s="16">
        <v>0</v>
      </c>
      <c r="BW2269" s="16">
        <v>0</v>
      </c>
      <c r="BX2269" s="14">
        <f t="shared" si="35"/>
        <v>0</v>
      </c>
    </row>
    <row r="2270" spans="1:76" s="17" customFormat="1" x14ac:dyDescent="0.3">
      <c r="A2270" s="7" t="s">
        <v>462</v>
      </c>
      <c r="B2270" s="8" t="s">
        <v>5297</v>
      </c>
      <c r="C2270" s="21" t="s">
        <v>5451</v>
      </c>
      <c r="D2270" s="9">
        <v>39000</v>
      </c>
      <c r="E2270" s="9" t="s">
        <v>5297</v>
      </c>
      <c r="F2270" s="10" t="str">
        <f>VLOOKUP($E2270,'FP MD'!$A:$F,2,FALSE)</f>
        <v>CEDC Blanket Capital</v>
      </c>
      <c r="G2270" s="10" t="s">
        <v>495</v>
      </c>
      <c r="H2270" s="10" t="s">
        <v>1226</v>
      </c>
      <c r="I2270" s="10" t="s">
        <v>5141</v>
      </c>
      <c r="J2270" s="10" t="str">
        <f>VLOOKUP($E2270,'FP MD'!$A:$F,3,FALSE)</f>
        <v>Blanket</v>
      </c>
      <c r="K2270" s="10" t="str">
        <f>VLOOKUP($E2270,'FP MD'!$A:$F,4,FALSE)</f>
        <v/>
      </c>
      <c r="L2270" s="10" t="str">
        <f>VLOOKUP($E2270,'FP MD'!$A:$F,5,FALSE)</f>
        <v/>
      </c>
      <c r="M2270" s="10">
        <f>VLOOKUP($E2270,'FP MD'!$A:$F,6,FALSE)</f>
        <v>0</v>
      </c>
      <c r="N2270" s="11">
        <v>203012</v>
      </c>
      <c r="O2270" s="15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0</v>
      </c>
      <c r="BE2270" s="16">
        <v>0</v>
      </c>
      <c r="BF2270" s="16">
        <v>0</v>
      </c>
      <c r="BG2270" s="16">
        <v>0</v>
      </c>
      <c r="BH2270" s="16">
        <v>0</v>
      </c>
      <c r="BI2270" s="16">
        <v>0</v>
      </c>
      <c r="BJ2270" s="16">
        <v>0</v>
      </c>
      <c r="BK2270" s="16">
        <v>0</v>
      </c>
      <c r="BL2270" s="16">
        <v>0</v>
      </c>
      <c r="BM2270" s="16">
        <v>0</v>
      </c>
      <c r="BN2270" s="16">
        <v>0</v>
      </c>
      <c r="BO2270" s="16">
        <v>0</v>
      </c>
      <c r="BP2270" s="16">
        <v>0</v>
      </c>
      <c r="BQ2270" s="16">
        <v>0</v>
      </c>
      <c r="BR2270" s="16">
        <v>0</v>
      </c>
      <c r="BS2270" s="16">
        <v>0</v>
      </c>
      <c r="BT2270" s="16">
        <v>0</v>
      </c>
      <c r="BU2270" s="16">
        <v>0</v>
      </c>
      <c r="BV2270" s="16">
        <v>0</v>
      </c>
      <c r="BW2270" s="16">
        <v>0</v>
      </c>
      <c r="BX2270" s="14">
        <f t="shared" si="35"/>
        <v>0</v>
      </c>
    </row>
    <row r="2271" spans="1:76" s="17" customFormat="1" x14ac:dyDescent="0.3">
      <c r="A2271" s="7" t="s">
        <v>462</v>
      </c>
      <c r="B2271" s="8" t="s">
        <v>5144</v>
      </c>
      <c r="C2271" s="21" t="s">
        <v>5452</v>
      </c>
      <c r="D2271" s="9">
        <v>39000</v>
      </c>
      <c r="E2271" s="9" t="s">
        <v>5144</v>
      </c>
      <c r="F2271" s="10" t="str">
        <f>VLOOKUP($E2271,'FP MD'!$A:$F,2,FALSE)</f>
        <v>WOC Renovate Restrooms &amp; Waste Line</v>
      </c>
      <c r="G2271" s="10" t="s">
        <v>495</v>
      </c>
      <c r="H2271" s="10" t="s">
        <v>5453</v>
      </c>
      <c r="I2271" s="10" t="s">
        <v>472</v>
      </c>
      <c r="J2271" s="10" t="str">
        <f>VLOOKUP($E2271,'FP MD'!$A:$F,3,FALSE)</f>
        <v>None</v>
      </c>
      <c r="K2271" s="10" t="str">
        <f>VLOOKUP($E2271,'FP MD'!$A:$F,4,FALSE)</f>
        <v/>
      </c>
      <c r="L2271" s="10" t="str">
        <f>VLOOKUP($E2271,'FP MD'!$A:$F,5,FALSE)</f>
        <v/>
      </c>
      <c r="M2271" s="10">
        <f>VLOOKUP($E2271,'FP MD'!$A:$F,6,FALSE)</f>
        <v>0</v>
      </c>
      <c r="N2271" s="11">
        <v>202412</v>
      </c>
      <c r="O2271" s="15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400000.00000000012</v>
      </c>
      <c r="AB2271" s="16">
        <v>0</v>
      </c>
      <c r="AC2271" s="16">
        <v>0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0</v>
      </c>
      <c r="BE2271" s="16">
        <v>0</v>
      </c>
      <c r="BF2271" s="16">
        <v>0</v>
      </c>
      <c r="BG2271" s="16">
        <v>0</v>
      </c>
      <c r="BH2271" s="16">
        <v>0</v>
      </c>
      <c r="BI2271" s="16">
        <v>0</v>
      </c>
      <c r="BJ2271" s="16">
        <v>0</v>
      </c>
      <c r="BK2271" s="16">
        <v>0</v>
      </c>
      <c r="BL2271" s="16">
        <v>0</v>
      </c>
      <c r="BM2271" s="16">
        <v>0</v>
      </c>
      <c r="BN2271" s="16">
        <v>0</v>
      </c>
      <c r="BO2271" s="16">
        <v>0</v>
      </c>
      <c r="BP2271" s="16">
        <v>0</v>
      </c>
      <c r="BQ2271" s="16">
        <v>0</v>
      </c>
      <c r="BR2271" s="16">
        <v>0</v>
      </c>
      <c r="BS2271" s="16">
        <v>0</v>
      </c>
      <c r="BT2271" s="16">
        <v>0</v>
      </c>
      <c r="BU2271" s="16">
        <v>0</v>
      </c>
      <c r="BV2271" s="16">
        <v>0</v>
      </c>
      <c r="BW2271" s="16">
        <v>0</v>
      </c>
      <c r="BX2271" s="14">
        <f t="shared" si="35"/>
        <v>400000.00000000012</v>
      </c>
    </row>
    <row r="2272" spans="1:76" s="17" customFormat="1" x14ac:dyDescent="0.3">
      <c r="A2272" s="7" t="s">
        <v>478</v>
      </c>
      <c r="B2272" s="8" t="s">
        <v>5148</v>
      </c>
      <c r="C2272" s="21" t="s">
        <v>5454</v>
      </c>
      <c r="D2272" s="9">
        <v>39000</v>
      </c>
      <c r="E2272" s="9" t="s">
        <v>5148</v>
      </c>
      <c r="F2272" s="10" t="str">
        <f>VLOOKUP($E2272,'FP MD'!$A:$F,2,FALSE)</f>
        <v>Environmental MVC Blanket Capital</v>
      </c>
      <c r="G2272" s="10" t="s">
        <v>495</v>
      </c>
      <c r="H2272" s="10" t="s">
        <v>1226</v>
      </c>
      <c r="I2272" s="10" t="s">
        <v>5149</v>
      </c>
      <c r="J2272" s="10" t="str">
        <f>VLOOKUP($E2272,'FP MD'!$A:$F,3,FALSE)</f>
        <v>Blanket</v>
      </c>
      <c r="K2272" s="10" t="str">
        <f>VLOOKUP($E2272,'FP MD'!$A:$F,4,FALSE)</f>
        <v/>
      </c>
      <c r="L2272" s="10" t="str">
        <f>VLOOKUP($E2272,'FP MD'!$A:$F,5,FALSE)</f>
        <v/>
      </c>
      <c r="M2272" s="10">
        <f>VLOOKUP($E2272,'FP MD'!$A:$F,6,FALSE)</f>
        <v>0</v>
      </c>
      <c r="N2272" s="11" t="s">
        <v>97</v>
      </c>
      <c r="O2272" s="15">
        <v>0</v>
      </c>
      <c r="P2272" s="16">
        <v>16666.63</v>
      </c>
      <c r="Q2272" s="16">
        <v>16666.670000000002</v>
      </c>
      <c r="R2272" s="16">
        <v>16666.669999999998</v>
      </c>
      <c r="S2272" s="16">
        <v>16666.669999999998</v>
      </c>
      <c r="T2272" s="16">
        <v>16666.669999999998</v>
      </c>
      <c r="U2272" s="16">
        <v>16666.669999999998</v>
      </c>
      <c r="V2272" s="16">
        <v>16666.669999999998</v>
      </c>
      <c r="W2272" s="16">
        <v>16666.670000000013</v>
      </c>
      <c r="X2272" s="16">
        <v>16666.670000000013</v>
      </c>
      <c r="Y2272" s="16">
        <v>16666.670000000013</v>
      </c>
      <c r="Z2272" s="16">
        <v>16666.670000000013</v>
      </c>
      <c r="AA2272" s="16">
        <v>16666.670000000013</v>
      </c>
      <c r="AB2272" s="16">
        <v>16666.630000000005</v>
      </c>
      <c r="AC2272" s="16">
        <v>16666.670000000013</v>
      </c>
      <c r="AD2272" s="16">
        <v>16666.670000000013</v>
      </c>
      <c r="AE2272" s="16">
        <v>16666.669999999984</v>
      </c>
      <c r="AF2272" s="16">
        <v>16666.669999999984</v>
      </c>
      <c r="AG2272" s="16">
        <v>16666.669999999984</v>
      </c>
      <c r="AH2272" s="16">
        <v>16666.669999999984</v>
      </c>
      <c r="AI2272" s="16">
        <v>16666.669999999984</v>
      </c>
      <c r="AJ2272" s="16">
        <v>16666.669999999984</v>
      </c>
      <c r="AK2272" s="16">
        <v>16666.669999999984</v>
      </c>
      <c r="AL2272" s="16">
        <v>16666.669999999984</v>
      </c>
      <c r="AM2272" s="16">
        <v>16666.669999999984</v>
      </c>
      <c r="AN2272" s="16">
        <v>33333.369999999995</v>
      </c>
      <c r="AO2272" s="16">
        <v>33333.330000000016</v>
      </c>
      <c r="AP2272" s="16">
        <v>33333.330000000016</v>
      </c>
      <c r="AQ2272" s="16">
        <v>33333.330000000016</v>
      </c>
      <c r="AR2272" s="16">
        <v>33333.329999999958</v>
      </c>
      <c r="AS2272" s="16">
        <v>33333.329999999958</v>
      </c>
      <c r="AT2272" s="16">
        <v>33333.329999999958</v>
      </c>
      <c r="AU2272" s="16">
        <v>33333.329999999958</v>
      </c>
      <c r="AV2272" s="16">
        <v>33333.329999999958</v>
      </c>
      <c r="AW2272" s="16">
        <v>33333.329999999958</v>
      </c>
      <c r="AX2272" s="16">
        <v>33333.329999999958</v>
      </c>
      <c r="AY2272" s="16">
        <v>33333.329999999958</v>
      </c>
      <c r="AZ2272" s="16">
        <v>33333.369999999995</v>
      </c>
      <c r="BA2272" s="16">
        <v>33333.329999999958</v>
      </c>
      <c r="BB2272" s="16">
        <v>33333.329999999958</v>
      </c>
      <c r="BC2272" s="16">
        <v>33333.329999999958</v>
      </c>
      <c r="BD2272" s="16">
        <v>33333.329999999958</v>
      </c>
      <c r="BE2272" s="16">
        <v>33333.329999999958</v>
      </c>
      <c r="BF2272" s="16">
        <v>33333.329999999958</v>
      </c>
      <c r="BG2272" s="16">
        <v>33333.330000000075</v>
      </c>
      <c r="BH2272" s="16">
        <v>33333.330000000075</v>
      </c>
      <c r="BI2272" s="16">
        <v>33333.330000000075</v>
      </c>
      <c r="BJ2272" s="16">
        <v>33333.330000000075</v>
      </c>
      <c r="BK2272" s="16">
        <v>33333.330000000075</v>
      </c>
      <c r="BL2272" s="16">
        <v>33333.370000000112</v>
      </c>
      <c r="BM2272" s="16">
        <v>33333.330000000075</v>
      </c>
      <c r="BN2272" s="16">
        <v>33333.330000000075</v>
      </c>
      <c r="BO2272" s="16">
        <v>33333.330000000075</v>
      </c>
      <c r="BP2272" s="16">
        <v>33333.330000000075</v>
      </c>
      <c r="BQ2272" s="16">
        <v>33333.330000000075</v>
      </c>
      <c r="BR2272" s="16">
        <v>33333.330000000075</v>
      </c>
      <c r="BS2272" s="16">
        <v>33333.330000000075</v>
      </c>
      <c r="BT2272" s="16">
        <v>33333.330000000075</v>
      </c>
      <c r="BU2272" s="16">
        <v>33333.330000000075</v>
      </c>
      <c r="BV2272" s="16">
        <v>33333.330000000075</v>
      </c>
      <c r="BW2272" s="16">
        <v>33333.330000000075</v>
      </c>
      <c r="BX2272" s="14">
        <f t="shared" si="35"/>
        <v>1199999.9999999998</v>
      </c>
    </row>
    <row r="2273" spans="1:76" s="17" customFormat="1" x14ac:dyDescent="0.3">
      <c r="A2273" s="7" t="s">
        <v>462</v>
      </c>
      <c r="B2273" s="8" t="s">
        <v>5455</v>
      </c>
      <c r="C2273" s="21" t="s">
        <v>5456</v>
      </c>
      <c r="D2273" s="9">
        <v>39000</v>
      </c>
      <c r="E2273" s="9" t="s">
        <v>5455</v>
      </c>
      <c r="F2273" s="10" t="str">
        <f>VLOOKUP($E2273,'FP MD'!$A:$F,2,FALSE)</f>
        <v>Physical Security Blankets 2027</v>
      </c>
      <c r="G2273" s="10" t="s">
        <v>495</v>
      </c>
      <c r="H2273" s="10" t="s">
        <v>507</v>
      </c>
      <c r="I2273" s="10" t="s">
        <v>472</v>
      </c>
      <c r="J2273" s="10" t="str">
        <f>VLOOKUP($E2273,'FP MD'!$A:$F,3,FALSE)</f>
        <v>Blanket</v>
      </c>
      <c r="K2273" s="10" t="str">
        <f>VLOOKUP($E2273,'FP MD'!$A:$F,4,FALSE)</f>
        <v/>
      </c>
      <c r="L2273" s="10" t="str">
        <f>VLOOKUP($E2273,'FP MD'!$A:$F,5,FALSE)</f>
        <v/>
      </c>
      <c r="M2273" s="10">
        <f>VLOOKUP($E2273,'FP MD'!$A:$F,6,FALSE)</f>
        <v>0</v>
      </c>
      <c r="N2273" s="11">
        <v>202712</v>
      </c>
      <c r="O2273" s="15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0</v>
      </c>
      <c r="BD2273" s="16">
        <v>0</v>
      </c>
      <c r="BE2273" s="16">
        <v>0</v>
      </c>
      <c r="BF2273" s="16">
        <v>0</v>
      </c>
      <c r="BG2273" s="16">
        <v>0</v>
      </c>
      <c r="BH2273" s="16">
        <v>0</v>
      </c>
      <c r="BI2273" s="16">
        <v>0</v>
      </c>
      <c r="BJ2273" s="16">
        <v>0</v>
      </c>
      <c r="BK2273" s="16">
        <v>130000</v>
      </c>
      <c r="BL2273" s="16">
        <v>0</v>
      </c>
      <c r="BM2273" s="16">
        <v>0</v>
      </c>
      <c r="BN2273" s="16">
        <v>0</v>
      </c>
      <c r="BO2273" s="16">
        <v>0</v>
      </c>
      <c r="BP2273" s="16">
        <v>0</v>
      </c>
      <c r="BQ2273" s="16">
        <v>0</v>
      </c>
      <c r="BR2273" s="16">
        <v>0</v>
      </c>
      <c r="BS2273" s="16">
        <v>0</v>
      </c>
      <c r="BT2273" s="16">
        <v>0</v>
      </c>
      <c r="BU2273" s="16">
        <v>0</v>
      </c>
      <c r="BV2273" s="16">
        <v>0</v>
      </c>
      <c r="BW2273" s="16">
        <v>0</v>
      </c>
      <c r="BX2273" s="14">
        <f t="shared" si="35"/>
        <v>130000</v>
      </c>
    </row>
    <row r="2274" spans="1:76" s="17" customFormat="1" x14ac:dyDescent="0.3">
      <c r="A2274" s="7" t="s">
        <v>462</v>
      </c>
      <c r="B2274" s="8" t="s">
        <v>5457</v>
      </c>
      <c r="C2274" s="21" t="s">
        <v>5458</v>
      </c>
      <c r="D2274" s="9">
        <v>39000</v>
      </c>
      <c r="E2274" s="9" t="s">
        <v>5457</v>
      </c>
      <c r="F2274" s="10" t="str">
        <f>VLOOKUP($E2274,'FP MD'!$A:$F,2,FALSE)</f>
        <v>Emergency Generators Budget 26-29</v>
      </c>
      <c r="G2274" s="10" t="s">
        <v>495</v>
      </c>
      <c r="H2274" s="10" t="s">
        <v>496</v>
      </c>
      <c r="I2274" s="10" t="s">
        <v>472</v>
      </c>
      <c r="J2274" s="10" t="str">
        <f>VLOOKUP($E2274,'FP MD'!$A:$F,3,FALSE)</f>
        <v>Blanket</v>
      </c>
      <c r="K2274" s="10" t="str">
        <f>VLOOKUP($E2274,'FP MD'!$A:$F,4,FALSE)</f>
        <v/>
      </c>
      <c r="L2274" s="10" t="str">
        <f>VLOOKUP($E2274,'FP MD'!$A:$F,5,FALSE)</f>
        <v/>
      </c>
      <c r="M2274" s="10">
        <f>VLOOKUP($E2274,'FP MD'!$A:$F,6,FALSE)</f>
        <v>0</v>
      </c>
      <c r="N2274" s="11">
        <v>202912</v>
      </c>
      <c r="O2274" s="15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6">
        <v>0</v>
      </c>
      <c r="AO2274" s="16">
        <v>0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0</v>
      </c>
      <c r="BF2274" s="16">
        <v>0</v>
      </c>
      <c r="BG2274" s="16">
        <v>0</v>
      </c>
      <c r="BH2274" s="16">
        <v>0</v>
      </c>
      <c r="BI2274" s="16">
        <v>0</v>
      </c>
      <c r="BJ2274" s="16">
        <v>0</v>
      </c>
      <c r="BK2274" s="16">
        <v>0</v>
      </c>
      <c r="BL2274" s="16">
        <v>0</v>
      </c>
      <c r="BM2274" s="16">
        <v>0</v>
      </c>
      <c r="BN2274" s="16">
        <v>0</v>
      </c>
      <c r="BO2274" s="16">
        <v>0</v>
      </c>
      <c r="BP2274" s="16">
        <v>0</v>
      </c>
      <c r="BQ2274" s="16">
        <v>0</v>
      </c>
      <c r="BR2274" s="16">
        <v>0</v>
      </c>
      <c r="BS2274" s="16">
        <v>0</v>
      </c>
      <c r="BT2274" s="16">
        <v>0</v>
      </c>
      <c r="BU2274" s="16">
        <v>0</v>
      </c>
      <c r="BV2274" s="16">
        <v>0</v>
      </c>
      <c r="BW2274" s="16">
        <v>0</v>
      </c>
      <c r="BX2274" s="14">
        <f t="shared" si="35"/>
        <v>0</v>
      </c>
    </row>
    <row r="2275" spans="1:76" s="17" customFormat="1" x14ac:dyDescent="0.3">
      <c r="A2275" s="7" t="s">
        <v>462</v>
      </c>
      <c r="B2275" s="8" t="s">
        <v>5459</v>
      </c>
      <c r="C2275" s="21" t="s">
        <v>5460</v>
      </c>
      <c r="D2275" s="9">
        <v>39000</v>
      </c>
      <c r="E2275" s="9" t="s">
        <v>5459</v>
      </c>
      <c r="F2275" s="10" t="str">
        <f>VLOOKUP($E2275,'FP MD'!$A:$F,2,FALSE)</f>
        <v>Flooring BUDGET 2026 - 2029</v>
      </c>
      <c r="G2275" s="10" t="s">
        <v>495</v>
      </c>
      <c r="H2275" s="10" t="s">
        <v>496</v>
      </c>
      <c r="I2275" s="10" t="s">
        <v>472</v>
      </c>
      <c r="J2275" s="10" t="str">
        <f>VLOOKUP($E2275,'FP MD'!$A:$F,3,FALSE)</f>
        <v>Blanket</v>
      </c>
      <c r="K2275" s="10" t="str">
        <f>VLOOKUP($E2275,'FP MD'!$A:$F,4,FALSE)</f>
        <v/>
      </c>
      <c r="L2275" s="10" t="str">
        <f>VLOOKUP($E2275,'FP MD'!$A:$F,5,FALSE)</f>
        <v/>
      </c>
      <c r="M2275" s="10">
        <f>VLOOKUP($E2275,'FP MD'!$A:$F,6,FALSE)</f>
        <v>0</v>
      </c>
      <c r="N2275" s="11">
        <v>202912</v>
      </c>
      <c r="O2275" s="15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0</v>
      </c>
      <c r="BE2275" s="16">
        <v>0</v>
      </c>
      <c r="BF2275" s="16">
        <v>0</v>
      </c>
      <c r="BG2275" s="16">
        <v>0</v>
      </c>
      <c r="BH2275" s="16">
        <v>0</v>
      </c>
      <c r="BI2275" s="16">
        <v>0</v>
      </c>
      <c r="BJ2275" s="16">
        <v>0</v>
      </c>
      <c r="BK2275" s="16">
        <v>0</v>
      </c>
      <c r="BL2275" s="16">
        <v>0</v>
      </c>
      <c r="BM2275" s="16">
        <v>0</v>
      </c>
      <c r="BN2275" s="16">
        <v>0</v>
      </c>
      <c r="BO2275" s="16">
        <v>0</v>
      </c>
      <c r="BP2275" s="16">
        <v>0</v>
      </c>
      <c r="BQ2275" s="16">
        <v>0</v>
      </c>
      <c r="BR2275" s="16">
        <v>0</v>
      </c>
      <c r="BS2275" s="16">
        <v>0</v>
      </c>
      <c r="BT2275" s="16">
        <v>0</v>
      </c>
      <c r="BU2275" s="16">
        <v>0</v>
      </c>
      <c r="BV2275" s="16">
        <v>0</v>
      </c>
      <c r="BW2275" s="16">
        <v>0</v>
      </c>
      <c r="BX2275" s="14">
        <f t="shared" si="35"/>
        <v>0</v>
      </c>
    </row>
    <row r="2276" spans="1:76" s="17" customFormat="1" x14ac:dyDescent="0.3">
      <c r="A2276" s="7" t="s">
        <v>462</v>
      </c>
      <c r="B2276" s="8" t="s">
        <v>5461</v>
      </c>
      <c r="C2276" s="21" t="s">
        <v>5462</v>
      </c>
      <c r="D2276" s="9">
        <v>39000</v>
      </c>
      <c r="E2276" s="9" t="s">
        <v>5461</v>
      </c>
      <c r="F2276" s="10" t="str">
        <f>VLOOKUP($E2276,'FP MD'!$A:$F,2,FALSE)</f>
        <v>Flooring 2026</v>
      </c>
      <c r="G2276" s="10" t="s">
        <v>495</v>
      </c>
      <c r="H2276" s="10" t="s">
        <v>496</v>
      </c>
      <c r="I2276" s="10" t="s">
        <v>472</v>
      </c>
      <c r="J2276" s="10" t="str">
        <f>VLOOKUP($E2276,'FP MD'!$A:$F,3,FALSE)</f>
        <v>Blanket</v>
      </c>
      <c r="K2276" s="10" t="str">
        <f>VLOOKUP($E2276,'FP MD'!$A:$F,4,FALSE)</f>
        <v/>
      </c>
      <c r="L2276" s="10" t="str">
        <f>VLOOKUP($E2276,'FP MD'!$A:$F,5,FALSE)</f>
        <v/>
      </c>
      <c r="M2276" s="10">
        <f>VLOOKUP($E2276,'FP MD'!$A:$F,6,FALSE)</f>
        <v>0</v>
      </c>
      <c r="N2276" s="11" t="s">
        <v>97</v>
      </c>
      <c r="O2276" s="15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25000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0</v>
      </c>
      <c r="BE2276" s="16">
        <v>0</v>
      </c>
      <c r="BF2276" s="16">
        <v>0</v>
      </c>
      <c r="BG2276" s="16">
        <v>0</v>
      </c>
      <c r="BH2276" s="16">
        <v>0</v>
      </c>
      <c r="BI2276" s="16">
        <v>0</v>
      </c>
      <c r="BJ2276" s="16">
        <v>0</v>
      </c>
      <c r="BK2276" s="16">
        <v>0</v>
      </c>
      <c r="BL2276" s="16">
        <v>0</v>
      </c>
      <c r="BM2276" s="16">
        <v>0</v>
      </c>
      <c r="BN2276" s="16">
        <v>0</v>
      </c>
      <c r="BO2276" s="16">
        <v>0</v>
      </c>
      <c r="BP2276" s="16">
        <v>0</v>
      </c>
      <c r="BQ2276" s="16">
        <v>0</v>
      </c>
      <c r="BR2276" s="16">
        <v>0</v>
      </c>
      <c r="BS2276" s="16">
        <v>0</v>
      </c>
      <c r="BT2276" s="16">
        <v>0</v>
      </c>
      <c r="BU2276" s="16">
        <v>0</v>
      </c>
      <c r="BV2276" s="16">
        <v>0</v>
      </c>
      <c r="BW2276" s="16">
        <v>0</v>
      </c>
      <c r="BX2276" s="14">
        <f t="shared" si="35"/>
        <v>25000</v>
      </c>
    </row>
    <row r="2277" spans="1:76" s="17" customFormat="1" x14ac:dyDescent="0.3">
      <c r="A2277" s="7" t="s">
        <v>462</v>
      </c>
      <c r="B2277" s="8" t="s">
        <v>5463</v>
      </c>
      <c r="C2277" s="21" t="s">
        <v>5464</v>
      </c>
      <c r="D2277" s="9">
        <v>39000</v>
      </c>
      <c r="E2277" s="9" t="s">
        <v>5463</v>
      </c>
      <c r="F2277" s="10" t="str">
        <f>VLOOKUP($E2277,'FP MD'!$A:$F,2,FALSE)</f>
        <v>Flooring 2027</v>
      </c>
      <c r="G2277" s="10" t="s">
        <v>495</v>
      </c>
      <c r="H2277" s="10" t="s">
        <v>496</v>
      </c>
      <c r="I2277" s="10" t="s">
        <v>472</v>
      </c>
      <c r="J2277" s="10" t="str">
        <f>VLOOKUP($E2277,'FP MD'!$A:$F,3,FALSE)</f>
        <v>Blanket</v>
      </c>
      <c r="K2277" s="10" t="str">
        <f>VLOOKUP($E2277,'FP MD'!$A:$F,4,FALSE)</f>
        <v/>
      </c>
      <c r="L2277" s="10" t="str">
        <f>VLOOKUP($E2277,'FP MD'!$A:$F,5,FALSE)</f>
        <v/>
      </c>
      <c r="M2277" s="10">
        <f>VLOOKUP($E2277,'FP MD'!$A:$F,6,FALSE)</f>
        <v>0</v>
      </c>
      <c r="N2277" s="11" t="s">
        <v>97</v>
      </c>
      <c r="O2277" s="15">
        <v>0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25000</v>
      </c>
      <c r="BA2277" s="16">
        <v>0</v>
      </c>
      <c r="BB2277" s="16">
        <v>0</v>
      </c>
      <c r="BC2277" s="16">
        <v>0</v>
      </c>
      <c r="BD2277" s="16">
        <v>0</v>
      </c>
      <c r="BE2277" s="16">
        <v>0</v>
      </c>
      <c r="BF2277" s="16">
        <v>0</v>
      </c>
      <c r="BG2277" s="16">
        <v>0</v>
      </c>
      <c r="BH2277" s="16">
        <v>0</v>
      </c>
      <c r="BI2277" s="16">
        <v>0</v>
      </c>
      <c r="BJ2277" s="16">
        <v>0</v>
      </c>
      <c r="BK2277" s="16">
        <v>0</v>
      </c>
      <c r="BL2277" s="16">
        <v>0</v>
      </c>
      <c r="BM2277" s="16">
        <v>0</v>
      </c>
      <c r="BN2277" s="16">
        <v>0</v>
      </c>
      <c r="BO2277" s="16">
        <v>0</v>
      </c>
      <c r="BP2277" s="16">
        <v>0</v>
      </c>
      <c r="BQ2277" s="16">
        <v>0</v>
      </c>
      <c r="BR2277" s="16">
        <v>0</v>
      </c>
      <c r="BS2277" s="16">
        <v>0</v>
      </c>
      <c r="BT2277" s="16">
        <v>0</v>
      </c>
      <c r="BU2277" s="16">
        <v>0</v>
      </c>
      <c r="BV2277" s="16">
        <v>0</v>
      </c>
      <c r="BW2277" s="16">
        <v>0</v>
      </c>
      <c r="BX2277" s="14">
        <f t="shared" si="35"/>
        <v>25000</v>
      </c>
    </row>
    <row r="2278" spans="1:76" s="17" customFormat="1" x14ac:dyDescent="0.3">
      <c r="A2278" s="7" t="s">
        <v>462</v>
      </c>
      <c r="B2278" s="8" t="s">
        <v>5465</v>
      </c>
      <c r="C2278" s="21" t="s">
        <v>5466</v>
      </c>
      <c r="D2278" s="9">
        <v>39000</v>
      </c>
      <c r="E2278" s="9" t="s">
        <v>5465</v>
      </c>
      <c r="F2278" s="10" t="str">
        <f>VLOOKUP($E2278,'FP MD'!$A:$F,2,FALSE)</f>
        <v>Ice Machines BUDGET 2026 - 2029</v>
      </c>
      <c r="G2278" s="10" t="s">
        <v>495</v>
      </c>
      <c r="H2278" s="10" t="s">
        <v>496</v>
      </c>
      <c r="I2278" s="10" t="s">
        <v>472</v>
      </c>
      <c r="J2278" s="10" t="str">
        <f>VLOOKUP($E2278,'FP MD'!$A:$F,3,FALSE)</f>
        <v>Blanket</v>
      </c>
      <c r="K2278" s="10" t="str">
        <f>VLOOKUP($E2278,'FP MD'!$A:$F,4,FALSE)</f>
        <v/>
      </c>
      <c r="L2278" s="10" t="str">
        <f>VLOOKUP($E2278,'FP MD'!$A:$F,5,FALSE)</f>
        <v/>
      </c>
      <c r="M2278" s="10">
        <f>VLOOKUP($E2278,'FP MD'!$A:$F,6,FALSE)</f>
        <v>0</v>
      </c>
      <c r="N2278" s="11">
        <v>202912</v>
      </c>
      <c r="O2278" s="15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  <c r="BI2278" s="16">
        <v>0</v>
      </c>
      <c r="BJ2278" s="16">
        <v>0</v>
      </c>
      <c r="BK2278" s="16">
        <v>0</v>
      </c>
      <c r="BL2278" s="16">
        <v>0</v>
      </c>
      <c r="BM2278" s="16">
        <v>0</v>
      </c>
      <c r="BN2278" s="16">
        <v>0</v>
      </c>
      <c r="BO2278" s="16">
        <v>0</v>
      </c>
      <c r="BP2278" s="16">
        <v>0</v>
      </c>
      <c r="BQ2278" s="16">
        <v>0</v>
      </c>
      <c r="BR2278" s="16">
        <v>0</v>
      </c>
      <c r="BS2278" s="16">
        <v>0</v>
      </c>
      <c r="BT2278" s="16">
        <v>0</v>
      </c>
      <c r="BU2278" s="16">
        <v>0</v>
      </c>
      <c r="BV2278" s="16">
        <v>0</v>
      </c>
      <c r="BW2278" s="16">
        <v>0</v>
      </c>
      <c r="BX2278" s="14">
        <f t="shared" si="35"/>
        <v>0</v>
      </c>
    </row>
    <row r="2279" spans="1:76" s="17" customFormat="1" x14ac:dyDescent="0.3">
      <c r="A2279" s="7" t="s">
        <v>462</v>
      </c>
      <c r="B2279" s="8" t="s">
        <v>5467</v>
      </c>
      <c r="C2279" s="21" t="s">
        <v>5468</v>
      </c>
      <c r="D2279" s="9">
        <v>39000</v>
      </c>
      <c r="E2279" s="9" t="s">
        <v>5467</v>
      </c>
      <c r="F2279" s="10" t="str">
        <f>VLOOKUP($E2279,'FP MD'!$A:$F,2,FALSE)</f>
        <v>Ice Machines 2026</v>
      </c>
      <c r="G2279" s="10" t="s">
        <v>495</v>
      </c>
      <c r="H2279" s="10" t="s">
        <v>496</v>
      </c>
      <c r="I2279" s="10" t="s">
        <v>472</v>
      </c>
      <c r="J2279" s="10" t="str">
        <f>VLOOKUP($E2279,'FP MD'!$A:$F,3,FALSE)</f>
        <v>Blanket</v>
      </c>
      <c r="K2279" s="10" t="str">
        <f>VLOOKUP($E2279,'FP MD'!$A:$F,4,FALSE)</f>
        <v/>
      </c>
      <c r="L2279" s="10" t="str">
        <f>VLOOKUP($E2279,'FP MD'!$A:$F,5,FALSE)</f>
        <v/>
      </c>
      <c r="M2279" s="10">
        <f>VLOOKUP($E2279,'FP MD'!$A:$F,6,FALSE)</f>
        <v>0</v>
      </c>
      <c r="N2279" s="11">
        <v>202612</v>
      </c>
      <c r="O2279" s="15">
        <v>0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45000</v>
      </c>
      <c r="AZ2279" s="16">
        <v>0</v>
      </c>
      <c r="BA2279" s="16">
        <v>0</v>
      </c>
      <c r="BB2279" s="16">
        <v>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  <c r="BI2279" s="16">
        <v>0</v>
      </c>
      <c r="BJ2279" s="16">
        <v>0</v>
      </c>
      <c r="BK2279" s="16">
        <v>0</v>
      </c>
      <c r="BL2279" s="16">
        <v>0</v>
      </c>
      <c r="BM2279" s="16">
        <v>0</v>
      </c>
      <c r="BN2279" s="16">
        <v>0</v>
      </c>
      <c r="BO2279" s="16">
        <v>0</v>
      </c>
      <c r="BP2279" s="16">
        <v>0</v>
      </c>
      <c r="BQ2279" s="16">
        <v>0</v>
      </c>
      <c r="BR2279" s="16">
        <v>0</v>
      </c>
      <c r="BS2279" s="16">
        <v>0</v>
      </c>
      <c r="BT2279" s="16">
        <v>0</v>
      </c>
      <c r="BU2279" s="16">
        <v>0</v>
      </c>
      <c r="BV2279" s="16">
        <v>0</v>
      </c>
      <c r="BW2279" s="16">
        <v>0</v>
      </c>
      <c r="BX2279" s="14">
        <f t="shared" si="35"/>
        <v>45000</v>
      </c>
    </row>
    <row r="2280" spans="1:76" s="17" customFormat="1" x14ac:dyDescent="0.3">
      <c r="A2280" s="7" t="s">
        <v>462</v>
      </c>
      <c r="B2280" s="8" t="s">
        <v>5469</v>
      </c>
      <c r="C2280" s="21" t="s">
        <v>5470</v>
      </c>
      <c r="D2280" s="9">
        <v>39000</v>
      </c>
      <c r="E2280" s="9" t="s">
        <v>5469</v>
      </c>
      <c r="F2280" s="10" t="str">
        <f>VLOOKUP($E2280,'FP MD'!$A:$F,2,FALSE)</f>
        <v>Ice Machines 2027</v>
      </c>
      <c r="G2280" s="10" t="s">
        <v>495</v>
      </c>
      <c r="H2280" s="10" t="s">
        <v>496</v>
      </c>
      <c r="I2280" s="10" t="s">
        <v>472</v>
      </c>
      <c r="J2280" s="10" t="str">
        <f>VLOOKUP($E2280,'FP MD'!$A:$F,3,FALSE)</f>
        <v>Blanket</v>
      </c>
      <c r="K2280" s="10" t="str">
        <f>VLOOKUP($E2280,'FP MD'!$A:$F,4,FALSE)</f>
        <v/>
      </c>
      <c r="L2280" s="10" t="str">
        <f>VLOOKUP($E2280,'FP MD'!$A:$F,5,FALSE)</f>
        <v/>
      </c>
      <c r="M2280" s="10">
        <f>VLOOKUP($E2280,'FP MD'!$A:$F,6,FALSE)</f>
        <v>0</v>
      </c>
      <c r="N2280" s="11">
        <v>202712</v>
      </c>
      <c r="O2280" s="15">
        <v>0</v>
      </c>
      <c r="P2280" s="16">
        <v>0</v>
      </c>
      <c r="Q2280" s="16">
        <v>0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0</v>
      </c>
      <c r="BA2280" s="16">
        <v>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  <c r="BI2280" s="16">
        <v>0</v>
      </c>
      <c r="BJ2280" s="16">
        <v>0</v>
      </c>
      <c r="BK2280" s="16">
        <v>45000</v>
      </c>
      <c r="BL2280" s="16">
        <v>0</v>
      </c>
      <c r="BM2280" s="16">
        <v>0</v>
      </c>
      <c r="BN2280" s="16">
        <v>0</v>
      </c>
      <c r="BO2280" s="16">
        <v>0</v>
      </c>
      <c r="BP2280" s="16">
        <v>0</v>
      </c>
      <c r="BQ2280" s="16">
        <v>0</v>
      </c>
      <c r="BR2280" s="16">
        <v>0</v>
      </c>
      <c r="BS2280" s="16">
        <v>0</v>
      </c>
      <c r="BT2280" s="16">
        <v>0</v>
      </c>
      <c r="BU2280" s="16">
        <v>0</v>
      </c>
      <c r="BV2280" s="16">
        <v>0</v>
      </c>
      <c r="BW2280" s="16">
        <v>0</v>
      </c>
      <c r="BX2280" s="14">
        <f t="shared" si="35"/>
        <v>45000</v>
      </c>
    </row>
    <row r="2281" spans="1:76" s="17" customFormat="1" x14ac:dyDescent="0.3">
      <c r="A2281" s="7" t="s">
        <v>462</v>
      </c>
      <c r="B2281" s="8" t="s">
        <v>5471</v>
      </c>
      <c r="C2281" s="21" t="s">
        <v>5472</v>
      </c>
      <c r="D2281" s="9">
        <v>39000</v>
      </c>
      <c r="E2281" s="9" t="s">
        <v>5471</v>
      </c>
      <c r="F2281" s="10" t="str">
        <f>VLOOKUP($E2281,'FP MD'!$A:$F,2,FALSE)</f>
        <v>Lighting Systems 2024</v>
      </c>
      <c r="G2281" s="10" t="s">
        <v>495</v>
      </c>
      <c r="H2281" s="10" t="s">
        <v>496</v>
      </c>
      <c r="I2281" s="10" t="s">
        <v>472</v>
      </c>
      <c r="J2281" s="10" t="str">
        <f>VLOOKUP($E2281,'FP MD'!$A:$F,3,FALSE)</f>
        <v>Blanket</v>
      </c>
      <c r="K2281" s="10" t="str">
        <f>VLOOKUP($E2281,'FP MD'!$A:$F,4,FALSE)</f>
        <v/>
      </c>
      <c r="L2281" s="10" t="str">
        <f>VLOOKUP($E2281,'FP MD'!$A:$F,5,FALSE)</f>
        <v/>
      </c>
      <c r="M2281" s="10">
        <f>VLOOKUP($E2281,'FP MD'!$A:$F,6,FALSE)</f>
        <v>0</v>
      </c>
      <c r="N2281" s="11" t="s">
        <v>97</v>
      </c>
      <c r="O2281" s="15">
        <v>0</v>
      </c>
      <c r="P2281" s="16">
        <v>10416.630000000001</v>
      </c>
      <c r="Q2281" s="16">
        <v>10416.670000000002</v>
      </c>
      <c r="R2281" s="16">
        <v>10416.669999999998</v>
      </c>
      <c r="S2281" s="16">
        <v>10416.669999999998</v>
      </c>
      <c r="T2281" s="16">
        <v>10416.669999999998</v>
      </c>
      <c r="U2281" s="16">
        <v>10416.669999999998</v>
      </c>
      <c r="V2281" s="16">
        <v>10416.669999999998</v>
      </c>
      <c r="W2281" s="16">
        <v>10416.669999999998</v>
      </c>
      <c r="X2281" s="16">
        <v>10416.669999999998</v>
      </c>
      <c r="Y2281" s="16">
        <v>10416.669999999998</v>
      </c>
      <c r="Z2281" s="16">
        <v>10416.669999999998</v>
      </c>
      <c r="AA2281" s="16">
        <v>10416.669999999998</v>
      </c>
      <c r="AB2281" s="16">
        <v>5000</v>
      </c>
      <c r="AC2281" s="16">
        <v>5000.0000000000146</v>
      </c>
      <c r="AD2281" s="16">
        <v>5000</v>
      </c>
      <c r="AE2281" s="16">
        <v>5000</v>
      </c>
      <c r="AF2281" s="16">
        <v>5000</v>
      </c>
      <c r="AG2281" s="16">
        <v>5000</v>
      </c>
      <c r="AH2281" s="16">
        <v>5000</v>
      </c>
      <c r="AI2281" s="16">
        <v>5000</v>
      </c>
      <c r="AJ2281" s="16">
        <v>5000</v>
      </c>
      <c r="AK2281" s="16">
        <v>5000</v>
      </c>
      <c r="AL2281" s="16">
        <v>5000</v>
      </c>
      <c r="AM2281" s="16">
        <v>5000</v>
      </c>
      <c r="AN2281" s="16">
        <v>5000</v>
      </c>
      <c r="AO2281" s="16">
        <v>5000</v>
      </c>
      <c r="AP2281" s="16">
        <v>5000</v>
      </c>
      <c r="AQ2281" s="16">
        <v>5000</v>
      </c>
      <c r="AR2281" s="16">
        <v>5000</v>
      </c>
      <c r="AS2281" s="16">
        <v>5000</v>
      </c>
      <c r="AT2281" s="16">
        <v>5000</v>
      </c>
      <c r="AU2281" s="16">
        <v>5000</v>
      </c>
      <c r="AV2281" s="16">
        <v>5000</v>
      </c>
      <c r="AW2281" s="16">
        <v>5000</v>
      </c>
      <c r="AX2281" s="16">
        <v>5000</v>
      </c>
      <c r="AY2281" s="16">
        <v>5000</v>
      </c>
      <c r="AZ2281" s="16">
        <v>5000</v>
      </c>
      <c r="BA2281" s="16">
        <v>5000</v>
      </c>
      <c r="BB2281" s="16">
        <v>5000</v>
      </c>
      <c r="BC2281" s="16">
        <v>5000</v>
      </c>
      <c r="BD2281" s="16">
        <v>5000</v>
      </c>
      <c r="BE2281" s="16">
        <v>5000</v>
      </c>
      <c r="BF2281" s="16">
        <v>5000</v>
      </c>
      <c r="BG2281" s="16">
        <v>5000</v>
      </c>
      <c r="BH2281" s="16">
        <v>5000</v>
      </c>
      <c r="BI2281" s="16">
        <v>5000</v>
      </c>
      <c r="BJ2281" s="16">
        <v>5000</v>
      </c>
      <c r="BK2281" s="16">
        <v>5000</v>
      </c>
      <c r="BL2281" s="16">
        <v>5000</v>
      </c>
      <c r="BM2281" s="16">
        <v>5000</v>
      </c>
      <c r="BN2281" s="16">
        <v>5000</v>
      </c>
      <c r="BO2281" s="16">
        <v>5000</v>
      </c>
      <c r="BP2281" s="16">
        <v>5000</v>
      </c>
      <c r="BQ2281" s="16">
        <v>5000</v>
      </c>
      <c r="BR2281" s="16">
        <v>5000</v>
      </c>
      <c r="BS2281" s="16">
        <v>5000</v>
      </c>
      <c r="BT2281" s="16">
        <v>5000</v>
      </c>
      <c r="BU2281" s="16">
        <v>5000</v>
      </c>
      <c r="BV2281" s="16">
        <v>5000</v>
      </c>
      <c r="BW2281" s="16">
        <v>5000</v>
      </c>
      <c r="BX2281" s="14">
        <f t="shared" si="35"/>
        <v>305000</v>
      </c>
    </row>
    <row r="2282" spans="1:76" s="17" customFormat="1" x14ac:dyDescent="0.3">
      <c r="A2282" s="7" t="s">
        <v>462</v>
      </c>
      <c r="B2282" s="8" t="s">
        <v>5473</v>
      </c>
      <c r="C2282" s="21" t="s">
        <v>5474</v>
      </c>
      <c r="D2282" s="9">
        <v>39000</v>
      </c>
      <c r="E2282" s="9" t="s">
        <v>5473</v>
      </c>
      <c r="F2282" s="10" t="str">
        <f>VLOOKUP($E2282,'FP MD'!$A:$F,2,FALSE)</f>
        <v>Lighting Systems 2026</v>
      </c>
      <c r="G2282" s="10" t="s">
        <v>495</v>
      </c>
      <c r="H2282" s="10" t="s">
        <v>496</v>
      </c>
      <c r="I2282" s="10" t="s">
        <v>472</v>
      </c>
      <c r="J2282" s="10" t="str">
        <f>VLOOKUP($E2282,'FP MD'!$A:$F,3,FALSE)</f>
        <v>Blanket</v>
      </c>
      <c r="K2282" s="10" t="str">
        <f>VLOOKUP($E2282,'FP MD'!$A:$F,4,FALSE)</f>
        <v/>
      </c>
      <c r="L2282" s="10" t="str">
        <f>VLOOKUP($E2282,'FP MD'!$A:$F,5,FALSE)</f>
        <v/>
      </c>
      <c r="M2282" s="10">
        <f>VLOOKUP($E2282,'FP MD'!$A:$F,6,FALSE)</f>
        <v>0</v>
      </c>
      <c r="N2282" s="11">
        <v>202612</v>
      </c>
      <c r="O2282" s="15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0</v>
      </c>
      <c r="AY2282" s="16">
        <v>60000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0</v>
      </c>
      <c r="BF2282" s="16">
        <v>0</v>
      </c>
      <c r="BG2282" s="16">
        <v>0</v>
      </c>
      <c r="BH2282" s="16">
        <v>0</v>
      </c>
      <c r="BI2282" s="16">
        <v>0</v>
      </c>
      <c r="BJ2282" s="16">
        <v>0</v>
      </c>
      <c r="BK2282" s="16">
        <v>0</v>
      </c>
      <c r="BL2282" s="16">
        <v>0</v>
      </c>
      <c r="BM2282" s="16">
        <v>0</v>
      </c>
      <c r="BN2282" s="16">
        <v>0</v>
      </c>
      <c r="BO2282" s="16">
        <v>0</v>
      </c>
      <c r="BP2282" s="16">
        <v>0</v>
      </c>
      <c r="BQ2282" s="16">
        <v>0</v>
      </c>
      <c r="BR2282" s="16">
        <v>0</v>
      </c>
      <c r="BS2282" s="16">
        <v>0</v>
      </c>
      <c r="BT2282" s="16">
        <v>0</v>
      </c>
      <c r="BU2282" s="16">
        <v>0</v>
      </c>
      <c r="BV2282" s="16">
        <v>0</v>
      </c>
      <c r="BW2282" s="16">
        <v>0</v>
      </c>
      <c r="BX2282" s="14">
        <f t="shared" si="35"/>
        <v>60000</v>
      </c>
    </row>
    <row r="2283" spans="1:76" s="17" customFormat="1" x14ac:dyDescent="0.3">
      <c r="A2283" s="7" t="s">
        <v>462</v>
      </c>
      <c r="B2283" s="8" t="s">
        <v>5475</v>
      </c>
      <c r="C2283" s="21" t="s">
        <v>5476</v>
      </c>
      <c r="D2283" s="9">
        <v>39000</v>
      </c>
      <c r="E2283" s="9" t="s">
        <v>5475</v>
      </c>
      <c r="F2283" s="10" t="str">
        <f>VLOOKUP($E2283,'FP MD'!$A:$F,2,FALSE)</f>
        <v>Lighting Systems 2027</v>
      </c>
      <c r="G2283" s="10" t="s">
        <v>495</v>
      </c>
      <c r="H2283" s="10" t="s">
        <v>496</v>
      </c>
      <c r="I2283" s="10" t="s">
        <v>472</v>
      </c>
      <c r="J2283" s="10" t="str">
        <f>VLOOKUP($E2283,'FP MD'!$A:$F,3,FALSE)</f>
        <v>Blanket</v>
      </c>
      <c r="K2283" s="10" t="str">
        <f>VLOOKUP($E2283,'FP MD'!$A:$F,4,FALSE)</f>
        <v/>
      </c>
      <c r="L2283" s="10" t="str">
        <f>VLOOKUP($E2283,'FP MD'!$A:$F,5,FALSE)</f>
        <v/>
      </c>
      <c r="M2283" s="10">
        <f>VLOOKUP($E2283,'FP MD'!$A:$F,6,FALSE)</f>
        <v>0</v>
      </c>
      <c r="N2283" s="11">
        <v>202712</v>
      </c>
      <c r="O2283" s="15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0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0</v>
      </c>
      <c r="BE2283" s="16">
        <v>0</v>
      </c>
      <c r="BF2283" s="16">
        <v>0</v>
      </c>
      <c r="BG2283" s="16">
        <v>0</v>
      </c>
      <c r="BH2283" s="16">
        <v>0</v>
      </c>
      <c r="BI2283" s="16">
        <v>0</v>
      </c>
      <c r="BJ2283" s="16">
        <v>0</v>
      </c>
      <c r="BK2283" s="16">
        <v>60000</v>
      </c>
      <c r="BL2283" s="16">
        <v>0</v>
      </c>
      <c r="BM2283" s="16">
        <v>0</v>
      </c>
      <c r="BN2283" s="16">
        <v>0</v>
      </c>
      <c r="BO2283" s="16">
        <v>0</v>
      </c>
      <c r="BP2283" s="16">
        <v>0</v>
      </c>
      <c r="BQ2283" s="16">
        <v>0</v>
      </c>
      <c r="BR2283" s="16">
        <v>0</v>
      </c>
      <c r="BS2283" s="16">
        <v>0</v>
      </c>
      <c r="BT2283" s="16">
        <v>0</v>
      </c>
      <c r="BU2283" s="16">
        <v>0</v>
      </c>
      <c r="BV2283" s="16">
        <v>0</v>
      </c>
      <c r="BW2283" s="16">
        <v>0</v>
      </c>
      <c r="BX2283" s="14">
        <f t="shared" si="35"/>
        <v>60000</v>
      </c>
    </row>
    <row r="2284" spans="1:76" s="17" customFormat="1" x14ac:dyDescent="0.3">
      <c r="A2284" s="7" t="s">
        <v>462</v>
      </c>
      <c r="B2284" s="8" t="s">
        <v>5477</v>
      </c>
      <c r="C2284" s="21" t="s">
        <v>5478</v>
      </c>
      <c r="D2284" s="9">
        <v>39000</v>
      </c>
      <c r="E2284" s="9" t="s">
        <v>5477</v>
      </c>
      <c r="F2284" s="10" t="str">
        <f>VLOOKUP($E2284,'FP MD'!$A:$F,2,FALSE)</f>
        <v>Roofing Systems Budget 2026 - 2029</v>
      </c>
      <c r="G2284" s="10" t="s">
        <v>495</v>
      </c>
      <c r="H2284" s="10" t="s">
        <v>496</v>
      </c>
      <c r="I2284" s="10" t="s">
        <v>472</v>
      </c>
      <c r="J2284" s="10" t="str">
        <f>VLOOKUP($E2284,'FP MD'!$A:$F,3,FALSE)</f>
        <v>Blanket</v>
      </c>
      <c r="K2284" s="10" t="str">
        <f>VLOOKUP($E2284,'FP MD'!$A:$F,4,FALSE)</f>
        <v/>
      </c>
      <c r="L2284" s="10" t="str">
        <f>VLOOKUP($E2284,'FP MD'!$A:$F,5,FALSE)</f>
        <v/>
      </c>
      <c r="M2284" s="10">
        <f>VLOOKUP($E2284,'FP MD'!$A:$F,6,FALSE)</f>
        <v>0</v>
      </c>
      <c r="N2284" s="11">
        <v>202912</v>
      </c>
      <c r="O2284" s="15">
        <v>0</v>
      </c>
      <c r="P2284" s="16">
        <v>0</v>
      </c>
      <c r="Q2284" s="16">
        <v>0</v>
      </c>
      <c r="R2284" s="16"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0</v>
      </c>
      <c r="BE2284" s="16">
        <v>0</v>
      </c>
      <c r="BF2284" s="16">
        <v>0</v>
      </c>
      <c r="BG2284" s="16">
        <v>0</v>
      </c>
      <c r="BH2284" s="16">
        <v>0</v>
      </c>
      <c r="BI2284" s="16">
        <v>0</v>
      </c>
      <c r="BJ2284" s="16">
        <v>0</v>
      </c>
      <c r="BK2284" s="16">
        <v>0</v>
      </c>
      <c r="BL2284" s="16">
        <v>0</v>
      </c>
      <c r="BM2284" s="16">
        <v>0</v>
      </c>
      <c r="BN2284" s="16">
        <v>0</v>
      </c>
      <c r="BO2284" s="16">
        <v>0</v>
      </c>
      <c r="BP2284" s="16">
        <v>0</v>
      </c>
      <c r="BQ2284" s="16">
        <v>0</v>
      </c>
      <c r="BR2284" s="16">
        <v>0</v>
      </c>
      <c r="BS2284" s="16">
        <v>0</v>
      </c>
      <c r="BT2284" s="16">
        <v>0</v>
      </c>
      <c r="BU2284" s="16">
        <v>0</v>
      </c>
      <c r="BV2284" s="16">
        <v>0</v>
      </c>
      <c r="BW2284" s="16">
        <v>0</v>
      </c>
      <c r="BX2284" s="14">
        <f t="shared" si="35"/>
        <v>0</v>
      </c>
    </row>
    <row r="2285" spans="1:76" s="17" customFormat="1" x14ac:dyDescent="0.3">
      <c r="A2285" s="7" t="s">
        <v>462</v>
      </c>
      <c r="B2285" s="8" t="s">
        <v>5479</v>
      </c>
      <c r="C2285" s="21" t="s">
        <v>5480</v>
      </c>
      <c r="D2285" s="9">
        <v>39000</v>
      </c>
      <c r="E2285" s="9" t="s">
        <v>5479</v>
      </c>
      <c r="F2285" s="10" t="str">
        <f>VLOOKUP($E2285,'FP MD'!$A:$F,2,FALSE)</f>
        <v>Roofing Systems 2026</v>
      </c>
      <c r="G2285" s="10" t="s">
        <v>495</v>
      </c>
      <c r="H2285" s="10" t="s">
        <v>496</v>
      </c>
      <c r="I2285" s="10" t="s">
        <v>472</v>
      </c>
      <c r="J2285" s="10" t="str">
        <f>VLOOKUP($E2285,'FP MD'!$A:$F,3,FALSE)</f>
        <v>Blanket</v>
      </c>
      <c r="K2285" s="10" t="str">
        <f>VLOOKUP($E2285,'FP MD'!$A:$F,4,FALSE)</f>
        <v/>
      </c>
      <c r="L2285" s="10" t="str">
        <f>VLOOKUP($E2285,'FP MD'!$A:$F,5,FALSE)</f>
        <v/>
      </c>
      <c r="M2285" s="10">
        <f>VLOOKUP($E2285,'FP MD'!$A:$F,6,FALSE)</f>
        <v>0</v>
      </c>
      <c r="N2285" s="11">
        <v>202612</v>
      </c>
      <c r="O2285" s="15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275000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0</v>
      </c>
      <c r="BE2285" s="16">
        <v>0</v>
      </c>
      <c r="BF2285" s="16">
        <v>0</v>
      </c>
      <c r="BG2285" s="16">
        <v>0</v>
      </c>
      <c r="BH2285" s="16">
        <v>0</v>
      </c>
      <c r="BI2285" s="16">
        <v>0</v>
      </c>
      <c r="BJ2285" s="16">
        <v>0</v>
      </c>
      <c r="BK2285" s="16">
        <v>0</v>
      </c>
      <c r="BL2285" s="16">
        <v>0</v>
      </c>
      <c r="BM2285" s="16">
        <v>0</v>
      </c>
      <c r="BN2285" s="16">
        <v>0</v>
      </c>
      <c r="BO2285" s="16">
        <v>0</v>
      </c>
      <c r="BP2285" s="16">
        <v>0</v>
      </c>
      <c r="BQ2285" s="16">
        <v>0</v>
      </c>
      <c r="BR2285" s="16">
        <v>0</v>
      </c>
      <c r="BS2285" s="16">
        <v>0</v>
      </c>
      <c r="BT2285" s="16">
        <v>0</v>
      </c>
      <c r="BU2285" s="16">
        <v>0</v>
      </c>
      <c r="BV2285" s="16">
        <v>0</v>
      </c>
      <c r="BW2285" s="16">
        <v>0</v>
      </c>
      <c r="BX2285" s="14">
        <f t="shared" si="35"/>
        <v>275000</v>
      </c>
    </row>
    <row r="2286" spans="1:76" s="17" customFormat="1" x14ac:dyDescent="0.3">
      <c r="A2286" s="7" t="s">
        <v>462</v>
      </c>
      <c r="B2286" s="8" t="s">
        <v>5481</v>
      </c>
      <c r="C2286" s="21" t="s">
        <v>5482</v>
      </c>
      <c r="D2286" s="9">
        <v>39000</v>
      </c>
      <c r="E2286" s="9" t="s">
        <v>5481</v>
      </c>
      <c r="F2286" s="10" t="str">
        <f>VLOOKUP($E2286,'FP MD'!$A:$F,2,FALSE)</f>
        <v>Roofing Systems 2027</v>
      </c>
      <c r="G2286" s="10" t="s">
        <v>495</v>
      </c>
      <c r="H2286" s="10" t="s">
        <v>496</v>
      </c>
      <c r="I2286" s="10" t="s">
        <v>472</v>
      </c>
      <c r="J2286" s="10" t="str">
        <f>VLOOKUP($E2286,'FP MD'!$A:$F,3,FALSE)</f>
        <v>Blanket</v>
      </c>
      <c r="K2286" s="10" t="str">
        <f>VLOOKUP($E2286,'FP MD'!$A:$F,4,FALSE)</f>
        <v/>
      </c>
      <c r="L2286" s="10" t="str">
        <f>VLOOKUP($E2286,'FP MD'!$A:$F,5,FALSE)</f>
        <v/>
      </c>
      <c r="M2286" s="10">
        <f>VLOOKUP($E2286,'FP MD'!$A:$F,6,FALSE)</f>
        <v>0</v>
      </c>
      <c r="N2286" s="11">
        <v>202712</v>
      </c>
      <c r="O2286" s="15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0</v>
      </c>
      <c r="BE2286" s="16">
        <v>0</v>
      </c>
      <c r="BF2286" s="16">
        <v>0</v>
      </c>
      <c r="BG2286" s="16">
        <v>0</v>
      </c>
      <c r="BH2286" s="16">
        <v>0</v>
      </c>
      <c r="BI2286" s="16">
        <v>0</v>
      </c>
      <c r="BJ2286" s="16">
        <v>0</v>
      </c>
      <c r="BK2286" s="16">
        <v>275000</v>
      </c>
      <c r="BL2286" s="16">
        <v>0</v>
      </c>
      <c r="BM2286" s="16">
        <v>0</v>
      </c>
      <c r="BN2286" s="16">
        <v>0</v>
      </c>
      <c r="BO2286" s="16">
        <v>0</v>
      </c>
      <c r="BP2286" s="16">
        <v>0</v>
      </c>
      <c r="BQ2286" s="16">
        <v>0</v>
      </c>
      <c r="BR2286" s="16">
        <v>0</v>
      </c>
      <c r="BS2286" s="16">
        <v>0</v>
      </c>
      <c r="BT2286" s="16">
        <v>0</v>
      </c>
      <c r="BU2286" s="16">
        <v>0</v>
      </c>
      <c r="BV2286" s="16">
        <v>0</v>
      </c>
      <c r="BW2286" s="16">
        <v>0</v>
      </c>
      <c r="BX2286" s="14">
        <f t="shared" si="35"/>
        <v>275000</v>
      </c>
    </row>
    <row r="2287" spans="1:76" s="17" customFormat="1" x14ac:dyDescent="0.3">
      <c r="A2287" s="7" t="s">
        <v>462</v>
      </c>
      <c r="B2287" s="8" t="s">
        <v>5219</v>
      </c>
      <c r="C2287" s="21" t="s">
        <v>5483</v>
      </c>
      <c r="D2287" s="9">
        <v>39000</v>
      </c>
      <c r="E2287" s="9" t="s">
        <v>5219</v>
      </c>
      <c r="F2287" s="10" t="str">
        <f>VLOOKUP($E2287,'FP MD'!$A:$F,2,FALSE)</f>
        <v>WOC Phased Re-Paving</v>
      </c>
      <c r="G2287" s="10" t="s">
        <v>495</v>
      </c>
      <c r="H2287" s="10" t="s">
        <v>5453</v>
      </c>
      <c r="I2287" s="10" t="s">
        <v>472</v>
      </c>
      <c r="J2287" s="10" t="str">
        <f>VLOOKUP($E2287,'FP MD'!$A:$F,3,FALSE)</f>
        <v/>
      </c>
      <c r="K2287" s="10" t="str">
        <f>VLOOKUP($E2287,'FP MD'!$A:$F,4,FALSE)</f>
        <v/>
      </c>
      <c r="L2287" s="10" t="str">
        <f>VLOOKUP($E2287,'FP MD'!$A:$F,5,FALSE)</f>
        <v/>
      </c>
      <c r="M2287" s="10">
        <f>VLOOKUP($E2287,'FP MD'!$A:$F,6,FALSE)</f>
        <v>0</v>
      </c>
      <c r="N2287" s="11">
        <v>202412</v>
      </c>
      <c r="O2287" s="15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423330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0</v>
      </c>
      <c r="BE2287" s="16">
        <v>0</v>
      </c>
      <c r="BF2287" s="16">
        <v>0</v>
      </c>
      <c r="BG2287" s="16">
        <v>0</v>
      </c>
      <c r="BH2287" s="16">
        <v>0</v>
      </c>
      <c r="BI2287" s="16">
        <v>0</v>
      </c>
      <c r="BJ2287" s="16">
        <v>0</v>
      </c>
      <c r="BK2287" s="16">
        <v>0</v>
      </c>
      <c r="BL2287" s="16">
        <v>0</v>
      </c>
      <c r="BM2287" s="16">
        <v>0</v>
      </c>
      <c r="BN2287" s="16">
        <v>0</v>
      </c>
      <c r="BO2287" s="16">
        <v>0</v>
      </c>
      <c r="BP2287" s="16">
        <v>0</v>
      </c>
      <c r="BQ2287" s="16">
        <v>0</v>
      </c>
      <c r="BR2287" s="16">
        <v>0</v>
      </c>
      <c r="BS2287" s="16">
        <v>0</v>
      </c>
      <c r="BT2287" s="16">
        <v>0</v>
      </c>
      <c r="BU2287" s="16">
        <v>0</v>
      </c>
      <c r="BV2287" s="16">
        <v>0</v>
      </c>
      <c r="BW2287" s="16">
        <v>0</v>
      </c>
      <c r="BX2287" s="14">
        <f t="shared" si="35"/>
        <v>423330</v>
      </c>
    </row>
    <row r="2288" spans="1:76" s="17" customFormat="1" x14ac:dyDescent="0.3">
      <c r="A2288" s="7" t="s">
        <v>462</v>
      </c>
      <c r="B2288" s="8" t="s">
        <v>5484</v>
      </c>
      <c r="C2288" s="21" t="s">
        <v>5485</v>
      </c>
      <c r="D2288" s="9">
        <v>39000</v>
      </c>
      <c r="E2288" s="9" t="s">
        <v>5484</v>
      </c>
      <c r="F2288" s="10" t="str">
        <f>VLOOKUP($E2288,'FP MD'!$A:$F,2,FALSE)</f>
        <v>COC Bldg. B Restroom Renovation</v>
      </c>
      <c r="G2288" s="10" t="s">
        <v>495</v>
      </c>
      <c r="H2288" s="10" t="s">
        <v>507</v>
      </c>
      <c r="I2288" s="10" t="s">
        <v>472</v>
      </c>
      <c r="J2288" s="10" t="str">
        <f>VLOOKUP($E2288,'FP MD'!$A:$F,3,FALSE)</f>
        <v/>
      </c>
      <c r="K2288" s="10" t="str">
        <f>VLOOKUP($E2288,'FP MD'!$A:$F,4,FALSE)</f>
        <v/>
      </c>
      <c r="L2288" s="10" t="str">
        <f>VLOOKUP($E2288,'FP MD'!$A:$F,5,FALSE)</f>
        <v/>
      </c>
      <c r="M2288" s="10">
        <f>VLOOKUP($E2288,'FP MD'!$A:$F,6,FALSE)</f>
        <v>0</v>
      </c>
      <c r="N2288" s="11">
        <v>202512</v>
      </c>
      <c r="O2288" s="15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495000</v>
      </c>
      <c r="AN2288" s="16">
        <v>25000</v>
      </c>
      <c r="AO2288" s="16">
        <v>25000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0</v>
      </c>
      <c r="BE2288" s="16">
        <v>0</v>
      </c>
      <c r="BF2288" s="16">
        <v>0</v>
      </c>
      <c r="BG2288" s="16">
        <v>0</v>
      </c>
      <c r="BH2288" s="16">
        <v>0</v>
      </c>
      <c r="BI2288" s="16">
        <v>0</v>
      </c>
      <c r="BJ2288" s="16">
        <v>0</v>
      </c>
      <c r="BK2288" s="16">
        <v>0</v>
      </c>
      <c r="BL2288" s="16">
        <v>0</v>
      </c>
      <c r="BM2288" s="16">
        <v>0</v>
      </c>
      <c r="BN2288" s="16">
        <v>0</v>
      </c>
      <c r="BO2288" s="16">
        <v>0</v>
      </c>
      <c r="BP2288" s="16">
        <v>0</v>
      </c>
      <c r="BQ2288" s="16">
        <v>0</v>
      </c>
      <c r="BR2288" s="16">
        <v>0</v>
      </c>
      <c r="BS2288" s="16">
        <v>0</v>
      </c>
      <c r="BT2288" s="16">
        <v>0</v>
      </c>
      <c r="BU2288" s="16">
        <v>0</v>
      </c>
      <c r="BV2288" s="16">
        <v>0</v>
      </c>
      <c r="BW2288" s="16">
        <v>0</v>
      </c>
      <c r="BX2288" s="14">
        <f t="shared" si="35"/>
        <v>545000</v>
      </c>
    </row>
    <row r="2289" spans="1:76" s="17" customFormat="1" x14ac:dyDescent="0.3">
      <c r="A2289" s="7" t="s">
        <v>462</v>
      </c>
      <c r="B2289" s="8" t="s">
        <v>5244</v>
      </c>
      <c r="C2289" s="21" t="s">
        <v>5486</v>
      </c>
      <c r="D2289" s="9">
        <v>39000</v>
      </c>
      <c r="E2289" s="9" t="s">
        <v>5244</v>
      </c>
      <c r="F2289" s="10" t="str">
        <f>VLOOKUP($E2289,'FP MD'!$A:$F,2,FALSE)</f>
        <v>COC Bldg. L Fire Sprinkler System</v>
      </c>
      <c r="G2289" s="10" t="s">
        <v>495</v>
      </c>
      <c r="H2289" s="10" t="s">
        <v>507</v>
      </c>
      <c r="I2289" s="10" t="s">
        <v>472</v>
      </c>
      <c r="J2289" s="10" t="str">
        <f>VLOOKUP($E2289,'FP MD'!$A:$F,3,FALSE)</f>
        <v/>
      </c>
      <c r="K2289" s="10" t="str">
        <f>VLOOKUP($E2289,'FP MD'!$A:$F,4,FALSE)</f>
        <v/>
      </c>
      <c r="L2289" s="10" t="str">
        <f>VLOOKUP($E2289,'FP MD'!$A:$F,5,FALSE)</f>
        <v/>
      </c>
      <c r="M2289" s="10">
        <f>VLOOKUP($E2289,'FP MD'!$A:$F,6,FALSE)</f>
        <v>0</v>
      </c>
      <c r="N2289" s="11">
        <v>202512</v>
      </c>
      <c r="O2289" s="15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165000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0</v>
      </c>
      <c r="BE2289" s="16">
        <v>0</v>
      </c>
      <c r="BF2289" s="16">
        <v>0</v>
      </c>
      <c r="BG2289" s="16">
        <v>0</v>
      </c>
      <c r="BH2289" s="16">
        <v>0</v>
      </c>
      <c r="BI2289" s="16">
        <v>0</v>
      </c>
      <c r="BJ2289" s="16">
        <v>0</v>
      </c>
      <c r="BK2289" s="16">
        <v>0</v>
      </c>
      <c r="BL2289" s="16">
        <v>0</v>
      </c>
      <c r="BM2289" s="16">
        <v>0</v>
      </c>
      <c r="BN2289" s="16">
        <v>0</v>
      </c>
      <c r="BO2289" s="16">
        <v>0</v>
      </c>
      <c r="BP2289" s="16">
        <v>0</v>
      </c>
      <c r="BQ2289" s="16">
        <v>0</v>
      </c>
      <c r="BR2289" s="16">
        <v>0</v>
      </c>
      <c r="BS2289" s="16">
        <v>0</v>
      </c>
      <c r="BT2289" s="16">
        <v>0</v>
      </c>
      <c r="BU2289" s="16">
        <v>0</v>
      </c>
      <c r="BV2289" s="16">
        <v>0</v>
      </c>
      <c r="BW2289" s="16">
        <v>0</v>
      </c>
      <c r="BX2289" s="14">
        <f t="shared" si="35"/>
        <v>165000</v>
      </c>
    </row>
    <row r="2290" spans="1:76" s="17" customFormat="1" x14ac:dyDescent="0.3">
      <c r="A2290" s="7" t="s">
        <v>462</v>
      </c>
      <c r="B2290" s="8" t="s">
        <v>5247</v>
      </c>
      <c r="C2290" s="21" t="s">
        <v>5487</v>
      </c>
      <c r="D2290" s="9">
        <v>39000</v>
      </c>
      <c r="E2290" s="9" t="s">
        <v>5247</v>
      </c>
      <c r="F2290" s="10" t="str">
        <f>VLOOKUP($E2290,'FP MD'!$A:$F,2,FALSE)</f>
        <v>COC Bldg. J Fire Sprinkler System</v>
      </c>
      <c r="G2290" s="10" t="s">
        <v>495</v>
      </c>
      <c r="H2290" s="10" t="s">
        <v>507</v>
      </c>
      <c r="I2290" s="10" t="s">
        <v>472</v>
      </c>
      <c r="J2290" s="10" t="str">
        <f>VLOOKUP($E2290,'FP MD'!$A:$F,3,FALSE)</f>
        <v/>
      </c>
      <c r="K2290" s="10" t="str">
        <f>VLOOKUP($E2290,'FP MD'!$A:$F,4,FALSE)</f>
        <v/>
      </c>
      <c r="L2290" s="10" t="str">
        <f>VLOOKUP($E2290,'FP MD'!$A:$F,5,FALSE)</f>
        <v/>
      </c>
      <c r="M2290" s="10">
        <f>VLOOKUP($E2290,'FP MD'!$A:$F,6,FALSE)</f>
        <v>0</v>
      </c>
      <c r="N2290" s="11">
        <v>202512</v>
      </c>
      <c r="O2290" s="15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140000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0</v>
      </c>
      <c r="BE2290" s="16">
        <v>0</v>
      </c>
      <c r="BF2290" s="16">
        <v>0</v>
      </c>
      <c r="BG2290" s="16">
        <v>0</v>
      </c>
      <c r="BH2290" s="16">
        <v>0</v>
      </c>
      <c r="BI2290" s="16">
        <v>0</v>
      </c>
      <c r="BJ2290" s="16">
        <v>0</v>
      </c>
      <c r="BK2290" s="16">
        <v>0</v>
      </c>
      <c r="BL2290" s="16">
        <v>0</v>
      </c>
      <c r="BM2290" s="16">
        <v>0</v>
      </c>
      <c r="BN2290" s="16">
        <v>0</v>
      </c>
      <c r="BO2290" s="16">
        <v>0</v>
      </c>
      <c r="BP2290" s="16">
        <v>0</v>
      </c>
      <c r="BQ2290" s="16">
        <v>0</v>
      </c>
      <c r="BR2290" s="16">
        <v>0</v>
      </c>
      <c r="BS2290" s="16">
        <v>0</v>
      </c>
      <c r="BT2290" s="16">
        <v>0</v>
      </c>
      <c r="BU2290" s="16">
        <v>0</v>
      </c>
      <c r="BV2290" s="16">
        <v>0</v>
      </c>
      <c r="BW2290" s="16">
        <v>0</v>
      </c>
      <c r="BX2290" s="14">
        <f t="shared" si="35"/>
        <v>140000</v>
      </c>
    </row>
    <row r="2291" spans="1:76" s="17" customFormat="1" x14ac:dyDescent="0.3">
      <c r="A2291" s="7" t="s">
        <v>462</v>
      </c>
      <c r="B2291" s="8" t="s">
        <v>5250</v>
      </c>
      <c r="C2291" s="21" t="s">
        <v>5488</v>
      </c>
      <c r="D2291" s="9">
        <v>39000</v>
      </c>
      <c r="E2291" s="9" t="s">
        <v>5250</v>
      </c>
      <c r="F2291" s="10" t="str">
        <f>VLOOKUP($E2291,'FP MD'!$A:$F,2,FALSE)</f>
        <v>COC Bldg. C New Roof (excld. Whse)</v>
      </c>
      <c r="G2291" s="10" t="s">
        <v>495</v>
      </c>
      <c r="H2291" s="10" t="s">
        <v>507</v>
      </c>
      <c r="I2291" s="10" t="s">
        <v>472</v>
      </c>
      <c r="J2291" s="10" t="str">
        <f>VLOOKUP($E2291,'FP MD'!$A:$F,3,FALSE)</f>
        <v/>
      </c>
      <c r="K2291" s="10" t="str">
        <f>VLOOKUP($E2291,'FP MD'!$A:$F,4,FALSE)</f>
        <v/>
      </c>
      <c r="L2291" s="10" t="str">
        <f>VLOOKUP($E2291,'FP MD'!$A:$F,5,FALSE)</f>
        <v/>
      </c>
      <c r="M2291" s="10">
        <f>VLOOKUP($E2291,'FP MD'!$A:$F,6,FALSE)</f>
        <v>0</v>
      </c>
      <c r="N2291" s="11">
        <v>202412</v>
      </c>
      <c r="O2291" s="15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400000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0</v>
      </c>
      <c r="BE2291" s="16">
        <v>0</v>
      </c>
      <c r="BF2291" s="16">
        <v>0</v>
      </c>
      <c r="BG2291" s="16">
        <v>0</v>
      </c>
      <c r="BH2291" s="16">
        <v>0</v>
      </c>
      <c r="BI2291" s="16">
        <v>0</v>
      </c>
      <c r="BJ2291" s="16">
        <v>0</v>
      </c>
      <c r="BK2291" s="16">
        <v>0</v>
      </c>
      <c r="BL2291" s="16">
        <v>0</v>
      </c>
      <c r="BM2291" s="16">
        <v>0</v>
      </c>
      <c r="BN2291" s="16">
        <v>0</v>
      </c>
      <c r="BO2291" s="16">
        <v>0</v>
      </c>
      <c r="BP2291" s="16">
        <v>0</v>
      </c>
      <c r="BQ2291" s="16">
        <v>0</v>
      </c>
      <c r="BR2291" s="16">
        <v>0</v>
      </c>
      <c r="BS2291" s="16">
        <v>0</v>
      </c>
      <c r="BT2291" s="16">
        <v>0</v>
      </c>
      <c r="BU2291" s="16">
        <v>0</v>
      </c>
      <c r="BV2291" s="16">
        <v>0</v>
      </c>
      <c r="BW2291" s="16">
        <v>0</v>
      </c>
      <c r="BX2291" s="14">
        <f t="shared" si="35"/>
        <v>400000</v>
      </c>
    </row>
    <row r="2292" spans="1:76" s="17" customFormat="1" x14ac:dyDescent="0.3">
      <c r="A2292" s="7" t="s">
        <v>462</v>
      </c>
      <c r="B2292" s="8" t="s">
        <v>5489</v>
      </c>
      <c r="C2292" s="21" t="s">
        <v>5490</v>
      </c>
      <c r="D2292" s="9">
        <v>39000</v>
      </c>
      <c r="E2292" s="9" t="s">
        <v>5489</v>
      </c>
      <c r="F2292" s="10" t="str">
        <f>VLOOKUP($E2292,'FP MD'!$A:$F,2,FALSE)</f>
        <v>Mulberry Ops Center Renovation</v>
      </c>
      <c r="G2292" s="10" t="s">
        <v>495</v>
      </c>
      <c r="H2292" s="10" t="s">
        <v>5491</v>
      </c>
      <c r="I2292" s="10" t="s">
        <v>472</v>
      </c>
      <c r="J2292" s="10" t="str">
        <f>VLOOKUP($E2292,'FP MD'!$A:$F,3,FALSE)</f>
        <v/>
      </c>
      <c r="K2292" s="10" t="str">
        <f>VLOOKUP($E2292,'FP MD'!$A:$F,4,FALSE)</f>
        <v/>
      </c>
      <c r="L2292" s="10" t="str">
        <f>VLOOKUP($E2292,'FP MD'!$A:$F,5,FALSE)</f>
        <v/>
      </c>
      <c r="M2292" s="10">
        <f>VLOOKUP($E2292,'FP MD'!$A:$F,6,FALSE)</f>
        <v>0</v>
      </c>
      <c r="N2292" s="11">
        <v>202609</v>
      </c>
      <c r="O2292" s="15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1562499.7600000005</v>
      </c>
      <c r="AW2292" s="16">
        <v>173611.08000000007</v>
      </c>
      <c r="AX2292" s="16">
        <v>173611.08000000007</v>
      </c>
      <c r="AY2292" s="16">
        <v>173611.08000000007</v>
      </c>
      <c r="AZ2292" s="16">
        <v>0</v>
      </c>
      <c r="BA2292" s="16">
        <v>0</v>
      </c>
      <c r="BB2292" s="16">
        <v>0</v>
      </c>
      <c r="BC2292" s="16">
        <v>0</v>
      </c>
      <c r="BD2292" s="16">
        <v>0</v>
      </c>
      <c r="BE2292" s="16">
        <v>0</v>
      </c>
      <c r="BF2292" s="16">
        <v>0</v>
      </c>
      <c r="BG2292" s="16">
        <v>0</v>
      </c>
      <c r="BH2292" s="16">
        <v>0</v>
      </c>
      <c r="BI2292" s="16">
        <v>0</v>
      </c>
      <c r="BJ2292" s="16">
        <v>0</v>
      </c>
      <c r="BK2292" s="16">
        <v>0</v>
      </c>
      <c r="BL2292" s="16">
        <v>0</v>
      </c>
      <c r="BM2292" s="16">
        <v>0</v>
      </c>
      <c r="BN2292" s="16">
        <v>0</v>
      </c>
      <c r="BO2292" s="16">
        <v>0</v>
      </c>
      <c r="BP2292" s="16">
        <v>0</v>
      </c>
      <c r="BQ2292" s="16">
        <v>0</v>
      </c>
      <c r="BR2292" s="16">
        <v>0</v>
      </c>
      <c r="BS2292" s="16">
        <v>0</v>
      </c>
      <c r="BT2292" s="16">
        <v>0</v>
      </c>
      <c r="BU2292" s="16">
        <v>0</v>
      </c>
      <c r="BV2292" s="16">
        <v>0</v>
      </c>
      <c r="BW2292" s="16">
        <v>0</v>
      </c>
      <c r="BX2292" s="14">
        <f t="shared" si="35"/>
        <v>2083333.0000000007</v>
      </c>
    </row>
    <row r="2293" spans="1:76" s="17" customFormat="1" x14ac:dyDescent="0.3">
      <c r="A2293" s="7" t="s">
        <v>462</v>
      </c>
      <c r="B2293" s="8" t="s">
        <v>5492</v>
      </c>
      <c r="C2293" s="21" t="s">
        <v>5493</v>
      </c>
      <c r="D2293" s="9">
        <v>39000</v>
      </c>
      <c r="E2293" s="9" t="s">
        <v>5492</v>
      </c>
      <c r="F2293" s="10" t="str">
        <f>VLOOKUP($E2293,'FP MD'!$A:$F,2,FALSE)</f>
        <v>Secure Center Programmed Renovation</v>
      </c>
      <c r="G2293" s="10" t="s">
        <v>495</v>
      </c>
      <c r="H2293" s="10" t="s">
        <v>1226</v>
      </c>
      <c r="I2293" s="10" t="s">
        <v>5186</v>
      </c>
      <c r="J2293" s="10" t="str">
        <f>VLOOKUP($E2293,'FP MD'!$A:$F,3,FALSE)</f>
        <v/>
      </c>
      <c r="K2293" s="10" t="str">
        <f>VLOOKUP($E2293,'FP MD'!$A:$F,4,FALSE)</f>
        <v/>
      </c>
      <c r="L2293" s="10" t="str">
        <f>VLOOKUP($E2293,'FP MD'!$A:$F,5,FALSE)</f>
        <v/>
      </c>
      <c r="M2293" s="10">
        <f>VLOOKUP($E2293,'FP MD'!$A:$F,6,FALSE)</f>
        <v>0</v>
      </c>
      <c r="N2293" s="11">
        <v>202703</v>
      </c>
      <c r="O2293" s="15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3514795.5100000007</v>
      </c>
      <c r="BC2293" s="16">
        <v>144847.83000000007</v>
      </c>
      <c r="BD2293" s="16">
        <v>144847.83000000007</v>
      </c>
      <c r="BE2293" s="16">
        <v>144847.83000000007</v>
      </c>
      <c r="BF2293" s="16">
        <v>0</v>
      </c>
      <c r="BG2293" s="16">
        <v>0</v>
      </c>
      <c r="BH2293" s="16">
        <v>0</v>
      </c>
      <c r="BI2293" s="16">
        <v>0</v>
      </c>
      <c r="BJ2293" s="16">
        <v>0</v>
      </c>
      <c r="BK2293" s="16">
        <v>0</v>
      </c>
      <c r="BL2293" s="16">
        <v>0</v>
      </c>
      <c r="BM2293" s="16">
        <v>0</v>
      </c>
      <c r="BN2293" s="16">
        <v>0</v>
      </c>
      <c r="BO2293" s="16">
        <v>0</v>
      </c>
      <c r="BP2293" s="16">
        <v>0</v>
      </c>
      <c r="BQ2293" s="16">
        <v>0</v>
      </c>
      <c r="BR2293" s="16">
        <v>0</v>
      </c>
      <c r="BS2293" s="16">
        <v>0</v>
      </c>
      <c r="BT2293" s="16">
        <v>0</v>
      </c>
      <c r="BU2293" s="16">
        <v>0</v>
      </c>
      <c r="BV2293" s="16">
        <v>0</v>
      </c>
      <c r="BW2293" s="16">
        <v>0</v>
      </c>
      <c r="BX2293" s="14">
        <f t="shared" si="35"/>
        <v>3949339.0000000009</v>
      </c>
    </row>
    <row r="2294" spans="1:76" s="17" customFormat="1" x14ac:dyDescent="0.3">
      <c r="A2294" s="7" t="s">
        <v>462</v>
      </c>
      <c r="B2294" s="8" t="s">
        <v>5494</v>
      </c>
      <c r="C2294" s="21" t="s">
        <v>5495</v>
      </c>
      <c r="D2294" s="9">
        <v>39000</v>
      </c>
      <c r="E2294" s="9" t="s">
        <v>5494</v>
      </c>
      <c r="F2294" s="10" t="str">
        <f>VLOOKUP($E2294,'FP MD'!$A:$F,2,FALSE)</f>
        <v>Bayside Admin Bldg HVAC Retrofit</v>
      </c>
      <c r="G2294" s="10" t="s">
        <v>495</v>
      </c>
      <c r="H2294" s="10" t="s">
        <v>1723</v>
      </c>
      <c r="I2294" s="10" t="s">
        <v>1724</v>
      </c>
      <c r="J2294" s="10" t="str">
        <f>VLOOKUP($E2294,'FP MD'!$A:$F,3,FALSE)</f>
        <v/>
      </c>
      <c r="K2294" s="10" t="str">
        <f>VLOOKUP($E2294,'FP MD'!$A:$F,4,FALSE)</f>
        <v/>
      </c>
      <c r="L2294" s="10" t="str">
        <f>VLOOKUP($E2294,'FP MD'!$A:$F,5,FALSE)</f>
        <v/>
      </c>
      <c r="M2294" s="10">
        <f>VLOOKUP($E2294,'FP MD'!$A:$F,6,FALSE)</f>
        <v>0</v>
      </c>
      <c r="N2294" s="11">
        <v>202512</v>
      </c>
      <c r="O2294" s="15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100000.00000000001</v>
      </c>
      <c r="AN2294" s="16">
        <v>8333.3699999999953</v>
      </c>
      <c r="AO2294" s="16">
        <v>8333.3300000000017</v>
      </c>
      <c r="AP2294" s="16">
        <v>8333.3300000000017</v>
      </c>
      <c r="AQ2294" s="16">
        <v>8333.3300000000017</v>
      </c>
      <c r="AR2294" s="16">
        <v>8333.3299999999872</v>
      </c>
      <c r="AS2294" s="16">
        <v>8333.3299999999872</v>
      </c>
      <c r="AT2294" s="16">
        <v>8333.3299999999872</v>
      </c>
      <c r="AU2294" s="16">
        <v>8333.3299999999872</v>
      </c>
      <c r="AV2294" s="16">
        <v>8333.3299999999872</v>
      </c>
      <c r="AW2294" s="16">
        <v>8333.3299999999872</v>
      </c>
      <c r="AX2294" s="16">
        <v>8333.3299999999872</v>
      </c>
      <c r="AY2294" s="16">
        <v>8333.3299999999872</v>
      </c>
      <c r="AZ2294" s="16">
        <v>37500</v>
      </c>
      <c r="BA2294" s="16">
        <v>37499.999999999971</v>
      </c>
      <c r="BB2294" s="16">
        <v>37500</v>
      </c>
      <c r="BC2294" s="16">
        <v>37500</v>
      </c>
      <c r="BD2294" s="16">
        <v>37500</v>
      </c>
      <c r="BE2294" s="16">
        <v>37500</v>
      </c>
      <c r="BF2294" s="16">
        <v>37500</v>
      </c>
      <c r="BG2294" s="16">
        <v>37500</v>
      </c>
      <c r="BH2294" s="16">
        <v>37500</v>
      </c>
      <c r="BI2294" s="16">
        <v>37500</v>
      </c>
      <c r="BJ2294" s="16">
        <v>37500</v>
      </c>
      <c r="BK2294" s="16">
        <v>37500</v>
      </c>
      <c r="BL2294" s="16">
        <v>0</v>
      </c>
      <c r="BM2294" s="16">
        <v>0</v>
      </c>
      <c r="BN2294" s="16">
        <v>0</v>
      </c>
      <c r="BO2294" s="16">
        <v>0</v>
      </c>
      <c r="BP2294" s="16">
        <v>0</v>
      </c>
      <c r="BQ2294" s="16">
        <v>0</v>
      </c>
      <c r="BR2294" s="16">
        <v>0</v>
      </c>
      <c r="BS2294" s="16">
        <v>0</v>
      </c>
      <c r="BT2294" s="16">
        <v>0</v>
      </c>
      <c r="BU2294" s="16">
        <v>0</v>
      </c>
      <c r="BV2294" s="16">
        <v>0</v>
      </c>
      <c r="BW2294" s="16">
        <v>0</v>
      </c>
      <c r="BX2294" s="14">
        <f t="shared" si="35"/>
        <v>649999.99999999988</v>
      </c>
    </row>
    <row r="2295" spans="1:76" s="17" customFormat="1" x14ac:dyDescent="0.3">
      <c r="A2295" s="7" t="s">
        <v>462</v>
      </c>
      <c r="B2295" s="8" t="s">
        <v>5496</v>
      </c>
      <c r="C2295" s="21" t="s">
        <v>5497</v>
      </c>
      <c r="D2295" s="9">
        <v>39000</v>
      </c>
      <c r="E2295" s="9" t="s">
        <v>5496</v>
      </c>
      <c r="F2295" s="10" t="str">
        <f>VLOOKUP($E2295,'FP MD'!$A:$F,2,FALSE)</f>
        <v>ECC Roof Replacement</v>
      </c>
      <c r="G2295" s="10" t="s">
        <v>495</v>
      </c>
      <c r="H2295" s="10" t="s">
        <v>507</v>
      </c>
      <c r="I2295" s="10" t="s">
        <v>472</v>
      </c>
      <c r="J2295" s="10" t="str">
        <f>VLOOKUP($E2295,'FP MD'!$A:$F,3,FALSE)</f>
        <v/>
      </c>
      <c r="K2295" s="10" t="str">
        <f>VLOOKUP($E2295,'FP MD'!$A:$F,4,FALSE)</f>
        <v/>
      </c>
      <c r="L2295" s="10" t="str">
        <f>VLOOKUP($E2295,'FP MD'!$A:$F,5,FALSE)</f>
        <v/>
      </c>
      <c r="M2295" s="10">
        <f>VLOOKUP($E2295,'FP MD'!$A:$F,6,FALSE)</f>
        <v>0</v>
      </c>
      <c r="N2295" s="11">
        <v>202512</v>
      </c>
      <c r="O2295" s="15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915000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0</v>
      </c>
      <c r="BE2295" s="16">
        <v>0</v>
      </c>
      <c r="BF2295" s="16">
        <v>0</v>
      </c>
      <c r="BG2295" s="16">
        <v>0</v>
      </c>
      <c r="BH2295" s="16">
        <v>0</v>
      </c>
      <c r="BI2295" s="16">
        <v>0</v>
      </c>
      <c r="BJ2295" s="16">
        <v>0</v>
      </c>
      <c r="BK2295" s="16">
        <v>0</v>
      </c>
      <c r="BL2295" s="16">
        <v>0</v>
      </c>
      <c r="BM2295" s="16">
        <v>0</v>
      </c>
      <c r="BN2295" s="16">
        <v>0</v>
      </c>
      <c r="BO2295" s="16">
        <v>0</v>
      </c>
      <c r="BP2295" s="16">
        <v>0</v>
      </c>
      <c r="BQ2295" s="16">
        <v>0</v>
      </c>
      <c r="BR2295" s="16">
        <v>0</v>
      </c>
      <c r="BS2295" s="16">
        <v>0</v>
      </c>
      <c r="BT2295" s="16">
        <v>0</v>
      </c>
      <c r="BU2295" s="16">
        <v>0</v>
      </c>
      <c r="BV2295" s="16">
        <v>0</v>
      </c>
      <c r="BW2295" s="16">
        <v>0</v>
      </c>
      <c r="BX2295" s="14">
        <f t="shared" si="35"/>
        <v>915000</v>
      </c>
    </row>
    <row r="2296" spans="1:76" s="17" customFormat="1" x14ac:dyDescent="0.3">
      <c r="A2296" s="7" t="s">
        <v>462</v>
      </c>
      <c r="B2296" s="8" t="s">
        <v>5498</v>
      </c>
      <c r="C2296" s="21" t="s">
        <v>5499</v>
      </c>
      <c r="D2296" s="9">
        <v>39000</v>
      </c>
      <c r="E2296" s="9" t="s">
        <v>5498</v>
      </c>
      <c r="F2296" s="10" t="str">
        <f>VLOOKUP($E2296,'FP MD'!$A:$F,2,FALSE)</f>
        <v>Ybor Underground Tank Replacement</v>
      </c>
      <c r="G2296" s="10" t="s">
        <v>495</v>
      </c>
      <c r="H2296" s="10" t="s">
        <v>507</v>
      </c>
      <c r="I2296" s="10" t="s">
        <v>472</v>
      </c>
      <c r="J2296" s="10" t="str">
        <f>VLOOKUP($E2296,'FP MD'!$A:$F,3,FALSE)</f>
        <v/>
      </c>
      <c r="K2296" s="10" t="str">
        <f>VLOOKUP($E2296,'FP MD'!$A:$F,4,FALSE)</f>
        <v/>
      </c>
      <c r="L2296" s="10" t="str">
        <f>VLOOKUP($E2296,'FP MD'!$A:$F,5,FALSE)</f>
        <v/>
      </c>
      <c r="M2296" s="10">
        <f>VLOOKUP($E2296,'FP MD'!$A:$F,6,FALSE)</f>
        <v>0</v>
      </c>
      <c r="N2296" s="11">
        <v>202512</v>
      </c>
      <c r="O2296" s="15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630000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0</v>
      </c>
      <c r="BE2296" s="16">
        <v>0</v>
      </c>
      <c r="BF2296" s="16">
        <v>0</v>
      </c>
      <c r="BG2296" s="16">
        <v>0</v>
      </c>
      <c r="BH2296" s="16">
        <v>0</v>
      </c>
      <c r="BI2296" s="16">
        <v>0</v>
      </c>
      <c r="BJ2296" s="16">
        <v>0</v>
      </c>
      <c r="BK2296" s="16">
        <v>0</v>
      </c>
      <c r="BL2296" s="16">
        <v>0</v>
      </c>
      <c r="BM2296" s="16">
        <v>0</v>
      </c>
      <c r="BN2296" s="16">
        <v>0</v>
      </c>
      <c r="BO2296" s="16">
        <v>0</v>
      </c>
      <c r="BP2296" s="16">
        <v>0</v>
      </c>
      <c r="BQ2296" s="16">
        <v>0</v>
      </c>
      <c r="BR2296" s="16">
        <v>0</v>
      </c>
      <c r="BS2296" s="16">
        <v>0</v>
      </c>
      <c r="BT2296" s="16">
        <v>0</v>
      </c>
      <c r="BU2296" s="16">
        <v>0</v>
      </c>
      <c r="BV2296" s="16">
        <v>0</v>
      </c>
      <c r="BW2296" s="16">
        <v>0</v>
      </c>
      <c r="BX2296" s="14">
        <f t="shared" si="35"/>
        <v>630000</v>
      </c>
    </row>
    <row r="2297" spans="1:76" s="17" customFormat="1" x14ac:dyDescent="0.3">
      <c r="A2297" s="7" t="s">
        <v>462</v>
      </c>
      <c r="B2297" s="8" t="s">
        <v>5500</v>
      </c>
      <c r="C2297" s="21" t="s">
        <v>5501</v>
      </c>
      <c r="D2297" s="9">
        <v>39000</v>
      </c>
      <c r="E2297" s="9" t="s">
        <v>5500</v>
      </c>
      <c r="F2297" s="10" t="str">
        <f>VLOOKUP($E2297,'FP MD'!$A:$F,2,FALSE)</f>
        <v>COC1 Sewer, Paving &amp; Stormwater</v>
      </c>
      <c r="G2297" s="10" t="s">
        <v>495</v>
      </c>
      <c r="H2297" s="10" t="s">
        <v>507</v>
      </c>
      <c r="I2297" s="10" t="s">
        <v>472</v>
      </c>
      <c r="J2297" s="10" t="str">
        <f>VLOOKUP($E2297,'FP MD'!$A:$F,3,FALSE)</f>
        <v/>
      </c>
      <c r="K2297" s="10" t="str">
        <f>VLOOKUP($E2297,'FP MD'!$A:$F,4,FALSE)</f>
        <v/>
      </c>
      <c r="L2297" s="10" t="str">
        <f>VLOOKUP($E2297,'FP MD'!$A:$F,5,FALSE)</f>
        <v/>
      </c>
      <c r="M2297" s="10">
        <f>VLOOKUP($E2297,'FP MD'!$A:$F,6,FALSE)</f>
        <v>0</v>
      </c>
      <c r="N2297" s="11">
        <v>202609</v>
      </c>
      <c r="O2297" s="15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811446</v>
      </c>
      <c r="AW2297" s="16">
        <v>30000</v>
      </c>
      <c r="AX2297" s="16">
        <v>30000</v>
      </c>
      <c r="AY2297" s="16">
        <v>30000</v>
      </c>
      <c r="AZ2297" s="16">
        <v>0</v>
      </c>
      <c r="BA2297" s="16">
        <v>0</v>
      </c>
      <c r="BB2297" s="16">
        <v>0</v>
      </c>
      <c r="BC2297" s="16">
        <v>0</v>
      </c>
      <c r="BD2297" s="16">
        <v>0</v>
      </c>
      <c r="BE2297" s="16">
        <v>0</v>
      </c>
      <c r="BF2297" s="16">
        <v>0</v>
      </c>
      <c r="BG2297" s="16">
        <v>0</v>
      </c>
      <c r="BH2297" s="16">
        <v>0</v>
      </c>
      <c r="BI2297" s="16">
        <v>0</v>
      </c>
      <c r="BJ2297" s="16">
        <v>0</v>
      </c>
      <c r="BK2297" s="16">
        <v>0</v>
      </c>
      <c r="BL2297" s="16">
        <v>0</v>
      </c>
      <c r="BM2297" s="16">
        <v>0</v>
      </c>
      <c r="BN2297" s="16">
        <v>0</v>
      </c>
      <c r="BO2297" s="16">
        <v>0</v>
      </c>
      <c r="BP2297" s="16">
        <v>0</v>
      </c>
      <c r="BQ2297" s="16">
        <v>0</v>
      </c>
      <c r="BR2297" s="16">
        <v>0</v>
      </c>
      <c r="BS2297" s="16">
        <v>0</v>
      </c>
      <c r="BT2297" s="16">
        <v>0</v>
      </c>
      <c r="BU2297" s="16">
        <v>0</v>
      </c>
      <c r="BV2297" s="16">
        <v>0</v>
      </c>
      <c r="BW2297" s="16">
        <v>0</v>
      </c>
      <c r="BX2297" s="14">
        <f t="shared" si="35"/>
        <v>901446</v>
      </c>
    </row>
    <row r="2298" spans="1:76" s="17" customFormat="1" x14ac:dyDescent="0.3">
      <c r="A2298" s="7" t="s">
        <v>462</v>
      </c>
      <c r="B2298" s="8" t="s">
        <v>5502</v>
      </c>
      <c r="C2298" s="21" t="s">
        <v>5503</v>
      </c>
      <c r="D2298" s="9">
        <v>39000</v>
      </c>
      <c r="E2298" s="9" t="s">
        <v>5502</v>
      </c>
      <c r="F2298" s="10" t="str">
        <f>VLOOKUP($E2298,'FP MD'!$A:$F,2,FALSE)</f>
        <v>COC1 Site New Traffic (MOT) &amp; Gates</v>
      </c>
      <c r="G2298" s="10" t="s">
        <v>495</v>
      </c>
      <c r="H2298" s="10" t="s">
        <v>507</v>
      </c>
      <c r="I2298" s="10" t="s">
        <v>472</v>
      </c>
      <c r="J2298" s="10" t="str">
        <f>VLOOKUP($E2298,'FP MD'!$A:$F,3,FALSE)</f>
        <v/>
      </c>
      <c r="K2298" s="10" t="str">
        <f>VLOOKUP($E2298,'FP MD'!$A:$F,4,FALSE)</f>
        <v/>
      </c>
      <c r="L2298" s="10" t="str">
        <f>VLOOKUP($E2298,'FP MD'!$A:$F,5,FALSE)</f>
        <v/>
      </c>
      <c r="M2298" s="10">
        <f>VLOOKUP($E2298,'FP MD'!$A:$F,6,FALSE)</f>
        <v>0</v>
      </c>
      <c r="N2298" s="11">
        <v>202609</v>
      </c>
      <c r="O2298" s="15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508750.00000000006</v>
      </c>
      <c r="AW2298" s="16">
        <v>3750</v>
      </c>
      <c r="AX2298" s="16">
        <v>3750</v>
      </c>
      <c r="AY2298" s="16">
        <v>3750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0</v>
      </c>
      <c r="BE2298" s="16">
        <v>0</v>
      </c>
      <c r="BF2298" s="16">
        <v>0</v>
      </c>
      <c r="BG2298" s="16">
        <v>0</v>
      </c>
      <c r="BH2298" s="16">
        <v>0</v>
      </c>
      <c r="BI2298" s="16">
        <v>0</v>
      </c>
      <c r="BJ2298" s="16">
        <v>0</v>
      </c>
      <c r="BK2298" s="16">
        <v>0</v>
      </c>
      <c r="BL2298" s="16">
        <v>0</v>
      </c>
      <c r="BM2298" s="16">
        <v>0</v>
      </c>
      <c r="BN2298" s="16">
        <v>0</v>
      </c>
      <c r="BO2298" s="16">
        <v>0</v>
      </c>
      <c r="BP2298" s="16">
        <v>0</v>
      </c>
      <c r="BQ2298" s="16">
        <v>0</v>
      </c>
      <c r="BR2298" s="16">
        <v>0</v>
      </c>
      <c r="BS2298" s="16">
        <v>0</v>
      </c>
      <c r="BT2298" s="16">
        <v>0</v>
      </c>
      <c r="BU2298" s="16">
        <v>0</v>
      </c>
      <c r="BV2298" s="16">
        <v>0</v>
      </c>
      <c r="BW2298" s="16">
        <v>0</v>
      </c>
      <c r="BX2298" s="14">
        <f t="shared" si="35"/>
        <v>520000.00000000006</v>
      </c>
    </row>
    <row r="2299" spans="1:76" s="17" customFormat="1" x14ac:dyDescent="0.3">
      <c r="A2299" s="7" t="s">
        <v>462</v>
      </c>
      <c r="B2299" s="8" t="s">
        <v>5504</v>
      </c>
      <c r="C2299" s="21" t="s">
        <v>5505</v>
      </c>
      <c r="D2299" s="9">
        <v>39000</v>
      </c>
      <c r="E2299" s="9" t="s">
        <v>5504</v>
      </c>
      <c r="F2299" s="10" t="str">
        <f>VLOOKUP($E2299,'FP MD'!$A:$F,2,FALSE)</f>
        <v>Ybor Cmptr Room Remodel (Post BOC)</v>
      </c>
      <c r="G2299" s="10" t="s">
        <v>495</v>
      </c>
      <c r="H2299" s="10" t="s">
        <v>507</v>
      </c>
      <c r="I2299" s="10" t="s">
        <v>472</v>
      </c>
      <c r="J2299" s="10" t="str">
        <f>VLOOKUP($E2299,'FP MD'!$A:$F,3,FALSE)</f>
        <v/>
      </c>
      <c r="K2299" s="10" t="str">
        <f>VLOOKUP($E2299,'FP MD'!$A:$F,4,FALSE)</f>
        <v/>
      </c>
      <c r="L2299" s="10" t="str">
        <f>VLOOKUP($E2299,'FP MD'!$A:$F,5,FALSE)</f>
        <v/>
      </c>
      <c r="M2299" s="10">
        <f>VLOOKUP($E2299,'FP MD'!$A:$F,6,FALSE)</f>
        <v>0</v>
      </c>
      <c r="N2299" s="11">
        <v>202709</v>
      </c>
      <c r="O2299" s="15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0</v>
      </c>
      <c r="BD2299" s="16">
        <v>0</v>
      </c>
      <c r="BE2299" s="16">
        <v>0</v>
      </c>
      <c r="BF2299" s="16">
        <v>0</v>
      </c>
      <c r="BG2299" s="16">
        <v>0</v>
      </c>
      <c r="BH2299" s="16">
        <v>4703250</v>
      </c>
      <c r="BI2299" s="16">
        <v>227850</v>
      </c>
      <c r="BJ2299" s="16">
        <v>227850</v>
      </c>
      <c r="BK2299" s="16">
        <v>227850</v>
      </c>
      <c r="BL2299" s="16">
        <v>0</v>
      </c>
      <c r="BM2299" s="16">
        <v>0</v>
      </c>
      <c r="BN2299" s="16">
        <v>0</v>
      </c>
      <c r="BO2299" s="16">
        <v>0</v>
      </c>
      <c r="BP2299" s="16">
        <v>0</v>
      </c>
      <c r="BQ2299" s="16">
        <v>0</v>
      </c>
      <c r="BR2299" s="16">
        <v>0</v>
      </c>
      <c r="BS2299" s="16">
        <v>0</v>
      </c>
      <c r="BT2299" s="16">
        <v>0</v>
      </c>
      <c r="BU2299" s="16">
        <v>0</v>
      </c>
      <c r="BV2299" s="16">
        <v>0</v>
      </c>
      <c r="BW2299" s="16">
        <v>0</v>
      </c>
      <c r="BX2299" s="14">
        <f t="shared" si="35"/>
        <v>5386800</v>
      </c>
    </row>
    <row r="2300" spans="1:76" s="17" customFormat="1" x14ac:dyDescent="0.3">
      <c r="A2300" s="7" t="s">
        <v>462</v>
      </c>
      <c r="B2300" s="8" t="s">
        <v>5506</v>
      </c>
      <c r="C2300" s="21" t="s">
        <v>5507</v>
      </c>
      <c r="D2300" s="9">
        <v>39000</v>
      </c>
      <c r="E2300" s="9" t="s">
        <v>5506</v>
      </c>
      <c r="F2300" s="10" t="str">
        <f>VLOOKUP($E2300,'FP MD'!$A:$F,2,FALSE)</f>
        <v>ECC Building Renovation (post BOC)</v>
      </c>
      <c r="G2300" s="10" t="s">
        <v>495</v>
      </c>
      <c r="H2300" s="10" t="s">
        <v>507</v>
      </c>
      <c r="I2300" s="10" t="s">
        <v>472</v>
      </c>
      <c r="J2300" s="10" t="str">
        <f>VLOOKUP($E2300,'FP MD'!$A:$F,3,FALSE)</f>
        <v/>
      </c>
      <c r="K2300" s="10" t="str">
        <f>VLOOKUP($E2300,'FP MD'!$A:$F,4,FALSE)</f>
        <v/>
      </c>
      <c r="L2300" s="10" t="str">
        <f>VLOOKUP($E2300,'FP MD'!$A:$F,5,FALSE)</f>
        <v/>
      </c>
      <c r="M2300" s="10">
        <f>VLOOKUP($E2300,'FP MD'!$A:$F,6,FALSE)</f>
        <v>0</v>
      </c>
      <c r="N2300" s="11">
        <v>202809</v>
      </c>
      <c r="O2300" s="15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0</v>
      </c>
      <c r="BD2300" s="16">
        <v>0</v>
      </c>
      <c r="BE2300" s="16">
        <v>0</v>
      </c>
      <c r="BF2300" s="16">
        <v>0</v>
      </c>
      <c r="BG2300" s="16">
        <v>0</v>
      </c>
      <c r="BH2300" s="16">
        <v>0</v>
      </c>
      <c r="BI2300" s="16">
        <v>0</v>
      </c>
      <c r="BJ2300" s="16">
        <v>0</v>
      </c>
      <c r="BK2300" s="16">
        <v>0</v>
      </c>
      <c r="BL2300" s="16">
        <v>0</v>
      </c>
      <c r="BM2300" s="16">
        <v>0</v>
      </c>
      <c r="BN2300" s="16">
        <v>0</v>
      </c>
      <c r="BO2300" s="16">
        <v>0</v>
      </c>
      <c r="BP2300" s="16">
        <v>0</v>
      </c>
      <c r="BQ2300" s="16">
        <v>0</v>
      </c>
      <c r="BR2300" s="16">
        <v>0</v>
      </c>
      <c r="BS2300" s="16">
        <v>0</v>
      </c>
      <c r="BT2300" s="16">
        <v>6306715</v>
      </c>
      <c r="BU2300" s="16">
        <v>170175</v>
      </c>
      <c r="BV2300" s="16">
        <v>170175</v>
      </c>
      <c r="BW2300" s="16">
        <v>170175</v>
      </c>
      <c r="BX2300" s="14">
        <f t="shared" si="35"/>
        <v>0</v>
      </c>
    </row>
    <row r="2301" spans="1:76" s="17" customFormat="1" x14ac:dyDescent="0.3">
      <c r="A2301" s="7" t="s">
        <v>462</v>
      </c>
      <c r="B2301" s="8" t="s">
        <v>5508</v>
      </c>
      <c r="C2301" s="21" t="s">
        <v>5509</v>
      </c>
      <c r="D2301" s="9">
        <v>39000</v>
      </c>
      <c r="E2301" s="9" t="s">
        <v>5508</v>
      </c>
      <c r="F2301" s="10" t="str">
        <f>VLOOKUP($E2301,'FP MD'!$A:$F,2,FALSE)</f>
        <v>Plant City Ops Sewer,Paving&amp;StrmWtr</v>
      </c>
      <c r="G2301" s="10" t="s">
        <v>495</v>
      </c>
      <c r="H2301" s="10" t="s">
        <v>507</v>
      </c>
      <c r="I2301" s="10" t="s">
        <v>472</v>
      </c>
      <c r="J2301" s="10" t="str">
        <f>VLOOKUP($E2301,'FP MD'!$A:$F,3,FALSE)</f>
        <v/>
      </c>
      <c r="K2301" s="10" t="str">
        <f>VLOOKUP($E2301,'FP MD'!$A:$F,4,FALSE)</f>
        <v/>
      </c>
      <c r="L2301" s="10" t="str">
        <f>VLOOKUP($E2301,'FP MD'!$A:$F,5,FALSE)</f>
        <v/>
      </c>
      <c r="M2301" s="10">
        <f>VLOOKUP($E2301,'FP MD'!$A:$F,6,FALSE)</f>
        <v>0</v>
      </c>
      <c r="N2301" s="11">
        <v>202609</v>
      </c>
      <c r="O2301" s="15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360000</v>
      </c>
      <c r="AW2301" s="16">
        <v>30000</v>
      </c>
      <c r="AX2301" s="16">
        <v>30000</v>
      </c>
      <c r="AY2301" s="16">
        <v>30000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0</v>
      </c>
      <c r="BE2301" s="16">
        <v>0</v>
      </c>
      <c r="BF2301" s="16">
        <v>0</v>
      </c>
      <c r="BG2301" s="16">
        <v>0</v>
      </c>
      <c r="BH2301" s="16">
        <v>0</v>
      </c>
      <c r="BI2301" s="16">
        <v>0</v>
      </c>
      <c r="BJ2301" s="16">
        <v>0</v>
      </c>
      <c r="BK2301" s="16">
        <v>0</v>
      </c>
      <c r="BL2301" s="16">
        <v>0</v>
      </c>
      <c r="BM2301" s="16">
        <v>0</v>
      </c>
      <c r="BN2301" s="16">
        <v>0</v>
      </c>
      <c r="BO2301" s="16">
        <v>0</v>
      </c>
      <c r="BP2301" s="16">
        <v>0</v>
      </c>
      <c r="BQ2301" s="16">
        <v>0</v>
      </c>
      <c r="BR2301" s="16">
        <v>0</v>
      </c>
      <c r="BS2301" s="16">
        <v>0</v>
      </c>
      <c r="BT2301" s="16">
        <v>0</v>
      </c>
      <c r="BU2301" s="16">
        <v>0</v>
      </c>
      <c r="BV2301" s="16">
        <v>0</v>
      </c>
      <c r="BW2301" s="16">
        <v>0</v>
      </c>
      <c r="BX2301" s="14">
        <f t="shared" si="35"/>
        <v>450000</v>
      </c>
    </row>
    <row r="2302" spans="1:76" s="17" customFormat="1" x14ac:dyDescent="0.3">
      <c r="A2302" s="7" t="s">
        <v>462</v>
      </c>
      <c r="B2302" s="8" t="s">
        <v>5510</v>
      </c>
      <c r="C2302" s="21" t="s">
        <v>5511</v>
      </c>
      <c r="D2302" s="9">
        <v>39000</v>
      </c>
      <c r="E2302" s="9" t="s">
        <v>5510</v>
      </c>
      <c r="F2302" s="10" t="str">
        <f>VLOOKUP($E2302,'FP MD'!$A:$F,2,FALSE)</f>
        <v>EOC Bldg B Roof Replacement</v>
      </c>
      <c r="G2302" s="10" t="s">
        <v>495</v>
      </c>
      <c r="H2302" s="10" t="s">
        <v>507</v>
      </c>
      <c r="I2302" s="10" t="s">
        <v>472</v>
      </c>
      <c r="J2302" s="10" t="str">
        <f>VLOOKUP($E2302,'FP MD'!$A:$F,3,FALSE)</f>
        <v/>
      </c>
      <c r="K2302" s="10" t="str">
        <f>VLOOKUP($E2302,'FP MD'!$A:$F,4,FALSE)</f>
        <v/>
      </c>
      <c r="L2302" s="10" t="str">
        <f>VLOOKUP($E2302,'FP MD'!$A:$F,5,FALSE)</f>
        <v/>
      </c>
      <c r="M2302" s="10">
        <f>VLOOKUP($E2302,'FP MD'!$A:$F,6,FALSE)</f>
        <v>0</v>
      </c>
      <c r="N2302" s="11">
        <v>202609</v>
      </c>
      <c r="O2302" s="15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630000</v>
      </c>
      <c r="AW2302" s="16">
        <v>60000</v>
      </c>
      <c r="AX2302" s="16">
        <v>60000</v>
      </c>
      <c r="AY2302" s="16">
        <v>60000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0</v>
      </c>
      <c r="BE2302" s="16">
        <v>0</v>
      </c>
      <c r="BF2302" s="16">
        <v>0</v>
      </c>
      <c r="BG2302" s="16">
        <v>0</v>
      </c>
      <c r="BH2302" s="16">
        <v>0</v>
      </c>
      <c r="BI2302" s="16">
        <v>0</v>
      </c>
      <c r="BJ2302" s="16">
        <v>0</v>
      </c>
      <c r="BK2302" s="16">
        <v>0</v>
      </c>
      <c r="BL2302" s="16">
        <v>0</v>
      </c>
      <c r="BM2302" s="16">
        <v>0</v>
      </c>
      <c r="BN2302" s="16">
        <v>0</v>
      </c>
      <c r="BO2302" s="16">
        <v>0</v>
      </c>
      <c r="BP2302" s="16">
        <v>0</v>
      </c>
      <c r="BQ2302" s="16">
        <v>0</v>
      </c>
      <c r="BR2302" s="16">
        <v>0</v>
      </c>
      <c r="BS2302" s="16">
        <v>0</v>
      </c>
      <c r="BT2302" s="16">
        <v>0</v>
      </c>
      <c r="BU2302" s="16">
        <v>0</v>
      </c>
      <c r="BV2302" s="16">
        <v>0</v>
      </c>
      <c r="BW2302" s="16">
        <v>0</v>
      </c>
      <c r="BX2302" s="14">
        <f t="shared" si="35"/>
        <v>810000</v>
      </c>
    </row>
    <row r="2303" spans="1:76" s="17" customFormat="1" x14ac:dyDescent="0.3">
      <c r="A2303" s="7" t="s">
        <v>462</v>
      </c>
      <c r="B2303" s="8" t="s">
        <v>5512</v>
      </c>
      <c r="C2303" s="21" t="s">
        <v>5513</v>
      </c>
      <c r="D2303" s="9">
        <v>39000</v>
      </c>
      <c r="E2303" s="9" t="s">
        <v>5512</v>
      </c>
      <c r="F2303" s="10" t="str">
        <f>VLOOKUP($E2303,'FP MD'!$A:$F,2,FALSE)</f>
        <v>SHOC Sewer, Paving and Stormwater</v>
      </c>
      <c r="G2303" s="10" t="s">
        <v>495</v>
      </c>
      <c r="H2303" s="10" t="s">
        <v>507</v>
      </c>
      <c r="I2303" s="10" t="s">
        <v>472</v>
      </c>
      <c r="J2303" s="10" t="str">
        <f>VLOOKUP($E2303,'FP MD'!$A:$F,3,FALSE)</f>
        <v/>
      </c>
      <c r="K2303" s="10" t="str">
        <f>VLOOKUP($E2303,'FP MD'!$A:$F,4,FALSE)</f>
        <v/>
      </c>
      <c r="L2303" s="10" t="str">
        <f>VLOOKUP($E2303,'FP MD'!$A:$F,5,FALSE)</f>
        <v/>
      </c>
      <c r="M2303" s="10">
        <f>VLOOKUP($E2303,'FP MD'!$A:$F,6,FALSE)</f>
        <v>0</v>
      </c>
      <c r="N2303" s="11">
        <v>202609</v>
      </c>
      <c r="O2303" s="15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0</v>
      </c>
      <c r="AS2303" s="16">
        <v>0</v>
      </c>
      <c r="AT2303" s="16">
        <v>0</v>
      </c>
      <c r="AU2303" s="16">
        <v>0</v>
      </c>
      <c r="AV2303" s="16">
        <v>427500</v>
      </c>
      <c r="AW2303" s="16">
        <v>37500</v>
      </c>
      <c r="AX2303" s="16">
        <v>37500</v>
      </c>
      <c r="AY2303" s="16">
        <v>37500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0</v>
      </c>
      <c r="BE2303" s="16">
        <v>0</v>
      </c>
      <c r="BF2303" s="16">
        <v>0</v>
      </c>
      <c r="BG2303" s="16">
        <v>0</v>
      </c>
      <c r="BH2303" s="16">
        <v>0</v>
      </c>
      <c r="BI2303" s="16">
        <v>0</v>
      </c>
      <c r="BJ2303" s="16">
        <v>0</v>
      </c>
      <c r="BK2303" s="16">
        <v>0</v>
      </c>
      <c r="BL2303" s="16">
        <v>0</v>
      </c>
      <c r="BM2303" s="16">
        <v>0</v>
      </c>
      <c r="BN2303" s="16">
        <v>0</v>
      </c>
      <c r="BO2303" s="16">
        <v>0</v>
      </c>
      <c r="BP2303" s="16">
        <v>0</v>
      </c>
      <c r="BQ2303" s="16">
        <v>0</v>
      </c>
      <c r="BR2303" s="16">
        <v>0</v>
      </c>
      <c r="BS2303" s="16">
        <v>0</v>
      </c>
      <c r="BT2303" s="16">
        <v>0</v>
      </c>
      <c r="BU2303" s="16">
        <v>0</v>
      </c>
      <c r="BV2303" s="16">
        <v>0</v>
      </c>
      <c r="BW2303" s="16">
        <v>0</v>
      </c>
      <c r="BX2303" s="14">
        <f t="shared" si="35"/>
        <v>540000</v>
      </c>
    </row>
    <row r="2304" spans="1:76" s="17" customFormat="1" x14ac:dyDescent="0.3">
      <c r="A2304" s="7" t="s">
        <v>462</v>
      </c>
      <c r="B2304" s="8" t="s">
        <v>5514</v>
      </c>
      <c r="C2304" s="21" t="s">
        <v>5515</v>
      </c>
      <c r="D2304" s="9">
        <v>39000</v>
      </c>
      <c r="E2304" s="9" t="s">
        <v>5514</v>
      </c>
      <c r="F2304" s="10" t="str">
        <f>VLOOKUP($E2304,'FP MD'!$A:$F,2,FALSE)</f>
        <v>COC Bldg. G Fire Sprinklers</v>
      </c>
      <c r="G2304" s="10" t="s">
        <v>495</v>
      </c>
      <c r="H2304" s="10" t="s">
        <v>507</v>
      </c>
      <c r="I2304" s="10" t="s">
        <v>472</v>
      </c>
      <c r="J2304" s="10" t="str">
        <f>VLOOKUP($E2304,'FP MD'!$A:$F,3,FALSE)</f>
        <v/>
      </c>
      <c r="K2304" s="10" t="str">
        <f>VLOOKUP($E2304,'FP MD'!$A:$F,4,FALSE)</f>
        <v/>
      </c>
      <c r="L2304" s="10" t="str">
        <f>VLOOKUP($E2304,'FP MD'!$A:$F,5,FALSE)</f>
        <v/>
      </c>
      <c r="M2304" s="10">
        <f>VLOOKUP($E2304,'FP MD'!$A:$F,6,FALSE)</f>
        <v>0</v>
      </c>
      <c r="N2304" s="11">
        <v>202709</v>
      </c>
      <c r="O2304" s="15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0</v>
      </c>
      <c r="BE2304" s="16">
        <v>0</v>
      </c>
      <c r="BF2304" s="16">
        <v>0</v>
      </c>
      <c r="BG2304" s="16">
        <v>0</v>
      </c>
      <c r="BH2304" s="16">
        <v>319500</v>
      </c>
      <c r="BI2304" s="16">
        <v>10500</v>
      </c>
      <c r="BJ2304" s="16">
        <v>10500</v>
      </c>
      <c r="BK2304" s="16">
        <v>10500</v>
      </c>
      <c r="BL2304" s="16">
        <v>0</v>
      </c>
      <c r="BM2304" s="16">
        <v>0</v>
      </c>
      <c r="BN2304" s="16">
        <v>0</v>
      </c>
      <c r="BO2304" s="16">
        <v>0</v>
      </c>
      <c r="BP2304" s="16">
        <v>0</v>
      </c>
      <c r="BQ2304" s="16">
        <v>0</v>
      </c>
      <c r="BR2304" s="16">
        <v>0</v>
      </c>
      <c r="BS2304" s="16">
        <v>0</v>
      </c>
      <c r="BT2304" s="16">
        <v>0</v>
      </c>
      <c r="BU2304" s="16">
        <v>0</v>
      </c>
      <c r="BV2304" s="16">
        <v>0</v>
      </c>
      <c r="BW2304" s="16">
        <v>0</v>
      </c>
      <c r="BX2304" s="14">
        <f t="shared" si="35"/>
        <v>351000</v>
      </c>
    </row>
    <row r="2305" spans="1:76" s="17" customFormat="1" x14ac:dyDescent="0.3">
      <c r="A2305" s="7" t="s">
        <v>462</v>
      </c>
      <c r="B2305" s="8" t="s">
        <v>5516</v>
      </c>
      <c r="C2305" s="21" t="s">
        <v>5517</v>
      </c>
      <c r="D2305" s="9">
        <v>39000</v>
      </c>
      <c r="E2305" s="9" t="s">
        <v>5516</v>
      </c>
      <c r="F2305" s="10" t="str">
        <f>VLOOKUP($E2305,'FP MD'!$A:$F,2,FALSE)</f>
        <v>COC Bldg. M Fire Sprinklers</v>
      </c>
      <c r="G2305" s="10" t="s">
        <v>495</v>
      </c>
      <c r="H2305" s="10" t="s">
        <v>507</v>
      </c>
      <c r="I2305" s="10" t="s">
        <v>472</v>
      </c>
      <c r="J2305" s="10" t="str">
        <f>VLOOKUP($E2305,'FP MD'!$A:$F,3,FALSE)</f>
        <v/>
      </c>
      <c r="K2305" s="10" t="str">
        <f>VLOOKUP($E2305,'FP MD'!$A:$F,4,FALSE)</f>
        <v/>
      </c>
      <c r="L2305" s="10" t="str">
        <f>VLOOKUP($E2305,'FP MD'!$A:$F,5,FALSE)</f>
        <v/>
      </c>
      <c r="M2305" s="10">
        <f>VLOOKUP($E2305,'FP MD'!$A:$F,6,FALSE)</f>
        <v>0</v>
      </c>
      <c r="N2305" s="11">
        <v>202609</v>
      </c>
      <c r="O2305" s="15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0</v>
      </c>
      <c r="AQ2305" s="16">
        <v>0</v>
      </c>
      <c r="AR2305" s="16">
        <v>0</v>
      </c>
      <c r="AS2305" s="16">
        <v>0</v>
      </c>
      <c r="AT2305" s="16">
        <v>0</v>
      </c>
      <c r="AU2305" s="16">
        <v>0</v>
      </c>
      <c r="AV2305" s="16">
        <v>43875</v>
      </c>
      <c r="AW2305" s="16">
        <v>4875</v>
      </c>
      <c r="AX2305" s="16">
        <v>4875</v>
      </c>
      <c r="AY2305" s="16">
        <v>4875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0</v>
      </c>
      <c r="BH2305" s="16">
        <v>0</v>
      </c>
      <c r="BI2305" s="16">
        <v>0</v>
      </c>
      <c r="BJ2305" s="16">
        <v>0</v>
      </c>
      <c r="BK2305" s="16">
        <v>0</v>
      </c>
      <c r="BL2305" s="16">
        <v>0</v>
      </c>
      <c r="BM2305" s="16">
        <v>0</v>
      </c>
      <c r="BN2305" s="16">
        <v>0</v>
      </c>
      <c r="BO2305" s="16">
        <v>0</v>
      </c>
      <c r="BP2305" s="16">
        <v>0</v>
      </c>
      <c r="BQ2305" s="16">
        <v>0</v>
      </c>
      <c r="BR2305" s="16">
        <v>0</v>
      </c>
      <c r="BS2305" s="16">
        <v>0</v>
      </c>
      <c r="BT2305" s="16">
        <v>0</v>
      </c>
      <c r="BU2305" s="16">
        <v>0</v>
      </c>
      <c r="BV2305" s="16">
        <v>0</v>
      </c>
      <c r="BW2305" s="16">
        <v>0</v>
      </c>
      <c r="BX2305" s="14">
        <f t="shared" si="35"/>
        <v>58500</v>
      </c>
    </row>
    <row r="2306" spans="1:76" s="17" customFormat="1" x14ac:dyDescent="0.3">
      <c r="A2306" s="7" t="s">
        <v>462</v>
      </c>
      <c r="B2306" s="8" t="s">
        <v>5518</v>
      </c>
      <c r="C2306" s="21" t="s">
        <v>5519</v>
      </c>
      <c r="D2306" s="9">
        <v>39000</v>
      </c>
      <c r="E2306" s="9" t="s">
        <v>5518</v>
      </c>
      <c r="F2306" s="10" t="str">
        <f>VLOOKUP($E2306,'FP MD'!$A:$F,2,FALSE)</f>
        <v>EOC Bldg. D Garage Remodel</v>
      </c>
      <c r="G2306" s="10" t="s">
        <v>495</v>
      </c>
      <c r="H2306" s="10" t="s">
        <v>507</v>
      </c>
      <c r="I2306" s="10" t="s">
        <v>472</v>
      </c>
      <c r="J2306" s="10" t="str">
        <f>VLOOKUP($E2306,'FP MD'!$A:$F,3,FALSE)</f>
        <v/>
      </c>
      <c r="K2306" s="10" t="str">
        <f>VLOOKUP($E2306,'FP MD'!$A:$F,4,FALSE)</f>
        <v/>
      </c>
      <c r="L2306" s="10" t="str">
        <f>VLOOKUP($E2306,'FP MD'!$A:$F,5,FALSE)</f>
        <v/>
      </c>
      <c r="M2306" s="10">
        <f>VLOOKUP($E2306,'FP MD'!$A:$F,6,FALSE)</f>
        <v>0</v>
      </c>
      <c r="N2306" s="11">
        <v>202709</v>
      </c>
      <c r="O2306" s="15">
        <v>0</v>
      </c>
      <c r="P2306" s="16">
        <v>0</v>
      </c>
      <c r="Q2306" s="16">
        <v>0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6">
        <v>0</v>
      </c>
      <c r="AO2306" s="16">
        <v>0</v>
      </c>
      <c r="AP2306" s="16">
        <v>0</v>
      </c>
      <c r="AQ2306" s="16">
        <v>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0</v>
      </c>
      <c r="BH2306" s="16">
        <v>1102500</v>
      </c>
      <c r="BI2306" s="16">
        <v>112500</v>
      </c>
      <c r="BJ2306" s="16">
        <v>112500</v>
      </c>
      <c r="BK2306" s="16">
        <v>112500</v>
      </c>
      <c r="BL2306" s="16">
        <v>0</v>
      </c>
      <c r="BM2306" s="16">
        <v>0</v>
      </c>
      <c r="BN2306" s="16">
        <v>0</v>
      </c>
      <c r="BO2306" s="16">
        <v>0</v>
      </c>
      <c r="BP2306" s="16">
        <v>0</v>
      </c>
      <c r="BQ2306" s="16">
        <v>0</v>
      </c>
      <c r="BR2306" s="16">
        <v>0</v>
      </c>
      <c r="BS2306" s="16">
        <v>0</v>
      </c>
      <c r="BT2306" s="16">
        <v>0</v>
      </c>
      <c r="BU2306" s="16">
        <v>0</v>
      </c>
      <c r="BV2306" s="16">
        <v>0</v>
      </c>
      <c r="BW2306" s="16">
        <v>0</v>
      </c>
      <c r="BX2306" s="14">
        <f t="shared" ref="BX2306:BX2369" si="36">SUM(P2306:BK2306)</f>
        <v>1440000</v>
      </c>
    </row>
    <row r="2307" spans="1:76" s="17" customFormat="1" x14ac:dyDescent="0.3">
      <c r="A2307" s="7" t="s">
        <v>462</v>
      </c>
      <c r="B2307" s="8" t="s">
        <v>5520</v>
      </c>
      <c r="C2307" s="21" t="s">
        <v>5521</v>
      </c>
      <c r="D2307" s="9">
        <v>39000</v>
      </c>
      <c r="E2307" s="9" t="s">
        <v>5520</v>
      </c>
      <c r="F2307" s="10" t="str">
        <f>VLOOKUP($E2307,'FP MD'!$A:$F,2,FALSE)</f>
        <v>Winter Haven Sewer, Paving&amp;StrmWtr</v>
      </c>
      <c r="G2307" s="10" t="s">
        <v>495</v>
      </c>
      <c r="H2307" s="10" t="s">
        <v>507</v>
      </c>
      <c r="I2307" s="10" t="s">
        <v>472</v>
      </c>
      <c r="J2307" s="10" t="str">
        <f>VLOOKUP($E2307,'FP MD'!$A:$F,3,FALSE)</f>
        <v/>
      </c>
      <c r="K2307" s="10" t="str">
        <f>VLOOKUP($E2307,'FP MD'!$A:$F,4,FALSE)</f>
        <v/>
      </c>
      <c r="L2307" s="10" t="str">
        <f>VLOOKUP($E2307,'FP MD'!$A:$F,5,FALSE)</f>
        <v/>
      </c>
      <c r="M2307" s="10">
        <f>VLOOKUP($E2307,'FP MD'!$A:$F,6,FALSE)</f>
        <v>0</v>
      </c>
      <c r="N2307" s="11">
        <v>202709</v>
      </c>
      <c r="O2307" s="15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6">
        <v>0</v>
      </c>
      <c r="AO2307" s="16">
        <v>0</v>
      </c>
      <c r="AP2307" s="16">
        <v>0</v>
      </c>
      <c r="AQ2307" s="16">
        <v>0</v>
      </c>
      <c r="AR2307" s="16">
        <v>0</v>
      </c>
      <c r="AS2307" s="16">
        <v>0</v>
      </c>
      <c r="AT2307" s="16">
        <v>0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0</v>
      </c>
      <c r="BC2307" s="16">
        <v>0</v>
      </c>
      <c r="BD2307" s="16">
        <v>0</v>
      </c>
      <c r="BE2307" s="16">
        <v>0</v>
      </c>
      <c r="BF2307" s="16">
        <v>0</v>
      </c>
      <c r="BG2307" s="16">
        <v>0</v>
      </c>
      <c r="BH2307" s="16">
        <v>427500</v>
      </c>
      <c r="BI2307" s="16">
        <v>37500</v>
      </c>
      <c r="BJ2307" s="16">
        <v>37500</v>
      </c>
      <c r="BK2307" s="16">
        <v>37500</v>
      </c>
      <c r="BL2307" s="16">
        <v>0</v>
      </c>
      <c r="BM2307" s="16">
        <v>0</v>
      </c>
      <c r="BN2307" s="16">
        <v>0</v>
      </c>
      <c r="BO2307" s="16">
        <v>0</v>
      </c>
      <c r="BP2307" s="16">
        <v>0</v>
      </c>
      <c r="BQ2307" s="16">
        <v>0</v>
      </c>
      <c r="BR2307" s="16">
        <v>0</v>
      </c>
      <c r="BS2307" s="16">
        <v>0</v>
      </c>
      <c r="BT2307" s="16">
        <v>0</v>
      </c>
      <c r="BU2307" s="16">
        <v>0</v>
      </c>
      <c r="BV2307" s="16">
        <v>0</v>
      </c>
      <c r="BW2307" s="16">
        <v>0</v>
      </c>
      <c r="BX2307" s="14">
        <f t="shared" si="36"/>
        <v>540000</v>
      </c>
    </row>
    <row r="2308" spans="1:76" s="17" customFormat="1" x14ac:dyDescent="0.3">
      <c r="A2308" s="7" t="s">
        <v>462</v>
      </c>
      <c r="B2308" s="8" t="s">
        <v>5522</v>
      </c>
      <c r="C2308" s="21" t="s">
        <v>5523</v>
      </c>
      <c r="D2308" s="9">
        <v>39000</v>
      </c>
      <c r="E2308" s="9" t="s">
        <v>5522</v>
      </c>
      <c r="F2308" s="10" t="str">
        <f>VLOOKUP($E2308,'FP MD'!$A:$F,2,FALSE)</f>
        <v>Ybor HVAC&amp;Cooling Tower Rdsn &amp; Repl</v>
      </c>
      <c r="G2308" s="10" t="s">
        <v>495</v>
      </c>
      <c r="H2308" s="10" t="s">
        <v>507</v>
      </c>
      <c r="I2308" s="10" t="s">
        <v>472</v>
      </c>
      <c r="J2308" s="10" t="str">
        <f>VLOOKUP($E2308,'FP MD'!$A:$F,3,FALSE)</f>
        <v/>
      </c>
      <c r="K2308" s="10" t="str">
        <f>VLOOKUP($E2308,'FP MD'!$A:$F,4,FALSE)</f>
        <v/>
      </c>
      <c r="L2308" s="10" t="str">
        <f>VLOOKUP($E2308,'FP MD'!$A:$F,5,FALSE)</f>
        <v/>
      </c>
      <c r="M2308" s="10">
        <f>VLOOKUP($E2308,'FP MD'!$A:$F,6,FALSE)</f>
        <v>0</v>
      </c>
      <c r="N2308" s="11">
        <v>202709</v>
      </c>
      <c r="O2308" s="15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0</v>
      </c>
      <c r="AS2308" s="16">
        <v>0</v>
      </c>
      <c r="AT2308" s="16">
        <v>0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0</v>
      </c>
      <c r="BA2308" s="16">
        <v>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0</v>
      </c>
      <c r="BH2308" s="16">
        <v>900000</v>
      </c>
      <c r="BI2308" s="16">
        <v>75000</v>
      </c>
      <c r="BJ2308" s="16">
        <v>75000</v>
      </c>
      <c r="BK2308" s="16">
        <v>75000</v>
      </c>
      <c r="BL2308" s="16">
        <v>0</v>
      </c>
      <c r="BM2308" s="16">
        <v>0</v>
      </c>
      <c r="BN2308" s="16">
        <v>0</v>
      </c>
      <c r="BO2308" s="16">
        <v>0</v>
      </c>
      <c r="BP2308" s="16">
        <v>0</v>
      </c>
      <c r="BQ2308" s="16">
        <v>0</v>
      </c>
      <c r="BR2308" s="16">
        <v>0</v>
      </c>
      <c r="BS2308" s="16">
        <v>0</v>
      </c>
      <c r="BT2308" s="16">
        <v>0</v>
      </c>
      <c r="BU2308" s="16">
        <v>0</v>
      </c>
      <c r="BV2308" s="16">
        <v>0</v>
      </c>
      <c r="BW2308" s="16">
        <v>0</v>
      </c>
      <c r="BX2308" s="14">
        <f t="shared" si="36"/>
        <v>1125000</v>
      </c>
    </row>
    <row r="2309" spans="1:76" s="17" customFormat="1" x14ac:dyDescent="0.3">
      <c r="A2309" s="7" t="s">
        <v>462</v>
      </c>
      <c r="B2309" s="8" t="s">
        <v>5524</v>
      </c>
      <c r="C2309" s="21" t="s">
        <v>5525</v>
      </c>
      <c r="D2309" s="9">
        <v>39000</v>
      </c>
      <c r="E2309" s="9" t="s">
        <v>5524</v>
      </c>
      <c r="F2309" s="10" t="str">
        <f>VLOOKUP($E2309,'FP MD'!$A:$F,2,FALSE)</f>
        <v>COC2 Bldg C Restroom Remodeling</v>
      </c>
      <c r="G2309" s="10" t="s">
        <v>495</v>
      </c>
      <c r="H2309" s="10" t="s">
        <v>507</v>
      </c>
      <c r="I2309" s="10" t="s">
        <v>472</v>
      </c>
      <c r="J2309" s="10" t="str">
        <f>VLOOKUP($E2309,'FP MD'!$A:$F,3,FALSE)</f>
        <v/>
      </c>
      <c r="K2309" s="10" t="str">
        <f>VLOOKUP($E2309,'FP MD'!$A:$F,4,FALSE)</f>
        <v/>
      </c>
      <c r="L2309" s="10" t="str">
        <f>VLOOKUP($E2309,'FP MD'!$A:$F,5,FALSE)</f>
        <v/>
      </c>
      <c r="M2309" s="10">
        <f>VLOOKUP($E2309,'FP MD'!$A:$F,6,FALSE)</f>
        <v>0</v>
      </c>
      <c r="N2309" s="11">
        <v>202809</v>
      </c>
      <c r="O2309" s="15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6">
        <v>0</v>
      </c>
      <c r="AO2309" s="16">
        <v>0</v>
      </c>
      <c r="AP2309" s="16">
        <v>0</v>
      </c>
      <c r="AQ2309" s="16">
        <v>0</v>
      </c>
      <c r="AR2309" s="16">
        <v>0</v>
      </c>
      <c r="AS2309" s="16">
        <v>0</v>
      </c>
      <c r="AT2309" s="16">
        <v>0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0</v>
      </c>
      <c r="BF2309" s="16">
        <v>0</v>
      </c>
      <c r="BG2309" s="16">
        <v>0</v>
      </c>
      <c r="BH2309" s="16">
        <v>0</v>
      </c>
      <c r="BI2309" s="16">
        <v>0</v>
      </c>
      <c r="BJ2309" s="16">
        <v>0</v>
      </c>
      <c r="BK2309" s="16">
        <v>0</v>
      </c>
      <c r="BL2309" s="16">
        <v>0</v>
      </c>
      <c r="BM2309" s="16">
        <v>0</v>
      </c>
      <c r="BN2309" s="16">
        <v>0</v>
      </c>
      <c r="BO2309" s="16">
        <v>0</v>
      </c>
      <c r="BP2309" s="16">
        <v>0</v>
      </c>
      <c r="BQ2309" s="16">
        <v>0</v>
      </c>
      <c r="BR2309" s="16">
        <v>0</v>
      </c>
      <c r="BS2309" s="16">
        <v>0</v>
      </c>
      <c r="BT2309" s="16">
        <v>810000</v>
      </c>
      <c r="BU2309" s="16">
        <v>75000</v>
      </c>
      <c r="BV2309" s="16">
        <v>75000</v>
      </c>
      <c r="BW2309" s="16">
        <v>75000</v>
      </c>
      <c r="BX2309" s="14">
        <f t="shared" si="36"/>
        <v>0</v>
      </c>
    </row>
    <row r="2310" spans="1:76" s="17" customFormat="1" x14ac:dyDescent="0.3">
      <c r="A2310" s="7" t="s">
        <v>462</v>
      </c>
      <c r="B2310" s="8" t="s">
        <v>5526</v>
      </c>
      <c r="C2310" s="21" t="s">
        <v>5527</v>
      </c>
      <c r="D2310" s="9">
        <v>39000</v>
      </c>
      <c r="E2310" s="9" t="s">
        <v>5526</v>
      </c>
      <c r="F2310" s="10" t="str">
        <f>VLOOKUP($E2310,'FP MD'!$A:$F,2,FALSE)</f>
        <v>Rework of Fleet Washdown</v>
      </c>
      <c r="G2310" s="10" t="s">
        <v>495</v>
      </c>
      <c r="H2310" s="10" t="s">
        <v>1235</v>
      </c>
      <c r="I2310" s="10" t="s">
        <v>5528</v>
      </c>
      <c r="J2310" s="10" t="str">
        <f>VLOOKUP($E2310,'FP MD'!$A:$F,3,FALSE)</f>
        <v/>
      </c>
      <c r="K2310" s="10" t="str">
        <f>VLOOKUP($E2310,'FP MD'!$A:$F,4,FALSE)</f>
        <v/>
      </c>
      <c r="L2310" s="10" t="str">
        <f>VLOOKUP($E2310,'FP MD'!$A:$F,5,FALSE)</f>
        <v/>
      </c>
      <c r="M2310" s="10">
        <f>VLOOKUP($E2310,'FP MD'!$A:$F,6,FALSE)</f>
        <v>0</v>
      </c>
      <c r="N2310" s="11">
        <v>202312</v>
      </c>
      <c r="O2310" s="15">
        <v>0</v>
      </c>
      <c r="P2310" s="16">
        <v>6250</v>
      </c>
      <c r="Q2310" s="16">
        <v>6250</v>
      </c>
      <c r="R2310" s="16">
        <v>6250</v>
      </c>
      <c r="S2310" s="16">
        <v>6250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0</v>
      </c>
      <c r="AO2310" s="16">
        <v>0</v>
      </c>
      <c r="AP2310" s="16">
        <v>0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0</v>
      </c>
      <c r="BF2310" s="16">
        <v>0</v>
      </c>
      <c r="BG2310" s="16">
        <v>0</v>
      </c>
      <c r="BH2310" s="16">
        <v>0</v>
      </c>
      <c r="BI2310" s="16">
        <v>0</v>
      </c>
      <c r="BJ2310" s="16">
        <v>0</v>
      </c>
      <c r="BK2310" s="16">
        <v>0</v>
      </c>
      <c r="BL2310" s="16">
        <v>0</v>
      </c>
      <c r="BM2310" s="16">
        <v>0</v>
      </c>
      <c r="BN2310" s="16">
        <v>0</v>
      </c>
      <c r="BO2310" s="16">
        <v>0</v>
      </c>
      <c r="BP2310" s="16">
        <v>0</v>
      </c>
      <c r="BQ2310" s="16">
        <v>0</v>
      </c>
      <c r="BR2310" s="16">
        <v>0</v>
      </c>
      <c r="BS2310" s="16">
        <v>0</v>
      </c>
      <c r="BT2310" s="16">
        <v>0</v>
      </c>
      <c r="BU2310" s="16">
        <v>0</v>
      </c>
      <c r="BV2310" s="16">
        <v>0</v>
      </c>
      <c r="BW2310" s="16">
        <v>0</v>
      </c>
      <c r="BX2310" s="14">
        <f t="shared" si="36"/>
        <v>25000</v>
      </c>
    </row>
    <row r="2311" spans="1:76" s="17" customFormat="1" x14ac:dyDescent="0.3">
      <c r="A2311" s="7" t="s">
        <v>462</v>
      </c>
      <c r="B2311" s="8" t="s">
        <v>5529</v>
      </c>
      <c r="C2311" s="21" t="s">
        <v>5530</v>
      </c>
      <c r="D2311" s="9">
        <v>39000</v>
      </c>
      <c r="E2311" s="9" t="s">
        <v>5529</v>
      </c>
      <c r="F2311" s="10" t="str">
        <f>VLOOKUP($E2311,'FP MD'!$A:$F,2,FALSE)</f>
        <v>HVAC &amp; Refrigeration BUDGET 26-29</v>
      </c>
      <c r="G2311" s="10" t="s">
        <v>495</v>
      </c>
      <c r="H2311" s="10" t="s">
        <v>507</v>
      </c>
      <c r="I2311" s="10" t="s">
        <v>472</v>
      </c>
      <c r="J2311" s="10" t="str">
        <f>VLOOKUP($E2311,'FP MD'!$A:$F,3,FALSE)</f>
        <v/>
      </c>
      <c r="K2311" s="10" t="str">
        <f>VLOOKUP($E2311,'FP MD'!$A:$F,4,FALSE)</f>
        <v/>
      </c>
      <c r="L2311" s="10" t="str">
        <f>VLOOKUP($E2311,'FP MD'!$A:$F,5,FALSE)</f>
        <v/>
      </c>
      <c r="M2311" s="10">
        <f>VLOOKUP($E2311,'FP MD'!$A:$F,6,FALSE)</f>
        <v>0</v>
      </c>
      <c r="N2311" s="11">
        <v>202912</v>
      </c>
      <c r="O2311" s="15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0</v>
      </c>
      <c r="BB2311" s="16">
        <v>0</v>
      </c>
      <c r="BC2311" s="16">
        <v>0</v>
      </c>
      <c r="BD2311" s="16">
        <v>0</v>
      </c>
      <c r="BE2311" s="16">
        <v>0</v>
      </c>
      <c r="BF2311" s="16">
        <v>0</v>
      </c>
      <c r="BG2311" s="16">
        <v>0</v>
      </c>
      <c r="BH2311" s="16">
        <v>0</v>
      </c>
      <c r="BI2311" s="16">
        <v>0</v>
      </c>
      <c r="BJ2311" s="16">
        <v>0</v>
      </c>
      <c r="BK2311" s="16">
        <v>0</v>
      </c>
      <c r="BL2311" s="16">
        <v>0</v>
      </c>
      <c r="BM2311" s="16">
        <v>0</v>
      </c>
      <c r="BN2311" s="16">
        <v>0</v>
      </c>
      <c r="BO2311" s="16">
        <v>0</v>
      </c>
      <c r="BP2311" s="16">
        <v>0</v>
      </c>
      <c r="BQ2311" s="16">
        <v>0</v>
      </c>
      <c r="BR2311" s="16">
        <v>0</v>
      </c>
      <c r="BS2311" s="16">
        <v>0</v>
      </c>
      <c r="BT2311" s="16">
        <v>0</v>
      </c>
      <c r="BU2311" s="16">
        <v>0</v>
      </c>
      <c r="BV2311" s="16">
        <v>0</v>
      </c>
      <c r="BW2311" s="16">
        <v>0</v>
      </c>
      <c r="BX2311" s="14">
        <f t="shared" si="36"/>
        <v>0</v>
      </c>
    </row>
    <row r="2312" spans="1:76" s="17" customFormat="1" x14ac:dyDescent="0.3">
      <c r="A2312" s="7" t="s">
        <v>462</v>
      </c>
      <c r="B2312" s="8" t="s">
        <v>5531</v>
      </c>
      <c r="C2312" s="21" t="s">
        <v>5532</v>
      </c>
      <c r="D2312" s="9">
        <v>39000</v>
      </c>
      <c r="E2312" s="9" t="s">
        <v>3241</v>
      </c>
      <c r="F2312" s="10" t="str">
        <f>VLOOKUP($E2312,'FP MD'!$A:$F,2,FALSE)</f>
        <v>Bearss Operations Center</v>
      </c>
      <c r="G2312" s="10" t="s">
        <v>495</v>
      </c>
      <c r="H2312" s="10" t="s">
        <v>507</v>
      </c>
      <c r="I2312" s="10" t="s">
        <v>3242</v>
      </c>
      <c r="J2312" s="10" t="str">
        <f>VLOOKUP($E2312,'FP MD'!$A:$F,3,FALSE)</f>
        <v>Bearss Operations Center</v>
      </c>
      <c r="K2312" s="10" t="str">
        <f>VLOOKUP($E2312,'FP MD'!$A:$F,4,FALSE)</f>
        <v/>
      </c>
      <c r="L2312" s="10" t="str">
        <f>VLOOKUP($E2312,'FP MD'!$A:$F,5,FALSE)</f>
        <v/>
      </c>
      <c r="M2312" s="10" t="str">
        <f>VLOOKUP($E2312,'FP MD'!$A:$F,6,FALSE)</f>
        <v>Solar</v>
      </c>
      <c r="N2312" s="11">
        <v>202506</v>
      </c>
      <c r="O2312" s="15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1825741.8199999998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0</v>
      </c>
      <c r="AV2312" s="16">
        <v>0</v>
      </c>
      <c r="AW2312" s="16">
        <v>0</v>
      </c>
      <c r="AX2312" s="16">
        <v>0</v>
      </c>
      <c r="AY2312" s="16">
        <v>0</v>
      </c>
      <c r="AZ2312" s="16">
        <v>0</v>
      </c>
      <c r="BA2312" s="16">
        <v>0</v>
      </c>
      <c r="BB2312" s="16">
        <v>0</v>
      </c>
      <c r="BC2312" s="16">
        <v>0</v>
      </c>
      <c r="BD2312" s="16">
        <v>0</v>
      </c>
      <c r="BE2312" s="16">
        <v>0</v>
      </c>
      <c r="BF2312" s="16">
        <v>0</v>
      </c>
      <c r="BG2312" s="16">
        <v>0</v>
      </c>
      <c r="BH2312" s="16">
        <v>0</v>
      </c>
      <c r="BI2312" s="16">
        <v>0</v>
      </c>
      <c r="BJ2312" s="16">
        <v>0</v>
      </c>
      <c r="BK2312" s="16">
        <v>0</v>
      </c>
      <c r="BL2312" s="16">
        <v>0</v>
      </c>
      <c r="BM2312" s="16">
        <v>0</v>
      </c>
      <c r="BN2312" s="16">
        <v>0</v>
      </c>
      <c r="BO2312" s="16">
        <v>0</v>
      </c>
      <c r="BP2312" s="16">
        <v>0</v>
      </c>
      <c r="BQ2312" s="16">
        <v>0</v>
      </c>
      <c r="BR2312" s="16">
        <v>0</v>
      </c>
      <c r="BS2312" s="16">
        <v>0</v>
      </c>
      <c r="BT2312" s="16">
        <v>0</v>
      </c>
      <c r="BU2312" s="16">
        <v>0</v>
      </c>
      <c r="BV2312" s="16">
        <v>0</v>
      </c>
      <c r="BW2312" s="16">
        <v>0</v>
      </c>
      <c r="BX2312" s="14">
        <f t="shared" si="36"/>
        <v>1825741.8199999998</v>
      </c>
    </row>
    <row r="2313" spans="1:76" s="17" customFormat="1" x14ac:dyDescent="0.3">
      <c r="A2313" s="7" t="s">
        <v>462</v>
      </c>
      <c r="B2313" s="8" t="s">
        <v>5533</v>
      </c>
      <c r="C2313" s="21" t="s">
        <v>5534</v>
      </c>
      <c r="D2313" s="9">
        <v>39000</v>
      </c>
      <c r="E2313" s="9" t="s">
        <v>5155</v>
      </c>
      <c r="F2313" s="10" t="str">
        <f>VLOOKUP($E2313,'FP MD'!$A:$F,2,FALSE)</f>
        <v>Corporate Headquarters</v>
      </c>
      <c r="G2313" s="10" t="s">
        <v>495</v>
      </c>
      <c r="H2313" s="10" t="s">
        <v>507</v>
      </c>
      <c r="I2313" s="10" t="s">
        <v>5122</v>
      </c>
      <c r="J2313" s="10" t="str">
        <f>VLOOKUP($E2313,'FP MD'!$A:$F,3,FALSE)</f>
        <v>Project Tampa</v>
      </c>
      <c r="K2313" s="10" t="str">
        <f>VLOOKUP($E2313,'FP MD'!$A:$F,4,FALSE)</f>
        <v/>
      </c>
      <c r="L2313" s="10" t="str">
        <f>VLOOKUP($E2313,'FP MD'!$A:$F,5,FALSE)</f>
        <v/>
      </c>
      <c r="M2313" s="10">
        <f>VLOOKUP($E2313,'FP MD'!$A:$F,6,FALSE)</f>
        <v>0</v>
      </c>
      <c r="N2313" s="11">
        <v>202505</v>
      </c>
      <c r="O2313" s="15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81532634.569999993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6">
        <v>0</v>
      </c>
      <c r="AO2313" s="16">
        <v>0</v>
      </c>
      <c r="AP2313" s="16">
        <v>0</v>
      </c>
      <c r="AQ2313" s="16">
        <v>0</v>
      </c>
      <c r="AR2313" s="16">
        <v>0</v>
      </c>
      <c r="AS2313" s="16">
        <v>0</v>
      </c>
      <c r="AT2313" s="16">
        <v>0</v>
      </c>
      <c r="AU2313" s="16">
        <v>0</v>
      </c>
      <c r="AV2313" s="16">
        <v>0</v>
      </c>
      <c r="AW2313" s="16">
        <v>0</v>
      </c>
      <c r="AX2313" s="16">
        <v>0</v>
      </c>
      <c r="AY2313" s="16">
        <v>0</v>
      </c>
      <c r="AZ2313" s="16">
        <v>0</v>
      </c>
      <c r="BA2313" s="16">
        <v>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0</v>
      </c>
      <c r="BH2313" s="16">
        <v>0</v>
      </c>
      <c r="BI2313" s="16">
        <v>0</v>
      </c>
      <c r="BJ2313" s="16">
        <v>0</v>
      </c>
      <c r="BK2313" s="16">
        <v>0</v>
      </c>
      <c r="BL2313" s="16">
        <v>0</v>
      </c>
      <c r="BM2313" s="16">
        <v>0</v>
      </c>
      <c r="BN2313" s="16">
        <v>0</v>
      </c>
      <c r="BO2313" s="16">
        <v>0</v>
      </c>
      <c r="BP2313" s="16">
        <v>0</v>
      </c>
      <c r="BQ2313" s="16">
        <v>0</v>
      </c>
      <c r="BR2313" s="16">
        <v>0</v>
      </c>
      <c r="BS2313" s="16">
        <v>0</v>
      </c>
      <c r="BT2313" s="16">
        <v>0</v>
      </c>
      <c r="BU2313" s="16">
        <v>0</v>
      </c>
      <c r="BV2313" s="16">
        <v>0</v>
      </c>
      <c r="BW2313" s="16">
        <v>0</v>
      </c>
      <c r="BX2313" s="14">
        <f t="shared" si="36"/>
        <v>81532634.569999993</v>
      </c>
    </row>
    <row r="2314" spans="1:76" s="17" customFormat="1" x14ac:dyDescent="0.3">
      <c r="A2314" s="7" t="s">
        <v>462</v>
      </c>
      <c r="B2314" s="8" t="s">
        <v>5535</v>
      </c>
      <c r="C2314" s="21" t="s">
        <v>5536</v>
      </c>
      <c r="D2314" s="9">
        <v>39000</v>
      </c>
      <c r="E2314" s="9" t="s">
        <v>3241</v>
      </c>
      <c r="F2314" s="10" t="str">
        <f>VLOOKUP($E2314,'FP MD'!$A:$F,2,FALSE)</f>
        <v>Bearss Operations Center</v>
      </c>
      <c r="G2314" s="10" t="s">
        <v>495</v>
      </c>
      <c r="H2314" s="10" t="s">
        <v>507</v>
      </c>
      <c r="I2314" s="10" t="s">
        <v>3242</v>
      </c>
      <c r="J2314" s="10" t="str">
        <f>VLOOKUP($E2314,'FP MD'!$A:$F,3,FALSE)</f>
        <v>Bearss Operations Center</v>
      </c>
      <c r="K2314" s="10" t="str">
        <f>VLOOKUP($E2314,'FP MD'!$A:$F,4,FALSE)</f>
        <v/>
      </c>
      <c r="L2314" s="10" t="str">
        <f>VLOOKUP($E2314,'FP MD'!$A:$F,5,FALSE)</f>
        <v/>
      </c>
      <c r="M2314" s="10" t="str">
        <f>VLOOKUP($E2314,'FP MD'!$A:$F,6,FALSE)</f>
        <v>Solar</v>
      </c>
      <c r="N2314" s="11">
        <v>202506</v>
      </c>
      <c r="O2314" s="15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1936467.08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6">
        <v>0</v>
      </c>
      <c r="AO2314" s="16">
        <v>0</v>
      </c>
      <c r="AP2314" s="16">
        <v>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0</v>
      </c>
      <c r="AW2314" s="16">
        <v>0</v>
      </c>
      <c r="AX2314" s="16">
        <v>0</v>
      </c>
      <c r="AY2314" s="16">
        <v>0</v>
      </c>
      <c r="AZ2314" s="16">
        <v>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0</v>
      </c>
      <c r="BG2314" s="16">
        <v>0</v>
      </c>
      <c r="BH2314" s="16">
        <v>0</v>
      </c>
      <c r="BI2314" s="16">
        <v>0</v>
      </c>
      <c r="BJ2314" s="16">
        <v>0</v>
      </c>
      <c r="BK2314" s="16">
        <v>0</v>
      </c>
      <c r="BL2314" s="16">
        <v>0</v>
      </c>
      <c r="BM2314" s="16">
        <v>0</v>
      </c>
      <c r="BN2314" s="16">
        <v>0</v>
      </c>
      <c r="BO2314" s="16">
        <v>0</v>
      </c>
      <c r="BP2314" s="16">
        <v>0</v>
      </c>
      <c r="BQ2314" s="16">
        <v>0</v>
      </c>
      <c r="BR2314" s="16">
        <v>0</v>
      </c>
      <c r="BS2314" s="16">
        <v>0</v>
      </c>
      <c r="BT2314" s="16">
        <v>0</v>
      </c>
      <c r="BU2314" s="16">
        <v>0</v>
      </c>
      <c r="BV2314" s="16">
        <v>0</v>
      </c>
      <c r="BW2314" s="16">
        <v>0</v>
      </c>
      <c r="BX2314" s="14">
        <f t="shared" si="36"/>
        <v>1936467.08</v>
      </c>
    </row>
    <row r="2315" spans="1:76" s="17" customFormat="1" x14ac:dyDescent="0.3">
      <c r="A2315" s="7" t="s">
        <v>462</v>
      </c>
      <c r="B2315" s="8" t="s">
        <v>5537</v>
      </c>
      <c r="C2315" s="21" t="s">
        <v>5538</v>
      </c>
      <c r="D2315" s="9">
        <v>39000</v>
      </c>
      <c r="E2315" s="9" t="s">
        <v>3241</v>
      </c>
      <c r="F2315" s="10" t="str">
        <f>VLOOKUP($E2315,'FP MD'!$A:$F,2,FALSE)</f>
        <v>Bearss Operations Center</v>
      </c>
      <c r="G2315" s="10" t="s">
        <v>495</v>
      </c>
      <c r="H2315" s="10" t="s">
        <v>507</v>
      </c>
      <c r="I2315" s="10" t="s">
        <v>3242</v>
      </c>
      <c r="J2315" s="10" t="str">
        <f>VLOOKUP($E2315,'FP MD'!$A:$F,3,FALSE)</f>
        <v>Bearss Operations Center</v>
      </c>
      <c r="K2315" s="10" t="str">
        <f>VLOOKUP($E2315,'FP MD'!$A:$F,4,FALSE)</f>
        <v/>
      </c>
      <c r="L2315" s="10" t="str">
        <f>VLOOKUP($E2315,'FP MD'!$A:$F,5,FALSE)</f>
        <v/>
      </c>
      <c r="M2315" s="10" t="str">
        <f>VLOOKUP($E2315,'FP MD'!$A:$F,6,FALSE)</f>
        <v>Solar</v>
      </c>
      <c r="N2315" s="11">
        <v>202506</v>
      </c>
      <c r="O2315" s="15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>
        <v>77796680.129999965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6">
        <v>0</v>
      </c>
      <c r="AO2315" s="16">
        <v>0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0</v>
      </c>
      <c r="AW2315" s="16">
        <v>0</v>
      </c>
      <c r="AX2315" s="16">
        <v>0</v>
      </c>
      <c r="AY2315" s="16">
        <v>0</v>
      </c>
      <c r="AZ2315" s="16">
        <v>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0</v>
      </c>
      <c r="BG2315" s="16">
        <v>0</v>
      </c>
      <c r="BH2315" s="16">
        <v>0</v>
      </c>
      <c r="BI2315" s="16">
        <v>0</v>
      </c>
      <c r="BJ2315" s="16">
        <v>0</v>
      </c>
      <c r="BK2315" s="16">
        <v>0</v>
      </c>
      <c r="BL2315" s="16">
        <v>0</v>
      </c>
      <c r="BM2315" s="16">
        <v>0</v>
      </c>
      <c r="BN2315" s="16">
        <v>0</v>
      </c>
      <c r="BO2315" s="16">
        <v>0</v>
      </c>
      <c r="BP2315" s="16">
        <v>0</v>
      </c>
      <c r="BQ2315" s="16">
        <v>0</v>
      </c>
      <c r="BR2315" s="16">
        <v>0</v>
      </c>
      <c r="BS2315" s="16">
        <v>0</v>
      </c>
      <c r="BT2315" s="16">
        <v>0</v>
      </c>
      <c r="BU2315" s="16">
        <v>0</v>
      </c>
      <c r="BV2315" s="16">
        <v>0</v>
      </c>
      <c r="BW2315" s="16">
        <v>0</v>
      </c>
      <c r="BX2315" s="14">
        <f t="shared" si="36"/>
        <v>77796680.129999965</v>
      </c>
    </row>
    <row r="2316" spans="1:76" s="17" customFormat="1" x14ac:dyDescent="0.3">
      <c r="A2316" s="7" t="s">
        <v>462</v>
      </c>
      <c r="B2316" s="8" t="s">
        <v>5539</v>
      </c>
      <c r="C2316" s="21" t="s">
        <v>5540</v>
      </c>
      <c r="D2316" s="9">
        <v>39000</v>
      </c>
      <c r="E2316" s="9" t="s">
        <v>3241</v>
      </c>
      <c r="F2316" s="10" t="str">
        <f>VLOOKUP($E2316,'FP MD'!$A:$F,2,FALSE)</f>
        <v>Bearss Operations Center</v>
      </c>
      <c r="G2316" s="10" t="s">
        <v>495</v>
      </c>
      <c r="H2316" s="10" t="s">
        <v>507</v>
      </c>
      <c r="I2316" s="10" t="s">
        <v>3242</v>
      </c>
      <c r="J2316" s="10" t="str">
        <f>VLOOKUP($E2316,'FP MD'!$A:$F,3,FALSE)</f>
        <v>Bearss Operations Center</v>
      </c>
      <c r="K2316" s="10" t="str">
        <f>VLOOKUP($E2316,'FP MD'!$A:$F,4,FALSE)</f>
        <v/>
      </c>
      <c r="L2316" s="10" t="str">
        <f>VLOOKUP($E2316,'FP MD'!$A:$F,5,FALSE)</f>
        <v/>
      </c>
      <c r="M2316" s="10" t="str">
        <f>VLOOKUP($E2316,'FP MD'!$A:$F,6,FALSE)</f>
        <v>Solar</v>
      </c>
      <c r="N2316" s="11">
        <v>202506</v>
      </c>
      <c r="O2316" s="15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557513.11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0</v>
      </c>
      <c r="AQ2316" s="16">
        <v>0</v>
      </c>
      <c r="AR2316" s="16">
        <v>0</v>
      </c>
      <c r="AS2316" s="16">
        <v>0</v>
      </c>
      <c r="AT2316" s="16">
        <v>0</v>
      </c>
      <c r="AU2316" s="16">
        <v>0</v>
      </c>
      <c r="AV2316" s="16">
        <v>0</v>
      </c>
      <c r="AW2316" s="16">
        <v>0</v>
      </c>
      <c r="AX2316" s="16">
        <v>0</v>
      </c>
      <c r="AY2316" s="16">
        <v>0</v>
      </c>
      <c r="AZ2316" s="16">
        <v>0</v>
      </c>
      <c r="BA2316" s="16">
        <v>0</v>
      </c>
      <c r="BB2316" s="16">
        <v>0</v>
      </c>
      <c r="BC2316" s="16">
        <v>0</v>
      </c>
      <c r="BD2316" s="16">
        <v>0</v>
      </c>
      <c r="BE2316" s="16">
        <v>0</v>
      </c>
      <c r="BF2316" s="16">
        <v>0</v>
      </c>
      <c r="BG2316" s="16">
        <v>0</v>
      </c>
      <c r="BH2316" s="16">
        <v>0</v>
      </c>
      <c r="BI2316" s="16">
        <v>0</v>
      </c>
      <c r="BJ2316" s="16">
        <v>0</v>
      </c>
      <c r="BK2316" s="16">
        <v>0</v>
      </c>
      <c r="BL2316" s="16">
        <v>0</v>
      </c>
      <c r="BM2316" s="16">
        <v>0</v>
      </c>
      <c r="BN2316" s="16">
        <v>0</v>
      </c>
      <c r="BO2316" s="16">
        <v>0</v>
      </c>
      <c r="BP2316" s="16">
        <v>0</v>
      </c>
      <c r="BQ2316" s="16">
        <v>0</v>
      </c>
      <c r="BR2316" s="16">
        <v>0</v>
      </c>
      <c r="BS2316" s="16">
        <v>0</v>
      </c>
      <c r="BT2316" s="16">
        <v>0</v>
      </c>
      <c r="BU2316" s="16">
        <v>0</v>
      </c>
      <c r="BV2316" s="16">
        <v>0</v>
      </c>
      <c r="BW2316" s="16">
        <v>0</v>
      </c>
      <c r="BX2316" s="14">
        <f t="shared" si="36"/>
        <v>557513.11</v>
      </c>
    </row>
    <row r="2317" spans="1:76" s="17" customFormat="1" x14ac:dyDescent="0.3">
      <c r="A2317" s="7" t="s">
        <v>462</v>
      </c>
      <c r="B2317" s="8" t="s">
        <v>5541</v>
      </c>
      <c r="C2317" s="21" t="s">
        <v>5542</v>
      </c>
      <c r="D2317" s="9">
        <v>39000</v>
      </c>
      <c r="E2317" s="9" t="s">
        <v>5227</v>
      </c>
      <c r="F2317" s="10" t="str">
        <f>VLOOKUP($E2317,'FP MD'!$A:$F,2,FALSE)</f>
        <v>ED-NCP-Structures</v>
      </c>
      <c r="G2317" s="10" t="s">
        <v>495</v>
      </c>
      <c r="H2317" s="10" t="s">
        <v>496</v>
      </c>
      <c r="I2317" s="10" t="s">
        <v>5204</v>
      </c>
      <c r="J2317" s="10" t="str">
        <f>VLOOKUP($E2317,'FP MD'!$A:$F,3,FALSE)</f>
        <v>Blanket</v>
      </c>
      <c r="K2317" s="10" t="str">
        <f>VLOOKUP($E2317,'FP MD'!$A:$F,4,FALSE)</f>
        <v/>
      </c>
      <c r="L2317" s="10" t="str">
        <f>VLOOKUP($E2317,'FP MD'!$A:$F,5,FALSE)</f>
        <v/>
      </c>
      <c r="M2317" s="10">
        <f>VLOOKUP($E2317,'FP MD'!$A:$F,6,FALSE)</f>
        <v>0</v>
      </c>
      <c r="N2317" s="11">
        <v>202712</v>
      </c>
      <c r="O2317" s="15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0</v>
      </c>
      <c r="AP2317" s="16">
        <v>0</v>
      </c>
      <c r="AQ2317" s="16">
        <v>0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0</v>
      </c>
      <c r="BF2317" s="16">
        <v>0</v>
      </c>
      <c r="BG2317" s="16">
        <v>0</v>
      </c>
      <c r="BH2317" s="16">
        <v>0</v>
      </c>
      <c r="BI2317" s="16">
        <v>0</v>
      </c>
      <c r="BJ2317" s="16">
        <v>0</v>
      </c>
      <c r="BK2317" s="16">
        <v>35833.520000000004</v>
      </c>
      <c r="BL2317" s="16">
        <v>0</v>
      </c>
      <c r="BM2317" s="16">
        <v>0</v>
      </c>
      <c r="BN2317" s="16">
        <v>0</v>
      </c>
      <c r="BO2317" s="16">
        <v>0</v>
      </c>
      <c r="BP2317" s="16">
        <v>0</v>
      </c>
      <c r="BQ2317" s="16">
        <v>0</v>
      </c>
      <c r="BR2317" s="16">
        <v>0</v>
      </c>
      <c r="BS2317" s="16">
        <v>0</v>
      </c>
      <c r="BT2317" s="16">
        <v>0</v>
      </c>
      <c r="BU2317" s="16">
        <v>0</v>
      </c>
      <c r="BV2317" s="16">
        <v>0</v>
      </c>
      <c r="BW2317" s="16">
        <v>0</v>
      </c>
      <c r="BX2317" s="14">
        <f t="shared" si="36"/>
        <v>35833.520000000004</v>
      </c>
    </row>
    <row r="2318" spans="1:76" s="17" customFormat="1" x14ac:dyDescent="0.3">
      <c r="A2318" s="7" t="s">
        <v>462</v>
      </c>
      <c r="B2318" s="8" t="s">
        <v>5543</v>
      </c>
      <c r="C2318" s="21" t="s">
        <v>5544</v>
      </c>
      <c r="D2318" s="9">
        <v>39000</v>
      </c>
      <c r="E2318" s="9" t="s">
        <v>5227</v>
      </c>
      <c r="F2318" s="10" t="str">
        <f>VLOOKUP($E2318,'FP MD'!$A:$F,2,FALSE)</f>
        <v>ED-NCP-Structures</v>
      </c>
      <c r="G2318" s="10" t="s">
        <v>495</v>
      </c>
      <c r="H2318" s="10" t="s">
        <v>496</v>
      </c>
      <c r="I2318" s="10" t="s">
        <v>5204</v>
      </c>
      <c r="J2318" s="10" t="str">
        <f>VLOOKUP($E2318,'FP MD'!$A:$F,3,FALSE)</f>
        <v>Blanket</v>
      </c>
      <c r="K2318" s="10" t="str">
        <f>VLOOKUP($E2318,'FP MD'!$A:$F,4,FALSE)</f>
        <v/>
      </c>
      <c r="L2318" s="10" t="str">
        <f>VLOOKUP($E2318,'FP MD'!$A:$F,5,FALSE)</f>
        <v/>
      </c>
      <c r="M2318" s="10">
        <f>VLOOKUP($E2318,'FP MD'!$A:$F,6,FALSE)</f>
        <v>0</v>
      </c>
      <c r="N2318" s="11">
        <v>202712</v>
      </c>
      <c r="O2318" s="15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16">
        <v>0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0</v>
      </c>
      <c r="AW2318" s="16">
        <v>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0</v>
      </c>
      <c r="BG2318" s="16">
        <v>0</v>
      </c>
      <c r="BH2318" s="16">
        <v>0</v>
      </c>
      <c r="BI2318" s="16">
        <v>0</v>
      </c>
      <c r="BJ2318" s="16">
        <v>0</v>
      </c>
      <c r="BK2318" s="16">
        <v>37983.4</v>
      </c>
      <c r="BL2318" s="16">
        <v>0</v>
      </c>
      <c r="BM2318" s="16">
        <v>0</v>
      </c>
      <c r="BN2318" s="16">
        <v>0</v>
      </c>
      <c r="BO2318" s="16">
        <v>0</v>
      </c>
      <c r="BP2318" s="16">
        <v>0</v>
      </c>
      <c r="BQ2318" s="16">
        <v>0</v>
      </c>
      <c r="BR2318" s="16">
        <v>0</v>
      </c>
      <c r="BS2318" s="16">
        <v>0</v>
      </c>
      <c r="BT2318" s="16">
        <v>0</v>
      </c>
      <c r="BU2318" s="16">
        <v>0</v>
      </c>
      <c r="BV2318" s="16">
        <v>0</v>
      </c>
      <c r="BW2318" s="16">
        <v>0</v>
      </c>
      <c r="BX2318" s="14">
        <f t="shared" si="36"/>
        <v>37983.4</v>
      </c>
    </row>
    <row r="2319" spans="1:76" s="17" customFormat="1" x14ac:dyDescent="0.3">
      <c r="A2319" s="7" t="s">
        <v>462</v>
      </c>
      <c r="B2319" s="8" t="s">
        <v>5545</v>
      </c>
      <c r="C2319" s="21" t="s">
        <v>5546</v>
      </c>
      <c r="D2319" s="9">
        <v>39000</v>
      </c>
      <c r="E2319" s="9" t="s">
        <v>5547</v>
      </c>
      <c r="F2319" s="10" t="str">
        <f>VLOOKUP($E2319,'FP MD'!$A:$F,2,FALSE)</f>
        <v>T-NCP-Tools &amp; Equipment</v>
      </c>
      <c r="G2319" s="10" t="s">
        <v>495</v>
      </c>
      <c r="H2319" s="10" t="s">
        <v>3311</v>
      </c>
      <c r="I2319" s="10" t="s">
        <v>3317</v>
      </c>
      <c r="J2319" s="10" t="str">
        <f>VLOOKUP($E2319,'FP MD'!$A:$F,3,FALSE)</f>
        <v>Blanket</v>
      </c>
      <c r="K2319" s="10" t="str">
        <f>VLOOKUP($E2319,'FP MD'!$A:$F,4,FALSE)</f>
        <v/>
      </c>
      <c r="L2319" s="10" t="str">
        <f>VLOOKUP($E2319,'FP MD'!$A:$F,5,FALSE)</f>
        <v/>
      </c>
      <c r="M2319" s="10">
        <f>VLOOKUP($E2319,'FP MD'!$A:$F,6,FALSE)</f>
        <v>0</v>
      </c>
      <c r="N2319" s="11">
        <v>202712</v>
      </c>
      <c r="O2319" s="15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16">
        <v>0</v>
      </c>
      <c r="AO2319" s="16">
        <v>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0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0</v>
      </c>
      <c r="BG2319" s="16">
        <v>0</v>
      </c>
      <c r="BH2319" s="16">
        <v>0</v>
      </c>
      <c r="BI2319" s="16">
        <v>0</v>
      </c>
      <c r="BJ2319" s="16">
        <v>0</v>
      </c>
      <c r="BK2319" s="16">
        <v>259233.7</v>
      </c>
      <c r="BL2319" s="16">
        <v>0</v>
      </c>
      <c r="BM2319" s="16">
        <v>0</v>
      </c>
      <c r="BN2319" s="16">
        <v>0</v>
      </c>
      <c r="BO2319" s="16">
        <v>0</v>
      </c>
      <c r="BP2319" s="16">
        <v>0</v>
      </c>
      <c r="BQ2319" s="16">
        <v>0</v>
      </c>
      <c r="BR2319" s="16">
        <v>0</v>
      </c>
      <c r="BS2319" s="16">
        <v>0</v>
      </c>
      <c r="BT2319" s="16">
        <v>0</v>
      </c>
      <c r="BU2319" s="16">
        <v>0</v>
      </c>
      <c r="BV2319" s="16">
        <v>0</v>
      </c>
      <c r="BW2319" s="16">
        <v>0</v>
      </c>
      <c r="BX2319" s="14">
        <f t="shared" si="36"/>
        <v>259233.7</v>
      </c>
    </row>
    <row r="2320" spans="1:76" s="17" customFormat="1" x14ac:dyDescent="0.3">
      <c r="A2320" s="7" t="s">
        <v>462</v>
      </c>
      <c r="B2320" s="8" t="s">
        <v>5548</v>
      </c>
      <c r="C2320" s="21" t="s">
        <v>5549</v>
      </c>
      <c r="D2320" s="9">
        <v>39000</v>
      </c>
      <c r="E2320" s="9" t="s">
        <v>5155</v>
      </c>
      <c r="F2320" s="10" t="str">
        <f>VLOOKUP($E2320,'FP MD'!$A:$F,2,FALSE)</f>
        <v>Corporate Headquarters</v>
      </c>
      <c r="G2320" s="10" t="s">
        <v>495</v>
      </c>
      <c r="H2320" s="10" t="s">
        <v>507</v>
      </c>
      <c r="I2320" s="10" t="s">
        <v>5122</v>
      </c>
      <c r="J2320" s="10" t="str">
        <f>VLOOKUP($E2320,'FP MD'!$A:$F,3,FALSE)</f>
        <v>Project Tampa</v>
      </c>
      <c r="K2320" s="10" t="str">
        <f>VLOOKUP($E2320,'FP MD'!$A:$F,4,FALSE)</f>
        <v/>
      </c>
      <c r="L2320" s="10" t="str">
        <f>VLOOKUP($E2320,'FP MD'!$A:$F,5,FALSE)</f>
        <v/>
      </c>
      <c r="M2320" s="10">
        <f>VLOOKUP($E2320,'FP MD'!$A:$F,6,FALSE)</f>
        <v>0</v>
      </c>
      <c r="N2320" s="11">
        <v>202412</v>
      </c>
      <c r="O2320" s="15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19116269.439999998</v>
      </c>
      <c r="AB2320" s="16">
        <v>-403082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6">
        <v>0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0</v>
      </c>
      <c r="AU2320" s="16">
        <v>0</v>
      </c>
      <c r="AV2320" s="16">
        <v>0</v>
      </c>
      <c r="AW2320" s="16">
        <v>0</v>
      </c>
      <c r="AX2320" s="16">
        <v>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0</v>
      </c>
      <c r="BG2320" s="16">
        <v>0</v>
      </c>
      <c r="BH2320" s="16">
        <v>0</v>
      </c>
      <c r="BI2320" s="16">
        <v>0</v>
      </c>
      <c r="BJ2320" s="16">
        <v>0</v>
      </c>
      <c r="BK2320" s="16">
        <v>0</v>
      </c>
      <c r="BL2320" s="16">
        <v>0</v>
      </c>
      <c r="BM2320" s="16">
        <v>0</v>
      </c>
      <c r="BN2320" s="16">
        <v>0</v>
      </c>
      <c r="BO2320" s="16">
        <v>0</v>
      </c>
      <c r="BP2320" s="16">
        <v>0</v>
      </c>
      <c r="BQ2320" s="16">
        <v>0</v>
      </c>
      <c r="BR2320" s="16">
        <v>0</v>
      </c>
      <c r="BS2320" s="16">
        <v>0</v>
      </c>
      <c r="BT2320" s="16">
        <v>0</v>
      </c>
      <c r="BU2320" s="16">
        <v>0</v>
      </c>
      <c r="BV2320" s="16">
        <v>0</v>
      </c>
      <c r="BW2320" s="16">
        <v>0</v>
      </c>
      <c r="BX2320" s="14">
        <f t="shared" si="36"/>
        <v>18713187.439999998</v>
      </c>
    </row>
    <row r="2321" spans="1:76" s="17" customFormat="1" x14ac:dyDescent="0.3">
      <c r="A2321" s="7" t="s">
        <v>462</v>
      </c>
      <c r="B2321" s="8" t="s">
        <v>5550</v>
      </c>
      <c r="C2321" s="21" t="s">
        <v>5551</v>
      </c>
      <c r="D2321" s="9">
        <v>39000</v>
      </c>
      <c r="E2321" s="9" t="s">
        <v>5155</v>
      </c>
      <c r="F2321" s="10" t="str">
        <f>VLOOKUP($E2321,'FP MD'!$A:$F,2,FALSE)</f>
        <v>Corporate Headquarters</v>
      </c>
      <c r="G2321" s="10" t="s">
        <v>495</v>
      </c>
      <c r="H2321" s="10" t="s">
        <v>507</v>
      </c>
      <c r="I2321" s="10" t="s">
        <v>5122</v>
      </c>
      <c r="J2321" s="10" t="str">
        <f>VLOOKUP($E2321,'FP MD'!$A:$F,3,FALSE)</f>
        <v>Project Tampa</v>
      </c>
      <c r="K2321" s="10" t="str">
        <f>VLOOKUP($E2321,'FP MD'!$A:$F,4,FALSE)</f>
        <v/>
      </c>
      <c r="L2321" s="10" t="str">
        <f>VLOOKUP($E2321,'FP MD'!$A:$F,5,FALSE)</f>
        <v/>
      </c>
      <c r="M2321" s="10">
        <f>VLOOKUP($E2321,'FP MD'!$A:$F,6,FALSE)</f>
        <v>0</v>
      </c>
      <c r="N2321" s="11">
        <v>202505</v>
      </c>
      <c r="O2321" s="15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82206577.389999986</v>
      </c>
      <c r="AG2321" s="16">
        <v>5173656.9399999976</v>
      </c>
      <c r="AH2321" s="16">
        <v>1268993.5600000024</v>
      </c>
      <c r="AI2321" s="16">
        <v>31080</v>
      </c>
      <c r="AJ2321" s="16">
        <v>31080</v>
      </c>
      <c r="AK2321" s="16">
        <v>27818.280000001192</v>
      </c>
      <c r="AL2321" s="16">
        <v>20720</v>
      </c>
      <c r="AM2321" s="16">
        <v>7800.3400000035763</v>
      </c>
      <c r="AN2321" s="16">
        <v>0</v>
      </c>
      <c r="AO2321" s="16">
        <v>0</v>
      </c>
      <c r="AP2321" s="16">
        <v>0</v>
      </c>
      <c r="AQ2321" s="16">
        <v>0</v>
      </c>
      <c r="AR2321" s="16">
        <v>0</v>
      </c>
      <c r="AS2321" s="16">
        <v>0</v>
      </c>
      <c r="AT2321" s="16">
        <v>0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0</v>
      </c>
      <c r="BG2321" s="16">
        <v>0</v>
      </c>
      <c r="BH2321" s="16">
        <v>0</v>
      </c>
      <c r="BI2321" s="16">
        <v>0</v>
      </c>
      <c r="BJ2321" s="16">
        <v>0</v>
      </c>
      <c r="BK2321" s="16">
        <v>0</v>
      </c>
      <c r="BL2321" s="16">
        <v>0</v>
      </c>
      <c r="BM2321" s="16">
        <v>0</v>
      </c>
      <c r="BN2321" s="16">
        <v>0</v>
      </c>
      <c r="BO2321" s="16">
        <v>0</v>
      </c>
      <c r="BP2321" s="16">
        <v>0</v>
      </c>
      <c r="BQ2321" s="16">
        <v>0</v>
      </c>
      <c r="BR2321" s="16">
        <v>0</v>
      </c>
      <c r="BS2321" s="16">
        <v>0</v>
      </c>
      <c r="BT2321" s="16">
        <v>0</v>
      </c>
      <c r="BU2321" s="16">
        <v>0</v>
      </c>
      <c r="BV2321" s="16">
        <v>0</v>
      </c>
      <c r="BW2321" s="16">
        <v>0</v>
      </c>
      <c r="BX2321" s="14">
        <f t="shared" si="36"/>
        <v>88767726.50999999</v>
      </c>
    </row>
    <row r="2322" spans="1:76" s="17" customFormat="1" x14ac:dyDescent="0.3">
      <c r="A2322" s="7" t="s">
        <v>462</v>
      </c>
      <c r="B2322" s="8" t="s">
        <v>5552</v>
      </c>
      <c r="C2322" s="21" t="s">
        <v>5553</v>
      </c>
      <c r="D2322" s="9">
        <v>39000</v>
      </c>
      <c r="E2322" s="9" t="s">
        <v>5547</v>
      </c>
      <c r="F2322" s="10" t="str">
        <f>VLOOKUP($E2322,'FP MD'!$A:$F,2,FALSE)</f>
        <v>T-NCP-Tools &amp; Equipment</v>
      </c>
      <c r="G2322" s="10" t="s">
        <v>495</v>
      </c>
      <c r="H2322" s="10" t="s">
        <v>496</v>
      </c>
      <c r="I2322" s="10" t="s">
        <v>5554</v>
      </c>
      <c r="J2322" s="10" t="str">
        <f>VLOOKUP($E2322,'FP MD'!$A:$F,3,FALSE)</f>
        <v>Blanket</v>
      </c>
      <c r="K2322" s="10" t="str">
        <f>VLOOKUP($E2322,'FP MD'!$A:$F,4,FALSE)</f>
        <v/>
      </c>
      <c r="L2322" s="10" t="str">
        <f>VLOOKUP($E2322,'FP MD'!$A:$F,5,FALSE)</f>
        <v/>
      </c>
      <c r="M2322" s="10">
        <f>VLOOKUP($E2322,'FP MD'!$A:$F,6,FALSE)</f>
        <v>0</v>
      </c>
      <c r="N2322" s="11">
        <v>202712</v>
      </c>
      <c r="O2322" s="15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6">
        <v>0</v>
      </c>
      <c r="AO2322" s="16">
        <v>0</v>
      </c>
      <c r="AP2322" s="16">
        <v>0</v>
      </c>
      <c r="AQ2322" s="16">
        <v>0</v>
      </c>
      <c r="AR2322" s="16">
        <v>0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0</v>
      </c>
      <c r="BF2322" s="16">
        <v>0</v>
      </c>
      <c r="BG2322" s="16">
        <v>0</v>
      </c>
      <c r="BH2322" s="16">
        <v>0</v>
      </c>
      <c r="BI2322" s="16">
        <v>0</v>
      </c>
      <c r="BJ2322" s="16">
        <v>0</v>
      </c>
      <c r="BK2322" s="16">
        <v>73383.290000000008</v>
      </c>
      <c r="BL2322" s="16">
        <v>0</v>
      </c>
      <c r="BM2322" s="16">
        <v>0</v>
      </c>
      <c r="BN2322" s="16">
        <v>0</v>
      </c>
      <c r="BO2322" s="16">
        <v>0</v>
      </c>
      <c r="BP2322" s="16">
        <v>0</v>
      </c>
      <c r="BQ2322" s="16">
        <v>0</v>
      </c>
      <c r="BR2322" s="16">
        <v>0</v>
      </c>
      <c r="BS2322" s="16">
        <v>0</v>
      </c>
      <c r="BT2322" s="16">
        <v>0</v>
      </c>
      <c r="BU2322" s="16">
        <v>0</v>
      </c>
      <c r="BV2322" s="16">
        <v>0</v>
      </c>
      <c r="BW2322" s="16">
        <v>0</v>
      </c>
      <c r="BX2322" s="14">
        <f t="shared" si="36"/>
        <v>73383.290000000008</v>
      </c>
    </row>
    <row r="2323" spans="1:76" s="17" customFormat="1" x14ac:dyDescent="0.3">
      <c r="A2323" s="7" t="s">
        <v>462</v>
      </c>
      <c r="B2323" s="8" t="s">
        <v>5555</v>
      </c>
      <c r="C2323" s="21" t="s">
        <v>104</v>
      </c>
      <c r="D2323" s="9">
        <v>39000</v>
      </c>
      <c r="E2323" s="9" t="s">
        <v>103</v>
      </c>
      <c r="F2323" s="10" t="str">
        <f>VLOOKUP($E2323,'FP MD'!$A:$F,2,FALSE)</f>
        <v>C&amp;I Rooftop Solar</v>
      </c>
      <c r="G2323" s="10" t="s">
        <v>495</v>
      </c>
      <c r="H2323" s="10" t="s">
        <v>467</v>
      </c>
      <c r="I2323" s="10" t="s">
        <v>467</v>
      </c>
      <c r="J2323" s="10" t="str">
        <f>VLOOKUP($E2323,'FP MD'!$A:$F,3,FALSE)</f>
        <v>None</v>
      </c>
      <c r="K2323" s="10" t="str">
        <f>VLOOKUP($E2323,'FP MD'!$A:$F,4,FALSE)</f>
        <v/>
      </c>
      <c r="L2323" s="10" t="str">
        <f>VLOOKUP($E2323,'FP MD'!$A:$F,5,FALSE)</f>
        <v/>
      </c>
      <c r="M2323" s="10" t="str">
        <f>VLOOKUP($E2323,'FP MD'!$A:$F,6,FALSE)</f>
        <v>CE - Optional Customer Programs</v>
      </c>
      <c r="N2323" s="11">
        <v>202406</v>
      </c>
      <c r="O2323" s="15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210257.44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  <c r="AQ2323" s="16">
        <v>0</v>
      </c>
      <c r="AR2323" s="16">
        <v>0</v>
      </c>
      <c r="AS2323" s="16">
        <v>0</v>
      </c>
      <c r="AT2323" s="16">
        <v>0</v>
      </c>
      <c r="AU2323" s="16">
        <v>0</v>
      </c>
      <c r="AV2323" s="16">
        <v>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0</v>
      </c>
      <c r="BF2323" s="16">
        <v>0</v>
      </c>
      <c r="BG2323" s="16">
        <v>0</v>
      </c>
      <c r="BH2323" s="16">
        <v>0</v>
      </c>
      <c r="BI2323" s="16">
        <v>0</v>
      </c>
      <c r="BJ2323" s="16">
        <v>0</v>
      </c>
      <c r="BK2323" s="16">
        <v>0</v>
      </c>
      <c r="BL2323" s="16">
        <v>0</v>
      </c>
      <c r="BM2323" s="16">
        <v>0</v>
      </c>
      <c r="BN2323" s="16">
        <v>0</v>
      </c>
      <c r="BO2323" s="16">
        <v>0</v>
      </c>
      <c r="BP2323" s="16">
        <v>0</v>
      </c>
      <c r="BQ2323" s="16">
        <v>0</v>
      </c>
      <c r="BR2323" s="16">
        <v>0</v>
      </c>
      <c r="BS2323" s="16">
        <v>0</v>
      </c>
      <c r="BT2323" s="16">
        <v>0</v>
      </c>
      <c r="BU2323" s="16">
        <v>0</v>
      </c>
      <c r="BV2323" s="16">
        <v>0</v>
      </c>
      <c r="BW2323" s="16">
        <v>0</v>
      </c>
      <c r="BX2323" s="14">
        <f t="shared" si="36"/>
        <v>210257.44</v>
      </c>
    </row>
    <row r="2324" spans="1:76" s="17" customFormat="1" x14ac:dyDescent="0.3">
      <c r="A2324" s="7" t="s">
        <v>462</v>
      </c>
      <c r="B2324" s="8" t="s">
        <v>5556</v>
      </c>
      <c r="C2324" s="21" t="s">
        <v>5557</v>
      </c>
      <c r="D2324" s="9">
        <v>39000</v>
      </c>
      <c r="E2324" s="9" t="s">
        <v>3241</v>
      </c>
      <c r="F2324" s="10" t="str">
        <f>VLOOKUP($E2324,'FP MD'!$A:$F,2,FALSE)</f>
        <v>Bearss Operations Center</v>
      </c>
      <c r="G2324" s="10" t="s">
        <v>495</v>
      </c>
      <c r="H2324" s="10" t="s">
        <v>507</v>
      </c>
      <c r="I2324" s="10" t="s">
        <v>3242</v>
      </c>
      <c r="J2324" s="10" t="str">
        <f>VLOOKUP($E2324,'FP MD'!$A:$F,3,FALSE)</f>
        <v>Bearss Operations Center</v>
      </c>
      <c r="K2324" s="10" t="str">
        <f>VLOOKUP($E2324,'FP MD'!$A:$F,4,FALSE)</f>
        <v/>
      </c>
      <c r="L2324" s="10" t="str">
        <f>VLOOKUP($E2324,'FP MD'!$A:$F,5,FALSE)</f>
        <v/>
      </c>
      <c r="M2324" s="10" t="str">
        <f>VLOOKUP($E2324,'FP MD'!$A:$F,6,FALSE)</f>
        <v>Solar</v>
      </c>
      <c r="N2324" s="11">
        <v>202506</v>
      </c>
      <c r="O2324" s="15">
        <v>0</v>
      </c>
      <c r="P2324" s="16">
        <v>0</v>
      </c>
      <c r="Q2324" s="16">
        <v>0</v>
      </c>
      <c r="R2324" s="16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2095840.91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0</v>
      </c>
      <c r="AQ2324" s="16">
        <v>0</v>
      </c>
      <c r="AR2324" s="16">
        <v>0</v>
      </c>
      <c r="AS2324" s="16">
        <v>0</v>
      </c>
      <c r="AT2324" s="16">
        <v>0</v>
      </c>
      <c r="AU2324" s="16">
        <v>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0</v>
      </c>
      <c r="BF2324" s="16">
        <v>0</v>
      </c>
      <c r="BG2324" s="16">
        <v>0</v>
      </c>
      <c r="BH2324" s="16">
        <v>0</v>
      </c>
      <c r="BI2324" s="16">
        <v>0</v>
      </c>
      <c r="BJ2324" s="16">
        <v>0</v>
      </c>
      <c r="BK2324" s="16">
        <v>0</v>
      </c>
      <c r="BL2324" s="16">
        <v>0</v>
      </c>
      <c r="BM2324" s="16">
        <v>0</v>
      </c>
      <c r="BN2324" s="16">
        <v>0</v>
      </c>
      <c r="BO2324" s="16">
        <v>0</v>
      </c>
      <c r="BP2324" s="16">
        <v>0</v>
      </c>
      <c r="BQ2324" s="16">
        <v>0</v>
      </c>
      <c r="BR2324" s="16">
        <v>0</v>
      </c>
      <c r="BS2324" s="16">
        <v>0</v>
      </c>
      <c r="BT2324" s="16">
        <v>0</v>
      </c>
      <c r="BU2324" s="16">
        <v>0</v>
      </c>
      <c r="BV2324" s="16">
        <v>0</v>
      </c>
      <c r="BW2324" s="16">
        <v>0</v>
      </c>
      <c r="BX2324" s="14">
        <f t="shared" si="36"/>
        <v>2095840.91</v>
      </c>
    </row>
    <row r="2325" spans="1:76" s="17" customFormat="1" x14ac:dyDescent="0.3">
      <c r="A2325" s="7" t="s">
        <v>468</v>
      </c>
      <c r="B2325" s="8" t="s">
        <v>5227</v>
      </c>
      <c r="C2325" s="21" t="s">
        <v>5558</v>
      </c>
      <c r="D2325" s="9">
        <v>39000</v>
      </c>
      <c r="E2325" s="9" t="s">
        <v>5227</v>
      </c>
      <c r="F2325" s="10" t="str">
        <f>VLOOKUP($E2325,'FP MD'!$A:$F,2,FALSE)</f>
        <v>ED-NCP-Structures</v>
      </c>
      <c r="G2325" s="10" t="s">
        <v>495</v>
      </c>
      <c r="H2325" s="10" t="s">
        <v>496</v>
      </c>
      <c r="I2325" s="10" t="s">
        <v>472</v>
      </c>
      <c r="J2325" s="10" t="str">
        <f>VLOOKUP($E2325,'FP MD'!$A:$F,3,FALSE)</f>
        <v>Blanket</v>
      </c>
      <c r="K2325" s="10" t="str">
        <f>VLOOKUP($E2325,'FP MD'!$A:$F,4,FALSE)</f>
        <v/>
      </c>
      <c r="L2325" s="10" t="str">
        <f>VLOOKUP($E2325,'FP MD'!$A:$F,5,FALSE)</f>
        <v/>
      </c>
      <c r="M2325" s="10">
        <f>VLOOKUP($E2325,'FP MD'!$A:$F,6,FALSE)</f>
        <v>0</v>
      </c>
      <c r="N2325" s="11" t="s">
        <v>97</v>
      </c>
      <c r="O2325" s="15">
        <v>0</v>
      </c>
      <c r="P2325" s="16">
        <v>29888.880000000001</v>
      </c>
      <c r="Q2325" s="16">
        <v>30121.63</v>
      </c>
      <c r="R2325" s="16">
        <v>30237.379999999997</v>
      </c>
      <c r="S2325" s="16">
        <v>30101.009999999995</v>
      </c>
      <c r="T2325" s="16">
        <v>30409.48000000001</v>
      </c>
      <c r="U2325" s="16">
        <v>31414.570000000007</v>
      </c>
      <c r="V2325" s="16">
        <v>31581.580000000016</v>
      </c>
      <c r="W2325" s="16">
        <v>32180.790000000008</v>
      </c>
      <c r="X2325" s="16">
        <v>30825.370000000024</v>
      </c>
      <c r="Y2325" s="16">
        <v>30899.840000000026</v>
      </c>
      <c r="Z2325" s="16">
        <v>30801.900000000023</v>
      </c>
      <c r="AA2325" s="16">
        <v>30459.820000000007</v>
      </c>
      <c r="AB2325" s="16">
        <v>25750</v>
      </c>
      <c r="AC2325" s="16">
        <v>25986.239999999991</v>
      </c>
      <c r="AD2325" s="16">
        <v>26103.719999999972</v>
      </c>
      <c r="AE2325" s="16">
        <v>25965.320000000007</v>
      </c>
      <c r="AF2325" s="16">
        <v>26278.409999999974</v>
      </c>
      <c r="AG2325" s="16">
        <v>27298.579999999958</v>
      </c>
      <c r="AH2325" s="16">
        <v>27468.089999999967</v>
      </c>
      <c r="AI2325" s="16">
        <v>28076.280000000028</v>
      </c>
      <c r="AJ2325" s="16">
        <v>26700.540000000037</v>
      </c>
      <c r="AK2325" s="16">
        <v>26776.140000000014</v>
      </c>
      <c r="AL2325" s="16">
        <v>26676.719999999972</v>
      </c>
      <c r="AM2325" s="16">
        <v>26329.469999999972</v>
      </c>
      <c r="AN2325" s="16">
        <v>27046.189999999944</v>
      </c>
      <c r="AO2325" s="16">
        <v>27046.189999999944</v>
      </c>
      <c r="AP2325" s="16">
        <v>27046.189999999944</v>
      </c>
      <c r="AQ2325" s="16">
        <v>27046.189999999944</v>
      </c>
      <c r="AR2325" s="16">
        <v>27046.189999999944</v>
      </c>
      <c r="AS2325" s="16">
        <v>27046.189999999944</v>
      </c>
      <c r="AT2325" s="16">
        <v>27046.189999999944</v>
      </c>
      <c r="AU2325" s="16">
        <v>27046.189999999944</v>
      </c>
      <c r="AV2325" s="16">
        <v>27046.189999999944</v>
      </c>
      <c r="AW2325" s="16">
        <v>27046.189999999944</v>
      </c>
      <c r="AX2325" s="16">
        <v>27046.189999999944</v>
      </c>
      <c r="AY2325" s="16">
        <v>27046.189999999944</v>
      </c>
      <c r="AZ2325" s="16">
        <v>27629.560000000056</v>
      </c>
      <c r="BA2325" s="16">
        <v>27629.520000000019</v>
      </c>
      <c r="BB2325" s="16">
        <v>27629.520000000019</v>
      </c>
      <c r="BC2325" s="16">
        <v>27629.520000000019</v>
      </c>
      <c r="BD2325" s="16">
        <v>27629.520000000019</v>
      </c>
      <c r="BE2325" s="16">
        <v>27629.520000000019</v>
      </c>
      <c r="BF2325" s="16">
        <v>27629.520000000019</v>
      </c>
      <c r="BG2325" s="16">
        <v>27629.520000000019</v>
      </c>
      <c r="BH2325" s="16">
        <v>27629.520000000019</v>
      </c>
      <c r="BI2325" s="16">
        <v>27629.520000000019</v>
      </c>
      <c r="BJ2325" s="16">
        <v>27629.520000000019</v>
      </c>
      <c r="BK2325" s="16">
        <v>27629.520000000019</v>
      </c>
      <c r="BL2325" s="16">
        <v>9713.8799999998882</v>
      </c>
      <c r="BM2325" s="16">
        <v>9713.8799999998882</v>
      </c>
      <c r="BN2325" s="16">
        <v>9713.8799999998882</v>
      </c>
      <c r="BO2325" s="16">
        <v>9713.8799999998882</v>
      </c>
      <c r="BP2325" s="16">
        <v>9713.8799999998882</v>
      </c>
      <c r="BQ2325" s="16">
        <v>9713.8799999998882</v>
      </c>
      <c r="BR2325" s="16">
        <v>9713.8799999998882</v>
      </c>
      <c r="BS2325" s="16">
        <v>9713.8799999998882</v>
      </c>
      <c r="BT2325" s="16">
        <v>9713.8799999998882</v>
      </c>
      <c r="BU2325" s="16">
        <v>9713.8799999998882</v>
      </c>
      <c r="BV2325" s="16">
        <v>9713.8799999998882</v>
      </c>
      <c r="BW2325" s="16">
        <v>9713.8799999998882</v>
      </c>
      <c r="BX2325" s="14">
        <f t="shared" si="36"/>
        <v>1344440.3199999996</v>
      </c>
    </row>
    <row r="2326" spans="1:76" s="17" customFormat="1" x14ac:dyDescent="0.3">
      <c r="A2326" s="7" t="s">
        <v>462</v>
      </c>
      <c r="B2326" s="8" t="s">
        <v>5559</v>
      </c>
      <c r="C2326" s="21" t="s">
        <v>5560</v>
      </c>
      <c r="D2326" s="9">
        <v>39000</v>
      </c>
      <c r="E2326" s="9" t="s">
        <v>5227</v>
      </c>
      <c r="F2326" s="10" t="str">
        <f>VLOOKUP($E2326,'FP MD'!$A:$F,2,FALSE)</f>
        <v>ED-NCP-Structures</v>
      </c>
      <c r="G2326" s="10" t="s">
        <v>3454</v>
      </c>
      <c r="H2326" s="10" t="s">
        <v>496</v>
      </c>
      <c r="I2326" s="10" t="s">
        <v>5204</v>
      </c>
      <c r="J2326" s="10" t="str">
        <f>VLOOKUP($E2326,'FP MD'!$A:$F,3,FALSE)</f>
        <v>Blanket</v>
      </c>
      <c r="K2326" s="10" t="str">
        <f>VLOOKUP($E2326,'FP MD'!$A:$F,4,FALSE)</f>
        <v/>
      </c>
      <c r="L2326" s="10" t="str">
        <f>VLOOKUP($E2326,'FP MD'!$A:$F,5,FALSE)</f>
        <v/>
      </c>
      <c r="M2326" s="10">
        <f>VLOOKUP($E2326,'FP MD'!$A:$F,6,FALSE)</f>
        <v>0</v>
      </c>
      <c r="N2326" s="11">
        <v>202712</v>
      </c>
      <c r="O2326" s="15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0</v>
      </c>
      <c r="AQ2326" s="16">
        <v>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0</v>
      </c>
      <c r="BF2326" s="16">
        <v>0</v>
      </c>
      <c r="BG2326" s="16">
        <v>0</v>
      </c>
      <c r="BH2326" s="16">
        <v>0</v>
      </c>
      <c r="BI2326" s="16">
        <v>0</v>
      </c>
      <c r="BJ2326" s="16">
        <v>0</v>
      </c>
      <c r="BK2326" s="16">
        <v>516.66999999999996</v>
      </c>
      <c r="BL2326" s="16">
        <v>0</v>
      </c>
      <c r="BM2326" s="16">
        <v>0</v>
      </c>
      <c r="BN2326" s="16">
        <v>0</v>
      </c>
      <c r="BO2326" s="16">
        <v>0</v>
      </c>
      <c r="BP2326" s="16">
        <v>0</v>
      </c>
      <c r="BQ2326" s="16">
        <v>0</v>
      </c>
      <c r="BR2326" s="16">
        <v>0</v>
      </c>
      <c r="BS2326" s="16">
        <v>0</v>
      </c>
      <c r="BT2326" s="16">
        <v>0</v>
      </c>
      <c r="BU2326" s="16">
        <v>0</v>
      </c>
      <c r="BV2326" s="16">
        <v>0</v>
      </c>
      <c r="BW2326" s="16">
        <v>0</v>
      </c>
      <c r="BX2326" s="14">
        <f t="shared" si="36"/>
        <v>516.66999999999996</v>
      </c>
    </row>
    <row r="2327" spans="1:76" s="17" customFormat="1" x14ac:dyDescent="0.3">
      <c r="A2327" s="7" t="s">
        <v>462</v>
      </c>
      <c r="B2327" s="8" t="s">
        <v>658</v>
      </c>
      <c r="C2327" s="21" t="s">
        <v>5561</v>
      </c>
      <c r="D2327" s="9">
        <v>39000</v>
      </c>
      <c r="E2327" s="9" t="s">
        <v>658</v>
      </c>
      <c r="F2327" s="10" t="str">
        <f>VLOOKUP($E2327,'FP MD'!$A:$F,2,FALSE)</f>
        <v>Safety Apps &amp; Reporting Improvement</v>
      </c>
      <c r="G2327" s="10" t="s">
        <v>495</v>
      </c>
      <c r="H2327" s="10" t="s">
        <v>507</v>
      </c>
      <c r="I2327" s="10" t="s">
        <v>508</v>
      </c>
      <c r="J2327" s="10" t="str">
        <f>VLOOKUP($E2327,'FP MD'!$A:$F,3,FALSE)</f>
        <v>Blanket</v>
      </c>
      <c r="K2327" s="10" t="str">
        <f>VLOOKUP($E2327,'FP MD'!$A:$F,4,FALSE)</f>
        <v/>
      </c>
      <c r="L2327" s="10" t="str">
        <f>VLOOKUP($E2327,'FP MD'!$A:$F,5,FALSE)</f>
        <v/>
      </c>
      <c r="M2327" s="10">
        <f>VLOOKUP($E2327,'FP MD'!$A:$F,6,FALSE)</f>
        <v>0</v>
      </c>
      <c r="N2327" s="11">
        <v>202406</v>
      </c>
      <c r="O2327" s="15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0</v>
      </c>
      <c r="U2327" s="16">
        <v>117000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6">
        <v>0</v>
      </c>
      <c r="AO2327" s="16">
        <v>0</v>
      </c>
      <c r="AP2327" s="16">
        <v>0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0</v>
      </c>
      <c r="BD2327" s="16">
        <v>0</v>
      </c>
      <c r="BE2327" s="16">
        <v>0</v>
      </c>
      <c r="BF2327" s="16">
        <v>0</v>
      </c>
      <c r="BG2327" s="16">
        <v>0</v>
      </c>
      <c r="BH2327" s="16">
        <v>0</v>
      </c>
      <c r="BI2327" s="16">
        <v>0</v>
      </c>
      <c r="BJ2327" s="16">
        <v>0</v>
      </c>
      <c r="BK2327" s="16">
        <v>0</v>
      </c>
      <c r="BL2327" s="16">
        <v>0</v>
      </c>
      <c r="BM2327" s="16">
        <v>0</v>
      </c>
      <c r="BN2327" s="16">
        <v>0</v>
      </c>
      <c r="BO2327" s="16">
        <v>0</v>
      </c>
      <c r="BP2327" s="16">
        <v>0</v>
      </c>
      <c r="BQ2327" s="16">
        <v>0</v>
      </c>
      <c r="BR2327" s="16">
        <v>0</v>
      </c>
      <c r="BS2327" s="16">
        <v>0</v>
      </c>
      <c r="BT2327" s="16">
        <v>0</v>
      </c>
      <c r="BU2327" s="16">
        <v>0</v>
      </c>
      <c r="BV2327" s="16">
        <v>0</v>
      </c>
      <c r="BW2327" s="16">
        <v>0</v>
      </c>
      <c r="BX2327" s="14">
        <f t="shared" si="36"/>
        <v>117000</v>
      </c>
    </row>
    <row r="2328" spans="1:76" s="17" customFormat="1" x14ac:dyDescent="0.3">
      <c r="A2328" s="7" t="s">
        <v>468</v>
      </c>
      <c r="B2328" s="8" t="s">
        <v>5562</v>
      </c>
      <c r="C2328" s="21" t="s">
        <v>5563</v>
      </c>
      <c r="D2328" s="9">
        <v>39000</v>
      </c>
      <c r="E2328" s="9" t="s">
        <v>5562</v>
      </c>
      <c r="F2328" s="10" t="str">
        <f>VLOOKUP($E2328,'FP MD'!$A:$F,2,FALSE)</f>
        <v>HR - Equip 2025</v>
      </c>
      <c r="G2328" s="10" t="s">
        <v>495</v>
      </c>
      <c r="H2328" s="10" t="s">
        <v>507</v>
      </c>
      <c r="I2328" s="10" t="s">
        <v>508</v>
      </c>
      <c r="J2328" s="10" t="str">
        <f>VLOOKUP($E2328,'FP MD'!$A:$F,3,FALSE)</f>
        <v>Blanket</v>
      </c>
      <c r="K2328" s="10" t="str">
        <f>VLOOKUP($E2328,'FP MD'!$A:$F,4,FALSE)</f>
        <v/>
      </c>
      <c r="L2328" s="10" t="str">
        <f>VLOOKUP($E2328,'FP MD'!$A:$F,5,FALSE)</f>
        <v/>
      </c>
      <c r="M2328" s="10">
        <f>VLOOKUP($E2328,'FP MD'!$A:$F,6,FALSE)</f>
        <v>0</v>
      </c>
      <c r="N2328" s="11" t="s">
        <v>97</v>
      </c>
      <c r="O2328" s="15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30000</v>
      </c>
      <c r="AH2328" s="16">
        <v>0</v>
      </c>
      <c r="AI2328" s="16">
        <v>20000</v>
      </c>
      <c r="AJ2328" s="16">
        <v>0</v>
      </c>
      <c r="AK2328" s="16">
        <v>0</v>
      </c>
      <c r="AL2328" s="16">
        <v>20000</v>
      </c>
      <c r="AM2328" s="16">
        <v>0</v>
      </c>
      <c r="AN2328" s="16">
        <v>0</v>
      </c>
      <c r="AO2328" s="16">
        <v>0</v>
      </c>
      <c r="AP2328" s="16">
        <v>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0</v>
      </c>
      <c r="BG2328" s="16">
        <v>0</v>
      </c>
      <c r="BH2328" s="16">
        <v>0</v>
      </c>
      <c r="BI2328" s="16">
        <v>0</v>
      </c>
      <c r="BJ2328" s="16">
        <v>0</v>
      </c>
      <c r="BK2328" s="16">
        <v>0</v>
      </c>
      <c r="BL2328" s="16">
        <v>0</v>
      </c>
      <c r="BM2328" s="16">
        <v>0</v>
      </c>
      <c r="BN2328" s="16">
        <v>0</v>
      </c>
      <c r="BO2328" s="16">
        <v>0</v>
      </c>
      <c r="BP2328" s="16">
        <v>0</v>
      </c>
      <c r="BQ2328" s="16">
        <v>0</v>
      </c>
      <c r="BR2328" s="16">
        <v>0</v>
      </c>
      <c r="BS2328" s="16">
        <v>0</v>
      </c>
      <c r="BT2328" s="16">
        <v>0</v>
      </c>
      <c r="BU2328" s="16">
        <v>0</v>
      </c>
      <c r="BV2328" s="16">
        <v>0</v>
      </c>
      <c r="BW2328" s="16">
        <v>0</v>
      </c>
      <c r="BX2328" s="14">
        <f t="shared" si="36"/>
        <v>70000</v>
      </c>
    </row>
    <row r="2329" spans="1:76" s="17" customFormat="1" x14ac:dyDescent="0.3">
      <c r="A2329" s="7" t="s">
        <v>468</v>
      </c>
      <c r="B2329" s="8" t="s">
        <v>5564</v>
      </c>
      <c r="C2329" s="21" t="s">
        <v>5565</v>
      </c>
      <c r="D2329" s="9">
        <v>39000</v>
      </c>
      <c r="E2329" s="9" t="s">
        <v>5564</v>
      </c>
      <c r="F2329" s="10" t="str">
        <f>VLOOKUP($E2329,'FP MD'!$A:$F,2,FALSE)</f>
        <v>HR - Equip 2024</v>
      </c>
      <c r="G2329" s="10" t="s">
        <v>495</v>
      </c>
      <c r="H2329" s="10" t="s">
        <v>507</v>
      </c>
      <c r="I2329" s="10" t="s">
        <v>508</v>
      </c>
      <c r="J2329" s="10" t="str">
        <f>VLOOKUP($E2329,'FP MD'!$A:$F,3,FALSE)</f>
        <v>Blanket</v>
      </c>
      <c r="K2329" s="10" t="str">
        <f>VLOOKUP($E2329,'FP MD'!$A:$F,4,FALSE)</f>
        <v/>
      </c>
      <c r="L2329" s="10" t="str">
        <f>VLOOKUP($E2329,'FP MD'!$A:$F,5,FALSE)</f>
        <v/>
      </c>
      <c r="M2329" s="10">
        <f>VLOOKUP($E2329,'FP MD'!$A:$F,6,FALSE)</f>
        <v>0</v>
      </c>
      <c r="N2329" s="11" t="s">
        <v>97</v>
      </c>
      <c r="O2329" s="15">
        <v>0</v>
      </c>
      <c r="P2329" s="16">
        <v>0</v>
      </c>
      <c r="Q2329" s="16">
        <v>0</v>
      </c>
      <c r="R2329" s="16">
        <v>17500</v>
      </c>
      <c r="S2329" s="16">
        <v>0</v>
      </c>
      <c r="T2329" s="16">
        <v>0</v>
      </c>
      <c r="U2329" s="16">
        <v>17500</v>
      </c>
      <c r="V2329" s="16">
        <v>0</v>
      </c>
      <c r="W2329" s="16">
        <v>0</v>
      </c>
      <c r="X2329" s="16">
        <v>17500</v>
      </c>
      <c r="Y2329" s="16">
        <v>0</v>
      </c>
      <c r="Z2329" s="16">
        <v>17500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0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0</v>
      </c>
      <c r="BD2329" s="16">
        <v>0</v>
      </c>
      <c r="BE2329" s="16">
        <v>0</v>
      </c>
      <c r="BF2329" s="16">
        <v>0</v>
      </c>
      <c r="BG2329" s="16">
        <v>0</v>
      </c>
      <c r="BH2329" s="16">
        <v>0</v>
      </c>
      <c r="BI2329" s="16">
        <v>0</v>
      </c>
      <c r="BJ2329" s="16">
        <v>0</v>
      </c>
      <c r="BK2329" s="16">
        <v>0</v>
      </c>
      <c r="BL2329" s="16">
        <v>0</v>
      </c>
      <c r="BM2329" s="16">
        <v>0</v>
      </c>
      <c r="BN2329" s="16">
        <v>0</v>
      </c>
      <c r="BO2329" s="16">
        <v>0</v>
      </c>
      <c r="BP2329" s="16">
        <v>0</v>
      </c>
      <c r="BQ2329" s="16">
        <v>0</v>
      </c>
      <c r="BR2329" s="16">
        <v>0</v>
      </c>
      <c r="BS2329" s="16">
        <v>0</v>
      </c>
      <c r="BT2329" s="16">
        <v>0</v>
      </c>
      <c r="BU2329" s="16">
        <v>0</v>
      </c>
      <c r="BV2329" s="16">
        <v>0</v>
      </c>
      <c r="BW2329" s="16">
        <v>0</v>
      </c>
      <c r="BX2329" s="14">
        <f t="shared" si="36"/>
        <v>70000</v>
      </c>
    </row>
    <row r="2330" spans="1:76" s="17" customFormat="1" x14ac:dyDescent="0.3">
      <c r="A2330" s="7" t="s">
        <v>462</v>
      </c>
      <c r="B2330" s="8" t="s">
        <v>5566</v>
      </c>
      <c r="C2330" s="21" t="s">
        <v>5567</v>
      </c>
      <c r="D2330" s="9">
        <v>39000</v>
      </c>
      <c r="E2330" s="9" t="s">
        <v>5566</v>
      </c>
      <c r="F2330" s="10" t="str">
        <f>VLOOKUP($E2330,'FP MD'!$A:$F,2,FALSE)</f>
        <v>Fire Systems Budget 2026 - 2029</v>
      </c>
      <c r="G2330" s="10" t="s">
        <v>495</v>
      </c>
      <c r="H2330" s="10" t="s">
        <v>507</v>
      </c>
      <c r="I2330" s="10" t="s">
        <v>472</v>
      </c>
      <c r="J2330" s="10" t="str">
        <f>VLOOKUP($E2330,'FP MD'!$A:$F,3,FALSE)</f>
        <v>Blanket</v>
      </c>
      <c r="K2330" s="10" t="str">
        <f>VLOOKUP($E2330,'FP MD'!$A:$F,4,FALSE)</f>
        <v/>
      </c>
      <c r="L2330" s="10" t="str">
        <f>VLOOKUP($E2330,'FP MD'!$A:$F,5,FALSE)</f>
        <v/>
      </c>
      <c r="M2330" s="10">
        <f>VLOOKUP($E2330,'FP MD'!$A:$F,6,FALSE)</f>
        <v>0</v>
      </c>
      <c r="N2330" s="11">
        <v>202912</v>
      </c>
      <c r="O2330" s="15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0</v>
      </c>
      <c r="AR2330" s="16">
        <v>0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0</v>
      </c>
      <c r="BF2330" s="16">
        <v>0</v>
      </c>
      <c r="BG2330" s="16">
        <v>0</v>
      </c>
      <c r="BH2330" s="16">
        <v>0</v>
      </c>
      <c r="BI2330" s="16">
        <v>0</v>
      </c>
      <c r="BJ2330" s="16">
        <v>0</v>
      </c>
      <c r="BK2330" s="16">
        <v>0</v>
      </c>
      <c r="BL2330" s="16">
        <v>0</v>
      </c>
      <c r="BM2330" s="16">
        <v>0</v>
      </c>
      <c r="BN2330" s="16">
        <v>0</v>
      </c>
      <c r="BO2330" s="16">
        <v>0</v>
      </c>
      <c r="BP2330" s="16">
        <v>0</v>
      </c>
      <c r="BQ2330" s="16">
        <v>0</v>
      </c>
      <c r="BR2330" s="16">
        <v>0</v>
      </c>
      <c r="BS2330" s="16">
        <v>0</v>
      </c>
      <c r="BT2330" s="16">
        <v>0</v>
      </c>
      <c r="BU2330" s="16">
        <v>0</v>
      </c>
      <c r="BV2330" s="16">
        <v>0</v>
      </c>
      <c r="BW2330" s="16">
        <v>0</v>
      </c>
      <c r="BX2330" s="14">
        <f t="shared" si="36"/>
        <v>0</v>
      </c>
    </row>
    <row r="2331" spans="1:76" s="17" customFormat="1" x14ac:dyDescent="0.3">
      <c r="A2331" s="7" t="s">
        <v>462</v>
      </c>
      <c r="B2331" s="8" t="s">
        <v>5568</v>
      </c>
      <c r="C2331" s="21" t="s">
        <v>5569</v>
      </c>
      <c r="D2331" s="9">
        <v>39000</v>
      </c>
      <c r="E2331" s="9" t="s">
        <v>5568</v>
      </c>
      <c r="F2331" s="10" t="str">
        <f>VLOOKUP($E2331,'FP MD'!$A:$F,2,FALSE)</f>
        <v>CRR Electrical Systems 2024</v>
      </c>
      <c r="G2331" s="10" t="s">
        <v>495</v>
      </c>
      <c r="H2331" s="10" t="s">
        <v>507</v>
      </c>
      <c r="I2331" s="10" t="s">
        <v>472</v>
      </c>
      <c r="J2331" s="10" t="str">
        <f>VLOOKUP($E2331,'FP MD'!$A:$F,3,FALSE)</f>
        <v>Blanket</v>
      </c>
      <c r="K2331" s="10" t="str">
        <f>VLOOKUP($E2331,'FP MD'!$A:$F,4,FALSE)</f>
        <v/>
      </c>
      <c r="L2331" s="10" t="str">
        <f>VLOOKUP($E2331,'FP MD'!$A:$F,5,FALSE)</f>
        <v/>
      </c>
      <c r="M2331" s="10">
        <f>VLOOKUP($E2331,'FP MD'!$A:$F,6,FALSE)</f>
        <v>0</v>
      </c>
      <c r="N2331" s="11" t="s">
        <v>97</v>
      </c>
      <c r="O2331" s="15">
        <v>0</v>
      </c>
      <c r="P2331" s="16">
        <v>8333.3700000000008</v>
      </c>
      <c r="Q2331" s="16">
        <v>8333.33</v>
      </c>
      <c r="R2331" s="16">
        <v>8333.3299999999981</v>
      </c>
      <c r="S2331" s="16">
        <v>8333.3300000000017</v>
      </c>
      <c r="T2331" s="16">
        <v>8333.3300000000017</v>
      </c>
      <c r="U2331" s="16">
        <v>8333.3300000000017</v>
      </c>
      <c r="V2331" s="16">
        <v>8333.3300000000017</v>
      </c>
      <c r="W2331" s="16">
        <v>8333.3300000000017</v>
      </c>
      <c r="X2331" s="16">
        <v>8333.3300000000017</v>
      </c>
      <c r="Y2331" s="16">
        <v>8333.3300000000017</v>
      </c>
      <c r="Z2331" s="16">
        <v>8333.3300000000017</v>
      </c>
      <c r="AA2331" s="16">
        <v>8333.3300000000017</v>
      </c>
      <c r="AB2331" s="16">
        <v>2083.3699999999953</v>
      </c>
      <c r="AC2331" s="16">
        <v>2083.3300000000017</v>
      </c>
      <c r="AD2331" s="16">
        <v>2083.3300000000017</v>
      </c>
      <c r="AE2331" s="16">
        <v>2083.3300000000017</v>
      </c>
      <c r="AF2331" s="16">
        <v>2083.3300000000017</v>
      </c>
      <c r="AG2331" s="16">
        <v>2083.3300000000017</v>
      </c>
      <c r="AH2331" s="16">
        <v>2083.3300000000017</v>
      </c>
      <c r="AI2331" s="16">
        <v>2083.3300000000017</v>
      </c>
      <c r="AJ2331" s="16">
        <v>2083.3300000000017</v>
      </c>
      <c r="AK2331" s="16">
        <v>2083.3300000000017</v>
      </c>
      <c r="AL2331" s="16">
        <v>2083.3300000000017</v>
      </c>
      <c r="AM2331" s="16">
        <v>2083.3300000000017</v>
      </c>
      <c r="AN2331" s="16">
        <v>2083.3699999999953</v>
      </c>
      <c r="AO2331" s="16">
        <v>2083.3300000000017</v>
      </c>
      <c r="AP2331" s="16">
        <v>2083.3300000000017</v>
      </c>
      <c r="AQ2331" s="16">
        <v>2083.3299999999872</v>
      </c>
      <c r="AR2331" s="16">
        <v>2083.3299999999872</v>
      </c>
      <c r="AS2331" s="16">
        <v>2083.3299999999872</v>
      </c>
      <c r="AT2331" s="16">
        <v>2083.3299999999872</v>
      </c>
      <c r="AU2331" s="16">
        <v>2083.3299999999872</v>
      </c>
      <c r="AV2331" s="16">
        <v>2083.3299999999872</v>
      </c>
      <c r="AW2331" s="16">
        <v>2083.3299999999872</v>
      </c>
      <c r="AX2331" s="16">
        <v>2083.3299999999872</v>
      </c>
      <c r="AY2331" s="16">
        <v>2083.3299999999872</v>
      </c>
      <c r="AZ2331" s="16">
        <v>2083.3699999999953</v>
      </c>
      <c r="BA2331" s="16">
        <v>2083.3299999999872</v>
      </c>
      <c r="BB2331" s="16">
        <v>2083.3299999999872</v>
      </c>
      <c r="BC2331" s="16">
        <v>2083.3299999999872</v>
      </c>
      <c r="BD2331" s="16">
        <v>2083.3299999999872</v>
      </c>
      <c r="BE2331" s="16">
        <v>2083.3299999999872</v>
      </c>
      <c r="BF2331" s="16">
        <v>2083.3299999999872</v>
      </c>
      <c r="BG2331" s="16">
        <v>2083.3299999999872</v>
      </c>
      <c r="BH2331" s="16">
        <v>2083.3299999999872</v>
      </c>
      <c r="BI2331" s="16">
        <v>2083.3299999999872</v>
      </c>
      <c r="BJ2331" s="16">
        <v>2083.3299999999872</v>
      </c>
      <c r="BK2331" s="16">
        <v>2083.3299999999872</v>
      </c>
      <c r="BL2331" s="16">
        <v>2083.3699999999953</v>
      </c>
      <c r="BM2331" s="16">
        <v>2083.3299999999872</v>
      </c>
      <c r="BN2331" s="16">
        <v>2083.3299999999872</v>
      </c>
      <c r="BO2331" s="16">
        <v>2083.3299999999872</v>
      </c>
      <c r="BP2331" s="16">
        <v>2083.3299999999872</v>
      </c>
      <c r="BQ2331" s="16">
        <v>2083.3299999999872</v>
      </c>
      <c r="BR2331" s="16">
        <v>2083.3299999999872</v>
      </c>
      <c r="BS2331" s="16">
        <v>2083.3299999999872</v>
      </c>
      <c r="BT2331" s="16">
        <v>2083.3299999999872</v>
      </c>
      <c r="BU2331" s="16">
        <v>2083.3299999999872</v>
      </c>
      <c r="BV2331" s="16">
        <v>2083.3299999999872</v>
      </c>
      <c r="BW2331" s="16">
        <v>2083.3299999999872</v>
      </c>
      <c r="BX2331" s="14">
        <f t="shared" si="36"/>
        <v>174999.99999999977</v>
      </c>
    </row>
    <row r="2332" spans="1:76" s="17" customFormat="1" x14ac:dyDescent="0.3">
      <c r="A2332" s="7" t="s">
        <v>462</v>
      </c>
      <c r="B2332" s="8" t="s">
        <v>5570</v>
      </c>
      <c r="C2332" s="21" t="s">
        <v>5571</v>
      </c>
      <c r="D2332" s="9">
        <v>39000</v>
      </c>
      <c r="E2332" s="9" t="s">
        <v>5570</v>
      </c>
      <c r="F2332" s="10" t="str">
        <f>VLOOKUP($E2332,'FP MD'!$A:$F,2,FALSE)</f>
        <v>CRR HVAC &amp; Refrigeration Sys 2024</v>
      </c>
      <c r="G2332" s="10" t="s">
        <v>495</v>
      </c>
      <c r="H2332" s="10" t="s">
        <v>507</v>
      </c>
      <c r="I2332" s="10" t="s">
        <v>472</v>
      </c>
      <c r="J2332" s="10" t="str">
        <f>VLOOKUP($E2332,'FP MD'!$A:$F,3,FALSE)</f>
        <v>Blanket</v>
      </c>
      <c r="K2332" s="10" t="str">
        <f>VLOOKUP($E2332,'FP MD'!$A:$F,4,FALSE)</f>
        <v/>
      </c>
      <c r="L2332" s="10" t="str">
        <f>VLOOKUP($E2332,'FP MD'!$A:$F,5,FALSE)</f>
        <v/>
      </c>
      <c r="M2332" s="10">
        <f>VLOOKUP($E2332,'FP MD'!$A:$F,6,FALSE)</f>
        <v>0</v>
      </c>
      <c r="N2332" s="11" t="s">
        <v>97</v>
      </c>
      <c r="O2332" s="15">
        <v>0</v>
      </c>
      <c r="P2332" s="16">
        <v>16666.63</v>
      </c>
      <c r="Q2332" s="16">
        <v>16666.670000000002</v>
      </c>
      <c r="R2332" s="16">
        <v>16666.669999999998</v>
      </c>
      <c r="S2332" s="16">
        <v>16666.669999999998</v>
      </c>
      <c r="T2332" s="16">
        <v>16666.669999999998</v>
      </c>
      <c r="U2332" s="16">
        <v>16666.669999999998</v>
      </c>
      <c r="V2332" s="16">
        <v>16666.669999999998</v>
      </c>
      <c r="W2332" s="16">
        <v>16666.670000000013</v>
      </c>
      <c r="X2332" s="16">
        <v>16666.670000000013</v>
      </c>
      <c r="Y2332" s="16">
        <v>16666.670000000013</v>
      </c>
      <c r="Z2332" s="16">
        <v>16666.670000000013</v>
      </c>
      <c r="AA2332" s="16">
        <v>16666.670000000013</v>
      </c>
      <c r="AB2332" s="16">
        <v>25000</v>
      </c>
      <c r="AC2332" s="16">
        <v>25000</v>
      </c>
      <c r="AD2332" s="16">
        <v>25000</v>
      </c>
      <c r="AE2332" s="16">
        <v>25000</v>
      </c>
      <c r="AF2332" s="16">
        <v>25000</v>
      </c>
      <c r="AG2332" s="16">
        <v>25000</v>
      </c>
      <c r="AH2332" s="16">
        <v>25000</v>
      </c>
      <c r="AI2332" s="16">
        <v>25000</v>
      </c>
      <c r="AJ2332" s="16">
        <v>25000</v>
      </c>
      <c r="AK2332" s="16">
        <v>25000</v>
      </c>
      <c r="AL2332" s="16">
        <v>25000</v>
      </c>
      <c r="AM2332" s="16">
        <v>25000</v>
      </c>
      <c r="AN2332" s="16">
        <v>24999.999999999942</v>
      </c>
      <c r="AO2332" s="16">
        <v>25000</v>
      </c>
      <c r="AP2332" s="16">
        <v>25000</v>
      </c>
      <c r="AQ2332" s="16">
        <v>25000</v>
      </c>
      <c r="AR2332" s="16">
        <v>25000</v>
      </c>
      <c r="AS2332" s="16">
        <v>25000</v>
      </c>
      <c r="AT2332" s="16">
        <v>25000</v>
      </c>
      <c r="AU2332" s="16">
        <v>25000</v>
      </c>
      <c r="AV2332" s="16">
        <v>25000</v>
      </c>
      <c r="AW2332" s="16">
        <v>25000</v>
      </c>
      <c r="AX2332" s="16">
        <v>25000</v>
      </c>
      <c r="AY2332" s="16">
        <v>25000</v>
      </c>
      <c r="AZ2332" s="16">
        <v>30833.369999999995</v>
      </c>
      <c r="BA2332" s="16">
        <v>30833.329999999958</v>
      </c>
      <c r="BB2332" s="16">
        <v>30833.329999999958</v>
      </c>
      <c r="BC2332" s="16">
        <v>30833.329999999958</v>
      </c>
      <c r="BD2332" s="16">
        <v>30833.329999999958</v>
      </c>
      <c r="BE2332" s="16">
        <v>30833.329999999958</v>
      </c>
      <c r="BF2332" s="16">
        <v>30833.329999999958</v>
      </c>
      <c r="BG2332" s="16">
        <v>30833.329999999958</v>
      </c>
      <c r="BH2332" s="16">
        <v>30833.330000000075</v>
      </c>
      <c r="BI2332" s="16">
        <v>30833.330000000075</v>
      </c>
      <c r="BJ2332" s="16">
        <v>30833.330000000075</v>
      </c>
      <c r="BK2332" s="16">
        <v>30833.330000000075</v>
      </c>
      <c r="BL2332" s="16">
        <v>0</v>
      </c>
      <c r="BM2332" s="16">
        <v>0</v>
      </c>
      <c r="BN2332" s="16">
        <v>0</v>
      </c>
      <c r="BO2332" s="16">
        <v>0</v>
      </c>
      <c r="BP2332" s="16">
        <v>0</v>
      </c>
      <c r="BQ2332" s="16">
        <v>0</v>
      </c>
      <c r="BR2332" s="16">
        <v>0</v>
      </c>
      <c r="BS2332" s="16">
        <v>0</v>
      </c>
      <c r="BT2332" s="16">
        <v>0</v>
      </c>
      <c r="BU2332" s="16">
        <v>0</v>
      </c>
      <c r="BV2332" s="16">
        <v>0</v>
      </c>
      <c r="BW2332" s="16">
        <v>0</v>
      </c>
      <c r="BX2332" s="14">
        <f t="shared" si="36"/>
        <v>1170000</v>
      </c>
    </row>
    <row r="2333" spans="1:76" s="17" customFormat="1" x14ac:dyDescent="0.3">
      <c r="A2333" s="7" t="s">
        <v>462</v>
      </c>
      <c r="B2333" s="8" t="s">
        <v>5572</v>
      </c>
      <c r="C2333" s="21" t="s">
        <v>5573</v>
      </c>
      <c r="D2333" s="9">
        <v>39000</v>
      </c>
      <c r="E2333" s="9" t="s">
        <v>5572</v>
      </c>
      <c r="F2333" s="10" t="str">
        <f>VLOOKUP($E2333,'FP MD'!$A:$F,2,FALSE)</f>
        <v>Gen Blding Structure BUDGET 26-29</v>
      </c>
      <c r="G2333" s="10" t="s">
        <v>495</v>
      </c>
      <c r="H2333" s="10" t="s">
        <v>507</v>
      </c>
      <c r="I2333" s="10" t="s">
        <v>472</v>
      </c>
      <c r="J2333" s="10" t="str">
        <f>VLOOKUP($E2333,'FP MD'!$A:$F,3,FALSE)</f>
        <v>Blanket</v>
      </c>
      <c r="K2333" s="10" t="str">
        <f>VLOOKUP($E2333,'FP MD'!$A:$F,4,FALSE)</f>
        <v/>
      </c>
      <c r="L2333" s="10" t="str">
        <f>VLOOKUP($E2333,'FP MD'!$A:$F,5,FALSE)</f>
        <v/>
      </c>
      <c r="M2333" s="10">
        <f>VLOOKUP($E2333,'FP MD'!$A:$F,6,FALSE)</f>
        <v>0</v>
      </c>
      <c r="N2333" s="11">
        <v>202912</v>
      </c>
      <c r="O2333" s="15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0</v>
      </c>
      <c r="AO2333" s="16">
        <v>0</v>
      </c>
      <c r="AP2333" s="16">
        <v>0</v>
      </c>
      <c r="AQ2333" s="16">
        <v>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0</v>
      </c>
      <c r="BF2333" s="16">
        <v>0</v>
      </c>
      <c r="BG2333" s="16">
        <v>0</v>
      </c>
      <c r="BH2333" s="16">
        <v>0</v>
      </c>
      <c r="BI2333" s="16">
        <v>0</v>
      </c>
      <c r="BJ2333" s="16">
        <v>0</v>
      </c>
      <c r="BK2333" s="16">
        <v>0</v>
      </c>
      <c r="BL2333" s="16">
        <v>0</v>
      </c>
      <c r="BM2333" s="16">
        <v>0</v>
      </c>
      <c r="BN2333" s="16">
        <v>0</v>
      </c>
      <c r="BO2333" s="16">
        <v>0</v>
      </c>
      <c r="BP2333" s="16">
        <v>0</v>
      </c>
      <c r="BQ2333" s="16">
        <v>0</v>
      </c>
      <c r="BR2333" s="16">
        <v>0</v>
      </c>
      <c r="BS2333" s="16">
        <v>0</v>
      </c>
      <c r="BT2333" s="16">
        <v>0</v>
      </c>
      <c r="BU2333" s="16">
        <v>0</v>
      </c>
      <c r="BV2333" s="16">
        <v>0</v>
      </c>
      <c r="BW2333" s="16">
        <v>0</v>
      </c>
      <c r="BX2333" s="14">
        <f t="shared" si="36"/>
        <v>0</v>
      </c>
    </row>
    <row r="2334" spans="1:76" s="17" customFormat="1" x14ac:dyDescent="0.3">
      <c r="A2334" s="7" t="s">
        <v>462</v>
      </c>
      <c r="B2334" s="8" t="s">
        <v>5574</v>
      </c>
      <c r="C2334" s="21" t="s">
        <v>5575</v>
      </c>
      <c r="D2334" s="9">
        <v>39000</v>
      </c>
      <c r="E2334" s="9" t="s">
        <v>5574</v>
      </c>
      <c r="F2334" s="10" t="str">
        <f>VLOOKUP($E2334,'FP MD'!$A:$F,2,FALSE)</f>
        <v>Plumbing Systems BUDGET 26-29</v>
      </c>
      <c r="G2334" s="10" t="s">
        <v>495</v>
      </c>
      <c r="H2334" s="10" t="s">
        <v>507</v>
      </c>
      <c r="I2334" s="10" t="s">
        <v>472</v>
      </c>
      <c r="J2334" s="10" t="str">
        <f>VLOOKUP($E2334,'FP MD'!$A:$F,3,FALSE)</f>
        <v>Blanket</v>
      </c>
      <c r="K2334" s="10" t="str">
        <f>VLOOKUP($E2334,'FP MD'!$A:$F,4,FALSE)</f>
        <v/>
      </c>
      <c r="L2334" s="10" t="str">
        <f>VLOOKUP($E2334,'FP MD'!$A:$F,5,FALSE)</f>
        <v/>
      </c>
      <c r="M2334" s="10">
        <f>VLOOKUP($E2334,'FP MD'!$A:$F,6,FALSE)</f>
        <v>0</v>
      </c>
      <c r="N2334" s="11">
        <v>202912</v>
      </c>
      <c r="O2334" s="15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6">
        <v>0</v>
      </c>
      <c r="AO2334" s="16">
        <v>0</v>
      </c>
      <c r="AP2334" s="16">
        <v>0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0</v>
      </c>
      <c r="BF2334" s="16">
        <v>0</v>
      </c>
      <c r="BG2334" s="16">
        <v>0</v>
      </c>
      <c r="BH2334" s="16">
        <v>0</v>
      </c>
      <c r="BI2334" s="16">
        <v>0</v>
      </c>
      <c r="BJ2334" s="16">
        <v>0</v>
      </c>
      <c r="BK2334" s="16">
        <v>0</v>
      </c>
      <c r="BL2334" s="16">
        <v>0</v>
      </c>
      <c r="BM2334" s="16">
        <v>0</v>
      </c>
      <c r="BN2334" s="16">
        <v>0</v>
      </c>
      <c r="BO2334" s="16">
        <v>0</v>
      </c>
      <c r="BP2334" s="16">
        <v>0</v>
      </c>
      <c r="BQ2334" s="16">
        <v>0</v>
      </c>
      <c r="BR2334" s="16">
        <v>0</v>
      </c>
      <c r="BS2334" s="16">
        <v>0</v>
      </c>
      <c r="BT2334" s="16">
        <v>0</v>
      </c>
      <c r="BU2334" s="16">
        <v>0</v>
      </c>
      <c r="BV2334" s="16">
        <v>0</v>
      </c>
      <c r="BW2334" s="16">
        <v>0</v>
      </c>
      <c r="BX2334" s="14">
        <f t="shared" si="36"/>
        <v>0</v>
      </c>
    </row>
    <row r="2335" spans="1:76" s="17" customFormat="1" x14ac:dyDescent="0.3">
      <c r="A2335" s="7" t="s">
        <v>462</v>
      </c>
      <c r="B2335" s="8" t="s">
        <v>5576</v>
      </c>
      <c r="C2335" s="21" t="s">
        <v>5577</v>
      </c>
      <c r="D2335" s="9">
        <v>39000</v>
      </c>
      <c r="E2335" s="9" t="s">
        <v>5576</v>
      </c>
      <c r="F2335" s="10" t="str">
        <f>VLOOKUP($E2335,'FP MD'!$A:$F,2,FALSE)</f>
        <v>Grounds BUDGET 2026 - 2029</v>
      </c>
      <c r="G2335" s="10" t="s">
        <v>495</v>
      </c>
      <c r="H2335" s="10" t="s">
        <v>507</v>
      </c>
      <c r="I2335" s="10" t="s">
        <v>472</v>
      </c>
      <c r="J2335" s="10" t="str">
        <f>VLOOKUP($E2335,'FP MD'!$A:$F,3,FALSE)</f>
        <v>Blanket</v>
      </c>
      <c r="K2335" s="10" t="str">
        <f>VLOOKUP($E2335,'FP MD'!$A:$F,4,FALSE)</f>
        <v/>
      </c>
      <c r="L2335" s="10" t="str">
        <f>VLOOKUP($E2335,'FP MD'!$A:$F,5,FALSE)</f>
        <v/>
      </c>
      <c r="M2335" s="10">
        <f>VLOOKUP($E2335,'FP MD'!$A:$F,6,FALSE)</f>
        <v>0</v>
      </c>
      <c r="N2335" s="11">
        <v>202912</v>
      </c>
      <c r="O2335" s="15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6">
        <v>0</v>
      </c>
      <c r="AO2335" s="16">
        <v>0</v>
      </c>
      <c r="AP2335" s="16">
        <v>0</v>
      </c>
      <c r="AQ2335" s="16">
        <v>0</v>
      </c>
      <c r="AR2335" s="16">
        <v>0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0</v>
      </c>
      <c r="BI2335" s="16">
        <v>0</v>
      </c>
      <c r="BJ2335" s="16">
        <v>0</v>
      </c>
      <c r="BK2335" s="16">
        <v>0</v>
      </c>
      <c r="BL2335" s="16">
        <v>0</v>
      </c>
      <c r="BM2335" s="16">
        <v>0</v>
      </c>
      <c r="BN2335" s="16">
        <v>0</v>
      </c>
      <c r="BO2335" s="16">
        <v>0</v>
      </c>
      <c r="BP2335" s="16">
        <v>0</v>
      </c>
      <c r="BQ2335" s="16">
        <v>0</v>
      </c>
      <c r="BR2335" s="16">
        <v>0</v>
      </c>
      <c r="BS2335" s="16">
        <v>0</v>
      </c>
      <c r="BT2335" s="16">
        <v>0</v>
      </c>
      <c r="BU2335" s="16">
        <v>0</v>
      </c>
      <c r="BV2335" s="16">
        <v>0</v>
      </c>
      <c r="BW2335" s="16">
        <v>0</v>
      </c>
      <c r="BX2335" s="14">
        <f t="shared" si="36"/>
        <v>0</v>
      </c>
    </row>
    <row r="2336" spans="1:76" s="17" customFormat="1" x14ac:dyDescent="0.3">
      <c r="A2336" s="7" t="s">
        <v>462</v>
      </c>
      <c r="B2336" s="8" t="s">
        <v>5578</v>
      </c>
      <c r="C2336" s="21" t="s">
        <v>5579</v>
      </c>
      <c r="D2336" s="9">
        <v>39000</v>
      </c>
      <c r="E2336" s="9" t="s">
        <v>5578</v>
      </c>
      <c r="F2336" s="10" t="str">
        <f>VLOOKUP($E2336,'FP MD'!$A:$F,2,FALSE)</f>
        <v>Fence &amp; Gates BUDGET 2026 - 2029</v>
      </c>
      <c r="G2336" s="10" t="s">
        <v>495</v>
      </c>
      <c r="H2336" s="10" t="s">
        <v>507</v>
      </c>
      <c r="I2336" s="10" t="s">
        <v>472</v>
      </c>
      <c r="J2336" s="10" t="str">
        <f>VLOOKUP($E2336,'FP MD'!$A:$F,3,FALSE)</f>
        <v>Blanket</v>
      </c>
      <c r="K2336" s="10" t="str">
        <f>VLOOKUP($E2336,'FP MD'!$A:$F,4,FALSE)</f>
        <v/>
      </c>
      <c r="L2336" s="10" t="str">
        <f>VLOOKUP($E2336,'FP MD'!$A:$F,5,FALSE)</f>
        <v/>
      </c>
      <c r="M2336" s="10">
        <f>VLOOKUP($E2336,'FP MD'!$A:$F,6,FALSE)</f>
        <v>0</v>
      </c>
      <c r="N2336" s="11">
        <v>202912</v>
      </c>
      <c r="O2336" s="15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0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0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0</v>
      </c>
      <c r="BH2336" s="16">
        <v>0</v>
      </c>
      <c r="BI2336" s="16">
        <v>0</v>
      </c>
      <c r="BJ2336" s="16">
        <v>0</v>
      </c>
      <c r="BK2336" s="16">
        <v>0</v>
      </c>
      <c r="BL2336" s="16">
        <v>0</v>
      </c>
      <c r="BM2336" s="16">
        <v>0</v>
      </c>
      <c r="BN2336" s="16">
        <v>0</v>
      </c>
      <c r="BO2336" s="16">
        <v>0</v>
      </c>
      <c r="BP2336" s="16">
        <v>0</v>
      </c>
      <c r="BQ2336" s="16">
        <v>0</v>
      </c>
      <c r="BR2336" s="16">
        <v>0</v>
      </c>
      <c r="BS2336" s="16">
        <v>0</v>
      </c>
      <c r="BT2336" s="16">
        <v>0</v>
      </c>
      <c r="BU2336" s="16">
        <v>0</v>
      </c>
      <c r="BV2336" s="16">
        <v>0</v>
      </c>
      <c r="BW2336" s="16">
        <v>0</v>
      </c>
      <c r="BX2336" s="14">
        <f t="shared" si="36"/>
        <v>0</v>
      </c>
    </row>
    <row r="2337" spans="1:76" s="17" customFormat="1" x14ac:dyDescent="0.3">
      <c r="A2337" s="7" t="s">
        <v>462</v>
      </c>
      <c r="B2337" s="8" t="s">
        <v>5580</v>
      </c>
      <c r="C2337" s="21" t="s">
        <v>5581</v>
      </c>
      <c r="D2337" s="9">
        <v>39000</v>
      </c>
      <c r="E2337" s="9" t="s">
        <v>5580</v>
      </c>
      <c r="F2337" s="10" t="str">
        <f>VLOOKUP($E2337,'FP MD'!$A:$F,2,FALSE)</f>
        <v>BB HVAC Systems BUDGET 2026- 2029</v>
      </c>
      <c r="G2337" s="10" t="s">
        <v>495</v>
      </c>
      <c r="H2337" s="10" t="s">
        <v>507</v>
      </c>
      <c r="I2337" s="10" t="s">
        <v>472</v>
      </c>
      <c r="J2337" s="10" t="str">
        <f>VLOOKUP($E2337,'FP MD'!$A:$F,3,FALSE)</f>
        <v>Blanket</v>
      </c>
      <c r="K2337" s="10" t="str">
        <f>VLOOKUP($E2337,'FP MD'!$A:$F,4,FALSE)</f>
        <v/>
      </c>
      <c r="L2337" s="10" t="str">
        <f>VLOOKUP($E2337,'FP MD'!$A:$F,5,FALSE)</f>
        <v/>
      </c>
      <c r="M2337" s="10">
        <f>VLOOKUP($E2337,'FP MD'!$A:$F,6,FALSE)</f>
        <v>0</v>
      </c>
      <c r="N2337" s="11">
        <v>202912</v>
      </c>
      <c r="O2337" s="15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0</v>
      </c>
      <c r="BC2337" s="16">
        <v>0</v>
      </c>
      <c r="BD2337" s="16">
        <v>0</v>
      </c>
      <c r="BE2337" s="16">
        <v>0</v>
      </c>
      <c r="BF2337" s="16">
        <v>0</v>
      </c>
      <c r="BG2337" s="16">
        <v>0</v>
      </c>
      <c r="BH2337" s="16">
        <v>0</v>
      </c>
      <c r="BI2337" s="16">
        <v>0</v>
      </c>
      <c r="BJ2337" s="16">
        <v>0</v>
      </c>
      <c r="BK2337" s="16">
        <v>0</v>
      </c>
      <c r="BL2337" s="16">
        <v>0</v>
      </c>
      <c r="BM2337" s="16">
        <v>0</v>
      </c>
      <c r="BN2337" s="16">
        <v>0</v>
      </c>
      <c r="BO2337" s="16">
        <v>0</v>
      </c>
      <c r="BP2337" s="16">
        <v>0</v>
      </c>
      <c r="BQ2337" s="16">
        <v>0</v>
      </c>
      <c r="BR2337" s="16">
        <v>0</v>
      </c>
      <c r="BS2337" s="16">
        <v>0</v>
      </c>
      <c r="BT2337" s="16">
        <v>0</v>
      </c>
      <c r="BU2337" s="16">
        <v>0</v>
      </c>
      <c r="BV2337" s="16">
        <v>0</v>
      </c>
      <c r="BW2337" s="16">
        <v>0</v>
      </c>
      <c r="BX2337" s="14">
        <f t="shared" si="36"/>
        <v>0</v>
      </c>
    </row>
    <row r="2338" spans="1:76" s="17" customFormat="1" x14ac:dyDescent="0.3">
      <c r="A2338" s="7" t="s">
        <v>462</v>
      </c>
      <c r="B2338" s="8" t="s">
        <v>5582</v>
      </c>
      <c r="C2338" s="21" t="s">
        <v>5583</v>
      </c>
      <c r="D2338" s="9">
        <v>39000</v>
      </c>
      <c r="E2338" s="9" t="s">
        <v>5582</v>
      </c>
      <c r="F2338" s="10" t="str">
        <f>VLOOKUP($E2338,'FP MD'!$A:$F,2,FALSE)</f>
        <v>Furnishings BUDGET 2024 - 2029</v>
      </c>
      <c r="G2338" s="10" t="s">
        <v>495</v>
      </c>
      <c r="H2338" s="10" t="s">
        <v>507</v>
      </c>
      <c r="I2338" s="10" t="s">
        <v>472</v>
      </c>
      <c r="J2338" s="10" t="str">
        <f>VLOOKUP($E2338,'FP MD'!$A:$F,3,FALSE)</f>
        <v>Blanket</v>
      </c>
      <c r="K2338" s="10" t="str">
        <f>VLOOKUP($E2338,'FP MD'!$A:$F,4,FALSE)</f>
        <v/>
      </c>
      <c r="L2338" s="10" t="str">
        <f>VLOOKUP($E2338,'FP MD'!$A:$F,5,FALSE)</f>
        <v/>
      </c>
      <c r="M2338" s="10">
        <f>VLOOKUP($E2338,'FP MD'!$A:$F,6,FALSE)</f>
        <v>0</v>
      </c>
      <c r="N2338" s="11">
        <v>202912</v>
      </c>
      <c r="O2338" s="15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0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0</v>
      </c>
      <c r="AX2338" s="16">
        <v>0</v>
      </c>
      <c r="AY2338" s="16">
        <v>0</v>
      </c>
      <c r="AZ2338" s="16">
        <v>0</v>
      </c>
      <c r="BA2338" s="16">
        <v>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0</v>
      </c>
      <c r="BH2338" s="16">
        <v>0</v>
      </c>
      <c r="BI2338" s="16">
        <v>0</v>
      </c>
      <c r="BJ2338" s="16">
        <v>0</v>
      </c>
      <c r="BK2338" s="16">
        <v>0</v>
      </c>
      <c r="BL2338" s="16">
        <v>0</v>
      </c>
      <c r="BM2338" s="16">
        <v>0</v>
      </c>
      <c r="BN2338" s="16">
        <v>0</v>
      </c>
      <c r="BO2338" s="16">
        <v>0</v>
      </c>
      <c r="BP2338" s="16">
        <v>0</v>
      </c>
      <c r="BQ2338" s="16">
        <v>0</v>
      </c>
      <c r="BR2338" s="16">
        <v>0</v>
      </c>
      <c r="BS2338" s="16">
        <v>0</v>
      </c>
      <c r="BT2338" s="16">
        <v>0</v>
      </c>
      <c r="BU2338" s="16">
        <v>0</v>
      </c>
      <c r="BV2338" s="16">
        <v>0</v>
      </c>
      <c r="BW2338" s="16">
        <v>0</v>
      </c>
      <c r="BX2338" s="14">
        <f t="shared" si="36"/>
        <v>0</v>
      </c>
    </row>
    <row r="2339" spans="1:76" s="17" customFormat="1" x14ac:dyDescent="0.3">
      <c r="A2339" s="7" t="s">
        <v>462</v>
      </c>
      <c r="B2339" s="8" t="s">
        <v>5584</v>
      </c>
      <c r="C2339" s="21" t="s">
        <v>5585</v>
      </c>
      <c r="D2339" s="9">
        <v>39000</v>
      </c>
      <c r="E2339" s="9" t="s">
        <v>5584</v>
      </c>
      <c r="F2339" s="10" t="str">
        <f>VLOOKUP($E2339,'FP MD'!$A:$F,2,FALSE)</f>
        <v>General Equipment BUDGET 24 - 29</v>
      </c>
      <c r="G2339" s="10" t="s">
        <v>495</v>
      </c>
      <c r="H2339" s="10" t="s">
        <v>507</v>
      </c>
      <c r="I2339" s="10" t="s">
        <v>472</v>
      </c>
      <c r="J2339" s="10" t="str">
        <f>VLOOKUP($E2339,'FP MD'!$A:$F,3,FALSE)</f>
        <v>Blanket</v>
      </c>
      <c r="K2339" s="10" t="str">
        <f>VLOOKUP($E2339,'FP MD'!$A:$F,4,FALSE)</f>
        <v/>
      </c>
      <c r="L2339" s="10" t="str">
        <f>VLOOKUP($E2339,'FP MD'!$A:$F,5,FALSE)</f>
        <v/>
      </c>
      <c r="M2339" s="10">
        <f>VLOOKUP($E2339,'FP MD'!$A:$F,6,FALSE)</f>
        <v>0</v>
      </c>
      <c r="N2339" s="11">
        <v>202912</v>
      </c>
      <c r="O2339" s="15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>
        <v>0</v>
      </c>
      <c r="AU2339" s="16">
        <v>0</v>
      </c>
      <c r="AV2339" s="16">
        <v>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0</v>
      </c>
      <c r="BF2339" s="16">
        <v>0</v>
      </c>
      <c r="BG2339" s="16">
        <v>0</v>
      </c>
      <c r="BH2339" s="16">
        <v>0</v>
      </c>
      <c r="BI2339" s="16">
        <v>0</v>
      </c>
      <c r="BJ2339" s="16">
        <v>0</v>
      </c>
      <c r="BK2339" s="16">
        <v>0</v>
      </c>
      <c r="BL2339" s="16">
        <v>0</v>
      </c>
      <c r="BM2339" s="16">
        <v>0</v>
      </c>
      <c r="BN2339" s="16">
        <v>0</v>
      </c>
      <c r="BO2339" s="16">
        <v>0</v>
      </c>
      <c r="BP2339" s="16">
        <v>0</v>
      </c>
      <c r="BQ2339" s="16">
        <v>0</v>
      </c>
      <c r="BR2339" s="16">
        <v>0</v>
      </c>
      <c r="BS2339" s="16">
        <v>0</v>
      </c>
      <c r="BT2339" s="16">
        <v>0</v>
      </c>
      <c r="BU2339" s="16">
        <v>0</v>
      </c>
      <c r="BV2339" s="16">
        <v>0</v>
      </c>
      <c r="BW2339" s="16">
        <v>0</v>
      </c>
      <c r="BX2339" s="14">
        <f t="shared" si="36"/>
        <v>0</v>
      </c>
    </row>
    <row r="2340" spans="1:76" s="17" customFormat="1" x14ac:dyDescent="0.3">
      <c r="A2340" s="7" t="s">
        <v>462</v>
      </c>
      <c r="B2340" s="8" t="s">
        <v>5586</v>
      </c>
      <c r="C2340" s="21" t="s">
        <v>5587</v>
      </c>
      <c r="D2340" s="9">
        <v>39000</v>
      </c>
      <c r="E2340" s="9" t="s">
        <v>5586</v>
      </c>
      <c r="F2340" s="10" t="str">
        <f>VLOOKUP($E2340,'FP MD'!$A:$F,2,FALSE)</f>
        <v>Telecom Tower Replacements 2023</v>
      </c>
      <c r="G2340" s="10" t="s">
        <v>495</v>
      </c>
      <c r="H2340" s="10" t="s">
        <v>5287</v>
      </c>
      <c r="I2340" s="10" t="s">
        <v>472</v>
      </c>
      <c r="J2340" s="10" t="str">
        <f>VLOOKUP($E2340,'FP MD'!$A:$F,3,FALSE)</f>
        <v>None</v>
      </c>
      <c r="K2340" s="10" t="str">
        <f>VLOOKUP($E2340,'FP MD'!$A:$F,4,FALSE)</f>
        <v/>
      </c>
      <c r="L2340" s="10" t="str">
        <f>VLOOKUP($E2340,'FP MD'!$A:$F,5,FALSE)</f>
        <v/>
      </c>
      <c r="M2340" s="10">
        <f>VLOOKUP($E2340,'FP MD'!$A:$F,6,FALSE)</f>
        <v>0</v>
      </c>
      <c r="N2340" s="11">
        <v>202507</v>
      </c>
      <c r="O2340" s="15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1100000.0000000005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6">
        <v>0</v>
      </c>
      <c r="AO2340" s="16">
        <v>0</v>
      </c>
      <c r="AP2340" s="16">
        <v>0</v>
      </c>
      <c r="AQ2340" s="16">
        <v>0</v>
      </c>
      <c r="AR2340" s="16">
        <v>0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0</v>
      </c>
      <c r="BI2340" s="16">
        <v>0</v>
      </c>
      <c r="BJ2340" s="16">
        <v>0</v>
      </c>
      <c r="BK2340" s="16">
        <v>0</v>
      </c>
      <c r="BL2340" s="16">
        <v>0</v>
      </c>
      <c r="BM2340" s="16">
        <v>0</v>
      </c>
      <c r="BN2340" s="16">
        <v>0</v>
      </c>
      <c r="BO2340" s="16">
        <v>0</v>
      </c>
      <c r="BP2340" s="16">
        <v>0</v>
      </c>
      <c r="BQ2340" s="16">
        <v>0</v>
      </c>
      <c r="BR2340" s="16">
        <v>0</v>
      </c>
      <c r="BS2340" s="16">
        <v>0</v>
      </c>
      <c r="BT2340" s="16">
        <v>0</v>
      </c>
      <c r="BU2340" s="16">
        <v>0</v>
      </c>
      <c r="BV2340" s="16">
        <v>0</v>
      </c>
      <c r="BW2340" s="16">
        <v>0</v>
      </c>
      <c r="BX2340" s="14">
        <f t="shared" si="36"/>
        <v>1100000.0000000005</v>
      </c>
    </row>
    <row r="2341" spans="1:76" s="17" customFormat="1" x14ac:dyDescent="0.3">
      <c r="A2341" s="7" t="s">
        <v>462</v>
      </c>
      <c r="B2341" s="8" t="s">
        <v>5588</v>
      </c>
      <c r="C2341" s="21" t="s">
        <v>5589</v>
      </c>
      <c r="D2341" s="9">
        <v>39000</v>
      </c>
      <c r="E2341" s="9" t="s">
        <v>5588</v>
      </c>
      <c r="F2341" s="10" t="str">
        <f>VLOOKUP($E2341,'FP MD'!$A:$F,2,FALSE)</f>
        <v>Telecom Tower Replacements 2025</v>
      </c>
      <c r="G2341" s="10" t="s">
        <v>495</v>
      </c>
      <c r="H2341" s="10" t="s">
        <v>5287</v>
      </c>
      <c r="I2341" s="10" t="s">
        <v>472</v>
      </c>
      <c r="J2341" s="10" t="str">
        <f>VLOOKUP($E2341,'FP MD'!$A:$F,3,FALSE)</f>
        <v>None</v>
      </c>
      <c r="K2341" s="10" t="str">
        <f>VLOOKUP($E2341,'FP MD'!$A:$F,4,FALSE)</f>
        <v/>
      </c>
      <c r="L2341" s="10" t="str">
        <f>VLOOKUP($E2341,'FP MD'!$A:$F,5,FALSE)</f>
        <v/>
      </c>
      <c r="M2341" s="10">
        <f>VLOOKUP($E2341,'FP MD'!$A:$F,6,FALSE)</f>
        <v>0</v>
      </c>
      <c r="N2341" s="11">
        <v>202612</v>
      </c>
      <c r="O2341" s="15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6">
        <v>0</v>
      </c>
      <c r="AO2341" s="16">
        <v>0</v>
      </c>
      <c r="AP2341" s="16">
        <v>0</v>
      </c>
      <c r="AQ2341" s="16">
        <v>0</v>
      </c>
      <c r="AR2341" s="16">
        <v>0</v>
      </c>
      <c r="AS2341" s="16">
        <v>0</v>
      </c>
      <c r="AT2341" s="16">
        <v>0</v>
      </c>
      <c r="AU2341" s="16">
        <v>0</v>
      </c>
      <c r="AV2341" s="16">
        <v>0</v>
      </c>
      <c r="AW2341" s="16">
        <v>0</v>
      </c>
      <c r="AX2341" s="16">
        <v>0</v>
      </c>
      <c r="AY2341" s="16">
        <v>1100000.0000000002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0</v>
      </c>
      <c r="BH2341" s="16">
        <v>0</v>
      </c>
      <c r="BI2341" s="16">
        <v>0</v>
      </c>
      <c r="BJ2341" s="16">
        <v>0</v>
      </c>
      <c r="BK2341" s="16">
        <v>0</v>
      </c>
      <c r="BL2341" s="16">
        <v>0</v>
      </c>
      <c r="BM2341" s="16">
        <v>0</v>
      </c>
      <c r="BN2341" s="16">
        <v>0</v>
      </c>
      <c r="BO2341" s="16">
        <v>0</v>
      </c>
      <c r="BP2341" s="16">
        <v>0</v>
      </c>
      <c r="BQ2341" s="16">
        <v>0</v>
      </c>
      <c r="BR2341" s="16">
        <v>0</v>
      </c>
      <c r="BS2341" s="16">
        <v>0</v>
      </c>
      <c r="BT2341" s="16">
        <v>0</v>
      </c>
      <c r="BU2341" s="16">
        <v>0</v>
      </c>
      <c r="BV2341" s="16">
        <v>0</v>
      </c>
      <c r="BW2341" s="16">
        <v>0</v>
      </c>
      <c r="BX2341" s="14">
        <f t="shared" si="36"/>
        <v>1100000.0000000002</v>
      </c>
    </row>
    <row r="2342" spans="1:76" s="17" customFormat="1" x14ac:dyDescent="0.3">
      <c r="A2342" s="7" t="s">
        <v>478</v>
      </c>
      <c r="B2342" s="8" t="s">
        <v>5590</v>
      </c>
      <c r="C2342" s="21" t="s">
        <v>5591</v>
      </c>
      <c r="D2342" s="9">
        <v>39000</v>
      </c>
      <c r="E2342" s="9" t="s">
        <v>5590</v>
      </c>
      <c r="F2342" s="10" t="str">
        <f>VLOOKUP($E2342,'FP MD'!$A:$F,2,FALSE)</f>
        <v>HR - Equip 2026</v>
      </c>
      <c r="G2342" s="10" t="s">
        <v>495</v>
      </c>
      <c r="H2342" s="10" t="s">
        <v>507</v>
      </c>
      <c r="I2342" s="10" t="s">
        <v>508</v>
      </c>
      <c r="J2342" s="10" t="str">
        <f>VLOOKUP($E2342,'FP MD'!$A:$F,3,FALSE)</f>
        <v>Blanket</v>
      </c>
      <c r="K2342" s="10" t="str">
        <f>VLOOKUP($E2342,'FP MD'!$A:$F,4,FALSE)</f>
        <v/>
      </c>
      <c r="L2342" s="10" t="str">
        <f>VLOOKUP($E2342,'FP MD'!$A:$F,5,FALSE)</f>
        <v/>
      </c>
      <c r="M2342" s="10">
        <f>VLOOKUP($E2342,'FP MD'!$A:$F,6,FALSE)</f>
        <v>0</v>
      </c>
      <c r="N2342" s="11" t="s">
        <v>97</v>
      </c>
      <c r="O2342" s="15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0</v>
      </c>
      <c r="AP2342" s="16">
        <v>0</v>
      </c>
      <c r="AQ2342" s="16">
        <v>0</v>
      </c>
      <c r="AR2342" s="16">
        <v>0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70000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0</v>
      </c>
      <c r="BH2342" s="16">
        <v>0</v>
      </c>
      <c r="BI2342" s="16">
        <v>0</v>
      </c>
      <c r="BJ2342" s="16">
        <v>0</v>
      </c>
      <c r="BK2342" s="16">
        <v>0</v>
      </c>
      <c r="BL2342" s="16">
        <v>0</v>
      </c>
      <c r="BM2342" s="16">
        <v>0</v>
      </c>
      <c r="BN2342" s="16">
        <v>0</v>
      </c>
      <c r="BO2342" s="16">
        <v>0</v>
      </c>
      <c r="BP2342" s="16">
        <v>0</v>
      </c>
      <c r="BQ2342" s="16">
        <v>0</v>
      </c>
      <c r="BR2342" s="16">
        <v>0</v>
      </c>
      <c r="BS2342" s="16">
        <v>0</v>
      </c>
      <c r="BT2342" s="16">
        <v>0</v>
      </c>
      <c r="BU2342" s="16">
        <v>0</v>
      </c>
      <c r="BV2342" s="16">
        <v>0</v>
      </c>
      <c r="BW2342" s="16">
        <v>0</v>
      </c>
      <c r="BX2342" s="14">
        <f t="shared" si="36"/>
        <v>70000</v>
      </c>
    </row>
    <row r="2343" spans="1:76" s="17" customFormat="1" x14ac:dyDescent="0.3">
      <c r="A2343" s="7" t="s">
        <v>462</v>
      </c>
      <c r="B2343" s="8" t="s">
        <v>5592</v>
      </c>
      <c r="C2343" s="21" t="s">
        <v>5593</v>
      </c>
      <c r="D2343" s="9">
        <v>39000</v>
      </c>
      <c r="E2343" s="9" t="s">
        <v>5592</v>
      </c>
      <c r="F2343" s="10" t="str">
        <f>VLOOKUP($E2343,'FP MD'!$A:$F,2,FALSE)</f>
        <v>Telecom Tower Replacement 2027</v>
      </c>
      <c r="G2343" s="10" t="s">
        <v>495</v>
      </c>
      <c r="H2343" s="10" t="s">
        <v>5287</v>
      </c>
      <c r="I2343" s="10" t="s">
        <v>472</v>
      </c>
      <c r="J2343" s="10" t="str">
        <f>VLOOKUP($E2343,'FP MD'!$A:$F,3,FALSE)</f>
        <v/>
      </c>
      <c r="K2343" s="10" t="str">
        <f>VLOOKUP($E2343,'FP MD'!$A:$F,4,FALSE)</f>
        <v/>
      </c>
      <c r="L2343" s="10" t="str">
        <f>VLOOKUP($E2343,'FP MD'!$A:$F,5,FALSE)</f>
        <v/>
      </c>
      <c r="M2343" s="10">
        <f>VLOOKUP($E2343,'FP MD'!$A:$F,6,FALSE)</f>
        <v>0</v>
      </c>
      <c r="N2343" s="11">
        <v>202712</v>
      </c>
      <c r="O2343" s="15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16">
        <v>0</v>
      </c>
      <c r="AO2343" s="16">
        <v>0</v>
      </c>
      <c r="AP2343" s="16">
        <v>0</v>
      </c>
      <c r="AQ2343" s="16">
        <v>0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0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0</v>
      </c>
      <c r="BI2343" s="16">
        <v>0</v>
      </c>
      <c r="BJ2343" s="16">
        <v>0</v>
      </c>
      <c r="BK2343" s="16">
        <v>800000</v>
      </c>
      <c r="BL2343" s="16">
        <v>0</v>
      </c>
      <c r="BM2343" s="16">
        <v>0</v>
      </c>
      <c r="BN2343" s="16">
        <v>0</v>
      </c>
      <c r="BO2343" s="16">
        <v>0</v>
      </c>
      <c r="BP2343" s="16">
        <v>0</v>
      </c>
      <c r="BQ2343" s="16">
        <v>0</v>
      </c>
      <c r="BR2343" s="16">
        <v>0</v>
      </c>
      <c r="BS2343" s="16">
        <v>0</v>
      </c>
      <c r="BT2343" s="16">
        <v>0</v>
      </c>
      <c r="BU2343" s="16">
        <v>0</v>
      </c>
      <c r="BV2343" s="16">
        <v>0</v>
      </c>
      <c r="BW2343" s="16">
        <v>0</v>
      </c>
      <c r="BX2343" s="14">
        <f t="shared" si="36"/>
        <v>800000</v>
      </c>
    </row>
    <row r="2344" spans="1:76" s="17" customFormat="1" x14ac:dyDescent="0.3">
      <c r="A2344" s="7" t="s">
        <v>462</v>
      </c>
      <c r="B2344" s="8" t="s">
        <v>5594</v>
      </c>
      <c r="C2344" s="21" t="s">
        <v>5595</v>
      </c>
      <c r="D2344" s="9">
        <v>39000</v>
      </c>
      <c r="E2344" s="9" t="s">
        <v>5594</v>
      </c>
      <c r="F2344" s="10" t="str">
        <f>VLOOKUP($E2344,'FP MD'!$A:$F,2,FALSE)</f>
        <v>MVC Anti-Climb Sec Fence Proj</v>
      </c>
      <c r="G2344" s="10" t="s">
        <v>495</v>
      </c>
      <c r="H2344" s="10" t="s">
        <v>1226</v>
      </c>
      <c r="I2344" s="10" t="s">
        <v>5149</v>
      </c>
      <c r="J2344" s="10" t="str">
        <f>VLOOKUP($E2344,'FP MD'!$A:$F,3,FALSE)</f>
        <v/>
      </c>
      <c r="K2344" s="10" t="str">
        <f>VLOOKUP($E2344,'FP MD'!$A:$F,4,FALSE)</f>
        <v/>
      </c>
      <c r="L2344" s="10" t="str">
        <f>VLOOKUP($E2344,'FP MD'!$A:$F,5,FALSE)</f>
        <v/>
      </c>
      <c r="M2344" s="10">
        <f>VLOOKUP($E2344,'FP MD'!$A:$F,6,FALSE)</f>
        <v>0</v>
      </c>
      <c r="N2344" s="11">
        <v>202511</v>
      </c>
      <c r="O2344" s="15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700000</v>
      </c>
      <c r="AM2344" s="16">
        <v>0</v>
      </c>
      <c r="AN2344" s="16">
        <v>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0</v>
      </c>
      <c r="AW2344" s="16">
        <v>0</v>
      </c>
      <c r="AX2344" s="16">
        <v>0</v>
      </c>
      <c r="AY2344" s="16">
        <v>0</v>
      </c>
      <c r="AZ2344" s="16">
        <v>0</v>
      </c>
      <c r="BA2344" s="16">
        <v>0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0</v>
      </c>
      <c r="BH2344" s="16">
        <v>0</v>
      </c>
      <c r="BI2344" s="16">
        <v>0</v>
      </c>
      <c r="BJ2344" s="16">
        <v>0</v>
      </c>
      <c r="BK2344" s="16">
        <v>0</v>
      </c>
      <c r="BL2344" s="16">
        <v>0</v>
      </c>
      <c r="BM2344" s="16">
        <v>0</v>
      </c>
      <c r="BN2344" s="16">
        <v>0</v>
      </c>
      <c r="BO2344" s="16">
        <v>0</v>
      </c>
      <c r="BP2344" s="16">
        <v>0</v>
      </c>
      <c r="BQ2344" s="16">
        <v>0</v>
      </c>
      <c r="BR2344" s="16">
        <v>0</v>
      </c>
      <c r="BS2344" s="16">
        <v>0</v>
      </c>
      <c r="BT2344" s="16">
        <v>0</v>
      </c>
      <c r="BU2344" s="16">
        <v>0</v>
      </c>
      <c r="BV2344" s="16">
        <v>0</v>
      </c>
      <c r="BW2344" s="16">
        <v>0</v>
      </c>
      <c r="BX2344" s="14">
        <f t="shared" si="36"/>
        <v>700000</v>
      </c>
    </row>
    <row r="2345" spans="1:76" s="17" customFormat="1" x14ac:dyDescent="0.3">
      <c r="A2345" s="7" t="s">
        <v>462</v>
      </c>
      <c r="B2345" s="8" t="s">
        <v>5596</v>
      </c>
      <c r="C2345" s="21" t="s">
        <v>5597</v>
      </c>
      <c r="D2345" s="9">
        <v>39000</v>
      </c>
      <c r="E2345" s="9" t="s">
        <v>5596</v>
      </c>
      <c r="F2345" s="10" t="str">
        <f>VLOOKUP($E2345,'FP MD'!$A:$F,2,FALSE)</f>
        <v>BOC HVAC Systems 2026</v>
      </c>
      <c r="G2345" s="10" t="s">
        <v>495</v>
      </c>
      <c r="H2345" s="10" t="s">
        <v>507</v>
      </c>
      <c r="I2345" s="10" t="s">
        <v>556</v>
      </c>
      <c r="J2345" s="10" t="str">
        <f>VLOOKUP($E2345,'FP MD'!$A:$F,3,FALSE)</f>
        <v>Blanket</v>
      </c>
      <c r="K2345" s="10" t="str">
        <f>VLOOKUP($E2345,'FP MD'!$A:$F,4,FALSE)</f>
        <v/>
      </c>
      <c r="L2345" s="10" t="str">
        <f>VLOOKUP($E2345,'FP MD'!$A:$F,5,FALSE)</f>
        <v/>
      </c>
      <c r="M2345" s="10">
        <f>VLOOKUP($E2345,'FP MD'!$A:$F,6,FALSE)</f>
        <v>0</v>
      </c>
      <c r="N2345" s="11">
        <v>202712</v>
      </c>
      <c r="O2345" s="15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0</v>
      </c>
      <c r="AQ2345" s="16">
        <v>0</v>
      </c>
      <c r="AR2345" s="16">
        <v>0</v>
      </c>
      <c r="AS2345" s="16">
        <v>0</v>
      </c>
      <c r="AT2345" s="16">
        <v>0</v>
      </c>
      <c r="AU2345" s="16">
        <v>0</v>
      </c>
      <c r="AV2345" s="16">
        <v>0</v>
      </c>
      <c r="AW2345" s="16">
        <v>0</v>
      </c>
      <c r="AX2345" s="16">
        <v>0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0</v>
      </c>
      <c r="BH2345" s="16">
        <v>0</v>
      </c>
      <c r="BI2345" s="16">
        <v>0</v>
      </c>
      <c r="BJ2345" s="16">
        <v>0</v>
      </c>
      <c r="BK2345" s="16">
        <v>200000</v>
      </c>
      <c r="BL2345" s="16">
        <v>0</v>
      </c>
      <c r="BM2345" s="16">
        <v>0</v>
      </c>
      <c r="BN2345" s="16">
        <v>0</v>
      </c>
      <c r="BO2345" s="16">
        <v>0</v>
      </c>
      <c r="BP2345" s="16">
        <v>0</v>
      </c>
      <c r="BQ2345" s="16">
        <v>0</v>
      </c>
      <c r="BR2345" s="16">
        <v>0</v>
      </c>
      <c r="BS2345" s="16">
        <v>0</v>
      </c>
      <c r="BT2345" s="16">
        <v>0</v>
      </c>
      <c r="BU2345" s="16">
        <v>0</v>
      </c>
      <c r="BV2345" s="16">
        <v>0</v>
      </c>
      <c r="BW2345" s="16">
        <v>0</v>
      </c>
      <c r="BX2345" s="14">
        <f t="shared" si="36"/>
        <v>200000</v>
      </c>
    </row>
    <row r="2346" spans="1:76" s="17" customFormat="1" x14ac:dyDescent="0.3">
      <c r="A2346" s="7" t="s">
        <v>462</v>
      </c>
      <c r="B2346" s="8" t="s">
        <v>5598</v>
      </c>
      <c r="C2346" s="21" t="s">
        <v>5599</v>
      </c>
      <c r="D2346" s="9">
        <v>39000</v>
      </c>
      <c r="E2346" s="9" t="s">
        <v>5598</v>
      </c>
      <c r="F2346" s="10" t="str">
        <f>VLOOKUP($E2346,'FP MD'!$A:$F,2,FALSE)</f>
        <v>BOC HVAC Systems 2027</v>
      </c>
      <c r="G2346" s="10" t="s">
        <v>495</v>
      </c>
      <c r="H2346" s="10" t="s">
        <v>507</v>
      </c>
      <c r="I2346" s="10" t="s">
        <v>556</v>
      </c>
      <c r="J2346" s="10" t="str">
        <f>VLOOKUP($E2346,'FP MD'!$A:$F,3,FALSE)</f>
        <v>Blanket</v>
      </c>
      <c r="K2346" s="10" t="str">
        <f>VLOOKUP($E2346,'FP MD'!$A:$F,4,FALSE)</f>
        <v/>
      </c>
      <c r="L2346" s="10" t="str">
        <f>VLOOKUP($E2346,'FP MD'!$A:$F,5,FALSE)</f>
        <v/>
      </c>
      <c r="M2346" s="10">
        <f>VLOOKUP($E2346,'FP MD'!$A:$F,6,FALSE)</f>
        <v>0</v>
      </c>
      <c r="N2346" s="11">
        <v>202712</v>
      </c>
      <c r="O2346" s="15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0</v>
      </c>
      <c r="AX2346" s="16">
        <v>0</v>
      </c>
      <c r="AY2346" s="16">
        <v>0</v>
      </c>
      <c r="AZ2346" s="16">
        <v>0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  <c r="BI2346" s="16">
        <v>0</v>
      </c>
      <c r="BJ2346" s="16">
        <v>0</v>
      </c>
      <c r="BK2346" s="16">
        <v>100000</v>
      </c>
      <c r="BL2346" s="16">
        <v>0</v>
      </c>
      <c r="BM2346" s="16">
        <v>0</v>
      </c>
      <c r="BN2346" s="16">
        <v>0</v>
      </c>
      <c r="BO2346" s="16">
        <v>0</v>
      </c>
      <c r="BP2346" s="16">
        <v>0</v>
      </c>
      <c r="BQ2346" s="16">
        <v>0</v>
      </c>
      <c r="BR2346" s="16">
        <v>0</v>
      </c>
      <c r="BS2346" s="16">
        <v>0</v>
      </c>
      <c r="BT2346" s="16">
        <v>0</v>
      </c>
      <c r="BU2346" s="16">
        <v>0</v>
      </c>
      <c r="BV2346" s="16">
        <v>0</v>
      </c>
      <c r="BW2346" s="16">
        <v>0</v>
      </c>
      <c r="BX2346" s="14">
        <f t="shared" si="36"/>
        <v>100000</v>
      </c>
    </row>
    <row r="2347" spans="1:76" s="17" customFormat="1" x14ac:dyDescent="0.3">
      <c r="A2347" s="7" t="s">
        <v>462</v>
      </c>
      <c r="B2347" s="8" t="s">
        <v>5600</v>
      </c>
      <c r="C2347" s="21" t="s">
        <v>5601</v>
      </c>
      <c r="D2347" s="9">
        <v>39000</v>
      </c>
      <c r="E2347" s="9" t="s">
        <v>5600</v>
      </c>
      <c r="F2347" s="10" t="str">
        <f>VLOOKUP($E2347,'FP MD'!$A:$F,2,FALSE)</f>
        <v>NCP Furnishings 2027</v>
      </c>
      <c r="G2347" s="10" t="s">
        <v>495</v>
      </c>
      <c r="H2347" s="10" t="s">
        <v>496</v>
      </c>
      <c r="I2347" s="10" t="s">
        <v>472</v>
      </c>
      <c r="J2347" s="10" t="str">
        <f>VLOOKUP($E2347,'FP MD'!$A:$F,3,FALSE)</f>
        <v/>
      </c>
      <c r="K2347" s="10" t="str">
        <f>VLOOKUP($E2347,'FP MD'!$A:$F,4,FALSE)</f>
        <v/>
      </c>
      <c r="L2347" s="10" t="str">
        <f>VLOOKUP($E2347,'FP MD'!$A:$F,5,FALSE)</f>
        <v/>
      </c>
      <c r="M2347" s="10">
        <f>VLOOKUP($E2347,'FP MD'!$A:$F,6,FALSE)</f>
        <v>0</v>
      </c>
      <c r="N2347" s="11">
        <v>202712</v>
      </c>
      <c r="O2347" s="15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0</v>
      </c>
      <c r="AU2347" s="16">
        <v>0</v>
      </c>
      <c r="AV2347" s="16">
        <v>0</v>
      </c>
      <c r="AW2347" s="16">
        <v>0</v>
      </c>
      <c r="AX2347" s="16">
        <v>0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  <c r="BI2347" s="16">
        <v>0</v>
      </c>
      <c r="BJ2347" s="16">
        <v>0</v>
      </c>
      <c r="BK2347" s="16">
        <v>50000</v>
      </c>
      <c r="BL2347" s="16">
        <v>0</v>
      </c>
      <c r="BM2347" s="16">
        <v>0</v>
      </c>
      <c r="BN2347" s="16">
        <v>0</v>
      </c>
      <c r="BO2347" s="16">
        <v>0</v>
      </c>
      <c r="BP2347" s="16">
        <v>0</v>
      </c>
      <c r="BQ2347" s="16">
        <v>0</v>
      </c>
      <c r="BR2347" s="16">
        <v>0</v>
      </c>
      <c r="BS2347" s="16">
        <v>0</v>
      </c>
      <c r="BT2347" s="16">
        <v>0</v>
      </c>
      <c r="BU2347" s="16">
        <v>0</v>
      </c>
      <c r="BV2347" s="16">
        <v>0</v>
      </c>
      <c r="BW2347" s="16">
        <v>0</v>
      </c>
      <c r="BX2347" s="14">
        <f t="shared" si="36"/>
        <v>50000</v>
      </c>
    </row>
    <row r="2348" spans="1:76" s="17" customFormat="1" x14ac:dyDescent="0.3">
      <c r="A2348" s="7" t="s">
        <v>462</v>
      </c>
      <c r="B2348" s="8" t="s">
        <v>105</v>
      </c>
      <c r="C2348" s="21" t="s">
        <v>106</v>
      </c>
      <c r="D2348" s="9">
        <v>39000</v>
      </c>
      <c r="E2348" s="9" t="s">
        <v>105</v>
      </c>
      <c r="F2348" s="10" t="str">
        <f>VLOOKUP($E2348,'FP MD'!$A:$F,2,FALSE)</f>
        <v>Decentralization Initiatives</v>
      </c>
      <c r="G2348" s="10" t="s">
        <v>495</v>
      </c>
      <c r="H2348" s="10" t="s">
        <v>507</v>
      </c>
      <c r="I2348" s="10" t="s">
        <v>508</v>
      </c>
      <c r="J2348" s="10" t="str">
        <f>VLOOKUP($E2348,'FP MD'!$A:$F,3,FALSE)</f>
        <v>Technology</v>
      </c>
      <c r="K2348" s="10" t="str">
        <f>VLOOKUP($E2348,'FP MD'!$A:$F,4,FALSE)</f>
        <v/>
      </c>
      <c r="L2348" s="10" t="str">
        <f>VLOOKUP($E2348,'FP MD'!$A:$F,5,FALSE)</f>
        <v/>
      </c>
      <c r="M2348" s="10" t="str">
        <f>VLOOKUP($E2348,'FP MD'!$A:$F,6,FALSE)</f>
        <v>CE - Optional Customer Programs</v>
      </c>
      <c r="N2348" s="11">
        <v>202412</v>
      </c>
      <c r="O2348" s="15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1999999.98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0</v>
      </c>
      <c r="AW2348" s="16">
        <v>0</v>
      </c>
      <c r="AX2348" s="16">
        <v>0</v>
      </c>
      <c r="AY2348" s="16">
        <v>0</v>
      </c>
      <c r="AZ2348" s="16">
        <v>0</v>
      </c>
      <c r="BA2348" s="16">
        <v>0</v>
      </c>
      <c r="BB2348" s="16">
        <v>0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0</v>
      </c>
      <c r="BI2348" s="16">
        <v>0</v>
      </c>
      <c r="BJ2348" s="16">
        <v>0</v>
      </c>
      <c r="BK2348" s="16">
        <v>0</v>
      </c>
      <c r="BL2348" s="16">
        <v>0</v>
      </c>
      <c r="BM2348" s="16">
        <v>0</v>
      </c>
      <c r="BN2348" s="16">
        <v>0</v>
      </c>
      <c r="BO2348" s="16">
        <v>0</v>
      </c>
      <c r="BP2348" s="16">
        <v>0</v>
      </c>
      <c r="BQ2348" s="16">
        <v>0</v>
      </c>
      <c r="BR2348" s="16">
        <v>0</v>
      </c>
      <c r="BS2348" s="16">
        <v>0</v>
      </c>
      <c r="BT2348" s="16">
        <v>0</v>
      </c>
      <c r="BU2348" s="16">
        <v>0</v>
      </c>
      <c r="BV2348" s="16">
        <v>0</v>
      </c>
      <c r="BW2348" s="16">
        <v>0</v>
      </c>
      <c r="BX2348" s="14">
        <f t="shared" si="36"/>
        <v>1999999.98</v>
      </c>
    </row>
    <row r="2349" spans="1:76" s="17" customFormat="1" x14ac:dyDescent="0.3">
      <c r="A2349" s="7" t="s">
        <v>462</v>
      </c>
      <c r="B2349" s="8" t="s">
        <v>5602</v>
      </c>
      <c r="C2349" s="21" t="s">
        <v>5603</v>
      </c>
      <c r="D2349" s="9">
        <v>39000</v>
      </c>
      <c r="E2349" s="9" t="s">
        <v>5602</v>
      </c>
      <c r="F2349" s="10" t="str">
        <f>VLOOKUP($E2349,'FP MD'!$A:$F,2,FALSE)</f>
        <v>FCTC Parking Lot</v>
      </c>
      <c r="G2349" s="10" t="s">
        <v>495</v>
      </c>
      <c r="H2349" s="10" t="s">
        <v>1226</v>
      </c>
      <c r="I2349" s="10" t="s">
        <v>5141</v>
      </c>
      <c r="J2349" s="10" t="str">
        <f>VLOOKUP($E2349,'FP MD'!$A:$F,3,FALSE)</f>
        <v>FCTC</v>
      </c>
      <c r="K2349" s="10" t="str">
        <f>VLOOKUP($E2349,'FP MD'!$A:$F,4,FALSE)</f>
        <v/>
      </c>
      <c r="L2349" s="10" t="str">
        <f>VLOOKUP($E2349,'FP MD'!$A:$F,5,FALSE)</f>
        <v/>
      </c>
      <c r="M2349" s="10">
        <f>VLOOKUP($E2349,'FP MD'!$A:$F,6,FALSE)</f>
        <v>0</v>
      </c>
      <c r="N2349" s="11">
        <v>202504</v>
      </c>
      <c r="O2349" s="15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250000</v>
      </c>
      <c r="AO2349" s="16">
        <v>250000</v>
      </c>
      <c r="AP2349" s="16">
        <v>250000</v>
      </c>
      <c r="AQ2349" s="16">
        <v>250000</v>
      </c>
      <c r="AR2349" s="16">
        <v>0</v>
      </c>
      <c r="AS2349" s="16">
        <v>0</v>
      </c>
      <c r="AT2349" s="16">
        <v>0</v>
      </c>
      <c r="AU2349" s="16">
        <v>0</v>
      </c>
      <c r="AV2349" s="16">
        <v>0</v>
      </c>
      <c r="AW2349" s="16">
        <v>0</v>
      </c>
      <c r="AX2349" s="16">
        <v>0</v>
      </c>
      <c r="AY2349" s="16">
        <v>0</v>
      </c>
      <c r="AZ2349" s="16">
        <v>0</v>
      </c>
      <c r="BA2349" s="16">
        <v>0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  <c r="BI2349" s="16">
        <v>0</v>
      </c>
      <c r="BJ2349" s="16">
        <v>0</v>
      </c>
      <c r="BK2349" s="16">
        <v>0</v>
      </c>
      <c r="BL2349" s="16">
        <v>0</v>
      </c>
      <c r="BM2349" s="16">
        <v>0</v>
      </c>
      <c r="BN2349" s="16">
        <v>0</v>
      </c>
      <c r="BO2349" s="16">
        <v>0</v>
      </c>
      <c r="BP2349" s="16">
        <v>0</v>
      </c>
      <c r="BQ2349" s="16">
        <v>0</v>
      </c>
      <c r="BR2349" s="16">
        <v>0</v>
      </c>
      <c r="BS2349" s="16">
        <v>0</v>
      </c>
      <c r="BT2349" s="16">
        <v>0</v>
      </c>
      <c r="BU2349" s="16">
        <v>0</v>
      </c>
      <c r="BV2349" s="16">
        <v>0</v>
      </c>
      <c r="BW2349" s="16">
        <v>0</v>
      </c>
      <c r="BX2349" s="14">
        <f t="shared" si="36"/>
        <v>1000000</v>
      </c>
    </row>
    <row r="2350" spans="1:76" s="17" customFormat="1" x14ac:dyDescent="0.3">
      <c r="A2350" s="7" t="s">
        <v>462</v>
      </c>
      <c r="B2350" s="8" t="s">
        <v>5604</v>
      </c>
      <c r="C2350" s="21" t="s">
        <v>5605</v>
      </c>
      <c r="D2350" s="9">
        <v>39000</v>
      </c>
      <c r="E2350" s="9" t="s">
        <v>5604</v>
      </c>
      <c r="F2350" s="10" t="str">
        <f>VLOOKUP($E2350,'FP MD'!$A:$F,2,FALSE)</f>
        <v>Telecom Tower Replacements 2028</v>
      </c>
      <c r="G2350" s="10" t="s">
        <v>495</v>
      </c>
      <c r="H2350" s="10" t="s">
        <v>5287</v>
      </c>
      <c r="I2350" s="10" t="s">
        <v>472</v>
      </c>
      <c r="J2350" s="10" t="str">
        <f>VLOOKUP($E2350,'FP MD'!$A:$F,3,FALSE)</f>
        <v/>
      </c>
      <c r="K2350" s="10" t="str">
        <f>VLOOKUP($E2350,'FP MD'!$A:$F,4,FALSE)</f>
        <v/>
      </c>
      <c r="L2350" s="10" t="str">
        <f>VLOOKUP($E2350,'FP MD'!$A:$F,5,FALSE)</f>
        <v/>
      </c>
      <c r="M2350" s="10">
        <f>VLOOKUP($E2350,'FP MD'!$A:$F,6,FALSE)</f>
        <v>0</v>
      </c>
      <c r="N2350" s="11">
        <v>202812</v>
      </c>
      <c r="O2350" s="15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0</v>
      </c>
      <c r="AR2350" s="16">
        <v>0</v>
      </c>
      <c r="AS2350" s="16">
        <v>0</v>
      </c>
      <c r="AT2350" s="16">
        <v>0</v>
      </c>
      <c r="AU2350" s="16">
        <v>0</v>
      </c>
      <c r="AV2350" s="16">
        <v>0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0</v>
      </c>
      <c r="BI2350" s="16">
        <v>0</v>
      </c>
      <c r="BJ2350" s="16">
        <v>0</v>
      </c>
      <c r="BK2350" s="16">
        <v>0</v>
      </c>
      <c r="BL2350" s="16">
        <v>0</v>
      </c>
      <c r="BM2350" s="16">
        <v>0</v>
      </c>
      <c r="BN2350" s="16">
        <v>0</v>
      </c>
      <c r="BO2350" s="16">
        <v>0</v>
      </c>
      <c r="BP2350" s="16">
        <v>0</v>
      </c>
      <c r="BQ2350" s="16">
        <v>0</v>
      </c>
      <c r="BR2350" s="16">
        <v>0</v>
      </c>
      <c r="BS2350" s="16">
        <v>0</v>
      </c>
      <c r="BT2350" s="16">
        <v>0</v>
      </c>
      <c r="BU2350" s="16">
        <v>0</v>
      </c>
      <c r="BV2350" s="16">
        <v>0</v>
      </c>
      <c r="BW2350" s="16">
        <v>800000</v>
      </c>
      <c r="BX2350" s="14">
        <f t="shared" si="36"/>
        <v>0</v>
      </c>
    </row>
    <row r="2351" spans="1:76" s="17" customFormat="1" x14ac:dyDescent="0.3">
      <c r="A2351" s="7" t="s">
        <v>462</v>
      </c>
      <c r="B2351" s="8" t="s">
        <v>103</v>
      </c>
      <c r="C2351" s="21" t="s">
        <v>104</v>
      </c>
      <c r="D2351" s="9">
        <v>39000</v>
      </c>
      <c r="E2351" s="9" t="s">
        <v>103</v>
      </c>
      <c r="F2351" s="10" t="str">
        <f>VLOOKUP($E2351,'FP MD'!$A:$F,2,FALSE)</f>
        <v>C&amp;I Rooftop Solar</v>
      </c>
      <c r="G2351" s="10" t="s">
        <v>1221</v>
      </c>
      <c r="H2351" s="10" t="s">
        <v>467</v>
      </c>
      <c r="I2351" s="10" t="s">
        <v>467</v>
      </c>
      <c r="J2351" s="10" t="str">
        <f>VLOOKUP($E2351,'FP MD'!$A:$F,3,FALSE)</f>
        <v>None</v>
      </c>
      <c r="K2351" s="10" t="str">
        <f>VLOOKUP($E2351,'FP MD'!$A:$F,4,FALSE)</f>
        <v/>
      </c>
      <c r="L2351" s="10" t="str">
        <f>VLOOKUP($E2351,'FP MD'!$A:$F,5,FALSE)</f>
        <v/>
      </c>
      <c r="M2351" s="10" t="str">
        <f>VLOOKUP($E2351,'FP MD'!$A:$F,6,FALSE)</f>
        <v>CE - Optional Customer Programs</v>
      </c>
      <c r="N2351" s="11">
        <v>202612</v>
      </c>
      <c r="O2351" s="15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0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13000000.000000004</v>
      </c>
      <c r="AZ2351" s="16">
        <v>0</v>
      </c>
      <c r="BA2351" s="16">
        <v>0</v>
      </c>
      <c r="BB2351" s="16">
        <v>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  <c r="BI2351" s="16">
        <v>0</v>
      </c>
      <c r="BJ2351" s="16">
        <v>0</v>
      </c>
      <c r="BK2351" s="16">
        <v>0</v>
      </c>
      <c r="BL2351" s="16">
        <v>0</v>
      </c>
      <c r="BM2351" s="16">
        <v>0</v>
      </c>
      <c r="BN2351" s="16">
        <v>0</v>
      </c>
      <c r="BO2351" s="16">
        <v>0</v>
      </c>
      <c r="BP2351" s="16">
        <v>0</v>
      </c>
      <c r="BQ2351" s="16">
        <v>0</v>
      </c>
      <c r="BR2351" s="16">
        <v>0</v>
      </c>
      <c r="BS2351" s="16">
        <v>0</v>
      </c>
      <c r="BT2351" s="16">
        <v>0</v>
      </c>
      <c r="BU2351" s="16">
        <v>0</v>
      </c>
      <c r="BV2351" s="16">
        <v>0</v>
      </c>
      <c r="BW2351" s="16">
        <v>0</v>
      </c>
      <c r="BX2351" s="14">
        <f t="shared" si="36"/>
        <v>13000000.000000004</v>
      </c>
    </row>
    <row r="2352" spans="1:76" s="17" customFormat="1" x14ac:dyDescent="0.3">
      <c r="A2352" s="7" t="s">
        <v>462</v>
      </c>
      <c r="B2352" s="8" t="s">
        <v>3241</v>
      </c>
      <c r="C2352" s="21" t="s">
        <v>5538</v>
      </c>
      <c r="D2352" s="9">
        <v>39000</v>
      </c>
      <c r="E2352" s="9" t="s">
        <v>3241</v>
      </c>
      <c r="F2352" s="10" t="str">
        <f>VLOOKUP($E2352,'FP MD'!$A:$F,2,FALSE)</f>
        <v>Bearss Operations Center</v>
      </c>
      <c r="G2352" s="10" t="s">
        <v>495</v>
      </c>
      <c r="H2352" s="10" t="s">
        <v>507</v>
      </c>
      <c r="I2352" s="10" t="s">
        <v>3242</v>
      </c>
      <c r="J2352" s="10" t="str">
        <f>VLOOKUP($E2352,'FP MD'!$A:$F,3,FALSE)</f>
        <v>Bearss Operations Center</v>
      </c>
      <c r="K2352" s="10" t="str">
        <f>VLOOKUP($E2352,'FP MD'!$A:$F,4,FALSE)</f>
        <v/>
      </c>
      <c r="L2352" s="10" t="str">
        <f>VLOOKUP($E2352,'FP MD'!$A:$F,5,FALSE)</f>
        <v/>
      </c>
      <c r="M2352" s="10" t="str">
        <f>VLOOKUP($E2352,'FP MD'!$A:$F,6,FALSE)</f>
        <v>Solar</v>
      </c>
      <c r="N2352" s="11">
        <v>202506</v>
      </c>
      <c r="O2352" s="15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220183874.57000005</v>
      </c>
      <c r="AH2352" s="16">
        <v>1217908.7299999893</v>
      </c>
      <c r="AI2352" s="16">
        <v>400627.37000000477</v>
      </c>
      <c r="AJ2352" s="16">
        <v>117110.86000001431</v>
      </c>
      <c r="AK2352" s="16">
        <v>0</v>
      </c>
      <c r="AL2352" s="16">
        <v>0</v>
      </c>
      <c r="AM2352" s="16">
        <v>0</v>
      </c>
      <c r="AN2352" s="16">
        <v>0</v>
      </c>
      <c r="AO2352" s="16">
        <v>0</v>
      </c>
      <c r="AP2352" s="16">
        <v>0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0</v>
      </c>
      <c r="BH2352" s="16">
        <v>0</v>
      </c>
      <c r="BI2352" s="16">
        <v>0</v>
      </c>
      <c r="BJ2352" s="16">
        <v>0</v>
      </c>
      <c r="BK2352" s="16">
        <v>0</v>
      </c>
      <c r="BL2352" s="16">
        <v>0</v>
      </c>
      <c r="BM2352" s="16">
        <v>0</v>
      </c>
      <c r="BN2352" s="16">
        <v>0</v>
      </c>
      <c r="BO2352" s="16">
        <v>0</v>
      </c>
      <c r="BP2352" s="16">
        <v>0</v>
      </c>
      <c r="BQ2352" s="16">
        <v>0</v>
      </c>
      <c r="BR2352" s="16">
        <v>0</v>
      </c>
      <c r="BS2352" s="16">
        <v>0</v>
      </c>
      <c r="BT2352" s="16">
        <v>0</v>
      </c>
      <c r="BU2352" s="16">
        <v>0</v>
      </c>
      <c r="BV2352" s="16">
        <v>0</v>
      </c>
      <c r="BW2352" s="16">
        <v>0</v>
      </c>
      <c r="BX2352" s="14">
        <f t="shared" si="36"/>
        <v>221919521.53000006</v>
      </c>
    </row>
    <row r="2353" spans="1:76" s="17" customFormat="1" x14ac:dyDescent="0.3">
      <c r="A2353" s="7" t="s">
        <v>462</v>
      </c>
      <c r="B2353" s="8" t="s">
        <v>5606</v>
      </c>
      <c r="C2353" s="21" t="s">
        <v>5607</v>
      </c>
      <c r="D2353" s="9">
        <v>39000</v>
      </c>
      <c r="E2353" s="9" t="s">
        <v>5606</v>
      </c>
      <c r="F2353" s="10" t="str">
        <f>VLOOKUP($E2353,'FP MD'!$A:$F,2,FALSE)</f>
        <v>Skills Training Center Project</v>
      </c>
      <c r="G2353" s="10" t="s">
        <v>495</v>
      </c>
      <c r="H2353" s="10" t="s">
        <v>507</v>
      </c>
      <c r="I2353" s="10" t="s">
        <v>5608</v>
      </c>
      <c r="J2353" s="10" t="str">
        <f>VLOOKUP($E2353,'FP MD'!$A:$F,3,FALSE)</f>
        <v/>
      </c>
      <c r="K2353" s="10" t="str">
        <f>VLOOKUP($E2353,'FP MD'!$A:$F,4,FALSE)</f>
        <v/>
      </c>
      <c r="L2353" s="10" t="str">
        <f>VLOOKUP($E2353,'FP MD'!$A:$F,5,FALSE)</f>
        <v/>
      </c>
      <c r="M2353" s="10">
        <f>VLOOKUP($E2353,'FP MD'!$A:$F,6,FALSE)</f>
        <v>0</v>
      </c>
      <c r="N2353" s="11">
        <v>202607</v>
      </c>
      <c r="O2353" s="15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0</v>
      </c>
      <c r="AS2353" s="16">
        <v>0</v>
      </c>
      <c r="AT2353" s="16">
        <v>23533965.719999999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0</v>
      </c>
      <c r="BG2353" s="16">
        <v>0</v>
      </c>
      <c r="BH2353" s="16">
        <v>0</v>
      </c>
      <c r="BI2353" s="16">
        <v>0</v>
      </c>
      <c r="BJ2353" s="16">
        <v>0</v>
      </c>
      <c r="BK2353" s="16">
        <v>0</v>
      </c>
      <c r="BL2353" s="16">
        <v>0</v>
      </c>
      <c r="BM2353" s="16">
        <v>0</v>
      </c>
      <c r="BN2353" s="16">
        <v>0</v>
      </c>
      <c r="BO2353" s="16">
        <v>0</v>
      </c>
      <c r="BP2353" s="16">
        <v>0</v>
      </c>
      <c r="BQ2353" s="16">
        <v>0</v>
      </c>
      <c r="BR2353" s="16">
        <v>0</v>
      </c>
      <c r="BS2353" s="16">
        <v>0</v>
      </c>
      <c r="BT2353" s="16">
        <v>0</v>
      </c>
      <c r="BU2353" s="16">
        <v>0</v>
      </c>
      <c r="BV2353" s="16">
        <v>0</v>
      </c>
      <c r="BW2353" s="16">
        <v>0</v>
      </c>
      <c r="BX2353" s="14">
        <f t="shared" si="36"/>
        <v>23533965.719999999</v>
      </c>
    </row>
    <row r="2354" spans="1:76" s="17" customFormat="1" x14ac:dyDescent="0.3">
      <c r="A2354" s="7" t="s">
        <v>462</v>
      </c>
      <c r="B2354" s="8" t="s">
        <v>5609</v>
      </c>
      <c r="C2354" s="21" t="s">
        <v>5610</v>
      </c>
      <c r="D2354" s="9">
        <v>39000</v>
      </c>
      <c r="E2354" s="9" t="s">
        <v>5609</v>
      </c>
      <c r="F2354" s="10" t="str">
        <f>VLOOKUP($E2354,'FP MD'!$A:$F,2,FALSE)</f>
        <v>Manatee Storage Tanks</v>
      </c>
      <c r="G2354" s="10" t="s">
        <v>1221</v>
      </c>
      <c r="H2354" s="10" t="s">
        <v>1226</v>
      </c>
      <c r="I2354" s="10" t="s">
        <v>5149</v>
      </c>
      <c r="J2354" s="10" t="str">
        <f>VLOOKUP($E2354,'FP MD'!$A:$F,3,FALSE)</f>
        <v>MVC</v>
      </c>
      <c r="K2354" s="10" t="str">
        <f>VLOOKUP($E2354,'FP MD'!$A:$F,4,FALSE)</f>
        <v/>
      </c>
      <c r="L2354" s="10" t="str">
        <f>VLOOKUP($E2354,'FP MD'!$A:$F,5,FALSE)</f>
        <v/>
      </c>
      <c r="M2354" s="10">
        <f>VLOOKUP($E2354,'FP MD'!$A:$F,6,FALSE)</f>
        <v>0</v>
      </c>
      <c r="N2354" s="11">
        <v>202603</v>
      </c>
      <c r="O2354" s="15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6">
        <v>0</v>
      </c>
      <c r="AO2354" s="16">
        <v>0</v>
      </c>
      <c r="AP2354" s="16">
        <v>874999.97</v>
      </c>
      <c r="AQ2354" s="16">
        <v>291666.66999999993</v>
      </c>
      <c r="AR2354" s="16">
        <v>291666.66999999993</v>
      </c>
      <c r="AS2354" s="16">
        <v>291666.66999999993</v>
      </c>
      <c r="AT2354" s="16">
        <v>291666.66999999993</v>
      </c>
      <c r="AU2354" s="16">
        <v>291666.67000000016</v>
      </c>
      <c r="AV2354" s="16">
        <v>291666.66999999993</v>
      </c>
      <c r="AW2354" s="16">
        <v>291666.66999999993</v>
      </c>
      <c r="AX2354" s="16">
        <v>291666.66999999993</v>
      </c>
      <c r="AY2354" s="16">
        <v>291666.66999999993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  <c r="BI2354" s="16">
        <v>0</v>
      </c>
      <c r="BJ2354" s="16">
        <v>0</v>
      </c>
      <c r="BK2354" s="16">
        <v>0</v>
      </c>
      <c r="BL2354" s="16">
        <v>0</v>
      </c>
      <c r="BM2354" s="16">
        <v>0</v>
      </c>
      <c r="BN2354" s="16">
        <v>0</v>
      </c>
      <c r="BO2354" s="16">
        <v>0</v>
      </c>
      <c r="BP2354" s="16">
        <v>0</v>
      </c>
      <c r="BQ2354" s="16">
        <v>0</v>
      </c>
      <c r="BR2354" s="16">
        <v>0</v>
      </c>
      <c r="BS2354" s="16">
        <v>0</v>
      </c>
      <c r="BT2354" s="16">
        <v>0</v>
      </c>
      <c r="BU2354" s="16">
        <v>0</v>
      </c>
      <c r="BV2354" s="16">
        <v>0</v>
      </c>
      <c r="BW2354" s="16">
        <v>0</v>
      </c>
      <c r="BX2354" s="14">
        <f t="shared" si="36"/>
        <v>3499999.9999999995</v>
      </c>
    </row>
    <row r="2355" spans="1:76" s="17" customFormat="1" x14ac:dyDescent="0.3">
      <c r="A2355" s="7" t="s">
        <v>462</v>
      </c>
      <c r="B2355" s="8" t="s">
        <v>5611</v>
      </c>
      <c r="C2355" s="21" t="s">
        <v>5612</v>
      </c>
      <c r="D2355" s="9">
        <v>39000</v>
      </c>
      <c r="E2355" s="9" t="s">
        <v>5611</v>
      </c>
      <c r="F2355" s="10" t="str">
        <f>VLOOKUP($E2355,'FP MD'!$A:$F,2,FALSE)</f>
        <v>RCC/DCC Buildouts Placeholder</v>
      </c>
      <c r="G2355" s="10" t="s">
        <v>495</v>
      </c>
      <c r="H2355" s="10" t="s">
        <v>507</v>
      </c>
      <c r="I2355" s="10" t="s">
        <v>628</v>
      </c>
      <c r="J2355" s="10" t="str">
        <f>VLOOKUP($E2355,'FP MD'!$A:$F,3,FALSE)</f>
        <v>Adv Dist Infrastructure (ADI)</v>
      </c>
      <c r="K2355" s="10" t="str">
        <f>VLOOKUP($E2355,'FP MD'!$A:$F,4,FALSE)</f>
        <v/>
      </c>
      <c r="L2355" s="10" t="str">
        <f>VLOOKUP($E2355,'FP MD'!$A:$F,5,FALSE)</f>
        <v/>
      </c>
      <c r="M2355" s="10">
        <f>VLOOKUP($E2355,'FP MD'!$A:$F,6,FALSE)</f>
        <v>0</v>
      </c>
      <c r="N2355" s="11">
        <v>202909</v>
      </c>
      <c r="O2355" s="15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0</v>
      </c>
      <c r="BD2355" s="16">
        <v>0</v>
      </c>
      <c r="BE2355" s="16">
        <v>0</v>
      </c>
      <c r="BF2355" s="16">
        <v>0</v>
      </c>
      <c r="BG2355" s="16">
        <v>0</v>
      </c>
      <c r="BH2355" s="16">
        <v>0</v>
      </c>
      <c r="BI2355" s="16">
        <v>0</v>
      </c>
      <c r="BJ2355" s="16">
        <v>0</v>
      </c>
      <c r="BK2355" s="16">
        <v>0</v>
      </c>
      <c r="BL2355" s="16">
        <v>0</v>
      </c>
      <c r="BM2355" s="16">
        <v>0</v>
      </c>
      <c r="BN2355" s="16">
        <v>0</v>
      </c>
      <c r="BO2355" s="16">
        <v>0</v>
      </c>
      <c r="BP2355" s="16">
        <v>0</v>
      </c>
      <c r="BQ2355" s="16">
        <v>0</v>
      </c>
      <c r="BR2355" s="16">
        <v>0</v>
      </c>
      <c r="BS2355" s="16">
        <v>0</v>
      </c>
      <c r="BT2355" s="16">
        <v>0</v>
      </c>
      <c r="BU2355" s="16">
        <v>0</v>
      </c>
      <c r="BV2355" s="16">
        <v>0</v>
      </c>
      <c r="BW2355" s="16">
        <v>0</v>
      </c>
      <c r="BX2355" s="14">
        <f t="shared" si="36"/>
        <v>0</v>
      </c>
    </row>
    <row r="2356" spans="1:76" s="17" customFormat="1" x14ac:dyDescent="0.3">
      <c r="A2356" s="7" t="s">
        <v>462</v>
      </c>
      <c r="B2356" s="8" t="s">
        <v>5390</v>
      </c>
      <c r="C2356" s="21" t="s">
        <v>5613</v>
      </c>
      <c r="D2356" s="9">
        <v>39000</v>
      </c>
      <c r="E2356" s="9" t="s">
        <v>5390</v>
      </c>
      <c r="F2356" s="10" t="str">
        <f>VLOOKUP($E2356,'FP MD'!$A:$F,2,FALSE)</f>
        <v xml:space="preserve">2023 COC Equipment Shed </v>
      </c>
      <c r="G2356" s="10" t="s">
        <v>495</v>
      </c>
      <c r="H2356" s="10" t="s">
        <v>5614</v>
      </c>
      <c r="I2356" s="10" t="s">
        <v>5615</v>
      </c>
      <c r="J2356" s="10" t="str">
        <f>VLOOKUP($E2356,'FP MD'!$A:$F,3,FALSE)</f>
        <v/>
      </c>
      <c r="K2356" s="10" t="str">
        <f>VLOOKUP($E2356,'FP MD'!$A:$F,4,FALSE)</f>
        <v/>
      </c>
      <c r="L2356" s="10" t="str">
        <f>VLOOKUP($E2356,'FP MD'!$A:$F,5,FALSE)</f>
        <v/>
      </c>
      <c r="M2356" s="10">
        <f>VLOOKUP($E2356,'FP MD'!$A:$F,6,FALSE)</f>
        <v>0</v>
      </c>
      <c r="N2356" s="11">
        <v>202402</v>
      </c>
      <c r="O2356" s="15">
        <v>0</v>
      </c>
      <c r="P2356" s="16">
        <v>0</v>
      </c>
      <c r="Q2356" s="16">
        <v>177000</v>
      </c>
      <c r="R2356" s="16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0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0</v>
      </c>
      <c r="BC2356" s="16">
        <v>0</v>
      </c>
      <c r="BD2356" s="16">
        <v>0</v>
      </c>
      <c r="BE2356" s="16">
        <v>0</v>
      </c>
      <c r="BF2356" s="16">
        <v>0</v>
      </c>
      <c r="BG2356" s="16">
        <v>0</v>
      </c>
      <c r="BH2356" s="16">
        <v>0</v>
      </c>
      <c r="BI2356" s="16">
        <v>0</v>
      </c>
      <c r="BJ2356" s="16">
        <v>0</v>
      </c>
      <c r="BK2356" s="16">
        <v>0</v>
      </c>
      <c r="BL2356" s="16">
        <v>0</v>
      </c>
      <c r="BM2356" s="16">
        <v>0</v>
      </c>
      <c r="BN2356" s="16">
        <v>0</v>
      </c>
      <c r="BO2356" s="16">
        <v>0</v>
      </c>
      <c r="BP2356" s="16">
        <v>0</v>
      </c>
      <c r="BQ2356" s="16">
        <v>0</v>
      </c>
      <c r="BR2356" s="16">
        <v>0</v>
      </c>
      <c r="BS2356" s="16">
        <v>0</v>
      </c>
      <c r="BT2356" s="16">
        <v>0</v>
      </c>
      <c r="BU2356" s="16">
        <v>0</v>
      </c>
      <c r="BV2356" s="16">
        <v>0</v>
      </c>
      <c r="BW2356" s="16">
        <v>0</v>
      </c>
      <c r="BX2356" s="14">
        <f t="shared" si="36"/>
        <v>177000</v>
      </c>
    </row>
    <row r="2357" spans="1:76" s="17" customFormat="1" x14ac:dyDescent="0.3">
      <c r="A2357" s="7" t="s">
        <v>462</v>
      </c>
      <c r="B2357" s="8" t="s">
        <v>5616</v>
      </c>
      <c r="C2357" s="21" t="s">
        <v>5617</v>
      </c>
      <c r="D2357" s="9">
        <v>39000</v>
      </c>
      <c r="E2357" s="9" t="s">
        <v>5616</v>
      </c>
      <c r="F2357" s="10" t="str">
        <f>VLOOKUP($E2357,'FP MD'!$A:$F,2,FALSE)</f>
        <v>Trans Insulators Replcmnt Program</v>
      </c>
      <c r="G2357" s="10" t="s">
        <v>495</v>
      </c>
      <c r="H2357" s="10" t="s">
        <v>507</v>
      </c>
      <c r="I2357" s="10" t="s">
        <v>628</v>
      </c>
      <c r="J2357" s="10" t="str">
        <f>VLOOKUP($E2357,'FP MD'!$A:$F,3,FALSE)</f>
        <v/>
      </c>
      <c r="K2357" s="10" t="str">
        <f>VLOOKUP($E2357,'FP MD'!$A:$F,4,FALSE)</f>
        <v/>
      </c>
      <c r="L2357" s="10" t="str">
        <f>VLOOKUP($E2357,'FP MD'!$A:$F,5,FALSE)</f>
        <v/>
      </c>
      <c r="M2357" s="10">
        <f>VLOOKUP($E2357,'FP MD'!$A:$F,6,FALSE)</f>
        <v>0</v>
      </c>
      <c r="N2357" s="11">
        <v>202809</v>
      </c>
      <c r="O2357" s="15">
        <v>0</v>
      </c>
      <c r="P2357" s="16">
        <v>0</v>
      </c>
      <c r="Q2357" s="16">
        <v>0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0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0</v>
      </c>
      <c r="BE2357" s="16">
        <v>0</v>
      </c>
      <c r="BF2357" s="16">
        <v>0</v>
      </c>
      <c r="BG2357" s="16">
        <v>0</v>
      </c>
      <c r="BH2357" s="16">
        <v>0</v>
      </c>
      <c r="BI2357" s="16">
        <v>0</v>
      </c>
      <c r="BJ2357" s="16">
        <v>0</v>
      </c>
      <c r="BK2357" s="16">
        <v>0</v>
      </c>
      <c r="BL2357" s="16">
        <v>0</v>
      </c>
      <c r="BM2357" s="16">
        <v>0</v>
      </c>
      <c r="BN2357" s="16">
        <v>0</v>
      </c>
      <c r="BO2357" s="16">
        <v>0</v>
      </c>
      <c r="BP2357" s="16">
        <v>0</v>
      </c>
      <c r="BQ2357" s="16">
        <v>0</v>
      </c>
      <c r="BR2357" s="16">
        <v>0</v>
      </c>
      <c r="BS2357" s="16">
        <v>0</v>
      </c>
      <c r="BT2357" s="16">
        <v>375000.01</v>
      </c>
      <c r="BU2357" s="16">
        <v>8333.3300000000163</v>
      </c>
      <c r="BV2357" s="16">
        <v>8333.3300000000163</v>
      </c>
      <c r="BW2357" s="16">
        <v>8333.3300000000163</v>
      </c>
      <c r="BX2357" s="14">
        <f t="shared" si="36"/>
        <v>0</v>
      </c>
    </row>
    <row r="2358" spans="1:76" s="17" customFormat="1" x14ac:dyDescent="0.3">
      <c r="A2358" s="7" t="s">
        <v>462</v>
      </c>
      <c r="B2358" s="8" t="s">
        <v>5618</v>
      </c>
      <c r="C2358" s="21" t="s">
        <v>5619</v>
      </c>
      <c r="D2358" s="9">
        <v>39000</v>
      </c>
      <c r="E2358" s="9" t="s">
        <v>5618</v>
      </c>
      <c r="F2358" s="10" t="str">
        <f>VLOOKUP($E2358,'FP MD'!$A:$F,2,FALSE)</f>
        <v>Trans Tower Lines (Refurb &amp; Replace</v>
      </c>
      <c r="G2358" s="10" t="s">
        <v>495</v>
      </c>
      <c r="H2358" s="10" t="s">
        <v>507</v>
      </c>
      <c r="I2358" s="10" t="s">
        <v>628</v>
      </c>
      <c r="J2358" s="10" t="str">
        <f>VLOOKUP($E2358,'FP MD'!$A:$F,3,FALSE)</f>
        <v/>
      </c>
      <c r="K2358" s="10" t="str">
        <f>VLOOKUP($E2358,'FP MD'!$A:$F,4,FALSE)</f>
        <v/>
      </c>
      <c r="L2358" s="10" t="str">
        <f>VLOOKUP($E2358,'FP MD'!$A:$F,5,FALSE)</f>
        <v/>
      </c>
      <c r="M2358" s="10">
        <f>VLOOKUP($E2358,'FP MD'!$A:$F,6,FALSE)</f>
        <v>0</v>
      </c>
      <c r="N2358" s="11">
        <v>202809</v>
      </c>
      <c r="O2358" s="15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0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0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0</v>
      </c>
      <c r="BI2358" s="16">
        <v>0</v>
      </c>
      <c r="BJ2358" s="16">
        <v>0</v>
      </c>
      <c r="BK2358" s="16">
        <v>0</v>
      </c>
      <c r="BL2358" s="16">
        <v>0</v>
      </c>
      <c r="BM2358" s="16">
        <v>0</v>
      </c>
      <c r="BN2358" s="16">
        <v>0</v>
      </c>
      <c r="BO2358" s="16">
        <v>0</v>
      </c>
      <c r="BP2358" s="16">
        <v>0</v>
      </c>
      <c r="BQ2358" s="16">
        <v>0</v>
      </c>
      <c r="BR2358" s="16">
        <v>0</v>
      </c>
      <c r="BS2358" s="16">
        <v>0</v>
      </c>
      <c r="BT2358" s="16">
        <v>3950000.0100000026</v>
      </c>
      <c r="BU2358" s="16">
        <v>83333.330000000075</v>
      </c>
      <c r="BV2358" s="16">
        <v>83333.330000000075</v>
      </c>
      <c r="BW2358" s="16">
        <v>83333.330000000075</v>
      </c>
      <c r="BX2358" s="14">
        <f t="shared" si="36"/>
        <v>0</v>
      </c>
    </row>
    <row r="2359" spans="1:76" s="17" customFormat="1" x14ac:dyDescent="0.3">
      <c r="A2359" s="7" t="s">
        <v>468</v>
      </c>
      <c r="B2359" s="8" t="s">
        <v>5280</v>
      </c>
      <c r="C2359" s="21" t="s">
        <v>5620</v>
      </c>
      <c r="D2359" s="9">
        <v>39101</v>
      </c>
      <c r="E2359" s="9" t="s">
        <v>5280</v>
      </c>
      <c r="F2359" s="10" t="str">
        <f>VLOOKUP($E2359,'FP MD'!$A:$F,2,FALSE)</f>
        <v>ED-NCP-Office Equip &amp; Furniture</v>
      </c>
      <c r="G2359" s="10" t="s">
        <v>495</v>
      </c>
      <c r="H2359" s="10" t="s">
        <v>507</v>
      </c>
      <c r="I2359" s="10" t="s">
        <v>556</v>
      </c>
      <c r="J2359" s="10" t="str">
        <f>VLOOKUP($E2359,'FP MD'!$A:$F,3,FALSE)</f>
        <v>Blanket</v>
      </c>
      <c r="K2359" s="10" t="str">
        <f>VLOOKUP($E2359,'FP MD'!$A:$F,4,FALSE)</f>
        <v/>
      </c>
      <c r="L2359" s="10" t="str">
        <f>VLOOKUP($E2359,'FP MD'!$A:$F,5,FALSE)</f>
        <v/>
      </c>
      <c r="M2359" s="10">
        <f>VLOOKUP($E2359,'FP MD'!$A:$F,6,FALSE)</f>
        <v>0</v>
      </c>
      <c r="N2359" s="11" t="s">
        <v>97</v>
      </c>
      <c r="O2359" s="15">
        <v>0</v>
      </c>
      <c r="P2359" s="16">
        <v>0</v>
      </c>
      <c r="Q2359" s="16">
        <v>42.83</v>
      </c>
      <c r="R2359" s="16">
        <v>636.51</v>
      </c>
      <c r="S2359" s="16">
        <v>778.75999999999988</v>
      </c>
      <c r="T2359" s="16">
        <v>5592.8600000000006</v>
      </c>
      <c r="U2359" s="16">
        <v>17779.04</v>
      </c>
      <c r="V2359" s="16">
        <v>378.45999999999913</v>
      </c>
      <c r="W2359" s="16">
        <v>1785.0499999999993</v>
      </c>
      <c r="X2359" s="16">
        <v>1245.4000000000015</v>
      </c>
      <c r="Y2359" s="16">
        <v>2993.1800000000003</v>
      </c>
      <c r="Z2359" s="16">
        <v>10568.969999999998</v>
      </c>
      <c r="AA2359" s="16">
        <v>28782.25</v>
      </c>
      <c r="AB2359" s="16">
        <v>0</v>
      </c>
      <c r="AC2359" s="16">
        <v>43.470000000001164</v>
      </c>
      <c r="AD2359" s="16">
        <v>646.05000000000291</v>
      </c>
      <c r="AE2359" s="16">
        <v>790.42999999999302</v>
      </c>
      <c r="AF2359" s="16">
        <v>5676.7599999999948</v>
      </c>
      <c r="AG2359" s="16">
        <v>18045.72</v>
      </c>
      <c r="AH2359" s="16">
        <v>384.13999999999942</v>
      </c>
      <c r="AI2359" s="16">
        <v>1811.820000000007</v>
      </c>
      <c r="AJ2359" s="16">
        <v>1264.0800000000017</v>
      </c>
      <c r="AK2359" s="16">
        <v>3038.0800000000017</v>
      </c>
      <c r="AL2359" s="16">
        <v>10727.490000000005</v>
      </c>
      <c r="AM2359" s="16">
        <v>29213.98000000001</v>
      </c>
      <c r="AN2359" s="16">
        <v>1285.2999999999884</v>
      </c>
      <c r="AO2359" s="16">
        <v>1285.2999999999884</v>
      </c>
      <c r="AP2359" s="16">
        <v>1285.2999999999884</v>
      </c>
      <c r="AQ2359" s="16">
        <v>1285.2999999999884</v>
      </c>
      <c r="AR2359" s="16">
        <v>1285.2999999999884</v>
      </c>
      <c r="AS2359" s="16">
        <v>1285.2999999999884</v>
      </c>
      <c r="AT2359" s="16">
        <v>1285.2999999999884</v>
      </c>
      <c r="AU2359" s="16">
        <v>1285.2999999999884</v>
      </c>
      <c r="AV2359" s="16">
        <v>1285.2999999999884</v>
      </c>
      <c r="AW2359" s="16">
        <v>1285.2999999999884</v>
      </c>
      <c r="AX2359" s="16">
        <v>1285.2999999999884</v>
      </c>
      <c r="AY2359" s="16">
        <v>1285.2999999999884</v>
      </c>
      <c r="AZ2359" s="16">
        <v>1285.2999999999884</v>
      </c>
      <c r="BA2359" s="16">
        <v>1285.2999999999884</v>
      </c>
      <c r="BB2359" s="16">
        <v>1285.2999999999884</v>
      </c>
      <c r="BC2359" s="16">
        <v>1285.2999999999884</v>
      </c>
      <c r="BD2359" s="16">
        <v>1285.2999999999884</v>
      </c>
      <c r="BE2359" s="16">
        <v>1285.2999999999884</v>
      </c>
      <c r="BF2359" s="16">
        <v>1285.2999999999884</v>
      </c>
      <c r="BG2359" s="16">
        <v>1285.2999999999884</v>
      </c>
      <c r="BH2359" s="16">
        <v>1285.2999999999884</v>
      </c>
      <c r="BI2359" s="16">
        <v>1285.2999999999884</v>
      </c>
      <c r="BJ2359" s="16">
        <v>1285.2999999999884</v>
      </c>
      <c r="BK2359" s="16">
        <v>1285.2999999999884</v>
      </c>
      <c r="BL2359" s="16">
        <v>1285.2999999999884</v>
      </c>
      <c r="BM2359" s="16">
        <v>1285.2999999999884</v>
      </c>
      <c r="BN2359" s="16">
        <v>1285.2999999999884</v>
      </c>
      <c r="BO2359" s="16">
        <v>1285.2999999999884</v>
      </c>
      <c r="BP2359" s="16">
        <v>1285.2999999999884</v>
      </c>
      <c r="BQ2359" s="16">
        <v>1285.2999999999884</v>
      </c>
      <c r="BR2359" s="16">
        <v>1285.2999999999884</v>
      </c>
      <c r="BS2359" s="16">
        <v>1285.2999999999884</v>
      </c>
      <c r="BT2359" s="16">
        <v>1285.2999999999884</v>
      </c>
      <c r="BU2359" s="16">
        <v>1285.2999999999884</v>
      </c>
      <c r="BV2359" s="16">
        <v>1285.2999999999884</v>
      </c>
      <c r="BW2359" s="16">
        <v>1285.2999999999884</v>
      </c>
      <c r="BX2359" s="14">
        <f t="shared" si="36"/>
        <v>173072.52999999974</v>
      </c>
    </row>
    <row r="2360" spans="1:76" s="17" customFormat="1" x14ac:dyDescent="0.3">
      <c r="A2360" s="7" t="s">
        <v>462</v>
      </c>
      <c r="B2360" s="8" t="s">
        <v>5621</v>
      </c>
      <c r="C2360" s="21" t="s">
        <v>5622</v>
      </c>
      <c r="D2360" s="9">
        <v>39101</v>
      </c>
      <c r="E2360" s="9" t="s">
        <v>5621</v>
      </c>
      <c r="F2360" s="10" t="str">
        <f>VLOOKUP($E2360,'FP MD'!$A:$F,2,FALSE)</f>
        <v>NCP General Equipment 2026</v>
      </c>
      <c r="G2360" s="10" t="s">
        <v>495</v>
      </c>
      <c r="H2360" s="10" t="s">
        <v>507</v>
      </c>
      <c r="I2360" s="10" t="s">
        <v>472</v>
      </c>
      <c r="J2360" s="10" t="str">
        <f>VLOOKUP($E2360,'FP MD'!$A:$F,3,FALSE)</f>
        <v>Blanket</v>
      </c>
      <c r="K2360" s="10" t="str">
        <f>VLOOKUP($E2360,'FP MD'!$A:$F,4,FALSE)</f>
        <v/>
      </c>
      <c r="L2360" s="10" t="str">
        <f>VLOOKUP($E2360,'FP MD'!$A:$F,5,FALSE)</f>
        <v/>
      </c>
      <c r="M2360" s="10">
        <f>VLOOKUP($E2360,'FP MD'!$A:$F,6,FALSE)</f>
        <v>0</v>
      </c>
      <c r="N2360" s="11">
        <v>202601</v>
      </c>
      <c r="O2360" s="15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25000</v>
      </c>
      <c r="AO2360" s="16">
        <v>0</v>
      </c>
      <c r="AP2360" s="16">
        <v>0</v>
      </c>
      <c r="AQ2360" s="16">
        <v>0</v>
      </c>
      <c r="AR2360" s="16">
        <v>0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0</v>
      </c>
      <c r="BH2360" s="16">
        <v>0</v>
      </c>
      <c r="BI2360" s="16">
        <v>0</v>
      </c>
      <c r="BJ2360" s="16">
        <v>0</v>
      </c>
      <c r="BK2360" s="16">
        <v>0</v>
      </c>
      <c r="BL2360" s="16">
        <v>0</v>
      </c>
      <c r="BM2360" s="16">
        <v>0</v>
      </c>
      <c r="BN2360" s="16">
        <v>0</v>
      </c>
      <c r="BO2360" s="16">
        <v>0</v>
      </c>
      <c r="BP2360" s="16">
        <v>0</v>
      </c>
      <c r="BQ2360" s="16">
        <v>0</v>
      </c>
      <c r="BR2360" s="16">
        <v>0</v>
      </c>
      <c r="BS2360" s="16">
        <v>0</v>
      </c>
      <c r="BT2360" s="16">
        <v>0</v>
      </c>
      <c r="BU2360" s="16">
        <v>0</v>
      </c>
      <c r="BV2360" s="16">
        <v>0</v>
      </c>
      <c r="BW2360" s="16">
        <v>0</v>
      </c>
      <c r="BX2360" s="14">
        <f t="shared" si="36"/>
        <v>25000</v>
      </c>
    </row>
    <row r="2361" spans="1:76" s="17" customFormat="1" x14ac:dyDescent="0.3">
      <c r="A2361" s="7" t="s">
        <v>462</v>
      </c>
      <c r="B2361" s="8" t="s">
        <v>5623</v>
      </c>
      <c r="C2361" s="21" t="s">
        <v>5624</v>
      </c>
      <c r="D2361" s="9">
        <v>39101</v>
      </c>
      <c r="E2361" s="9" t="s">
        <v>5623</v>
      </c>
      <c r="F2361" s="10" t="str">
        <f>VLOOKUP($E2361,'FP MD'!$A:$F,2,FALSE)</f>
        <v>NCP Furnishings 2026</v>
      </c>
      <c r="G2361" s="10" t="s">
        <v>495</v>
      </c>
      <c r="H2361" s="10" t="s">
        <v>507</v>
      </c>
      <c r="I2361" s="10" t="s">
        <v>472</v>
      </c>
      <c r="J2361" s="10" t="str">
        <f>VLOOKUP($E2361,'FP MD'!$A:$F,3,FALSE)</f>
        <v>Blanket</v>
      </c>
      <c r="K2361" s="10" t="str">
        <f>VLOOKUP($E2361,'FP MD'!$A:$F,4,FALSE)</f>
        <v/>
      </c>
      <c r="L2361" s="10" t="str">
        <f>VLOOKUP($E2361,'FP MD'!$A:$F,5,FALSE)</f>
        <v/>
      </c>
      <c r="M2361" s="10">
        <f>VLOOKUP($E2361,'FP MD'!$A:$F,6,FALSE)</f>
        <v>0</v>
      </c>
      <c r="N2361" s="11">
        <v>202612</v>
      </c>
      <c r="O2361" s="15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  <c r="AQ2361" s="16">
        <v>0</v>
      </c>
      <c r="AR2361" s="16">
        <v>0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50000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0</v>
      </c>
      <c r="BE2361" s="16">
        <v>0</v>
      </c>
      <c r="BF2361" s="16">
        <v>0</v>
      </c>
      <c r="BG2361" s="16">
        <v>0</v>
      </c>
      <c r="BH2361" s="16">
        <v>0</v>
      </c>
      <c r="BI2361" s="16">
        <v>0</v>
      </c>
      <c r="BJ2361" s="16">
        <v>0</v>
      </c>
      <c r="BK2361" s="16">
        <v>0</v>
      </c>
      <c r="BL2361" s="16">
        <v>0</v>
      </c>
      <c r="BM2361" s="16">
        <v>0</v>
      </c>
      <c r="BN2361" s="16">
        <v>0</v>
      </c>
      <c r="BO2361" s="16">
        <v>0</v>
      </c>
      <c r="BP2361" s="16">
        <v>0</v>
      </c>
      <c r="BQ2361" s="16">
        <v>0</v>
      </c>
      <c r="BR2361" s="16">
        <v>0</v>
      </c>
      <c r="BS2361" s="16">
        <v>0</v>
      </c>
      <c r="BT2361" s="16">
        <v>0</v>
      </c>
      <c r="BU2361" s="16">
        <v>0</v>
      </c>
      <c r="BV2361" s="16">
        <v>0</v>
      </c>
      <c r="BW2361" s="16">
        <v>0</v>
      </c>
      <c r="BX2361" s="14">
        <f t="shared" si="36"/>
        <v>50000</v>
      </c>
    </row>
    <row r="2362" spans="1:76" s="17" customFormat="1" x14ac:dyDescent="0.3">
      <c r="A2362" s="7" t="s">
        <v>462</v>
      </c>
      <c r="B2362" s="8" t="s">
        <v>5625</v>
      </c>
      <c r="C2362" s="21" t="s">
        <v>5626</v>
      </c>
      <c r="D2362" s="9">
        <v>39101</v>
      </c>
      <c r="E2362" s="9" t="s">
        <v>5625</v>
      </c>
      <c r="F2362" s="10" t="str">
        <f>VLOOKUP($E2362,'FP MD'!$A:$F,2,FALSE)</f>
        <v>Furniture &amp; Equip Accounting 2024</v>
      </c>
      <c r="G2362" s="10" t="s">
        <v>495</v>
      </c>
      <c r="H2362" s="10" t="s">
        <v>507</v>
      </c>
      <c r="I2362" s="10" t="s">
        <v>508</v>
      </c>
      <c r="J2362" s="10" t="str">
        <f>VLOOKUP($E2362,'FP MD'!$A:$F,3,FALSE)</f>
        <v>None</v>
      </c>
      <c r="K2362" s="10" t="str">
        <f>VLOOKUP($E2362,'FP MD'!$A:$F,4,FALSE)</f>
        <v/>
      </c>
      <c r="L2362" s="10" t="str">
        <f>VLOOKUP($E2362,'FP MD'!$A:$F,5,FALSE)</f>
        <v/>
      </c>
      <c r="M2362" s="10">
        <f>VLOOKUP($E2362,'FP MD'!$A:$F,6,FALSE)</f>
        <v>0</v>
      </c>
      <c r="N2362" s="11">
        <v>202411</v>
      </c>
      <c r="O2362" s="15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45833.329999999987</v>
      </c>
      <c r="AA2362" s="16">
        <v>4166.6699999999983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0</v>
      </c>
      <c r="AQ2362" s="16">
        <v>0</v>
      </c>
      <c r="AR2362" s="16">
        <v>0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  <c r="BI2362" s="16">
        <v>0</v>
      </c>
      <c r="BJ2362" s="16">
        <v>0</v>
      </c>
      <c r="BK2362" s="16">
        <v>0</v>
      </c>
      <c r="BL2362" s="16">
        <v>0</v>
      </c>
      <c r="BM2362" s="16">
        <v>0</v>
      </c>
      <c r="BN2362" s="16">
        <v>0</v>
      </c>
      <c r="BO2362" s="16">
        <v>0</v>
      </c>
      <c r="BP2362" s="16">
        <v>0</v>
      </c>
      <c r="BQ2362" s="16">
        <v>0</v>
      </c>
      <c r="BR2362" s="16">
        <v>0</v>
      </c>
      <c r="BS2362" s="16">
        <v>0</v>
      </c>
      <c r="BT2362" s="16">
        <v>0</v>
      </c>
      <c r="BU2362" s="16">
        <v>0</v>
      </c>
      <c r="BV2362" s="16">
        <v>0</v>
      </c>
      <c r="BW2362" s="16">
        <v>0</v>
      </c>
      <c r="BX2362" s="14">
        <f t="shared" si="36"/>
        <v>49999.999999999985</v>
      </c>
    </row>
    <row r="2363" spans="1:76" s="17" customFormat="1" x14ac:dyDescent="0.3">
      <c r="A2363" s="7" t="s">
        <v>468</v>
      </c>
      <c r="B2363" s="8" t="s">
        <v>5627</v>
      </c>
      <c r="C2363" s="21" t="s">
        <v>5628</v>
      </c>
      <c r="D2363" s="9">
        <v>39101</v>
      </c>
      <c r="E2363" s="9" t="s">
        <v>5627</v>
      </c>
      <c r="F2363" s="10" t="str">
        <f>VLOOKUP($E2363,'FP MD'!$A:$F,2,FALSE)</f>
        <v>Furniture &amp; Equip Accounting 2025</v>
      </c>
      <c r="G2363" s="10" t="s">
        <v>495</v>
      </c>
      <c r="H2363" s="10" t="s">
        <v>507</v>
      </c>
      <c r="I2363" s="10" t="s">
        <v>508</v>
      </c>
      <c r="J2363" s="10" t="str">
        <f>VLOOKUP($E2363,'FP MD'!$A:$F,3,FALSE)</f>
        <v/>
      </c>
      <c r="K2363" s="10" t="str">
        <f>VLOOKUP($E2363,'FP MD'!$A:$F,4,FALSE)</f>
        <v/>
      </c>
      <c r="L2363" s="10" t="str">
        <f>VLOOKUP($E2363,'FP MD'!$A:$F,5,FALSE)</f>
        <v/>
      </c>
      <c r="M2363" s="10">
        <f>VLOOKUP($E2363,'FP MD'!$A:$F,6,FALSE)</f>
        <v>0</v>
      </c>
      <c r="N2363" s="11" t="s">
        <v>97</v>
      </c>
      <c r="O2363" s="15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50000</v>
      </c>
      <c r="AH2363" s="16">
        <v>0</v>
      </c>
      <c r="AI2363" s="16">
        <v>0</v>
      </c>
      <c r="AJ2363" s="16">
        <v>25000</v>
      </c>
      <c r="AK2363" s="16">
        <v>0</v>
      </c>
      <c r="AL2363" s="16">
        <v>0</v>
      </c>
      <c r="AM2363" s="16">
        <v>25000</v>
      </c>
      <c r="AN2363" s="16">
        <v>0</v>
      </c>
      <c r="AO2363" s="16">
        <v>0</v>
      </c>
      <c r="AP2363" s="16">
        <v>0</v>
      </c>
      <c r="AQ2363" s="16">
        <v>0</v>
      </c>
      <c r="AR2363" s="16">
        <v>0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  <c r="BI2363" s="16">
        <v>0</v>
      </c>
      <c r="BJ2363" s="16">
        <v>0</v>
      </c>
      <c r="BK2363" s="16">
        <v>0</v>
      </c>
      <c r="BL2363" s="16">
        <v>0</v>
      </c>
      <c r="BM2363" s="16">
        <v>0</v>
      </c>
      <c r="BN2363" s="16">
        <v>0</v>
      </c>
      <c r="BO2363" s="16">
        <v>0</v>
      </c>
      <c r="BP2363" s="16">
        <v>0</v>
      </c>
      <c r="BQ2363" s="16">
        <v>0</v>
      </c>
      <c r="BR2363" s="16">
        <v>0</v>
      </c>
      <c r="BS2363" s="16">
        <v>0</v>
      </c>
      <c r="BT2363" s="16">
        <v>0</v>
      </c>
      <c r="BU2363" s="16">
        <v>0</v>
      </c>
      <c r="BV2363" s="16">
        <v>0</v>
      </c>
      <c r="BW2363" s="16">
        <v>0</v>
      </c>
      <c r="BX2363" s="14">
        <f t="shared" si="36"/>
        <v>100000</v>
      </c>
    </row>
    <row r="2364" spans="1:76" s="17" customFormat="1" x14ac:dyDescent="0.3">
      <c r="A2364" s="7" t="s">
        <v>462</v>
      </c>
      <c r="B2364" s="8" t="s">
        <v>5629</v>
      </c>
      <c r="C2364" s="21" t="s">
        <v>5630</v>
      </c>
      <c r="D2364" s="9">
        <v>39101</v>
      </c>
      <c r="E2364" s="9" t="s">
        <v>5629</v>
      </c>
      <c r="F2364" s="10" t="str">
        <f>VLOOKUP($E2364,'FP MD'!$A:$F,2,FALSE)</f>
        <v>Furniture &amp; Equip Accounting 2026</v>
      </c>
      <c r="G2364" s="10" t="s">
        <v>495</v>
      </c>
      <c r="H2364" s="10" t="s">
        <v>507</v>
      </c>
      <c r="I2364" s="10" t="s">
        <v>508</v>
      </c>
      <c r="J2364" s="10" t="str">
        <f>VLOOKUP($E2364,'FP MD'!$A:$F,3,FALSE)</f>
        <v/>
      </c>
      <c r="K2364" s="10" t="str">
        <f>VLOOKUP($E2364,'FP MD'!$A:$F,4,FALSE)</f>
        <v/>
      </c>
      <c r="L2364" s="10" t="str">
        <f>VLOOKUP($E2364,'FP MD'!$A:$F,5,FALSE)</f>
        <v/>
      </c>
      <c r="M2364" s="10">
        <f>VLOOKUP($E2364,'FP MD'!$A:$F,6,FALSE)</f>
        <v>0</v>
      </c>
      <c r="N2364" s="11">
        <v>202612</v>
      </c>
      <c r="O2364" s="15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  <c r="AQ2364" s="16">
        <v>0</v>
      </c>
      <c r="AR2364" s="16">
        <v>0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100000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0</v>
      </c>
      <c r="BG2364" s="16">
        <v>0</v>
      </c>
      <c r="BH2364" s="16">
        <v>0</v>
      </c>
      <c r="BI2364" s="16">
        <v>0</v>
      </c>
      <c r="BJ2364" s="16">
        <v>0</v>
      </c>
      <c r="BK2364" s="16">
        <v>0</v>
      </c>
      <c r="BL2364" s="16">
        <v>0</v>
      </c>
      <c r="BM2364" s="16">
        <v>0</v>
      </c>
      <c r="BN2364" s="16">
        <v>0</v>
      </c>
      <c r="BO2364" s="16">
        <v>0</v>
      </c>
      <c r="BP2364" s="16">
        <v>0</v>
      </c>
      <c r="BQ2364" s="16">
        <v>0</v>
      </c>
      <c r="BR2364" s="16">
        <v>0</v>
      </c>
      <c r="BS2364" s="16">
        <v>0</v>
      </c>
      <c r="BT2364" s="16">
        <v>0</v>
      </c>
      <c r="BU2364" s="16">
        <v>0</v>
      </c>
      <c r="BV2364" s="16">
        <v>0</v>
      </c>
      <c r="BW2364" s="16">
        <v>0</v>
      </c>
      <c r="BX2364" s="14">
        <f t="shared" si="36"/>
        <v>100000</v>
      </c>
    </row>
    <row r="2365" spans="1:76" s="17" customFormat="1" x14ac:dyDescent="0.3">
      <c r="A2365" s="7" t="s">
        <v>462</v>
      </c>
      <c r="B2365" s="8" t="s">
        <v>5631</v>
      </c>
      <c r="C2365" s="21" t="s">
        <v>5632</v>
      </c>
      <c r="D2365" s="9">
        <v>39101</v>
      </c>
      <c r="E2365" s="9" t="s">
        <v>5631</v>
      </c>
      <c r="F2365" s="10" t="str">
        <f>VLOOKUP($E2365,'FP MD'!$A:$F,2,FALSE)</f>
        <v>Furniture &amp; Equip Accounting 2027</v>
      </c>
      <c r="G2365" s="10" t="s">
        <v>495</v>
      </c>
      <c r="H2365" s="10" t="s">
        <v>507</v>
      </c>
      <c r="I2365" s="10" t="s">
        <v>508</v>
      </c>
      <c r="J2365" s="10" t="str">
        <f>VLOOKUP($E2365,'FP MD'!$A:$F,3,FALSE)</f>
        <v>Blanket</v>
      </c>
      <c r="K2365" s="10" t="str">
        <f>VLOOKUP($E2365,'FP MD'!$A:$F,4,FALSE)</f>
        <v/>
      </c>
      <c r="L2365" s="10" t="str">
        <f>VLOOKUP($E2365,'FP MD'!$A:$F,5,FALSE)</f>
        <v/>
      </c>
      <c r="M2365" s="10">
        <f>VLOOKUP($E2365,'FP MD'!$A:$F,6,FALSE)</f>
        <v>0</v>
      </c>
      <c r="N2365" s="11">
        <v>202712</v>
      </c>
      <c r="O2365" s="15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0</v>
      </c>
      <c r="AP2365" s="16">
        <v>0</v>
      </c>
      <c r="AQ2365" s="16">
        <v>0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  <c r="BI2365" s="16">
        <v>0</v>
      </c>
      <c r="BJ2365" s="16">
        <v>0</v>
      </c>
      <c r="BK2365" s="16">
        <v>100000</v>
      </c>
      <c r="BL2365" s="16">
        <v>0</v>
      </c>
      <c r="BM2365" s="16">
        <v>0</v>
      </c>
      <c r="BN2365" s="16">
        <v>0</v>
      </c>
      <c r="BO2365" s="16">
        <v>0</v>
      </c>
      <c r="BP2365" s="16">
        <v>0</v>
      </c>
      <c r="BQ2365" s="16">
        <v>0</v>
      </c>
      <c r="BR2365" s="16">
        <v>0</v>
      </c>
      <c r="BS2365" s="16">
        <v>0</v>
      </c>
      <c r="BT2365" s="16">
        <v>0</v>
      </c>
      <c r="BU2365" s="16">
        <v>0</v>
      </c>
      <c r="BV2365" s="16">
        <v>0</v>
      </c>
      <c r="BW2365" s="16">
        <v>0</v>
      </c>
      <c r="BX2365" s="14">
        <f t="shared" si="36"/>
        <v>100000</v>
      </c>
    </row>
    <row r="2366" spans="1:76" s="17" customFormat="1" x14ac:dyDescent="0.3">
      <c r="A2366" s="7" t="s">
        <v>462</v>
      </c>
      <c r="B2366" s="8" t="s">
        <v>5633</v>
      </c>
      <c r="C2366" s="21" t="s">
        <v>5634</v>
      </c>
      <c r="D2366" s="9">
        <v>39101</v>
      </c>
      <c r="E2366" s="9" t="s">
        <v>5633</v>
      </c>
      <c r="F2366" s="10" t="str">
        <f>VLOOKUP($E2366,'FP MD'!$A:$F,2,FALSE)</f>
        <v>IT Computers - Asset Mgmnt 2026</v>
      </c>
      <c r="G2366" s="10" t="s">
        <v>495</v>
      </c>
      <c r="H2366" s="10" t="s">
        <v>507</v>
      </c>
      <c r="I2366" s="10" t="s">
        <v>521</v>
      </c>
      <c r="J2366" s="10" t="str">
        <f>VLOOKUP($E2366,'FP MD'!$A:$F,3,FALSE)</f>
        <v>Blanket</v>
      </c>
      <c r="K2366" s="10" t="str">
        <f>VLOOKUP($E2366,'FP MD'!$A:$F,4,FALSE)</f>
        <v/>
      </c>
      <c r="L2366" s="10" t="str">
        <f>VLOOKUP($E2366,'FP MD'!$A:$F,5,FALSE)</f>
        <v/>
      </c>
      <c r="M2366" s="10">
        <f>VLOOKUP($E2366,'FP MD'!$A:$F,6,FALSE)</f>
        <v>0</v>
      </c>
      <c r="N2366" s="11">
        <v>202612</v>
      </c>
      <c r="O2366" s="15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0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100000</v>
      </c>
      <c r="AZ2366" s="16">
        <v>0</v>
      </c>
      <c r="BA2366" s="16">
        <v>0</v>
      </c>
      <c r="BB2366" s="16">
        <v>0</v>
      </c>
      <c r="BC2366" s="16">
        <v>0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  <c r="BI2366" s="16">
        <v>0</v>
      </c>
      <c r="BJ2366" s="16">
        <v>0</v>
      </c>
      <c r="BK2366" s="16">
        <v>0</v>
      </c>
      <c r="BL2366" s="16">
        <v>0</v>
      </c>
      <c r="BM2366" s="16">
        <v>0</v>
      </c>
      <c r="BN2366" s="16">
        <v>0</v>
      </c>
      <c r="BO2366" s="16">
        <v>0</v>
      </c>
      <c r="BP2366" s="16">
        <v>0</v>
      </c>
      <c r="BQ2366" s="16">
        <v>0</v>
      </c>
      <c r="BR2366" s="16">
        <v>0</v>
      </c>
      <c r="BS2366" s="16">
        <v>0</v>
      </c>
      <c r="BT2366" s="16">
        <v>0</v>
      </c>
      <c r="BU2366" s="16">
        <v>0</v>
      </c>
      <c r="BV2366" s="16">
        <v>0</v>
      </c>
      <c r="BW2366" s="16">
        <v>0</v>
      </c>
      <c r="BX2366" s="14">
        <f t="shared" si="36"/>
        <v>100000</v>
      </c>
    </row>
    <row r="2367" spans="1:76" s="17" customFormat="1" x14ac:dyDescent="0.3">
      <c r="A2367" s="7" t="s">
        <v>462</v>
      </c>
      <c r="B2367" s="8" t="s">
        <v>5635</v>
      </c>
      <c r="C2367" s="21" t="s">
        <v>5636</v>
      </c>
      <c r="D2367" s="9">
        <v>39101</v>
      </c>
      <c r="E2367" s="9" t="s">
        <v>5635</v>
      </c>
      <c r="F2367" s="10" t="str">
        <f>VLOOKUP($E2367,'FP MD'!$A:$F,2,FALSE)</f>
        <v>IT Computers - Asset Mgmnt 2027</v>
      </c>
      <c r="G2367" s="10" t="s">
        <v>495</v>
      </c>
      <c r="H2367" s="10" t="s">
        <v>507</v>
      </c>
      <c r="I2367" s="10" t="s">
        <v>521</v>
      </c>
      <c r="J2367" s="10" t="str">
        <f>VLOOKUP($E2367,'FP MD'!$A:$F,3,FALSE)</f>
        <v>Blanket</v>
      </c>
      <c r="K2367" s="10" t="str">
        <f>VLOOKUP($E2367,'FP MD'!$A:$F,4,FALSE)</f>
        <v/>
      </c>
      <c r="L2367" s="10" t="str">
        <f>VLOOKUP($E2367,'FP MD'!$A:$F,5,FALSE)</f>
        <v/>
      </c>
      <c r="M2367" s="10">
        <f>VLOOKUP($E2367,'FP MD'!$A:$F,6,FALSE)</f>
        <v>0</v>
      </c>
      <c r="N2367" s="11">
        <v>202712</v>
      </c>
      <c r="O2367" s="15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0</v>
      </c>
      <c r="AQ2367" s="16">
        <v>0</v>
      </c>
      <c r="AR2367" s="16">
        <v>0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0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  <c r="BI2367" s="16">
        <v>0</v>
      </c>
      <c r="BJ2367" s="16">
        <v>0</v>
      </c>
      <c r="BK2367" s="16">
        <v>100000</v>
      </c>
      <c r="BL2367" s="16">
        <v>0</v>
      </c>
      <c r="BM2367" s="16">
        <v>0</v>
      </c>
      <c r="BN2367" s="16">
        <v>0</v>
      </c>
      <c r="BO2367" s="16">
        <v>0</v>
      </c>
      <c r="BP2367" s="16">
        <v>0</v>
      </c>
      <c r="BQ2367" s="16">
        <v>0</v>
      </c>
      <c r="BR2367" s="16">
        <v>0</v>
      </c>
      <c r="BS2367" s="16">
        <v>0</v>
      </c>
      <c r="BT2367" s="16">
        <v>0</v>
      </c>
      <c r="BU2367" s="16">
        <v>0</v>
      </c>
      <c r="BV2367" s="16">
        <v>0</v>
      </c>
      <c r="BW2367" s="16">
        <v>0</v>
      </c>
      <c r="BX2367" s="14">
        <f t="shared" si="36"/>
        <v>100000</v>
      </c>
    </row>
    <row r="2368" spans="1:76" s="17" customFormat="1" x14ac:dyDescent="0.3">
      <c r="A2368" s="7" t="s">
        <v>462</v>
      </c>
      <c r="B2368" s="8" t="s">
        <v>5637</v>
      </c>
      <c r="C2368" s="21" t="s">
        <v>5638</v>
      </c>
      <c r="D2368" s="9">
        <v>39101</v>
      </c>
      <c r="E2368" s="9" t="s">
        <v>5637</v>
      </c>
      <c r="F2368" s="10" t="str">
        <f>VLOOKUP($E2368,'FP MD'!$A:$F,2,FALSE)</f>
        <v>UAV Capability Use Case</v>
      </c>
      <c r="G2368" s="10" t="s">
        <v>495</v>
      </c>
      <c r="H2368" s="10" t="s">
        <v>507</v>
      </c>
      <c r="I2368" s="10" t="s">
        <v>472</v>
      </c>
      <c r="J2368" s="10" t="str">
        <f>VLOOKUP($E2368,'FP MD'!$A:$F,3,FALSE)</f>
        <v/>
      </c>
      <c r="K2368" s="10" t="str">
        <f>VLOOKUP($E2368,'FP MD'!$A:$F,4,FALSE)</f>
        <v/>
      </c>
      <c r="L2368" s="10" t="str">
        <f>VLOOKUP($E2368,'FP MD'!$A:$F,5,FALSE)</f>
        <v/>
      </c>
      <c r="M2368" s="10">
        <f>VLOOKUP($E2368,'FP MD'!$A:$F,6,FALSE)</f>
        <v>0</v>
      </c>
      <c r="N2368" s="11">
        <v>202809</v>
      </c>
      <c r="O2368" s="15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6">
        <v>0</v>
      </c>
      <c r="AO2368" s="16">
        <v>0</v>
      </c>
      <c r="AP2368" s="16">
        <v>0</v>
      </c>
      <c r="AQ2368" s="16">
        <v>0</v>
      </c>
      <c r="AR2368" s="16">
        <v>0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  <c r="BI2368" s="16">
        <v>0</v>
      </c>
      <c r="BJ2368" s="16">
        <v>0</v>
      </c>
      <c r="BK2368" s="16">
        <v>0</v>
      </c>
      <c r="BL2368" s="16">
        <v>0</v>
      </c>
      <c r="BM2368" s="16">
        <v>0</v>
      </c>
      <c r="BN2368" s="16">
        <v>0</v>
      </c>
      <c r="BO2368" s="16">
        <v>0</v>
      </c>
      <c r="BP2368" s="16">
        <v>0</v>
      </c>
      <c r="BQ2368" s="16">
        <v>0</v>
      </c>
      <c r="BR2368" s="16">
        <v>0</v>
      </c>
      <c r="BS2368" s="16">
        <v>0</v>
      </c>
      <c r="BT2368" s="16">
        <v>3074999.9899999974</v>
      </c>
      <c r="BU2368" s="16">
        <v>41666.669999999925</v>
      </c>
      <c r="BV2368" s="16">
        <v>41666.669999999925</v>
      </c>
      <c r="BW2368" s="16">
        <v>41666.669999999925</v>
      </c>
      <c r="BX2368" s="14">
        <f t="shared" si="36"/>
        <v>0</v>
      </c>
    </row>
    <row r="2369" spans="1:76" s="17" customFormat="1" x14ac:dyDescent="0.3">
      <c r="A2369" s="7" t="s">
        <v>468</v>
      </c>
      <c r="B2369" s="8" t="s">
        <v>5639</v>
      </c>
      <c r="C2369" s="21" t="s">
        <v>5640</v>
      </c>
      <c r="D2369" s="9">
        <v>39101</v>
      </c>
      <c r="E2369" s="9" t="s">
        <v>5639</v>
      </c>
      <c r="F2369" s="10" t="str">
        <f>VLOOKUP($E2369,'FP MD'!$A:$F,2,FALSE)</f>
        <v>HR Equip 2028</v>
      </c>
      <c r="G2369" s="10" t="s">
        <v>495</v>
      </c>
      <c r="H2369" s="10" t="s">
        <v>507</v>
      </c>
      <c r="I2369" s="10" t="s">
        <v>472</v>
      </c>
      <c r="J2369" s="10" t="str">
        <f>VLOOKUP($E2369,'FP MD'!$A:$F,3,FALSE)</f>
        <v>Blanket</v>
      </c>
      <c r="K2369" s="10" t="str">
        <f>VLOOKUP($E2369,'FP MD'!$A:$F,4,FALSE)</f>
        <v/>
      </c>
      <c r="L2369" s="10" t="str">
        <f>VLOOKUP($E2369,'FP MD'!$A:$F,5,FALSE)</f>
        <v/>
      </c>
      <c r="M2369" s="10">
        <f>VLOOKUP($E2369,'FP MD'!$A:$F,6,FALSE)</f>
        <v>0</v>
      </c>
      <c r="N2369" s="11" t="s">
        <v>97</v>
      </c>
      <c r="O2369" s="15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0</v>
      </c>
      <c r="AR2369" s="16">
        <v>0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0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0</v>
      </c>
      <c r="BH2369" s="16">
        <v>0</v>
      </c>
      <c r="BI2369" s="16">
        <v>0</v>
      </c>
      <c r="BJ2369" s="16">
        <v>0</v>
      </c>
      <c r="BK2369" s="16">
        <v>0</v>
      </c>
      <c r="BL2369" s="16">
        <v>0</v>
      </c>
      <c r="BM2369" s="16">
        <v>0</v>
      </c>
      <c r="BN2369" s="16">
        <v>0</v>
      </c>
      <c r="BO2369" s="16">
        <v>0</v>
      </c>
      <c r="BP2369" s="16">
        <v>0</v>
      </c>
      <c r="BQ2369" s="16">
        <v>0</v>
      </c>
      <c r="BR2369" s="16">
        <v>0</v>
      </c>
      <c r="BS2369" s="16">
        <v>0</v>
      </c>
      <c r="BT2369" s="16">
        <v>0</v>
      </c>
      <c r="BU2369" s="16">
        <v>0</v>
      </c>
      <c r="BV2369" s="16">
        <v>0</v>
      </c>
      <c r="BW2369" s="16">
        <v>70000</v>
      </c>
      <c r="BX2369" s="14">
        <f t="shared" si="36"/>
        <v>0</v>
      </c>
    </row>
    <row r="2370" spans="1:76" s="17" customFormat="1" x14ac:dyDescent="0.3">
      <c r="A2370" s="7" t="s">
        <v>468</v>
      </c>
      <c r="B2370" s="8" t="s">
        <v>5641</v>
      </c>
      <c r="C2370" s="21" t="s">
        <v>5642</v>
      </c>
      <c r="D2370" s="9">
        <v>39101</v>
      </c>
      <c r="E2370" s="9" t="s">
        <v>5641</v>
      </c>
      <c r="F2370" s="10" t="str">
        <f>VLOOKUP($E2370,'FP MD'!$A:$F,2,FALSE)</f>
        <v>Furni. and Equip Acct 2028</v>
      </c>
      <c r="G2370" s="10" t="s">
        <v>495</v>
      </c>
      <c r="H2370" s="10" t="s">
        <v>507</v>
      </c>
      <c r="I2370" s="10" t="s">
        <v>508</v>
      </c>
      <c r="J2370" s="10" t="str">
        <f>VLOOKUP($E2370,'FP MD'!$A:$F,3,FALSE)</f>
        <v>Blanket</v>
      </c>
      <c r="K2370" s="10" t="str">
        <f>VLOOKUP($E2370,'FP MD'!$A:$F,4,FALSE)</f>
        <v/>
      </c>
      <c r="L2370" s="10" t="str">
        <f>VLOOKUP($E2370,'FP MD'!$A:$F,5,FALSE)</f>
        <v/>
      </c>
      <c r="M2370" s="10">
        <f>VLOOKUP($E2370,'FP MD'!$A:$F,6,FALSE)</f>
        <v>0</v>
      </c>
      <c r="N2370" s="11" t="s">
        <v>97</v>
      </c>
      <c r="O2370" s="15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0</v>
      </c>
      <c r="AQ2370" s="16">
        <v>0</v>
      </c>
      <c r="AR2370" s="16">
        <v>0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  <c r="BI2370" s="16">
        <v>0</v>
      </c>
      <c r="BJ2370" s="16">
        <v>0</v>
      </c>
      <c r="BK2370" s="16">
        <v>0</v>
      </c>
      <c r="BL2370" s="16">
        <v>0</v>
      </c>
      <c r="BM2370" s="16">
        <v>0</v>
      </c>
      <c r="BN2370" s="16">
        <v>0</v>
      </c>
      <c r="BO2370" s="16">
        <v>0</v>
      </c>
      <c r="BP2370" s="16">
        <v>0</v>
      </c>
      <c r="BQ2370" s="16">
        <v>0</v>
      </c>
      <c r="BR2370" s="16">
        <v>0</v>
      </c>
      <c r="BS2370" s="16">
        <v>0</v>
      </c>
      <c r="BT2370" s="16">
        <v>0</v>
      </c>
      <c r="BU2370" s="16">
        <v>0</v>
      </c>
      <c r="BV2370" s="16">
        <v>0</v>
      </c>
      <c r="BW2370" s="16">
        <v>100000</v>
      </c>
      <c r="BX2370" s="14">
        <f t="shared" ref="BX2370:BX2433" si="37">SUM(P2370:BK2370)</f>
        <v>0</v>
      </c>
    </row>
    <row r="2371" spans="1:76" s="17" customFormat="1" x14ac:dyDescent="0.3">
      <c r="A2371" s="7" t="s">
        <v>468</v>
      </c>
      <c r="B2371" s="8" t="s">
        <v>5643</v>
      </c>
      <c r="C2371" s="21" t="s">
        <v>5644</v>
      </c>
      <c r="D2371" s="9">
        <v>39101</v>
      </c>
      <c r="E2371" s="9" t="s">
        <v>5643</v>
      </c>
      <c r="F2371" s="10" t="str">
        <f>VLOOKUP($E2371,'FP MD'!$A:$F,2,FALSE)</f>
        <v>BB 5&amp;6 HEP Life Management Program</v>
      </c>
      <c r="G2371" s="10" t="s">
        <v>495</v>
      </c>
      <c r="H2371" s="10" t="s">
        <v>1235</v>
      </c>
      <c r="I2371" s="10" t="s">
        <v>472</v>
      </c>
      <c r="J2371" s="10" t="str">
        <f>VLOOKUP($E2371,'FP MD'!$A:$F,3,FALSE)</f>
        <v/>
      </c>
      <c r="K2371" s="10" t="str">
        <f>VLOOKUP($E2371,'FP MD'!$A:$F,4,FALSE)</f>
        <v/>
      </c>
      <c r="L2371" s="10" t="str">
        <f>VLOOKUP($E2371,'FP MD'!$A:$F,5,FALSE)</f>
        <v/>
      </c>
      <c r="M2371" s="10">
        <f>VLOOKUP($E2371,'FP MD'!$A:$F,6,FALSE)</f>
        <v>0</v>
      </c>
      <c r="N2371" s="11" t="s">
        <v>97</v>
      </c>
      <c r="O2371" s="15">
        <v>0</v>
      </c>
      <c r="P2371" s="16">
        <v>8333.3700000000008</v>
      </c>
      <c r="Q2371" s="16">
        <v>8333.33</v>
      </c>
      <c r="R2371" s="16">
        <v>8333.3299999999981</v>
      </c>
      <c r="S2371" s="16">
        <v>8333.3300000000017</v>
      </c>
      <c r="T2371" s="16">
        <v>8333.3300000000017</v>
      </c>
      <c r="U2371" s="16">
        <v>8333.3300000000017</v>
      </c>
      <c r="V2371" s="16">
        <v>8333.3300000000017</v>
      </c>
      <c r="W2371" s="16">
        <v>8333.3300000000017</v>
      </c>
      <c r="X2371" s="16">
        <v>8333.3300000000017</v>
      </c>
      <c r="Y2371" s="16">
        <v>8333.3300000000017</v>
      </c>
      <c r="Z2371" s="16">
        <v>8333.3300000000017</v>
      </c>
      <c r="AA2371" s="16">
        <v>8333.3300000000017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0</v>
      </c>
      <c r="AQ2371" s="16">
        <v>0</v>
      </c>
      <c r="AR2371" s="16">
        <v>0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  <c r="BI2371" s="16">
        <v>0</v>
      </c>
      <c r="BJ2371" s="16">
        <v>0</v>
      </c>
      <c r="BK2371" s="16">
        <v>0</v>
      </c>
      <c r="BL2371" s="16">
        <v>0</v>
      </c>
      <c r="BM2371" s="16">
        <v>0</v>
      </c>
      <c r="BN2371" s="16">
        <v>0</v>
      </c>
      <c r="BO2371" s="16">
        <v>0</v>
      </c>
      <c r="BP2371" s="16">
        <v>0</v>
      </c>
      <c r="BQ2371" s="16">
        <v>0</v>
      </c>
      <c r="BR2371" s="16">
        <v>0</v>
      </c>
      <c r="BS2371" s="16">
        <v>0</v>
      </c>
      <c r="BT2371" s="16">
        <v>0</v>
      </c>
      <c r="BU2371" s="16">
        <v>0</v>
      </c>
      <c r="BV2371" s="16">
        <v>0</v>
      </c>
      <c r="BW2371" s="16">
        <v>0</v>
      </c>
      <c r="BX2371" s="14">
        <f t="shared" si="37"/>
        <v>100000.00000000001</v>
      </c>
    </row>
    <row r="2372" spans="1:76" s="17" customFormat="1" x14ac:dyDescent="0.3">
      <c r="A2372" s="7" t="s">
        <v>468</v>
      </c>
      <c r="B2372" s="8" t="s">
        <v>5645</v>
      </c>
      <c r="C2372" s="21" t="s">
        <v>5646</v>
      </c>
      <c r="D2372" s="9">
        <v>39101</v>
      </c>
      <c r="E2372" s="9" t="s">
        <v>5645</v>
      </c>
      <c r="F2372" s="10" t="str">
        <f>VLOOKUP($E2372,'FP MD'!$A:$F,2,FALSE)</f>
        <v>BB5 HRSG Acoustic Monitoring System</v>
      </c>
      <c r="G2372" s="10" t="s">
        <v>495</v>
      </c>
      <c r="H2372" s="10" t="s">
        <v>1235</v>
      </c>
      <c r="I2372" s="10" t="s">
        <v>472</v>
      </c>
      <c r="J2372" s="10" t="str">
        <f>VLOOKUP($E2372,'FP MD'!$A:$F,3,FALSE)</f>
        <v/>
      </c>
      <c r="K2372" s="10" t="str">
        <f>VLOOKUP($E2372,'FP MD'!$A:$F,4,FALSE)</f>
        <v/>
      </c>
      <c r="L2372" s="10" t="str">
        <f>VLOOKUP($E2372,'FP MD'!$A:$F,5,FALSE)</f>
        <v/>
      </c>
      <c r="M2372" s="10">
        <f>VLOOKUP($E2372,'FP MD'!$A:$F,6,FALSE)</f>
        <v>0</v>
      </c>
      <c r="N2372" s="11" t="s">
        <v>97</v>
      </c>
      <c r="O2372" s="15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12500</v>
      </c>
      <c r="AC2372" s="16">
        <v>12500</v>
      </c>
      <c r="AD2372" s="16">
        <v>12500</v>
      </c>
      <c r="AE2372" s="16">
        <v>12500</v>
      </c>
      <c r="AF2372" s="16">
        <v>12500</v>
      </c>
      <c r="AG2372" s="16">
        <v>12500</v>
      </c>
      <c r="AH2372" s="16">
        <v>12500</v>
      </c>
      <c r="AI2372" s="16">
        <v>12500</v>
      </c>
      <c r="AJ2372" s="16">
        <v>12500</v>
      </c>
      <c r="AK2372" s="16">
        <v>12500</v>
      </c>
      <c r="AL2372" s="16">
        <v>12500</v>
      </c>
      <c r="AM2372" s="16">
        <v>12500</v>
      </c>
      <c r="AN2372" s="16">
        <v>0</v>
      </c>
      <c r="AO2372" s="16">
        <v>0</v>
      </c>
      <c r="AP2372" s="16">
        <v>0</v>
      </c>
      <c r="AQ2372" s="16">
        <v>0</v>
      </c>
      <c r="AR2372" s="16">
        <v>0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0</v>
      </c>
      <c r="BE2372" s="16">
        <v>0</v>
      </c>
      <c r="BF2372" s="16">
        <v>0</v>
      </c>
      <c r="BG2372" s="16">
        <v>0</v>
      </c>
      <c r="BH2372" s="16">
        <v>0</v>
      </c>
      <c r="BI2372" s="16">
        <v>0</v>
      </c>
      <c r="BJ2372" s="16">
        <v>0</v>
      </c>
      <c r="BK2372" s="16">
        <v>0</v>
      </c>
      <c r="BL2372" s="16">
        <v>0</v>
      </c>
      <c r="BM2372" s="16">
        <v>0</v>
      </c>
      <c r="BN2372" s="16">
        <v>0</v>
      </c>
      <c r="BO2372" s="16">
        <v>0</v>
      </c>
      <c r="BP2372" s="16">
        <v>0</v>
      </c>
      <c r="BQ2372" s="16">
        <v>0</v>
      </c>
      <c r="BR2372" s="16">
        <v>0</v>
      </c>
      <c r="BS2372" s="16">
        <v>0</v>
      </c>
      <c r="BT2372" s="16">
        <v>0</v>
      </c>
      <c r="BU2372" s="16">
        <v>0</v>
      </c>
      <c r="BV2372" s="16">
        <v>0</v>
      </c>
      <c r="BW2372" s="16">
        <v>0</v>
      </c>
      <c r="BX2372" s="14">
        <f t="shared" si="37"/>
        <v>150000</v>
      </c>
    </row>
    <row r="2373" spans="1:76" s="17" customFormat="1" x14ac:dyDescent="0.3">
      <c r="A2373" s="7" t="s">
        <v>468</v>
      </c>
      <c r="B2373" s="8" t="s">
        <v>5647</v>
      </c>
      <c r="C2373" s="21" t="s">
        <v>5648</v>
      </c>
      <c r="D2373" s="9">
        <v>39102</v>
      </c>
      <c r="E2373" s="9" t="s">
        <v>5647</v>
      </c>
      <c r="F2373" s="10" t="str">
        <f>VLOOKUP($E2373,'FP MD'!$A:$F,2,FALSE)</f>
        <v>ED-NCP-Office Equip-PCs &amp; Servers</v>
      </c>
      <c r="G2373" s="10" t="s">
        <v>495</v>
      </c>
      <c r="H2373" s="10" t="s">
        <v>507</v>
      </c>
      <c r="I2373" s="10" t="s">
        <v>556</v>
      </c>
      <c r="J2373" s="10" t="str">
        <f>VLOOKUP($E2373,'FP MD'!$A:$F,3,FALSE)</f>
        <v>Blanket</v>
      </c>
      <c r="K2373" s="10" t="str">
        <f>VLOOKUP($E2373,'FP MD'!$A:$F,4,FALSE)</f>
        <v/>
      </c>
      <c r="L2373" s="10" t="str">
        <f>VLOOKUP($E2373,'FP MD'!$A:$F,5,FALSE)</f>
        <v/>
      </c>
      <c r="M2373" s="10">
        <f>VLOOKUP($E2373,'FP MD'!$A:$F,6,FALSE)</f>
        <v>0</v>
      </c>
      <c r="N2373" s="11" t="s">
        <v>97</v>
      </c>
      <c r="O2373" s="15">
        <v>0</v>
      </c>
      <c r="P2373" s="16">
        <v>178.13</v>
      </c>
      <c r="Q2373" s="16">
        <v>608.58000000000004</v>
      </c>
      <c r="R2373" s="16">
        <v>1235.6400000000001</v>
      </c>
      <c r="S2373" s="16">
        <v>1872.3300000000002</v>
      </c>
      <c r="T2373" s="16">
        <v>17.289999999999964</v>
      </c>
      <c r="U2373" s="16">
        <v>17.289999999999964</v>
      </c>
      <c r="V2373" s="16">
        <v>8250.7000000000007</v>
      </c>
      <c r="W2373" s="16">
        <v>276.05999999999949</v>
      </c>
      <c r="X2373" s="16">
        <v>1524.3400000000001</v>
      </c>
      <c r="Y2373" s="16">
        <v>749.6200000000008</v>
      </c>
      <c r="Z2373" s="16">
        <v>906.01000000000022</v>
      </c>
      <c r="AA2373" s="16">
        <v>7891.7799999999988</v>
      </c>
      <c r="AB2373" s="16">
        <v>180.79999999999927</v>
      </c>
      <c r="AC2373" s="16">
        <v>617.70999999999913</v>
      </c>
      <c r="AD2373" s="16">
        <v>1254.1699999999983</v>
      </c>
      <c r="AE2373" s="16">
        <v>1900.4099999999999</v>
      </c>
      <c r="AF2373" s="16">
        <v>17.549999999999272</v>
      </c>
      <c r="AG2373" s="16">
        <v>17.549999999999272</v>
      </c>
      <c r="AH2373" s="16">
        <v>8374.4600000000028</v>
      </c>
      <c r="AI2373" s="16">
        <v>280.19999999999709</v>
      </c>
      <c r="AJ2373" s="16">
        <v>1547.1999999999971</v>
      </c>
      <c r="AK2373" s="16">
        <v>760.86000000000058</v>
      </c>
      <c r="AL2373" s="16">
        <v>919.59999999999854</v>
      </c>
      <c r="AM2373" s="16">
        <v>8010.1600000000035</v>
      </c>
      <c r="AN2373" s="16">
        <v>2371.2699999999968</v>
      </c>
      <c r="AO2373" s="16">
        <v>2371.2700000000041</v>
      </c>
      <c r="AP2373" s="16">
        <v>2371.2700000000041</v>
      </c>
      <c r="AQ2373" s="16">
        <v>2371.2700000000041</v>
      </c>
      <c r="AR2373" s="16">
        <v>2371.2700000000041</v>
      </c>
      <c r="AS2373" s="16">
        <v>2371.2700000000041</v>
      </c>
      <c r="AT2373" s="16">
        <v>2371.2700000000041</v>
      </c>
      <c r="AU2373" s="16">
        <v>2371.2700000000041</v>
      </c>
      <c r="AV2373" s="16">
        <v>2371.2700000000041</v>
      </c>
      <c r="AW2373" s="16">
        <v>2371.2700000000041</v>
      </c>
      <c r="AX2373" s="16">
        <v>2371.2700000000041</v>
      </c>
      <c r="AY2373" s="16">
        <v>2371.2700000000041</v>
      </c>
      <c r="AZ2373" s="16">
        <v>2371.2700000000041</v>
      </c>
      <c r="BA2373" s="16">
        <v>2371.2700000000041</v>
      </c>
      <c r="BB2373" s="16">
        <v>2371.2700000000041</v>
      </c>
      <c r="BC2373" s="16">
        <v>2371.2700000000041</v>
      </c>
      <c r="BD2373" s="16">
        <v>2371.2700000000041</v>
      </c>
      <c r="BE2373" s="16">
        <v>2371.2700000000041</v>
      </c>
      <c r="BF2373" s="16">
        <v>2371.2700000000041</v>
      </c>
      <c r="BG2373" s="16">
        <v>2371.2700000000041</v>
      </c>
      <c r="BH2373" s="16">
        <v>2371.2700000000041</v>
      </c>
      <c r="BI2373" s="16">
        <v>2371.2700000000041</v>
      </c>
      <c r="BJ2373" s="16">
        <v>2371.2700000000041</v>
      </c>
      <c r="BK2373" s="16">
        <v>2371.2700000000041</v>
      </c>
      <c r="BL2373" s="16">
        <v>2371.2700000000041</v>
      </c>
      <c r="BM2373" s="16">
        <v>2371.2700000000041</v>
      </c>
      <c r="BN2373" s="16">
        <v>2371.2700000000041</v>
      </c>
      <c r="BO2373" s="16">
        <v>2371.2700000000041</v>
      </c>
      <c r="BP2373" s="16">
        <v>2371.2700000000041</v>
      </c>
      <c r="BQ2373" s="16">
        <v>2371.2700000000041</v>
      </c>
      <c r="BR2373" s="16">
        <v>2371.2700000000041</v>
      </c>
      <c r="BS2373" s="16">
        <v>2371.2700000000041</v>
      </c>
      <c r="BT2373" s="16">
        <v>2371.2700000000041</v>
      </c>
      <c r="BU2373" s="16">
        <v>2371.2700000000041</v>
      </c>
      <c r="BV2373" s="16">
        <v>2371.2700000000041</v>
      </c>
      <c r="BW2373" s="16">
        <v>2371.2699999999895</v>
      </c>
      <c r="BX2373" s="14">
        <f t="shared" si="37"/>
        <v>104318.92000000009</v>
      </c>
    </row>
    <row r="2374" spans="1:76" s="17" customFormat="1" x14ac:dyDescent="0.3">
      <c r="A2374" s="7" t="s">
        <v>468</v>
      </c>
      <c r="B2374" s="8" t="s">
        <v>98</v>
      </c>
      <c r="C2374" s="21" t="s">
        <v>99</v>
      </c>
      <c r="D2374" s="9">
        <v>39102</v>
      </c>
      <c r="E2374" s="9" t="s">
        <v>98</v>
      </c>
      <c r="F2374" s="10" t="str">
        <f>VLOOKUP($E2374,'FP MD'!$A:$F,2,FALSE)</f>
        <v>Cust Serv-Offc Equip-PC's &amp; Servers</v>
      </c>
      <c r="G2374" s="10" t="s">
        <v>495</v>
      </c>
      <c r="H2374" s="10" t="s">
        <v>507</v>
      </c>
      <c r="I2374" s="10" t="s">
        <v>521</v>
      </c>
      <c r="J2374" s="10" t="str">
        <f>VLOOKUP($E2374,'FP MD'!$A:$F,3,FALSE)</f>
        <v>Blanket</v>
      </c>
      <c r="K2374" s="10" t="str">
        <f>VLOOKUP($E2374,'FP MD'!$A:$F,4,FALSE)</f>
        <v/>
      </c>
      <c r="L2374" s="10" t="str">
        <f>VLOOKUP($E2374,'FP MD'!$A:$F,5,FALSE)</f>
        <v/>
      </c>
      <c r="M2374" s="10" t="str">
        <f>VLOOKUP($E2374,'FP MD'!$A:$F,6,FALSE)</f>
        <v>CE - Operational Excellence</v>
      </c>
      <c r="N2374" s="11" t="s">
        <v>97</v>
      </c>
      <c r="O2374" s="15">
        <v>0</v>
      </c>
      <c r="P2374" s="16">
        <v>12500</v>
      </c>
      <c r="Q2374" s="16">
        <v>12500</v>
      </c>
      <c r="R2374" s="16">
        <v>12500</v>
      </c>
      <c r="S2374" s="16">
        <v>12500</v>
      </c>
      <c r="T2374" s="16">
        <v>12500</v>
      </c>
      <c r="U2374" s="16">
        <v>12500</v>
      </c>
      <c r="V2374" s="16">
        <v>12500</v>
      </c>
      <c r="W2374" s="16">
        <v>12500</v>
      </c>
      <c r="X2374" s="16">
        <v>12500</v>
      </c>
      <c r="Y2374" s="16">
        <v>12500</v>
      </c>
      <c r="Z2374" s="16">
        <v>12500</v>
      </c>
      <c r="AA2374" s="16">
        <v>12500</v>
      </c>
      <c r="AB2374" s="16">
        <v>25000</v>
      </c>
      <c r="AC2374" s="16">
        <v>25000</v>
      </c>
      <c r="AD2374" s="16">
        <v>25000</v>
      </c>
      <c r="AE2374" s="16">
        <v>25000</v>
      </c>
      <c r="AF2374" s="16">
        <v>25000</v>
      </c>
      <c r="AG2374" s="16">
        <v>25000</v>
      </c>
      <c r="AH2374" s="16">
        <v>25000</v>
      </c>
      <c r="AI2374" s="16">
        <v>25000</v>
      </c>
      <c r="AJ2374" s="16">
        <v>25000</v>
      </c>
      <c r="AK2374" s="16">
        <v>25000</v>
      </c>
      <c r="AL2374" s="16">
        <v>25000</v>
      </c>
      <c r="AM2374" s="16">
        <v>25000</v>
      </c>
      <c r="AN2374" s="16">
        <v>25000</v>
      </c>
      <c r="AO2374" s="16">
        <v>25000</v>
      </c>
      <c r="AP2374" s="16">
        <v>25000</v>
      </c>
      <c r="AQ2374" s="16">
        <v>25000</v>
      </c>
      <c r="AR2374" s="16">
        <v>25000</v>
      </c>
      <c r="AS2374" s="16">
        <v>25000</v>
      </c>
      <c r="AT2374" s="16">
        <v>25000</v>
      </c>
      <c r="AU2374" s="16">
        <v>25000</v>
      </c>
      <c r="AV2374" s="16">
        <v>25000</v>
      </c>
      <c r="AW2374" s="16">
        <v>25000</v>
      </c>
      <c r="AX2374" s="16">
        <v>25000</v>
      </c>
      <c r="AY2374" s="16">
        <v>25000</v>
      </c>
      <c r="AZ2374" s="16">
        <v>47716.739999999991</v>
      </c>
      <c r="BA2374" s="16">
        <v>47716.660000000033</v>
      </c>
      <c r="BB2374" s="16">
        <v>47716.660000000033</v>
      </c>
      <c r="BC2374" s="16">
        <v>47716.660000000033</v>
      </c>
      <c r="BD2374" s="16">
        <v>47716.660000000033</v>
      </c>
      <c r="BE2374" s="16">
        <v>47716.660000000033</v>
      </c>
      <c r="BF2374" s="16">
        <v>47716.660000000033</v>
      </c>
      <c r="BG2374" s="16">
        <v>47716.659999999916</v>
      </c>
      <c r="BH2374" s="16">
        <v>47716.659999999916</v>
      </c>
      <c r="BI2374" s="16">
        <v>47716.659999999916</v>
      </c>
      <c r="BJ2374" s="16">
        <v>47716.659999999916</v>
      </c>
      <c r="BK2374" s="16">
        <v>48116.659999999916</v>
      </c>
      <c r="BL2374" s="16">
        <v>47716.739999999991</v>
      </c>
      <c r="BM2374" s="16">
        <v>47716.659999999916</v>
      </c>
      <c r="BN2374" s="16">
        <v>47716.659999999916</v>
      </c>
      <c r="BO2374" s="16">
        <v>47716.659999999916</v>
      </c>
      <c r="BP2374" s="16">
        <v>47716.659999999916</v>
      </c>
      <c r="BQ2374" s="16">
        <v>47716.659999999916</v>
      </c>
      <c r="BR2374" s="16">
        <v>47716.659999999916</v>
      </c>
      <c r="BS2374" s="16">
        <v>47716.659999999916</v>
      </c>
      <c r="BT2374" s="16">
        <v>47716.659999999916</v>
      </c>
      <c r="BU2374" s="16">
        <v>47716.659999999916</v>
      </c>
      <c r="BV2374" s="16">
        <v>47716.659999999916</v>
      </c>
      <c r="BW2374" s="16">
        <v>48116.659999999916</v>
      </c>
      <c r="BX2374" s="14">
        <f t="shared" si="37"/>
        <v>1322999.9999999998</v>
      </c>
    </row>
    <row r="2375" spans="1:76" s="17" customFormat="1" x14ac:dyDescent="0.3">
      <c r="A2375" s="7" t="s">
        <v>462</v>
      </c>
      <c r="B2375" s="8" t="s">
        <v>5649</v>
      </c>
      <c r="C2375" s="21" t="s">
        <v>5650</v>
      </c>
      <c r="D2375" s="9">
        <v>39102</v>
      </c>
      <c r="E2375" s="9" t="s">
        <v>5649</v>
      </c>
      <c r="F2375" s="10" t="str">
        <f>VLOOKUP($E2375,'FP MD'!$A:$F,2,FALSE)</f>
        <v>NetBackup Upgrade</v>
      </c>
      <c r="G2375" s="10" t="s">
        <v>495</v>
      </c>
      <c r="H2375" s="10" t="s">
        <v>507</v>
      </c>
      <c r="I2375" s="10" t="s">
        <v>521</v>
      </c>
      <c r="J2375" s="10" t="str">
        <f>VLOOKUP($E2375,'FP MD'!$A:$F,3,FALSE)</f>
        <v>None</v>
      </c>
      <c r="K2375" s="10" t="str">
        <f>VLOOKUP($E2375,'FP MD'!$A:$F,4,FALSE)</f>
        <v/>
      </c>
      <c r="L2375" s="10" t="str">
        <f>VLOOKUP($E2375,'FP MD'!$A:$F,5,FALSE)</f>
        <v/>
      </c>
      <c r="M2375" s="10">
        <f>VLOOKUP($E2375,'FP MD'!$A:$F,6,FALSE)</f>
        <v>0</v>
      </c>
      <c r="N2375" s="11">
        <v>202412</v>
      </c>
      <c r="O2375" s="15">
        <v>0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100000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0</v>
      </c>
      <c r="AP2375" s="16">
        <v>0</v>
      </c>
      <c r="AQ2375" s="16">
        <v>0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0</v>
      </c>
      <c r="BA2375" s="16">
        <v>0</v>
      </c>
      <c r="BB2375" s="16">
        <v>0</v>
      </c>
      <c r="BC2375" s="16">
        <v>0</v>
      </c>
      <c r="BD2375" s="16">
        <v>0</v>
      </c>
      <c r="BE2375" s="16">
        <v>0</v>
      </c>
      <c r="BF2375" s="16">
        <v>0</v>
      </c>
      <c r="BG2375" s="16">
        <v>0</v>
      </c>
      <c r="BH2375" s="16">
        <v>0</v>
      </c>
      <c r="BI2375" s="16">
        <v>0</v>
      </c>
      <c r="BJ2375" s="16">
        <v>0</v>
      </c>
      <c r="BK2375" s="16">
        <v>0</v>
      </c>
      <c r="BL2375" s="16">
        <v>0</v>
      </c>
      <c r="BM2375" s="16">
        <v>0</v>
      </c>
      <c r="BN2375" s="16">
        <v>0</v>
      </c>
      <c r="BO2375" s="16">
        <v>0</v>
      </c>
      <c r="BP2375" s="16">
        <v>0</v>
      </c>
      <c r="BQ2375" s="16">
        <v>0</v>
      </c>
      <c r="BR2375" s="16">
        <v>0</v>
      </c>
      <c r="BS2375" s="16">
        <v>0</v>
      </c>
      <c r="BT2375" s="16">
        <v>0</v>
      </c>
      <c r="BU2375" s="16">
        <v>0</v>
      </c>
      <c r="BV2375" s="16">
        <v>0</v>
      </c>
      <c r="BW2375" s="16">
        <v>0</v>
      </c>
      <c r="BX2375" s="14">
        <f t="shared" si="37"/>
        <v>100000</v>
      </c>
    </row>
    <row r="2376" spans="1:76" s="17" customFormat="1" x14ac:dyDescent="0.3">
      <c r="A2376" s="7" t="s">
        <v>462</v>
      </c>
      <c r="B2376" s="8" t="s">
        <v>5651</v>
      </c>
      <c r="C2376" s="21" t="s">
        <v>5652</v>
      </c>
      <c r="D2376" s="9">
        <v>39102</v>
      </c>
      <c r="E2376" s="9" t="s">
        <v>5651</v>
      </c>
      <c r="F2376" s="10" t="str">
        <f>VLOOKUP($E2376,'FP MD'!$A:$F,2,FALSE)</f>
        <v>Pretty Good Privacy (PGP) Repl 2026</v>
      </c>
      <c r="G2376" s="10" t="s">
        <v>495</v>
      </c>
      <c r="H2376" s="10" t="s">
        <v>507</v>
      </c>
      <c r="I2376" s="10" t="s">
        <v>5653</v>
      </c>
      <c r="J2376" s="10" t="str">
        <f>VLOOKUP($E2376,'FP MD'!$A:$F,3,FALSE)</f>
        <v>None</v>
      </c>
      <c r="K2376" s="10" t="str">
        <f>VLOOKUP($E2376,'FP MD'!$A:$F,4,FALSE)</f>
        <v/>
      </c>
      <c r="L2376" s="10" t="str">
        <f>VLOOKUP($E2376,'FP MD'!$A:$F,5,FALSE)</f>
        <v/>
      </c>
      <c r="M2376" s="10">
        <f>VLOOKUP($E2376,'FP MD'!$A:$F,6,FALSE)</f>
        <v>0</v>
      </c>
      <c r="N2376" s="11">
        <v>202609</v>
      </c>
      <c r="O2376" s="15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6">
        <v>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63860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0</v>
      </c>
      <c r="BH2376" s="16">
        <v>0</v>
      </c>
      <c r="BI2376" s="16">
        <v>0</v>
      </c>
      <c r="BJ2376" s="16">
        <v>0</v>
      </c>
      <c r="BK2376" s="16">
        <v>0</v>
      </c>
      <c r="BL2376" s="16">
        <v>0</v>
      </c>
      <c r="BM2376" s="16">
        <v>0</v>
      </c>
      <c r="BN2376" s="16">
        <v>0</v>
      </c>
      <c r="BO2376" s="16">
        <v>0</v>
      </c>
      <c r="BP2376" s="16">
        <v>0</v>
      </c>
      <c r="BQ2376" s="16">
        <v>0</v>
      </c>
      <c r="BR2376" s="16">
        <v>0</v>
      </c>
      <c r="BS2376" s="16">
        <v>0</v>
      </c>
      <c r="BT2376" s="16">
        <v>0</v>
      </c>
      <c r="BU2376" s="16">
        <v>0</v>
      </c>
      <c r="BV2376" s="16">
        <v>0</v>
      </c>
      <c r="BW2376" s="16">
        <v>0</v>
      </c>
      <c r="BX2376" s="14">
        <f t="shared" si="37"/>
        <v>63860</v>
      </c>
    </row>
    <row r="2377" spans="1:76" s="17" customFormat="1" x14ac:dyDescent="0.3">
      <c r="A2377" s="7" t="s">
        <v>478</v>
      </c>
      <c r="B2377" s="8" t="s">
        <v>5654</v>
      </c>
      <c r="C2377" s="21" t="s">
        <v>5655</v>
      </c>
      <c r="D2377" s="9">
        <v>39102</v>
      </c>
      <c r="E2377" s="9" t="s">
        <v>5654</v>
      </c>
      <c r="F2377" s="10" t="str">
        <f>VLOOKUP($E2377,'FP MD'!$A:$F,2,FALSE)</f>
        <v>Clean Energy &amp; Emerging Tech Cap</v>
      </c>
      <c r="G2377" s="10" t="s">
        <v>1221</v>
      </c>
      <c r="H2377" s="10" t="s">
        <v>1226</v>
      </c>
      <c r="I2377" s="10" t="s">
        <v>1240</v>
      </c>
      <c r="J2377" s="10" t="str">
        <f>VLOOKUP($E2377,'FP MD'!$A:$F,3,FALSE)</f>
        <v>Blanket</v>
      </c>
      <c r="K2377" s="10" t="str">
        <f>VLOOKUP($E2377,'FP MD'!$A:$F,4,FALSE)</f>
        <v/>
      </c>
      <c r="L2377" s="10" t="str">
        <f>VLOOKUP($E2377,'FP MD'!$A:$F,5,FALSE)</f>
        <v/>
      </c>
      <c r="M2377" s="10">
        <f>VLOOKUP($E2377,'FP MD'!$A:$F,6,FALSE)</f>
        <v>0</v>
      </c>
      <c r="N2377" s="11" t="s">
        <v>97</v>
      </c>
      <c r="O2377" s="15">
        <v>0</v>
      </c>
      <c r="P2377" s="16">
        <v>16666.63</v>
      </c>
      <c r="Q2377" s="16">
        <v>16666.670000000002</v>
      </c>
      <c r="R2377" s="16">
        <v>16666.669999999998</v>
      </c>
      <c r="S2377" s="16">
        <v>16666.669999999998</v>
      </c>
      <c r="T2377" s="16">
        <v>16666.669999999998</v>
      </c>
      <c r="U2377" s="16">
        <v>16666.669999999998</v>
      </c>
      <c r="V2377" s="16">
        <v>16666.669999999998</v>
      </c>
      <c r="W2377" s="16">
        <v>16666.670000000013</v>
      </c>
      <c r="X2377" s="16">
        <v>16666.670000000013</v>
      </c>
      <c r="Y2377" s="16">
        <v>16666.670000000013</v>
      </c>
      <c r="Z2377" s="16">
        <v>16666.670000000013</v>
      </c>
      <c r="AA2377" s="16">
        <v>16666.670000000013</v>
      </c>
      <c r="AB2377" s="16">
        <v>16666.630000000005</v>
      </c>
      <c r="AC2377" s="16">
        <v>16666.670000000013</v>
      </c>
      <c r="AD2377" s="16">
        <v>16666.670000000013</v>
      </c>
      <c r="AE2377" s="16">
        <v>16666.669999999984</v>
      </c>
      <c r="AF2377" s="16">
        <v>16666.669999999984</v>
      </c>
      <c r="AG2377" s="16">
        <v>16666.669999999984</v>
      </c>
      <c r="AH2377" s="16">
        <v>16666.669999999984</v>
      </c>
      <c r="AI2377" s="16">
        <v>16666.669999999984</v>
      </c>
      <c r="AJ2377" s="16">
        <v>16666.669999999984</v>
      </c>
      <c r="AK2377" s="16">
        <v>16666.669999999984</v>
      </c>
      <c r="AL2377" s="16">
        <v>16666.669999999984</v>
      </c>
      <c r="AM2377" s="16">
        <v>16666.669999999984</v>
      </c>
      <c r="AN2377" s="16">
        <v>16666.630000000005</v>
      </c>
      <c r="AO2377" s="16">
        <v>16666.669999999984</v>
      </c>
      <c r="AP2377" s="16">
        <v>16666.669999999984</v>
      </c>
      <c r="AQ2377" s="16">
        <v>16666.669999999984</v>
      </c>
      <c r="AR2377" s="16">
        <v>16666.669999999984</v>
      </c>
      <c r="AS2377" s="16">
        <v>16666.669999999984</v>
      </c>
      <c r="AT2377" s="16">
        <v>16666.669999999984</v>
      </c>
      <c r="AU2377" s="16">
        <v>16666.669999999984</v>
      </c>
      <c r="AV2377" s="16">
        <v>16666.670000000042</v>
      </c>
      <c r="AW2377" s="16">
        <v>16666.670000000042</v>
      </c>
      <c r="AX2377" s="16">
        <v>16666.670000000042</v>
      </c>
      <c r="AY2377" s="16">
        <v>16666.670000000042</v>
      </c>
      <c r="AZ2377" s="16">
        <v>16666.630000000005</v>
      </c>
      <c r="BA2377" s="16">
        <v>16666.670000000042</v>
      </c>
      <c r="BB2377" s="16">
        <v>16666.670000000042</v>
      </c>
      <c r="BC2377" s="16">
        <v>16666.670000000042</v>
      </c>
      <c r="BD2377" s="16">
        <v>16666.670000000042</v>
      </c>
      <c r="BE2377" s="16">
        <v>16666.670000000042</v>
      </c>
      <c r="BF2377" s="16">
        <v>16666.670000000042</v>
      </c>
      <c r="BG2377" s="16">
        <v>16666.670000000042</v>
      </c>
      <c r="BH2377" s="16">
        <v>16666.670000000042</v>
      </c>
      <c r="BI2377" s="16">
        <v>16666.670000000042</v>
      </c>
      <c r="BJ2377" s="16">
        <v>16666.670000000042</v>
      </c>
      <c r="BK2377" s="16">
        <v>16666.670000000042</v>
      </c>
      <c r="BL2377" s="16">
        <v>16666.630000000005</v>
      </c>
      <c r="BM2377" s="16">
        <v>16666.670000000042</v>
      </c>
      <c r="BN2377" s="16">
        <v>16666.670000000042</v>
      </c>
      <c r="BO2377" s="16">
        <v>16666.670000000042</v>
      </c>
      <c r="BP2377" s="16">
        <v>16666.670000000042</v>
      </c>
      <c r="BQ2377" s="16">
        <v>16666.670000000042</v>
      </c>
      <c r="BR2377" s="16">
        <v>16666.670000000042</v>
      </c>
      <c r="BS2377" s="16">
        <v>16666.670000000042</v>
      </c>
      <c r="BT2377" s="16">
        <v>16666.670000000042</v>
      </c>
      <c r="BU2377" s="16">
        <v>16666.670000000042</v>
      </c>
      <c r="BV2377" s="16">
        <v>16666.670000000042</v>
      </c>
      <c r="BW2377" s="16">
        <v>16666.670000000042</v>
      </c>
      <c r="BX2377" s="14">
        <f t="shared" si="37"/>
        <v>800000.00000000047</v>
      </c>
    </row>
    <row r="2378" spans="1:76" s="17" customFormat="1" x14ac:dyDescent="0.3">
      <c r="A2378" s="7" t="s">
        <v>478</v>
      </c>
      <c r="B2378" s="8" t="s">
        <v>100</v>
      </c>
      <c r="C2378" s="21" t="s">
        <v>101</v>
      </c>
      <c r="D2378" s="9">
        <v>39102</v>
      </c>
      <c r="E2378" s="9" t="s">
        <v>100</v>
      </c>
      <c r="F2378" s="10" t="str">
        <f>VLOOKUP($E2378,'FP MD'!$A:$F,2,FALSE)</f>
        <v>CE Carryover Projects</v>
      </c>
      <c r="G2378" s="10" t="s">
        <v>495</v>
      </c>
      <c r="H2378" s="10" t="s">
        <v>507</v>
      </c>
      <c r="I2378" s="10" t="s">
        <v>472</v>
      </c>
      <c r="J2378" s="10" t="str">
        <f>VLOOKUP($E2378,'FP MD'!$A:$F,3,FALSE)</f>
        <v>None</v>
      </c>
      <c r="K2378" s="10" t="str">
        <f>VLOOKUP($E2378,'FP MD'!$A:$F,4,FALSE)</f>
        <v/>
      </c>
      <c r="L2378" s="10" t="str">
        <f>VLOOKUP($E2378,'FP MD'!$A:$F,5,FALSE)</f>
        <v/>
      </c>
      <c r="M2378" s="10" t="str">
        <f>VLOOKUP($E2378,'FP MD'!$A:$F,6,FALSE)</f>
        <v>CE - Operational Excellence</v>
      </c>
      <c r="N2378" s="11" t="s">
        <v>97</v>
      </c>
      <c r="O2378" s="15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100000</v>
      </c>
      <c r="AC2378" s="16">
        <v>100000</v>
      </c>
      <c r="AD2378" s="16">
        <v>100000</v>
      </c>
      <c r="AE2378" s="16">
        <v>100000</v>
      </c>
      <c r="AF2378" s="16">
        <v>100000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6">
        <v>100000</v>
      </c>
      <c r="AO2378" s="16">
        <v>100000</v>
      </c>
      <c r="AP2378" s="16">
        <v>100000</v>
      </c>
      <c r="AQ2378" s="16">
        <v>100000</v>
      </c>
      <c r="AR2378" s="16">
        <v>100000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100000</v>
      </c>
      <c r="BA2378" s="16">
        <v>100000</v>
      </c>
      <c r="BB2378" s="16">
        <v>100000</v>
      </c>
      <c r="BC2378" s="16">
        <v>100000</v>
      </c>
      <c r="BD2378" s="16">
        <v>100000</v>
      </c>
      <c r="BE2378" s="16">
        <v>0</v>
      </c>
      <c r="BF2378" s="16">
        <v>0</v>
      </c>
      <c r="BG2378" s="16">
        <v>0</v>
      </c>
      <c r="BH2378" s="16">
        <v>0</v>
      </c>
      <c r="BI2378" s="16">
        <v>0</v>
      </c>
      <c r="BJ2378" s="16">
        <v>0</v>
      </c>
      <c r="BK2378" s="16">
        <v>0</v>
      </c>
      <c r="BL2378" s="16">
        <v>0</v>
      </c>
      <c r="BM2378" s="16">
        <v>0</v>
      </c>
      <c r="BN2378" s="16">
        <v>0</v>
      </c>
      <c r="BO2378" s="16">
        <v>0</v>
      </c>
      <c r="BP2378" s="16">
        <v>0</v>
      </c>
      <c r="BQ2378" s="16">
        <v>0</v>
      </c>
      <c r="BR2378" s="16">
        <v>0</v>
      </c>
      <c r="BS2378" s="16">
        <v>0</v>
      </c>
      <c r="BT2378" s="16">
        <v>0</v>
      </c>
      <c r="BU2378" s="16">
        <v>500000</v>
      </c>
      <c r="BV2378" s="16">
        <v>0</v>
      </c>
      <c r="BW2378" s="16">
        <v>0</v>
      </c>
      <c r="BX2378" s="14">
        <f t="shared" si="37"/>
        <v>1500000</v>
      </c>
    </row>
    <row r="2379" spans="1:76" s="17" customFormat="1" x14ac:dyDescent="0.3">
      <c r="A2379" s="7" t="s">
        <v>462</v>
      </c>
      <c r="B2379" s="8" t="s">
        <v>91</v>
      </c>
      <c r="C2379" s="21" t="s">
        <v>92</v>
      </c>
      <c r="D2379" s="9">
        <v>39102</v>
      </c>
      <c r="E2379" s="9" t="s">
        <v>91</v>
      </c>
      <c r="F2379" s="10" t="str">
        <f>VLOOKUP($E2379,'FP MD'!$A:$F,2,FALSE)</f>
        <v>CE Council Intiatives 2025</v>
      </c>
      <c r="G2379" s="10" t="s">
        <v>495</v>
      </c>
      <c r="H2379" s="10" t="s">
        <v>507</v>
      </c>
      <c r="I2379" s="10" t="s">
        <v>472</v>
      </c>
      <c r="J2379" s="10" t="str">
        <f>VLOOKUP($E2379,'FP MD'!$A:$F,3,FALSE)</f>
        <v>None</v>
      </c>
      <c r="K2379" s="10" t="str">
        <f>VLOOKUP($E2379,'FP MD'!$A:$F,4,FALSE)</f>
        <v/>
      </c>
      <c r="L2379" s="10" t="str">
        <f>VLOOKUP($E2379,'FP MD'!$A:$F,5,FALSE)</f>
        <v/>
      </c>
      <c r="M2379" s="10" t="str">
        <f>VLOOKUP($E2379,'FP MD'!$A:$F,6,FALSE)</f>
        <v>CE - Operational Excellence</v>
      </c>
      <c r="N2379" s="11">
        <v>202511</v>
      </c>
      <c r="O2379" s="15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1138999.9999999998</v>
      </c>
      <c r="AM2379" s="16">
        <v>0</v>
      </c>
      <c r="AN2379" s="16">
        <v>0</v>
      </c>
      <c r="AO2379" s="16">
        <v>0</v>
      </c>
      <c r="AP2379" s="16">
        <v>0</v>
      </c>
      <c r="AQ2379" s="16">
        <v>0</v>
      </c>
      <c r="AR2379" s="16">
        <v>0</v>
      </c>
      <c r="AS2379" s="16">
        <v>0</v>
      </c>
      <c r="AT2379" s="16">
        <v>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0</v>
      </c>
      <c r="BG2379" s="16">
        <v>0</v>
      </c>
      <c r="BH2379" s="16">
        <v>0</v>
      </c>
      <c r="BI2379" s="16">
        <v>0</v>
      </c>
      <c r="BJ2379" s="16">
        <v>0</v>
      </c>
      <c r="BK2379" s="16">
        <v>0</v>
      </c>
      <c r="BL2379" s="16">
        <v>0</v>
      </c>
      <c r="BM2379" s="16">
        <v>0</v>
      </c>
      <c r="BN2379" s="16">
        <v>0</v>
      </c>
      <c r="BO2379" s="16">
        <v>0</v>
      </c>
      <c r="BP2379" s="16">
        <v>0</v>
      </c>
      <c r="BQ2379" s="16">
        <v>0</v>
      </c>
      <c r="BR2379" s="16">
        <v>0</v>
      </c>
      <c r="BS2379" s="16">
        <v>0</v>
      </c>
      <c r="BT2379" s="16">
        <v>0</v>
      </c>
      <c r="BU2379" s="16">
        <v>0</v>
      </c>
      <c r="BV2379" s="16">
        <v>0</v>
      </c>
      <c r="BW2379" s="16">
        <v>0</v>
      </c>
      <c r="BX2379" s="14">
        <f t="shared" si="37"/>
        <v>1138999.9999999998</v>
      </c>
    </row>
    <row r="2380" spans="1:76" s="17" customFormat="1" x14ac:dyDescent="0.3">
      <c r="A2380" s="7" t="s">
        <v>462</v>
      </c>
      <c r="B2380" s="8" t="s">
        <v>5656</v>
      </c>
      <c r="C2380" s="21" t="s">
        <v>5657</v>
      </c>
      <c r="D2380" s="9">
        <v>39102</v>
      </c>
      <c r="E2380" s="9" t="s">
        <v>5656</v>
      </c>
      <c r="F2380" s="10" t="str">
        <f>VLOOKUP($E2380,'FP MD'!$A:$F,2,FALSE)</f>
        <v>Cloud Strategy Implementation 2025</v>
      </c>
      <c r="G2380" s="10" t="s">
        <v>495</v>
      </c>
      <c r="H2380" s="10" t="s">
        <v>507</v>
      </c>
      <c r="I2380" s="10" t="s">
        <v>521</v>
      </c>
      <c r="J2380" s="10" t="str">
        <f>VLOOKUP($E2380,'FP MD'!$A:$F,3,FALSE)</f>
        <v>None</v>
      </c>
      <c r="K2380" s="10" t="str">
        <f>VLOOKUP($E2380,'FP MD'!$A:$F,4,FALSE)</f>
        <v/>
      </c>
      <c r="L2380" s="10" t="str">
        <f>VLOOKUP($E2380,'FP MD'!$A:$F,5,FALSE)</f>
        <v/>
      </c>
      <c r="M2380" s="10">
        <f>VLOOKUP($E2380,'FP MD'!$A:$F,6,FALSE)</f>
        <v>0</v>
      </c>
      <c r="N2380" s="11">
        <v>202512</v>
      </c>
      <c r="O2380" s="15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250000</v>
      </c>
      <c r="AN2380" s="16">
        <v>0</v>
      </c>
      <c r="AO2380" s="16">
        <v>0</v>
      </c>
      <c r="AP2380" s="16">
        <v>0</v>
      </c>
      <c r="AQ2380" s="16">
        <v>0</v>
      </c>
      <c r="AR2380" s="16">
        <v>0</v>
      </c>
      <c r="AS2380" s="16">
        <v>0</v>
      </c>
      <c r="AT2380" s="16">
        <v>0</v>
      </c>
      <c r="AU2380" s="16">
        <v>0</v>
      </c>
      <c r="AV2380" s="16">
        <v>0</v>
      </c>
      <c r="AW2380" s="16">
        <v>0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0</v>
      </c>
      <c r="BG2380" s="16">
        <v>0</v>
      </c>
      <c r="BH2380" s="16">
        <v>0</v>
      </c>
      <c r="BI2380" s="16">
        <v>0</v>
      </c>
      <c r="BJ2380" s="16">
        <v>0</v>
      </c>
      <c r="BK2380" s="16">
        <v>0</v>
      </c>
      <c r="BL2380" s="16">
        <v>0</v>
      </c>
      <c r="BM2380" s="16">
        <v>0</v>
      </c>
      <c r="BN2380" s="16">
        <v>0</v>
      </c>
      <c r="BO2380" s="16">
        <v>0</v>
      </c>
      <c r="BP2380" s="16">
        <v>0</v>
      </c>
      <c r="BQ2380" s="16">
        <v>0</v>
      </c>
      <c r="BR2380" s="16">
        <v>0</v>
      </c>
      <c r="BS2380" s="16">
        <v>0</v>
      </c>
      <c r="BT2380" s="16">
        <v>0</v>
      </c>
      <c r="BU2380" s="16">
        <v>0</v>
      </c>
      <c r="BV2380" s="16">
        <v>0</v>
      </c>
      <c r="BW2380" s="16">
        <v>0</v>
      </c>
      <c r="BX2380" s="14">
        <f t="shared" si="37"/>
        <v>250000</v>
      </c>
    </row>
    <row r="2381" spans="1:76" s="17" customFormat="1" x14ac:dyDescent="0.3">
      <c r="A2381" s="7" t="s">
        <v>462</v>
      </c>
      <c r="B2381" s="8" t="s">
        <v>5658</v>
      </c>
      <c r="C2381" s="21" t="s">
        <v>5659</v>
      </c>
      <c r="D2381" s="9">
        <v>39102</v>
      </c>
      <c r="E2381" s="9" t="s">
        <v>5658</v>
      </c>
      <c r="F2381" s="10" t="str">
        <f>VLOOKUP($E2381,'FP MD'!$A:$F,2,FALSE)</f>
        <v>Replace Network Printers 2024</v>
      </c>
      <c r="G2381" s="10" t="s">
        <v>495</v>
      </c>
      <c r="H2381" s="10" t="s">
        <v>507</v>
      </c>
      <c r="I2381" s="10" t="s">
        <v>521</v>
      </c>
      <c r="J2381" s="10" t="str">
        <f>VLOOKUP($E2381,'FP MD'!$A:$F,3,FALSE)</f>
        <v>Blanket</v>
      </c>
      <c r="K2381" s="10" t="str">
        <f>VLOOKUP($E2381,'FP MD'!$A:$F,4,FALSE)</f>
        <v/>
      </c>
      <c r="L2381" s="10" t="str">
        <f>VLOOKUP($E2381,'FP MD'!$A:$F,5,FALSE)</f>
        <v/>
      </c>
      <c r="M2381" s="10">
        <f>VLOOKUP($E2381,'FP MD'!$A:$F,6,FALSE)</f>
        <v>0</v>
      </c>
      <c r="N2381" s="11">
        <v>202412</v>
      </c>
      <c r="O2381" s="15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15000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0</v>
      </c>
      <c r="AO2381" s="16">
        <v>0</v>
      </c>
      <c r="AP2381" s="16">
        <v>0</v>
      </c>
      <c r="AQ2381" s="16">
        <v>0</v>
      </c>
      <c r="AR2381" s="16">
        <v>0</v>
      </c>
      <c r="AS2381" s="16">
        <v>0</v>
      </c>
      <c r="AT2381" s="16">
        <v>0</v>
      </c>
      <c r="AU2381" s="16">
        <v>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0</v>
      </c>
      <c r="BF2381" s="16">
        <v>0</v>
      </c>
      <c r="BG2381" s="16">
        <v>0</v>
      </c>
      <c r="BH2381" s="16">
        <v>0</v>
      </c>
      <c r="BI2381" s="16">
        <v>0</v>
      </c>
      <c r="BJ2381" s="16">
        <v>0</v>
      </c>
      <c r="BK2381" s="16">
        <v>0</v>
      </c>
      <c r="BL2381" s="16">
        <v>0</v>
      </c>
      <c r="BM2381" s="16">
        <v>0</v>
      </c>
      <c r="BN2381" s="16">
        <v>0</v>
      </c>
      <c r="BO2381" s="16">
        <v>0</v>
      </c>
      <c r="BP2381" s="16">
        <v>0</v>
      </c>
      <c r="BQ2381" s="16">
        <v>0</v>
      </c>
      <c r="BR2381" s="16">
        <v>0</v>
      </c>
      <c r="BS2381" s="16">
        <v>0</v>
      </c>
      <c r="BT2381" s="16">
        <v>0</v>
      </c>
      <c r="BU2381" s="16">
        <v>0</v>
      </c>
      <c r="BV2381" s="16">
        <v>0</v>
      </c>
      <c r="BW2381" s="16">
        <v>0</v>
      </c>
      <c r="BX2381" s="14">
        <f t="shared" si="37"/>
        <v>15000</v>
      </c>
    </row>
    <row r="2382" spans="1:76" s="17" customFormat="1" x14ac:dyDescent="0.3">
      <c r="A2382" s="7" t="s">
        <v>462</v>
      </c>
      <c r="B2382" s="8" t="s">
        <v>5660</v>
      </c>
      <c r="C2382" s="21" t="s">
        <v>5661</v>
      </c>
      <c r="D2382" s="9">
        <v>39102</v>
      </c>
      <c r="E2382" s="9" t="s">
        <v>5660</v>
      </c>
      <c r="F2382" s="10" t="str">
        <f>VLOOKUP($E2382,'FP MD'!$A:$F,2,FALSE)</f>
        <v>IT Computers - Asset Mgmnt 2024</v>
      </c>
      <c r="G2382" s="10" t="s">
        <v>495</v>
      </c>
      <c r="H2382" s="10" t="s">
        <v>507</v>
      </c>
      <c r="I2382" s="10" t="s">
        <v>521</v>
      </c>
      <c r="J2382" s="10" t="str">
        <f>VLOOKUP($E2382,'FP MD'!$A:$F,3,FALSE)</f>
        <v>Blanket</v>
      </c>
      <c r="K2382" s="10" t="str">
        <f>VLOOKUP($E2382,'FP MD'!$A:$F,4,FALSE)</f>
        <v/>
      </c>
      <c r="L2382" s="10" t="str">
        <f>VLOOKUP($E2382,'FP MD'!$A:$F,5,FALSE)</f>
        <v/>
      </c>
      <c r="M2382" s="10">
        <f>VLOOKUP($E2382,'FP MD'!$A:$F,6,FALSE)</f>
        <v>0</v>
      </c>
      <c r="N2382" s="11">
        <v>202412</v>
      </c>
      <c r="O2382" s="15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25000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0</v>
      </c>
      <c r="AQ2382" s="16">
        <v>0</v>
      </c>
      <c r="AR2382" s="16">
        <v>0</v>
      </c>
      <c r="AS2382" s="16">
        <v>0</v>
      </c>
      <c r="AT2382" s="16">
        <v>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0</v>
      </c>
      <c r="BF2382" s="16">
        <v>0</v>
      </c>
      <c r="BG2382" s="16">
        <v>0</v>
      </c>
      <c r="BH2382" s="16">
        <v>0</v>
      </c>
      <c r="BI2382" s="16">
        <v>0</v>
      </c>
      <c r="BJ2382" s="16">
        <v>0</v>
      </c>
      <c r="BK2382" s="16">
        <v>0</v>
      </c>
      <c r="BL2382" s="16">
        <v>0</v>
      </c>
      <c r="BM2382" s="16">
        <v>0</v>
      </c>
      <c r="BN2382" s="16">
        <v>0</v>
      </c>
      <c r="BO2382" s="16">
        <v>0</v>
      </c>
      <c r="BP2382" s="16">
        <v>0</v>
      </c>
      <c r="BQ2382" s="16">
        <v>0</v>
      </c>
      <c r="BR2382" s="16">
        <v>0</v>
      </c>
      <c r="BS2382" s="16">
        <v>0</v>
      </c>
      <c r="BT2382" s="16">
        <v>0</v>
      </c>
      <c r="BU2382" s="16">
        <v>0</v>
      </c>
      <c r="BV2382" s="16">
        <v>0</v>
      </c>
      <c r="BW2382" s="16">
        <v>0</v>
      </c>
      <c r="BX2382" s="14">
        <f t="shared" si="37"/>
        <v>25000</v>
      </c>
    </row>
    <row r="2383" spans="1:76" s="17" customFormat="1" x14ac:dyDescent="0.3">
      <c r="A2383" s="7" t="s">
        <v>462</v>
      </c>
      <c r="B2383" s="8" t="s">
        <v>5662</v>
      </c>
      <c r="C2383" s="21" t="s">
        <v>5663</v>
      </c>
      <c r="D2383" s="9">
        <v>39102</v>
      </c>
      <c r="E2383" s="9" t="s">
        <v>5662</v>
      </c>
      <c r="F2383" s="10" t="str">
        <f>VLOOKUP($E2383,'FP MD'!$A:$F,2,FALSE)</f>
        <v>IT Computers - Asset Mgmnt 2025</v>
      </c>
      <c r="G2383" s="10" t="s">
        <v>495</v>
      </c>
      <c r="H2383" s="10" t="s">
        <v>507</v>
      </c>
      <c r="I2383" s="10" t="s">
        <v>521</v>
      </c>
      <c r="J2383" s="10" t="str">
        <f>VLOOKUP($E2383,'FP MD'!$A:$F,3,FALSE)</f>
        <v>Blanket</v>
      </c>
      <c r="K2383" s="10" t="str">
        <f>VLOOKUP($E2383,'FP MD'!$A:$F,4,FALSE)</f>
        <v/>
      </c>
      <c r="L2383" s="10" t="str">
        <f>VLOOKUP($E2383,'FP MD'!$A:$F,5,FALSE)</f>
        <v/>
      </c>
      <c r="M2383" s="10">
        <f>VLOOKUP($E2383,'FP MD'!$A:$F,6,FALSE)</f>
        <v>0</v>
      </c>
      <c r="N2383" s="11">
        <v>202512</v>
      </c>
      <c r="O2383" s="15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100000</v>
      </c>
      <c r="AN2383" s="16">
        <v>0</v>
      </c>
      <c r="AO2383" s="16">
        <v>0</v>
      </c>
      <c r="AP2383" s="16">
        <v>0</v>
      </c>
      <c r="AQ2383" s="16">
        <v>0</v>
      </c>
      <c r="AR2383" s="16">
        <v>0</v>
      </c>
      <c r="AS2383" s="16">
        <v>0</v>
      </c>
      <c r="AT2383" s="16">
        <v>0</v>
      </c>
      <c r="AU2383" s="16">
        <v>0</v>
      </c>
      <c r="AV2383" s="16">
        <v>0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0</v>
      </c>
      <c r="BG2383" s="16">
        <v>0</v>
      </c>
      <c r="BH2383" s="16">
        <v>0</v>
      </c>
      <c r="BI2383" s="16">
        <v>0</v>
      </c>
      <c r="BJ2383" s="16">
        <v>0</v>
      </c>
      <c r="BK2383" s="16">
        <v>0</v>
      </c>
      <c r="BL2383" s="16">
        <v>0</v>
      </c>
      <c r="BM2383" s="16">
        <v>0</v>
      </c>
      <c r="BN2383" s="16">
        <v>0</v>
      </c>
      <c r="BO2383" s="16">
        <v>0</v>
      </c>
      <c r="BP2383" s="16">
        <v>0</v>
      </c>
      <c r="BQ2383" s="16">
        <v>0</v>
      </c>
      <c r="BR2383" s="16">
        <v>0</v>
      </c>
      <c r="BS2383" s="16">
        <v>0</v>
      </c>
      <c r="BT2383" s="16">
        <v>0</v>
      </c>
      <c r="BU2383" s="16">
        <v>0</v>
      </c>
      <c r="BV2383" s="16">
        <v>0</v>
      </c>
      <c r="BW2383" s="16">
        <v>0</v>
      </c>
      <c r="BX2383" s="14">
        <f t="shared" si="37"/>
        <v>100000</v>
      </c>
    </row>
    <row r="2384" spans="1:76" s="17" customFormat="1" x14ac:dyDescent="0.3">
      <c r="A2384" s="7" t="s">
        <v>462</v>
      </c>
      <c r="B2384" s="8" t="s">
        <v>85</v>
      </c>
      <c r="C2384" s="21" t="s">
        <v>86</v>
      </c>
      <c r="D2384" s="9">
        <v>39102</v>
      </c>
      <c r="E2384" s="9" t="s">
        <v>85</v>
      </c>
      <c r="F2384" s="10" t="str">
        <f>VLOOKUP($E2384,'FP MD'!$A:$F,2,FALSE)</f>
        <v>IVR/CCM 2024</v>
      </c>
      <c r="G2384" s="10" t="s">
        <v>495</v>
      </c>
      <c r="H2384" s="10" t="s">
        <v>507</v>
      </c>
      <c r="I2384" s="10" t="s">
        <v>508</v>
      </c>
      <c r="J2384" s="10" t="str">
        <f>VLOOKUP($E2384,'FP MD'!$A:$F,3,FALSE)</f>
        <v>Technology</v>
      </c>
      <c r="K2384" s="10" t="str">
        <f>VLOOKUP($E2384,'FP MD'!$A:$F,4,FALSE)</f>
        <v/>
      </c>
      <c r="L2384" s="10" t="str">
        <f>VLOOKUP($E2384,'FP MD'!$A:$F,5,FALSE)</f>
        <v/>
      </c>
      <c r="M2384" s="10" t="str">
        <f>VLOOKUP($E2384,'FP MD'!$A:$F,6,FALSE)</f>
        <v>CE - Operational Excellence</v>
      </c>
      <c r="N2384" s="11">
        <v>202412</v>
      </c>
      <c r="O2384" s="15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335000.03999999986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>
        <v>0</v>
      </c>
      <c r="AU2384" s="16">
        <v>0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0</v>
      </c>
      <c r="BF2384" s="16">
        <v>0</v>
      </c>
      <c r="BG2384" s="16">
        <v>0</v>
      </c>
      <c r="BH2384" s="16">
        <v>0</v>
      </c>
      <c r="BI2384" s="16">
        <v>0</v>
      </c>
      <c r="BJ2384" s="16">
        <v>0</v>
      </c>
      <c r="BK2384" s="16">
        <v>0</v>
      </c>
      <c r="BL2384" s="16">
        <v>0</v>
      </c>
      <c r="BM2384" s="16">
        <v>0</v>
      </c>
      <c r="BN2384" s="16">
        <v>0</v>
      </c>
      <c r="BO2384" s="16">
        <v>0</v>
      </c>
      <c r="BP2384" s="16">
        <v>0</v>
      </c>
      <c r="BQ2384" s="16">
        <v>0</v>
      </c>
      <c r="BR2384" s="16">
        <v>0</v>
      </c>
      <c r="BS2384" s="16">
        <v>0</v>
      </c>
      <c r="BT2384" s="16">
        <v>0</v>
      </c>
      <c r="BU2384" s="16">
        <v>0</v>
      </c>
      <c r="BV2384" s="16">
        <v>0</v>
      </c>
      <c r="BW2384" s="16">
        <v>0</v>
      </c>
      <c r="BX2384" s="14">
        <f t="shared" si="37"/>
        <v>335000.03999999986</v>
      </c>
    </row>
    <row r="2385" spans="1:76" s="17" customFormat="1" x14ac:dyDescent="0.3">
      <c r="A2385" s="7" t="s">
        <v>462</v>
      </c>
      <c r="B2385" s="8" t="s">
        <v>95</v>
      </c>
      <c r="C2385" s="21" t="s">
        <v>96</v>
      </c>
      <c r="D2385" s="9">
        <v>39102</v>
      </c>
      <c r="E2385" s="9" t="s">
        <v>95</v>
      </c>
      <c r="F2385" s="10" t="str">
        <f>VLOOKUP($E2385,'FP MD'!$A:$F,2,FALSE)</f>
        <v>IVR/CCM 2025</v>
      </c>
      <c r="G2385" s="10" t="s">
        <v>495</v>
      </c>
      <c r="H2385" s="10" t="s">
        <v>507</v>
      </c>
      <c r="I2385" s="10" t="s">
        <v>508</v>
      </c>
      <c r="J2385" s="10" t="str">
        <f>VLOOKUP($E2385,'FP MD'!$A:$F,3,FALSE)</f>
        <v>None</v>
      </c>
      <c r="K2385" s="10" t="str">
        <f>VLOOKUP($E2385,'FP MD'!$A:$F,4,FALSE)</f>
        <v/>
      </c>
      <c r="L2385" s="10" t="str">
        <f>VLOOKUP($E2385,'FP MD'!$A:$F,5,FALSE)</f>
        <v/>
      </c>
      <c r="M2385" s="10" t="str">
        <f>VLOOKUP($E2385,'FP MD'!$A:$F,6,FALSE)</f>
        <v>CE - Operational Excellence</v>
      </c>
      <c r="N2385" s="11">
        <v>202512</v>
      </c>
      <c r="O2385" s="15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334999.99999999994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0</v>
      </c>
      <c r="AT2385" s="16">
        <v>0</v>
      </c>
      <c r="AU2385" s="16">
        <v>0</v>
      </c>
      <c r="AV2385" s="16">
        <v>0</v>
      </c>
      <c r="AW2385" s="16">
        <v>0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0</v>
      </c>
      <c r="BE2385" s="16">
        <v>0</v>
      </c>
      <c r="BF2385" s="16">
        <v>0</v>
      </c>
      <c r="BG2385" s="16">
        <v>0</v>
      </c>
      <c r="BH2385" s="16">
        <v>0</v>
      </c>
      <c r="BI2385" s="16">
        <v>0</v>
      </c>
      <c r="BJ2385" s="16">
        <v>0</v>
      </c>
      <c r="BK2385" s="16">
        <v>0</v>
      </c>
      <c r="BL2385" s="16">
        <v>0</v>
      </c>
      <c r="BM2385" s="16">
        <v>0</v>
      </c>
      <c r="BN2385" s="16">
        <v>0</v>
      </c>
      <c r="BO2385" s="16">
        <v>0</v>
      </c>
      <c r="BP2385" s="16">
        <v>0</v>
      </c>
      <c r="BQ2385" s="16">
        <v>0</v>
      </c>
      <c r="BR2385" s="16">
        <v>0</v>
      </c>
      <c r="BS2385" s="16">
        <v>0</v>
      </c>
      <c r="BT2385" s="16">
        <v>0</v>
      </c>
      <c r="BU2385" s="16">
        <v>0</v>
      </c>
      <c r="BV2385" s="16">
        <v>0</v>
      </c>
      <c r="BW2385" s="16">
        <v>0</v>
      </c>
      <c r="BX2385" s="14">
        <f t="shared" si="37"/>
        <v>334999.99999999994</v>
      </c>
    </row>
    <row r="2386" spans="1:76" s="17" customFormat="1" x14ac:dyDescent="0.3">
      <c r="A2386" s="7" t="s">
        <v>462</v>
      </c>
      <c r="B2386" s="8" t="s">
        <v>5664</v>
      </c>
      <c r="C2386" s="21" t="s">
        <v>5665</v>
      </c>
      <c r="D2386" s="9">
        <v>39102</v>
      </c>
      <c r="E2386" s="9" t="s">
        <v>5664</v>
      </c>
      <c r="F2386" s="10" t="str">
        <f>VLOOKUP($E2386,'FP MD'!$A:$F,2,FALSE)</f>
        <v>Tools - Fac Services BUDGET 26-29</v>
      </c>
      <c r="G2386" s="10" t="s">
        <v>495</v>
      </c>
      <c r="H2386" s="10" t="s">
        <v>496</v>
      </c>
      <c r="I2386" s="10" t="s">
        <v>5204</v>
      </c>
      <c r="J2386" s="10" t="str">
        <f>VLOOKUP($E2386,'FP MD'!$A:$F,3,FALSE)</f>
        <v>Blanket</v>
      </c>
      <c r="K2386" s="10" t="str">
        <f>VLOOKUP($E2386,'FP MD'!$A:$F,4,FALSE)</f>
        <v/>
      </c>
      <c r="L2386" s="10" t="str">
        <f>VLOOKUP($E2386,'FP MD'!$A:$F,5,FALSE)</f>
        <v/>
      </c>
      <c r="M2386" s="10">
        <f>VLOOKUP($E2386,'FP MD'!$A:$F,6,FALSE)</f>
        <v>0</v>
      </c>
      <c r="N2386" s="11">
        <v>202912</v>
      </c>
      <c r="O2386" s="15">
        <v>0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0</v>
      </c>
      <c r="AQ2386" s="16">
        <v>0</v>
      </c>
      <c r="AR2386" s="16">
        <v>0</v>
      </c>
      <c r="AS2386" s="16">
        <v>0</v>
      </c>
      <c r="AT2386" s="16">
        <v>0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0</v>
      </c>
      <c r="BH2386" s="16">
        <v>0</v>
      </c>
      <c r="BI2386" s="16">
        <v>0</v>
      </c>
      <c r="BJ2386" s="16">
        <v>0</v>
      </c>
      <c r="BK2386" s="16">
        <v>0</v>
      </c>
      <c r="BL2386" s="16">
        <v>0</v>
      </c>
      <c r="BM2386" s="16">
        <v>0</v>
      </c>
      <c r="BN2386" s="16">
        <v>0</v>
      </c>
      <c r="BO2386" s="16">
        <v>0</v>
      </c>
      <c r="BP2386" s="16">
        <v>0</v>
      </c>
      <c r="BQ2386" s="16">
        <v>0</v>
      </c>
      <c r="BR2386" s="16">
        <v>0</v>
      </c>
      <c r="BS2386" s="16">
        <v>0</v>
      </c>
      <c r="BT2386" s="16">
        <v>0</v>
      </c>
      <c r="BU2386" s="16">
        <v>0</v>
      </c>
      <c r="BV2386" s="16">
        <v>0</v>
      </c>
      <c r="BW2386" s="16">
        <v>0</v>
      </c>
      <c r="BX2386" s="14">
        <f t="shared" si="37"/>
        <v>0</v>
      </c>
    </row>
    <row r="2387" spans="1:76" s="17" customFormat="1" x14ac:dyDescent="0.3">
      <c r="A2387" s="7" t="s">
        <v>462</v>
      </c>
      <c r="B2387" s="8" t="s">
        <v>5666</v>
      </c>
      <c r="C2387" s="21" t="s">
        <v>5667</v>
      </c>
      <c r="D2387" s="9">
        <v>39102</v>
      </c>
      <c r="E2387" s="9" t="s">
        <v>5666</v>
      </c>
      <c r="F2387" s="10" t="str">
        <f>VLOOKUP($E2387,'FP MD'!$A:$F,2,FALSE)</f>
        <v>Tools - Facility Services 2026</v>
      </c>
      <c r="G2387" s="10" t="s">
        <v>495</v>
      </c>
      <c r="H2387" s="10" t="s">
        <v>496</v>
      </c>
      <c r="I2387" s="10" t="s">
        <v>5204</v>
      </c>
      <c r="J2387" s="10" t="str">
        <f>VLOOKUP($E2387,'FP MD'!$A:$F,3,FALSE)</f>
        <v>Blanket</v>
      </c>
      <c r="K2387" s="10" t="str">
        <f>VLOOKUP($E2387,'FP MD'!$A:$F,4,FALSE)</f>
        <v/>
      </c>
      <c r="L2387" s="10" t="str">
        <f>VLOOKUP($E2387,'FP MD'!$A:$F,5,FALSE)</f>
        <v/>
      </c>
      <c r="M2387" s="10">
        <f>VLOOKUP($E2387,'FP MD'!$A:$F,6,FALSE)</f>
        <v>0</v>
      </c>
      <c r="N2387" s="11">
        <v>202612</v>
      </c>
      <c r="O2387" s="15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6">
        <v>0</v>
      </c>
      <c r="AO2387" s="16">
        <v>0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10000</v>
      </c>
      <c r="AZ2387" s="16">
        <v>0</v>
      </c>
      <c r="BA2387" s="16">
        <v>0</v>
      </c>
      <c r="BB2387" s="16">
        <v>0</v>
      </c>
      <c r="BC2387" s="16">
        <v>0</v>
      </c>
      <c r="BD2387" s="16">
        <v>0</v>
      </c>
      <c r="BE2387" s="16">
        <v>0</v>
      </c>
      <c r="BF2387" s="16">
        <v>0</v>
      </c>
      <c r="BG2387" s="16">
        <v>0</v>
      </c>
      <c r="BH2387" s="16">
        <v>0</v>
      </c>
      <c r="BI2387" s="16">
        <v>0</v>
      </c>
      <c r="BJ2387" s="16">
        <v>0</v>
      </c>
      <c r="BK2387" s="16">
        <v>0</v>
      </c>
      <c r="BL2387" s="16">
        <v>0</v>
      </c>
      <c r="BM2387" s="16">
        <v>0</v>
      </c>
      <c r="BN2387" s="16">
        <v>0</v>
      </c>
      <c r="BO2387" s="16">
        <v>0</v>
      </c>
      <c r="BP2387" s="16">
        <v>0</v>
      </c>
      <c r="BQ2387" s="16">
        <v>0</v>
      </c>
      <c r="BR2387" s="16">
        <v>0</v>
      </c>
      <c r="BS2387" s="16">
        <v>0</v>
      </c>
      <c r="BT2387" s="16">
        <v>0</v>
      </c>
      <c r="BU2387" s="16">
        <v>0</v>
      </c>
      <c r="BV2387" s="16">
        <v>0</v>
      </c>
      <c r="BW2387" s="16">
        <v>0</v>
      </c>
      <c r="BX2387" s="14">
        <f t="shared" si="37"/>
        <v>10000</v>
      </c>
    </row>
    <row r="2388" spans="1:76" s="17" customFormat="1" x14ac:dyDescent="0.3">
      <c r="A2388" s="7" t="s">
        <v>462</v>
      </c>
      <c r="B2388" s="8" t="s">
        <v>5668</v>
      </c>
      <c r="C2388" s="21" t="s">
        <v>5669</v>
      </c>
      <c r="D2388" s="9">
        <v>39102</v>
      </c>
      <c r="E2388" s="9" t="s">
        <v>5668</v>
      </c>
      <c r="F2388" s="10" t="str">
        <f>VLOOKUP($E2388,'FP MD'!$A:$F,2,FALSE)</f>
        <v>CE Council Initiatives 2026</v>
      </c>
      <c r="G2388" s="10" t="s">
        <v>495</v>
      </c>
      <c r="H2388" s="10" t="s">
        <v>507</v>
      </c>
      <c r="I2388" s="10" t="s">
        <v>472</v>
      </c>
      <c r="J2388" s="10" t="str">
        <f>VLOOKUP($E2388,'FP MD'!$A:$F,3,FALSE)</f>
        <v>None</v>
      </c>
      <c r="K2388" s="10" t="str">
        <f>VLOOKUP($E2388,'FP MD'!$A:$F,4,FALSE)</f>
        <v/>
      </c>
      <c r="L2388" s="10" t="str">
        <f>VLOOKUP($E2388,'FP MD'!$A:$F,5,FALSE)</f>
        <v/>
      </c>
      <c r="M2388" s="10">
        <f>VLOOKUP($E2388,'FP MD'!$A:$F,6,FALSE)</f>
        <v>0</v>
      </c>
      <c r="N2388" s="11">
        <v>202611</v>
      </c>
      <c r="O2388" s="15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0</v>
      </c>
      <c r="AX2388" s="16">
        <v>1138999.95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0</v>
      </c>
      <c r="BG2388" s="16">
        <v>0</v>
      </c>
      <c r="BH2388" s="16">
        <v>0</v>
      </c>
      <c r="BI2388" s="16">
        <v>0</v>
      </c>
      <c r="BJ2388" s="16">
        <v>0</v>
      </c>
      <c r="BK2388" s="16">
        <v>0</v>
      </c>
      <c r="BL2388" s="16">
        <v>0</v>
      </c>
      <c r="BM2388" s="16">
        <v>0</v>
      </c>
      <c r="BN2388" s="16">
        <v>0</v>
      </c>
      <c r="BO2388" s="16">
        <v>0</v>
      </c>
      <c r="BP2388" s="16">
        <v>0</v>
      </c>
      <c r="BQ2388" s="16">
        <v>0</v>
      </c>
      <c r="BR2388" s="16">
        <v>0</v>
      </c>
      <c r="BS2388" s="16">
        <v>0</v>
      </c>
      <c r="BT2388" s="16">
        <v>0</v>
      </c>
      <c r="BU2388" s="16">
        <v>0</v>
      </c>
      <c r="BV2388" s="16">
        <v>0</v>
      </c>
      <c r="BW2388" s="16">
        <v>0</v>
      </c>
      <c r="BX2388" s="14">
        <f t="shared" si="37"/>
        <v>1138999.95</v>
      </c>
    </row>
    <row r="2389" spans="1:76" s="17" customFormat="1" x14ac:dyDescent="0.3">
      <c r="A2389" s="7" t="s">
        <v>462</v>
      </c>
      <c r="B2389" s="8" t="s">
        <v>5670</v>
      </c>
      <c r="C2389" s="21" t="s">
        <v>5671</v>
      </c>
      <c r="D2389" s="9">
        <v>39102</v>
      </c>
      <c r="E2389" s="9" t="s">
        <v>5670</v>
      </c>
      <c r="F2389" s="10" t="str">
        <f>VLOOKUP($E2389,'FP MD'!$A:$F,2,FALSE)</f>
        <v>CE Strategy Digitilization 2026</v>
      </c>
      <c r="G2389" s="10" t="s">
        <v>495</v>
      </c>
      <c r="H2389" s="10" t="s">
        <v>507</v>
      </c>
      <c r="I2389" s="10" t="s">
        <v>472</v>
      </c>
      <c r="J2389" s="10" t="str">
        <f>VLOOKUP($E2389,'FP MD'!$A:$F,3,FALSE)</f>
        <v>None</v>
      </c>
      <c r="K2389" s="10" t="str">
        <f>VLOOKUP($E2389,'FP MD'!$A:$F,4,FALSE)</f>
        <v/>
      </c>
      <c r="L2389" s="10" t="str">
        <f>VLOOKUP($E2389,'FP MD'!$A:$F,5,FALSE)</f>
        <v/>
      </c>
      <c r="M2389" s="10">
        <f>VLOOKUP($E2389,'FP MD'!$A:$F,6,FALSE)</f>
        <v>0</v>
      </c>
      <c r="N2389" s="11">
        <v>202611</v>
      </c>
      <c r="O2389" s="15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16">
        <v>0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0</v>
      </c>
      <c r="AW2389" s="16">
        <v>0</v>
      </c>
      <c r="AX2389" s="16">
        <v>3350000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0</v>
      </c>
      <c r="BD2389" s="16">
        <v>0</v>
      </c>
      <c r="BE2389" s="16">
        <v>0</v>
      </c>
      <c r="BF2389" s="16">
        <v>0</v>
      </c>
      <c r="BG2389" s="16">
        <v>0</v>
      </c>
      <c r="BH2389" s="16">
        <v>0</v>
      </c>
      <c r="BI2389" s="16">
        <v>0</v>
      </c>
      <c r="BJ2389" s="16">
        <v>0</v>
      </c>
      <c r="BK2389" s="16">
        <v>0</v>
      </c>
      <c r="BL2389" s="16">
        <v>0</v>
      </c>
      <c r="BM2389" s="16">
        <v>0</v>
      </c>
      <c r="BN2389" s="16">
        <v>0</v>
      </c>
      <c r="BO2389" s="16">
        <v>0</v>
      </c>
      <c r="BP2389" s="16">
        <v>0</v>
      </c>
      <c r="BQ2389" s="16">
        <v>0</v>
      </c>
      <c r="BR2389" s="16">
        <v>0</v>
      </c>
      <c r="BS2389" s="16">
        <v>0</v>
      </c>
      <c r="BT2389" s="16">
        <v>0</v>
      </c>
      <c r="BU2389" s="16">
        <v>0</v>
      </c>
      <c r="BV2389" s="16">
        <v>0</v>
      </c>
      <c r="BW2389" s="16">
        <v>0</v>
      </c>
      <c r="BX2389" s="14">
        <f t="shared" si="37"/>
        <v>3350000</v>
      </c>
    </row>
    <row r="2390" spans="1:76" s="17" customFormat="1" x14ac:dyDescent="0.3">
      <c r="A2390" s="7" t="s">
        <v>462</v>
      </c>
      <c r="B2390" s="8" t="s">
        <v>5672</v>
      </c>
      <c r="C2390" s="21" t="s">
        <v>5673</v>
      </c>
      <c r="D2390" s="9">
        <v>39102</v>
      </c>
      <c r="E2390" s="9" t="s">
        <v>5672</v>
      </c>
      <c r="F2390" s="10" t="str">
        <f>VLOOKUP($E2390,'FP MD'!$A:$F,2,FALSE)</f>
        <v>IT Computers - Asset Mgmnt 2028</v>
      </c>
      <c r="G2390" s="10" t="s">
        <v>495</v>
      </c>
      <c r="H2390" s="10" t="s">
        <v>507</v>
      </c>
      <c r="I2390" s="10" t="s">
        <v>508</v>
      </c>
      <c r="J2390" s="10" t="str">
        <f>VLOOKUP($E2390,'FP MD'!$A:$F,3,FALSE)</f>
        <v>Technology</v>
      </c>
      <c r="K2390" s="10" t="str">
        <f>VLOOKUP($E2390,'FP MD'!$A:$F,4,FALSE)</f>
        <v/>
      </c>
      <c r="L2390" s="10" t="str">
        <f>VLOOKUP($E2390,'FP MD'!$A:$F,5,FALSE)</f>
        <v/>
      </c>
      <c r="M2390" s="10">
        <f>VLOOKUP($E2390,'FP MD'!$A:$F,6,FALSE)</f>
        <v>0</v>
      </c>
      <c r="N2390" s="11">
        <v>202812</v>
      </c>
      <c r="O2390" s="15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0</v>
      </c>
      <c r="BC2390" s="16">
        <v>0</v>
      </c>
      <c r="BD2390" s="16">
        <v>0</v>
      </c>
      <c r="BE2390" s="16">
        <v>0</v>
      </c>
      <c r="BF2390" s="16">
        <v>0</v>
      </c>
      <c r="BG2390" s="16">
        <v>0</v>
      </c>
      <c r="BH2390" s="16">
        <v>0</v>
      </c>
      <c r="BI2390" s="16">
        <v>0</v>
      </c>
      <c r="BJ2390" s="16">
        <v>0</v>
      </c>
      <c r="BK2390" s="16">
        <v>0</v>
      </c>
      <c r="BL2390" s="16">
        <v>0</v>
      </c>
      <c r="BM2390" s="16">
        <v>0</v>
      </c>
      <c r="BN2390" s="16">
        <v>0</v>
      </c>
      <c r="BO2390" s="16">
        <v>0</v>
      </c>
      <c r="BP2390" s="16">
        <v>0</v>
      </c>
      <c r="BQ2390" s="16">
        <v>0</v>
      </c>
      <c r="BR2390" s="16">
        <v>0</v>
      </c>
      <c r="BS2390" s="16">
        <v>0</v>
      </c>
      <c r="BT2390" s="16">
        <v>0</v>
      </c>
      <c r="BU2390" s="16">
        <v>0</v>
      </c>
      <c r="BV2390" s="16">
        <v>0</v>
      </c>
      <c r="BW2390" s="16">
        <v>100000</v>
      </c>
      <c r="BX2390" s="14">
        <f t="shared" si="37"/>
        <v>0</v>
      </c>
    </row>
    <row r="2391" spans="1:76" s="17" customFormat="1" x14ac:dyDescent="0.3">
      <c r="A2391" s="7" t="s">
        <v>462</v>
      </c>
      <c r="B2391" s="8" t="s">
        <v>5674</v>
      </c>
      <c r="C2391" s="21" t="s">
        <v>5675</v>
      </c>
      <c r="D2391" s="9">
        <v>39104</v>
      </c>
      <c r="E2391" s="9" t="s">
        <v>5676</v>
      </c>
      <c r="F2391" s="10" t="str">
        <f>VLOOKUP($E2391,'FP MD'!$A:$F,2,FALSE)</f>
        <v>CIENA 6500 DWDM UPGRADE</v>
      </c>
      <c r="G2391" s="10" t="s">
        <v>495</v>
      </c>
      <c r="H2391" s="10" t="s">
        <v>496</v>
      </c>
      <c r="I2391" s="10" t="s">
        <v>5334</v>
      </c>
      <c r="J2391" s="10" t="str">
        <f>VLOOKUP($E2391,'FP MD'!$A:$F,3,FALSE)</f>
        <v/>
      </c>
      <c r="K2391" s="10" t="str">
        <f>VLOOKUP($E2391,'FP MD'!$A:$F,4,FALSE)</f>
        <v/>
      </c>
      <c r="L2391" s="10" t="str">
        <f>VLOOKUP($E2391,'FP MD'!$A:$F,5,FALSE)</f>
        <v/>
      </c>
      <c r="M2391" s="10">
        <f>VLOOKUP($E2391,'FP MD'!$A:$F,6,FALSE)</f>
        <v>0</v>
      </c>
      <c r="N2391" s="11">
        <v>202406</v>
      </c>
      <c r="O2391" s="15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446059.35000000003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0</v>
      </c>
      <c r="AV2391" s="16">
        <v>0</v>
      </c>
      <c r="AW2391" s="16">
        <v>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0</v>
      </c>
      <c r="BE2391" s="16">
        <v>0</v>
      </c>
      <c r="BF2391" s="16">
        <v>0</v>
      </c>
      <c r="BG2391" s="16">
        <v>0</v>
      </c>
      <c r="BH2391" s="16">
        <v>0</v>
      </c>
      <c r="BI2391" s="16">
        <v>0</v>
      </c>
      <c r="BJ2391" s="16">
        <v>0</v>
      </c>
      <c r="BK2391" s="16">
        <v>0</v>
      </c>
      <c r="BL2391" s="16">
        <v>0</v>
      </c>
      <c r="BM2391" s="16">
        <v>0</v>
      </c>
      <c r="BN2391" s="16">
        <v>0</v>
      </c>
      <c r="BO2391" s="16">
        <v>0</v>
      </c>
      <c r="BP2391" s="16">
        <v>0</v>
      </c>
      <c r="BQ2391" s="16">
        <v>0</v>
      </c>
      <c r="BR2391" s="16">
        <v>0</v>
      </c>
      <c r="BS2391" s="16">
        <v>0</v>
      </c>
      <c r="BT2391" s="16">
        <v>0</v>
      </c>
      <c r="BU2391" s="16">
        <v>0</v>
      </c>
      <c r="BV2391" s="16">
        <v>0</v>
      </c>
      <c r="BW2391" s="16">
        <v>0</v>
      </c>
      <c r="BX2391" s="14">
        <f t="shared" si="37"/>
        <v>446059.35000000003</v>
      </c>
    </row>
    <row r="2392" spans="1:76" s="17" customFormat="1" x14ac:dyDescent="0.3">
      <c r="A2392" s="7" t="s">
        <v>462</v>
      </c>
      <c r="B2392" s="8" t="s">
        <v>5677</v>
      </c>
      <c r="C2392" s="21" t="s">
        <v>5678</v>
      </c>
      <c r="D2392" s="9">
        <v>39104</v>
      </c>
      <c r="E2392" s="9" t="s">
        <v>520</v>
      </c>
      <c r="F2392" s="10" t="str">
        <f>VLOOKUP($E2392,'FP MD'!$A:$F,2,FALSE)</f>
        <v>Cyber Security Framework</v>
      </c>
      <c r="G2392" s="10" t="s">
        <v>495</v>
      </c>
      <c r="H2392" s="10" t="s">
        <v>507</v>
      </c>
      <c r="I2392" s="10" t="s">
        <v>521</v>
      </c>
      <c r="J2392" s="10" t="str">
        <f>VLOOKUP($E2392,'FP MD'!$A:$F,3,FALSE)</f>
        <v>Technology</v>
      </c>
      <c r="K2392" s="10" t="str">
        <f>VLOOKUP($E2392,'FP MD'!$A:$F,4,FALSE)</f>
        <v/>
      </c>
      <c r="L2392" s="10" t="str">
        <f>VLOOKUP($E2392,'FP MD'!$A:$F,5,FALSE)</f>
        <v/>
      </c>
      <c r="M2392" s="10">
        <f>VLOOKUP($E2392,'FP MD'!$A:$F,6,FALSE)</f>
        <v>0</v>
      </c>
      <c r="N2392" s="11">
        <v>202402</v>
      </c>
      <c r="O2392" s="15">
        <v>0</v>
      </c>
      <c r="P2392" s="16">
        <v>0</v>
      </c>
      <c r="Q2392" s="16">
        <v>6210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0</v>
      </c>
      <c r="BG2392" s="16">
        <v>0</v>
      </c>
      <c r="BH2392" s="16">
        <v>0</v>
      </c>
      <c r="BI2392" s="16">
        <v>0</v>
      </c>
      <c r="BJ2392" s="16">
        <v>0</v>
      </c>
      <c r="BK2392" s="16">
        <v>0</v>
      </c>
      <c r="BL2392" s="16">
        <v>0</v>
      </c>
      <c r="BM2392" s="16">
        <v>0</v>
      </c>
      <c r="BN2392" s="16">
        <v>0</v>
      </c>
      <c r="BO2392" s="16">
        <v>0</v>
      </c>
      <c r="BP2392" s="16">
        <v>0</v>
      </c>
      <c r="BQ2392" s="16">
        <v>0</v>
      </c>
      <c r="BR2392" s="16">
        <v>0</v>
      </c>
      <c r="BS2392" s="16">
        <v>0</v>
      </c>
      <c r="BT2392" s="16">
        <v>0</v>
      </c>
      <c r="BU2392" s="16">
        <v>0</v>
      </c>
      <c r="BV2392" s="16">
        <v>0</v>
      </c>
      <c r="BW2392" s="16">
        <v>0</v>
      </c>
      <c r="BX2392" s="14">
        <f t="shared" si="37"/>
        <v>6210</v>
      </c>
    </row>
    <row r="2393" spans="1:76" s="17" customFormat="1" x14ac:dyDescent="0.3">
      <c r="A2393" s="7" t="s">
        <v>462</v>
      </c>
      <c r="B2393" s="8" t="s">
        <v>5679</v>
      </c>
      <c r="C2393" s="21" t="s">
        <v>5680</v>
      </c>
      <c r="D2393" s="9">
        <v>39104</v>
      </c>
      <c r="E2393" s="9" t="s">
        <v>520</v>
      </c>
      <c r="F2393" s="10" t="str">
        <f>VLOOKUP($E2393,'FP MD'!$A:$F,2,FALSE)</f>
        <v>Cyber Security Framework</v>
      </c>
      <c r="G2393" s="10" t="s">
        <v>495</v>
      </c>
      <c r="H2393" s="10" t="s">
        <v>507</v>
      </c>
      <c r="I2393" s="10" t="s">
        <v>521</v>
      </c>
      <c r="J2393" s="10" t="str">
        <f>VLOOKUP($E2393,'FP MD'!$A:$F,3,FALSE)</f>
        <v>Technology</v>
      </c>
      <c r="K2393" s="10" t="str">
        <f>VLOOKUP($E2393,'FP MD'!$A:$F,4,FALSE)</f>
        <v/>
      </c>
      <c r="L2393" s="10" t="str">
        <f>VLOOKUP($E2393,'FP MD'!$A:$F,5,FALSE)</f>
        <v/>
      </c>
      <c r="M2393" s="10">
        <f>VLOOKUP($E2393,'FP MD'!$A:$F,6,FALSE)</f>
        <v>0</v>
      </c>
      <c r="N2393" s="11">
        <v>202402</v>
      </c>
      <c r="O2393" s="15">
        <v>0</v>
      </c>
      <c r="P2393" s="16">
        <v>0</v>
      </c>
      <c r="Q2393" s="16">
        <v>337828.97000000003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0</v>
      </c>
      <c r="BC2393" s="16">
        <v>0</v>
      </c>
      <c r="BD2393" s="16">
        <v>0</v>
      </c>
      <c r="BE2393" s="16">
        <v>0</v>
      </c>
      <c r="BF2393" s="16">
        <v>0</v>
      </c>
      <c r="BG2393" s="16">
        <v>0</v>
      </c>
      <c r="BH2393" s="16">
        <v>0</v>
      </c>
      <c r="BI2393" s="16">
        <v>0</v>
      </c>
      <c r="BJ2393" s="16">
        <v>0</v>
      </c>
      <c r="BK2393" s="16">
        <v>0</v>
      </c>
      <c r="BL2393" s="16">
        <v>0</v>
      </c>
      <c r="BM2393" s="16">
        <v>0</v>
      </c>
      <c r="BN2393" s="16">
        <v>0</v>
      </c>
      <c r="BO2393" s="16">
        <v>0</v>
      </c>
      <c r="BP2393" s="16">
        <v>0</v>
      </c>
      <c r="BQ2393" s="16">
        <v>0</v>
      </c>
      <c r="BR2393" s="16">
        <v>0</v>
      </c>
      <c r="BS2393" s="16">
        <v>0</v>
      </c>
      <c r="BT2393" s="16">
        <v>0</v>
      </c>
      <c r="BU2393" s="16">
        <v>0</v>
      </c>
      <c r="BV2393" s="16">
        <v>0</v>
      </c>
      <c r="BW2393" s="16">
        <v>0</v>
      </c>
      <c r="BX2393" s="14">
        <f t="shared" si="37"/>
        <v>337828.97000000003</v>
      </c>
    </row>
    <row r="2394" spans="1:76" s="17" customFormat="1" x14ac:dyDescent="0.3">
      <c r="A2394" s="7" t="s">
        <v>468</v>
      </c>
      <c r="B2394" s="8" t="s">
        <v>5681</v>
      </c>
      <c r="C2394" s="21" t="s">
        <v>5682</v>
      </c>
      <c r="D2394" s="9">
        <v>39104</v>
      </c>
      <c r="E2394" s="9" t="s">
        <v>5683</v>
      </c>
      <c r="F2394" s="10" t="str">
        <f>VLOOKUP($E2394,'FP MD'!$A:$F,2,FALSE)</f>
        <v>Asset Mngnt PCs &amp; HW Blanket</v>
      </c>
      <c r="G2394" s="10" t="s">
        <v>495</v>
      </c>
      <c r="H2394" s="10" t="s">
        <v>507</v>
      </c>
      <c r="I2394" s="10" t="s">
        <v>508</v>
      </c>
      <c r="J2394" s="10" t="str">
        <f>VLOOKUP($E2394,'FP MD'!$A:$F,3,FALSE)</f>
        <v>Blanket</v>
      </c>
      <c r="K2394" s="10" t="str">
        <f>VLOOKUP($E2394,'FP MD'!$A:$F,4,FALSE)</f>
        <v/>
      </c>
      <c r="L2394" s="10" t="str">
        <f>VLOOKUP($E2394,'FP MD'!$A:$F,5,FALSE)</f>
        <v/>
      </c>
      <c r="M2394" s="10">
        <f>VLOOKUP($E2394,'FP MD'!$A:$F,6,FALSE)</f>
        <v>0</v>
      </c>
      <c r="N2394" s="11" t="s">
        <v>97</v>
      </c>
      <c r="O2394" s="15">
        <v>0</v>
      </c>
      <c r="P2394" s="16">
        <v>9.99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0</v>
      </c>
      <c r="BI2394" s="16">
        <v>0</v>
      </c>
      <c r="BJ2394" s="16">
        <v>0</v>
      </c>
      <c r="BK2394" s="16">
        <v>0</v>
      </c>
      <c r="BL2394" s="16">
        <v>0</v>
      </c>
      <c r="BM2394" s="16">
        <v>0</v>
      </c>
      <c r="BN2394" s="16">
        <v>0</v>
      </c>
      <c r="BO2394" s="16">
        <v>0</v>
      </c>
      <c r="BP2394" s="16">
        <v>0</v>
      </c>
      <c r="BQ2394" s="16">
        <v>0</v>
      </c>
      <c r="BR2394" s="16">
        <v>0</v>
      </c>
      <c r="BS2394" s="16">
        <v>0</v>
      </c>
      <c r="BT2394" s="16">
        <v>0</v>
      </c>
      <c r="BU2394" s="16">
        <v>0</v>
      </c>
      <c r="BV2394" s="16">
        <v>0</v>
      </c>
      <c r="BW2394" s="16">
        <v>0</v>
      </c>
      <c r="BX2394" s="14">
        <f t="shared" si="37"/>
        <v>9.99</v>
      </c>
    </row>
    <row r="2395" spans="1:76" s="17" customFormat="1" x14ac:dyDescent="0.3">
      <c r="A2395" s="7" t="s">
        <v>462</v>
      </c>
      <c r="B2395" s="8" t="s">
        <v>5684</v>
      </c>
      <c r="C2395" s="21" t="s">
        <v>5685</v>
      </c>
      <c r="D2395" s="9">
        <v>39104</v>
      </c>
      <c r="E2395" s="9" t="s">
        <v>500</v>
      </c>
      <c r="F2395" s="10" t="str">
        <f>VLOOKUP($E2395,'FP MD'!$A:$F,2,FALSE)</f>
        <v>EMS Upgrade - 2023</v>
      </c>
      <c r="G2395" s="10" t="s">
        <v>495</v>
      </c>
      <c r="H2395" s="10" t="s">
        <v>507</v>
      </c>
      <c r="I2395" s="10" t="s">
        <v>556</v>
      </c>
      <c r="J2395" s="10" t="str">
        <f>VLOOKUP($E2395,'FP MD'!$A:$F,3,FALSE)</f>
        <v>Bearss Operations Center</v>
      </c>
      <c r="K2395" s="10" t="str">
        <f>VLOOKUP($E2395,'FP MD'!$A:$F,4,FALSE)</f>
        <v/>
      </c>
      <c r="L2395" s="10" t="str">
        <f>VLOOKUP($E2395,'FP MD'!$A:$F,5,FALSE)</f>
        <v/>
      </c>
      <c r="M2395" s="10">
        <f>VLOOKUP($E2395,'FP MD'!$A:$F,6,FALSE)</f>
        <v>0</v>
      </c>
      <c r="N2395" s="11">
        <v>202510</v>
      </c>
      <c r="O2395" s="15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6099966.2199999997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0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0</v>
      </c>
      <c r="BH2395" s="16">
        <v>0</v>
      </c>
      <c r="BI2395" s="16">
        <v>0</v>
      </c>
      <c r="BJ2395" s="16">
        <v>0</v>
      </c>
      <c r="BK2395" s="16">
        <v>0</v>
      </c>
      <c r="BL2395" s="16">
        <v>0</v>
      </c>
      <c r="BM2395" s="16">
        <v>0</v>
      </c>
      <c r="BN2395" s="16">
        <v>0</v>
      </c>
      <c r="BO2395" s="16">
        <v>0</v>
      </c>
      <c r="BP2395" s="16">
        <v>0</v>
      </c>
      <c r="BQ2395" s="16">
        <v>0</v>
      </c>
      <c r="BR2395" s="16">
        <v>0</v>
      </c>
      <c r="BS2395" s="16">
        <v>0</v>
      </c>
      <c r="BT2395" s="16">
        <v>0</v>
      </c>
      <c r="BU2395" s="16">
        <v>0</v>
      </c>
      <c r="BV2395" s="16">
        <v>0</v>
      </c>
      <c r="BW2395" s="16">
        <v>0</v>
      </c>
      <c r="BX2395" s="14">
        <f t="shared" si="37"/>
        <v>6099966.2199999997</v>
      </c>
    </row>
    <row r="2396" spans="1:76" s="17" customFormat="1" x14ac:dyDescent="0.3">
      <c r="A2396" s="7" t="s">
        <v>462</v>
      </c>
      <c r="B2396" s="8" t="s">
        <v>5686</v>
      </c>
      <c r="C2396" s="21" t="s">
        <v>5687</v>
      </c>
      <c r="D2396" s="9">
        <v>39104</v>
      </c>
      <c r="E2396" s="9" t="s">
        <v>5688</v>
      </c>
      <c r="F2396" s="10" t="str">
        <f>VLOOKUP($E2396,'FP MD'!$A:$F,2,FALSE)</f>
        <v>Firewall Equip Upgrd TEC Only 2023</v>
      </c>
      <c r="G2396" s="10" t="s">
        <v>495</v>
      </c>
      <c r="H2396" s="10" t="s">
        <v>507</v>
      </c>
      <c r="I2396" s="10" t="s">
        <v>521</v>
      </c>
      <c r="J2396" s="10" t="str">
        <f>VLOOKUP($E2396,'FP MD'!$A:$F,3,FALSE)</f>
        <v>Blanket</v>
      </c>
      <c r="K2396" s="10" t="str">
        <f>VLOOKUP($E2396,'FP MD'!$A:$F,4,FALSE)</f>
        <v/>
      </c>
      <c r="L2396" s="10" t="str">
        <f>VLOOKUP($E2396,'FP MD'!$A:$F,5,FALSE)</f>
        <v/>
      </c>
      <c r="M2396" s="10">
        <f>VLOOKUP($E2396,'FP MD'!$A:$F,6,FALSE)</f>
        <v>0</v>
      </c>
      <c r="N2396" s="11">
        <v>202402</v>
      </c>
      <c r="O2396" s="15">
        <v>0</v>
      </c>
      <c r="P2396" s="16">
        <v>0</v>
      </c>
      <c r="Q2396" s="16">
        <v>131208.72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0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0</v>
      </c>
      <c r="BA2396" s="16">
        <v>0</v>
      </c>
      <c r="BB2396" s="16">
        <v>0</v>
      </c>
      <c r="BC2396" s="16">
        <v>0</v>
      </c>
      <c r="BD2396" s="16">
        <v>0</v>
      </c>
      <c r="BE2396" s="16">
        <v>0</v>
      </c>
      <c r="BF2396" s="16">
        <v>0</v>
      </c>
      <c r="BG2396" s="16">
        <v>0</v>
      </c>
      <c r="BH2396" s="16">
        <v>0</v>
      </c>
      <c r="BI2396" s="16">
        <v>0</v>
      </c>
      <c r="BJ2396" s="16">
        <v>0</v>
      </c>
      <c r="BK2396" s="16">
        <v>0</v>
      </c>
      <c r="BL2396" s="16">
        <v>0</v>
      </c>
      <c r="BM2396" s="16">
        <v>0</v>
      </c>
      <c r="BN2396" s="16">
        <v>0</v>
      </c>
      <c r="BO2396" s="16">
        <v>0</v>
      </c>
      <c r="BP2396" s="16">
        <v>0</v>
      </c>
      <c r="BQ2396" s="16">
        <v>0</v>
      </c>
      <c r="BR2396" s="16">
        <v>0</v>
      </c>
      <c r="BS2396" s="16">
        <v>0</v>
      </c>
      <c r="BT2396" s="16">
        <v>0</v>
      </c>
      <c r="BU2396" s="16">
        <v>0</v>
      </c>
      <c r="BV2396" s="16">
        <v>0</v>
      </c>
      <c r="BW2396" s="16">
        <v>0</v>
      </c>
      <c r="BX2396" s="14">
        <f t="shared" si="37"/>
        <v>131208.72</v>
      </c>
    </row>
    <row r="2397" spans="1:76" s="17" customFormat="1" x14ac:dyDescent="0.3">
      <c r="A2397" s="7" t="s">
        <v>462</v>
      </c>
      <c r="B2397" s="8" t="s">
        <v>5689</v>
      </c>
      <c r="C2397" s="21" t="s">
        <v>5690</v>
      </c>
      <c r="D2397" s="9">
        <v>39104</v>
      </c>
      <c r="E2397" s="9" t="s">
        <v>5691</v>
      </c>
      <c r="F2397" s="10" t="str">
        <f>VLOOKUP($E2397,'FP MD'!$A:$F,2,FALSE)</f>
        <v>NtwrkTransport Cptl LAN/WAN 2023</v>
      </c>
      <c r="G2397" s="10" t="s">
        <v>495</v>
      </c>
      <c r="H2397" s="10" t="s">
        <v>507</v>
      </c>
      <c r="I2397" s="10" t="s">
        <v>521</v>
      </c>
      <c r="J2397" s="10" t="str">
        <f>VLOOKUP($E2397,'FP MD'!$A:$F,3,FALSE)</f>
        <v>Blanket</v>
      </c>
      <c r="K2397" s="10" t="str">
        <f>VLOOKUP($E2397,'FP MD'!$A:$F,4,FALSE)</f>
        <v/>
      </c>
      <c r="L2397" s="10" t="str">
        <f>VLOOKUP($E2397,'FP MD'!$A:$F,5,FALSE)</f>
        <v/>
      </c>
      <c r="M2397" s="10">
        <f>VLOOKUP($E2397,'FP MD'!$A:$F,6,FALSE)</f>
        <v>0</v>
      </c>
      <c r="N2397" s="11">
        <v>202404</v>
      </c>
      <c r="O2397" s="15">
        <v>0</v>
      </c>
      <c r="P2397" s="16">
        <v>0</v>
      </c>
      <c r="Q2397" s="16">
        <v>0</v>
      </c>
      <c r="R2397" s="16">
        <v>0</v>
      </c>
      <c r="S2397" s="16">
        <v>1439859.54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0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0</v>
      </c>
      <c r="BE2397" s="16">
        <v>0</v>
      </c>
      <c r="BF2397" s="16">
        <v>0</v>
      </c>
      <c r="BG2397" s="16">
        <v>0</v>
      </c>
      <c r="BH2397" s="16">
        <v>0</v>
      </c>
      <c r="BI2397" s="16">
        <v>0</v>
      </c>
      <c r="BJ2397" s="16">
        <v>0</v>
      </c>
      <c r="BK2397" s="16">
        <v>0</v>
      </c>
      <c r="BL2397" s="16">
        <v>0</v>
      </c>
      <c r="BM2397" s="16">
        <v>0</v>
      </c>
      <c r="BN2397" s="16">
        <v>0</v>
      </c>
      <c r="BO2397" s="16">
        <v>0</v>
      </c>
      <c r="BP2397" s="16">
        <v>0</v>
      </c>
      <c r="BQ2397" s="16">
        <v>0</v>
      </c>
      <c r="BR2397" s="16">
        <v>0</v>
      </c>
      <c r="BS2397" s="16">
        <v>0</v>
      </c>
      <c r="BT2397" s="16">
        <v>0</v>
      </c>
      <c r="BU2397" s="16">
        <v>0</v>
      </c>
      <c r="BV2397" s="16">
        <v>0</v>
      </c>
      <c r="BW2397" s="16">
        <v>0</v>
      </c>
      <c r="BX2397" s="14">
        <f t="shared" si="37"/>
        <v>1439859.54</v>
      </c>
    </row>
    <row r="2398" spans="1:76" s="17" customFormat="1" x14ac:dyDescent="0.3">
      <c r="A2398" s="7" t="s">
        <v>462</v>
      </c>
      <c r="B2398" s="8" t="s">
        <v>5692</v>
      </c>
      <c r="C2398" s="21" t="s">
        <v>5693</v>
      </c>
      <c r="D2398" s="9">
        <v>39104</v>
      </c>
      <c r="E2398" s="9" t="s">
        <v>5694</v>
      </c>
      <c r="F2398" s="10" t="str">
        <f>VLOOKUP($E2398,'FP MD'!$A:$F,2,FALSE)</f>
        <v>HPE Hardware Upgrade for ES</v>
      </c>
      <c r="G2398" s="10" t="s">
        <v>495</v>
      </c>
      <c r="H2398" s="10" t="s">
        <v>507</v>
      </c>
      <c r="I2398" s="10" t="s">
        <v>521</v>
      </c>
      <c r="J2398" s="10" t="str">
        <f>VLOOKUP($E2398,'FP MD'!$A:$F,3,FALSE)</f>
        <v/>
      </c>
      <c r="K2398" s="10" t="str">
        <f>VLOOKUP($E2398,'FP MD'!$A:$F,4,FALSE)</f>
        <v/>
      </c>
      <c r="L2398" s="10" t="str">
        <f>VLOOKUP($E2398,'FP MD'!$A:$F,5,FALSE)</f>
        <v/>
      </c>
      <c r="M2398" s="10">
        <f>VLOOKUP($E2398,'FP MD'!$A:$F,6,FALSE)</f>
        <v>0</v>
      </c>
      <c r="N2398" s="11" t="s">
        <v>97</v>
      </c>
      <c r="O2398" s="15">
        <v>0</v>
      </c>
      <c r="P2398" s="16">
        <v>1274794.71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0</v>
      </c>
      <c r="AQ2398" s="16">
        <v>0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0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0</v>
      </c>
      <c r="BD2398" s="16">
        <v>0</v>
      </c>
      <c r="BE2398" s="16">
        <v>0</v>
      </c>
      <c r="BF2398" s="16">
        <v>0</v>
      </c>
      <c r="BG2398" s="16">
        <v>0</v>
      </c>
      <c r="BH2398" s="16">
        <v>0</v>
      </c>
      <c r="BI2398" s="16">
        <v>0</v>
      </c>
      <c r="BJ2398" s="16">
        <v>0</v>
      </c>
      <c r="BK2398" s="16">
        <v>0</v>
      </c>
      <c r="BL2398" s="16">
        <v>0</v>
      </c>
      <c r="BM2398" s="16">
        <v>0</v>
      </c>
      <c r="BN2398" s="16">
        <v>0</v>
      </c>
      <c r="BO2398" s="16">
        <v>0</v>
      </c>
      <c r="BP2398" s="16">
        <v>0</v>
      </c>
      <c r="BQ2398" s="16">
        <v>0</v>
      </c>
      <c r="BR2398" s="16">
        <v>0</v>
      </c>
      <c r="BS2398" s="16">
        <v>0</v>
      </c>
      <c r="BT2398" s="16">
        <v>0</v>
      </c>
      <c r="BU2398" s="16">
        <v>0</v>
      </c>
      <c r="BV2398" s="16">
        <v>0</v>
      </c>
      <c r="BW2398" s="16">
        <v>0</v>
      </c>
      <c r="BX2398" s="14">
        <f t="shared" si="37"/>
        <v>1274794.71</v>
      </c>
    </row>
    <row r="2399" spans="1:76" s="17" customFormat="1" x14ac:dyDescent="0.3">
      <c r="A2399" s="7" t="s">
        <v>462</v>
      </c>
      <c r="B2399" s="8" t="s">
        <v>5695</v>
      </c>
      <c r="C2399" s="21" t="s">
        <v>5696</v>
      </c>
      <c r="D2399" s="9">
        <v>39104</v>
      </c>
      <c r="E2399" s="9" t="s">
        <v>636</v>
      </c>
      <c r="F2399" s="10" t="str">
        <f>VLOOKUP($E2399,'FP MD'!$A:$F,2,FALSE)</f>
        <v>Outage Assist System Upgrade</v>
      </c>
      <c r="G2399" s="10" t="s">
        <v>495</v>
      </c>
      <c r="H2399" s="10" t="s">
        <v>507</v>
      </c>
      <c r="I2399" s="10" t="s">
        <v>521</v>
      </c>
      <c r="J2399" s="10" t="str">
        <f>VLOOKUP($E2399,'FP MD'!$A:$F,3,FALSE)</f>
        <v>Technology</v>
      </c>
      <c r="K2399" s="10" t="str">
        <f>VLOOKUP($E2399,'FP MD'!$A:$F,4,FALSE)</f>
        <v/>
      </c>
      <c r="L2399" s="10" t="str">
        <f>VLOOKUP($E2399,'FP MD'!$A:$F,5,FALSE)</f>
        <v/>
      </c>
      <c r="M2399" s="10">
        <f>VLOOKUP($E2399,'FP MD'!$A:$F,6,FALSE)</f>
        <v>0</v>
      </c>
      <c r="N2399" s="11">
        <v>202403</v>
      </c>
      <c r="O2399" s="15">
        <v>0</v>
      </c>
      <c r="P2399" s="16">
        <v>0</v>
      </c>
      <c r="Q2399" s="16">
        <v>0</v>
      </c>
      <c r="R2399" s="16">
        <v>383892.04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0</v>
      </c>
      <c r="AW2399" s="16">
        <v>0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0</v>
      </c>
      <c r="BF2399" s="16">
        <v>0</v>
      </c>
      <c r="BG2399" s="16">
        <v>0</v>
      </c>
      <c r="BH2399" s="16">
        <v>0</v>
      </c>
      <c r="BI2399" s="16">
        <v>0</v>
      </c>
      <c r="BJ2399" s="16">
        <v>0</v>
      </c>
      <c r="BK2399" s="16">
        <v>0</v>
      </c>
      <c r="BL2399" s="16">
        <v>0</v>
      </c>
      <c r="BM2399" s="16">
        <v>0</v>
      </c>
      <c r="BN2399" s="16">
        <v>0</v>
      </c>
      <c r="BO2399" s="16">
        <v>0</v>
      </c>
      <c r="BP2399" s="16">
        <v>0</v>
      </c>
      <c r="BQ2399" s="16">
        <v>0</v>
      </c>
      <c r="BR2399" s="16">
        <v>0</v>
      </c>
      <c r="BS2399" s="16">
        <v>0</v>
      </c>
      <c r="BT2399" s="16">
        <v>0</v>
      </c>
      <c r="BU2399" s="16">
        <v>0</v>
      </c>
      <c r="BV2399" s="16">
        <v>0</v>
      </c>
      <c r="BW2399" s="16">
        <v>0</v>
      </c>
      <c r="BX2399" s="14">
        <f t="shared" si="37"/>
        <v>383892.04</v>
      </c>
    </row>
    <row r="2400" spans="1:76" s="17" customFormat="1" x14ac:dyDescent="0.3">
      <c r="A2400" s="7" t="s">
        <v>462</v>
      </c>
      <c r="B2400" s="8" t="s">
        <v>5697</v>
      </c>
      <c r="C2400" s="21" t="s">
        <v>5698</v>
      </c>
      <c r="D2400" s="9">
        <v>39104</v>
      </c>
      <c r="E2400" s="9" t="s">
        <v>5699</v>
      </c>
      <c r="F2400" s="10" t="str">
        <f>VLOOKUP($E2400,'FP MD'!$A:$F,2,FALSE)</f>
        <v>IT Computers - Asset Mgmnt 2023</v>
      </c>
      <c r="G2400" s="10" t="s">
        <v>495</v>
      </c>
      <c r="H2400" s="10" t="s">
        <v>507</v>
      </c>
      <c r="I2400" s="10" t="s">
        <v>521</v>
      </c>
      <c r="J2400" s="10" t="str">
        <f>VLOOKUP($E2400,'FP MD'!$A:$F,3,FALSE)</f>
        <v>Blanket</v>
      </c>
      <c r="K2400" s="10" t="str">
        <f>VLOOKUP($E2400,'FP MD'!$A:$F,4,FALSE)</f>
        <v/>
      </c>
      <c r="L2400" s="10" t="str">
        <f>VLOOKUP($E2400,'FP MD'!$A:$F,5,FALSE)</f>
        <v/>
      </c>
      <c r="M2400" s="10">
        <f>VLOOKUP($E2400,'FP MD'!$A:$F,6,FALSE)</f>
        <v>0</v>
      </c>
      <c r="N2400" s="11" t="s">
        <v>97</v>
      </c>
      <c r="O2400" s="15">
        <v>0</v>
      </c>
      <c r="P2400" s="16">
        <v>122750.36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0</v>
      </c>
      <c r="AQ2400" s="16">
        <v>0</v>
      </c>
      <c r="AR2400" s="16">
        <v>0</v>
      </c>
      <c r="AS2400" s="16">
        <v>0</v>
      </c>
      <c r="AT2400" s="16">
        <v>0</v>
      </c>
      <c r="AU2400" s="16">
        <v>0</v>
      </c>
      <c r="AV2400" s="16">
        <v>0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  <c r="BI2400" s="16">
        <v>0</v>
      </c>
      <c r="BJ2400" s="16">
        <v>0</v>
      </c>
      <c r="BK2400" s="16">
        <v>0</v>
      </c>
      <c r="BL2400" s="16">
        <v>0</v>
      </c>
      <c r="BM2400" s="16">
        <v>0</v>
      </c>
      <c r="BN2400" s="16">
        <v>0</v>
      </c>
      <c r="BO2400" s="16">
        <v>0</v>
      </c>
      <c r="BP2400" s="16">
        <v>0</v>
      </c>
      <c r="BQ2400" s="16">
        <v>0</v>
      </c>
      <c r="BR2400" s="16">
        <v>0</v>
      </c>
      <c r="BS2400" s="16">
        <v>0</v>
      </c>
      <c r="BT2400" s="16">
        <v>0</v>
      </c>
      <c r="BU2400" s="16">
        <v>0</v>
      </c>
      <c r="BV2400" s="16">
        <v>0</v>
      </c>
      <c r="BW2400" s="16">
        <v>0</v>
      </c>
      <c r="BX2400" s="14">
        <f t="shared" si="37"/>
        <v>122750.36</v>
      </c>
    </row>
    <row r="2401" spans="1:76" s="17" customFormat="1" x14ac:dyDescent="0.3">
      <c r="A2401" s="7" t="s">
        <v>462</v>
      </c>
      <c r="B2401" s="8" t="s">
        <v>5700</v>
      </c>
      <c r="C2401" s="21" t="s">
        <v>5701</v>
      </c>
      <c r="D2401" s="9">
        <v>39104</v>
      </c>
      <c r="E2401" s="9" t="s">
        <v>5702</v>
      </c>
      <c r="F2401" s="10" t="str">
        <f>VLOOKUP($E2401,'FP MD'!$A:$F,2,FALSE)</f>
        <v>In-building Mobile Signal 2023</v>
      </c>
      <c r="G2401" s="10" t="s">
        <v>495</v>
      </c>
      <c r="H2401" s="10" t="s">
        <v>507</v>
      </c>
      <c r="I2401" s="10" t="s">
        <v>521</v>
      </c>
      <c r="J2401" s="10" t="str">
        <f>VLOOKUP($E2401,'FP MD'!$A:$F,3,FALSE)</f>
        <v/>
      </c>
      <c r="K2401" s="10" t="str">
        <f>VLOOKUP($E2401,'FP MD'!$A:$F,4,FALSE)</f>
        <v/>
      </c>
      <c r="L2401" s="10" t="str">
        <f>VLOOKUP($E2401,'FP MD'!$A:$F,5,FALSE)</f>
        <v/>
      </c>
      <c r="M2401" s="10">
        <f>VLOOKUP($E2401,'FP MD'!$A:$F,6,FALSE)</f>
        <v>0</v>
      </c>
      <c r="N2401" s="11" t="s">
        <v>97</v>
      </c>
      <c r="O2401" s="15">
        <v>0</v>
      </c>
      <c r="P2401" s="16">
        <v>71476</v>
      </c>
      <c r="Q2401" s="16">
        <v>0</v>
      </c>
      <c r="R2401" s="16">
        <v>0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0</v>
      </c>
      <c r="AR2401" s="16">
        <v>0</v>
      </c>
      <c r="AS2401" s="16">
        <v>0</v>
      </c>
      <c r="AT2401" s="16">
        <v>0</v>
      </c>
      <c r="AU2401" s="16">
        <v>0</v>
      </c>
      <c r="AV2401" s="16">
        <v>0</v>
      </c>
      <c r="AW2401" s="16">
        <v>0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0</v>
      </c>
      <c r="BH2401" s="16">
        <v>0</v>
      </c>
      <c r="BI2401" s="16">
        <v>0</v>
      </c>
      <c r="BJ2401" s="16">
        <v>0</v>
      </c>
      <c r="BK2401" s="16">
        <v>0</v>
      </c>
      <c r="BL2401" s="16">
        <v>0</v>
      </c>
      <c r="BM2401" s="16">
        <v>0</v>
      </c>
      <c r="BN2401" s="16">
        <v>0</v>
      </c>
      <c r="BO2401" s="16">
        <v>0</v>
      </c>
      <c r="BP2401" s="16">
        <v>0</v>
      </c>
      <c r="BQ2401" s="16">
        <v>0</v>
      </c>
      <c r="BR2401" s="16">
        <v>0</v>
      </c>
      <c r="BS2401" s="16">
        <v>0</v>
      </c>
      <c r="BT2401" s="16">
        <v>0</v>
      </c>
      <c r="BU2401" s="16">
        <v>0</v>
      </c>
      <c r="BV2401" s="16">
        <v>0</v>
      </c>
      <c r="BW2401" s="16">
        <v>0</v>
      </c>
      <c r="BX2401" s="14">
        <f t="shared" si="37"/>
        <v>71476</v>
      </c>
    </row>
    <row r="2402" spans="1:76" s="17" customFormat="1" x14ac:dyDescent="0.3">
      <c r="A2402" s="7" t="s">
        <v>462</v>
      </c>
      <c r="B2402" s="8" t="s">
        <v>5703</v>
      </c>
      <c r="C2402" s="21" t="s">
        <v>5704</v>
      </c>
      <c r="D2402" s="9">
        <v>39104</v>
      </c>
      <c r="E2402" s="9" t="s">
        <v>5703</v>
      </c>
      <c r="F2402" s="10" t="str">
        <f>VLOOKUP($E2402,'FP MD'!$A:$F,2,FALSE)</f>
        <v>PC Hardware Refresh 2026/2027</v>
      </c>
      <c r="G2402" s="10" t="s">
        <v>495</v>
      </c>
      <c r="H2402" s="10" t="s">
        <v>507</v>
      </c>
      <c r="I2402" s="10" t="s">
        <v>472</v>
      </c>
      <c r="J2402" s="10" t="str">
        <f>VLOOKUP($E2402,'FP MD'!$A:$F,3,FALSE)</f>
        <v>None</v>
      </c>
      <c r="K2402" s="10" t="str">
        <f>VLOOKUP($E2402,'FP MD'!$A:$F,4,FALSE)</f>
        <v/>
      </c>
      <c r="L2402" s="10" t="str">
        <f>VLOOKUP($E2402,'FP MD'!$A:$F,5,FALSE)</f>
        <v/>
      </c>
      <c r="M2402" s="10">
        <f>VLOOKUP($E2402,'FP MD'!$A:$F,6,FALSE)</f>
        <v>0</v>
      </c>
      <c r="N2402" s="11">
        <v>202712</v>
      </c>
      <c r="O2402" s="15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0</v>
      </c>
      <c r="AV2402" s="16">
        <v>0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0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  <c r="BI2402" s="16">
        <v>0</v>
      </c>
      <c r="BJ2402" s="16">
        <v>0</v>
      </c>
      <c r="BK2402" s="16">
        <v>7486000</v>
      </c>
      <c r="BL2402" s="16">
        <v>0</v>
      </c>
      <c r="BM2402" s="16">
        <v>0</v>
      </c>
      <c r="BN2402" s="16">
        <v>0</v>
      </c>
      <c r="BO2402" s="16">
        <v>0</v>
      </c>
      <c r="BP2402" s="16">
        <v>0</v>
      </c>
      <c r="BQ2402" s="16">
        <v>0</v>
      </c>
      <c r="BR2402" s="16">
        <v>0</v>
      </c>
      <c r="BS2402" s="16">
        <v>0</v>
      </c>
      <c r="BT2402" s="16">
        <v>0</v>
      </c>
      <c r="BU2402" s="16">
        <v>0</v>
      </c>
      <c r="BV2402" s="16">
        <v>0</v>
      </c>
      <c r="BW2402" s="16">
        <v>0</v>
      </c>
      <c r="BX2402" s="14">
        <f t="shared" si="37"/>
        <v>7486000</v>
      </c>
    </row>
    <row r="2403" spans="1:76" s="17" customFormat="1" x14ac:dyDescent="0.3">
      <c r="A2403" s="7" t="s">
        <v>462</v>
      </c>
      <c r="B2403" s="8" t="s">
        <v>5705</v>
      </c>
      <c r="C2403" s="21" t="s">
        <v>5706</v>
      </c>
      <c r="D2403" s="9">
        <v>39104</v>
      </c>
      <c r="E2403" s="9" t="s">
        <v>5705</v>
      </c>
      <c r="F2403" s="10" t="str">
        <f>VLOOKUP($E2403,'FP MD'!$A:$F,2,FALSE)</f>
        <v>SQL Server Upgrades 2025</v>
      </c>
      <c r="G2403" s="10" t="s">
        <v>495</v>
      </c>
      <c r="H2403" s="10" t="s">
        <v>507</v>
      </c>
      <c r="I2403" s="10" t="s">
        <v>521</v>
      </c>
      <c r="J2403" s="10" t="str">
        <f>VLOOKUP($E2403,'FP MD'!$A:$F,3,FALSE)</f>
        <v>None</v>
      </c>
      <c r="K2403" s="10" t="str">
        <f>VLOOKUP($E2403,'FP MD'!$A:$F,4,FALSE)</f>
        <v/>
      </c>
      <c r="L2403" s="10" t="str">
        <f>VLOOKUP($E2403,'FP MD'!$A:$F,5,FALSE)</f>
        <v/>
      </c>
      <c r="M2403" s="10">
        <f>VLOOKUP($E2403,'FP MD'!$A:$F,6,FALSE)</f>
        <v>0</v>
      </c>
      <c r="N2403" s="11">
        <v>202512</v>
      </c>
      <c r="O2403" s="15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550000</v>
      </c>
      <c r="AN2403" s="16">
        <v>0</v>
      </c>
      <c r="AO2403" s="16">
        <v>0</v>
      </c>
      <c r="AP2403" s="16">
        <v>0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0</v>
      </c>
      <c r="BB2403" s="16">
        <v>0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  <c r="BI2403" s="16">
        <v>0</v>
      </c>
      <c r="BJ2403" s="16">
        <v>0</v>
      </c>
      <c r="BK2403" s="16">
        <v>0</v>
      </c>
      <c r="BL2403" s="16">
        <v>0</v>
      </c>
      <c r="BM2403" s="16">
        <v>0</v>
      </c>
      <c r="BN2403" s="16">
        <v>0</v>
      </c>
      <c r="BO2403" s="16">
        <v>0</v>
      </c>
      <c r="BP2403" s="16">
        <v>0</v>
      </c>
      <c r="BQ2403" s="16">
        <v>0</v>
      </c>
      <c r="BR2403" s="16">
        <v>0</v>
      </c>
      <c r="BS2403" s="16">
        <v>0</v>
      </c>
      <c r="BT2403" s="16">
        <v>0</v>
      </c>
      <c r="BU2403" s="16">
        <v>0</v>
      </c>
      <c r="BV2403" s="16">
        <v>0</v>
      </c>
      <c r="BW2403" s="16">
        <v>0</v>
      </c>
      <c r="BX2403" s="14">
        <f t="shared" si="37"/>
        <v>550000</v>
      </c>
    </row>
    <row r="2404" spans="1:76" s="17" customFormat="1" x14ac:dyDescent="0.3">
      <c r="A2404" s="7" t="s">
        <v>462</v>
      </c>
      <c r="B2404" s="8" t="s">
        <v>5707</v>
      </c>
      <c r="C2404" s="21" t="s">
        <v>5708</v>
      </c>
      <c r="D2404" s="9">
        <v>39104</v>
      </c>
      <c r="E2404" s="9" t="s">
        <v>5707</v>
      </c>
      <c r="F2404" s="10" t="str">
        <f>VLOOKUP($E2404,'FP MD'!$A:$F,2,FALSE)</f>
        <v>IT - Misc Hardware 2024</v>
      </c>
      <c r="G2404" s="10" t="s">
        <v>495</v>
      </c>
      <c r="H2404" s="10" t="s">
        <v>507</v>
      </c>
      <c r="I2404" s="10" t="s">
        <v>521</v>
      </c>
      <c r="J2404" s="10" t="str">
        <f>VLOOKUP($E2404,'FP MD'!$A:$F,3,FALSE)</f>
        <v>Blanket</v>
      </c>
      <c r="K2404" s="10" t="str">
        <f>VLOOKUP($E2404,'FP MD'!$A:$F,4,FALSE)</f>
        <v/>
      </c>
      <c r="L2404" s="10" t="str">
        <f>VLOOKUP($E2404,'FP MD'!$A:$F,5,FALSE)</f>
        <v/>
      </c>
      <c r="M2404" s="10">
        <f>VLOOKUP($E2404,'FP MD'!$A:$F,6,FALSE)</f>
        <v>0</v>
      </c>
      <c r="N2404" s="11">
        <v>202412</v>
      </c>
      <c r="O2404" s="15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30000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0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0</v>
      </c>
      <c r="BB2404" s="16">
        <v>0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0</v>
      </c>
      <c r="BI2404" s="16">
        <v>0</v>
      </c>
      <c r="BJ2404" s="16">
        <v>0</v>
      </c>
      <c r="BK2404" s="16">
        <v>0</v>
      </c>
      <c r="BL2404" s="16">
        <v>0</v>
      </c>
      <c r="BM2404" s="16">
        <v>0</v>
      </c>
      <c r="BN2404" s="16">
        <v>0</v>
      </c>
      <c r="BO2404" s="16">
        <v>0</v>
      </c>
      <c r="BP2404" s="16">
        <v>0</v>
      </c>
      <c r="BQ2404" s="16">
        <v>0</v>
      </c>
      <c r="BR2404" s="16">
        <v>0</v>
      </c>
      <c r="BS2404" s="16">
        <v>0</v>
      </c>
      <c r="BT2404" s="16">
        <v>0</v>
      </c>
      <c r="BU2404" s="16">
        <v>0</v>
      </c>
      <c r="BV2404" s="16">
        <v>0</v>
      </c>
      <c r="BW2404" s="16">
        <v>0</v>
      </c>
      <c r="BX2404" s="14">
        <f t="shared" si="37"/>
        <v>30000</v>
      </c>
    </row>
    <row r="2405" spans="1:76" s="17" customFormat="1" x14ac:dyDescent="0.3">
      <c r="A2405" s="7" t="s">
        <v>462</v>
      </c>
      <c r="B2405" s="8" t="s">
        <v>5709</v>
      </c>
      <c r="C2405" s="21" t="s">
        <v>5710</v>
      </c>
      <c r="D2405" s="9">
        <v>39104</v>
      </c>
      <c r="E2405" s="9" t="s">
        <v>5709</v>
      </c>
      <c r="F2405" s="10" t="str">
        <f>VLOOKUP($E2405,'FP MD'!$A:$F,2,FALSE)</f>
        <v>IT - Misc Hardware 2025</v>
      </c>
      <c r="G2405" s="10" t="s">
        <v>495</v>
      </c>
      <c r="H2405" s="10" t="s">
        <v>507</v>
      </c>
      <c r="I2405" s="10" t="s">
        <v>521</v>
      </c>
      <c r="J2405" s="10" t="str">
        <f>VLOOKUP($E2405,'FP MD'!$A:$F,3,FALSE)</f>
        <v>Blanket</v>
      </c>
      <c r="K2405" s="10" t="str">
        <f>VLOOKUP($E2405,'FP MD'!$A:$F,4,FALSE)</f>
        <v/>
      </c>
      <c r="L2405" s="10" t="str">
        <f>VLOOKUP($E2405,'FP MD'!$A:$F,5,FALSE)</f>
        <v/>
      </c>
      <c r="M2405" s="10">
        <f>VLOOKUP($E2405,'FP MD'!$A:$F,6,FALSE)</f>
        <v>0</v>
      </c>
      <c r="N2405" s="11">
        <v>202512</v>
      </c>
      <c r="O2405" s="15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30000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0</v>
      </c>
      <c r="AX2405" s="16">
        <v>0</v>
      </c>
      <c r="AY2405" s="16">
        <v>0</v>
      </c>
      <c r="AZ2405" s="16">
        <v>0</v>
      </c>
      <c r="BA2405" s="16">
        <v>0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0</v>
      </c>
      <c r="BI2405" s="16">
        <v>0</v>
      </c>
      <c r="BJ2405" s="16">
        <v>0</v>
      </c>
      <c r="BK2405" s="16">
        <v>0</v>
      </c>
      <c r="BL2405" s="16">
        <v>0</v>
      </c>
      <c r="BM2405" s="16">
        <v>0</v>
      </c>
      <c r="BN2405" s="16">
        <v>0</v>
      </c>
      <c r="BO2405" s="16">
        <v>0</v>
      </c>
      <c r="BP2405" s="16">
        <v>0</v>
      </c>
      <c r="BQ2405" s="16">
        <v>0</v>
      </c>
      <c r="BR2405" s="16">
        <v>0</v>
      </c>
      <c r="BS2405" s="16">
        <v>0</v>
      </c>
      <c r="BT2405" s="16">
        <v>0</v>
      </c>
      <c r="BU2405" s="16">
        <v>0</v>
      </c>
      <c r="BV2405" s="16">
        <v>0</v>
      </c>
      <c r="BW2405" s="16">
        <v>0</v>
      </c>
      <c r="BX2405" s="14">
        <f t="shared" si="37"/>
        <v>30000</v>
      </c>
    </row>
    <row r="2406" spans="1:76" s="17" customFormat="1" x14ac:dyDescent="0.3">
      <c r="A2406" s="7" t="s">
        <v>462</v>
      </c>
      <c r="B2406" s="8" t="s">
        <v>5711</v>
      </c>
      <c r="C2406" s="21" t="s">
        <v>5712</v>
      </c>
      <c r="D2406" s="9">
        <v>39104</v>
      </c>
      <c r="E2406" s="9" t="s">
        <v>5711</v>
      </c>
      <c r="F2406" s="10" t="str">
        <f>VLOOKUP($E2406,'FP MD'!$A:$F,2,FALSE)</f>
        <v>Expand SAN Storage 2024</v>
      </c>
      <c r="G2406" s="10" t="s">
        <v>511</v>
      </c>
      <c r="H2406" s="10" t="s">
        <v>507</v>
      </c>
      <c r="I2406" s="10" t="s">
        <v>521</v>
      </c>
      <c r="J2406" s="10" t="str">
        <f>VLOOKUP($E2406,'FP MD'!$A:$F,3,FALSE)</f>
        <v>Blanket</v>
      </c>
      <c r="K2406" s="10" t="str">
        <f>VLOOKUP($E2406,'FP MD'!$A:$F,4,FALSE)</f>
        <v/>
      </c>
      <c r="L2406" s="10" t="str">
        <f>VLOOKUP($E2406,'FP MD'!$A:$F,5,FALSE)</f>
        <v/>
      </c>
      <c r="M2406" s="10">
        <f>VLOOKUP($E2406,'FP MD'!$A:$F,6,FALSE)</f>
        <v>0</v>
      </c>
      <c r="N2406" s="11">
        <v>202412</v>
      </c>
      <c r="O2406" s="15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1652000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0</v>
      </c>
      <c r="AW2406" s="16">
        <v>0</v>
      </c>
      <c r="AX2406" s="16">
        <v>0</v>
      </c>
      <c r="AY2406" s="16">
        <v>0</v>
      </c>
      <c r="AZ2406" s="16">
        <v>0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  <c r="BI2406" s="16">
        <v>0</v>
      </c>
      <c r="BJ2406" s="16">
        <v>0</v>
      </c>
      <c r="BK2406" s="16">
        <v>0</v>
      </c>
      <c r="BL2406" s="16">
        <v>0</v>
      </c>
      <c r="BM2406" s="16">
        <v>0</v>
      </c>
      <c r="BN2406" s="16">
        <v>0</v>
      </c>
      <c r="BO2406" s="16">
        <v>0</v>
      </c>
      <c r="BP2406" s="16">
        <v>0</v>
      </c>
      <c r="BQ2406" s="16">
        <v>0</v>
      </c>
      <c r="BR2406" s="16">
        <v>0</v>
      </c>
      <c r="BS2406" s="16">
        <v>0</v>
      </c>
      <c r="BT2406" s="16">
        <v>0</v>
      </c>
      <c r="BU2406" s="16">
        <v>0</v>
      </c>
      <c r="BV2406" s="16">
        <v>0</v>
      </c>
      <c r="BW2406" s="16">
        <v>0</v>
      </c>
      <c r="BX2406" s="14">
        <f t="shared" si="37"/>
        <v>1652000</v>
      </c>
    </row>
    <row r="2407" spans="1:76" s="17" customFormat="1" x14ac:dyDescent="0.3">
      <c r="A2407" s="7" t="s">
        <v>462</v>
      </c>
      <c r="B2407" s="8" t="s">
        <v>5713</v>
      </c>
      <c r="C2407" s="21" t="s">
        <v>5714</v>
      </c>
      <c r="D2407" s="9">
        <v>39104</v>
      </c>
      <c r="E2407" s="9" t="s">
        <v>5713</v>
      </c>
      <c r="F2407" s="10" t="str">
        <f>VLOOKUP($E2407,'FP MD'!$A:$F,2,FALSE)</f>
        <v>Expand SAN Storage 2025</v>
      </c>
      <c r="G2407" s="10" t="s">
        <v>511</v>
      </c>
      <c r="H2407" s="10" t="s">
        <v>507</v>
      </c>
      <c r="I2407" s="10" t="s">
        <v>521</v>
      </c>
      <c r="J2407" s="10" t="str">
        <f>VLOOKUP($E2407,'FP MD'!$A:$F,3,FALSE)</f>
        <v>Blanket</v>
      </c>
      <c r="K2407" s="10" t="str">
        <f>VLOOKUP($E2407,'FP MD'!$A:$F,4,FALSE)</f>
        <v/>
      </c>
      <c r="L2407" s="10" t="str">
        <f>VLOOKUP($E2407,'FP MD'!$A:$F,5,FALSE)</f>
        <v/>
      </c>
      <c r="M2407" s="10">
        <f>VLOOKUP($E2407,'FP MD'!$A:$F,6,FALSE)</f>
        <v>0</v>
      </c>
      <c r="N2407" s="11">
        <v>202512</v>
      </c>
      <c r="O2407" s="15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950000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0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  <c r="BI2407" s="16">
        <v>0</v>
      </c>
      <c r="BJ2407" s="16">
        <v>0</v>
      </c>
      <c r="BK2407" s="16">
        <v>0</v>
      </c>
      <c r="BL2407" s="16">
        <v>0</v>
      </c>
      <c r="BM2407" s="16">
        <v>0</v>
      </c>
      <c r="BN2407" s="16">
        <v>0</v>
      </c>
      <c r="BO2407" s="16">
        <v>0</v>
      </c>
      <c r="BP2407" s="16">
        <v>0</v>
      </c>
      <c r="BQ2407" s="16">
        <v>0</v>
      </c>
      <c r="BR2407" s="16">
        <v>0</v>
      </c>
      <c r="BS2407" s="16">
        <v>0</v>
      </c>
      <c r="BT2407" s="16">
        <v>0</v>
      </c>
      <c r="BU2407" s="16">
        <v>0</v>
      </c>
      <c r="BV2407" s="16">
        <v>0</v>
      </c>
      <c r="BW2407" s="16">
        <v>0</v>
      </c>
      <c r="BX2407" s="14">
        <f t="shared" si="37"/>
        <v>950000</v>
      </c>
    </row>
    <row r="2408" spans="1:76" s="17" customFormat="1" x14ac:dyDescent="0.3">
      <c r="A2408" s="7" t="s">
        <v>462</v>
      </c>
      <c r="B2408" s="8" t="s">
        <v>5715</v>
      </c>
      <c r="C2408" s="21" t="s">
        <v>5716</v>
      </c>
      <c r="D2408" s="9">
        <v>39104</v>
      </c>
      <c r="E2408" s="9" t="s">
        <v>5715</v>
      </c>
      <c r="F2408" s="10" t="str">
        <f>VLOOKUP($E2408,'FP MD'!$A:$F,2,FALSE)</f>
        <v>NtwrkTransport Cptl LAN/WAN 2024</v>
      </c>
      <c r="G2408" s="10" t="s">
        <v>495</v>
      </c>
      <c r="H2408" s="10" t="s">
        <v>507</v>
      </c>
      <c r="I2408" s="10" t="s">
        <v>521</v>
      </c>
      <c r="J2408" s="10" t="str">
        <f>VLOOKUP($E2408,'FP MD'!$A:$F,3,FALSE)</f>
        <v>Blanket</v>
      </c>
      <c r="K2408" s="10" t="str">
        <f>VLOOKUP($E2408,'FP MD'!$A:$F,4,FALSE)</f>
        <v/>
      </c>
      <c r="L2408" s="10" t="str">
        <f>VLOOKUP($E2408,'FP MD'!$A:$F,5,FALSE)</f>
        <v/>
      </c>
      <c r="M2408" s="10">
        <f>VLOOKUP($E2408,'FP MD'!$A:$F,6,FALSE)</f>
        <v>0</v>
      </c>
      <c r="N2408" s="11">
        <v>202412</v>
      </c>
      <c r="O2408" s="15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1575000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0</v>
      </c>
      <c r="AO2408" s="16">
        <v>0</v>
      </c>
      <c r="AP2408" s="16">
        <v>0</v>
      </c>
      <c r="AQ2408" s="16">
        <v>0</v>
      </c>
      <c r="AR2408" s="16">
        <v>0</v>
      </c>
      <c r="AS2408" s="16">
        <v>0</v>
      </c>
      <c r="AT2408" s="16">
        <v>0</v>
      </c>
      <c r="AU2408" s="16">
        <v>0</v>
      </c>
      <c r="AV2408" s="16">
        <v>0</v>
      </c>
      <c r="AW2408" s="16">
        <v>0</v>
      </c>
      <c r="AX2408" s="16">
        <v>0</v>
      </c>
      <c r="AY2408" s="16">
        <v>0</v>
      </c>
      <c r="AZ2408" s="16">
        <v>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  <c r="BI2408" s="16">
        <v>0</v>
      </c>
      <c r="BJ2408" s="16">
        <v>0</v>
      </c>
      <c r="BK2408" s="16">
        <v>0</v>
      </c>
      <c r="BL2408" s="16">
        <v>0</v>
      </c>
      <c r="BM2408" s="16">
        <v>0</v>
      </c>
      <c r="BN2408" s="16">
        <v>0</v>
      </c>
      <c r="BO2408" s="16">
        <v>0</v>
      </c>
      <c r="BP2408" s="16">
        <v>0</v>
      </c>
      <c r="BQ2408" s="16">
        <v>0</v>
      </c>
      <c r="BR2408" s="16">
        <v>0</v>
      </c>
      <c r="BS2408" s="16">
        <v>0</v>
      </c>
      <c r="BT2408" s="16">
        <v>0</v>
      </c>
      <c r="BU2408" s="16">
        <v>0</v>
      </c>
      <c r="BV2408" s="16">
        <v>0</v>
      </c>
      <c r="BW2408" s="16">
        <v>0</v>
      </c>
      <c r="BX2408" s="14">
        <f t="shared" si="37"/>
        <v>1575000</v>
      </c>
    </row>
    <row r="2409" spans="1:76" s="17" customFormat="1" x14ac:dyDescent="0.3">
      <c r="A2409" s="7" t="s">
        <v>462</v>
      </c>
      <c r="B2409" s="8" t="s">
        <v>5717</v>
      </c>
      <c r="C2409" s="21" t="s">
        <v>5718</v>
      </c>
      <c r="D2409" s="9">
        <v>39104</v>
      </c>
      <c r="E2409" s="9" t="s">
        <v>5717</v>
      </c>
      <c r="F2409" s="10" t="str">
        <f>VLOOKUP($E2409,'FP MD'!$A:$F,2,FALSE)</f>
        <v>NtwrkTransport Cptl LAN/WAN 2025</v>
      </c>
      <c r="G2409" s="10" t="s">
        <v>495</v>
      </c>
      <c r="H2409" s="10" t="s">
        <v>507</v>
      </c>
      <c r="I2409" s="10" t="s">
        <v>521</v>
      </c>
      <c r="J2409" s="10" t="str">
        <f>VLOOKUP($E2409,'FP MD'!$A:$F,3,FALSE)</f>
        <v>Blanket</v>
      </c>
      <c r="K2409" s="10" t="str">
        <f>VLOOKUP($E2409,'FP MD'!$A:$F,4,FALSE)</f>
        <v/>
      </c>
      <c r="L2409" s="10" t="str">
        <f>VLOOKUP($E2409,'FP MD'!$A:$F,5,FALSE)</f>
        <v/>
      </c>
      <c r="M2409" s="10">
        <f>VLOOKUP($E2409,'FP MD'!$A:$F,6,FALSE)</f>
        <v>0</v>
      </c>
      <c r="N2409" s="11">
        <v>202512</v>
      </c>
      <c r="O2409" s="15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2000000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0</v>
      </c>
      <c r="AZ2409" s="16">
        <v>0</v>
      </c>
      <c r="BA2409" s="16">
        <v>0</v>
      </c>
      <c r="BB2409" s="16">
        <v>0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  <c r="BI2409" s="16">
        <v>0</v>
      </c>
      <c r="BJ2409" s="16">
        <v>0</v>
      </c>
      <c r="BK2409" s="16">
        <v>0</v>
      </c>
      <c r="BL2409" s="16">
        <v>0</v>
      </c>
      <c r="BM2409" s="16">
        <v>0</v>
      </c>
      <c r="BN2409" s="16">
        <v>0</v>
      </c>
      <c r="BO2409" s="16">
        <v>0</v>
      </c>
      <c r="BP2409" s="16">
        <v>0</v>
      </c>
      <c r="BQ2409" s="16">
        <v>0</v>
      </c>
      <c r="BR2409" s="16">
        <v>0</v>
      </c>
      <c r="BS2409" s="16">
        <v>0</v>
      </c>
      <c r="BT2409" s="16">
        <v>0</v>
      </c>
      <c r="BU2409" s="16">
        <v>0</v>
      </c>
      <c r="BV2409" s="16">
        <v>0</v>
      </c>
      <c r="BW2409" s="16">
        <v>0</v>
      </c>
      <c r="BX2409" s="14">
        <f t="shared" si="37"/>
        <v>2000000</v>
      </c>
    </row>
    <row r="2410" spans="1:76" s="17" customFormat="1" x14ac:dyDescent="0.3">
      <c r="A2410" s="7" t="s">
        <v>462</v>
      </c>
      <c r="B2410" s="8" t="s">
        <v>5719</v>
      </c>
      <c r="C2410" s="21" t="s">
        <v>5720</v>
      </c>
      <c r="D2410" s="9">
        <v>39104</v>
      </c>
      <c r="E2410" s="9" t="s">
        <v>5719</v>
      </c>
      <c r="F2410" s="10" t="str">
        <f>VLOOKUP($E2410,'FP MD'!$A:$F,2,FALSE)</f>
        <v>Network Server Capital 2024</v>
      </c>
      <c r="G2410" s="10" t="s">
        <v>495</v>
      </c>
      <c r="H2410" s="10" t="s">
        <v>507</v>
      </c>
      <c r="I2410" s="10" t="s">
        <v>521</v>
      </c>
      <c r="J2410" s="10" t="str">
        <f>VLOOKUP($E2410,'FP MD'!$A:$F,3,FALSE)</f>
        <v>Blanket</v>
      </c>
      <c r="K2410" s="10" t="str">
        <f>VLOOKUP($E2410,'FP MD'!$A:$F,4,FALSE)</f>
        <v/>
      </c>
      <c r="L2410" s="10" t="str">
        <f>VLOOKUP($E2410,'FP MD'!$A:$F,5,FALSE)</f>
        <v/>
      </c>
      <c r="M2410" s="10">
        <f>VLOOKUP($E2410,'FP MD'!$A:$F,6,FALSE)</f>
        <v>0</v>
      </c>
      <c r="N2410" s="11">
        <v>202412</v>
      </c>
      <c r="O2410" s="15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2175000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0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0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  <c r="BI2410" s="16">
        <v>0</v>
      </c>
      <c r="BJ2410" s="16">
        <v>0</v>
      </c>
      <c r="BK2410" s="16">
        <v>0</v>
      </c>
      <c r="BL2410" s="16">
        <v>0</v>
      </c>
      <c r="BM2410" s="16">
        <v>0</v>
      </c>
      <c r="BN2410" s="16">
        <v>0</v>
      </c>
      <c r="BO2410" s="16">
        <v>0</v>
      </c>
      <c r="BP2410" s="16">
        <v>0</v>
      </c>
      <c r="BQ2410" s="16">
        <v>0</v>
      </c>
      <c r="BR2410" s="16">
        <v>0</v>
      </c>
      <c r="BS2410" s="16">
        <v>0</v>
      </c>
      <c r="BT2410" s="16">
        <v>0</v>
      </c>
      <c r="BU2410" s="16">
        <v>0</v>
      </c>
      <c r="BV2410" s="16">
        <v>0</v>
      </c>
      <c r="BW2410" s="16">
        <v>0</v>
      </c>
      <c r="BX2410" s="14">
        <f t="shared" si="37"/>
        <v>2175000</v>
      </c>
    </row>
    <row r="2411" spans="1:76" s="17" customFormat="1" x14ac:dyDescent="0.3">
      <c r="A2411" s="7" t="s">
        <v>462</v>
      </c>
      <c r="B2411" s="8" t="s">
        <v>5721</v>
      </c>
      <c r="C2411" s="21" t="s">
        <v>5722</v>
      </c>
      <c r="D2411" s="9">
        <v>39104</v>
      </c>
      <c r="E2411" s="9" t="s">
        <v>5721</v>
      </c>
      <c r="F2411" s="10" t="str">
        <f>VLOOKUP($E2411,'FP MD'!$A:$F,2,FALSE)</f>
        <v>Network Server Capital 2025</v>
      </c>
      <c r="G2411" s="10" t="s">
        <v>495</v>
      </c>
      <c r="H2411" s="10" t="s">
        <v>507</v>
      </c>
      <c r="I2411" s="10" t="s">
        <v>521</v>
      </c>
      <c r="J2411" s="10" t="str">
        <f>VLOOKUP($E2411,'FP MD'!$A:$F,3,FALSE)</f>
        <v>Blanket</v>
      </c>
      <c r="K2411" s="10" t="str">
        <f>VLOOKUP($E2411,'FP MD'!$A:$F,4,FALSE)</f>
        <v/>
      </c>
      <c r="L2411" s="10" t="str">
        <f>VLOOKUP($E2411,'FP MD'!$A:$F,5,FALSE)</f>
        <v/>
      </c>
      <c r="M2411" s="10">
        <f>VLOOKUP($E2411,'FP MD'!$A:$F,6,FALSE)</f>
        <v>0</v>
      </c>
      <c r="N2411" s="11">
        <v>202512</v>
      </c>
      <c r="O2411" s="15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2100000</v>
      </c>
      <c r="AN2411" s="16">
        <v>0</v>
      </c>
      <c r="AO2411" s="16">
        <v>0</v>
      </c>
      <c r="AP2411" s="16">
        <v>0</v>
      </c>
      <c r="AQ2411" s="16">
        <v>0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0</v>
      </c>
      <c r="AY2411" s="16">
        <v>0</v>
      </c>
      <c r="AZ2411" s="16">
        <v>0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  <c r="BI2411" s="16">
        <v>0</v>
      </c>
      <c r="BJ2411" s="16">
        <v>0</v>
      </c>
      <c r="BK2411" s="16">
        <v>0</v>
      </c>
      <c r="BL2411" s="16">
        <v>0</v>
      </c>
      <c r="BM2411" s="16">
        <v>0</v>
      </c>
      <c r="BN2411" s="16">
        <v>0</v>
      </c>
      <c r="BO2411" s="16">
        <v>0</v>
      </c>
      <c r="BP2411" s="16">
        <v>0</v>
      </c>
      <c r="BQ2411" s="16">
        <v>0</v>
      </c>
      <c r="BR2411" s="16">
        <v>0</v>
      </c>
      <c r="BS2411" s="16">
        <v>0</v>
      </c>
      <c r="BT2411" s="16">
        <v>0</v>
      </c>
      <c r="BU2411" s="16">
        <v>0</v>
      </c>
      <c r="BV2411" s="16">
        <v>0</v>
      </c>
      <c r="BW2411" s="16">
        <v>0</v>
      </c>
      <c r="BX2411" s="14">
        <f t="shared" si="37"/>
        <v>2100000</v>
      </c>
    </row>
    <row r="2412" spans="1:76" s="17" customFormat="1" x14ac:dyDescent="0.3">
      <c r="A2412" s="7" t="s">
        <v>462</v>
      </c>
      <c r="B2412" s="8" t="s">
        <v>5723</v>
      </c>
      <c r="C2412" s="21" t="s">
        <v>5724</v>
      </c>
      <c r="D2412" s="9">
        <v>39104</v>
      </c>
      <c r="E2412" s="9" t="s">
        <v>5723</v>
      </c>
      <c r="F2412" s="10" t="str">
        <f>VLOOKUP($E2412,'FP MD'!$A:$F,2,FALSE)</f>
        <v>Upgrd Frwl Shrd Equip FL Ops 2024</v>
      </c>
      <c r="G2412" s="10" t="s">
        <v>495</v>
      </c>
      <c r="H2412" s="10" t="s">
        <v>507</v>
      </c>
      <c r="I2412" s="10" t="s">
        <v>521</v>
      </c>
      <c r="J2412" s="10" t="str">
        <f>VLOOKUP($E2412,'FP MD'!$A:$F,3,FALSE)</f>
        <v>Blanket</v>
      </c>
      <c r="K2412" s="10" t="str">
        <f>VLOOKUP($E2412,'FP MD'!$A:$F,4,FALSE)</f>
        <v/>
      </c>
      <c r="L2412" s="10" t="str">
        <f>VLOOKUP($E2412,'FP MD'!$A:$F,5,FALSE)</f>
        <v/>
      </c>
      <c r="M2412" s="10">
        <f>VLOOKUP($E2412,'FP MD'!$A:$F,6,FALSE)</f>
        <v>0</v>
      </c>
      <c r="N2412" s="11">
        <v>202407</v>
      </c>
      <c r="O2412" s="15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50000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0</v>
      </c>
      <c r="AZ2412" s="16">
        <v>0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0</v>
      </c>
      <c r="BG2412" s="16">
        <v>0</v>
      </c>
      <c r="BH2412" s="16">
        <v>0</v>
      </c>
      <c r="BI2412" s="16">
        <v>0</v>
      </c>
      <c r="BJ2412" s="16">
        <v>0</v>
      </c>
      <c r="BK2412" s="16">
        <v>0</v>
      </c>
      <c r="BL2412" s="16">
        <v>0</v>
      </c>
      <c r="BM2412" s="16">
        <v>0</v>
      </c>
      <c r="BN2412" s="16">
        <v>0</v>
      </c>
      <c r="BO2412" s="16">
        <v>0</v>
      </c>
      <c r="BP2412" s="16">
        <v>0</v>
      </c>
      <c r="BQ2412" s="16">
        <v>0</v>
      </c>
      <c r="BR2412" s="16">
        <v>0</v>
      </c>
      <c r="BS2412" s="16">
        <v>0</v>
      </c>
      <c r="BT2412" s="16">
        <v>0</v>
      </c>
      <c r="BU2412" s="16">
        <v>0</v>
      </c>
      <c r="BV2412" s="16">
        <v>0</v>
      </c>
      <c r="BW2412" s="16">
        <v>0</v>
      </c>
      <c r="BX2412" s="14">
        <f t="shared" si="37"/>
        <v>50000</v>
      </c>
    </row>
    <row r="2413" spans="1:76" s="17" customFormat="1" x14ac:dyDescent="0.3">
      <c r="A2413" s="7" t="s">
        <v>462</v>
      </c>
      <c r="B2413" s="8" t="s">
        <v>5725</v>
      </c>
      <c r="C2413" s="21" t="s">
        <v>5726</v>
      </c>
      <c r="D2413" s="9">
        <v>39104</v>
      </c>
      <c r="E2413" s="9" t="s">
        <v>5725</v>
      </c>
      <c r="F2413" s="10" t="str">
        <f>VLOOKUP($E2413,'FP MD'!$A:$F,2,FALSE)</f>
        <v>Network Server Capital 2026</v>
      </c>
      <c r="G2413" s="10" t="s">
        <v>495</v>
      </c>
      <c r="H2413" s="10" t="s">
        <v>507</v>
      </c>
      <c r="I2413" s="10" t="s">
        <v>521</v>
      </c>
      <c r="J2413" s="10" t="str">
        <f>VLOOKUP($E2413,'FP MD'!$A:$F,3,FALSE)</f>
        <v>Blanket</v>
      </c>
      <c r="K2413" s="10" t="str">
        <f>VLOOKUP($E2413,'FP MD'!$A:$F,4,FALSE)</f>
        <v/>
      </c>
      <c r="L2413" s="10" t="str">
        <f>VLOOKUP($E2413,'FP MD'!$A:$F,5,FALSE)</f>
        <v/>
      </c>
      <c r="M2413" s="10">
        <f>VLOOKUP($E2413,'FP MD'!$A:$F,6,FALSE)</f>
        <v>0</v>
      </c>
      <c r="N2413" s="11">
        <v>202612</v>
      </c>
      <c r="O2413" s="15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0</v>
      </c>
      <c r="AP2413" s="16">
        <v>0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2100000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  <c r="BI2413" s="16">
        <v>0</v>
      </c>
      <c r="BJ2413" s="16">
        <v>0</v>
      </c>
      <c r="BK2413" s="16">
        <v>0</v>
      </c>
      <c r="BL2413" s="16">
        <v>0</v>
      </c>
      <c r="BM2413" s="16">
        <v>0</v>
      </c>
      <c r="BN2413" s="16">
        <v>0</v>
      </c>
      <c r="BO2413" s="16">
        <v>0</v>
      </c>
      <c r="BP2413" s="16">
        <v>0</v>
      </c>
      <c r="BQ2413" s="16">
        <v>0</v>
      </c>
      <c r="BR2413" s="16">
        <v>0</v>
      </c>
      <c r="BS2413" s="16">
        <v>0</v>
      </c>
      <c r="BT2413" s="16">
        <v>0</v>
      </c>
      <c r="BU2413" s="16">
        <v>0</v>
      </c>
      <c r="BV2413" s="16">
        <v>0</v>
      </c>
      <c r="BW2413" s="16">
        <v>0</v>
      </c>
      <c r="BX2413" s="14">
        <f t="shared" si="37"/>
        <v>2100000</v>
      </c>
    </row>
    <row r="2414" spans="1:76" s="17" customFormat="1" x14ac:dyDescent="0.3">
      <c r="A2414" s="7" t="s">
        <v>462</v>
      </c>
      <c r="B2414" s="8" t="s">
        <v>5727</v>
      </c>
      <c r="C2414" s="21" t="s">
        <v>5728</v>
      </c>
      <c r="D2414" s="9">
        <v>39104</v>
      </c>
      <c r="E2414" s="9" t="s">
        <v>5727</v>
      </c>
      <c r="F2414" s="10" t="str">
        <f>VLOOKUP($E2414,'FP MD'!$A:$F,2,FALSE)</f>
        <v>NtwrkTransport Cptl LAN/WAN 2026</v>
      </c>
      <c r="G2414" s="10" t="s">
        <v>495</v>
      </c>
      <c r="H2414" s="10" t="s">
        <v>507</v>
      </c>
      <c r="I2414" s="10" t="s">
        <v>521</v>
      </c>
      <c r="J2414" s="10" t="str">
        <f>VLOOKUP($E2414,'FP MD'!$A:$F,3,FALSE)</f>
        <v>Blanket</v>
      </c>
      <c r="K2414" s="10" t="str">
        <f>VLOOKUP($E2414,'FP MD'!$A:$F,4,FALSE)</f>
        <v/>
      </c>
      <c r="L2414" s="10" t="str">
        <f>VLOOKUP($E2414,'FP MD'!$A:$F,5,FALSE)</f>
        <v/>
      </c>
      <c r="M2414" s="10">
        <f>VLOOKUP($E2414,'FP MD'!$A:$F,6,FALSE)</f>
        <v>0</v>
      </c>
      <c r="N2414" s="11">
        <v>202612</v>
      </c>
      <c r="O2414" s="15">
        <v>0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0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0</v>
      </c>
      <c r="AY2414" s="16">
        <v>2000000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  <c r="BI2414" s="16">
        <v>0</v>
      </c>
      <c r="BJ2414" s="16">
        <v>0</v>
      </c>
      <c r="BK2414" s="16">
        <v>0</v>
      </c>
      <c r="BL2414" s="16">
        <v>0</v>
      </c>
      <c r="BM2414" s="16">
        <v>0</v>
      </c>
      <c r="BN2414" s="16">
        <v>0</v>
      </c>
      <c r="BO2414" s="16">
        <v>0</v>
      </c>
      <c r="BP2414" s="16">
        <v>0</v>
      </c>
      <c r="BQ2414" s="16">
        <v>0</v>
      </c>
      <c r="BR2414" s="16">
        <v>0</v>
      </c>
      <c r="BS2414" s="16">
        <v>0</v>
      </c>
      <c r="BT2414" s="16">
        <v>0</v>
      </c>
      <c r="BU2414" s="16">
        <v>0</v>
      </c>
      <c r="BV2414" s="16">
        <v>0</v>
      </c>
      <c r="BW2414" s="16">
        <v>0</v>
      </c>
      <c r="BX2414" s="14">
        <f t="shared" si="37"/>
        <v>2000000</v>
      </c>
    </row>
    <row r="2415" spans="1:76" s="17" customFormat="1" x14ac:dyDescent="0.3">
      <c r="A2415" s="7" t="s">
        <v>462</v>
      </c>
      <c r="B2415" s="8" t="s">
        <v>5729</v>
      </c>
      <c r="C2415" s="21" t="s">
        <v>5730</v>
      </c>
      <c r="D2415" s="9">
        <v>39104</v>
      </c>
      <c r="E2415" s="9" t="s">
        <v>5729</v>
      </c>
      <c r="F2415" s="10" t="str">
        <f>VLOOKUP($E2415,'FP MD'!$A:$F,2,FALSE)</f>
        <v>Expand SAN Storage 2026</v>
      </c>
      <c r="G2415" s="10" t="s">
        <v>511</v>
      </c>
      <c r="H2415" s="10" t="s">
        <v>507</v>
      </c>
      <c r="I2415" s="10" t="s">
        <v>472</v>
      </c>
      <c r="J2415" s="10" t="str">
        <f>VLOOKUP($E2415,'FP MD'!$A:$F,3,FALSE)</f>
        <v>Blanket</v>
      </c>
      <c r="K2415" s="10" t="str">
        <f>VLOOKUP($E2415,'FP MD'!$A:$F,4,FALSE)</f>
        <v/>
      </c>
      <c r="L2415" s="10" t="str">
        <f>VLOOKUP($E2415,'FP MD'!$A:$F,5,FALSE)</f>
        <v/>
      </c>
      <c r="M2415" s="10">
        <f>VLOOKUP($E2415,'FP MD'!$A:$F,6,FALSE)</f>
        <v>0</v>
      </c>
      <c r="N2415" s="11">
        <v>202612</v>
      </c>
      <c r="O2415" s="15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0</v>
      </c>
      <c r="AR2415" s="16">
        <v>0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950000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  <c r="BI2415" s="16">
        <v>0</v>
      </c>
      <c r="BJ2415" s="16">
        <v>0</v>
      </c>
      <c r="BK2415" s="16">
        <v>0</v>
      </c>
      <c r="BL2415" s="16">
        <v>0</v>
      </c>
      <c r="BM2415" s="16">
        <v>0</v>
      </c>
      <c r="BN2415" s="16">
        <v>0</v>
      </c>
      <c r="BO2415" s="16">
        <v>0</v>
      </c>
      <c r="BP2415" s="16">
        <v>0</v>
      </c>
      <c r="BQ2415" s="16">
        <v>0</v>
      </c>
      <c r="BR2415" s="16">
        <v>0</v>
      </c>
      <c r="BS2415" s="16">
        <v>0</v>
      </c>
      <c r="BT2415" s="16">
        <v>0</v>
      </c>
      <c r="BU2415" s="16">
        <v>0</v>
      </c>
      <c r="BV2415" s="16">
        <v>0</v>
      </c>
      <c r="BW2415" s="16">
        <v>0</v>
      </c>
      <c r="BX2415" s="14">
        <f t="shared" si="37"/>
        <v>950000</v>
      </c>
    </row>
    <row r="2416" spans="1:76" s="17" customFormat="1" x14ac:dyDescent="0.3">
      <c r="A2416" s="7" t="s">
        <v>462</v>
      </c>
      <c r="B2416" s="8" t="s">
        <v>5731</v>
      </c>
      <c r="C2416" s="21" t="s">
        <v>5732</v>
      </c>
      <c r="D2416" s="9">
        <v>39104</v>
      </c>
      <c r="E2416" s="9" t="s">
        <v>5731</v>
      </c>
      <c r="F2416" s="10" t="str">
        <f>VLOOKUP($E2416,'FP MD'!$A:$F,2,FALSE)</f>
        <v>Firewall Equip Upgrd TEC Only 2025</v>
      </c>
      <c r="G2416" s="10" t="s">
        <v>495</v>
      </c>
      <c r="H2416" s="10" t="s">
        <v>507</v>
      </c>
      <c r="I2416" s="10" t="s">
        <v>521</v>
      </c>
      <c r="J2416" s="10" t="str">
        <f>VLOOKUP($E2416,'FP MD'!$A:$F,3,FALSE)</f>
        <v>Blanket</v>
      </c>
      <c r="K2416" s="10" t="str">
        <f>VLOOKUP($E2416,'FP MD'!$A:$F,4,FALSE)</f>
        <v/>
      </c>
      <c r="L2416" s="10" t="str">
        <f>VLOOKUP($E2416,'FP MD'!$A:$F,5,FALSE)</f>
        <v/>
      </c>
      <c r="M2416" s="10">
        <f>VLOOKUP($E2416,'FP MD'!$A:$F,6,FALSE)</f>
        <v>0</v>
      </c>
      <c r="N2416" s="11">
        <v>202507</v>
      </c>
      <c r="O2416" s="15">
        <v>0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200000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6">
        <v>0</v>
      </c>
      <c r="AO2416" s="16">
        <v>0</v>
      </c>
      <c r="AP2416" s="16">
        <v>0</v>
      </c>
      <c r="AQ2416" s="16">
        <v>0</v>
      </c>
      <c r="AR2416" s="16">
        <v>0</v>
      </c>
      <c r="AS2416" s="16">
        <v>0</v>
      </c>
      <c r="AT2416" s="16">
        <v>0</v>
      </c>
      <c r="AU2416" s="16">
        <v>0</v>
      </c>
      <c r="AV2416" s="16">
        <v>0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  <c r="BI2416" s="16">
        <v>0</v>
      </c>
      <c r="BJ2416" s="16">
        <v>0</v>
      </c>
      <c r="BK2416" s="16">
        <v>0</v>
      </c>
      <c r="BL2416" s="16">
        <v>0</v>
      </c>
      <c r="BM2416" s="16">
        <v>0</v>
      </c>
      <c r="BN2416" s="16">
        <v>0</v>
      </c>
      <c r="BO2416" s="16">
        <v>0</v>
      </c>
      <c r="BP2416" s="16">
        <v>0</v>
      </c>
      <c r="BQ2416" s="16">
        <v>0</v>
      </c>
      <c r="BR2416" s="16">
        <v>0</v>
      </c>
      <c r="BS2416" s="16">
        <v>0</v>
      </c>
      <c r="BT2416" s="16">
        <v>0</v>
      </c>
      <c r="BU2416" s="16">
        <v>0</v>
      </c>
      <c r="BV2416" s="16">
        <v>0</v>
      </c>
      <c r="BW2416" s="16">
        <v>0</v>
      </c>
      <c r="BX2416" s="14">
        <f t="shared" si="37"/>
        <v>200000</v>
      </c>
    </row>
    <row r="2417" spans="1:76" s="17" customFormat="1" x14ac:dyDescent="0.3">
      <c r="A2417" s="7" t="s">
        <v>462</v>
      </c>
      <c r="B2417" s="8" t="s">
        <v>5733</v>
      </c>
      <c r="C2417" s="21" t="s">
        <v>5734</v>
      </c>
      <c r="D2417" s="9">
        <v>39104</v>
      </c>
      <c r="E2417" s="9" t="s">
        <v>5733</v>
      </c>
      <c r="F2417" s="10" t="str">
        <f>VLOOKUP($E2417,'FP MD'!$A:$F,2,FALSE)</f>
        <v>Upgrd Frwl Shrd Equip FL Ops 2025</v>
      </c>
      <c r="G2417" s="10" t="s">
        <v>495</v>
      </c>
      <c r="H2417" s="10" t="s">
        <v>507</v>
      </c>
      <c r="I2417" s="10" t="s">
        <v>521</v>
      </c>
      <c r="J2417" s="10" t="str">
        <f>VLOOKUP($E2417,'FP MD'!$A:$F,3,FALSE)</f>
        <v>Blanket</v>
      </c>
      <c r="K2417" s="10" t="str">
        <f>VLOOKUP($E2417,'FP MD'!$A:$F,4,FALSE)</f>
        <v/>
      </c>
      <c r="L2417" s="10" t="str">
        <f>VLOOKUP($E2417,'FP MD'!$A:$F,5,FALSE)</f>
        <v/>
      </c>
      <c r="M2417" s="10">
        <f>VLOOKUP($E2417,'FP MD'!$A:$F,6,FALSE)</f>
        <v>0</v>
      </c>
      <c r="N2417" s="11">
        <v>202507</v>
      </c>
      <c r="O2417" s="15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50000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0</v>
      </c>
      <c r="AQ2417" s="16">
        <v>0</v>
      </c>
      <c r="AR2417" s="16">
        <v>0</v>
      </c>
      <c r="AS2417" s="16">
        <v>0</v>
      </c>
      <c r="AT2417" s="16">
        <v>0</v>
      </c>
      <c r="AU2417" s="16">
        <v>0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  <c r="BI2417" s="16">
        <v>0</v>
      </c>
      <c r="BJ2417" s="16">
        <v>0</v>
      </c>
      <c r="BK2417" s="16">
        <v>0</v>
      </c>
      <c r="BL2417" s="16">
        <v>0</v>
      </c>
      <c r="BM2417" s="16">
        <v>0</v>
      </c>
      <c r="BN2417" s="16">
        <v>0</v>
      </c>
      <c r="BO2417" s="16">
        <v>0</v>
      </c>
      <c r="BP2417" s="16">
        <v>0</v>
      </c>
      <c r="BQ2417" s="16">
        <v>0</v>
      </c>
      <c r="BR2417" s="16">
        <v>0</v>
      </c>
      <c r="BS2417" s="16">
        <v>0</v>
      </c>
      <c r="BT2417" s="16">
        <v>0</v>
      </c>
      <c r="BU2417" s="16">
        <v>0</v>
      </c>
      <c r="BV2417" s="16">
        <v>0</v>
      </c>
      <c r="BW2417" s="16">
        <v>0</v>
      </c>
      <c r="BX2417" s="14">
        <f t="shared" si="37"/>
        <v>50000</v>
      </c>
    </row>
    <row r="2418" spans="1:76" s="17" customFormat="1" x14ac:dyDescent="0.3">
      <c r="A2418" s="7" t="s">
        <v>462</v>
      </c>
      <c r="B2418" s="8" t="s">
        <v>5735</v>
      </c>
      <c r="C2418" s="21" t="s">
        <v>5736</v>
      </c>
      <c r="D2418" s="9">
        <v>39104</v>
      </c>
      <c r="E2418" s="9" t="s">
        <v>5735</v>
      </c>
      <c r="F2418" s="10" t="str">
        <f>VLOOKUP($E2418,'FP MD'!$A:$F,2,FALSE)</f>
        <v>Upgrd Frwl Shrd Equip FL Ops 2026</v>
      </c>
      <c r="G2418" s="10" t="s">
        <v>495</v>
      </c>
      <c r="H2418" s="10" t="s">
        <v>507</v>
      </c>
      <c r="I2418" s="10" t="s">
        <v>521</v>
      </c>
      <c r="J2418" s="10" t="str">
        <f>VLOOKUP($E2418,'FP MD'!$A:$F,3,FALSE)</f>
        <v>Blanket</v>
      </c>
      <c r="K2418" s="10" t="str">
        <f>VLOOKUP($E2418,'FP MD'!$A:$F,4,FALSE)</f>
        <v/>
      </c>
      <c r="L2418" s="10" t="str">
        <f>VLOOKUP($E2418,'FP MD'!$A:$F,5,FALSE)</f>
        <v/>
      </c>
      <c r="M2418" s="10">
        <f>VLOOKUP($E2418,'FP MD'!$A:$F,6,FALSE)</f>
        <v>0</v>
      </c>
      <c r="N2418" s="11">
        <v>202607</v>
      </c>
      <c r="O2418" s="15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0</v>
      </c>
      <c r="AQ2418" s="16">
        <v>0</v>
      </c>
      <c r="AR2418" s="16">
        <v>0</v>
      </c>
      <c r="AS2418" s="16">
        <v>0</v>
      </c>
      <c r="AT2418" s="16">
        <v>50000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  <c r="BI2418" s="16">
        <v>0</v>
      </c>
      <c r="BJ2418" s="16">
        <v>0</v>
      </c>
      <c r="BK2418" s="16">
        <v>0</v>
      </c>
      <c r="BL2418" s="16">
        <v>0</v>
      </c>
      <c r="BM2418" s="16">
        <v>0</v>
      </c>
      <c r="BN2418" s="16">
        <v>0</v>
      </c>
      <c r="BO2418" s="16">
        <v>0</v>
      </c>
      <c r="BP2418" s="16">
        <v>0</v>
      </c>
      <c r="BQ2418" s="16">
        <v>0</v>
      </c>
      <c r="BR2418" s="16">
        <v>0</v>
      </c>
      <c r="BS2418" s="16">
        <v>0</v>
      </c>
      <c r="BT2418" s="16">
        <v>0</v>
      </c>
      <c r="BU2418" s="16">
        <v>0</v>
      </c>
      <c r="BV2418" s="16">
        <v>0</v>
      </c>
      <c r="BW2418" s="16">
        <v>0</v>
      </c>
      <c r="BX2418" s="14">
        <f t="shared" si="37"/>
        <v>50000</v>
      </c>
    </row>
    <row r="2419" spans="1:76" s="17" customFormat="1" x14ac:dyDescent="0.3">
      <c r="A2419" s="7" t="s">
        <v>462</v>
      </c>
      <c r="B2419" s="8" t="s">
        <v>5737</v>
      </c>
      <c r="C2419" s="21" t="s">
        <v>5738</v>
      </c>
      <c r="D2419" s="9">
        <v>39104</v>
      </c>
      <c r="E2419" s="9" t="s">
        <v>5737</v>
      </c>
      <c r="F2419" s="10" t="str">
        <f>VLOOKUP($E2419,'FP MD'!$A:$F,2,FALSE)</f>
        <v>AM Asset Data Population</v>
      </c>
      <c r="G2419" s="10" t="s">
        <v>495</v>
      </c>
      <c r="H2419" s="10" t="s">
        <v>507</v>
      </c>
      <c r="I2419" s="10" t="s">
        <v>472</v>
      </c>
      <c r="J2419" s="10" t="str">
        <f>VLOOKUP($E2419,'FP MD'!$A:$F,3,FALSE)</f>
        <v/>
      </c>
      <c r="K2419" s="10" t="str">
        <f>VLOOKUP($E2419,'FP MD'!$A:$F,4,FALSE)</f>
        <v/>
      </c>
      <c r="L2419" s="10" t="str">
        <f>VLOOKUP($E2419,'FP MD'!$A:$F,5,FALSE)</f>
        <v/>
      </c>
      <c r="M2419" s="10">
        <f>VLOOKUP($E2419,'FP MD'!$A:$F,6,FALSE)</f>
        <v>0</v>
      </c>
      <c r="N2419" s="11">
        <v>202512</v>
      </c>
      <c r="O2419" s="15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100000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0</v>
      </c>
      <c r="AU2419" s="16">
        <v>0</v>
      </c>
      <c r="AV2419" s="16">
        <v>0</v>
      </c>
      <c r="AW2419" s="16">
        <v>0</v>
      </c>
      <c r="AX2419" s="16">
        <v>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0</v>
      </c>
      <c r="BI2419" s="16">
        <v>0</v>
      </c>
      <c r="BJ2419" s="16">
        <v>0</v>
      </c>
      <c r="BK2419" s="16">
        <v>0</v>
      </c>
      <c r="BL2419" s="16">
        <v>0</v>
      </c>
      <c r="BM2419" s="16">
        <v>0</v>
      </c>
      <c r="BN2419" s="16">
        <v>0</v>
      </c>
      <c r="BO2419" s="16">
        <v>0</v>
      </c>
      <c r="BP2419" s="16">
        <v>0</v>
      </c>
      <c r="BQ2419" s="16">
        <v>0</v>
      </c>
      <c r="BR2419" s="16">
        <v>0</v>
      </c>
      <c r="BS2419" s="16">
        <v>0</v>
      </c>
      <c r="BT2419" s="16">
        <v>0</v>
      </c>
      <c r="BU2419" s="16">
        <v>0</v>
      </c>
      <c r="BV2419" s="16">
        <v>0</v>
      </c>
      <c r="BW2419" s="16">
        <v>0</v>
      </c>
      <c r="BX2419" s="14">
        <f t="shared" si="37"/>
        <v>100000</v>
      </c>
    </row>
    <row r="2420" spans="1:76" s="17" customFormat="1" x14ac:dyDescent="0.3">
      <c r="A2420" s="7" t="s">
        <v>462</v>
      </c>
      <c r="B2420" s="8" t="s">
        <v>5739</v>
      </c>
      <c r="C2420" s="21" t="s">
        <v>5740</v>
      </c>
      <c r="D2420" s="9">
        <v>39104</v>
      </c>
      <c r="E2420" s="9" t="s">
        <v>5739</v>
      </c>
      <c r="F2420" s="10" t="str">
        <f>VLOOKUP($E2420,'FP MD'!$A:$F,2,FALSE)</f>
        <v>Expand SAN Storage 2027</v>
      </c>
      <c r="G2420" s="10" t="s">
        <v>511</v>
      </c>
      <c r="H2420" s="10" t="s">
        <v>507</v>
      </c>
      <c r="I2420" s="10" t="s">
        <v>472</v>
      </c>
      <c r="J2420" s="10" t="str">
        <f>VLOOKUP($E2420,'FP MD'!$A:$F,3,FALSE)</f>
        <v>Blanket</v>
      </c>
      <c r="K2420" s="10" t="str">
        <f>VLOOKUP($E2420,'FP MD'!$A:$F,4,FALSE)</f>
        <v/>
      </c>
      <c r="L2420" s="10" t="str">
        <f>VLOOKUP($E2420,'FP MD'!$A:$F,5,FALSE)</f>
        <v/>
      </c>
      <c r="M2420" s="10">
        <f>VLOOKUP($E2420,'FP MD'!$A:$F,6,FALSE)</f>
        <v>0</v>
      </c>
      <c r="N2420" s="11">
        <v>202712</v>
      </c>
      <c r="O2420" s="15">
        <v>0</v>
      </c>
      <c r="P2420" s="16">
        <v>0</v>
      </c>
      <c r="Q2420" s="16">
        <v>0</v>
      </c>
      <c r="R2420" s="16"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16">
        <v>0</v>
      </c>
      <c r="AO2420" s="16">
        <v>0</v>
      </c>
      <c r="AP2420" s="16">
        <v>0</v>
      </c>
      <c r="AQ2420" s="16">
        <v>0</v>
      </c>
      <c r="AR2420" s="16">
        <v>0</v>
      </c>
      <c r="AS2420" s="16">
        <v>0</v>
      </c>
      <c r="AT2420" s="16">
        <v>0</v>
      </c>
      <c r="AU2420" s="16">
        <v>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0</v>
      </c>
      <c r="BH2420" s="16">
        <v>0</v>
      </c>
      <c r="BI2420" s="16">
        <v>0</v>
      </c>
      <c r="BJ2420" s="16">
        <v>0</v>
      </c>
      <c r="BK2420" s="16">
        <v>950000</v>
      </c>
      <c r="BL2420" s="16">
        <v>0</v>
      </c>
      <c r="BM2420" s="16">
        <v>0</v>
      </c>
      <c r="BN2420" s="16">
        <v>0</v>
      </c>
      <c r="BO2420" s="16">
        <v>0</v>
      </c>
      <c r="BP2420" s="16">
        <v>0</v>
      </c>
      <c r="BQ2420" s="16">
        <v>0</v>
      </c>
      <c r="BR2420" s="16">
        <v>0</v>
      </c>
      <c r="BS2420" s="16">
        <v>0</v>
      </c>
      <c r="BT2420" s="16">
        <v>0</v>
      </c>
      <c r="BU2420" s="16">
        <v>0</v>
      </c>
      <c r="BV2420" s="16">
        <v>0</v>
      </c>
      <c r="BW2420" s="16">
        <v>0</v>
      </c>
      <c r="BX2420" s="14">
        <f t="shared" si="37"/>
        <v>950000</v>
      </c>
    </row>
    <row r="2421" spans="1:76" s="17" customFormat="1" x14ac:dyDescent="0.3">
      <c r="A2421" s="7" t="s">
        <v>462</v>
      </c>
      <c r="B2421" s="8" t="s">
        <v>5741</v>
      </c>
      <c r="C2421" s="21" t="s">
        <v>5742</v>
      </c>
      <c r="D2421" s="9">
        <v>39104</v>
      </c>
      <c r="E2421" s="9" t="s">
        <v>5741</v>
      </c>
      <c r="F2421" s="10" t="str">
        <f>VLOOKUP($E2421,'FP MD'!$A:$F,2,FALSE)</f>
        <v>Firewall Equip Upgrd TEC Only 2024</v>
      </c>
      <c r="G2421" s="10" t="s">
        <v>495</v>
      </c>
      <c r="H2421" s="10" t="s">
        <v>507</v>
      </c>
      <c r="I2421" s="10" t="s">
        <v>521</v>
      </c>
      <c r="J2421" s="10" t="str">
        <f>VLOOKUP($E2421,'FP MD'!$A:$F,3,FALSE)</f>
        <v>Blanket</v>
      </c>
      <c r="K2421" s="10" t="str">
        <f>VLOOKUP($E2421,'FP MD'!$A:$F,4,FALSE)</f>
        <v/>
      </c>
      <c r="L2421" s="10" t="str">
        <f>VLOOKUP($E2421,'FP MD'!$A:$F,5,FALSE)</f>
        <v/>
      </c>
      <c r="M2421" s="10">
        <f>VLOOKUP($E2421,'FP MD'!$A:$F,6,FALSE)</f>
        <v>0</v>
      </c>
      <c r="N2421" s="11">
        <v>202412</v>
      </c>
      <c r="O2421" s="15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75000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0</v>
      </c>
      <c r="AO2421" s="16">
        <v>0</v>
      </c>
      <c r="AP2421" s="16">
        <v>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0</v>
      </c>
      <c r="AX2421" s="16">
        <v>0</v>
      </c>
      <c r="AY2421" s="16">
        <v>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0</v>
      </c>
      <c r="BG2421" s="16">
        <v>0</v>
      </c>
      <c r="BH2421" s="16">
        <v>0</v>
      </c>
      <c r="BI2421" s="16">
        <v>0</v>
      </c>
      <c r="BJ2421" s="16">
        <v>0</v>
      </c>
      <c r="BK2421" s="16">
        <v>0</v>
      </c>
      <c r="BL2421" s="16">
        <v>0</v>
      </c>
      <c r="BM2421" s="16">
        <v>0</v>
      </c>
      <c r="BN2421" s="16">
        <v>0</v>
      </c>
      <c r="BO2421" s="16">
        <v>0</v>
      </c>
      <c r="BP2421" s="16">
        <v>0</v>
      </c>
      <c r="BQ2421" s="16">
        <v>0</v>
      </c>
      <c r="BR2421" s="16">
        <v>0</v>
      </c>
      <c r="BS2421" s="16">
        <v>0</v>
      </c>
      <c r="BT2421" s="16">
        <v>0</v>
      </c>
      <c r="BU2421" s="16">
        <v>0</v>
      </c>
      <c r="BV2421" s="16">
        <v>0</v>
      </c>
      <c r="BW2421" s="16">
        <v>0</v>
      </c>
      <c r="BX2421" s="14">
        <f t="shared" si="37"/>
        <v>75000</v>
      </c>
    </row>
    <row r="2422" spans="1:76" s="17" customFormat="1" x14ac:dyDescent="0.3">
      <c r="A2422" s="7" t="s">
        <v>462</v>
      </c>
      <c r="B2422" s="8" t="s">
        <v>5743</v>
      </c>
      <c r="C2422" s="21" t="s">
        <v>5744</v>
      </c>
      <c r="D2422" s="9">
        <v>39104</v>
      </c>
      <c r="E2422" s="9" t="s">
        <v>5743</v>
      </c>
      <c r="F2422" s="10" t="str">
        <f>VLOOKUP($E2422,'FP MD'!$A:$F,2,FALSE)</f>
        <v>Firewall Equip Upgrd TEC Only 2026</v>
      </c>
      <c r="G2422" s="10" t="s">
        <v>495</v>
      </c>
      <c r="H2422" s="10" t="s">
        <v>507</v>
      </c>
      <c r="I2422" s="10" t="s">
        <v>521</v>
      </c>
      <c r="J2422" s="10" t="str">
        <f>VLOOKUP($E2422,'FP MD'!$A:$F,3,FALSE)</f>
        <v>Blanket</v>
      </c>
      <c r="K2422" s="10" t="str">
        <f>VLOOKUP($E2422,'FP MD'!$A:$F,4,FALSE)</f>
        <v/>
      </c>
      <c r="L2422" s="10" t="str">
        <f>VLOOKUP($E2422,'FP MD'!$A:$F,5,FALSE)</f>
        <v/>
      </c>
      <c r="M2422" s="10">
        <f>VLOOKUP($E2422,'FP MD'!$A:$F,6,FALSE)</f>
        <v>0</v>
      </c>
      <c r="N2422" s="11">
        <v>202612</v>
      </c>
      <c r="O2422" s="15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0</v>
      </c>
      <c r="AS2422" s="16">
        <v>0</v>
      </c>
      <c r="AT2422" s="16">
        <v>0</v>
      </c>
      <c r="AU2422" s="16">
        <v>0</v>
      </c>
      <c r="AV2422" s="16">
        <v>0</v>
      </c>
      <c r="AW2422" s="16">
        <v>0</v>
      </c>
      <c r="AX2422" s="16">
        <v>0</v>
      </c>
      <c r="AY2422" s="16">
        <v>200000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0</v>
      </c>
      <c r="BG2422" s="16">
        <v>0</v>
      </c>
      <c r="BH2422" s="16">
        <v>0</v>
      </c>
      <c r="BI2422" s="16">
        <v>0</v>
      </c>
      <c r="BJ2422" s="16">
        <v>0</v>
      </c>
      <c r="BK2422" s="16">
        <v>0</v>
      </c>
      <c r="BL2422" s="16">
        <v>0</v>
      </c>
      <c r="BM2422" s="16">
        <v>0</v>
      </c>
      <c r="BN2422" s="16">
        <v>0</v>
      </c>
      <c r="BO2422" s="16">
        <v>0</v>
      </c>
      <c r="BP2422" s="16">
        <v>0</v>
      </c>
      <c r="BQ2422" s="16">
        <v>0</v>
      </c>
      <c r="BR2422" s="16">
        <v>0</v>
      </c>
      <c r="BS2422" s="16">
        <v>0</v>
      </c>
      <c r="BT2422" s="16">
        <v>0</v>
      </c>
      <c r="BU2422" s="16">
        <v>0</v>
      </c>
      <c r="BV2422" s="16">
        <v>0</v>
      </c>
      <c r="BW2422" s="16">
        <v>0</v>
      </c>
      <c r="BX2422" s="14">
        <f t="shared" si="37"/>
        <v>200000</v>
      </c>
    </row>
    <row r="2423" spans="1:76" s="17" customFormat="1" x14ac:dyDescent="0.3">
      <c r="A2423" s="7" t="s">
        <v>462</v>
      </c>
      <c r="B2423" s="8" t="s">
        <v>5745</v>
      </c>
      <c r="C2423" s="21" t="s">
        <v>5746</v>
      </c>
      <c r="D2423" s="9">
        <v>39104</v>
      </c>
      <c r="E2423" s="9" t="s">
        <v>5745</v>
      </c>
      <c r="F2423" s="10" t="str">
        <f>VLOOKUP($E2423,'FP MD'!$A:$F,2,FALSE)</f>
        <v>Firewall Equip Upgrd TEC Only 2027</v>
      </c>
      <c r="G2423" s="10" t="s">
        <v>495</v>
      </c>
      <c r="H2423" s="10" t="s">
        <v>507</v>
      </c>
      <c r="I2423" s="10" t="s">
        <v>521</v>
      </c>
      <c r="J2423" s="10" t="str">
        <f>VLOOKUP($E2423,'FP MD'!$A:$F,3,FALSE)</f>
        <v>Blanket</v>
      </c>
      <c r="K2423" s="10" t="str">
        <f>VLOOKUP($E2423,'FP MD'!$A:$F,4,FALSE)</f>
        <v/>
      </c>
      <c r="L2423" s="10" t="str">
        <f>VLOOKUP($E2423,'FP MD'!$A:$F,5,FALSE)</f>
        <v/>
      </c>
      <c r="M2423" s="10">
        <f>VLOOKUP($E2423,'FP MD'!$A:$F,6,FALSE)</f>
        <v>0</v>
      </c>
      <c r="N2423" s="11">
        <v>202712</v>
      </c>
      <c r="O2423" s="15">
        <v>0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0</v>
      </c>
      <c r="AO2423" s="16">
        <v>0</v>
      </c>
      <c r="AP2423" s="16">
        <v>0</v>
      </c>
      <c r="AQ2423" s="16">
        <v>0</v>
      </c>
      <c r="AR2423" s="16">
        <v>0</v>
      </c>
      <c r="AS2423" s="16">
        <v>0</v>
      </c>
      <c r="AT2423" s="16">
        <v>0</v>
      </c>
      <c r="AU2423" s="16">
        <v>0</v>
      </c>
      <c r="AV2423" s="16">
        <v>0</v>
      </c>
      <c r="AW2423" s="16">
        <v>0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0</v>
      </c>
      <c r="BF2423" s="16">
        <v>0</v>
      </c>
      <c r="BG2423" s="16">
        <v>0</v>
      </c>
      <c r="BH2423" s="16">
        <v>0</v>
      </c>
      <c r="BI2423" s="16">
        <v>0</v>
      </c>
      <c r="BJ2423" s="16">
        <v>0</v>
      </c>
      <c r="BK2423" s="16">
        <v>400000</v>
      </c>
      <c r="BL2423" s="16">
        <v>0</v>
      </c>
      <c r="BM2423" s="16">
        <v>0</v>
      </c>
      <c r="BN2423" s="16">
        <v>0</v>
      </c>
      <c r="BO2423" s="16">
        <v>0</v>
      </c>
      <c r="BP2423" s="16">
        <v>0</v>
      </c>
      <c r="BQ2423" s="16">
        <v>0</v>
      </c>
      <c r="BR2423" s="16">
        <v>0</v>
      </c>
      <c r="BS2423" s="16">
        <v>0</v>
      </c>
      <c r="BT2423" s="16">
        <v>0</v>
      </c>
      <c r="BU2423" s="16">
        <v>0</v>
      </c>
      <c r="BV2423" s="16">
        <v>0</v>
      </c>
      <c r="BW2423" s="16">
        <v>0</v>
      </c>
      <c r="BX2423" s="14">
        <f t="shared" si="37"/>
        <v>400000</v>
      </c>
    </row>
    <row r="2424" spans="1:76" s="17" customFormat="1" x14ac:dyDescent="0.3">
      <c r="A2424" s="7" t="s">
        <v>462</v>
      </c>
      <c r="B2424" s="8" t="s">
        <v>5747</v>
      </c>
      <c r="C2424" s="21" t="s">
        <v>5748</v>
      </c>
      <c r="D2424" s="9">
        <v>39104</v>
      </c>
      <c r="E2424" s="9" t="s">
        <v>5747</v>
      </c>
      <c r="F2424" s="10" t="str">
        <f>VLOOKUP($E2424,'FP MD'!$A:$F,2,FALSE)</f>
        <v>NtwrkTransport Cptl LAN/WAN 2027</v>
      </c>
      <c r="G2424" s="10" t="s">
        <v>495</v>
      </c>
      <c r="H2424" s="10" t="s">
        <v>507</v>
      </c>
      <c r="I2424" s="10" t="s">
        <v>521</v>
      </c>
      <c r="J2424" s="10" t="str">
        <f>VLOOKUP($E2424,'FP MD'!$A:$F,3,FALSE)</f>
        <v>Blanket</v>
      </c>
      <c r="K2424" s="10" t="str">
        <f>VLOOKUP($E2424,'FP MD'!$A:$F,4,FALSE)</f>
        <v/>
      </c>
      <c r="L2424" s="10" t="str">
        <f>VLOOKUP($E2424,'FP MD'!$A:$F,5,FALSE)</f>
        <v/>
      </c>
      <c r="M2424" s="10">
        <f>VLOOKUP($E2424,'FP MD'!$A:$F,6,FALSE)</f>
        <v>0</v>
      </c>
      <c r="N2424" s="11">
        <v>202712</v>
      </c>
      <c r="O2424" s="15">
        <v>0</v>
      </c>
      <c r="P2424" s="16">
        <v>0</v>
      </c>
      <c r="Q2424" s="16">
        <v>0</v>
      </c>
      <c r="R2424" s="16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0</v>
      </c>
      <c r="AR2424" s="16">
        <v>0</v>
      </c>
      <c r="AS2424" s="16">
        <v>0</v>
      </c>
      <c r="AT2424" s="16">
        <v>0</v>
      </c>
      <c r="AU2424" s="16">
        <v>0</v>
      </c>
      <c r="AV2424" s="16">
        <v>0</v>
      </c>
      <c r="AW2424" s="16">
        <v>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0</v>
      </c>
      <c r="BH2424" s="16">
        <v>0</v>
      </c>
      <c r="BI2424" s="16">
        <v>0</v>
      </c>
      <c r="BJ2424" s="16">
        <v>0</v>
      </c>
      <c r="BK2424" s="16">
        <v>2000000</v>
      </c>
      <c r="BL2424" s="16">
        <v>0</v>
      </c>
      <c r="BM2424" s="16">
        <v>0</v>
      </c>
      <c r="BN2424" s="16">
        <v>0</v>
      </c>
      <c r="BO2424" s="16">
        <v>0</v>
      </c>
      <c r="BP2424" s="16">
        <v>0</v>
      </c>
      <c r="BQ2424" s="16">
        <v>0</v>
      </c>
      <c r="BR2424" s="16">
        <v>0</v>
      </c>
      <c r="BS2424" s="16">
        <v>0</v>
      </c>
      <c r="BT2424" s="16">
        <v>0</v>
      </c>
      <c r="BU2424" s="16">
        <v>0</v>
      </c>
      <c r="BV2424" s="16">
        <v>0</v>
      </c>
      <c r="BW2424" s="16">
        <v>0</v>
      </c>
      <c r="BX2424" s="14">
        <f t="shared" si="37"/>
        <v>2000000</v>
      </c>
    </row>
    <row r="2425" spans="1:76" s="17" customFormat="1" x14ac:dyDescent="0.3">
      <c r="A2425" s="7" t="s">
        <v>462</v>
      </c>
      <c r="B2425" s="8" t="s">
        <v>5749</v>
      </c>
      <c r="C2425" s="21" t="s">
        <v>5750</v>
      </c>
      <c r="D2425" s="9">
        <v>39104</v>
      </c>
      <c r="E2425" s="9" t="s">
        <v>5749</v>
      </c>
      <c r="F2425" s="10" t="str">
        <f>VLOOKUP($E2425,'FP MD'!$A:$F,2,FALSE)</f>
        <v>Upgrd Frwl Shrd Equip FL Ops 2027</v>
      </c>
      <c r="G2425" s="10" t="s">
        <v>495</v>
      </c>
      <c r="H2425" s="10" t="s">
        <v>507</v>
      </c>
      <c r="I2425" s="10" t="s">
        <v>521</v>
      </c>
      <c r="J2425" s="10" t="str">
        <f>VLOOKUP($E2425,'FP MD'!$A:$F,3,FALSE)</f>
        <v>None</v>
      </c>
      <c r="K2425" s="10" t="str">
        <f>VLOOKUP($E2425,'FP MD'!$A:$F,4,FALSE)</f>
        <v/>
      </c>
      <c r="L2425" s="10" t="str">
        <f>VLOOKUP($E2425,'FP MD'!$A:$F,5,FALSE)</f>
        <v/>
      </c>
      <c r="M2425" s="10">
        <f>VLOOKUP($E2425,'FP MD'!$A:$F,6,FALSE)</f>
        <v>0</v>
      </c>
      <c r="N2425" s="11">
        <v>202712</v>
      </c>
      <c r="O2425" s="15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16">
        <v>0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6">
        <v>0</v>
      </c>
      <c r="AU2425" s="16">
        <v>0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0</v>
      </c>
      <c r="BG2425" s="16">
        <v>0</v>
      </c>
      <c r="BH2425" s="16">
        <v>0</v>
      </c>
      <c r="BI2425" s="16">
        <v>0</v>
      </c>
      <c r="BJ2425" s="16">
        <v>0</v>
      </c>
      <c r="BK2425" s="16">
        <v>100000</v>
      </c>
      <c r="BL2425" s="16">
        <v>0</v>
      </c>
      <c r="BM2425" s="16">
        <v>0</v>
      </c>
      <c r="BN2425" s="16">
        <v>0</v>
      </c>
      <c r="BO2425" s="16">
        <v>0</v>
      </c>
      <c r="BP2425" s="16">
        <v>0</v>
      </c>
      <c r="BQ2425" s="16">
        <v>0</v>
      </c>
      <c r="BR2425" s="16">
        <v>0</v>
      </c>
      <c r="BS2425" s="16">
        <v>0</v>
      </c>
      <c r="BT2425" s="16">
        <v>0</v>
      </c>
      <c r="BU2425" s="16">
        <v>0</v>
      </c>
      <c r="BV2425" s="16">
        <v>0</v>
      </c>
      <c r="BW2425" s="16">
        <v>0</v>
      </c>
      <c r="BX2425" s="14">
        <f t="shared" si="37"/>
        <v>100000</v>
      </c>
    </row>
    <row r="2426" spans="1:76" s="17" customFormat="1" x14ac:dyDescent="0.3">
      <c r="A2426" s="7" t="s">
        <v>462</v>
      </c>
      <c r="B2426" s="8" t="s">
        <v>5751</v>
      </c>
      <c r="C2426" s="21" t="s">
        <v>5752</v>
      </c>
      <c r="D2426" s="9">
        <v>39104</v>
      </c>
      <c r="E2426" s="9" t="s">
        <v>5751</v>
      </c>
      <c r="F2426" s="10" t="str">
        <f>VLOOKUP($E2426,'FP MD'!$A:$F,2,FALSE)</f>
        <v>HR - Equip 2027</v>
      </c>
      <c r="G2426" s="10" t="s">
        <v>495</v>
      </c>
      <c r="H2426" s="10" t="s">
        <v>507</v>
      </c>
      <c r="I2426" s="10" t="s">
        <v>472</v>
      </c>
      <c r="J2426" s="10" t="str">
        <f>VLOOKUP($E2426,'FP MD'!$A:$F,3,FALSE)</f>
        <v>Blanket</v>
      </c>
      <c r="K2426" s="10" t="str">
        <f>VLOOKUP($E2426,'FP MD'!$A:$F,4,FALSE)</f>
        <v/>
      </c>
      <c r="L2426" s="10" t="str">
        <f>VLOOKUP($E2426,'FP MD'!$A:$F,5,FALSE)</f>
        <v/>
      </c>
      <c r="M2426" s="10">
        <f>VLOOKUP($E2426,'FP MD'!$A:$F,6,FALSE)</f>
        <v>0</v>
      </c>
      <c r="N2426" s="11">
        <v>202712</v>
      </c>
      <c r="O2426" s="15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6">
        <v>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0</v>
      </c>
      <c r="BH2426" s="16">
        <v>0</v>
      </c>
      <c r="BI2426" s="16">
        <v>0</v>
      </c>
      <c r="BJ2426" s="16">
        <v>0</v>
      </c>
      <c r="BK2426" s="16">
        <v>70000</v>
      </c>
      <c r="BL2426" s="16">
        <v>0</v>
      </c>
      <c r="BM2426" s="16">
        <v>0</v>
      </c>
      <c r="BN2426" s="16">
        <v>0</v>
      </c>
      <c r="BO2426" s="16">
        <v>0</v>
      </c>
      <c r="BP2426" s="16">
        <v>0</v>
      </c>
      <c r="BQ2426" s="16">
        <v>0</v>
      </c>
      <c r="BR2426" s="16">
        <v>0</v>
      </c>
      <c r="BS2426" s="16">
        <v>0</v>
      </c>
      <c r="BT2426" s="16">
        <v>0</v>
      </c>
      <c r="BU2426" s="16">
        <v>0</v>
      </c>
      <c r="BV2426" s="16">
        <v>0</v>
      </c>
      <c r="BW2426" s="16">
        <v>0</v>
      </c>
      <c r="BX2426" s="14">
        <f t="shared" si="37"/>
        <v>70000</v>
      </c>
    </row>
    <row r="2427" spans="1:76" s="17" customFormat="1" x14ac:dyDescent="0.3">
      <c r="A2427" s="7" t="s">
        <v>462</v>
      </c>
      <c r="B2427" s="8" t="s">
        <v>5753</v>
      </c>
      <c r="C2427" s="21" t="s">
        <v>5754</v>
      </c>
      <c r="D2427" s="9">
        <v>39104</v>
      </c>
      <c r="E2427" s="9" t="s">
        <v>5753</v>
      </c>
      <c r="F2427" s="10" t="str">
        <f>VLOOKUP($E2427,'FP MD'!$A:$F,2,FALSE)</f>
        <v>Wireless Infrastructure Refresh 25</v>
      </c>
      <c r="G2427" s="10" t="s">
        <v>495</v>
      </c>
      <c r="H2427" s="10" t="s">
        <v>507</v>
      </c>
      <c r="I2427" s="10" t="s">
        <v>472</v>
      </c>
      <c r="J2427" s="10" t="str">
        <f>VLOOKUP($E2427,'FP MD'!$A:$F,3,FALSE)</f>
        <v/>
      </c>
      <c r="K2427" s="10" t="str">
        <f>VLOOKUP($E2427,'FP MD'!$A:$F,4,FALSE)</f>
        <v/>
      </c>
      <c r="L2427" s="10" t="str">
        <f>VLOOKUP($E2427,'FP MD'!$A:$F,5,FALSE)</f>
        <v/>
      </c>
      <c r="M2427" s="10">
        <f>VLOOKUP($E2427,'FP MD'!$A:$F,6,FALSE)</f>
        <v>0</v>
      </c>
      <c r="N2427" s="11">
        <v>202512</v>
      </c>
      <c r="O2427" s="15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391400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6">
        <v>0</v>
      </c>
      <c r="AU2427" s="16">
        <v>0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0</v>
      </c>
      <c r="BH2427" s="16">
        <v>0</v>
      </c>
      <c r="BI2427" s="16">
        <v>0</v>
      </c>
      <c r="BJ2427" s="16">
        <v>0</v>
      </c>
      <c r="BK2427" s="16">
        <v>0</v>
      </c>
      <c r="BL2427" s="16">
        <v>0</v>
      </c>
      <c r="BM2427" s="16">
        <v>0</v>
      </c>
      <c r="BN2427" s="16">
        <v>0</v>
      </c>
      <c r="BO2427" s="16">
        <v>0</v>
      </c>
      <c r="BP2427" s="16">
        <v>0</v>
      </c>
      <c r="BQ2427" s="16">
        <v>0</v>
      </c>
      <c r="BR2427" s="16">
        <v>0</v>
      </c>
      <c r="BS2427" s="16">
        <v>0</v>
      </c>
      <c r="BT2427" s="16">
        <v>0</v>
      </c>
      <c r="BU2427" s="16">
        <v>0</v>
      </c>
      <c r="BV2427" s="16">
        <v>0</v>
      </c>
      <c r="BW2427" s="16">
        <v>0</v>
      </c>
      <c r="BX2427" s="14">
        <f t="shared" si="37"/>
        <v>391400</v>
      </c>
    </row>
    <row r="2428" spans="1:76" s="17" customFormat="1" x14ac:dyDescent="0.3">
      <c r="A2428" s="7" t="s">
        <v>462</v>
      </c>
      <c r="B2428" s="8" t="s">
        <v>5755</v>
      </c>
      <c r="C2428" s="21" t="s">
        <v>5756</v>
      </c>
      <c r="D2428" s="9">
        <v>39104</v>
      </c>
      <c r="E2428" s="9" t="s">
        <v>5755</v>
      </c>
      <c r="F2428" s="10" t="str">
        <f>VLOOKUP($E2428,'FP MD'!$A:$F,2,FALSE)</f>
        <v>UC - Upgrades 2025</v>
      </c>
      <c r="G2428" s="10" t="s">
        <v>495</v>
      </c>
      <c r="H2428" s="10" t="s">
        <v>507</v>
      </c>
      <c r="I2428" s="10" t="s">
        <v>472</v>
      </c>
      <c r="J2428" s="10" t="str">
        <f>VLOOKUP($E2428,'FP MD'!$A:$F,3,FALSE)</f>
        <v>Blanket</v>
      </c>
      <c r="K2428" s="10" t="str">
        <f>VLOOKUP($E2428,'FP MD'!$A:$F,4,FALSE)</f>
        <v/>
      </c>
      <c r="L2428" s="10" t="str">
        <f>VLOOKUP($E2428,'FP MD'!$A:$F,5,FALSE)</f>
        <v/>
      </c>
      <c r="M2428" s="10">
        <f>VLOOKUP($E2428,'FP MD'!$A:$F,6,FALSE)</f>
        <v>0</v>
      </c>
      <c r="N2428" s="11">
        <v>202512</v>
      </c>
      <c r="O2428" s="15">
        <v>0</v>
      </c>
      <c r="P2428" s="16">
        <v>0</v>
      </c>
      <c r="Q2428" s="16">
        <v>0</v>
      </c>
      <c r="R2428" s="16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350000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6">
        <v>0</v>
      </c>
      <c r="AU2428" s="16">
        <v>0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0</v>
      </c>
      <c r="BH2428" s="16">
        <v>0</v>
      </c>
      <c r="BI2428" s="16">
        <v>0</v>
      </c>
      <c r="BJ2428" s="16">
        <v>0</v>
      </c>
      <c r="BK2428" s="16">
        <v>0</v>
      </c>
      <c r="BL2428" s="16">
        <v>0</v>
      </c>
      <c r="BM2428" s="16">
        <v>0</v>
      </c>
      <c r="BN2428" s="16">
        <v>0</v>
      </c>
      <c r="BO2428" s="16">
        <v>0</v>
      </c>
      <c r="BP2428" s="16">
        <v>0</v>
      </c>
      <c r="BQ2428" s="16">
        <v>0</v>
      </c>
      <c r="BR2428" s="16">
        <v>0</v>
      </c>
      <c r="BS2428" s="16">
        <v>0</v>
      </c>
      <c r="BT2428" s="16">
        <v>0</v>
      </c>
      <c r="BU2428" s="16">
        <v>0</v>
      </c>
      <c r="BV2428" s="16">
        <v>0</v>
      </c>
      <c r="BW2428" s="16">
        <v>0</v>
      </c>
      <c r="BX2428" s="14">
        <f t="shared" si="37"/>
        <v>350000</v>
      </c>
    </row>
    <row r="2429" spans="1:76" s="17" customFormat="1" x14ac:dyDescent="0.3">
      <c r="A2429" s="7" t="s">
        <v>462</v>
      </c>
      <c r="B2429" s="8" t="s">
        <v>5757</v>
      </c>
      <c r="C2429" s="21" t="s">
        <v>5758</v>
      </c>
      <c r="D2429" s="9">
        <v>39104</v>
      </c>
      <c r="E2429" s="9" t="s">
        <v>5757</v>
      </c>
      <c r="F2429" s="10" t="str">
        <f>VLOOKUP($E2429,'FP MD'!$A:$F,2,FALSE)</f>
        <v>UC - Upgrades 2026</v>
      </c>
      <c r="G2429" s="10" t="s">
        <v>495</v>
      </c>
      <c r="H2429" s="10" t="s">
        <v>507</v>
      </c>
      <c r="I2429" s="10" t="s">
        <v>472</v>
      </c>
      <c r="J2429" s="10" t="str">
        <f>VLOOKUP($E2429,'FP MD'!$A:$F,3,FALSE)</f>
        <v>Blanket</v>
      </c>
      <c r="K2429" s="10" t="str">
        <f>VLOOKUP($E2429,'FP MD'!$A:$F,4,FALSE)</f>
        <v/>
      </c>
      <c r="L2429" s="10" t="str">
        <f>VLOOKUP($E2429,'FP MD'!$A:$F,5,FALSE)</f>
        <v/>
      </c>
      <c r="M2429" s="10">
        <f>VLOOKUP($E2429,'FP MD'!$A:$F,6,FALSE)</f>
        <v>0</v>
      </c>
      <c r="N2429" s="11">
        <v>202612</v>
      </c>
      <c r="O2429" s="15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>
        <v>0</v>
      </c>
      <c r="AU2429" s="16">
        <v>0</v>
      </c>
      <c r="AV2429" s="16">
        <v>0</v>
      </c>
      <c r="AW2429" s="16">
        <v>0</v>
      </c>
      <c r="AX2429" s="16">
        <v>0</v>
      </c>
      <c r="AY2429" s="16">
        <v>250000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0</v>
      </c>
      <c r="BH2429" s="16">
        <v>0</v>
      </c>
      <c r="BI2429" s="16">
        <v>0</v>
      </c>
      <c r="BJ2429" s="16">
        <v>0</v>
      </c>
      <c r="BK2429" s="16">
        <v>0</v>
      </c>
      <c r="BL2429" s="16">
        <v>0</v>
      </c>
      <c r="BM2429" s="16">
        <v>0</v>
      </c>
      <c r="BN2429" s="16">
        <v>0</v>
      </c>
      <c r="BO2429" s="16">
        <v>0</v>
      </c>
      <c r="BP2429" s="16">
        <v>0</v>
      </c>
      <c r="BQ2429" s="16">
        <v>0</v>
      </c>
      <c r="BR2429" s="16">
        <v>0</v>
      </c>
      <c r="BS2429" s="16">
        <v>0</v>
      </c>
      <c r="BT2429" s="16">
        <v>0</v>
      </c>
      <c r="BU2429" s="16">
        <v>0</v>
      </c>
      <c r="BV2429" s="16">
        <v>0</v>
      </c>
      <c r="BW2429" s="16">
        <v>0</v>
      </c>
      <c r="BX2429" s="14">
        <f t="shared" si="37"/>
        <v>250000</v>
      </c>
    </row>
    <row r="2430" spans="1:76" s="17" customFormat="1" x14ac:dyDescent="0.3">
      <c r="A2430" s="7" t="s">
        <v>462</v>
      </c>
      <c r="B2430" s="8" t="s">
        <v>5759</v>
      </c>
      <c r="C2430" s="21" t="s">
        <v>5760</v>
      </c>
      <c r="D2430" s="9">
        <v>39104</v>
      </c>
      <c r="E2430" s="9" t="s">
        <v>5759</v>
      </c>
      <c r="F2430" s="10" t="str">
        <f>VLOOKUP($E2430,'FP MD'!$A:$F,2,FALSE)</f>
        <v>UC - Upgrades 2027</v>
      </c>
      <c r="G2430" s="10" t="s">
        <v>495</v>
      </c>
      <c r="H2430" s="10" t="s">
        <v>507</v>
      </c>
      <c r="I2430" s="10" t="s">
        <v>472</v>
      </c>
      <c r="J2430" s="10" t="str">
        <f>VLOOKUP($E2430,'FP MD'!$A:$F,3,FALSE)</f>
        <v>Blanket</v>
      </c>
      <c r="K2430" s="10" t="str">
        <f>VLOOKUP($E2430,'FP MD'!$A:$F,4,FALSE)</f>
        <v/>
      </c>
      <c r="L2430" s="10" t="str">
        <f>VLOOKUP($E2430,'FP MD'!$A:$F,5,FALSE)</f>
        <v/>
      </c>
      <c r="M2430" s="10">
        <f>VLOOKUP($E2430,'FP MD'!$A:$F,6,FALSE)</f>
        <v>0</v>
      </c>
      <c r="N2430" s="11">
        <v>202712</v>
      </c>
      <c r="O2430" s="15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0</v>
      </c>
      <c r="AR2430" s="16">
        <v>0</v>
      </c>
      <c r="AS2430" s="16">
        <v>0</v>
      </c>
      <c r="AT2430" s="16">
        <v>0</v>
      </c>
      <c r="AU2430" s="16">
        <v>0</v>
      </c>
      <c r="AV2430" s="16">
        <v>0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0</v>
      </c>
      <c r="BI2430" s="16">
        <v>0</v>
      </c>
      <c r="BJ2430" s="16">
        <v>0</v>
      </c>
      <c r="BK2430" s="16">
        <v>300000</v>
      </c>
      <c r="BL2430" s="16">
        <v>0</v>
      </c>
      <c r="BM2430" s="16">
        <v>0</v>
      </c>
      <c r="BN2430" s="16">
        <v>0</v>
      </c>
      <c r="BO2430" s="16">
        <v>0</v>
      </c>
      <c r="BP2430" s="16">
        <v>0</v>
      </c>
      <c r="BQ2430" s="16">
        <v>0</v>
      </c>
      <c r="BR2430" s="16">
        <v>0</v>
      </c>
      <c r="BS2430" s="16">
        <v>0</v>
      </c>
      <c r="BT2430" s="16">
        <v>0</v>
      </c>
      <c r="BU2430" s="16">
        <v>0</v>
      </c>
      <c r="BV2430" s="16">
        <v>0</v>
      </c>
      <c r="BW2430" s="16">
        <v>0</v>
      </c>
      <c r="BX2430" s="14">
        <f t="shared" si="37"/>
        <v>300000</v>
      </c>
    </row>
    <row r="2431" spans="1:76" s="17" customFormat="1" x14ac:dyDescent="0.3">
      <c r="A2431" s="7" t="s">
        <v>462</v>
      </c>
      <c r="B2431" s="8" t="s">
        <v>5761</v>
      </c>
      <c r="C2431" s="21" t="s">
        <v>5762</v>
      </c>
      <c r="D2431" s="9">
        <v>39104</v>
      </c>
      <c r="E2431" s="9" t="s">
        <v>5761</v>
      </c>
      <c r="F2431" s="10" t="str">
        <f>VLOOKUP($E2431,'FP MD'!$A:$F,2,FALSE)</f>
        <v>Collaboration Automation 2025</v>
      </c>
      <c r="G2431" s="10" t="s">
        <v>495</v>
      </c>
      <c r="H2431" s="10" t="s">
        <v>507</v>
      </c>
      <c r="I2431" s="10" t="s">
        <v>472</v>
      </c>
      <c r="J2431" s="10" t="str">
        <f>VLOOKUP($E2431,'FP MD'!$A:$F,3,FALSE)</f>
        <v/>
      </c>
      <c r="K2431" s="10" t="str">
        <f>VLOOKUP($E2431,'FP MD'!$A:$F,4,FALSE)</f>
        <v/>
      </c>
      <c r="L2431" s="10" t="str">
        <f>VLOOKUP($E2431,'FP MD'!$A:$F,5,FALSE)</f>
        <v/>
      </c>
      <c r="M2431" s="10">
        <f>VLOOKUP($E2431,'FP MD'!$A:$F,6,FALSE)</f>
        <v>0</v>
      </c>
      <c r="N2431" s="11">
        <v>202512</v>
      </c>
      <c r="O2431" s="15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200000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0</v>
      </c>
      <c r="AU2431" s="16">
        <v>0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0</v>
      </c>
      <c r="BB2431" s="16">
        <v>0</v>
      </c>
      <c r="BC2431" s="16">
        <v>0</v>
      </c>
      <c r="BD2431" s="16">
        <v>0</v>
      </c>
      <c r="BE2431" s="16">
        <v>0</v>
      </c>
      <c r="BF2431" s="16">
        <v>0</v>
      </c>
      <c r="BG2431" s="16">
        <v>0</v>
      </c>
      <c r="BH2431" s="16">
        <v>0</v>
      </c>
      <c r="BI2431" s="16">
        <v>0</v>
      </c>
      <c r="BJ2431" s="16">
        <v>0</v>
      </c>
      <c r="BK2431" s="16">
        <v>0</v>
      </c>
      <c r="BL2431" s="16">
        <v>0</v>
      </c>
      <c r="BM2431" s="16">
        <v>0</v>
      </c>
      <c r="BN2431" s="16">
        <v>0</v>
      </c>
      <c r="BO2431" s="16">
        <v>0</v>
      </c>
      <c r="BP2431" s="16">
        <v>0</v>
      </c>
      <c r="BQ2431" s="16">
        <v>0</v>
      </c>
      <c r="BR2431" s="16">
        <v>0</v>
      </c>
      <c r="BS2431" s="16">
        <v>0</v>
      </c>
      <c r="BT2431" s="16">
        <v>0</v>
      </c>
      <c r="BU2431" s="16">
        <v>0</v>
      </c>
      <c r="BV2431" s="16">
        <v>0</v>
      </c>
      <c r="BW2431" s="16">
        <v>0</v>
      </c>
      <c r="BX2431" s="14">
        <f t="shared" si="37"/>
        <v>200000</v>
      </c>
    </row>
    <row r="2432" spans="1:76" s="17" customFormat="1" x14ac:dyDescent="0.3">
      <c r="A2432" s="7" t="s">
        <v>462</v>
      </c>
      <c r="B2432" s="8" t="s">
        <v>5763</v>
      </c>
      <c r="C2432" s="21" t="s">
        <v>5764</v>
      </c>
      <c r="D2432" s="9">
        <v>39104</v>
      </c>
      <c r="E2432" s="9" t="s">
        <v>5763</v>
      </c>
      <c r="F2432" s="10" t="str">
        <f>VLOOKUP($E2432,'FP MD'!$A:$F,2,FALSE)</f>
        <v>Collaboration Automation 2026</v>
      </c>
      <c r="G2432" s="10" t="s">
        <v>495</v>
      </c>
      <c r="H2432" s="10" t="s">
        <v>507</v>
      </c>
      <c r="I2432" s="10" t="s">
        <v>472</v>
      </c>
      <c r="J2432" s="10" t="str">
        <f>VLOOKUP($E2432,'FP MD'!$A:$F,3,FALSE)</f>
        <v/>
      </c>
      <c r="K2432" s="10" t="str">
        <f>VLOOKUP($E2432,'FP MD'!$A:$F,4,FALSE)</f>
        <v/>
      </c>
      <c r="L2432" s="10" t="str">
        <f>VLOOKUP($E2432,'FP MD'!$A:$F,5,FALSE)</f>
        <v/>
      </c>
      <c r="M2432" s="10">
        <f>VLOOKUP($E2432,'FP MD'!$A:$F,6,FALSE)</f>
        <v>0</v>
      </c>
      <c r="N2432" s="11">
        <v>202612</v>
      </c>
      <c r="O2432" s="15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0</v>
      </c>
      <c r="AS2432" s="16">
        <v>0</v>
      </c>
      <c r="AT2432" s="16">
        <v>0</v>
      </c>
      <c r="AU2432" s="16">
        <v>0</v>
      </c>
      <c r="AV2432" s="16">
        <v>0</v>
      </c>
      <c r="AW2432" s="16">
        <v>0</v>
      </c>
      <c r="AX2432" s="16">
        <v>0</v>
      </c>
      <c r="AY2432" s="16">
        <v>150000</v>
      </c>
      <c r="AZ2432" s="16">
        <v>0</v>
      </c>
      <c r="BA2432" s="16">
        <v>0</v>
      </c>
      <c r="BB2432" s="16">
        <v>0</v>
      </c>
      <c r="BC2432" s="16">
        <v>0</v>
      </c>
      <c r="BD2432" s="16">
        <v>0</v>
      </c>
      <c r="BE2432" s="16">
        <v>0</v>
      </c>
      <c r="BF2432" s="16">
        <v>0</v>
      </c>
      <c r="BG2432" s="16">
        <v>0</v>
      </c>
      <c r="BH2432" s="16">
        <v>0</v>
      </c>
      <c r="BI2432" s="16">
        <v>0</v>
      </c>
      <c r="BJ2432" s="16">
        <v>0</v>
      </c>
      <c r="BK2432" s="16">
        <v>0</v>
      </c>
      <c r="BL2432" s="16">
        <v>0</v>
      </c>
      <c r="BM2432" s="16">
        <v>0</v>
      </c>
      <c r="BN2432" s="16">
        <v>0</v>
      </c>
      <c r="BO2432" s="16">
        <v>0</v>
      </c>
      <c r="BP2432" s="16">
        <v>0</v>
      </c>
      <c r="BQ2432" s="16">
        <v>0</v>
      </c>
      <c r="BR2432" s="16">
        <v>0</v>
      </c>
      <c r="BS2432" s="16">
        <v>0</v>
      </c>
      <c r="BT2432" s="16">
        <v>0</v>
      </c>
      <c r="BU2432" s="16">
        <v>0</v>
      </c>
      <c r="BV2432" s="16">
        <v>0</v>
      </c>
      <c r="BW2432" s="16">
        <v>0</v>
      </c>
      <c r="BX2432" s="14">
        <f t="shared" si="37"/>
        <v>150000</v>
      </c>
    </row>
    <row r="2433" spans="1:76" s="17" customFormat="1" x14ac:dyDescent="0.3">
      <c r="A2433" s="7" t="s">
        <v>462</v>
      </c>
      <c r="B2433" s="8" t="s">
        <v>5765</v>
      </c>
      <c r="C2433" s="21" t="s">
        <v>5766</v>
      </c>
      <c r="D2433" s="9">
        <v>39104</v>
      </c>
      <c r="E2433" s="9" t="s">
        <v>5765</v>
      </c>
      <c r="F2433" s="10" t="str">
        <f>VLOOKUP($E2433,'FP MD'!$A:$F,2,FALSE)</f>
        <v>Collaboration Automation 2027</v>
      </c>
      <c r="G2433" s="10" t="s">
        <v>495</v>
      </c>
      <c r="H2433" s="10" t="s">
        <v>507</v>
      </c>
      <c r="I2433" s="10" t="s">
        <v>472</v>
      </c>
      <c r="J2433" s="10" t="str">
        <f>VLOOKUP($E2433,'FP MD'!$A:$F,3,FALSE)</f>
        <v/>
      </c>
      <c r="K2433" s="10" t="str">
        <f>VLOOKUP($E2433,'FP MD'!$A:$F,4,FALSE)</f>
        <v/>
      </c>
      <c r="L2433" s="10" t="str">
        <f>VLOOKUP($E2433,'FP MD'!$A:$F,5,FALSE)</f>
        <v/>
      </c>
      <c r="M2433" s="10">
        <f>VLOOKUP($E2433,'FP MD'!$A:$F,6,FALSE)</f>
        <v>0</v>
      </c>
      <c r="N2433" s="11">
        <v>202712</v>
      </c>
      <c r="O2433" s="15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0</v>
      </c>
      <c r="AO2433" s="16">
        <v>0</v>
      </c>
      <c r="AP2433" s="16">
        <v>0</v>
      </c>
      <c r="AQ2433" s="16">
        <v>0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0</v>
      </c>
      <c r="BC2433" s="16">
        <v>0</v>
      </c>
      <c r="BD2433" s="16">
        <v>0</v>
      </c>
      <c r="BE2433" s="16">
        <v>0</v>
      </c>
      <c r="BF2433" s="16">
        <v>0</v>
      </c>
      <c r="BG2433" s="16">
        <v>0</v>
      </c>
      <c r="BH2433" s="16">
        <v>0</v>
      </c>
      <c r="BI2433" s="16">
        <v>0</v>
      </c>
      <c r="BJ2433" s="16">
        <v>0</v>
      </c>
      <c r="BK2433" s="16">
        <v>150000</v>
      </c>
      <c r="BL2433" s="16">
        <v>0</v>
      </c>
      <c r="BM2433" s="16">
        <v>0</v>
      </c>
      <c r="BN2433" s="16">
        <v>0</v>
      </c>
      <c r="BO2433" s="16">
        <v>0</v>
      </c>
      <c r="BP2433" s="16">
        <v>0</v>
      </c>
      <c r="BQ2433" s="16">
        <v>0</v>
      </c>
      <c r="BR2433" s="16">
        <v>0</v>
      </c>
      <c r="BS2433" s="16">
        <v>0</v>
      </c>
      <c r="BT2433" s="16">
        <v>0</v>
      </c>
      <c r="BU2433" s="16">
        <v>0</v>
      </c>
      <c r="BV2433" s="16">
        <v>0</v>
      </c>
      <c r="BW2433" s="16">
        <v>0</v>
      </c>
      <c r="BX2433" s="14">
        <f t="shared" si="37"/>
        <v>150000</v>
      </c>
    </row>
    <row r="2434" spans="1:76" s="17" customFormat="1" x14ac:dyDescent="0.3">
      <c r="A2434" s="7" t="s">
        <v>462</v>
      </c>
      <c r="B2434" s="8" t="s">
        <v>5767</v>
      </c>
      <c r="C2434" s="21" t="s">
        <v>5768</v>
      </c>
      <c r="D2434" s="9">
        <v>39104</v>
      </c>
      <c r="E2434" s="9" t="s">
        <v>5767</v>
      </c>
      <c r="F2434" s="10" t="str">
        <f>VLOOKUP($E2434,'FP MD'!$A:$F,2,FALSE)</f>
        <v>Sonexis Conf Bridge Upgrade 2025</v>
      </c>
      <c r="G2434" s="10" t="s">
        <v>495</v>
      </c>
      <c r="H2434" s="10" t="s">
        <v>507</v>
      </c>
      <c r="I2434" s="10" t="s">
        <v>472</v>
      </c>
      <c r="J2434" s="10" t="str">
        <f>VLOOKUP($E2434,'FP MD'!$A:$F,3,FALSE)</f>
        <v/>
      </c>
      <c r="K2434" s="10" t="str">
        <f>VLOOKUP($E2434,'FP MD'!$A:$F,4,FALSE)</f>
        <v/>
      </c>
      <c r="L2434" s="10" t="str">
        <f>VLOOKUP($E2434,'FP MD'!$A:$F,5,FALSE)</f>
        <v/>
      </c>
      <c r="M2434" s="10">
        <f>VLOOKUP($E2434,'FP MD'!$A:$F,6,FALSE)</f>
        <v>0</v>
      </c>
      <c r="N2434" s="11">
        <v>202512</v>
      </c>
      <c r="O2434" s="15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150000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0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0</v>
      </c>
      <c r="BA2434" s="16">
        <v>0</v>
      </c>
      <c r="BB2434" s="16">
        <v>0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  <c r="BI2434" s="16">
        <v>0</v>
      </c>
      <c r="BJ2434" s="16">
        <v>0</v>
      </c>
      <c r="BK2434" s="16">
        <v>0</v>
      </c>
      <c r="BL2434" s="16">
        <v>0</v>
      </c>
      <c r="BM2434" s="16">
        <v>0</v>
      </c>
      <c r="BN2434" s="16">
        <v>0</v>
      </c>
      <c r="BO2434" s="16">
        <v>0</v>
      </c>
      <c r="BP2434" s="16">
        <v>0</v>
      </c>
      <c r="BQ2434" s="16">
        <v>0</v>
      </c>
      <c r="BR2434" s="16">
        <v>0</v>
      </c>
      <c r="BS2434" s="16">
        <v>0</v>
      </c>
      <c r="BT2434" s="16">
        <v>0</v>
      </c>
      <c r="BU2434" s="16">
        <v>0</v>
      </c>
      <c r="BV2434" s="16">
        <v>0</v>
      </c>
      <c r="BW2434" s="16">
        <v>0</v>
      </c>
      <c r="BX2434" s="14">
        <f t="shared" ref="BX2434:BX2497" si="38">SUM(P2434:BK2434)</f>
        <v>150000</v>
      </c>
    </row>
    <row r="2435" spans="1:76" s="17" customFormat="1" x14ac:dyDescent="0.3">
      <c r="A2435" s="7" t="s">
        <v>462</v>
      </c>
      <c r="B2435" s="8" t="s">
        <v>5769</v>
      </c>
      <c r="C2435" s="21" t="s">
        <v>5770</v>
      </c>
      <c r="D2435" s="9">
        <v>39104</v>
      </c>
      <c r="E2435" s="9" t="s">
        <v>5769</v>
      </c>
      <c r="F2435" s="10" t="str">
        <f>VLOOKUP($E2435,'FP MD'!$A:$F,2,FALSE)</f>
        <v>Disaster Recovery Equip Repl 2027</v>
      </c>
      <c r="G2435" s="10" t="s">
        <v>495</v>
      </c>
      <c r="H2435" s="10" t="s">
        <v>507</v>
      </c>
      <c r="I2435" s="10" t="s">
        <v>472</v>
      </c>
      <c r="J2435" s="10" t="str">
        <f>VLOOKUP($E2435,'FP MD'!$A:$F,3,FALSE)</f>
        <v/>
      </c>
      <c r="K2435" s="10" t="str">
        <f>VLOOKUP($E2435,'FP MD'!$A:$F,4,FALSE)</f>
        <v/>
      </c>
      <c r="L2435" s="10" t="str">
        <f>VLOOKUP($E2435,'FP MD'!$A:$F,5,FALSE)</f>
        <v/>
      </c>
      <c r="M2435" s="10">
        <f>VLOOKUP($E2435,'FP MD'!$A:$F,6,FALSE)</f>
        <v>0</v>
      </c>
      <c r="N2435" s="11">
        <v>202712</v>
      </c>
      <c r="O2435" s="15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0</v>
      </c>
      <c r="BB2435" s="16">
        <v>0</v>
      </c>
      <c r="BC2435" s="16">
        <v>0</v>
      </c>
      <c r="BD2435" s="16">
        <v>0</v>
      </c>
      <c r="BE2435" s="16">
        <v>0</v>
      </c>
      <c r="BF2435" s="16">
        <v>0</v>
      </c>
      <c r="BG2435" s="16">
        <v>0</v>
      </c>
      <c r="BH2435" s="16">
        <v>0</v>
      </c>
      <c r="BI2435" s="16">
        <v>0</v>
      </c>
      <c r="BJ2435" s="16">
        <v>0</v>
      </c>
      <c r="BK2435" s="16">
        <v>50000</v>
      </c>
      <c r="BL2435" s="16">
        <v>0</v>
      </c>
      <c r="BM2435" s="16">
        <v>0</v>
      </c>
      <c r="BN2435" s="16">
        <v>0</v>
      </c>
      <c r="BO2435" s="16">
        <v>0</v>
      </c>
      <c r="BP2435" s="16">
        <v>0</v>
      </c>
      <c r="BQ2435" s="16">
        <v>0</v>
      </c>
      <c r="BR2435" s="16">
        <v>0</v>
      </c>
      <c r="BS2435" s="16">
        <v>0</v>
      </c>
      <c r="BT2435" s="16">
        <v>0</v>
      </c>
      <c r="BU2435" s="16">
        <v>0</v>
      </c>
      <c r="BV2435" s="16">
        <v>0</v>
      </c>
      <c r="BW2435" s="16">
        <v>0</v>
      </c>
      <c r="BX2435" s="14">
        <f t="shared" si="38"/>
        <v>50000</v>
      </c>
    </row>
    <row r="2436" spans="1:76" s="17" customFormat="1" x14ac:dyDescent="0.3">
      <c r="A2436" s="7" t="s">
        <v>462</v>
      </c>
      <c r="B2436" s="8" t="s">
        <v>5771</v>
      </c>
      <c r="C2436" s="21" t="s">
        <v>5772</v>
      </c>
      <c r="D2436" s="9">
        <v>39104</v>
      </c>
      <c r="E2436" s="9" t="s">
        <v>5771</v>
      </c>
      <c r="F2436" s="10" t="str">
        <f>VLOOKUP($E2436,'FP MD'!$A:$F,2,FALSE)</f>
        <v>NCP General Equipment 2027</v>
      </c>
      <c r="G2436" s="10" t="s">
        <v>495</v>
      </c>
      <c r="H2436" s="10" t="s">
        <v>496</v>
      </c>
      <c r="I2436" s="10" t="s">
        <v>472</v>
      </c>
      <c r="J2436" s="10" t="str">
        <f>VLOOKUP($E2436,'FP MD'!$A:$F,3,FALSE)</f>
        <v>Blanket</v>
      </c>
      <c r="K2436" s="10" t="str">
        <f>VLOOKUP($E2436,'FP MD'!$A:$F,4,FALSE)</f>
        <v/>
      </c>
      <c r="L2436" s="10" t="str">
        <f>VLOOKUP($E2436,'FP MD'!$A:$F,5,FALSE)</f>
        <v/>
      </c>
      <c r="M2436" s="10">
        <f>VLOOKUP($E2436,'FP MD'!$A:$F,6,FALSE)</f>
        <v>0</v>
      </c>
      <c r="N2436" s="11">
        <v>202712</v>
      </c>
      <c r="O2436" s="15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0</v>
      </c>
      <c r="AO2436" s="16">
        <v>0</v>
      </c>
      <c r="AP2436" s="16">
        <v>0</v>
      </c>
      <c r="AQ2436" s="16">
        <v>0</v>
      </c>
      <c r="AR2436" s="16">
        <v>0</v>
      </c>
      <c r="AS2436" s="16">
        <v>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  <c r="BI2436" s="16">
        <v>0</v>
      </c>
      <c r="BJ2436" s="16">
        <v>0</v>
      </c>
      <c r="BK2436" s="16">
        <v>25000</v>
      </c>
      <c r="BL2436" s="16">
        <v>0</v>
      </c>
      <c r="BM2436" s="16">
        <v>0</v>
      </c>
      <c r="BN2436" s="16">
        <v>0</v>
      </c>
      <c r="BO2436" s="16">
        <v>0</v>
      </c>
      <c r="BP2436" s="16">
        <v>0</v>
      </c>
      <c r="BQ2436" s="16">
        <v>0</v>
      </c>
      <c r="BR2436" s="16">
        <v>0</v>
      </c>
      <c r="BS2436" s="16">
        <v>0</v>
      </c>
      <c r="BT2436" s="16">
        <v>0</v>
      </c>
      <c r="BU2436" s="16">
        <v>0</v>
      </c>
      <c r="BV2436" s="16">
        <v>0</v>
      </c>
      <c r="BW2436" s="16">
        <v>0</v>
      </c>
      <c r="BX2436" s="14">
        <f t="shared" si="38"/>
        <v>25000</v>
      </c>
    </row>
    <row r="2437" spans="1:76" s="17" customFormat="1" x14ac:dyDescent="0.3">
      <c r="A2437" s="7" t="s">
        <v>462</v>
      </c>
      <c r="B2437" s="8" t="s">
        <v>5773</v>
      </c>
      <c r="C2437" s="21" t="s">
        <v>5774</v>
      </c>
      <c r="D2437" s="9">
        <v>39104</v>
      </c>
      <c r="E2437" s="9" t="s">
        <v>5773</v>
      </c>
      <c r="F2437" s="10" t="str">
        <f>VLOOKUP($E2437,'FP MD'!$A:$F,2,FALSE)</f>
        <v>Tools - Facility Services 2027</v>
      </c>
      <c r="G2437" s="10" t="s">
        <v>495</v>
      </c>
      <c r="H2437" s="10" t="s">
        <v>5614</v>
      </c>
      <c r="I2437" s="10" t="s">
        <v>472</v>
      </c>
      <c r="J2437" s="10" t="str">
        <f>VLOOKUP($E2437,'FP MD'!$A:$F,3,FALSE)</f>
        <v>Blanket</v>
      </c>
      <c r="K2437" s="10" t="str">
        <f>VLOOKUP($E2437,'FP MD'!$A:$F,4,FALSE)</f>
        <v/>
      </c>
      <c r="L2437" s="10" t="str">
        <f>VLOOKUP($E2437,'FP MD'!$A:$F,5,FALSE)</f>
        <v/>
      </c>
      <c r="M2437" s="10">
        <f>VLOOKUP($E2437,'FP MD'!$A:$F,6,FALSE)</f>
        <v>0</v>
      </c>
      <c r="N2437" s="11">
        <v>202712</v>
      </c>
      <c r="O2437" s="15">
        <v>0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16">
        <v>0</v>
      </c>
      <c r="AO2437" s="16">
        <v>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0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  <c r="BI2437" s="16">
        <v>0</v>
      </c>
      <c r="BJ2437" s="16">
        <v>0</v>
      </c>
      <c r="BK2437" s="16">
        <v>5000</v>
      </c>
      <c r="BL2437" s="16">
        <v>0</v>
      </c>
      <c r="BM2437" s="16">
        <v>0</v>
      </c>
      <c r="BN2437" s="16">
        <v>0</v>
      </c>
      <c r="BO2437" s="16">
        <v>0</v>
      </c>
      <c r="BP2437" s="16">
        <v>0</v>
      </c>
      <c r="BQ2437" s="16">
        <v>0</v>
      </c>
      <c r="BR2437" s="16">
        <v>0</v>
      </c>
      <c r="BS2437" s="16">
        <v>0</v>
      </c>
      <c r="BT2437" s="16">
        <v>0</v>
      </c>
      <c r="BU2437" s="16">
        <v>0</v>
      </c>
      <c r="BV2437" s="16">
        <v>0</v>
      </c>
      <c r="BW2437" s="16">
        <v>0</v>
      </c>
      <c r="BX2437" s="14">
        <f t="shared" si="38"/>
        <v>5000</v>
      </c>
    </row>
    <row r="2438" spans="1:76" s="17" customFormat="1" x14ac:dyDescent="0.3">
      <c r="A2438" s="7" t="s">
        <v>462</v>
      </c>
      <c r="B2438" s="8" t="s">
        <v>5775</v>
      </c>
      <c r="C2438" s="21" t="s">
        <v>5776</v>
      </c>
      <c r="D2438" s="9">
        <v>39104</v>
      </c>
      <c r="E2438" s="9" t="s">
        <v>5775</v>
      </c>
      <c r="F2438" s="10" t="str">
        <f>VLOOKUP($E2438,'FP MD'!$A:$F,2,FALSE)</f>
        <v>Network Server Capital 2027</v>
      </c>
      <c r="G2438" s="10" t="s">
        <v>495</v>
      </c>
      <c r="H2438" s="10" t="s">
        <v>507</v>
      </c>
      <c r="I2438" s="10" t="s">
        <v>521</v>
      </c>
      <c r="J2438" s="10" t="str">
        <f>VLOOKUP($E2438,'FP MD'!$A:$F,3,FALSE)</f>
        <v>Blanket</v>
      </c>
      <c r="K2438" s="10" t="str">
        <f>VLOOKUP($E2438,'FP MD'!$A:$F,4,FALSE)</f>
        <v/>
      </c>
      <c r="L2438" s="10" t="str">
        <f>VLOOKUP($E2438,'FP MD'!$A:$F,5,FALSE)</f>
        <v/>
      </c>
      <c r="M2438" s="10">
        <f>VLOOKUP($E2438,'FP MD'!$A:$F,6,FALSE)</f>
        <v>0</v>
      </c>
      <c r="N2438" s="11">
        <v>202712</v>
      </c>
      <c r="O2438" s="15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0</v>
      </c>
      <c r="AO2438" s="16">
        <v>0</v>
      </c>
      <c r="AP2438" s="16">
        <v>0</v>
      </c>
      <c r="AQ2438" s="16">
        <v>0</v>
      </c>
      <c r="AR2438" s="16">
        <v>0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0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0</v>
      </c>
      <c r="BH2438" s="16">
        <v>0</v>
      </c>
      <c r="BI2438" s="16">
        <v>0</v>
      </c>
      <c r="BJ2438" s="16">
        <v>0</v>
      </c>
      <c r="BK2438" s="16">
        <v>2100000</v>
      </c>
      <c r="BL2438" s="16">
        <v>0</v>
      </c>
      <c r="BM2438" s="16">
        <v>0</v>
      </c>
      <c r="BN2438" s="16">
        <v>0</v>
      </c>
      <c r="BO2438" s="16">
        <v>0</v>
      </c>
      <c r="BP2438" s="16">
        <v>0</v>
      </c>
      <c r="BQ2438" s="16">
        <v>0</v>
      </c>
      <c r="BR2438" s="16">
        <v>0</v>
      </c>
      <c r="BS2438" s="16">
        <v>0</v>
      </c>
      <c r="BT2438" s="16">
        <v>0</v>
      </c>
      <c r="BU2438" s="16">
        <v>0</v>
      </c>
      <c r="BV2438" s="16">
        <v>0</v>
      </c>
      <c r="BW2438" s="16">
        <v>0</v>
      </c>
      <c r="BX2438" s="14">
        <f t="shared" si="38"/>
        <v>2100000</v>
      </c>
    </row>
    <row r="2439" spans="1:76" s="17" customFormat="1" x14ac:dyDescent="0.3">
      <c r="A2439" s="7" t="s">
        <v>468</v>
      </c>
      <c r="B2439" s="8" t="s">
        <v>1301</v>
      </c>
      <c r="C2439" s="21" t="s">
        <v>5777</v>
      </c>
      <c r="D2439" s="9">
        <v>39104</v>
      </c>
      <c r="E2439" s="9" t="s">
        <v>1301</v>
      </c>
      <c r="F2439" s="10" t="str">
        <f>VLOOKUP($E2439,'FP MD'!$A:$F,2,FALSE)</f>
        <v xml:space="preserve">eSOMS LOTO </v>
      </c>
      <c r="G2439" s="10" t="s">
        <v>495</v>
      </c>
      <c r="H2439" s="10" t="s">
        <v>507</v>
      </c>
      <c r="I2439" s="10" t="s">
        <v>472</v>
      </c>
      <c r="J2439" s="10" t="str">
        <f>VLOOKUP($E2439,'FP MD'!$A:$F,3,FALSE)</f>
        <v/>
      </c>
      <c r="K2439" s="10" t="str">
        <f>VLOOKUP($E2439,'FP MD'!$A:$F,4,FALSE)</f>
        <v/>
      </c>
      <c r="L2439" s="10" t="str">
        <f>VLOOKUP($E2439,'FP MD'!$A:$F,5,FALSE)</f>
        <v/>
      </c>
      <c r="M2439" s="10">
        <f>VLOOKUP($E2439,'FP MD'!$A:$F,6,FALSE)</f>
        <v>0</v>
      </c>
      <c r="N2439" s="11" t="s">
        <v>97</v>
      </c>
      <c r="O2439" s="15">
        <v>0</v>
      </c>
      <c r="P2439" s="16">
        <v>0</v>
      </c>
      <c r="Q2439" s="16">
        <v>0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17130.62</v>
      </c>
      <c r="AC2439" s="16">
        <v>17130.579999999998</v>
      </c>
      <c r="AD2439" s="16">
        <v>17130.580000000002</v>
      </c>
      <c r="AE2439" s="16">
        <v>17130.580000000002</v>
      </c>
      <c r="AF2439" s="16">
        <v>17130.580000000002</v>
      </c>
      <c r="AG2439" s="16">
        <v>17130.580000000002</v>
      </c>
      <c r="AH2439" s="16">
        <v>17130.580000000002</v>
      </c>
      <c r="AI2439" s="16">
        <v>17130.579999999987</v>
      </c>
      <c r="AJ2439" s="16">
        <v>17130.580000000016</v>
      </c>
      <c r="AK2439" s="16">
        <v>17130.580000000016</v>
      </c>
      <c r="AL2439" s="16">
        <v>17130.580000000016</v>
      </c>
      <c r="AM2439" s="16">
        <v>17130.580000000016</v>
      </c>
      <c r="AN2439" s="16">
        <v>0</v>
      </c>
      <c r="AO2439" s="16">
        <v>0</v>
      </c>
      <c r="AP2439" s="16">
        <v>0</v>
      </c>
      <c r="AQ2439" s="16">
        <v>0</v>
      </c>
      <c r="AR2439" s="16">
        <v>0</v>
      </c>
      <c r="AS2439" s="16">
        <v>0</v>
      </c>
      <c r="AT2439" s="16">
        <v>0</v>
      </c>
      <c r="AU2439" s="16">
        <v>0</v>
      </c>
      <c r="AV2439" s="16">
        <v>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0</v>
      </c>
      <c r="BG2439" s="16">
        <v>0</v>
      </c>
      <c r="BH2439" s="16">
        <v>0</v>
      </c>
      <c r="BI2439" s="16">
        <v>0</v>
      </c>
      <c r="BJ2439" s="16">
        <v>0</v>
      </c>
      <c r="BK2439" s="16">
        <v>0</v>
      </c>
      <c r="BL2439" s="16">
        <v>0</v>
      </c>
      <c r="BM2439" s="16">
        <v>0</v>
      </c>
      <c r="BN2439" s="16">
        <v>0</v>
      </c>
      <c r="BO2439" s="16">
        <v>0</v>
      </c>
      <c r="BP2439" s="16">
        <v>0</v>
      </c>
      <c r="BQ2439" s="16">
        <v>0</v>
      </c>
      <c r="BR2439" s="16">
        <v>0</v>
      </c>
      <c r="BS2439" s="16">
        <v>0</v>
      </c>
      <c r="BT2439" s="16">
        <v>0</v>
      </c>
      <c r="BU2439" s="16">
        <v>0</v>
      </c>
      <c r="BV2439" s="16">
        <v>0</v>
      </c>
      <c r="BW2439" s="16">
        <v>0</v>
      </c>
      <c r="BX2439" s="14">
        <f t="shared" si="38"/>
        <v>205567.00000000006</v>
      </c>
    </row>
    <row r="2440" spans="1:76" s="17" customFormat="1" x14ac:dyDescent="0.3">
      <c r="A2440" s="7" t="s">
        <v>462</v>
      </c>
      <c r="B2440" s="8" t="s">
        <v>5778</v>
      </c>
      <c r="C2440" s="21" t="s">
        <v>5779</v>
      </c>
      <c r="D2440" s="9">
        <v>39104</v>
      </c>
      <c r="E2440" s="9" t="s">
        <v>5778</v>
      </c>
      <c r="F2440" s="10" t="str">
        <f>VLOOKUP($E2440,'FP MD'!$A:$F,2,FALSE)</f>
        <v>Enterprise Data Backup 2028</v>
      </c>
      <c r="G2440" s="10" t="s">
        <v>495</v>
      </c>
      <c r="H2440" s="10" t="s">
        <v>507</v>
      </c>
      <c r="I2440" s="10" t="s">
        <v>521</v>
      </c>
      <c r="J2440" s="10" t="str">
        <f>VLOOKUP($E2440,'FP MD'!$A:$F,3,FALSE)</f>
        <v/>
      </c>
      <c r="K2440" s="10" t="str">
        <f>VLOOKUP($E2440,'FP MD'!$A:$F,4,FALSE)</f>
        <v/>
      </c>
      <c r="L2440" s="10" t="str">
        <f>VLOOKUP($E2440,'FP MD'!$A:$F,5,FALSE)</f>
        <v/>
      </c>
      <c r="M2440" s="10">
        <f>VLOOKUP($E2440,'FP MD'!$A:$F,6,FALSE)</f>
        <v>0</v>
      </c>
      <c r="N2440" s="11">
        <v>202812</v>
      </c>
      <c r="O2440" s="15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6">
        <v>0</v>
      </c>
      <c r="AU2440" s="16">
        <v>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0</v>
      </c>
      <c r="BE2440" s="16">
        <v>0</v>
      </c>
      <c r="BF2440" s="16">
        <v>0</v>
      </c>
      <c r="BG2440" s="16">
        <v>0</v>
      </c>
      <c r="BH2440" s="16">
        <v>0</v>
      </c>
      <c r="BI2440" s="16">
        <v>0</v>
      </c>
      <c r="BJ2440" s="16">
        <v>0</v>
      </c>
      <c r="BK2440" s="16">
        <v>0</v>
      </c>
      <c r="BL2440" s="16">
        <v>0</v>
      </c>
      <c r="BM2440" s="16">
        <v>0</v>
      </c>
      <c r="BN2440" s="16">
        <v>0</v>
      </c>
      <c r="BO2440" s="16">
        <v>0</v>
      </c>
      <c r="BP2440" s="16">
        <v>0</v>
      </c>
      <c r="BQ2440" s="16">
        <v>0</v>
      </c>
      <c r="BR2440" s="16">
        <v>0</v>
      </c>
      <c r="BS2440" s="16">
        <v>0</v>
      </c>
      <c r="BT2440" s="16">
        <v>0</v>
      </c>
      <c r="BU2440" s="16">
        <v>0</v>
      </c>
      <c r="BV2440" s="16">
        <v>0</v>
      </c>
      <c r="BW2440" s="16">
        <v>1450000</v>
      </c>
      <c r="BX2440" s="14">
        <f t="shared" si="38"/>
        <v>0</v>
      </c>
    </row>
    <row r="2441" spans="1:76" s="17" customFormat="1" x14ac:dyDescent="0.3">
      <c r="A2441" s="7" t="s">
        <v>462</v>
      </c>
      <c r="B2441" s="8" t="s">
        <v>5780</v>
      </c>
      <c r="C2441" s="21" t="s">
        <v>5781</v>
      </c>
      <c r="D2441" s="9">
        <v>39104</v>
      </c>
      <c r="E2441" s="9" t="s">
        <v>5780</v>
      </c>
      <c r="F2441" s="10" t="str">
        <f>VLOOKUP($E2441,'FP MD'!$A:$F,2,FALSE)</f>
        <v>Expand SAN Storage 2028</v>
      </c>
      <c r="G2441" s="10" t="s">
        <v>495</v>
      </c>
      <c r="H2441" s="10" t="s">
        <v>507</v>
      </c>
      <c r="I2441" s="10" t="s">
        <v>521</v>
      </c>
      <c r="J2441" s="10" t="str">
        <f>VLOOKUP($E2441,'FP MD'!$A:$F,3,FALSE)</f>
        <v/>
      </c>
      <c r="K2441" s="10" t="str">
        <f>VLOOKUP($E2441,'FP MD'!$A:$F,4,FALSE)</f>
        <v/>
      </c>
      <c r="L2441" s="10" t="str">
        <f>VLOOKUP($E2441,'FP MD'!$A:$F,5,FALSE)</f>
        <v/>
      </c>
      <c r="M2441" s="10">
        <f>VLOOKUP($E2441,'FP MD'!$A:$F,6,FALSE)</f>
        <v>0</v>
      </c>
      <c r="N2441" s="11">
        <v>202812</v>
      </c>
      <c r="O2441" s="15">
        <v>0</v>
      </c>
      <c r="P2441" s="16">
        <v>0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16">
        <v>0</v>
      </c>
      <c r="AO2441" s="16">
        <v>0</v>
      </c>
      <c r="AP2441" s="16">
        <v>0</v>
      </c>
      <c r="AQ2441" s="16">
        <v>0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0</v>
      </c>
      <c r="BH2441" s="16">
        <v>0</v>
      </c>
      <c r="BI2441" s="16">
        <v>0</v>
      </c>
      <c r="BJ2441" s="16">
        <v>0</v>
      </c>
      <c r="BK2441" s="16">
        <v>0</v>
      </c>
      <c r="BL2441" s="16">
        <v>0</v>
      </c>
      <c r="BM2441" s="16">
        <v>0</v>
      </c>
      <c r="BN2441" s="16">
        <v>0</v>
      </c>
      <c r="BO2441" s="16">
        <v>0</v>
      </c>
      <c r="BP2441" s="16">
        <v>0</v>
      </c>
      <c r="BQ2441" s="16">
        <v>0</v>
      </c>
      <c r="BR2441" s="16">
        <v>0</v>
      </c>
      <c r="BS2441" s="16">
        <v>0</v>
      </c>
      <c r="BT2441" s="16">
        <v>0</v>
      </c>
      <c r="BU2441" s="16">
        <v>0</v>
      </c>
      <c r="BV2441" s="16">
        <v>0</v>
      </c>
      <c r="BW2441" s="16">
        <v>1800000</v>
      </c>
      <c r="BX2441" s="14">
        <f t="shared" si="38"/>
        <v>0</v>
      </c>
    </row>
    <row r="2442" spans="1:76" s="17" customFormat="1" x14ac:dyDescent="0.3">
      <c r="A2442" s="7" t="s">
        <v>462</v>
      </c>
      <c r="B2442" s="8" t="s">
        <v>5782</v>
      </c>
      <c r="C2442" s="21" t="s">
        <v>5783</v>
      </c>
      <c r="D2442" s="9">
        <v>39104</v>
      </c>
      <c r="E2442" s="9" t="s">
        <v>5782</v>
      </c>
      <c r="F2442" s="10" t="str">
        <f>VLOOKUP($E2442,'FP MD'!$A:$F,2,FALSE)</f>
        <v>Network Server Capital 2028</v>
      </c>
      <c r="G2442" s="10" t="s">
        <v>495</v>
      </c>
      <c r="H2442" s="10" t="s">
        <v>507</v>
      </c>
      <c r="I2442" s="10" t="s">
        <v>521</v>
      </c>
      <c r="J2442" s="10" t="str">
        <f>VLOOKUP($E2442,'FP MD'!$A:$F,3,FALSE)</f>
        <v/>
      </c>
      <c r="K2442" s="10" t="str">
        <f>VLOOKUP($E2442,'FP MD'!$A:$F,4,FALSE)</f>
        <v/>
      </c>
      <c r="L2442" s="10" t="str">
        <f>VLOOKUP($E2442,'FP MD'!$A:$F,5,FALSE)</f>
        <v/>
      </c>
      <c r="M2442" s="10">
        <f>VLOOKUP($E2442,'FP MD'!$A:$F,6,FALSE)</f>
        <v>0</v>
      </c>
      <c r="N2442" s="11">
        <v>202812</v>
      </c>
      <c r="O2442" s="15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16">
        <v>0</v>
      </c>
      <c r="AO2442" s="16">
        <v>0</v>
      </c>
      <c r="AP2442" s="16">
        <v>0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  <c r="BB2442" s="16">
        <v>0</v>
      </c>
      <c r="BC2442" s="16">
        <v>0</v>
      </c>
      <c r="BD2442" s="16">
        <v>0</v>
      </c>
      <c r="BE2442" s="16">
        <v>0</v>
      </c>
      <c r="BF2442" s="16">
        <v>0</v>
      </c>
      <c r="BG2442" s="16">
        <v>0</v>
      </c>
      <c r="BH2442" s="16">
        <v>0</v>
      </c>
      <c r="BI2442" s="16">
        <v>0</v>
      </c>
      <c r="BJ2442" s="16">
        <v>0</v>
      </c>
      <c r="BK2442" s="16">
        <v>0</v>
      </c>
      <c r="BL2442" s="16">
        <v>0</v>
      </c>
      <c r="BM2442" s="16">
        <v>0</v>
      </c>
      <c r="BN2442" s="16">
        <v>0</v>
      </c>
      <c r="BO2442" s="16">
        <v>0</v>
      </c>
      <c r="BP2442" s="16">
        <v>0</v>
      </c>
      <c r="BQ2442" s="16">
        <v>0</v>
      </c>
      <c r="BR2442" s="16">
        <v>0</v>
      </c>
      <c r="BS2442" s="16">
        <v>0</v>
      </c>
      <c r="BT2442" s="16">
        <v>0</v>
      </c>
      <c r="BU2442" s="16">
        <v>0</v>
      </c>
      <c r="BV2442" s="16">
        <v>0</v>
      </c>
      <c r="BW2442" s="16">
        <v>2100000</v>
      </c>
      <c r="BX2442" s="14">
        <f t="shared" si="38"/>
        <v>0</v>
      </c>
    </row>
    <row r="2443" spans="1:76" s="17" customFormat="1" x14ac:dyDescent="0.3">
      <c r="A2443" s="7" t="s">
        <v>462</v>
      </c>
      <c r="B2443" s="8" t="s">
        <v>5784</v>
      </c>
      <c r="C2443" s="21" t="s">
        <v>5785</v>
      </c>
      <c r="D2443" s="9">
        <v>39104</v>
      </c>
      <c r="E2443" s="9" t="s">
        <v>5784</v>
      </c>
      <c r="F2443" s="10" t="str">
        <f>VLOOKUP($E2443,'FP MD'!$A:$F,2,FALSE)</f>
        <v>InfoBlox Upgrade 2028</v>
      </c>
      <c r="G2443" s="10" t="s">
        <v>495</v>
      </c>
      <c r="H2443" s="10" t="s">
        <v>507</v>
      </c>
      <c r="I2443" s="10" t="s">
        <v>521</v>
      </c>
      <c r="J2443" s="10" t="str">
        <f>VLOOKUP($E2443,'FP MD'!$A:$F,3,FALSE)</f>
        <v/>
      </c>
      <c r="K2443" s="10" t="str">
        <f>VLOOKUP($E2443,'FP MD'!$A:$F,4,FALSE)</f>
        <v/>
      </c>
      <c r="L2443" s="10" t="str">
        <f>VLOOKUP($E2443,'FP MD'!$A:$F,5,FALSE)</f>
        <v/>
      </c>
      <c r="M2443" s="10">
        <f>VLOOKUP($E2443,'FP MD'!$A:$F,6,FALSE)</f>
        <v>0</v>
      </c>
      <c r="N2443" s="11">
        <v>202812</v>
      </c>
      <c r="O2443" s="15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0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6">
        <v>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0</v>
      </c>
      <c r="BH2443" s="16">
        <v>0</v>
      </c>
      <c r="BI2443" s="16">
        <v>0</v>
      </c>
      <c r="BJ2443" s="16">
        <v>0</v>
      </c>
      <c r="BK2443" s="16">
        <v>0</v>
      </c>
      <c r="BL2443" s="16">
        <v>0</v>
      </c>
      <c r="BM2443" s="16">
        <v>0</v>
      </c>
      <c r="BN2443" s="16">
        <v>0</v>
      </c>
      <c r="BO2443" s="16">
        <v>0</v>
      </c>
      <c r="BP2443" s="16">
        <v>0</v>
      </c>
      <c r="BQ2443" s="16">
        <v>0</v>
      </c>
      <c r="BR2443" s="16">
        <v>0</v>
      </c>
      <c r="BS2443" s="16">
        <v>0</v>
      </c>
      <c r="BT2443" s="16">
        <v>0</v>
      </c>
      <c r="BU2443" s="16">
        <v>0</v>
      </c>
      <c r="BV2443" s="16">
        <v>0</v>
      </c>
      <c r="BW2443" s="16">
        <v>500000</v>
      </c>
      <c r="BX2443" s="14">
        <f t="shared" si="38"/>
        <v>0</v>
      </c>
    </row>
    <row r="2444" spans="1:76" s="17" customFormat="1" x14ac:dyDescent="0.3">
      <c r="A2444" s="7" t="s">
        <v>462</v>
      </c>
      <c r="B2444" s="8" t="s">
        <v>5786</v>
      </c>
      <c r="C2444" s="21" t="s">
        <v>5787</v>
      </c>
      <c r="D2444" s="9">
        <v>39104</v>
      </c>
      <c r="E2444" s="9" t="s">
        <v>5786</v>
      </c>
      <c r="F2444" s="10" t="str">
        <f>VLOOKUP($E2444,'FP MD'!$A:$F,2,FALSE)</f>
        <v>Upgrd Frwl Shrd Equip FL Ops 2028</v>
      </c>
      <c r="G2444" s="10" t="s">
        <v>495</v>
      </c>
      <c r="H2444" s="10" t="s">
        <v>507</v>
      </c>
      <c r="I2444" s="10" t="s">
        <v>521</v>
      </c>
      <c r="J2444" s="10" t="str">
        <f>VLOOKUP($E2444,'FP MD'!$A:$F,3,FALSE)</f>
        <v/>
      </c>
      <c r="K2444" s="10" t="str">
        <f>VLOOKUP($E2444,'FP MD'!$A:$F,4,FALSE)</f>
        <v/>
      </c>
      <c r="L2444" s="10" t="str">
        <f>VLOOKUP($E2444,'FP MD'!$A:$F,5,FALSE)</f>
        <v/>
      </c>
      <c r="M2444" s="10">
        <f>VLOOKUP($E2444,'FP MD'!$A:$F,6,FALSE)</f>
        <v>0</v>
      </c>
      <c r="N2444" s="11">
        <v>202812</v>
      </c>
      <c r="O2444" s="15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  <c r="AQ2444" s="16">
        <v>0</v>
      </c>
      <c r="AR2444" s="16">
        <v>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0</v>
      </c>
      <c r="BG2444" s="16">
        <v>0</v>
      </c>
      <c r="BH2444" s="16">
        <v>0</v>
      </c>
      <c r="BI2444" s="16">
        <v>0</v>
      </c>
      <c r="BJ2444" s="16">
        <v>0</v>
      </c>
      <c r="BK2444" s="16">
        <v>0</v>
      </c>
      <c r="BL2444" s="16">
        <v>0</v>
      </c>
      <c r="BM2444" s="16">
        <v>0</v>
      </c>
      <c r="BN2444" s="16">
        <v>0</v>
      </c>
      <c r="BO2444" s="16">
        <v>0</v>
      </c>
      <c r="BP2444" s="16">
        <v>0</v>
      </c>
      <c r="BQ2444" s="16">
        <v>0</v>
      </c>
      <c r="BR2444" s="16">
        <v>0</v>
      </c>
      <c r="BS2444" s="16">
        <v>0</v>
      </c>
      <c r="BT2444" s="16">
        <v>0</v>
      </c>
      <c r="BU2444" s="16">
        <v>0</v>
      </c>
      <c r="BV2444" s="16">
        <v>0</v>
      </c>
      <c r="BW2444" s="16">
        <v>100000</v>
      </c>
      <c r="BX2444" s="14">
        <f t="shared" si="38"/>
        <v>0</v>
      </c>
    </row>
    <row r="2445" spans="1:76" s="17" customFormat="1" x14ac:dyDescent="0.3">
      <c r="A2445" s="7" t="s">
        <v>462</v>
      </c>
      <c r="B2445" s="8" t="s">
        <v>5788</v>
      </c>
      <c r="C2445" s="21" t="s">
        <v>5789</v>
      </c>
      <c r="D2445" s="9">
        <v>39104</v>
      </c>
      <c r="E2445" s="9" t="s">
        <v>5788</v>
      </c>
      <c r="F2445" s="10" t="str">
        <f>VLOOKUP($E2445,'FP MD'!$A:$F,2,FALSE)</f>
        <v>Corporate Systems Refresh 2024</v>
      </c>
      <c r="G2445" s="10" t="s">
        <v>495</v>
      </c>
      <c r="H2445" s="10" t="s">
        <v>507</v>
      </c>
      <c r="I2445" s="10" t="s">
        <v>521</v>
      </c>
      <c r="J2445" s="10" t="str">
        <f>VLOOKUP($E2445,'FP MD'!$A:$F,3,FALSE)</f>
        <v/>
      </c>
      <c r="K2445" s="10" t="str">
        <f>VLOOKUP($E2445,'FP MD'!$A:$F,4,FALSE)</f>
        <v/>
      </c>
      <c r="L2445" s="10" t="str">
        <f>VLOOKUP($E2445,'FP MD'!$A:$F,5,FALSE)</f>
        <v/>
      </c>
      <c r="M2445" s="10">
        <f>VLOOKUP($E2445,'FP MD'!$A:$F,6,FALSE)</f>
        <v>0</v>
      </c>
      <c r="N2445" s="11">
        <v>202412</v>
      </c>
      <c r="O2445" s="15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400000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  <c r="AQ2445" s="16">
        <v>0</v>
      </c>
      <c r="AR2445" s="16">
        <v>0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0</v>
      </c>
      <c r="BF2445" s="16">
        <v>0</v>
      </c>
      <c r="BG2445" s="16">
        <v>0</v>
      </c>
      <c r="BH2445" s="16">
        <v>0</v>
      </c>
      <c r="BI2445" s="16">
        <v>0</v>
      </c>
      <c r="BJ2445" s="16">
        <v>0</v>
      </c>
      <c r="BK2445" s="16">
        <v>0</v>
      </c>
      <c r="BL2445" s="16">
        <v>0</v>
      </c>
      <c r="BM2445" s="16">
        <v>0</v>
      </c>
      <c r="BN2445" s="16">
        <v>0</v>
      </c>
      <c r="BO2445" s="16">
        <v>0</v>
      </c>
      <c r="BP2445" s="16">
        <v>0</v>
      </c>
      <c r="BQ2445" s="16">
        <v>0</v>
      </c>
      <c r="BR2445" s="16">
        <v>0</v>
      </c>
      <c r="BS2445" s="16">
        <v>0</v>
      </c>
      <c r="BT2445" s="16">
        <v>0</v>
      </c>
      <c r="BU2445" s="16">
        <v>0</v>
      </c>
      <c r="BV2445" s="16">
        <v>0</v>
      </c>
      <c r="BW2445" s="16">
        <v>0</v>
      </c>
      <c r="BX2445" s="14">
        <f t="shared" si="38"/>
        <v>400000</v>
      </c>
    </row>
    <row r="2446" spans="1:76" s="17" customFormat="1" x14ac:dyDescent="0.3">
      <c r="A2446" s="7" t="s">
        <v>462</v>
      </c>
      <c r="B2446" s="8" t="s">
        <v>5790</v>
      </c>
      <c r="C2446" s="21" t="s">
        <v>5791</v>
      </c>
      <c r="D2446" s="9">
        <v>39104</v>
      </c>
      <c r="E2446" s="9" t="s">
        <v>5790</v>
      </c>
      <c r="F2446" s="10" t="str">
        <f>VLOOKUP($E2446,'FP MD'!$A:$F,2,FALSE)</f>
        <v>Security Tools 2028</v>
      </c>
      <c r="G2446" s="10" t="s">
        <v>495</v>
      </c>
      <c r="H2446" s="10" t="s">
        <v>507</v>
      </c>
      <c r="I2446" s="10" t="s">
        <v>521</v>
      </c>
      <c r="J2446" s="10" t="str">
        <f>VLOOKUP($E2446,'FP MD'!$A:$F,3,FALSE)</f>
        <v/>
      </c>
      <c r="K2446" s="10" t="str">
        <f>VLOOKUP($E2446,'FP MD'!$A:$F,4,FALSE)</f>
        <v/>
      </c>
      <c r="L2446" s="10" t="str">
        <f>VLOOKUP($E2446,'FP MD'!$A:$F,5,FALSE)</f>
        <v/>
      </c>
      <c r="M2446" s="10">
        <f>VLOOKUP($E2446,'FP MD'!$A:$F,6,FALSE)</f>
        <v>0</v>
      </c>
      <c r="N2446" s="11">
        <v>202812</v>
      </c>
      <c r="O2446" s="15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0</v>
      </c>
      <c r="AQ2446" s="16">
        <v>0</v>
      </c>
      <c r="AR2446" s="16">
        <v>0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0</v>
      </c>
      <c r="BF2446" s="16">
        <v>0</v>
      </c>
      <c r="BG2446" s="16">
        <v>0</v>
      </c>
      <c r="BH2446" s="16">
        <v>0</v>
      </c>
      <c r="BI2446" s="16">
        <v>0</v>
      </c>
      <c r="BJ2446" s="16">
        <v>0</v>
      </c>
      <c r="BK2446" s="16">
        <v>0</v>
      </c>
      <c r="BL2446" s="16">
        <v>0</v>
      </c>
      <c r="BM2446" s="16">
        <v>0</v>
      </c>
      <c r="BN2446" s="16">
        <v>0</v>
      </c>
      <c r="BO2446" s="16">
        <v>0</v>
      </c>
      <c r="BP2446" s="16">
        <v>0</v>
      </c>
      <c r="BQ2446" s="16">
        <v>0</v>
      </c>
      <c r="BR2446" s="16">
        <v>0</v>
      </c>
      <c r="BS2446" s="16">
        <v>0</v>
      </c>
      <c r="BT2446" s="16">
        <v>0</v>
      </c>
      <c r="BU2446" s="16">
        <v>0</v>
      </c>
      <c r="BV2446" s="16">
        <v>0</v>
      </c>
      <c r="BW2446" s="16">
        <v>250000</v>
      </c>
      <c r="BX2446" s="14">
        <f t="shared" si="38"/>
        <v>0</v>
      </c>
    </row>
    <row r="2447" spans="1:76" s="17" customFormat="1" x14ac:dyDescent="0.3">
      <c r="A2447" s="7" t="s">
        <v>462</v>
      </c>
      <c r="B2447" s="8" t="s">
        <v>5792</v>
      </c>
      <c r="C2447" s="21" t="s">
        <v>5793</v>
      </c>
      <c r="D2447" s="9">
        <v>39104</v>
      </c>
      <c r="E2447" s="9" t="s">
        <v>5792</v>
      </c>
      <c r="F2447" s="10" t="str">
        <f>VLOOKUP($E2447,'FP MD'!$A:$F,2,FALSE)</f>
        <v>SOAR - MDR - MSSP 2024</v>
      </c>
      <c r="G2447" s="10" t="s">
        <v>495</v>
      </c>
      <c r="H2447" s="10" t="s">
        <v>507</v>
      </c>
      <c r="I2447" s="10" t="s">
        <v>521</v>
      </c>
      <c r="J2447" s="10" t="str">
        <f>VLOOKUP($E2447,'FP MD'!$A:$F,3,FALSE)</f>
        <v/>
      </c>
      <c r="K2447" s="10" t="str">
        <f>VLOOKUP($E2447,'FP MD'!$A:$F,4,FALSE)</f>
        <v/>
      </c>
      <c r="L2447" s="10" t="str">
        <f>VLOOKUP($E2447,'FP MD'!$A:$F,5,FALSE)</f>
        <v/>
      </c>
      <c r="M2447" s="10">
        <f>VLOOKUP($E2447,'FP MD'!$A:$F,6,FALSE)</f>
        <v>0</v>
      </c>
      <c r="N2447" s="11">
        <v>202412</v>
      </c>
      <c r="O2447" s="15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208605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0</v>
      </c>
      <c r="AP2447" s="16">
        <v>0</v>
      </c>
      <c r="AQ2447" s="16">
        <v>0</v>
      </c>
      <c r="AR2447" s="16">
        <v>0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0</v>
      </c>
      <c r="BF2447" s="16">
        <v>0</v>
      </c>
      <c r="BG2447" s="16">
        <v>0</v>
      </c>
      <c r="BH2447" s="16">
        <v>0</v>
      </c>
      <c r="BI2447" s="16">
        <v>0</v>
      </c>
      <c r="BJ2447" s="16">
        <v>0</v>
      </c>
      <c r="BK2447" s="16">
        <v>0</v>
      </c>
      <c r="BL2447" s="16">
        <v>0</v>
      </c>
      <c r="BM2447" s="16">
        <v>0</v>
      </c>
      <c r="BN2447" s="16">
        <v>0</v>
      </c>
      <c r="BO2447" s="16">
        <v>0</v>
      </c>
      <c r="BP2447" s="16">
        <v>0</v>
      </c>
      <c r="BQ2447" s="16">
        <v>0</v>
      </c>
      <c r="BR2447" s="16">
        <v>0</v>
      </c>
      <c r="BS2447" s="16">
        <v>0</v>
      </c>
      <c r="BT2447" s="16">
        <v>0</v>
      </c>
      <c r="BU2447" s="16">
        <v>0</v>
      </c>
      <c r="BV2447" s="16">
        <v>0</v>
      </c>
      <c r="BW2447" s="16">
        <v>0</v>
      </c>
      <c r="BX2447" s="14">
        <f t="shared" si="38"/>
        <v>208605</v>
      </c>
    </row>
    <row r="2448" spans="1:76" s="17" customFormat="1" x14ac:dyDescent="0.3">
      <c r="A2448" s="7" t="s">
        <v>462</v>
      </c>
      <c r="B2448" s="8" t="s">
        <v>5794</v>
      </c>
      <c r="C2448" s="21" t="s">
        <v>5795</v>
      </c>
      <c r="D2448" s="9">
        <v>39104</v>
      </c>
      <c r="E2448" s="9" t="s">
        <v>5794</v>
      </c>
      <c r="F2448" s="10" t="str">
        <f>VLOOKUP($E2448,'FP MD'!$A:$F,2,FALSE)</f>
        <v>SOAR - MDR - MSSP 2026</v>
      </c>
      <c r="G2448" s="10" t="s">
        <v>495</v>
      </c>
      <c r="H2448" s="10" t="s">
        <v>507</v>
      </c>
      <c r="I2448" s="10" t="s">
        <v>521</v>
      </c>
      <c r="J2448" s="10" t="str">
        <f>VLOOKUP($E2448,'FP MD'!$A:$F,3,FALSE)</f>
        <v/>
      </c>
      <c r="K2448" s="10" t="str">
        <f>VLOOKUP($E2448,'FP MD'!$A:$F,4,FALSE)</f>
        <v/>
      </c>
      <c r="L2448" s="10" t="str">
        <f>VLOOKUP($E2448,'FP MD'!$A:$F,5,FALSE)</f>
        <v/>
      </c>
      <c r="M2448" s="10">
        <f>VLOOKUP($E2448,'FP MD'!$A:$F,6,FALSE)</f>
        <v>0</v>
      </c>
      <c r="N2448" s="11">
        <v>202612</v>
      </c>
      <c r="O2448" s="15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0</v>
      </c>
      <c r="AQ2448" s="16">
        <v>0</v>
      </c>
      <c r="AR2448" s="16">
        <v>0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221060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0</v>
      </c>
      <c r="BG2448" s="16">
        <v>0</v>
      </c>
      <c r="BH2448" s="16">
        <v>0</v>
      </c>
      <c r="BI2448" s="16">
        <v>0</v>
      </c>
      <c r="BJ2448" s="16">
        <v>0</v>
      </c>
      <c r="BK2448" s="16">
        <v>0</v>
      </c>
      <c r="BL2448" s="16">
        <v>0</v>
      </c>
      <c r="BM2448" s="16">
        <v>0</v>
      </c>
      <c r="BN2448" s="16">
        <v>0</v>
      </c>
      <c r="BO2448" s="16">
        <v>0</v>
      </c>
      <c r="BP2448" s="16">
        <v>0</v>
      </c>
      <c r="BQ2448" s="16">
        <v>0</v>
      </c>
      <c r="BR2448" s="16">
        <v>0</v>
      </c>
      <c r="BS2448" s="16">
        <v>0</v>
      </c>
      <c r="BT2448" s="16">
        <v>0</v>
      </c>
      <c r="BU2448" s="16">
        <v>0</v>
      </c>
      <c r="BV2448" s="16">
        <v>0</v>
      </c>
      <c r="BW2448" s="16">
        <v>0</v>
      </c>
      <c r="BX2448" s="14">
        <f t="shared" si="38"/>
        <v>221060</v>
      </c>
    </row>
    <row r="2449" spans="1:76" s="17" customFormat="1" x14ac:dyDescent="0.3">
      <c r="A2449" s="7" t="s">
        <v>462</v>
      </c>
      <c r="B2449" s="8" t="s">
        <v>5796</v>
      </c>
      <c r="C2449" s="21" t="s">
        <v>5797</v>
      </c>
      <c r="D2449" s="9">
        <v>39104</v>
      </c>
      <c r="E2449" s="9" t="s">
        <v>5796</v>
      </c>
      <c r="F2449" s="10" t="str">
        <f>VLOOKUP($E2449,'FP MD'!$A:$F,2,FALSE)</f>
        <v>SOAR - MDR - MSSP 2027</v>
      </c>
      <c r="G2449" s="10" t="s">
        <v>495</v>
      </c>
      <c r="H2449" s="10" t="s">
        <v>507</v>
      </c>
      <c r="I2449" s="10" t="s">
        <v>521</v>
      </c>
      <c r="J2449" s="10" t="str">
        <f>VLOOKUP($E2449,'FP MD'!$A:$F,3,FALSE)</f>
        <v/>
      </c>
      <c r="K2449" s="10" t="str">
        <f>VLOOKUP($E2449,'FP MD'!$A:$F,4,FALSE)</f>
        <v/>
      </c>
      <c r="L2449" s="10" t="str">
        <f>VLOOKUP($E2449,'FP MD'!$A:$F,5,FALSE)</f>
        <v/>
      </c>
      <c r="M2449" s="10">
        <f>VLOOKUP($E2449,'FP MD'!$A:$F,6,FALSE)</f>
        <v>0</v>
      </c>
      <c r="N2449" s="11">
        <v>202712</v>
      </c>
      <c r="O2449" s="15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0</v>
      </c>
      <c r="AQ2449" s="16">
        <v>0</v>
      </c>
      <c r="AR2449" s="16">
        <v>0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0</v>
      </c>
      <c r="BG2449" s="16">
        <v>0</v>
      </c>
      <c r="BH2449" s="16">
        <v>0</v>
      </c>
      <c r="BI2449" s="16">
        <v>0</v>
      </c>
      <c r="BJ2449" s="16">
        <v>0</v>
      </c>
      <c r="BK2449" s="16">
        <v>221060</v>
      </c>
      <c r="BL2449" s="16">
        <v>0</v>
      </c>
      <c r="BM2449" s="16">
        <v>0</v>
      </c>
      <c r="BN2449" s="16">
        <v>0</v>
      </c>
      <c r="BO2449" s="16">
        <v>0</v>
      </c>
      <c r="BP2449" s="16">
        <v>0</v>
      </c>
      <c r="BQ2449" s="16">
        <v>0</v>
      </c>
      <c r="BR2449" s="16">
        <v>0</v>
      </c>
      <c r="BS2449" s="16">
        <v>0</v>
      </c>
      <c r="BT2449" s="16">
        <v>0</v>
      </c>
      <c r="BU2449" s="16">
        <v>0</v>
      </c>
      <c r="BV2449" s="16">
        <v>0</v>
      </c>
      <c r="BW2449" s="16">
        <v>0</v>
      </c>
      <c r="BX2449" s="14">
        <f t="shared" si="38"/>
        <v>221060</v>
      </c>
    </row>
    <row r="2450" spans="1:76" s="17" customFormat="1" x14ac:dyDescent="0.3">
      <c r="A2450" s="7" t="s">
        <v>462</v>
      </c>
      <c r="B2450" s="8" t="s">
        <v>5798</v>
      </c>
      <c r="C2450" s="21" t="s">
        <v>5799</v>
      </c>
      <c r="D2450" s="9">
        <v>39104</v>
      </c>
      <c r="E2450" s="9" t="s">
        <v>5798</v>
      </c>
      <c r="F2450" s="10" t="str">
        <f>VLOOKUP($E2450,'FP MD'!$A:$F,2,FALSE)</f>
        <v>IT - Misc Hardware 2026</v>
      </c>
      <c r="G2450" s="10" t="s">
        <v>495</v>
      </c>
      <c r="H2450" s="10" t="s">
        <v>507</v>
      </c>
      <c r="I2450" s="10" t="s">
        <v>521</v>
      </c>
      <c r="J2450" s="10" t="str">
        <f>VLOOKUP($E2450,'FP MD'!$A:$F,3,FALSE)</f>
        <v/>
      </c>
      <c r="K2450" s="10" t="str">
        <f>VLOOKUP($E2450,'FP MD'!$A:$F,4,FALSE)</f>
        <v/>
      </c>
      <c r="L2450" s="10" t="str">
        <f>VLOOKUP($E2450,'FP MD'!$A:$F,5,FALSE)</f>
        <v/>
      </c>
      <c r="M2450" s="10">
        <f>VLOOKUP($E2450,'FP MD'!$A:$F,6,FALSE)</f>
        <v>0</v>
      </c>
      <c r="N2450" s="11">
        <v>202612</v>
      </c>
      <c r="O2450" s="15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0</v>
      </c>
      <c r="AO2450" s="16">
        <v>0</v>
      </c>
      <c r="AP2450" s="16">
        <v>0</v>
      </c>
      <c r="AQ2450" s="16">
        <v>0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30000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0</v>
      </c>
      <c r="BF2450" s="16">
        <v>0</v>
      </c>
      <c r="BG2450" s="16">
        <v>0</v>
      </c>
      <c r="BH2450" s="16">
        <v>0</v>
      </c>
      <c r="BI2450" s="16">
        <v>0</v>
      </c>
      <c r="BJ2450" s="16">
        <v>0</v>
      </c>
      <c r="BK2450" s="16">
        <v>0</v>
      </c>
      <c r="BL2450" s="16">
        <v>0</v>
      </c>
      <c r="BM2450" s="16">
        <v>0</v>
      </c>
      <c r="BN2450" s="16">
        <v>0</v>
      </c>
      <c r="BO2450" s="16">
        <v>0</v>
      </c>
      <c r="BP2450" s="16">
        <v>0</v>
      </c>
      <c r="BQ2450" s="16">
        <v>0</v>
      </c>
      <c r="BR2450" s="16">
        <v>0</v>
      </c>
      <c r="BS2450" s="16">
        <v>0</v>
      </c>
      <c r="BT2450" s="16">
        <v>0</v>
      </c>
      <c r="BU2450" s="16">
        <v>0</v>
      </c>
      <c r="BV2450" s="16">
        <v>0</v>
      </c>
      <c r="BW2450" s="16">
        <v>0</v>
      </c>
      <c r="BX2450" s="14">
        <f t="shared" si="38"/>
        <v>30000</v>
      </c>
    </row>
    <row r="2451" spans="1:76" s="17" customFormat="1" x14ac:dyDescent="0.3">
      <c r="A2451" s="7" t="s">
        <v>462</v>
      </c>
      <c r="B2451" s="8" t="s">
        <v>5800</v>
      </c>
      <c r="C2451" s="21" t="s">
        <v>5801</v>
      </c>
      <c r="D2451" s="9">
        <v>39104</v>
      </c>
      <c r="E2451" s="9" t="s">
        <v>5800</v>
      </c>
      <c r="F2451" s="10" t="str">
        <f>VLOOKUP($E2451,'FP MD'!$A:$F,2,FALSE)</f>
        <v>IT - Misc Hardware 2027</v>
      </c>
      <c r="G2451" s="10" t="s">
        <v>495</v>
      </c>
      <c r="H2451" s="10" t="s">
        <v>507</v>
      </c>
      <c r="I2451" s="10" t="s">
        <v>521</v>
      </c>
      <c r="J2451" s="10" t="str">
        <f>VLOOKUP($E2451,'FP MD'!$A:$F,3,FALSE)</f>
        <v/>
      </c>
      <c r="K2451" s="10" t="str">
        <f>VLOOKUP($E2451,'FP MD'!$A:$F,4,FALSE)</f>
        <v/>
      </c>
      <c r="L2451" s="10" t="str">
        <f>VLOOKUP($E2451,'FP MD'!$A:$F,5,FALSE)</f>
        <v/>
      </c>
      <c r="M2451" s="10">
        <f>VLOOKUP($E2451,'FP MD'!$A:$F,6,FALSE)</f>
        <v>0</v>
      </c>
      <c r="N2451" s="11">
        <v>202712</v>
      </c>
      <c r="O2451" s="15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0</v>
      </c>
      <c r="AP2451" s="16">
        <v>0</v>
      </c>
      <c r="AQ2451" s="16">
        <v>0</v>
      </c>
      <c r="AR2451" s="16">
        <v>0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0</v>
      </c>
      <c r="BF2451" s="16">
        <v>0</v>
      </c>
      <c r="BG2451" s="16">
        <v>0</v>
      </c>
      <c r="BH2451" s="16">
        <v>0</v>
      </c>
      <c r="BI2451" s="16">
        <v>0</v>
      </c>
      <c r="BJ2451" s="16">
        <v>0</v>
      </c>
      <c r="BK2451" s="16">
        <v>30000</v>
      </c>
      <c r="BL2451" s="16">
        <v>0</v>
      </c>
      <c r="BM2451" s="16">
        <v>0</v>
      </c>
      <c r="BN2451" s="16">
        <v>0</v>
      </c>
      <c r="BO2451" s="16">
        <v>0</v>
      </c>
      <c r="BP2451" s="16">
        <v>0</v>
      </c>
      <c r="BQ2451" s="16">
        <v>0</v>
      </c>
      <c r="BR2451" s="16">
        <v>0</v>
      </c>
      <c r="BS2451" s="16">
        <v>0</v>
      </c>
      <c r="BT2451" s="16">
        <v>0</v>
      </c>
      <c r="BU2451" s="16">
        <v>0</v>
      </c>
      <c r="BV2451" s="16">
        <v>0</v>
      </c>
      <c r="BW2451" s="16">
        <v>0</v>
      </c>
      <c r="BX2451" s="14">
        <f t="shared" si="38"/>
        <v>30000</v>
      </c>
    </row>
    <row r="2452" spans="1:76" s="17" customFormat="1" x14ac:dyDescent="0.3">
      <c r="A2452" s="7" t="s">
        <v>462</v>
      </c>
      <c r="B2452" s="8" t="s">
        <v>5802</v>
      </c>
      <c r="C2452" s="21" t="s">
        <v>5803</v>
      </c>
      <c r="D2452" s="9">
        <v>39104</v>
      </c>
      <c r="E2452" s="9" t="s">
        <v>5802</v>
      </c>
      <c r="F2452" s="10" t="str">
        <f>VLOOKUP($E2452,'FP MD'!$A:$F,2,FALSE)</f>
        <v>SQL Server Upgrades 2028</v>
      </c>
      <c r="G2452" s="10" t="s">
        <v>495</v>
      </c>
      <c r="H2452" s="10" t="s">
        <v>507</v>
      </c>
      <c r="I2452" s="10" t="s">
        <v>508</v>
      </c>
      <c r="J2452" s="10" t="str">
        <f>VLOOKUP($E2452,'FP MD'!$A:$F,3,FALSE)</f>
        <v>Technology</v>
      </c>
      <c r="K2452" s="10" t="str">
        <f>VLOOKUP($E2452,'FP MD'!$A:$F,4,FALSE)</f>
        <v/>
      </c>
      <c r="L2452" s="10" t="str">
        <f>VLOOKUP($E2452,'FP MD'!$A:$F,5,FALSE)</f>
        <v/>
      </c>
      <c r="M2452" s="10">
        <f>VLOOKUP($E2452,'FP MD'!$A:$F,6,FALSE)</f>
        <v>0</v>
      </c>
      <c r="N2452" s="11">
        <v>202812</v>
      </c>
      <c r="O2452" s="15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0</v>
      </c>
      <c r="AQ2452" s="16">
        <v>0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0</v>
      </c>
      <c r="BF2452" s="16">
        <v>0</v>
      </c>
      <c r="BG2452" s="16">
        <v>0</v>
      </c>
      <c r="BH2452" s="16">
        <v>0</v>
      </c>
      <c r="BI2452" s="16">
        <v>0</v>
      </c>
      <c r="BJ2452" s="16">
        <v>0</v>
      </c>
      <c r="BK2452" s="16">
        <v>0</v>
      </c>
      <c r="BL2452" s="16">
        <v>0</v>
      </c>
      <c r="BM2452" s="16">
        <v>0</v>
      </c>
      <c r="BN2452" s="16">
        <v>0</v>
      </c>
      <c r="BO2452" s="16">
        <v>0</v>
      </c>
      <c r="BP2452" s="16">
        <v>0</v>
      </c>
      <c r="BQ2452" s="16">
        <v>0</v>
      </c>
      <c r="BR2452" s="16">
        <v>0</v>
      </c>
      <c r="BS2452" s="16">
        <v>0</v>
      </c>
      <c r="BT2452" s="16">
        <v>0</v>
      </c>
      <c r="BU2452" s="16">
        <v>0</v>
      </c>
      <c r="BV2452" s="16">
        <v>0</v>
      </c>
      <c r="BW2452" s="16">
        <v>550000</v>
      </c>
      <c r="BX2452" s="14">
        <f t="shared" si="38"/>
        <v>0</v>
      </c>
    </row>
    <row r="2453" spans="1:76" s="17" customFormat="1" x14ac:dyDescent="0.3">
      <c r="A2453" s="7" t="s">
        <v>462</v>
      </c>
      <c r="B2453" s="8" t="s">
        <v>5804</v>
      </c>
      <c r="C2453" s="21" t="s">
        <v>5805</v>
      </c>
      <c r="D2453" s="9">
        <v>39104</v>
      </c>
      <c r="E2453" s="9" t="s">
        <v>5804</v>
      </c>
      <c r="F2453" s="10" t="str">
        <f>VLOOKUP($E2453,'FP MD'!$A:$F,2,FALSE)</f>
        <v>IT - Misc Hardware 2028</v>
      </c>
      <c r="G2453" s="10" t="s">
        <v>495</v>
      </c>
      <c r="H2453" s="10" t="s">
        <v>507</v>
      </c>
      <c r="I2453" s="10" t="s">
        <v>508</v>
      </c>
      <c r="J2453" s="10" t="str">
        <f>VLOOKUP($E2453,'FP MD'!$A:$F,3,FALSE)</f>
        <v>Technology</v>
      </c>
      <c r="K2453" s="10" t="str">
        <f>VLOOKUP($E2453,'FP MD'!$A:$F,4,FALSE)</f>
        <v/>
      </c>
      <c r="L2453" s="10" t="str">
        <f>VLOOKUP($E2453,'FP MD'!$A:$F,5,FALSE)</f>
        <v/>
      </c>
      <c r="M2453" s="10">
        <f>VLOOKUP($E2453,'FP MD'!$A:$F,6,FALSE)</f>
        <v>0</v>
      </c>
      <c r="N2453" s="11">
        <v>202812</v>
      </c>
      <c r="O2453" s="15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6">
        <v>0</v>
      </c>
      <c r="AO2453" s="16">
        <v>0</v>
      </c>
      <c r="AP2453" s="16">
        <v>0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0</v>
      </c>
      <c r="BE2453" s="16">
        <v>0</v>
      </c>
      <c r="BF2453" s="16">
        <v>0</v>
      </c>
      <c r="BG2453" s="16">
        <v>0</v>
      </c>
      <c r="BH2453" s="16">
        <v>0</v>
      </c>
      <c r="BI2453" s="16">
        <v>0</v>
      </c>
      <c r="BJ2453" s="16">
        <v>0</v>
      </c>
      <c r="BK2453" s="16">
        <v>0</v>
      </c>
      <c r="BL2453" s="16">
        <v>0</v>
      </c>
      <c r="BM2453" s="16">
        <v>0</v>
      </c>
      <c r="BN2453" s="16">
        <v>0</v>
      </c>
      <c r="BO2453" s="16">
        <v>0</v>
      </c>
      <c r="BP2453" s="16">
        <v>0</v>
      </c>
      <c r="BQ2453" s="16">
        <v>0</v>
      </c>
      <c r="BR2453" s="16">
        <v>0</v>
      </c>
      <c r="BS2453" s="16">
        <v>0</v>
      </c>
      <c r="BT2453" s="16">
        <v>0</v>
      </c>
      <c r="BU2453" s="16">
        <v>0</v>
      </c>
      <c r="BV2453" s="16">
        <v>0</v>
      </c>
      <c r="BW2453" s="16">
        <v>30000</v>
      </c>
      <c r="BX2453" s="14">
        <f t="shared" si="38"/>
        <v>0</v>
      </c>
    </row>
    <row r="2454" spans="1:76" s="17" customFormat="1" x14ac:dyDescent="0.3">
      <c r="A2454" s="7" t="s">
        <v>462</v>
      </c>
      <c r="B2454" s="8" t="s">
        <v>5806</v>
      </c>
      <c r="C2454" s="21" t="s">
        <v>5807</v>
      </c>
      <c r="D2454" s="9">
        <v>39202</v>
      </c>
      <c r="E2454" s="9" t="s">
        <v>5808</v>
      </c>
      <c r="F2454" s="10" t="str">
        <f>VLOOKUP($E2454,'FP MD'!$A:$F,2,FALSE)</f>
        <v>V-NCP-Tools &amp; Equipment</v>
      </c>
      <c r="G2454" s="10" t="s">
        <v>495</v>
      </c>
      <c r="H2454" s="10" t="s">
        <v>5809</v>
      </c>
      <c r="I2454" s="10" t="s">
        <v>5809</v>
      </c>
      <c r="J2454" s="10" t="str">
        <f>VLOOKUP($E2454,'FP MD'!$A:$F,3,FALSE)</f>
        <v>Blanket</v>
      </c>
      <c r="K2454" s="10" t="str">
        <f>VLOOKUP($E2454,'FP MD'!$A:$F,4,FALSE)</f>
        <v/>
      </c>
      <c r="L2454" s="10" t="str">
        <f>VLOOKUP($E2454,'FP MD'!$A:$F,5,FALSE)</f>
        <v/>
      </c>
      <c r="M2454" s="10">
        <f>VLOOKUP($E2454,'FP MD'!$A:$F,6,FALSE)</f>
        <v>0</v>
      </c>
      <c r="N2454" s="11">
        <v>202402</v>
      </c>
      <c r="O2454" s="15">
        <v>0</v>
      </c>
      <c r="P2454" s="16">
        <v>0</v>
      </c>
      <c r="Q2454" s="16">
        <v>108990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16">
        <v>0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0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0</v>
      </c>
      <c r="BG2454" s="16">
        <v>0</v>
      </c>
      <c r="BH2454" s="16">
        <v>0</v>
      </c>
      <c r="BI2454" s="16">
        <v>0</v>
      </c>
      <c r="BJ2454" s="16">
        <v>0</v>
      </c>
      <c r="BK2454" s="16">
        <v>0</v>
      </c>
      <c r="BL2454" s="16">
        <v>0</v>
      </c>
      <c r="BM2454" s="16">
        <v>0</v>
      </c>
      <c r="BN2454" s="16">
        <v>0</v>
      </c>
      <c r="BO2454" s="16">
        <v>0</v>
      </c>
      <c r="BP2454" s="16">
        <v>0</v>
      </c>
      <c r="BQ2454" s="16">
        <v>0</v>
      </c>
      <c r="BR2454" s="16">
        <v>0</v>
      </c>
      <c r="BS2454" s="16">
        <v>0</v>
      </c>
      <c r="BT2454" s="16">
        <v>0</v>
      </c>
      <c r="BU2454" s="16">
        <v>0</v>
      </c>
      <c r="BV2454" s="16">
        <v>0</v>
      </c>
      <c r="BW2454" s="16">
        <v>0</v>
      </c>
      <c r="BX2454" s="14">
        <f t="shared" si="38"/>
        <v>108990</v>
      </c>
    </row>
    <row r="2455" spans="1:76" s="17" customFormat="1" x14ac:dyDescent="0.3">
      <c r="A2455" s="7" t="s">
        <v>462</v>
      </c>
      <c r="B2455" s="8" t="s">
        <v>5810</v>
      </c>
      <c r="C2455" s="21" t="s">
        <v>5807</v>
      </c>
      <c r="D2455" s="9">
        <v>39202</v>
      </c>
      <c r="E2455" s="9" t="s">
        <v>5811</v>
      </c>
      <c r="F2455" s="10" t="str">
        <f>VLOOKUP($E2455,'FP MD'!$A:$F,2,FALSE)</f>
        <v xml:space="preserve">V-NCP-Purchases-Light </v>
      </c>
      <c r="G2455" s="10" t="s">
        <v>495</v>
      </c>
      <c r="H2455" s="10" t="s">
        <v>5809</v>
      </c>
      <c r="I2455" s="10" t="s">
        <v>5809</v>
      </c>
      <c r="J2455" s="10" t="str">
        <f>VLOOKUP($E2455,'FP MD'!$A:$F,3,FALSE)</f>
        <v>Blanket</v>
      </c>
      <c r="K2455" s="10" t="str">
        <f>VLOOKUP($E2455,'FP MD'!$A:$F,4,FALSE)</f>
        <v/>
      </c>
      <c r="L2455" s="10" t="str">
        <f>VLOOKUP($E2455,'FP MD'!$A:$F,5,FALSE)</f>
        <v/>
      </c>
      <c r="M2455" s="10">
        <f>VLOOKUP($E2455,'FP MD'!$A:$F,6,FALSE)</f>
        <v>0</v>
      </c>
      <c r="N2455" s="11">
        <v>202402</v>
      </c>
      <c r="O2455" s="15">
        <v>0</v>
      </c>
      <c r="P2455" s="16">
        <v>0</v>
      </c>
      <c r="Q2455" s="16">
        <v>156722.33000000002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0</v>
      </c>
      <c r="AQ2455" s="16">
        <v>0</v>
      </c>
      <c r="AR2455" s="16">
        <v>0</v>
      </c>
      <c r="AS2455" s="16">
        <v>0</v>
      </c>
      <c r="AT2455" s="16">
        <v>0</v>
      </c>
      <c r="AU2455" s="16">
        <v>0</v>
      </c>
      <c r="AV2455" s="16">
        <v>0</v>
      </c>
      <c r="AW2455" s="16">
        <v>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0</v>
      </c>
      <c r="BF2455" s="16">
        <v>0</v>
      </c>
      <c r="BG2455" s="16">
        <v>0</v>
      </c>
      <c r="BH2455" s="16">
        <v>0</v>
      </c>
      <c r="BI2455" s="16">
        <v>0</v>
      </c>
      <c r="BJ2455" s="16">
        <v>0</v>
      </c>
      <c r="BK2455" s="16">
        <v>0</v>
      </c>
      <c r="BL2455" s="16">
        <v>0</v>
      </c>
      <c r="BM2455" s="16">
        <v>0</v>
      </c>
      <c r="BN2455" s="16">
        <v>0</v>
      </c>
      <c r="BO2455" s="16">
        <v>0</v>
      </c>
      <c r="BP2455" s="16">
        <v>0</v>
      </c>
      <c r="BQ2455" s="16">
        <v>0</v>
      </c>
      <c r="BR2455" s="16">
        <v>0</v>
      </c>
      <c r="BS2455" s="16">
        <v>0</v>
      </c>
      <c r="BT2455" s="16">
        <v>0</v>
      </c>
      <c r="BU2455" s="16">
        <v>0</v>
      </c>
      <c r="BV2455" s="16">
        <v>0</v>
      </c>
      <c r="BW2455" s="16">
        <v>0</v>
      </c>
      <c r="BX2455" s="14">
        <f t="shared" si="38"/>
        <v>156722.33000000002</v>
      </c>
    </row>
    <row r="2456" spans="1:76" s="17" customFormat="1" x14ac:dyDescent="0.3">
      <c r="A2456" s="7" t="s">
        <v>462</v>
      </c>
      <c r="B2456" s="8" t="s">
        <v>5812</v>
      </c>
      <c r="C2456" s="21" t="s">
        <v>5807</v>
      </c>
      <c r="D2456" s="9">
        <v>39202</v>
      </c>
      <c r="E2456" s="9" t="s">
        <v>5811</v>
      </c>
      <c r="F2456" s="10" t="str">
        <f>VLOOKUP($E2456,'FP MD'!$A:$F,2,FALSE)</f>
        <v xml:space="preserve">V-NCP-Purchases-Light </v>
      </c>
      <c r="G2456" s="10" t="s">
        <v>495</v>
      </c>
      <c r="H2456" s="10" t="s">
        <v>5809</v>
      </c>
      <c r="I2456" s="10" t="s">
        <v>5809</v>
      </c>
      <c r="J2456" s="10" t="str">
        <f>VLOOKUP($E2456,'FP MD'!$A:$F,3,FALSE)</f>
        <v>Blanket</v>
      </c>
      <c r="K2456" s="10" t="str">
        <f>VLOOKUP($E2456,'FP MD'!$A:$F,4,FALSE)</f>
        <v/>
      </c>
      <c r="L2456" s="10" t="str">
        <f>VLOOKUP($E2456,'FP MD'!$A:$F,5,FALSE)</f>
        <v/>
      </c>
      <c r="M2456" s="10">
        <f>VLOOKUP($E2456,'FP MD'!$A:$F,6,FALSE)</f>
        <v>0</v>
      </c>
      <c r="N2456" s="11">
        <v>202402</v>
      </c>
      <c r="O2456" s="15">
        <v>0</v>
      </c>
      <c r="P2456" s="16">
        <v>0</v>
      </c>
      <c r="Q2456" s="16">
        <v>156722.33000000002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0</v>
      </c>
      <c r="AO2456" s="16">
        <v>0</v>
      </c>
      <c r="AP2456" s="16">
        <v>0</v>
      </c>
      <c r="AQ2456" s="16">
        <v>0</v>
      </c>
      <c r="AR2456" s="16">
        <v>0</v>
      </c>
      <c r="AS2456" s="16">
        <v>0</v>
      </c>
      <c r="AT2456" s="16">
        <v>0</v>
      </c>
      <c r="AU2456" s="16">
        <v>0</v>
      </c>
      <c r="AV2456" s="16">
        <v>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0</v>
      </c>
      <c r="BF2456" s="16">
        <v>0</v>
      </c>
      <c r="BG2456" s="16">
        <v>0</v>
      </c>
      <c r="BH2456" s="16">
        <v>0</v>
      </c>
      <c r="BI2456" s="16">
        <v>0</v>
      </c>
      <c r="BJ2456" s="16">
        <v>0</v>
      </c>
      <c r="BK2456" s="16">
        <v>0</v>
      </c>
      <c r="BL2456" s="16">
        <v>0</v>
      </c>
      <c r="BM2456" s="16">
        <v>0</v>
      </c>
      <c r="BN2456" s="16">
        <v>0</v>
      </c>
      <c r="BO2456" s="16">
        <v>0</v>
      </c>
      <c r="BP2456" s="16">
        <v>0</v>
      </c>
      <c r="BQ2456" s="16">
        <v>0</v>
      </c>
      <c r="BR2456" s="16">
        <v>0</v>
      </c>
      <c r="BS2456" s="16">
        <v>0</v>
      </c>
      <c r="BT2456" s="16">
        <v>0</v>
      </c>
      <c r="BU2456" s="16">
        <v>0</v>
      </c>
      <c r="BV2456" s="16">
        <v>0</v>
      </c>
      <c r="BW2456" s="16">
        <v>0</v>
      </c>
      <c r="BX2456" s="14">
        <f t="shared" si="38"/>
        <v>156722.33000000002</v>
      </c>
    </row>
    <row r="2457" spans="1:76" s="17" customFormat="1" x14ac:dyDescent="0.3">
      <c r="A2457" s="7" t="s">
        <v>468</v>
      </c>
      <c r="B2457" s="8" t="s">
        <v>5813</v>
      </c>
      <c r="C2457" s="21" t="s">
        <v>5807</v>
      </c>
      <c r="D2457" s="9">
        <v>39202</v>
      </c>
      <c r="E2457" s="9" t="s">
        <v>5808</v>
      </c>
      <c r="F2457" s="10" t="str">
        <f>VLOOKUP($E2457,'FP MD'!$A:$F,2,FALSE)</f>
        <v>V-NCP-Tools &amp; Equipment</v>
      </c>
      <c r="G2457" s="10" t="s">
        <v>495</v>
      </c>
      <c r="H2457" s="10" t="s">
        <v>5809</v>
      </c>
      <c r="I2457" s="10" t="s">
        <v>5809</v>
      </c>
      <c r="J2457" s="10" t="str">
        <f>VLOOKUP($E2457,'FP MD'!$A:$F,3,FALSE)</f>
        <v>Blanket</v>
      </c>
      <c r="K2457" s="10" t="str">
        <f>VLOOKUP($E2457,'FP MD'!$A:$F,4,FALSE)</f>
        <v/>
      </c>
      <c r="L2457" s="10" t="str">
        <f>VLOOKUP($E2457,'FP MD'!$A:$F,5,FALSE)</f>
        <v/>
      </c>
      <c r="M2457" s="10">
        <f>VLOOKUP($E2457,'FP MD'!$A:$F,6,FALSE)</f>
        <v>0</v>
      </c>
      <c r="N2457" s="11" t="s">
        <v>97</v>
      </c>
      <c r="O2457" s="15">
        <v>0</v>
      </c>
      <c r="P2457" s="16">
        <v>7712.22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0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0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0</v>
      </c>
      <c r="BF2457" s="16">
        <v>0</v>
      </c>
      <c r="BG2457" s="16">
        <v>0</v>
      </c>
      <c r="BH2457" s="16">
        <v>0</v>
      </c>
      <c r="BI2457" s="16">
        <v>0</v>
      </c>
      <c r="BJ2457" s="16">
        <v>0</v>
      </c>
      <c r="BK2457" s="16">
        <v>0</v>
      </c>
      <c r="BL2457" s="16">
        <v>0</v>
      </c>
      <c r="BM2457" s="16">
        <v>0</v>
      </c>
      <c r="BN2457" s="16">
        <v>0</v>
      </c>
      <c r="BO2457" s="16">
        <v>0</v>
      </c>
      <c r="BP2457" s="16">
        <v>0</v>
      </c>
      <c r="BQ2457" s="16">
        <v>0</v>
      </c>
      <c r="BR2457" s="16">
        <v>0</v>
      </c>
      <c r="BS2457" s="16">
        <v>0</v>
      </c>
      <c r="BT2457" s="16">
        <v>0</v>
      </c>
      <c r="BU2457" s="16">
        <v>0</v>
      </c>
      <c r="BV2457" s="16">
        <v>0</v>
      </c>
      <c r="BW2457" s="16">
        <v>0</v>
      </c>
      <c r="BX2457" s="14">
        <f t="shared" si="38"/>
        <v>7712.22</v>
      </c>
    </row>
    <row r="2458" spans="1:76" s="17" customFormat="1" x14ac:dyDescent="0.3">
      <c r="A2458" s="7" t="s">
        <v>468</v>
      </c>
      <c r="B2458" s="8" t="s">
        <v>5814</v>
      </c>
      <c r="C2458" s="21" t="s">
        <v>5807</v>
      </c>
      <c r="D2458" s="9">
        <v>39202</v>
      </c>
      <c r="E2458" s="9" t="s">
        <v>5815</v>
      </c>
      <c r="F2458" s="10" t="str">
        <f>VLOOKUP($E2458,'FP MD'!$A:$F,2,FALSE)</f>
        <v>V-NCP-Purchases-Heavy</v>
      </c>
      <c r="G2458" s="10" t="s">
        <v>495</v>
      </c>
      <c r="H2458" s="10" t="s">
        <v>5809</v>
      </c>
      <c r="I2458" s="10" t="s">
        <v>5809</v>
      </c>
      <c r="J2458" s="10" t="str">
        <f>VLOOKUP($E2458,'FP MD'!$A:$F,3,FALSE)</f>
        <v>Blanket</v>
      </c>
      <c r="K2458" s="10" t="str">
        <f>VLOOKUP($E2458,'FP MD'!$A:$F,4,FALSE)</f>
        <v/>
      </c>
      <c r="L2458" s="10" t="str">
        <f>VLOOKUP($E2458,'FP MD'!$A:$F,5,FALSE)</f>
        <v/>
      </c>
      <c r="M2458" s="10">
        <f>VLOOKUP($E2458,'FP MD'!$A:$F,6,FALSE)</f>
        <v>0</v>
      </c>
      <c r="N2458" s="11" t="s">
        <v>97</v>
      </c>
      <c r="O2458" s="15">
        <v>0</v>
      </c>
      <c r="P2458" s="16">
        <v>163998.70000000001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0</v>
      </c>
      <c r="AU2458" s="16">
        <v>0</v>
      </c>
      <c r="AV2458" s="16">
        <v>0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0</v>
      </c>
      <c r="BH2458" s="16">
        <v>0</v>
      </c>
      <c r="BI2458" s="16">
        <v>0</v>
      </c>
      <c r="BJ2458" s="16">
        <v>0</v>
      </c>
      <c r="BK2458" s="16">
        <v>0</v>
      </c>
      <c r="BL2458" s="16">
        <v>0</v>
      </c>
      <c r="BM2458" s="16">
        <v>0</v>
      </c>
      <c r="BN2458" s="16">
        <v>0</v>
      </c>
      <c r="BO2458" s="16">
        <v>0</v>
      </c>
      <c r="BP2458" s="16">
        <v>0</v>
      </c>
      <c r="BQ2458" s="16">
        <v>0</v>
      </c>
      <c r="BR2458" s="16">
        <v>0</v>
      </c>
      <c r="BS2458" s="16">
        <v>0</v>
      </c>
      <c r="BT2458" s="16">
        <v>0</v>
      </c>
      <c r="BU2458" s="16">
        <v>0</v>
      </c>
      <c r="BV2458" s="16">
        <v>0</v>
      </c>
      <c r="BW2458" s="16">
        <v>0</v>
      </c>
      <c r="BX2458" s="14">
        <f t="shared" si="38"/>
        <v>163998.70000000001</v>
      </c>
    </row>
    <row r="2459" spans="1:76" s="17" customFormat="1" x14ac:dyDescent="0.3">
      <c r="A2459" s="7" t="s">
        <v>468</v>
      </c>
      <c r="B2459" s="8" t="s">
        <v>5816</v>
      </c>
      <c r="C2459" s="21" t="s">
        <v>5807</v>
      </c>
      <c r="D2459" s="9">
        <v>39202</v>
      </c>
      <c r="E2459" s="9" t="s">
        <v>5815</v>
      </c>
      <c r="F2459" s="10" t="str">
        <f>VLOOKUP($E2459,'FP MD'!$A:$F,2,FALSE)</f>
        <v>V-NCP-Purchases-Heavy</v>
      </c>
      <c r="G2459" s="10" t="s">
        <v>495</v>
      </c>
      <c r="H2459" s="10" t="s">
        <v>5809</v>
      </c>
      <c r="I2459" s="10" t="s">
        <v>5809</v>
      </c>
      <c r="J2459" s="10" t="str">
        <f>VLOOKUP($E2459,'FP MD'!$A:$F,3,FALSE)</f>
        <v>Blanket</v>
      </c>
      <c r="K2459" s="10" t="str">
        <f>VLOOKUP($E2459,'FP MD'!$A:$F,4,FALSE)</f>
        <v/>
      </c>
      <c r="L2459" s="10" t="str">
        <f>VLOOKUP($E2459,'FP MD'!$A:$F,5,FALSE)</f>
        <v/>
      </c>
      <c r="M2459" s="10">
        <f>VLOOKUP($E2459,'FP MD'!$A:$F,6,FALSE)</f>
        <v>0</v>
      </c>
      <c r="N2459" s="11" t="s">
        <v>97</v>
      </c>
      <c r="O2459" s="15">
        <v>0</v>
      </c>
      <c r="P2459" s="16">
        <v>221450.7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0</v>
      </c>
      <c r="AV2459" s="16">
        <v>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0</v>
      </c>
      <c r="BG2459" s="16">
        <v>0</v>
      </c>
      <c r="BH2459" s="16">
        <v>0</v>
      </c>
      <c r="BI2459" s="16">
        <v>0</v>
      </c>
      <c r="BJ2459" s="16">
        <v>0</v>
      </c>
      <c r="BK2459" s="16">
        <v>0</v>
      </c>
      <c r="BL2459" s="16">
        <v>0</v>
      </c>
      <c r="BM2459" s="16">
        <v>0</v>
      </c>
      <c r="BN2459" s="16">
        <v>0</v>
      </c>
      <c r="BO2459" s="16">
        <v>0</v>
      </c>
      <c r="BP2459" s="16">
        <v>0</v>
      </c>
      <c r="BQ2459" s="16">
        <v>0</v>
      </c>
      <c r="BR2459" s="16">
        <v>0</v>
      </c>
      <c r="BS2459" s="16">
        <v>0</v>
      </c>
      <c r="BT2459" s="16">
        <v>0</v>
      </c>
      <c r="BU2459" s="16">
        <v>0</v>
      </c>
      <c r="BV2459" s="16">
        <v>0</v>
      </c>
      <c r="BW2459" s="16">
        <v>0</v>
      </c>
      <c r="BX2459" s="14">
        <f t="shared" si="38"/>
        <v>221450.7</v>
      </c>
    </row>
    <row r="2460" spans="1:76" s="17" customFormat="1" x14ac:dyDescent="0.3">
      <c r="A2460" s="7" t="s">
        <v>468</v>
      </c>
      <c r="B2460" s="8" t="s">
        <v>5817</v>
      </c>
      <c r="C2460" s="21" t="s">
        <v>5807</v>
      </c>
      <c r="D2460" s="9">
        <v>39202</v>
      </c>
      <c r="E2460" s="9" t="s">
        <v>5815</v>
      </c>
      <c r="F2460" s="10" t="str">
        <f>VLOOKUP($E2460,'FP MD'!$A:$F,2,FALSE)</f>
        <v>V-NCP-Purchases-Heavy</v>
      </c>
      <c r="G2460" s="10" t="s">
        <v>495</v>
      </c>
      <c r="H2460" s="10" t="s">
        <v>5809</v>
      </c>
      <c r="I2460" s="10" t="s">
        <v>5809</v>
      </c>
      <c r="J2460" s="10" t="str">
        <f>VLOOKUP($E2460,'FP MD'!$A:$F,3,FALSE)</f>
        <v>Blanket</v>
      </c>
      <c r="K2460" s="10" t="str">
        <f>VLOOKUP($E2460,'FP MD'!$A:$F,4,FALSE)</f>
        <v/>
      </c>
      <c r="L2460" s="10" t="str">
        <f>VLOOKUP($E2460,'FP MD'!$A:$F,5,FALSE)</f>
        <v/>
      </c>
      <c r="M2460" s="10">
        <f>VLOOKUP($E2460,'FP MD'!$A:$F,6,FALSE)</f>
        <v>0</v>
      </c>
      <c r="N2460" s="11" t="s">
        <v>97</v>
      </c>
      <c r="O2460" s="15">
        <v>0</v>
      </c>
      <c r="P2460" s="16">
        <v>170570.7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0</v>
      </c>
      <c r="AQ2460" s="16">
        <v>0</v>
      </c>
      <c r="AR2460" s="16">
        <v>0</v>
      </c>
      <c r="AS2460" s="16">
        <v>0</v>
      </c>
      <c r="AT2460" s="16">
        <v>0</v>
      </c>
      <c r="AU2460" s="16">
        <v>0</v>
      </c>
      <c r="AV2460" s="16">
        <v>0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0</v>
      </c>
      <c r="BH2460" s="16">
        <v>0</v>
      </c>
      <c r="BI2460" s="16">
        <v>0</v>
      </c>
      <c r="BJ2460" s="16">
        <v>0</v>
      </c>
      <c r="BK2460" s="16">
        <v>0</v>
      </c>
      <c r="BL2460" s="16">
        <v>0</v>
      </c>
      <c r="BM2460" s="16">
        <v>0</v>
      </c>
      <c r="BN2460" s="16">
        <v>0</v>
      </c>
      <c r="BO2460" s="16">
        <v>0</v>
      </c>
      <c r="BP2460" s="16">
        <v>0</v>
      </c>
      <c r="BQ2460" s="16">
        <v>0</v>
      </c>
      <c r="BR2460" s="16">
        <v>0</v>
      </c>
      <c r="BS2460" s="16">
        <v>0</v>
      </c>
      <c r="BT2460" s="16">
        <v>0</v>
      </c>
      <c r="BU2460" s="16">
        <v>0</v>
      </c>
      <c r="BV2460" s="16">
        <v>0</v>
      </c>
      <c r="BW2460" s="16">
        <v>0</v>
      </c>
      <c r="BX2460" s="14">
        <f t="shared" si="38"/>
        <v>170570.7</v>
      </c>
    </row>
    <row r="2461" spans="1:76" s="17" customFormat="1" x14ac:dyDescent="0.3">
      <c r="A2461" s="7" t="s">
        <v>468</v>
      </c>
      <c r="B2461" s="8" t="s">
        <v>5818</v>
      </c>
      <c r="C2461" s="21" t="s">
        <v>5807</v>
      </c>
      <c r="D2461" s="9">
        <v>39202</v>
      </c>
      <c r="E2461" s="9" t="s">
        <v>5815</v>
      </c>
      <c r="F2461" s="10" t="str">
        <f>VLOOKUP($E2461,'FP MD'!$A:$F,2,FALSE)</f>
        <v>V-NCP-Purchases-Heavy</v>
      </c>
      <c r="G2461" s="10" t="s">
        <v>495</v>
      </c>
      <c r="H2461" s="10" t="s">
        <v>5809</v>
      </c>
      <c r="I2461" s="10" t="s">
        <v>5809</v>
      </c>
      <c r="J2461" s="10" t="str">
        <f>VLOOKUP($E2461,'FP MD'!$A:$F,3,FALSE)</f>
        <v>Blanket</v>
      </c>
      <c r="K2461" s="10" t="str">
        <f>VLOOKUP($E2461,'FP MD'!$A:$F,4,FALSE)</f>
        <v/>
      </c>
      <c r="L2461" s="10" t="str">
        <f>VLOOKUP($E2461,'FP MD'!$A:$F,5,FALSE)</f>
        <v/>
      </c>
      <c r="M2461" s="10">
        <f>VLOOKUP($E2461,'FP MD'!$A:$F,6,FALSE)</f>
        <v>0</v>
      </c>
      <c r="N2461" s="11" t="s">
        <v>97</v>
      </c>
      <c r="O2461" s="15">
        <v>0</v>
      </c>
      <c r="P2461" s="16">
        <v>170570.7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0</v>
      </c>
      <c r="AV2461" s="16">
        <v>0</v>
      </c>
      <c r="AW2461" s="16">
        <v>0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0</v>
      </c>
      <c r="BH2461" s="16">
        <v>0</v>
      </c>
      <c r="BI2461" s="16">
        <v>0</v>
      </c>
      <c r="BJ2461" s="16">
        <v>0</v>
      </c>
      <c r="BK2461" s="16">
        <v>0</v>
      </c>
      <c r="BL2461" s="16">
        <v>0</v>
      </c>
      <c r="BM2461" s="16">
        <v>0</v>
      </c>
      <c r="BN2461" s="16">
        <v>0</v>
      </c>
      <c r="BO2461" s="16">
        <v>0</v>
      </c>
      <c r="BP2461" s="16">
        <v>0</v>
      </c>
      <c r="BQ2461" s="16">
        <v>0</v>
      </c>
      <c r="BR2461" s="16">
        <v>0</v>
      </c>
      <c r="BS2461" s="16">
        <v>0</v>
      </c>
      <c r="BT2461" s="16">
        <v>0</v>
      </c>
      <c r="BU2461" s="16">
        <v>0</v>
      </c>
      <c r="BV2461" s="16">
        <v>0</v>
      </c>
      <c r="BW2461" s="16">
        <v>0</v>
      </c>
      <c r="BX2461" s="14">
        <f t="shared" si="38"/>
        <v>170570.7</v>
      </c>
    </row>
    <row r="2462" spans="1:76" s="17" customFormat="1" x14ac:dyDescent="0.3">
      <c r="A2462" s="7" t="s">
        <v>468</v>
      </c>
      <c r="B2462" s="8" t="s">
        <v>5819</v>
      </c>
      <c r="C2462" s="21" t="s">
        <v>5807</v>
      </c>
      <c r="D2462" s="9">
        <v>39202</v>
      </c>
      <c r="E2462" s="9" t="s">
        <v>5815</v>
      </c>
      <c r="F2462" s="10" t="str">
        <f>VLOOKUP($E2462,'FP MD'!$A:$F,2,FALSE)</f>
        <v>V-NCP-Purchases-Heavy</v>
      </c>
      <c r="G2462" s="10" t="s">
        <v>495</v>
      </c>
      <c r="H2462" s="10" t="s">
        <v>5809</v>
      </c>
      <c r="I2462" s="10" t="s">
        <v>5809</v>
      </c>
      <c r="J2462" s="10" t="str">
        <f>VLOOKUP($E2462,'FP MD'!$A:$F,3,FALSE)</f>
        <v>Blanket</v>
      </c>
      <c r="K2462" s="10" t="str">
        <f>VLOOKUP($E2462,'FP MD'!$A:$F,4,FALSE)</f>
        <v/>
      </c>
      <c r="L2462" s="10" t="str">
        <f>VLOOKUP($E2462,'FP MD'!$A:$F,5,FALSE)</f>
        <v/>
      </c>
      <c r="M2462" s="10">
        <f>VLOOKUP($E2462,'FP MD'!$A:$F,6,FALSE)</f>
        <v>0</v>
      </c>
      <c r="N2462" s="11" t="s">
        <v>97</v>
      </c>
      <c r="O2462" s="15">
        <v>0</v>
      </c>
      <c r="P2462" s="16">
        <v>221450.7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0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0</v>
      </c>
      <c r="BF2462" s="16">
        <v>0</v>
      </c>
      <c r="BG2462" s="16">
        <v>0</v>
      </c>
      <c r="BH2462" s="16">
        <v>0</v>
      </c>
      <c r="BI2462" s="16">
        <v>0</v>
      </c>
      <c r="BJ2462" s="16">
        <v>0</v>
      </c>
      <c r="BK2462" s="16">
        <v>0</v>
      </c>
      <c r="BL2462" s="16">
        <v>0</v>
      </c>
      <c r="BM2462" s="16">
        <v>0</v>
      </c>
      <c r="BN2462" s="16">
        <v>0</v>
      </c>
      <c r="BO2462" s="16">
        <v>0</v>
      </c>
      <c r="BP2462" s="16">
        <v>0</v>
      </c>
      <c r="BQ2462" s="16">
        <v>0</v>
      </c>
      <c r="BR2462" s="16">
        <v>0</v>
      </c>
      <c r="BS2462" s="16">
        <v>0</v>
      </c>
      <c r="BT2462" s="16">
        <v>0</v>
      </c>
      <c r="BU2462" s="16">
        <v>0</v>
      </c>
      <c r="BV2462" s="16">
        <v>0</v>
      </c>
      <c r="BW2462" s="16">
        <v>0</v>
      </c>
      <c r="BX2462" s="14">
        <f t="shared" si="38"/>
        <v>221450.7</v>
      </c>
    </row>
    <row r="2463" spans="1:76" s="17" customFormat="1" x14ac:dyDescent="0.3">
      <c r="A2463" s="7" t="s">
        <v>468</v>
      </c>
      <c r="B2463" s="8" t="s">
        <v>5820</v>
      </c>
      <c r="C2463" s="21" t="s">
        <v>5807</v>
      </c>
      <c r="D2463" s="9">
        <v>39202</v>
      </c>
      <c r="E2463" s="9" t="s">
        <v>5815</v>
      </c>
      <c r="F2463" s="10" t="str">
        <f>VLOOKUP($E2463,'FP MD'!$A:$F,2,FALSE)</f>
        <v>V-NCP-Purchases-Heavy</v>
      </c>
      <c r="G2463" s="10" t="s">
        <v>495</v>
      </c>
      <c r="H2463" s="10" t="s">
        <v>5809</v>
      </c>
      <c r="I2463" s="10" t="s">
        <v>5809</v>
      </c>
      <c r="J2463" s="10" t="str">
        <f>VLOOKUP($E2463,'FP MD'!$A:$F,3,FALSE)</f>
        <v>Blanket</v>
      </c>
      <c r="K2463" s="10" t="str">
        <f>VLOOKUP($E2463,'FP MD'!$A:$F,4,FALSE)</f>
        <v/>
      </c>
      <c r="L2463" s="10" t="str">
        <f>VLOOKUP($E2463,'FP MD'!$A:$F,5,FALSE)</f>
        <v/>
      </c>
      <c r="M2463" s="10">
        <f>VLOOKUP($E2463,'FP MD'!$A:$F,6,FALSE)</f>
        <v>0</v>
      </c>
      <c r="N2463" s="11" t="s">
        <v>97</v>
      </c>
      <c r="O2463" s="15">
        <v>0</v>
      </c>
      <c r="P2463" s="16">
        <v>223899.30000000002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0</v>
      </c>
      <c r="BI2463" s="16">
        <v>0</v>
      </c>
      <c r="BJ2463" s="16">
        <v>0</v>
      </c>
      <c r="BK2463" s="16">
        <v>0</v>
      </c>
      <c r="BL2463" s="16">
        <v>0</v>
      </c>
      <c r="BM2463" s="16">
        <v>0</v>
      </c>
      <c r="BN2463" s="16">
        <v>0</v>
      </c>
      <c r="BO2463" s="16">
        <v>0</v>
      </c>
      <c r="BP2463" s="16">
        <v>0</v>
      </c>
      <c r="BQ2463" s="16">
        <v>0</v>
      </c>
      <c r="BR2463" s="16">
        <v>0</v>
      </c>
      <c r="BS2463" s="16">
        <v>0</v>
      </c>
      <c r="BT2463" s="16">
        <v>0</v>
      </c>
      <c r="BU2463" s="16">
        <v>0</v>
      </c>
      <c r="BV2463" s="16">
        <v>0</v>
      </c>
      <c r="BW2463" s="16">
        <v>0</v>
      </c>
      <c r="BX2463" s="14">
        <f t="shared" si="38"/>
        <v>223899.30000000002</v>
      </c>
    </row>
    <row r="2464" spans="1:76" s="17" customFormat="1" x14ac:dyDescent="0.3">
      <c r="A2464" s="7" t="s">
        <v>468</v>
      </c>
      <c r="B2464" s="8" t="s">
        <v>5821</v>
      </c>
      <c r="C2464" s="21" t="s">
        <v>5807</v>
      </c>
      <c r="D2464" s="9">
        <v>39202</v>
      </c>
      <c r="E2464" s="9" t="s">
        <v>5815</v>
      </c>
      <c r="F2464" s="10" t="str">
        <f>VLOOKUP($E2464,'FP MD'!$A:$F,2,FALSE)</f>
        <v>V-NCP-Purchases-Heavy</v>
      </c>
      <c r="G2464" s="10" t="s">
        <v>495</v>
      </c>
      <c r="H2464" s="10" t="s">
        <v>5809</v>
      </c>
      <c r="I2464" s="10" t="s">
        <v>5809</v>
      </c>
      <c r="J2464" s="10" t="str">
        <f>VLOOKUP($E2464,'FP MD'!$A:$F,3,FALSE)</f>
        <v>Blanket</v>
      </c>
      <c r="K2464" s="10" t="str">
        <f>VLOOKUP($E2464,'FP MD'!$A:$F,4,FALSE)</f>
        <v/>
      </c>
      <c r="L2464" s="10" t="str">
        <f>VLOOKUP($E2464,'FP MD'!$A:$F,5,FALSE)</f>
        <v/>
      </c>
      <c r="M2464" s="10">
        <f>VLOOKUP($E2464,'FP MD'!$A:$F,6,FALSE)</f>
        <v>0</v>
      </c>
      <c r="N2464" s="11" t="s">
        <v>97</v>
      </c>
      <c r="O2464" s="15">
        <v>0</v>
      </c>
      <c r="P2464" s="16">
        <v>239874.56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0</v>
      </c>
      <c r="AS2464" s="16">
        <v>0</v>
      </c>
      <c r="AT2464" s="16">
        <v>0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0</v>
      </c>
      <c r="BH2464" s="16">
        <v>0</v>
      </c>
      <c r="BI2464" s="16">
        <v>0</v>
      </c>
      <c r="BJ2464" s="16">
        <v>0</v>
      </c>
      <c r="BK2464" s="16">
        <v>0</v>
      </c>
      <c r="BL2464" s="16">
        <v>0</v>
      </c>
      <c r="BM2464" s="16">
        <v>0</v>
      </c>
      <c r="BN2464" s="16">
        <v>0</v>
      </c>
      <c r="BO2464" s="16">
        <v>0</v>
      </c>
      <c r="BP2464" s="16">
        <v>0</v>
      </c>
      <c r="BQ2464" s="16">
        <v>0</v>
      </c>
      <c r="BR2464" s="16">
        <v>0</v>
      </c>
      <c r="BS2464" s="16">
        <v>0</v>
      </c>
      <c r="BT2464" s="16">
        <v>0</v>
      </c>
      <c r="BU2464" s="16">
        <v>0</v>
      </c>
      <c r="BV2464" s="16">
        <v>0</v>
      </c>
      <c r="BW2464" s="16">
        <v>0</v>
      </c>
      <c r="BX2464" s="14">
        <f t="shared" si="38"/>
        <v>239874.56</v>
      </c>
    </row>
    <row r="2465" spans="1:76" s="17" customFormat="1" x14ac:dyDescent="0.3">
      <c r="A2465" s="7" t="s">
        <v>468</v>
      </c>
      <c r="B2465" s="8" t="s">
        <v>5822</v>
      </c>
      <c r="C2465" s="21" t="s">
        <v>5807</v>
      </c>
      <c r="D2465" s="9">
        <v>39202</v>
      </c>
      <c r="E2465" s="9" t="s">
        <v>5815</v>
      </c>
      <c r="F2465" s="10" t="str">
        <f>VLOOKUP($E2465,'FP MD'!$A:$F,2,FALSE)</f>
        <v>V-NCP-Purchases-Heavy</v>
      </c>
      <c r="G2465" s="10" t="s">
        <v>495</v>
      </c>
      <c r="H2465" s="10" t="s">
        <v>5809</v>
      </c>
      <c r="I2465" s="10" t="s">
        <v>5809</v>
      </c>
      <c r="J2465" s="10" t="str">
        <f>VLOOKUP($E2465,'FP MD'!$A:$F,3,FALSE)</f>
        <v>Blanket</v>
      </c>
      <c r="K2465" s="10" t="str">
        <f>VLOOKUP($E2465,'FP MD'!$A:$F,4,FALSE)</f>
        <v/>
      </c>
      <c r="L2465" s="10" t="str">
        <f>VLOOKUP($E2465,'FP MD'!$A:$F,5,FALSE)</f>
        <v/>
      </c>
      <c r="M2465" s="10">
        <f>VLOOKUP($E2465,'FP MD'!$A:$F,6,FALSE)</f>
        <v>0</v>
      </c>
      <c r="N2465" s="11" t="s">
        <v>97</v>
      </c>
      <c r="O2465" s="15">
        <v>0</v>
      </c>
      <c r="P2465" s="16">
        <v>239874.56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  <c r="AQ2465" s="16">
        <v>0</v>
      </c>
      <c r="AR2465" s="16">
        <v>0</v>
      </c>
      <c r="AS2465" s="16">
        <v>0</v>
      </c>
      <c r="AT2465" s="16">
        <v>0</v>
      </c>
      <c r="AU2465" s="16">
        <v>0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0</v>
      </c>
      <c r="BG2465" s="16">
        <v>0</v>
      </c>
      <c r="BH2465" s="16">
        <v>0</v>
      </c>
      <c r="BI2465" s="16">
        <v>0</v>
      </c>
      <c r="BJ2465" s="16">
        <v>0</v>
      </c>
      <c r="BK2465" s="16">
        <v>0</v>
      </c>
      <c r="BL2465" s="16">
        <v>0</v>
      </c>
      <c r="BM2465" s="16">
        <v>0</v>
      </c>
      <c r="BN2465" s="16">
        <v>0</v>
      </c>
      <c r="BO2465" s="16">
        <v>0</v>
      </c>
      <c r="BP2465" s="16">
        <v>0</v>
      </c>
      <c r="BQ2465" s="16">
        <v>0</v>
      </c>
      <c r="BR2465" s="16">
        <v>0</v>
      </c>
      <c r="BS2465" s="16">
        <v>0</v>
      </c>
      <c r="BT2465" s="16">
        <v>0</v>
      </c>
      <c r="BU2465" s="16">
        <v>0</v>
      </c>
      <c r="BV2465" s="16">
        <v>0</v>
      </c>
      <c r="BW2465" s="16">
        <v>0</v>
      </c>
      <c r="BX2465" s="14">
        <f t="shared" si="38"/>
        <v>239874.56</v>
      </c>
    </row>
    <row r="2466" spans="1:76" s="17" customFormat="1" x14ac:dyDescent="0.3">
      <c r="A2466" s="7" t="s">
        <v>462</v>
      </c>
      <c r="B2466" s="8" t="s">
        <v>5823</v>
      </c>
      <c r="C2466" s="21" t="s">
        <v>5824</v>
      </c>
      <c r="D2466" s="9">
        <v>39202</v>
      </c>
      <c r="E2466" s="9" t="s">
        <v>5825</v>
      </c>
      <c r="F2466" s="10" t="str">
        <f>VLOOKUP($E2466,'FP MD'!$A:$F,2,FALSE)</f>
        <v>Corp Security Vehicles Blanket</v>
      </c>
      <c r="G2466" s="10" t="s">
        <v>495</v>
      </c>
      <c r="H2466" s="10" t="s">
        <v>1226</v>
      </c>
      <c r="I2466" s="10" t="s">
        <v>472</v>
      </c>
      <c r="J2466" s="10" t="str">
        <f>VLOOKUP($E2466,'FP MD'!$A:$F,3,FALSE)</f>
        <v/>
      </c>
      <c r="K2466" s="10" t="str">
        <f>VLOOKUP($E2466,'FP MD'!$A:$F,4,FALSE)</f>
        <v/>
      </c>
      <c r="L2466" s="10" t="str">
        <f>VLOOKUP($E2466,'FP MD'!$A:$F,5,FALSE)</f>
        <v/>
      </c>
      <c r="M2466" s="10">
        <f>VLOOKUP($E2466,'FP MD'!$A:$F,6,FALSE)</f>
        <v>0</v>
      </c>
      <c r="N2466" s="11">
        <v>202508</v>
      </c>
      <c r="O2466" s="15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55000</v>
      </c>
      <c r="AJ2466" s="16">
        <v>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0</v>
      </c>
      <c r="BH2466" s="16">
        <v>0</v>
      </c>
      <c r="BI2466" s="16">
        <v>0</v>
      </c>
      <c r="BJ2466" s="16">
        <v>0</v>
      </c>
      <c r="BK2466" s="16">
        <v>0</v>
      </c>
      <c r="BL2466" s="16">
        <v>0</v>
      </c>
      <c r="BM2466" s="16">
        <v>0</v>
      </c>
      <c r="BN2466" s="16">
        <v>0</v>
      </c>
      <c r="BO2466" s="16">
        <v>0</v>
      </c>
      <c r="BP2466" s="16">
        <v>0</v>
      </c>
      <c r="BQ2466" s="16">
        <v>0</v>
      </c>
      <c r="BR2466" s="16">
        <v>0</v>
      </c>
      <c r="BS2466" s="16">
        <v>0</v>
      </c>
      <c r="BT2466" s="16">
        <v>0</v>
      </c>
      <c r="BU2466" s="16">
        <v>0</v>
      </c>
      <c r="BV2466" s="16">
        <v>0</v>
      </c>
      <c r="BW2466" s="16">
        <v>0</v>
      </c>
      <c r="BX2466" s="14">
        <f t="shared" si="38"/>
        <v>55000</v>
      </c>
    </row>
    <row r="2467" spans="1:76" s="17" customFormat="1" x14ac:dyDescent="0.3">
      <c r="A2467" s="7" t="s">
        <v>468</v>
      </c>
      <c r="B2467" s="8" t="s">
        <v>5815</v>
      </c>
      <c r="C2467" s="21" t="s">
        <v>5826</v>
      </c>
      <c r="D2467" s="9">
        <v>39202</v>
      </c>
      <c r="E2467" s="9" t="s">
        <v>5815</v>
      </c>
      <c r="F2467" s="10" t="str">
        <f>VLOOKUP($E2467,'FP MD'!$A:$F,2,FALSE)</f>
        <v>V-NCP-Purchases-Heavy</v>
      </c>
      <c r="G2467" s="10" t="s">
        <v>495</v>
      </c>
      <c r="H2467" s="10" t="s">
        <v>5809</v>
      </c>
      <c r="I2467" s="10" t="s">
        <v>472</v>
      </c>
      <c r="J2467" s="10" t="str">
        <f>VLOOKUP($E2467,'FP MD'!$A:$F,3,FALSE)</f>
        <v>Blanket</v>
      </c>
      <c r="K2467" s="10" t="str">
        <f>VLOOKUP($E2467,'FP MD'!$A:$F,4,FALSE)</f>
        <v/>
      </c>
      <c r="L2467" s="10" t="str">
        <f>VLOOKUP($E2467,'FP MD'!$A:$F,5,FALSE)</f>
        <v/>
      </c>
      <c r="M2467" s="10">
        <f>VLOOKUP($E2467,'FP MD'!$A:$F,6,FALSE)</f>
        <v>0</v>
      </c>
      <c r="N2467" s="11" t="s">
        <v>97</v>
      </c>
      <c r="O2467" s="15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6">
        <v>675355.28</v>
      </c>
      <c r="AO2467" s="16">
        <v>675355.25</v>
      </c>
      <c r="AP2467" s="16">
        <v>675355.25</v>
      </c>
      <c r="AQ2467" s="16">
        <v>675355.25000000023</v>
      </c>
      <c r="AR2467" s="16">
        <v>675355.25</v>
      </c>
      <c r="AS2467" s="16">
        <v>675355.25</v>
      </c>
      <c r="AT2467" s="16">
        <v>675355.25</v>
      </c>
      <c r="AU2467" s="16">
        <v>675355.25</v>
      </c>
      <c r="AV2467" s="16">
        <v>675355.25</v>
      </c>
      <c r="AW2467" s="16">
        <v>675355.25</v>
      </c>
      <c r="AX2467" s="16">
        <v>675355.25</v>
      </c>
      <c r="AY2467" s="16">
        <v>675355.21999999974</v>
      </c>
      <c r="AZ2467" s="16">
        <v>395416.6799999997</v>
      </c>
      <c r="BA2467" s="16">
        <v>395416.66999999993</v>
      </c>
      <c r="BB2467" s="16">
        <v>395416.66999999993</v>
      </c>
      <c r="BC2467" s="16">
        <v>395416.66999999993</v>
      </c>
      <c r="BD2467" s="16">
        <v>395416.66999999993</v>
      </c>
      <c r="BE2467" s="16">
        <v>395416.66999999993</v>
      </c>
      <c r="BF2467" s="16">
        <v>395416.66999999993</v>
      </c>
      <c r="BG2467" s="16">
        <v>395416.66999999993</v>
      </c>
      <c r="BH2467" s="16">
        <v>395416.66999999993</v>
      </c>
      <c r="BI2467" s="16">
        <v>395416.66999999993</v>
      </c>
      <c r="BJ2467" s="16">
        <v>395416.66999999993</v>
      </c>
      <c r="BK2467" s="16">
        <v>395416.61999999918</v>
      </c>
      <c r="BL2467" s="16">
        <v>472112.5</v>
      </c>
      <c r="BM2467" s="16">
        <v>472112.5</v>
      </c>
      <c r="BN2467" s="16">
        <v>472112.5</v>
      </c>
      <c r="BO2467" s="16">
        <v>472112.5</v>
      </c>
      <c r="BP2467" s="16">
        <v>472112.5</v>
      </c>
      <c r="BQ2467" s="16">
        <v>472112.5</v>
      </c>
      <c r="BR2467" s="16">
        <v>472112.5</v>
      </c>
      <c r="BS2467" s="16">
        <v>472112.5</v>
      </c>
      <c r="BT2467" s="16">
        <v>472112.50000000186</v>
      </c>
      <c r="BU2467" s="16">
        <v>472112.5</v>
      </c>
      <c r="BV2467" s="16">
        <v>472112.5</v>
      </c>
      <c r="BW2467" s="16">
        <v>472112.5</v>
      </c>
      <c r="BX2467" s="14">
        <f t="shared" si="38"/>
        <v>12849262.999999998</v>
      </c>
    </row>
    <row r="2468" spans="1:76" x14ac:dyDescent="0.3">
      <c r="A2468" s="7" t="s">
        <v>468</v>
      </c>
      <c r="B2468" s="8" t="s">
        <v>5811</v>
      </c>
      <c r="C2468" s="21" t="s">
        <v>5827</v>
      </c>
      <c r="D2468" s="9">
        <v>39202</v>
      </c>
      <c r="E2468" s="9" t="s">
        <v>5811</v>
      </c>
      <c r="F2468" s="10" t="str">
        <f>VLOOKUP($E2468,'FP MD'!$A:$F,2,FALSE)</f>
        <v xml:space="preserve">V-NCP-Purchases-Light </v>
      </c>
      <c r="G2468" s="10" t="s">
        <v>495</v>
      </c>
      <c r="H2468" s="10" t="s">
        <v>5809</v>
      </c>
      <c r="I2468" s="10" t="s">
        <v>5809</v>
      </c>
      <c r="J2468" s="10" t="str">
        <f>VLOOKUP($E2468,'FP MD'!$A:$F,3,FALSE)</f>
        <v>Blanket</v>
      </c>
      <c r="K2468" s="10" t="str">
        <f>VLOOKUP($E2468,'FP MD'!$A:$F,4,FALSE)</f>
        <v/>
      </c>
      <c r="L2468" s="10" t="str">
        <f>VLOOKUP($E2468,'FP MD'!$A:$F,5,FALSE)</f>
        <v/>
      </c>
      <c r="M2468" s="10">
        <f>VLOOKUP($E2468,'FP MD'!$A:$F,6,FALSE)</f>
        <v>0</v>
      </c>
      <c r="N2468" s="11" t="s">
        <v>97</v>
      </c>
      <c r="O2468" s="15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6">
        <v>382083.33</v>
      </c>
      <c r="AO2468" s="16">
        <v>382083.33</v>
      </c>
      <c r="AP2468" s="16">
        <v>382083.32999999996</v>
      </c>
      <c r="AQ2468" s="16">
        <v>382083.33000000007</v>
      </c>
      <c r="AR2468" s="16">
        <v>382083.33000000007</v>
      </c>
      <c r="AS2468" s="16">
        <v>382083.32999999984</v>
      </c>
      <c r="AT2468" s="16">
        <v>382083.33000000007</v>
      </c>
      <c r="AU2468" s="16">
        <v>382083.33000000007</v>
      </c>
      <c r="AV2468" s="16">
        <v>382083.33000000007</v>
      </c>
      <c r="AW2468" s="16">
        <v>382083.33000000007</v>
      </c>
      <c r="AX2468" s="16">
        <v>382083.32999999961</v>
      </c>
      <c r="AY2468" s="16">
        <v>382083.37000000011</v>
      </c>
      <c r="AZ2468" s="16">
        <v>155833.33000000007</v>
      </c>
      <c r="BA2468" s="16">
        <v>155833.33000000007</v>
      </c>
      <c r="BB2468" s="16">
        <v>155833.33000000007</v>
      </c>
      <c r="BC2468" s="16">
        <v>155833.33000000007</v>
      </c>
      <c r="BD2468" s="16">
        <v>155833.33000000007</v>
      </c>
      <c r="BE2468" s="16">
        <v>155833.33000000007</v>
      </c>
      <c r="BF2468" s="16">
        <v>155833.33000000007</v>
      </c>
      <c r="BG2468" s="16">
        <v>155833.33000000007</v>
      </c>
      <c r="BH2468" s="16">
        <v>155833.33000000007</v>
      </c>
      <c r="BI2468" s="16">
        <v>155833.33000000007</v>
      </c>
      <c r="BJ2468" s="16">
        <v>155833.33000000007</v>
      </c>
      <c r="BK2468" s="16">
        <v>155833.37000000011</v>
      </c>
      <c r="BL2468" s="16">
        <v>55416.669999999925</v>
      </c>
      <c r="BM2468" s="16">
        <v>55416.669999999925</v>
      </c>
      <c r="BN2468" s="16">
        <v>55416.669999999925</v>
      </c>
      <c r="BO2468" s="16">
        <v>55416.669999999925</v>
      </c>
      <c r="BP2468" s="16">
        <v>55416.669999999925</v>
      </c>
      <c r="BQ2468" s="16">
        <v>55416.669999999925</v>
      </c>
      <c r="BR2468" s="16">
        <v>55416.669999999925</v>
      </c>
      <c r="BS2468" s="16">
        <v>55416.669999999925</v>
      </c>
      <c r="BT2468" s="16">
        <v>55416.669999999925</v>
      </c>
      <c r="BU2468" s="16">
        <v>55416.669999999925</v>
      </c>
      <c r="BV2468" s="16">
        <v>55416.669999999925</v>
      </c>
      <c r="BW2468" s="16">
        <v>55416.629999999888</v>
      </c>
      <c r="BX2468" s="14">
        <f t="shared" si="38"/>
        <v>6455000.0000000009</v>
      </c>
    </row>
    <row r="2469" spans="1:76" s="17" customFormat="1" x14ac:dyDescent="0.3">
      <c r="A2469" s="7" t="s">
        <v>468</v>
      </c>
      <c r="B2469" s="8" t="s">
        <v>5828</v>
      </c>
      <c r="C2469" s="21" t="s">
        <v>5829</v>
      </c>
      <c r="D2469" s="9">
        <v>39202</v>
      </c>
      <c r="E2469" s="9" t="s">
        <v>5828</v>
      </c>
      <c r="F2469" s="10" t="str">
        <f>VLOOKUP($E2469,'FP MD'!$A:$F,2,FALSE)</f>
        <v>EV Purchases (CE)</v>
      </c>
      <c r="G2469" s="10" t="s">
        <v>495</v>
      </c>
      <c r="H2469" s="10" t="s">
        <v>507</v>
      </c>
      <c r="I2469" s="10" t="s">
        <v>508</v>
      </c>
      <c r="J2469" s="10" t="str">
        <f>VLOOKUP($E2469,'FP MD'!$A:$F,3,FALSE)</f>
        <v/>
      </c>
      <c r="K2469" s="10" t="str">
        <f>VLOOKUP($E2469,'FP MD'!$A:$F,4,FALSE)</f>
        <v/>
      </c>
      <c r="L2469" s="10" t="str">
        <f>VLOOKUP($E2469,'FP MD'!$A:$F,5,FALSE)</f>
        <v/>
      </c>
      <c r="M2469" s="10">
        <f>VLOOKUP($E2469,'FP MD'!$A:$F,6,FALSE)</f>
        <v>0</v>
      </c>
      <c r="N2469" s="11" t="s">
        <v>97</v>
      </c>
      <c r="O2469" s="15">
        <v>0</v>
      </c>
      <c r="P2469" s="16">
        <v>12500</v>
      </c>
      <c r="Q2469" s="16">
        <v>12500</v>
      </c>
      <c r="R2469" s="16">
        <v>12500</v>
      </c>
      <c r="S2469" s="16">
        <v>12500</v>
      </c>
      <c r="T2469" s="16">
        <v>12500</v>
      </c>
      <c r="U2469" s="16">
        <v>12500</v>
      </c>
      <c r="V2469" s="16">
        <v>12500</v>
      </c>
      <c r="W2469" s="16">
        <v>12500</v>
      </c>
      <c r="X2469" s="16">
        <v>12500</v>
      </c>
      <c r="Y2469" s="16">
        <v>12500</v>
      </c>
      <c r="Z2469" s="16">
        <v>12500</v>
      </c>
      <c r="AA2469" s="16">
        <v>12500</v>
      </c>
      <c r="AB2469" s="16">
        <v>6250</v>
      </c>
      <c r="AC2469" s="16">
        <v>6250</v>
      </c>
      <c r="AD2469" s="16">
        <v>6250</v>
      </c>
      <c r="AE2469" s="16">
        <v>6250</v>
      </c>
      <c r="AF2469" s="16">
        <v>6250</v>
      </c>
      <c r="AG2469" s="16">
        <v>6250</v>
      </c>
      <c r="AH2469" s="16">
        <v>6250</v>
      </c>
      <c r="AI2469" s="16">
        <v>6250</v>
      </c>
      <c r="AJ2469" s="16">
        <v>6250</v>
      </c>
      <c r="AK2469" s="16">
        <v>6250</v>
      </c>
      <c r="AL2469" s="16">
        <v>6250</v>
      </c>
      <c r="AM2469" s="16">
        <v>6250</v>
      </c>
      <c r="AN2469" s="16">
        <v>18333.330000000016</v>
      </c>
      <c r="AO2469" s="16">
        <v>18333.330000000016</v>
      </c>
      <c r="AP2469" s="16">
        <v>18333.330000000016</v>
      </c>
      <c r="AQ2469" s="16">
        <v>18333.330000000016</v>
      </c>
      <c r="AR2469" s="16">
        <v>18333.330000000016</v>
      </c>
      <c r="AS2469" s="16">
        <v>18333.330000000016</v>
      </c>
      <c r="AT2469" s="16">
        <v>18333.330000000016</v>
      </c>
      <c r="AU2469" s="16">
        <v>18333.330000000016</v>
      </c>
      <c r="AV2469" s="16">
        <v>18333.330000000016</v>
      </c>
      <c r="AW2469" s="16">
        <v>18333.330000000016</v>
      </c>
      <c r="AX2469" s="16">
        <v>18333.330000000016</v>
      </c>
      <c r="AY2469" s="16">
        <v>18333.330000000016</v>
      </c>
      <c r="AZ2469" s="16">
        <v>18333.330000000016</v>
      </c>
      <c r="BA2469" s="16">
        <v>18333.330000000016</v>
      </c>
      <c r="BB2469" s="16">
        <v>18333.330000000016</v>
      </c>
      <c r="BC2469" s="16">
        <v>18333.330000000016</v>
      </c>
      <c r="BD2469" s="16">
        <v>18333.329999999958</v>
      </c>
      <c r="BE2469" s="16">
        <v>18333.329999999958</v>
      </c>
      <c r="BF2469" s="16">
        <v>18333.329999999958</v>
      </c>
      <c r="BG2469" s="16">
        <v>18333.329999999958</v>
      </c>
      <c r="BH2469" s="16">
        <v>18333.329999999958</v>
      </c>
      <c r="BI2469" s="16">
        <v>18333.329999999958</v>
      </c>
      <c r="BJ2469" s="16">
        <v>18333.329999999958</v>
      </c>
      <c r="BK2469" s="16">
        <v>18333.329999999958</v>
      </c>
      <c r="BL2469" s="16">
        <v>18333.329999999958</v>
      </c>
      <c r="BM2469" s="16">
        <v>18333.329999999958</v>
      </c>
      <c r="BN2469" s="16">
        <v>18333.329999999958</v>
      </c>
      <c r="BO2469" s="16">
        <v>18333.329999999958</v>
      </c>
      <c r="BP2469" s="16">
        <v>18333.329999999958</v>
      </c>
      <c r="BQ2469" s="16">
        <v>18333.329999999958</v>
      </c>
      <c r="BR2469" s="16">
        <v>18333.329999999958</v>
      </c>
      <c r="BS2469" s="16">
        <v>18333.329999999958</v>
      </c>
      <c r="BT2469" s="16">
        <v>18333.329999999958</v>
      </c>
      <c r="BU2469" s="16">
        <v>18333.329999999958</v>
      </c>
      <c r="BV2469" s="16">
        <v>18333.329999999958</v>
      </c>
      <c r="BW2469" s="16">
        <v>18333.329999999958</v>
      </c>
      <c r="BX2469" s="14">
        <f t="shared" si="38"/>
        <v>664999.91999999993</v>
      </c>
    </row>
    <row r="2470" spans="1:76" s="17" customFormat="1" x14ac:dyDescent="0.3">
      <c r="A2470" s="7" t="s">
        <v>462</v>
      </c>
      <c r="B2470" s="8" t="s">
        <v>5830</v>
      </c>
      <c r="C2470" s="21" t="s">
        <v>5831</v>
      </c>
      <c r="D2470" s="9">
        <v>39212</v>
      </c>
      <c r="E2470" s="9" t="s">
        <v>1746</v>
      </c>
      <c r="F2470" s="10" t="str">
        <f>VLOOKUP($E2470,'FP MD'!$A:$F,2,FALSE)</f>
        <v>Durrance Solar Capital Blanket</v>
      </c>
      <c r="G2470" s="10" t="s">
        <v>1221</v>
      </c>
      <c r="H2470" s="10" t="s">
        <v>1747</v>
      </c>
      <c r="I2470" s="10" t="s">
        <v>1747</v>
      </c>
      <c r="J2470" s="10" t="str">
        <f>VLOOKUP($E2470,'FP MD'!$A:$F,3,FALSE)</f>
        <v>Blanket</v>
      </c>
      <c r="K2470" s="10" t="str">
        <f>VLOOKUP($E2470,'FP MD'!$A:$F,4,FALSE)</f>
        <v/>
      </c>
      <c r="L2470" s="10" t="str">
        <f>VLOOKUP($E2470,'FP MD'!$A:$F,5,FALSE)</f>
        <v/>
      </c>
      <c r="M2470" s="10" t="str">
        <f>VLOOKUP($E2470,'FP MD'!$A:$F,6,FALSE)</f>
        <v>Solar</v>
      </c>
      <c r="N2470" s="11">
        <v>202401</v>
      </c>
      <c r="O2470" s="15">
        <v>0</v>
      </c>
      <c r="P2470" s="16">
        <v>294.86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0</v>
      </c>
      <c r="AY2470" s="16">
        <v>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0</v>
      </c>
      <c r="BH2470" s="16">
        <v>0</v>
      </c>
      <c r="BI2470" s="16">
        <v>0</v>
      </c>
      <c r="BJ2470" s="16">
        <v>0</v>
      </c>
      <c r="BK2470" s="16">
        <v>0</v>
      </c>
      <c r="BL2470" s="16">
        <v>0</v>
      </c>
      <c r="BM2470" s="16">
        <v>0</v>
      </c>
      <c r="BN2470" s="16">
        <v>0</v>
      </c>
      <c r="BO2470" s="16">
        <v>0</v>
      </c>
      <c r="BP2470" s="16">
        <v>0</v>
      </c>
      <c r="BQ2470" s="16">
        <v>0</v>
      </c>
      <c r="BR2470" s="16">
        <v>0</v>
      </c>
      <c r="BS2470" s="16">
        <v>0</v>
      </c>
      <c r="BT2470" s="16">
        <v>0</v>
      </c>
      <c r="BU2470" s="16">
        <v>0</v>
      </c>
      <c r="BV2470" s="16">
        <v>0</v>
      </c>
      <c r="BW2470" s="16">
        <v>0</v>
      </c>
      <c r="BX2470" s="14">
        <f t="shared" si="38"/>
        <v>294.86</v>
      </c>
    </row>
    <row r="2471" spans="1:76" s="17" customFormat="1" x14ac:dyDescent="0.3">
      <c r="A2471" s="7" t="s">
        <v>462</v>
      </c>
      <c r="B2471" s="8" t="s">
        <v>5832</v>
      </c>
      <c r="C2471" s="21" t="s">
        <v>5833</v>
      </c>
      <c r="D2471" s="9">
        <v>39212</v>
      </c>
      <c r="E2471" s="9" t="s">
        <v>1752</v>
      </c>
      <c r="F2471" s="10" t="str">
        <f>VLOOKUP($E2471,'FP MD'!$A:$F,2,FALSE)</f>
        <v xml:space="preserve">Jamison Solar Blanket Capital </v>
      </c>
      <c r="G2471" s="10" t="s">
        <v>1221</v>
      </c>
      <c r="H2471" s="10" t="s">
        <v>3095</v>
      </c>
      <c r="I2471" s="10" t="s">
        <v>3095</v>
      </c>
      <c r="J2471" s="10" t="str">
        <f>VLOOKUP($E2471,'FP MD'!$A:$F,3,FALSE)</f>
        <v>Blanket</v>
      </c>
      <c r="K2471" s="10" t="str">
        <f>VLOOKUP($E2471,'FP MD'!$A:$F,4,FALSE)</f>
        <v/>
      </c>
      <c r="L2471" s="10" t="str">
        <f>VLOOKUP($E2471,'FP MD'!$A:$F,5,FALSE)</f>
        <v/>
      </c>
      <c r="M2471" s="10" t="str">
        <f>VLOOKUP($E2471,'FP MD'!$A:$F,6,FALSE)</f>
        <v>Solar</v>
      </c>
      <c r="N2471" s="11">
        <v>202401</v>
      </c>
      <c r="O2471" s="15">
        <v>0</v>
      </c>
      <c r="P2471" s="16">
        <v>63408.639999999999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  <c r="BI2471" s="16">
        <v>0</v>
      </c>
      <c r="BJ2471" s="16">
        <v>0</v>
      </c>
      <c r="BK2471" s="16">
        <v>0</v>
      </c>
      <c r="BL2471" s="16">
        <v>0</v>
      </c>
      <c r="BM2471" s="16">
        <v>0</v>
      </c>
      <c r="BN2471" s="16">
        <v>0</v>
      </c>
      <c r="BO2471" s="16">
        <v>0</v>
      </c>
      <c r="BP2471" s="16">
        <v>0</v>
      </c>
      <c r="BQ2471" s="16">
        <v>0</v>
      </c>
      <c r="BR2471" s="16">
        <v>0</v>
      </c>
      <c r="BS2471" s="16">
        <v>0</v>
      </c>
      <c r="BT2471" s="16">
        <v>0</v>
      </c>
      <c r="BU2471" s="16">
        <v>0</v>
      </c>
      <c r="BV2471" s="16">
        <v>0</v>
      </c>
      <c r="BW2471" s="16">
        <v>0</v>
      </c>
      <c r="BX2471" s="14">
        <f t="shared" si="38"/>
        <v>63408.639999999999</v>
      </c>
    </row>
    <row r="2472" spans="1:76" s="17" customFormat="1" x14ac:dyDescent="0.3">
      <c r="A2472" s="7" t="s">
        <v>462</v>
      </c>
      <c r="B2472" s="8" t="s">
        <v>5834</v>
      </c>
      <c r="C2472" s="21" t="s">
        <v>5835</v>
      </c>
      <c r="D2472" s="9">
        <v>39212</v>
      </c>
      <c r="E2472" s="9" t="s">
        <v>3227</v>
      </c>
      <c r="F2472" s="10" t="str">
        <f>VLOOKUP($E2472,'FP MD'!$A:$F,2,FALSE)</f>
        <v>Juniper Solar Capital Blanket</v>
      </c>
      <c r="G2472" s="10" t="s">
        <v>1221</v>
      </c>
      <c r="H2472" s="10" t="s">
        <v>3050</v>
      </c>
      <c r="I2472" s="10" t="s">
        <v>3050</v>
      </c>
      <c r="J2472" s="10" t="str">
        <f>VLOOKUP($E2472,'FP MD'!$A:$F,3,FALSE)</f>
        <v/>
      </c>
      <c r="K2472" s="10" t="str">
        <f>VLOOKUP($E2472,'FP MD'!$A:$F,4,FALSE)</f>
        <v/>
      </c>
      <c r="L2472" s="10" t="str">
        <f>VLOOKUP($E2472,'FP MD'!$A:$F,5,FALSE)</f>
        <v/>
      </c>
      <c r="M2472" s="10" t="str">
        <f>VLOOKUP($E2472,'FP MD'!$A:$F,6,FALSE)</f>
        <v>Solar</v>
      </c>
      <c r="N2472" s="11">
        <v>202405</v>
      </c>
      <c r="O2472" s="15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48665.93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0</v>
      </c>
      <c r="AS2472" s="16">
        <v>0</v>
      </c>
      <c r="AT2472" s="16">
        <v>0</v>
      </c>
      <c r="AU2472" s="16">
        <v>0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0</v>
      </c>
      <c r="BI2472" s="16">
        <v>0</v>
      </c>
      <c r="BJ2472" s="16">
        <v>0</v>
      </c>
      <c r="BK2472" s="16">
        <v>0</v>
      </c>
      <c r="BL2472" s="16">
        <v>0</v>
      </c>
      <c r="BM2472" s="16">
        <v>0</v>
      </c>
      <c r="BN2472" s="16">
        <v>0</v>
      </c>
      <c r="BO2472" s="16">
        <v>0</v>
      </c>
      <c r="BP2472" s="16">
        <v>0</v>
      </c>
      <c r="BQ2472" s="16">
        <v>0</v>
      </c>
      <c r="BR2472" s="16">
        <v>0</v>
      </c>
      <c r="BS2472" s="16">
        <v>0</v>
      </c>
      <c r="BT2472" s="16">
        <v>0</v>
      </c>
      <c r="BU2472" s="16">
        <v>0</v>
      </c>
      <c r="BV2472" s="16">
        <v>0</v>
      </c>
      <c r="BW2472" s="16">
        <v>0</v>
      </c>
      <c r="BX2472" s="14">
        <f t="shared" si="38"/>
        <v>48665.93</v>
      </c>
    </row>
    <row r="2473" spans="1:76" s="17" customFormat="1" x14ac:dyDescent="0.3">
      <c r="A2473" s="7" t="s">
        <v>462</v>
      </c>
      <c r="B2473" s="8" t="s">
        <v>5836</v>
      </c>
      <c r="C2473" s="21" t="s">
        <v>5837</v>
      </c>
      <c r="D2473" s="9">
        <v>39212</v>
      </c>
      <c r="E2473" s="9" t="s">
        <v>3231</v>
      </c>
      <c r="F2473" s="10" t="str">
        <f>VLOOKUP($E2473,'FP MD'!$A:$F,2,FALSE)</f>
        <v>Alafia Solar Capital Blanket</v>
      </c>
      <c r="G2473" s="10" t="s">
        <v>1221</v>
      </c>
      <c r="H2473" s="10" t="s">
        <v>3040</v>
      </c>
      <c r="I2473" s="10" t="s">
        <v>3040</v>
      </c>
      <c r="J2473" s="10" t="str">
        <f>VLOOKUP($E2473,'FP MD'!$A:$F,3,FALSE)</f>
        <v/>
      </c>
      <c r="K2473" s="10" t="str">
        <f>VLOOKUP($E2473,'FP MD'!$A:$F,4,FALSE)</f>
        <v/>
      </c>
      <c r="L2473" s="10" t="str">
        <f>VLOOKUP($E2473,'FP MD'!$A:$F,5,FALSE)</f>
        <v/>
      </c>
      <c r="M2473" s="10" t="str">
        <f>VLOOKUP($E2473,'FP MD'!$A:$F,6,FALSE)</f>
        <v>Solar</v>
      </c>
      <c r="N2473" s="11">
        <v>202405</v>
      </c>
      <c r="O2473" s="15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60394.83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  <c r="AQ2473" s="16">
        <v>0</v>
      </c>
      <c r="AR2473" s="16">
        <v>0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  <c r="BI2473" s="16">
        <v>0</v>
      </c>
      <c r="BJ2473" s="16">
        <v>0</v>
      </c>
      <c r="BK2473" s="16">
        <v>0</v>
      </c>
      <c r="BL2473" s="16">
        <v>0</v>
      </c>
      <c r="BM2473" s="16">
        <v>0</v>
      </c>
      <c r="BN2473" s="16">
        <v>0</v>
      </c>
      <c r="BO2473" s="16">
        <v>0</v>
      </c>
      <c r="BP2473" s="16">
        <v>0</v>
      </c>
      <c r="BQ2473" s="16">
        <v>0</v>
      </c>
      <c r="BR2473" s="16">
        <v>0</v>
      </c>
      <c r="BS2473" s="16">
        <v>0</v>
      </c>
      <c r="BT2473" s="16">
        <v>0</v>
      </c>
      <c r="BU2473" s="16">
        <v>0</v>
      </c>
      <c r="BV2473" s="16">
        <v>0</v>
      </c>
      <c r="BW2473" s="16">
        <v>0</v>
      </c>
      <c r="BX2473" s="14">
        <f t="shared" si="38"/>
        <v>60394.83</v>
      </c>
    </row>
    <row r="2474" spans="1:76" s="17" customFormat="1" x14ac:dyDescent="0.3">
      <c r="A2474" s="7" t="s">
        <v>462</v>
      </c>
      <c r="B2474" s="8" t="s">
        <v>5838</v>
      </c>
      <c r="C2474" s="21" t="s">
        <v>5839</v>
      </c>
      <c r="D2474" s="9">
        <v>39212</v>
      </c>
      <c r="E2474" s="9" t="s">
        <v>3229</v>
      </c>
      <c r="F2474" s="10" t="str">
        <f>VLOOKUP($E2474,'FP MD'!$A:$F,2,FALSE)</f>
        <v>Dover Solar Capital Blanket</v>
      </c>
      <c r="G2474" s="10" t="s">
        <v>1221</v>
      </c>
      <c r="H2474" s="10" t="s">
        <v>3026</v>
      </c>
      <c r="I2474" s="10" t="s">
        <v>3026</v>
      </c>
      <c r="J2474" s="10" t="str">
        <f>VLOOKUP($E2474,'FP MD'!$A:$F,3,FALSE)</f>
        <v/>
      </c>
      <c r="K2474" s="10" t="str">
        <f>VLOOKUP($E2474,'FP MD'!$A:$F,4,FALSE)</f>
        <v/>
      </c>
      <c r="L2474" s="10" t="str">
        <f>VLOOKUP($E2474,'FP MD'!$A:$F,5,FALSE)</f>
        <v/>
      </c>
      <c r="M2474" s="10" t="str">
        <f>VLOOKUP($E2474,'FP MD'!$A:$F,6,FALSE)</f>
        <v>Solar</v>
      </c>
      <c r="N2474" s="11">
        <v>202405</v>
      </c>
      <c r="O2474" s="15">
        <v>0</v>
      </c>
      <c r="P2474" s="16">
        <v>0</v>
      </c>
      <c r="Q2474" s="16">
        <v>0</v>
      </c>
      <c r="R2474" s="16">
        <v>0</v>
      </c>
      <c r="S2474" s="16">
        <v>0</v>
      </c>
      <c r="T2474" s="16">
        <v>19322.04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>
        <v>0</v>
      </c>
      <c r="AU2474" s="16">
        <v>0</v>
      </c>
      <c r="AV2474" s="16">
        <v>0</v>
      </c>
      <c r="AW2474" s="16">
        <v>0</v>
      </c>
      <c r="AX2474" s="16">
        <v>0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  <c r="BI2474" s="16">
        <v>0</v>
      </c>
      <c r="BJ2474" s="16">
        <v>0</v>
      </c>
      <c r="BK2474" s="16">
        <v>0</v>
      </c>
      <c r="BL2474" s="16">
        <v>0</v>
      </c>
      <c r="BM2474" s="16">
        <v>0</v>
      </c>
      <c r="BN2474" s="16">
        <v>0</v>
      </c>
      <c r="BO2474" s="16">
        <v>0</v>
      </c>
      <c r="BP2474" s="16">
        <v>0</v>
      </c>
      <c r="BQ2474" s="16">
        <v>0</v>
      </c>
      <c r="BR2474" s="16">
        <v>0</v>
      </c>
      <c r="BS2474" s="16">
        <v>0</v>
      </c>
      <c r="BT2474" s="16">
        <v>0</v>
      </c>
      <c r="BU2474" s="16">
        <v>0</v>
      </c>
      <c r="BV2474" s="16">
        <v>0</v>
      </c>
      <c r="BW2474" s="16">
        <v>0</v>
      </c>
      <c r="BX2474" s="14">
        <f t="shared" si="38"/>
        <v>19322.04</v>
      </c>
    </row>
    <row r="2475" spans="1:76" s="17" customFormat="1" x14ac:dyDescent="0.3">
      <c r="A2475" s="7" t="s">
        <v>462</v>
      </c>
      <c r="B2475" s="8" t="s">
        <v>5840</v>
      </c>
      <c r="C2475" s="21" t="s">
        <v>5841</v>
      </c>
      <c r="D2475" s="9">
        <v>39212</v>
      </c>
      <c r="E2475" s="9" t="s">
        <v>3231</v>
      </c>
      <c r="F2475" s="10" t="str">
        <f>VLOOKUP($E2475,'FP MD'!$A:$F,2,FALSE)</f>
        <v>Alafia Solar Capital Blanket</v>
      </c>
      <c r="G2475" s="10" t="s">
        <v>1221</v>
      </c>
      <c r="H2475" s="10" t="s">
        <v>3040</v>
      </c>
      <c r="I2475" s="10" t="s">
        <v>3040</v>
      </c>
      <c r="J2475" s="10" t="str">
        <f>VLOOKUP($E2475,'FP MD'!$A:$F,3,FALSE)</f>
        <v/>
      </c>
      <c r="K2475" s="10" t="str">
        <f>VLOOKUP($E2475,'FP MD'!$A:$F,4,FALSE)</f>
        <v/>
      </c>
      <c r="L2475" s="10" t="str">
        <f>VLOOKUP($E2475,'FP MD'!$A:$F,5,FALSE)</f>
        <v/>
      </c>
      <c r="M2475" s="10" t="str">
        <f>VLOOKUP($E2475,'FP MD'!$A:$F,6,FALSE)</f>
        <v>Solar</v>
      </c>
      <c r="N2475" s="11">
        <v>202405</v>
      </c>
      <c r="O2475" s="15">
        <v>0</v>
      </c>
      <c r="P2475" s="16">
        <v>0</v>
      </c>
      <c r="Q2475" s="16">
        <v>0</v>
      </c>
      <c r="R2475" s="16">
        <v>0</v>
      </c>
      <c r="S2475" s="16">
        <v>0</v>
      </c>
      <c r="T2475" s="16">
        <v>16251.04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0</v>
      </c>
      <c r="BH2475" s="16">
        <v>0</v>
      </c>
      <c r="BI2475" s="16">
        <v>0</v>
      </c>
      <c r="BJ2475" s="16">
        <v>0</v>
      </c>
      <c r="BK2475" s="16">
        <v>0</v>
      </c>
      <c r="BL2475" s="16">
        <v>0</v>
      </c>
      <c r="BM2475" s="16">
        <v>0</v>
      </c>
      <c r="BN2475" s="16">
        <v>0</v>
      </c>
      <c r="BO2475" s="16">
        <v>0</v>
      </c>
      <c r="BP2475" s="16">
        <v>0</v>
      </c>
      <c r="BQ2475" s="16">
        <v>0</v>
      </c>
      <c r="BR2475" s="16">
        <v>0</v>
      </c>
      <c r="BS2475" s="16">
        <v>0</v>
      </c>
      <c r="BT2475" s="16">
        <v>0</v>
      </c>
      <c r="BU2475" s="16">
        <v>0</v>
      </c>
      <c r="BV2475" s="16">
        <v>0</v>
      </c>
      <c r="BW2475" s="16">
        <v>0</v>
      </c>
      <c r="BX2475" s="14">
        <f t="shared" si="38"/>
        <v>16251.04</v>
      </c>
    </row>
    <row r="2476" spans="1:76" s="17" customFormat="1" x14ac:dyDescent="0.3">
      <c r="A2476" s="7" t="s">
        <v>462</v>
      </c>
      <c r="B2476" s="8" t="s">
        <v>5842</v>
      </c>
      <c r="C2476" s="21" t="s">
        <v>5843</v>
      </c>
      <c r="D2476" s="9">
        <v>39212</v>
      </c>
      <c r="E2476" s="9" t="s">
        <v>3173</v>
      </c>
      <c r="F2476" s="10" t="str">
        <f>VLOOKUP($E2476,'FP MD'!$A:$F,2,FALSE)</f>
        <v xml:space="preserve">BB2 Solar Blanket Capital </v>
      </c>
      <c r="G2476" s="10" t="s">
        <v>1221</v>
      </c>
      <c r="H2476" s="10" t="s">
        <v>3113</v>
      </c>
      <c r="I2476" s="10" t="s">
        <v>3113</v>
      </c>
      <c r="J2476" s="10" t="str">
        <f>VLOOKUP($E2476,'FP MD'!$A:$F,3,FALSE)</f>
        <v>Blanket</v>
      </c>
      <c r="K2476" s="10" t="str">
        <f>VLOOKUP($E2476,'FP MD'!$A:$F,4,FALSE)</f>
        <v/>
      </c>
      <c r="L2476" s="10" t="str">
        <f>VLOOKUP($E2476,'FP MD'!$A:$F,5,FALSE)</f>
        <v/>
      </c>
      <c r="M2476" s="10" t="str">
        <f>VLOOKUP($E2476,'FP MD'!$A:$F,6,FALSE)</f>
        <v>Solar</v>
      </c>
      <c r="N2476" s="11">
        <v>202405</v>
      </c>
      <c r="O2476" s="15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18901.04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6">
        <v>0</v>
      </c>
      <c r="AO2476" s="16">
        <v>0</v>
      </c>
      <c r="AP2476" s="16">
        <v>0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  <c r="BI2476" s="16">
        <v>0</v>
      </c>
      <c r="BJ2476" s="16">
        <v>0</v>
      </c>
      <c r="BK2476" s="16">
        <v>0</v>
      </c>
      <c r="BL2476" s="16">
        <v>0</v>
      </c>
      <c r="BM2476" s="16">
        <v>0</v>
      </c>
      <c r="BN2476" s="16">
        <v>0</v>
      </c>
      <c r="BO2476" s="16">
        <v>0</v>
      </c>
      <c r="BP2476" s="16">
        <v>0</v>
      </c>
      <c r="BQ2476" s="16">
        <v>0</v>
      </c>
      <c r="BR2476" s="16">
        <v>0</v>
      </c>
      <c r="BS2476" s="16">
        <v>0</v>
      </c>
      <c r="BT2476" s="16">
        <v>0</v>
      </c>
      <c r="BU2476" s="16">
        <v>0</v>
      </c>
      <c r="BV2476" s="16">
        <v>0</v>
      </c>
      <c r="BW2476" s="16">
        <v>0</v>
      </c>
      <c r="BX2476" s="14">
        <f t="shared" si="38"/>
        <v>18901.04</v>
      </c>
    </row>
    <row r="2477" spans="1:76" s="17" customFormat="1" x14ac:dyDescent="0.3">
      <c r="A2477" s="7" t="s">
        <v>462</v>
      </c>
      <c r="B2477" s="8" t="s">
        <v>5844</v>
      </c>
      <c r="C2477" s="21" t="s">
        <v>5845</v>
      </c>
      <c r="D2477" s="9">
        <v>39212</v>
      </c>
      <c r="E2477" s="9" t="s">
        <v>3086</v>
      </c>
      <c r="F2477" s="10" t="str">
        <f>VLOOKUP($E2477,'FP MD'!$A:$F,2,FALSE)</f>
        <v>Bonnie Mine Solar</v>
      </c>
      <c r="G2477" s="10" t="s">
        <v>1221</v>
      </c>
      <c r="H2477" s="10" t="s">
        <v>1761</v>
      </c>
      <c r="I2477" s="10" t="s">
        <v>1761</v>
      </c>
      <c r="J2477" s="10" t="str">
        <f>VLOOKUP($E2477,'FP MD'!$A:$F,3,FALSE)</f>
        <v>Blanket</v>
      </c>
      <c r="K2477" s="10" t="str">
        <f>VLOOKUP($E2477,'FP MD'!$A:$F,4,FALSE)</f>
        <v/>
      </c>
      <c r="L2477" s="10" t="str">
        <f>VLOOKUP($E2477,'FP MD'!$A:$F,5,FALSE)</f>
        <v/>
      </c>
      <c r="M2477" s="10" t="str">
        <f>VLOOKUP($E2477,'FP MD'!$A:$F,6,FALSE)</f>
        <v>Solar</v>
      </c>
      <c r="N2477" s="11">
        <v>202405</v>
      </c>
      <c r="O2477" s="15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18901.04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0</v>
      </c>
      <c r="AO2477" s="16">
        <v>0</v>
      </c>
      <c r="AP2477" s="16">
        <v>0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0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  <c r="BI2477" s="16">
        <v>0</v>
      </c>
      <c r="BJ2477" s="16">
        <v>0</v>
      </c>
      <c r="BK2477" s="16">
        <v>0</v>
      </c>
      <c r="BL2477" s="16">
        <v>0</v>
      </c>
      <c r="BM2477" s="16">
        <v>0</v>
      </c>
      <c r="BN2477" s="16">
        <v>0</v>
      </c>
      <c r="BO2477" s="16">
        <v>0</v>
      </c>
      <c r="BP2477" s="16">
        <v>0</v>
      </c>
      <c r="BQ2477" s="16">
        <v>0</v>
      </c>
      <c r="BR2477" s="16">
        <v>0</v>
      </c>
      <c r="BS2477" s="16">
        <v>0</v>
      </c>
      <c r="BT2477" s="16">
        <v>0</v>
      </c>
      <c r="BU2477" s="16">
        <v>0</v>
      </c>
      <c r="BV2477" s="16">
        <v>0</v>
      </c>
      <c r="BW2477" s="16">
        <v>0</v>
      </c>
      <c r="BX2477" s="14">
        <f t="shared" si="38"/>
        <v>18901.04</v>
      </c>
    </row>
    <row r="2478" spans="1:76" s="17" customFormat="1" x14ac:dyDescent="0.3">
      <c r="A2478" s="7" t="s">
        <v>462</v>
      </c>
      <c r="B2478" s="8" t="s">
        <v>5846</v>
      </c>
      <c r="C2478" s="21" t="s">
        <v>5847</v>
      </c>
      <c r="D2478" s="9">
        <v>39212</v>
      </c>
      <c r="E2478" s="9" t="s">
        <v>3053</v>
      </c>
      <c r="F2478" s="10" t="str">
        <f>VLOOKUP($E2478,'FP MD'!$A:$F,2,FALSE)</f>
        <v>Peace Creek Solar</v>
      </c>
      <c r="G2478" s="10" t="s">
        <v>1221</v>
      </c>
      <c r="H2478" s="10" t="s">
        <v>3068</v>
      </c>
      <c r="I2478" s="10" t="s">
        <v>3068</v>
      </c>
      <c r="J2478" s="10" t="str">
        <f>VLOOKUP($E2478,'FP MD'!$A:$F,3,FALSE)</f>
        <v>Blanket</v>
      </c>
      <c r="K2478" s="10" t="str">
        <f>VLOOKUP($E2478,'FP MD'!$A:$F,4,FALSE)</f>
        <v/>
      </c>
      <c r="L2478" s="10" t="str">
        <f>VLOOKUP($E2478,'FP MD'!$A:$F,5,FALSE)</f>
        <v/>
      </c>
      <c r="M2478" s="10" t="str">
        <f>VLOOKUP($E2478,'FP MD'!$A:$F,6,FALSE)</f>
        <v>Solar</v>
      </c>
      <c r="N2478" s="11">
        <v>202405</v>
      </c>
      <c r="O2478" s="15">
        <v>0</v>
      </c>
      <c r="P2478" s="16">
        <v>0</v>
      </c>
      <c r="Q2478" s="16">
        <v>0</v>
      </c>
      <c r="R2478" s="16">
        <v>0</v>
      </c>
      <c r="S2478" s="16">
        <v>0</v>
      </c>
      <c r="T2478" s="16">
        <v>16251.04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0</v>
      </c>
      <c r="AW2478" s="16">
        <v>0</v>
      </c>
      <c r="AX2478" s="16">
        <v>0</v>
      </c>
      <c r="AY2478" s="16">
        <v>0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  <c r="BI2478" s="16">
        <v>0</v>
      </c>
      <c r="BJ2478" s="16">
        <v>0</v>
      </c>
      <c r="BK2478" s="16">
        <v>0</v>
      </c>
      <c r="BL2478" s="16">
        <v>0</v>
      </c>
      <c r="BM2478" s="16">
        <v>0</v>
      </c>
      <c r="BN2478" s="16">
        <v>0</v>
      </c>
      <c r="BO2478" s="16">
        <v>0</v>
      </c>
      <c r="BP2478" s="16">
        <v>0</v>
      </c>
      <c r="BQ2478" s="16">
        <v>0</v>
      </c>
      <c r="BR2478" s="16">
        <v>0</v>
      </c>
      <c r="BS2478" s="16">
        <v>0</v>
      </c>
      <c r="BT2478" s="16">
        <v>0</v>
      </c>
      <c r="BU2478" s="16">
        <v>0</v>
      </c>
      <c r="BV2478" s="16">
        <v>0</v>
      </c>
      <c r="BW2478" s="16">
        <v>0</v>
      </c>
      <c r="BX2478" s="14">
        <f t="shared" si="38"/>
        <v>16251.04</v>
      </c>
    </row>
    <row r="2479" spans="1:76" s="17" customFormat="1" x14ac:dyDescent="0.3">
      <c r="A2479" s="7" t="s">
        <v>462</v>
      </c>
      <c r="B2479" s="8" t="s">
        <v>5848</v>
      </c>
      <c r="C2479" s="21" t="s">
        <v>5849</v>
      </c>
      <c r="D2479" s="9">
        <v>39212</v>
      </c>
      <c r="E2479" s="9" t="s">
        <v>3158</v>
      </c>
      <c r="F2479" s="10" t="str">
        <f>VLOOKUP($E2479,'FP MD'!$A:$F,2,FALSE)</f>
        <v>Payne Creek Solar Capital</v>
      </c>
      <c r="G2479" s="10" t="s">
        <v>1221</v>
      </c>
      <c r="H2479" s="10" t="s">
        <v>3159</v>
      </c>
      <c r="I2479" s="10" t="s">
        <v>3159</v>
      </c>
      <c r="J2479" s="10" t="str">
        <f>VLOOKUP($E2479,'FP MD'!$A:$F,3,FALSE)</f>
        <v>Blanket</v>
      </c>
      <c r="K2479" s="10" t="str">
        <f>VLOOKUP($E2479,'FP MD'!$A:$F,4,FALSE)</f>
        <v/>
      </c>
      <c r="L2479" s="10" t="str">
        <f>VLOOKUP($E2479,'FP MD'!$A:$F,5,FALSE)</f>
        <v/>
      </c>
      <c r="M2479" s="10" t="str">
        <f>VLOOKUP($E2479,'FP MD'!$A:$F,6,FALSE)</f>
        <v>Solar</v>
      </c>
      <c r="N2479" s="11">
        <v>202405</v>
      </c>
      <c r="O2479" s="15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14941.54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0</v>
      </c>
      <c r="AX2479" s="16">
        <v>0</v>
      </c>
      <c r="AY2479" s="16">
        <v>0</v>
      </c>
      <c r="AZ2479" s="16">
        <v>0</v>
      </c>
      <c r="BA2479" s="16">
        <v>0</v>
      </c>
      <c r="BB2479" s="16">
        <v>0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  <c r="BI2479" s="16">
        <v>0</v>
      </c>
      <c r="BJ2479" s="16">
        <v>0</v>
      </c>
      <c r="BK2479" s="16">
        <v>0</v>
      </c>
      <c r="BL2479" s="16">
        <v>0</v>
      </c>
      <c r="BM2479" s="16">
        <v>0</v>
      </c>
      <c r="BN2479" s="16">
        <v>0</v>
      </c>
      <c r="BO2479" s="16">
        <v>0</v>
      </c>
      <c r="BP2479" s="16">
        <v>0</v>
      </c>
      <c r="BQ2479" s="16">
        <v>0</v>
      </c>
      <c r="BR2479" s="16">
        <v>0</v>
      </c>
      <c r="BS2479" s="16">
        <v>0</v>
      </c>
      <c r="BT2479" s="16">
        <v>0</v>
      </c>
      <c r="BU2479" s="16">
        <v>0</v>
      </c>
      <c r="BV2479" s="16">
        <v>0</v>
      </c>
      <c r="BW2479" s="16">
        <v>0</v>
      </c>
      <c r="BX2479" s="14">
        <f t="shared" si="38"/>
        <v>14941.54</v>
      </c>
    </row>
    <row r="2480" spans="1:76" s="17" customFormat="1" x14ac:dyDescent="0.3">
      <c r="A2480" s="7" t="s">
        <v>462</v>
      </c>
      <c r="B2480" s="8" t="s">
        <v>5850</v>
      </c>
      <c r="C2480" s="21" t="s">
        <v>5851</v>
      </c>
      <c r="D2480" s="9">
        <v>39212</v>
      </c>
      <c r="E2480" s="9" t="s">
        <v>3223</v>
      </c>
      <c r="F2480" s="10" t="str">
        <f>VLOOKUP($E2480,'FP MD'!$A:$F,2,FALSE)</f>
        <v>Laurel Oaks Solar Blanket Capital</v>
      </c>
      <c r="G2480" s="10" t="s">
        <v>1221</v>
      </c>
      <c r="H2480" s="10" t="s">
        <v>3122</v>
      </c>
      <c r="I2480" s="10" t="s">
        <v>3122</v>
      </c>
      <c r="J2480" s="10" t="str">
        <f>VLOOKUP($E2480,'FP MD'!$A:$F,3,FALSE)</f>
        <v>Blanket</v>
      </c>
      <c r="K2480" s="10" t="str">
        <f>VLOOKUP($E2480,'FP MD'!$A:$F,4,FALSE)</f>
        <v/>
      </c>
      <c r="L2480" s="10" t="str">
        <f>VLOOKUP($E2480,'FP MD'!$A:$F,5,FALSE)</f>
        <v/>
      </c>
      <c r="M2480" s="10" t="str">
        <f>VLOOKUP($E2480,'FP MD'!$A:$F,6,FALSE)</f>
        <v>Solar</v>
      </c>
      <c r="N2480" s="11">
        <v>202405</v>
      </c>
      <c r="O2480" s="15">
        <v>0</v>
      </c>
      <c r="P2480" s="16">
        <v>0</v>
      </c>
      <c r="Q2480" s="16">
        <v>0</v>
      </c>
      <c r="R2480" s="16">
        <v>0</v>
      </c>
      <c r="S2480" s="16">
        <v>0</v>
      </c>
      <c r="T2480" s="16">
        <v>14941.54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6">
        <v>0</v>
      </c>
      <c r="AO2480" s="16">
        <v>0</v>
      </c>
      <c r="AP2480" s="16">
        <v>0</v>
      </c>
      <c r="AQ2480" s="16">
        <v>0</v>
      </c>
      <c r="AR2480" s="16">
        <v>0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0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  <c r="BI2480" s="16">
        <v>0</v>
      </c>
      <c r="BJ2480" s="16">
        <v>0</v>
      </c>
      <c r="BK2480" s="16">
        <v>0</v>
      </c>
      <c r="BL2480" s="16">
        <v>0</v>
      </c>
      <c r="BM2480" s="16">
        <v>0</v>
      </c>
      <c r="BN2480" s="16">
        <v>0</v>
      </c>
      <c r="BO2480" s="16">
        <v>0</v>
      </c>
      <c r="BP2480" s="16">
        <v>0</v>
      </c>
      <c r="BQ2480" s="16">
        <v>0</v>
      </c>
      <c r="BR2480" s="16">
        <v>0</v>
      </c>
      <c r="BS2480" s="16">
        <v>0</v>
      </c>
      <c r="BT2480" s="16">
        <v>0</v>
      </c>
      <c r="BU2480" s="16">
        <v>0</v>
      </c>
      <c r="BV2480" s="16">
        <v>0</v>
      </c>
      <c r="BW2480" s="16">
        <v>0</v>
      </c>
      <c r="BX2480" s="14">
        <f t="shared" si="38"/>
        <v>14941.54</v>
      </c>
    </row>
    <row r="2481" spans="1:76" s="17" customFormat="1" x14ac:dyDescent="0.3">
      <c r="A2481" s="7" t="s">
        <v>462</v>
      </c>
      <c r="B2481" s="8" t="s">
        <v>5852</v>
      </c>
      <c r="C2481" s="21" t="s">
        <v>5853</v>
      </c>
      <c r="D2481" s="9">
        <v>39212</v>
      </c>
      <c r="E2481" s="9" t="s">
        <v>3170</v>
      </c>
      <c r="F2481" s="10" t="str">
        <f>VLOOKUP($E2481,'FP MD'!$A:$F,2,FALSE)</f>
        <v xml:space="preserve">Magnolia Solar Blanket Capital </v>
      </c>
      <c r="G2481" s="10" t="s">
        <v>1221</v>
      </c>
      <c r="H2481" s="10" t="s">
        <v>3095</v>
      </c>
      <c r="I2481" s="10" t="s">
        <v>3095</v>
      </c>
      <c r="J2481" s="10" t="str">
        <f>VLOOKUP($E2481,'FP MD'!$A:$F,3,FALSE)</f>
        <v>Blanket</v>
      </c>
      <c r="K2481" s="10" t="str">
        <f>VLOOKUP($E2481,'FP MD'!$A:$F,4,FALSE)</f>
        <v/>
      </c>
      <c r="L2481" s="10" t="str">
        <f>VLOOKUP($E2481,'FP MD'!$A:$F,5,FALSE)</f>
        <v/>
      </c>
      <c r="M2481" s="10" t="str">
        <f>VLOOKUP($E2481,'FP MD'!$A:$F,6,FALSE)</f>
        <v>Solar</v>
      </c>
      <c r="N2481" s="11">
        <v>202405</v>
      </c>
      <c r="O2481" s="15">
        <v>0</v>
      </c>
      <c r="P2481" s="16">
        <v>0</v>
      </c>
      <c r="Q2481" s="16">
        <v>0</v>
      </c>
      <c r="R2481" s="16">
        <v>0</v>
      </c>
      <c r="S2481" s="16">
        <v>0</v>
      </c>
      <c r="T2481" s="16">
        <v>24012.54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0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0</v>
      </c>
      <c r="BF2481" s="16">
        <v>0</v>
      </c>
      <c r="BG2481" s="16">
        <v>0</v>
      </c>
      <c r="BH2481" s="16">
        <v>0</v>
      </c>
      <c r="BI2481" s="16">
        <v>0</v>
      </c>
      <c r="BJ2481" s="16">
        <v>0</v>
      </c>
      <c r="BK2481" s="16">
        <v>0</v>
      </c>
      <c r="BL2481" s="16">
        <v>0</v>
      </c>
      <c r="BM2481" s="16">
        <v>0</v>
      </c>
      <c r="BN2481" s="16">
        <v>0</v>
      </c>
      <c r="BO2481" s="16">
        <v>0</v>
      </c>
      <c r="BP2481" s="16">
        <v>0</v>
      </c>
      <c r="BQ2481" s="16">
        <v>0</v>
      </c>
      <c r="BR2481" s="16">
        <v>0</v>
      </c>
      <c r="BS2481" s="16">
        <v>0</v>
      </c>
      <c r="BT2481" s="16">
        <v>0</v>
      </c>
      <c r="BU2481" s="16">
        <v>0</v>
      </c>
      <c r="BV2481" s="16">
        <v>0</v>
      </c>
      <c r="BW2481" s="16">
        <v>0</v>
      </c>
      <c r="BX2481" s="14">
        <f t="shared" si="38"/>
        <v>24012.54</v>
      </c>
    </row>
    <row r="2482" spans="1:76" s="17" customFormat="1" x14ac:dyDescent="0.3">
      <c r="A2482" s="7" t="s">
        <v>462</v>
      </c>
      <c r="B2482" s="8" t="s">
        <v>5854</v>
      </c>
      <c r="C2482" s="21" t="s">
        <v>5855</v>
      </c>
      <c r="D2482" s="9">
        <v>39212</v>
      </c>
      <c r="E2482" s="9" t="s">
        <v>3108</v>
      </c>
      <c r="F2482" s="10" t="str">
        <f>VLOOKUP($E2482,'FP MD'!$A:$F,2,FALSE)</f>
        <v>Mountain View Solar Blanket Capital</v>
      </c>
      <c r="G2482" s="10" t="s">
        <v>1221</v>
      </c>
      <c r="H2482" s="10" t="s">
        <v>3036</v>
      </c>
      <c r="I2482" s="10" t="s">
        <v>3036</v>
      </c>
      <c r="J2482" s="10" t="str">
        <f>VLOOKUP($E2482,'FP MD'!$A:$F,3,FALSE)</f>
        <v>Blanket</v>
      </c>
      <c r="K2482" s="10" t="str">
        <f>VLOOKUP($E2482,'FP MD'!$A:$F,4,FALSE)</f>
        <v/>
      </c>
      <c r="L2482" s="10" t="str">
        <f>VLOOKUP($E2482,'FP MD'!$A:$F,5,FALSE)</f>
        <v/>
      </c>
      <c r="M2482" s="10" t="str">
        <f>VLOOKUP($E2482,'FP MD'!$A:$F,6,FALSE)</f>
        <v>Solar</v>
      </c>
      <c r="N2482" s="11">
        <v>202405</v>
      </c>
      <c r="O2482" s="15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14941.54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0</v>
      </c>
      <c r="AR2482" s="16">
        <v>0</v>
      </c>
      <c r="AS2482" s="16">
        <v>0</v>
      </c>
      <c r="AT2482" s="16">
        <v>0</v>
      </c>
      <c r="AU2482" s="16">
        <v>0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0</v>
      </c>
      <c r="BG2482" s="16">
        <v>0</v>
      </c>
      <c r="BH2482" s="16">
        <v>0</v>
      </c>
      <c r="BI2482" s="16">
        <v>0</v>
      </c>
      <c r="BJ2482" s="16">
        <v>0</v>
      </c>
      <c r="BK2482" s="16">
        <v>0</v>
      </c>
      <c r="BL2482" s="16">
        <v>0</v>
      </c>
      <c r="BM2482" s="16">
        <v>0</v>
      </c>
      <c r="BN2482" s="16">
        <v>0</v>
      </c>
      <c r="BO2482" s="16">
        <v>0</v>
      </c>
      <c r="BP2482" s="16">
        <v>0</v>
      </c>
      <c r="BQ2482" s="16">
        <v>0</v>
      </c>
      <c r="BR2482" s="16">
        <v>0</v>
      </c>
      <c r="BS2482" s="16">
        <v>0</v>
      </c>
      <c r="BT2482" s="16">
        <v>0</v>
      </c>
      <c r="BU2482" s="16">
        <v>0</v>
      </c>
      <c r="BV2482" s="16">
        <v>0</v>
      </c>
      <c r="BW2482" s="16">
        <v>0</v>
      </c>
      <c r="BX2482" s="14">
        <f t="shared" si="38"/>
        <v>14941.54</v>
      </c>
    </row>
    <row r="2483" spans="1:76" s="17" customFormat="1" x14ac:dyDescent="0.3">
      <c r="A2483" s="7" t="s">
        <v>462</v>
      </c>
      <c r="B2483" s="8" t="s">
        <v>5856</v>
      </c>
      <c r="C2483" s="21" t="s">
        <v>5857</v>
      </c>
      <c r="D2483" s="9">
        <v>39212</v>
      </c>
      <c r="E2483" s="9" t="s">
        <v>5856</v>
      </c>
      <c r="F2483" s="10" t="str">
        <f>VLOOKUP($E2483,'FP MD'!$A:$F,2,FALSE)</f>
        <v>Corp Security Vehicles 2026</v>
      </c>
      <c r="G2483" s="10" t="s">
        <v>495</v>
      </c>
      <c r="H2483" s="10" t="s">
        <v>1226</v>
      </c>
      <c r="I2483" s="10" t="s">
        <v>472</v>
      </c>
      <c r="J2483" s="10" t="str">
        <f>VLOOKUP($E2483,'FP MD'!$A:$F,3,FALSE)</f>
        <v>None</v>
      </c>
      <c r="K2483" s="10" t="str">
        <f>VLOOKUP($E2483,'FP MD'!$A:$F,4,FALSE)</f>
        <v/>
      </c>
      <c r="L2483" s="10" t="str">
        <f>VLOOKUP($E2483,'FP MD'!$A:$F,5,FALSE)</f>
        <v/>
      </c>
      <c r="M2483" s="10">
        <f>VLOOKUP($E2483,'FP MD'!$A:$F,6,FALSE)</f>
        <v>0</v>
      </c>
      <c r="N2483" s="11">
        <v>202612</v>
      </c>
      <c r="O2483" s="15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0</v>
      </c>
      <c r="AO2483" s="16">
        <v>0</v>
      </c>
      <c r="AP2483" s="16">
        <v>0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52000</v>
      </c>
      <c r="AZ2483" s="16">
        <v>0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  <c r="BI2483" s="16">
        <v>0</v>
      </c>
      <c r="BJ2483" s="16">
        <v>0</v>
      </c>
      <c r="BK2483" s="16">
        <v>0</v>
      </c>
      <c r="BL2483" s="16">
        <v>0</v>
      </c>
      <c r="BM2483" s="16">
        <v>0</v>
      </c>
      <c r="BN2483" s="16">
        <v>0</v>
      </c>
      <c r="BO2483" s="16">
        <v>0</v>
      </c>
      <c r="BP2483" s="16">
        <v>0</v>
      </c>
      <c r="BQ2483" s="16">
        <v>0</v>
      </c>
      <c r="BR2483" s="16">
        <v>0</v>
      </c>
      <c r="BS2483" s="16">
        <v>0</v>
      </c>
      <c r="BT2483" s="16">
        <v>0</v>
      </c>
      <c r="BU2483" s="16">
        <v>0</v>
      </c>
      <c r="BV2483" s="16">
        <v>0</v>
      </c>
      <c r="BW2483" s="16">
        <v>0</v>
      </c>
      <c r="BX2483" s="14">
        <f t="shared" si="38"/>
        <v>52000</v>
      </c>
    </row>
    <row r="2484" spans="1:76" s="17" customFormat="1" x14ac:dyDescent="0.3">
      <c r="A2484" s="7" t="s">
        <v>462</v>
      </c>
      <c r="B2484" s="8" t="s">
        <v>5858</v>
      </c>
      <c r="C2484" s="21" t="s">
        <v>5859</v>
      </c>
      <c r="D2484" s="9">
        <v>39212</v>
      </c>
      <c r="E2484" s="9" t="s">
        <v>5858</v>
      </c>
      <c r="F2484" s="10" t="str">
        <f>VLOOKUP($E2484,'FP MD'!$A:$F,2,FALSE)</f>
        <v>Corp Security Vehicles 2027</v>
      </c>
      <c r="G2484" s="10" t="s">
        <v>495</v>
      </c>
      <c r="H2484" s="10" t="s">
        <v>1226</v>
      </c>
      <c r="I2484" s="10" t="s">
        <v>472</v>
      </c>
      <c r="J2484" s="10" t="str">
        <f>VLOOKUP($E2484,'FP MD'!$A:$F,3,FALSE)</f>
        <v>None</v>
      </c>
      <c r="K2484" s="10" t="str">
        <f>VLOOKUP($E2484,'FP MD'!$A:$F,4,FALSE)</f>
        <v/>
      </c>
      <c r="L2484" s="10" t="str">
        <f>VLOOKUP($E2484,'FP MD'!$A:$F,5,FALSE)</f>
        <v/>
      </c>
      <c r="M2484" s="10">
        <f>VLOOKUP($E2484,'FP MD'!$A:$F,6,FALSE)</f>
        <v>0</v>
      </c>
      <c r="N2484" s="11">
        <v>202712</v>
      </c>
      <c r="O2484" s="15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0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0</v>
      </c>
      <c r="AZ2484" s="16">
        <v>0</v>
      </c>
      <c r="BA2484" s="16">
        <v>0</v>
      </c>
      <c r="BB2484" s="16">
        <v>0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  <c r="BI2484" s="16">
        <v>0</v>
      </c>
      <c r="BJ2484" s="16">
        <v>0</v>
      </c>
      <c r="BK2484" s="16">
        <v>52000</v>
      </c>
      <c r="BL2484" s="16">
        <v>0</v>
      </c>
      <c r="BM2484" s="16">
        <v>0</v>
      </c>
      <c r="BN2484" s="16">
        <v>0</v>
      </c>
      <c r="BO2484" s="16">
        <v>0</v>
      </c>
      <c r="BP2484" s="16">
        <v>0</v>
      </c>
      <c r="BQ2484" s="16">
        <v>0</v>
      </c>
      <c r="BR2484" s="16">
        <v>0</v>
      </c>
      <c r="BS2484" s="16">
        <v>0</v>
      </c>
      <c r="BT2484" s="16">
        <v>0</v>
      </c>
      <c r="BU2484" s="16">
        <v>0</v>
      </c>
      <c r="BV2484" s="16">
        <v>0</v>
      </c>
      <c r="BW2484" s="16">
        <v>0</v>
      </c>
      <c r="BX2484" s="14">
        <f t="shared" si="38"/>
        <v>52000</v>
      </c>
    </row>
    <row r="2485" spans="1:76" x14ac:dyDescent="0.3">
      <c r="A2485" s="7" t="s">
        <v>462</v>
      </c>
      <c r="B2485" s="8" t="s">
        <v>5860</v>
      </c>
      <c r="C2485" s="21" t="s">
        <v>5861</v>
      </c>
      <c r="D2485" s="9">
        <v>39212</v>
      </c>
      <c r="E2485" s="9" t="s">
        <v>5860</v>
      </c>
      <c r="F2485" s="10" t="str">
        <f>VLOOKUP($E2485,'FP MD'!$A:$F,2,FALSE)</f>
        <v>Corp Security Vehicles 2028</v>
      </c>
      <c r="G2485" s="10" t="s">
        <v>495</v>
      </c>
      <c r="H2485" s="10" t="s">
        <v>1226</v>
      </c>
      <c r="I2485" s="10" t="s">
        <v>472</v>
      </c>
      <c r="J2485" s="10" t="str">
        <f>VLOOKUP($E2485,'FP MD'!$A:$F,3,FALSE)</f>
        <v/>
      </c>
      <c r="K2485" s="10" t="str">
        <f>VLOOKUP($E2485,'FP MD'!$A:$F,4,FALSE)</f>
        <v/>
      </c>
      <c r="L2485" s="10" t="str">
        <f>VLOOKUP($E2485,'FP MD'!$A:$F,5,FALSE)</f>
        <v/>
      </c>
      <c r="M2485" s="10">
        <f>VLOOKUP($E2485,'FP MD'!$A:$F,6,FALSE)</f>
        <v>0</v>
      </c>
      <c r="N2485" s="11">
        <v>202812</v>
      </c>
      <c r="O2485" s="15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  <c r="AQ2485" s="16">
        <v>0</v>
      </c>
      <c r="AR2485" s="16">
        <v>0</v>
      </c>
      <c r="AS2485" s="16">
        <v>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0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  <c r="BI2485" s="16">
        <v>0</v>
      </c>
      <c r="BJ2485" s="16">
        <v>0</v>
      </c>
      <c r="BK2485" s="16">
        <v>0</v>
      </c>
      <c r="BL2485" s="16">
        <v>0</v>
      </c>
      <c r="BM2485" s="16">
        <v>0</v>
      </c>
      <c r="BN2485" s="16">
        <v>0</v>
      </c>
      <c r="BO2485" s="16">
        <v>0</v>
      </c>
      <c r="BP2485" s="16">
        <v>0</v>
      </c>
      <c r="BQ2485" s="16">
        <v>0</v>
      </c>
      <c r="BR2485" s="16">
        <v>0</v>
      </c>
      <c r="BS2485" s="16">
        <v>0</v>
      </c>
      <c r="BT2485" s="16">
        <v>0</v>
      </c>
      <c r="BU2485" s="16">
        <v>0</v>
      </c>
      <c r="BV2485" s="16">
        <v>0</v>
      </c>
      <c r="BW2485" s="16">
        <v>52000</v>
      </c>
      <c r="BX2485" s="14">
        <f t="shared" si="38"/>
        <v>0</v>
      </c>
    </row>
    <row r="2486" spans="1:76" x14ac:dyDescent="0.3">
      <c r="A2486" s="7" t="s">
        <v>468</v>
      </c>
      <c r="B2486" s="8" t="s">
        <v>5862</v>
      </c>
      <c r="C2486" s="21" t="s">
        <v>5863</v>
      </c>
      <c r="D2486" s="9">
        <v>39400</v>
      </c>
      <c r="E2486" s="9" t="s">
        <v>5864</v>
      </c>
      <c r="F2486" s="10" t="str">
        <f>VLOOKUP($E2486,'FP MD'!$A:$F,2,FALSE)</f>
        <v>Fuels - Tools &amp; Equip - BLKT</v>
      </c>
      <c r="G2486" s="10" t="s">
        <v>495</v>
      </c>
      <c r="H2486" s="10" t="s">
        <v>507</v>
      </c>
      <c r="I2486" s="10" t="s">
        <v>508</v>
      </c>
      <c r="J2486" s="10" t="str">
        <f>VLOOKUP($E2486,'FP MD'!$A:$F,3,FALSE)</f>
        <v>None</v>
      </c>
      <c r="K2486" s="10" t="str">
        <f>VLOOKUP($E2486,'FP MD'!$A:$F,4,FALSE)</f>
        <v/>
      </c>
      <c r="L2486" s="10" t="str">
        <f>VLOOKUP($E2486,'FP MD'!$A:$F,5,FALSE)</f>
        <v/>
      </c>
      <c r="M2486" s="10">
        <f>VLOOKUP($E2486,'FP MD'!$A:$F,6,FALSE)</f>
        <v>0</v>
      </c>
      <c r="N2486" s="11" t="s">
        <v>97</v>
      </c>
      <c r="O2486" s="15">
        <v>0</v>
      </c>
      <c r="P2486" s="16">
        <v>0</v>
      </c>
      <c r="Q2486" s="16">
        <v>0</v>
      </c>
      <c r="R2486" s="16">
        <v>25000</v>
      </c>
      <c r="S2486" s="16">
        <v>0</v>
      </c>
      <c r="T2486" s="16">
        <v>0</v>
      </c>
      <c r="U2486" s="16">
        <v>25000</v>
      </c>
      <c r="V2486" s="16">
        <v>0</v>
      </c>
      <c r="W2486" s="16">
        <v>0</v>
      </c>
      <c r="X2486" s="16">
        <v>25000</v>
      </c>
      <c r="Y2486" s="16">
        <v>0</v>
      </c>
      <c r="Z2486" s="16">
        <v>0</v>
      </c>
      <c r="AA2486" s="16">
        <v>25000</v>
      </c>
      <c r="AB2486" s="16">
        <v>0</v>
      </c>
      <c r="AC2486" s="16">
        <v>0</v>
      </c>
      <c r="AD2486" s="16">
        <v>25000</v>
      </c>
      <c r="AE2486" s="16">
        <v>0</v>
      </c>
      <c r="AF2486" s="16">
        <v>0</v>
      </c>
      <c r="AG2486" s="16">
        <v>25000</v>
      </c>
      <c r="AH2486" s="16">
        <v>0</v>
      </c>
      <c r="AI2486" s="16">
        <v>0</v>
      </c>
      <c r="AJ2486" s="16">
        <v>25000</v>
      </c>
      <c r="AK2486" s="16">
        <v>0</v>
      </c>
      <c r="AL2486" s="16">
        <v>0</v>
      </c>
      <c r="AM2486" s="16">
        <v>25000</v>
      </c>
      <c r="AN2486" s="16">
        <v>0</v>
      </c>
      <c r="AO2486" s="16">
        <v>0</v>
      </c>
      <c r="AP2486" s="16">
        <v>25000</v>
      </c>
      <c r="AQ2486" s="16">
        <v>0</v>
      </c>
      <c r="AR2486" s="16">
        <v>0</v>
      </c>
      <c r="AS2486" s="16">
        <v>25000</v>
      </c>
      <c r="AT2486" s="16">
        <v>0</v>
      </c>
      <c r="AU2486" s="16">
        <v>0</v>
      </c>
      <c r="AV2486" s="16">
        <v>25000</v>
      </c>
      <c r="AW2486" s="16">
        <v>0</v>
      </c>
      <c r="AX2486" s="16">
        <v>0</v>
      </c>
      <c r="AY2486" s="16">
        <v>25000</v>
      </c>
      <c r="AZ2486" s="16">
        <v>0</v>
      </c>
      <c r="BA2486" s="16">
        <v>0</v>
      </c>
      <c r="BB2486" s="16">
        <v>25000</v>
      </c>
      <c r="BC2486" s="16">
        <v>0</v>
      </c>
      <c r="BD2486" s="16">
        <v>0</v>
      </c>
      <c r="BE2486" s="16">
        <v>25000</v>
      </c>
      <c r="BF2486" s="16">
        <v>0</v>
      </c>
      <c r="BG2486" s="16">
        <v>0</v>
      </c>
      <c r="BH2486" s="16">
        <v>25000</v>
      </c>
      <c r="BI2486" s="16">
        <v>0</v>
      </c>
      <c r="BJ2486" s="16">
        <v>0</v>
      </c>
      <c r="BK2486" s="16">
        <v>25000</v>
      </c>
      <c r="BL2486" s="16">
        <v>0</v>
      </c>
      <c r="BM2486" s="16">
        <v>0</v>
      </c>
      <c r="BN2486" s="16">
        <v>25000</v>
      </c>
      <c r="BO2486" s="16">
        <v>0</v>
      </c>
      <c r="BP2486" s="16">
        <v>0</v>
      </c>
      <c r="BQ2486" s="16">
        <v>25000</v>
      </c>
      <c r="BR2486" s="16">
        <v>0</v>
      </c>
      <c r="BS2486" s="16">
        <v>0</v>
      </c>
      <c r="BT2486" s="16">
        <v>25000</v>
      </c>
      <c r="BU2486" s="16">
        <v>0</v>
      </c>
      <c r="BV2486" s="16">
        <v>0</v>
      </c>
      <c r="BW2486" s="16">
        <v>25000</v>
      </c>
      <c r="BX2486" s="14">
        <f t="shared" si="38"/>
        <v>400000</v>
      </c>
    </row>
    <row r="2487" spans="1:76" x14ac:dyDescent="0.3">
      <c r="A2487" s="7" t="s">
        <v>462</v>
      </c>
      <c r="B2487" s="8" t="s">
        <v>5865</v>
      </c>
      <c r="C2487" s="21" t="s">
        <v>5866</v>
      </c>
      <c r="D2487" s="9">
        <v>39400</v>
      </c>
      <c r="E2487" s="9" t="s">
        <v>3074</v>
      </c>
      <c r="F2487" s="10" t="str">
        <f>VLOOKUP($E2487,'FP MD'!$A:$F,2,FALSE)</f>
        <v>ES Solar Operations General Capital</v>
      </c>
      <c r="G2487" s="10" t="s">
        <v>495</v>
      </c>
      <c r="H2487" s="10" t="s">
        <v>3083</v>
      </c>
      <c r="I2487" s="10" t="s">
        <v>3083</v>
      </c>
      <c r="J2487" s="10" t="str">
        <f>VLOOKUP($E2487,'FP MD'!$A:$F,3,FALSE)</f>
        <v>Blanket</v>
      </c>
      <c r="K2487" s="10" t="str">
        <f>VLOOKUP($E2487,'FP MD'!$A:$F,4,FALSE)</f>
        <v/>
      </c>
      <c r="L2487" s="10" t="str">
        <f>VLOOKUP($E2487,'FP MD'!$A:$F,5,FALSE)</f>
        <v/>
      </c>
      <c r="M2487" s="10" t="str">
        <f>VLOOKUP($E2487,'FP MD'!$A:$F,6,FALSE)</f>
        <v>Solar</v>
      </c>
      <c r="N2487" s="11">
        <v>202401</v>
      </c>
      <c r="O2487" s="15">
        <v>0</v>
      </c>
      <c r="P2487" s="16">
        <v>77576.73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0</v>
      </c>
      <c r="AR2487" s="16">
        <v>0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0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  <c r="BI2487" s="16">
        <v>0</v>
      </c>
      <c r="BJ2487" s="16">
        <v>0</v>
      </c>
      <c r="BK2487" s="16">
        <v>0</v>
      </c>
      <c r="BL2487" s="16">
        <v>0</v>
      </c>
      <c r="BM2487" s="16">
        <v>0</v>
      </c>
      <c r="BN2487" s="16">
        <v>0</v>
      </c>
      <c r="BO2487" s="16">
        <v>0</v>
      </c>
      <c r="BP2487" s="16">
        <v>0</v>
      </c>
      <c r="BQ2487" s="16">
        <v>0</v>
      </c>
      <c r="BR2487" s="16">
        <v>0</v>
      </c>
      <c r="BS2487" s="16">
        <v>0</v>
      </c>
      <c r="BT2487" s="16">
        <v>0</v>
      </c>
      <c r="BU2487" s="16">
        <v>0</v>
      </c>
      <c r="BV2487" s="16">
        <v>0</v>
      </c>
      <c r="BW2487" s="16">
        <v>0</v>
      </c>
      <c r="BX2487" s="14">
        <f t="shared" si="38"/>
        <v>77576.73</v>
      </c>
    </row>
    <row r="2488" spans="1:76" x14ac:dyDescent="0.3">
      <c r="A2488" s="7" t="s">
        <v>462</v>
      </c>
      <c r="B2488" s="8" t="s">
        <v>5867</v>
      </c>
      <c r="C2488" s="21" t="s">
        <v>5868</v>
      </c>
      <c r="D2488" s="9">
        <v>39400</v>
      </c>
      <c r="E2488" s="9" t="s">
        <v>1305</v>
      </c>
      <c r="F2488" s="10" t="str">
        <f>VLOOKUP($E2488,'FP MD'!$A:$F,2,FALSE)</f>
        <v>BB Tools / Equipment 2023</v>
      </c>
      <c r="G2488" s="10" t="s">
        <v>495</v>
      </c>
      <c r="H2488" s="10" t="s">
        <v>1235</v>
      </c>
      <c r="I2488" s="10" t="s">
        <v>1244</v>
      </c>
      <c r="J2488" s="10" t="str">
        <f>VLOOKUP($E2488,'FP MD'!$A:$F,3,FALSE)</f>
        <v>Blanket</v>
      </c>
      <c r="K2488" s="10" t="str">
        <f>VLOOKUP($E2488,'FP MD'!$A:$F,4,FALSE)</f>
        <v/>
      </c>
      <c r="L2488" s="10" t="str">
        <f>VLOOKUP($E2488,'FP MD'!$A:$F,5,FALSE)</f>
        <v/>
      </c>
      <c r="M2488" s="10">
        <f>VLOOKUP($E2488,'FP MD'!$A:$F,6,FALSE)</f>
        <v>0</v>
      </c>
      <c r="N2488" s="11">
        <v>202401</v>
      </c>
      <c r="O2488" s="15">
        <v>0</v>
      </c>
      <c r="P2488" s="16">
        <v>5530.74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0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  <c r="BI2488" s="16">
        <v>0</v>
      </c>
      <c r="BJ2488" s="16">
        <v>0</v>
      </c>
      <c r="BK2488" s="16">
        <v>0</v>
      </c>
      <c r="BL2488" s="16">
        <v>0</v>
      </c>
      <c r="BM2488" s="16">
        <v>0</v>
      </c>
      <c r="BN2488" s="16">
        <v>0</v>
      </c>
      <c r="BO2488" s="16">
        <v>0</v>
      </c>
      <c r="BP2488" s="16">
        <v>0</v>
      </c>
      <c r="BQ2488" s="16">
        <v>0</v>
      </c>
      <c r="BR2488" s="16">
        <v>0</v>
      </c>
      <c r="BS2488" s="16">
        <v>0</v>
      </c>
      <c r="BT2488" s="16">
        <v>0</v>
      </c>
      <c r="BU2488" s="16">
        <v>0</v>
      </c>
      <c r="BV2488" s="16">
        <v>0</v>
      </c>
      <c r="BW2488" s="16">
        <v>0</v>
      </c>
      <c r="BX2488" s="14">
        <f t="shared" si="38"/>
        <v>5530.74</v>
      </c>
    </row>
    <row r="2489" spans="1:76" x14ac:dyDescent="0.3">
      <c r="A2489" s="7" t="s">
        <v>468</v>
      </c>
      <c r="B2489" s="8" t="s">
        <v>5547</v>
      </c>
      <c r="C2489" s="21" t="s">
        <v>5869</v>
      </c>
      <c r="D2489" s="9">
        <v>39400</v>
      </c>
      <c r="E2489" s="9" t="s">
        <v>5547</v>
      </c>
      <c r="F2489" s="10" t="str">
        <f>VLOOKUP($E2489,'FP MD'!$A:$F,2,FALSE)</f>
        <v>T-NCP-Tools &amp; Equipment</v>
      </c>
      <c r="G2489" s="10" t="s">
        <v>495</v>
      </c>
      <c r="H2489" s="10" t="s">
        <v>496</v>
      </c>
      <c r="I2489" s="10" t="s">
        <v>472</v>
      </c>
      <c r="J2489" s="10" t="str">
        <f>VLOOKUP($E2489,'FP MD'!$A:$F,3,FALSE)</f>
        <v>Blanket</v>
      </c>
      <c r="K2489" s="10" t="str">
        <f>VLOOKUP($E2489,'FP MD'!$A:$F,4,FALSE)</f>
        <v/>
      </c>
      <c r="L2489" s="10" t="str">
        <f>VLOOKUP($E2489,'FP MD'!$A:$F,5,FALSE)</f>
        <v/>
      </c>
      <c r="M2489" s="10">
        <f>VLOOKUP($E2489,'FP MD'!$A:$F,6,FALSE)</f>
        <v>0</v>
      </c>
      <c r="N2489" s="11" t="s">
        <v>97</v>
      </c>
      <c r="O2489" s="15">
        <v>0</v>
      </c>
      <c r="P2489" s="16">
        <v>16152.84</v>
      </c>
      <c r="Q2489" s="16">
        <v>22422.820000000003</v>
      </c>
      <c r="R2489" s="16">
        <v>66922.39</v>
      </c>
      <c r="S2489" s="16">
        <v>0</v>
      </c>
      <c r="T2489" s="16">
        <v>5270.2200000000012</v>
      </c>
      <c r="U2489" s="16">
        <v>335.94999999999709</v>
      </c>
      <c r="V2489" s="16">
        <v>0</v>
      </c>
      <c r="W2489" s="16">
        <v>14167.540000000008</v>
      </c>
      <c r="X2489" s="16">
        <v>0</v>
      </c>
      <c r="Y2489" s="16">
        <v>0</v>
      </c>
      <c r="Z2489" s="16">
        <v>0</v>
      </c>
      <c r="AA2489" s="16">
        <v>11008.910000000003</v>
      </c>
      <c r="AB2489" s="16">
        <v>40062.350000000006</v>
      </c>
      <c r="AC2489" s="16">
        <v>55613.19</v>
      </c>
      <c r="AD2489" s="16">
        <v>165981.25</v>
      </c>
      <c r="AE2489" s="16">
        <v>0</v>
      </c>
      <c r="AF2489" s="16">
        <v>13071.229999999981</v>
      </c>
      <c r="AG2489" s="16">
        <v>833.21999999997206</v>
      </c>
      <c r="AH2489" s="16">
        <v>0</v>
      </c>
      <c r="AI2489" s="16">
        <v>35138.400000000023</v>
      </c>
      <c r="AJ2489" s="16">
        <v>0</v>
      </c>
      <c r="AK2489" s="16">
        <v>0</v>
      </c>
      <c r="AL2489" s="16">
        <v>0</v>
      </c>
      <c r="AM2489" s="16">
        <v>27304.359999999986</v>
      </c>
      <c r="AN2489" s="16">
        <v>1790.3800000000047</v>
      </c>
      <c r="AO2489" s="16">
        <v>1790.3800000000047</v>
      </c>
      <c r="AP2489" s="16">
        <v>1790.3800000000047</v>
      </c>
      <c r="AQ2489" s="16">
        <v>1790.3800000000047</v>
      </c>
      <c r="AR2489" s="16">
        <v>1790.3800000000047</v>
      </c>
      <c r="AS2489" s="16">
        <v>1790.3800000000047</v>
      </c>
      <c r="AT2489" s="16">
        <v>1790.3800000000047</v>
      </c>
      <c r="AU2489" s="16">
        <v>1790.3800000000047</v>
      </c>
      <c r="AV2489" s="16">
        <v>1790.3800000000047</v>
      </c>
      <c r="AW2489" s="16">
        <v>1790.3800000000047</v>
      </c>
      <c r="AX2489" s="16">
        <v>1790.3800000000047</v>
      </c>
      <c r="AY2489" s="16">
        <v>1790.3800000000047</v>
      </c>
      <c r="AZ2489" s="16">
        <v>1790.3800000000047</v>
      </c>
      <c r="BA2489" s="16">
        <v>1790.3800000000047</v>
      </c>
      <c r="BB2489" s="16">
        <v>1790.3800000000047</v>
      </c>
      <c r="BC2489" s="16">
        <v>1790.3800000000047</v>
      </c>
      <c r="BD2489" s="16">
        <v>1790.3800000000047</v>
      </c>
      <c r="BE2489" s="16">
        <v>1790.3800000000047</v>
      </c>
      <c r="BF2489" s="16">
        <v>1790.3800000000047</v>
      </c>
      <c r="BG2489" s="16">
        <v>1790.3800000000047</v>
      </c>
      <c r="BH2489" s="16">
        <v>1790.3800000000047</v>
      </c>
      <c r="BI2489" s="16">
        <v>1790.3800000000047</v>
      </c>
      <c r="BJ2489" s="16">
        <v>1790.3800000000047</v>
      </c>
      <c r="BK2489" s="16">
        <v>1790.3800000000047</v>
      </c>
      <c r="BL2489" s="16">
        <v>1790.3800000000047</v>
      </c>
      <c r="BM2489" s="16">
        <v>1790.3800000000047</v>
      </c>
      <c r="BN2489" s="16">
        <v>1790.3800000000047</v>
      </c>
      <c r="BO2489" s="16">
        <v>1790.3799999999464</v>
      </c>
      <c r="BP2489" s="16">
        <v>1790.3800000000047</v>
      </c>
      <c r="BQ2489" s="16">
        <v>1790.3800000000047</v>
      </c>
      <c r="BR2489" s="16">
        <v>1790.3800000000047</v>
      </c>
      <c r="BS2489" s="16">
        <v>1790.3800000000047</v>
      </c>
      <c r="BT2489" s="16">
        <v>1790.3800000000047</v>
      </c>
      <c r="BU2489" s="16">
        <v>1790.3800000000047</v>
      </c>
      <c r="BV2489" s="16">
        <v>1790.3800000000047</v>
      </c>
      <c r="BW2489" s="16">
        <v>1790.3800000000047</v>
      </c>
      <c r="BX2489" s="14">
        <f t="shared" si="38"/>
        <v>517253.7900000001</v>
      </c>
    </row>
    <row r="2490" spans="1:76" s="17" customFormat="1" x14ac:dyDescent="0.3">
      <c r="A2490" s="7" t="s">
        <v>468</v>
      </c>
      <c r="B2490" s="8" t="s">
        <v>5870</v>
      </c>
      <c r="C2490" s="21" t="s">
        <v>5871</v>
      </c>
      <c r="D2490" s="9">
        <v>39400</v>
      </c>
      <c r="E2490" s="9" t="s">
        <v>5870</v>
      </c>
      <c r="F2490" s="10" t="str">
        <f>VLOOKUP($E2490,'FP MD'!$A:$F,2,FALSE)</f>
        <v>D-NCP-Tools &amp; Equipment-System Serv</v>
      </c>
      <c r="G2490" s="10" t="s">
        <v>495</v>
      </c>
      <c r="H2490" s="10" t="s">
        <v>5872</v>
      </c>
      <c r="I2490" s="10" t="s">
        <v>5872</v>
      </c>
      <c r="J2490" s="10" t="str">
        <f>VLOOKUP($E2490,'FP MD'!$A:$F,3,FALSE)</f>
        <v>Blanket</v>
      </c>
      <c r="K2490" s="10" t="str">
        <f>VLOOKUP($E2490,'FP MD'!$A:$F,4,FALSE)</f>
        <v/>
      </c>
      <c r="L2490" s="10" t="str">
        <f>VLOOKUP($E2490,'FP MD'!$A:$F,5,FALSE)</f>
        <v/>
      </c>
      <c r="M2490" s="10">
        <f>VLOOKUP($E2490,'FP MD'!$A:$F,6,FALSE)</f>
        <v>0</v>
      </c>
      <c r="N2490" s="11" t="s">
        <v>97</v>
      </c>
      <c r="O2490" s="15">
        <v>0</v>
      </c>
      <c r="P2490" s="16">
        <v>-17119.810000000001</v>
      </c>
      <c r="Q2490" s="16">
        <v>18382.240000000002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12457.07</v>
      </c>
      <c r="AA2490" s="16">
        <v>13536.64</v>
      </c>
      <c r="AB2490" s="16">
        <v>6845.8300000000017</v>
      </c>
      <c r="AC2490" s="16">
        <v>6845.8300000000017</v>
      </c>
      <c r="AD2490" s="16">
        <v>6845.8300000000017</v>
      </c>
      <c r="AE2490" s="16">
        <v>6845.8300000000017</v>
      </c>
      <c r="AF2490" s="16">
        <v>6845.8300000000017</v>
      </c>
      <c r="AG2490" s="16">
        <v>6845.8300000000017</v>
      </c>
      <c r="AH2490" s="16">
        <v>6845.8300000000017</v>
      </c>
      <c r="AI2490" s="16">
        <v>6845.8300000000017</v>
      </c>
      <c r="AJ2490" s="16">
        <v>6845.8300000000017</v>
      </c>
      <c r="AK2490" s="16">
        <v>6845.8300000000017</v>
      </c>
      <c r="AL2490" s="16">
        <v>6845.8300000000017</v>
      </c>
      <c r="AM2490" s="16">
        <v>6845.8300000000017</v>
      </c>
      <c r="AN2490" s="16">
        <v>3167.6199999999953</v>
      </c>
      <c r="AO2490" s="16">
        <v>3167.6199999999953</v>
      </c>
      <c r="AP2490" s="16">
        <v>3167.6199999999953</v>
      </c>
      <c r="AQ2490" s="16">
        <v>3167.6199999999953</v>
      </c>
      <c r="AR2490" s="16">
        <v>3167.6199999999953</v>
      </c>
      <c r="AS2490" s="16">
        <v>3167.6199999999953</v>
      </c>
      <c r="AT2490" s="16">
        <v>3167.6200000000099</v>
      </c>
      <c r="AU2490" s="16">
        <v>3167.6199999999953</v>
      </c>
      <c r="AV2490" s="16">
        <v>3167.6199999999953</v>
      </c>
      <c r="AW2490" s="16">
        <v>3167.6199999999953</v>
      </c>
      <c r="AX2490" s="16">
        <v>3167.6199999999953</v>
      </c>
      <c r="AY2490" s="16">
        <v>3167.6199999999953</v>
      </c>
      <c r="AZ2490" s="16">
        <v>3167.6199999999953</v>
      </c>
      <c r="BA2490" s="16">
        <v>3167.6199999999953</v>
      </c>
      <c r="BB2490" s="16">
        <v>3167.6199999999953</v>
      </c>
      <c r="BC2490" s="16">
        <v>3167.6199999999953</v>
      </c>
      <c r="BD2490" s="16">
        <v>3167.6199999999953</v>
      </c>
      <c r="BE2490" s="16">
        <v>3167.6199999999953</v>
      </c>
      <c r="BF2490" s="16">
        <v>3167.6199999999953</v>
      </c>
      <c r="BG2490" s="16">
        <v>3167.6199999999953</v>
      </c>
      <c r="BH2490" s="16">
        <v>3167.6199999999953</v>
      </c>
      <c r="BI2490" s="16">
        <v>3167.6199999999953</v>
      </c>
      <c r="BJ2490" s="16">
        <v>3167.6199999999953</v>
      </c>
      <c r="BK2490" s="16">
        <v>3167.6199999999953</v>
      </c>
      <c r="BL2490" s="16">
        <v>3167.6199999999953</v>
      </c>
      <c r="BM2490" s="16">
        <v>3167.6199999999953</v>
      </c>
      <c r="BN2490" s="16">
        <v>3167.6199999999953</v>
      </c>
      <c r="BO2490" s="16">
        <v>3167.6199999999953</v>
      </c>
      <c r="BP2490" s="16">
        <v>3167.6199999999953</v>
      </c>
      <c r="BQ2490" s="16">
        <v>3167.6199999999953</v>
      </c>
      <c r="BR2490" s="16">
        <v>3167.6199999999953</v>
      </c>
      <c r="BS2490" s="16">
        <v>3167.6199999999953</v>
      </c>
      <c r="BT2490" s="16">
        <v>3167.6199999999953</v>
      </c>
      <c r="BU2490" s="16">
        <v>3167.6199999999953</v>
      </c>
      <c r="BV2490" s="16">
        <v>3167.6199999999953</v>
      </c>
      <c r="BW2490" s="16">
        <v>3167.6199999999953</v>
      </c>
      <c r="BX2490" s="14">
        <f t="shared" si="38"/>
        <v>185428.97999999992</v>
      </c>
    </row>
    <row r="2491" spans="1:76" s="17" customFormat="1" x14ac:dyDescent="0.3">
      <c r="A2491" s="7" t="s">
        <v>468</v>
      </c>
      <c r="B2491" s="8" t="s">
        <v>5873</v>
      </c>
      <c r="C2491" s="21" t="s">
        <v>5874</v>
      </c>
      <c r="D2491" s="9">
        <v>39400</v>
      </c>
      <c r="E2491" s="9" t="s">
        <v>5873</v>
      </c>
      <c r="F2491" s="10" t="str">
        <f>VLOOKUP($E2491,'FP MD'!$A:$F,2,FALSE)</f>
        <v>D-NCP-Tools &amp; Equipment</v>
      </c>
      <c r="G2491" s="10" t="s">
        <v>495</v>
      </c>
      <c r="H2491" s="10" t="s">
        <v>564</v>
      </c>
      <c r="I2491" s="10" t="s">
        <v>472</v>
      </c>
      <c r="J2491" s="10" t="str">
        <f>VLOOKUP($E2491,'FP MD'!$A:$F,3,FALSE)</f>
        <v>Blanket</v>
      </c>
      <c r="K2491" s="10" t="str">
        <f>VLOOKUP($E2491,'FP MD'!$A:$F,4,FALSE)</f>
        <v/>
      </c>
      <c r="L2491" s="10" t="str">
        <f>VLOOKUP($E2491,'FP MD'!$A:$F,5,FALSE)</f>
        <v/>
      </c>
      <c r="M2491" s="10">
        <f>VLOOKUP($E2491,'FP MD'!$A:$F,6,FALSE)</f>
        <v>0</v>
      </c>
      <c r="N2491" s="11" t="s">
        <v>97</v>
      </c>
      <c r="O2491" s="15">
        <v>0</v>
      </c>
      <c r="P2491" s="16">
        <v>47641.66</v>
      </c>
      <c r="Q2491" s="16">
        <v>47641.66</v>
      </c>
      <c r="R2491" s="16">
        <v>47641.66</v>
      </c>
      <c r="S2491" s="16">
        <v>47641.66</v>
      </c>
      <c r="T2491" s="16">
        <v>47641.66</v>
      </c>
      <c r="U2491" s="16">
        <v>47641.66</v>
      </c>
      <c r="V2491" s="16">
        <v>47641.659999999974</v>
      </c>
      <c r="W2491" s="16">
        <v>47641.660000000033</v>
      </c>
      <c r="X2491" s="16">
        <v>47641.660000000033</v>
      </c>
      <c r="Y2491" s="16">
        <v>48141.410000000033</v>
      </c>
      <c r="Z2491" s="16">
        <v>47641.660000000033</v>
      </c>
      <c r="AA2491" s="16">
        <v>47641.770000000019</v>
      </c>
      <c r="AB2491" s="16">
        <v>41683.369999999995</v>
      </c>
      <c r="AC2491" s="16">
        <v>41683.329999999958</v>
      </c>
      <c r="AD2491" s="16">
        <v>41683.329999999958</v>
      </c>
      <c r="AE2491" s="16">
        <v>41683.329999999958</v>
      </c>
      <c r="AF2491" s="16">
        <v>41683.329999999958</v>
      </c>
      <c r="AG2491" s="16">
        <v>41683.329999999958</v>
      </c>
      <c r="AH2491" s="16">
        <v>41683.329999999958</v>
      </c>
      <c r="AI2491" s="16">
        <v>41683.329999999958</v>
      </c>
      <c r="AJ2491" s="16">
        <v>41683.329999999958</v>
      </c>
      <c r="AK2491" s="16">
        <v>41683.329999999958</v>
      </c>
      <c r="AL2491" s="16">
        <v>41683.329999999958</v>
      </c>
      <c r="AM2491" s="16">
        <v>41683.330000000075</v>
      </c>
      <c r="AN2491" s="16">
        <v>42541.260000000009</v>
      </c>
      <c r="AO2491" s="16">
        <v>42541.340000000084</v>
      </c>
      <c r="AP2491" s="16">
        <v>42541.340000000084</v>
      </c>
      <c r="AQ2491" s="16">
        <v>42541.340000000084</v>
      </c>
      <c r="AR2491" s="16">
        <v>42541.340000000084</v>
      </c>
      <c r="AS2491" s="16">
        <v>42541.340000000084</v>
      </c>
      <c r="AT2491" s="16">
        <v>42541.340000000084</v>
      </c>
      <c r="AU2491" s="16">
        <v>42541.340000000084</v>
      </c>
      <c r="AV2491" s="16">
        <v>42541.340000000084</v>
      </c>
      <c r="AW2491" s="16">
        <v>42541.340000000084</v>
      </c>
      <c r="AX2491" s="16">
        <v>42541.340000000084</v>
      </c>
      <c r="AY2491" s="16">
        <v>42541.340000000084</v>
      </c>
      <c r="AZ2491" s="16">
        <v>43392.129999999888</v>
      </c>
      <c r="BA2491" s="16">
        <v>43392.169999999925</v>
      </c>
      <c r="BB2491" s="16">
        <v>43392.169999999925</v>
      </c>
      <c r="BC2491" s="16">
        <v>43392.169999999925</v>
      </c>
      <c r="BD2491" s="16">
        <v>43392.169999999925</v>
      </c>
      <c r="BE2491" s="16">
        <v>43392.169999999925</v>
      </c>
      <c r="BF2491" s="16">
        <v>43392.169999999925</v>
      </c>
      <c r="BG2491" s="16">
        <v>43392.169999999925</v>
      </c>
      <c r="BH2491" s="16">
        <v>43392.169999999925</v>
      </c>
      <c r="BI2491" s="16">
        <v>43392.169999999925</v>
      </c>
      <c r="BJ2491" s="16">
        <v>43392.169999999925</v>
      </c>
      <c r="BK2491" s="16">
        <v>43392.169999999925</v>
      </c>
      <c r="BL2491" s="16">
        <v>44858.549999999814</v>
      </c>
      <c r="BM2491" s="16">
        <v>44858.589999999851</v>
      </c>
      <c r="BN2491" s="16">
        <v>44858.589999999851</v>
      </c>
      <c r="BO2491" s="16">
        <v>44858.589999999851</v>
      </c>
      <c r="BP2491" s="16">
        <v>44858.589999999851</v>
      </c>
      <c r="BQ2491" s="16">
        <v>44858.589999999851</v>
      </c>
      <c r="BR2491" s="16">
        <v>44858.589999999851</v>
      </c>
      <c r="BS2491" s="16">
        <v>44858.589999999851</v>
      </c>
      <c r="BT2491" s="16">
        <v>44858.589999999851</v>
      </c>
      <c r="BU2491" s="16">
        <v>44858.589999999851</v>
      </c>
      <c r="BV2491" s="16">
        <v>44858.589999999851</v>
      </c>
      <c r="BW2491" s="16">
        <v>44858.589999999851</v>
      </c>
      <c r="BX2491" s="14">
        <f t="shared" si="38"/>
        <v>2103601.7799999998</v>
      </c>
    </row>
    <row r="2492" spans="1:76" s="17" customFormat="1" x14ac:dyDescent="0.3">
      <c r="A2492" s="7" t="s">
        <v>468</v>
      </c>
      <c r="B2492" s="8" t="s">
        <v>5875</v>
      </c>
      <c r="C2492" s="21" t="s">
        <v>5876</v>
      </c>
      <c r="D2492" s="9">
        <v>39400</v>
      </c>
      <c r="E2492" s="9" t="s">
        <v>5875</v>
      </c>
      <c r="F2492" s="10" t="str">
        <f>VLOOKUP($E2492,'FP MD'!$A:$F,2,FALSE)</f>
        <v>S-NCP-Tools &amp; Equipment</v>
      </c>
      <c r="G2492" s="10" t="s">
        <v>495</v>
      </c>
      <c r="H2492" s="10" t="s">
        <v>496</v>
      </c>
      <c r="I2492" s="10" t="s">
        <v>472</v>
      </c>
      <c r="J2492" s="10" t="str">
        <f>VLOOKUP($E2492,'FP MD'!$A:$F,3,FALSE)</f>
        <v>Blanket</v>
      </c>
      <c r="K2492" s="10" t="str">
        <f>VLOOKUP($E2492,'FP MD'!$A:$F,4,FALSE)</f>
        <v/>
      </c>
      <c r="L2492" s="10" t="str">
        <f>VLOOKUP($E2492,'FP MD'!$A:$F,5,FALSE)</f>
        <v/>
      </c>
      <c r="M2492" s="10">
        <f>VLOOKUP($E2492,'FP MD'!$A:$F,6,FALSE)</f>
        <v>0</v>
      </c>
      <c r="N2492" s="11" t="s">
        <v>97</v>
      </c>
      <c r="O2492" s="15">
        <v>0</v>
      </c>
      <c r="P2492" s="16">
        <v>144.22999999999999</v>
      </c>
      <c r="Q2492" s="16">
        <v>-4074.05</v>
      </c>
      <c r="R2492" s="16">
        <v>2219.64</v>
      </c>
      <c r="S2492" s="16">
        <v>52.470000000000027</v>
      </c>
      <c r="T2492" s="16">
        <v>6375.7199999999993</v>
      </c>
      <c r="U2492" s="16">
        <v>-912.25</v>
      </c>
      <c r="V2492" s="16">
        <v>6200.12</v>
      </c>
      <c r="W2492" s="16">
        <v>17702.32</v>
      </c>
      <c r="X2492" s="16">
        <v>0</v>
      </c>
      <c r="Y2492" s="16">
        <v>8924.1500000000015</v>
      </c>
      <c r="Z2492" s="16">
        <v>779.38999999999942</v>
      </c>
      <c r="AA2492" s="16">
        <v>17100.549999999996</v>
      </c>
      <c r="AB2492" s="16">
        <v>144.2300000000032</v>
      </c>
      <c r="AC2492" s="16">
        <v>-4074.0500000000029</v>
      </c>
      <c r="AD2492" s="16">
        <v>2219.6399999999994</v>
      </c>
      <c r="AE2492" s="16">
        <v>52.470000000001164</v>
      </c>
      <c r="AF2492" s="16">
        <v>6375.7200000000012</v>
      </c>
      <c r="AG2492" s="16">
        <v>-912.25</v>
      </c>
      <c r="AH2492" s="16">
        <v>6200.1200000000026</v>
      </c>
      <c r="AI2492" s="16">
        <v>17702.319999999992</v>
      </c>
      <c r="AJ2492" s="16">
        <v>0</v>
      </c>
      <c r="AK2492" s="16">
        <v>8924.1499999999942</v>
      </c>
      <c r="AL2492" s="16">
        <v>779.38999999999942</v>
      </c>
      <c r="AM2492" s="16">
        <v>17100.550000000003</v>
      </c>
      <c r="AN2492" s="16">
        <v>12698.729999999996</v>
      </c>
      <c r="AO2492" s="16">
        <v>12698.729999999996</v>
      </c>
      <c r="AP2492" s="16">
        <v>12698.73000000001</v>
      </c>
      <c r="AQ2492" s="16">
        <v>12698.73000000001</v>
      </c>
      <c r="AR2492" s="16">
        <v>12698.73000000001</v>
      </c>
      <c r="AS2492" s="16">
        <v>12698.73000000001</v>
      </c>
      <c r="AT2492" s="16">
        <v>12698.73000000001</v>
      </c>
      <c r="AU2492" s="16">
        <v>12698.73000000001</v>
      </c>
      <c r="AV2492" s="16">
        <v>12698.73000000001</v>
      </c>
      <c r="AW2492" s="16">
        <v>12698.73000000001</v>
      </c>
      <c r="AX2492" s="16">
        <v>12698.73000000001</v>
      </c>
      <c r="AY2492" s="16">
        <v>12698.73000000001</v>
      </c>
      <c r="AZ2492" s="16">
        <v>12698.729999999981</v>
      </c>
      <c r="BA2492" s="16">
        <v>12698.729999999981</v>
      </c>
      <c r="BB2492" s="16">
        <v>12698.729999999981</v>
      </c>
      <c r="BC2492" s="16">
        <v>12698.729999999981</v>
      </c>
      <c r="BD2492" s="16">
        <v>12698.729999999981</v>
      </c>
      <c r="BE2492" s="16">
        <v>12698.729999999981</v>
      </c>
      <c r="BF2492" s="16">
        <v>12698.729999999981</v>
      </c>
      <c r="BG2492" s="16">
        <v>12698.729999999981</v>
      </c>
      <c r="BH2492" s="16">
        <v>12698.729999999981</v>
      </c>
      <c r="BI2492" s="16">
        <v>12698.729999999981</v>
      </c>
      <c r="BJ2492" s="16">
        <v>12698.729999999981</v>
      </c>
      <c r="BK2492" s="16">
        <v>12698.729999999981</v>
      </c>
      <c r="BL2492" s="16">
        <v>12698.729999999981</v>
      </c>
      <c r="BM2492" s="16">
        <v>12698.729999999981</v>
      </c>
      <c r="BN2492" s="16">
        <v>12698.729999999981</v>
      </c>
      <c r="BO2492" s="16">
        <v>12698.729999999981</v>
      </c>
      <c r="BP2492" s="16">
        <v>12698.729999999981</v>
      </c>
      <c r="BQ2492" s="16">
        <v>12698.729999999981</v>
      </c>
      <c r="BR2492" s="16">
        <v>12698.729999999981</v>
      </c>
      <c r="BS2492" s="16">
        <v>12698.729999999981</v>
      </c>
      <c r="BT2492" s="16">
        <v>12698.729999999981</v>
      </c>
      <c r="BU2492" s="16">
        <v>12698.729999999981</v>
      </c>
      <c r="BV2492" s="16">
        <v>12698.729999999981</v>
      </c>
      <c r="BW2492" s="16">
        <v>12698.729999999981</v>
      </c>
      <c r="BX2492" s="14">
        <f t="shared" si="38"/>
        <v>413794.09999999986</v>
      </c>
    </row>
    <row r="2493" spans="1:76" s="17" customFormat="1" x14ac:dyDescent="0.3">
      <c r="A2493" s="7" t="s">
        <v>468</v>
      </c>
      <c r="B2493" s="8" t="s">
        <v>5877</v>
      </c>
      <c r="C2493" s="21" t="s">
        <v>5878</v>
      </c>
      <c r="D2493" s="9">
        <v>39400</v>
      </c>
      <c r="E2493" s="9" t="s">
        <v>5877</v>
      </c>
      <c r="F2493" s="10" t="str">
        <f>VLOOKUP($E2493,'FP MD'!$A:$F,2,FALSE)</f>
        <v>M-NCP-Tools &amp; Equipment</v>
      </c>
      <c r="G2493" s="10" t="s">
        <v>495</v>
      </c>
      <c r="H2493" s="10" t="s">
        <v>4854</v>
      </c>
      <c r="I2493" s="10" t="s">
        <v>4855</v>
      </c>
      <c r="J2493" s="10" t="str">
        <f>VLOOKUP($E2493,'FP MD'!$A:$F,3,FALSE)</f>
        <v>Blanket</v>
      </c>
      <c r="K2493" s="10" t="str">
        <f>VLOOKUP($E2493,'FP MD'!$A:$F,4,FALSE)</f>
        <v/>
      </c>
      <c r="L2493" s="10" t="str">
        <f>VLOOKUP($E2493,'FP MD'!$A:$F,5,FALSE)</f>
        <v/>
      </c>
      <c r="M2493" s="10">
        <f>VLOOKUP($E2493,'FP MD'!$A:$F,6,FALSE)</f>
        <v>0</v>
      </c>
      <c r="N2493" s="11" t="s">
        <v>97</v>
      </c>
      <c r="O2493" s="15">
        <v>0</v>
      </c>
      <c r="P2493" s="16">
        <v>83333.37</v>
      </c>
      <c r="Q2493" s="16">
        <v>83333.330000000016</v>
      </c>
      <c r="R2493" s="16">
        <v>83333.330000000016</v>
      </c>
      <c r="S2493" s="16">
        <v>83333.330000000016</v>
      </c>
      <c r="T2493" s="16">
        <v>83333.330000000016</v>
      </c>
      <c r="U2493" s="16">
        <v>83333.330000000016</v>
      </c>
      <c r="V2493" s="16">
        <v>83333.330000000016</v>
      </c>
      <c r="W2493" s="16">
        <v>83333.329999999958</v>
      </c>
      <c r="X2493" s="16">
        <v>83333.329999999958</v>
      </c>
      <c r="Y2493" s="16">
        <v>83333.329999999958</v>
      </c>
      <c r="Z2493" s="16">
        <v>83333.329999999958</v>
      </c>
      <c r="AA2493" s="16">
        <v>83333.329999999958</v>
      </c>
      <c r="AB2493" s="16">
        <v>-121209.37</v>
      </c>
      <c r="AC2493" s="16">
        <v>-121209.32999999996</v>
      </c>
      <c r="AD2493" s="16">
        <v>-121209.32999999996</v>
      </c>
      <c r="AE2493" s="16">
        <v>-10218.489999999991</v>
      </c>
      <c r="AF2493" s="16">
        <v>-121209.33000000002</v>
      </c>
      <c r="AG2493" s="16">
        <v>-121209.33000000002</v>
      </c>
      <c r="AH2493" s="16">
        <v>97911.839999999967</v>
      </c>
      <c r="AI2493" s="16">
        <v>-121209.33000000002</v>
      </c>
      <c r="AJ2493" s="16">
        <v>-121209.33000000002</v>
      </c>
      <c r="AK2493" s="16">
        <v>14335.850000000006</v>
      </c>
      <c r="AL2493" s="16">
        <v>-121209.32999999999</v>
      </c>
      <c r="AM2493" s="16">
        <v>967645.4800000001</v>
      </c>
      <c r="AN2493" s="16">
        <v>7519.1799999999348</v>
      </c>
      <c r="AO2493" s="16">
        <v>7519.1799999999348</v>
      </c>
      <c r="AP2493" s="16">
        <v>7519.1799999999348</v>
      </c>
      <c r="AQ2493" s="16">
        <v>7519.1799999999348</v>
      </c>
      <c r="AR2493" s="16">
        <v>7519.1799999999348</v>
      </c>
      <c r="AS2493" s="16">
        <v>7519.1799999999348</v>
      </c>
      <c r="AT2493" s="16">
        <v>7519.1799999999348</v>
      </c>
      <c r="AU2493" s="16">
        <v>7519.1799999999348</v>
      </c>
      <c r="AV2493" s="16">
        <v>7519.1799999999348</v>
      </c>
      <c r="AW2493" s="16">
        <v>7519.1799999999348</v>
      </c>
      <c r="AX2493" s="16">
        <v>7519.1799999999348</v>
      </c>
      <c r="AY2493" s="16">
        <v>7519.1799999999348</v>
      </c>
      <c r="AZ2493" s="16">
        <v>7519.1799999999348</v>
      </c>
      <c r="BA2493" s="16">
        <v>7519.1799999999348</v>
      </c>
      <c r="BB2493" s="16">
        <v>7519.1799999999348</v>
      </c>
      <c r="BC2493" s="16">
        <v>7519.1799999999348</v>
      </c>
      <c r="BD2493" s="16">
        <v>7519.1799999999348</v>
      </c>
      <c r="BE2493" s="16">
        <v>7519.1799999999348</v>
      </c>
      <c r="BF2493" s="16">
        <v>7519.1799999999348</v>
      </c>
      <c r="BG2493" s="16">
        <v>7519.1799999999348</v>
      </c>
      <c r="BH2493" s="16">
        <v>7519.1799999999348</v>
      </c>
      <c r="BI2493" s="16">
        <v>7519.1799999999348</v>
      </c>
      <c r="BJ2493" s="16">
        <v>7519.1799999999348</v>
      </c>
      <c r="BK2493" s="16">
        <v>7519.1799999999348</v>
      </c>
      <c r="BL2493" s="16">
        <v>7519.1799999999348</v>
      </c>
      <c r="BM2493" s="16">
        <v>7519.1799999999348</v>
      </c>
      <c r="BN2493" s="16">
        <v>7519.1799999999348</v>
      </c>
      <c r="BO2493" s="16">
        <v>7519.1799999999348</v>
      </c>
      <c r="BP2493" s="16">
        <v>7519.1799999999348</v>
      </c>
      <c r="BQ2493" s="16">
        <v>7519.1799999999348</v>
      </c>
      <c r="BR2493" s="16">
        <v>7519.1799999999348</v>
      </c>
      <c r="BS2493" s="16">
        <v>7519.1799999999348</v>
      </c>
      <c r="BT2493" s="16">
        <v>7519.1799999999348</v>
      </c>
      <c r="BU2493" s="16">
        <v>7519.1799999999348</v>
      </c>
      <c r="BV2493" s="16">
        <v>7519.1799999999348</v>
      </c>
      <c r="BW2493" s="16">
        <v>7519.1799999999348</v>
      </c>
      <c r="BX2493" s="14">
        <f t="shared" si="38"/>
        <v>1280460.3199999984</v>
      </c>
    </row>
    <row r="2494" spans="1:76" s="17" customFormat="1" x14ac:dyDescent="0.3">
      <c r="A2494" s="7" t="s">
        <v>468</v>
      </c>
      <c r="B2494" s="8" t="s">
        <v>5879</v>
      </c>
      <c r="C2494" s="21" t="s">
        <v>5880</v>
      </c>
      <c r="D2494" s="9">
        <v>39400</v>
      </c>
      <c r="E2494" s="9" t="s">
        <v>5879</v>
      </c>
      <c r="F2494" s="10" t="str">
        <f>VLOOKUP($E2494,'FP MD'!$A:$F,2,FALSE)</f>
        <v>L-NCP-Tools &amp; Equipment</v>
      </c>
      <c r="G2494" s="10" t="s">
        <v>495</v>
      </c>
      <c r="H2494" s="10" t="s">
        <v>496</v>
      </c>
      <c r="I2494" s="10" t="s">
        <v>472</v>
      </c>
      <c r="J2494" s="10" t="str">
        <f>VLOOKUP($E2494,'FP MD'!$A:$F,3,FALSE)</f>
        <v>Blanket</v>
      </c>
      <c r="K2494" s="10" t="str">
        <f>VLOOKUP($E2494,'FP MD'!$A:$F,4,FALSE)</f>
        <v/>
      </c>
      <c r="L2494" s="10" t="str">
        <f>VLOOKUP($E2494,'FP MD'!$A:$F,5,FALSE)</f>
        <v/>
      </c>
      <c r="M2494" s="10" t="str">
        <f>VLOOKUP($E2494,'FP MD'!$A:$F,6,FALSE)</f>
        <v>ED - Outdoor Lighting Technology</v>
      </c>
      <c r="N2494" s="11" t="s">
        <v>97</v>
      </c>
      <c r="O2494" s="15">
        <v>0</v>
      </c>
      <c r="P2494" s="16">
        <v>4500</v>
      </c>
      <c r="Q2494" s="16">
        <v>4500</v>
      </c>
      <c r="R2494" s="16">
        <v>4500</v>
      </c>
      <c r="S2494" s="16">
        <v>4500</v>
      </c>
      <c r="T2494" s="16">
        <v>4500</v>
      </c>
      <c r="U2494" s="16">
        <v>4500</v>
      </c>
      <c r="V2494" s="16">
        <v>4500</v>
      </c>
      <c r="W2494" s="16">
        <v>4500</v>
      </c>
      <c r="X2494" s="16">
        <v>4500</v>
      </c>
      <c r="Y2494" s="16">
        <v>4500</v>
      </c>
      <c r="Z2494" s="16">
        <v>4500</v>
      </c>
      <c r="AA2494" s="16">
        <v>4500</v>
      </c>
      <c r="AB2494" s="16">
        <v>4635</v>
      </c>
      <c r="AC2494" s="16">
        <v>4635</v>
      </c>
      <c r="AD2494" s="16">
        <v>4635</v>
      </c>
      <c r="AE2494" s="16">
        <v>4635</v>
      </c>
      <c r="AF2494" s="16">
        <v>4635</v>
      </c>
      <c r="AG2494" s="16">
        <v>4635</v>
      </c>
      <c r="AH2494" s="16">
        <v>4635</v>
      </c>
      <c r="AI2494" s="16">
        <v>4635</v>
      </c>
      <c r="AJ2494" s="16">
        <v>4635</v>
      </c>
      <c r="AK2494" s="16">
        <v>4635</v>
      </c>
      <c r="AL2494" s="16">
        <v>4635</v>
      </c>
      <c r="AM2494" s="16">
        <v>4635</v>
      </c>
      <c r="AN2494" s="16">
        <v>4166.6300000000047</v>
      </c>
      <c r="AO2494" s="16">
        <v>4166.6699999999983</v>
      </c>
      <c r="AP2494" s="16">
        <v>4166.6699999999983</v>
      </c>
      <c r="AQ2494" s="16">
        <v>4166.6699999999983</v>
      </c>
      <c r="AR2494" s="16">
        <v>4166.6699999999983</v>
      </c>
      <c r="AS2494" s="16">
        <v>4166.6700000000128</v>
      </c>
      <c r="AT2494" s="16">
        <v>4166.6700000000128</v>
      </c>
      <c r="AU2494" s="16">
        <v>4166.6700000000128</v>
      </c>
      <c r="AV2494" s="16">
        <v>4166.6700000000128</v>
      </c>
      <c r="AW2494" s="16">
        <v>4166.6700000000128</v>
      </c>
      <c r="AX2494" s="16">
        <v>4166.6700000000128</v>
      </c>
      <c r="AY2494" s="16">
        <v>4166.6700000000128</v>
      </c>
      <c r="AZ2494" s="16">
        <v>4166.6300000000047</v>
      </c>
      <c r="BA2494" s="16">
        <v>4166.6700000000128</v>
      </c>
      <c r="BB2494" s="16">
        <v>4166.6700000000128</v>
      </c>
      <c r="BC2494" s="16">
        <v>4166.6700000000128</v>
      </c>
      <c r="BD2494" s="16">
        <v>4166.6700000000128</v>
      </c>
      <c r="BE2494" s="16">
        <v>4166.6700000000128</v>
      </c>
      <c r="BF2494" s="16">
        <v>4166.6700000000128</v>
      </c>
      <c r="BG2494" s="16">
        <v>4166.6700000000128</v>
      </c>
      <c r="BH2494" s="16">
        <v>4166.6700000000128</v>
      </c>
      <c r="BI2494" s="16">
        <v>4166.6700000000128</v>
      </c>
      <c r="BJ2494" s="16">
        <v>4166.6700000000128</v>
      </c>
      <c r="BK2494" s="16">
        <v>4166.6700000000128</v>
      </c>
      <c r="BL2494" s="16">
        <v>4166.6300000000047</v>
      </c>
      <c r="BM2494" s="16">
        <v>4166.6700000000128</v>
      </c>
      <c r="BN2494" s="16">
        <v>4166.6700000000128</v>
      </c>
      <c r="BO2494" s="16">
        <v>4166.6700000000128</v>
      </c>
      <c r="BP2494" s="16">
        <v>4166.6700000000128</v>
      </c>
      <c r="BQ2494" s="16">
        <v>4166.6700000000128</v>
      </c>
      <c r="BR2494" s="16">
        <v>4166.6700000000128</v>
      </c>
      <c r="BS2494" s="16">
        <v>4166.6700000000128</v>
      </c>
      <c r="BT2494" s="16">
        <v>4166.6700000000128</v>
      </c>
      <c r="BU2494" s="16">
        <v>4166.6700000000128</v>
      </c>
      <c r="BV2494" s="16">
        <v>4166.6700000000128</v>
      </c>
      <c r="BW2494" s="16">
        <v>4166.6700000000128</v>
      </c>
      <c r="BX2494" s="14">
        <f t="shared" si="38"/>
        <v>209620.00000000023</v>
      </c>
    </row>
    <row r="2495" spans="1:76" s="17" customFormat="1" x14ac:dyDescent="0.3">
      <c r="A2495" s="7" t="s">
        <v>468</v>
      </c>
      <c r="B2495" s="8" t="s">
        <v>5808</v>
      </c>
      <c r="C2495" s="21" t="s">
        <v>5881</v>
      </c>
      <c r="D2495" s="9">
        <v>39400</v>
      </c>
      <c r="E2495" s="9" t="s">
        <v>5808</v>
      </c>
      <c r="F2495" s="10" t="str">
        <f>VLOOKUP($E2495,'FP MD'!$A:$F,2,FALSE)</f>
        <v>V-NCP-Tools &amp; Equipment</v>
      </c>
      <c r="G2495" s="10" t="s">
        <v>495</v>
      </c>
      <c r="H2495" s="10" t="s">
        <v>5809</v>
      </c>
      <c r="I2495" s="10" t="s">
        <v>5809</v>
      </c>
      <c r="J2495" s="10" t="str">
        <f>VLOOKUP($E2495,'FP MD'!$A:$F,3,FALSE)</f>
        <v>Blanket</v>
      </c>
      <c r="K2495" s="10" t="str">
        <f>VLOOKUP($E2495,'FP MD'!$A:$F,4,FALSE)</f>
        <v/>
      </c>
      <c r="L2495" s="10" t="str">
        <f>VLOOKUP($E2495,'FP MD'!$A:$F,5,FALSE)</f>
        <v/>
      </c>
      <c r="M2495" s="10">
        <f>VLOOKUP($E2495,'FP MD'!$A:$F,6,FALSE)</f>
        <v>0</v>
      </c>
      <c r="N2495" s="11" t="s">
        <v>97</v>
      </c>
      <c r="O2495" s="15">
        <v>0</v>
      </c>
      <c r="P2495" s="16">
        <v>0</v>
      </c>
      <c r="Q2495" s="16">
        <v>23463.600000000002</v>
      </c>
      <c r="R2495" s="16">
        <v>259998.31999999998</v>
      </c>
      <c r="S2495" s="16">
        <v>35636.760000000009</v>
      </c>
      <c r="T2495" s="16">
        <v>31176.359999999986</v>
      </c>
      <c r="U2495" s="16">
        <v>0</v>
      </c>
      <c r="V2495" s="16">
        <v>139802.32</v>
      </c>
      <c r="W2495" s="16">
        <v>-11435.409999999974</v>
      </c>
      <c r="X2495" s="16">
        <v>53869.669999999984</v>
      </c>
      <c r="Y2495" s="16">
        <v>395604.65</v>
      </c>
      <c r="Z2495" s="16">
        <v>17163.589999999967</v>
      </c>
      <c r="AA2495" s="16">
        <v>794720.14</v>
      </c>
      <c r="AB2495" s="16">
        <v>0</v>
      </c>
      <c r="AC2495" s="16">
        <v>17422.389999999898</v>
      </c>
      <c r="AD2495" s="16">
        <v>193056.22999999998</v>
      </c>
      <c r="AE2495" s="16">
        <v>26461.320000000065</v>
      </c>
      <c r="AF2495" s="16">
        <v>23149.340000000084</v>
      </c>
      <c r="AG2495" s="16">
        <v>0</v>
      </c>
      <c r="AH2495" s="16">
        <v>103807.23000000021</v>
      </c>
      <c r="AI2495" s="16">
        <v>-8491.1200000001118</v>
      </c>
      <c r="AJ2495" s="16">
        <v>39999.790000000037</v>
      </c>
      <c r="AK2495" s="16">
        <v>293747.81999999983</v>
      </c>
      <c r="AL2495" s="16">
        <v>12744.450000000186</v>
      </c>
      <c r="AM2495" s="16">
        <v>590102.54999999981</v>
      </c>
      <c r="AN2495" s="16">
        <v>136833.33000000007</v>
      </c>
      <c r="AO2495" s="16">
        <v>136833.33000000007</v>
      </c>
      <c r="AP2495" s="16">
        <v>136833.33000000007</v>
      </c>
      <c r="AQ2495" s="16">
        <v>136833.33000000007</v>
      </c>
      <c r="AR2495" s="16">
        <v>136833.33000000007</v>
      </c>
      <c r="AS2495" s="16">
        <v>136833.33000000007</v>
      </c>
      <c r="AT2495" s="16">
        <v>136833.33000000007</v>
      </c>
      <c r="AU2495" s="16">
        <v>136833.33000000007</v>
      </c>
      <c r="AV2495" s="16">
        <v>136833.33000000007</v>
      </c>
      <c r="AW2495" s="16">
        <v>136833.33000000007</v>
      </c>
      <c r="AX2495" s="16">
        <v>136833.33000000007</v>
      </c>
      <c r="AY2495" s="16">
        <v>136833.37000000011</v>
      </c>
      <c r="AZ2495" s="16">
        <v>87083.330000000075</v>
      </c>
      <c r="BA2495" s="16">
        <v>87083.330000000075</v>
      </c>
      <c r="BB2495" s="16">
        <v>87083.330000000075</v>
      </c>
      <c r="BC2495" s="16">
        <v>87083.330000000075</v>
      </c>
      <c r="BD2495" s="16">
        <v>87083.330000000075</v>
      </c>
      <c r="BE2495" s="16">
        <v>87083.330000000075</v>
      </c>
      <c r="BF2495" s="16">
        <v>87083.330000000075</v>
      </c>
      <c r="BG2495" s="16">
        <v>87083.330000000075</v>
      </c>
      <c r="BH2495" s="16">
        <v>87083.330000000075</v>
      </c>
      <c r="BI2495" s="16">
        <v>87083.330000000075</v>
      </c>
      <c r="BJ2495" s="16">
        <v>87083.330000000075</v>
      </c>
      <c r="BK2495" s="16">
        <v>87083.370000000112</v>
      </c>
      <c r="BL2495" s="16">
        <v>59333.330000000075</v>
      </c>
      <c r="BM2495" s="16">
        <v>59333.330000000075</v>
      </c>
      <c r="BN2495" s="16">
        <v>59333.330000000075</v>
      </c>
      <c r="BO2495" s="16">
        <v>59333.330000000075</v>
      </c>
      <c r="BP2495" s="16">
        <v>59333.330000000075</v>
      </c>
      <c r="BQ2495" s="16">
        <v>59333.330000000075</v>
      </c>
      <c r="BR2495" s="16">
        <v>59333.330000000075</v>
      </c>
      <c r="BS2495" s="16">
        <v>59333.330000000075</v>
      </c>
      <c r="BT2495" s="16">
        <v>59333.330000000075</v>
      </c>
      <c r="BU2495" s="16">
        <v>59333.330000000075</v>
      </c>
      <c r="BV2495" s="16">
        <v>59333.330000000075</v>
      </c>
      <c r="BW2495" s="16">
        <v>59333.370000000112</v>
      </c>
      <c r="BX2495" s="14">
        <f t="shared" si="38"/>
        <v>5719000.0000000019</v>
      </c>
    </row>
    <row r="2496" spans="1:76" s="17" customFormat="1" x14ac:dyDescent="0.3">
      <c r="A2496" s="7" t="s">
        <v>468</v>
      </c>
      <c r="B2496" s="8" t="s">
        <v>5882</v>
      </c>
      <c r="C2496" s="21" t="s">
        <v>5883</v>
      </c>
      <c r="D2496" s="9">
        <v>39400</v>
      </c>
      <c r="E2496" s="9" t="s">
        <v>5882</v>
      </c>
      <c r="F2496" s="10" t="str">
        <f>VLOOKUP($E2496,'FP MD'!$A:$F,2,FALSE)</f>
        <v>ST-NCP-Tools &amp; Equipment</v>
      </c>
      <c r="G2496" s="10" t="s">
        <v>495</v>
      </c>
      <c r="H2496" s="10" t="s">
        <v>1226</v>
      </c>
      <c r="I2496" s="10" t="s">
        <v>1240</v>
      </c>
      <c r="J2496" s="10" t="str">
        <f>VLOOKUP($E2496,'FP MD'!$A:$F,3,FALSE)</f>
        <v>Blanket</v>
      </c>
      <c r="K2496" s="10" t="str">
        <f>VLOOKUP($E2496,'FP MD'!$A:$F,4,FALSE)</f>
        <v/>
      </c>
      <c r="L2496" s="10" t="str">
        <f>VLOOKUP($E2496,'FP MD'!$A:$F,5,FALSE)</f>
        <v/>
      </c>
      <c r="M2496" s="10">
        <f>VLOOKUP($E2496,'FP MD'!$A:$F,6,FALSE)</f>
        <v>0</v>
      </c>
      <c r="N2496" s="11" t="s">
        <v>97</v>
      </c>
      <c r="O2496" s="15">
        <v>0</v>
      </c>
      <c r="P2496" s="16">
        <v>750</v>
      </c>
      <c r="Q2496" s="16">
        <v>750</v>
      </c>
      <c r="R2496" s="16">
        <v>750</v>
      </c>
      <c r="S2496" s="16">
        <v>750</v>
      </c>
      <c r="T2496" s="16">
        <v>5213.68</v>
      </c>
      <c r="U2496" s="16">
        <v>6087.6399999999994</v>
      </c>
      <c r="V2496" s="16">
        <v>8157.34</v>
      </c>
      <c r="W2496" s="16">
        <v>6586.9500000000007</v>
      </c>
      <c r="X2496" s="16">
        <v>4475.4599999999991</v>
      </c>
      <c r="Y2496" s="16">
        <v>3200.4499999999971</v>
      </c>
      <c r="Z2496" s="16">
        <v>750</v>
      </c>
      <c r="AA2496" s="16">
        <v>-1215.3799999999974</v>
      </c>
      <c r="AB2496" s="16">
        <v>0</v>
      </c>
      <c r="AC2496" s="16">
        <v>0</v>
      </c>
      <c r="AD2496" s="16">
        <v>0</v>
      </c>
      <c r="AE2496" s="16">
        <v>0</v>
      </c>
      <c r="AF2496" s="16">
        <v>4463.68</v>
      </c>
      <c r="AG2496" s="16">
        <v>5337.6399999999994</v>
      </c>
      <c r="AH2496" s="16">
        <v>7407.3400000000038</v>
      </c>
      <c r="AI2496" s="16">
        <v>5836.9499999999971</v>
      </c>
      <c r="AJ2496" s="16">
        <v>3725.4599999999991</v>
      </c>
      <c r="AK2496" s="16">
        <v>2450.4499999999971</v>
      </c>
      <c r="AL2496" s="16">
        <v>0</v>
      </c>
      <c r="AM2496" s="16">
        <v>-1965.3799999999974</v>
      </c>
      <c r="AN2496" s="16">
        <v>1918.8600000000006</v>
      </c>
      <c r="AO2496" s="16">
        <v>1918.8600000000006</v>
      </c>
      <c r="AP2496" s="16">
        <v>1918.8600000000006</v>
      </c>
      <c r="AQ2496" s="16">
        <v>1918.8600000000006</v>
      </c>
      <c r="AR2496" s="16">
        <v>1918.8600000000006</v>
      </c>
      <c r="AS2496" s="16">
        <v>1918.8600000000006</v>
      </c>
      <c r="AT2496" s="16">
        <v>1918.8600000000006</v>
      </c>
      <c r="AU2496" s="16">
        <v>1918.8600000000006</v>
      </c>
      <c r="AV2496" s="16">
        <v>1918.8600000000006</v>
      </c>
      <c r="AW2496" s="16">
        <v>1918.8600000000006</v>
      </c>
      <c r="AX2496" s="16">
        <v>1918.8600000000006</v>
      </c>
      <c r="AY2496" s="16">
        <v>1918.8600000000006</v>
      </c>
      <c r="AZ2496" s="16">
        <v>1918.8600000000006</v>
      </c>
      <c r="BA2496" s="16">
        <v>1918.8600000000006</v>
      </c>
      <c r="BB2496" s="16">
        <v>1918.8600000000006</v>
      </c>
      <c r="BC2496" s="16">
        <v>1918.8600000000006</v>
      </c>
      <c r="BD2496" s="16">
        <v>1918.8600000000006</v>
      </c>
      <c r="BE2496" s="16">
        <v>1918.8600000000006</v>
      </c>
      <c r="BF2496" s="16">
        <v>1918.8600000000006</v>
      </c>
      <c r="BG2496" s="16">
        <v>1918.8600000000006</v>
      </c>
      <c r="BH2496" s="16">
        <v>1918.8600000000006</v>
      </c>
      <c r="BI2496" s="16">
        <v>1918.8600000000006</v>
      </c>
      <c r="BJ2496" s="16">
        <v>1918.8600000000006</v>
      </c>
      <c r="BK2496" s="16">
        <v>1918.8600000000006</v>
      </c>
      <c r="BL2496" s="16">
        <v>1918.8600000000006</v>
      </c>
      <c r="BM2496" s="16">
        <v>1918.8600000000006</v>
      </c>
      <c r="BN2496" s="16">
        <v>1918.8600000000006</v>
      </c>
      <c r="BO2496" s="16">
        <v>1918.8600000000006</v>
      </c>
      <c r="BP2496" s="16">
        <v>1918.8600000000006</v>
      </c>
      <c r="BQ2496" s="16">
        <v>1918.8600000000006</v>
      </c>
      <c r="BR2496" s="16">
        <v>1918.8600000000006</v>
      </c>
      <c r="BS2496" s="16">
        <v>1918.8600000000006</v>
      </c>
      <c r="BT2496" s="16">
        <v>1918.8600000000006</v>
      </c>
      <c r="BU2496" s="16">
        <v>1918.8600000000006</v>
      </c>
      <c r="BV2496" s="16">
        <v>1918.8600000000006</v>
      </c>
      <c r="BW2496" s="16">
        <v>1918.8600000000006</v>
      </c>
      <c r="BX2496" s="14">
        <f t="shared" si="38"/>
        <v>109564.92000000001</v>
      </c>
    </row>
    <row r="2497" spans="1:76" s="17" customFormat="1" x14ac:dyDescent="0.3">
      <c r="A2497" s="7" t="s">
        <v>468</v>
      </c>
      <c r="B2497" s="8" t="s">
        <v>5884</v>
      </c>
      <c r="C2497" s="21" t="s">
        <v>5885</v>
      </c>
      <c r="D2497" s="9">
        <v>39400</v>
      </c>
      <c r="E2497" s="9" t="s">
        <v>5884</v>
      </c>
      <c r="F2497" s="10" t="str">
        <f>VLOOKUP($E2497,'FP MD'!$A:$F,2,FALSE)</f>
        <v>SPP-NCP-Tools &amp; Equipment</v>
      </c>
      <c r="G2497" s="10" t="s">
        <v>495</v>
      </c>
      <c r="H2497" s="10" t="s">
        <v>507</v>
      </c>
      <c r="I2497" s="10" t="s">
        <v>472</v>
      </c>
      <c r="J2497" s="10" t="str">
        <f>VLOOKUP($E2497,'FP MD'!$A:$F,3,FALSE)</f>
        <v>Blanket</v>
      </c>
      <c r="K2497" s="10" t="str">
        <f>VLOOKUP($E2497,'FP MD'!$A:$F,4,FALSE)</f>
        <v/>
      </c>
      <c r="L2497" s="10" t="str">
        <f>VLOOKUP($E2497,'FP MD'!$A:$F,5,FALSE)</f>
        <v/>
      </c>
      <c r="M2497" s="10">
        <f>VLOOKUP($E2497,'FP MD'!$A:$F,6,FALSE)</f>
        <v>0</v>
      </c>
      <c r="N2497" s="11" t="s">
        <v>97</v>
      </c>
      <c r="O2497" s="15">
        <v>0</v>
      </c>
      <c r="P2497" s="16">
        <v>20833.37</v>
      </c>
      <c r="Q2497" s="16">
        <v>20833.329999999998</v>
      </c>
      <c r="R2497" s="16">
        <v>20833.330000000002</v>
      </c>
      <c r="S2497" s="16">
        <v>20833.330000000002</v>
      </c>
      <c r="T2497" s="16">
        <v>20833.330000000002</v>
      </c>
      <c r="U2497" s="16">
        <v>20833.330000000002</v>
      </c>
      <c r="V2497" s="16">
        <v>20833.330000000002</v>
      </c>
      <c r="W2497" s="16">
        <v>20833.329999999987</v>
      </c>
      <c r="X2497" s="16">
        <v>20833.330000000016</v>
      </c>
      <c r="Y2497" s="16">
        <v>20833.330000000016</v>
      </c>
      <c r="Z2497" s="16">
        <v>20833.330000000016</v>
      </c>
      <c r="AA2497" s="16">
        <v>20833.330000000016</v>
      </c>
      <c r="AB2497" s="16">
        <v>20833.369999999995</v>
      </c>
      <c r="AC2497" s="16">
        <v>20833.330000000016</v>
      </c>
      <c r="AD2497" s="16">
        <v>20833.330000000016</v>
      </c>
      <c r="AE2497" s="16">
        <v>20833.330000000016</v>
      </c>
      <c r="AF2497" s="16">
        <v>20833.330000000016</v>
      </c>
      <c r="AG2497" s="16">
        <v>20833.330000000016</v>
      </c>
      <c r="AH2497" s="16">
        <v>20833.330000000016</v>
      </c>
      <c r="AI2497" s="16">
        <v>20833.330000000016</v>
      </c>
      <c r="AJ2497" s="16">
        <v>20833.330000000016</v>
      </c>
      <c r="AK2497" s="16">
        <v>20833.330000000016</v>
      </c>
      <c r="AL2497" s="16">
        <v>20833.330000000016</v>
      </c>
      <c r="AM2497" s="16">
        <v>20833.330000000016</v>
      </c>
      <c r="AN2497" s="16">
        <v>20833.369999999995</v>
      </c>
      <c r="AO2497" s="16">
        <v>20833.329999999958</v>
      </c>
      <c r="AP2497" s="16">
        <v>20833.329999999958</v>
      </c>
      <c r="AQ2497" s="16">
        <v>20833.329999999958</v>
      </c>
      <c r="AR2497" s="16">
        <v>20833.329999999958</v>
      </c>
      <c r="AS2497" s="16">
        <v>20833.329999999958</v>
      </c>
      <c r="AT2497" s="16">
        <v>20833.329999999958</v>
      </c>
      <c r="AU2497" s="16">
        <v>20833.329999999958</v>
      </c>
      <c r="AV2497" s="16">
        <v>20833.329999999958</v>
      </c>
      <c r="AW2497" s="16">
        <v>20833.329999999958</v>
      </c>
      <c r="AX2497" s="16">
        <v>20833.329999999958</v>
      </c>
      <c r="AY2497" s="16">
        <v>20833.329999999958</v>
      </c>
      <c r="AZ2497" s="16">
        <v>20833.369999999995</v>
      </c>
      <c r="BA2497" s="16">
        <v>20833.329999999958</v>
      </c>
      <c r="BB2497" s="16">
        <v>20833.329999999958</v>
      </c>
      <c r="BC2497" s="16">
        <v>20833.329999999958</v>
      </c>
      <c r="BD2497" s="16">
        <v>20833.329999999958</v>
      </c>
      <c r="BE2497" s="16">
        <v>20833.329999999958</v>
      </c>
      <c r="BF2497" s="16">
        <v>20833.329999999958</v>
      </c>
      <c r="BG2497" s="16">
        <v>20833.329999999958</v>
      </c>
      <c r="BH2497" s="16">
        <v>20833.329999999958</v>
      </c>
      <c r="BI2497" s="16">
        <v>20833.329999999958</v>
      </c>
      <c r="BJ2497" s="16">
        <v>20833.329999999958</v>
      </c>
      <c r="BK2497" s="16">
        <v>20833.329999999958</v>
      </c>
      <c r="BL2497" s="16">
        <v>20833.369999999995</v>
      </c>
      <c r="BM2497" s="16">
        <v>20833.329999999958</v>
      </c>
      <c r="BN2497" s="16">
        <v>20833.330000000075</v>
      </c>
      <c r="BO2497" s="16">
        <v>20833.330000000075</v>
      </c>
      <c r="BP2497" s="16">
        <v>20833.330000000075</v>
      </c>
      <c r="BQ2497" s="16">
        <v>20833.330000000075</v>
      </c>
      <c r="BR2497" s="16">
        <v>20833.330000000075</v>
      </c>
      <c r="BS2497" s="16">
        <v>20833.330000000075</v>
      </c>
      <c r="BT2497" s="16">
        <v>20833.330000000075</v>
      </c>
      <c r="BU2497" s="16">
        <v>20833.330000000075</v>
      </c>
      <c r="BV2497" s="16">
        <v>20833.330000000075</v>
      </c>
      <c r="BW2497" s="16">
        <v>20833.330000000075</v>
      </c>
      <c r="BX2497" s="14">
        <f t="shared" si="38"/>
        <v>999999.9999999993</v>
      </c>
    </row>
    <row r="2498" spans="1:76" s="17" customFormat="1" x14ac:dyDescent="0.3">
      <c r="A2498" s="7" t="s">
        <v>462</v>
      </c>
      <c r="B2498" s="8" t="s">
        <v>5886</v>
      </c>
      <c r="C2498" s="21" t="s">
        <v>5887</v>
      </c>
      <c r="D2498" s="9">
        <v>39500</v>
      </c>
      <c r="E2498" s="9" t="s">
        <v>5888</v>
      </c>
      <c r="F2498" s="10" t="str">
        <f>VLOOKUP($E2498,'FP MD'!$A:$F,2,FALSE)</f>
        <v>CES New CTL Building</v>
      </c>
      <c r="G2498" s="10" t="s">
        <v>495</v>
      </c>
      <c r="H2498" s="10" t="s">
        <v>1226</v>
      </c>
      <c r="I2498" s="10" t="s">
        <v>5889</v>
      </c>
      <c r="J2498" s="10" t="str">
        <f>VLOOKUP($E2498,'FP MD'!$A:$F,3,FALSE)</f>
        <v>None</v>
      </c>
      <c r="K2498" s="10" t="str">
        <f>VLOOKUP($E2498,'FP MD'!$A:$F,4,FALSE)</f>
        <v/>
      </c>
      <c r="L2498" s="10" t="str">
        <f>VLOOKUP($E2498,'FP MD'!$A:$F,5,FALSE)</f>
        <v/>
      </c>
      <c r="M2498" s="10">
        <f>VLOOKUP($E2498,'FP MD'!$A:$F,6,FALSE)</f>
        <v>0</v>
      </c>
      <c r="N2498" s="11">
        <v>202403</v>
      </c>
      <c r="O2498" s="15">
        <v>0</v>
      </c>
      <c r="P2498" s="16">
        <v>0</v>
      </c>
      <c r="Q2498" s="16">
        <v>0</v>
      </c>
      <c r="R2498" s="16">
        <v>1818105.72</v>
      </c>
      <c r="S2498" s="16">
        <v>564987.99999999977</v>
      </c>
      <c r="T2498" s="16">
        <v>619030</v>
      </c>
      <c r="U2498" s="16">
        <v>538288</v>
      </c>
      <c r="V2498" s="16">
        <v>1242798</v>
      </c>
      <c r="W2498" s="16">
        <v>1195251</v>
      </c>
      <c r="X2498" s="16">
        <v>1140920</v>
      </c>
      <c r="Y2498" s="16">
        <v>1023015</v>
      </c>
      <c r="Z2498" s="16">
        <v>890505.99999999907</v>
      </c>
      <c r="AA2498" s="16">
        <v>932912</v>
      </c>
      <c r="AB2498" s="16">
        <v>975317</v>
      </c>
      <c r="AC2498" s="16">
        <v>848102</v>
      </c>
      <c r="AD2498" s="16">
        <v>899044</v>
      </c>
      <c r="AE2498" s="16">
        <v>986580</v>
      </c>
      <c r="AF2498" s="16">
        <v>950731</v>
      </c>
      <c r="AG2498" s="16">
        <v>901040</v>
      </c>
      <c r="AH2498" s="16">
        <v>779647</v>
      </c>
      <c r="AI2498" s="16">
        <v>536040</v>
      </c>
      <c r="AJ2498" s="16">
        <v>653567</v>
      </c>
      <c r="AK2498" s="16">
        <v>194858</v>
      </c>
      <c r="AL2498" s="16">
        <v>162070</v>
      </c>
      <c r="AM2498" s="16">
        <v>136345</v>
      </c>
      <c r="AN2498" s="16">
        <v>40680</v>
      </c>
      <c r="AO2498" s="16">
        <v>36982</v>
      </c>
      <c r="AP2498" s="16">
        <v>38831</v>
      </c>
      <c r="AQ2498" s="16">
        <v>0</v>
      </c>
      <c r="AR2498" s="16">
        <v>0</v>
      </c>
      <c r="AS2498" s="16">
        <v>0</v>
      </c>
      <c r="AT2498" s="16">
        <v>0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0</v>
      </c>
      <c r="BF2498" s="16">
        <v>0</v>
      </c>
      <c r="BG2498" s="16">
        <v>0</v>
      </c>
      <c r="BH2498" s="16">
        <v>0</v>
      </c>
      <c r="BI2498" s="16">
        <v>0</v>
      </c>
      <c r="BJ2498" s="16">
        <v>0</v>
      </c>
      <c r="BK2498" s="16">
        <v>0</v>
      </c>
      <c r="BL2498" s="16">
        <v>0</v>
      </c>
      <c r="BM2498" s="16">
        <v>0</v>
      </c>
      <c r="BN2498" s="16">
        <v>0</v>
      </c>
      <c r="BO2498" s="16">
        <v>0</v>
      </c>
      <c r="BP2498" s="16">
        <v>0</v>
      </c>
      <c r="BQ2498" s="16">
        <v>0</v>
      </c>
      <c r="BR2498" s="16">
        <v>0</v>
      </c>
      <c r="BS2498" s="16">
        <v>0</v>
      </c>
      <c r="BT2498" s="16">
        <v>0</v>
      </c>
      <c r="BU2498" s="16">
        <v>0</v>
      </c>
      <c r="BV2498" s="16">
        <v>0</v>
      </c>
      <c r="BW2498" s="16">
        <v>0</v>
      </c>
      <c r="BX2498" s="14">
        <f t="shared" ref="BX2498:BX2561" si="39">SUM(P2498:BK2498)</f>
        <v>18105647.719999999</v>
      </c>
    </row>
    <row r="2499" spans="1:76" s="17" customFormat="1" x14ac:dyDescent="0.3">
      <c r="A2499" s="7" t="s">
        <v>462</v>
      </c>
      <c r="B2499" s="8" t="s">
        <v>5890</v>
      </c>
      <c r="C2499" s="21" t="s">
        <v>5891</v>
      </c>
      <c r="D2499" s="9">
        <v>39500</v>
      </c>
      <c r="E2499" s="9" t="s">
        <v>5892</v>
      </c>
      <c r="F2499" s="10" t="str">
        <f>VLOOKUP($E2499,'FP MD'!$A:$F,2,FALSE)</f>
        <v xml:space="preserve">Environmental Lab Services Blanket </v>
      </c>
      <c r="G2499" s="10" t="s">
        <v>495</v>
      </c>
      <c r="H2499" s="10" t="s">
        <v>1226</v>
      </c>
      <c r="I2499" s="10" t="s">
        <v>5889</v>
      </c>
      <c r="J2499" s="10" t="str">
        <f>VLOOKUP($E2499,'FP MD'!$A:$F,3,FALSE)</f>
        <v>Blanket</v>
      </c>
      <c r="K2499" s="10" t="str">
        <f>VLOOKUP($E2499,'FP MD'!$A:$F,4,FALSE)</f>
        <v/>
      </c>
      <c r="L2499" s="10" t="str">
        <f>VLOOKUP($E2499,'FP MD'!$A:$F,5,FALSE)</f>
        <v/>
      </c>
      <c r="M2499" s="10">
        <f>VLOOKUP($E2499,'FP MD'!$A:$F,6,FALSE)</f>
        <v>0</v>
      </c>
      <c r="N2499" s="11">
        <v>202404</v>
      </c>
      <c r="O2499" s="15">
        <v>0</v>
      </c>
      <c r="P2499" s="16">
        <v>0</v>
      </c>
      <c r="Q2499" s="16">
        <v>0</v>
      </c>
      <c r="R2499" s="16">
        <v>0</v>
      </c>
      <c r="S2499" s="16">
        <v>74345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0</v>
      </c>
      <c r="BE2499" s="16">
        <v>0</v>
      </c>
      <c r="BF2499" s="16">
        <v>0</v>
      </c>
      <c r="BG2499" s="16">
        <v>0</v>
      </c>
      <c r="BH2499" s="16">
        <v>0</v>
      </c>
      <c r="BI2499" s="16">
        <v>0</v>
      </c>
      <c r="BJ2499" s="16">
        <v>0</v>
      </c>
      <c r="BK2499" s="16">
        <v>0</v>
      </c>
      <c r="BL2499" s="16">
        <v>0</v>
      </c>
      <c r="BM2499" s="16">
        <v>0</v>
      </c>
      <c r="BN2499" s="16">
        <v>0</v>
      </c>
      <c r="BO2499" s="16">
        <v>0</v>
      </c>
      <c r="BP2499" s="16">
        <v>0</v>
      </c>
      <c r="BQ2499" s="16">
        <v>0</v>
      </c>
      <c r="BR2499" s="16">
        <v>0</v>
      </c>
      <c r="BS2499" s="16">
        <v>0</v>
      </c>
      <c r="BT2499" s="16">
        <v>0</v>
      </c>
      <c r="BU2499" s="16">
        <v>0</v>
      </c>
      <c r="BV2499" s="16">
        <v>0</v>
      </c>
      <c r="BW2499" s="16">
        <v>0</v>
      </c>
      <c r="BX2499" s="14">
        <f t="shared" si="39"/>
        <v>74345</v>
      </c>
    </row>
    <row r="2500" spans="1:76" s="17" customFormat="1" x14ac:dyDescent="0.3">
      <c r="A2500" s="7" t="s">
        <v>462</v>
      </c>
      <c r="B2500" s="8" t="s">
        <v>5893</v>
      </c>
      <c r="C2500" s="21" t="s">
        <v>5894</v>
      </c>
      <c r="D2500" s="9">
        <v>39500</v>
      </c>
      <c r="E2500" s="9" t="s">
        <v>5892</v>
      </c>
      <c r="F2500" s="10" t="str">
        <f>VLOOKUP($E2500,'FP MD'!$A:$F,2,FALSE)</f>
        <v xml:space="preserve">Environmental Lab Services Blanket </v>
      </c>
      <c r="G2500" s="10" t="s">
        <v>495</v>
      </c>
      <c r="H2500" s="10" t="s">
        <v>1226</v>
      </c>
      <c r="I2500" s="10" t="s">
        <v>5889</v>
      </c>
      <c r="J2500" s="10" t="str">
        <f>VLOOKUP($E2500,'FP MD'!$A:$F,3,FALSE)</f>
        <v>Blanket</v>
      </c>
      <c r="K2500" s="10" t="str">
        <f>VLOOKUP($E2500,'FP MD'!$A:$F,4,FALSE)</f>
        <v/>
      </c>
      <c r="L2500" s="10" t="str">
        <f>VLOOKUP($E2500,'FP MD'!$A:$F,5,FALSE)</f>
        <v/>
      </c>
      <c r="M2500" s="10">
        <f>VLOOKUP($E2500,'FP MD'!$A:$F,6,FALSE)</f>
        <v>0</v>
      </c>
      <c r="N2500" s="11">
        <v>202402</v>
      </c>
      <c r="O2500" s="15">
        <v>0</v>
      </c>
      <c r="P2500" s="16">
        <v>0</v>
      </c>
      <c r="Q2500" s="16">
        <v>16227.19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0</v>
      </c>
      <c r="BE2500" s="16">
        <v>0</v>
      </c>
      <c r="BF2500" s="16">
        <v>0</v>
      </c>
      <c r="BG2500" s="16">
        <v>0</v>
      </c>
      <c r="BH2500" s="16">
        <v>0</v>
      </c>
      <c r="BI2500" s="16">
        <v>0</v>
      </c>
      <c r="BJ2500" s="16">
        <v>0</v>
      </c>
      <c r="BK2500" s="16">
        <v>0</v>
      </c>
      <c r="BL2500" s="16">
        <v>0</v>
      </c>
      <c r="BM2500" s="16">
        <v>0</v>
      </c>
      <c r="BN2500" s="16">
        <v>0</v>
      </c>
      <c r="BO2500" s="16">
        <v>0</v>
      </c>
      <c r="BP2500" s="16">
        <v>0</v>
      </c>
      <c r="BQ2500" s="16">
        <v>0</v>
      </c>
      <c r="BR2500" s="16">
        <v>0</v>
      </c>
      <c r="BS2500" s="16">
        <v>0</v>
      </c>
      <c r="BT2500" s="16">
        <v>0</v>
      </c>
      <c r="BU2500" s="16">
        <v>0</v>
      </c>
      <c r="BV2500" s="16">
        <v>0</v>
      </c>
      <c r="BW2500" s="16">
        <v>0</v>
      </c>
      <c r="BX2500" s="14">
        <f t="shared" si="39"/>
        <v>16227.19</v>
      </c>
    </row>
    <row r="2501" spans="1:76" s="17" customFormat="1" x14ac:dyDescent="0.3">
      <c r="A2501" s="7" t="s">
        <v>462</v>
      </c>
      <c r="B2501" s="8" t="s">
        <v>5895</v>
      </c>
      <c r="C2501" s="21" t="s">
        <v>5896</v>
      </c>
      <c r="D2501" s="9">
        <v>39500</v>
      </c>
      <c r="E2501" s="9" t="s">
        <v>5892</v>
      </c>
      <c r="F2501" s="10" t="str">
        <f>VLOOKUP($E2501,'FP MD'!$A:$F,2,FALSE)</f>
        <v xml:space="preserve">Environmental Lab Services Blanket </v>
      </c>
      <c r="G2501" s="10" t="s">
        <v>495</v>
      </c>
      <c r="H2501" s="10" t="s">
        <v>1226</v>
      </c>
      <c r="I2501" s="10" t="s">
        <v>5889</v>
      </c>
      <c r="J2501" s="10" t="str">
        <f>VLOOKUP($E2501,'FP MD'!$A:$F,3,FALSE)</f>
        <v>Blanket</v>
      </c>
      <c r="K2501" s="10" t="str">
        <f>VLOOKUP($E2501,'FP MD'!$A:$F,4,FALSE)</f>
        <v/>
      </c>
      <c r="L2501" s="10" t="str">
        <f>VLOOKUP($E2501,'FP MD'!$A:$F,5,FALSE)</f>
        <v/>
      </c>
      <c r="M2501" s="10">
        <f>VLOOKUP($E2501,'FP MD'!$A:$F,6,FALSE)</f>
        <v>0</v>
      </c>
      <c r="N2501" s="11">
        <v>202403</v>
      </c>
      <c r="O2501" s="15">
        <v>0</v>
      </c>
      <c r="P2501" s="16">
        <v>0</v>
      </c>
      <c r="Q2501" s="16">
        <v>0</v>
      </c>
      <c r="R2501" s="16">
        <v>60155.340000000004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0</v>
      </c>
      <c r="BE2501" s="16">
        <v>0</v>
      </c>
      <c r="BF2501" s="16">
        <v>0</v>
      </c>
      <c r="BG2501" s="16">
        <v>0</v>
      </c>
      <c r="BH2501" s="16">
        <v>0</v>
      </c>
      <c r="BI2501" s="16">
        <v>0</v>
      </c>
      <c r="BJ2501" s="16">
        <v>0</v>
      </c>
      <c r="BK2501" s="16">
        <v>0</v>
      </c>
      <c r="BL2501" s="16">
        <v>0</v>
      </c>
      <c r="BM2501" s="16">
        <v>0</v>
      </c>
      <c r="BN2501" s="16">
        <v>0</v>
      </c>
      <c r="BO2501" s="16">
        <v>0</v>
      </c>
      <c r="BP2501" s="16">
        <v>0</v>
      </c>
      <c r="BQ2501" s="16">
        <v>0</v>
      </c>
      <c r="BR2501" s="16">
        <v>0</v>
      </c>
      <c r="BS2501" s="16">
        <v>0</v>
      </c>
      <c r="BT2501" s="16">
        <v>0</v>
      </c>
      <c r="BU2501" s="16">
        <v>0</v>
      </c>
      <c r="BV2501" s="16">
        <v>0</v>
      </c>
      <c r="BW2501" s="16">
        <v>0</v>
      </c>
      <c r="BX2501" s="14">
        <f t="shared" si="39"/>
        <v>60155.340000000004</v>
      </c>
    </row>
    <row r="2502" spans="1:76" s="17" customFormat="1" x14ac:dyDescent="0.3">
      <c r="A2502" s="7" t="s">
        <v>462</v>
      </c>
      <c r="B2502" s="8" t="s">
        <v>5897</v>
      </c>
      <c r="C2502" s="21" t="s">
        <v>5898</v>
      </c>
      <c r="D2502" s="9">
        <v>39500</v>
      </c>
      <c r="E2502" s="9" t="s">
        <v>5892</v>
      </c>
      <c r="F2502" s="10" t="str">
        <f>VLOOKUP($E2502,'FP MD'!$A:$F,2,FALSE)</f>
        <v xml:space="preserve">Environmental Lab Services Blanket </v>
      </c>
      <c r="G2502" s="10" t="s">
        <v>495</v>
      </c>
      <c r="H2502" s="10" t="s">
        <v>1226</v>
      </c>
      <c r="I2502" s="10" t="s">
        <v>5889</v>
      </c>
      <c r="J2502" s="10" t="str">
        <f>VLOOKUP($E2502,'FP MD'!$A:$F,3,FALSE)</f>
        <v>Blanket</v>
      </c>
      <c r="K2502" s="10" t="str">
        <f>VLOOKUP($E2502,'FP MD'!$A:$F,4,FALSE)</f>
        <v/>
      </c>
      <c r="L2502" s="10" t="str">
        <f>VLOOKUP($E2502,'FP MD'!$A:$F,5,FALSE)</f>
        <v/>
      </c>
      <c r="M2502" s="10">
        <f>VLOOKUP($E2502,'FP MD'!$A:$F,6,FALSE)</f>
        <v>0</v>
      </c>
      <c r="N2502" s="11">
        <v>202403</v>
      </c>
      <c r="O2502" s="15">
        <v>0</v>
      </c>
      <c r="P2502" s="16">
        <v>0</v>
      </c>
      <c r="Q2502" s="16">
        <v>0</v>
      </c>
      <c r="R2502" s="16">
        <v>10043.24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0</v>
      </c>
      <c r="BE2502" s="16">
        <v>0</v>
      </c>
      <c r="BF2502" s="16">
        <v>0</v>
      </c>
      <c r="BG2502" s="16">
        <v>0</v>
      </c>
      <c r="BH2502" s="16">
        <v>0</v>
      </c>
      <c r="BI2502" s="16">
        <v>0</v>
      </c>
      <c r="BJ2502" s="16">
        <v>0</v>
      </c>
      <c r="BK2502" s="16">
        <v>0</v>
      </c>
      <c r="BL2502" s="16">
        <v>0</v>
      </c>
      <c r="BM2502" s="16">
        <v>0</v>
      </c>
      <c r="BN2502" s="16">
        <v>0</v>
      </c>
      <c r="BO2502" s="16">
        <v>0</v>
      </c>
      <c r="BP2502" s="16">
        <v>0</v>
      </c>
      <c r="BQ2502" s="16">
        <v>0</v>
      </c>
      <c r="BR2502" s="16">
        <v>0</v>
      </c>
      <c r="BS2502" s="16">
        <v>0</v>
      </c>
      <c r="BT2502" s="16">
        <v>0</v>
      </c>
      <c r="BU2502" s="16">
        <v>0</v>
      </c>
      <c r="BV2502" s="16">
        <v>0</v>
      </c>
      <c r="BW2502" s="16">
        <v>0</v>
      </c>
      <c r="BX2502" s="14">
        <f t="shared" si="39"/>
        <v>10043.24</v>
      </c>
    </row>
    <row r="2503" spans="1:76" s="17" customFormat="1" x14ac:dyDescent="0.3">
      <c r="A2503" s="7" t="s">
        <v>462</v>
      </c>
      <c r="B2503" s="8" t="s">
        <v>5899</v>
      </c>
      <c r="C2503" s="21" t="s">
        <v>5900</v>
      </c>
      <c r="D2503" s="9">
        <v>39500</v>
      </c>
      <c r="E2503" s="9" t="s">
        <v>5892</v>
      </c>
      <c r="F2503" s="10" t="str">
        <f>VLOOKUP($E2503,'FP MD'!$A:$F,2,FALSE)</f>
        <v xml:space="preserve">Environmental Lab Services Blanket </v>
      </c>
      <c r="G2503" s="10" t="s">
        <v>495</v>
      </c>
      <c r="H2503" s="10" t="s">
        <v>1226</v>
      </c>
      <c r="I2503" s="10" t="s">
        <v>5889</v>
      </c>
      <c r="J2503" s="10" t="str">
        <f>VLOOKUP($E2503,'FP MD'!$A:$F,3,FALSE)</f>
        <v>Blanket</v>
      </c>
      <c r="K2503" s="10" t="str">
        <f>VLOOKUP($E2503,'FP MD'!$A:$F,4,FALSE)</f>
        <v/>
      </c>
      <c r="L2503" s="10" t="str">
        <f>VLOOKUP($E2503,'FP MD'!$A:$F,5,FALSE)</f>
        <v/>
      </c>
      <c r="M2503" s="10">
        <f>VLOOKUP($E2503,'FP MD'!$A:$F,6,FALSE)</f>
        <v>0</v>
      </c>
      <c r="N2503" s="11">
        <v>202404</v>
      </c>
      <c r="O2503" s="15">
        <v>0</v>
      </c>
      <c r="P2503" s="16">
        <v>0</v>
      </c>
      <c r="Q2503" s="16">
        <v>0</v>
      </c>
      <c r="R2503" s="16">
        <v>0</v>
      </c>
      <c r="S2503" s="16">
        <v>47353.43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0</v>
      </c>
      <c r="BE2503" s="16">
        <v>0</v>
      </c>
      <c r="BF2503" s="16">
        <v>0</v>
      </c>
      <c r="BG2503" s="16">
        <v>0</v>
      </c>
      <c r="BH2503" s="16">
        <v>0</v>
      </c>
      <c r="BI2503" s="16">
        <v>0</v>
      </c>
      <c r="BJ2503" s="16">
        <v>0</v>
      </c>
      <c r="BK2503" s="16">
        <v>0</v>
      </c>
      <c r="BL2503" s="16">
        <v>0</v>
      </c>
      <c r="BM2503" s="16">
        <v>0</v>
      </c>
      <c r="BN2503" s="16">
        <v>0</v>
      </c>
      <c r="BO2503" s="16">
        <v>0</v>
      </c>
      <c r="BP2503" s="16">
        <v>0</v>
      </c>
      <c r="BQ2503" s="16">
        <v>0</v>
      </c>
      <c r="BR2503" s="16">
        <v>0</v>
      </c>
      <c r="BS2503" s="16">
        <v>0</v>
      </c>
      <c r="BT2503" s="16">
        <v>0</v>
      </c>
      <c r="BU2503" s="16">
        <v>0</v>
      </c>
      <c r="BV2503" s="16">
        <v>0</v>
      </c>
      <c r="BW2503" s="16">
        <v>0</v>
      </c>
      <c r="BX2503" s="14">
        <f t="shared" si="39"/>
        <v>47353.43</v>
      </c>
    </row>
    <row r="2504" spans="1:76" s="17" customFormat="1" x14ac:dyDescent="0.3">
      <c r="A2504" s="7" t="s">
        <v>462</v>
      </c>
      <c r="B2504" s="8" t="s">
        <v>5901</v>
      </c>
      <c r="C2504" s="21" t="s">
        <v>5902</v>
      </c>
      <c r="D2504" s="9">
        <v>39500</v>
      </c>
      <c r="E2504" s="9" t="s">
        <v>5892</v>
      </c>
      <c r="F2504" s="10" t="str">
        <f>VLOOKUP($E2504,'FP MD'!$A:$F,2,FALSE)</f>
        <v xml:space="preserve">Environmental Lab Services Blanket </v>
      </c>
      <c r="G2504" s="10" t="s">
        <v>495</v>
      </c>
      <c r="H2504" s="10" t="s">
        <v>1226</v>
      </c>
      <c r="I2504" s="10" t="s">
        <v>5889</v>
      </c>
      <c r="J2504" s="10" t="str">
        <f>VLOOKUP($E2504,'FP MD'!$A:$F,3,FALSE)</f>
        <v>Blanket</v>
      </c>
      <c r="K2504" s="10" t="str">
        <f>VLOOKUP($E2504,'FP MD'!$A:$F,4,FALSE)</f>
        <v/>
      </c>
      <c r="L2504" s="10" t="str">
        <f>VLOOKUP($E2504,'FP MD'!$A:$F,5,FALSE)</f>
        <v/>
      </c>
      <c r="M2504" s="10">
        <f>VLOOKUP($E2504,'FP MD'!$A:$F,6,FALSE)</f>
        <v>0</v>
      </c>
      <c r="N2504" s="11">
        <v>202404</v>
      </c>
      <c r="O2504" s="15">
        <v>0</v>
      </c>
      <c r="P2504" s="16">
        <v>0</v>
      </c>
      <c r="Q2504" s="16">
        <v>0</v>
      </c>
      <c r="R2504" s="16">
        <v>0</v>
      </c>
      <c r="S2504" s="16">
        <v>1376.88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0</v>
      </c>
      <c r="BE2504" s="16">
        <v>0</v>
      </c>
      <c r="BF2504" s="16">
        <v>0</v>
      </c>
      <c r="BG2504" s="16">
        <v>0</v>
      </c>
      <c r="BH2504" s="16">
        <v>0</v>
      </c>
      <c r="BI2504" s="16">
        <v>0</v>
      </c>
      <c r="BJ2504" s="16">
        <v>0</v>
      </c>
      <c r="BK2504" s="16">
        <v>0</v>
      </c>
      <c r="BL2504" s="16">
        <v>0</v>
      </c>
      <c r="BM2504" s="16">
        <v>0</v>
      </c>
      <c r="BN2504" s="16">
        <v>0</v>
      </c>
      <c r="BO2504" s="16">
        <v>0</v>
      </c>
      <c r="BP2504" s="16">
        <v>0</v>
      </c>
      <c r="BQ2504" s="16">
        <v>0</v>
      </c>
      <c r="BR2504" s="16">
        <v>0</v>
      </c>
      <c r="BS2504" s="16">
        <v>0</v>
      </c>
      <c r="BT2504" s="16">
        <v>0</v>
      </c>
      <c r="BU2504" s="16">
        <v>0</v>
      </c>
      <c r="BV2504" s="16">
        <v>0</v>
      </c>
      <c r="BW2504" s="16">
        <v>0</v>
      </c>
      <c r="BX2504" s="14">
        <f t="shared" si="39"/>
        <v>1376.88</v>
      </c>
    </row>
    <row r="2505" spans="1:76" s="17" customFormat="1" x14ac:dyDescent="0.3">
      <c r="A2505" s="7" t="s">
        <v>478</v>
      </c>
      <c r="B2505" s="8" t="s">
        <v>5903</v>
      </c>
      <c r="C2505" s="21" t="s">
        <v>5904</v>
      </c>
      <c r="D2505" s="9">
        <v>39500</v>
      </c>
      <c r="E2505" s="9" t="s">
        <v>5903</v>
      </c>
      <c r="F2505" s="10" t="str">
        <f>VLOOKUP($E2505,'FP MD'!$A:$F,2,FALSE)</f>
        <v>Environmental General Blanket Cap</v>
      </c>
      <c r="G2505" s="10" t="s">
        <v>1221</v>
      </c>
      <c r="H2505" s="10" t="s">
        <v>1226</v>
      </c>
      <c r="I2505" s="10" t="s">
        <v>1240</v>
      </c>
      <c r="J2505" s="10" t="str">
        <f>VLOOKUP($E2505,'FP MD'!$A:$F,3,FALSE)</f>
        <v>Blanket</v>
      </c>
      <c r="K2505" s="10" t="str">
        <f>VLOOKUP($E2505,'FP MD'!$A:$F,4,FALSE)</f>
        <v/>
      </c>
      <c r="L2505" s="10" t="str">
        <f>VLOOKUP($E2505,'FP MD'!$A:$F,5,FALSE)</f>
        <v/>
      </c>
      <c r="M2505" s="10">
        <f>VLOOKUP($E2505,'FP MD'!$A:$F,6,FALSE)</f>
        <v>0</v>
      </c>
      <c r="N2505" s="11" t="s">
        <v>97</v>
      </c>
      <c r="O2505" s="15">
        <v>0</v>
      </c>
      <c r="P2505" s="16">
        <v>8333.3700000000008</v>
      </c>
      <c r="Q2505" s="16">
        <v>8333.33</v>
      </c>
      <c r="R2505" s="16">
        <v>8333.3299999999981</v>
      </c>
      <c r="S2505" s="16">
        <v>8333.3300000000017</v>
      </c>
      <c r="T2505" s="16">
        <v>8333.3300000000017</v>
      </c>
      <c r="U2505" s="16">
        <v>8333.3300000000017</v>
      </c>
      <c r="V2505" s="16">
        <v>8333.3300000000017</v>
      </c>
      <c r="W2505" s="16">
        <v>8333.3300000000017</v>
      </c>
      <c r="X2505" s="16">
        <v>8333.3300000000017</v>
      </c>
      <c r="Y2505" s="16">
        <v>8333.3300000000017</v>
      </c>
      <c r="Z2505" s="16">
        <v>8333.3300000000017</v>
      </c>
      <c r="AA2505" s="16">
        <v>8333.3300000000017</v>
      </c>
      <c r="AB2505" s="16">
        <v>8333.3699999999953</v>
      </c>
      <c r="AC2505" s="16">
        <v>8333.3300000000017</v>
      </c>
      <c r="AD2505" s="16">
        <v>8333.3300000000017</v>
      </c>
      <c r="AE2505" s="16">
        <v>8333.3300000000017</v>
      </c>
      <c r="AF2505" s="16">
        <v>8333.3299999999872</v>
      </c>
      <c r="AG2505" s="16">
        <v>8333.3299999999872</v>
      </c>
      <c r="AH2505" s="16">
        <v>8333.3299999999872</v>
      </c>
      <c r="AI2505" s="16">
        <v>8333.3299999999872</v>
      </c>
      <c r="AJ2505" s="16">
        <v>8333.3299999999872</v>
      </c>
      <c r="AK2505" s="16">
        <v>8333.3299999999872</v>
      </c>
      <c r="AL2505" s="16">
        <v>8333.3299999999872</v>
      </c>
      <c r="AM2505" s="16">
        <v>8333.3299999999872</v>
      </c>
      <c r="AN2505" s="16">
        <v>16666.630000000005</v>
      </c>
      <c r="AO2505" s="16">
        <v>16666.670000000013</v>
      </c>
      <c r="AP2505" s="16">
        <v>16666.670000000013</v>
      </c>
      <c r="AQ2505" s="16">
        <v>16666.670000000013</v>
      </c>
      <c r="AR2505" s="16">
        <v>16666.669999999984</v>
      </c>
      <c r="AS2505" s="16">
        <v>16666.669999999984</v>
      </c>
      <c r="AT2505" s="16">
        <v>16666.669999999984</v>
      </c>
      <c r="AU2505" s="16">
        <v>16666.669999999984</v>
      </c>
      <c r="AV2505" s="16">
        <v>16666.669999999984</v>
      </c>
      <c r="AW2505" s="16">
        <v>16666.669999999984</v>
      </c>
      <c r="AX2505" s="16">
        <v>16666.669999999984</v>
      </c>
      <c r="AY2505" s="16">
        <v>16666.669999999984</v>
      </c>
      <c r="AZ2505" s="16">
        <v>16666.630000000005</v>
      </c>
      <c r="BA2505" s="16">
        <v>16666.669999999984</v>
      </c>
      <c r="BB2505" s="16">
        <v>16666.669999999984</v>
      </c>
      <c r="BC2505" s="16">
        <v>16666.669999999984</v>
      </c>
      <c r="BD2505" s="16">
        <v>16666.669999999984</v>
      </c>
      <c r="BE2505" s="16">
        <v>16666.669999999984</v>
      </c>
      <c r="BF2505" s="16">
        <v>16666.669999999984</v>
      </c>
      <c r="BG2505" s="16">
        <v>16666.669999999984</v>
      </c>
      <c r="BH2505" s="16">
        <v>16666.670000000042</v>
      </c>
      <c r="BI2505" s="16">
        <v>16666.670000000042</v>
      </c>
      <c r="BJ2505" s="16">
        <v>16666.670000000042</v>
      </c>
      <c r="BK2505" s="16">
        <v>16666.670000000042</v>
      </c>
      <c r="BL2505" s="16">
        <v>16666.630000000005</v>
      </c>
      <c r="BM2505" s="16">
        <v>16666.670000000042</v>
      </c>
      <c r="BN2505" s="16">
        <v>16666.670000000042</v>
      </c>
      <c r="BO2505" s="16">
        <v>16666.670000000042</v>
      </c>
      <c r="BP2505" s="16">
        <v>16666.670000000042</v>
      </c>
      <c r="BQ2505" s="16">
        <v>16666.670000000042</v>
      </c>
      <c r="BR2505" s="16">
        <v>16666.670000000042</v>
      </c>
      <c r="BS2505" s="16">
        <v>16666.670000000042</v>
      </c>
      <c r="BT2505" s="16">
        <v>16666.670000000042</v>
      </c>
      <c r="BU2505" s="16">
        <v>16666.670000000042</v>
      </c>
      <c r="BV2505" s="16">
        <v>16666.670000000042</v>
      </c>
      <c r="BW2505" s="16">
        <v>16666.670000000042</v>
      </c>
      <c r="BX2505" s="14">
        <f t="shared" si="39"/>
        <v>599999.99999999988</v>
      </c>
    </row>
    <row r="2506" spans="1:76" s="17" customFormat="1" x14ac:dyDescent="0.3">
      <c r="A2506" s="7" t="s">
        <v>478</v>
      </c>
      <c r="B2506" s="8" t="s">
        <v>5892</v>
      </c>
      <c r="C2506" s="21" t="s">
        <v>5905</v>
      </c>
      <c r="D2506" s="9">
        <v>39500</v>
      </c>
      <c r="E2506" s="9" t="s">
        <v>5892</v>
      </c>
      <c r="F2506" s="10" t="str">
        <f>VLOOKUP($E2506,'FP MD'!$A:$F,2,FALSE)</f>
        <v xml:space="preserve">Environmental Lab Services Blanket </v>
      </c>
      <c r="G2506" s="10" t="s">
        <v>1221</v>
      </c>
      <c r="H2506" s="10" t="s">
        <v>1226</v>
      </c>
      <c r="I2506" s="10" t="s">
        <v>5889</v>
      </c>
      <c r="J2506" s="10" t="str">
        <f>VLOOKUP($E2506,'FP MD'!$A:$F,3,FALSE)</f>
        <v>Blanket</v>
      </c>
      <c r="K2506" s="10" t="str">
        <f>VLOOKUP($E2506,'FP MD'!$A:$F,4,FALSE)</f>
        <v/>
      </c>
      <c r="L2506" s="10" t="str">
        <f>VLOOKUP($E2506,'FP MD'!$A:$F,5,FALSE)</f>
        <v/>
      </c>
      <c r="M2506" s="10">
        <f>VLOOKUP($E2506,'FP MD'!$A:$F,6,FALSE)</f>
        <v>0</v>
      </c>
      <c r="N2506" s="11" t="s">
        <v>97</v>
      </c>
      <c r="O2506" s="15">
        <v>0</v>
      </c>
      <c r="P2506" s="16">
        <v>18333.37</v>
      </c>
      <c r="Q2506" s="16">
        <v>18333.329999999998</v>
      </c>
      <c r="R2506" s="16">
        <v>18333.330000000002</v>
      </c>
      <c r="S2506" s="16">
        <v>18333.330000000002</v>
      </c>
      <c r="T2506" s="16">
        <v>18333.330000000002</v>
      </c>
      <c r="U2506" s="16">
        <v>18333.330000000002</v>
      </c>
      <c r="V2506" s="16">
        <v>18333.330000000002</v>
      </c>
      <c r="W2506" s="16">
        <v>18333.329999999987</v>
      </c>
      <c r="X2506" s="16">
        <v>18333.330000000016</v>
      </c>
      <c r="Y2506" s="16">
        <v>18333.330000000016</v>
      </c>
      <c r="Z2506" s="16">
        <v>18333.330000000016</v>
      </c>
      <c r="AA2506" s="16">
        <v>18333.330000000016</v>
      </c>
      <c r="AB2506" s="16">
        <v>20000</v>
      </c>
      <c r="AC2506" s="16">
        <v>20000</v>
      </c>
      <c r="AD2506" s="16">
        <v>20000</v>
      </c>
      <c r="AE2506" s="16">
        <v>20000</v>
      </c>
      <c r="AF2506" s="16">
        <v>20000</v>
      </c>
      <c r="AG2506" s="16">
        <v>20000</v>
      </c>
      <c r="AH2506" s="16">
        <v>20000</v>
      </c>
      <c r="AI2506" s="16">
        <v>20000</v>
      </c>
      <c r="AJ2506" s="16">
        <v>20000</v>
      </c>
      <c r="AK2506" s="16">
        <v>20000</v>
      </c>
      <c r="AL2506" s="16">
        <v>20000</v>
      </c>
      <c r="AM2506" s="16">
        <v>20000</v>
      </c>
      <c r="AN2506" s="16">
        <v>30000</v>
      </c>
      <c r="AO2506" s="16">
        <v>30000</v>
      </c>
      <c r="AP2506" s="16">
        <v>29999.999999999942</v>
      </c>
      <c r="AQ2506" s="16">
        <v>30000</v>
      </c>
      <c r="AR2506" s="16">
        <v>30000</v>
      </c>
      <c r="AS2506" s="16">
        <v>30000</v>
      </c>
      <c r="AT2506" s="16">
        <v>30000</v>
      </c>
      <c r="AU2506" s="16">
        <v>30000</v>
      </c>
      <c r="AV2506" s="16">
        <v>30000</v>
      </c>
      <c r="AW2506" s="16">
        <v>30000</v>
      </c>
      <c r="AX2506" s="16">
        <v>30000</v>
      </c>
      <c r="AY2506" s="16">
        <v>30000</v>
      </c>
      <c r="AZ2506" s="16">
        <v>31666.630000000005</v>
      </c>
      <c r="BA2506" s="16">
        <v>31666.670000000042</v>
      </c>
      <c r="BB2506" s="16">
        <v>31666.670000000042</v>
      </c>
      <c r="BC2506" s="16">
        <v>31666.670000000042</v>
      </c>
      <c r="BD2506" s="16">
        <v>31666.670000000042</v>
      </c>
      <c r="BE2506" s="16">
        <v>31666.670000000042</v>
      </c>
      <c r="BF2506" s="16">
        <v>31666.670000000042</v>
      </c>
      <c r="BG2506" s="16">
        <v>31666.670000000042</v>
      </c>
      <c r="BH2506" s="16">
        <v>31666.669999999925</v>
      </c>
      <c r="BI2506" s="16">
        <v>31666.669999999925</v>
      </c>
      <c r="BJ2506" s="16">
        <v>31666.669999999925</v>
      </c>
      <c r="BK2506" s="16">
        <v>31666.669999999925</v>
      </c>
      <c r="BL2506" s="16">
        <v>33333.370000000112</v>
      </c>
      <c r="BM2506" s="16">
        <v>33333.330000000075</v>
      </c>
      <c r="BN2506" s="16">
        <v>33333.330000000075</v>
      </c>
      <c r="BO2506" s="16">
        <v>33333.330000000075</v>
      </c>
      <c r="BP2506" s="16">
        <v>33333.330000000075</v>
      </c>
      <c r="BQ2506" s="16">
        <v>33333.330000000075</v>
      </c>
      <c r="BR2506" s="16">
        <v>33333.330000000075</v>
      </c>
      <c r="BS2506" s="16">
        <v>33333.330000000075</v>
      </c>
      <c r="BT2506" s="16">
        <v>33333.330000000075</v>
      </c>
      <c r="BU2506" s="16">
        <v>33333.330000000075</v>
      </c>
      <c r="BV2506" s="16">
        <v>33333.330000000075</v>
      </c>
      <c r="BW2506" s="16">
        <v>33333.330000000075</v>
      </c>
      <c r="BX2506" s="14">
        <f t="shared" si="39"/>
        <v>1200000</v>
      </c>
    </row>
    <row r="2507" spans="1:76" s="17" customFormat="1" x14ac:dyDescent="0.3">
      <c r="A2507" s="7" t="s">
        <v>478</v>
      </c>
      <c r="B2507" s="8" t="s">
        <v>5906</v>
      </c>
      <c r="C2507" s="21" t="s">
        <v>5907</v>
      </c>
      <c r="D2507" s="9">
        <v>39500</v>
      </c>
      <c r="E2507" s="9" t="s">
        <v>5906</v>
      </c>
      <c r="F2507" s="10" t="str">
        <f>VLOOKUP($E2507,'FP MD'!$A:$F,2,FALSE)</f>
        <v>Environmental Air Blanket Capital</v>
      </c>
      <c r="G2507" s="10" t="s">
        <v>1221</v>
      </c>
      <c r="H2507" s="10" t="s">
        <v>1226</v>
      </c>
      <c r="I2507" s="10" t="s">
        <v>1240</v>
      </c>
      <c r="J2507" s="10" t="str">
        <f>VLOOKUP($E2507,'FP MD'!$A:$F,3,FALSE)</f>
        <v>Blanket</v>
      </c>
      <c r="K2507" s="10" t="str">
        <f>VLOOKUP($E2507,'FP MD'!$A:$F,4,FALSE)</f>
        <v/>
      </c>
      <c r="L2507" s="10" t="str">
        <f>VLOOKUP($E2507,'FP MD'!$A:$F,5,FALSE)</f>
        <v/>
      </c>
      <c r="M2507" s="10">
        <f>VLOOKUP($E2507,'FP MD'!$A:$F,6,FALSE)</f>
        <v>0</v>
      </c>
      <c r="N2507" s="11" t="s">
        <v>97</v>
      </c>
      <c r="O2507" s="15">
        <v>0</v>
      </c>
      <c r="P2507" s="16">
        <v>20833.37</v>
      </c>
      <c r="Q2507" s="16">
        <v>20833.329999999998</v>
      </c>
      <c r="R2507" s="16">
        <v>20833.330000000002</v>
      </c>
      <c r="S2507" s="16">
        <v>20833.330000000002</v>
      </c>
      <c r="T2507" s="16">
        <v>20833.330000000002</v>
      </c>
      <c r="U2507" s="16">
        <v>20833.330000000002</v>
      </c>
      <c r="V2507" s="16">
        <v>20833.330000000002</v>
      </c>
      <c r="W2507" s="16">
        <v>20833.329999999987</v>
      </c>
      <c r="X2507" s="16">
        <v>20833.330000000016</v>
      </c>
      <c r="Y2507" s="16">
        <v>20833.330000000016</v>
      </c>
      <c r="Z2507" s="16">
        <v>20833.330000000016</v>
      </c>
      <c r="AA2507" s="16">
        <v>20833.330000000016</v>
      </c>
      <c r="AB2507" s="16">
        <v>20833.369999999995</v>
      </c>
      <c r="AC2507" s="16">
        <v>20833.330000000016</v>
      </c>
      <c r="AD2507" s="16">
        <v>20833.330000000016</v>
      </c>
      <c r="AE2507" s="16">
        <v>20833.330000000016</v>
      </c>
      <c r="AF2507" s="16">
        <v>20833.330000000016</v>
      </c>
      <c r="AG2507" s="16">
        <v>20833.330000000016</v>
      </c>
      <c r="AH2507" s="16">
        <v>20833.330000000016</v>
      </c>
      <c r="AI2507" s="16">
        <v>20833.330000000016</v>
      </c>
      <c r="AJ2507" s="16">
        <v>20833.330000000016</v>
      </c>
      <c r="AK2507" s="16">
        <v>20833.330000000016</v>
      </c>
      <c r="AL2507" s="16">
        <v>20833.330000000016</v>
      </c>
      <c r="AM2507" s="16">
        <v>20833.330000000016</v>
      </c>
      <c r="AN2507" s="16">
        <v>33333.369999999995</v>
      </c>
      <c r="AO2507" s="16">
        <v>33333.329999999958</v>
      </c>
      <c r="AP2507" s="16">
        <v>33333.329999999958</v>
      </c>
      <c r="AQ2507" s="16">
        <v>33333.329999999958</v>
      </c>
      <c r="AR2507" s="16">
        <v>33333.329999999958</v>
      </c>
      <c r="AS2507" s="16">
        <v>33333.329999999958</v>
      </c>
      <c r="AT2507" s="16">
        <v>33333.329999999958</v>
      </c>
      <c r="AU2507" s="16">
        <v>33333.329999999958</v>
      </c>
      <c r="AV2507" s="16">
        <v>33333.329999999958</v>
      </c>
      <c r="AW2507" s="16">
        <v>33333.329999999958</v>
      </c>
      <c r="AX2507" s="16">
        <v>33333.329999999958</v>
      </c>
      <c r="AY2507" s="16">
        <v>33333.329999999958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0</v>
      </c>
      <c r="BF2507" s="16">
        <v>0</v>
      </c>
      <c r="BG2507" s="16">
        <v>0</v>
      </c>
      <c r="BH2507" s="16">
        <v>0</v>
      </c>
      <c r="BI2507" s="16">
        <v>0</v>
      </c>
      <c r="BJ2507" s="16">
        <v>0</v>
      </c>
      <c r="BK2507" s="16">
        <v>0</v>
      </c>
      <c r="BL2507" s="16">
        <v>0</v>
      </c>
      <c r="BM2507" s="16">
        <v>0</v>
      </c>
      <c r="BN2507" s="16">
        <v>0</v>
      </c>
      <c r="BO2507" s="16">
        <v>0</v>
      </c>
      <c r="BP2507" s="16">
        <v>0</v>
      </c>
      <c r="BQ2507" s="16">
        <v>0</v>
      </c>
      <c r="BR2507" s="16">
        <v>0</v>
      </c>
      <c r="BS2507" s="16">
        <v>0</v>
      </c>
      <c r="BT2507" s="16">
        <v>0</v>
      </c>
      <c r="BU2507" s="16">
        <v>0</v>
      </c>
      <c r="BV2507" s="16">
        <v>0</v>
      </c>
      <c r="BW2507" s="16">
        <v>0</v>
      </c>
      <c r="BX2507" s="14">
        <f t="shared" si="39"/>
        <v>899999.99999999977</v>
      </c>
    </row>
    <row r="2508" spans="1:76" s="17" customFormat="1" x14ac:dyDescent="0.3">
      <c r="A2508" s="7" t="s">
        <v>462</v>
      </c>
      <c r="B2508" s="8" t="s">
        <v>5158</v>
      </c>
      <c r="C2508" s="21" t="s">
        <v>5908</v>
      </c>
      <c r="D2508" s="9">
        <v>39500</v>
      </c>
      <c r="E2508" s="9" t="s">
        <v>5158</v>
      </c>
      <c r="F2508" s="10" t="str">
        <f>VLOOKUP($E2508,'FP MD'!$A:$F,2,FALSE)</f>
        <v>Environmental FCTC Blanket Capital</v>
      </c>
      <c r="G2508" s="10" t="s">
        <v>495</v>
      </c>
      <c r="H2508" s="10" t="s">
        <v>1226</v>
      </c>
      <c r="I2508" s="10" t="s">
        <v>5141</v>
      </c>
      <c r="J2508" s="10" t="str">
        <f>VLOOKUP($E2508,'FP MD'!$A:$F,3,FALSE)</f>
        <v>Blanket</v>
      </c>
      <c r="K2508" s="10" t="str">
        <f>VLOOKUP($E2508,'FP MD'!$A:$F,4,FALSE)</f>
        <v/>
      </c>
      <c r="L2508" s="10" t="str">
        <f>VLOOKUP($E2508,'FP MD'!$A:$F,5,FALSE)</f>
        <v/>
      </c>
      <c r="M2508" s="10">
        <f>VLOOKUP($E2508,'FP MD'!$A:$F,6,FALSE)</f>
        <v>0</v>
      </c>
      <c r="N2508" s="11">
        <v>202712</v>
      </c>
      <c r="O2508" s="15">
        <v>0</v>
      </c>
      <c r="P2508" s="16">
        <v>0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0</v>
      </c>
      <c r="BF2508" s="16">
        <v>0</v>
      </c>
      <c r="BG2508" s="16">
        <v>0</v>
      </c>
      <c r="BH2508" s="16">
        <v>0</v>
      </c>
      <c r="BI2508" s="16">
        <v>0</v>
      </c>
      <c r="BJ2508" s="16">
        <v>0</v>
      </c>
      <c r="BK2508" s="16">
        <v>2399999.9999999986</v>
      </c>
      <c r="BL2508" s="16">
        <v>0</v>
      </c>
      <c r="BM2508" s="16">
        <v>0</v>
      </c>
      <c r="BN2508" s="16">
        <v>0</v>
      </c>
      <c r="BO2508" s="16">
        <v>0</v>
      </c>
      <c r="BP2508" s="16">
        <v>0</v>
      </c>
      <c r="BQ2508" s="16">
        <v>0</v>
      </c>
      <c r="BR2508" s="16">
        <v>0</v>
      </c>
      <c r="BS2508" s="16">
        <v>0</v>
      </c>
      <c r="BT2508" s="16">
        <v>0</v>
      </c>
      <c r="BU2508" s="16">
        <v>0</v>
      </c>
      <c r="BV2508" s="16">
        <v>0</v>
      </c>
      <c r="BW2508" s="16">
        <v>0</v>
      </c>
      <c r="BX2508" s="14">
        <f t="shared" si="39"/>
        <v>2399999.9999999986</v>
      </c>
    </row>
    <row r="2509" spans="1:76" s="17" customFormat="1" x14ac:dyDescent="0.3">
      <c r="A2509" s="7" t="s">
        <v>462</v>
      </c>
      <c r="B2509" s="8" t="s">
        <v>5909</v>
      </c>
      <c r="C2509" s="21" t="s">
        <v>5910</v>
      </c>
      <c r="D2509" s="9">
        <v>39700</v>
      </c>
      <c r="E2509" s="9" t="s">
        <v>5911</v>
      </c>
      <c r="F2509" s="10" t="str">
        <f>VLOOKUP($E2509,'FP MD'!$A:$F,2,FALSE)</f>
        <v>ED Solar - English Creek Solar</v>
      </c>
      <c r="G2509" s="10" t="s">
        <v>495</v>
      </c>
      <c r="H2509" s="10" t="s">
        <v>1226</v>
      </c>
      <c r="I2509" s="10" t="s">
        <v>3786</v>
      </c>
      <c r="J2509" s="10" t="str">
        <f>VLOOKUP($E2509,'FP MD'!$A:$F,3,FALSE)</f>
        <v>Solar - Wave 3</v>
      </c>
      <c r="K2509" s="10" t="str">
        <f>VLOOKUP($E2509,'FP MD'!$A:$F,4,FALSE)</f>
        <v>Wave 3 - Tranche 1</v>
      </c>
      <c r="L2509" s="10" t="str">
        <f>VLOOKUP($E2509,'FP MD'!$A:$F,5,FALSE)</f>
        <v/>
      </c>
      <c r="M2509" s="10" t="str">
        <f>VLOOKUP($E2509,'FP MD'!$A:$F,6,FALSE)</f>
        <v>Solar</v>
      </c>
      <c r="N2509" s="11">
        <v>202412</v>
      </c>
      <c r="O2509" s="15">
        <v>0</v>
      </c>
      <c r="P2509" s="16">
        <v>0</v>
      </c>
      <c r="Q2509" s="16">
        <v>0</v>
      </c>
      <c r="R2509" s="16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65688.460000000006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0</v>
      </c>
      <c r="BF2509" s="16">
        <v>0</v>
      </c>
      <c r="BG2509" s="16">
        <v>0</v>
      </c>
      <c r="BH2509" s="16">
        <v>0</v>
      </c>
      <c r="BI2509" s="16">
        <v>0</v>
      </c>
      <c r="BJ2509" s="16">
        <v>0</v>
      </c>
      <c r="BK2509" s="16">
        <v>0</v>
      </c>
      <c r="BL2509" s="16">
        <v>0</v>
      </c>
      <c r="BM2509" s="16">
        <v>0</v>
      </c>
      <c r="BN2509" s="16">
        <v>0</v>
      </c>
      <c r="BO2509" s="16">
        <v>0</v>
      </c>
      <c r="BP2509" s="16">
        <v>0</v>
      </c>
      <c r="BQ2509" s="16">
        <v>0</v>
      </c>
      <c r="BR2509" s="16">
        <v>0</v>
      </c>
      <c r="BS2509" s="16">
        <v>0</v>
      </c>
      <c r="BT2509" s="16">
        <v>0</v>
      </c>
      <c r="BU2509" s="16">
        <v>0</v>
      </c>
      <c r="BV2509" s="16">
        <v>0</v>
      </c>
      <c r="BW2509" s="16">
        <v>0</v>
      </c>
      <c r="BX2509" s="14">
        <f t="shared" si="39"/>
        <v>65688.460000000006</v>
      </c>
    </row>
    <row r="2510" spans="1:76" s="17" customFormat="1" x14ac:dyDescent="0.3">
      <c r="A2510" s="7" t="s">
        <v>462</v>
      </c>
      <c r="B2510" s="8" t="s">
        <v>5912</v>
      </c>
      <c r="C2510" s="21" t="s">
        <v>5913</v>
      </c>
      <c r="D2510" s="9">
        <v>39700</v>
      </c>
      <c r="E2510" s="9" t="s">
        <v>5911</v>
      </c>
      <c r="F2510" s="10" t="str">
        <f>VLOOKUP($E2510,'FP MD'!$A:$F,2,FALSE)</f>
        <v>ED Solar - English Creek Solar</v>
      </c>
      <c r="G2510" s="10" t="s">
        <v>495</v>
      </c>
      <c r="H2510" s="10" t="s">
        <v>1226</v>
      </c>
      <c r="I2510" s="10" t="s">
        <v>3786</v>
      </c>
      <c r="J2510" s="10" t="str">
        <f>VLOOKUP($E2510,'FP MD'!$A:$F,3,FALSE)</f>
        <v>Solar - Wave 3</v>
      </c>
      <c r="K2510" s="10" t="str">
        <f>VLOOKUP($E2510,'FP MD'!$A:$F,4,FALSE)</f>
        <v>Wave 3 - Tranche 1</v>
      </c>
      <c r="L2510" s="10" t="str">
        <f>VLOOKUP($E2510,'FP MD'!$A:$F,5,FALSE)</f>
        <v/>
      </c>
      <c r="M2510" s="10" t="str">
        <f>VLOOKUP($E2510,'FP MD'!$A:$F,6,FALSE)</f>
        <v>Solar</v>
      </c>
      <c r="N2510" s="11">
        <v>202412</v>
      </c>
      <c r="O2510" s="15">
        <v>0</v>
      </c>
      <c r="P2510" s="16">
        <v>0</v>
      </c>
      <c r="Q2510" s="16">
        <v>0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1031.1300000000001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0</v>
      </c>
      <c r="BE2510" s="16">
        <v>0</v>
      </c>
      <c r="BF2510" s="16">
        <v>0</v>
      </c>
      <c r="BG2510" s="16">
        <v>0</v>
      </c>
      <c r="BH2510" s="16">
        <v>0</v>
      </c>
      <c r="BI2510" s="16">
        <v>0</v>
      </c>
      <c r="BJ2510" s="16">
        <v>0</v>
      </c>
      <c r="BK2510" s="16">
        <v>0</v>
      </c>
      <c r="BL2510" s="16">
        <v>0</v>
      </c>
      <c r="BM2510" s="16">
        <v>0</v>
      </c>
      <c r="BN2510" s="16">
        <v>0</v>
      </c>
      <c r="BO2510" s="16">
        <v>0</v>
      </c>
      <c r="BP2510" s="16">
        <v>0</v>
      </c>
      <c r="BQ2510" s="16">
        <v>0</v>
      </c>
      <c r="BR2510" s="16">
        <v>0</v>
      </c>
      <c r="BS2510" s="16">
        <v>0</v>
      </c>
      <c r="BT2510" s="16">
        <v>0</v>
      </c>
      <c r="BU2510" s="16">
        <v>0</v>
      </c>
      <c r="BV2510" s="16">
        <v>0</v>
      </c>
      <c r="BW2510" s="16">
        <v>0</v>
      </c>
      <c r="BX2510" s="14">
        <f t="shared" si="39"/>
        <v>1031.1300000000001</v>
      </c>
    </row>
    <row r="2511" spans="1:76" s="17" customFormat="1" x14ac:dyDescent="0.3">
      <c r="A2511" s="7" t="s">
        <v>462</v>
      </c>
      <c r="B2511" s="8" t="s">
        <v>5914</v>
      </c>
      <c r="C2511" s="21" t="s">
        <v>5915</v>
      </c>
      <c r="D2511" s="9">
        <v>39700</v>
      </c>
      <c r="E2511" s="9" t="s">
        <v>5916</v>
      </c>
      <c r="F2511" s="10" t="str">
        <f>VLOOKUP($E2511,'FP MD'!$A:$F,2,FALSE)</f>
        <v>Pebbledale 230kV Reactor 230601</v>
      </c>
      <c r="G2511" s="10" t="s">
        <v>2629</v>
      </c>
      <c r="H2511" s="10" t="s">
        <v>3770</v>
      </c>
      <c r="I2511" s="10" t="s">
        <v>5917</v>
      </c>
      <c r="J2511" s="10" t="str">
        <f>VLOOKUP($E2511,'FP MD'!$A:$F,3,FALSE)</f>
        <v>None</v>
      </c>
      <c r="K2511" s="10" t="str">
        <f>VLOOKUP($E2511,'FP MD'!$A:$F,4,FALSE)</f>
        <v/>
      </c>
      <c r="L2511" s="10" t="str">
        <f>VLOOKUP($E2511,'FP MD'!$A:$F,5,FALSE)</f>
        <v/>
      </c>
      <c r="M2511" s="10">
        <f>VLOOKUP($E2511,'FP MD'!$A:$F,6,FALSE)</f>
        <v>0</v>
      </c>
      <c r="N2511" s="11">
        <v>202402</v>
      </c>
      <c r="O2511" s="15">
        <v>0</v>
      </c>
      <c r="P2511" s="16">
        <v>0</v>
      </c>
      <c r="Q2511" s="16">
        <v>179875.54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0</v>
      </c>
      <c r="BE2511" s="16">
        <v>0</v>
      </c>
      <c r="BF2511" s="16">
        <v>0</v>
      </c>
      <c r="BG2511" s="16">
        <v>0</v>
      </c>
      <c r="BH2511" s="16">
        <v>0</v>
      </c>
      <c r="BI2511" s="16">
        <v>0</v>
      </c>
      <c r="BJ2511" s="16">
        <v>0</v>
      </c>
      <c r="BK2511" s="16">
        <v>0</v>
      </c>
      <c r="BL2511" s="16">
        <v>0</v>
      </c>
      <c r="BM2511" s="16">
        <v>0</v>
      </c>
      <c r="BN2511" s="16">
        <v>0</v>
      </c>
      <c r="BO2511" s="16">
        <v>0</v>
      </c>
      <c r="BP2511" s="16">
        <v>0</v>
      </c>
      <c r="BQ2511" s="16">
        <v>0</v>
      </c>
      <c r="BR2511" s="16">
        <v>0</v>
      </c>
      <c r="BS2511" s="16">
        <v>0</v>
      </c>
      <c r="BT2511" s="16">
        <v>0</v>
      </c>
      <c r="BU2511" s="16">
        <v>0</v>
      </c>
      <c r="BV2511" s="16">
        <v>0</v>
      </c>
      <c r="BW2511" s="16">
        <v>0</v>
      </c>
      <c r="BX2511" s="14">
        <f t="shared" si="39"/>
        <v>179875.54</v>
      </c>
    </row>
    <row r="2512" spans="1:76" s="17" customFormat="1" x14ac:dyDescent="0.3">
      <c r="A2512" s="7" t="s">
        <v>462</v>
      </c>
      <c r="B2512" s="8" t="s">
        <v>5918</v>
      </c>
      <c r="C2512" s="21" t="s">
        <v>5919</v>
      </c>
      <c r="D2512" s="9">
        <v>39700</v>
      </c>
      <c r="E2512" s="9" t="s">
        <v>5920</v>
      </c>
      <c r="F2512" s="10" t="str">
        <f>VLOOKUP($E2512,'FP MD'!$A:$F,2,FALSE)</f>
        <v>D-REL-OH</v>
      </c>
      <c r="G2512" s="10" t="s">
        <v>495</v>
      </c>
      <c r="H2512" s="10" t="s">
        <v>1226</v>
      </c>
      <c r="I2512" s="10" t="s">
        <v>3786</v>
      </c>
      <c r="J2512" s="10" t="str">
        <f>VLOOKUP($E2512,'FP MD'!$A:$F,3,FALSE)</f>
        <v>Blanket</v>
      </c>
      <c r="K2512" s="10" t="str">
        <f>VLOOKUP($E2512,'FP MD'!$A:$F,4,FALSE)</f>
        <v/>
      </c>
      <c r="L2512" s="10" t="str">
        <f>VLOOKUP($E2512,'FP MD'!$A:$F,5,FALSE)</f>
        <v/>
      </c>
      <c r="M2512" s="10">
        <f>VLOOKUP($E2512,'FP MD'!$A:$F,6,FALSE)</f>
        <v>0</v>
      </c>
      <c r="N2512" s="11">
        <v>202406</v>
      </c>
      <c r="O2512" s="15">
        <v>0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143.91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0</v>
      </c>
      <c r="BE2512" s="16">
        <v>0</v>
      </c>
      <c r="BF2512" s="16">
        <v>0</v>
      </c>
      <c r="BG2512" s="16">
        <v>0</v>
      </c>
      <c r="BH2512" s="16">
        <v>0</v>
      </c>
      <c r="BI2512" s="16">
        <v>0</v>
      </c>
      <c r="BJ2512" s="16">
        <v>0</v>
      </c>
      <c r="BK2512" s="16">
        <v>0</v>
      </c>
      <c r="BL2512" s="16">
        <v>0</v>
      </c>
      <c r="BM2512" s="16">
        <v>0</v>
      </c>
      <c r="BN2512" s="16">
        <v>0</v>
      </c>
      <c r="BO2512" s="16">
        <v>0</v>
      </c>
      <c r="BP2512" s="16">
        <v>0</v>
      </c>
      <c r="BQ2512" s="16">
        <v>0</v>
      </c>
      <c r="BR2512" s="16">
        <v>0</v>
      </c>
      <c r="BS2512" s="16">
        <v>0</v>
      </c>
      <c r="BT2512" s="16">
        <v>0</v>
      </c>
      <c r="BU2512" s="16">
        <v>0</v>
      </c>
      <c r="BV2512" s="16">
        <v>0</v>
      </c>
      <c r="BW2512" s="16">
        <v>0</v>
      </c>
      <c r="BX2512" s="14">
        <f t="shared" si="39"/>
        <v>143.91</v>
      </c>
    </row>
    <row r="2513" spans="1:76" s="17" customFormat="1" x14ac:dyDescent="0.3">
      <c r="A2513" s="7" t="s">
        <v>462</v>
      </c>
      <c r="B2513" s="8" t="s">
        <v>5921</v>
      </c>
      <c r="C2513" s="21" t="s">
        <v>5922</v>
      </c>
      <c r="D2513" s="9">
        <v>39700</v>
      </c>
      <c r="E2513" s="9" t="s">
        <v>5923</v>
      </c>
      <c r="F2513" s="10" t="str">
        <f>VLOOKUP($E2513,'FP MD'!$A:$F,2,FALSE)</f>
        <v>Dale Mabry to Denham (DEF) Trans</v>
      </c>
      <c r="G2513" s="10" t="s">
        <v>495</v>
      </c>
      <c r="H2513" s="10" t="s">
        <v>1226</v>
      </c>
      <c r="I2513" s="10" t="s">
        <v>1240</v>
      </c>
      <c r="J2513" s="10" t="str">
        <f>VLOOKUP($E2513,'FP MD'!$A:$F,3,FALSE)</f>
        <v>None</v>
      </c>
      <c r="K2513" s="10" t="str">
        <f>VLOOKUP($E2513,'FP MD'!$A:$F,4,FALSE)</f>
        <v/>
      </c>
      <c r="L2513" s="10" t="str">
        <f>VLOOKUP($E2513,'FP MD'!$A:$F,5,FALSE)</f>
        <v/>
      </c>
      <c r="M2513" s="10">
        <f>VLOOKUP($E2513,'FP MD'!$A:$F,6,FALSE)</f>
        <v>0</v>
      </c>
      <c r="N2513" s="11">
        <v>202402</v>
      </c>
      <c r="O2513" s="15">
        <v>0</v>
      </c>
      <c r="P2513" s="16">
        <v>0</v>
      </c>
      <c r="Q2513" s="16">
        <v>189288.35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0</v>
      </c>
      <c r="BE2513" s="16">
        <v>0</v>
      </c>
      <c r="BF2513" s="16">
        <v>0</v>
      </c>
      <c r="BG2513" s="16">
        <v>0</v>
      </c>
      <c r="BH2513" s="16">
        <v>0</v>
      </c>
      <c r="BI2513" s="16">
        <v>0</v>
      </c>
      <c r="BJ2513" s="16">
        <v>0</v>
      </c>
      <c r="BK2513" s="16">
        <v>0</v>
      </c>
      <c r="BL2513" s="16">
        <v>0</v>
      </c>
      <c r="BM2513" s="16">
        <v>0</v>
      </c>
      <c r="BN2513" s="16">
        <v>0</v>
      </c>
      <c r="BO2513" s="16">
        <v>0</v>
      </c>
      <c r="BP2513" s="16">
        <v>0</v>
      </c>
      <c r="BQ2513" s="16">
        <v>0</v>
      </c>
      <c r="BR2513" s="16">
        <v>0</v>
      </c>
      <c r="BS2513" s="16">
        <v>0</v>
      </c>
      <c r="BT2513" s="16">
        <v>0</v>
      </c>
      <c r="BU2513" s="16">
        <v>0</v>
      </c>
      <c r="BV2513" s="16">
        <v>0</v>
      </c>
      <c r="BW2513" s="16">
        <v>0</v>
      </c>
      <c r="BX2513" s="14">
        <f t="shared" si="39"/>
        <v>189288.35</v>
      </c>
    </row>
    <row r="2514" spans="1:76" s="17" customFormat="1" x14ac:dyDescent="0.3">
      <c r="A2514" s="7" t="s">
        <v>462</v>
      </c>
      <c r="B2514" s="8" t="s">
        <v>5924</v>
      </c>
      <c r="C2514" s="21" t="s">
        <v>5925</v>
      </c>
      <c r="D2514" s="9">
        <v>39700</v>
      </c>
      <c r="E2514" s="9" t="s">
        <v>5926</v>
      </c>
      <c r="F2514" s="10" t="str">
        <f>VLOOKUP($E2514,'FP MD'!$A:$F,2,FALSE)</f>
        <v>2021 Telecom Tower Replacements</v>
      </c>
      <c r="G2514" s="10" t="s">
        <v>495</v>
      </c>
      <c r="H2514" s="10" t="s">
        <v>1226</v>
      </c>
      <c r="I2514" s="10" t="s">
        <v>3786</v>
      </c>
      <c r="J2514" s="10" t="str">
        <f>VLOOKUP($E2514,'FP MD'!$A:$F,3,FALSE)</f>
        <v/>
      </c>
      <c r="K2514" s="10" t="str">
        <f>VLOOKUP($E2514,'FP MD'!$A:$F,4,FALSE)</f>
        <v/>
      </c>
      <c r="L2514" s="10" t="str">
        <f>VLOOKUP($E2514,'FP MD'!$A:$F,5,FALSE)</f>
        <v/>
      </c>
      <c r="M2514" s="10">
        <f>VLOOKUP($E2514,'FP MD'!$A:$F,6,FALSE)</f>
        <v>0</v>
      </c>
      <c r="N2514" s="11">
        <v>202404</v>
      </c>
      <c r="O2514" s="15">
        <v>0</v>
      </c>
      <c r="P2514" s="16">
        <v>0</v>
      </c>
      <c r="Q2514" s="16">
        <v>0</v>
      </c>
      <c r="R2514" s="16">
        <v>0</v>
      </c>
      <c r="S2514" s="16">
        <v>950444.54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0</v>
      </c>
      <c r="BE2514" s="16">
        <v>0</v>
      </c>
      <c r="BF2514" s="16">
        <v>0</v>
      </c>
      <c r="BG2514" s="16">
        <v>0</v>
      </c>
      <c r="BH2514" s="16">
        <v>0</v>
      </c>
      <c r="BI2514" s="16">
        <v>0</v>
      </c>
      <c r="BJ2514" s="16">
        <v>0</v>
      </c>
      <c r="BK2514" s="16">
        <v>0</v>
      </c>
      <c r="BL2514" s="16">
        <v>0</v>
      </c>
      <c r="BM2514" s="16">
        <v>0</v>
      </c>
      <c r="BN2514" s="16">
        <v>0</v>
      </c>
      <c r="BO2514" s="16">
        <v>0</v>
      </c>
      <c r="BP2514" s="16">
        <v>0</v>
      </c>
      <c r="BQ2514" s="16">
        <v>0</v>
      </c>
      <c r="BR2514" s="16">
        <v>0</v>
      </c>
      <c r="BS2514" s="16">
        <v>0</v>
      </c>
      <c r="BT2514" s="16">
        <v>0</v>
      </c>
      <c r="BU2514" s="16">
        <v>0</v>
      </c>
      <c r="BV2514" s="16">
        <v>0</v>
      </c>
      <c r="BW2514" s="16">
        <v>0</v>
      </c>
      <c r="BX2514" s="14">
        <f t="shared" si="39"/>
        <v>950444.54</v>
      </c>
    </row>
    <row r="2515" spans="1:76" s="17" customFormat="1" x14ac:dyDescent="0.3">
      <c r="A2515" s="7" t="s">
        <v>462</v>
      </c>
      <c r="B2515" s="8" t="s">
        <v>5927</v>
      </c>
      <c r="C2515" s="21" t="s">
        <v>5928</v>
      </c>
      <c r="D2515" s="9">
        <v>39700</v>
      </c>
      <c r="E2515" s="9" t="s">
        <v>5929</v>
      </c>
      <c r="F2515" s="10" t="str">
        <f>VLOOKUP($E2515,'FP MD'!$A:$F,2,FALSE)</f>
        <v>Nokia 9500 Radio Upgrade - Phase 2</v>
      </c>
      <c r="G2515" s="10" t="s">
        <v>495</v>
      </c>
      <c r="H2515" s="10" t="s">
        <v>5287</v>
      </c>
      <c r="I2515" s="10" t="s">
        <v>5930</v>
      </c>
      <c r="J2515" s="10" t="str">
        <f>VLOOKUP($E2515,'FP MD'!$A:$F,3,FALSE)</f>
        <v/>
      </c>
      <c r="K2515" s="10" t="str">
        <f>VLOOKUP($E2515,'FP MD'!$A:$F,4,FALSE)</f>
        <v/>
      </c>
      <c r="L2515" s="10" t="str">
        <f>VLOOKUP($E2515,'FP MD'!$A:$F,5,FALSE)</f>
        <v/>
      </c>
      <c r="M2515" s="10">
        <f>VLOOKUP($E2515,'FP MD'!$A:$F,6,FALSE)</f>
        <v>0</v>
      </c>
      <c r="N2515" s="11">
        <v>202411</v>
      </c>
      <c r="O2515" s="15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11240.72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0</v>
      </c>
      <c r="BE2515" s="16">
        <v>0</v>
      </c>
      <c r="BF2515" s="16">
        <v>0</v>
      </c>
      <c r="BG2515" s="16">
        <v>0</v>
      </c>
      <c r="BH2515" s="16">
        <v>0</v>
      </c>
      <c r="BI2515" s="16">
        <v>0</v>
      </c>
      <c r="BJ2515" s="16">
        <v>0</v>
      </c>
      <c r="BK2515" s="16">
        <v>0</v>
      </c>
      <c r="BL2515" s="16">
        <v>0</v>
      </c>
      <c r="BM2515" s="16">
        <v>0</v>
      </c>
      <c r="BN2515" s="16">
        <v>0</v>
      </c>
      <c r="BO2515" s="16">
        <v>0</v>
      </c>
      <c r="BP2515" s="16">
        <v>0</v>
      </c>
      <c r="BQ2515" s="16">
        <v>0</v>
      </c>
      <c r="BR2515" s="16">
        <v>0</v>
      </c>
      <c r="BS2515" s="16">
        <v>0</v>
      </c>
      <c r="BT2515" s="16">
        <v>0</v>
      </c>
      <c r="BU2515" s="16">
        <v>0</v>
      </c>
      <c r="BV2515" s="16">
        <v>0</v>
      </c>
      <c r="BW2515" s="16">
        <v>0</v>
      </c>
      <c r="BX2515" s="14">
        <f t="shared" si="39"/>
        <v>11240.72</v>
      </c>
    </row>
    <row r="2516" spans="1:76" s="17" customFormat="1" x14ac:dyDescent="0.3">
      <c r="A2516" s="7" t="s">
        <v>462</v>
      </c>
      <c r="B2516" s="8" t="s">
        <v>5931</v>
      </c>
      <c r="C2516" s="21" t="s">
        <v>5932</v>
      </c>
      <c r="D2516" s="9">
        <v>39700</v>
      </c>
      <c r="E2516" s="9" t="s">
        <v>5933</v>
      </c>
      <c r="F2516" s="10" t="str">
        <f>VLOOKUP($E2516,'FP MD'!$A:$F,2,FALSE)</f>
        <v>Water St. Ph 3 Infrastructure</v>
      </c>
      <c r="G2516" s="10" t="s">
        <v>495</v>
      </c>
      <c r="H2516" s="10" t="s">
        <v>1226</v>
      </c>
      <c r="I2516" s="10" t="s">
        <v>1240</v>
      </c>
      <c r="J2516" s="10" t="str">
        <f>VLOOKUP($E2516,'FP MD'!$A:$F,3,FALSE)</f>
        <v>None</v>
      </c>
      <c r="K2516" s="10" t="str">
        <f>VLOOKUP($E2516,'FP MD'!$A:$F,4,FALSE)</f>
        <v/>
      </c>
      <c r="L2516" s="10" t="str">
        <f>VLOOKUP($E2516,'FP MD'!$A:$F,5,FALSE)</f>
        <v/>
      </c>
      <c r="M2516" s="10">
        <f>VLOOKUP($E2516,'FP MD'!$A:$F,6,FALSE)</f>
        <v>0</v>
      </c>
      <c r="N2516" s="11">
        <v>202402</v>
      </c>
      <c r="O2516" s="15">
        <v>0</v>
      </c>
      <c r="P2516" s="16">
        <v>0</v>
      </c>
      <c r="Q2516" s="16">
        <v>26314.63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0</v>
      </c>
      <c r="BE2516" s="16">
        <v>0</v>
      </c>
      <c r="BF2516" s="16">
        <v>0</v>
      </c>
      <c r="BG2516" s="16">
        <v>0</v>
      </c>
      <c r="BH2516" s="16">
        <v>0</v>
      </c>
      <c r="BI2516" s="16">
        <v>0</v>
      </c>
      <c r="BJ2516" s="16">
        <v>0</v>
      </c>
      <c r="BK2516" s="16">
        <v>0</v>
      </c>
      <c r="BL2516" s="16">
        <v>0</v>
      </c>
      <c r="BM2516" s="16">
        <v>0</v>
      </c>
      <c r="BN2516" s="16">
        <v>0</v>
      </c>
      <c r="BO2516" s="16">
        <v>0</v>
      </c>
      <c r="BP2516" s="16">
        <v>0</v>
      </c>
      <c r="BQ2516" s="16">
        <v>0</v>
      </c>
      <c r="BR2516" s="16">
        <v>0</v>
      </c>
      <c r="BS2516" s="16">
        <v>0</v>
      </c>
      <c r="BT2516" s="16">
        <v>0</v>
      </c>
      <c r="BU2516" s="16">
        <v>0</v>
      </c>
      <c r="BV2516" s="16">
        <v>0</v>
      </c>
      <c r="BW2516" s="16">
        <v>0</v>
      </c>
      <c r="BX2516" s="14">
        <f t="shared" si="39"/>
        <v>26314.63</v>
      </c>
    </row>
    <row r="2517" spans="1:76" s="17" customFormat="1" x14ac:dyDescent="0.3">
      <c r="A2517" s="7" t="s">
        <v>462</v>
      </c>
      <c r="B2517" s="8" t="s">
        <v>5934</v>
      </c>
      <c r="C2517" s="21" t="s">
        <v>5935</v>
      </c>
      <c r="D2517" s="9">
        <v>39700</v>
      </c>
      <c r="E2517" s="9" t="s">
        <v>5920</v>
      </c>
      <c r="F2517" s="10" t="str">
        <f>VLOOKUP($E2517,'FP MD'!$A:$F,2,FALSE)</f>
        <v>D-REL-OH</v>
      </c>
      <c r="G2517" s="10" t="s">
        <v>495</v>
      </c>
      <c r="H2517" s="10" t="s">
        <v>1226</v>
      </c>
      <c r="I2517" s="10" t="s">
        <v>1240</v>
      </c>
      <c r="J2517" s="10" t="str">
        <f>VLOOKUP($E2517,'FP MD'!$A:$F,3,FALSE)</f>
        <v>Blanket</v>
      </c>
      <c r="K2517" s="10" t="str">
        <f>VLOOKUP($E2517,'FP MD'!$A:$F,4,FALSE)</f>
        <v/>
      </c>
      <c r="L2517" s="10" t="str">
        <f>VLOOKUP($E2517,'FP MD'!$A:$F,5,FALSE)</f>
        <v/>
      </c>
      <c r="M2517" s="10">
        <f>VLOOKUP($E2517,'FP MD'!$A:$F,6,FALSE)</f>
        <v>0</v>
      </c>
      <c r="N2517" s="11">
        <v>202406</v>
      </c>
      <c r="O2517" s="15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654.31000000000006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0</v>
      </c>
      <c r="BE2517" s="16">
        <v>0</v>
      </c>
      <c r="BF2517" s="16">
        <v>0</v>
      </c>
      <c r="BG2517" s="16">
        <v>0</v>
      </c>
      <c r="BH2517" s="16">
        <v>0</v>
      </c>
      <c r="BI2517" s="16">
        <v>0</v>
      </c>
      <c r="BJ2517" s="16">
        <v>0</v>
      </c>
      <c r="BK2517" s="16">
        <v>0</v>
      </c>
      <c r="BL2517" s="16">
        <v>0</v>
      </c>
      <c r="BM2517" s="16">
        <v>0</v>
      </c>
      <c r="BN2517" s="16">
        <v>0</v>
      </c>
      <c r="BO2517" s="16">
        <v>0</v>
      </c>
      <c r="BP2517" s="16">
        <v>0</v>
      </c>
      <c r="BQ2517" s="16">
        <v>0</v>
      </c>
      <c r="BR2517" s="16">
        <v>0</v>
      </c>
      <c r="BS2517" s="16">
        <v>0</v>
      </c>
      <c r="BT2517" s="16">
        <v>0</v>
      </c>
      <c r="BU2517" s="16">
        <v>0</v>
      </c>
      <c r="BV2517" s="16">
        <v>0</v>
      </c>
      <c r="BW2517" s="16">
        <v>0</v>
      </c>
      <c r="BX2517" s="14">
        <f t="shared" si="39"/>
        <v>654.31000000000006</v>
      </c>
    </row>
    <row r="2518" spans="1:76" s="17" customFormat="1" x14ac:dyDescent="0.3">
      <c r="A2518" s="7" t="s">
        <v>462</v>
      </c>
      <c r="B2518" s="8" t="s">
        <v>5936</v>
      </c>
      <c r="C2518" s="21" t="s">
        <v>5937</v>
      </c>
      <c r="D2518" s="9">
        <v>39700</v>
      </c>
      <c r="E2518" s="9" t="s">
        <v>5938</v>
      </c>
      <c r="F2518" s="10" t="str">
        <f>VLOOKUP($E2518,'FP MD'!$A:$F,2,FALSE)</f>
        <v>CAE at TIA</v>
      </c>
      <c r="G2518" s="10" t="s">
        <v>495</v>
      </c>
      <c r="H2518" s="10" t="s">
        <v>1226</v>
      </c>
      <c r="I2518" s="10" t="s">
        <v>3786</v>
      </c>
      <c r="J2518" s="10" t="str">
        <f>VLOOKUP($E2518,'FP MD'!$A:$F,3,FALSE)</f>
        <v>None</v>
      </c>
      <c r="K2518" s="10" t="str">
        <f>VLOOKUP($E2518,'FP MD'!$A:$F,4,FALSE)</f>
        <v/>
      </c>
      <c r="L2518" s="10" t="str">
        <f>VLOOKUP($E2518,'FP MD'!$A:$F,5,FALSE)</f>
        <v/>
      </c>
      <c r="M2518" s="10">
        <f>VLOOKUP($E2518,'FP MD'!$A:$F,6,FALSE)</f>
        <v>0</v>
      </c>
      <c r="N2518" s="11" t="s">
        <v>97</v>
      </c>
      <c r="O2518" s="15">
        <v>0</v>
      </c>
      <c r="P2518" s="16">
        <v>136480.89000000001</v>
      </c>
      <c r="Q2518" s="16">
        <v>0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0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0</v>
      </c>
      <c r="BE2518" s="16">
        <v>0</v>
      </c>
      <c r="BF2518" s="16">
        <v>0</v>
      </c>
      <c r="BG2518" s="16">
        <v>0</v>
      </c>
      <c r="BH2518" s="16">
        <v>0</v>
      </c>
      <c r="BI2518" s="16">
        <v>0</v>
      </c>
      <c r="BJ2518" s="16">
        <v>0</v>
      </c>
      <c r="BK2518" s="16">
        <v>0</v>
      </c>
      <c r="BL2518" s="16">
        <v>0</v>
      </c>
      <c r="BM2518" s="16">
        <v>0</v>
      </c>
      <c r="BN2518" s="16">
        <v>0</v>
      </c>
      <c r="BO2518" s="16">
        <v>0</v>
      </c>
      <c r="BP2518" s="16">
        <v>0</v>
      </c>
      <c r="BQ2518" s="16">
        <v>0</v>
      </c>
      <c r="BR2518" s="16">
        <v>0</v>
      </c>
      <c r="BS2518" s="16">
        <v>0</v>
      </c>
      <c r="BT2518" s="16">
        <v>0</v>
      </c>
      <c r="BU2518" s="16">
        <v>0</v>
      </c>
      <c r="BV2518" s="16">
        <v>0</v>
      </c>
      <c r="BW2518" s="16">
        <v>0</v>
      </c>
      <c r="BX2518" s="14">
        <f t="shared" si="39"/>
        <v>136480.89000000001</v>
      </c>
    </row>
    <row r="2519" spans="1:76" s="17" customFormat="1" x14ac:dyDescent="0.3">
      <c r="A2519" s="7" t="s">
        <v>462</v>
      </c>
      <c r="B2519" s="8" t="s">
        <v>5939</v>
      </c>
      <c r="C2519" s="21" t="s">
        <v>5940</v>
      </c>
      <c r="D2519" s="9">
        <v>39700</v>
      </c>
      <c r="E2519" s="9" t="s">
        <v>5941</v>
      </c>
      <c r="F2519" s="10" t="str">
        <f>VLOOKUP($E2519,'FP MD'!$A:$F,2,FALSE)</f>
        <v>Ckt 66015 Hookers Pt-Marion Recond</v>
      </c>
      <c r="G2519" s="10" t="s">
        <v>495</v>
      </c>
      <c r="H2519" s="10" t="s">
        <v>3507</v>
      </c>
      <c r="I2519" s="10" t="s">
        <v>5942</v>
      </c>
      <c r="J2519" s="10" t="str">
        <f>VLOOKUP($E2519,'FP MD'!$A:$F,3,FALSE)</f>
        <v>None</v>
      </c>
      <c r="K2519" s="10" t="str">
        <f>VLOOKUP($E2519,'FP MD'!$A:$F,4,FALSE)</f>
        <v/>
      </c>
      <c r="L2519" s="10" t="str">
        <f>VLOOKUP($E2519,'FP MD'!$A:$F,5,FALSE)</f>
        <v/>
      </c>
      <c r="M2519" s="10">
        <f>VLOOKUP($E2519,'FP MD'!$A:$F,6,FALSE)</f>
        <v>0</v>
      </c>
      <c r="N2519" s="11">
        <v>202404</v>
      </c>
      <c r="O2519" s="15">
        <v>0</v>
      </c>
      <c r="P2519" s="16">
        <v>0</v>
      </c>
      <c r="Q2519" s="16">
        <v>0</v>
      </c>
      <c r="R2519" s="16">
        <v>0</v>
      </c>
      <c r="S2519" s="16">
        <v>408633.47000000003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0</v>
      </c>
      <c r="BE2519" s="16">
        <v>0</v>
      </c>
      <c r="BF2519" s="16">
        <v>0</v>
      </c>
      <c r="BG2519" s="16">
        <v>0</v>
      </c>
      <c r="BH2519" s="16">
        <v>0</v>
      </c>
      <c r="BI2519" s="16">
        <v>0</v>
      </c>
      <c r="BJ2519" s="16">
        <v>0</v>
      </c>
      <c r="BK2519" s="16">
        <v>0</v>
      </c>
      <c r="BL2519" s="16">
        <v>0</v>
      </c>
      <c r="BM2519" s="16">
        <v>0</v>
      </c>
      <c r="BN2519" s="16">
        <v>0</v>
      </c>
      <c r="BO2519" s="16">
        <v>0</v>
      </c>
      <c r="BP2519" s="16">
        <v>0</v>
      </c>
      <c r="BQ2519" s="16">
        <v>0</v>
      </c>
      <c r="BR2519" s="16">
        <v>0</v>
      </c>
      <c r="BS2519" s="16">
        <v>0</v>
      </c>
      <c r="BT2519" s="16">
        <v>0</v>
      </c>
      <c r="BU2519" s="16">
        <v>0</v>
      </c>
      <c r="BV2519" s="16">
        <v>0</v>
      </c>
      <c r="BW2519" s="16">
        <v>0</v>
      </c>
      <c r="BX2519" s="14">
        <f t="shared" si="39"/>
        <v>408633.47000000003</v>
      </c>
    </row>
    <row r="2520" spans="1:76" s="17" customFormat="1" x14ac:dyDescent="0.3">
      <c r="A2520" s="7" t="s">
        <v>462</v>
      </c>
      <c r="B2520" s="8" t="s">
        <v>5943</v>
      </c>
      <c r="C2520" s="21" t="s">
        <v>5944</v>
      </c>
      <c r="D2520" s="9">
        <v>39700</v>
      </c>
      <c r="E2520" s="9" t="s">
        <v>5945</v>
      </c>
      <c r="F2520" s="10" t="str">
        <f>VLOOKUP($E2520,'FP MD'!$A:$F,2,FALSE)</f>
        <v>DEF Osprey Coordination</v>
      </c>
      <c r="G2520" s="10" t="s">
        <v>495</v>
      </c>
      <c r="H2520" s="10" t="s">
        <v>3770</v>
      </c>
      <c r="I2520" s="10" t="s">
        <v>5946</v>
      </c>
      <c r="J2520" s="10" t="str">
        <f>VLOOKUP($E2520,'FP MD'!$A:$F,3,FALSE)</f>
        <v/>
      </c>
      <c r="K2520" s="10" t="str">
        <f>VLOOKUP($E2520,'FP MD'!$A:$F,4,FALSE)</f>
        <v/>
      </c>
      <c r="L2520" s="10" t="str">
        <f>VLOOKUP($E2520,'FP MD'!$A:$F,5,FALSE)</f>
        <v/>
      </c>
      <c r="M2520" s="10">
        <f>VLOOKUP($E2520,'FP MD'!$A:$F,6,FALSE)</f>
        <v>0</v>
      </c>
      <c r="N2520" s="11">
        <v>202412</v>
      </c>
      <c r="O2520" s="15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11953.29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0</v>
      </c>
      <c r="BE2520" s="16">
        <v>0</v>
      </c>
      <c r="BF2520" s="16">
        <v>0</v>
      </c>
      <c r="BG2520" s="16">
        <v>0</v>
      </c>
      <c r="BH2520" s="16">
        <v>0</v>
      </c>
      <c r="BI2520" s="16">
        <v>0</v>
      </c>
      <c r="BJ2520" s="16">
        <v>0</v>
      </c>
      <c r="BK2520" s="16">
        <v>0</v>
      </c>
      <c r="BL2520" s="16">
        <v>0</v>
      </c>
      <c r="BM2520" s="16">
        <v>0</v>
      </c>
      <c r="BN2520" s="16">
        <v>0</v>
      </c>
      <c r="BO2520" s="16">
        <v>0</v>
      </c>
      <c r="BP2520" s="16">
        <v>0</v>
      </c>
      <c r="BQ2520" s="16">
        <v>0</v>
      </c>
      <c r="BR2520" s="16">
        <v>0</v>
      </c>
      <c r="BS2520" s="16">
        <v>0</v>
      </c>
      <c r="BT2520" s="16">
        <v>0</v>
      </c>
      <c r="BU2520" s="16">
        <v>0</v>
      </c>
      <c r="BV2520" s="16">
        <v>0</v>
      </c>
      <c r="BW2520" s="16">
        <v>0</v>
      </c>
      <c r="BX2520" s="14">
        <f t="shared" si="39"/>
        <v>11953.29</v>
      </c>
    </row>
    <row r="2521" spans="1:76" s="17" customFormat="1" x14ac:dyDescent="0.3">
      <c r="A2521" s="7" t="s">
        <v>462</v>
      </c>
      <c r="B2521" s="8" t="s">
        <v>5947</v>
      </c>
      <c r="C2521" s="21" t="s">
        <v>5948</v>
      </c>
      <c r="D2521" s="9">
        <v>39700</v>
      </c>
      <c r="E2521" s="9" t="s">
        <v>5949</v>
      </c>
      <c r="F2521" s="10" t="str">
        <f>VLOOKUP($E2521,'FP MD'!$A:$F,2,FALSE)</f>
        <v>Cass Street Substation</v>
      </c>
      <c r="G2521" s="10" t="s">
        <v>3454</v>
      </c>
      <c r="H2521" s="10" t="s">
        <v>1226</v>
      </c>
      <c r="I2521" s="10" t="s">
        <v>1240</v>
      </c>
      <c r="J2521" s="10" t="str">
        <f>VLOOKUP($E2521,'FP MD'!$A:$F,3,FALSE)</f>
        <v>None</v>
      </c>
      <c r="K2521" s="10" t="str">
        <f>VLOOKUP($E2521,'FP MD'!$A:$F,4,FALSE)</f>
        <v/>
      </c>
      <c r="L2521" s="10" t="str">
        <f>VLOOKUP($E2521,'FP MD'!$A:$F,5,FALSE)</f>
        <v/>
      </c>
      <c r="M2521" s="10">
        <f>VLOOKUP($E2521,'FP MD'!$A:$F,6,FALSE)</f>
        <v>0</v>
      </c>
      <c r="N2521" s="11">
        <v>202605</v>
      </c>
      <c r="O2521" s="15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33008.590000000004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0</v>
      </c>
      <c r="BE2521" s="16">
        <v>0</v>
      </c>
      <c r="BF2521" s="16">
        <v>0</v>
      </c>
      <c r="BG2521" s="16">
        <v>0</v>
      </c>
      <c r="BH2521" s="16">
        <v>0</v>
      </c>
      <c r="BI2521" s="16">
        <v>0</v>
      </c>
      <c r="BJ2521" s="16">
        <v>0</v>
      </c>
      <c r="BK2521" s="16">
        <v>0</v>
      </c>
      <c r="BL2521" s="16">
        <v>0</v>
      </c>
      <c r="BM2521" s="16">
        <v>0</v>
      </c>
      <c r="BN2521" s="16">
        <v>0</v>
      </c>
      <c r="BO2521" s="16">
        <v>0</v>
      </c>
      <c r="BP2521" s="16">
        <v>0</v>
      </c>
      <c r="BQ2521" s="16">
        <v>0</v>
      </c>
      <c r="BR2521" s="16">
        <v>0</v>
      </c>
      <c r="BS2521" s="16">
        <v>0</v>
      </c>
      <c r="BT2521" s="16">
        <v>0</v>
      </c>
      <c r="BU2521" s="16">
        <v>0</v>
      </c>
      <c r="BV2521" s="16">
        <v>0</v>
      </c>
      <c r="BW2521" s="16">
        <v>0</v>
      </c>
      <c r="BX2521" s="14">
        <f t="shared" si="39"/>
        <v>33008.590000000004</v>
      </c>
    </row>
    <row r="2522" spans="1:76" s="17" customFormat="1" x14ac:dyDescent="0.3">
      <c r="A2522" s="7" t="s">
        <v>462</v>
      </c>
      <c r="B2522" s="8" t="s">
        <v>5950</v>
      </c>
      <c r="C2522" s="21" t="s">
        <v>5951</v>
      </c>
      <c r="D2522" s="9">
        <v>39700</v>
      </c>
      <c r="E2522" s="9" t="s">
        <v>3241</v>
      </c>
      <c r="F2522" s="10" t="str">
        <f>VLOOKUP($E2522,'FP MD'!$A:$F,2,FALSE)</f>
        <v>Bearss Operations Center</v>
      </c>
      <c r="G2522" s="10" t="s">
        <v>495</v>
      </c>
      <c r="H2522" s="10" t="s">
        <v>1226</v>
      </c>
      <c r="I2522" s="10" t="s">
        <v>1240</v>
      </c>
      <c r="J2522" s="10" t="str">
        <f>VLOOKUP($E2522,'FP MD'!$A:$F,3,FALSE)</f>
        <v>Bearss Operations Center</v>
      </c>
      <c r="K2522" s="10" t="str">
        <f>VLOOKUP($E2522,'FP MD'!$A:$F,4,FALSE)</f>
        <v/>
      </c>
      <c r="L2522" s="10" t="str">
        <f>VLOOKUP($E2522,'FP MD'!$A:$F,5,FALSE)</f>
        <v/>
      </c>
      <c r="M2522" s="10" t="str">
        <f>VLOOKUP($E2522,'FP MD'!$A:$F,6,FALSE)</f>
        <v>Solar</v>
      </c>
      <c r="N2522" s="11">
        <v>202506</v>
      </c>
      <c r="O2522" s="15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708865.47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0</v>
      </c>
      <c r="BE2522" s="16">
        <v>0</v>
      </c>
      <c r="BF2522" s="16">
        <v>0</v>
      </c>
      <c r="BG2522" s="16">
        <v>0</v>
      </c>
      <c r="BH2522" s="16">
        <v>0</v>
      </c>
      <c r="BI2522" s="16">
        <v>0</v>
      </c>
      <c r="BJ2522" s="16">
        <v>0</v>
      </c>
      <c r="BK2522" s="16">
        <v>0</v>
      </c>
      <c r="BL2522" s="16">
        <v>0</v>
      </c>
      <c r="BM2522" s="16">
        <v>0</v>
      </c>
      <c r="BN2522" s="16">
        <v>0</v>
      </c>
      <c r="BO2522" s="16">
        <v>0</v>
      </c>
      <c r="BP2522" s="16">
        <v>0</v>
      </c>
      <c r="BQ2522" s="16">
        <v>0</v>
      </c>
      <c r="BR2522" s="16">
        <v>0</v>
      </c>
      <c r="BS2522" s="16">
        <v>0</v>
      </c>
      <c r="BT2522" s="16">
        <v>0</v>
      </c>
      <c r="BU2522" s="16">
        <v>0</v>
      </c>
      <c r="BV2522" s="16">
        <v>0</v>
      </c>
      <c r="BW2522" s="16">
        <v>0</v>
      </c>
      <c r="BX2522" s="14">
        <f t="shared" si="39"/>
        <v>708865.47</v>
      </c>
    </row>
    <row r="2523" spans="1:76" s="17" customFormat="1" x14ac:dyDescent="0.3">
      <c r="A2523" s="7" t="s">
        <v>462</v>
      </c>
      <c r="B2523" s="8" t="s">
        <v>5952</v>
      </c>
      <c r="C2523" s="21" t="s">
        <v>5953</v>
      </c>
      <c r="D2523" s="9">
        <v>39700</v>
      </c>
      <c r="E2523" s="9" t="s">
        <v>5954</v>
      </c>
      <c r="F2523" s="10" t="str">
        <f>VLOOKUP($E2523,'FP MD'!$A:$F,2,FALSE)</f>
        <v>D-REL-UG</v>
      </c>
      <c r="G2523" s="10" t="s">
        <v>3454</v>
      </c>
      <c r="H2523" s="10" t="s">
        <v>1226</v>
      </c>
      <c r="I2523" s="10" t="s">
        <v>1240</v>
      </c>
      <c r="J2523" s="10" t="str">
        <f>VLOOKUP($E2523,'FP MD'!$A:$F,3,FALSE)</f>
        <v>Blanket</v>
      </c>
      <c r="K2523" s="10" t="str">
        <f>VLOOKUP($E2523,'FP MD'!$A:$F,4,FALSE)</f>
        <v/>
      </c>
      <c r="L2523" s="10" t="str">
        <f>VLOOKUP($E2523,'FP MD'!$A:$F,5,FALSE)</f>
        <v/>
      </c>
      <c r="M2523" s="10">
        <f>VLOOKUP($E2523,'FP MD'!$A:$F,6,FALSE)</f>
        <v>0</v>
      </c>
      <c r="N2523" s="11">
        <v>202401</v>
      </c>
      <c r="O2523" s="15">
        <v>0</v>
      </c>
      <c r="P2523" s="16">
        <v>4662.71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0</v>
      </c>
      <c r="BE2523" s="16">
        <v>0</v>
      </c>
      <c r="BF2523" s="16">
        <v>0</v>
      </c>
      <c r="BG2523" s="16">
        <v>0</v>
      </c>
      <c r="BH2523" s="16">
        <v>0</v>
      </c>
      <c r="BI2523" s="16">
        <v>0</v>
      </c>
      <c r="BJ2523" s="16">
        <v>0</v>
      </c>
      <c r="BK2523" s="16">
        <v>0</v>
      </c>
      <c r="BL2523" s="16">
        <v>0</v>
      </c>
      <c r="BM2523" s="16">
        <v>0</v>
      </c>
      <c r="BN2523" s="16">
        <v>0</v>
      </c>
      <c r="BO2523" s="16">
        <v>0</v>
      </c>
      <c r="BP2523" s="16">
        <v>0</v>
      </c>
      <c r="BQ2523" s="16">
        <v>0</v>
      </c>
      <c r="BR2523" s="16">
        <v>0</v>
      </c>
      <c r="BS2523" s="16">
        <v>0</v>
      </c>
      <c r="BT2523" s="16">
        <v>0</v>
      </c>
      <c r="BU2523" s="16">
        <v>0</v>
      </c>
      <c r="BV2523" s="16">
        <v>0</v>
      </c>
      <c r="BW2523" s="16">
        <v>0</v>
      </c>
      <c r="BX2523" s="14">
        <f t="shared" si="39"/>
        <v>4662.71</v>
      </c>
    </row>
    <row r="2524" spans="1:76" x14ac:dyDescent="0.3">
      <c r="A2524" s="7" t="s">
        <v>462</v>
      </c>
      <c r="B2524" s="8" t="s">
        <v>5955</v>
      </c>
      <c r="C2524" s="21" t="s">
        <v>5956</v>
      </c>
      <c r="D2524" s="9">
        <v>39700</v>
      </c>
      <c r="E2524" s="9" t="s">
        <v>5207</v>
      </c>
      <c r="F2524" s="10" t="str">
        <f>VLOOKUP($E2524,'FP MD'!$A:$F,2,FALSE)</f>
        <v xml:space="preserve">2023 Telecom - Fiber </v>
      </c>
      <c r="G2524" s="10" t="s">
        <v>495</v>
      </c>
      <c r="H2524" s="10" t="s">
        <v>1226</v>
      </c>
      <c r="I2524" s="10" t="s">
        <v>3786</v>
      </c>
      <c r="J2524" s="10" t="str">
        <f>VLOOKUP($E2524,'FP MD'!$A:$F,3,FALSE)</f>
        <v>Blanket</v>
      </c>
      <c r="K2524" s="10" t="str">
        <f>VLOOKUP($E2524,'FP MD'!$A:$F,4,FALSE)</f>
        <v/>
      </c>
      <c r="L2524" s="10" t="str">
        <f>VLOOKUP($E2524,'FP MD'!$A:$F,5,FALSE)</f>
        <v/>
      </c>
      <c r="M2524" s="10">
        <f>VLOOKUP($E2524,'FP MD'!$A:$F,6,FALSE)</f>
        <v>0</v>
      </c>
      <c r="N2524" s="11">
        <v>202402</v>
      </c>
      <c r="O2524" s="15">
        <v>0</v>
      </c>
      <c r="P2524" s="16">
        <v>0</v>
      </c>
      <c r="Q2524" s="16">
        <v>19311.66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0</v>
      </c>
      <c r="BE2524" s="16">
        <v>0</v>
      </c>
      <c r="BF2524" s="16">
        <v>0</v>
      </c>
      <c r="BG2524" s="16">
        <v>0</v>
      </c>
      <c r="BH2524" s="16">
        <v>0</v>
      </c>
      <c r="BI2524" s="16">
        <v>0</v>
      </c>
      <c r="BJ2524" s="16">
        <v>0</v>
      </c>
      <c r="BK2524" s="16">
        <v>0</v>
      </c>
      <c r="BL2524" s="16">
        <v>0</v>
      </c>
      <c r="BM2524" s="16">
        <v>0</v>
      </c>
      <c r="BN2524" s="16">
        <v>0</v>
      </c>
      <c r="BO2524" s="16">
        <v>0</v>
      </c>
      <c r="BP2524" s="16">
        <v>0</v>
      </c>
      <c r="BQ2524" s="16">
        <v>0</v>
      </c>
      <c r="BR2524" s="16">
        <v>0</v>
      </c>
      <c r="BS2524" s="16">
        <v>0</v>
      </c>
      <c r="BT2524" s="16">
        <v>0</v>
      </c>
      <c r="BU2524" s="16">
        <v>0</v>
      </c>
      <c r="BV2524" s="16">
        <v>0</v>
      </c>
      <c r="BW2524" s="16">
        <v>0</v>
      </c>
      <c r="BX2524" s="14">
        <f t="shared" si="39"/>
        <v>19311.66</v>
      </c>
    </row>
    <row r="2525" spans="1:76" x14ac:dyDescent="0.3">
      <c r="A2525" s="7" t="s">
        <v>462</v>
      </c>
      <c r="B2525" s="8" t="s">
        <v>5957</v>
      </c>
      <c r="C2525" s="21" t="s">
        <v>5958</v>
      </c>
      <c r="D2525" s="9">
        <v>39700</v>
      </c>
      <c r="E2525" s="9" t="s">
        <v>5959</v>
      </c>
      <c r="F2525" s="10" t="str">
        <f>VLOOKUP($E2525,'FP MD'!$A:$F,2,FALSE)</f>
        <v>Winter Haven ILC Transmission</v>
      </c>
      <c r="G2525" s="10" t="s">
        <v>495</v>
      </c>
      <c r="H2525" s="10" t="s">
        <v>1226</v>
      </c>
      <c r="I2525" s="10" t="s">
        <v>3786</v>
      </c>
      <c r="J2525" s="10" t="str">
        <f>VLOOKUP($E2525,'FP MD'!$A:$F,3,FALSE)</f>
        <v>None</v>
      </c>
      <c r="K2525" s="10" t="str">
        <f>VLOOKUP($E2525,'FP MD'!$A:$F,4,FALSE)</f>
        <v/>
      </c>
      <c r="L2525" s="10" t="str">
        <f>VLOOKUP($E2525,'FP MD'!$A:$F,5,FALSE)</f>
        <v/>
      </c>
      <c r="M2525" s="10">
        <f>VLOOKUP($E2525,'FP MD'!$A:$F,6,FALSE)</f>
        <v>0</v>
      </c>
      <c r="N2525" s="11">
        <v>202511</v>
      </c>
      <c r="O2525" s="15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26230.979999999992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0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0</v>
      </c>
      <c r="BE2525" s="16">
        <v>0</v>
      </c>
      <c r="BF2525" s="16">
        <v>0</v>
      </c>
      <c r="BG2525" s="16">
        <v>0</v>
      </c>
      <c r="BH2525" s="16">
        <v>0</v>
      </c>
      <c r="BI2525" s="16">
        <v>0</v>
      </c>
      <c r="BJ2525" s="16">
        <v>0</v>
      </c>
      <c r="BK2525" s="16">
        <v>0</v>
      </c>
      <c r="BL2525" s="16">
        <v>0</v>
      </c>
      <c r="BM2525" s="16">
        <v>0</v>
      </c>
      <c r="BN2525" s="16">
        <v>0</v>
      </c>
      <c r="BO2525" s="16">
        <v>0</v>
      </c>
      <c r="BP2525" s="16">
        <v>0</v>
      </c>
      <c r="BQ2525" s="16">
        <v>0</v>
      </c>
      <c r="BR2525" s="16">
        <v>0</v>
      </c>
      <c r="BS2525" s="16">
        <v>0</v>
      </c>
      <c r="BT2525" s="16">
        <v>0</v>
      </c>
      <c r="BU2525" s="16">
        <v>0</v>
      </c>
      <c r="BV2525" s="16">
        <v>0</v>
      </c>
      <c r="BW2525" s="16">
        <v>0</v>
      </c>
      <c r="BX2525" s="14">
        <f t="shared" si="39"/>
        <v>26230.979999999992</v>
      </c>
    </row>
    <row r="2526" spans="1:76" x14ac:dyDescent="0.3">
      <c r="A2526" s="7" t="s">
        <v>462</v>
      </c>
      <c r="B2526" s="8" t="s">
        <v>5960</v>
      </c>
      <c r="C2526" s="21" t="s">
        <v>5961</v>
      </c>
      <c r="D2526" s="9">
        <v>39700</v>
      </c>
      <c r="E2526" s="9" t="s">
        <v>5923</v>
      </c>
      <c r="F2526" s="10" t="str">
        <f>VLOOKUP($E2526,'FP MD'!$A:$F,2,FALSE)</f>
        <v>Dale Mabry to Denham (DEF) Trans</v>
      </c>
      <c r="G2526" s="10" t="s">
        <v>2629</v>
      </c>
      <c r="H2526" s="10" t="s">
        <v>1226</v>
      </c>
      <c r="I2526" s="10" t="s">
        <v>1240</v>
      </c>
      <c r="J2526" s="10" t="str">
        <f>VLOOKUP($E2526,'FP MD'!$A:$F,3,FALSE)</f>
        <v>None</v>
      </c>
      <c r="K2526" s="10" t="str">
        <f>VLOOKUP($E2526,'FP MD'!$A:$F,4,FALSE)</f>
        <v/>
      </c>
      <c r="L2526" s="10" t="str">
        <f>VLOOKUP($E2526,'FP MD'!$A:$F,5,FALSE)</f>
        <v/>
      </c>
      <c r="M2526" s="10">
        <f>VLOOKUP($E2526,'FP MD'!$A:$F,6,FALSE)</f>
        <v>0</v>
      </c>
      <c r="N2526" s="11">
        <v>202403</v>
      </c>
      <c r="O2526" s="15">
        <v>0</v>
      </c>
      <c r="P2526" s="16">
        <v>0</v>
      </c>
      <c r="Q2526" s="16">
        <v>0</v>
      </c>
      <c r="R2526" s="16">
        <v>7145.49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0</v>
      </c>
      <c r="BE2526" s="16">
        <v>0</v>
      </c>
      <c r="BF2526" s="16">
        <v>0</v>
      </c>
      <c r="BG2526" s="16">
        <v>0</v>
      </c>
      <c r="BH2526" s="16">
        <v>0</v>
      </c>
      <c r="BI2526" s="16">
        <v>0</v>
      </c>
      <c r="BJ2526" s="16">
        <v>0</v>
      </c>
      <c r="BK2526" s="16">
        <v>0</v>
      </c>
      <c r="BL2526" s="16">
        <v>0</v>
      </c>
      <c r="BM2526" s="16">
        <v>0</v>
      </c>
      <c r="BN2526" s="16">
        <v>0</v>
      </c>
      <c r="BO2526" s="16">
        <v>0</v>
      </c>
      <c r="BP2526" s="16">
        <v>0</v>
      </c>
      <c r="BQ2526" s="16">
        <v>0</v>
      </c>
      <c r="BR2526" s="16">
        <v>0</v>
      </c>
      <c r="BS2526" s="16">
        <v>0</v>
      </c>
      <c r="BT2526" s="16">
        <v>0</v>
      </c>
      <c r="BU2526" s="16">
        <v>0</v>
      </c>
      <c r="BV2526" s="16">
        <v>0</v>
      </c>
      <c r="BW2526" s="16">
        <v>0</v>
      </c>
      <c r="BX2526" s="14">
        <f t="shared" si="39"/>
        <v>7145.49</v>
      </c>
    </row>
    <row r="2527" spans="1:76" x14ac:dyDescent="0.3">
      <c r="A2527" s="7" t="s">
        <v>462</v>
      </c>
      <c r="B2527" s="8" t="s">
        <v>5962</v>
      </c>
      <c r="C2527" s="21" t="s">
        <v>5963</v>
      </c>
      <c r="D2527" s="9">
        <v>39700</v>
      </c>
      <c r="E2527" s="9" t="s">
        <v>3241</v>
      </c>
      <c r="F2527" s="10" t="str">
        <f>VLOOKUP($E2527,'FP MD'!$A:$F,2,FALSE)</f>
        <v>Bearss Operations Center</v>
      </c>
      <c r="G2527" s="10" t="s">
        <v>495</v>
      </c>
      <c r="H2527" s="10" t="s">
        <v>1226</v>
      </c>
      <c r="I2527" s="10" t="s">
        <v>3786</v>
      </c>
      <c r="J2527" s="10" t="str">
        <f>VLOOKUP($E2527,'FP MD'!$A:$F,3,FALSE)</f>
        <v>Bearss Operations Center</v>
      </c>
      <c r="K2527" s="10" t="str">
        <f>VLOOKUP($E2527,'FP MD'!$A:$F,4,FALSE)</f>
        <v/>
      </c>
      <c r="L2527" s="10" t="str">
        <f>VLOOKUP($E2527,'FP MD'!$A:$F,5,FALSE)</f>
        <v/>
      </c>
      <c r="M2527" s="10" t="str">
        <f>VLOOKUP($E2527,'FP MD'!$A:$F,6,FALSE)</f>
        <v>Solar</v>
      </c>
      <c r="N2527" s="11">
        <v>202506</v>
      </c>
      <c r="O2527" s="15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371931.11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0</v>
      </c>
      <c r="BE2527" s="16">
        <v>0</v>
      </c>
      <c r="BF2527" s="16">
        <v>0</v>
      </c>
      <c r="BG2527" s="16">
        <v>0</v>
      </c>
      <c r="BH2527" s="16">
        <v>0</v>
      </c>
      <c r="BI2527" s="16">
        <v>0</v>
      </c>
      <c r="BJ2527" s="16">
        <v>0</v>
      </c>
      <c r="BK2527" s="16">
        <v>0</v>
      </c>
      <c r="BL2527" s="16">
        <v>0</v>
      </c>
      <c r="BM2527" s="16">
        <v>0</v>
      </c>
      <c r="BN2527" s="16">
        <v>0</v>
      </c>
      <c r="BO2527" s="16">
        <v>0</v>
      </c>
      <c r="BP2527" s="16">
        <v>0</v>
      </c>
      <c r="BQ2527" s="16">
        <v>0</v>
      </c>
      <c r="BR2527" s="16">
        <v>0</v>
      </c>
      <c r="BS2527" s="16">
        <v>0</v>
      </c>
      <c r="BT2527" s="16">
        <v>0</v>
      </c>
      <c r="BU2527" s="16">
        <v>0</v>
      </c>
      <c r="BV2527" s="16">
        <v>0</v>
      </c>
      <c r="BW2527" s="16">
        <v>0</v>
      </c>
      <c r="BX2527" s="14">
        <f t="shared" si="39"/>
        <v>371931.11</v>
      </c>
    </row>
    <row r="2528" spans="1:76" s="17" customFormat="1" x14ac:dyDescent="0.3">
      <c r="A2528" s="7" t="s">
        <v>462</v>
      </c>
      <c r="B2528" s="8" t="s">
        <v>5964</v>
      </c>
      <c r="C2528" s="21" t="s">
        <v>5965</v>
      </c>
      <c r="D2528" s="9">
        <v>39700</v>
      </c>
      <c r="E2528" s="9" t="s">
        <v>5547</v>
      </c>
      <c r="F2528" s="10" t="str">
        <f>VLOOKUP($E2528,'FP MD'!$A:$F,2,FALSE)</f>
        <v>T-NCP-Tools &amp; Equipment</v>
      </c>
      <c r="G2528" s="10" t="s">
        <v>495</v>
      </c>
      <c r="H2528" s="10" t="s">
        <v>1226</v>
      </c>
      <c r="I2528" s="10" t="s">
        <v>3786</v>
      </c>
      <c r="J2528" s="10" t="str">
        <f>VLOOKUP($E2528,'FP MD'!$A:$F,3,FALSE)</f>
        <v>Blanket</v>
      </c>
      <c r="K2528" s="10" t="str">
        <f>VLOOKUP($E2528,'FP MD'!$A:$F,4,FALSE)</f>
        <v/>
      </c>
      <c r="L2528" s="10" t="str">
        <f>VLOOKUP($E2528,'FP MD'!$A:$F,5,FALSE)</f>
        <v/>
      </c>
      <c r="M2528" s="10">
        <f>VLOOKUP($E2528,'FP MD'!$A:$F,6,FALSE)</f>
        <v>0</v>
      </c>
      <c r="N2528" s="11">
        <v>202404</v>
      </c>
      <c r="O2528" s="15">
        <v>0</v>
      </c>
      <c r="P2528" s="16">
        <v>0</v>
      </c>
      <c r="Q2528" s="16">
        <v>0</v>
      </c>
      <c r="R2528" s="16">
        <v>0</v>
      </c>
      <c r="S2528" s="16">
        <v>19195.46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0</v>
      </c>
      <c r="BE2528" s="16">
        <v>0</v>
      </c>
      <c r="BF2528" s="16">
        <v>0</v>
      </c>
      <c r="BG2528" s="16">
        <v>0</v>
      </c>
      <c r="BH2528" s="16">
        <v>0</v>
      </c>
      <c r="BI2528" s="16">
        <v>0</v>
      </c>
      <c r="BJ2528" s="16">
        <v>0</v>
      </c>
      <c r="BK2528" s="16">
        <v>0</v>
      </c>
      <c r="BL2528" s="16">
        <v>0</v>
      </c>
      <c r="BM2528" s="16">
        <v>0</v>
      </c>
      <c r="BN2528" s="16">
        <v>0</v>
      </c>
      <c r="BO2528" s="16">
        <v>0</v>
      </c>
      <c r="BP2528" s="16">
        <v>0</v>
      </c>
      <c r="BQ2528" s="16">
        <v>0</v>
      </c>
      <c r="BR2528" s="16">
        <v>0</v>
      </c>
      <c r="BS2528" s="16">
        <v>0</v>
      </c>
      <c r="BT2528" s="16">
        <v>0</v>
      </c>
      <c r="BU2528" s="16">
        <v>0</v>
      </c>
      <c r="BV2528" s="16">
        <v>0</v>
      </c>
      <c r="BW2528" s="16">
        <v>0</v>
      </c>
      <c r="BX2528" s="14">
        <f t="shared" si="39"/>
        <v>19195.46</v>
      </c>
    </row>
    <row r="2529" spans="1:76" s="17" customFormat="1" x14ac:dyDescent="0.3">
      <c r="A2529" s="7" t="s">
        <v>462</v>
      </c>
      <c r="B2529" s="8" t="s">
        <v>5966</v>
      </c>
      <c r="C2529" s="21" t="s">
        <v>5967</v>
      </c>
      <c r="D2529" s="9">
        <v>39700</v>
      </c>
      <c r="E2529" s="9" t="s">
        <v>5968</v>
      </c>
      <c r="F2529" s="10" t="str">
        <f>VLOOKUP($E2529,'FP MD'!$A:$F,2,FALSE)</f>
        <v>Chapman Sub 4th 13 kV Ckt</v>
      </c>
      <c r="G2529" s="10" t="s">
        <v>2629</v>
      </c>
      <c r="H2529" s="10" t="s">
        <v>1226</v>
      </c>
      <c r="I2529" s="10" t="s">
        <v>1240</v>
      </c>
      <c r="J2529" s="10" t="str">
        <f>VLOOKUP($E2529,'FP MD'!$A:$F,3,FALSE)</f>
        <v/>
      </c>
      <c r="K2529" s="10" t="str">
        <f>VLOOKUP($E2529,'FP MD'!$A:$F,4,FALSE)</f>
        <v/>
      </c>
      <c r="L2529" s="10" t="str">
        <f>VLOOKUP($E2529,'FP MD'!$A:$F,5,FALSE)</f>
        <v/>
      </c>
      <c r="M2529" s="10">
        <f>VLOOKUP($E2529,'FP MD'!$A:$F,6,FALSE)</f>
        <v>0</v>
      </c>
      <c r="N2529" s="11">
        <v>202406</v>
      </c>
      <c r="O2529" s="15">
        <v>0</v>
      </c>
      <c r="P2529" s="16">
        <v>0</v>
      </c>
      <c r="Q2529" s="16">
        <v>0</v>
      </c>
      <c r="R2529" s="16">
        <v>0</v>
      </c>
      <c r="S2529" s="16">
        <v>0</v>
      </c>
      <c r="T2529" s="16">
        <v>0</v>
      </c>
      <c r="U2529" s="16">
        <v>153363.93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0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0</v>
      </c>
      <c r="BE2529" s="16">
        <v>0</v>
      </c>
      <c r="BF2529" s="16">
        <v>0</v>
      </c>
      <c r="BG2529" s="16">
        <v>0</v>
      </c>
      <c r="BH2529" s="16">
        <v>0</v>
      </c>
      <c r="BI2529" s="16">
        <v>0</v>
      </c>
      <c r="BJ2529" s="16">
        <v>0</v>
      </c>
      <c r="BK2529" s="16">
        <v>0</v>
      </c>
      <c r="BL2529" s="16">
        <v>0</v>
      </c>
      <c r="BM2529" s="16">
        <v>0</v>
      </c>
      <c r="BN2529" s="16">
        <v>0</v>
      </c>
      <c r="BO2529" s="16">
        <v>0</v>
      </c>
      <c r="BP2529" s="16">
        <v>0</v>
      </c>
      <c r="BQ2529" s="16">
        <v>0</v>
      </c>
      <c r="BR2529" s="16">
        <v>0</v>
      </c>
      <c r="BS2529" s="16">
        <v>0</v>
      </c>
      <c r="BT2529" s="16">
        <v>0</v>
      </c>
      <c r="BU2529" s="16">
        <v>0</v>
      </c>
      <c r="BV2529" s="16">
        <v>0</v>
      </c>
      <c r="BW2529" s="16">
        <v>0</v>
      </c>
      <c r="BX2529" s="14">
        <f t="shared" si="39"/>
        <v>153363.93</v>
      </c>
    </row>
    <row r="2530" spans="1:76" s="17" customFormat="1" x14ac:dyDescent="0.3">
      <c r="A2530" s="7" t="s">
        <v>462</v>
      </c>
      <c r="B2530" s="8" t="s">
        <v>5969</v>
      </c>
      <c r="C2530" s="21" t="s">
        <v>5970</v>
      </c>
      <c r="D2530" s="9">
        <v>39700</v>
      </c>
      <c r="E2530" s="9" t="s">
        <v>5971</v>
      </c>
      <c r="F2530" s="10" t="str">
        <f>VLOOKUP($E2530,'FP MD'!$A:$F,2,FALSE)</f>
        <v>Ckt 66403 Alexander Rd-Plant City</v>
      </c>
      <c r="G2530" s="10" t="s">
        <v>495</v>
      </c>
      <c r="H2530" s="10" t="s">
        <v>1226</v>
      </c>
      <c r="I2530" s="10" t="s">
        <v>1240</v>
      </c>
      <c r="J2530" s="10" t="str">
        <f>VLOOKUP($E2530,'FP MD'!$A:$F,3,FALSE)</f>
        <v/>
      </c>
      <c r="K2530" s="10" t="str">
        <f>VLOOKUP($E2530,'FP MD'!$A:$F,4,FALSE)</f>
        <v/>
      </c>
      <c r="L2530" s="10" t="str">
        <f>VLOOKUP($E2530,'FP MD'!$A:$F,5,FALSE)</f>
        <v/>
      </c>
      <c r="M2530" s="10">
        <f>VLOOKUP($E2530,'FP MD'!$A:$F,6,FALSE)</f>
        <v>0</v>
      </c>
      <c r="N2530" s="11">
        <v>202402</v>
      </c>
      <c r="O2530" s="15">
        <v>0</v>
      </c>
      <c r="P2530" s="16">
        <v>0</v>
      </c>
      <c r="Q2530" s="16">
        <v>25162.91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0</v>
      </c>
      <c r="BC2530" s="16">
        <v>0</v>
      </c>
      <c r="BD2530" s="16">
        <v>0</v>
      </c>
      <c r="BE2530" s="16">
        <v>0</v>
      </c>
      <c r="BF2530" s="16">
        <v>0</v>
      </c>
      <c r="BG2530" s="16">
        <v>0</v>
      </c>
      <c r="BH2530" s="16">
        <v>0</v>
      </c>
      <c r="BI2530" s="16">
        <v>0</v>
      </c>
      <c r="BJ2530" s="16">
        <v>0</v>
      </c>
      <c r="BK2530" s="16">
        <v>0</v>
      </c>
      <c r="BL2530" s="16">
        <v>0</v>
      </c>
      <c r="BM2530" s="16">
        <v>0</v>
      </c>
      <c r="BN2530" s="16">
        <v>0</v>
      </c>
      <c r="BO2530" s="16">
        <v>0</v>
      </c>
      <c r="BP2530" s="16">
        <v>0</v>
      </c>
      <c r="BQ2530" s="16">
        <v>0</v>
      </c>
      <c r="BR2530" s="16">
        <v>0</v>
      </c>
      <c r="BS2530" s="16">
        <v>0</v>
      </c>
      <c r="BT2530" s="16">
        <v>0</v>
      </c>
      <c r="BU2530" s="16">
        <v>0</v>
      </c>
      <c r="BV2530" s="16">
        <v>0</v>
      </c>
      <c r="BW2530" s="16">
        <v>0</v>
      </c>
      <c r="BX2530" s="14">
        <f t="shared" si="39"/>
        <v>25162.91</v>
      </c>
    </row>
    <row r="2531" spans="1:76" s="17" customFormat="1" x14ac:dyDescent="0.3">
      <c r="A2531" s="7" t="s">
        <v>462</v>
      </c>
      <c r="B2531" s="8" t="s">
        <v>5972</v>
      </c>
      <c r="C2531" s="21" t="s">
        <v>5973</v>
      </c>
      <c r="D2531" s="9">
        <v>39700</v>
      </c>
      <c r="E2531" s="9" t="s">
        <v>5974</v>
      </c>
      <c r="F2531" s="10" t="str">
        <f>VLOOKUP($E2531,'FP MD'!$A:$F,2,FALSE)</f>
        <v>Telecom Furniture &amp; Equipment</v>
      </c>
      <c r="G2531" s="10" t="s">
        <v>495</v>
      </c>
      <c r="H2531" s="10" t="s">
        <v>1226</v>
      </c>
      <c r="I2531" s="10" t="s">
        <v>3786</v>
      </c>
      <c r="J2531" s="10" t="str">
        <f>VLOOKUP($E2531,'FP MD'!$A:$F,3,FALSE)</f>
        <v>Blanket</v>
      </c>
      <c r="K2531" s="10" t="str">
        <f>VLOOKUP($E2531,'FP MD'!$A:$F,4,FALSE)</f>
        <v/>
      </c>
      <c r="L2531" s="10" t="str">
        <f>VLOOKUP($E2531,'FP MD'!$A:$F,5,FALSE)</f>
        <v/>
      </c>
      <c r="M2531" s="10">
        <f>VLOOKUP($E2531,'FP MD'!$A:$F,6,FALSE)</f>
        <v>0</v>
      </c>
      <c r="N2531" s="11">
        <v>202401</v>
      </c>
      <c r="O2531" s="15">
        <v>0</v>
      </c>
      <c r="P2531" s="16">
        <v>22830.12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0</v>
      </c>
      <c r="BB2531" s="16">
        <v>0</v>
      </c>
      <c r="BC2531" s="16">
        <v>0</v>
      </c>
      <c r="BD2531" s="16">
        <v>0</v>
      </c>
      <c r="BE2531" s="16">
        <v>0</v>
      </c>
      <c r="BF2531" s="16">
        <v>0</v>
      </c>
      <c r="BG2531" s="16">
        <v>0</v>
      </c>
      <c r="BH2531" s="16">
        <v>0</v>
      </c>
      <c r="BI2531" s="16">
        <v>0</v>
      </c>
      <c r="BJ2531" s="16">
        <v>0</v>
      </c>
      <c r="BK2531" s="16">
        <v>0</v>
      </c>
      <c r="BL2531" s="16">
        <v>0</v>
      </c>
      <c r="BM2531" s="16">
        <v>0</v>
      </c>
      <c r="BN2531" s="16">
        <v>0</v>
      </c>
      <c r="BO2531" s="16">
        <v>0</v>
      </c>
      <c r="BP2531" s="16">
        <v>0</v>
      </c>
      <c r="BQ2531" s="16">
        <v>0</v>
      </c>
      <c r="BR2531" s="16">
        <v>0</v>
      </c>
      <c r="BS2531" s="16">
        <v>0</v>
      </c>
      <c r="BT2531" s="16">
        <v>0</v>
      </c>
      <c r="BU2531" s="16">
        <v>0</v>
      </c>
      <c r="BV2531" s="16">
        <v>0</v>
      </c>
      <c r="BW2531" s="16">
        <v>0</v>
      </c>
      <c r="BX2531" s="14">
        <f t="shared" si="39"/>
        <v>22830.12</v>
      </c>
    </row>
    <row r="2532" spans="1:76" s="17" customFormat="1" x14ac:dyDescent="0.3">
      <c r="A2532" s="7" t="s">
        <v>462</v>
      </c>
      <c r="B2532" s="8" t="s">
        <v>5975</v>
      </c>
      <c r="C2532" s="21" t="s">
        <v>5976</v>
      </c>
      <c r="D2532" s="9">
        <v>39700</v>
      </c>
      <c r="E2532" s="9" t="s">
        <v>5920</v>
      </c>
      <c r="F2532" s="10" t="str">
        <f>VLOOKUP($E2532,'FP MD'!$A:$F,2,FALSE)</f>
        <v>D-REL-OH</v>
      </c>
      <c r="G2532" s="10" t="s">
        <v>495</v>
      </c>
      <c r="H2532" s="10" t="s">
        <v>1226</v>
      </c>
      <c r="I2532" s="10" t="s">
        <v>3786</v>
      </c>
      <c r="J2532" s="10" t="str">
        <f>VLOOKUP($E2532,'FP MD'!$A:$F,3,FALSE)</f>
        <v>Blanket</v>
      </c>
      <c r="K2532" s="10" t="str">
        <f>VLOOKUP($E2532,'FP MD'!$A:$F,4,FALSE)</f>
        <v/>
      </c>
      <c r="L2532" s="10" t="str">
        <f>VLOOKUP($E2532,'FP MD'!$A:$F,5,FALSE)</f>
        <v/>
      </c>
      <c r="M2532" s="10">
        <f>VLOOKUP($E2532,'FP MD'!$A:$F,6,FALSE)</f>
        <v>0</v>
      </c>
      <c r="N2532" s="11">
        <v>202401</v>
      </c>
      <c r="O2532" s="15">
        <v>0</v>
      </c>
      <c r="P2532" s="16">
        <v>32386.780000000002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0</v>
      </c>
      <c r="BI2532" s="16">
        <v>0</v>
      </c>
      <c r="BJ2532" s="16">
        <v>0</v>
      </c>
      <c r="BK2532" s="16">
        <v>0</v>
      </c>
      <c r="BL2532" s="16">
        <v>0</v>
      </c>
      <c r="BM2532" s="16">
        <v>0</v>
      </c>
      <c r="BN2532" s="16">
        <v>0</v>
      </c>
      <c r="BO2532" s="16">
        <v>0</v>
      </c>
      <c r="BP2532" s="16">
        <v>0</v>
      </c>
      <c r="BQ2532" s="16">
        <v>0</v>
      </c>
      <c r="BR2532" s="16">
        <v>0</v>
      </c>
      <c r="BS2532" s="16">
        <v>0</v>
      </c>
      <c r="BT2532" s="16">
        <v>0</v>
      </c>
      <c r="BU2532" s="16">
        <v>0</v>
      </c>
      <c r="BV2532" s="16">
        <v>0</v>
      </c>
      <c r="BW2532" s="16">
        <v>0</v>
      </c>
      <c r="BX2532" s="14">
        <f t="shared" si="39"/>
        <v>32386.780000000002</v>
      </c>
    </row>
    <row r="2533" spans="1:76" s="17" customFormat="1" x14ac:dyDescent="0.3">
      <c r="A2533" s="7" t="s">
        <v>462</v>
      </c>
      <c r="B2533" s="8" t="s">
        <v>5977</v>
      </c>
      <c r="C2533" s="21" t="s">
        <v>5978</v>
      </c>
      <c r="D2533" s="9">
        <v>39700</v>
      </c>
      <c r="E2533" s="9" t="s">
        <v>2618</v>
      </c>
      <c r="F2533" s="10" t="str">
        <f>VLOOKUP($E2533,'FP MD'!$A:$F,2,FALSE)</f>
        <v>Physical Security Blankets 2023</v>
      </c>
      <c r="G2533" s="10" t="s">
        <v>495</v>
      </c>
      <c r="H2533" s="10" t="s">
        <v>507</v>
      </c>
      <c r="I2533" s="10" t="s">
        <v>521</v>
      </c>
      <c r="J2533" s="10" t="str">
        <f>VLOOKUP($E2533,'FP MD'!$A:$F,3,FALSE)</f>
        <v>Blanket</v>
      </c>
      <c r="K2533" s="10" t="str">
        <f>VLOOKUP($E2533,'FP MD'!$A:$F,4,FALSE)</f>
        <v/>
      </c>
      <c r="L2533" s="10" t="str">
        <f>VLOOKUP($E2533,'FP MD'!$A:$F,5,FALSE)</f>
        <v/>
      </c>
      <c r="M2533" s="10">
        <f>VLOOKUP($E2533,'FP MD'!$A:$F,6,FALSE)</f>
        <v>0</v>
      </c>
      <c r="N2533" s="11">
        <v>202401</v>
      </c>
      <c r="O2533" s="15">
        <v>0</v>
      </c>
      <c r="P2533" s="16">
        <v>8388.36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0</v>
      </c>
      <c r="BF2533" s="16">
        <v>0</v>
      </c>
      <c r="BG2533" s="16">
        <v>0</v>
      </c>
      <c r="BH2533" s="16">
        <v>0</v>
      </c>
      <c r="BI2533" s="16">
        <v>0</v>
      </c>
      <c r="BJ2533" s="16">
        <v>0</v>
      </c>
      <c r="BK2533" s="16">
        <v>0</v>
      </c>
      <c r="BL2533" s="16">
        <v>0</v>
      </c>
      <c r="BM2533" s="16">
        <v>0</v>
      </c>
      <c r="BN2533" s="16">
        <v>0</v>
      </c>
      <c r="BO2533" s="16">
        <v>0</v>
      </c>
      <c r="BP2533" s="16">
        <v>0</v>
      </c>
      <c r="BQ2533" s="16">
        <v>0</v>
      </c>
      <c r="BR2533" s="16">
        <v>0</v>
      </c>
      <c r="BS2533" s="16">
        <v>0</v>
      </c>
      <c r="BT2533" s="16">
        <v>0</v>
      </c>
      <c r="BU2533" s="16">
        <v>0</v>
      </c>
      <c r="BV2533" s="16">
        <v>0</v>
      </c>
      <c r="BW2533" s="16">
        <v>0</v>
      </c>
      <c r="BX2533" s="14">
        <f t="shared" si="39"/>
        <v>8388.36</v>
      </c>
    </row>
    <row r="2534" spans="1:76" s="17" customFormat="1" x14ac:dyDescent="0.3">
      <c r="A2534" s="7" t="s">
        <v>462</v>
      </c>
      <c r="B2534" s="8" t="s">
        <v>5979</v>
      </c>
      <c r="C2534" s="21" t="s">
        <v>5980</v>
      </c>
      <c r="D2534" s="9">
        <v>39700</v>
      </c>
      <c r="E2534" s="9" t="s">
        <v>5981</v>
      </c>
      <c r="F2534" s="10" t="str">
        <f>VLOOKUP($E2534,'FP MD'!$A:$F,2,FALSE)</f>
        <v>Varrea 69/13 kV Sub &amp; 3-13 kV Ckts</v>
      </c>
      <c r="G2534" s="10" t="s">
        <v>495</v>
      </c>
      <c r="H2534" s="10" t="s">
        <v>1226</v>
      </c>
      <c r="I2534" s="10" t="s">
        <v>3786</v>
      </c>
      <c r="J2534" s="10" t="str">
        <f>VLOOKUP($E2534,'FP MD'!$A:$F,3,FALSE)</f>
        <v>None</v>
      </c>
      <c r="K2534" s="10" t="str">
        <f>VLOOKUP($E2534,'FP MD'!$A:$F,4,FALSE)</f>
        <v/>
      </c>
      <c r="L2534" s="10" t="str">
        <f>VLOOKUP($E2534,'FP MD'!$A:$F,5,FALSE)</f>
        <v/>
      </c>
      <c r="M2534" s="10">
        <f>VLOOKUP($E2534,'FP MD'!$A:$F,6,FALSE)</f>
        <v>0</v>
      </c>
      <c r="N2534" s="11">
        <v>202507</v>
      </c>
      <c r="O2534" s="15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5687.57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0</v>
      </c>
      <c r="BG2534" s="16">
        <v>0</v>
      </c>
      <c r="BH2534" s="16">
        <v>0</v>
      </c>
      <c r="BI2534" s="16">
        <v>0</v>
      </c>
      <c r="BJ2534" s="16">
        <v>0</v>
      </c>
      <c r="BK2534" s="16">
        <v>0</v>
      </c>
      <c r="BL2534" s="16">
        <v>0</v>
      </c>
      <c r="BM2534" s="16">
        <v>0</v>
      </c>
      <c r="BN2534" s="16">
        <v>0</v>
      </c>
      <c r="BO2534" s="16">
        <v>0</v>
      </c>
      <c r="BP2534" s="16">
        <v>0</v>
      </c>
      <c r="BQ2534" s="16">
        <v>0</v>
      </c>
      <c r="BR2534" s="16">
        <v>0</v>
      </c>
      <c r="BS2534" s="16">
        <v>0</v>
      </c>
      <c r="BT2534" s="16">
        <v>0</v>
      </c>
      <c r="BU2534" s="16">
        <v>0</v>
      </c>
      <c r="BV2534" s="16">
        <v>0</v>
      </c>
      <c r="BW2534" s="16">
        <v>0</v>
      </c>
      <c r="BX2534" s="14">
        <f t="shared" si="39"/>
        <v>5687.57</v>
      </c>
    </row>
    <row r="2535" spans="1:76" s="17" customFormat="1" x14ac:dyDescent="0.3">
      <c r="A2535" s="7" t="s">
        <v>462</v>
      </c>
      <c r="B2535" s="8" t="s">
        <v>5982</v>
      </c>
      <c r="C2535" s="21" t="s">
        <v>5983</v>
      </c>
      <c r="D2535" s="9">
        <v>39700</v>
      </c>
      <c r="E2535" s="9" t="s">
        <v>5231</v>
      </c>
      <c r="F2535" s="10" t="str">
        <f>VLOOKUP($E2535,'FP MD'!$A:$F,2,FALSE)</f>
        <v>Corp Sec Camera Replacements 2023</v>
      </c>
      <c r="G2535" s="10" t="s">
        <v>495</v>
      </c>
      <c r="H2535" s="10" t="s">
        <v>496</v>
      </c>
      <c r="I2535" s="10" t="s">
        <v>5322</v>
      </c>
      <c r="J2535" s="10" t="str">
        <f>VLOOKUP($E2535,'FP MD'!$A:$F,3,FALSE)</f>
        <v>None</v>
      </c>
      <c r="K2535" s="10" t="str">
        <f>VLOOKUP($E2535,'FP MD'!$A:$F,4,FALSE)</f>
        <v/>
      </c>
      <c r="L2535" s="10" t="str">
        <f>VLOOKUP($E2535,'FP MD'!$A:$F,5,FALSE)</f>
        <v/>
      </c>
      <c r="M2535" s="10">
        <f>VLOOKUP($E2535,'FP MD'!$A:$F,6,FALSE)</f>
        <v>0</v>
      </c>
      <c r="N2535" s="11">
        <v>202402</v>
      </c>
      <c r="O2535" s="15">
        <v>0</v>
      </c>
      <c r="P2535" s="16">
        <v>0</v>
      </c>
      <c r="Q2535" s="16">
        <v>5495.11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0</v>
      </c>
      <c r="BH2535" s="16">
        <v>0</v>
      </c>
      <c r="BI2535" s="16">
        <v>0</v>
      </c>
      <c r="BJ2535" s="16">
        <v>0</v>
      </c>
      <c r="BK2535" s="16">
        <v>0</v>
      </c>
      <c r="BL2535" s="16">
        <v>0</v>
      </c>
      <c r="BM2535" s="16">
        <v>0</v>
      </c>
      <c r="BN2535" s="16">
        <v>0</v>
      </c>
      <c r="BO2535" s="16">
        <v>0</v>
      </c>
      <c r="BP2535" s="16">
        <v>0</v>
      </c>
      <c r="BQ2535" s="16">
        <v>0</v>
      </c>
      <c r="BR2535" s="16">
        <v>0</v>
      </c>
      <c r="BS2535" s="16">
        <v>0</v>
      </c>
      <c r="BT2535" s="16">
        <v>0</v>
      </c>
      <c r="BU2535" s="16">
        <v>0</v>
      </c>
      <c r="BV2535" s="16">
        <v>0</v>
      </c>
      <c r="BW2535" s="16">
        <v>0</v>
      </c>
      <c r="BX2535" s="14">
        <f t="shared" si="39"/>
        <v>5495.11</v>
      </c>
    </row>
    <row r="2536" spans="1:76" s="17" customFormat="1" x14ac:dyDescent="0.3">
      <c r="A2536" s="7" t="s">
        <v>462</v>
      </c>
      <c r="B2536" s="8" t="s">
        <v>5984</v>
      </c>
      <c r="C2536" s="21" t="s">
        <v>5985</v>
      </c>
      <c r="D2536" s="9">
        <v>39700</v>
      </c>
      <c r="E2536" s="9" t="s">
        <v>5231</v>
      </c>
      <c r="F2536" s="10" t="str">
        <f>VLOOKUP($E2536,'FP MD'!$A:$F,2,FALSE)</f>
        <v>Corp Sec Camera Replacements 2023</v>
      </c>
      <c r="G2536" s="10" t="s">
        <v>495</v>
      </c>
      <c r="H2536" s="10" t="s">
        <v>496</v>
      </c>
      <c r="I2536" s="10" t="s">
        <v>5310</v>
      </c>
      <c r="J2536" s="10" t="str">
        <f>VLOOKUP($E2536,'FP MD'!$A:$F,3,FALSE)</f>
        <v>None</v>
      </c>
      <c r="K2536" s="10" t="str">
        <f>VLOOKUP($E2536,'FP MD'!$A:$F,4,FALSE)</f>
        <v/>
      </c>
      <c r="L2536" s="10" t="str">
        <f>VLOOKUP($E2536,'FP MD'!$A:$F,5,FALSE)</f>
        <v/>
      </c>
      <c r="M2536" s="10">
        <f>VLOOKUP($E2536,'FP MD'!$A:$F,6,FALSE)</f>
        <v>0</v>
      </c>
      <c r="N2536" s="11">
        <v>202404</v>
      </c>
      <c r="O2536" s="15">
        <v>0</v>
      </c>
      <c r="P2536" s="16">
        <v>0</v>
      </c>
      <c r="Q2536" s="16">
        <v>0</v>
      </c>
      <c r="R2536" s="16">
        <v>0</v>
      </c>
      <c r="S2536" s="16">
        <v>6588.03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0</v>
      </c>
      <c r="BH2536" s="16">
        <v>0</v>
      </c>
      <c r="BI2536" s="16">
        <v>0</v>
      </c>
      <c r="BJ2536" s="16">
        <v>0</v>
      </c>
      <c r="BK2536" s="16">
        <v>0</v>
      </c>
      <c r="BL2536" s="16">
        <v>0</v>
      </c>
      <c r="BM2536" s="16">
        <v>0</v>
      </c>
      <c r="BN2536" s="16">
        <v>0</v>
      </c>
      <c r="BO2536" s="16">
        <v>0</v>
      </c>
      <c r="BP2536" s="16">
        <v>0</v>
      </c>
      <c r="BQ2536" s="16">
        <v>0</v>
      </c>
      <c r="BR2536" s="16">
        <v>0</v>
      </c>
      <c r="BS2536" s="16">
        <v>0</v>
      </c>
      <c r="BT2536" s="16">
        <v>0</v>
      </c>
      <c r="BU2536" s="16">
        <v>0</v>
      </c>
      <c r="BV2536" s="16">
        <v>0</v>
      </c>
      <c r="BW2536" s="16">
        <v>0</v>
      </c>
      <c r="BX2536" s="14">
        <f t="shared" si="39"/>
        <v>6588.03</v>
      </c>
    </row>
    <row r="2537" spans="1:76" s="17" customFormat="1" x14ac:dyDescent="0.3">
      <c r="A2537" s="7" t="s">
        <v>462</v>
      </c>
      <c r="B2537" s="8" t="s">
        <v>5986</v>
      </c>
      <c r="C2537" s="21" t="s">
        <v>5987</v>
      </c>
      <c r="D2537" s="9">
        <v>39700</v>
      </c>
      <c r="E2537" s="9" t="s">
        <v>5231</v>
      </c>
      <c r="F2537" s="10" t="str">
        <f>VLOOKUP($E2537,'FP MD'!$A:$F,2,FALSE)</f>
        <v>Corp Sec Camera Replacements 2023</v>
      </c>
      <c r="G2537" s="10" t="s">
        <v>495</v>
      </c>
      <c r="H2537" s="10" t="s">
        <v>496</v>
      </c>
      <c r="I2537" s="10" t="s">
        <v>5310</v>
      </c>
      <c r="J2537" s="10" t="str">
        <f>VLOOKUP($E2537,'FP MD'!$A:$F,3,FALSE)</f>
        <v>None</v>
      </c>
      <c r="K2537" s="10" t="str">
        <f>VLOOKUP($E2537,'FP MD'!$A:$F,4,FALSE)</f>
        <v/>
      </c>
      <c r="L2537" s="10" t="str">
        <f>VLOOKUP($E2537,'FP MD'!$A:$F,5,FALSE)</f>
        <v/>
      </c>
      <c r="M2537" s="10">
        <f>VLOOKUP($E2537,'FP MD'!$A:$F,6,FALSE)</f>
        <v>0</v>
      </c>
      <c r="N2537" s="11">
        <v>202402</v>
      </c>
      <c r="O2537" s="15">
        <v>0</v>
      </c>
      <c r="P2537" s="16">
        <v>0</v>
      </c>
      <c r="Q2537" s="16">
        <v>6488.64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0</v>
      </c>
      <c r="AO2537" s="16">
        <v>0</v>
      </c>
      <c r="AP2537" s="16">
        <v>0</v>
      </c>
      <c r="AQ2537" s="16">
        <v>0</v>
      </c>
      <c r="AR2537" s="16">
        <v>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0</v>
      </c>
      <c r="BF2537" s="16">
        <v>0</v>
      </c>
      <c r="BG2537" s="16">
        <v>0</v>
      </c>
      <c r="BH2537" s="16">
        <v>0</v>
      </c>
      <c r="BI2537" s="16">
        <v>0</v>
      </c>
      <c r="BJ2537" s="16">
        <v>0</v>
      </c>
      <c r="BK2537" s="16">
        <v>0</v>
      </c>
      <c r="BL2537" s="16">
        <v>0</v>
      </c>
      <c r="BM2537" s="16">
        <v>0</v>
      </c>
      <c r="BN2537" s="16">
        <v>0</v>
      </c>
      <c r="BO2537" s="16">
        <v>0</v>
      </c>
      <c r="BP2537" s="16">
        <v>0</v>
      </c>
      <c r="BQ2537" s="16">
        <v>0</v>
      </c>
      <c r="BR2537" s="16">
        <v>0</v>
      </c>
      <c r="BS2537" s="16">
        <v>0</v>
      </c>
      <c r="BT2537" s="16">
        <v>0</v>
      </c>
      <c r="BU2537" s="16">
        <v>0</v>
      </c>
      <c r="BV2537" s="16">
        <v>0</v>
      </c>
      <c r="BW2537" s="16">
        <v>0</v>
      </c>
      <c r="BX2537" s="14">
        <f t="shared" si="39"/>
        <v>6488.64</v>
      </c>
    </row>
    <row r="2538" spans="1:76" s="17" customFormat="1" x14ac:dyDescent="0.3">
      <c r="A2538" s="7" t="s">
        <v>462</v>
      </c>
      <c r="B2538" s="8" t="s">
        <v>5988</v>
      </c>
      <c r="C2538" s="21" t="s">
        <v>5989</v>
      </c>
      <c r="D2538" s="9">
        <v>39700</v>
      </c>
      <c r="E2538" s="9" t="s">
        <v>5231</v>
      </c>
      <c r="F2538" s="10" t="str">
        <f>VLOOKUP($E2538,'FP MD'!$A:$F,2,FALSE)</f>
        <v>Corp Sec Camera Replacements 2023</v>
      </c>
      <c r="G2538" s="10" t="s">
        <v>495</v>
      </c>
      <c r="H2538" s="10" t="s">
        <v>496</v>
      </c>
      <c r="I2538" s="10" t="s">
        <v>5341</v>
      </c>
      <c r="J2538" s="10" t="str">
        <f>VLOOKUP($E2538,'FP MD'!$A:$F,3,FALSE)</f>
        <v>None</v>
      </c>
      <c r="K2538" s="10" t="str">
        <f>VLOOKUP($E2538,'FP MD'!$A:$F,4,FALSE)</f>
        <v/>
      </c>
      <c r="L2538" s="10" t="str">
        <f>VLOOKUP($E2538,'FP MD'!$A:$F,5,FALSE)</f>
        <v/>
      </c>
      <c r="M2538" s="10">
        <f>VLOOKUP($E2538,'FP MD'!$A:$F,6,FALSE)</f>
        <v>0</v>
      </c>
      <c r="N2538" s="11">
        <v>202402</v>
      </c>
      <c r="O2538" s="15">
        <v>0</v>
      </c>
      <c r="P2538" s="16">
        <v>0</v>
      </c>
      <c r="Q2538" s="16">
        <v>4026.84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0</v>
      </c>
      <c r="BH2538" s="16">
        <v>0</v>
      </c>
      <c r="BI2538" s="16">
        <v>0</v>
      </c>
      <c r="BJ2538" s="16">
        <v>0</v>
      </c>
      <c r="BK2538" s="16">
        <v>0</v>
      </c>
      <c r="BL2538" s="16">
        <v>0</v>
      </c>
      <c r="BM2538" s="16">
        <v>0</v>
      </c>
      <c r="BN2538" s="16">
        <v>0</v>
      </c>
      <c r="BO2538" s="16">
        <v>0</v>
      </c>
      <c r="BP2538" s="16">
        <v>0</v>
      </c>
      <c r="BQ2538" s="16">
        <v>0</v>
      </c>
      <c r="BR2538" s="16">
        <v>0</v>
      </c>
      <c r="BS2538" s="16">
        <v>0</v>
      </c>
      <c r="BT2538" s="16">
        <v>0</v>
      </c>
      <c r="BU2538" s="16">
        <v>0</v>
      </c>
      <c r="BV2538" s="16">
        <v>0</v>
      </c>
      <c r="BW2538" s="16">
        <v>0</v>
      </c>
      <c r="BX2538" s="14">
        <f t="shared" si="39"/>
        <v>4026.84</v>
      </c>
    </row>
    <row r="2539" spans="1:76" s="17" customFormat="1" x14ac:dyDescent="0.3">
      <c r="A2539" s="7" t="s">
        <v>462</v>
      </c>
      <c r="B2539" s="8" t="s">
        <v>5990</v>
      </c>
      <c r="C2539" s="21" t="s">
        <v>5991</v>
      </c>
      <c r="D2539" s="9">
        <v>39700</v>
      </c>
      <c r="E2539" s="9" t="s">
        <v>5231</v>
      </c>
      <c r="F2539" s="10" t="str">
        <f>VLOOKUP($E2539,'FP MD'!$A:$F,2,FALSE)</f>
        <v>Corp Sec Camera Replacements 2023</v>
      </c>
      <c r="G2539" s="10" t="s">
        <v>495</v>
      </c>
      <c r="H2539" s="10" t="s">
        <v>496</v>
      </c>
      <c r="I2539" s="10" t="s">
        <v>5322</v>
      </c>
      <c r="J2539" s="10" t="str">
        <f>VLOOKUP($E2539,'FP MD'!$A:$F,3,FALSE)</f>
        <v>None</v>
      </c>
      <c r="K2539" s="10" t="str">
        <f>VLOOKUP($E2539,'FP MD'!$A:$F,4,FALSE)</f>
        <v/>
      </c>
      <c r="L2539" s="10" t="str">
        <f>VLOOKUP($E2539,'FP MD'!$A:$F,5,FALSE)</f>
        <v/>
      </c>
      <c r="M2539" s="10">
        <f>VLOOKUP($E2539,'FP MD'!$A:$F,6,FALSE)</f>
        <v>0</v>
      </c>
      <c r="N2539" s="11">
        <v>202402</v>
      </c>
      <c r="O2539" s="15">
        <v>0</v>
      </c>
      <c r="P2539" s="16">
        <v>0</v>
      </c>
      <c r="Q2539" s="16">
        <v>21600.11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0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0</v>
      </c>
      <c r="BH2539" s="16">
        <v>0</v>
      </c>
      <c r="BI2539" s="16">
        <v>0</v>
      </c>
      <c r="BJ2539" s="16">
        <v>0</v>
      </c>
      <c r="BK2539" s="16">
        <v>0</v>
      </c>
      <c r="BL2539" s="16">
        <v>0</v>
      </c>
      <c r="BM2539" s="16">
        <v>0</v>
      </c>
      <c r="BN2539" s="16">
        <v>0</v>
      </c>
      <c r="BO2539" s="16">
        <v>0</v>
      </c>
      <c r="BP2539" s="16">
        <v>0</v>
      </c>
      <c r="BQ2539" s="16">
        <v>0</v>
      </c>
      <c r="BR2539" s="16">
        <v>0</v>
      </c>
      <c r="BS2539" s="16">
        <v>0</v>
      </c>
      <c r="BT2539" s="16">
        <v>0</v>
      </c>
      <c r="BU2539" s="16">
        <v>0</v>
      </c>
      <c r="BV2539" s="16">
        <v>0</v>
      </c>
      <c r="BW2539" s="16">
        <v>0</v>
      </c>
      <c r="BX2539" s="14">
        <f t="shared" si="39"/>
        <v>21600.11</v>
      </c>
    </row>
    <row r="2540" spans="1:76" s="17" customFormat="1" x14ac:dyDescent="0.3">
      <c r="A2540" s="7" t="s">
        <v>462</v>
      </c>
      <c r="B2540" s="8" t="s">
        <v>5992</v>
      </c>
      <c r="C2540" s="21" t="s">
        <v>5993</v>
      </c>
      <c r="D2540" s="9">
        <v>39700</v>
      </c>
      <c r="E2540" s="9" t="s">
        <v>5231</v>
      </c>
      <c r="F2540" s="10" t="str">
        <f>VLOOKUP($E2540,'FP MD'!$A:$F,2,FALSE)</f>
        <v>Corp Sec Camera Replacements 2023</v>
      </c>
      <c r="G2540" s="10" t="s">
        <v>495</v>
      </c>
      <c r="H2540" s="10" t="s">
        <v>496</v>
      </c>
      <c r="I2540" s="10" t="s">
        <v>5334</v>
      </c>
      <c r="J2540" s="10" t="str">
        <f>VLOOKUP($E2540,'FP MD'!$A:$F,3,FALSE)</f>
        <v>None</v>
      </c>
      <c r="K2540" s="10" t="str">
        <f>VLOOKUP($E2540,'FP MD'!$A:$F,4,FALSE)</f>
        <v/>
      </c>
      <c r="L2540" s="10" t="str">
        <f>VLOOKUP($E2540,'FP MD'!$A:$F,5,FALSE)</f>
        <v/>
      </c>
      <c r="M2540" s="10">
        <f>VLOOKUP($E2540,'FP MD'!$A:$F,6,FALSE)</f>
        <v>0</v>
      </c>
      <c r="N2540" s="11" t="s">
        <v>97</v>
      </c>
      <c r="O2540" s="15">
        <v>0</v>
      </c>
      <c r="P2540" s="16">
        <v>23929.96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0</v>
      </c>
      <c r="AP2540" s="16">
        <v>0</v>
      </c>
      <c r="AQ2540" s="16">
        <v>0</v>
      </c>
      <c r="AR2540" s="16">
        <v>0</v>
      </c>
      <c r="AS2540" s="16">
        <v>0</v>
      </c>
      <c r="AT2540" s="16">
        <v>0</v>
      </c>
      <c r="AU2540" s="16">
        <v>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0</v>
      </c>
      <c r="BF2540" s="16">
        <v>0</v>
      </c>
      <c r="BG2540" s="16">
        <v>0</v>
      </c>
      <c r="BH2540" s="16">
        <v>0</v>
      </c>
      <c r="BI2540" s="16">
        <v>0</v>
      </c>
      <c r="BJ2540" s="16">
        <v>0</v>
      </c>
      <c r="BK2540" s="16">
        <v>0</v>
      </c>
      <c r="BL2540" s="16">
        <v>0</v>
      </c>
      <c r="BM2540" s="16">
        <v>0</v>
      </c>
      <c r="BN2540" s="16">
        <v>0</v>
      </c>
      <c r="BO2540" s="16">
        <v>0</v>
      </c>
      <c r="BP2540" s="16">
        <v>0</v>
      </c>
      <c r="BQ2540" s="16">
        <v>0</v>
      </c>
      <c r="BR2540" s="16">
        <v>0</v>
      </c>
      <c r="BS2540" s="16">
        <v>0</v>
      </c>
      <c r="BT2540" s="16">
        <v>0</v>
      </c>
      <c r="BU2540" s="16">
        <v>0</v>
      </c>
      <c r="BV2540" s="16">
        <v>0</v>
      </c>
      <c r="BW2540" s="16">
        <v>0</v>
      </c>
      <c r="BX2540" s="14">
        <f t="shared" si="39"/>
        <v>23929.96</v>
      </c>
    </row>
    <row r="2541" spans="1:76" s="17" customFormat="1" x14ac:dyDescent="0.3">
      <c r="A2541" s="7" t="s">
        <v>462</v>
      </c>
      <c r="B2541" s="8" t="s">
        <v>5994</v>
      </c>
      <c r="C2541" s="21" t="s">
        <v>5995</v>
      </c>
      <c r="D2541" s="9">
        <v>39700</v>
      </c>
      <c r="E2541" s="9" t="s">
        <v>5231</v>
      </c>
      <c r="F2541" s="10" t="str">
        <f>VLOOKUP($E2541,'FP MD'!$A:$F,2,FALSE)</f>
        <v>Corp Sec Camera Replacements 2023</v>
      </c>
      <c r="G2541" s="10" t="s">
        <v>495</v>
      </c>
      <c r="H2541" s="10" t="s">
        <v>496</v>
      </c>
      <c r="I2541" s="10" t="s">
        <v>5337</v>
      </c>
      <c r="J2541" s="10" t="str">
        <f>VLOOKUP($E2541,'FP MD'!$A:$F,3,FALSE)</f>
        <v>None</v>
      </c>
      <c r="K2541" s="10" t="str">
        <f>VLOOKUP($E2541,'FP MD'!$A:$F,4,FALSE)</f>
        <v/>
      </c>
      <c r="L2541" s="10" t="str">
        <f>VLOOKUP($E2541,'FP MD'!$A:$F,5,FALSE)</f>
        <v/>
      </c>
      <c r="M2541" s="10">
        <f>VLOOKUP($E2541,'FP MD'!$A:$F,6,FALSE)</f>
        <v>0</v>
      </c>
      <c r="N2541" s="11" t="s">
        <v>97</v>
      </c>
      <c r="O2541" s="15">
        <v>0</v>
      </c>
      <c r="P2541" s="16">
        <v>22627.45</v>
      </c>
      <c r="Q2541" s="16">
        <v>0</v>
      </c>
      <c r="R2541" s="16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0</v>
      </c>
      <c r="AR2541" s="16">
        <v>0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0</v>
      </c>
      <c r="BG2541" s="16">
        <v>0</v>
      </c>
      <c r="BH2541" s="16">
        <v>0</v>
      </c>
      <c r="BI2541" s="16">
        <v>0</v>
      </c>
      <c r="BJ2541" s="16">
        <v>0</v>
      </c>
      <c r="BK2541" s="16">
        <v>0</v>
      </c>
      <c r="BL2541" s="16">
        <v>0</v>
      </c>
      <c r="BM2541" s="16">
        <v>0</v>
      </c>
      <c r="BN2541" s="16">
        <v>0</v>
      </c>
      <c r="BO2541" s="16">
        <v>0</v>
      </c>
      <c r="BP2541" s="16">
        <v>0</v>
      </c>
      <c r="BQ2541" s="16">
        <v>0</v>
      </c>
      <c r="BR2541" s="16">
        <v>0</v>
      </c>
      <c r="BS2541" s="16">
        <v>0</v>
      </c>
      <c r="BT2541" s="16">
        <v>0</v>
      </c>
      <c r="BU2541" s="16">
        <v>0</v>
      </c>
      <c r="BV2541" s="16">
        <v>0</v>
      </c>
      <c r="BW2541" s="16">
        <v>0</v>
      </c>
      <c r="BX2541" s="14">
        <f t="shared" si="39"/>
        <v>22627.45</v>
      </c>
    </row>
    <row r="2542" spans="1:76" s="17" customFormat="1" x14ac:dyDescent="0.3">
      <c r="A2542" s="7" t="s">
        <v>462</v>
      </c>
      <c r="B2542" s="8" t="s">
        <v>5996</v>
      </c>
      <c r="C2542" s="21" t="s">
        <v>5997</v>
      </c>
      <c r="D2542" s="9">
        <v>39700</v>
      </c>
      <c r="E2542" s="9" t="s">
        <v>5231</v>
      </c>
      <c r="F2542" s="10" t="str">
        <f>VLOOKUP($E2542,'FP MD'!$A:$F,2,FALSE)</f>
        <v>Corp Sec Camera Replacements 2023</v>
      </c>
      <c r="G2542" s="10" t="s">
        <v>495</v>
      </c>
      <c r="H2542" s="10" t="s">
        <v>496</v>
      </c>
      <c r="I2542" s="10" t="s">
        <v>5322</v>
      </c>
      <c r="J2542" s="10" t="str">
        <f>VLOOKUP($E2542,'FP MD'!$A:$F,3,FALSE)</f>
        <v>None</v>
      </c>
      <c r="K2542" s="10" t="str">
        <f>VLOOKUP($E2542,'FP MD'!$A:$F,4,FALSE)</f>
        <v/>
      </c>
      <c r="L2542" s="10" t="str">
        <f>VLOOKUP($E2542,'FP MD'!$A:$F,5,FALSE)</f>
        <v/>
      </c>
      <c r="M2542" s="10">
        <f>VLOOKUP($E2542,'FP MD'!$A:$F,6,FALSE)</f>
        <v>0</v>
      </c>
      <c r="N2542" s="11">
        <v>202404</v>
      </c>
      <c r="O2542" s="15">
        <v>0</v>
      </c>
      <c r="P2542" s="16">
        <v>0</v>
      </c>
      <c r="Q2542" s="16">
        <v>0</v>
      </c>
      <c r="R2542" s="16">
        <v>0</v>
      </c>
      <c r="S2542" s="16">
        <v>4948.3100000000004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0</v>
      </c>
      <c r="AQ2542" s="16">
        <v>0</v>
      </c>
      <c r="AR2542" s="16">
        <v>0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0</v>
      </c>
      <c r="BD2542" s="16">
        <v>0</v>
      </c>
      <c r="BE2542" s="16">
        <v>0</v>
      </c>
      <c r="BF2542" s="16">
        <v>0</v>
      </c>
      <c r="BG2542" s="16">
        <v>0</v>
      </c>
      <c r="BH2542" s="16">
        <v>0</v>
      </c>
      <c r="BI2542" s="16">
        <v>0</v>
      </c>
      <c r="BJ2542" s="16">
        <v>0</v>
      </c>
      <c r="BK2542" s="16">
        <v>0</v>
      </c>
      <c r="BL2542" s="16">
        <v>0</v>
      </c>
      <c r="BM2542" s="16">
        <v>0</v>
      </c>
      <c r="BN2542" s="16">
        <v>0</v>
      </c>
      <c r="BO2542" s="16">
        <v>0</v>
      </c>
      <c r="BP2542" s="16">
        <v>0</v>
      </c>
      <c r="BQ2542" s="16">
        <v>0</v>
      </c>
      <c r="BR2542" s="16">
        <v>0</v>
      </c>
      <c r="BS2542" s="16">
        <v>0</v>
      </c>
      <c r="BT2542" s="16">
        <v>0</v>
      </c>
      <c r="BU2542" s="16">
        <v>0</v>
      </c>
      <c r="BV2542" s="16">
        <v>0</v>
      </c>
      <c r="BW2542" s="16">
        <v>0</v>
      </c>
      <c r="BX2542" s="14">
        <f t="shared" si="39"/>
        <v>4948.3100000000004</v>
      </c>
    </row>
    <row r="2543" spans="1:76" s="17" customFormat="1" x14ac:dyDescent="0.3">
      <c r="A2543" s="7" t="s">
        <v>462</v>
      </c>
      <c r="B2543" s="8" t="s">
        <v>5998</v>
      </c>
      <c r="C2543" s="21" t="s">
        <v>5999</v>
      </c>
      <c r="D2543" s="9">
        <v>39700</v>
      </c>
      <c r="E2543" s="9" t="s">
        <v>2618</v>
      </c>
      <c r="F2543" s="10" t="str">
        <f>VLOOKUP($E2543,'FP MD'!$A:$F,2,FALSE)</f>
        <v>Physical Security Blankets 2023</v>
      </c>
      <c r="G2543" s="10" t="s">
        <v>495</v>
      </c>
      <c r="H2543" s="10" t="s">
        <v>496</v>
      </c>
      <c r="I2543" s="10" t="s">
        <v>5190</v>
      </c>
      <c r="J2543" s="10" t="str">
        <f>VLOOKUP($E2543,'FP MD'!$A:$F,3,FALSE)</f>
        <v>Blanket</v>
      </c>
      <c r="K2543" s="10" t="str">
        <f>VLOOKUP($E2543,'FP MD'!$A:$F,4,FALSE)</f>
        <v/>
      </c>
      <c r="L2543" s="10" t="str">
        <f>VLOOKUP($E2543,'FP MD'!$A:$F,5,FALSE)</f>
        <v/>
      </c>
      <c r="M2543" s="10">
        <f>VLOOKUP($E2543,'FP MD'!$A:$F,6,FALSE)</f>
        <v>0</v>
      </c>
      <c r="N2543" s="11">
        <v>202409</v>
      </c>
      <c r="O2543" s="15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2739.66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0</v>
      </c>
      <c r="AQ2543" s="16">
        <v>0</v>
      </c>
      <c r="AR2543" s="16">
        <v>0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0</v>
      </c>
      <c r="BG2543" s="16">
        <v>0</v>
      </c>
      <c r="BH2543" s="16">
        <v>0</v>
      </c>
      <c r="BI2543" s="16">
        <v>0</v>
      </c>
      <c r="BJ2543" s="16">
        <v>0</v>
      </c>
      <c r="BK2543" s="16">
        <v>0</v>
      </c>
      <c r="BL2543" s="16">
        <v>0</v>
      </c>
      <c r="BM2543" s="16">
        <v>0</v>
      </c>
      <c r="BN2543" s="16">
        <v>0</v>
      </c>
      <c r="BO2543" s="16">
        <v>0</v>
      </c>
      <c r="BP2543" s="16">
        <v>0</v>
      </c>
      <c r="BQ2543" s="16">
        <v>0</v>
      </c>
      <c r="BR2543" s="16">
        <v>0</v>
      </c>
      <c r="BS2543" s="16">
        <v>0</v>
      </c>
      <c r="BT2543" s="16">
        <v>0</v>
      </c>
      <c r="BU2543" s="16">
        <v>0</v>
      </c>
      <c r="BV2543" s="16">
        <v>0</v>
      </c>
      <c r="BW2543" s="16">
        <v>0</v>
      </c>
      <c r="BX2543" s="14">
        <f t="shared" si="39"/>
        <v>2739.66</v>
      </c>
    </row>
    <row r="2544" spans="1:76" s="17" customFormat="1" x14ac:dyDescent="0.3">
      <c r="A2544" s="7" t="s">
        <v>462</v>
      </c>
      <c r="B2544" s="8" t="s">
        <v>6000</v>
      </c>
      <c r="C2544" s="21" t="s">
        <v>6001</v>
      </c>
      <c r="D2544" s="9">
        <v>39700</v>
      </c>
      <c r="E2544" s="9" t="s">
        <v>6002</v>
      </c>
      <c r="F2544" s="10" t="str">
        <f>VLOOKUP($E2544,'FP MD'!$A:$F,2,FALSE)</f>
        <v>New Radio Purchases</v>
      </c>
      <c r="G2544" s="10" t="s">
        <v>495</v>
      </c>
      <c r="H2544" s="10" t="s">
        <v>496</v>
      </c>
      <c r="I2544" s="10" t="s">
        <v>6003</v>
      </c>
      <c r="J2544" s="10" t="str">
        <f>VLOOKUP($E2544,'FP MD'!$A:$F,3,FALSE)</f>
        <v/>
      </c>
      <c r="K2544" s="10" t="str">
        <f>VLOOKUP($E2544,'FP MD'!$A:$F,4,FALSE)</f>
        <v/>
      </c>
      <c r="L2544" s="10" t="str">
        <f>VLOOKUP($E2544,'FP MD'!$A:$F,5,FALSE)</f>
        <v/>
      </c>
      <c r="M2544" s="10">
        <f>VLOOKUP($E2544,'FP MD'!$A:$F,6,FALSE)</f>
        <v>0</v>
      </c>
      <c r="N2544" s="11">
        <v>202403</v>
      </c>
      <c r="O2544" s="15">
        <v>0</v>
      </c>
      <c r="P2544" s="16">
        <v>0</v>
      </c>
      <c r="Q2544" s="16">
        <v>0</v>
      </c>
      <c r="R2544" s="16">
        <v>9788.75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  <c r="AQ2544" s="16">
        <v>0</v>
      </c>
      <c r="AR2544" s="16">
        <v>0</v>
      </c>
      <c r="AS2544" s="16">
        <v>0</v>
      </c>
      <c r="AT2544" s="16">
        <v>0</v>
      </c>
      <c r="AU2544" s="16">
        <v>0</v>
      </c>
      <c r="AV2544" s="16">
        <v>0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0</v>
      </c>
      <c r="BH2544" s="16">
        <v>0</v>
      </c>
      <c r="BI2544" s="16">
        <v>0</v>
      </c>
      <c r="BJ2544" s="16">
        <v>0</v>
      </c>
      <c r="BK2544" s="16">
        <v>0</v>
      </c>
      <c r="BL2544" s="16">
        <v>0</v>
      </c>
      <c r="BM2544" s="16">
        <v>0</v>
      </c>
      <c r="BN2544" s="16">
        <v>0</v>
      </c>
      <c r="BO2544" s="16">
        <v>0</v>
      </c>
      <c r="BP2544" s="16">
        <v>0</v>
      </c>
      <c r="BQ2544" s="16">
        <v>0</v>
      </c>
      <c r="BR2544" s="16">
        <v>0</v>
      </c>
      <c r="BS2544" s="16">
        <v>0</v>
      </c>
      <c r="BT2544" s="16">
        <v>0</v>
      </c>
      <c r="BU2544" s="16">
        <v>0</v>
      </c>
      <c r="BV2544" s="16">
        <v>0</v>
      </c>
      <c r="BW2544" s="16">
        <v>0</v>
      </c>
      <c r="BX2544" s="14">
        <f t="shared" si="39"/>
        <v>9788.75</v>
      </c>
    </row>
    <row r="2545" spans="1:76" s="17" customFormat="1" x14ac:dyDescent="0.3">
      <c r="A2545" s="7" t="s">
        <v>462</v>
      </c>
      <c r="B2545" s="8" t="s">
        <v>6004</v>
      </c>
      <c r="C2545" s="21" t="s">
        <v>6005</v>
      </c>
      <c r="D2545" s="9">
        <v>39700</v>
      </c>
      <c r="E2545" s="9" t="s">
        <v>6006</v>
      </c>
      <c r="F2545" s="10" t="str">
        <f>VLOOKUP($E2545,'FP MD'!$A:$F,2,FALSE)</f>
        <v>Telecom - Non Fiber 2023</v>
      </c>
      <c r="G2545" s="10" t="s">
        <v>495</v>
      </c>
      <c r="H2545" s="10" t="s">
        <v>1226</v>
      </c>
      <c r="I2545" s="10" t="s">
        <v>3786</v>
      </c>
      <c r="J2545" s="10" t="str">
        <f>VLOOKUP($E2545,'FP MD'!$A:$F,3,FALSE)</f>
        <v>Blanket</v>
      </c>
      <c r="K2545" s="10" t="str">
        <f>VLOOKUP($E2545,'FP MD'!$A:$F,4,FALSE)</f>
        <v/>
      </c>
      <c r="L2545" s="10" t="str">
        <f>VLOOKUP($E2545,'FP MD'!$A:$F,5,FALSE)</f>
        <v/>
      </c>
      <c r="M2545" s="10">
        <f>VLOOKUP($E2545,'FP MD'!$A:$F,6,FALSE)</f>
        <v>0</v>
      </c>
      <c r="N2545" s="11">
        <v>202402</v>
      </c>
      <c r="O2545" s="15">
        <v>0</v>
      </c>
      <c r="P2545" s="16">
        <v>0</v>
      </c>
      <c r="Q2545" s="16">
        <v>40345.879999999997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0</v>
      </c>
      <c r="AT2545" s="16">
        <v>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0</v>
      </c>
      <c r="BG2545" s="16">
        <v>0</v>
      </c>
      <c r="BH2545" s="16">
        <v>0</v>
      </c>
      <c r="BI2545" s="16">
        <v>0</v>
      </c>
      <c r="BJ2545" s="16">
        <v>0</v>
      </c>
      <c r="BK2545" s="16">
        <v>0</v>
      </c>
      <c r="BL2545" s="16">
        <v>0</v>
      </c>
      <c r="BM2545" s="16">
        <v>0</v>
      </c>
      <c r="BN2545" s="16">
        <v>0</v>
      </c>
      <c r="BO2545" s="16">
        <v>0</v>
      </c>
      <c r="BP2545" s="16">
        <v>0</v>
      </c>
      <c r="BQ2545" s="16">
        <v>0</v>
      </c>
      <c r="BR2545" s="16">
        <v>0</v>
      </c>
      <c r="BS2545" s="16">
        <v>0</v>
      </c>
      <c r="BT2545" s="16">
        <v>0</v>
      </c>
      <c r="BU2545" s="16">
        <v>0</v>
      </c>
      <c r="BV2545" s="16">
        <v>0</v>
      </c>
      <c r="BW2545" s="16">
        <v>0</v>
      </c>
      <c r="BX2545" s="14">
        <f t="shared" si="39"/>
        <v>40345.879999999997</v>
      </c>
    </row>
    <row r="2546" spans="1:76" s="17" customFormat="1" x14ac:dyDescent="0.3">
      <c r="A2546" s="7" t="s">
        <v>462</v>
      </c>
      <c r="B2546" s="8" t="s">
        <v>6007</v>
      </c>
      <c r="C2546" s="21" t="s">
        <v>6008</v>
      </c>
      <c r="D2546" s="9">
        <v>39700</v>
      </c>
      <c r="E2546" s="9" t="s">
        <v>6009</v>
      </c>
      <c r="F2546" s="10" t="str">
        <f>VLOOKUP($E2546,'FP MD'!$A:$F,2,FALSE)</f>
        <v>Central Polk Pkwy-SR570/US17 Ph 1</v>
      </c>
      <c r="G2546" s="10" t="s">
        <v>2629</v>
      </c>
      <c r="H2546" s="10" t="s">
        <v>1226</v>
      </c>
      <c r="I2546" s="10" t="s">
        <v>1240</v>
      </c>
      <c r="J2546" s="10" t="str">
        <f>VLOOKUP($E2546,'FP MD'!$A:$F,3,FALSE)</f>
        <v>None</v>
      </c>
      <c r="K2546" s="10" t="str">
        <f>VLOOKUP($E2546,'FP MD'!$A:$F,4,FALSE)</f>
        <v/>
      </c>
      <c r="L2546" s="10" t="str">
        <f>VLOOKUP($E2546,'FP MD'!$A:$F,5,FALSE)</f>
        <v/>
      </c>
      <c r="M2546" s="10">
        <f>VLOOKUP($E2546,'FP MD'!$A:$F,6,FALSE)</f>
        <v>0</v>
      </c>
      <c r="N2546" s="11">
        <v>202405</v>
      </c>
      <c r="O2546" s="15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52.4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  <c r="AQ2546" s="16">
        <v>0</v>
      </c>
      <c r="AR2546" s="16">
        <v>0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0</v>
      </c>
      <c r="BF2546" s="16">
        <v>0</v>
      </c>
      <c r="BG2546" s="16">
        <v>0</v>
      </c>
      <c r="BH2546" s="16">
        <v>0</v>
      </c>
      <c r="BI2546" s="16">
        <v>0</v>
      </c>
      <c r="BJ2546" s="16">
        <v>0</v>
      </c>
      <c r="BK2546" s="16">
        <v>0</v>
      </c>
      <c r="BL2546" s="16">
        <v>0</v>
      </c>
      <c r="BM2546" s="16">
        <v>0</v>
      </c>
      <c r="BN2546" s="16">
        <v>0</v>
      </c>
      <c r="BO2546" s="16">
        <v>0</v>
      </c>
      <c r="BP2546" s="16">
        <v>0</v>
      </c>
      <c r="BQ2546" s="16">
        <v>0</v>
      </c>
      <c r="BR2546" s="16">
        <v>0</v>
      </c>
      <c r="BS2546" s="16">
        <v>0</v>
      </c>
      <c r="BT2546" s="16">
        <v>0</v>
      </c>
      <c r="BU2546" s="16">
        <v>0</v>
      </c>
      <c r="BV2546" s="16">
        <v>0</v>
      </c>
      <c r="BW2546" s="16">
        <v>0</v>
      </c>
      <c r="BX2546" s="14">
        <f t="shared" si="39"/>
        <v>52.4</v>
      </c>
    </row>
    <row r="2547" spans="1:76" s="17" customFormat="1" x14ac:dyDescent="0.3">
      <c r="A2547" s="7" t="s">
        <v>462</v>
      </c>
      <c r="B2547" s="8" t="s">
        <v>6010</v>
      </c>
      <c r="C2547" s="21" t="s">
        <v>6011</v>
      </c>
      <c r="D2547" s="9">
        <v>39700</v>
      </c>
      <c r="E2547" s="9" t="s">
        <v>6012</v>
      </c>
      <c r="F2547" s="10" t="str">
        <f>VLOOKUP($E2547,'FP MD'!$A:$F,2,FALSE)</f>
        <v>Fishhawk South 4th 13kV Ckt</v>
      </c>
      <c r="G2547" s="10" t="s">
        <v>3454</v>
      </c>
      <c r="H2547" s="10" t="s">
        <v>1226</v>
      </c>
      <c r="I2547" s="10" t="s">
        <v>1240</v>
      </c>
      <c r="J2547" s="10" t="str">
        <f>VLOOKUP($E2547,'FP MD'!$A:$F,3,FALSE)</f>
        <v/>
      </c>
      <c r="K2547" s="10" t="str">
        <f>VLOOKUP($E2547,'FP MD'!$A:$F,4,FALSE)</f>
        <v/>
      </c>
      <c r="L2547" s="10" t="str">
        <f>VLOOKUP($E2547,'FP MD'!$A:$F,5,FALSE)</f>
        <v/>
      </c>
      <c r="M2547" s="10">
        <f>VLOOKUP($E2547,'FP MD'!$A:$F,6,FALSE)</f>
        <v>0</v>
      </c>
      <c r="N2547" s="11">
        <v>202405</v>
      </c>
      <c r="O2547" s="15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200415.1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0</v>
      </c>
      <c r="AQ2547" s="16">
        <v>0</v>
      </c>
      <c r="AR2547" s="16">
        <v>0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0</v>
      </c>
      <c r="BH2547" s="16">
        <v>0</v>
      </c>
      <c r="BI2547" s="16">
        <v>0</v>
      </c>
      <c r="BJ2547" s="16">
        <v>0</v>
      </c>
      <c r="BK2547" s="16">
        <v>0</v>
      </c>
      <c r="BL2547" s="16">
        <v>0</v>
      </c>
      <c r="BM2547" s="16">
        <v>0</v>
      </c>
      <c r="BN2547" s="16">
        <v>0</v>
      </c>
      <c r="BO2547" s="16">
        <v>0</v>
      </c>
      <c r="BP2547" s="16">
        <v>0</v>
      </c>
      <c r="BQ2547" s="16">
        <v>0</v>
      </c>
      <c r="BR2547" s="16">
        <v>0</v>
      </c>
      <c r="BS2547" s="16">
        <v>0</v>
      </c>
      <c r="BT2547" s="16">
        <v>0</v>
      </c>
      <c r="BU2547" s="16">
        <v>0</v>
      </c>
      <c r="BV2547" s="16">
        <v>0</v>
      </c>
      <c r="BW2547" s="16">
        <v>0</v>
      </c>
      <c r="BX2547" s="14">
        <f t="shared" si="39"/>
        <v>200415.1</v>
      </c>
    </row>
    <row r="2548" spans="1:76" s="17" customFormat="1" x14ac:dyDescent="0.3">
      <c r="A2548" s="7" t="s">
        <v>462</v>
      </c>
      <c r="B2548" s="8" t="s">
        <v>6013</v>
      </c>
      <c r="C2548" s="21" t="s">
        <v>6014</v>
      </c>
      <c r="D2548" s="9">
        <v>39700</v>
      </c>
      <c r="E2548" s="9" t="s">
        <v>6015</v>
      </c>
      <c r="F2548" s="10" t="str">
        <f>VLOOKUP($E2548,'FP MD'!$A:$F,2,FALSE)</f>
        <v>Grid Comm Netwrk Proj PLTE Solution</v>
      </c>
      <c r="G2548" s="10" t="s">
        <v>495</v>
      </c>
      <c r="H2548" s="10" t="s">
        <v>1226</v>
      </c>
      <c r="I2548" s="10" t="s">
        <v>3786</v>
      </c>
      <c r="J2548" s="10" t="str">
        <f>VLOOKUP($E2548,'FP MD'!$A:$F,3,FALSE)</f>
        <v>Grid Comm Netwrk Proj PLTE</v>
      </c>
      <c r="K2548" s="10" t="str">
        <f>VLOOKUP($E2548,'FP MD'!$A:$F,4,FALSE)</f>
        <v/>
      </c>
      <c r="L2548" s="10" t="str">
        <f>VLOOKUP($E2548,'FP MD'!$A:$F,5,FALSE)</f>
        <v/>
      </c>
      <c r="M2548" s="10">
        <f>VLOOKUP($E2548,'FP MD'!$A:$F,6,FALSE)</f>
        <v>0</v>
      </c>
      <c r="N2548" s="11">
        <v>202412</v>
      </c>
      <c r="O2548" s="15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606190.86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0</v>
      </c>
      <c r="AQ2548" s="16">
        <v>0</v>
      </c>
      <c r="AR2548" s="16">
        <v>0</v>
      </c>
      <c r="AS2548" s="16">
        <v>0</v>
      </c>
      <c r="AT2548" s="16">
        <v>0</v>
      </c>
      <c r="AU2548" s="16">
        <v>0</v>
      </c>
      <c r="AV2548" s="16">
        <v>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0</v>
      </c>
      <c r="BH2548" s="16">
        <v>0</v>
      </c>
      <c r="BI2548" s="16">
        <v>0</v>
      </c>
      <c r="BJ2548" s="16">
        <v>0</v>
      </c>
      <c r="BK2548" s="16">
        <v>0</v>
      </c>
      <c r="BL2548" s="16">
        <v>0</v>
      </c>
      <c r="BM2548" s="16">
        <v>0</v>
      </c>
      <c r="BN2548" s="16">
        <v>0</v>
      </c>
      <c r="BO2548" s="16">
        <v>0</v>
      </c>
      <c r="BP2548" s="16">
        <v>0</v>
      </c>
      <c r="BQ2548" s="16">
        <v>0</v>
      </c>
      <c r="BR2548" s="16">
        <v>0</v>
      </c>
      <c r="BS2548" s="16">
        <v>0</v>
      </c>
      <c r="BT2548" s="16">
        <v>0</v>
      </c>
      <c r="BU2548" s="16">
        <v>0</v>
      </c>
      <c r="BV2548" s="16">
        <v>0</v>
      </c>
      <c r="BW2548" s="16">
        <v>0</v>
      </c>
      <c r="BX2548" s="14">
        <f t="shared" si="39"/>
        <v>606190.86</v>
      </c>
    </row>
    <row r="2549" spans="1:76" s="17" customFormat="1" x14ac:dyDescent="0.3">
      <c r="A2549" s="7" t="s">
        <v>462</v>
      </c>
      <c r="B2549" s="8" t="s">
        <v>6016</v>
      </c>
      <c r="C2549" s="21" t="s">
        <v>6017</v>
      </c>
      <c r="D2549" s="9">
        <v>39700</v>
      </c>
      <c r="E2549" s="9" t="s">
        <v>5207</v>
      </c>
      <c r="F2549" s="10" t="str">
        <f>VLOOKUP($E2549,'FP MD'!$A:$F,2,FALSE)</f>
        <v xml:space="preserve">2023 Telecom - Fiber </v>
      </c>
      <c r="G2549" s="10" t="s">
        <v>2750</v>
      </c>
      <c r="H2549" s="10" t="s">
        <v>1226</v>
      </c>
      <c r="I2549" s="10" t="s">
        <v>1240</v>
      </c>
      <c r="J2549" s="10" t="str">
        <f>VLOOKUP($E2549,'FP MD'!$A:$F,3,FALSE)</f>
        <v>Blanket</v>
      </c>
      <c r="K2549" s="10" t="str">
        <f>VLOOKUP($E2549,'FP MD'!$A:$F,4,FALSE)</f>
        <v/>
      </c>
      <c r="L2549" s="10" t="str">
        <f>VLOOKUP($E2549,'FP MD'!$A:$F,5,FALSE)</f>
        <v/>
      </c>
      <c r="M2549" s="10">
        <f>VLOOKUP($E2549,'FP MD'!$A:$F,6,FALSE)</f>
        <v>0</v>
      </c>
      <c r="N2549" s="11">
        <v>202406</v>
      </c>
      <c r="O2549" s="15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2289.5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>
        <v>0</v>
      </c>
      <c r="AU2549" s="16">
        <v>0</v>
      </c>
      <c r="AV2549" s="16">
        <v>0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0</v>
      </c>
      <c r="BH2549" s="16">
        <v>0</v>
      </c>
      <c r="BI2549" s="16">
        <v>0</v>
      </c>
      <c r="BJ2549" s="16">
        <v>0</v>
      </c>
      <c r="BK2549" s="16">
        <v>0</v>
      </c>
      <c r="BL2549" s="16">
        <v>0</v>
      </c>
      <c r="BM2549" s="16">
        <v>0</v>
      </c>
      <c r="BN2549" s="16">
        <v>0</v>
      </c>
      <c r="BO2549" s="16">
        <v>0</v>
      </c>
      <c r="BP2549" s="16">
        <v>0</v>
      </c>
      <c r="BQ2549" s="16">
        <v>0</v>
      </c>
      <c r="BR2549" s="16">
        <v>0</v>
      </c>
      <c r="BS2549" s="16">
        <v>0</v>
      </c>
      <c r="BT2549" s="16">
        <v>0</v>
      </c>
      <c r="BU2549" s="16">
        <v>0</v>
      </c>
      <c r="BV2549" s="16">
        <v>0</v>
      </c>
      <c r="BW2549" s="16">
        <v>0</v>
      </c>
      <c r="BX2549" s="14">
        <f t="shared" si="39"/>
        <v>2289.5</v>
      </c>
    </row>
    <row r="2550" spans="1:76" s="17" customFormat="1" x14ac:dyDescent="0.3">
      <c r="A2550" s="7" t="s">
        <v>462</v>
      </c>
      <c r="B2550" s="8" t="s">
        <v>6018</v>
      </c>
      <c r="C2550" s="21" t="s">
        <v>6019</v>
      </c>
      <c r="D2550" s="9">
        <v>39700</v>
      </c>
      <c r="E2550" s="9" t="s">
        <v>5207</v>
      </c>
      <c r="F2550" s="10" t="str">
        <f>VLOOKUP($E2550,'FP MD'!$A:$F,2,FALSE)</f>
        <v xml:space="preserve">2023 Telecom - Fiber </v>
      </c>
      <c r="G2550" s="10" t="s">
        <v>495</v>
      </c>
      <c r="H2550" s="10" t="s">
        <v>1226</v>
      </c>
      <c r="I2550" s="10" t="s">
        <v>3786</v>
      </c>
      <c r="J2550" s="10" t="str">
        <f>VLOOKUP($E2550,'FP MD'!$A:$F,3,FALSE)</f>
        <v>Blanket</v>
      </c>
      <c r="K2550" s="10" t="str">
        <f>VLOOKUP($E2550,'FP MD'!$A:$F,4,FALSE)</f>
        <v/>
      </c>
      <c r="L2550" s="10" t="str">
        <f>VLOOKUP($E2550,'FP MD'!$A:$F,5,FALSE)</f>
        <v/>
      </c>
      <c r="M2550" s="10">
        <f>VLOOKUP($E2550,'FP MD'!$A:$F,6,FALSE)</f>
        <v>0</v>
      </c>
      <c r="N2550" s="11">
        <v>202406</v>
      </c>
      <c r="O2550" s="15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37818.559999999998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0</v>
      </c>
      <c r="BD2550" s="16">
        <v>0</v>
      </c>
      <c r="BE2550" s="16">
        <v>0</v>
      </c>
      <c r="BF2550" s="16">
        <v>0</v>
      </c>
      <c r="BG2550" s="16">
        <v>0</v>
      </c>
      <c r="BH2550" s="16">
        <v>0</v>
      </c>
      <c r="BI2550" s="16">
        <v>0</v>
      </c>
      <c r="BJ2550" s="16">
        <v>0</v>
      </c>
      <c r="BK2550" s="16">
        <v>0</v>
      </c>
      <c r="BL2550" s="16">
        <v>0</v>
      </c>
      <c r="BM2550" s="16">
        <v>0</v>
      </c>
      <c r="BN2550" s="16">
        <v>0</v>
      </c>
      <c r="BO2550" s="16">
        <v>0</v>
      </c>
      <c r="BP2550" s="16">
        <v>0</v>
      </c>
      <c r="BQ2550" s="16">
        <v>0</v>
      </c>
      <c r="BR2550" s="16">
        <v>0</v>
      </c>
      <c r="BS2550" s="16">
        <v>0</v>
      </c>
      <c r="BT2550" s="16">
        <v>0</v>
      </c>
      <c r="BU2550" s="16">
        <v>0</v>
      </c>
      <c r="BV2550" s="16">
        <v>0</v>
      </c>
      <c r="BW2550" s="16">
        <v>0</v>
      </c>
      <c r="BX2550" s="14">
        <f t="shared" si="39"/>
        <v>37818.559999999998</v>
      </c>
    </row>
    <row r="2551" spans="1:76" s="17" customFormat="1" x14ac:dyDescent="0.3">
      <c r="A2551" s="7" t="s">
        <v>462</v>
      </c>
      <c r="B2551" s="8" t="s">
        <v>6020</v>
      </c>
      <c r="C2551" s="21" t="s">
        <v>6021</v>
      </c>
      <c r="D2551" s="9">
        <v>39700</v>
      </c>
      <c r="E2551" s="9" t="s">
        <v>5207</v>
      </c>
      <c r="F2551" s="10" t="str">
        <f>VLOOKUP($E2551,'FP MD'!$A:$F,2,FALSE)</f>
        <v xml:space="preserve">2023 Telecom - Fiber </v>
      </c>
      <c r="G2551" s="10" t="s">
        <v>495</v>
      </c>
      <c r="H2551" s="10" t="s">
        <v>1226</v>
      </c>
      <c r="I2551" s="10" t="s">
        <v>3786</v>
      </c>
      <c r="J2551" s="10" t="str">
        <f>VLOOKUP($E2551,'FP MD'!$A:$F,3,FALSE)</f>
        <v>Blanket</v>
      </c>
      <c r="K2551" s="10" t="str">
        <f>VLOOKUP($E2551,'FP MD'!$A:$F,4,FALSE)</f>
        <v/>
      </c>
      <c r="L2551" s="10" t="str">
        <f>VLOOKUP($E2551,'FP MD'!$A:$F,5,FALSE)</f>
        <v/>
      </c>
      <c r="M2551" s="10">
        <f>VLOOKUP($E2551,'FP MD'!$A:$F,6,FALSE)</f>
        <v>0</v>
      </c>
      <c r="N2551" s="11">
        <v>202406</v>
      </c>
      <c r="O2551" s="15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102745.19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0</v>
      </c>
      <c r="AU2551" s="16">
        <v>0</v>
      </c>
      <c r="AV2551" s="16">
        <v>0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0</v>
      </c>
      <c r="BI2551" s="16">
        <v>0</v>
      </c>
      <c r="BJ2551" s="16">
        <v>0</v>
      </c>
      <c r="BK2551" s="16">
        <v>0</v>
      </c>
      <c r="BL2551" s="16">
        <v>0</v>
      </c>
      <c r="BM2551" s="16">
        <v>0</v>
      </c>
      <c r="BN2551" s="16">
        <v>0</v>
      </c>
      <c r="BO2551" s="16">
        <v>0</v>
      </c>
      <c r="BP2551" s="16">
        <v>0</v>
      </c>
      <c r="BQ2551" s="16">
        <v>0</v>
      </c>
      <c r="BR2551" s="16">
        <v>0</v>
      </c>
      <c r="BS2551" s="16">
        <v>0</v>
      </c>
      <c r="BT2551" s="16">
        <v>0</v>
      </c>
      <c r="BU2551" s="16">
        <v>0</v>
      </c>
      <c r="BV2551" s="16">
        <v>0</v>
      </c>
      <c r="BW2551" s="16">
        <v>0</v>
      </c>
      <c r="BX2551" s="14">
        <f t="shared" si="39"/>
        <v>102745.19</v>
      </c>
    </row>
    <row r="2552" spans="1:76" s="17" customFormat="1" x14ac:dyDescent="0.3">
      <c r="A2552" s="7" t="s">
        <v>462</v>
      </c>
      <c r="B2552" s="8" t="s">
        <v>6022</v>
      </c>
      <c r="C2552" s="21" t="s">
        <v>6023</v>
      </c>
      <c r="D2552" s="9">
        <v>39700</v>
      </c>
      <c r="E2552" s="9" t="s">
        <v>5207</v>
      </c>
      <c r="F2552" s="10" t="str">
        <f>VLOOKUP($E2552,'FP MD'!$A:$F,2,FALSE)</f>
        <v xml:space="preserve">2023 Telecom - Fiber </v>
      </c>
      <c r="G2552" s="10" t="s">
        <v>495</v>
      </c>
      <c r="H2552" s="10" t="s">
        <v>1226</v>
      </c>
      <c r="I2552" s="10" t="s">
        <v>3786</v>
      </c>
      <c r="J2552" s="10" t="str">
        <f>VLOOKUP($E2552,'FP MD'!$A:$F,3,FALSE)</f>
        <v>Blanket</v>
      </c>
      <c r="K2552" s="10" t="str">
        <f>VLOOKUP($E2552,'FP MD'!$A:$F,4,FALSE)</f>
        <v/>
      </c>
      <c r="L2552" s="10" t="str">
        <f>VLOOKUP($E2552,'FP MD'!$A:$F,5,FALSE)</f>
        <v/>
      </c>
      <c r="M2552" s="10">
        <f>VLOOKUP($E2552,'FP MD'!$A:$F,6,FALSE)</f>
        <v>0</v>
      </c>
      <c r="N2552" s="11">
        <v>202406</v>
      </c>
      <c r="O2552" s="15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79962.3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0</v>
      </c>
      <c r="AV2552" s="16">
        <v>0</v>
      </c>
      <c r="AW2552" s="16">
        <v>0</v>
      </c>
      <c r="AX2552" s="16">
        <v>0</v>
      </c>
      <c r="AY2552" s="16">
        <v>0</v>
      </c>
      <c r="AZ2552" s="16">
        <v>0</v>
      </c>
      <c r="BA2552" s="16">
        <v>0</v>
      </c>
      <c r="BB2552" s="16">
        <v>0</v>
      </c>
      <c r="BC2552" s="16">
        <v>0</v>
      </c>
      <c r="BD2552" s="16">
        <v>0</v>
      </c>
      <c r="BE2552" s="16">
        <v>0</v>
      </c>
      <c r="BF2552" s="16">
        <v>0</v>
      </c>
      <c r="BG2552" s="16">
        <v>0</v>
      </c>
      <c r="BH2552" s="16">
        <v>0</v>
      </c>
      <c r="BI2552" s="16">
        <v>0</v>
      </c>
      <c r="BJ2552" s="16">
        <v>0</v>
      </c>
      <c r="BK2552" s="16">
        <v>0</v>
      </c>
      <c r="BL2552" s="16">
        <v>0</v>
      </c>
      <c r="BM2552" s="16">
        <v>0</v>
      </c>
      <c r="BN2552" s="16">
        <v>0</v>
      </c>
      <c r="BO2552" s="16">
        <v>0</v>
      </c>
      <c r="BP2552" s="16">
        <v>0</v>
      </c>
      <c r="BQ2552" s="16">
        <v>0</v>
      </c>
      <c r="BR2552" s="16">
        <v>0</v>
      </c>
      <c r="BS2552" s="16">
        <v>0</v>
      </c>
      <c r="BT2552" s="16">
        <v>0</v>
      </c>
      <c r="BU2552" s="16">
        <v>0</v>
      </c>
      <c r="BV2552" s="16">
        <v>0</v>
      </c>
      <c r="BW2552" s="16">
        <v>0</v>
      </c>
      <c r="BX2552" s="14">
        <f t="shared" si="39"/>
        <v>79962.3</v>
      </c>
    </row>
    <row r="2553" spans="1:76" s="17" customFormat="1" x14ac:dyDescent="0.3">
      <c r="A2553" s="7" t="s">
        <v>462</v>
      </c>
      <c r="B2553" s="8" t="s">
        <v>6024</v>
      </c>
      <c r="C2553" s="21" t="s">
        <v>6025</v>
      </c>
      <c r="D2553" s="9">
        <v>39700</v>
      </c>
      <c r="E2553" s="9" t="s">
        <v>5207</v>
      </c>
      <c r="F2553" s="10" t="str">
        <f>VLOOKUP($E2553,'FP MD'!$A:$F,2,FALSE)</f>
        <v xml:space="preserve">2023 Telecom - Fiber </v>
      </c>
      <c r="G2553" s="10" t="s">
        <v>495</v>
      </c>
      <c r="H2553" s="10" t="s">
        <v>1226</v>
      </c>
      <c r="I2553" s="10" t="s">
        <v>3786</v>
      </c>
      <c r="J2553" s="10" t="str">
        <f>VLOOKUP($E2553,'FP MD'!$A:$F,3,FALSE)</f>
        <v>Blanket</v>
      </c>
      <c r="K2553" s="10" t="str">
        <f>VLOOKUP($E2553,'FP MD'!$A:$F,4,FALSE)</f>
        <v/>
      </c>
      <c r="L2553" s="10" t="str">
        <f>VLOOKUP($E2553,'FP MD'!$A:$F,5,FALSE)</f>
        <v/>
      </c>
      <c r="M2553" s="10">
        <f>VLOOKUP($E2553,'FP MD'!$A:$F,6,FALSE)</f>
        <v>0</v>
      </c>
      <c r="N2553" s="11">
        <v>202406</v>
      </c>
      <c r="O2553" s="15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76066.11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0</v>
      </c>
      <c r="AU2553" s="16">
        <v>0</v>
      </c>
      <c r="AV2553" s="16">
        <v>0</v>
      </c>
      <c r="AW2553" s="16">
        <v>0</v>
      </c>
      <c r="AX2553" s="16">
        <v>0</v>
      </c>
      <c r="AY2553" s="16">
        <v>0</v>
      </c>
      <c r="AZ2553" s="16">
        <v>0</v>
      </c>
      <c r="BA2553" s="16">
        <v>0</v>
      </c>
      <c r="BB2553" s="16">
        <v>0</v>
      </c>
      <c r="BC2553" s="16">
        <v>0</v>
      </c>
      <c r="BD2553" s="16">
        <v>0</v>
      </c>
      <c r="BE2553" s="16">
        <v>0</v>
      </c>
      <c r="BF2553" s="16">
        <v>0</v>
      </c>
      <c r="BG2553" s="16">
        <v>0</v>
      </c>
      <c r="BH2553" s="16">
        <v>0</v>
      </c>
      <c r="BI2553" s="16">
        <v>0</v>
      </c>
      <c r="BJ2553" s="16">
        <v>0</v>
      </c>
      <c r="BK2553" s="16">
        <v>0</v>
      </c>
      <c r="BL2553" s="16">
        <v>0</v>
      </c>
      <c r="BM2553" s="16">
        <v>0</v>
      </c>
      <c r="BN2553" s="16">
        <v>0</v>
      </c>
      <c r="BO2553" s="16">
        <v>0</v>
      </c>
      <c r="BP2553" s="16">
        <v>0</v>
      </c>
      <c r="BQ2553" s="16">
        <v>0</v>
      </c>
      <c r="BR2553" s="16">
        <v>0</v>
      </c>
      <c r="BS2553" s="16">
        <v>0</v>
      </c>
      <c r="BT2553" s="16">
        <v>0</v>
      </c>
      <c r="BU2553" s="16">
        <v>0</v>
      </c>
      <c r="BV2553" s="16">
        <v>0</v>
      </c>
      <c r="BW2553" s="16">
        <v>0</v>
      </c>
      <c r="BX2553" s="14">
        <f t="shared" si="39"/>
        <v>76066.11</v>
      </c>
    </row>
    <row r="2554" spans="1:76" s="17" customFormat="1" x14ac:dyDescent="0.3">
      <c r="A2554" s="7" t="s">
        <v>462</v>
      </c>
      <c r="B2554" s="8" t="s">
        <v>6026</v>
      </c>
      <c r="C2554" s="21" t="s">
        <v>6027</v>
      </c>
      <c r="D2554" s="9">
        <v>39700</v>
      </c>
      <c r="E2554" s="9" t="s">
        <v>5207</v>
      </c>
      <c r="F2554" s="10" t="str">
        <f>VLOOKUP($E2554,'FP MD'!$A:$F,2,FALSE)</f>
        <v xml:space="preserve">2023 Telecom - Fiber </v>
      </c>
      <c r="G2554" s="10" t="s">
        <v>495</v>
      </c>
      <c r="H2554" s="10" t="s">
        <v>1226</v>
      </c>
      <c r="I2554" s="10" t="s">
        <v>3786</v>
      </c>
      <c r="J2554" s="10" t="str">
        <f>VLOOKUP($E2554,'FP MD'!$A:$F,3,FALSE)</f>
        <v>Blanket</v>
      </c>
      <c r="K2554" s="10" t="str">
        <f>VLOOKUP($E2554,'FP MD'!$A:$F,4,FALSE)</f>
        <v/>
      </c>
      <c r="L2554" s="10" t="str">
        <f>VLOOKUP($E2554,'FP MD'!$A:$F,5,FALSE)</f>
        <v/>
      </c>
      <c r="M2554" s="10">
        <f>VLOOKUP($E2554,'FP MD'!$A:$F,6,FALSE)</f>
        <v>0</v>
      </c>
      <c r="N2554" s="11">
        <v>202406</v>
      </c>
      <c r="O2554" s="15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74543.63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0</v>
      </c>
      <c r="AY2554" s="16">
        <v>0</v>
      </c>
      <c r="AZ2554" s="16">
        <v>0</v>
      </c>
      <c r="BA2554" s="16">
        <v>0</v>
      </c>
      <c r="BB2554" s="16">
        <v>0</v>
      </c>
      <c r="BC2554" s="16">
        <v>0</v>
      </c>
      <c r="BD2554" s="16">
        <v>0</v>
      </c>
      <c r="BE2554" s="16">
        <v>0</v>
      </c>
      <c r="BF2554" s="16">
        <v>0</v>
      </c>
      <c r="BG2554" s="16">
        <v>0</v>
      </c>
      <c r="BH2554" s="16">
        <v>0</v>
      </c>
      <c r="BI2554" s="16">
        <v>0</v>
      </c>
      <c r="BJ2554" s="16">
        <v>0</v>
      </c>
      <c r="BK2554" s="16">
        <v>0</v>
      </c>
      <c r="BL2554" s="16">
        <v>0</v>
      </c>
      <c r="BM2554" s="16">
        <v>0</v>
      </c>
      <c r="BN2554" s="16">
        <v>0</v>
      </c>
      <c r="BO2554" s="16">
        <v>0</v>
      </c>
      <c r="BP2554" s="16">
        <v>0</v>
      </c>
      <c r="BQ2554" s="16">
        <v>0</v>
      </c>
      <c r="BR2554" s="16">
        <v>0</v>
      </c>
      <c r="BS2554" s="16">
        <v>0</v>
      </c>
      <c r="BT2554" s="16">
        <v>0</v>
      </c>
      <c r="BU2554" s="16">
        <v>0</v>
      </c>
      <c r="BV2554" s="16">
        <v>0</v>
      </c>
      <c r="BW2554" s="16">
        <v>0</v>
      </c>
      <c r="BX2554" s="14">
        <f t="shared" si="39"/>
        <v>74543.63</v>
      </c>
    </row>
    <row r="2555" spans="1:76" s="17" customFormat="1" x14ac:dyDescent="0.3">
      <c r="A2555" s="7" t="s">
        <v>468</v>
      </c>
      <c r="B2555" s="8" t="s">
        <v>6028</v>
      </c>
      <c r="C2555" s="21" t="s">
        <v>6029</v>
      </c>
      <c r="D2555" s="9">
        <v>39700</v>
      </c>
      <c r="E2555" s="9" t="s">
        <v>6028</v>
      </c>
      <c r="F2555" s="10" t="str">
        <f>VLOOKUP($E2555,'FP MD'!$A:$F,2,FALSE)</f>
        <v>ED-CRR-Communications Equipment-OH</v>
      </c>
      <c r="G2555" s="10" t="s">
        <v>495</v>
      </c>
      <c r="H2555" s="10" t="s">
        <v>5287</v>
      </c>
      <c r="I2555" s="10" t="s">
        <v>6030</v>
      </c>
      <c r="J2555" s="10" t="str">
        <f>VLOOKUP($E2555,'FP MD'!$A:$F,3,FALSE)</f>
        <v>Blanket</v>
      </c>
      <c r="K2555" s="10" t="str">
        <f>VLOOKUP($E2555,'FP MD'!$A:$F,4,FALSE)</f>
        <v/>
      </c>
      <c r="L2555" s="10" t="str">
        <f>VLOOKUP($E2555,'FP MD'!$A:$F,5,FALSE)</f>
        <v/>
      </c>
      <c r="M2555" s="10">
        <f>VLOOKUP($E2555,'FP MD'!$A:$F,6,FALSE)</f>
        <v>0</v>
      </c>
      <c r="N2555" s="11" t="s">
        <v>97</v>
      </c>
      <c r="O2555" s="15">
        <v>0</v>
      </c>
      <c r="P2555" s="16">
        <v>396.28000000000003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396.28000000000003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396.28000000000009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0</v>
      </c>
      <c r="AY2555" s="16">
        <v>0</v>
      </c>
      <c r="AZ2555" s="16">
        <v>30.079999999999927</v>
      </c>
      <c r="BA2555" s="16">
        <v>30.079999999999927</v>
      </c>
      <c r="BB2555" s="16">
        <v>30.079999999999927</v>
      </c>
      <c r="BC2555" s="16">
        <v>30.079999999999927</v>
      </c>
      <c r="BD2555" s="16">
        <v>30.079999999999927</v>
      </c>
      <c r="BE2555" s="16">
        <v>30.079999999999927</v>
      </c>
      <c r="BF2555" s="16">
        <v>30.079999999999927</v>
      </c>
      <c r="BG2555" s="16">
        <v>30.079999999999927</v>
      </c>
      <c r="BH2555" s="16">
        <v>30.079999999999927</v>
      </c>
      <c r="BI2555" s="16">
        <v>30.079999999999927</v>
      </c>
      <c r="BJ2555" s="16">
        <v>30.079999999999927</v>
      </c>
      <c r="BK2555" s="16">
        <v>30.079999999999927</v>
      </c>
      <c r="BL2555" s="16">
        <v>30.079999999999927</v>
      </c>
      <c r="BM2555" s="16">
        <v>30.079999999999927</v>
      </c>
      <c r="BN2555" s="16">
        <v>30.079999999999927</v>
      </c>
      <c r="BO2555" s="16">
        <v>30.079999999999927</v>
      </c>
      <c r="BP2555" s="16">
        <v>30.079999999999927</v>
      </c>
      <c r="BQ2555" s="16">
        <v>30.079999999999927</v>
      </c>
      <c r="BR2555" s="16">
        <v>30.079999999999927</v>
      </c>
      <c r="BS2555" s="16">
        <v>30.079999999999927</v>
      </c>
      <c r="BT2555" s="16">
        <v>30.079999999999927</v>
      </c>
      <c r="BU2555" s="16">
        <v>30.079999999999927</v>
      </c>
      <c r="BV2555" s="16">
        <v>30.079999999999927</v>
      </c>
      <c r="BW2555" s="16">
        <v>30.079999999999927</v>
      </c>
      <c r="BX2555" s="14">
        <f t="shared" si="39"/>
        <v>1549.7999999999993</v>
      </c>
    </row>
    <row r="2556" spans="1:76" s="17" customFormat="1" x14ac:dyDescent="0.3">
      <c r="A2556" s="7" t="s">
        <v>468</v>
      </c>
      <c r="B2556" s="8" t="s">
        <v>6031</v>
      </c>
      <c r="C2556" s="21" t="s">
        <v>6032</v>
      </c>
      <c r="D2556" s="9">
        <v>39700</v>
      </c>
      <c r="E2556" s="9" t="s">
        <v>6031</v>
      </c>
      <c r="F2556" s="10" t="str">
        <f>VLOOKUP($E2556,'FP MD'!$A:$F,2,FALSE)</f>
        <v>ED-CRR-Communications Equipment-UG</v>
      </c>
      <c r="G2556" s="10" t="s">
        <v>495</v>
      </c>
      <c r="H2556" s="10" t="s">
        <v>5287</v>
      </c>
      <c r="I2556" s="10" t="s">
        <v>6030</v>
      </c>
      <c r="J2556" s="10" t="str">
        <f>VLOOKUP($E2556,'FP MD'!$A:$F,3,FALSE)</f>
        <v>Blanket</v>
      </c>
      <c r="K2556" s="10" t="str">
        <f>VLOOKUP($E2556,'FP MD'!$A:$F,4,FALSE)</f>
        <v/>
      </c>
      <c r="L2556" s="10" t="str">
        <f>VLOOKUP($E2556,'FP MD'!$A:$F,5,FALSE)</f>
        <v/>
      </c>
      <c r="M2556" s="10">
        <f>VLOOKUP($E2556,'FP MD'!$A:$F,6,FALSE)</f>
        <v>0</v>
      </c>
      <c r="N2556" s="11" t="s">
        <v>97</v>
      </c>
      <c r="O2556" s="15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9.35</v>
      </c>
      <c r="AO2556" s="16">
        <v>9.35</v>
      </c>
      <c r="AP2556" s="16">
        <v>9.3499999999999979</v>
      </c>
      <c r="AQ2556" s="16">
        <v>9.3500000000000014</v>
      </c>
      <c r="AR2556" s="16">
        <v>9.3500000000000014</v>
      </c>
      <c r="AS2556" s="16">
        <v>9.3500000000000014</v>
      </c>
      <c r="AT2556" s="16">
        <v>9.3500000000000014</v>
      </c>
      <c r="AU2556" s="16">
        <v>9.3499999999999943</v>
      </c>
      <c r="AV2556" s="16">
        <v>9.3499999999999943</v>
      </c>
      <c r="AW2556" s="16">
        <v>9.3499999999999943</v>
      </c>
      <c r="AX2556" s="16">
        <v>9.3499999999999943</v>
      </c>
      <c r="AY2556" s="16">
        <v>9.3499999999999943</v>
      </c>
      <c r="AZ2556" s="16">
        <v>9.3499999999999943</v>
      </c>
      <c r="BA2556" s="16">
        <v>9.3500000000000085</v>
      </c>
      <c r="BB2556" s="16">
        <v>9.3499999999999943</v>
      </c>
      <c r="BC2556" s="16">
        <v>9.3499999999999943</v>
      </c>
      <c r="BD2556" s="16">
        <v>9.3499999999999943</v>
      </c>
      <c r="BE2556" s="16">
        <v>9.3499999999999943</v>
      </c>
      <c r="BF2556" s="16">
        <v>9.3499999999999943</v>
      </c>
      <c r="BG2556" s="16">
        <v>9.3499999999999943</v>
      </c>
      <c r="BH2556" s="16">
        <v>9.3499999999999943</v>
      </c>
      <c r="BI2556" s="16">
        <v>9.3499999999999943</v>
      </c>
      <c r="BJ2556" s="16">
        <v>9.3499999999999943</v>
      </c>
      <c r="BK2556" s="16">
        <v>9.3499999999999943</v>
      </c>
      <c r="BL2556" s="16">
        <v>9.3499999999999943</v>
      </c>
      <c r="BM2556" s="16">
        <v>9.3499999999999943</v>
      </c>
      <c r="BN2556" s="16">
        <v>9.3499999999999943</v>
      </c>
      <c r="BO2556" s="16">
        <v>9.3499999999999943</v>
      </c>
      <c r="BP2556" s="16">
        <v>9.3500000000000227</v>
      </c>
      <c r="BQ2556" s="16">
        <v>9.3500000000000227</v>
      </c>
      <c r="BR2556" s="16">
        <v>9.3500000000000227</v>
      </c>
      <c r="BS2556" s="16">
        <v>9.3500000000000227</v>
      </c>
      <c r="BT2556" s="16">
        <v>9.3500000000000227</v>
      </c>
      <c r="BU2556" s="16">
        <v>9.3500000000000227</v>
      </c>
      <c r="BV2556" s="16">
        <v>9.3500000000000227</v>
      </c>
      <c r="BW2556" s="16">
        <v>9.3500000000000227</v>
      </c>
      <c r="BX2556" s="14">
        <f t="shared" si="39"/>
        <v>224.39999999999992</v>
      </c>
    </row>
    <row r="2557" spans="1:76" s="17" customFormat="1" x14ac:dyDescent="0.3">
      <c r="A2557" s="7" t="s">
        <v>462</v>
      </c>
      <c r="B2557" s="8" t="s">
        <v>6033</v>
      </c>
      <c r="C2557" s="21" t="s">
        <v>6034</v>
      </c>
      <c r="D2557" s="9">
        <v>39700</v>
      </c>
      <c r="E2557" s="9" t="s">
        <v>6035</v>
      </c>
      <c r="F2557" s="10" t="str">
        <f>VLOOKUP($E2557,'FP MD'!$A:$F,2,FALSE)</f>
        <v>Volt/Var Control (IVVC)</v>
      </c>
      <c r="G2557" s="10" t="s">
        <v>495</v>
      </c>
      <c r="H2557" s="10" t="s">
        <v>507</v>
      </c>
      <c r="I2557" s="10" t="s">
        <v>521</v>
      </c>
      <c r="J2557" s="10" t="str">
        <f>VLOOKUP($E2557,'FP MD'!$A:$F,3,FALSE)</f>
        <v>Adv Dist Infrastructure (ADI)</v>
      </c>
      <c r="K2557" s="10" t="str">
        <f>VLOOKUP($E2557,'FP MD'!$A:$F,4,FALSE)</f>
        <v/>
      </c>
      <c r="L2557" s="10" t="str">
        <f>VLOOKUP($E2557,'FP MD'!$A:$F,5,FALSE)</f>
        <v/>
      </c>
      <c r="M2557" s="10">
        <f>VLOOKUP($E2557,'FP MD'!$A:$F,6,FALSE)</f>
        <v>0</v>
      </c>
      <c r="N2557" s="11">
        <v>202612</v>
      </c>
      <c r="O2557" s="15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10435.27</v>
      </c>
      <c r="AZ2557" s="16">
        <v>0</v>
      </c>
      <c r="BA2557" s="16">
        <v>0</v>
      </c>
      <c r="BB2557" s="16">
        <v>0</v>
      </c>
      <c r="BC2557" s="16">
        <v>0</v>
      </c>
      <c r="BD2557" s="16">
        <v>0</v>
      </c>
      <c r="BE2557" s="16">
        <v>0</v>
      </c>
      <c r="BF2557" s="16">
        <v>0</v>
      </c>
      <c r="BG2557" s="16">
        <v>0</v>
      </c>
      <c r="BH2557" s="16">
        <v>0</v>
      </c>
      <c r="BI2557" s="16">
        <v>0</v>
      </c>
      <c r="BJ2557" s="16">
        <v>0</v>
      </c>
      <c r="BK2557" s="16">
        <v>0</v>
      </c>
      <c r="BL2557" s="16">
        <v>0</v>
      </c>
      <c r="BM2557" s="16">
        <v>0</v>
      </c>
      <c r="BN2557" s="16">
        <v>0</v>
      </c>
      <c r="BO2557" s="16">
        <v>0</v>
      </c>
      <c r="BP2557" s="16">
        <v>0</v>
      </c>
      <c r="BQ2557" s="16">
        <v>0</v>
      </c>
      <c r="BR2557" s="16">
        <v>0</v>
      </c>
      <c r="BS2557" s="16">
        <v>0</v>
      </c>
      <c r="BT2557" s="16">
        <v>0</v>
      </c>
      <c r="BU2557" s="16">
        <v>0</v>
      </c>
      <c r="BV2557" s="16">
        <v>0</v>
      </c>
      <c r="BW2557" s="16">
        <v>0</v>
      </c>
      <c r="BX2557" s="14">
        <f t="shared" si="39"/>
        <v>10435.27</v>
      </c>
    </row>
    <row r="2558" spans="1:76" s="17" customFormat="1" x14ac:dyDescent="0.3">
      <c r="A2558" s="7" t="s">
        <v>462</v>
      </c>
      <c r="B2558" s="8" t="s">
        <v>6036</v>
      </c>
      <c r="C2558" s="21" t="s">
        <v>6037</v>
      </c>
      <c r="D2558" s="9">
        <v>39700</v>
      </c>
      <c r="E2558" s="9" t="s">
        <v>6035</v>
      </c>
      <c r="F2558" s="10" t="str">
        <f>VLOOKUP($E2558,'FP MD'!$A:$F,2,FALSE)</f>
        <v>Volt/Var Control (IVVC)</v>
      </c>
      <c r="G2558" s="10" t="s">
        <v>495</v>
      </c>
      <c r="H2558" s="10" t="s">
        <v>507</v>
      </c>
      <c r="I2558" s="10" t="s">
        <v>521</v>
      </c>
      <c r="J2558" s="10" t="str">
        <f>VLOOKUP($E2558,'FP MD'!$A:$F,3,FALSE)</f>
        <v>Adv Dist Infrastructure (ADI)</v>
      </c>
      <c r="K2558" s="10" t="str">
        <f>VLOOKUP($E2558,'FP MD'!$A:$F,4,FALSE)</f>
        <v/>
      </c>
      <c r="L2558" s="10" t="str">
        <f>VLOOKUP($E2558,'FP MD'!$A:$F,5,FALSE)</f>
        <v/>
      </c>
      <c r="M2558" s="10">
        <f>VLOOKUP($E2558,'FP MD'!$A:$F,6,FALSE)</f>
        <v>0</v>
      </c>
      <c r="N2558" s="11">
        <v>202612</v>
      </c>
      <c r="O2558" s="15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738649.4</v>
      </c>
      <c r="AZ2558" s="16">
        <v>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0</v>
      </c>
      <c r="BH2558" s="16">
        <v>0</v>
      </c>
      <c r="BI2558" s="16">
        <v>0</v>
      </c>
      <c r="BJ2558" s="16">
        <v>0</v>
      </c>
      <c r="BK2558" s="16">
        <v>0</v>
      </c>
      <c r="BL2558" s="16">
        <v>0</v>
      </c>
      <c r="BM2558" s="16">
        <v>0</v>
      </c>
      <c r="BN2558" s="16">
        <v>0</v>
      </c>
      <c r="BO2558" s="16">
        <v>0</v>
      </c>
      <c r="BP2558" s="16">
        <v>0</v>
      </c>
      <c r="BQ2558" s="16">
        <v>0</v>
      </c>
      <c r="BR2558" s="16">
        <v>0</v>
      </c>
      <c r="BS2558" s="16">
        <v>0</v>
      </c>
      <c r="BT2558" s="16">
        <v>0</v>
      </c>
      <c r="BU2558" s="16">
        <v>0</v>
      </c>
      <c r="BV2558" s="16">
        <v>0</v>
      </c>
      <c r="BW2558" s="16">
        <v>0</v>
      </c>
      <c r="BX2558" s="14">
        <f t="shared" si="39"/>
        <v>738649.4</v>
      </c>
    </row>
    <row r="2559" spans="1:76" s="17" customFormat="1" x14ac:dyDescent="0.3">
      <c r="A2559" s="7" t="s">
        <v>462</v>
      </c>
      <c r="B2559" s="8" t="s">
        <v>6038</v>
      </c>
      <c r="C2559" s="21" t="s">
        <v>6039</v>
      </c>
      <c r="D2559" s="9">
        <v>39700</v>
      </c>
      <c r="E2559" s="9" t="s">
        <v>5300</v>
      </c>
      <c r="F2559" s="10" t="str">
        <f>VLOOKUP($E2559,'FP MD'!$A:$F,2,FALSE)</f>
        <v>Ruskin Radio Site Improvements U&amp;U</v>
      </c>
      <c r="G2559" s="10" t="s">
        <v>495</v>
      </c>
      <c r="H2559" s="10" t="s">
        <v>5287</v>
      </c>
      <c r="I2559" s="10" t="s">
        <v>5301</v>
      </c>
      <c r="J2559" s="10" t="str">
        <f>VLOOKUP($E2559,'FP MD'!$A:$F,3,FALSE)</f>
        <v/>
      </c>
      <c r="K2559" s="10" t="str">
        <f>VLOOKUP($E2559,'FP MD'!$A:$F,4,FALSE)</f>
        <v/>
      </c>
      <c r="L2559" s="10" t="str">
        <f>VLOOKUP($E2559,'FP MD'!$A:$F,5,FALSE)</f>
        <v/>
      </c>
      <c r="M2559" s="10">
        <f>VLOOKUP($E2559,'FP MD'!$A:$F,6,FALSE)</f>
        <v>0</v>
      </c>
      <c r="N2559" s="11" t="s">
        <v>97</v>
      </c>
      <c r="O2559" s="15">
        <v>0</v>
      </c>
      <c r="P2559" s="16">
        <v>576206.66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0</v>
      </c>
      <c r="AZ2559" s="16">
        <v>0</v>
      </c>
      <c r="BA2559" s="16">
        <v>0</v>
      </c>
      <c r="BB2559" s="16">
        <v>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0</v>
      </c>
      <c r="BH2559" s="16">
        <v>0</v>
      </c>
      <c r="BI2559" s="16">
        <v>0</v>
      </c>
      <c r="BJ2559" s="16">
        <v>0</v>
      </c>
      <c r="BK2559" s="16">
        <v>0</v>
      </c>
      <c r="BL2559" s="16">
        <v>0</v>
      </c>
      <c r="BM2559" s="16">
        <v>0</v>
      </c>
      <c r="BN2559" s="16">
        <v>0</v>
      </c>
      <c r="BO2559" s="16">
        <v>0</v>
      </c>
      <c r="BP2559" s="16">
        <v>0</v>
      </c>
      <c r="BQ2559" s="16">
        <v>0</v>
      </c>
      <c r="BR2559" s="16">
        <v>0</v>
      </c>
      <c r="BS2559" s="16">
        <v>0</v>
      </c>
      <c r="BT2559" s="16">
        <v>0</v>
      </c>
      <c r="BU2559" s="16">
        <v>0</v>
      </c>
      <c r="BV2559" s="16">
        <v>0</v>
      </c>
      <c r="BW2559" s="16">
        <v>0</v>
      </c>
      <c r="BX2559" s="14">
        <f t="shared" si="39"/>
        <v>576206.66</v>
      </c>
    </row>
    <row r="2560" spans="1:76" s="17" customFormat="1" x14ac:dyDescent="0.3">
      <c r="A2560" s="7" t="s">
        <v>462</v>
      </c>
      <c r="B2560" s="8" t="s">
        <v>5929</v>
      </c>
      <c r="C2560" s="21" t="s">
        <v>6040</v>
      </c>
      <c r="D2560" s="9">
        <v>39700</v>
      </c>
      <c r="E2560" s="9" t="s">
        <v>5929</v>
      </c>
      <c r="F2560" s="10" t="str">
        <f>VLOOKUP($E2560,'FP MD'!$A:$F,2,FALSE)</f>
        <v>Nokia 9500 Radio Upgrade - Phase 2</v>
      </c>
      <c r="G2560" s="10" t="s">
        <v>495</v>
      </c>
      <c r="H2560" s="10" t="s">
        <v>1226</v>
      </c>
      <c r="I2560" s="10" t="s">
        <v>6041</v>
      </c>
      <c r="J2560" s="10" t="str">
        <f>VLOOKUP($E2560,'FP MD'!$A:$F,3,FALSE)</f>
        <v/>
      </c>
      <c r="K2560" s="10" t="str">
        <f>VLOOKUP($E2560,'FP MD'!$A:$F,4,FALSE)</f>
        <v/>
      </c>
      <c r="L2560" s="10" t="str">
        <f>VLOOKUP($E2560,'FP MD'!$A:$F,5,FALSE)</f>
        <v/>
      </c>
      <c r="M2560" s="10">
        <f>VLOOKUP($E2560,'FP MD'!$A:$F,6,FALSE)</f>
        <v>0</v>
      </c>
      <c r="N2560" s="11">
        <v>202411</v>
      </c>
      <c r="O2560" s="15">
        <v>0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125000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0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0</v>
      </c>
      <c r="BH2560" s="16">
        <v>0</v>
      </c>
      <c r="BI2560" s="16">
        <v>0</v>
      </c>
      <c r="BJ2560" s="16">
        <v>0</v>
      </c>
      <c r="BK2560" s="16">
        <v>0</v>
      </c>
      <c r="BL2560" s="16">
        <v>0</v>
      </c>
      <c r="BM2560" s="16">
        <v>0</v>
      </c>
      <c r="BN2560" s="16">
        <v>0</v>
      </c>
      <c r="BO2560" s="16">
        <v>0</v>
      </c>
      <c r="BP2560" s="16">
        <v>0</v>
      </c>
      <c r="BQ2560" s="16">
        <v>0</v>
      </c>
      <c r="BR2560" s="16">
        <v>0</v>
      </c>
      <c r="BS2560" s="16">
        <v>0</v>
      </c>
      <c r="BT2560" s="16">
        <v>0</v>
      </c>
      <c r="BU2560" s="16">
        <v>0</v>
      </c>
      <c r="BV2560" s="16">
        <v>0</v>
      </c>
      <c r="BW2560" s="16">
        <v>0</v>
      </c>
      <c r="BX2560" s="14">
        <f t="shared" si="39"/>
        <v>125000</v>
      </c>
    </row>
    <row r="2561" spans="1:76" s="17" customFormat="1" x14ac:dyDescent="0.3">
      <c r="A2561" s="7" t="s">
        <v>462</v>
      </c>
      <c r="B2561" s="8" t="s">
        <v>6042</v>
      </c>
      <c r="C2561" s="21" t="s">
        <v>6043</v>
      </c>
      <c r="D2561" s="9">
        <v>39700</v>
      </c>
      <c r="E2561" s="9" t="s">
        <v>6042</v>
      </c>
      <c r="F2561" s="10" t="str">
        <f>VLOOKUP($E2561,'FP MD'!$A:$F,2,FALSE)</f>
        <v>Telecom - Diagnostic Equip 2024</v>
      </c>
      <c r="G2561" s="10" t="s">
        <v>495</v>
      </c>
      <c r="H2561" s="10" t="s">
        <v>496</v>
      </c>
      <c r="I2561" s="10" t="s">
        <v>5334</v>
      </c>
      <c r="J2561" s="10" t="str">
        <f>VLOOKUP($E2561,'FP MD'!$A:$F,3,FALSE)</f>
        <v>Blanket</v>
      </c>
      <c r="K2561" s="10" t="str">
        <f>VLOOKUP($E2561,'FP MD'!$A:$F,4,FALSE)</f>
        <v/>
      </c>
      <c r="L2561" s="10" t="str">
        <f>VLOOKUP($E2561,'FP MD'!$A:$F,5,FALSE)</f>
        <v/>
      </c>
      <c r="M2561" s="10">
        <f>VLOOKUP($E2561,'FP MD'!$A:$F,6,FALSE)</f>
        <v>0</v>
      </c>
      <c r="N2561" s="11">
        <v>202412</v>
      </c>
      <c r="O2561" s="15">
        <v>0</v>
      </c>
      <c r="P2561" s="16">
        <v>0</v>
      </c>
      <c r="Q2561" s="16">
        <v>0</v>
      </c>
      <c r="R2561" s="16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75000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0</v>
      </c>
      <c r="BI2561" s="16">
        <v>0</v>
      </c>
      <c r="BJ2561" s="16">
        <v>0</v>
      </c>
      <c r="BK2561" s="16">
        <v>0</v>
      </c>
      <c r="BL2561" s="16">
        <v>0</v>
      </c>
      <c r="BM2561" s="16">
        <v>0</v>
      </c>
      <c r="BN2561" s="16">
        <v>0</v>
      </c>
      <c r="BO2561" s="16">
        <v>0</v>
      </c>
      <c r="BP2561" s="16">
        <v>0</v>
      </c>
      <c r="BQ2561" s="16">
        <v>0</v>
      </c>
      <c r="BR2561" s="16">
        <v>0</v>
      </c>
      <c r="BS2561" s="16">
        <v>0</v>
      </c>
      <c r="BT2561" s="16">
        <v>0</v>
      </c>
      <c r="BU2561" s="16">
        <v>0</v>
      </c>
      <c r="BV2561" s="16">
        <v>0</v>
      </c>
      <c r="BW2561" s="16">
        <v>0</v>
      </c>
      <c r="BX2561" s="14">
        <f t="shared" si="39"/>
        <v>75000</v>
      </c>
    </row>
    <row r="2562" spans="1:76" s="17" customFormat="1" x14ac:dyDescent="0.3">
      <c r="A2562" s="7" t="s">
        <v>462</v>
      </c>
      <c r="B2562" s="8" t="s">
        <v>6044</v>
      </c>
      <c r="C2562" s="21" t="s">
        <v>6045</v>
      </c>
      <c r="D2562" s="9">
        <v>39700</v>
      </c>
      <c r="E2562" s="9" t="s">
        <v>6044</v>
      </c>
      <c r="F2562" s="10" t="str">
        <f>VLOOKUP($E2562,'FP MD'!$A:$F,2,FALSE)</f>
        <v>Telecom - Diagnostic Equip 2025</v>
      </c>
      <c r="G2562" s="10" t="s">
        <v>495</v>
      </c>
      <c r="H2562" s="10" t="s">
        <v>496</v>
      </c>
      <c r="I2562" s="10" t="s">
        <v>5334</v>
      </c>
      <c r="J2562" s="10" t="str">
        <f>VLOOKUP($E2562,'FP MD'!$A:$F,3,FALSE)</f>
        <v>Blanket</v>
      </c>
      <c r="K2562" s="10" t="str">
        <f>VLOOKUP($E2562,'FP MD'!$A:$F,4,FALSE)</f>
        <v/>
      </c>
      <c r="L2562" s="10" t="str">
        <f>VLOOKUP($E2562,'FP MD'!$A:$F,5,FALSE)</f>
        <v/>
      </c>
      <c r="M2562" s="10">
        <f>VLOOKUP($E2562,'FP MD'!$A:$F,6,FALSE)</f>
        <v>0</v>
      </c>
      <c r="N2562" s="11">
        <v>202512</v>
      </c>
      <c r="O2562" s="15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100000</v>
      </c>
      <c r="AN2562" s="16">
        <v>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0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0</v>
      </c>
      <c r="BH2562" s="16">
        <v>0</v>
      </c>
      <c r="BI2562" s="16">
        <v>0</v>
      </c>
      <c r="BJ2562" s="16">
        <v>0</v>
      </c>
      <c r="BK2562" s="16">
        <v>0</v>
      </c>
      <c r="BL2562" s="16">
        <v>0</v>
      </c>
      <c r="BM2562" s="16">
        <v>0</v>
      </c>
      <c r="BN2562" s="16">
        <v>0</v>
      </c>
      <c r="BO2562" s="16">
        <v>0</v>
      </c>
      <c r="BP2562" s="16">
        <v>0</v>
      </c>
      <c r="BQ2562" s="16">
        <v>0</v>
      </c>
      <c r="BR2562" s="16">
        <v>0</v>
      </c>
      <c r="BS2562" s="16">
        <v>0</v>
      </c>
      <c r="BT2562" s="16">
        <v>0</v>
      </c>
      <c r="BU2562" s="16">
        <v>0</v>
      </c>
      <c r="BV2562" s="16">
        <v>0</v>
      </c>
      <c r="BW2562" s="16">
        <v>0</v>
      </c>
      <c r="BX2562" s="14">
        <f t="shared" ref="BX2562:BX2625" si="40">SUM(P2562:BK2562)</f>
        <v>100000</v>
      </c>
    </row>
    <row r="2563" spans="1:76" s="17" customFormat="1" x14ac:dyDescent="0.3">
      <c r="A2563" s="7" t="s">
        <v>462</v>
      </c>
      <c r="B2563" s="8" t="s">
        <v>6046</v>
      </c>
      <c r="C2563" s="21" t="s">
        <v>6047</v>
      </c>
      <c r="D2563" s="9">
        <v>39700</v>
      </c>
      <c r="E2563" s="9" t="s">
        <v>6046</v>
      </c>
      <c r="F2563" s="10" t="str">
        <f>VLOOKUP($E2563,'FP MD'!$A:$F,2,FALSE)</f>
        <v>Telecom - Non Fiber Projects 2024</v>
      </c>
      <c r="G2563" s="10" t="s">
        <v>495</v>
      </c>
      <c r="H2563" s="10" t="s">
        <v>1226</v>
      </c>
      <c r="I2563" s="10" t="s">
        <v>6041</v>
      </c>
      <c r="J2563" s="10" t="str">
        <f>VLOOKUP($E2563,'FP MD'!$A:$F,3,FALSE)</f>
        <v>Blanket</v>
      </c>
      <c r="K2563" s="10" t="str">
        <f>VLOOKUP($E2563,'FP MD'!$A:$F,4,FALSE)</f>
        <v/>
      </c>
      <c r="L2563" s="10" t="str">
        <f>VLOOKUP($E2563,'FP MD'!$A:$F,5,FALSE)</f>
        <v/>
      </c>
      <c r="M2563" s="10">
        <f>VLOOKUP($E2563,'FP MD'!$A:$F,6,FALSE)</f>
        <v>0</v>
      </c>
      <c r="N2563" s="11">
        <v>202412</v>
      </c>
      <c r="O2563" s="15">
        <v>0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300000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0</v>
      </c>
      <c r="BH2563" s="16">
        <v>0</v>
      </c>
      <c r="BI2563" s="16">
        <v>0</v>
      </c>
      <c r="BJ2563" s="16">
        <v>0</v>
      </c>
      <c r="BK2563" s="16">
        <v>0</v>
      </c>
      <c r="BL2563" s="16">
        <v>0</v>
      </c>
      <c r="BM2563" s="16">
        <v>0</v>
      </c>
      <c r="BN2563" s="16">
        <v>0</v>
      </c>
      <c r="BO2563" s="16">
        <v>0</v>
      </c>
      <c r="BP2563" s="16">
        <v>0</v>
      </c>
      <c r="BQ2563" s="16">
        <v>0</v>
      </c>
      <c r="BR2563" s="16">
        <v>0</v>
      </c>
      <c r="BS2563" s="16">
        <v>0</v>
      </c>
      <c r="BT2563" s="16">
        <v>0</v>
      </c>
      <c r="BU2563" s="16">
        <v>0</v>
      </c>
      <c r="BV2563" s="16">
        <v>0</v>
      </c>
      <c r="BW2563" s="16">
        <v>0</v>
      </c>
      <c r="BX2563" s="14">
        <f t="shared" si="40"/>
        <v>300000</v>
      </c>
    </row>
    <row r="2564" spans="1:76" s="17" customFormat="1" x14ac:dyDescent="0.3">
      <c r="A2564" s="7" t="s">
        <v>462</v>
      </c>
      <c r="B2564" s="8" t="s">
        <v>6048</v>
      </c>
      <c r="C2564" s="21" t="s">
        <v>6049</v>
      </c>
      <c r="D2564" s="9">
        <v>39700</v>
      </c>
      <c r="E2564" s="9" t="s">
        <v>6048</v>
      </c>
      <c r="F2564" s="10" t="str">
        <f>VLOOKUP($E2564,'FP MD'!$A:$F,2,FALSE)</f>
        <v>Telecom - Non Fiber 2025</v>
      </c>
      <c r="G2564" s="10" t="s">
        <v>495</v>
      </c>
      <c r="H2564" s="10" t="s">
        <v>1226</v>
      </c>
      <c r="I2564" s="10" t="s">
        <v>6041</v>
      </c>
      <c r="J2564" s="10" t="str">
        <f>VLOOKUP($E2564,'FP MD'!$A:$F,3,FALSE)</f>
        <v>Blanket</v>
      </c>
      <c r="K2564" s="10" t="str">
        <f>VLOOKUP($E2564,'FP MD'!$A:$F,4,FALSE)</f>
        <v/>
      </c>
      <c r="L2564" s="10" t="str">
        <f>VLOOKUP($E2564,'FP MD'!$A:$F,5,FALSE)</f>
        <v/>
      </c>
      <c r="M2564" s="10">
        <f>VLOOKUP($E2564,'FP MD'!$A:$F,6,FALSE)</f>
        <v>0</v>
      </c>
      <c r="N2564" s="11">
        <v>202512</v>
      </c>
      <c r="O2564" s="15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50000</v>
      </c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0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0</v>
      </c>
      <c r="BH2564" s="16">
        <v>0</v>
      </c>
      <c r="BI2564" s="16">
        <v>0</v>
      </c>
      <c r="BJ2564" s="16">
        <v>0</v>
      </c>
      <c r="BK2564" s="16">
        <v>0</v>
      </c>
      <c r="BL2564" s="16">
        <v>0</v>
      </c>
      <c r="BM2564" s="16">
        <v>0</v>
      </c>
      <c r="BN2564" s="16">
        <v>0</v>
      </c>
      <c r="BO2564" s="16">
        <v>0</v>
      </c>
      <c r="BP2564" s="16">
        <v>0</v>
      </c>
      <c r="BQ2564" s="16">
        <v>0</v>
      </c>
      <c r="BR2564" s="16">
        <v>0</v>
      </c>
      <c r="BS2564" s="16">
        <v>0</v>
      </c>
      <c r="BT2564" s="16">
        <v>0</v>
      </c>
      <c r="BU2564" s="16">
        <v>0</v>
      </c>
      <c r="BV2564" s="16">
        <v>0</v>
      </c>
      <c r="BW2564" s="16">
        <v>0</v>
      </c>
      <c r="BX2564" s="14">
        <f t="shared" si="40"/>
        <v>50000</v>
      </c>
    </row>
    <row r="2565" spans="1:76" s="17" customFormat="1" x14ac:dyDescent="0.3">
      <c r="A2565" s="7" t="s">
        <v>462</v>
      </c>
      <c r="B2565" s="8" t="s">
        <v>6050</v>
      </c>
      <c r="C2565" s="21" t="s">
        <v>6051</v>
      </c>
      <c r="D2565" s="9">
        <v>39700</v>
      </c>
      <c r="E2565" s="9" t="s">
        <v>6050</v>
      </c>
      <c r="F2565" s="10" t="str">
        <f>VLOOKUP($E2565,'FP MD'!$A:$F,2,FALSE)</f>
        <v>Telecom - Non Fiber 2026</v>
      </c>
      <c r="G2565" s="10" t="s">
        <v>495</v>
      </c>
      <c r="H2565" s="10" t="s">
        <v>1226</v>
      </c>
      <c r="I2565" s="10" t="s">
        <v>6041</v>
      </c>
      <c r="J2565" s="10" t="str">
        <f>VLOOKUP($E2565,'FP MD'!$A:$F,3,FALSE)</f>
        <v>Blanket</v>
      </c>
      <c r="K2565" s="10" t="str">
        <f>VLOOKUP($E2565,'FP MD'!$A:$F,4,FALSE)</f>
        <v/>
      </c>
      <c r="L2565" s="10" t="str">
        <f>VLOOKUP($E2565,'FP MD'!$A:$F,5,FALSE)</f>
        <v/>
      </c>
      <c r="M2565" s="10">
        <f>VLOOKUP($E2565,'FP MD'!$A:$F,6,FALSE)</f>
        <v>0</v>
      </c>
      <c r="N2565" s="11">
        <v>202612</v>
      </c>
      <c r="O2565" s="15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50000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0</v>
      </c>
      <c r="BH2565" s="16">
        <v>0</v>
      </c>
      <c r="BI2565" s="16">
        <v>0</v>
      </c>
      <c r="BJ2565" s="16">
        <v>0</v>
      </c>
      <c r="BK2565" s="16">
        <v>0</v>
      </c>
      <c r="BL2565" s="16">
        <v>0</v>
      </c>
      <c r="BM2565" s="16">
        <v>0</v>
      </c>
      <c r="BN2565" s="16">
        <v>0</v>
      </c>
      <c r="BO2565" s="16">
        <v>0</v>
      </c>
      <c r="BP2565" s="16">
        <v>0</v>
      </c>
      <c r="BQ2565" s="16">
        <v>0</v>
      </c>
      <c r="BR2565" s="16">
        <v>0</v>
      </c>
      <c r="BS2565" s="16">
        <v>0</v>
      </c>
      <c r="BT2565" s="16">
        <v>0</v>
      </c>
      <c r="BU2565" s="16">
        <v>0</v>
      </c>
      <c r="BV2565" s="16">
        <v>0</v>
      </c>
      <c r="BW2565" s="16">
        <v>0</v>
      </c>
      <c r="BX2565" s="14">
        <f t="shared" si="40"/>
        <v>50000</v>
      </c>
    </row>
    <row r="2566" spans="1:76" s="17" customFormat="1" x14ac:dyDescent="0.3">
      <c r="A2566" s="7" t="s">
        <v>462</v>
      </c>
      <c r="B2566" s="8" t="s">
        <v>6052</v>
      </c>
      <c r="C2566" s="21" t="s">
        <v>6053</v>
      </c>
      <c r="D2566" s="9">
        <v>39700</v>
      </c>
      <c r="E2566" s="9" t="s">
        <v>6052</v>
      </c>
      <c r="F2566" s="10" t="str">
        <f>VLOOKUP($E2566,'FP MD'!$A:$F,2,FALSE)</f>
        <v>Telecom Tower Replacements 2026</v>
      </c>
      <c r="G2566" s="10" t="s">
        <v>495</v>
      </c>
      <c r="H2566" s="10" t="s">
        <v>5287</v>
      </c>
      <c r="I2566" s="10" t="s">
        <v>472</v>
      </c>
      <c r="J2566" s="10" t="str">
        <f>VLOOKUP($E2566,'FP MD'!$A:$F,3,FALSE)</f>
        <v/>
      </c>
      <c r="K2566" s="10" t="str">
        <f>VLOOKUP($E2566,'FP MD'!$A:$F,4,FALSE)</f>
        <v/>
      </c>
      <c r="L2566" s="10" t="str">
        <f>VLOOKUP($E2566,'FP MD'!$A:$F,5,FALSE)</f>
        <v/>
      </c>
      <c r="M2566" s="10">
        <f>VLOOKUP($E2566,'FP MD'!$A:$F,6,FALSE)</f>
        <v>0</v>
      </c>
      <c r="N2566" s="11">
        <v>202612</v>
      </c>
      <c r="O2566" s="15">
        <v>0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0</v>
      </c>
      <c r="AX2566" s="16">
        <v>0</v>
      </c>
      <c r="AY2566" s="16">
        <v>800000</v>
      </c>
      <c r="AZ2566" s="16">
        <v>0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0</v>
      </c>
      <c r="BH2566" s="16">
        <v>0</v>
      </c>
      <c r="BI2566" s="16">
        <v>0</v>
      </c>
      <c r="BJ2566" s="16">
        <v>0</v>
      </c>
      <c r="BK2566" s="16">
        <v>0</v>
      </c>
      <c r="BL2566" s="16">
        <v>0</v>
      </c>
      <c r="BM2566" s="16">
        <v>0</v>
      </c>
      <c r="BN2566" s="16">
        <v>0</v>
      </c>
      <c r="BO2566" s="16">
        <v>0</v>
      </c>
      <c r="BP2566" s="16">
        <v>0</v>
      </c>
      <c r="BQ2566" s="16">
        <v>0</v>
      </c>
      <c r="BR2566" s="16">
        <v>0</v>
      </c>
      <c r="BS2566" s="16">
        <v>0</v>
      </c>
      <c r="BT2566" s="16">
        <v>0</v>
      </c>
      <c r="BU2566" s="16">
        <v>0</v>
      </c>
      <c r="BV2566" s="16">
        <v>0</v>
      </c>
      <c r="BW2566" s="16">
        <v>0</v>
      </c>
      <c r="BX2566" s="14">
        <f t="shared" si="40"/>
        <v>800000</v>
      </c>
    </row>
    <row r="2567" spans="1:76" s="17" customFormat="1" x14ac:dyDescent="0.3">
      <c r="A2567" s="7" t="s">
        <v>462</v>
      </c>
      <c r="B2567" s="8" t="s">
        <v>6015</v>
      </c>
      <c r="C2567" s="21" t="s">
        <v>6054</v>
      </c>
      <c r="D2567" s="9">
        <v>39700</v>
      </c>
      <c r="E2567" s="9" t="s">
        <v>6015</v>
      </c>
      <c r="F2567" s="10" t="str">
        <f>VLOOKUP($E2567,'FP MD'!$A:$F,2,FALSE)</f>
        <v>Grid Comm Netwrk Proj PLTE Solution</v>
      </c>
      <c r="G2567" s="10" t="s">
        <v>511</v>
      </c>
      <c r="H2567" s="10" t="s">
        <v>5872</v>
      </c>
      <c r="I2567" s="10" t="s">
        <v>5872</v>
      </c>
      <c r="J2567" s="10" t="str">
        <f>VLOOKUP($E2567,'FP MD'!$A:$F,3,FALSE)</f>
        <v>Grid Comm Netwrk Proj PLTE</v>
      </c>
      <c r="K2567" s="10" t="str">
        <f>VLOOKUP($E2567,'FP MD'!$A:$F,4,FALSE)</f>
        <v/>
      </c>
      <c r="L2567" s="10" t="str">
        <f>VLOOKUP($E2567,'FP MD'!$A:$F,5,FALSE)</f>
        <v/>
      </c>
      <c r="M2567" s="10">
        <f>VLOOKUP($E2567,'FP MD'!$A:$F,6,FALSE)</f>
        <v>0</v>
      </c>
      <c r="N2567" s="11">
        <v>202612</v>
      </c>
      <c r="O2567" s="15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0</v>
      </c>
      <c r="AY2567" s="16">
        <v>54966561.449999988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0</v>
      </c>
      <c r="BI2567" s="16">
        <v>0</v>
      </c>
      <c r="BJ2567" s="16">
        <v>0</v>
      </c>
      <c r="BK2567" s="16">
        <v>0</v>
      </c>
      <c r="BL2567" s="16">
        <v>0</v>
      </c>
      <c r="BM2567" s="16">
        <v>0</v>
      </c>
      <c r="BN2567" s="16">
        <v>0</v>
      </c>
      <c r="BO2567" s="16">
        <v>0</v>
      </c>
      <c r="BP2567" s="16">
        <v>0</v>
      </c>
      <c r="BQ2567" s="16">
        <v>0</v>
      </c>
      <c r="BR2567" s="16">
        <v>0</v>
      </c>
      <c r="BS2567" s="16">
        <v>0</v>
      </c>
      <c r="BT2567" s="16">
        <v>0</v>
      </c>
      <c r="BU2567" s="16">
        <v>0</v>
      </c>
      <c r="BV2567" s="16">
        <v>0</v>
      </c>
      <c r="BW2567" s="16">
        <v>0</v>
      </c>
      <c r="BX2567" s="14">
        <f t="shared" si="40"/>
        <v>54966561.449999988</v>
      </c>
    </row>
    <row r="2568" spans="1:76" s="17" customFormat="1" x14ac:dyDescent="0.3">
      <c r="A2568" s="7" t="s">
        <v>462</v>
      </c>
      <c r="B2568" s="8" t="s">
        <v>6055</v>
      </c>
      <c r="C2568" s="21" t="s">
        <v>6056</v>
      </c>
      <c r="D2568" s="9">
        <v>39700</v>
      </c>
      <c r="E2568" s="9" t="s">
        <v>6055</v>
      </c>
      <c r="F2568" s="10" t="str">
        <f>VLOOKUP($E2568,'FP MD'!$A:$F,2,FALSE)</f>
        <v>Telecom - Non Fiber 2027</v>
      </c>
      <c r="G2568" s="10" t="s">
        <v>495</v>
      </c>
      <c r="H2568" s="10" t="s">
        <v>1226</v>
      </c>
      <c r="I2568" s="10" t="s">
        <v>6041</v>
      </c>
      <c r="J2568" s="10" t="str">
        <f>VLOOKUP($E2568,'FP MD'!$A:$F,3,FALSE)</f>
        <v>Blanket</v>
      </c>
      <c r="K2568" s="10" t="str">
        <f>VLOOKUP($E2568,'FP MD'!$A:$F,4,FALSE)</f>
        <v/>
      </c>
      <c r="L2568" s="10" t="str">
        <f>VLOOKUP($E2568,'FP MD'!$A:$F,5,FALSE)</f>
        <v/>
      </c>
      <c r="M2568" s="10">
        <f>VLOOKUP($E2568,'FP MD'!$A:$F,6,FALSE)</f>
        <v>0</v>
      </c>
      <c r="N2568" s="11">
        <v>202712</v>
      </c>
      <c r="O2568" s="15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0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  <c r="BI2568" s="16">
        <v>0</v>
      </c>
      <c r="BJ2568" s="16">
        <v>0</v>
      </c>
      <c r="BK2568" s="16">
        <v>50000</v>
      </c>
      <c r="BL2568" s="16">
        <v>0</v>
      </c>
      <c r="BM2568" s="16">
        <v>0</v>
      </c>
      <c r="BN2568" s="16">
        <v>0</v>
      </c>
      <c r="BO2568" s="16">
        <v>0</v>
      </c>
      <c r="BP2568" s="16">
        <v>0</v>
      </c>
      <c r="BQ2568" s="16">
        <v>0</v>
      </c>
      <c r="BR2568" s="16">
        <v>0</v>
      </c>
      <c r="BS2568" s="16">
        <v>0</v>
      </c>
      <c r="BT2568" s="16">
        <v>0</v>
      </c>
      <c r="BU2568" s="16">
        <v>0</v>
      </c>
      <c r="BV2568" s="16">
        <v>0</v>
      </c>
      <c r="BW2568" s="16">
        <v>0</v>
      </c>
      <c r="BX2568" s="14">
        <f t="shared" si="40"/>
        <v>50000</v>
      </c>
    </row>
    <row r="2569" spans="1:76" s="17" customFormat="1" x14ac:dyDescent="0.3">
      <c r="A2569" s="7" t="s">
        <v>462</v>
      </c>
      <c r="B2569" s="8" t="s">
        <v>6057</v>
      </c>
      <c r="C2569" s="21" t="s">
        <v>6058</v>
      </c>
      <c r="D2569" s="9">
        <v>39700</v>
      </c>
      <c r="E2569" s="9" t="s">
        <v>6057</v>
      </c>
      <c r="F2569" s="10" t="str">
        <f>VLOOKUP($E2569,'FP MD'!$A:$F,2,FALSE)</f>
        <v>Telecom Diagnostic Equip 2026</v>
      </c>
      <c r="G2569" s="10" t="s">
        <v>495</v>
      </c>
      <c r="H2569" s="10" t="s">
        <v>496</v>
      </c>
      <c r="I2569" s="10" t="s">
        <v>5334</v>
      </c>
      <c r="J2569" s="10" t="str">
        <f>VLOOKUP($E2569,'FP MD'!$A:$F,3,FALSE)</f>
        <v>Blanket</v>
      </c>
      <c r="K2569" s="10" t="str">
        <f>VLOOKUP($E2569,'FP MD'!$A:$F,4,FALSE)</f>
        <v/>
      </c>
      <c r="L2569" s="10" t="str">
        <f>VLOOKUP($E2569,'FP MD'!$A:$F,5,FALSE)</f>
        <v/>
      </c>
      <c r="M2569" s="10">
        <f>VLOOKUP($E2569,'FP MD'!$A:$F,6,FALSE)</f>
        <v>0</v>
      </c>
      <c r="N2569" s="11">
        <v>202612</v>
      </c>
      <c r="O2569" s="15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0</v>
      </c>
      <c r="AY2569" s="16">
        <v>100000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  <c r="BI2569" s="16">
        <v>0</v>
      </c>
      <c r="BJ2569" s="16">
        <v>0</v>
      </c>
      <c r="BK2569" s="16">
        <v>0</v>
      </c>
      <c r="BL2569" s="16">
        <v>0</v>
      </c>
      <c r="BM2569" s="16">
        <v>0</v>
      </c>
      <c r="BN2569" s="16">
        <v>0</v>
      </c>
      <c r="BO2569" s="16">
        <v>0</v>
      </c>
      <c r="BP2569" s="16">
        <v>0</v>
      </c>
      <c r="BQ2569" s="16">
        <v>0</v>
      </c>
      <c r="BR2569" s="16">
        <v>0</v>
      </c>
      <c r="BS2569" s="16">
        <v>0</v>
      </c>
      <c r="BT2569" s="16">
        <v>0</v>
      </c>
      <c r="BU2569" s="16">
        <v>0</v>
      </c>
      <c r="BV2569" s="16">
        <v>0</v>
      </c>
      <c r="BW2569" s="16">
        <v>0</v>
      </c>
      <c r="BX2569" s="14">
        <f t="shared" si="40"/>
        <v>100000</v>
      </c>
    </row>
    <row r="2570" spans="1:76" s="17" customFormat="1" x14ac:dyDescent="0.3">
      <c r="A2570" s="7" t="s">
        <v>462</v>
      </c>
      <c r="B2570" s="8" t="s">
        <v>6059</v>
      </c>
      <c r="C2570" s="21" t="s">
        <v>6060</v>
      </c>
      <c r="D2570" s="9">
        <v>39700</v>
      </c>
      <c r="E2570" s="9" t="s">
        <v>6059</v>
      </c>
      <c r="F2570" s="10" t="str">
        <f>VLOOKUP($E2570,'FP MD'!$A:$F,2,FALSE)</f>
        <v>Telecom - Diagnostic Equip 2027</v>
      </c>
      <c r="G2570" s="10" t="s">
        <v>495</v>
      </c>
      <c r="H2570" s="10" t="s">
        <v>496</v>
      </c>
      <c r="I2570" s="10" t="s">
        <v>5334</v>
      </c>
      <c r="J2570" s="10" t="str">
        <f>VLOOKUP($E2570,'FP MD'!$A:$F,3,FALSE)</f>
        <v>Blanket</v>
      </c>
      <c r="K2570" s="10" t="str">
        <f>VLOOKUP($E2570,'FP MD'!$A:$F,4,FALSE)</f>
        <v/>
      </c>
      <c r="L2570" s="10" t="str">
        <f>VLOOKUP($E2570,'FP MD'!$A:$F,5,FALSE)</f>
        <v/>
      </c>
      <c r="M2570" s="10">
        <f>VLOOKUP($E2570,'FP MD'!$A:$F,6,FALSE)</f>
        <v>0</v>
      </c>
      <c r="N2570" s="11">
        <v>202712</v>
      </c>
      <c r="O2570" s="15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0</v>
      </c>
      <c r="AP2570" s="16">
        <v>0</v>
      </c>
      <c r="AQ2570" s="16">
        <v>0</v>
      </c>
      <c r="AR2570" s="16">
        <v>0</v>
      </c>
      <c r="AS2570" s="16">
        <v>0</v>
      </c>
      <c r="AT2570" s="16">
        <v>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  <c r="BI2570" s="16">
        <v>0</v>
      </c>
      <c r="BJ2570" s="16">
        <v>0</v>
      </c>
      <c r="BK2570" s="16">
        <v>100000</v>
      </c>
      <c r="BL2570" s="16">
        <v>0</v>
      </c>
      <c r="BM2570" s="16">
        <v>0</v>
      </c>
      <c r="BN2570" s="16">
        <v>0</v>
      </c>
      <c r="BO2570" s="16">
        <v>0</v>
      </c>
      <c r="BP2570" s="16">
        <v>0</v>
      </c>
      <c r="BQ2570" s="16">
        <v>0</v>
      </c>
      <c r="BR2570" s="16">
        <v>0</v>
      </c>
      <c r="BS2570" s="16">
        <v>0</v>
      </c>
      <c r="BT2570" s="16">
        <v>0</v>
      </c>
      <c r="BU2570" s="16">
        <v>0</v>
      </c>
      <c r="BV2570" s="16">
        <v>0</v>
      </c>
      <c r="BW2570" s="16">
        <v>0</v>
      </c>
      <c r="BX2570" s="14">
        <f t="shared" si="40"/>
        <v>100000</v>
      </c>
    </row>
    <row r="2571" spans="1:76" s="17" customFormat="1" x14ac:dyDescent="0.3">
      <c r="A2571" s="7" t="s">
        <v>462</v>
      </c>
      <c r="B2571" s="8" t="s">
        <v>6061</v>
      </c>
      <c r="C2571" s="21" t="s">
        <v>6062</v>
      </c>
      <c r="D2571" s="9">
        <v>39700</v>
      </c>
      <c r="E2571" s="9" t="s">
        <v>6061</v>
      </c>
      <c r="F2571" s="10" t="str">
        <f>VLOOKUP($E2571,'FP MD'!$A:$F,2,FALSE)</f>
        <v>Recording Systems Replacement 2024</v>
      </c>
      <c r="G2571" s="10" t="s">
        <v>495</v>
      </c>
      <c r="H2571" s="10" t="s">
        <v>507</v>
      </c>
      <c r="I2571" s="10" t="s">
        <v>521</v>
      </c>
      <c r="J2571" s="10" t="str">
        <f>VLOOKUP($E2571,'FP MD'!$A:$F,3,FALSE)</f>
        <v/>
      </c>
      <c r="K2571" s="10" t="str">
        <f>VLOOKUP($E2571,'FP MD'!$A:$F,4,FALSE)</f>
        <v/>
      </c>
      <c r="L2571" s="10" t="str">
        <f>VLOOKUP($E2571,'FP MD'!$A:$F,5,FALSE)</f>
        <v/>
      </c>
      <c r="M2571" s="10">
        <f>VLOOKUP($E2571,'FP MD'!$A:$F,6,FALSE)</f>
        <v>0</v>
      </c>
      <c r="N2571" s="11">
        <v>202412</v>
      </c>
      <c r="O2571" s="15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100000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0</v>
      </c>
      <c r="AW2571" s="16">
        <v>0</v>
      </c>
      <c r="AX2571" s="16">
        <v>0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  <c r="BI2571" s="16">
        <v>0</v>
      </c>
      <c r="BJ2571" s="16">
        <v>0</v>
      </c>
      <c r="BK2571" s="16">
        <v>0</v>
      </c>
      <c r="BL2571" s="16">
        <v>0</v>
      </c>
      <c r="BM2571" s="16">
        <v>0</v>
      </c>
      <c r="BN2571" s="16">
        <v>0</v>
      </c>
      <c r="BO2571" s="16">
        <v>0</v>
      </c>
      <c r="BP2571" s="16">
        <v>0</v>
      </c>
      <c r="BQ2571" s="16">
        <v>0</v>
      </c>
      <c r="BR2571" s="16">
        <v>0</v>
      </c>
      <c r="BS2571" s="16">
        <v>0</v>
      </c>
      <c r="BT2571" s="16">
        <v>0</v>
      </c>
      <c r="BU2571" s="16">
        <v>0</v>
      </c>
      <c r="BV2571" s="16">
        <v>0</v>
      </c>
      <c r="BW2571" s="16">
        <v>0</v>
      </c>
      <c r="BX2571" s="14">
        <f t="shared" si="40"/>
        <v>100000</v>
      </c>
    </row>
    <row r="2572" spans="1:76" s="17" customFormat="1" x14ac:dyDescent="0.3">
      <c r="A2572" s="7" t="s">
        <v>462</v>
      </c>
      <c r="B2572" s="8" t="s">
        <v>6063</v>
      </c>
      <c r="C2572" s="21" t="s">
        <v>6064</v>
      </c>
      <c r="D2572" s="9">
        <v>39700</v>
      </c>
      <c r="E2572" s="9" t="s">
        <v>6063</v>
      </c>
      <c r="F2572" s="10" t="str">
        <f>VLOOKUP($E2572,'FP MD'!$A:$F,2,FALSE)</f>
        <v>A/V Upg &amp; Replacemnts 2028</v>
      </c>
      <c r="G2572" s="10" t="s">
        <v>495</v>
      </c>
      <c r="H2572" s="10" t="s">
        <v>507</v>
      </c>
      <c r="I2572" s="10" t="s">
        <v>521</v>
      </c>
      <c r="J2572" s="10" t="str">
        <f>VLOOKUP($E2572,'FP MD'!$A:$F,3,FALSE)</f>
        <v/>
      </c>
      <c r="K2572" s="10" t="str">
        <f>VLOOKUP($E2572,'FP MD'!$A:$F,4,FALSE)</f>
        <v/>
      </c>
      <c r="L2572" s="10" t="str">
        <f>VLOOKUP($E2572,'FP MD'!$A:$F,5,FALSE)</f>
        <v/>
      </c>
      <c r="M2572" s="10">
        <f>VLOOKUP($E2572,'FP MD'!$A:$F,6,FALSE)</f>
        <v>0</v>
      </c>
      <c r="N2572" s="11">
        <v>202812</v>
      </c>
      <c r="O2572" s="15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  <c r="BB2572" s="16">
        <v>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  <c r="BI2572" s="16">
        <v>0</v>
      </c>
      <c r="BJ2572" s="16">
        <v>0</v>
      </c>
      <c r="BK2572" s="16">
        <v>0</v>
      </c>
      <c r="BL2572" s="16">
        <v>0</v>
      </c>
      <c r="BM2572" s="16">
        <v>0</v>
      </c>
      <c r="BN2572" s="16">
        <v>0</v>
      </c>
      <c r="BO2572" s="16">
        <v>0</v>
      </c>
      <c r="BP2572" s="16">
        <v>0</v>
      </c>
      <c r="BQ2572" s="16">
        <v>0</v>
      </c>
      <c r="BR2572" s="16">
        <v>0</v>
      </c>
      <c r="BS2572" s="16">
        <v>0</v>
      </c>
      <c r="BT2572" s="16">
        <v>0</v>
      </c>
      <c r="BU2572" s="16">
        <v>0</v>
      </c>
      <c r="BV2572" s="16">
        <v>0</v>
      </c>
      <c r="BW2572" s="16">
        <v>300000</v>
      </c>
      <c r="BX2572" s="14">
        <f t="shared" si="40"/>
        <v>0</v>
      </c>
    </row>
    <row r="2573" spans="1:76" s="17" customFormat="1" x14ac:dyDescent="0.3">
      <c r="A2573" s="7" t="s">
        <v>462</v>
      </c>
      <c r="B2573" s="8" t="s">
        <v>6065</v>
      </c>
      <c r="C2573" s="21" t="s">
        <v>6066</v>
      </c>
      <c r="D2573" s="9">
        <v>39700</v>
      </c>
      <c r="E2573" s="9" t="s">
        <v>6065</v>
      </c>
      <c r="F2573" s="10" t="str">
        <f>VLOOKUP($E2573,'FP MD'!$A:$F,2,FALSE)</f>
        <v>UC - Upgrades 2028</v>
      </c>
      <c r="G2573" s="10" t="s">
        <v>495</v>
      </c>
      <c r="H2573" s="10" t="s">
        <v>507</v>
      </c>
      <c r="I2573" s="10" t="s">
        <v>521</v>
      </c>
      <c r="J2573" s="10" t="str">
        <f>VLOOKUP($E2573,'FP MD'!$A:$F,3,FALSE)</f>
        <v/>
      </c>
      <c r="K2573" s="10" t="str">
        <f>VLOOKUP($E2573,'FP MD'!$A:$F,4,FALSE)</f>
        <v/>
      </c>
      <c r="L2573" s="10" t="str">
        <f>VLOOKUP($E2573,'FP MD'!$A:$F,5,FALSE)</f>
        <v/>
      </c>
      <c r="M2573" s="10">
        <f>VLOOKUP($E2573,'FP MD'!$A:$F,6,FALSE)</f>
        <v>0</v>
      </c>
      <c r="N2573" s="11">
        <v>202812</v>
      </c>
      <c r="O2573" s="15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  <c r="BI2573" s="16">
        <v>0</v>
      </c>
      <c r="BJ2573" s="16">
        <v>0</v>
      </c>
      <c r="BK2573" s="16">
        <v>0</v>
      </c>
      <c r="BL2573" s="16">
        <v>0</v>
      </c>
      <c r="BM2573" s="16">
        <v>0</v>
      </c>
      <c r="BN2573" s="16">
        <v>0</v>
      </c>
      <c r="BO2573" s="16">
        <v>0</v>
      </c>
      <c r="BP2573" s="16">
        <v>0</v>
      </c>
      <c r="BQ2573" s="16">
        <v>0</v>
      </c>
      <c r="BR2573" s="16">
        <v>0</v>
      </c>
      <c r="BS2573" s="16">
        <v>0</v>
      </c>
      <c r="BT2573" s="16">
        <v>0</v>
      </c>
      <c r="BU2573" s="16">
        <v>0</v>
      </c>
      <c r="BV2573" s="16">
        <v>0</v>
      </c>
      <c r="BW2573" s="16">
        <v>200000</v>
      </c>
      <c r="BX2573" s="14">
        <f t="shared" si="40"/>
        <v>0</v>
      </c>
    </row>
    <row r="2574" spans="1:76" s="17" customFormat="1" x14ac:dyDescent="0.3">
      <c r="A2574" s="7" t="s">
        <v>462</v>
      </c>
      <c r="B2574" s="8" t="s">
        <v>6067</v>
      </c>
      <c r="C2574" s="21" t="s">
        <v>6068</v>
      </c>
      <c r="D2574" s="9">
        <v>39700</v>
      </c>
      <c r="E2574" s="9" t="s">
        <v>6067</v>
      </c>
      <c r="F2574" s="10" t="str">
        <f>VLOOKUP($E2574,'FP MD'!$A:$F,2,FALSE)</f>
        <v>Firewall Equip Upgrd TEC Only 2028</v>
      </c>
      <c r="G2574" s="10" t="s">
        <v>495</v>
      </c>
      <c r="H2574" s="10" t="s">
        <v>507</v>
      </c>
      <c r="I2574" s="10" t="s">
        <v>521</v>
      </c>
      <c r="J2574" s="10" t="str">
        <f>VLOOKUP($E2574,'FP MD'!$A:$F,3,FALSE)</f>
        <v/>
      </c>
      <c r="K2574" s="10" t="str">
        <f>VLOOKUP($E2574,'FP MD'!$A:$F,4,FALSE)</f>
        <v/>
      </c>
      <c r="L2574" s="10" t="str">
        <f>VLOOKUP($E2574,'FP MD'!$A:$F,5,FALSE)</f>
        <v/>
      </c>
      <c r="M2574" s="10">
        <f>VLOOKUP($E2574,'FP MD'!$A:$F,6,FALSE)</f>
        <v>0</v>
      </c>
      <c r="N2574" s="11">
        <v>202812</v>
      </c>
      <c r="O2574" s="15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0</v>
      </c>
      <c r="AV2574" s="16">
        <v>0</v>
      </c>
      <c r="AW2574" s="16">
        <v>0</v>
      </c>
      <c r="AX2574" s="16">
        <v>0</v>
      </c>
      <c r="AY2574" s="16">
        <v>0</v>
      </c>
      <c r="AZ2574" s="16">
        <v>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  <c r="BI2574" s="16">
        <v>0</v>
      </c>
      <c r="BJ2574" s="16">
        <v>0</v>
      </c>
      <c r="BK2574" s="16">
        <v>0</v>
      </c>
      <c r="BL2574" s="16">
        <v>0</v>
      </c>
      <c r="BM2574" s="16">
        <v>0</v>
      </c>
      <c r="BN2574" s="16">
        <v>0</v>
      </c>
      <c r="BO2574" s="16">
        <v>0</v>
      </c>
      <c r="BP2574" s="16">
        <v>0</v>
      </c>
      <c r="BQ2574" s="16">
        <v>0</v>
      </c>
      <c r="BR2574" s="16">
        <v>0</v>
      </c>
      <c r="BS2574" s="16">
        <v>0</v>
      </c>
      <c r="BT2574" s="16">
        <v>0</v>
      </c>
      <c r="BU2574" s="16">
        <v>0</v>
      </c>
      <c r="BV2574" s="16">
        <v>0</v>
      </c>
      <c r="BW2574" s="16">
        <v>250000</v>
      </c>
      <c r="BX2574" s="14">
        <f t="shared" si="40"/>
        <v>0</v>
      </c>
    </row>
    <row r="2575" spans="1:76" s="17" customFormat="1" x14ac:dyDescent="0.3">
      <c r="A2575" s="7" t="s">
        <v>462</v>
      </c>
      <c r="B2575" s="8" t="s">
        <v>6069</v>
      </c>
      <c r="C2575" s="21" t="s">
        <v>6070</v>
      </c>
      <c r="D2575" s="9">
        <v>39700</v>
      </c>
      <c r="E2575" s="9" t="s">
        <v>6069</v>
      </c>
      <c r="F2575" s="10" t="str">
        <f>VLOOKUP($E2575,'FP MD'!$A:$F,2,FALSE)</f>
        <v>Firewall Configuration Management 2</v>
      </c>
      <c r="G2575" s="10" t="s">
        <v>495</v>
      </c>
      <c r="H2575" s="10" t="s">
        <v>507</v>
      </c>
      <c r="I2575" s="10" t="s">
        <v>521</v>
      </c>
      <c r="J2575" s="10" t="str">
        <f>VLOOKUP($E2575,'FP MD'!$A:$F,3,FALSE)</f>
        <v/>
      </c>
      <c r="K2575" s="10" t="str">
        <f>VLOOKUP($E2575,'FP MD'!$A:$F,4,FALSE)</f>
        <v/>
      </c>
      <c r="L2575" s="10" t="str">
        <f>VLOOKUP($E2575,'FP MD'!$A:$F,5,FALSE)</f>
        <v/>
      </c>
      <c r="M2575" s="10">
        <f>VLOOKUP($E2575,'FP MD'!$A:$F,6,FALSE)</f>
        <v>0</v>
      </c>
      <c r="N2575" s="11">
        <v>202812</v>
      </c>
      <c r="O2575" s="15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0</v>
      </c>
      <c r="AZ2575" s="16">
        <v>0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  <c r="BI2575" s="16">
        <v>0</v>
      </c>
      <c r="BJ2575" s="16">
        <v>0</v>
      </c>
      <c r="BK2575" s="16">
        <v>0</v>
      </c>
      <c r="BL2575" s="16">
        <v>0</v>
      </c>
      <c r="BM2575" s="16">
        <v>0</v>
      </c>
      <c r="BN2575" s="16">
        <v>0</v>
      </c>
      <c r="BO2575" s="16">
        <v>0</v>
      </c>
      <c r="BP2575" s="16">
        <v>0</v>
      </c>
      <c r="BQ2575" s="16">
        <v>0</v>
      </c>
      <c r="BR2575" s="16">
        <v>0</v>
      </c>
      <c r="BS2575" s="16">
        <v>0</v>
      </c>
      <c r="BT2575" s="16">
        <v>0</v>
      </c>
      <c r="BU2575" s="16">
        <v>0</v>
      </c>
      <c r="BV2575" s="16">
        <v>0</v>
      </c>
      <c r="BW2575" s="16">
        <v>250000</v>
      </c>
      <c r="BX2575" s="14">
        <f t="shared" si="40"/>
        <v>0</v>
      </c>
    </row>
    <row r="2576" spans="1:76" s="17" customFormat="1" x14ac:dyDescent="0.3">
      <c r="A2576" s="7" t="s">
        <v>462</v>
      </c>
      <c r="B2576" s="8" t="s">
        <v>6071</v>
      </c>
      <c r="C2576" s="21" t="s">
        <v>6072</v>
      </c>
      <c r="D2576" s="9">
        <v>39700</v>
      </c>
      <c r="E2576" s="9" t="s">
        <v>6071</v>
      </c>
      <c r="F2576" s="10" t="str">
        <f>VLOOKUP($E2576,'FP MD'!$A:$F,2,FALSE)</f>
        <v>NtwrkTransport Cptl LAN/WAN 2028</v>
      </c>
      <c r="G2576" s="10" t="s">
        <v>495</v>
      </c>
      <c r="H2576" s="10" t="s">
        <v>507</v>
      </c>
      <c r="I2576" s="10" t="s">
        <v>521</v>
      </c>
      <c r="J2576" s="10" t="str">
        <f>VLOOKUP($E2576,'FP MD'!$A:$F,3,FALSE)</f>
        <v/>
      </c>
      <c r="K2576" s="10" t="str">
        <f>VLOOKUP($E2576,'FP MD'!$A:$F,4,FALSE)</f>
        <v/>
      </c>
      <c r="L2576" s="10" t="str">
        <f>VLOOKUP($E2576,'FP MD'!$A:$F,5,FALSE)</f>
        <v/>
      </c>
      <c r="M2576" s="10">
        <f>VLOOKUP($E2576,'FP MD'!$A:$F,6,FALSE)</f>
        <v>0</v>
      </c>
      <c r="N2576" s="11">
        <v>202812</v>
      </c>
      <c r="O2576" s="15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0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0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  <c r="BI2576" s="16">
        <v>0</v>
      </c>
      <c r="BJ2576" s="16">
        <v>0</v>
      </c>
      <c r="BK2576" s="16">
        <v>0</v>
      </c>
      <c r="BL2576" s="16">
        <v>0</v>
      </c>
      <c r="BM2576" s="16">
        <v>0</v>
      </c>
      <c r="BN2576" s="16">
        <v>0</v>
      </c>
      <c r="BO2576" s="16">
        <v>0</v>
      </c>
      <c r="BP2576" s="16">
        <v>0</v>
      </c>
      <c r="BQ2576" s="16">
        <v>0</v>
      </c>
      <c r="BR2576" s="16">
        <v>0</v>
      </c>
      <c r="BS2576" s="16">
        <v>0</v>
      </c>
      <c r="BT2576" s="16">
        <v>0</v>
      </c>
      <c r="BU2576" s="16">
        <v>0</v>
      </c>
      <c r="BV2576" s="16">
        <v>0</v>
      </c>
      <c r="BW2576" s="16">
        <v>2000000</v>
      </c>
      <c r="BX2576" s="14">
        <f t="shared" si="40"/>
        <v>0</v>
      </c>
    </row>
    <row r="2577" spans="1:76" s="17" customFormat="1" x14ac:dyDescent="0.3">
      <c r="A2577" s="7" t="s">
        <v>462</v>
      </c>
      <c r="B2577" s="8" t="s">
        <v>6073</v>
      </c>
      <c r="C2577" s="21" t="s">
        <v>6074</v>
      </c>
      <c r="D2577" s="9">
        <v>39700</v>
      </c>
      <c r="E2577" s="9" t="s">
        <v>6073</v>
      </c>
      <c r="F2577" s="10" t="str">
        <f>VLOOKUP($E2577,'FP MD'!$A:$F,2,FALSE)</f>
        <v xml:space="preserve">Corporate Portfolio Transformation </v>
      </c>
      <c r="G2577" s="10" t="s">
        <v>495</v>
      </c>
      <c r="H2577" s="10" t="s">
        <v>507</v>
      </c>
      <c r="I2577" s="10" t="s">
        <v>521</v>
      </c>
      <c r="J2577" s="10" t="str">
        <f>VLOOKUP($E2577,'FP MD'!$A:$F,3,FALSE)</f>
        <v/>
      </c>
      <c r="K2577" s="10" t="str">
        <f>VLOOKUP($E2577,'FP MD'!$A:$F,4,FALSE)</f>
        <v/>
      </c>
      <c r="L2577" s="10" t="str">
        <f>VLOOKUP($E2577,'FP MD'!$A:$F,5,FALSE)</f>
        <v/>
      </c>
      <c r="M2577" s="10">
        <f>VLOOKUP($E2577,'FP MD'!$A:$F,6,FALSE)</f>
        <v>0</v>
      </c>
      <c r="N2577" s="11">
        <v>202512</v>
      </c>
      <c r="O2577" s="15">
        <v>0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631600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>
        <v>0</v>
      </c>
      <c r="AU2577" s="16">
        <v>0</v>
      </c>
      <c r="AV2577" s="16">
        <v>0</v>
      </c>
      <c r="AW2577" s="16">
        <v>0</v>
      </c>
      <c r="AX2577" s="16">
        <v>0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0</v>
      </c>
      <c r="BI2577" s="16">
        <v>0</v>
      </c>
      <c r="BJ2577" s="16">
        <v>0</v>
      </c>
      <c r="BK2577" s="16">
        <v>0</v>
      </c>
      <c r="BL2577" s="16">
        <v>0</v>
      </c>
      <c r="BM2577" s="16">
        <v>0</v>
      </c>
      <c r="BN2577" s="16">
        <v>0</v>
      </c>
      <c r="BO2577" s="16">
        <v>0</v>
      </c>
      <c r="BP2577" s="16">
        <v>0</v>
      </c>
      <c r="BQ2577" s="16">
        <v>0</v>
      </c>
      <c r="BR2577" s="16">
        <v>0</v>
      </c>
      <c r="BS2577" s="16">
        <v>0</v>
      </c>
      <c r="BT2577" s="16">
        <v>0</v>
      </c>
      <c r="BU2577" s="16">
        <v>0</v>
      </c>
      <c r="BV2577" s="16">
        <v>0</v>
      </c>
      <c r="BW2577" s="16">
        <v>0</v>
      </c>
      <c r="BX2577" s="14">
        <f t="shared" si="40"/>
        <v>631600</v>
      </c>
    </row>
    <row r="2578" spans="1:76" s="17" customFormat="1" x14ac:dyDescent="0.3">
      <c r="A2578" s="7" t="s">
        <v>462</v>
      </c>
      <c r="B2578" s="8" t="s">
        <v>6075</v>
      </c>
      <c r="C2578" s="21" t="s">
        <v>6076</v>
      </c>
      <c r="D2578" s="9">
        <v>39700</v>
      </c>
      <c r="E2578" s="9" t="s">
        <v>6075</v>
      </c>
      <c r="F2578" s="10" t="str">
        <f>VLOOKUP($E2578,'FP MD'!$A:$F,2,FALSE)</f>
        <v>Corporate Systems Refresh 2026</v>
      </c>
      <c r="G2578" s="10" t="s">
        <v>495</v>
      </c>
      <c r="H2578" s="10" t="s">
        <v>507</v>
      </c>
      <c r="I2578" s="10" t="s">
        <v>521</v>
      </c>
      <c r="J2578" s="10" t="str">
        <f>VLOOKUP($E2578,'FP MD'!$A:$F,3,FALSE)</f>
        <v/>
      </c>
      <c r="K2578" s="10" t="str">
        <f>VLOOKUP($E2578,'FP MD'!$A:$F,4,FALSE)</f>
        <v/>
      </c>
      <c r="L2578" s="10" t="str">
        <f>VLOOKUP($E2578,'FP MD'!$A:$F,5,FALSE)</f>
        <v/>
      </c>
      <c r="M2578" s="10">
        <f>VLOOKUP($E2578,'FP MD'!$A:$F,6,FALSE)</f>
        <v>0</v>
      </c>
      <c r="N2578" s="11">
        <v>202612</v>
      </c>
      <c r="O2578" s="15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0</v>
      </c>
      <c r="AP2578" s="16">
        <v>0</v>
      </c>
      <c r="AQ2578" s="16">
        <v>0</v>
      </c>
      <c r="AR2578" s="16">
        <v>0</v>
      </c>
      <c r="AS2578" s="16">
        <v>0</v>
      </c>
      <c r="AT2578" s="16">
        <v>0</v>
      </c>
      <c r="AU2578" s="16">
        <v>0</v>
      </c>
      <c r="AV2578" s="16">
        <v>0</v>
      </c>
      <c r="AW2578" s="16">
        <v>0</v>
      </c>
      <c r="AX2578" s="16">
        <v>0</v>
      </c>
      <c r="AY2578" s="16">
        <v>200000</v>
      </c>
      <c r="AZ2578" s="16">
        <v>0</v>
      </c>
      <c r="BA2578" s="16">
        <v>0</v>
      </c>
      <c r="BB2578" s="16">
        <v>0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  <c r="BI2578" s="16">
        <v>0</v>
      </c>
      <c r="BJ2578" s="16">
        <v>0</v>
      </c>
      <c r="BK2578" s="16">
        <v>0</v>
      </c>
      <c r="BL2578" s="16">
        <v>0</v>
      </c>
      <c r="BM2578" s="16">
        <v>0</v>
      </c>
      <c r="BN2578" s="16">
        <v>0</v>
      </c>
      <c r="BO2578" s="16">
        <v>0</v>
      </c>
      <c r="BP2578" s="16">
        <v>0</v>
      </c>
      <c r="BQ2578" s="16">
        <v>0</v>
      </c>
      <c r="BR2578" s="16">
        <v>0</v>
      </c>
      <c r="BS2578" s="16">
        <v>0</v>
      </c>
      <c r="BT2578" s="16">
        <v>0</v>
      </c>
      <c r="BU2578" s="16">
        <v>0</v>
      </c>
      <c r="BV2578" s="16">
        <v>0</v>
      </c>
      <c r="BW2578" s="16">
        <v>0</v>
      </c>
      <c r="BX2578" s="14">
        <f t="shared" si="40"/>
        <v>200000</v>
      </c>
    </row>
    <row r="2579" spans="1:76" s="17" customFormat="1" x14ac:dyDescent="0.3">
      <c r="A2579" s="7" t="s">
        <v>462</v>
      </c>
      <c r="B2579" s="8" t="s">
        <v>6077</v>
      </c>
      <c r="C2579" s="21" t="s">
        <v>6078</v>
      </c>
      <c r="D2579" s="9">
        <v>39700</v>
      </c>
      <c r="E2579" s="9" t="s">
        <v>6077</v>
      </c>
      <c r="F2579" s="10" t="str">
        <f>VLOOKUP($E2579,'FP MD'!$A:$F,2,FALSE)</f>
        <v>Telecom - Diagnostic Equip 2028</v>
      </c>
      <c r="G2579" s="10" t="s">
        <v>495</v>
      </c>
      <c r="H2579" s="10" t="s">
        <v>496</v>
      </c>
      <c r="I2579" s="10" t="s">
        <v>5334</v>
      </c>
      <c r="J2579" s="10" t="str">
        <f>VLOOKUP($E2579,'FP MD'!$A:$F,3,FALSE)</f>
        <v/>
      </c>
      <c r="K2579" s="10" t="str">
        <f>VLOOKUP($E2579,'FP MD'!$A:$F,4,FALSE)</f>
        <v/>
      </c>
      <c r="L2579" s="10" t="str">
        <f>VLOOKUP($E2579,'FP MD'!$A:$F,5,FALSE)</f>
        <v/>
      </c>
      <c r="M2579" s="10">
        <f>VLOOKUP($E2579,'FP MD'!$A:$F,6,FALSE)</f>
        <v>0</v>
      </c>
      <c r="N2579" s="11">
        <v>202812</v>
      </c>
      <c r="O2579" s="15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0</v>
      </c>
      <c r="AV2579" s="16">
        <v>0</v>
      </c>
      <c r="AW2579" s="16">
        <v>0</v>
      </c>
      <c r="AX2579" s="16">
        <v>0</v>
      </c>
      <c r="AY2579" s="16">
        <v>0</v>
      </c>
      <c r="AZ2579" s="16">
        <v>0</v>
      </c>
      <c r="BA2579" s="16">
        <v>0</v>
      </c>
      <c r="BB2579" s="16">
        <v>0</v>
      </c>
      <c r="BC2579" s="16">
        <v>0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  <c r="BI2579" s="16">
        <v>0</v>
      </c>
      <c r="BJ2579" s="16">
        <v>0</v>
      </c>
      <c r="BK2579" s="16">
        <v>0</v>
      </c>
      <c r="BL2579" s="16">
        <v>0</v>
      </c>
      <c r="BM2579" s="16">
        <v>0</v>
      </c>
      <c r="BN2579" s="16">
        <v>0</v>
      </c>
      <c r="BO2579" s="16">
        <v>0</v>
      </c>
      <c r="BP2579" s="16">
        <v>0</v>
      </c>
      <c r="BQ2579" s="16">
        <v>0</v>
      </c>
      <c r="BR2579" s="16">
        <v>0</v>
      </c>
      <c r="BS2579" s="16">
        <v>0</v>
      </c>
      <c r="BT2579" s="16">
        <v>0</v>
      </c>
      <c r="BU2579" s="16">
        <v>0</v>
      </c>
      <c r="BV2579" s="16">
        <v>0</v>
      </c>
      <c r="BW2579" s="16">
        <v>100000</v>
      </c>
      <c r="BX2579" s="14">
        <f t="shared" si="40"/>
        <v>0</v>
      </c>
    </row>
    <row r="2580" spans="1:76" s="17" customFormat="1" x14ac:dyDescent="0.3">
      <c r="A2580" s="7" t="s">
        <v>462</v>
      </c>
      <c r="B2580" s="8" t="s">
        <v>6079</v>
      </c>
      <c r="C2580" s="21" t="s">
        <v>6080</v>
      </c>
      <c r="D2580" s="9">
        <v>39700</v>
      </c>
      <c r="E2580" s="9" t="s">
        <v>6079</v>
      </c>
      <c r="F2580" s="10" t="str">
        <f>VLOOKUP($E2580,'FP MD'!$A:$F,2,FALSE)</f>
        <v>Telecom - Non Fiber 2028</v>
      </c>
      <c r="G2580" s="10" t="s">
        <v>495</v>
      </c>
      <c r="H2580" s="10" t="s">
        <v>1226</v>
      </c>
      <c r="I2580" s="10" t="s">
        <v>6041</v>
      </c>
      <c r="J2580" s="10" t="str">
        <f>VLOOKUP($E2580,'FP MD'!$A:$F,3,FALSE)</f>
        <v/>
      </c>
      <c r="K2580" s="10" t="str">
        <f>VLOOKUP($E2580,'FP MD'!$A:$F,4,FALSE)</f>
        <v/>
      </c>
      <c r="L2580" s="10" t="str">
        <f>VLOOKUP($E2580,'FP MD'!$A:$F,5,FALSE)</f>
        <v/>
      </c>
      <c r="M2580" s="10">
        <f>VLOOKUP($E2580,'FP MD'!$A:$F,6,FALSE)</f>
        <v>0</v>
      </c>
      <c r="N2580" s="11">
        <v>202812</v>
      </c>
      <c r="O2580" s="15">
        <v>0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0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  <c r="BI2580" s="16">
        <v>0</v>
      </c>
      <c r="BJ2580" s="16">
        <v>0</v>
      </c>
      <c r="BK2580" s="16">
        <v>0</v>
      </c>
      <c r="BL2580" s="16">
        <v>0</v>
      </c>
      <c r="BM2580" s="16">
        <v>0</v>
      </c>
      <c r="BN2580" s="16">
        <v>0</v>
      </c>
      <c r="BO2580" s="16">
        <v>0</v>
      </c>
      <c r="BP2580" s="16">
        <v>0</v>
      </c>
      <c r="BQ2580" s="16">
        <v>0</v>
      </c>
      <c r="BR2580" s="16">
        <v>0</v>
      </c>
      <c r="BS2580" s="16">
        <v>0</v>
      </c>
      <c r="BT2580" s="16">
        <v>0</v>
      </c>
      <c r="BU2580" s="16">
        <v>0</v>
      </c>
      <c r="BV2580" s="16">
        <v>0</v>
      </c>
      <c r="BW2580" s="16">
        <v>50000</v>
      </c>
      <c r="BX2580" s="14">
        <f t="shared" si="40"/>
        <v>0</v>
      </c>
    </row>
    <row r="2581" spans="1:76" s="17" customFormat="1" x14ac:dyDescent="0.3">
      <c r="A2581" s="7" t="s">
        <v>462</v>
      </c>
      <c r="B2581" s="8" t="s">
        <v>6081</v>
      </c>
      <c r="C2581" s="21" t="s">
        <v>6082</v>
      </c>
      <c r="D2581" s="9">
        <v>39700</v>
      </c>
      <c r="E2581" s="9" t="s">
        <v>6081</v>
      </c>
      <c r="F2581" s="10" t="str">
        <f>VLOOKUP($E2581,'FP MD'!$A:$F,2,FALSE)</f>
        <v>SIEM Repl/Enhancement - CORP 2028</v>
      </c>
      <c r="G2581" s="10" t="s">
        <v>495</v>
      </c>
      <c r="H2581" s="10" t="s">
        <v>507</v>
      </c>
      <c r="I2581" s="10" t="s">
        <v>521</v>
      </c>
      <c r="J2581" s="10" t="str">
        <f>VLOOKUP($E2581,'FP MD'!$A:$F,3,FALSE)</f>
        <v/>
      </c>
      <c r="K2581" s="10" t="str">
        <f>VLOOKUP($E2581,'FP MD'!$A:$F,4,FALSE)</f>
        <v/>
      </c>
      <c r="L2581" s="10" t="str">
        <f>VLOOKUP($E2581,'FP MD'!$A:$F,5,FALSE)</f>
        <v/>
      </c>
      <c r="M2581" s="10">
        <f>VLOOKUP($E2581,'FP MD'!$A:$F,6,FALSE)</f>
        <v>0</v>
      </c>
      <c r="N2581" s="11">
        <v>202812</v>
      </c>
      <c r="O2581" s="15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0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0</v>
      </c>
      <c r="BI2581" s="16">
        <v>0</v>
      </c>
      <c r="BJ2581" s="16">
        <v>0</v>
      </c>
      <c r="BK2581" s="16">
        <v>0</v>
      </c>
      <c r="BL2581" s="16">
        <v>0</v>
      </c>
      <c r="BM2581" s="16">
        <v>0</v>
      </c>
      <c r="BN2581" s="16">
        <v>0</v>
      </c>
      <c r="BO2581" s="16">
        <v>0</v>
      </c>
      <c r="BP2581" s="16">
        <v>0</v>
      </c>
      <c r="BQ2581" s="16">
        <v>0</v>
      </c>
      <c r="BR2581" s="16">
        <v>0</v>
      </c>
      <c r="BS2581" s="16">
        <v>0</v>
      </c>
      <c r="BT2581" s="16">
        <v>0</v>
      </c>
      <c r="BU2581" s="16">
        <v>0</v>
      </c>
      <c r="BV2581" s="16">
        <v>0</v>
      </c>
      <c r="BW2581" s="16">
        <v>473700</v>
      </c>
      <c r="BX2581" s="14">
        <f t="shared" si="40"/>
        <v>0</v>
      </c>
    </row>
    <row r="2582" spans="1:76" s="17" customFormat="1" x14ac:dyDescent="0.3">
      <c r="A2582" s="7" t="s">
        <v>468</v>
      </c>
      <c r="B2582" s="8" t="s">
        <v>6083</v>
      </c>
      <c r="C2582" s="21" t="s">
        <v>6084</v>
      </c>
      <c r="D2582" s="9">
        <v>39700</v>
      </c>
      <c r="E2582" s="9" t="s">
        <v>6083</v>
      </c>
      <c r="F2582" s="10" t="str">
        <f>VLOOKUP($E2582,'FP MD'!$A:$F,2,FALSE)</f>
        <v>Subs Serial DNP3 Upgrades</v>
      </c>
      <c r="G2582" s="10" t="s">
        <v>495</v>
      </c>
      <c r="H2582" s="10" t="s">
        <v>3507</v>
      </c>
      <c r="I2582" s="10" t="s">
        <v>3508</v>
      </c>
      <c r="J2582" s="10" t="str">
        <f>VLOOKUP($E2582,'FP MD'!$A:$F,3,FALSE)</f>
        <v>Adv Dist Infrastructure (ADI)</v>
      </c>
      <c r="K2582" s="10" t="str">
        <f>VLOOKUP($E2582,'FP MD'!$A:$F,4,FALSE)</f>
        <v/>
      </c>
      <c r="L2582" s="10" t="str">
        <f>VLOOKUP($E2582,'FP MD'!$A:$F,5,FALSE)</f>
        <v/>
      </c>
      <c r="M2582" s="10">
        <f>VLOOKUP($E2582,'FP MD'!$A:$F,6,FALSE)</f>
        <v>0</v>
      </c>
      <c r="N2582" s="11" t="s">
        <v>97</v>
      </c>
      <c r="O2582" s="15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186978.71000000002</v>
      </c>
      <c r="AC2582" s="16">
        <v>186978.71000000002</v>
      </c>
      <c r="AD2582" s="16">
        <v>186978.71000000008</v>
      </c>
      <c r="AE2582" s="16">
        <v>186978.70999999996</v>
      </c>
      <c r="AF2582" s="16">
        <v>186978.70999999996</v>
      </c>
      <c r="AG2582" s="16">
        <v>186978.70999999996</v>
      </c>
      <c r="AH2582" s="16">
        <v>186978.70999999996</v>
      </c>
      <c r="AI2582" s="16">
        <v>186978.70999999996</v>
      </c>
      <c r="AJ2582" s="16">
        <v>186978.70999999996</v>
      </c>
      <c r="AK2582" s="16">
        <v>186978.70999999996</v>
      </c>
      <c r="AL2582" s="16">
        <v>186978.70999999996</v>
      </c>
      <c r="AM2582" s="16">
        <v>186978.74999999977</v>
      </c>
      <c r="AN2582" s="16">
        <v>216019.37999999989</v>
      </c>
      <c r="AO2582" s="16">
        <v>216019.41999999993</v>
      </c>
      <c r="AP2582" s="16">
        <v>216019.41999999993</v>
      </c>
      <c r="AQ2582" s="16">
        <v>216019.41999999993</v>
      </c>
      <c r="AR2582" s="16">
        <v>216019.41999999993</v>
      </c>
      <c r="AS2582" s="16">
        <v>216019.41999999993</v>
      </c>
      <c r="AT2582" s="16">
        <v>216019.41999999993</v>
      </c>
      <c r="AU2582" s="16">
        <v>216019.41999999993</v>
      </c>
      <c r="AV2582" s="16">
        <v>216019.41999999993</v>
      </c>
      <c r="AW2582" s="16">
        <v>216019.41999999993</v>
      </c>
      <c r="AX2582" s="16">
        <v>216019.41999999993</v>
      </c>
      <c r="AY2582" s="16">
        <v>216019.41999999993</v>
      </c>
      <c r="AZ2582" s="16">
        <v>348583.8200000003</v>
      </c>
      <c r="BA2582" s="16">
        <v>348583.87999999989</v>
      </c>
      <c r="BB2582" s="16">
        <v>348583.87999999989</v>
      </c>
      <c r="BC2582" s="16">
        <v>348583.87999999989</v>
      </c>
      <c r="BD2582" s="16">
        <v>348583.87999999989</v>
      </c>
      <c r="BE2582" s="16">
        <v>348583.87999999989</v>
      </c>
      <c r="BF2582" s="16">
        <v>348583.87999999989</v>
      </c>
      <c r="BG2582" s="16">
        <v>348583.87999999989</v>
      </c>
      <c r="BH2582" s="16">
        <v>348583.87999999989</v>
      </c>
      <c r="BI2582" s="16">
        <v>348583.87999999989</v>
      </c>
      <c r="BJ2582" s="16">
        <v>348583.87999999989</v>
      </c>
      <c r="BK2582" s="16">
        <v>348583.88000000082</v>
      </c>
      <c r="BL2582" s="16">
        <v>0</v>
      </c>
      <c r="BM2582" s="16">
        <v>0</v>
      </c>
      <c r="BN2582" s="16">
        <v>0</v>
      </c>
      <c r="BO2582" s="16">
        <v>0</v>
      </c>
      <c r="BP2582" s="16">
        <v>0</v>
      </c>
      <c r="BQ2582" s="16">
        <v>0</v>
      </c>
      <c r="BR2582" s="16">
        <v>0</v>
      </c>
      <c r="BS2582" s="16">
        <v>0</v>
      </c>
      <c r="BT2582" s="16">
        <v>0</v>
      </c>
      <c r="BU2582" s="16">
        <v>0</v>
      </c>
      <c r="BV2582" s="16">
        <v>0</v>
      </c>
      <c r="BW2582" s="16">
        <v>0</v>
      </c>
      <c r="BX2582" s="14">
        <f t="shared" si="40"/>
        <v>9018984.0599999987</v>
      </c>
    </row>
    <row r="2583" spans="1:76" s="17" customFormat="1" x14ac:dyDescent="0.3">
      <c r="A2583" s="7" t="s">
        <v>468</v>
      </c>
      <c r="B2583" s="8" t="s">
        <v>5125</v>
      </c>
      <c r="C2583" s="21" t="s">
        <v>6085</v>
      </c>
      <c r="D2583" s="9">
        <v>39700</v>
      </c>
      <c r="E2583" s="9" t="s">
        <v>5125</v>
      </c>
      <c r="F2583" s="10" t="str">
        <f>VLOOKUP($E2583,'FP MD'!$A:$F,2,FALSE)</f>
        <v>ED-NEW-Communications Equipment</v>
      </c>
      <c r="G2583" s="10" t="s">
        <v>495</v>
      </c>
      <c r="H2583" s="10" t="s">
        <v>5287</v>
      </c>
      <c r="I2583" s="10" t="s">
        <v>6030</v>
      </c>
      <c r="J2583" s="10" t="str">
        <f>VLOOKUP($E2583,'FP MD'!$A:$F,3,FALSE)</f>
        <v>Blanket</v>
      </c>
      <c r="K2583" s="10" t="str">
        <f>VLOOKUP($E2583,'FP MD'!$A:$F,4,FALSE)</f>
        <v/>
      </c>
      <c r="L2583" s="10" t="str">
        <f>VLOOKUP($E2583,'FP MD'!$A:$F,5,FALSE)</f>
        <v/>
      </c>
      <c r="M2583" s="10">
        <f>VLOOKUP($E2583,'FP MD'!$A:$F,6,FALSE)</f>
        <v>0</v>
      </c>
      <c r="N2583" s="11" t="s">
        <v>97</v>
      </c>
      <c r="O2583" s="15">
        <v>0</v>
      </c>
      <c r="P2583" s="16">
        <v>3271.41</v>
      </c>
      <c r="Q2583" s="16">
        <v>3294.8899999999994</v>
      </c>
      <c r="R2583" s="16">
        <v>109.89000000000033</v>
      </c>
      <c r="S2583" s="16">
        <v>75.590000000000146</v>
      </c>
      <c r="T2583" s="16">
        <v>0</v>
      </c>
      <c r="U2583" s="16">
        <v>64.789999999999964</v>
      </c>
      <c r="V2583" s="16">
        <v>0</v>
      </c>
      <c r="W2583" s="16">
        <v>3250.2200000000012</v>
      </c>
      <c r="X2583" s="16">
        <v>14523.099999999999</v>
      </c>
      <c r="Y2583" s="16">
        <v>14.880000000001019</v>
      </c>
      <c r="Z2583" s="16">
        <v>646.90000000000146</v>
      </c>
      <c r="AA2583" s="16">
        <v>16748.34</v>
      </c>
      <c r="AB2583" s="16">
        <v>3434.9800000000032</v>
      </c>
      <c r="AC2583" s="16">
        <v>3459.6299999999974</v>
      </c>
      <c r="AD2583" s="16">
        <v>115.38999999999942</v>
      </c>
      <c r="AE2583" s="16">
        <v>79.370000000002619</v>
      </c>
      <c r="AF2583" s="16">
        <v>0</v>
      </c>
      <c r="AG2583" s="16">
        <v>68.029999999998836</v>
      </c>
      <c r="AH2583" s="16">
        <v>0</v>
      </c>
      <c r="AI2583" s="16">
        <v>3412.7300000000032</v>
      </c>
      <c r="AJ2583" s="16">
        <v>15249.260000000002</v>
      </c>
      <c r="AK2583" s="16">
        <v>15.619999999995343</v>
      </c>
      <c r="AL2583" s="16">
        <v>49.240000000005239</v>
      </c>
      <c r="AM2583" s="16">
        <v>17585.75</v>
      </c>
      <c r="AN2583" s="16">
        <v>3606.7200000000012</v>
      </c>
      <c r="AO2583" s="16">
        <v>3632.6199999999953</v>
      </c>
      <c r="AP2583" s="16">
        <v>121.16000000000349</v>
      </c>
      <c r="AQ2583" s="16">
        <v>83.339999999996508</v>
      </c>
      <c r="AR2583" s="16">
        <v>0</v>
      </c>
      <c r="AS2583" s="16">
        <v>71.429999999993015</v>
      </c>
      <c r="AT2583" s="16">
        <v>0</v>
      </c>
      <c r="AU2583" s="16">
        <v>3583.3699999999953</v>
      </c>
      <c r="AV2583" s="16">
        <v>16011.710000000006</v>
      </c>
      <c r="AW2583" s="16">
        <v>16.399999999994179</v>
      </c>
      <c r="AX2583" s="16">
        <v>713.2100000000064</v>
      </c>
      <c r="AY2583" s="16">
        <v>18465.040000000008</v>
      </c>
      <c r="AZ2583" s="16">
        <v>3744.4400000000023</v>
      </c>
      <c r="BA2583" s="16">
        <v>3744.4400000000023</v>
      </c>
      <c r="BB2583" s="16">
        <v>3744.4400000000023</v>
      </c>
      <c r="BC2583" s="16">
        <v>3744.4400000000023</v>
      </c>
      <c r="BD2583" s="16">
        <v>3744.4400000000023</v>
      </c>
      <c r="BE2583" s="16">
        <v>3744.4400000000023</v>
      </c>
      <c r="BF2583" s="16">
        <v>3744.4400000000023</v>
      </c>
      <c r="BG2583" s="16">
        <v>3744.4400000000023</v>
      </c>
      <c r="BH2583" s="16">
        <v>3744.4400000000023</v>
      </c>
      <c r="BI2583" s="16">
        <v>3744.4400000000023</v>
      </c>
      <c r="BJ2583" s="16">
        <v>3744.4400000000023</v>
      </c>
      <c r="BK2583" s="16">
        <v>3744.4400000000023</v>
      </c>
      <c r="BL2583" s="16">
        <v>3744.4400000000023</v>
      </c>
      <c r="BM2583" s="16">
        <v>3744.4400000000023</v>
      </c>
      <c r="BN2583" s="16">
        <v>3744.4400000000023</v>
      </c>
      <c r="BO2583" s="16">
        <v>3744.4400000000023</v>
      </c>
      <c r="BP2583" s="16">
        <v>3744.4400000000023</v>
      </c>
      <c r="BQ2583" s="16">
        <v>3744.4400000000023</v>
      </c>
      <c r="BR2583" s="16">
        <v>3744.4400000000023</v>
      </c>
      <c r="BS2583" s="16">
        <v>3744.4400000000023</v>
      </c>
      <c r="BT2583" s="16">
        <v>3744.4400000000023</v>
      </c>
      <c r="BU2583" s="16">
        <v>3744.4400000000023</v>
      </c>
      <c r="BV2583" s="16">
        <v>3744.4400000000023</v>
      </c>
      <c r="BW2583" s="16">
        <v>3744.4400000000023</v>
      </c>
      <c r="BX2583" s="14">
        <f t="shared" si="40"/>
        <v>176708.29000000004</v>
      </c>
    </row>
    <row r="2584" spans="1:76" s="17" customFormat="1" x14ac:dyDescent="0.3">
      <c r="A2584" s="7" t="s">
        <v>462</v>
      </c>
      <c r="B2584" s="8" t="s">
        <v>6086</v>
      </c>
      <c r="C2584" s="21" t="s">
        <v>6087</v>
      </c>
      <c r="D2584" s="9">
        <v>39700</v>
      </c>
      <c r="E2584" s="9" t="s">
        <v>6088</v>
      </c>
      <c r="F2584" s="10" t="str">
        <f>VLOOKUP($E2584,'FP MD'!$A:$F,2,FALSE)</f>
        <v>Ariana Sub S 69/13kV Tx &amp; 2-13kV Ck</v>
      </c>
      <c r="G2584" s="10" t="s">
        <v>2629</v>
      </c>
      <c r="H2584" s="10" t="s">
        <v>3770</v>
      </c>
      <c r="I2584" s="10" t="s">
        <v>6089</v>
      </c>
      <c r="J2584" s="10" t="str">
        <f>VLOOKUP($E2584,'FP MD'!$A:$F,3,FALSE)</f>
        <v>None</v>
      </c>
      <c r="K2584" s="10" t="str">
        <f>VLOOKUP($E2584,'FP MD'!$A:$F,4,FALSE)</f>
        <v/>
      </c>
      <c r="L2584" s="10" t="str">
        <f>VLOOKUP($E2584,'FP MD'!$A:$F,5,FALSE)</f>
        <v/>
      </c>
      <c r="M2584" s="10">
        <f>VLOOKUP($E2584,'FP MD'!$A:$F,6,FALSE)</f>
        <v>0</v>
      </c>
      <c r="N2584" s="11">
        <v>202412</v>
      </c>
      <c r="O2584" s="15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1219.4000000000001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0</v>
      </c>
      <c r="AR2584" s="16">
        <v>0</v>
      </c>
      <c r="AS2584" s="16">
        <v>0</v>
      </c>
      <c r="AT2584" s="16">
        <v>0</v>
      </c>
      <c r="AU2584" s="16">
        <v>0</v>
      </c>
      <c r="AV2584" s="16">
        <v>0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0</v>
      </c>
      <c r="BH2584" s="16">
        <v>0</v>
      </c>
      <c r="BI2584" s="16">
        <v>0</v>
      </c>
      <c r="BJ2584" s="16">
        <v>0</v>
      </c>
      <c r="BK2584" s="16">
        <v>0</v>
      </c>
      <c r="BL2584" s="16">
        <v>0</v>
      </c>
      <c r="BM2584" s="16">
        <v>0</v>
      </c>
      <c r="BN2584" s="16">
        <v>0</v>
      </c>
      <c r="BO2584" s="16">
        <v>0</v>
      </c>
      <c r="BP2584" s="16">
        <v>0</v>
      </c>
      <c r="BQ2584" s="16">
        <v>0</v>
      </c>
      <c r="BR2584" s="16">
        <v>0</v>
      </c>
      <c r="BS2584" s="16">
        <v>0</v>
      </c>
      <c r="BT2584" s="16">
        <v>0</v>
      </c>
      <c r="BU2584" s="16">
        <v>0</v>
      </c>
      <c r="BV2584" s="16">
        <v>0</v>
      </c>
      <c r="BW2584" s="16">
        <v>0</v>
      </c>
      <c r="BX2584" s="14">
        <f t="shared" si="40"/>
        <v>1219.4000000000001</v>
      </c>
    </row>
    <row r="2585" spans="1:76" s="17" customFormat="1" x14ac:dyDescent="0.3">
      <c r="A2585" s="7" t="s">
        <v>478</v>
      </c>
      <c r="B2585" s="8" t="s">
        <v>6035</v>
      </c>
      <c r="C2585" s="21" t="s">
        <v>6090</v>
      </c>
      <c r="D2585" s="9">
        <v>39700</v>
      </c>
      <c r="E2585" s="9" t="s">
        <v>6035</v>
      </c>
      <c r="F2585" s="10" t="str">
        <f>VLOOKUP($E2585,'FP MD'!$A:$F,2,FALSE)</f>
        <v>Volt/Var Control (IVVC)</v>
      </c>
      <c r="G2585" s="10" t="s">
        <v>495</v>
      </c>
      <c r="H2585" s="10" t="s">
        <v>507</v>
      </c>
      <c r="I2585" s="10" t="s">
        <v>521</v>
      </c>
      <c r="J2585" s="10" t="str">
        <f>VLOOKUP($E2585,'FP MD'!$A:$F,3,FALSE)</f>
        <v>Adv Dist Infrastructure (ADI)</v>
      </c>
      <c r="K2585" s="10" t="str">
        <f>VLOOKUP($E2585,'FP MD'!$A:$F,4,FALSE)</f>
        <v/>
      </c>
      <c r="L2585" s="10" t="str">
        <f>VLOOKUP($E2585,'FP MD'!$A:$F,5,FALSE)</f>
        <v/>
      </c>
      <c r="M2585" s="10">
        <f>VLOOKUP($E2585,'FP MD'!$A:$F,6,FALSE)</f>
        <v>0</v>
      </c>
      <c r="N2585" s="11" t="s">
        <v>97</v>
      </c>
      <c r="O2585" s="15">
        <v>0</v>
      </c>
      <c r="P2585" s="16">
        <v>109561.55000000002</v>
      </c>
      <c r="Q2585" s="16">
        <v>109561.47</v>
      </c>
      <c r="R2585" s="16">
        <v>109561.46999999997</v>
      </c>
      <c r="S2585" s="16">
        <v>109561.46999999997</v>
      </c>
      <c r="T2585" s="16">
        <v>109561.46999999997</v>
      </c>
      <c r="U2585" s="16">
        <v>109561.46999999997</v>
      </c>
      <c r="V2585" s="16">
        <v>109561.46999999997</v>
      </c>
      <c r="W2585" s="16">
        <v>109561.46999999997</v>
      </c>
      <c r="X2585" s="16">
        <v>109561.46999999997</v>
      </c>
      <c r="Y2585" s="16">
        <v>109561.46999999997</v>
      </c>
      <c r="Z2585" s="16">
        <v>109561.46999999997</v>
      </c>
      <c r="AA2585" s="16">
        <v>109561.46999999997</v>
      </c>
      <c r="AB2585" s="16">
        <v>191514.81000000006</v>
      </c>
      <c r="AC2585" s="16">
        <v>191514.72999999998</v>
      </c>
      <c r="AD2585" s="16">
        <v>191514.72999999998</v>
      </c>
      <c r="AE2585" s="16">
        <v>191514.72999999998</v>
      </c>
      <c r="AF2585" s="16">
        <v>191514.72999999998</v>
      </c>
      <c r="AG2585" s="16">
        <v>191514.72999999998</v>
      </c>
      <c r="AH2585" s="16">
        <v>191514.72999999998</v>
      </c>
      <c r="AI2585" s="16">
        <v>191514.72999999998</v>
      </c>
      <c r="AJ2585" s="16">
        <v>191514.72999999998</v>
      </c>
      <c r="AK2585" s="16">
        <v>191514.72999999998</v>
      </c>
      <c r="AL2585" s="16">
        <v>191514.72999999998</v>
      </c>
      <c r="AM2585" s="16">
        <v>191514.72999999998</v>
      </c>
      <c r="AN2585" s="16">
        <v>203819.95999999996</v>
      </c>
      <c r="AO2585" s="16">
        <v>203819.93000000017</v>
      </c>
      <c r="AP2585" s="16">
        <v>203819.93000000017</v>
      </c>
      <c r="AQ2585" s="16">
        <v>203819.9299999997</v>
      </c>
      <c r="AR2585" s="16">
        <v>203819.9299999997</v>
      </c>
      <c r="AS2585" s="16">
        <v>203819.9299999997</v>
      </c>
      <c r="AT2585" s="16">
        <v>203819.9299999997</v>
      </c>
      <c r="AU2585" s="16">
        <v>203819.9299999997</v>
      </c>
      <c r="AV2585" s="16">
        <v>203819.9299999997</v>
      </c>
      <c r="AW2585" s="16">
        <v>203819.9299999997</v>
      </c>
      <c r="AX2585" s="16">
        <v>203819.9299999997</v>
      </c>
      <c r="AY2585" s="16">
        <v>203819.9299999997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  <c r="BI2585" s="16">
        <v>0</v>
      </c>
      <c r="BJ2585" s="16">
        <v>0</v>
      </c>
      <c r="BK2585" s="16">
        <v>0</v>
      </c>
      <c r="BL2585" s="16">
        <v>0</v>
      </c>
      <c r="BM2585" s="16">
        <v>0</v>
      </c>
      <c r="BN2585" s="16">
        <v>0</v>
      </c>
      <c r="BO2585" s="16">
        <v>0</v>
      </c>
      <c r="BP2585" s="16">
        <v>0</v>
      </c>
      <c r="BQ2585" s="16">
        <v>0</v>
      </c>
      <c r="BR2585" s="16">
        <v>0</v>
      </c>
      <c r="BS2585" s="16">
        <v>0</v>
      </c>
      <c r="BT2585" s="16">
        <v>0</v>
      </c>
      <c r="BU2585" s="16">
        <v>0</v>
      </c>
      <c r="BV2585" s="16">
        <v>0</v>
      </c>
      <c r="BW2585" s="16">
        <v>0</v>
      </c>
      <c r="BX2585" s="14">
        <f t="shared" si="40"/>
        <v>6058753.7499999972</v>
      </c>
    </row>
    <row r="2586" spans="1:76" s="17" customFormat="1" x14ac:dyDescent="0.3">
      <c r="A2586" s="7" t="s">
        <v>462</v>
      </c>
      <c r="B2586" s="8" t="s">
        <v>6091</v>
      </c>
      <c r="C2586" s="21" t="s">
        <v>6092</v>
      </c>
      <c r="D2586" s="9">
        <v>39725</v>
      </c>
      <c r="E2586" s="9" t="s">
        <v>5207</v>
      </c>
      <c r="F2586" s="10" t="str">
        <f>VLOOKUP($E2586,'FP MD'!$A:$F,2,FALSE)</f>
        <v xml:space="preserve">2023 Telecom - Fiber </v>
      </c>
      <c r="G2586" s="10" t="s">
        <v>495</v>
      </c>
      <c r="H2586" s="10" t="s">
        <v>1226</v>
      </c>
      <c r="I2586" s="10" t="s">
        <v>3786</v>
      </c>
      <c r="J2586" s="10" t="str">
        <f>VLOOKUP($E2586,'FP MD'!$A:$F,3,FALSE)</f>
        <v>Blanket</v>
      </c>
      <c r="K2586" s="10" t="str">
        <f>VLOOKUP($E2586,'FP MD'!$A:$F,4,FALSE)</f>
        <v/>
      </c>
      <c r="L2586" s="10" t="str">
        <f>VLOOKUP($E2586,'FP MD'!$A:$F,5,FALSE)</f>
        <v/>
      </c>
      <c r="M2586" s="10">
        <f>VLOOKUP($E2586,'FP MD'!$A:$F,6,FALSE)</f>
        <v>0</v>
      </c>
      <c r="N2586" s="11" t="s">
        <v>97</v>
      </c>
      <c r="O2586" s="15">
        <v>0</v>
      </c>
      <c r="P2586" s="16">
        <v>122239.46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0</v>
      </c>
      <c r="AQ2586" s="16">
        <v>0</v>
      </c>
      <c r="AR2586" s="16">
        <v>0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0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  <c r="BI2586" s="16">
        <v>0</v>
      </c>
      <c r="BJ2586" s="16">
        <v>0</v>
      </c>
      <c r="BK2586" s="16">
        <v>0</v>
      </c>
      <c r="BL2586" s="16">
        <v>0</v>
      </c>
      <c r="BM2586" s="16">
        <v>0</v>
      </c>
      <c r="BN2586" s="16">
        <v>0</v>
      </c>
      <c r="BO2586" s="16">
        <v>0</v>
      </c>
      <c r="BP2586" s="16">
        <v>0</v>
      </c>
      <c r="BQ2586" s="16">
        <v>0</v>
      </c>
      <c r="BR2586" s="16">
        <v>0</v>
      </c>
      <c r="BS2586" s="16">
        <v>0</v>
      </c>
      <c r="BT2586" s="16">
        <v>0</v>
      </c>
      <c r="BU2586" s="16">
        <v>0</v>
      </c>
      <c r="BV2586" s="16">
        <v>0</v>
      </c>
      <c r="BW2586" s="16">
        <v>0</v>
      </c>
      <c r="BX2586" s="14">
        <f t="shared" si="40"/>
        <v>122239.46</v>
      </c>
    </row>
    <row r="2587" spans="1:76" s="17" customFormat="1" x14ac:dyDescent="0.3">
      <c r="A2587" s="7" t="s">
        <v>462</v>
      </c>
      <c r="B2587" s="8" t="s">
        <v>6093</v>
      </c>
      <c r="C2587" s="21" t="s">
        <v>6094</v>
      </c>
      <c r="D2587" s="9">
        <v>39725</v>
      </c>
      <c r="E2587" s="9" t="s">
        <v>6095</v>
      </c>
      <c r="F2587" s="10" t="str">
        <f>VLOOKUP($E2587,'FP MD'!$A:$F,2,FALSE)</f>
        <v xml:space="preserve">CIENA 5171 NETWORK EXPANSION </v>
      </c>
      <c r="G2587" s="10" t="s">
        <v>495</v>
      </c>
      <c r="H2587" s="10" t="s">
        <v>496</v>
      </c>
      <c r="I2587" s="10" t="s">
        <v>5334</v>
      </c>
      <c r="J2587" s="10" t="str">
        <f>VLOOKUP($E2587,'FP MD'!$A:$F,3,FALSE)</f>
        <v/>
      </c>
      <c r="K2587" s="10" t="str">
        <f>VLOOKUP($E2587,'FP MD'!$A:$F,4,FALSE)</f>
        <v/>
      </c>
      <c r="L2587" s="10" t="str">
        <f>VLOOKUP($E2587,'FP MD'!$A:$F,5,FALSE)</f>
        <v/>
      </c>
      <c r="M2587" s="10">
        <f>VLOOKUP($E2587,'FP MD'!$A:$F,6,FALSE)</f>
        <v>0</v>
      </c>
      <c r="N2587" s="11">
        <v>202411</v>
      </c>
      <c r="O2587" s="15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326491.67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0</v>
      </c>
      <c r="AQ2587" s="16">
        <v>0</v>
      </c>
      <c r="AR2587" s="16">
        <v>0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  <c r="BI2587" s="16">
        <v>0</v>
      </c>
      <c r="BJ2587" s="16">
        <v>0</v>
      </c>
      <c r="BK2587" s="16">
        <v>0</v>
      </c>
      <c r="BL2587" s="16">
        <v>0</v>
      </c>
      <c r="BM2587" s="16">
        <v>0</v>
      </c>
      <c r="BN2587" s="16">
        <v>0</v>
      </c>
      <c r="BO2587" s="16">
        <v>0</v>
      </c>
      <c r="BP2587" s="16">
        <v>0</v>
      </c>
      <c r="BQ2587" s="16">
        <v>0</v>
      </c>
      <c r="BR2587" s="16">
        <v>0</v>
      </c>
      <c r="BS2587" s="16">
        <v>0</v>
      </c>
      <c r="BT2587" s="16">
        <v>0</v>
      </c>
      <c r="BU2587" s="16">
        <v>0</v>
      </c>
      <c r="BV2587" s="16">
        <v>0</v>
      </c>
      <c r="BW2587" s="16">
        <v>0</v>
      </c>
      <c r="BX2587" s="14">
        <f t="shared" si="40"/>
        <v>326491.67</v>
      </c>
    </row>
    <row r="2588" spans="1:76" s="17" customFormat="1" x14ac:dyDescent="0.3">
      <c r="A2588" s="7" t="s">
        <v>462</v>
      </c>
      <c r="B2588" s="8" t="s">
        <v>6096</v>
      </c>
      <c r="C2588" s="21" t="s">
        <v>6097</v>
      </c>
      <c r="D2588" s="9">
        <v>39725</v>
      </c>
      <c r="E2588" s="9" t="s">
        <v>6006</v>
      </c>
      <c r="F2588" s="10" t="str">
        <f>VLOOKUP($E2588,'FP MD'!$A:$F,2,FALSE)</f>
        <v>Telecom - Non Fiber 2023</v>
      </c>
      <c r="G2588" s="10" t="s">
        <v>495</v>
      </c>
      <c r="H2588" s="10" t="s">
        <v>496</v>
      </c>
      <c r="I2588" s="10" t="s">
        <v>5334</v>
      </c>
      <c r="J2588" s="10" t="str">
        <f>VLOOKUP($E2588,'FP MD'!$A:$F,3,FALSE)</f>
        <v>Blanket</v>
      </c>
      <c r="K2588" s="10" t="str">
        <f>VLOOKUP($E2588,'FP MD'!$A:$F,4,FALSE)</f>
        <v/>
      </c>
      <c r="L2588" s="10" t="str">
        <f>VLOOKUP($E2588,'FP MD'!$A:$F,5,FALSE)</f>
        <v/>
      </c>
      <c r="M2588" s="10">
        <f>VLOOKUP($E2588,'FP MD'!$A:$F,6,FALSE)</f>
        <v>0</v>
      </c>
      <c r="N2588" s="11">
        <v>202403</v>
      </c>
      <c r="O2588" s="15">
        <v>0</v>
      </c>
      <c r="P2588" s="16">
        <v>0</v>
      </c>
      <c r="Q2588" s="16">
        <v>0</v>
      </c>
      <c r="R2588" s="16">
        <v>36448.050000000003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6">
        <v>0</v>
      </c>
      <c r="AO2588" s="16">
        <v>0</v>
      </c>
      <c r="AP2588" s="16">
        <v>0</v>
      </c>
      <c r="AQ2588" s="16">
        <v>0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  <c r="BI2588" s="16">
        <v>0</v>
      </c>
      <c r="BJ2588" s="16">
        <v>0</v>
      </c>
      <c r="BK2588" s="16">
        <v>0</v>
      </c>
      <c r="BL2588" s="16">
        <v>0</v>
      </c>
      <c r="BM2588" s="16">
        <v>0</v>
      </c>
      <c r="BN2588" s="16">
        <v>0</v>
      </c>
      <c r="BO2588" s="16">
        <v>0</v>
      </c>
      <c r="BP2588" s="16">
        <v>0</v>
      </c>
      <c r="BQ2588" s="16">
        <v>0</v>
      </c>
      <c r="BR2588" s="16">
        <v>0</v>
      </c>
      <c r="BS2588" s="16">
        <v>0</v>
      </c>
      <c r="BT2588" s="16">
        <v>0</v>
      </c>
      <c r="BU2588" s="16">
        <v>0</v>
      </c>
      <c r="BV2588" s="16">
        <v>0</v>
      </c>
      <c r="BW2588" s="16">
        <v>0</v>
      </c>
      <c r="BX2588" s="14">
        <f t="shared" si="40"/>
        <v>36448.050000000003</v>
      </c>
    </row>
    <row r="2589" spans="1:76" s="17" customFormat="1" x14ac:dyDescent="0.3">
      <c r="A2589" s="7" t="s">
        <v>462</v>
      </c>
      <c r="B2589" s="8" t="s">
        <v>6098</v>
      </c>
      <c r="C2589" s="21" t="s">
        <v>6099</v>
      </c>
      <c r="D2589" s="9">
        <v>39725</v>
      </c>
      <c r="E2589" s="9" t="s">
        <v>6100</v>
      </c>
      <c r="F2589" s="10" t="str">
        <f>VLOOKUP($E2589,'FP MD'!$A:$F,2,FALSE)</f>
        <v>Fiber:Handcart Sub-Wildnerness Sub</v>
      </c>
      <c r="G2589" s="10" t="s">
        <v>495</v>
      </c>
      <c r="H2589" s="10" t="s">
        <v>1226</v>
      </c>
      <c r="I2589" s="10" t="s">
        <v>1240</v>
      </c>
      <c r="J2589" s="10" t="str">
        <f>VLOOKUP($E2589,'FP MD'!$A:$F,3,FALSE)</f>
        <v/>
      </c>
      <c r="K2589" s="10" t="str">
        <f>VLOOKUP($E2589,'FP MD'!$A:$F,4,FALSE)</f>
        <v/>
      </c>
      <c r="L2589" s="10" t="str">
        <f>VLOOKUP($E2589,'FP MD'!$A:$F,5,FALSE)</f>
        <v/>
      </c>
      <c r="M2589" s="10">
        <f>VLOOKUP($E2589,'FP MD'!$A:$F,6,FALSE)</f>
        <v>0</v>
      </c>
      <c r="N2589" s="11">
        <v>202402</v>
      </c>
      <c r="O2589" s="15">
        <v>0</v>
      </c>
      <c r="P2589" s="16">
        <v>0</v>
      </c>
      <c r="Q2589" s="16">
        <v>253295.80000000002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0</v>
      </c>
      <c r="AP2589" s="16">
        <v>0</v>
      </c>
      <c r="AQ2589" s="16">
        <v>0</v>
      </c>
      <c r="AR2589" s="16">
        <v>0</v>
      </c>
      <c r="AS2589" s="16">
        <v>0</v>
      </c>
      <c r="AT2589" s="16">
        <v>0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  <c r="BI2589" s="16">
        <v>0</v>
      </c>
      <c r="BJ2589" s="16">
        <v>0</v>
      </c>
      <c r="BK2589" s="16">
        <v>0</v>
      </c>
      <c r="BL2589" s="16">
        <v>0</v>
      </c>
      <c r="BM2589" s="16">
        <v>0</v>
      </c>
      <c r="BN2589" s="16">
        <v>0</v>
      </c>
      <c r="BO2589" s="16">
        <v>0</v>
      </c>
      <c r="BP2589" s="16">
        <v>0</v>
      </c>
      <c r="BQ2589" s="16">
        <v>0</v>
      </c>
      <c r="BR2589" s="16">
        <v>0</v>
      </c>
      <c r="BS2589" s="16">
        <v>0</v>
      </c>
      <c r="BT2589" s="16">
        <v>0</v>
      </c>
      <c r="BU2589" s="16">
        <v>0</v>
      </c>
      <c r="BV2589" s="16">
        <v>0</v>
      </c>
      <c r="BW2589" s="16">
        <v>0</v>
      </c>
      <c r="BX2589" s="14">
        <f t="shared" si="40"/>
        <v>253295.80000000002</v>
      </c>
    </row>
    <row r="2590" spans="1:76" s="17" customFormat="1" x14ac:dyDescent="0.3">
      <c r="A2590" s="7" t="s">
        <v>462</v>
      </c>
      <c r="B2590" s="8" t="s">
        <v>6101</v>
      </c>
      <c r="C2590" s="21" t="s">
        <v>6102</v>
      </c>
      <c r="D2590" s="9">
        <v>39725</v>
      </c>
      <c r="E2590" s="9" t="s">
        <v>6103</v>
      </c>
      <c r="F2590" s="10" t="str">
        <f>VLOOKUP($E2590,'FP MD'!$A:$F,2,FALSE)</f>
        <v>Fiber Construction: Plaza to Ybor</v>
      </c>
      <c r="G2590" s="10" t="s">
        <v>495</v>
      </c>
      <c r="H2590" s="10" t="s">
        <v>1226</v>
      </c>
      <c r="I2590" s="10" t="s">
        <v>1240</v>
      </c>
      <c r="J2590" s="10" t="str">
        <f>VLOOKUP($E2590,'FP MD'!$A:$F,3,FALSE)</f>
        <v/>
      </c>
      <c r="K2590" s="10" t="str">
        <f>VLOOKUP($E2590,'FP MD'!$A:$F,4,FALSE)</f>
        <v/>
      </c>
      <c r="L2590" s="10" t="str">
        <f>VLOOKUP($E2590,'FP MD'!$A:$F,5,FALSE)</f>
        <v/>
      </c>
      <c r="M2590" s="10">
        <f>VLOOKUP($E2590,'FP MD'!$A:$F,6,FALSE)</f>
        <v>0</v>
      </c>
      <c r="N2590" s="11">
        <v>202412</v>
      </c>
      <c r="O2590" s="15">
        <v>0</v>
      </c>
      <c r="P2590" s="16">
        <v>0</v>
      </c>
      <c r="Q2590" s="16">
        <v>0</v>
      </c>
      <c r="R2590" s="16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1217936.72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0</v>
      </c>
      <c r="AP2590" s="16">
        <v>0</v>
      </c>
      <c r="AQ2590" s="16">
        <v>0</v>
      </c>
      <c r="AR2590" s="16">
        <v>0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  <c r="BI2590" s="16">
        <v>0</v>
      </c>
      <c r="BJ2590" s="16">
        <v>0</v>
      </c>
      <c r="BK2590" s="16">
        <v>0</v>
      </c>
      <c r="BL2590" s="16">
        <v>0</v>
      </c>
      <c r="BM2590" s="16">
        <v>0</v>
      </c>
      <c r="BN2590" s="16">
        <v>0</v>
      </c>
      <c r="BO2590" s="16">
        <v>0</v>
      </c>
      <c r="BP2590" s="16">
        <v>0</v>
      </c>
      <c r="BQ2590" s="16">
        <v>0</v>
      </c>
      <c r="BR2590" s="16">
        <v>0</v>
      </c>
      <c r="BS2590" s="16">
        <v>0</v>
      </c>
      <c r="BT2590" s="16">
        <v>0</v>
      </c>
      <c r="BU2590" s="16">
        <v>0</v>
      </c>
      <c r="BV2590" s="16">
        <v>0</v>
      </c>
      <c r="BW2590" s="16">
        <v>0</v>
      </c>
      <c r="BX2590" s="14">
        <f t="shared" si="40"/>
        <v>1217936.72</v>
      </c>
    </row>
    <row r="2591" spans="1:76" s="17" customFormat="1" x14ac:dyDescent="0.3">
      <c r="A2591" s="7" t="s">
        <v>462</v>
      </c>
      <c r="B2591" s="8" t="s">
        <v>6104</v>
      </c>
      <c r="C2591" s="21" t="s">
        <v>6105</v>
      </c>
      <c r="D2591" s="9">
        <v>39725</v>
      </c>
      <c r="E2591" s="9" t="s">
        <v>5207</v>
      </c>
      <c r="F2591" s="10" t="str">
        <f>VLOOKUP($E2591,'FP MD'!$A:$F,2,FALSE)</f>
        <v xml:space="preserve">2023 Telecom - Fiber </v>
      </c>
      <c r="G2591" s="10" t="s">
        <v>495</v>
      </c>
      <c r="H2591" s="10" t="s">
        <v>1226</v>
      </c>
      <c r="I2591" s="10" t="s">
        <v>1240</v>
      </c>
      <c r="J2591" s="10" t="str">
        <f>VLOOKUP($E2591,'FP MD'!$A:$F,3,FALSE)</f>
        <v>Blanket</v>
      </c>
      <c r="K2591" s="10" t="str">
        <f>VLOOKUP($E2591,'FP MD'!$A:$F,4,FALSE)</f>
        <v/>
      </c>
      <c r="L2591" s="10" t="str">
        <f>VLOOKUP($E2591,'FP MD'!$A:$F,5,FALSE)</f>
        <v/>
      </c>
      <c r="M2591" s="10">
        <f>VLOOKUP($E2591,'FP MD'!$A:$F,6,FALSE)</f>
        <v>0</v>
      </c>
      <c r="N2591" s="11">
        <v>202402</v>
      </c>
      <c r="O2591" s="15">
        <v>0</v>
      </c>
      <c r="P2591" s="16">
        <v>0</v>
      </c>
      <c r="Q2591" s="16">
        <v>33565.61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0</v>
      </c>
      <c r="AW2591" s="16">
        <v>0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  <c r="BI2591" s="16">
        <v>0</v>
      </c>
      <c r="BJ2591" s="16">
        <v>0</v>
      </c>
      <c r="BK2591" s="16">
        <v>0</v>
      </c>
      <c r="BL2591" s="16">
        <v>0</v>
      </c>
      <c r="BM2591" s="16">
        <v>0</v>
      </c>
      <c r="BN2591" s="16">
        <v>0</v>
      </c>
      <c r="BO2591" s="16">
        <v>0</v>
      </c>
      <c r="BP2591" s="16">
        <v>0</v>
      </c>
      <c r="BQ2591" s="16">
        <v>0</v>
      </c>
      <c r="BR2591" s="16">
        <v>0</v>
      </c>
      <c r="BS2591" s="16">
        <v>0</v>
      </c>
      <c r="BT2591" s="16">
        <v>0</v>
      </c>
      <c r="BU2591" s="16">
        <v>0</v>
      </c>
      <c r="BV2591" s="16">
        <v>0</v>
      </c>
      <c r="BW2591" s="16">
        <v>0</v>
      </c>
      <c r="BX2591" s="14">
        <f t="shared" si="40"/>
        <v>33565.61</v>
      </c>
    </row>
    <row r="2592" spans="1:76" s="17" customFormat="1" x14ac:dyDescent="0.3">
      <c r="A2592" s="7" t="s">
        <v>462</v>
      </c>
      <c r="B2592" s="8" t="s">
        <v>6106</v>
      </c>
      <c r="C2592" s="21" t="s">
        <v>6107</v>
      </c>
      <c r="D2592" s="9">
        <v>39725</v>
      </c>
      <c r="E2592" s="9" t="s">
        <v>6108</v>
      </c>
      <c r="F2592" s="10" t="str">
        <f>VLOOKUP($E2592,'FP MD'!$A:$F,2,FALSE)</f>
        <v>Grid Comm Network Proj. PLTE</v>
      </c>
      <c r="G2592" s="10" t="s">
        <v>495</v>
      </c>
      <c r="H2592" s="10" t="s">
        <v>1226</v>
      </c>
      <c r="I2592" s="10" t="s">
        <v>3786</v>
      </c>
      <c r="J2592" s="10" t="str">
        <f>VLOOKUP($E2592,'FP MD'!$A:$F,3,FALSE)</f>
        <v>Grid Comm Netwrk Proj PLTE</v>
      </c>
      <c r="K2592" s="10" t="str">
        <f>VLOOKUP($E2592,'FP MD'!$A:$F,4,FALSE)</f>
        <v/>
      </c>
      <c r="L2592" s="10" t="str">
        <f>VLOOKUP($E2592,'FP MD'!$A:$F,5,FALSE)</f>
        <v/>
      </c>
      <c r="M2592" s="10">
        <f>VLOOKUP($E2592,'FP MD'!$A:$F,6,FALSE)</f>
        <v>0</v>
      </c>
      <c r="N2592" s="11">
        <v>202412</v>
      </c>
      <c r="O2592" s="15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6900000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0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0</v>
      </c>
      <c r="BB2592" s="16">
        <v>0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  <c r="BI2592" s="16">
        <v>0</v>
      </c>
      <c r="BJ2592" s="16">
        <v>0</v>
      </c>
      <c r="BK2592" s="16">
        <v>0</v>
      </c>
      <c r="BL2592" s="16">
        <v>0</v>
      </c>
      <c r="BM2592" s="16">
        <v>0</v>
      </c>
      <c r="BN2592" s="16">
        <v>0</v>
      </c>
      <c r="BO2592" s="16">
        <v>0</v>
      </c>
      <c r="BP2592" s="16">
        <v>0</v>
      </c>
      <c r="BQ2592" s="16">
        <v>0</v>
      </c>
      <c r="BR2592" s="16">
        <v>0</v>
      </c>
      <c r="BS2592" s="16">
        <v>0</v>
      </c>
      <c r="BT2592" s="16">
        <v>0</v>
      </c>
      <c r="BU2592" s="16">
        <v>0</v>
      </c>
      <c r="BV2592" s="16">
        <v>0</v>
      </c>
      <c r="BW2592" s="16">
        <v>0</v>
      </c>
      <c r="BX2592" s="14">
        <f t="shared" si="40"/>
        <v>6900000</v>
      </c>
    </row>
    <row r="2593" spans="1:76" s="17" customFormat="1" x14ac:dyDescent="0.3">
      <c r="A2593" s="7" t="s">
        <v>462</v>
      </c>
      <c r="B2593" s="8" t="s">
        <v>6109</v>
      </c>
      <c r="C2593" s="21" t="s">
        <v>6110</v>
      </c>
      <c r="D2593" s="9">
        <v>39725</v>
      </c>
      <c r="E2593" s="9" t="s">
        <v>5207</v>
      </c>
      <c r="F2593" s="10" t="str">
        <f>VLOOKUP($E2593,'FP MD'!$A:$F,2,FALSE)</f>
        <v xml:space="preserve">2023 Telecom - Fiber </v>
      </c>
      <c r="G2593" s="10" t="s">
        <v>495</v>
      </c>
      <c r="H2593" s="10" t="s">
        <v>1226</v>
      </c>
      <c r="I2593" s="10" t="s">
        <v>3786</v>
      </c>
      <c r="J2593" s="10" t="str">
        <f>VLOOKUP($E2593,'FP MD'!$A:$F,3,FALSE)</f>
        <v>Blanket</v>
      </c>
      <c r="K2593" s="10" t="str">
        <f>VLOOKUP($E2593,'FP MD'!$A:$F,4,FALSE)</f>
        <v/>
      </c>
      <c r="L2593" s="10" t="str">
        <f>VLOOKUP($E2593,'FP MD'!$A:$F,5,FALSE)</f>
        <v/>
      </c>
      <c r="M2593" s="10">
        <f>VLOOKUP($E2593,'FP MD'!$A:$F,6,FALSE)</f>
        <v>0</v>
      </c>
      <c r="N2593" s="11">
        <v>202406</v>
      </c>
      <c r="O2593" s="15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49672.74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0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  <c r="BI2593" s="16">
        <v>0</v>
      </c>
      <c r="BJ2593" s="16">
        <v>0</v>
      </c>
      <c r="BK2593" s="16">
        <v>0</v>
      </c>
      <c r="BL2593" s="16">
        <v>0</v>
      </c>
      <c r="BM2593" s="16">
        <v>0</v>
      </c>
      <c r="BN2593" s="16">
        <v>0</v>
      </c>
      <c r="BO2593" s="16">
        <v>0</v>
      </c>
      <c r="BP2593" s="16">
        <v>0</v>
      </c>
      <c r="BQ2593" s="16">
        <v>0</v>
      </c>
      <c r="BR2593" s="16">
        <v>0</v>
      </c>
      <c r="BS2593" s="16">
        <v>0</v>
      </c>
      <c r="BT2593" s="16">
        <v>0</v>
      </c>
      <c r="BU2593" s="16">
        <v>0</v>
      </c>
      <c r="BV2593" s="16">
        <v>0</v>
      </c>
      <c r="BW2593" s="16">
        <v>0</v>
      </c>
      <c r="BX2593" s="14">
        <f t="shared" si="40"/>
        <v>49672.74</v>
      </c>
    </row>
    <row r="2594" spans="1:76" s="17" customFormat="1" x14ac:dyDescent="0.3">
      <c r="A2594" s="7" t="s">
        <v>468</v>
      </c>
      <c r="B2594" s="8" t="s">
        <v>6111</v>
      </c>
      <c r="C2594" s="21" t="s">
        <v>6112</v>
      </c>
      <c r="D2594" s="9">
        <v>39725</v>
      </c>
      <c r="E2594" s="9" t="s">
        <v>6111</v>
      </c>
      <c r="F2594" s="10" t="str">
        <f>VLOOKUP($E2594,'FP MD'!$A:$F,2,FALSE)</f>
        <v xml:space="preserve">2024 Telecom - Fiber </v>
      </c>
      <c r="G2594" s="10" t="s">
        <v>495</v>
      </c>
      <c r="H2594" s="10" t="s">
        <v>5287</v>
      </c>
      <c r="I2594" s="10" t="s">
        <v>472</v>
      </c>
      <c r="J2594" s="10" t="str">
        <f>VLOOKUP($E2594,'FP MD'!$A:$F,3,FALSE)</f>
        <v>Blanket</v>
      </c>
      <c r="K2594" s="10" t="str">
        <f>VLOOKUP($E2594,'FP MD'!$A:$F,4,FALSE)</f>
        <v/>
      </c>
      <c r="L2594" s="10" t="str">
        <f>VLOOKUP($E2594,'FP MD'!$A:$F,5,FALSE)</f>
        <v/>
      </c>
      <c r="M2594" s="10">
        <f>VLOOKUP($E2594,'FP MD'!$A:$F,6,FALSE)</f>
        <v>0</v>
      </c>
      <c r="N2594" s="11" t="s">
        <v>97</v>
      </c>
      <c r="O2594" s="15">
        <v>0</v>
      </c>
      <c r="P2594" s="16">
        <v>24500</v>
      </c>
      <c r="Q2594" s="16">
        <v>140550</v>
      </c>
      <c r="R2594" s="16">
        <v>164000</v>
      </c>
      <c r="S2594" s="16">
        <v>87700</v>
      </c>
      <c r="T2594" s="16">
        <v>154500</v>
      </c>
      <c r="U2594" s="16">
        <v>72800</v>
      </c>
      <c r="V2594" s="16">
        <v>233000</v>
      </c>
      <c r="W2594" s="16">
        <v>247150</v>
      </c>
      <c r="X2594" s="16">
        <v>191000</v>
      </c>
      <c r="Y2594" s="16">
        <v>44800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0</v>
      </c>
      <c r="AR2594" s="16">
        <v>0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  <c r="BI2594" s="16">
        <v>0</v>
      </c>
      <c r="BJ2594" s="16">
        <v>0</v>
      </c>
      <c r="BK2594" s="16">
        <v>0</v>
      </c>
      <c r="BL2594" s="16">
        <v>0</v>
      </c>
      <c r="BM2594" s="16">
        <v>0</v>
      </c>
      <c r="BN2594" s="16">
        <v>0</v>
      </c>
      <c r="BO2594" s="16">
        <v>0</v>
      </c>
      <c r="BP2594" s="16">
        <v>0</v>
      </c>
      <c r="BQ2594" s="16">
        <v>0</v>
      </c>
      <c r="BR2594" s="16">
        <v>0</v>
      </c>
      <c r="BS2594" s="16">
        <v>0</v>
      </c>
      <c r="BT2594" s="16">
        <v>0</v>
      </c>
      <c r="BU2594" s="16">
        <v>0</v>
      </c>
      <c r="BV2594" s="16">
        <v>0</v>
      </c>
      <c r="BW2594" s="16">
        <v>0</v>
      </c>
      <c r="BX2594" s="14">
        <f t="shared" si="40"/>
        <v>1360000</v>
      </c>
    </row>
    <row r="2595" spans="1:76" s="17" customFormat="1" x14ac:dyDescent="0.3">
      <c r="A2595" s="7" t="s">
        <v>468</v>
      </c>
      <c r="B2595" s="8" t="s">
        <v>6113</v>
      </c>
      <c r="C2595" s="21" t="s">
        <v>6114</v>
      </c>
      <c r="D2595" s="9">
        <v>39725</v>
      </c>
      <c r="E2595" s="9" t="s">
        <v>6113</v>
      </c>
      <c r="F2595" s="10" t="str">
        <f>VLOOKUP($E2595,'FP MD'!$A:$F,2,FALSE)</f>
        <v xml:space="preserve">2025 Telecom - Fiber </v>
      </c>
      <c r="G2595" s="10" t="s">
        <v>495</v>
      </c>
      <c r="H2595" s="10" t="s">
        <v>5287</v>
      </c>
      <c r="I2595" s="10" t="s">
        <v>472</v>
      </c>
      <c r="J2595" s="10" t="str">
        <f>VLOOKUP($E2595,'FP MD'!$A:$F,3,FALSE)</f>
        <v>Blanket</v>
      </c>
      <c r="K2595" s="10" t="str">
        <f>VLOOKUP($E2595,'FP MD'!$A:$F,4,FALSE)</f>
        <v/>
      </c>
      <c r="L2595" s="10" t="str">
        <f>VLOOKUP($E2595,'FP MD'!$A:$F,5,FALSE)</f>
        <v/>
      </c>
      <c r="M2595" s="10">
        <f>VLOOKUP($E2595,'FP MD'!$A:$F,6,FALSE)</f>
        <v>0</v>
      </c>
      <c r="N2595" s="11" t="s">
        <v>97</v>
      </c>
      <c r="O2595" s="15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203500</v>
      </c>
      <c r="AE2595" s="16">
        <v>203500</v>
      </c>
      <c r="AF2595" s="16">
        <v>203500</v>
      </c>
      <c r="AG2595" s="16">
        <v>203500</v>
      </c>
      <c r="AH2595" s="16">
        <v>203500</v>
      </c>
      <c r="AI2595" s="16">
        <v>203500</v>
      </c>
      <c r="AJ2595" s="16">
        <v>203500</v>
      </c>
      <c r="AK2595" s="16">
        <v>203500</v>
      </c>
      <c r="AL2595" s="16">
        <v>203500</v>
      </c>
      <c r="AM2595" s="16">
        <v>203500</v>
      </c>
      <c r="AN2595" s="16">
        <v>0</v>
      </c>
      <c r="AO2595" s="16">
        <v>0</v>
      </c>
      <c r="AP2595" s="16">
        <v>0</v>
      </c>
      <c r="AQ2595" s="16">
        <v>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0</v>
      </c>
      <c r="BF2595" s="16">
        <v>0</v>
      </c>
      <c r="BG2595" s="16">
        <v>0</v>
      </c>
      <c r="BH2595" s="16">
        <v>0</v>
      </c>
      <c r="BI2595" s="16">
        <v>0</v>
      </c>
      <c r="BJ2595" s="16">
        <v>0</v>
      </c>
      <c r="BK2595" s="16">
        <v>0</v>
      </c>
      <c r="BL2595" s="16">
        <v>0</v>
      </c>
      <c r="BM2595" s="16">
        <v>0</v>
      </c>
      <c r="BN2595" s="16">
        <v>0</v>
      </c>
      <c r="BO2595" s="16">
        <v>0</v>
      </c>
      <c r="BP2595" s="16">
        <v>0</v>
      </c>
      <c r="BQ2595" s="16">
        <v>0</v>
      </c>
      <c r="BR2595" s="16">
        <v>0</v>
      </c>
      <c r="BS2595" s="16">
        <v>0</v>
      </c>
      <c r="BT2595" s="16">
        <v>0</v>
      </c>
      <c r="BU2595" s="16">
        <v>0</v>
      </c>
      <c r="BV2595" s="16">
        <v>0</v>
      </c>
      <c r="BW2595" s="16">
        <v>0</v>
      </c>
      <c r="BX2595" s="14">
        <f t="shared" si="40"/>
        <v>2035000</v>
      </c>
    </row>
    <row r="2596" spans="1:76" s="17" customFormat="1" x14ac:dyDescent="0.3">
      <c r="A2596" s="7" t="s">
        <v>462</v>
      </c>
      <c r="B2596" s="8" t="s">
        <v>6115</v>
      </c>
      <c r="C2596" s="21" t="s">
        <v>6116</v>
      </c>
      <c r="D2596" s="9">
        <v>39725</v>
      </c>
      <c r="E2596" s="9" t="s">
        <v>6115</v>
      </c>
      <c r="F2596" s="10" t="str">
        <f>VLOOKUP($E2596,'FP MD'!$A:$F,2,FALSE)</f>
        <v xml:space="preserve">2026 Telecom - Fiber </v>
      </c>
      <c r="G2596" s="10" t="s">
        <v>495</v>
      </c>
      <c r="H2596" s="10" t="s">
        <v>5287</v>
      </c>
      <c r="I2596" s="10" t="s">
        <v>6030</v>
      </c>
      <c r="J2596" s="10" t="str">
        <f>VLOOKUP($E2596,'FP MD'!$A:$F,3,FALSE)</f>
        <v>Blanket</v>
      </c>
      <c r="K2596" s="10" t="str">
        <f>VLOOKUP($E2596,'FP MD'!$A:$F,4,FALSE)</f>
        <v/>
      </c>
      <c r="L2596" s="10" t="str">
        <f>VLOOKUP($E2596,'FP MD'!$A:$F,5,FALSE)</f>
        <v/>
      </c>
      <c r="M2596" s="10">
        <f>VLOOKUP($E2596,'FP MD'!$A:$F,6,FALSE)</f>
        <v>0</v>
      </c>
      <c r="N2596" s="11">
        <v>202612</v>
      </c>
      <c r="O2596" s="15">
        <v>0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1555000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0</v>
      </c>
      <c r="BG2596" s="16">
        <v>0</v>
      </c>
      <c r="BH2596" s="16">
        <v>0</v>
      </c>
      <c r="BI2596" s="16">
        <v>0</v>
      </c>
      <c r="BJ2596" s="16">
        <v>0</v>
      </c>
      <c r="BK2596" s="16">
        <v>0</v>
      </c>
      <c r="BL2596" s="16">
        <v>0</v>
      </c>
      <c r="BM2596" s="16">
        <v>0</v>
      </c>
      <c r="BN2596" s="16">
        <v>0</v>
      </c>
      <c r="BO2596" s="16">
        <v>0</v>
      </c>
      <c r="BP2596" s="16">
        <v>0</v>
      </c>
      <c r="BQ2596" s="16">
        <v>0</v>
      </c>
      <c r="BR2596" s="16">
        <v>0</v>
      </c>
      <c r="BS2596" s="16">
        <v>0</v>
      </c>
      <c r="BT2596" s="16">
        <v>0</v>
      </c>
      <c r="BU2596" s="16">
        <v>0</v>
      </c>
      <c r="BV2596" s="16">
        <v>0</v>
      </c>
      <c r="BW2596" s="16">
        <v>0</v>
      </c>
      <c r="BX2596" s="14">
        <f t="shared" si="40"/>
        <v>1555000</v>
      </c>
    </row>
    <row r="2597" spans="1:76" s="17" customFormat="1" x14ac:dyDescent="0.3">
      <c r="A2597" s="7" t="s">
        <v>462</v>
      </c>
      <c r="B2597" s="8" t="s">
        <v>6108</v>
      </c>
      <c r="C2597" s="21" t="s">
        <v>6117</v>
      </c>
      <c r="D2597" s="9">
        <v>39725</v>
      </c>
      <c r="E2597" s="9" t="s">
        <v>6108</v>
      </c>
      <c r="F2597" s="10" t="str">
        <f>VLOOKUP($E2597,'FP MD'!$A:$F,2,FALSE)</f>
        <v>Grid Comm Network Proj. PLTE</v>
      </c>
      <c r="G2597" s="10" t="s">
        <v>495</v>
      </c>
      <c r="H2597" s="10" t="s">
        <v>1226</v>
      </c>
      <c r="I2597" s="10" t="s">
        <v>1240</v>
      </c>
      <c r="J2597" s="10" t="str">
        <f>VLOOKUP($E2597,'FP MD'!$A:$F,3,FALSE)</f>
        <v>Grid Comm Netwrk Proj PLTE</v>
      </c>
      <c r="K2597" s="10" t="str">
        <f>VLOOKUP($E2597,'FP MD'!$A:$F,4,FALSE)</f>
        <v/>
      </c>
      <c r="L2597" s="10" t="str">
        <f>VLOOKUP($E2597,'FP MD'!$A:$F,5,FALSE)</f>
        <v/>
      </c>
      <c r="M2597" s="10">
        <f>VLOOKUP($E2597,'FP MD'!$A:$F,6,FALSE)</f>
        <v>0</v>
      </c>
      <c r="N2597" s="11">
        <v>202508</v>
      </c>
      <c r="O2597" s="15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27600000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0</v>
      </c>
      <c r="AP2597" s="16">
        <v>0</v>
      </c>
      <c r="AQ2597" s="16">
        <v>0</v>
      </c>
      <c r="AR2597" s="16">
        <v>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0</v>
      </c>
      <c r="BH2597" s="16">
        <v>0</v>
      </c>
      <c r="BI2597" s="16">
        <v>0</v>
      </c>
      <c r="BJ2597" s="16">
        <v>0</v>
      </c>
      <c r="BK2597" s="16">
        <v>0</v>
      </c>
      <c r="BL2597" s="16">
        <v>0</v>
      </c>
      <c r="BM2597" s="16">
        <v>0</v>
      </c>
      <c r="BN2597" s="16">
        <v>0</v>
      </c>
      <c r="BO2597" s="16">
        <v>0</v>
      </c>
      <c r="BP2597" s="16">
        <v>0</v>
      </c>
      <c r="BQ2597" s="16">
        <v>0</v>
      </c>
      <c r="BR2597" s="16">
        <v>0</v>
      </c>
      <c r="BS2597" s="16">
        <v>0</v>
      </c>
      <c r="BT2597" s="16">
        <v>0</v>
      </c>
      <c r="BU2597" s="16">
        <v>0</v>
      </c>
      <c r="BV2597" s="16">
        <v>0</v>
      </c>
      <c r="BW2597" s="16">
        <v>0</v>
      </c>
      <c r="BX2597" s="14">
        <f t="shared" si="40"/>
        <v>27600000</v>
      </c>
    </row>
    <row r="2598" spans="1:76" s="17" customFormat="1" x14ac:dyDescent="0.3">
      <c r="A2598" s="7" t="s">
        <v>462</v>
      </c>
      <c r="B2598" s="8" t="s">
        <v>6118</v>
      </c>
      <c r="C2598" s="21" t="s">
        <v>6119</v>
      </c>
      <c r="D2598" s="9">
        <v>39725</v>
      </c>
      <c r="E2598" s="9" t="s">
        <v>6118</v>
      </c>
      <c r="F2598" s="10" t="str">
        <f>VLOOKUP($E2598,'FP MD'!$A:$F,2,FALSE)</f>
        <v>2027 Telecom - Fiber</v>
      </c>
      <c r="G2598" s="10" t="s">
        <v>495</v>
      </c>
      <c r="H2598" s="10" t="s">
        <v>5287</v>
      </c>
      <c r="I2598" s="10" t="s">
        <v>6030</v>
      </c>
      <c r="J2598" s="10" t="str">
        <f>VLOOKUP($E2598,'FP MD'!$A:$F,3,FALSE)</f>
        <v>Blanket</v>
      </c>
      <c r="K2598" s="10" t="str">
        <f>VLOOKUP($E2598,'FP MD'!$A:$F,4,FALSE)</f>
        <v/>
      </c>
      <c r="L2598" s="10" t="str">
        <f>VLOOKUP($E2598,'FP MD'!$A:$F,5,FALSE)</f>
        <v/>
      </c>
      <c r="M2598" s="10">
        <f>VLOOKUP($E2598,'FP MD'!$A:$F,6,FALSE)</f>
        <v>0</v>
      </c>
      <c r="N2598" s="11">
        <v>202712</v>
      </c>
      <c r="O2598" s="15">
        <v>0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16">
        <v>0</v>
      </c>
      <c r="AO2598" s="16">
        <v>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0</v>
      </c>
      <c r="BB2598" s="16">
        <v>0</v>
      </c>
      <c r="BC2598" s="16">
        <v>0</v>
      </c>
      <c r="BD2598" s="16">
        <v>0</v>
      </c>
      <c r="BE2598" s="16">
        <v>0</v>
      </c>
      <c r="BF2598" s="16">
        <v>0</v>
      </c>
      <c r="BG2598" s="16">
        <v>0</v>
      </c>
      <c r="BH2598" s="16">
        <v>0</v>
      </c>
      <c r="BI2598" s="16">
        <v>0</v>
      </c>
      <c r="BJ2598" s="16">
        <v>0</v>
      </c>
      <c r="BK2598" s="16">
        <v>1555000</v>
      </c>
      <c r="BL2598" s="16">
        <v>0</v>
      </c>
      <c r="BM2598" s="16">
        <v>0</v>
      </c>
      <c r="BN2598" s="16">
        <v>0</v>
      </c>
      <c r="BO2598" s="16">
        <v>0</v>
      </c>
      <c r="BP2598" s="16">
        <v>0</v>
      </c>
      <c r="BQ2598" s="16">
        <v>0</v>
      </c>
      <c r="BR2598" s="16">
        <v>0</v>
      </c>
      <c r="BS2598" s="16">
        <v>0</v>
      </c>
      <c r="BT2598" s="16">
        <v>0</v>
      </c>
      <c r="BU2598" s="16">
        <v>0</v>
      </c>
      <c r="BV2598" s="16">
        <v>0</v>
      </c>
      <c r="BW2598" s="16">
        <v>0</v>
      </c>
      <c r="BX2598" s="14">
        <f t="shared" si="40"/>
        <v>1555000</v>
      </c>
    </row>
    <row r="2599" spans="1:76" s="17" customFormat="1" x14ac:dyDescent="0.3">
      <c r="A2599" s="7" t="s">
        <v>462</v>
      </c>
      <c r="B2599" s="8" t="s">
        <v>6120</v>
      </c>
      <c r="C2599" s="21" t="s">
        <v>6121</v>
      </c>
      <c r="D2599" s="9">
        <v>39725</v>
      </c>
      <c r="E2599" s="9" t="s">
        <v>6120</v>
      </c>
      <c r="F2599" s="10" t="str">
        <f>VLOOKUP($E2599,'FP MD'!$A:$F,2,FALSE)</f>
        <v>In-building Cabling Replacements 20</v>
      </c>
      <c r="G2599" s="10" t="s">
        <v>495</v>
      </c>
      <c r="H2599" s="10" t="s">
        <v>507</v>
      </c>
      <c r="I2599" s="10" t="s">
        <v>521</v>
      </c>
      <c r="J2599" s="10" t="str">
        <f>VLOOKUP($E2599,'FP MD'!$A:$F,3,FALSE)</f>
        <v/>
      </c>
      <c r="K2599" s="10" t="str">
        <f>VLOOKUP($E2599,'FP MD'!$A:$F,4,FALSE)</f>
        <v/>
      </c>
      <c r="L2599" s="10" t="str">
        <f>VLOOKUP($E2599,'FP MD'!$A:$F,5,FALSE)</f>
        <v/>
      </c>
      <c r="M2599" s="10">
        <f>VLOOKUP($E2599,'FP MD'!$A:$F,6,FALSE)</f>
        <v>0</v>
      </c>
      <c r="N2599" s="11">
        <v>202812</v>
      </c>
      <c r="O2599" s="15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0</v>
      </c>
      <c r="AO2599" s="16">
        <v>0</v>
      </c>
      <c r="AP2599" s="16">
        <v>0</v>
      </c>
      <c r="AQ2599" s="16">
        <v>0</v>
      </c>
      <c r="AR2599" s="16">
        <v>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0</v>
      </c>
      <c r="BG2599" s="16">
        <v>0</v>
      </c>
      <c r="BH2599" s="16">
        <v>0</v>
      </c>
      <c r="BI2599" s="16">
        <v>0</v>
      </c>
      <c r="BJ2599" s="16">
        <v>0</v>
      </c>
      <c r="BK2599" s="16">
        <v>0</v>
      </c>
      <c r="BL2599" s="16">
        <v>0</v>
      </c>
      <c r="BM2599" s="16">
        <v>0</v>
      </c>
      <c r="BN2599" s="16">
        <v>0</v>
      </c>
      <c r="BO2599" s="16">
        <v>0</v>
      </c>
      <c r="BP2599" s="16">
        <v>0</v>
      </c>
      <c r="BQ2599" s="16">
        <v>0</v>
      </c>
      <c r="BR2599" s="16">
        <v>0</v>
      </c>
      <c r="BS2599" s="16">
        <v>0</v>
      </c>
      <c r="BT2599" s="16">
        <v>0</v>
      </c>
      <c r="BU2599" s="16">
        <v>0</v>
      </c>
      <c r="BV2599" s="16">
        <v>0</v>
      </c>
      <c r="BW2599" s="16">
        <v>500000</v>
      </c>
      <c r="BX2599" s="14">
        <f t="shared" si="40"/>
        <v>0</v>
      </c>
    </row>
    <row r="2600" spans="1:76" s="17" customFormat="1" x14ac:dyDescent="0.3">
      <c r="A2600" s="7" t="s">
        <v>462</v>
      </c>
      <c r="B2600" s="8" t="s">
        <v>6122</v>
      </c>
      <c r="C2600" s="21" t="s">
        <v>6123</v>
      </c>
      <c r="D2600" s="9">
        <v>39725</v>
      </c>
      <c r="E2600" s="9" t="s">
        <v>6122</v>
      </c>
      <c r="F2600" s="10" t="str">
        <f>VLOOKUP($E2600,'FP MD'!$A:$F,2,FALSE)</f>
        <v>2028 Telecom - Fiber</v>
      </c>
      <c r="G2600" s="10" t="s">
        <v>495</v>
      </c>
      <c r="H2600" s="10" t="s">
        <v>5287</v>
      </c>
      <c r="I2600" s="10" t="s">
        <v>6030</v>
      </c>
      <c r="J2600" s="10" t="str">
        <f>VLOOKUP($E2600,'FP MD'!$A:$F,3,FALSE)</f>
        <v/>
      </c>
      <c r="K2600" s="10" t="str">
        <f>VLOOKUP($E2600,'FP MD'!$A:$F,4,FALSE)</f>
        <v/>
      </c>
      <c r="L2600" s="10" t="str">
        <f>VLOOKUP($E2600,'FP MD'!$A:$F,5,FALSE)</f>
        <v/>
      </c>
      <c r="M2600" s="10">
        <f>VLOOKUP($E2600,'FP MD'!$A:$F,6,FALSE)</f>
        <v>0</v>
      </c>
      <c r="N2600" s="11">
        <v>202812</v>
      </c>
      <c r="O2600" s="15">
        <v>0</v>
      </c>
      <c r="P2600" s="16">
        <v>0</v>
      </c>
      <c r="Q2600" s="16">
        <v>0</v>
      </c>
      <c r="R2600" s="16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6">
        <v>0</v>
      </c>
      <c r="AO2600" s="16">
        <v>0</v>
      </c>
      <c r="AP2600" s="16">
        <v>0</v>
      </c>
      <c r="AQ2600" s="16">
        <v>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0</v>
      </c>
      <c r="BA2600" s="16">
        <v>0</v>
      </c>
      <c r="BB2600" s="16">
        <v>0</v>
      </c>
      <c r="BC2600" s="16">
        <v>0</v>
      </c>
      <c r="BD2600" s="16">
        <v>0</v>
      </c>
      <c r="BE2600" s="16">
        <v>0</v>
      </c>
      <c r="BF2600" s="16">
        <v>0</v>
      </c>
      <c r="BG2600" s="16">
        <v>0</v>
      </c>
      <c r="BH2600" s="16">
        <v>0</v>
      </c>
      <c r="BI2600" s="16">
        <v>0</v>
      </c>
      <c r="BJ2600" s="16">
        <v>0</v>
      </c>
      <c r="BK2600" s="16">
        <v>0</v>
      </c>
      <c r="BL2600" s="16">
        <v>0</v>
      </c>
      <c r="BM2600" s="16">
        <v>0</v>
      </c>
      <c r="BN2600" s="16">
        <v>0</v>
      </c>
      <c r="BO2600" s="16">
        <v>0</v>
      </c>
      <c r="BP2600" s="16">
        <v>0</v>
      </c>
      <c r="BQ2600" s="16">
        <v>0</v>
      </c>
      <c r="BR2600" s="16">
        <v>0</v>
      </c>
      <c r="BS2600" s="16">
        <v>0</v>
      </c>
      <c r="BT2600" s="16">
        <v>0</v>
      </c>
      <c r="BU2600" s="16">
        <v>0</v>
      </c>
      <c r="BV2600" s="16">
        <v>0</v>
      </c>
      <c r="BW2600" s="16">
        <v>1555000</v>
      </c>
      <c r="BX2600" s="14">
        <f t="shared" si="40"/>
        <v>0</v>
      </c>
    </row>
    <row r="2601" spans="1:76" s="17" customFormat="1" x14ac:dyDescent="0.3">
      <c r="A2601" s="7" t="s">
        <v>462</v>
      </c>
      <c r="B2601" s="8" t="s">
        <v>6124</v>
      </c>
      <c r="C2601" s="21" t="s">
        <v>6125</v>
      </c>
      <c r="D2601" s="9">
        <v>39725</v>
      </c>
      <c r="E2601" s="9" t="s">
        <v>6124</v>
      </c>
      <c r="F2601" s="10" t="str">
        <f>VLOOKUP($E2601,'FP MD'!$A:$F,2,FALSE)</f>
        <v>GIS Fiber Optics Works</v>
      </c>
      <c r="G2601" s="10" t="s">
        <v>511</v>
      </c>
      <c r="H2601" s="10" t="s">
        <v>507</v>
      </c>
      <c r="I2601" s="10" t="s">
        <v>628</v>
      </c>
      <c r="J2601" s="10" t="str">
        <f>VLOOKUP($E2601,'FP MD'!$A:$F,3,FALSE)</f>
        <v>Adv Dist Infrastructure (ADI)</v>
      </c>
      <c r="K2601" s="10" t="str">
        <f>VLOOKUP($E2601,'FP MD'!$A:$F,4,FALSE)</f>
        <v/>
      </c>
      <c r="L2601" s="10" t="str">
        <f>VLOOKUP($E2601,'FP MD'!$A:$F,5,FALSE)</f>
        <v/>
      </c>
      <c r="M2601" s="10">
        <f>VLOOKUP($E2601,'FP MD'!$A:$F,6,FALSE)</f>
        <v>0</v>
      </c>
      <c r="N2601" s="11">
        <v>202709</v>
      </c>
      <c r="O2601" s="15">
        <v>0</v>
      </c>
      <c r="P2601" s="16">
        <v>0</v>
      </c>
      <c r="Q2601" s="16">
        <v>0</v>
      </c>
      <c r="R2601" s="16">
        <v>0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0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0</v>
      </c>
      <c r="BH2601" s="16">
        <v>5382161.2799999993</v>
      </c>
      <c r="BI2601" s="16">
        <v>101855.40000000037</v>
      </c>
      <c r="BJ2601" s="16">
        <v>101855.40000000037</v>
      </c>
      <c r="BK2601" s="16">
        <v>101855.40000000037</v>
      </c>
      <c r="BL2601" s="16">
        <v>0</v>
      </c>
      <c r="BM2601" s="16">
        <v>0</v>
      </c>
      <c r="BN2601" s="16">
        <v>0</v>
      </c>
      <c r="BO2601" s="16">
        <v>0</v>
      </c>
      <c r="BP2601" s="16">
        <v>0</v>
      </c>
      <c r="BQ2601" s="16">
        <v>0</v>
      </c>
      <c r="BR2601" s="16">
        <v>0</v>
      </c>
      <c r="BS2601" s="16">
        <v>0</v>
      </c>
      <c r="BT2601" s="16">
        <v>0</v>
      </c>
      <c r="BU2601" s="16">
        <v>0</v>
      </c>
      <c r="BV2601" s="16">
        <v>0</v>
      </c>
      <c r="BW2601" s="16">
        <v>0</v>
      </c>
      <c r="BX2601" s="14">
        <f t="shared" si="40"/>
        <v>5687727.4800000004</v>
      </c>
    </row>
    <row r="2602" spans="1:76" s="17" customFormat="1" x14ac:dyDescent="0.3">
      <c r="A2602" s="7" t="s">
        <v>468</v>
      </c>
      <c r="B2602" s="8" t="s">
        <v>6126</v>
      </c>
      <c r="C2602" s="21" t="s">
        <v>6127</v>
      </c>
      <c r="D2602" s="9">
        <v>39725</v>
      </c>
      <c r="E2602" s="9" t="s">
        <v>6126</v>
      </c>
      <c r="F2602" s="10" t="str">
        <f>VLOOKUP($E2602,'FP MD'!$A:$F,2,FALSE)</f>
        <v>Subs Ethernet Buildout (Sienna)</v>
      </c>
      <c r="G2602" s="10" t="s">
        <v>495</v>
      </c>
      <c r="H2602" s="10" t="s">
        <v>3507</v>
      </c>
      <c r="I2602" s="10" t="s">
        <v>3508</v>
      </c>
      <c r="J2602" s="10" t="str">
        <f>VLOOKUP($E2602,'FP MD'!$A:$F,3,FALSE)</f>
        <v>Adv Dist Infrastructure (ADI)</v>
      </c>
      <c r="K2602" s="10" t="str">
        <f>VLOOKUP($E2602,'FP MD'!$A:$F,4,FALSE)</f>
        <v/>
      </c>
      <c r="L2602" s="10" t="str">
        <f>VLOOKUP($E2602,'FP MD'!$A:$F,5,FALSE)</f>
        <v/>
      </c>
      <c r="M2602" s="10">
        <f>VLOOKUP($E2602,'FP MD'!$A:$F,6,FALSE)</f>
        <v>0</v>
      </c>
      <c r="N2602" s="11" t="s">
        <v>97</v>
      </c>
      <c r="O2602" s="15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354531.98</v>
      </c>
      <c r="AC2602" s="16">
        <v>354531.98</v>
      </c>
      <c r="AD2602" s="16">
        <v>354531.98</v>
      </c>
      <c r="AE2602" s="16">
        <v>354531.98</v>
      </c>
      <c r="AF2602" s="16">
        <v>354531.98</v>
      </c>
      <c r="AG2602" s="16">
        <v>354531.98</v>
      </c>
      <c r="AH2602" s="16">
        <v>354531.98</v>
      </c>
      <c r="AI2602" s="16">
        <v>354531.98</v>
      </c>
      <c r="AJ2602" s="16">
        <v>354531.98</v>
      </c>
      <c r="AK2602" s="16">
        <v>354531.98</v>
      </c>
      <c r="AL2602" s="16">
        <v>354531.98</v>
      </c>
      <c r="AM2602" s="16">
        <v>354531.93999999994</v>
      </c>
      <c r="AN2602" s="16">
        <v>191274</v>
      </c>
      <c r="AO2602" s="16">
        <v>191274</v>
      </c>
      <c r="AP2602" s="16">
        <v>191274</v>
      </c>
      <c r="AQ2602" s="16">
        <v>191274</v>
      </c>
      <c r="AR2602" s="16">
        <v>191274</v>
      </c>
      <c r="AS2602" s="16">
        <v>191274</v>
      </c>
      <c r="AT2602" s="16">
        <v>191274</v>
      </c>
      <c r="AU2602" s="16">
        <v>191274</v>
      </c>
      <c r="AV2602" s="16">
        <v>191274</v>
      </c>
      <c r="AW2602" s="16">
        <v>191274</v>
      </c>
      <c r="AX2602" s="16">
        <v>191274</v>
      </c>
      <c r="AY2602" s="16">
        <v>191274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0</v>
      </c>
      <c r="BG2602" s="16">
        <v>0</v>
      </c>
      <c r="BH2602" s="16">
        <v>0</v>
      </c>
      <c r="BI2602" s="16">
        <v>0</v>
      </c>
      <c r="BJ2602" s="16">
        <v>0</v>
      </c>
      <c r="BK2602" s="16">
        <v>0</v>
      </c>
      <c r="BL2602" s="16">
        <v>0</v>
      </c>
      <c r="BM2602" s="16">
        <v>0</v>
      </c>
      <c r="BN2602" s="16">
        <v>0</v>
      </c>
      <c r="BO2602" s="16">
        <v>0</v>
      </c>
      <c r="BP2602" s="16">
        <v>0</v>
      </c>
      <c r="BQ2602" s="16">
        <v>0</v>
      </c>
      <c r="BR2602" s="16">
        <v>0</v>
      </c>
      <c r="BS2602" s="16">
        <v>0</v>
      </c>
      <c r="BT2602" s="16">
        <v>0</v>
      </c>
      <c r="BU2602" s="16">
        <v>0</v>
      </c>
      <c r="BV2602" s="16">
        <v>0</v>
      </c>
      <c r="BW2602" s="16">
        <v>0</v>
      </c>
      <c r="BX2602" s="14">
        <f t="shared" si="40"/>
        <v>6549671.7199999997</v>
      </c>
    </row>
    <row r="2603" spans="1:76" s="17" customFormat="1" x14ac:dyDescent="0.3">
      <c r="A2603" s="7" t="s">
        <v>468</v>
      </c>
      <c r="B2603" s="8" t="s">
        <v>6128</v>
      </c>
      <c r="C2603" s="21" t="s">
        <v>6129</v>
      </c>
      <c r="D2603" s="9">
        <v>39725</v>
      </c>
      <c r="E2603" s="9" t="s">
        <v>6128</v>
      </c>
      <c r="F2603" s="10" t="str">
        <f>VLOOKUP($E2603,'FP MD'!$A:$F,2,FALSE)</f>
        <v>ADI Telecom Fiber</v>
      </c>
      <c r="G2603" s="10" t="s">
        <v>495</v>
      </c>
      <c r="H2603" s="10" t="s">
        <v>5287</v>
      </c>
      <c r="I2603" s="10" t="s">
        <v>6130</v>
      </c>
      <c r="J2603" s="10" t="str">
        <f>VLOOKUP($E2603,'FP MD'!$A:$F,3,FALSE)</f>
        <v>Adv Dist Infrastructure (ADI)</v>
      </c>
      <c r="K2603" s="10" t="str">
        <f>VLOOKUP($E2603,'FP MD'!$A:$F,4,FALSE)</f>
        <v/>
      </c>
      <c r="L2603" s="10" t="str">
        <f>VLOOKUP($E2603,'FP MD'!$A:$F,5,FALSE)</f>
        <v/>
      </c>
      <c r="M2603" s="10">
        <f>VLOOKUP($E2603,'FP MD'!$A:$F,6,FALSE)</f>
        <v>0</v>
      </c>
      <c r="N2603" s="11" t="s">
        <v>97</v>
      </c>
      <c r="O2603" s="15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287560.09999999998</v>
      </c>
      <c r="AC2603" s="16">
        <v>287560.09999999998</v>
      </c>
      <c r="AD2603" s="16">
        <v>287560.09999999998</v>
      </c>
      <c r="AE2603" s="16">
        <v>287560.09999999998</v>
      </c>
      <c r="AF2603" s="16">
        <v>287560.10000000009</v>
      </c>
      <c r="AG2603" s="16">
        <v>287560.10000000009</v>
      </c>
      <c r="AH2603" s="16">
        <v>287560.10000000009</v>
      </c>
      <c r="AI2603" s="16">
        <v>287560.10000000009</v>
      </c>
      <c r="AJ2603" s="16">
        <v>287560.10000000009</v>
      </c>
      <c r="AK2603" s="16">
        <v>287560.10000000009</v>
      </c>
      <c r="AL2603" s="16">
        <v>287560.10000000009</v>
      </c>
      <c r="AM2603" s="16">
        <v>287560.10000000009</v>
      </c>
      <c r="AN2603" s="16">
        <v>344971.12999999989</v>
      </c>
      <c r="AO2603" s="16">
        <v>344971.16999999993</v>
      </c>
      <c r="AP2603" s="16">
        <v>344971.17000000039</v>
      </c>
      <c r="AQ2603" s="16">
        <v>344971.16999999993</v>
      </c>
      <c r="AR2603" s="16">
        <v>344971.16999999993</v>
      </c>
      <c r="AS2603" s="16">
        <v>344971.16999999993</v>
      </c>
      <c r="AT2603" s="16">
        <v>344971.16999999993</v>
      </c>
      <c r="AU2603" s="16">
        <v>344971.16999999993</v>
      </c>
      <c r="AV2603" s="16">
        <v>344971.16999999993</v>
      </c>
      <c r="AW2603" s="16">
        <v>344971.16999999993</v>
      </c>
      <c r="AX2603" s="16">
        <v>344971.16999999993</v>
      </c>
      <c r="AY2603" s="16">
        <v>344971.16999999993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0</v>
      </c>
      <c r="BF2603" s="16">
        <v>0</v>
      </c>
      <c r="BG2603" s="16">
        <v>0</v>
      </c>
      <c r="BH2603" s="16">
        <v>0</v>
      </c>
      <c r="BI2603" s="16">
        <v>0</v>
      </c>
      <c r="BJ2603" s="16">
        <v>0</v>
      </c>
      <c r="BK2603" s="16">
        <v>0</v>
      </c>
      <c r="BL2603" s="16">
        <v>0</v>
      </c>
      <c r="BM2603" s="16">
        <v>0</v>
      </c>
      <c r="BN2603" s="16">
        <v>0</v>
      </c>
      <c r="BO2603" s="16">
        <v>0</v>
      </c>
      <c r="BP2603" s="16">
        <v>0</v>
      </c>
      <c r="BQ2603" s="16">
        <v>0</v>
      </c>
      <c r="BR2603" s="16">
        <v>0</v>
      </c>
      <c r="BS2603" s="16">
        <v>0</v>
      </c>
      <c r="BT2603" s="16">
        <v>0</v>
      </c>
      <c r="BU2603" s="16">
        <v>0</v>
      </c>
      <c r="BV2603" s="16">
        <v>0</v>
      </c>
      <c r="BW2603" s="16">
        <v>0</v>
      </c>
      <c r="BX2603" s="14">
        <f t="shared" si="40"/>
        <v>7590375.2000000002</v>
      </c>
    </row>
    <row r="2604" spans="1:76" s="17" customFormat="1" x14ac:dyDescent="0.3">
      <c r="A2604" s="7" t="s">
        <v>462</v>
      </c>
      <c r="B2604" s="8" t="s">
        <v>6131</v>
      </c>
      <c r="C2604" s="21" t="s">
        <v>6132</v>
      </c>
      <c r="D2604" s="9">
        <v>39800</v>
      </c>
      <c r="E2604" s="9" t="s">
        <v>6133</v>
      </c>
      <c r="F2604" s="10" t="str">
        <f>VLOOKUP($E2604,'FP MD'!$A:$F,2,FALSE)</f>
        <v>FCTC Microgrid Phase 1</v>
      </c>
      <c r="G2604" s="10" t="s">
        <v>495</v>
      </c>
      <c r="H2604" s="10" t="s">
        <v>1226</v>
      </c>
      <c r="I2604" s="10" t="s">
        <v>5141</v>
      </c>
      <c r="J2604" s="10" t="str">
        <f>VLOOKUP($E2604,'FP MD'!$A:$F,3,FALSE)</f>
        <v>Solar - Small Scale Solar</v>
      </c>
      <c r="K2604" s="10" t="str">
        <f>VLOOKUP($E2604,'FP MD'!$A:$F,4,FALSE)</f>
        <v>Small Scale Solar</v>
      </c>
      <c r="L2604" s="10" t="str">
        <f>VLOOKUP($E2604,'FP MD'!$A:$F,5,FALSE)</f>
        <v/>
      </c>
      <c r="M2604" s="10" t="str">
        <f>VLOOKUP($E2604,'FP MD'!$A:$F,6,FALSE)</f>
        <v>Solar</v>
      </c>
      <c r="N2604" s="11">
        <v>202612</v>
      </c>
      <c r="O2604" s="15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0</v>
      </c>
      <c r="AW2604" s="16">
        <v>0</v>
      </c>
      <c r="AX2604" s="16">
        <v>0</v>
      </c>
      <c r="AY2604" s="16">
        <v>4944876.9300000006</v>
      </c>
      <c r="AZ2604" s="16">
        <v>0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0</v>
      </c>
      <c r="BG2604" s="16">
        <v>0</v>
      </c>
      <c r="BH2604" s="16">
        <v>0</v>
      </c>
      <c r="BI2604" s="16">
        <v>0</v>
      </c>
      <c r="BJ2604" s="16">
        <v>0</v>
      </c>
      <c r="BK2604" s="16">
        <v>0</v>
      </c>
      <c r="BL2604" s="16">
        <v>0</v>
      </c>
      <c r="BM2604" s="16">
        <v>0</v>
      </c>
      <c r="BN2604" s="16">
        <v>0</v>
      </c>
      <c r="BO2604" s="16">
        <v>0</v>
      </c>
      <c r="BP2604" s="16">
        <v>0</v>
      </c>
      <c r="BQ2604" s="16">
        <v>0</v>
      </c>
      <c r="BR2604" s="16">
        <v>0</v>
      </c>
      <c r="BS2604" s="16">
        <v>0</v>
      </c>
      <c r="BT2604" s="16">
        <v>0</v>
      </c>
      <c r="BU2604" s="16">
        <v>0</v>
      </c>
      <c r="BV2604" s="16">
        <v>0</v>
      </c>
      <c r="BW2604" s="16">
        <v>0</v>
      </c>
      <c r="BX2604" s="14">
        <f t="shared" si="40"/>
        <v>4944876.9300000006</v>
      </c>
    </row>
    <row r="2605" spans="1:76" s="17" customFormat="1" x14ac:dyDescent="0.3">
      <c r="A2605" s="7" t="s">
        <v>462</v>
      </c>
      <c r="B2605" s="8" t="s">
        <v>6134</v>
      </c>
      <c r="C2605" s="21" t="s">
        <v>6135</v>
      </c>
      <c r="D2605" s="9">
        <v>39800</v>
      </c>
      <c r="E2605" s="9" t="s">
        <v>5297</v>
      </c>
      <c r="F2605" s="10" t="str">
        <f>VLOOKUP($E2605,'FP MD'!$A:$F,2,FALSE)</f>
        <v>CEDC Blanket Capital</v>
      </c>
      <c r="G2605" s="10" t="s">
        <v>495</v>
      </c>
      <c r="H2605" s="10" t="s">
        <v>1226</v>
      </c>
      <c r="I2605" s="10" t="s">
        <v>5141</v>
      </c>
      <c r="J2605" s="10" t="str">
        <f>VLOOKUP($E2605,'FP MD'!$A:$F,3,FALSE)</f>
        <v>Blanket</v>
      </c>
      <c r="K2605" s="10" t="str">
        <f>VLOOKUP($E2605,'FP MD'!$A:$F,4,FALSE)</f>
        <v/>
      </c>
      <c r="L2605" s="10" t="str">
        <f>VLOOKUP($E2605,'FP MD'!$A:$F,5,FALSE)</f>
        <v/>
      </c>
      <c r="M2605" s="10">
        <f>VLOOKUP($E2605,'FP MD'!$A:$F,6,FALSE)</f>
        <v>0</v>
      </c>
      <c r="N2605" s="11">
        <v>202403</v>
      </c>
      <c r="O2605" s="15">
        <v>0</v>
      </c>
      <c r="P2605" s="16">
        <v>0</v>
      </c>
      <c r="Q2605" s="16">
        <v>0</v>
      </c>
      <c r="R2605" s="16">
        <v>70347.600000000006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0</v>
      </c>
      <c r="AV2605" s="16">
        <v>0</v>
      </c>
      <c r="AW2605" s="16">
        <v>0</v>
      </c>
      <c r="AX2605" s="16">
        <v>0</v>
      </c>
      <c r="AY2605" s="16">
        <v>0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0</v>
      </c>
      <c r="BF2605" s="16">
        <v>0</v>
      </c>
      <c r="BG2605" s="16">
        <v>0</v>
      </c>
      <c r="BH2605" s="16">
        <v>0</v>
      </c>
      <c r="BI2605" s="16">
        <v>0</v>
      </c>
      <c r="BJ2605" s="16">
        <v>0</v>
      </c>
      <c r="BK2605" s="16">
        <v>0</v>
      </c>
      <c r="BL2605" s="16">
        <v>0</v>
      </c>
      <c r="BM2605" s="16">
        <v>0</v>
      </c>
      <c r="BN2605" s="16">
        <v>0</v>
      </c>
      <c r="BO2605" s="16">
        <v>0</v>
      </c>
      <c r="BP2605" s="16">
        <v>0</v>
      </c>
      <c r="BQ2605" s="16">
        <v>0</v>
      </c>
      <c r="BR2605" s="16">
        <v>0</v>
      </c>
      <c r="BS2605" s="16">
        <v>0</v>
      </c>
      <c r="BT2605" s="16">
        <v>0</v>
      </c>
      <c r="BU2605" s="16">
        <v>0</v>
      </c>
      <c r="BV2605" s="16">
        <v>0</v>
      </c>
      <c r="BW2605" s="16">
        <v>0</v>
      </c>
      <c r="BX2605" s="14">
        <f t="shared" si="40"/>
        <v>70347.600000000006</v>
      </c>
    </row>
    <row r="2606" spans="1:76" s="17" customFormat="1" x14ac:dyDescent="0.3">
      <c r="A2606" s="7" t="s">
        <v>462</v>
      </c>
      <c r="B2606" s="8" t="s">
        <v>6136</v>
      </c>
      <c r="C2606" s="21" t="s">
        <v>6137</v>
      </c>
      <c r="D2606" s="9">
        <v>39800</v>
      </c>
      <c r="E2606" s="9" t="s">
        <v>5297</v>
      </c>
      <c r="F2606" s="10" t="str">
        <f>VLOOKUP($E2606,'FP MD'!$A:$F,2,FALSE)</f>
        <v>CEDC Blanket Capital</v>
      </c>
      <c r="G2606" s="10" t="s">
        <v>495</v>
      </c>
      <c r="H2606" s="10" t="s">
        <v>1226</v>
      </c>
      <c r="I2606" s="10" t="s">
        <v>5141</v>
      </c>
      <c r="J2606" s="10" t="str">
        <f>VLOOKUP($E2606,'FP MD'!$A:$F,3,FALSE)</f>
        <v>Blanket</v>
      </c>
      <c r="K2606" s="10" t="str">
        <f>VLOOKUP($E2606,'FP MD'!$A:$F,4,FALSE)</f>
        <v/>
      </c>
      <c r="L2606" s="10" t="str">
        <f>VLOOKUP($E2606,'FP MD'!$A:$F,5,FALSE)</f>
        <v/>
      </c>
      <c r="M2606" s="10">
        <f>VLOOKUP($E2606,'FP MD'!$A:$F,6,FALSE)</f>
        <v>0</v>
      </c>
      <c r="N2606" s="11">
        <v>202407</v>
      </c>
      <c r="O2606" s="15">
        <v>0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981.64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0</v>
      </c>
      <c r="BG2606" s="16">
        <v>0</v>
      </c>
      <c r="BH2606" s="16">
        <v>0</v>
      </c>
      <c r="BI2606" s="16">
        <v>0</v>
      </c>
      <c r="BJ2606" s="16">
        <v>0</v>
      </c>
      <c r="BK2606" s="16">
        <v>0</v>
      </c>
      <c r="BL2606" s="16">
        <v>0</v>
      </c>
      <c r="BM2606" s="16">
        <v>0</v>
      </c>
      <c r="BN2606" s="16">
        <v>0</v>
      </c>
      <c r="BO2606" s="16">
        <v>0</v>
      </c>
      <c r="BP2606" s="16">
        <v>0</v>
      </c>
      <c r="BQ2606" s="16">
        <v>0</v>
      </c>
      <c r="BR2606" s="16">
        <v>0</v>
      </c>
      <c r="BS2606" s="16">
        <v>0</v>
      </c>
      <c r="BT2606" s="16">
        <v>0</v>
      </c>
      <c r="BU2606" s="16">
        <v>0</v>
      </c>
      <c r="BV2606" s="16">
        <v>0</v>
      </c>
      <c r="BW2606" s="16">
        <v>0</v>
      </c>
      <c r="BX2606" s="14">
        <f t="shared" si="40"/>
        <v>981.64</v>
      </c>
    </row>
    <row r="2607" spans="1:76" s="17" customFormat="1" x14ac:dyDescent="0.3">
      <c r="A2607" s="7" t="s">
        <v>462</v>
      </c>
      <c r="B2607" s="8" t="s">
        <v>6138</v>
      </c>
      <c r="C2607" s="21" t="s">
        <v>6139</v>
      </c>
      <c r="D2607" s="9">
        <v>39800</v>
      </c>
      <c r="E2607" s="9" t="s">
        <v>5280</v>
      </c>
      <c r="F2607" s="10" t="str">
        <f>VLOOKUP($E2607,'FP MD'!$A:$F,2,FALSE)</f>
        <v>ED-NCP-Office Equip &amp; Furniture</v>
      </c>
      <c r="G2607" s="10" t="s">
        <v>495</v>
      </c>
      <c r="H2607" s="10" t="s">
        <v>496</v>
      </c>
      <c r="I2607" s="10" t="s">
        <v>497</v>
      </c>
      <c r="J2607" s="10" t="str">
        <f>VLOOKUP($E2607,'FP MD'!$A:$F,3,FALSE)</f>
        <v>Blanket</v>
      </c>
      <c r="K2607" s="10" t="str">
        <f>VLOOKUP($E2607,'FP MD'!$A:$F,4,FALSE)</f>
        <v/>
      </c>
      <c r="L2607" s="10" t="str">
        <f>VLOOKUP($E2607,'FP MD'!$A:$F,5,FALSE)</f>
        <v/>
      </c>
      <c r="M2607" s="10">
        <f>VLOOKUP($E2607,'FP MD'!$A:$F,6,FALSE)</f>
        <v>0</v>
      </c>
      <c r="N2607" s="11">
        <v>202402</v>
      </c>
      <c r="O2607" s="15">
        <v>0</v>
      </c>
      <c r="P2607" s="16">
        <v>0</v>
      </c>
      <c r="Q2607" s="16">
        <v>30332.75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>
        <v>0</v>
      </c>
      <c r="AU2607" s="16">
        <v>0</v>
      </c>
      <c r="AV2607" s="16">
        <v>0</v>
      </c>
      <c r="AW2607" s="16">
        <v>0</v>
      </c>
      <c r="AX2607" s="16">
        <v>0</v>
      </c>
      <c r="AY2607" s="16">
        <v>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0</v>
      </c>
      <c r="BG2607" s="16">
        <v>0</v>
      </c>
      <c r="BH2607" s="16">
        <v>0</v>
      </c>
      <c r="BI2607" s="16">
        <v>0</v>
      </c>
      <c r="BJ2607" s="16">
        <v>0</v>
      </c>
      <c r="BK2607" s="16">
        <v>0</v>
      </c>
      <c r="BL2607" s="16">
        <v>0</v>
      </c>
      <c r="BM2607" s="16">
        <v>0</v>
      </c>
      <c r="BN2607" s="16">
        <v>0</v>
      </c>
      <c r="BO2607" s="16">
        <v>0</v>
      </c>
      <c r="BP2607" s="16">
        <v>0</v>
      </c>
      <c r="BQ2607" s="16">
        <v>0</v>
      </c>
      <c r="BR2607" s="16">
        <v>0</v>
      </c>
      <c r="BS2607" s="16">
        <v>0</v>
      </c>
      <c r="BT2607" s="16">
        <v>0</v>
      </c>
      <c r="BU2607" s="16">
        <v>0</v>
      </c>
      <c r="BV2607" s="16">
        <v>0</v>
      </c>
      <c r="BW2607" s="16">
        <v>0</v>
      </c>
      <c r="BX2607" s="14">
        <f t="shared" si="40"/>
        <v>30332.75</v>
      </c>
    </row>
    <row r="2608" spans="1:76" s="17" customFormat="1" x14ac:dyDescent="0.3">
      <c r="A2608" s="7" t="s">
        <v>462</v>
      </c>
      <c r="B2608" s="8" t="s">
        <v>6140</v>
      </c>
      <c r="C2608" s="21" t="s">
        <v>6141</v>
      </c>
      <c r="D2608" s="9">
        <v>39800</v>
      </c>
      <c r="E2608" s="9" t="s">
        <v>6140</v>
      </c>
      <c r="F2608" s="10" t="str">
        <f>VLOOKUP($E2608,'FP MD'!$A:$F,2,FALSE)</f>
        <v>Physical Security Blankets 2028</v>
      </c>
      <c r="G2608" s="10" t="s">
        <v>495</v>
      </c>
      <c r="H2608" s="10" t="s">
        <v>507</v>
      </c>
      <c r="I2608" s="10" t="s">
        <v>472</v>
      </c>
      <c r="J2608" s="10" t="str">
        <f>VLOOKUP($E2608,'FP MD'!$A:$F,3,FALSE)</f>
        <v>Blanket</v>
      </c>
      <c r="K2608" s="10" t="str">
        <f>VLOOKUP($E2608,'FP MD'!$A:$F,4,FALSE)</f>
        <v/>
      </c>
      <c r="L2608" s="10" t="str">
        <f>VLOOKUP($E2608,'FP MD'!$A:$F,5,FALSE)</f>
        <v/>
      </c>
      <c r="M2608" s="10">
        <f>VLOOKUP($E2608,'FP MD'!$A:$F,6,FALSE)</f>
        <v>0</v>
      </c>
      <c r="N2608" s="11">
        <v>202812</v>
      </c>
      <c r="O2608" s="15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>
        <v>0</v>
      </c>
      <c r="AU2608" s="16">
        <v>0</v>
      </c>
      <c r="AV2608" s="16">
        <v>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0</v>
      </c>
      <c r="BF2608" s="16">
        <v>0</v>
      </c>
      <c r="BG2608" s="16">
        <v>0</v>
      </c>
      <c r="BH2608" s="16">
        <v>0</v>
      </c>
      <c r="BI2608" s="16">
        <v>0</v>
      </c>
      <c r="BJ2608" s="16">
        <v>0</v>
      </c>
      <c r="BK2608" s="16">
        <v>0</v>
      </c>
      <c r="BL2608" s="16">
        <v>0</v>
      </c>
      <c r="BM2608" s="16">
        <v>0</v>
      </c>
      <c r="BN2608" s="16">
        <v>0</v>
      </c>
      <c r="BO2608" s="16">
        <v>0</v>
      </c>
      <c r="BP2608" s="16">
        <v>0</v>
      </c>
      <c r="BQ2608" s="16">
        <v>0</v>
      </c>
      <c r="BR2608" s="16">
        <v>0</v>
      </c>
      <c r="BS2608" s="16">
        <v>0</v>
      </c>
      <c r="BT2608" s="16">
        <v>0</v>
      </c>
      <c r="BU2608" s="16">
        <v>0</v>
      </c>
      <c r="BV2608" s="16">
        <v>0</v>
      </c>
      <c r="BW2608" s="16">
        <v>130000</v>
      </c>
      <c r="BX2608" s="14">
        <f t="shared" si="40"/>
        <v>0</v>
      </c>
    </row>
    <row r="2609" spans="1:76" s="17" customFormat="1" x14ac:dyDescent="0.3">
      <c r="A2609" s="7" t="s">
        <v>462</v>
      </c>
      <c r="B2609" s="8" t="s">
        <v>5319</v>
      </c>
      <c r="C2609" s="21" t="s">
        <v>6142</v>
      </c>
      <c r="D2609" s="9">
        <v>39800</v>
      </c>
      <c r="E2609" s="9" t="s">
        <v>5319</v>
      </c>
      <c r="F2609" s="10" t="str">
        <f>VLOOKUP($E2609,'FP MD'!$A:$F,2,FALSE)</f>
        <v>Workman Modernization Project</v>
      </c>
      <c r="G2609" s="10" t="s">
        <v>1250</v>
      </c>
      <c r="H2609" s="10" t="s">
        <v>507</v>
      </c>
      <c r="I2609" s="10" t="s">
        <v>508</v>
      </c>
      <c r="J2609" s="10" t="str">
        <f>VLOOKUP($E2609,'FP MD'!$A:$F,3,FALSE)</f>
        <v>Technology</v>
      </c>
      <c r="K2609" s="10" t="str">
        <f>VLOOKUP($E2609,'FP MD'!$A:$F,4,FALSE)</f>
        <v/>
      </c>
      <c r="L2609" s="10" t="str">
        <f>VLOOKUP($E2609,'FP MD'!$A:$F,5,FALSE)</f>
        <v/>
      </c>
      <c r="M2609" s="10">
        <f>VLOOKUP($E2609,'FP MD'!$A:$F,6,FALSE)</f>
        <v>0</v>
      </c>
      <c r="N2609" s="11">
        <v>202609</v>
      </c>
      <c r="O2609" s="15">
        <v>0</v>
      </c>
      <c r="P2609" s="16">
        <v>0</v>
      </c>
      <c r="Q2609" s="16">
        <v>0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>
        <v>0</v>
      </c>
      <c r="AU2609" s="16">
        <v>0</v>
      </c>
      <c r="AV2609" s="16">
        <v>10107999.99</v>
      </c>
      <c r="AW2609" s="16">
        <v>670666.66999999993</v>
      </c>
      <c r="AX2609" s="16">
        <v>670666.66999999993</v>
      </c>
      <c r="AY2609" s="16">
        <v>670666.66999999993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  <c r="BI2609" s="16">
        <v>0</v>
      </c>
      <c r="BJ2609" s="16">
        <v>0</v>
      </c>
      <c r="BK2609" s="16">
        <v>0</v>
      </c>
      <c r="BL2609" s="16">
        <v>0</v>
      </c>
      <c r="BM2609" s="16">
        <v>0</v>
      </c>
      <c r="BN2609" s="16">
        <v>0</v>
      </c>
      <c r="BO2609" s="16">
        <v>0</v>
      </c>
      <c r="BP2609" s="16">
        <v>0</v>
      </c>
      <c r="BQ2609" s="16">
        <v>0</v>
      </c>
      <c r="BR2609" s="16">
        <v>0</v>
      </c>
      <c r="BS2609" s="16">
        <v>0</v>
      </c>
      <c r="BT2609" s="16">
        <v>0</v>
      </c>
      <c r="BU2609" s="16">
        <v>0</v>
      </c>
      <c r="BV2609" s="16">
        <v>0</v>
      </c>
      <c r="BW2609" s="16">
        <v>0</v>
      </c>
      <c r="BX2609" s="14">
        <f t="shared" si="40"/>
        <v>12120000</v>
      </c>
    </row>
    <row r="2610" spans="1:76" s="17" customFormat="1" x14ac:dyDescent="0.3">
      <c r="A2610" s="7" t="s">
        <v>462</v>
      </c>
      <c r="B2610" s="8" t="s">
        <v>6143</v>
      </c>
      <c r="C2610" s="21" t="s">
        <v>6144</v>
      </c>
      <c r="D2610" s="9">
        <v>39800</v>
      </c>
      <c r="E2610" s="9" t="s">
        <v>6143</v>
      </c>
      <c r="F2610" s="10" t="str">
        <f>VLOOKUP($E2610,'FP MD'!$A:$F,2,FALSE)</f>
        <v>Corp Sec Camera Replacements</v>
      </c>
      <c r="G2610" s="10" t="s">
        <v>495</v>
      </c>
      <c r="H2610" s="10" t="s">
        <v>507</v>
      </c>
      <c r="I2610" s="10" t="s">
        <v>472</v>
      </c>
      <c r="J2610" s="10" t="str">
        <f>VLOOKUP($E2610,'FP MD'!$A:$F,3,FALSE)</f>
        <v>None</v>
      </c>
      <c r="K2610" s="10" t="str">
        <f>VLOOKUP($E2610,'FP MD'!$A:$F,4,FALSE)</f>
        <v/>
      </c>
      <c r="L2610" s="10" t="str">
        <f>VLOOKUP($E2610,'FP MD'!$A:$F,5,FALSE)</f>
        <v/>
      </c>
      <c r="M2610" s="10">
        <f>VLOOKUP($E2610,'FP MD'!$A:$F,6,FALSE)</f>
        <v>0</v>
      </c>
      <c r="N2610" s="11">
        <v>202612</v>
      </c>
      <c r="O2610" s="15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0</v>
      </c>
      <c r="AQ2610" s="16">
        <v>0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999999.99999999942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0</v>
      </c>
      <c r="BF2610" s="16">
        <v>0</v>
      </c>
      <c r="BG2610" s="16">
        <v>0</v>
      </c>
      <c r="BH2610" s="16">
        <v>0</v>
      </c>
      <c r="BI2610" s="16">
        <v>0</v>
      </c>
      <c r="BJ2610" s="16">
        <v>0</v>
      </c>
      <c r="BK2610" s="16">
        <v>0</v>
      </c>
      <c r="BL2610" s="16">
        <v>0</v>
      </c>
      <c r="BM2610" s="16">
        <v>0</v>
      </c>
      <c r="BN2610" s="16">
        <v>0</v>
      </c>
      <c r="BO2610" s="16">
        <v>0</v>
      </c>
      <c r="BP2610" s="16">
        <v>0</v>
      </c>
      <c r="BQ2610" s="16">
        <v>0</v>
      </c>
      <c r="BR2610" s="16">
        <v>0</v>
      </c>
      <c r="BS2610" s="16">
        <v>0</v>
      </c>
      <c r="BT2610" s="16">
        <v>0</v>
      </c>
      <c r="BU2610" s="16">
        <v>0</v>
      </c>
      <c r="BV2610" s="16">
        <v>0</v>
      </c>
      <c r="BW2610" s="16">
        <v>0</v>
      </c>
      <c r="BX2610" s="14">
        <f t="shared" si="40"/>
        <v>999999.99999999942</v>
      </c>
    </row>
    <row r="2611" spans="1:76" s="17" customFormat="1" x14ac:dyDescent="0.3">
      <c r="A2611" s="7" t="s">
        <v>462</v>
      </c>
      <c r="B2611" s="8" t="s">
        <v>6145</v>
      </c>
      <c r="C2611" s="21" t="s">
        <v>6146</v>
      </c>
      <c r="D2611" s="9">
        <v>39800</v>
      </c>
      <c r="E2611" s="9" t="s">
        <v>6145</v>
      </c>
      <c r="F2611" s="10" t="str">
        <f>VLOOKUP($E2611,'FP MD'!$A:$F,2,FALSE)</f>
        <v>Corp Sec Camera Replacements 2025</v>
      </c>
      <c r="G2611" s="10" t="s">
        <v>495</v>
      </c>
      <c r="H2611" s="10" t="s">
        <v>507</v>
      </c>
      <c r="I2611" s="10" t="s">
        <v>472</v>
      </c>
      <c r="J2611" s="10" t="str">
        <f>VLOOKUP($E2611,'FP MD'!$A:$F,3,FALSE)</f>
        <v>None</v>
      </c>
      <c r="K2611" s="10" t="str">
        <f>VLOOKUP($E2611,'FP MD'!$A:$F,4,FALSE)</f>
        <v/>
      </c>
      <c r="L2611" s="10" t="str">
        <f>VLOOKUP($E2611,'FP MD'!$A:$F,5,FALSE)</f>
        <v/>
      </c>
      <c r="M2611" s="10">
        <f>VLOOKUP($E2611,'FP MD'!$A:$F,6,FALSE)</f>
        <v>0</v>
      </c>
      <c r="N2611" s="11">
        <v>202512</v>
      </c>
      <c r="O2611" s="15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370000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0</v>
      </c>
      <c r="BE2611" s="16">
        <v>0</v>
      </c>
      <c r="BF2611" s="16">
        <v>0</v>
      </c>
      <c r="BG2611" s="16">
        <v>0</v>
      </c>
      <c r="BH2611" s="16">
        <v>0</v>
      </c>
      <c r="BI2611" s="16">
        <v>0</v>
      </c>
      <c r="BJ2611" s="16">
        <v>0</v>
      </c>
      <c r="BK2611" s="16">
        <v>0</v>
      </c>
      <c r="BL2611" s="16">
        <v>0</v>
      </c>
      <c r="BM2611" s="16">
        <v>0</v>
      </c>
      <c r="BN2611" s="16">
        <v>0</v>
      </c>
      <c r="BO2611" s="16">
        <v>0</v>
      </c>
      <c r="BP2611" s="16">
        <v>0</v>
      </c>
      <c r="BQ2611" s="16">
        <v>0</v>
      </c>
      <c r="BR2611" s="16">
        <v>0</v>
      </c>
      <c r="BS2611" s="16">
        <v>0</v>
      </c>
      <c r="BT2611" s="16">
        <v>0</v>
      </c>
      <c r="BU2611" s="16">
        <v>0</v>
      </c>
      <c r="BV2611" s="16">
        <v>0</v>
      </c>
      <c r="BW2611" s="16">
        <v>0</v>
      </c>
      <c r="BX2611" s="14">
        <f t="shared" si="40"/>
        <v>370000</v>
      </c>
    </row>
    <row r="2612" spans="1:76" s="17" customFormat="1" x14ac:dyDescent="0.3">
      <c r="A2612" s="7" t="s">
        <v>462</v>
      </c>
      <c r="B2612" s="8" t="s">
        <v>6147</v>
      </c>
      <c r="C2612" s="21" t="s">
        <v>6148</v>
      </c>
      <c r="D2612" s="9">
        <v>39800</v>
      </c>
      <c r="E2612" s="9" t="s">
        <v>6147</v>
      </c>
      <c r="F2612" s="10" t="str">
        <f>VLOOKUP($E2612,'FP MD'!$A:$F,2,FALSE)</f>
        <v>Corp Sec Camera Replacements 2026</v>
      </c>
      <c r="G2612" s="10" t="s">
        <v>495</v>
      </c>
      <c r="H2612" s="10" t="s">
        <v>507</v>
      </c>
      <c r="I2612" s="10" t="s">
        <v>472</v>
      </c>
      <c r="J2612" s="10" t="str">
        <f>VLOOKUP($E2612,'FP MD'!$A:$F,3,FALSE)</f>
        <v>None</v>
      </c>
      <c r="K2612" s="10" t="str">
        <f>VLOOKUP($E2612,'FP MD'!$A:$F,4,FALSE)</f>
        <v/>
      </c>
      <c r="L2612" s="10" t="str">
        <f>VLOOKUP($E2612,'FP MD'!$A:$F,5,FALSE)</f>
        <v/>
      </c>
      <c r="M2612" s="10">
        <f>VLOOKUP($E2612,'FP MD'!$A:$F,6,FALSE)</f>
        <v>0</v>
      </c>
      <c r="N2612" s="11">
        <v>202612</v>
      </c>
      <c r="O2612" s="15">
        <v>0</v>
      </c>
      <c r="P2612" s="16">
        <v>0</v>
      </c>
      <c r="Q2612" s="16">
        <v>0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340000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0</v>
      </c>
      <c r="BG2612" s="16">
        <v>0</v>
      </c>
      <c r="BH2612" s="16">
        <v>0</v>
      </c>
      <c r="BI2612" s="16">
        <v>0</v>
      </c>
      <c r="BJ2612" s="16">
        <v>0</v>
      </c>
      <c r="BK2612" s="16">
        <v>0</v>
      </c>
      <c r="BL2612" s="16">
        <v>0</v>
      </c>
      <c r="BM2612" s="16">
        <v>0</v>
      </c>
      <c r="BN2612" s="16">
        <v>0</v>
      </c>
      <c r="BO2612" s="16">
        <v>0</v>
      </c>
      <c r="BP2612" s="16">
        <v>0</v>
      </c>
      <c r="BQ2612" s="16">
        <v>0</v>
      </c>
      <c r="BR2612" s="16">
        <v>0</v>
      </c>
      <c r="BS2612" s="16">
        <v>0</v>
      </c>
      <c r="BT2612" s="16">
        <v>0</v>
      </c>
      <c r="BU2612" s="16">
        <v>0</v>
      </c>
      <c r="BV2612" s="16">
        <v>0</v>
      </c>
      <c r="BW2612" s="16">
        <v>0</v>
      </c>
      <c r="BX2612" s="14">
        <f t="shared" si="40"/>
        <v>340000</v>
      </c>
    </row>
    <row r="2613" spans="1:76" s="17" customFormat="1" x14ac:dyDescent="0.3">
      <c r="A2613" s="7" t="s">
        <v>462</v>
      </c>
      <c r="B2613" s="8" t="s">
        <v>6149</v>
      </c>
      <c r="C2613" s="21" t="s">
        <v>6150</v>
      </c>
      <c r="D2613" s="9">
        <v>39800</v>
      </c>
      <c r="E2613" s="9" t="s">
        <v>6149</v>
      </c>
      <c r="F2613" s="10" t="str">
        <f>VLOOKUP($E2613,'FP MD'!$A:$F,2,FALSE)</f>
        <v>Corp Security NVR Replacements 2026</v>
      </c>
      <c r="G2613" s="10" t="s">
        <v>495</v>
      </c>
      <c r="H2613" s="10" t="s">
        <v>507</v>
      </c>
      <c r="I2613" s="10" t="s">
        <v>472</v>
      </c>
      <c r="J2613" s="10" t="str">
        <f>VLOOKUP($E2613,'FP MD'!$A:$F,3,FALSE)</f>
        <v>None</v>
      </c>
      <c r="K2613" s="10" t="str">
        <f>VLOOKUP($E2613,'FP MD'!$A:$F,4,FALSE)</f>
        <v/>
      </c>
      <c r="L2613" s="10" t="str">
        <f>VLOOKUP($E2613,'FP MD'!$A:$F,5,FALSE)</f>
        <v/>
      </c>
      <c r="M2613" s="10">
        <f>VLOOKUP($E2613,'FP MD'!$A:$F,6,FALSE)</f>
        <v>0</v>
      </c>
      <c r="N2613" s="11">
        <v>202612</v>
      </c>
      <c r="O2613" s="15">
        <v>0</v>
      </c>
      <c r="P2613" s="16">
        <v>0</v>
      </c>
      <c r="Q2613" s="16">
        <v>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20000</v>
      </c>
      <c r="AZ2613" s="16">
        <v>0</v>
      </c>
      <c r="BA2613" s="16">
        <v>0</v>
      </c>
      <c r="BB2613" s="16">
        <v>0</v>
      </c>
      <c r="BC2613" s="16">
        <v>0</v>
      </c>
      <c r="BD2613" s="16">
        <v>0</v>
      </c>
      <c r="BE2613" s="16">
        <v>0</v>
      </c>
      <c r="BF2613" s="16">
        <v>0</v>
      </c>
      <c r="BG2613" s="16">
        <v>0</v>
      </c>
      <c r="BH2613" s="16">
        <v>0</v>
      </c>
      <c r="BI2613" s="16">
        <v>0</v>
      </c>
      <c r="BJ2613" s="16">
        <v>0</v>
      </c>
      <c r="BK2613" s="16">
        <v>0</v>
      </c>
      <c r="BL2613" s="16">
        <v>0</v>
      </c>
      <c r="BM2613" s="16">
        <v>0</v>
      </c>
      <c r="BN2613" s="16">
        <v>0</v>
      </c>
      <c r="BO2613" s="16">
        <v>0</v>
      </c>
      <c r="BP2613" s="16">
        <v>0</v>
      </c>
      <c r="BQ2613" s="16">
        <v>0</v>
      </c>
      <c r="BR2613" s="16">
        <v>0</v>
      </c>
      <c r="BS2613" s="16">
        <v>0</v>
      </c>
      <c r="BT2613" s="16">
        <v>0</v>
      </c>
      <c r="BU2613" s="16">
        <v>0</v>
      </c>
      <c r="BV2613" s="16">
        <v>0</v>
      </c>
      <c r="BW2613" s="16">
        <v>0</v>
      </c>
      <c r="BX2613" s="14">
        <f t="shared" si="40"/>
        <v>20000</v>
      </c>
    </row>
    <row r="2614" spans="1:76" s="17" customFormat="1" x14ac:dyDescent="0.3">
      <c r="A2614" s="7" t="s">
        <v>462</v>
      </c>
      <c r="B2614" s="8" t="s">
        <v>6151</v>
      </c>
      <c r="C2614" s="21" t="s">
        <v>6152</v>
      </c>
      <c r="D2614" s="9">
        <v>39800</v>
      </c>
      <c r="E2614" s="9" t="s">
        <v>6151</v>
      </c>
      <c r="F2614" s="10" t="str">
        <f>VLOOKUP($E2614,'FP MD'!$A:$F,2,FALSE)</f>
        <v>Solar Security CCTV/Thermal Rmt Sys</v>
      </c>
      <c r="G2614" s="10" t="s">
        <v>495</v>
      </c>
      <c r="H2614" s="10" t="s">
        <v>1226</v>
      </c>
      <c r="I2614" s="10" t="s">
        <v>472</v>
      </c>
      <c r="J2614" s="10" t="str">
        <f>VLOOKUP($E2614,'FP MD'!$A:$F,3,FALSE)</f>
        <v/>
      </c>
      <c r="K2614" s="10" t="str">
        <f>VLOOKUP($E2614,'FP MD'!$A:$F,4,FALSE)</f>
        <v/>
      </c>
      <c r="L2614" s="10" t="str">
        <f>VLOOKUP($E2614,'FP MD'!$A:$F,5,FALSE)</f>
        <v/>
      </c>
      <c r="M2614" s="10">
        <f>VLOOKUP($E2614,'FP MD'!$A:$F,6,FALSE)</f>
        <v>0</v>
      </c>
      <c r="N2614" s="11">
        <v>202612</v>
      </c>
      <c r="O2614" s="15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560000</v>
      </c>
      <c r="AZ2614" s="16">
        <v>0</v>
      </c>
      <c r="BA2614" s="16">
        <v>0</v>
      </c>
      <c r="BB2614" s="16">
        <v>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0</v>
      </c>
      <c r="BH2614" s="16">
        <v>0</v>
      </c>
      <c r="BI2614" s="16">
        <v>0</v>
      </c>
      <c r="BJ2614" s="16">
        <v>0</v>
      </c>
      <c r="BK2614" s="16">
        <v>0</v>
      </c>
      <c r="BL2614" s="16">
        <v>0</v>
      </c>
      <c r="BM2614" s="16">
        <v>0</v>
      </c>
      <c r="BN2614" s="16">
        <v>0</v>
      </c>
      <c r="BO2614" s="16">
        <v>0</v>
      </c>
      <c r="BP2614" s="16">
        <v>0</v>
      </c>
      <c r="BQ2614" s="16">
        <v>0</v>
      </c>
      <c r="BR2614" s="16">
        <v>0</v>
      </c>
      <c r="BS2614" s="16">
        <v>0</v>
      </c>
      <c r="BT2614" s="16">
        <v>0</v>
      </c>
      <c r="BU2614" s="16">
        <v>0</v>
      </c>
      <c r="BV2614" s="16">
        <v>0</v>
      </c>
      <c r="BW2614" s="16">
        <v>0</v>
      </c>
      <c r="BX2614" s="14">
        <f t="shared" si="40"/>
        <v>560000</v>
      </c>
    </row>
    <row r="2615" spans="1:76" s="17" customFormat="1" x14ac:dyDescent="0.3">
      <c r="A2615" s="7" t="s">
        <v>462</v>
      </c>
      <c r="B2615" s="8" t="s">
        <v>6153</v>
      </c>
      <c r="C2615" s="21" t="s">
        <v>6154</v>
      </c>
      <c r="D2615" s="9">
        <v>39800</v>
      </c>
      <c r="E2615" s="9" t="s">
        <v>6153</v>
      </c>
      <c r="F2615" s="10" t="str">
        <f>VLOOKUP($E2615,'FP MD'!$A:$F,2,FALSE)</f>
        <v>TEC ED Op Ctrs Security Project</v>
      </c>
      <c r="G2615" s="10" t="s">
        <v>495</v>
      </c>
      <c r="H2615" s="10" t="s">
        <v>507</v>
      </c>
      <c r="I2615" s="10" t="s">
        <v>508</v>
      </c>
      <c r="J2615" s="10" t="str">
        <f>VLOOKUP($E2615,'FP MD'!$A:$F,3,FALSE)</f>
        <v/>
      </c>
      <c r="K2615" s="10" t="str">
        <f>VLOOKUP($E2615,'FP MD'!$A:$F,4,FALSE)</f>
        <v/>
      </c>
      <c r="L2615" s="10" t="str">
        <f>VLOOKUP($E2615,'FP MD'!$A:$F,5,FALSE)</f>
        <v/>
      </c>
      <c r="M2615" s="10">
        <f>VLOOKUP($E2615,'FP MD'!$A:$F,6,FALSE)</f>
        <v>0</v>
      </c>
      <c r="N2615" s="11">
        <v>202712</v>
      </c>
      <c r="O2615" s="15">
        <v>0</v>
      </c>
      <c r="P2615" s="16">
        <v>0</v>
      </c>
      <c r="Q2615" s="16">
        <v>0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0</v>
      </c>
      <c r="BB2615" s="16">
        <v>0</v>
      </c>
      <c r="BC2615" s="16">
        <v>0</v>
      </c>
      <c r="BD2615" s="16">
        <v>0</v>
      </c>
      <c r="BE2615" s="16">
        <v>0</v>
      </c>
      <c r="BF2615" s="16">
        <v>0</v>
      </c>
      <c r="BG2615" s="16">
        <v>0</v>
      </c>
      <c r="BH2615" s="16">
        <v>0</v>
      </c>
      <c r="BI2615" s="16">
        <v>0</v>
      </c>
      <c r="BJ2615" s="16">
        <v>0</v>
      </c>
      <c r="BK2615" s="16">
        <v>1479999.9999999993</v>
      </c>
      <c r="BL2615" s="16">
        <v>0</v>
      </c>
      <c r="BM2615" s="16">
        <v>0</v>
      </c>
      <c r="BN2615" s="16">
        <v>0</v>
      </c>
      <c r="BO2615" s="16">
        <v>0</v>
      </c>
      <c r="BP2615" s="16">
        <v>0</v>
      </c>
      <c r="BQ2615" s="16">
        <v>0</v>
      </c>
      <c r="BR2615" s="16">
        <v>0</v>
      </c>
      <c r="BS2615" s="16">
        <v>0</v>
      </c>
      <c r="BT2615" s="16">
        <v>0</v>
      </c>
      <c r="BU2615" s="16">
        <v>0</v>
      </c>
      <c r="BV2615" s="16">
        <v>0</v>
      </c>
      <c r="BW2615" s="16">
        <v>0</v>
      </c>
      <c r="BX2615" s="14">
        <f t="shared" si="40"/>
        <v>1479999.9999999993</v>
      </c>
    </row>
    <row r="2616" spans="1:76" s="17" customFormat="1" x14ac:dyDescent="0.3">
      <c r="A2616" s="7" t="s">
        <v>462</v>
      </c>
      <c r="B2616" s="8" t="s">
        <v>6155</v>
      </c>
      <c r="C2616" s="21" t="s">
        <v>6156</v>
      </c>
      <c r="D2616" s="9">
        <v>39800</v>
      </c>
      <c r="E2616" s="9" t="s">
        <v>6155</v>
      </c>
      <c r="F2616" s="10" t="str">
        <f>VLOOKUP($E2616,'FP MD'!$A:$F,2,FALSE)</f>
        <v>TEC ED NERC Substa Sec Proj</v>
      </c>
      <c r="G2616" s="10" t="s">
        <v>495</v>
      </c>
      <c r="H2616" s="10" t="s">
        <v>507</v>
      </c>
      <c r="I2616" s="10" t="s">
        <v>508</v>
      </c>
      <c r="J2616" s="10" t="str">
        <f>VLOOKUP($E2616,'FP MD'!$A:$F,3,FALSE)</f>
        <v/>
      </c>
      <c r="K2616" s="10" t="str">
        <f>VLOOKUP($E2616,'FP MD'!$A:$F,4,FALSE)</f>
        <v/>
      </c>
      <c r="L2616" s="10" t="str">
        <f>VLOOKUP($E2616,'FP MD'!$A:$F,5,FALSE)</f>
        <v/>
      </c>
      <c r="M2616" s="10">
        <f>VLOOKUP($E2616,'FP MD'!$A:$F,6,FALSE)</f>
        <v>0</v>
      </c>
      <c r="N2616" s="11">
        <v>202812</v>
      </c>
      <c r="O2616" s="15">
        <v>0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0</v>
      </c>
      <c r="BG2616" s="16">
        <v>0</v>
      </c>
      <c r="BH2616" s="16">
        <v>0</v>
      </c>
      <c r="BI2616" s="16">
        <v>0</v>
      </c>
      <c r="BJ2616" s="16">
        <v>0</v>
      </c>
      <c r="BK2616" s="16">
        <v>0</v>
      </c>
      <c r="BL2616" s="16">
        <v>0</v>
      </c>
      <c r="BM2616" s="16">
        <v>0</v>
      </c>
      <c r="BN2616" s="16">
        <v>0</v>
      </c>
      <c r="BO2616" s="16">
        <v>0</v>
      </c>
      <c r="BP2616" s="16">
        <v>0</v>
      </c>
      <c r="BQ2616" s="16">
        <v>0</v>
      </c>
      <c r="BR2616" s="16">
        <v>0</v>
      </c>
      <c r="BS2616" s="16">
        <v>0</v>
      </c>
      <c r="BT2616" s="16">
        <v>0</v>
      </c>
      <c r="BU2616" s="16">
        <v>0</v>
      </c>
      <c r="BV2616" s="16">
        <v>0</v>
      </c>
      <c r="BW2616" s="16">
        <v>4950000</v>
      </c>
      <c r="BX2616" s="14">
        <f t="shared" si="40"/>
        <v>0</v>
      </c>
    </row>
    <row r="2617" spans="1:76" s="17" customFormat="1" x14ac:dyDescent="0.3">
      <c r="A2617" s="7" t="s">
        <v>462</v>
      </c>
      <c r="B2617" s="8" t="s">
        <v>6157</v>
      </c>
      <c r="C2617" s="21" t="s">
        <v>6158</v>
      </c>
      <c r="D2617" s="9">
        <v>39800</v>
      </c>
      <c r="E2617" s="9" t="s">
        <v>6157</v>
      </c>
      <c r="F2617" s="10" t="str">
        <f>VLOOKUP($E2617,'FP MD'!$A:$F,2,FALSE)</f>
        <v>TEC ED CCTV/Thermal Remote Systems</v>
      </c>
      <c r="G2617" s="10" t="s">
        <v>495</v>
      </c>
      <c r="H2617" s="10" t="s">
        <v>496</v>
      </c>
      <c r="I2617" s="10" t="s">
        <v>5204</v>
      </c>
      <c r="J2617" s="10" t="str">
        <f>VLOOKUP($E2617,'FP MD'!$A:$F,3,FALSE)</f>
        <v/>
      </c>
      <c r="K2617" s="10" t="str">
        <f>VLOOKUP($E2617,'FP MD'!$A:$F,4,FALSE)</f>
        <v/>
      </c>
      <c r="L2617" s="10" t="str">
        <f>VLOOKUP($E2617,'FP MD'!$A:$F,5,FALSE)</f>
        <v/>
      </c>
      <c r="M2617" s="10">
        <f>VLOOKUP($E2617,'FP MD'!$A:$F,6,FALSE)</f>
        <v>0</v>
      </c>
      <c r="N2617" s="11">
        <v>202512</v>
      </c>
      <c r="O2617" s="15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80000</v>
      </c>
      <c r="AN2617" s="16">
        <v>0</v>
      </c>
      <c r="AO2617" s="16">
        <v>0</v>
      </c>
      <c r="AP2617" s="16">
        <v>0</v>
      </c>
      <c r="AQ2617" s="16">
        <v>0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0</v>
      </c>
      <c r="BI2617" s="16">
        <v>0</v>
      </c>
      <c r="BJ2617" s="16">
        <v>0</v>
      </c>
      <c r="BK2617" s="16">
        <v>0</v>
      </c>
      <c r="BL2617" s="16">
        <v>0</v>
      </c>
      <c r="BM2617" s="16">
        <v>0</v>
      </c>
      <c r="BN2617" s="16">
        <v>0</v>
      </c>
      <c r="BO2617" s="16">
        <v>0</v>
      </c>
      <c r="BP2617" s="16">
        <v>0</v>
      </c>
      <c r="BQ2617" s="16">
        <v>0</v>
      </c>
      <c r="BR2617" s="16">
        <v>0</v>
      </c>
      <c r="BS2617" s="16">
        <v>0</v>
      </c>
      <c r="BT2617" s="16">
        <v>0</v>
      </c>
      <c r="BU2617" s="16">
        <v>0</v>
      </c>
      <c r="BV2617" s="16">
        <v>0</v>
      </c>
      <c r="BW2617" s="16">
        <v>0</v>
      </c>
      <c r="BX2617" s="14">
        <f t="shared" si="40"/>
        <v>80000</v>
      </c>
    </row>
    <row r="2618" spans="1:76" s="17" customFormat="1" x14ac:dyDescent="0.3">
      <c r="A2618" s="7" t="s">
        <v>462</v>
      </c>
      <c r="B2618" s="8" t="s">
        <v>6159</v>
      </c>
      <c r="C2618" s="21" t="s">
        <v>6160</v>
      </c>
      <c r="D2618" s="9">
        <v>39800</v>
      </c>
      <c r="E2618" s="9" t="s">
        <v>6159</v>
      </c>
      <c r="F2618" s="10" t="str">
        <f>VLOOKUP($E2618,'FP MD'!$A:$F,2,FALSE)</f>
        <v xml:space="preserve">TEC Corp Sec NVR Replacements </v>
      </c>
      <c r="G2618" s="10" t="s">
        <v>495</v>
      </c>
      <c r="H2618" s="10" t="s">
        <v>507</v>
      </c>
      <c r="I2618" s="10" t="s">
        <v>472</v>
      </c>
      <c r="J2618" s="10" t="str">
        <f>VLOOKUP($E2618,'FP MD'!$A:$F,3,FALSE)</f>
        <v/>
      </c>
      <c r="K2618" s="10" t="str">
        <f>VLOOKUP($E2618,'FP MD'!$A:$F,4,FALSE)</f>
        <v/>
      </c>
      <c r="L2618" s="10" t="str">
        <f>VLOOKUP($E2618,'FP MD'!$A:$F,5,FALSE)</f>
        <v/>
      </c>
      <c r="M2618" s="10">
        <f>VLOOKUP($E2618,'FP MD'!$A:$F,6,FALSE)</f>
        <v>0</v>
      </c>
      <c r="N2618" s="11">
        <v>202612</v>
      </c>
      <c r="O2618" s="15">
        <v>0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20000</v>
      </c>
      <c r="AZ2618" s="16">
        <v>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0</v>
      </c>
      <c r="BI2618" s="16">
        <v>0</v>
      </c>
      <c r="BJ2618" s="16">
        <v>0</v>
      </c>
      <c r="BK2618" s="16">
        <v>0</v>
      </c>
      <c r="BL2618" s="16">
        <v>0</v>
      </c>
      <c r="BM2618" s="16">
        <v>0</v>
      </c>
      <c r="BN2618" s="16">
        <v>0</v>
      </c>
      <c r="BO2618" s="16">
        <v>0</v>
      </c>
      <c r="BP2618" s="16">
        <v>0</v>
      </c>
      <c r="BQ2618" s="16">
        <v>0</v>
      </c>
      <c r="BR2618" s="16">
        <v>0</v>
      </c>
      <c r="BS2618" s="16">
        <v>0</v>
      </c>
      <c r="BT2618" s="16">
        <v>0</v>
      </c>
      <c r="BU2618" s="16">
        <v>0</v>
      </c>
      <c r="BV2618" s="16">
        <v>0</v>
      </c>
      <c r="BW2618" s="16">
        <v>0</v>
      </c>
      <c r="BX2618" s="14">
        <f t="shared" si="40"/>
        <v>20000</v>
      </c>
    </row>
    <row r="2619" spans="1:76" s="17" customFormat="1" x14ac:dyDescent="0.3">
      <c r="A2619" s="7" t="s">
        <v>462</v>
      </c>
      <c r="B2619" s="8" t="s">
        <v>6161</v>
      </c>
      <c r="C2619" s="21" t="s">
        <v>6152</v>
      </c>
      <c r="D2619" s="9">
        <v>39800</v>
      </c>
      <c r="E2619" s="9" t="s">
        <v>6161</v>
      </c>
      <c r="F2619" s="10" t="str">
        <f>VLOOKUP($E2619,'FP MD'!$A:$F,2,FALSE)</f>
        <v>Solar Security CCTV/Thermal Rmt Sys</v>
      </c>
      <c r="G2619" s="10" t="s">
        <v>495</v>
      </c>
      <c r="H2619" s="10" t="s">
        <v>1226</v>
      </c>
      <c r="I2619" s="10" t="s">
        <v>472</v>
      </c>
      <c r="J2619" s="10" t="str">
        <f>VLOOKUP($E2619,'FP MD'!$A:$F,3,FALSE)</f>
        <v/>
      </c>
      <c r="K2619" s="10" t="str">
        <f>VLOOKUP($E2619,'FP MD'!$A:$F,4,FALSE)</f>
        <v/>
      </c>
      <c r="L2619" s="10" t="str">
        <f>VLOOKUP($E2619,'FP MD'!$A:$F,5,FALSE)</f>
        <v/>
      </c>
      <c r="M2619" s="10">
        <f>VLOOKUP($E2619,'FP MD'!$A:$F,6,FALSE)</f>
        <v>0</v>
      </c>
      <c r="N2619" s="11">
        <v>202512</v>
      </c>
      <c r="O2619" s="15">
        <v>0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160000</v>
      </c>
      <c r="AN2619" s="16">
        <v>0</v>
      </c>
      <c r="AO2619" s="16">
        <v>0</v>
      </c>
      <c r="AP2619" s="16">
        <v>0</v>
      </c>
      <c r="AQ2619" s="16">
        <v>0</v>
      </c>
      <c r="AR2619" s="16">
        <v>0</v>
      </c>
      <c r="AS2619" s="16">
        <v>0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0</v>
      </c>
      <c r="BH2619" s="16">
        <v>0</v>
      </c>
      <c r="BI2619" s="16">
        <v>0</v>
      </c>
      <c r="BJ2619" s="16">
        <v>0</v>
      </c>
      <c r="BK2619" s="16">
        <v>0</v>
      </c>
      <c r="BL2619" s="16">
        <v>0</v>
      </c>
      <c r="BM2619" s="16">
        <v>0</v>
      </c>
      <c r="BN2619" s="16">
        <v>0</v>
      </c>
      <c r="BO2619" s="16">
        <v>0</v>
      </c>
      <c r="BP2619" s="16">
        <v>0</v>
      </c>
      <c r="BQ2619" s="16">
        <v>0</v>
      </c>
      <c r="BR2619" s="16">
        <v>0</v>
      </c>
      <c r="BS2619" s="16">
        <v>0</v>
      </c>
      <c r="BT2619" s="16">
        <v>0</v>
      </c>
      <c r="BU2619" s="16">
        <v>0</v>
      </c>
      <c r="BV2619" s="16">
        <v>0</v>
      </c>
      <c r="BW2619" s="16">
        <v>0</v>
      </c>
      <c r="BX2619" s="14">
        <f t="shared" si="40"/>
        <v>160000</v>
      </c>
    </row>
    <row r="2620" spans="1:76" s="17" customFormat="1" x14ac:dyDescent="0.3">
      <c r="A2620" s="7" t="s">
        <v>462</v>
      </c>
      <c r="B2620" s="8" t="s">
        <v>6162</v>
      </c>
      <c r="C2620" s="21" t="s">
        <v>6152</v>
      </c>
      <c r="D2620" s="9">
        <v>39800</v>
      </c>
      <c r="E2620" s="9" t="s">
        <v>6162</v>
      </c>
      <c r="F2620" s="10" t="str">
        <f>VLOOKUP($E2620,'FP MD'!$A:$F,2,FALSE)</f>
        <v>Solar Security CCTV/Thermal Rmt Sys</v>
      </c>
      <c r="G2620" s="10" t="s">
        <v>495</v>
      </c>
      <c r="H2620" s="10" t="s">
        <v>1226</v>
      </c>
      <c r="I2620" s="10" t="s">
        <v>472</v>
      </c>
      <c r="J2620" s="10" t="str">
        <f>VLOOKUP($E2620,'FP MD'!$A:$F,3,FALSE)</f>
        <v/>
      </c>
      <c r="K2620" s="10" t="str">
        <f>VLOOKUP($E2620,'FP MD'!$A:$F,4,FALSE)</f>
        <v/>
      </c>
      <c r="L2620" s="10" t="str">
        <f>VLOOKUP($E2620,'FP MD'!$A:$F,5,FALSE)</f>
        <v/>
      </c>
      <c r="M2620" s="10">
        <f>VLOOKUP($E2620,'FP MD'!$A:$F,6,FALSE)</f>
        <v>0</v>
      </c>
      <c r="N2620" s="11">
        <v>202612</v>
      </c>
      <c r="O2620" s="15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0</v>
      </c>
      <c r="AQ2620" s="16">
        <v>0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240000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0</v>
      </c>
      <c r="BH2620" s="16">
        <v>0</v>
      </c>
      <c r="BI2620" s="16">
        <v>0</v>
      </c>
      <c r="BJ2620" s="16">
        <v>0</v>
      </c>
      <c r="BK2620" s="16">
        <v>0</v>
      </c>
      <c r="BL2620" s="16">
        <v>0</v>
      </c>
      <c r="BM2620" s="16">
        <v>0</v>
      </c>
      <c r="BN2620" s="16">
        <v>0</v>
      </c>
      <c r="BO2620" s="16">
        <v>0</v>
      </c>
      <c r="BP2620" s="16">
        <v>0</v>
      </c>
      <c r="BQ2620" s="16">
        <v>0</v>
      </c>
      <c r="BR2620" s="16">
        <v>0</v>
      </c>
      <c r="BS2620" s="16">
        <v>0</v>
      </c>
      <c r="BT2620" s="16">
        <v>0</v>
      </c>
      <c r="BU2620" s="16">
        <v>0</v>
      </c>
      <c r="BV2620" s="16">
        <v>0</v>
      </c>
      <c r="BW2620" s="16">
        <v>0</v>
      </c>
      <c r="BX2620" s="14">
        <f t="shared" si="40"/>
        <v>240000</v>
      </c>
    </row>
    <row r="2621" spans="1:76" s="17" customFormat="1" x14ac:dyDescent="0.3">
      <c r="A2621" s="7" t="s">
        <v>462</v>
      </c>
      <c r="B2621" s="8" t="s">
        <v>6163</v>
      </c>
      <c r="C2621" s="21" t="s">
        <v>6152</v>
      </c>
      <c r="D2621" s="9">
        <v>39800</v>
      </c>
      <c r="E2621" s="9" t="s">
        <v>6163</v>
      </c>
      <c r="F2621" s="10" t="str">
        <f>VLOOKUP($E2621,'FP MD'!$A:$F,2,FALSE)</f>
        <v>Solar Security CCTV/Thermal Rmt Sys</v>
      </c>
      <c r="G2621" s="10" t="s">
        <v>495</v>
      </c>
      <c r="H2621" s="10" t="s">
        <v>1226</v>
      </c>
      <c r="I2621" s="10" t="s">
        <v>472</v>
      </c>
      <c r="J2621" s="10" t="str">
        <f>VLOOKUP($E2621,'FP MD'!$A:$F,3,FALSE)</f>
        <v/>
      </c>
      <c r="K2621" s="10" t="str">
        <f>VLOOKUP($E2621,'FP MD'!$A:$F,4,FALSE)</f>
        <v/>
      </c>
      <c r="L2621" s="10" t="str">
        <f>VLOOKUP($E2621,'FP MD'!$A:$F,5,FALSE)</f>
        <v/>
      </c>
      <c r="M2621" s="10">
        <f>VLOOKUP($E2621,'FP MD'!$A:$F,6,FALSE)</f>
        <v>0</v>
      </c>
      <c r="N2621" s="11">
        <v>202812</v>
      </c>
      <c r="O2621" s="15">
        <v>0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0</v>
      </c>
      <c r="AZ2621" s="16">
        <v>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0</v>
      </c>
      <c r="BH2621" s="16">
        <v>0</v>
      </c>
      <c r="BI2621" s="16">
        <v>0</v>
      </c>
      <c r="BJ2621" s="16">
        <v>0</v>
      </c>
      <c r="BK2621" s="16">
        <v>0</v>
      </c>
      <c r="BL2621" s="16">
        <v>0</v>
      </c>
      <c r="BM2621" s="16">
        <v>0</v>
      </c>
      <c r="BN2621" s="16">
        <v>0</v>
      </c>
      <c r="BO2621" s="16">
        <v>0</v>
      </c>
      <c r="BP2621" s="16">
        <v>0</v>
      </c>
      <c r="BQ2621" s="16">
        <v>0</v>
      </c>
      <c r="BR2621" s="16">
        <v>0</v>
      </c>
      <c r="BS2621" s="16">
        <v>0</v>
      </c>
      <c r="BT2621" s="16">
        <v>0</v>
      </c>
      <c r="BU2621" s="16">
        <v>0</v>
      </c>
      <c r="BV2621" s="16">
        <v>0</v>
      </c>
      <c r="BW2621" s="16">
        <v>480000</v>
      </c>
      <c r="BX2621" s="14">
        <f t="shared" si="40"/>
        <v>0</v>
      </c>
    </row>
    <row r="2622" spans="1:76" s="17" customFormat="1" x14ac:dyDescent="0.3">
      <c r="A2622" s="7" t="s">
        <v>462</v>
      </c>
      <c r="B2622" s="8" t="s">
        <v>6164</v>
      </c>
      <c r="C2622" s="21" t="s">
        <v>6165</v>
      </c>
      <c r="D2622" s="9">
        <v>39800</v>
      </c>
      <c r="E2622" s="9" t="s">
        <v>6164</v>
      </c>
      <c r="F2622" s="10" t="str">
        <f>VLOOKUP($E2622,'FP MD'!$A:$F,2,FALSE)</f>
        <v>Corp Sec Camera Replacements 2027</v>
      </c>
      <c r="G2622" s="10" t="s">
        <v>495</v>
      </c>
      <c r="H2622" s="10" t="s">
        <v>507</v>
      </c>
      <c r="I2622" s="10" t="s">
        <v>472</v>
      </c>
      <c r="J2622" s="10" t="str">
        <f>VLOOKUP($E2622,'FP MD'!$A:$F,3,FALSE)</f>
        <v/>
      </c>
      <c r="K2622" s="10" t="str">
        <f>VLOOKUP($E2622,'FP MD'!$A:$F,4,FALSE)</f>
        <v/>
      </c>
      <c r="L2622" s="10" t="str">
        <f>VLOOKUP($E2622,'FP MD'!$A:$F,5,FALSE)</f>
        <v/>
      </c>
      <c r="M2622" s="10">
        <f>VLOOKUP($E2622,'FP MD'!$A:$F,6,FALSE)</f>
        <v>0</v>
      </c>
      <c r="N2622" s="11">
        <v>202712</v>
      </c>
      <c r="O2622" s="15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  <c r="AQ2622" s="16">
        <v>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0</v>
      </c>
      <c r="BH2622" s="16">
        <v>0</v>
      </c>
      <c r="BI2622" s="16">
        <v>0</v>
      </c>
      <c r="BJ2622" s="16">
        <v>0</v>
      </c>
      <c r="BK2622" s="16">
        <v>240000</v>
      </c>
      <c r="BL2622" s="16">
        <v>0</v>
      </c>
      <c r="BM2622" s="16">
        <v>0</v>
      </c>
      <c r="BN2622" s="16">
        <v>0</v>
      </c>
      <c r="BO2622" s="16">
        <v>0</v>
      </c>
      <c r="BP2622" s="16">
        <v>0</v>
      </c>
      <c r="BQ2622" s="16">
        <v>0</v>
      </c>
      <c r="BR2622" s="16">
        <v>0</v>
      </c>
      <c r="BS2622" s="16">
        <v>0</v>
      </c>
      <c r="BT2622" s="16">
        <v>0</v>
      </c>
      <c r="BU2622" s="16">
        <v>0</v>
      </c>
      <c r="BV2622" s="16">
        <v>0</v>
      </c>
      <c r="BW2622" s="16">
        <v>0</v>
      </c>
      <c r="BX2622" s="14">
        <f t="shared" si="40"/>
        <v>240000</v>
      </c>
    </row>
    <row r="2623" spans="1:76" s="17" customFormat="1" x14ac:dyDescent="0.3">
      <c r="A2623" s="7" t="s">
        <v>462</v>
      </c>
      <c r="B2623" s="8" t="s">
        <v>6166</v>
      </c>
      <c r="C2623" s="21" t="s">
        <v>6167</v>
      </c>
      <c r="D2623" s="9">
        <v>39800</v>
      </c>
      <c r="E2623" s="9" t="s">
        <v>6166</v>
      </c>
      <c r="F2623" s="10" t="str">
        <f>VLOOKUP($E2623,'FP MD'!$A:$F,2,FALSE)</f>
        <v>A/V Upg &amp; Replacemnts 2024</v>
      </c>
      <c r="G2623" s="10" t="s">
        <v>495</v>
      </c>
      <c r="H2623" s="10" t="s">
        <v>507</v>
      </c>
      <c r="I2623" s="10" t="s">
        <v>472</v>
      </c>
      <c r="J2623" s="10" t="str">
        <f>VLOOKUP($E2623,'FP MD'!$A:$F,3,FALSE)</f>
        <v>Blanket</v>
      </c>
      <c r="K2623" s="10" t="str">
        <f>VLOOKUP($E2623,'FP MD'!$A:$F,4,FALSE)</f>
        <v/>
      </c>
      <c r="L2623" s="10" t="str">
        <f>VLOOKUP($E2623,'FP MD'!$A:$F,5,FALSE)</f>
        <v/>
      </c>
      <c r="M2623" s="10">
        <f>VLOOKUP($E2623,'FP MD'!$A:$F,6,FALSE)</f>
        <v>0</v>
      </c>
      <c r="N2623" s="11">
        <v>202412</v>
      </c>
      <c r="O2623" s="15">
        <v>0</v>
      </c>
      <c r="P2623" s="16">
        <v>0</v>
      </c>
      <c r="Q2623" s="16">
        <v>0</v>
      </c>
      <c r="R2623" s="16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200000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0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0</v>
      </c>
      <c r="BH2623" s="16">
        <v>0</v>
      </c>
      <c r="BI2623" s="16">
        <v>0</v>
      </c>
      <c r="BJ2623" s="16">
        <v>0</v>
      </c>
      <c r="BK2623" s="16">
        <v>0</v>
      </c>
      <c r="BL2623" s="16">
        <v>0</v>
      </c>
      <c r="BM2623" s="16">
        <v>0</v>
      </c>
      <c r="BN2623" s="16">
        <v>0</v>
      </c>
      <c r="BO2623" s="16">
        <v>0</v>
      </c>
      <c r="BP2623" s="16">
        <v>0</v>
      </c>
      <c r="BQ2623" s="16">
        <v>0</v>
      </c>
      <c r="BR2623" s="16">
        <v>0</v>
      </c>
      <c r="BS2623" s="16">
        <v>0</v>
      </c>
      <c r="BT2623" s="16">
        <v>0</v>
      </c>
      <c r="BU2623" s="16">
        <v>0</v>
      </c>
      <c r="BV2623" s="16">
        <v>0</v>
      </c>
      <c r="BW2623" s="16">
        <v>0</v>
      </c>
      <c r="BX2623" s="14">
        <f t="shared" si="40"/>
        <v>200000</v>
      </c>
    </row>
    <row r="2624" spans="1:76" s="17" customFormat="1" x14ac:dyDescent="0.3">
      <c r="A2624" s="7" t="s">
        <v>462</v>
      </c>
      <c r="B2624" s="8" t="s">
        <v>6168</v>
      </c>
      <c r="C2624" s="21" t="s">
        <v>6169</v>
      </c>
      <c r="D2624" s="9">
        <v>39800</v>
      </c>
      <c r="E2624" s="9" t="s">
        <v>6168</v>
      </c>
      <c r="F2624" s="10" t="str">
        <f>VLOOKUP($E2624,'FP MD'!$A:$F,2,FALSE)</f>
        <v>A/V Upg &amp; Replacemnts 2025</v>
      </c>
      <c r="G2624" s="10" t="s">
        <v>495</v>
      </c>
      <c r="H2624" s="10" t="s">
        <v>507</v>
      </c>
      <c r="I2624" s="10" t="s">
        <v>472</v>
      </c>
      <c r="J2624" s="10" t="str">
        <f>VLOOKUP($E2624,'FP MD'!$A:$F,3,FALSE)</f>
        <v>Blanket</v>
      </c>
      <c r="K2624" s="10" t="str">
        <f>VLOOKUP($E2624,'FP MD'!$A:$F,4,FALSE)</f>
        <v/>
      </c>
      <c r="L2624" s="10" t="str">
        <f>VLOOKUP($E2624,'FP MD'!$A:$F,5,FALSE)</f>
        <v/>
      </c>
      <c r="M2624" s="10">
        <f>VLOOKUP($E2624,'FP MD'!$A:$F,6,FALSE)</f>
        <v>0</v>
      </c>
      <c r="N2624" s="11">
        <v>202512</v>
      </c>
      <c r="O2624" s="15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300000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0</v>
      </c>
      <c r="BI2624" s="16">
        <v>0</v>
      </c>
      <c r="BJ2624" s="16">
        <v>0</v>
      </c>
      <c r="BK2624" s="16">
        <v>0</v>
      </c>
      <c r="BL2624" s="16">
        <v>0</v>
      </c>
      <c r="BM2624" s="16">
        <v>0</v>
      </c>
      <c r="BN2624" s="16">
        <v>0</v>
      </c>
      <c r="BO2624" s="16">
        <v>0</v>
      </c>
      <c r="BP2624" s="16">
        <v>0</v>
      </c>
      <c r="BQ2624" s="16">
        <v>0</v>
      </c>
      <c r="BR2624" s="16">
        <v>0</v>
      </c>
      <c r="BS2624" s="16">
        <v>0</v>
      </c>
      <c r="BT2624" s="16">
        <v>0</v>
      </c>
      <c r="BU2624" s="16">
        <v>0</v>
      </c>
      <c r="BV2624" s="16">
        <v>0</v>
      </c>
      <c r="BW2624" s="16">
        <v>0</v>
      </c>
      <c r="BX2624" s="14">
        <f t="shared" si="40"/>
        <v>300000</v>
      </c>
    </row>
    <row r="2625" spans="1:76" s="17" customFormat="1" x14ac:dyDescent="0.3">
      <c r="A2625" s="7" t="s">
        <v>462</v>
      </c>
      <c r="B2625" s="8" t="s">
        <v>6170</v>
      </c>
      <c r="C2625" s="21" t="s">
        <v>6171</v>
      </c>
      <c r="D2625" s="9">
        <v>39800</v>
      </c>
      <c r="E2625" s="9" t="s">
        <v>6170</v>
      </c>
      <c r="F2625" s="10" t="str">
        <f>VLOOKUP($E2625,'FP MD'!$A:$F,2,FALSE)</f>
        <v>A/V Upg &amp; Replacemnts 2026</v>
      </c>
      <c r="G2625" s="10" t="s">
        <v>495</v>
      </c>
      <c r="H2625" s="10" t="s">
        <v>507</v>
      </c>
      <c r="I2625" s="10" t="s">
        <v>521</v>
      </c>
      <c r="J2625" s="10" t="str">
        <f>VLOOKUP($E2625,'FP MD'!$A:$F,3,FALSE)</f>
        <v>Blanket</v>
      </c>
      <c r="K2625" s="10" t="str">
        <f>VLOOKUP($E2625,'FP MD'!$A:$F,4,FALSE)</f>
        <v/>
      </c>
      <c r="L2625" s="10" t="str">
        <f>VLOOKUP($E2625,'FP MD'!$A:$F,5,FALSE)</f>
        <v/>
      </c>
      <c r="M2625" s="10">
        <f>VLOOKUP($E2625,'FP MD'!$A:$F,6,FALSE)</f>
        <v>0</v>
      </c>
      <c r="N2625" s="11">
        <v>202612</v>
      </c>
      <c r="O2625" s="15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0</v>
      </c>
      <c r="AY2625" s="16">
        <v>250000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0</v>
      </c>
      <c r="BH2625" s="16">
        <v>0</v>
      </c>
      <c r="BI2625" s="16">
        <v>0</v>
      </c>
      <c r="BJ2625" s="16">
        <v>0</v>
      </c>
      <c r="BK2625" s="16">
        <v>0</v>
      </c>
      <c r="BL2625" s="16">
        <v>0</v>
      </c>
      <c r="BM2625" s="16">
        <v>0</v>
      </c>
      <c r="BN2625" s="16">
        <v>0</v>
      </c>
      <c r="BO2625" s="16">
        <v>0</v>
      </c>
      <c r="BP2625" s="16">
        <v>0</v>
      </c>
      <c r="BQ2625" s="16">
        <v>0</v>
      </c>
      <c r="BR2625" s="16">
        <v>0</v>
      </c>
      <c r="BS2625" s="16">
        <v>0</v>
      </c>
      <c r="BT2625" s="16">
        <v>0</v>
      </c>
      <c r="BU2625" s="16">
        <v>0</v>
      </c>
      <c r="BV2625" s="16">
        <v>0</v>
      </c>
      <c r="BW2625" s="16">
        <v>0</v>
      </c>
      <c r="BX2625" s="14">
        <f t="shared" si="40"/>
        <v>250000</v>
      </c>
    </row>
    <row r="2626" spans="1:76" s="17" customFormat="1" x14ac:dyDescent="0.3">
      <c r="A2626" s="7" t="s">
        <v>462</v>
      </c>
      <c r="B2626" s="8" t="s">
        <v>6172</v>
      </c>
      <c r="C2626" s="21" t="s">
        <v>6173</v>
      </c>
      <c r="D2626" s="9">
        <v>39800</v>
      </c>
      <c r="E2626" s="9" t="s">
        <v>6172</v>
      </c>
      <c r="F2626" s="10" t="str">
        <f>VLOOKUP($E2626,'FP MD'!$A:$F,2,FALSE)</f>
        <v>A/V Upg &amp; Replacemnts 2027</v>
      </c>
      <c r="G2626" s="10" t="s">
        <v>495</v>
      </c>
      <c r="H2626" s="10" t="s">
        <v>507</v>
      </c>
      <c r="I2626" s="10" t="s">
        <v>521</v>
      </c>
      <c r="J2626" s="10" t="str">
        <f>VLOOKUP($E2626,'FP MD'!$A:$F,3,FALSE)</f>
        <v>Blanket</v>
      </c>
      <c r="K2626" s="10" t="str">
        <f>VLOOKUP($E2626,'FP MD'!$A:$F,4,FALSE)</f>
        <v/>
      </c>
      <c r="L2626" s="10" t="str">
        <f>VLOOKUP($E2626,'FP MD'!$A:$F,5,FALSE)</f>
        <v/>
      </c>
      <c r="M2626" s="10">
        <f>VLOOKUP($E2626,'FP MD'!$A:$F,6,FALSE)</f>
        <v>0</v>
      </c>
      <c r="N2626" s="11">
        <v>202712</v>
      </c>
      <c r="O2626" s="15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0</v>
      </c>
      <c r="AP2626" s="16">
        <v>0</v>
      </c>
      <c r="AQ2626" s="16">
        <v>0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0</v>
      </c>
      <c r="BI2626" s="16">
        <v>0</v>
      </c>
      <c r="BJ2626" s="16">
        <v>0</v>
      </c>
      <c r="BK2626" s="16">
        <v>300000</v>
      </c>
      <c r="BL2626" s="16">
        <v>0</v>
      </c>
      <c r="BM2626" s="16">
        <v>0</v>
      </c>
      <c r="BN2626" s="16">
        <v>0</v>
      </c>
      <c r="BO2626" s="16">
        <v>0</v>
      </c>
      <c r="BP2626" s="16">
        <v>0</v>
      </c>
      <c r="BQ2626" s="16">
        <v>0</v>
      </c>
      <c r="BR2626" s="16">
        <v>0</v>
      </c>
      <c r="BS2626" s="16">
        <v>0</v>
      </c>
      <c r="BT2626" s="16">
        <v>0</v>
      </c>
      <c r="BU2626" s="16">
        <v>0</v>
      </c>
      <c r="BV2626" s="16">
        <v>0</v>
      </c>
      <c r="BW2626" s="16">
        <v>0</v>
      </c>
      <c r="BX2626" s="14">
        <f t="shared" ref="BX2626:BX2689" si="41">SUM(P2626:BK2626)</f>
        <v>300000</v>
      </c>
    </row>
    <row r="2627" spans="1:76" s="17" customFormat="1" x14ac:dyDescent="0.3">
      <c r="A2627" s="7" t="s">
        <v>462</v>
      </c>
      <c r="B2627" s="8" t="s">
        <v>6174</v>
      </c>
      <c r="C2627" s="21" t="s">
        <v>6175</v>
      </c>
      <c r="D2627" s="9">
        <v>39800</v>
      </c>
      <c r="E2627" s="9" t="s">
        <v>6174</v>
      </c>
      <c r="F2627" s="10" t="str">
        <f>VLOOKUP($E2627,'FP MD'!$A:$F,2,FALSE)</f>
        <v>Corp Sec Camera Replacements 2028</v>
      </c>
      <c r="G2627" s="10" t="s">
        <v>495</v>
      </c>
      <c r="H2627" s="10" t="s">
        <v>507</v>
      </c>
      <c r="I2627" s="10" t="s">
        <v>472</v>
      </c>
      <c r="J2627" s="10" t="str">
        <f>VLOOKUP($E2627,'FP MD'!$A:$F,3,FALSE)</f>
        <v/>
      </c>
      <c r="K2627" s="10" t="str">
        <f>VLOOKUP($E2627,'FP MD'!$A:$F,4,FALSE)</f>
        <v/>
      </c>
      <c r="L2627" s="10" t="str">
        <f>VLOOKUP($E2627,'FP MD'!$A:$F,5,FALSE)</f>
        <v/>
      </c>
      <c r="M2627" s="10">
        <f>VLOOKUP($E2627,'FP MD'!$A:$F,6,FALSE)</f>
        <v>0</v>
      </c>
      <c r="N2627" s="11">
        <v>202812</v>
      </c>
      <c r="O2627" s="15">
        <v>0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>
        <v>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0</v>
      </c>
      <c r="BH2627" s="16">
        <v>0</v>
      </c>
      <c r="BI2627" s="16">
        <v>0</v>
      </c>
      <c r="BJ2627" s="16">
        <v>0</v>
      </c>
      <c r="BK2627" s="16">
        <v>0</v>
      </c>
      <c r="BL2627" s="16">
        <v>0</v>
      </c>
      <c r="BM2627" s="16">
        <v>0</v>
      </c>
      <c r="BN2627" s="16">
        <v>0</v>
      </c>
      <c r="BO2627" s="16">
        <v>0</v>
      </c>
      <c r="BP2627" s="16">
        <v>0</v>
      </c>
      <c r="BQ2627" s="16">
        <v>0</v>
      </c>
      <c r="BR2627" s="16">
        <v>0</v>
      </c>
      <c r="BS2627" s="16">
        <v>0</v>
      </c>
      <c r="BT2627" s="16">
        <v>0</v>
      </c>
      <c r="BU2627" s="16">
        <v>0</v>
      </c>
      <c r="BV2627" s="16">
        <v>0</v>
      </c>
      <c r="BW2627" s="16">
        <v>240000</v>
      </c>
      <c r="BX2627" s="14">
        <f t="shared" si="41"/>
        <v>0</v>
      </c>
    </row>
    <row r="2628" spans="1:76" s="17" customFormat="1" x14ac:dyDescent="0.3">
      <c r="A2628" s="7" t="s">
        <v>462</v>
      </c>
      <c r="B2628" s="8" t="s">
        <v>6176</v>
      </c>
      <c r="C2628" s="21" t="s">
        <v>6177</v>
      </c>
      <c r="D2628" s="9" t="s">
        <v>450</v>
      </c>
      <c r="E2628" s="9" t="s">
        <v>6178</v>
      </c>
      <c r="F2628" s="10" t="str">
        <f>VLOOKUP($E2628,'FP MD'!$A:$F,2,FALSE)</f>
        <v>Lake Ruby S 13919Y Feeder Ext</v>
      </c>
      <c r="G2628" s="10" t="s">
        <v>3454</v>
      </c>
      <c r="H2628" s="10" t="s">
        <v>3507</v>
      </c>
      <c r="I2628" s="10" t="s">
        <v>6179</v>
      </c>
      <c r="J2628" s="10" t="str">
        <f>VLOOKUP($E2628,'FP MD'!$A:$F,3,FALSE)</f>
        <v>None</v>
      </c>
      <c r="K2628" s="10" t="str">
        <f>VLOOKUP($E2628,'FP MD'!$A:$F,4,FALSE)</f>
        <v/>
      </c>
      <c r="L2628" s="10" t="str">
        <f>VLOOKUP($E2628,'FP MD'!$A:$F,5,FALSE)</f>
        <v/>
      </c>
      <c r="M2628" s="10">
        <f>VLOOKUP($E2628,'FP MD'!$A:$F,6,FALSE)</f>
        <v>0</v>
      </c>
      <c r="N2628" s="11">
        <v>202412</v>
      </c>
      <c r="O2628" s="15">
        <v>0</v>
      </c>
      <c r="P2628" s="16">
        <v>0</v>
      </c>
      <c r="Q2628" s="16">
        <v>0</v>
      </c>
      <c r="R2628" s="16">
        <v>0</v>
      </c>
      <c r="S2628" s="16">
        <v>0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97813.21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0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0</v>
      </c>
      <c r="BG2628" s="16">
        <v>0</v>
      </c>
      <c r="BH2628" s="16">
        <v>0</v>
      </c>
      <c r="BI2628" s="16">
        <v>0</v>
      </c>
      <c r="BJ2628" s="16">
        <v>0</v>
      </c>
      <c r="BK2628" s="16">
        <v>0</v>
      </c>
      <c r="BL2628" s="16">
        <v>0</v>
      </c>
      <c r="BM2628" s="16">
        <v>0</v>
      </c>
      <c r="BN2628" s="16">
        <v>0</v>
      </c>
      <c r="BO2628" s="16">
        <v>0</v>
      </c>
      <c r="BP2628" s="16">
        <v>0</v>
      </c>
      <c r="BQ2628" s="16">
        <v>0</v>
      </c>
      <c r="BR2628" s="16">
        <v>0</v>
      </c>
      <c r="BS2628" s="16">
        <v>0</v>
      </c>
      <c r="BT2628" s="16">
        <v>0</v>
      </c>
      <c r="BU2628" s="16">
        <v>0</v>
      </c>
      <c r="BV2628" s="16">
        <v>0</v>
      </c>
      <c r="BW2628" s="16">
        <v>0</v>
      </c>
      <c r="BX2628" s="14">
        <f t="shared" si="41"/>
        <v>97813.21</v>
      </c>
    </row>
    <row r="2629" spans="1:76" s="17" customFormat="1" x14ac:dyDescent="0.3">
      <c r="A2629" s="7" t="s">
        <v>462</v>
      </c>
      <c r="B2629" s="8" t="s">
        <v>6180</v>
      </c>
      <c r="C2629" s="21" t="s">
        <v>6181</v>
      </c>
      <c r="D2629" s="9" t="s">
        <v>450</v>
      </c>
      <c r="E2629" s="9" t="s">
        <v>6178</v>
      </c>
      <c r="F2629" s="10" t="str">
        <f>VLOOKUP($E2629,'FP MD'!$A:$F,2,FALSE)</f>
        <v>Lake Ruby S 13919Y Feeder Ext</v>
      </c>
      <c r="G2629" s="10" t="s">
        <v>3454</v>
      </c>
      <c r="H2629" s="10" t="s">
        <v>564</v>
      </c>
      <c r="I2629" s="10" t="s">
        <v>565</v>
      </c>
      <c r="J2629" s="10" t="str">
        <f>VLOOKUP($E2629,'FP MD'!$A:$F,3,FALSE)</f>
        <v>None</v>
      </c>
      <c r="K2629" s="10" t="str">
        <f>VLOOKUP($E2629,'FP MD'!$A:$F,4,FALSE)</f>
        <v/>
      </c>
      <c r="L2629" s="10" t="str">
        <f>VLOOKUP($E2629,'FP MD'!$A:$F,5,FALSE)</f>
        <v/>
      </c>
      <c r="M2629" s="10">
        <f>VLOOKUP($E2629,'FP MD'!$A:$F,6,FALSE)</f>
        <v>0</v>
      </c>
      <c r="N2629" s="11">
        <v>202412</v>
      </c>
      <c r="O2629" s="15">
        <v>0</v>
      </c>
      <c r="P2629" s="16">
        <v>0</v>
      </c>
      <c r="Q2629" s="16">
        <v>0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6886.6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0</v>
      </c>
      <c r="AQ2629" s="16">
        <v>0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0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0</v>
      </c>
      <c r="BH2629" s="16">
        <v>0</v>
      </c>
      <c r="BI2629" s="16">
        <v>0</v>
      </c>
      <c r="BJ2629" s="16">
        <v>0</v>
      </c>
      <c r="BK2629" s="16">
        <v>0</v>
      </c>
      <c r="BL2629" s="16">
        <v>0</v>
      </c>
      <c r="BM2629" s="16">
        <v>0</v>
      </c>
      <c r="BN2629" s="16">
        <v>0</v>
      </c>
      <c r="BO2629" s="16">
        <v>0</v>
      </c>
      <c r="BP2629" s="16">
        <v>0</v>
      </c>
      <c r="BQ2629" s="16">
        <v>0</v>
      </c>
      <c r="BR2629" s="16">
        <v>0</v>
      </c>
      <c r="BS2629" s="16">
        <v>0</v>
      </c>
      <c r="BT2629" s="16">
        <v>0</v>
      </c>
      <c r="BU2629" s="16">
        <v>0</v>
      </c>
      <c r="BV2629" s="16">
        <v>0</v>
      </c>
      <c r="BW2629" s="16">
        <v>0</v>
      </c>
      <c r="BX2629" s="14">
        <f t="shared" si="41"/>
        <v>6886.6</v>
      </c>
    </row>
    <row r="2630" spans="1:76" s="17" customFormat="1" x14ac:dyDescent="0.3">
      <c r="A2630" s="7" t="s">
        <v>462</v>
      </c>
      <c r="B2630" s="8" t="s">
        <v>6182</v>
      </c>
      <c r="C2630" s="21" t="s">
        <v>6183</v>
      </c>
      <c r="D2630" s="9" t="s">
        <v>450</v>
      </c>
      <c r="E2630" s="9" t="s">
        <v>6178</v>
      </c>
      <c r="F2630" s="10" t="str">
        <f>VLOOKUP($E2630,'FP MD'!$A:$F,2,FALSE)</f>
        <v>Lake Ruby S 13919Y Feeder Ext</v>
      </c>
      <c r="G2630" s="10" t="s">
        <v>3454</v>
      </c>
      <c r="H2630" s="10" t="s">
        <v>564</v>
      </c>
      <c r="I2630" s="10" t="s">
        <v>565</v>
      </c>
      <c r="J2630" s="10" t="str">
        <f>VLOOKUP($E2630,'FP MD'!$A:$F,3,FALSE)</f>
        <v>None</v>
      </c>
      <c r="K2630" s="10" t="str">
        <f>VLOOKUP($E2630,'FP MD'!$A:$F,4,FALSE)</f>
        <v/>
      </c>
      <c r="L2630" s="10" t="str">
        <f>VLOOKUP($E2630,'FP MD'!$A:$F,5,FALSE)</f>
        <v/>
      </c>
      <c r="M2630" s="10">
        <f>VLOOKUP($E2630,'FP MD'!$A:$F,6,FALSE)</f>
        <v>0</v>
      </c>
      <c r="N2630" s="11">
        <v>202412</v>
      </c>
      <c r="O2630" s="15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10869.27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0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0</v>
      </c>
      <c r="BG2630" s="16">
        <v>0</v>
      </c>
      <c r="BH2630" s="16">
        <v>0</v>
      </c>
      <c r="BI2630" s="16">
        <v>0</v>
      </c>
      <c r="BJ2630" s="16">
        <v>0</v>
      </c>
      <c r="BK2630" s="16">
        <v>0</v>
      </c>
      <c r="BL2630" s="16">
        <v>0</v>
      </c>
      <c r="BM2630" s="16">
        <v>0</v>
      </c>
      <c r="BN2630" s="16">
        <v>0</v>
      </c>
      <c r="BO2630" s="16">
        <v>0</v>
      </c>
      <c r="BP2630" s="16">
        <v>0</v>
      </c>
      <c r="BQ2630" s="16">
        <v>0</v>
      </c>
      <c r="BR2630" s="16">
        <v>0</v>
      </c>
      <c r="BS2630" s="16">
        <v>0</v>
      </c>
      <c r="BT2630" s="16">
        <v>0</v>
      </c>
      <c r="BU2630" s="16">
        <v>0</v>
      </c>
      <c r="BV2630" s="16">
        <v>0</v>
      </c>
      <c r="BW2630" s="16">
        <v>0</v>
      </c>
      <c r="BX2630" s="14">
        <f t="shared" si="41"/>
        <v>10869.27</v>
      </c>
    </row>
    <row r="2631" spans="1:76" s="17" customFormat="1" x14ac:dyDescent="0.3">
      <c r="A2631" s="7" t="s">
        <v>462</v>
      </c>
      <c r="B2631" s="8" t="s">
        <v>6184</v>
      </c>
      <c r="C2631" s="21" t="s">
        <v>6185</v>
      </c>
      <c r="D2631" s="9" t="s">
        <v>450</v>
      </c>
      <c r="E2631" s="9" t="s">
        <v>6186</v>
      </c>
      <c r="F2631" s="10" t="str">
        <f>VLOOKUP($E2631,'FP MD'!$A:$F,2,FALSE)</f>
        <v>S-CRR-Distribution-Equip</v>
      </c>
      <c r="G2631" s="10" t="s">
        <v>3454</v>
      </c>
      <c r="H2631" s="10" t="s">
        <v>3507</v>
      </c>
      <c r="I2631" s="10" t="s">
        <v>3512</v>
      </c>
      <c r="J2631" s="10" t="str">
        <f>VLOOKUP($E2631,'FP MD'!$A:$F,3,FALSE)</f>
        <v>Blanket</v>
      </c>
      <c r="K2631" s="10" t="str">
        <f>VLOOKUP($E2631,'FP MD'!$A:$F,4,FALSE)</f>
        <v/>
      </c>
      <c r="L2631" s="10" t="str">
        <f>VLOOKUP($E2631,'FP MD'!$A:$F,5,FALSE)</f>
        <v/>
      </c>
      <c r="M2631" s="10">
        <f>VLOOKUP($E2631,'FP MD'!$A:$F,6,FALSE)</f>
        <v>0</v>
      </c>
      <c r="N2631" s="11">
        <v>202405</v>
      </c>
      <c r="O2631" s="15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10030.73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0</v>
      </c>
      <c r="AY2631" s="16">
        <v>0</v>
      </c>
      <c r="AZ2631" s="16">
        <v>0</v>
      </c>
      <c r="BA2631" s="16">
        <v>0</v>
      </c>
      <c r="BB2631" s="16">
        <v>0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  <c r="BI2631" s="16">
        <v>0</v>
      </c>
      <c r="BJ2631" s="16">
        <v>0</v>
      </c>
      <c r="BK2631" s="16">
        <v>0</v>
      </c>
      <c r="BL2631" s="16">
        <v>0</v>
      </c>
      <c r="BM2631" s="16">
        <v>0</v>
      </c>
      <c r="BN2631" s="16">
        <v>0</v>
      </c>
      <c r="BO2631" s="16">
        <v>0</v>
      </c>
      <c r="BP2631" s="16">
        <v>0</v>
      </c>
      <c r="BQ2631" s="16">
        <v>0</v>
      </c>
      <c r="BR2631" s="16">
        <v>0</v>
      </c>
      <c r="BS2631" s="16">
        <v>0</v>
      </c>
      <c r="BT2631" s="16">
        <v>0</v>
      </c>
      <c r="BU2631" s="16">
        <v>0</v>
      </c>
      <c r="BV2631" s="16">
        <v>0</v>
      </c>
      <c r="BW2631" s="16">
        <v>0</v>
      </c>
      <c r="BX2631" s="14">
        <f t="shared" si="41"/>
        <v>10030.73</v>
      </c>
    </row>
    <row r="2632" spans="1:76" s="17" customFormat="1" x14ac:dyDescent="0.3">
      <c r="A2632" s="7" t="s">
        <v>462</v>
      </c>
      <c r="B2632" s="8" t="s">
        <v>6187</v>
      </c>
      <c r="C2632" s="21" t="s">
        <v>6188</v>
      </c>
      <c r="D2632" s="9" t="s">
        <v>450</v>
      </c>
      <c r="E2632" s="9" t="s">
        <v>6186</v>
      </c>
      <c r="F2632" s="10" t="str">
        <f>VLOOKUP($E2632,'FP MD'!$A:$F,2,FALSE)</f>
        <v>S-CRR-Distribution-Equip</v>
      </c>
      <c r="G2632" s="10" t="s">
        <v>3454</v>
      </c>
      <c r="H2632" s="10" t="s">
        <v>3507</v>
      </c>
      <c r="I2632" s="10" t="s">
        <v>3767</v>
      </c>
      <c r="J2632" s="10" t="str">
        <f>VLOOKUP($E2632,'FP MD'!$A:$F,3,FALSE)</f>
        <v>Blanket</v>
      </c>
      <c r="K2632" s="10" t="str">
        <f>VLOOKUP($E2632,'FP MD'!$A:$F,4,FALSE)</f>
        <v/>
      </c>
      <c r="L2632" s="10" t="str">
        <f>VLOOKUP($E2632,'FP MD'!$A:$F,5,FALSE)</f>
        <v/>
      </c>
      <c r="M2632" s="10">
        <f>VLOOKUP($E2632,'FP MD'!$A:$F,6,FALSE)</f>
        <v>0</v>
      </c>
      <c r="N2632" s="11">
        <v>202406</v>
      </c>
      <c r="O2632" s="15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5854.95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6">
        <v>0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0</v>
      </c>
      <c r="AY2632" s="16">
        <v>0</v>
      </c>
      <c r="AZ2632" s="16">
        <v>0</v>
      </c>
      <c r="BA2632" s="16">
        <v>0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  <c r="BI2632" s="16">
        <v>0</v>
      </c>
      <c r="BJ2632" s="16">
        <v>0</v>
      </c>
      <c r="BK2632" s="16">
        <v>0</v>
      </c>
      <c r="BL2632" s="16">
        <v>0</v>
      </c>
      <c r="BM2632" s="16">
        <v>0</v>
      </c>
      <c r="BN2632" s="16">
        <v>0</v>
      </c>
      <c r="BO2632" s="16">
        <v>0</v>
      </c>
      <c r="BP2632" s="16">
        <v>0</v>
      </c>
      <c r="BQ2632" s="16">
        <v>0</v>
      </c>
      <c r="BR2632" s="16">
        <v>0</v>
      </c>
      <c r="BS2632" s="16">
        <v>0</v>
      </c>
      <c r="BT2632" s="16">
        <v>0</v>
      </c>
      <c r="BU2632" s="16">
        <v>0</v>
      </c>
      <c r="BV2632" s="16">
        <v>0</v>
      </c>
      <c r="BW2632" s="16">
        <v>0</v>
      </c>
      <c r="BX2632" s="14">
        <f t="shared" si="41"/>
        <v>5854.95</v>
      </c>
    </row>
    <row r="2633" spans="1:76" s="17" customFormat="1" x14ac:dyDescent="0.3">
      <c r="A2633" s="7" t="s">
        <v>462</v>
      </c>
      <c r="B2633" s="8" t="s">
        <v>6189</v>
      </c>
      <c r="C2633" s="21" t="s">
        <v>6190</v>
      </c>
      <c r="D2633" s="9" t="s">
        <v>450</v>
      </c>
      <c r="E2633" s="9" t="s">
        <v>6191</v>
      </c>
      <c r="F2633" s="10" t="str">
        <f>VLOOKUP($E2633,'FP MD'!$A:$F,2,FALSE)</f>
        <v>Pendola Point Substation</v>
      </c>
      <c r="G2633" s="10" t="s">
        <v>3454</v>
      </c>
      <c r="H2633" s="10" t="s">
        <v>1226</v>
      </c>
      <c r="I2633" s="10" t="s">
        <v>1240</v>
      </c>
      <c r="J2633" s="10" t="str">
        <f>VLOOKUP($E2633,'FP MD'!$A:$F,3,FALSE)</f>
        <v>None</v>
      </c>
      <c r="K2633" s="10" t="str">
        <f>VLOOKUP($E2633,'FP MD'!$A:$F,4,FALSE)</f>
        <v/>
      </c>
      <c r="L2633" s="10" t="str">
        <f>VLOOKUP($E2633,'FP MD'!$A:$F,5,FALSE)</f>
        <v/>
      </c>
      <c r="M2633" s="10">
        <f>VLOOKUP($E2633,'FP MD'!$A:$F,6,FALSE)</f>
        <v>0</v>
      </c>
      <c r="N2633" s="11">
        <v>202503</v>
      </c>
      <c r="O2633" s="15">
        <v>0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76591.509999999995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  <c r="BI2633" s="16">
        <v>0</v>
      </c>
      <c r="BJ2633" s="16">
        <v>0</v>
      </c>
      <c r="BK2633" s="16">
        <v>0</v>
      </c>
      <c r="BL2633" s="16">
        <v>0</v>
      </c>
      <c r="BM2633" s="16">
        <v>0</v>
      </c>
      <c r="BN2633" s="16">
        <v>0</v>
      </c>
      <c r="BO2633" s="16">
        <v>0</v>
      </c>
      <c r="BP2633" s="16">
        <v>0</v>
      </c>
      <c r="BQ2633" s="16">
        <v>0</v>
      </c>
      <c r="BR2633" s="16">
        <v>0</v>
      </c>
      <c r="BS2633" s="16">
        <v>0</v>
      </c>
      <c r="BT2633" s="16">
        <v>0</v>
      </c>
      <c r="BU2633" s="16">
        <v>0</v>
      </c>
      <c r="BV2633" s="16">
        <v>0</v>
      </c>
      <c r="BW2633" s="16">
        <v>0</v>
      </c>
      <c r="BX2633" s="14">
        <f t="shared" si="41"/>
        <v>76591.509999999995</v>
      </c>
    </row>
    <row r="2634" spans="1:76" s="17" customFormat="1" x14ac:dyDescent="0.3">
      <c r="A2634" s="7" t="s">
        <v>462</v>
      </c>
      <c r="B2634" s="8" t="s">
        <v>6192</v>
      </c>
      <c r="C2634" s="21" t="s">
        <v>6193</v>
      </c>
      <c r="D2634" s="9" t="s">
        <v>450</v>
      </c>
      <c r="E2634" s="9" t="s">
        <v>6194</v>
      </c>
      <c r="F2634" s="10" t="str">
        <f>VLOOKUP($E2634,'FP MD'!$A:$F,2,FALSE)</f>
        <v>Florida Can Manufacturing</v>
      </c>
      <c r="G2634" s="10" t="s">
        <v>3454</v>
      </c>
      <c r="H2634" s="10" t="s">
        <v>564</v>
      </c>
      <c r="I2634" s="10" t="s">
        <v>565</v>
      </c>
      <c r="J2634" s="10" t="str">
        <f>VLOOKUP($E2634,'FP MD'!$A:$F,3,FALSE)</f>
        <v>None</v>
      </c>
      <c r="K2634" s="10" t="str">
        <f>VLOOKUP($E2634,'FP MD'!$A:$F,4,FALSE)</f>
        <v/>
      </c>
      <c r="L2634" s="10" t="str">
        <f>VLOOKUP($E2634,'FP MD'!$A:$F,5,FALSE)</f>
        <v/>
      </c>
      <c r="M2634" s="10">
        <f>VLOOKUP($E2634,'FP MD'!$A:$F,6,FALSE)</f>
        <v>0</v>
      </c>
      <c r="N2634" s="11">
        <v>202406</v>
      </c>
      <c r="O2634" s="15">
        <v>0</v>
      </c>
      <c r="P2634" s="16">
        <v>0</v>
      </c>
      <c r="Q2634" s="16">
        <v>0</v>
      </c>
      <c r="R2634" s="16">
        <v>0</v>
      </c>
      <c r="S2634" s="16">
        <v>0</v>
      </c>
      <c r="T2634" s="16">
        <v>0</v>
      </c>
      <c r="U2634" s="16">
        <v>5400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0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  <c r="BI2634" s="16">
        <v>0</v>
      </c>
      <c r="BJ2634" s="16">
        <v>0</v>
      </c>
      <c r="BK2634" s="16">
        <v>0</v>
      </c>
      <c r="BL2634" s="16">
        <v>0</v>
      </c>
      <c r="BM2634" s="16">
        <v>0</v>
      </c>
      <c r="BN2634" s="16">
        <v>0</v>
      </c>
      <c r="BO2634" s="16">
        <v>0</v>
      </c>
      <c r="BP2634" s="16">
        <v>0</v>
      </c>
      <c r="BQ2634" s="16">
        <v>0</v>
      </c>
      <c r="BR2634" s="16">
        <v>0</v>
      </c>
      <c r="BS2634" s="16">
        <v>0</v>
      </c>
      <c r="BT2634" s="16">
        <v>0</v>
      </c>
      <c r="BU2634" s="16">
        <v>0</v>
      </c>
      <c r="BV2634" s="16">
        <v>0</v>
      </c>
      <c r="BW2634" s="16">
        <v>0</v>
      </c>
      <c r="BX2634" s="14">
        <f t="shared" si="41"/>
        <v>5400</v>
      </c>
    </row>
    <row r="2635" spans="1:76" s="17" customFormat="1" x14ac:dyDescent="0.3">
      <c r="A2635" s="7" t="s">
        <v>462</v>
      </c>
      <c r="B2635" s="8" t="s">
        <v>6195</v>
      </c>
      <c r="C2635" s="21" t="s">
        <v>6196</v>
      </c>
      <c r="D2635" s="9" t="s">
        <v>450</v>
      </c>
      <c r="E2635" s="9" t="s">
        <v>6197</v>
      </c>
      <c r="F2635" s="10" t="str">
        <f>VLOOKUP($E2635,'FP MD'!$A:$F,2,FALSE)</f>
        <v>Recker Highway Relocation</v>
      </c>
      <c r="G2635" s="10" t="s">
        <v>495</v>
      </c>
      <c r="H2635" s="10" t="s">
        <v>1226</v>
      </c>
      <c r="I2635" s="10" t="s">
        <v>1240</v>
      </c>
      <c r="J2635" s="10" t="str">
        <f>VLOOKUP($E2635,'FP MD'!$A:$F,3,FALSE)</f>
        <v/>
      </c>
      <c r="K2635" s="10" t="str">
        <f>VLOOKUP($E2635,'FP MD'!$A:$F,4,FALSE)</f>
        <v/>
      </c>
      <c r="L2635" s="10" t="str">
        <f>VLOOKUP($E2635,'FP MD'!$A:$F,5,FALSE)</f>
        <v/>
      </c>
      <c r="M2635" s="10">
        <f>VLOOKUP($E2635,'FP MD'!$A:$F,6,FALSE)</f>
        <v>0</v>
      </c>
      <c r="N2635" s="11">
        <v>202402</v>
      </c>
      <c r="O2635" s="15">
        <v>0</v>
      </c>
      <c r="P2635" s="16">
        <v>0</v>
      </c>
      <c r="Q2635" s="16">
        <v>944.43000000000006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0</v>
      </c>
      <c r="AW2635" s="16">
        <v>0</v>
      </c>
      <c r="AX2635" s="16">
        <v>0</v>
      </c>
      <c r="AY2635" s="16">
        <v>0</v>
      </c>
      <c r="AZ2635" s="16">
        <v>0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  <c r="BI2635" s="16">
        <v>0</v>
      </c>
      <c r="BJ2635" s="16">
        <v>0</v>
      </c>
      <c r="BK2635" s="16">
        <v>0</v>
      </c>
      <c r="BL2635" s="16">
        <v>0</v>
      </c>
      <c r="BM2635" s="16">
        <v>0</v>
      </c>
      <c r="BN2635" s="16">
        <v>0</v>
      </c>
      <c r="BO2635" s="16">
        <v>0</v>
      </c>
      <c r="BP2635" s="16">
        <v>0</v>
      </c>
      <c r="BQ2635" s="16">
        <v>0</v>
      </c>
      <c r="BR2635" s="16">
        <v>0</v>
      </c>
      <c r="BS2635" s="16">
        <v>0</v>
      </c>
      <c r="BT2635" s="16">
        <v>0</v>
      </c>
      <c r="BU2635" s="16">
        <v>0</v>
      </c>
      <c r="BV2635" s="16">
        <v>0</v>
      </c>
      <c r="BW2635" s="16">
        <v>0</v>
      </c>
      <c r="BX2635" s="14">
        <f t="shared" si="41"/>
        <v>944.43000000000006</v>
      </c>
    </row>
    <row r="2636" spans="1:76" s="17" customFormat="1" x14ac:dyDescent="0.3">
      <c r="A2636" s="7" t="s">
        <v>462</v>
      </c>
      <c r="B2636" s="8" t="s">
        <v>6198</v>
      </c>
      <c r="C2636" s="21" t="s">
        <v>6199</v>
      </c>
      <c r="D2636" s="9" t="s">
        <v>450</v>
      </c>
      <c r="E2636" s="9" t="s">
        <v>6200</v>
      </c>
      <c r="F2636" s="10" t="str">
        <f>VLOOKUP($E2636,'FP MD'!$A:$F,2,FALSE)</f>
        <v>Tucker Jones Rd Substation</v>
      </c>
      <c r="G2636" s="10" t="s">
        <v>3454</v>
      </c>
      <c r="H2636" s="10" t="s">
        <v>3507</v>
      </c>
      <c r="I2636" s="10" t="s">
        <v>6201</v>
      </c>
      <c r="J2636" s="10" t="str">
        <f>VLOOKUP($E2636,'FP MD'!$A:$F,3,FALSE)</f>
        <v>None</v>
      </c>
      <c r="K2636" s="10" t="str">
        <f>VLOOKUP($E2636,'FP MD'!$A:$F,4,FALSE)</f>
        <v/>
      </c>
      <c r="L2636" s="10" t="str">
        <f>VLOOKUP($E2636,'FP MD'!$A:$F,5,FALSE)</f>
        <v/>
      </c>
      <c r="M2636" s="10">
        <f>VLOOKUP($E2636,'FP MD'!$A:$F,6,FALSE)</f>
        <v>0</v>
      </c>
      <c r="N2636" s="11">
        <v>202403</v>
      </c>
      <c r="O2636" s="15">
        <v>0</v>
      </c>
      <c r="P2636" s="16">
        <v>0</v>
      </c>
      <c r="Q2636" s="16">
        <v>0</v>
      </c>
      <c r="R2636" s="16">
        <v>2349.66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0</v>
      </c>
      <c r="AV2636" s="16">
        <v>0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  <c r="BI2636" s="16">
        <v>0</v>
      </c>
      <c r="BJ2636" s="16">
        <v>0</v>
      </c>
      <c r="BK2636" s="16">
        <v>0</v>
      </c>
      <c r="BL2636" s="16">
        <v>0</v>
      </c>
      <c r="BM2636" s="16">
        <v>0</v>
      </c>
      <c r="BN2636" s="16">
        <v>0</v>
      </c>
      <c r="BO2636" s="16">
        <v>0</v>
      </c>
      <c r="BP2636" s="16">
        <v>0</v>
      </c>
      <c r="BQ2636" s="16">
        <v>0</v>
      </c>
      <c r="BR2636" s="16">
        <v>0</v>
      </c>
      <c r="BS2636" s="16">
        <v>0</v>
      </c>
      <c r="BT2636" s="16">
        <v>0</v>
      </c>
      <c r="BU2636" s="16">
        <v>0</v>
      </c>
      <c r="BV2636" s="16">
        <v>0</v>
      </c>
      <c r="BW2636" s="16">
        <v>0</v>
      </c>
      <c r="BX2636" s="14">
        <f t="shared" si="41"/>
        <v>2349.66</v>
      </c>
    </row>
    <row r="2637" spans="1:76" s="17" customFormat="1" x14ac:dyDescent="0.3">
      <c r="A2637" s="7" t="s">
        <v>462</v>
      </c>
      <c r="B2637" s="8" t="s">
        <v>6202</v>
      </c>
      <c r="C2637" s="21" t="s">
        <v>6203</v>
      </c>
      <c r="D2637" s="9" t="s">
        <v>450</v>
      </c>
      <c r="E2637" s="9" t="s">
        <v>6204</v>
      </c>
      <c r="F2637" s="10" t="str">
        <f>VLOOKUP($E2637,'FP MD'!$A:$F,2,FALSE)</f>
        <v xml:space="preserve">Plant City 2nd Tx &amp; 1-13kV Circuit </v>
      </c>
      <c r="G2637" s="10" t="s">
        <v>3454</v>
      </c>
      <c r="H2637" s="10" t="s">
        <v>3507</v>
      </c>
      <c r="I2637" s="10" t="s">
        <v>6205</v>
      </c>
      <c r="J2637" s="10" t="str">
        <f>VLOOKUP($E2637,'FP MD'!$A:$F,3,FALSE)</f>
        <v>None</v>
      </c>
      <c r="K2637" s="10" t="str">
        <f>VLOOKUP($E2637,'FP MD'!$A:$F,4,FALSE)</f>
        <v/>
      </c>
      <c r="L2637" s="10" t="str">
        <f>VLOOKUP($E2637,'FP MD'!$A:$F,5,FALSE)</f>
        <v/>
      </c>
      <c r="M2637" s="10">
        <f>VLOOKUP($E2637,'FP MD'!$A:$F,6,FALSE)</f>
        <v>0</v>
      </c>
      <c r="N2637" s="11">
        <v>202402</v>
      </c>
      <c r="O2637" s="15">
        <v>0</v>
      </c>
      <c r="P2637" s="16">
        <v>0</v>
      </c>
      <c r="Q2637" s="16">
        <v>580056.77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>
        <v>0</v>
      </c>
      <c r="AU2637" s="16">
        <v>0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  <c r="BI2637" s="16">
        <v>0</v>
      </c>
      <c r="BJ2637" s="16">
        <v>0</v>
      </c>
      <c r="BK2637" s="16">
        <v>0</v>
      </c>
      <c r="BL2637" s="16">
        <v>0</v>
      </c>
      <c r="BM2637" s="16">
        <v>0</v>
      </c>
      <c r="BN2637" s="16">
        <v>0</v>
      </c>
      <c r="BO2637" s="16">
        <v>0</v>
      </c>
      <c r="BP2637" s="16">
        <v>0</v>
      </c>
      <c r="BQ2637" s="16">
        <v>0</v>
      </c>
      <c r="BR2637" s="16">
        <v>0</v>
      </c>
      <c r="BS2637" s="16">
        <v>0</v>
      </c>
      <c r="BT2637" s="16">
        <v>0</v>
      </c>
      <c r="BU2637" s="16">
        <v>0</v>
      </c>
      <c r="BV2637" s="16">
        <v>0</v>
      </c>
      <c r="BW2637" s="16">
        <v>0</v>
      </c>
      <c r="BX2637" s="14">
        <f t="shared" si="41"/>
        <v>580056.77</v>
      </c>
    </row>
    <row r="2638" spans="1:76" s="17" customFormat="1" x14ac:dyDescent="0.3">
      <c r="A2638" s="7" t="s">
        <v>462</v>
      </c>
      <c r="B2638" s="8" t="s">
        <v>6206</v>
      </c>
      <c r="C2638" s="21" t="s">
        <v>6207</v>
      </c>
      <c r="D2638" s="9" t="s">
        <v>450</v>
      </c>
      <c r="E2638" s="9" t="s">
        <v>6186</v>
      </c>
      <c r="F2638" s="10" t="str">
        <f>VLOOKUP($E2638,'FP MD'!$A:$F,2,FALSE)</f>
        <v>S-CRR-Distribution-Equip</v>
      </c>
      <c r="G2638" s="10" t="s">
        <v>3454</v>
      </c>
      <c r="H2638" s="10" t="s">
        <v>564</v>
      </c>
      <c r="I2638" s="10" t="s">
        <v>565</v>
      </c>
      <c r="J2638" s="10" t="str">
        <f>VLOOKUP($E2638,'FP MD'!$A:$F,3,FALSE)</f>
        <v>Blanket</v>
      </c>
      <c r="K2638" s="10" t="str">
        <f>VLOOKUP($E2638,'FP MD'!$A:$F,4,FALSE)</f>
        <v/>
      </c>
      <c r="L2638" s="10" t="str">
        <f>VLOOKUP($E2638,'FP MD'!$A:$F,5,FALSE)</f>
        <v/>
      </c>
      <c r="M2638" s="10">
        <f>VLOOKUP($E2638,'FP MD'!$A:$F,6,FALSE)</f>
        <v>0</v>
      </c>
      <c r="N2638" s="11">
        <v>202402</v>
      </c>
      <c r="O2638" s="15">
        <v>0</v>
      </c>
      <c r="P2638" s="16">
        <v>0</v>
      </c>
      <c r="Q2638" s="16">
        <v>7812.55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  <c r="BI2638" s="16">
        <v>0</v>
      </c>
      <c r="BJ2638" s="16">
        <v>0</v>
      </c>
      <c r="BK2638" s="16">
        <v>0</v>
      </c>
      <c r="BL2638" s="16">
        <v>0</v>
      </c>
      <c r="BM2638" s="16">
        <v>0</v>
      </c>
      <c r="BN2638" s="16">
        <v>0</v>
      </c>
      <c r="BO2638" s="16">
        <v>0</v>
      </c>
      <c r="BP2638" s="16">
        <v>0</v>
      </c>
      <c r="BQ2638" s="16">
        <v>0</v>
      </c>
      <c r="BR2638" s="16">
        <v>0</v>
      </c>
      <c r="BS2638" s="16">
        <v>0</v>
      </c>
      <c r="BT2638" s="16">
        <v>0</v>
      </c>
      <c r="BU2638" s="16">
        <v>0</v>
      </c>
      <c r="BV2638" s="16">
        <v>0</v>
      </c>
      <c r="BW2638" s="16">
        <v>0</v>
      </c>
      <c r="BX2638" s="14">
        <f t="shared" si="41"/>
        <v>7812.55</v>
      </c>
    </row>
    <row r="2639" spans="1:76" s="17" customFormat="1" x14ac:dyDescent="0.3">
      <c r="A2639" s="7" t="s">
        <v>462</v>
      </c>
      <c r="B2639" s="8" t="s">
        <v>6208</v>
      </c>
      <c r="C2639" s="21" t="s">
        <v>6209</v>
      </c>
      <c r="D2639" s="9" t="s">
        <v>450</v>
      </c>
      <c r="E2639" s="9" t="s">
        <v>6210</v>
      </c>
      <c r="F2639" s="10" t="str">
        <f>VLOOKUP($E2639,'FP MD'!$A:$F,2,FALSE)</f>
        <v>D-CRR-UG-No Transfers</v>
      </c>
      <c r="G2639" s="10" t="s">
        <v>3454</v>
      </c>
      <c r="H2639" s="10" t="s">
        <v>3507</v>
      </c>
      <c r="I2639" s="10" t="s">
        <v>6211</v>
      </c>
      <c r="J2639" s="10" t="str">
        <f>VLOOKUP($E2639,'FP MD'!$A:$F,3,FALSE)</f>
        <v>Blanket</v>
      </c>
      <c r="K2639" s="10" t="str">
        <f>VLOOKUP($E2639,'FP MD'!$A:$F,4,FALSE)</f>
        <v/>
      </c>
      <c r="L2639" s="10" t="str">
        <f>VLOOKUP($E2639,'FP MD'!$A:$F,5,FALSE)</f>
        <v/>
      </c>
      <c r="M2639" s="10">
        <f>VLOOKUP($E2639,'FP MD'!$A:$F,6,FALSE)</f>
        <v>0</v>
      </c>
      <c r="N2639" s="11">
        <v>202402</v>
      </c>
      <c r="O2639" s="15">
        <v>0</v>
      </c>
      <c r="P2639" s="16">
        <v>0</v>
      </c>
      <c r="Q2639" s="16">
        <v>10359.93</v>
      </c>
      <c r="R2639" s="16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0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0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0</v>
      </c>
      <c r="BI2639" s="16">
        <v>0</v>
      </c>
      <c r="BJ2639" s="16">
        <v>0</v>
      </c>
      <c r="BK2639" s="16">
        <v>0</v>
      </c>
      <c r="BL2639" s="16">
        <v>0</v>
      </c>
      <c r="BM2639" s="16">
        <v>0</v>
      </c>
      <c r="BN2639" s="16">
        <v>0</v>
      </c>
      <c r="BO2639" s="16">
        <v>0</v>
      </c>
      <c r="BP2639" s="16">
        <v>0</v>
      </c>
      <c r="BQ2639" s="16">
        <v>0</v>
      </c>
      <c r="BR2639" s="16">
        <v>0</v>
      </c>
      <c r="BS2639" s="16">
        <v>0</v>
      </c>
      <c r="BT2639" s="16">
        <v>0</v>
      </c>
      <c r="BU2639" s="16">
        <v>0</v>
      </c>
      <c r="BV2639" s="16">
        <v>0</v>
      </c>
      <c r="BW2639" s="16">
        <v>0</v>
      </c>
      <c r="BX2639" s="14">
        <f t="shared" si="41"/>
        <v>10359.93</v>
      </c>
    </row>
    <row r="2640" spans="1:76" s="17" customFormat="1" x14ac:dyDescent="0.3">
      <c r="A2640" s="7" t="s">
        <v>462</v>
      </c>
      <c r="B2640" s="8" t="s">
        <v>6212</v>
      </c>
      <c r="C2640" s="21" t="s">
        <v>6213</v>
      </c>
      <c r="D2640" s="9" t="s">
        <v>450</v>
      </c>
      <c r="E2640" s="9" t="s">
        <v>6186</v>
      </c>
      <c r="F2640" s="10" t="str">
        <f>VLOOKUP($E2640,'FP MD'!$A:$F,2,FALSE)</f>
        <v>S-CRR-Distribution-Equip</v>
      </c>
      <c r="G2640" s="10" t="s">
        <v>3454</v>
      </c>
      <c r="H2640" s="10" t="s">
        <v>3507</v>
      </c>
      <c r="I2640" s="10" t="s">
        <v>6214</v>
      </c>
      <c r="J2640" s="10" t="str">
        <f>VLOOKUP($E2640,'FP MD'!$A:$F,3,FALSE)</f>
        <v>Blanket</v>
      </c>
      <c r="K2640" s="10" t="str">
        <f>VLOOKUP($E2640,'FP MD'!$A:$F,4,FALSE)</f>
        <v/>
      </c>
      <c r="L2640" s="10" t="str">
        <f>VLOOKUP($E2640,'FP MD'!$A:$F,5,FALSE)</f>
        <v/>
      </c>
      <c r="M2640" s="10">
        <f>VLOOKUP($E2640,'FP MD'!$A:$F,6,FALSE)</f>
        <v>0</v>
      </c>
      <c r="N2640" s="11">
        <v>202402</v>
      </c>
      <c r="O2640" s="15">
        <v>0</v>
      </c>
      <c r="P2640" s="16">
        <v>0</v>
      </c>
      <c r="Q2640" s="16">
        <v>8242.11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>
        <v>0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0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  <c r="BI2640" s="16">
        <v>0</v>
      </c>
      <c r="BJ2640" s="16">
        <v>0</v>
      </c>
      <c r="BK2640" s="16">
        <v>0</v>
      </c>
      <c r="BL2640" s="16">
        <v>0</v>
      </c>
      <c r="BM2640" s="16">
        <v>0</v>
      </c>
      <c r="BN2640" s="16">
        <v>0</v>
      </c>
      <c r="BO2640" s="16">
        <v>0</v>
      </c>
      <c r="BP2640" s="16">
        <v>0</v>
      </c>
      <c r="BQ2640" s="16">
        <v>0</v>
      </c>
      <c r="BR2640" s="16">
        <v>0</v>
      </c>
      <c r="BS2640" s="16">
        <v>0</v>
      </c>
      <c r="BT2640" s="16">
        <v>0</v>
      </c>
      <c r="BU2640" s="16">
        <v>0</v>
      </c>
      <c r="BV2640" s="16">
        <v>0</v>
      </c>
      <c r="BW2640" s="16">
        <v>0</v>
      </c>
      <c r="BX2640" s="14">
        <f t="shared" si="41"/>
        <v>8242.11</v>
      </c>
    </row>
    <row r="2641" spans="1:76" s="17" customFormat="1" x14ac:dyDescent="0.3">
      <c r="A2641" s="7" t="s">
        <v>462</v>
      </c>
      <c r="B2641" s="8" t="s">
        <v>6215</v>
      </c>
      <c r="C2641" s="21" t="s">
        <v>6216</v>
      </c>
      <c r="D2641" s="9" t="s">
        <v>450</v>
      </c>
      <c r="E2641" s="9" t="s">
        <v>6186</v>
      </c>
      <c r="F2641" s="10" t="str">
        <f>VLOOKUP($E2641,'FP MD'!$A:$F,2,FALSE)</f>
        <v>S-CRR-Distribution-Equip</v>
      </c>
      <c r="G2641" s="10" t="s">
        <v>3454</v>
      </c>
      <c r="H2641" s="10" t="s">
        <v>3507</v>
      </c>
      <c r="I2641" s="10" t="s">
        <v>3526</v>
      </c>
      <c r="J2641" s="10" t="str">
        <f>VLOOKUP($E2641,'FP MD'!$A:$F,3,FALSE)</f>
        <v>Blanket</v>
      </c>
      <c r="K2641" s="10" t="str">
        <f>VLOOKUP($E2641,'FP MD'!$A:$F,4,FALSE)</f>
        <v/>
      </c>
      <c r="L2641" s="10" t="str">
        <f>VLOOKUP($E2641,'FP MD'!$A:$F,5,FALSE)</f>
        <v/>
      </c>
      <c r="M2641" s="10">
        <f>VLOOKUP($E2641,'FP MD'!$A:$F,6,FALSE)</f>
        <v>0</v>
      </c>
      <c r="N2641" s="11">
        <v>202402</v>
      </c>
      <c r="O2641" s="15">
        <v>0</v>
      </c>
      <c r="P2641" s="16">
        <v>0</v>
      </c>
      <c r="Q2641" s="16">
        <v>12943.41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0</v>
      </c>
      <c r="AP2641" s="16">
        <v>0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0</v>
      </c>
      <c r="BI2641" s="16">
        <v>0</v>
      </c>
      <c r="BJ2641" s="16">
        <v>0</v>
      </c>
      <c r="BK2641" s="16">
        <v>0</v>
      </c>
      <c r="BL2641" s="16">
        <v>0</v>
      </c>
      <c r="BM2641" s="16">
        <v>0</v>
      </c>
      <c r="BN2641" s="16">
        <v>0</v>
      </c>
      <c r="BO2641" s="16">
        <v>0</v>
      </c>
      <c r="BP2641" s="16">
        <v>0</v>
      </c>
      <c r="BQ2641" s="16">
        <v>0</v>
      </c>
      <c r="BR2641" s="16">
        <v>0</v>
      </c>
      <c r="BS2641" s="16">
        <v>0</v>
      </c>
      <c r="BT2641" s="16">
        <v>0</v>
      </c>
      <c r="BU2641" s="16">
        <v>0</v>
      </c>
      <c r="BV2641" s="16">
        <v>0</v>
      </c>
      <c r="BW2641" s="16">
        <v>0</v>
      </c>
      <c r="BX2641" s="14">
        <f t="shared" si="41"/>
        <v>12943.41</v>
      </c>
    </row>
    <row r="2642" spans="1:76" s="17" customFormat="1" x14ac:dyDescent="0.3">
      <c r="A2642" s="7" t="s">
        <v>462</v>
      </c>
      <c r="B2642" s="8" t="s">
        <v>6217</v>
      </c>
      <c r="C2642" s="21" t="s">
        <v>6218</v>
      </c>
      <c r="D2642" s="9" t="s">
        <v>450</v>
      </c>
      <c r="E2642" s="9" t="s">
        <v>6219</v>
      </c>
      <c r="F2642" s="10" t="str">
        <f>VLOOKUP($E2642,'FP MD'!$A:$F,2,FALSE)</f>
        <v>Fairgrounds 2nd Tx</v>
      </c>
      <c r="G2642" s="10" t="s">
        <v>495</v>
      </c>
      <c r="H2642" s="10" t="s">
        <v>3507</v>
      </c>
      <c r="I2642" s="10" t="s">
        <v>3777</v>
      </c>
      <c r="J2642" s="10" t="str">
        <f>VLOOKUP($E2642,'FP MD'!$A:$F,3,FALSE)</f>
        <v>None</v>
      </c>
      <c r="K2642" s="10" t="str">
        <f>VLOOKUP($E2642,'FP MD'!$A:$F,4,FALSE)</f>
        <v/>
      </c>
      <c r="L2642" s="10" t="str">
        <f>VLOOKUP($E2642,'FP MD'!$A:$F,5,FALSE)</f>
        <v/>
      </c>
      <c r="M2642" s="10">
        <f>VLOOKUP($E2642,'FP MD'!$A:$F,6,FALSE)</f>
        <v>0</v>
      </c>
      <c r="N2642" s="11">
        <v>202402</v>
      </c>
      <c r="O2642" s="15">
        <v>0</v>
      </c>
      <c r="P2642" s="16">
        <v>0</v>
      </c>
      <c r="Q2642" s="16">
        <v>324078.40000000002</v>
      </c>
      <c r="R2642" s="16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0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0</v>
      </c>
      <c r="BH2642" s="16">
        <v>0</v>
      </c>
      <c r="BI2642" s="16">
        <v>0</v>
      </c>
      <c r="BJ2642" s="16">
        <v>0</v>
      </c>
      <c r="BK2642" s="16">
        <v>0</v>
      </c>
      <c r="BL2642" s="16">
        <v>0</v>
      </c>
      <c r="BM2642" s="16">
        <v>0</v>
      </c>
      <c r="BN2642" s="16">
        <v>0</v>
      </c>
      <c r="BO2642" s="16">
        <v>0</v>
      </c>
      <c r="BP2642" s="16">
        <v>0</v>
      </c>
      <c r="BQ2642" s="16">
        <v>0</v>
      </c>
      <c r="BR2642" s="16">
        <v>0</v>
      </c>
      <c r="BS2642" s="16">
        <v>0</v>
      </c>
      <c r="BT2642" s="16">
        <v>0</v>
      </c>
      <c r="BU2642" s="16">
        <v>0</v>
      </c>
      <c r="BV2642" s="16">
        <v>0</v>
      </c>
      <c r="BW2642" s="16">
        <v>0</v>
      </c>
      <c r="BX2642" s="14">
        <f t="shared" si="41"/>
        <v>324078.40000000002</v>
      </c>
    </row>
    <row r="2643" spans="1:76" s="17" customFormat="1" x14ac:dyDescent="0.3">
      <c r="A2643" s="7" t="s">
        <v>462</v>
      </c>
      <c r="B2643" s="8" t="s">
        <v>6220</v>
      </c>
      <c r="C2643" s="21" t="s">
        <v>6221</v>
      </c>
      <c r="D2643" s="9" t="s">
        <v>450</v>
      </c>
      <c r="E2643" s="9" t="s">
        <v>6222</v>
      </c>
      <c r="F2643" s="10" t="str">
        <f>VLOOKUP($E2643,'FP MD'!$A:$F,2,FALSE)</f>
        <v>Gordonville 69/13kV Tx Upgrade</v>
      </c>
      <c r="G2643" s="10" t="s">
        <v>495</v>
      </c>
      <c r="H2643" s="10" t="s">
        <v>3507</v>
      </c>
      <c r="I2643" s="10" t="s">
        <v>3748</v>
      </c>
      <c r="J2643" s="10" t="str">
        <f>VLOOKUP($E2643,'FP MD'!$A:$F,3,FALSE)</f>
        <v>None</v>
      </c>
      <c r="K2643" s="10" t="str">
        <f>VLOOKUP($E2643,'FP MD'!$A:$F,4,FALSE)</f>
        <v/>
      </c>
      <c r="L2643" s="10" t="str">
        <f>VLOOKUP($E2643,'FP MD'!$A:$F,5,FALSE)</f>
        <v/>
      </c>
      <c r="M2643" s="10">
        <f>VLOOKUP($E2643,'FP MD'!$A:$F,6,FALSE)</f>
        <v>0</v>
      </c>
      <c r="N2643" s="11">
        <v>202402</v>
      </c>
      <c r="O2643" s="15">
        <v>0</v>
      </c>
      <c r="P2643" s="16">
        <v>0</v>
      </c>
      <c r="Q2643" s="16">
        <v>81274.27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0</v>
      </c>
      <c r="AZ2643" s="16">
        <v>0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  <c r="BI2643" s="16">
        <v>0</v>
      </c>
      <c r="BJ2643" s="16">
        <v>0</v>
      </c>
      <c r="BK2643" s="16">
        <v>0</v>
      </c>
      <c r="BL2643" s="16">
        <v>0</v>
      </c>
      <c r="BM2643" s="16">
        <v>0</v>
      </c>
      <c r="BN2643" s="16">
        <v>0</v>
      </c>
      <c r="BO2643" s="16">
        <v>0</v>
      </c>
      <c r="BP2643" s="16">
        <v>0</v>
      </c>
      <c r="BQ2643" s="16">
        <v>0</v>
      </c>
      <c r="BR2643" s="16">
        <v>0</v>
      </c>
      <c r="BS2643" s="16">
        <v>0</v>
      </c>
      <c r="BT2643" s="16">
        <v>0</v>
      </c>
      <c r="BU2643" s="16">
        <v>0</v>
      </c>
      <c r="BV2643" s="16">
        <v>0</v>
      </c>
      <c r="BW2643" s="16">
        <v>0</v>
      </c>
      <c r="BX2643" s="14">
        <f t="shared" si="41"/>
        <v>81274.27</v>
      </c>
    </row>
    <row r="2644" spans="1:76" s="17" customFormat="1" x14ac:dyDescent="0.3">
      <c r="A2644" s="7" t="s">
        <v>462</v>
      </c>
      <c r="B2644" s="8" t="s">
        <v>6223</v>
      </c>
      <c r="C2644" s="21" t="s">
        <v>6224</v>
      </c>
      <c r="D2644" s="9" t="s">
        <v>450</v>
      </c>
      <c r="E2644" s="9" t="s">
        <v>6225</v>
      </c>
      <c r="F2644" s="10" t="str">
        <f>VLOOKUP($E2644,'FP MD'!$A:$F,2,FALSE)</f>
        <v>69 kV Oil Ckt Breaker Purchase/Rplc</v>
      </c>
      <c r="G2644" s="10" t="s">
        <v>3454</v>
      </c>
      <c r="H2644" s="10" t="s">
        <v>3507</v>
      </c>
      <c r="I2644" s="10" t="s">
        <v>6226</v>
      </c>
      <c r="J2644" s="10" t="str">
        <f>VLOOKUP($E2644,'FP MD'!$A:$F,3,FALSE)</f>
        <v/>
      </c>
      <c r="K2644" s="10" t="str">
        <f>VLOOKUP($E2644,'FP MD'!$A:$F,4,FALSE)</f>
        <v/>
      </c>
      <c r="L2644" s="10" t="str">
        <f>VLOOKUP($E2644,'FP MD'!$A:$F,5,FALSE)</f>
        <v/>
      </c>
      <c r="M2644" s="10">
        <f>VLOOKUP($E2644,'FP MD'!$A:$F,6,FALSE)</f>
        <v>0</v>
      </c>
      <c r="N2644" s="11">
        <v>202402</v>
      </c>
      <c r="O2644" s="15">
        <v>0</v>
      </c>
      <c r="P2644" s="16">
        <v>0</v>
      </c>
      <c r="Q2644" s="16">
        <v>27431.760000000002</v>
      </c>
      <c r="R2644" s="16">
        <v>0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0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  <c r="BI2644" s="16">
        <v>0</v>
      </c>
      <c r="BJ2644" s="16">
        <v>0</v>
      </c>
      <c r="BK2644" s="16">
        <v>0</v>
      </c>
      <c r="BL2644" s="16">
        <v>0</v>
      </c>
      <c r="BM2644" s="16">
        <v>0</v>
      </c>
      <c r="BN2644" s="16">
        <v>0</v>
      </c>
      <c r="BO2644" s="16">
        <v>0</v>
      </c>
      <c r="BP2644" s="16">
        <v>0</v>
      </c>
      <c r="BQ2644" s="16">
        <v>0</v>
      </c>
      <c r="BR2644" s="16">
        <v>0</v>
      </c>
      <c r="BS2644" s="16">
        <v>0</v>
      </c>
      <c r="BT2644" s="16">
        <v>0</v>
      </c>
      <c r="BU2644" s="16">
        <v>0</v>
      </c>
      <c r="BV2644" s="16">
        <v>0</v>
      </c>
      <c r="BW2644" s="16">
        <v>0</v>
      </c>
      <c r="BX2644" s="14">
        <f t="shared" si="41"/>
        <v>27431.760000000002</v>
      </c>
    </row>
    <row r="2645" spans="1:76" s="17" customFormat="1" x14ac:dyDescent="0.3">
      <c r="A2645" s="7" t="s">
        <v>462</v>
      </c>
      <c r="B2645" s="8" t="s">
        <v>6227</v>
      </c>
      <c r="C2645" s="21" t="s">
        <v>6228</v>
      </c>
      <c r="D2645" s="9" t="s">
        <v>450</v>
      </c>
      <c r="E2645" s="9" t="s">
        <v>6229</v>
      </c>
      <c r="F2645" s="10" t="str">
        <f>VLOOKUP($E2645,'FP MD'!$A:$F,2,FALSE)</f>
        <v>Henderson 2nd Tx &amp; 2-13kV Ckts</v>
      </c>
      <c r="G2645" s="10" t="s">
        <v>495</v>
      </c>
      <c r="H2645" s="10" t="s">
        <v>3507</v>
      </c>
      <c r="I2645" s="10" t="s">
        <v>6230</v>
      </c>
      <c r="J2645" s="10" t="str">
        <f>VLOOKUP($E2645,'FP MD'!$A:$F,3,FALSE)</f>
        <v>None</v>
      </c>
      <c r="K2645" s="10" t="str">
        <f>VLOOKUP($E2645,'FP MD'!$A:$F,4,FALSE)</f>
        <v/>
      </c>
      <c r="L2645" s="10" t="str">
        <f>VLOOKUP($E2645,'FP MD'!$A:$F,5,FALSE)</f>
        <v/>
      </c>
      <c r="M2645" s="10">
        <f>VLOOKUP($E2645,'FP MD'!$A:$F,6,FALSE)</f>
        <v>0</v>
      </c>
      <c r="N2645" s="11" t="s">
        <v>6231</v>
      </c>
      <c r="O2645" s="15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0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6">
        <v>0</v>
      </c>
      <c r="AO2645" s="16">
        <v>0</v>
      </c>
      <c r="AP2645" s="16">
        <v>0</v>
      </c>
      <c r="AQ2645" s="16">
        <v>0</v>
      </c>
      <c r="AR2645" s="16">
        <v>50370.26</v>
      </c>
      <c r="AS2645" s="16">
        <v>0</v>
      </c>
      <c r="AT2645" s="16">
        <v>0</v>
      </c>
      <c r="AU2645" s="16">
        <v>0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  <c r="BI2645" s="16">
        <v>0</v>
      </c>
      <c r="BJ2645" s="16">
        <v>0</v>
      </c>
      <c r="BK2645" s="16">
        <v>0</v>
      </c>
      <c r="BL2645" s="16">
        <v>0</v>
      </c>
      <c r="BM2645" s="16">
        <v>0</v>
      </c>
      <c r="BN2645" s="16">
        <v>0</v>
      </c>
      <c r="BO2645" s="16">
        <v>0</v>
      </c>
      <c r="BP2645" s="16">
        <v>0</v>
      </c>
      <c r="BQ2645" s="16">
        <v>0</v>
      </c>
      <c r="BR2645" s="16">
        <v>0</v>
      </c>
      <c r="BS2645" s="16">
        <v>0</v>
      </c>
      <c r="BT2645" s="16">
        <v>0</v>
      </c>
      <c r="BU2645" s="16">
        <v>0</v>
      </c>
      <c r="BV2645" s="16">
        <v>0</v>
      </c>
      <c r="BW2645" s="16">
        <v>0</v>
      </c>
      <c r="BX2645" s="14">
        <f t="shared" si="41"/>
        <v>50370.26</v>
      </c>
    </row>
    <row r="2646" spans="1:76" s="17" customFormat="1" x14ac:dyDescent="0.3">
      <c r="A2646" s="7" t="s">
        <v>462</v>
      </c>
      <c r="B2646" s="8" t="s">
        <v>6232</v>
      </c>
      <c r="C2646" s="21" t="s">
        <v>6233</v>
      </c>
      <c r="D2646" s="9" t="s">
        <v>450</v>
      </c>
      <c r="E2646" s="9" t="s">
        <v>6234</v>
      </c>
      <c r="F2646" s="10" t="str">
        <f>VLOOKUP($E2646,'FP MD'!$A:$F,2,FALSE)</f>
        <v>Vault Guard Installation</v>
      </c>
      <c r="G2646" s="10" t="s">
        <v>3454</v>
      </c>
      <c r="H2646" s="10" t="s">
        <v>564</v>
      </c>
      <c r="I2646" s="10" t="s">
        <v>565</v>
      </c>
      <c r="J2646" s="10" t="str">
        <f>VLOOKUP($E2646,'FP MD'!$A:$F,3,FALSE)</f>
        <v>None</v>
      </c>
      <c r="K2646" s="10" t="str">
        <f>VLOOKUP($E2646,'FP MD'!$A:$F,4,FALSE)</f>
        <v/>
      </c>
      <c r="L2646" s="10" t="str">
        <f>VLOOKUP($E2646,'FP MD'!$A:$F,5,FALSE)</f>
        <v/>
      </c>
      <c r="M2646" s="10">
        <f>VLOOKUP($E2646,'FP MD'!$A:$F,6,FALSE)</f>
        <v>0</v>
      </c>
      <c r="N2646" s="11">
        <v>202405</v>
      </c>
      <c r="O2646" s="15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82287.66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0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  <c r="BI2646" s="16">
        <v>0</v>
      </c>
      <c r="BJ2646" s="16">
        <v>0</v>
      </c>
      <c r="BK2646" s="16">
        <v>0</v>
      </c>
      <c r="BL2646" s="16">
        <v>0</v>
      </c>
      <c r="BM2646" s="16">
        <v>0</v>
      </c>
      <c r="BN2646" s="16">
        <v>0</v>
      </c>
      <c r="BO2646" s="16">
        <v>0</v>
      </c>
      <c r="BP2646" s="16">
        <v>0</v>
      </c>
      <c r="BQ2646" s="16">
        <v>0</v>
      </c>
      <c r="BR2646" s="16">
        <v>0</v>
      </c>
      <c r="BS2646" s="16">
        <v>0</v>
      </c>
      <c r="BT2646" s="16">
        <v>0</v>
      </c>
      <c r="BU2646" s="16">
        <v>0</v>
      </c>
      <c r="BV2646" s="16">
        <v>0</v>
      </c>
      <c r="BW2646" s="16">
        <v>0</v>
      </c>
      <c r="BX2646" s="14">
        <f t="shared" si="41"/>
        <v>82287.66</v>
      </c>
    </row>
    <row r="2647" spans="1:76" s="17" customFormat="1" x14ac:dyDescent="0.3">
      <c r="A2647" s="7" t="s">
        <v>462</v>
      </c>
      <c r="B2647" s="8" t="s">
        <v>6235</v>
      </c>
      <c r="C2647" s="21" t="s">
        <v>6236</v>
      </c>
      <c r="D2647" s="9" t="s">
        <v>450</v>
      </c>
      <c r="E2647" s="9" t="s">
        <v>6234</v>
      </c>
      <c r="F2647" s="10" t="str">
        <f>VLOOKUP($E2647,'FP MD'!$A:$F,2,FALSE)</f>
        <v>Vault Guard Installation</v>
      </c>
      <c r="G2647" s="10" t="s">
        <v>3454</v>
      </c>
      <c r="H2647" s="10" t="s">
        <v>564</v>
      </c>
      <c r="I2647" s="10" t="s">
        <v>565</v>
      </c>
      <c r="J2647" s="10" t="str">
        <f>VLOOKUP($E2647,'FP MD'!$A:$F,3,FALSE)</f>
        <v>None</v>
      </c>
      <c r="K2647" s="10" t="str">
        <f>VLOOKUP($E2647,'FP MD'!$A:$F,4,FALSE)</f>
        <v/>
      </c>
      <c r="L2647" s="10" t="str">
        <f>VLOOKUP($E2647,'FP MD'!$A:$F,5,FALSE)</f>
        <v/>
      </c>
      <c r="M2647" s="10">
        <f>VLOOKUP($E2647,'FP MD'!$A:$F,6,FALSE)</f>
        <v>0</v>
      </c>
      <c r="N2647" s="11">
        <v>202405</v>
      </c>
      <c r="O2647" s="15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55016.85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  <c r="BI2647" s="16">
        <v>0</v>
      </c>
      <c r="BJ2647" s="16">
        <v>0</v>
      </c>
      <c r="BK2647" s="16">
        <v>0</v>
      </c>
      <c r="BL2647" s="16">
        <v>0</v>
      </c>
      <c r="BM2647" s="16">
        <v>0</v>
      </c>
      <c r="BN2647" s="16">
        <v>0</v>
      </c>
      <c r="BO2647" s="16">
        <v>0</v>
      </c>
      <c r="BP2647" s="16">
        <v>0</v>
      </c>
      <c r="BQ2647" s="16">
        <v>0</v>
      </c>
      <c r="BR2647" s="16">
        <v>0</v>
      </c>
      <c r="BS2647" s="16">
        <v>0</v>
      </c>
      <c r="BT2647" s="16">
        <v>0</v>
      </c>
      <c r="BU2647" s="16">
        <v>0</v>
      </c>
      <c r="BV2647" s="16">
        <v>0</v>
      </c>
      <c r="BW2647" s="16">
        <v>0</v>
      </c>
      <c r="BX2647" s="14">
        <f t="shared" si="41"/>
        <v>55016.85</v>
      </c>
    </row>
    <row r="2648" spans="1:76" s="17" customFormat="1" x14ac:dyDescent="0.3">
      <c r="A2648" s="7" t="s">
        <v>462</v>
      </c>
      <c r="B2648" s="8" t="s">
        <v>6237</v>
      </c>
      <c r="C2648" s="21" t="s">
        <v>6238</v>
      </c>
      <c r="D2648" s="9" t="s">
        <v>450</v>
      </c>
      <c r="E2648" s="9" t="s">
        <v>6234</v>
      </c>
      <c r="F2648" s="10" t="str">
        <f>VLOOKUP($E2648,'FP MD'!$A:$F,2,FALSE)</f>
        <v>Vault Guard Installation</v>
      </c>
      <c r="G2648" s="10" t="s">
        <v>3454</v>
      </c>
      <c r="H2648" s="10" t="s">
        <v>564</v>
      </c>
      <c r="I2648" s="10" t="s">
        <v>565</v>
      </c>
      <c r="J2648" s="10" t="str">
        <f>VLOOKUP($E2648,'FP MD'!$A:$F,3,FALSE)</f>
        <v>None</v>
      </c>
      <c r="K2648" s="10" t="str">
        <f>VLOOKUP($E2648,'FP MD'!$A:$F,4,FALSE)</f>
        <v/>
      </c>
      <c r="L2648" s="10" t="str">
        <f>VLOOKUP($E2648,'FP MD'!$A:$F,5,FALSE)</f>
        <v/>
      </c>
      <c r="M2648" s="10">
        <f>VLOOKUP($E2648,'FP MD'!$A:$F,6,FALSE)</f>
        <v>0</v>
      </c>
      <c r="N2648" s="11">
        <v>202405</v>
      </c>
      <c r="O2648" s="15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37640.620000000003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0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0</v>
      </c>
      <c r="BB2648" s="16">
        <v>0</v>
      </c>
      <c r="BC2648" s="16">
        <v>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  <c r="BI2648" s="16">
        <v>0</v>
      </c>
      <c r="BJ2648" s="16">
        <v>0</v>
      </c>
      <c r="BK2648" s="16">
        <v>0</v>
      </c>
      <c r="BL2648" s="16">
        <v>0</v>
      </c>
      <c r="BM2648" s="16">
        <v>0</v>
      </c>
      <c r="BN2648" s="16">
        <v>0</v>
      </c>
      <c r="BO2648" s="16">
        <v>0</v>
      </c>
      <c r="BP2648" s="16">
        <v>0</v>
      </c>
      <c r="BQ2648" s="16">
        <v>0</v>
      </c>
      <c r="BR2648" s="16">
        <v>0</v>
      </c>
      <c r="BS2648" s="16">
        <v>0</v>
      </c>
      <c r="BT2648" s="16">
        <v>0</v>
      </c>
      <c r="BU2648" s="16">
        <v>0</v>
      </c>
      <c r="BV2648" s="16">
        <v>0</v>
      </c>
      <c r="BW2648" s="16">
        <v>0</v>
      </c>
      <c r="BX2648" s="14">
        <f t="shared" si="41"/>
        <v>37640.620000000003</v>
      </c>
    </row>
    <row r="2649" spans="1:76" s="17" customFormat="1" x14ac:dyDescent="0.3">
      <c r="A2649" s="7" t="s">
        <v>462</v>
      </c>
      <c r="B2649" s="8" t="s">
        <v>6239</v>
      </c>
      <c r="C2649" s="21" t="s">
        <v>6240</v>
      </c>
      <c r="D2649" s="9" t="s">
        <v>450</v>
      </c>
      <c r="E2649" s="9" t="s">
        <v>6234</v>
      </c>
      <c r="F2649" s="10" t="str">
        <f>VLOOKUP($E2649,'FP MD'!$A:$F,2,FALSE)</f>
        <v>Vault Guard Installation</v>
      </c>
      <c r="G2649" s="10" t="s">
        <v>3454</v>
      </c>
      <c r="H2649" s="10" t="s">
        <v>564</v>
      </c>
      <c r="I2649" s="10" t="s">
        <v>565</v>
      </c>
      <c r="J2649" s="10" t="str">
        <f>VLOOKUP($E2649,'FP MD'!$A:$F,3,FALSE)</f>
        <v>None</v>
      </c>
      <c r="K2649" s="10" t="str">
        <f>VLOOKUP($E2649,'FP MD'!$A:$F,4,FALSE)</f>
        <v/>
      </c>
      <c r="L2649" s="10" t="str">
        <f>VLOOKUP($E2649,'FP MD'!$A:$F,5,FALSE)</f>
        <v/>
      </c>
      <c r="M2649" s="10">
        <f>VLOOKUP($E2649,'FP MD'!$A:$F,6,FALSE)</f>
        <v>0</v>
      </c>
      <c r="N2649" s="11">
        <v>202405</v>
      </c>
      <c r="O2649" s="15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121369.89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0</v>
      </c>
      <c r="BC2649" s="16">
        <v>0</v>
      </c>
      <c r="BD2649" s="16">
        <v>0</v>
      </c>
      <c r="BE2649" s="16">
        <v>0</v>
      </c>
      <c r="BF2649" s="16">
        <v>0</v>
      </c>
      <c r="BG2649" s="16">
        <v>0</v>
      </c>
      <c r="BH2649" s="16">
        <v>0</v>
      </c>
      <c r="BI2649" s="16">
        <v>0</v>
      </c>
      <c r="BJ2649" s="16">
        <v>0</v>
      </c>
      <c r="BK2649" s="16">
        <v>0</v>
      </c>
      <c r="BL2649" s="16">
        <v>0</v>
      </c>
      <c r="BM2649" s="16">
        <v>0</v>
      </c>
      <c r="BN2649" s="16">
        <v>0</v>
      </c>
      <c r="BO2649" s="16">
        <v>0</v>
      </c>
      <c r="BP2649" s="16">
        <v>0</v>
      </c>
      <c r="BQ2649" s="16">
        <v>0</v>
      </c>
      <c r="BR2649" s="16">
        <v>0</v>
      </c>
      <c r="BS2649" s="16">
        <v>0</v>
      </c>
      <c r="BT2649" s="16">
        <v>0</v>
      </c>
      <c r="BU2649" s="16">
        <v>0</v>
      </c>
      <c r="BV2649" s="16">
        <v>0</v>
      </c>
      <c r="BW2649" s="16">
        <v>0</v>
      </c>
      <c r="BX2649" s="14">
        <f t="shared" si="41"/>
        <v>121369.89</v>
      </c>
    </row>
    <row r="2650" spans="1:76" s="17" customFormat="1" x14ac:dyDescent="0.3">
      <c r="A2650" s="7" t="s">
        <v>462</v>
      </c>
      <c r="B2650" s="8" t="s">
        <v>6241</v>
      </c>
      <c r="C2650" s="21" t="s">
        <v>6242</v>
      </c>
      <c r="D2650" s="9" t="s">
        <v>450</v>
      </c>
      <c r="E2650" s="9" t="s">
        <v>6234</v>
      </c>
      <c r="F2650" s="10" t="str">
        <f>VLOOKUP($E2650,'FP MD'!$A:$F,2,FALSE)</f>
        <v>Vault Guard Installation</v>
      </c>
      <c r="G2650" s="10" t="s">
        <v>3454</v>
      </c>
      <c r="H2650" s="10" t="s">
        <v>564</v>
      </c>
      <c r="I2650" s="10" t="s">
        <v>565</v>
      </c>
      <c r="J2650" s="10" t="str">
        <f>VLOOKUP($E2650,'FP MD'!$A:$F,3,FALSE)</f>
        <v>None</v>
      </c>
      <c r="K2650" s="10" t="str">
        <f>VLOOKUP($E2650,'FP MD'!$A:$F,4,FALSE)</f>
        <v/>
      </c>
      <c r="L2650" s="10" t="str">
        <f>VLOOKUP($E2650,'FP MD'!$A:$F,5,FALSE)</f>
        <v/>
      </c>
      <c r="M2650" s="10">
        <f>VLOOKUP($E2650,'FP MD'!$A:$F,6,FALSE)</f>
        <v>0</v>
      </c>
      <c r="N2650" s="11">
        <v>202405</v>
      </c>
      <c r="O2650" s="15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100698.82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  <c r="BI2650" s="16">
        <v>0</v>
      </c>
      <c r="BJ2650" s="16">
        <v>0</v>
      </c>
      <c r="BK2650" s="16">
        <v>0</v>
      </c>
      <c r="BL2650" s="16">
        <v>0</v>
      </c>
      <c r="BM2650" s="16">
        <v>0</v>
      </c>
      <c r="BN2650" s="16">
        <v>0</v>
      </c>
      <c r="BO2650" s="16">
        <v>0</v>
      </c>
      <c r="BP2650" s="16">
        <v>0</v>
      </c>
      <c r="BQ2650" s="16">
        <v>0</v>
      </c>
      <c r="BR2650" s="16">
        <v>0</v>
      </c>
      <c r="BS2650" s="16">
        <v>0</v>
      </c>
      <c r="BT2650" s="16">
        <v>0</v>
      </c>
      <c r="BU2650" s="16">
        <v>0</v>
      </c>
      <c r="BV2650" s="16">
        <v>0</v>
      </c>
      <c r="BW2650" s="16">
        <v>0</v>
      </c>
      <c r="BX2650" s="14">
        <f t="shared" si="41"/>
        <v>100698.82</v>
      </c>
    </row>
    <row r="2651" spans="1:76" s="17" customFormat="1" x14ac:dyDescent="0.3">
      <c r="A2651" s="7" t="s">
        <v>462</v>
      </c>
      <c r="B2651" s="8" t="s">
        <v>6243</v>
      </c>
      <c r="C2651" s="21" t="s">
        <v>6244</v>
      </c>
      <c r="D2651" s="9" t="s">
        <v>450</v>
      </c>
      <c r="E2651" s="9" t="s">
        <v>6234</v>
      </c>
      <c r="F2651" s="10" t="str">
        <f>VLOOKUP($E2651,'FP MD'!$A:$F,2,FALSE)</f>
        <v>Vault Guard Installation</v>
      </c>
      <c r="G2651" s="10" t="s">
        <v>3454</v>
      </c>
      <c r="H2651" s="10" t="s">
        <v>564</v>
      </c>
      <c r="I2651" s="10" t="s">
        <v>565</v>
      </c>
      <c r="J2651" s="10" t="str">
        <f>VLOOKUP($E2651,'FP MD'!$A:$F,3,FALSE)</f>
        <v>None</v>
      </c>
      <c r="K2651" s="10" t="str">
        <f>VLOOKUP($E2651,'FP MD'!$A:$F,4,FALSE)</f>
        <v/>
      </c>
      <c r="L2651" s="10" t="str">
        <f>VLOOKUP($E2651,'FP MD'!$A:$F,5,FALSE)</f>
        <v/>
      </c>
      <c r="M2651" s="10">
        <f>VLOOKUP($E2651,'FP MD'!$A:$F,6,FALSE)</f>
        <v>0</v>
      </c>
      <c r="N2651" s="11">
        <v>202405</v>
      </c>
      <c r="O2651" s="15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79578.100000000006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0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0</v>
      </c>
      <c r="BI2651" s="16">
        <v>0</v>
      </c>
      <c r="BJ2651" s="16">
        <v>0</v>
      </c>
      <c r="BK2651" s="16">
        <v>0</v>
      </c>
      <c r="BL2651" s="16">
        <v>0</v>
      </c>
      <c r="BM2651" s="16">
        <v>0</v>
      </c>
      <c r="BN2651" s="16">
        <v>0</v>
      </c>
      <c r="BO2651" s="16">
        <v>0</v>
      </c>
      <c r="BP2651" s="16">
        <v>0</v>
      </c>
      <c r="BQ2651" s="16">
        <v>0</v>
      </c>
      <c r="BR2651" s="16">
        <v>0</v>
      </c>
      <c r="BS2651" s="16">
        <v>0</v>
      </c>
      <c r="BT2651" s="16">
        <v>0</v>
      </c>
      <c r="BU2651" s="16">
        <v>0</v>
      </c>
      <c r="BV2651" s="16">
        <v>0</v>
      </c>
      <c r="BW2651" s="16">
        <v>0</v>
      </c>
      <c r="BX2651" s="14">
        <f t="shared" si="41"/>
        <v>79578.100000000006</v>
      </c>
    </row>
    <row r="2652" spans="1:76" s="17" customFormat="1" x14ac:dyDescent="0.3">
      <c r="A2652" s="7" t="s">
        <v>462</v>
      </c>
      <c r="B2652" s="8" t="s">
        <v>6245</v>
      </c>
      <c r="C2652" s="21" t="s">
        <v>6246</v>
      </c>
      <c r="D2652" s="9" t="s">
        <v>450</v>
      </c>
      <c r="E2652" s="9" t="s">
        <v>6186</v>
      </c>
      <c r="F2652" s="10" t="str">
        <f>VLOOKUP($E2652,'FP MD'!$A:$F,2,FALSE)</f>
        <v>S-CRR-Distribution-Equip</v>
      </c>
      <c r="G2652" s="10" t="s">
        <v>3454</v>
      </c>
      <c r="H2652" s="10" t="s">
        <v>3507</v>
      </c>
      <c r="I2652" s="10" t="s">
        <v>3526</v>
      </c>
      <c r="J2652" s="10" t="str">
        <f>VLOOKUP($E2652,'FP MD'!$A:$F,3,FALSE)</f>
        <v>Blanket</v>
      </c>
      <c r="K2652" s="10" t="str">
        <f>VLOOKUP($E2652,'FP MD'!$A:$F,4,FALSE)</f>
        <v/>
      </c>
      <c r="L2652" s="10" t="str">
        <f>VLOOKUP($E2652,'FP MD'!$A:$F,5,FALSE)</f>
        <v/>
      </c>
      <c r="M2652" s="10">
        <f>VLOOKUP($E2652,'FP MD'!$A:$F,6,FALSE)</f>
        <v>0</v>
      </c>
      <c r="N2652" s="11">
        <v>202403</v>
      </c>
      <c r="O2652" s="15">
        <v>0</v>
      </c>
      <c r="P2652" s="16">
        <v>0</v>
      </c>
      <c r="Q2652" s="16">
        <v>0</v>
      </c>
      <c r="R2652" s="16">
        <v>39737.919999999998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0</v>
      </c>
      <c r="AW2652" s="16">
        <v>0</v>
      </c>
      <c r="AX2652" s="16">
        <v>0</v>
      </c>
      <c r="AY2652" s="16">
        <v>0</v>
      </c>
      <c r="AZ2652" s="16">
        <v>0</v>
      </c>
      <c r="BA2652" s="16">
        <v>0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0</v>
      </c>
      <c r="BI2652" s="16">
        <v>0</v>
      </c>
      <c r="BJ2652" s="16">
        <v>0</v>
      </c>
      <c r="BK2652" s="16">
        <v>0</v>
      </c>
      <c r="BL2652" s="16">
        <v>0</v>
      </c>
      <c r="BM2652" s="16">
        <v>0</v>
      </c>
      <c r="BN2652" s="16">
        <v>0</v>
      </c>
      <c r="BO2652" s="16">
        <v>0</v>
      </c>
      <c r="BP2652" s="16">
        <v>0</v>
      </c>
      <c r="BQ2652" s="16">
        <v>0</v>
      </c>
      <c r="BR2652" s="16">
        <v>0</v>
      </c>
      <c r="BS2652" s="16">
        <v>0</v>
      </c>
      <c r="BT2652" s="16">
        <v>0</v>
      </c>
      <c r="BU2652" s="16">
        <v>0</v>
      </c>
      <c r="BV2652" s="16">
        <v>0</v>
      </c>
      <c r="BW2652" s="16">
        <v>0</v>
      </c>
      <c r="BX2652" s="14">
        <f t="shared" si="41"/>
        <v>39737.919999999998</v>
      </c>
    </row>
    <row r="2653" spans="1:76" s="17" customFormat="1" x14ac:dyDescent="0.3">
      <c r="A2653" s="7" t="s">
        <v>462</v>
      </c>
      <c r="B2653" s="8" t="s">
        <v>6247</v>
      </c>
      <c r="C2653" s="21" t="s">
        <v>6248</v>
      </c>
      <c r="D2653" s="9" t="s">
        <v>450</v>
      </c>
      <c r="E2653" s="9" t="s">
        <v>6249</v>
      </c>
      <c r="F2653" s="10" t="str">
        <f>VLOOKUP($E2653,'FP MD'!$A:$F,2,FALSE)</f>
        <v>Roofing Systems 2022</v>
      </c>
      <c r="G2653" s="10" t="s">
        <v>3454</v>
      </c>
      <c r="H2653" s="10" t="s">
        <v>3507</v>
      </c>
      <c r="I2653" s="10" t="s">
        <v>6250</v>
      </c>
      <c r="J2653" s="10" t="str">
        <f>VLOOKUP($E2653,'FP MD'!$A:$F,3,FALSE)</f>
        <v>Blanket</v>
      </c>
      <c r="K2653" s="10" t="str">
        <f>VLOOKUP($E2653,'FP MD'!$A:$F,4,FALSE)</f>
        <v/>
      </c>
      <c r="L2653" s="10" t="str">
        <f>VLOOKUP($E2653,'FP MD'!$A:$F,5,FALSE)</f>
        <v/>
      </c>
      <c r="M2653" s="10">
        <f>VLOOKUP($E2653,'FP MD'!$A:$F,6,FALSE)</f>
        <v>0</v>
      </c>
      <c r="N2653" s="11">
        <v>202401</v>
      </c>
      <c r="O2653" s="15">
        <v>0</v>
      </c>
      <c r="P2653" s="16">
        <v>14984.67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>
        <v>0</v>
      </c>
      <c r="AU2653" s="16">
        <v>0</v>
      </c>
      <c r="AV2653" s="16">
        <v>0</v>
      </c>
      <c r="AW2653" s="16">
        <v>0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  <c r="BI2653" s="16">
        <v>0</v>
      </c>
      <c r="BJ2653" s="16">
        <v>0</v>
      </c>
      <c r="BK2653" s="16">
        <v>0</v>
      </c>
      <c r="BL2653" s="16">
        <v>0</v>
      </c>
      <c r="BM2653" s="16">
        <v>0</v>
      </c>
      <c r="BN2653" s="16">
        <v>0</v>
      </c>
      <c r="BO2653" s="16">
        <v>0</v>
      </c>
      <c r="BP2653" s="16">
        <v>0</v>
      </c>
      <c r="BQ2653" s="16">
        <v>0</v>
      </c>
      <c r="BR2653" s="16">
        <v>0</v>
      </c>
      <c r="BS2653" s="16">
        <v>0</v>
      </c>
      <c r="BT2653" s="16">
        <v>0</v>
      </c>
      <c r="BU2653" s="16">
        <v>0</v>
      </c>
      <c r="BV2653" s="16">
        <v>0</v>
      </c>
      <c r="BW2653" s="16">
        <v>0</v>
      </c>
      <c r="BX2653" s="14">
        <f t="shared" si="41"/>
        <v>14984.67</v>
      </c>
    </row>
    <row r="2654" spans="1:76" s="17" customFormat="1" x14ac:dyDescent="0.3">
      <c r="A2654" s="7" t="s">
        <v>462</v>
      </c>
      <c r="B2654" s="8" t="s">
        <v>6251</v>
      </c>
      <c r="C2654" s="21" t="s">
        <v>6252</v>
      </c>
      <c r="D2654" s="9" t="s">
        <v>450</v>
      </c>
      <c r="E2654" s="9" t="s">
        <v>5971</v>
      </c>
      <c r="F2654" s="10" t="str">
        <f>VLOOKUP($E2654,'FP MD'!$A:$F,2,FALSE)</f>
        <v>Ckt 66403 Alexander Rd-Plant City</v>
      </c>
      <c r="G2654" s="10" t="s">
        <v>3454</v>
      </c>
      <c r="H2654" s="10" t="s">
        <v>3507</v>
      </c>
      <c r="I2654" s="10" t="s">
        <v>3534</v>
      </c>
      <c r="J2654" s="10" t="str">
        <f>VLOOKUP($E2654,'FP MD'!$A:$F,3,FALSE)</f>
        <v/>
      </c>
      <c r="K2654" s="10" t="str">
        <f>VLOOKUP($E2654,'FP MD'!$A:$F,4,FALSE)</f>
        <v/>
      </c>
      <c r="L2654" s="10" t="str">
        <f>VLOOKUP($E2654,'FP MD'!$A:$F,5,FALSE)</f>
        <v/>
      </c>
      <c r="M2654" s="10">
        <f>VLOOKUP($E2654,'FP MD'!$A:$F,6,FALSE)</f>
        <v>0</v>
      </c>
      <c r="N2654" s="11" t="s">
        <v>97</v>
      </c>
      <c r="O2654" s="15">
        <v>0</v>
      </c>
      <c r="P2654" s="16">
        <v>96198.38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0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  <c r="BI2654" s="16">
        <v>0</v>
      </c>
      <c r="BJ2654" s="16">
        <v>0</v>
      </c>
      <c r="BK2654" s="16">
        <v>0</v>
      </c>
      <c r="BL2654" s="16">
        <v>0</v>
      </c>
      <c r="BM2654" s="16">
        <v>0</v>
      </c>
      <c r="BN2654" s="16">
        <v>0</v>
      </c>
      <c r="BO2654" s="16">
        <v>0</v>
      </c>
      <c r="BP2654" s="16">
        <v>0</v>
      </c>
      <c r="BQ2654" s="16">
        <v>0</v>
      </c>
      <c r="BR2654" s="16">
        <v>0</v>
      </c>
      <c r="BS2654" s="16">
        <v>0</v>
      </c>
      <c r="BT2654" s="16">
        <v>0</v>
      </c>
      <c r="BU2654" s="16">
        <v>0</v>
      </c>
      <c r="BV2654" s="16">
        <v>0</v>
      </c>
      <c r="BW2654" s="16">
        <v>0</v>
      </c>
      <c r="BX2654" s="14">
        <f t="shared" si="41"/>
        <v>96198.38</v>
      </c>
    </row>
    <row r="2655" spans="1:76" s="17" customFormat="1" x14ac:dyDescent="0.3">
      <c r="A2655" s="7" t="s">
        <v>462</v>
      </c>
      <c r="B2655" s="8" t="s">
        <v>6253</v>
      </c>
      <c r="C2655" s="21" t="s">
        <v>6254</v>
      </c>
      <c r="D2655" s="9" t="s">
        <v>450</v>
      </c>
      <c r="E2655" s="9" t="s">
        <v>5938</v>
      </c>
      <c r="F2655" s="10" t="str">
        <f>VLOOKUP($E2655,'FP MD'!$A:$F,2,FALSE)</f>
        <v>CAE at TIA</v>
      </c>
      <c r="G2655" s="10" t="s">
        <v>3454</v>
      </c>
      <c r="H2655" s="10" t="s">
        <v>564</v>
      </c>
      <c r="I2655" s="10" t="s">
        <v>565</v>
      </c>
      <c r="J2655" s="10" t="str">
        <f>VLOOKUP($E2655,'FP MD'!$A:$F,3,FALSE)</f>
        <v>None</v>
      </c>
      <c r="K2655" s="10" t="str">
        <f>VLOOKUP($E2655,'FP MD'!$A:$F,4,FALSE)</f>
        <v/>
      </c>
      <c r="L2655" s="10" t="str">
        <f>VLOOKUP($E2655,'FP MD'!$A:$F,5,FALSE)</f>
        <v/>
      </c>
      <c r="M2655" s="10">
        <f>VLOOKUP($E2655,'FP MD'!$A:$F,6,FALSE)</f>
        <v>0</v>
      </c>
      <c r="N2655" s="11" t="s">
        <v>97</v>
      </c>
      <c r="O2655" s="15">
        <v>0</v>
      </c>
      <c r="P2655" s="16">
        <v>24970.66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0</v>
      </c>
      <c r="AZ2655" s="16">
        <v>0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  <c r="BI2655" s="16">
        <v>0</v>
      </c>
      <c r="BJ2655" s="16">
        <v>0</v>
      </c>
      <c r="BK2655" s="16">
        <v>0</v>
      </c>
      <c r="BL2655" s="16">
        <v>0</v>
      </c>
      <c r="BM2655" s="16">
        <v>0</v>
      </c>
      <c r="BN2655" s="16">
        <v>0</v>
      </c>
      <c r="BO2655" s="16">
        <v>0</v>
      </c>
      <c r="BP2655" s="16">
        <v>0</v>
      </c>
      <c r="BQ2655" s="16">
        <v>0</v>
      </c>
      <c r="BR2655" s="16">
        <v>0</v>
      </c>
      <c r="BS2655" s="16">
        <v>0</v>
      </c>
      <c r="BT2655" s="16">
        <v>0</v>
      </c>
      <c r="BU2655" s="16">
        <v>0</v>
      </c>
      <c r="BV2655" s="16">
        <v>0</v>
      </c>
      <c r="BW2655" s="16">
        <v>0</v>
      </c>
      <c r="BX2655" s="14">
        <f t="shared" si="41"/>
        <v>24970.66</v>
      </c>
    </row>
    <row r="2656" spans="1:76" s="17" customFormat="1" x14ac:dyDescent="0.3">
      <c r="A2656" s="7" t="s">
        <v>462</v>
      </c>
      <c r="B2656" s="8" t="s">
        <v>6255</v>
      </c>
      <c r="C2656" s="21" t="s">
        <v>6256</v>
      </c>
      <c r="D2656" s="9" t="s">
        <v>450</v>
      </c>
      <c r="E2656" s="9" t="s">
        <v>6257</v>
      </c>
      <c r="F2656" s="10" t="str">
        <f>VLOOKUP($E2656,'FP MD'!$A:$F,2,FALSE)</f>
        <v>San Antonio 3rd 13kV Ckt</v>
      </c>
      <c r="G2656" s="10" t="s">
        <v>3454</v>
      </c>
      <c r="H2656" s="10" t="s">
        <v>3507</v>
      </c>
      <c r="I2656" s="10" t="s">
        <v>6258</v>
      </c>
      <c r="J2656" s="10" t="str">
        <f>VLOOKUP($E2656,'FP MD'!$A:$F,3,FALSE)</f>
        <v/>
      </c>
      <c r="K2656" s="10" t="str">
        <f>VLOOKUP($E2656,'FP MD'!$A:$F,4,FALSE)</f>
        <v/>
      </c>
      <c r="L2656" s="10" t="str">
        <f>VLOOKUP($E2656,'FP MD'!$A:$F,5,FALSE)</f>
        <v/>
      </c>
      <c r="M2656" s="10">
        <f>VLOOKUP($E2656,'FP MD'!$A:$F,6,FALSE)</f>
        <v>0</v>
      </c>
      <c r="N2656" s="11" t="s">
        <v>97</v>
      </c>
      <c r="O2656" s="15">
        <v>0</v>
      </c>
      <c r="P2656" s="16">
        <v>33276.51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0</v>
      </c>
      <c r="AU2656" s="16">
        <v>0</v>
      </c>
      <c r="AV2656" s="16">
        <v>0</v>
      </c>
      <c r="AW2656" s="16">
        <v>0</v>
      </c>
      <c r="AX2656" s="16">
        <v>0</v>
      </c>
      <c r="AY2656" s="16">
        <v>0</v>
      </c>
      <c r="AZ2656" s="16">
        <v>0</v>
      </c>
      <c r="BA2656" s="16">
        <v>0</v>
      </c>
      <c r="BB2656" s="16">
        <v>0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  <c r="BI2656" s="16">
        <v>0</v>
      </c>
      <c r="BJ2656" s="16">
        <v>0</v>
      </c>
      <c r="BK2656" s="16">
        <v>0</v>
      </c>
      <c r="BL2656" s="16">
        <v>0</v>
      </c>
      <c r="BM2656" s="16">
        <v>0</v>
      </c>
      <c r="BN2656" s="16">
        <v>0</v>
      </c>
      <c r="BO2656" s="16">
        <v>0</v>
      </c>
      <c r="BP2656" s="16">
        <v>0</v>
      </c>
      <c r="BQ2656" s="16">
        <v>0</v>
      </c>
      <c r="BR2656" s="16">
        <v>0</v>
      </c>
      <c r="BS2656" s="16">
        <v>0</v>
      </c>
      <c r="BT2656" s="16">
        <v>0</v>
      </c>
      <c r="BU2656" s="16">
        <v>0</v>
      </c>
      <c r="BV2656" s="16">
        <v>0</v>
      </c>
      <c r="BW2656" s="16">
        <v>0</v>
      </c>
      <c r="BX2656" s="14">
        <f t="shared" si="41"/>
        <v>33276.51</v>
      </c>
    </row>
    <row r="2657" spans="1:76" s="17" customFormat="1" x14ac:dyDescent="0.3">
      <c r="A2657" s="7" t="s">
        <v>462</v>
      </c>
      <c r="B2657" s="8" t="s">
        <v>6259</v>
      </c>
      <c r="C2657" s="21" t="s">
        <v>6260</v>
      </c>
      <c r="D2657" s="9" t="s">
        <v>450</v>
      </c>
      <c r="E2657" s="9" t="s">
        <v>6186</v>
      </c>
      <c r="F2657" s="10" t="str">
        <f>VLOOKUP($E2657,'FP MD'!$A:$F,2,FALSE)</f>
        <v>S-CRR-Distribution-Equip</v>
      </c>
      <c r="G2657" s="10" t="s">
        <v>3454</v>
      </c>
      <c r="H2657" s="10" t="s">
        <v>564</v>
      </c>
      <c r="I2657" s="10" t="s">
        <v>565</v>
      </c>
      <c r="J2657" s="10" t="str">
        <f>VLOOKUP($E2657,'FP MD'!$A:$F,3,FALSE)</f>
        <v>Blanket</v>
      </c>
      <c r="K2657" s="10" t="str">
        <f>VLOOKUP($E2657,'FP MD'!$A:$F,4,FALSE)</f>
        <v/>
      </c>
      <c r="L2657" s="10" t="str">
        <f>VLOOKUP($E2657,'FP MD'!$A:$F,5,FALSE)</f>
        <v/>
      </c>
      <c r="M2657" s="10">
        <f>VLOOKUP($E2657,'FP MD'!$A:$F,6,FALSE)</f>
        <v>0</v>
      </c>
      <c r="N2657" s="11">
        <v>202402</v>
      </c>
      <c r="O2657" s="15">
        <v>0</v>
      </c>
      <c r="P2657" s="16">
        <v>0</v>
      </c>
      <c r="Q2657" s="16">
        <v>49.28</v>
      </c>
      <c r="R2657" s="16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0</v>
      </c>
      <c r="BB2657" s="16">
        <v>0</v>
      </c>
      <c r="BC2657" s="16">
        <v>0</v>
      </c>
      <c r="BD2657" s="16">
        <v>0</v>
      </c>
      <c r="BE2657" s="16">
        <v>0</v>
      </c>
      <c r="BF2657" s="16">
        <v>0</v>
      </c>
      <c r="BG2657" s="16">
        <v>0</v>
      </c>
      <c r="BH2657" s="16">
        <v>0</v>
      </c>
      <c r="BI2657" s="16">
        <v>0</v>
      </c>
      <c r="BJ2657" s="16">
        <v>0</v>
      </c>
      <c r="BK2657" s="16">
        <v>0</v>
      </c>
      <c r="BL2657" s="16">
        <v>0</v>
      </c>
      <c r="BM2657" s="16">
        <v>0</v>
      </c>
      <c r="BN2657" s="16">
        <v>0</v>
      </c>
      <c r="BO2657" s="16">
        <v>0</v>
      </c>
      <c r="BP2657" s="16">
        <v>0</v>
      </c>
      <c r="BQ2657" s="16">
        <v>0</v>
      </c>
      <c r="BR2657" s="16">
        <v>0</v>
      </c>
      <c r="BS2657" s="16">
        <v>0</v>
      </c>
      <c r="BT2657" s="16">
        <v>0</v>
      </c>
      <c r="BU2657" s="16">
        <v>0</v>
      </c>
      <c r="BV2657" s="16">
        <v>0</v>
      </c>
      <c r="BW2657" s="16">
        <v>0</v>
      </c>
      <c r="BX2657" s="14">
        <f t="shared" si="41"/>
        <v>49.28</v>
      </c>
    </row>
    <row r="2658" spans="1:76" s="17" customFormat="1" x14ac:dyDescent="0.3">
      <c r="A2658" s="7" t="s">
        <v>462</v>
      </c>
      <c r="B2658" s="8" t="s">
        <v>6261</v>
      </c>
      <c r="C2658" s="21" t="s">
        <v>6262</v>
      </c>
      <c r="D2658" s="9" t="s">
        <v>450</v>
      </c>
      <c r="E2658" s="9" t="s">
        <v>6263</v>
      </c>
      <c r="F2658" s="10" t="str">
        <f>VLOOKUP($E2658,'FP MD'!$A:$F,2,FALSE)</f>
        <v>D-PRE-Reclosers/Trip-savers</v>
      </c>
      <c r="G2658" s="10" t="s">
        <v>3454</v>
      </c>
      <c r="H2658" s="10" t="s">
        <v>564</v>
      </c>
      <c r="I2658" s="10" t="s">
        <v>565</v>
      </c>
      <c r="J2658" s="10" t="str">
        <f>VLOOKUP($E2658,'FP MD'!$A:$F,3,FALSE)</f>
        <v>Blanket</v>
      </c>
      <c r="K2658" s="10" t="str">
        <f>VLOOKUP($E2658,'FP MD'!$A:$F,4,FALSE)</f>
        <v/>
      </c>
      <c r="L2658" s="10" t="str">
        <f>VLOOKUP($E2658,'FP MD'!$A:$F,5,FALSE)</f>
        <v/>
      </c>
      <c r="M2658" s="10">
        <f>VLOOKUP($E2658,'FP MD'!$A:$F,6,FALSE)</f>
        <v>0</v>
      </c>
      <c r="N2658" s="11">
        <v>202402</v>
      </c>
      <c r="O2658" s="15">
        <v>0</v>
      </c>
      <c r="P2658" s="16">
        <v>0</v>
      </c>
      <c r="Q2658" s="16">
        <v>15703.54</v>
      </c>
      <c r="R2658" s="16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0</v>
      </c>
      <c r="AY2658" s="16">
        <v>0</v>
      </c>
      <c r="AZ2658" s="16">
        <v>0</v>
      </c>
      <c r="BA2658" s="16">
        <v>0</v>
      </c>
      <c r="BB2658" s="16">
        <v>0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  <c r="BI2658" s="16">
        <v>0</v>
      </c>
      <c r="BJ2658" s="16">
        <v>0</v>
      </c>
      <c r="BK2658" s="16">
        <v>0</v>
      </c>
      <c r="BL2658" s="16">
        <v>0</v>
      </c>
      <c r="BM2658" s="16">
        <v>0</v>
      </c>
      <c r="BN2658" s="16">
        <v>0</v>
      </c>
      <c r="BO2658" s="16">
        <v>0</v>
      </c>
      <c r="BP2658" s="16">
        <v>0</v>
      </c>
      <c r="BQ2658" s="16">
        <v>0</v>
      </c>
      <c r="BR2658" s="16">
        <v>0</v>
      </c>
      <c r="BS2658" s="16">
        <v>0</v>
      </c>
      <c r="BT2658" s="16">
        <v>0</v>
      </c>
      <c r="BU2658" s="16">
        <v>0</v>
      </c>
      <c r="BV2658" s="16">
        <v>0</v>
      </c>
      <c r="BW2658" s="16">
        <v>0</v>
      </c>
      <c r="BX2658" s="14">
        <f t="shared" si="41"/>
        <v>15703.54</v>
      </c>
    </row>
    <row r="2659" spans="1:76" s="17" customFormat="1" x14ac:dyDescent="0.3">
      <c r="A2659" s="7" t="s">
        <v>462</v>
      </c>
      <c r="B2659" s="8" t="s">
        <v>6264</v>
      </c>
      <c r="C2659" s="21" t="s">
        <v>6265</v>
      </c>
      <c r="D2659" s="9" t="s">
        <v>450</v>
      </c>
      <c r="E2659" s="9" t="s">
        <v>6266</v>
      </c>
      <c r="F2659" s="10" t="str">
        <f>VLOOKUP($E2659,'FP MD'!$A:$F,2,FALSE)</f>
        <v>Wilderness 2nd Tx &amp; 2-13kV Ckt</v>
      </c>
      <c r="G2659" s="10" t="s">
        <v>3454</v>
      </c>
      <c r="H2659" s="10" t="s">
        <v>3507</v>
      </c>
      <c r="I2659" s="10" t="s">
        <v>6205</v>
      </c>
      <c r="J2659" s="10" t="str">
        <f>VLOOKUP($E2659,'FP MD'!$A:$F,3,FALSE)</f>
        <v>None</v>
      </c>
      <c r="K2659" s="10" t="str">
        <f>VLOOKUP($E2659,'FP MD'!$A:$F,4,FALSE)</f>
        <v/>
      </c>
      <c r="L2659" s="10" t="str">
        <f>VLOOKUP($E2659,'FP MD'!$A:$F,5,FALSE)</f>
        <v/>
      </c>
      <c r="M2659" s="10">
        <f>VLOOKUP($E2659,'FP MD'!$A:$F,6,FALSE)</f>
        <v>0</v>
      </c>
      <c r="N2659" s="11">
        <v>202402</v>
      </c>
      <c r="O2659" s="15">
        <v>0</v>
      </c>
      <c r="P2659" s="16">
        <v>0</v>
      </c>
      <c r="Q2659" s="16">
        <v>105990.76000000001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0</v>
      </c>
      <c r="AW2659" s="16">
        <v>0</v>
      </c>
      <c r="AX2659" s="16">
        <v>0</v>
      </c>
      <c r="AY2659" s="16">
        <v>0</v>
      </c>
      <c r="AZ2659" s="16">
        <v>0</v>
      </c>
      <c r="BA2659" s="16">
        <v>0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  <c r="BI2659" s="16">
        <v>0</v>
      </c>
      <c r="BJ2659" s="16">
        <v>0</v>
      </c>
      <c r="BK2659" s="16">
        <v>0</v>
      </c>
      <c r="BL2659" s="16">
        <v>0</v>
      </c>
      <c r="BM2659" s="16">
        <v>0</v>
      </c>
      <c r="BN2659" s="16">
        <v>0</v>
      </c>
      <c r="BO2659" s="16">
        <v>0</v>
      </c>
      <c r="BP2659" s="16">
        <v>0</v>
      </c>
      <c r="BQ2659" s="16">
        <v>0</v>
      </c>
      <c r="BR2659" s="16">
        <v>0</v>
      </c>
      <c r="BS2659" s="16">
        <v>0</v>
      </c>
      <c r="BT2659" s="16">
        <v>0</v>
      </c>
      <c r="BU2659" s="16">
        <v>0</v>
      </c>
      <c r="BV2659" s="16">
        <v>0</v>
      </c>
      <c r="BW2659" s="16">
        <v>0</v>
      </c>
      <c r="BX2659" s="14">
        <f t="shared" si="41"/>
        <v>105990.76000000001</v>
      </c>
    </row>
    <row r="2660" spans="1:76" s="17" customFormat="1" x14ac:dyDescent="0.3">
      <c r="A2660" s="7" t="s">
        <v>462</v>
      </c>
      <c r="B2660" s="8" t="s">
        <v>6267</v>
      </c>
      <c r="C2660" s="21" t="s">
        <v>6268</v>
      </c>
      <c r="D2660" s="9" t="s">
        <v>450</v>
      </c>
      <c r="E2660" s="9" t="s">
        <v>5256</v>
      </c>
      <c r="F2660" s="10" t="str">
        <f>VLOOKUP($E2660,'FP MD'!$A:$F,2,FALSE)</f>
        <v>CR672 North-66031 Phase 1</v>
      </c>
      <c r="G2660" s="10" t="s">
        <v>2629</v>
      </c>
      <c r="H2660" s="10" t="s">
        <v>3770</v>
      </c>
      <c r="I2660" s="10" t="s">
        <v>6269</v>
      </c>
      <c r="J2660" s="10" t="str">
        <f>VLOOKUP($E2660,'FP MD'!$A:$F,3,FALSE)</f>
        <v>CR672 Transmission Expansion</v>
      </c>
      <c r="K2660" s="10" t="str">
        <f>VLOOKUP($E2660,'FP MD'!$A:$F,4,FALSE)</f>
        <v/>
      </c>
      <c r="L2660" s="10" t="str">
        <f>VLOOKUP($E2660,'FP MD'!$A:$F,5,FALSE)</f>
        <v/>
      </c>
      <c r="M2660" s="10">
        <f>VLOOKUP($E2660,'FP MD'!$A:$F,6,FALSE)</f>
        <v>0</v>
      </c>
      <c r="N2660" s="11">
        <v>202505</v>
      </c>
      <c r="O2660" s="15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28667.450000000004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0</v>
      </c>
      <c r="AW2660" s="16">
        <v>0</v>
      </c>
      <c r="AX2660" s="16">
        <v>0</v>
      </c>
      <c r="AY2660" s="16">
        <v>0</v>
      </c>
      <c r="AZ2660" s="16">
        <v>0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  <c r="BI2660" s="16">
        <v>0</v>
      </c>
      <c r="BJ2660" s="16">
        <v>0</v>
      </c>
      <c r="BK2660" s="16">
        <v>0</v>
      </c>
      <c r="BL2660" s="16">
        <v>0</v>
      </c>
      <c r="BM2660" s="16">
        <v>0</v>
      </c>
      <c r="BN2660" s="16">
        <v>0</v>
      </c>
      <c r="BO2660" s="16">
        <v>0</v>
      </c>
      <c r="BP2660" s="16">
        <v>0</v>
      </c>
      <c r="BQ2660" s="16">
        <v>0</v>
      </c>
      <c r="BR2660" s="16">
        <v>0</v>
      </c>
      <c r="BS2660" s="16">
        <v>0</v>
      </c>
      <c r="BT2660" s="16">
        <v>0</v>
      </c>
      <c r="BU2660" s="16">
        <v>0</v>
      </c>
      <c r="BV2660" s="16">
        <v>0</v>
      </c>
      <c r="BW2660" s="16">
        <v>0</v>
      </c>
      <c r="BX2660" s="14">
        <f t="shared" si="41"/>
        <v>28667.450000000004</v>
      </c>
    </row>
    <row r="2661" spans="1:76" s="17" customFormat="1" x14ac:dyDescent="0.3">
      <c r="A2661" s="7" t="s">
        <v>462</v>
      </c>
      <c r="B2661" s="8" t="s">
        <v>6270</v>
      </c>
      <c r="C2661" s="21" t="s">
        <v>6271</v>
      </c>
      <c r="D2661" s="9" t="s">
        <v>450</v>
      </c>
      <c r="E2661" s="9" t="s">
        <v>6263</v>
      </c>
      <c r="F2661" s="10" t="str">
        <f>VLOOKUP($E2661,'FP MD'!$A:$F,2,FALSE)</f>
        <v>D-PRE-Reclosers/Trip-savers</v>
      </c>
      <c r="G2661" s="10" t="s">
        <v>3454</v>
      </c>
      <c r="H2661" s="10" t="s">
        <v>564</v>
      </c>
      <c r="I2661" s="10" t="s">
        <v>565</v>
      </c>
      <c r="J2661" s="10" t="str">
        <f>VLOOKUP($E2661,'FP MD'!$A:$F,3,FALSE)</f>
        <v>Blanket</v>
      </c>
      <c r="K2661" s="10" t="str">
        <f>VLOOKUP($E2661,'FP MD'!$A:$F,4,FALSE)</f>
        <v/>
      </c>
      <c r="L2661" s="10" t="str">
        <f>VLOOKUP($E2661,'FP MD'!$A:$F,5,FALSE)</f>
        <v/>
      </c>
      <c r="M2661" s="10">
        <f>VLOOKUP($E2661,'FP MD'!$A:$F,6,FALSE)</f>
        <v>0</v>
      </c>
      <c r="N2661" s="11">
        <v>202403</v>
      </c>
      <c r="O2661" s="15">
        <v>0</v>
      </c>
      <c r="P2661" s="16">
        <v>0</v>
      </c>
      <c r="Q2661" s="16">
        <v>0</v>
      </c>
      <c r="R2661" s="16">
        <v>18626.96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0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  <c r="BI2661" s="16">
        <v>0</v>
      </c>
      <c r="BJ2661" s="16">
        <v>0</v>
      </c>
      <c r="BK2661" s="16">
        <v>0</v>
      </c>
      <c r="BL2661" s="16">
        <v>0</v>
      </c>
      <c r="BM2661" s="16">
        <v>0</v>
      </c>
      <c r="BN2661" s="16">
        <v>0</v>
      </c>
      <c r="BO2661" s="16">
        <v>0</v>
      </c>
      <c r="BP2661" s="16">
        <v>0</v>
      </c>
      <c r="BQ2661" s="16">
        <v>0</v>
      </c>
      <c r="BR2661" s="16">
        <v>0</v>
      </c>
      <c r="BS2661" s="16">
        <v>0</v>
      </c>
      <c r="BT2661" s="16">
        <v>0</v>
      </c>
      <c r="BU2661" s="16">
        <v>0</v>
      </c>
      <c r="BV2661" s="16">
        <v>0</v>
      </c>
      <c r="BW2661" s="16">
        <v>0</v>
      </c>
      <c r="BX2661" s="14">
        <f t="shared" si="41"/>
        <v>18626.96</v>
      </c>
    </row>
    <row r="2662" spans="1:76" s="17" customFormat="1" x14ac:dyDescent="0.3">
      <c r="A2662" s="7" t="s">
        <v>462</v>
      </c>
      <c r="B2662" s="8" t="s">
        <v>6272</v>
      </c>
      <c r="C2662" s="21" t="s">
        <v>6273</v>
      </c>
      <c r="D2662" s="9" t="s">
        <v>450</v>
      </c>
      <c r="E2662" s="9" t="s">
        <v>6186</v>
      </c>
      <c r="F2662" s="10" t="str">
        <f>VLOOKUP($E2662,'FP MD'!$A:$F,2,FALSE)</f>
        <v>S-CRR-Distribution-Equip</v>
      </c>
      <c r="G2662" s="10" t="s">
        <v>3454</v>
      </c>
      <c r="H2662" s="10" t="s">
        <v>3507</v>
      </c>
      <c r="I2662" s="10" t="s">
        <v>3508</v>
      </c>
      <c r="J2662" s="10" t="str">
        <f>VLOOKUP($E2662,'FP MD'!$A:$F,3,FALSE)</f>
        <v>Blanket</v>
      </c>
      <c r="K2662" s="10" t="str">
        <f>VLOOKUP($E2662,'FP MD'!$A:$F,4,FALSE)</f>
        <v/>
      </c>
      <c r="L2662" s="10" t="str">
        <f>VLOOKUP($E2662,'FP MD'!$A:$F,5,FALSE)</f>
        <v/>
      </c>
      <c r="M2662" s="10">
        <f>VLOOKUP($E2662,'FP MD'!$A:$F,6,FALSE)</f>
        <v>0</v>
      </c>
      <c r="N2662" s="11">
        <v>202403</v>
      </c>
      <c r="O2662" s="15">
        <v>0</v>
      </c>
      <c r="P2662" s="16">
        <v>0</v>
      </c>
      <c r="Q2662" s="16">
        <v>0</v>
      </c>
      <c r="R2662" s="16">
        <v>27872.43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0</v>
      </c>
      <c r="BA2662" s="16">
        <v>0</v>
      </c>
      <c r="BB2662" s="16">
        <v>0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  <c r="BI2662" s="16">
        <v>0</v>
      </c>
      <c r="BJ2662" s="16">
        <v>0</v>
      </c>
      <c r="BK2662" s="16">
        <v>0</v>
      </c>
      <c r="BL2662" s="16">
        <v>0</v>
      </c>
      <c r="BM2662" s="16">
        <v>0</v>
      </c>
      <c r="BN2662" s="16">
        <v>0</v>
      </c>
      <c r="BO2662" s="16">
        <v>0</v>
      </c>
      <c r="BP2662" s="16">
        <v>0</v>
      </c>
      <c r="BQ2662" s="16">
        <v>0</v>
      </c>
      <c r="BR2662" s="16">
        <v>0</v>
      </c>
      <c r="BS2662" s="16">
        <v>0</v>
      </c>
      <c r="BT2662" s="16">
        <v>0</v>
      </c>
      <c r="BU2662" s="16">
        <v>0</v>
      </c>
      <c r="BV2662" s="16">
        <v>0</v>
      </c>
      <c r="BW2662" s="16">
        <v>0</v>
      </c>
      <c r="BX2662" s="14">
        <f t="shared" si="41"/>
        <v>27872.43</v>
      </c>
    </row>
    <row r="2663" spans="1:76" s="17" customFormat="1" x14ac:dyDescent="0.3">
      <c r="A2663" s="7" t="s">
        <v>462</v>
      </c>
      <c r="B2663" s="8" t="s">
        <v>6274</v>
      </c>
      <c r="C2663" s="21" t="s">
        <v>6275</v>
      </c>
      <c r="D2663" s="9" t="s">
        <v>450</v>
      </c>
      <c r="E2663" s="9" t="s">
        <v>6263</v>
      </c>
      <c r="F2663" s="10" t="str">
        <f>VLOOKUP($E2663,'FP MD'!$A:$F,2,FALSE)</f>
        <v>D-PRE-Reclosers/Trip-savers</v>
      </c>
      <c r="G2663" s="10" t="s">
        <v>3454</v>
      </c>
      <c r="H2663" s="10" t="s">
        <v>564</v>
      </c>
      <c r="I2663" s="10" t="s">
        <v>565</v>
      </c>
      <c r="J2663" s="10" t="str">
        <f>VLOOKUP($E2663,'FP MD'!$A:$F,3,FALSE)</f>
        <v>Blanket</v>
      </c>
      <c r="K2663" s="10" t="str">
        <f>VLOOKUP($E2663,'FP MD'!$A:$F,4,FALSE)</f>
        <v/>
      </c>
      <c r="L2663" s="10" t="str">
        <f>VLOOKUP($E2663,'FP MD'!$A:$F,5,FALSE)</f>
        <v/>
      </c>
      <c r="M2663" s="10">
        <f>VLOOKUP($E2663,'FP MD'!$A:$F,6,FALSE)</f>
        <v>0</v>
      </c>
      <c r="N2663" s="11">
        <v>202403</v>
      </c>
      <c r="O2663" s="15">
        <v>0</v>
      </c>
      <c r="P2663" s="16">
        <v>0</v>
      </c>
      <c r="Q2663" s="16">
        <v>0</v>
      </c>
      <c r="R2663" s="16">
        <v>25234.799999999999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0</v>
      </c>
      <c r="AV2663" s="16">
        <v>0</v>
      </c>
      <c r="AW2663" s="16">
        <v>0</v>
      </c>
      <c r="AX2663" s="16">
        <v>0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  <c r="BI2663" s="16">
        <v>0</v>
      </c>
      <c r="BJ2663" s="16">
        <v>0</v>
      </c>
      <c r="BK2663" s="16">
        <v>0</v>
      </c>
      <c r="BL2663" s="16">
        <v>0</v>
      </c>
      <c r="BM2663" s="16">
        <v>0</v>
      </c>
      <c r="BN2663" s="16">
        <v>0</v>
      </c>
      <c r="BO2663" s="16">
        <v>0</v>
      </c>
      <c r="BP2663" s="16">
        <v>0</v>
      </c>
      <c r="BQ2663" s="16">
        <v>0</v>
      </c>
      <c r="BR2663" s="16">
        <v>0</v>
      </c>
      <c r="BS2663" s="16">
        <v>0</v>
      </c>
      <c r="BT2663" s="16">
        <v>0</v>
      </c>
      <c r="BU2663" s="16">
        <v>0</v>
      </c>
      <c r="BV2663" s="16">
        <v>0</v>
      </c>
      <c r="BW2663" s="16">
        <v>0</v>
      </c>
      <c r="BX2663" s="14">
        <f t="shared" si="41"/>
        <v>25234.799999999999</v>
      </c>
    </row>
    <row r="2664" spans="1:76" s="17" customFormat="1" x14ac:dyDescent="0.3">
      <c r="A2664" s="7" t="s">
        <v>462</v>
      </c>
      <c r="B2664" s="8" t="s">
        <v>6276</v>
      </c>
      <c r="C2664" s="21" t="s">
        <v>6277</v>
      </c>
      <c r="D2664" s="9" t="s">
        <v>450</v>
      </c>
      <c r="E2664" s="9" t="s">
        <v>6278</v>
      </c>
      <c r="F2664" s="10" t="str">
        <f>VLOOKUP($E2664,'FP MD'!$A:$F,2,FALSE)</f>
        <v>D-CRR-Reclosers/Trip-savers</v>
      </c>
      <c r="G2664" s="10" t="s">
        <v>3454</v>
      </c>
      <c r="H2664" s="10" t="s">
        <v>564</v>
      </c>
      <c r="I2664" s="10" t="s">
        <v>565</v>
      </c>
      <c r="J2664" s="10" t="str">
        <f>VLOOKUP($E2664,'FP MD'!$A:$F,3,FALSE)</f>
        <v>Blanket</v>
      </c>
      <c r="K2664" s="10" t="str">
        <f>VLOOKUP($E2664,'FP MD'!$A:$F,4,FALSE)</f>
        <v/>
      </c>
      <c r="L2664" s="10" t="str">
        <f>VLOOKUP($E2664,'FP MD'!$A:$F,5,FALSE)</f>
        <v/>
      </c>
      <c r="M2664" s="10">
        <f>VLOOKUP($E2664,'FP MD'!$A:$F,6,FALSE)</f>
        <v>0</v>
      </c>
      <c r="N2664" s="11">
        <v>202403</v>
      </c>
      <c r="O2664" s="15">
        <v>0</v>
      </c>
      <c r="P2664" s="16">
        <v>0</v>
      </c>
      <c r="Q2664" s="16">
        <v>0</v>
      </c>
      <c r="R2664" s="16">
        <v>3033.9500000000003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0</v>
      </c>
      <c r="AX2664" s="16">
        <v>0</v>
      </c>
      <c r="AY2664" s="16">
        <v>0</v>
      </c>
      <c r="AZ2664" s="16">
        <v>0</v>
      </c>
      <c r="BA2664" s="16">
        <v>0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  <c r="BI2664" s="16">
        <v>0</v>
      </c>
      <c r="BJ2664" s="16">
        <v>0</v>
      </c>
      <c r="BK2664" s="16">
        <v>0</v>
      </c>
      <c r="BL2664" s="16">
        <v>0</v>
      </c>
      <c r="BM2664" s="16">
        <v>0</v>
      </c>
      <c r="BN2664" s="16">
        <v>0</v>
      </c>
      <c r="BO2664" s="16">
        <v>0</v>
      </c>
      <c r="BP2664" s="16">
        <v>0</v>
      </c>
      <c r="BQ2664" s="16">
        <v>0</v>
      </c>
      <c r="BR2664" s="16">
        <v>0</v>
      </c>
      <c r="BS2664" s="16">
        <v>0</v>
      </c>
      <c r="BT2664" s="16">
        <v>0</v>
      </c>
      <c r="BU2664" s="16">
        <v>0</v>
      </c>
      <c r="BV2664" s="16">
        <v>0</v>
      </c>
      <c r="BW2664" s="16">
        <v>0</v>
      </c>
      <c r="BX2664" s="14">
        <f t="shared" si="41"/>
        <v>3033.9500000000003</v>
      </c>
    </row>
    <row r="2665" spans="1:76" s="17" customFormat="1" x14ac:dyDescent="0.3">
      <c r="A2665" s="7" t="s">
        <v>462</v>
      </c>
      <c r="B2665" s="8" t="s">
        <v>6279</v>
      </c>
      <c r="C2665" s="21" t="s">
        <v>6277</v>
      </c>
      <c r="D2665" s="9" t="s">
        <v>450</v>
      </c>
      <c r="E2665" s="9" t="s">
        <v>5968</v>
      </c>
      <c r="F2665" s="10" t="str">
        <f>VLOOKUP($E2665,'FP MD'!$A:$F,2,FALSE)</f>
        <v>Chapman Sub 4th 13 kV Ckt</v>
      </c>
      <c r="G2665" s="10" t="s">
        <v>3454</v>
      </c>
      <c r="H2665" s="10" t="s">
        <v>564</v>
      </c>
      <c r="I2665" s="10" t="s">
        <v>565</v>
      </c>
      <c r="J2665" s="10" t="str">
        <f>VLOOKUP($E2665,'FP MD'!$A:$F,3,FALSE)</f>
        <v/>
      </c>
      <c r="K2665" s="10" t="str">
        <f>VLOOKUP($E2665,'FP MD'!$A:$F,4,FALSE)</f>
        <v/>
      </c>
      <c r="L2665" s="10" t="str">
        <f>VLOOKUP($E2665,'FP MD'!$A:$F,5,FALSE)</f>
        <v/>
      </c>
      <c r="M2665" s="10">
        <f>VLOOKUP($E2665,'FP MD'!$A:$F,6,FALSE)</f>
        <v>0</v>
      </c>
      <c r="N2665" s="11">
        <v>202404</v>
      </c>
      <c r="O2665" s="15">
        <v>0</v>
      </c>
      <c r="P2665" s="16">
        <v>0</v>
      </c>
      <c r="Q2665" s="16">
        <v>0</v>
      </c>
      <c r="R2665" s="16">
        <v>0</v>
      </c>
      <c r="S2665" s="16">
        <v>1997.42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0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0</v>
      </c>
      <c r="BA2665" s="16">
        <v>0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  <c r="BI2665" s="16">
        <v>0</v>
      </c>
      <c r="BJ2665" s="16">
        <v>0</v>
      </c>
      <c r="BK2665" s="16">
        <v>0</v>
      </c>
      <c r="BL2665" s="16">
        <v>0</v>
      </c>
      <c r="BM2665" s="16">
        <v>0</v>
      </c>
      <c r="BN2665" s="16">
        <v>0</v>
      </c>
      <c r="BO2665" s="16">
        <v>0</v>
      </c>
      <c r="BP2665" s="16">
        <v>0</v>
      </c>
      <c r="BQ2665" s="16">
        <v>0</v>
      </c>
      <c r="BR2665" s="16">
        <v>0</v>
      </c>
      <c r="BS2665" s="16">
        <v>0</v>
      </c>
      <c r="BT2665" s="16">
        <v>0</v>
      </c>
      <c r="BU2665" s="16">
        <v>0</v>
      </c>
      <c r="BV2665" s="16">
        <v>0</v>
      </c>
      <c r="BW2665" s="16">
        <v>0</v>
      </c>
      <c r="BX2665" s="14">
        <f t="shared" si="41"/>
        <v>1997.42</v>
      </c>
    </row>
    <row r="2666" spans="1:76" s="17" customFormat="1" x14ac:dyDescent="0.3">
      <c r="A2666" s="7" t="s">
        <v>462</v>
      </c>
      <c r="B2666" s="8" t="s">
        <v>6280</v>
      </c>
      <c r="C2666" s="21" t="s">
        <v>6281</v>
      </c>
      <c r="D2666" s="9" t="s">
        <v>450</v>
      </c>
      <c r="E2666" s="9" t="s">
        <v>6282</v>
      </c>
      <c r="F2666" s="10" t="str">
        <f>VLOOKUP($E2666,'FP MD'!$A:$F,2,FALSE)</f>
        <v>Clearview Transmission Relocation</v>
      </c>
      <c r="G2666" s="10" t="s">
        <v>3454</v>
      </c>
      <c r="H2666" s="10" t="s">
        <v>564</v>
      </c>
      <c r="I2666" s="10" t="s">
        <v>565</v>
      </c>
      <c r="J2666" s="10" t="str">
        <f>VLOOKUP($E2666,'FP MD'!$A:$F,3,FALSE)</f>
        <v/>
      </c>
      <c r="K2666" s="10" t="str">
        <f>VLOOKUP($E2666,'FP MD'!$A:$F,4,FALSE)</f>
        <v/>
      </c>
      <c r="L2666" s="10" t="str">
        <f>VLOOKUP($E2666,'FP MD'!$A:$F,5,FALSE)</f>
        <v/>
      </c>
      <c r="M2666" s="10">
        <f>VLOOKUP($E2666,'FP MD'!$A:$F,6,FALSE)</f>
        <v>0</v>
      </c>
      <c r="N2666" s="11">
        <v>202403</v>
      </c>
      <c r="O2666" s="15">
        <v>0</v>
      </c>
      <c r="P2666" s="16">
        <v>0</v>
      </c>
      <c r="Q2666" s="16">
        <v>0</v>
      </c>
      <c r="R2666" s="16">
        <v>37250.44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0</v>
      </c>
      <c r="AR2666" s="16">
        <v>0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  <c r="BI2666" s="16">
        <v>0</v>
      </c>
      <c r="BJ2666" s="16">
        <v>0</v>
      </c>
      <c r="BK2666" s="16">
        <v>0</v>
      </c>
      <c r="BL2666" s="16">
        <v>0</v>
      </c>
      <c r="BM2666" s="16">
        <v>0</v>
      </c>
      <c r="BN2666" s="16">
        <v>0</v>
      </c>
      <c r="BO2666" s="16">
        <v>0</v>
      </c>
      <c r="BP2666" s="16">
        <v>0</v>
      </c>
      <c r="BQ2666" s="16">
        <v>0</v>
      </c>
      <c r="BR2666" s="16">
        <v>0</v>
      </c>
      <c r="BS2666" s="16">
        <v>0</v>
      </c>
      <c r="BT2666" s="16">
        <v>0</v>
      </c>
      <c r="BU2666" s="16">
        <v>0</v>
      </c>
      <c r="BV2666" s="16">
        <v>0</v>
      </c>
      <c r="BW2666" s="16">
        <v>0</v>
      </c>
      <c r="BX2666" s="14">
        <f t="shared" si="41"/>
        <v>37250.44</v>
      </c>
    </row>
    <row r="2667" spans="1:76" s="17" customFormat="1" x14ac:dyDescent="0.3">
      <c r="A2667" s="7" t="s">
        <v>462</v>
      </c>
      <c r="B2667" s="8" t="s">
        <v>6283</v>
      </c>
      <c r="C2667" s="21" t="s">
        <v>6284</v>
      </c>
      <c r="D2667" s="9" t="s">
        <v>450</v>
      </c>
      <c r="E2667" s="9" t="s">
        <v>6282</v>
      </c>
      <c r="F2667" s="10" t="str">
        <f>VLOOKUP($E2667,'FP MD'!$A:$F,2,FALSE)</f>
        <v>Clearview Transmission Relocation</v>
      </c>
      <c r="G2667" s="10" t="s">
        <v>3454</v>
      </c>
      <c r="H2667" s="10" t="s">
        <v>564</v>
      </c>
      <c r="I2667" s="10" t="s">
        <v>565</v>
      </c>
      <c r="J2667" s="10" t="str">
        <f>VLOOKUP($E2667,'FP MD'!$A:$F,3,FALSE)</f>
        <v/>
      </c>
      <c r="K2667" s="10" t="str">
        <f>VLOOKUP($E2667,'FP MD'!$A:$F,4,FALSE)</f>
        <v/>
      </c>
      <c r="L2667" s="10" t="str">
        <f>VLOOKUP($E2667,'FP MD'!$A:$F,5,FALSE)</f>
        <v/>
      </c>
      <c r="M2667" s="10">
        <f>VLOOKUP($E2667,'FP MD'!$A:$F,6,FALSE)</f>
        <v>0</v>
      </c>
      <c r="N2667" s="11">
        <v>202404</v>
      </c>
      <c r="O2667" s="15">
        <v>0</v>
      </c>
      <c r="P2667" s="16">
        <v>0</v>
      </c>
      <c r="Q2667" s="16">
        <v>0</v>
      </c>
      <c r="R2667" s="16">
        <v>0</v>
      </c>
      <c r="S2667" s="16">
        <v>14191.04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0</v>
      </c>
      <c r="AR2667" s="16">
        <v>0</v>
      </c>
      <c r="AS2667" s="16">
        <v>0</v>
      </c>
      <c r="AT2667" s="16">
        <v>0</v>
      </c>
      <c r="AU2667" s="16">
        <v>0</v>
      </c>
      <c r="AV2667" s="16">
        <v>0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  <c r="BI2667" s="16">
        <v>0</v>
      </c>
      <c r="BJ2667" s="16">
        <v>0</v>
      </c>
      <c r="BK2667" s="16">
        <v>0</v>
      </c>
      <c r="BL2667" s="16">
        <v>0</v>
      </c>
      <c r="BM2667" s="16">
        <v>0</v>
      </c>
      <c r="BN2667" s="16">
        <v>0</v>
      </c>
      <c r="BO2667" s="16">
        <v>0</v>
      </c>
      <c r="BP2667" s="16">
        <v>0</v>
      </c>
      <c r="BQ2667" s="16">
        <v>0</v>
      </c>
      <c r="BR2667" s="16">
        <v>0</v>
      </c>
      <c r="BS2667" s="16">
        <v>0</v>
      </c>
      <c r="BT2667" s="16">
        <v>0</v>
      </c>
      <c r="BU2667" s="16">
        <v>0</v>
      </c>
      <c r="BV2667" s="16">
        <v>0</v>
      </c>
      <c r="BW2667" s="16">
        <v>0</v>
      </c>
      <c r="BX2667" s="14">
        <f t="shared" si="41"/>
        <v>14191.04</v>
      </c>
    </row>
    <row r="2668" spans="1:76" s="17" customFormat="1" x14ac:dyDescent="0.3">
      <c r="A2668" s="7" t="s">
        <v>462</v>
      </c>
      <c r="B2668" s="8" t="s">
        <v>6285</v>
      </c>
      <c r="C2668" s="21" t="s">
        <v>6286</v>
      </c>
      <c r="D2668" s="9" t="s">
        <v>450</v>
      </c>
      <c r="E2668" s="9" t="s">
        <v>6186</v>
      </c>
      <c r="F2668" s="10" t="str">
        <f>VLOOKUP($E2668,'FP MD'!$A:$F,2,FALSE)</f>
        <v>S-CRR-Distribution-Equip</v>
      </c>
      <c r="G2668" s="10" t="s">
        <v>3454</v>
      </c>
      <c r="H2668" s="10" t="s">
        <v>3507</v>
      </c>
      <c r="I2668" s="10" t="s">
        <v>6287</v>
      </c>
      <c r="J2668" s="10" t="str">
        <f>VLOOKUP($E2668,'FP MD'!$A:$F,3,FALSE)</f>
        <v>Blanket</v>
      </c>
      <c r="K2668" s="10" t="str">
        <f>VLOOKUP($E2668,'FP MD'!$A:$F,4,FALSE)</f>
        <v/>
      </c>
      <c r="L2668" s="10" t="str">
        <f>VLOOKUP($E2668,'FP MD'!$A:$F,5,FALSE)</f>
        <v/>
      </c>
      <c r="M2668" s="10">
        <f>VLOOKUP($E2668,'FP MD'!$A:$F,6,FALSE)</f>
        <v>0</v>
      </c>
      <c r="N2668" s="11">
        <v>202403</v>
      </c>
      <c r="O2668" s="15">
        <v>0</v>
      </c>
      <c r="P2668" s="16">
        <v>0</v>
      </c>
      <c r="Q2668" s="16">
        <v>0</v>
      </c>
      <c r="R2668" s="16">
        <v>6858.49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0</v>
      </c>
      <c r="AR2668" s="16">
        <v>0</v>
      </c>
      <c r="AS2668" s="16">
        <v>0</v>
      </c>
      <c r="AT2668" s="16">
        <v>0</v>
      </c>
      <c r="AU2668" s="16">
        <v>0</v>
      </c>
      <c r="AV2668" s="16">
        <v>0</v>
      </c>
      <c r="AW2668" s="16">
        <v>0</v>
      </c>
      <c r="AX2668" s="16">
        <v>0</v>
      </c>
      <c r="AY2668" s="16">
        <v>0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  <c r="BI2668" s="16">
        <v>0</v>
      </c>
      <c r="BJ2668" s="16">
        <v>0</v>
      </c>
      <c r="BK2668" s="16">
        <v>0</v>
      </c>
      <c r="BL2668" s="16">
        <v>0</v>
      </c>
      <c r="BM2668" s="16">
        <v>0</v>
      </c>
      <c r="BN2668" s="16">
        <v>0</v>
      </c>
      <c r="BO2668" s="16">
        <v>0</v>
      </c>
      <c r="BP2668" s="16">
        <v>0</v>
      </c>
      <c r="BQ2668" s="16">
        <v>0</v>
      </c>
      <c r="BR2668" s="16">
        <v>0</v>
      </c>
      <c r="BS2668" s="16">
        <v>0</v>
      </c>
      <c r="BT2668" s="16">
        <v>0</v>
      </c>
      <c r="BU2668" s="16">
        <v>0</v>
      </c>
      <c r="BV2668" s="16">
        <v>0</v>
      </c>
      <c r="BW2668" s="16">
        <v>0</v>
      </c>
      <c r="BX2668" s="14">
        <f t="shared" si="41"/>
        <v>6858.49</v>
      </c>
    </row>
    <row r="2669" spans="1:76" s="17" customFormat="1" x14ac:dyDescent="0.3">
      <c r="A2669" s="7" t="s">
        <v>462</v>
      </c>
      <c r="B2669" s="8" t="s">
        <v>6288</v>
      </c>
      <c r="C2669" s="21" t="s">
        <v>3543</v>
      </c>
      <c r="D2669" s="9" t="s">
        <v>450</v>
      </c>
      <c r="E2669" s="9" t="s">
        <v>6263</v>
      </c>
      <c r="F2669" s="10" t="str">
        <f>VLOOKUP($E2669,'FP MD'!$A:$F,2,FALSE)</f>
        <v>D-PRE-Reclosers/Trip-savers</v>
      </c>
      <c r="G2669" s="10" t="s">
        <v>3454</v>
      </c>
      <c r="H2669" s="10" t="s">
        <v>564</v>
      </c>
      <c r="I2669" s="10" t="s">
        <v>565</v>
      </c>
      <c r="J2669" s="10" t="str">
        <f>VLOOKUP($E2669,'FP MD'!$A:$F,3,FALSE)</f>
        <v>Blanket</v>
      </c>
      <c r="K2669" s="10" t="str">
        <f>VLOOKUP($E2669,'FP MD'!$A:$F,4,FALSE)</f>
        <v/>
      </c>
      <c r="L2669" s="10" t="str">
        <f>VLOOKUP($E2669,'FP MD'!$A:$F,5,FALSE)</f>
        <v/>
      </c>
      <c r="M2669" s="10">
        <f>VLOOKUP($E2669,'FP MD'!$A:$F,6,FALSE)</f>
        <v>0</v>
      </c>
      <c r="N2669" s="11">
        <v>202403</v>
      </c>
      <c r="O2669" s="15">
        <v>0</v>
      </c>
      <c r="P2669" s="16">
        <v>0</v>
      </c>
      <c r="Q2669" s="16">
        <v>0</v>
      </c>
      <c r="R2669" s="16">
        <v>4031.42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0</v>
      </c>
      <c r="AQ2669" s="16">
        <v>0</v>
      </c>
      <c r="AR2669" s="16">
        <v>0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  <c r="BI2669" s="16">
        <v>0</v>
      </c>
      <c r="BJ2669" s="16">
        <v>0</v>
      </c>
      <c r="BK2669" s="16">
        <v>0</v>
      </c>
      <c r="BL2669" s="16">
        <v>0</v>
      </c>
      <c r="BM2669" s="16">
        <v>0</v>
      </c>
      <c r="BN2669" s="16">
        <v>0</v>
      </c>
      <c r="BO2669" s="16">
        <v>0</v>
      </c>
      <c r="BP2669" s="16">
        <v>0</v>
      </c>
      <c r="BQ2669" s="16">
        <v>0</v>
      </c>
      <c r="BR2669" s="16">
        <v>0</v>
      </c>
      <c r="BS2669" s="16">
        <v>0</v>
      </c>
      <c r="BT2669" s="16">
        <v>0</v>
      </c>
      <c r="BU2669" s="16">
        <v>0</v>
      </c>
      <c r="BV2669" s="16">
        <v>0</v>
      </c>
      <c r="BW2669" s="16">
        <v>0</v>
      </c>
      <c r="BX2669" s="14">
        <f t="shared" si="41"/>
        <v>4031.42</v>
      </c>
    </row>
    <row r="2670" spans="1:76" s="17" customFormat="1" x14ac:dyDescent="0.3">
      <c r="A2670" s="7" t="s">
        <v>462</v>
      </c>
      <c r="B2670" s="8" t="s">
        <v>6289</v>
      </c>
      <c r="C2670" s="21" t="s">
        <v>3545</v>
      </c>
      <c r="D2670" s="9" t="s">
        <v>450</v>
      </c>
      <c r="E2670" s="9" t="s">
        <v>6263</v>
      </c>
      <c r="F2670" s="10" t="str">
        <f>VLOOKUP($E2670,'FP MD'!$A:$F,2,FALSE)</f>
        <v>D-PRE-Reclosers/Trip-savers</v>
      </c>
      <c r="G2670" s="10" t="s">
        <v>3454</v>
      </c>
      <c r="H2670" s="10" t="s">
        <v>564</v>
      </c>
      <c r="I2670" s="10" t="s">
        <v>565</v>
      </c>
      <c r="J2670" s="10" t="str">
        <f>VLOOKUP($E2670,'FP MD'!$A:$F,3,FALSE)</f>
        <v>Blanket</v>
      </c>
      <c r="K2670" s="10" t="str">
        <f>VLOOKUP($E2670,'FP MD'!$A:$F,4,FALSE)</f>
        <v/>
      </c>
      <c r="L2670" s="10" t="str">
        <f>VLOOKUP($E2670,'FP MD'!$A:$F,5,FALSE)</f>
        <v/>
      </c>
      <c r="M2670" s="10">
        <f>VLOOKUP($E2670,'FP MD'!$A:$F,6,FALSE)</f>
        <v>0</v>
      </c>
      <c r="N2670" s="11">
        <v>202403</v>
      </c>
      <c r="O2670" s="15">
        <v>0</v>
      </c>
      <c r="P2670" s="16">
        <v>0</v>
      </c>
      <c r="Q2670" s="16">
        <v>0</v>
      </c>
      <c r="R2670" s="16">
        <v>8656.32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  <c r="AQ2670" s="16">
        <v>0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0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  <c r="BI2670" s="16">
        <v>0</v>
      </c>
      <c r="BJ2670" s="16">
        <v>0</v>
      </c>
      <c r="BK2670" s="16">
        <v>0</v>
      </c>
      <c r="BL2670" s="16">
        <v>0</v>
      </c>
      <c r="BM2670" s="16">
        <v>0</v>
      </c>
      <c r="BN2670" s="16">
        <v>0</v>
      </c>
      <c r="BO2670" s="16">
        <v>0</v>
      </c>
      <c r="BP2670" s="16">
        <v>0</v>
      </c>
      <c r="BQ2670" s="16">
        <v>0</v>
      </c>
      <c r="BR2670" s="16">
        <v>0</v>
      </c>
      <c r="BS2670" s="16">
        <v>0</v>
      </c>
      <c r="BT2670" s="16">
        <v>0</v>
      </c>
      <c r="BU2670" s="16">
        <v>0</v>
      </c>
      <c r="BV2670" s="16">
        <v>0</v>
      </c>
      <c r="BW2670" s="16">
        <v>0</v>
      </c>
      <c r="BX2670" s="14">
        <f t="shared" si="41"/>
        <v>8656.32</v>
      </c>
    </row>
    <row r="2671" spans="1:76" s="17" customFormat="1" x14ac:dyDescent="0.3">
      <c r="A2671" s="7" t="s">
        <v>462</v>
      </c>
      <c r="B2671" s="8" t="s">
        <v>6290</v>
      </c>
      <c r="C2671" s="21" t="s">
        <v>6291</v>
      </c>
      <c r="D2671" s="9" t="s">
        <v>450</v>
      </c>
      <c r="E2671" s="9" t="s">
        <v>6292</v>
      </c>
      <c r="F2671" s="10" t="str">
        <f>VLOOKUP($E2671,'FP MD'!$A:$F,2,FALSE)</f>
        <v>Gordonville 13031Y Feeder Ext</v>
      </c>
      <c r="G2671" s="10" t="s">
        <v>3454</v>
      </c>
      <c r="H2671" s="10" t="s">
        <v>564</v>
      </c>
      <c r="I2671" s="10" t="s">
        <v>565</v>
      </c>
      <c r="J2671" s="10" t="str">
        <f>VLOOKUP($E2671,'FP MD'!$A:$F,3,FALSE)</f>
        <v>None</v>
      </c>
      <c r="K2671" s="10" t="str">
        <f>VLOOKUP($E2671,'FP MD'!$A:$F,4,FALSE)</f>
        <v/>
      </c>
      <c r="L2671" s="10" t="str">
        <f>VLOOKUP($E2671,'FP MD'!$A:$F,5,FALSE)</f>
        <v/>
      </c>
      <c r="M2671" s="10">
        <f>VLOOKUP($E2671,'FP MD'!$A:$F,6,FALSE)</f>
        <v>0</v>
      </c>
      <c r="N2671" s="11" t="s">
        <v>97</v>
      </c>
      <c r="O2671" s="15">
        <v>0</v>
      </c>
      <c r="P2671" s="16">
        <v>2004.44</v>
      </c>
      <c r="Q2671" s="16">
        <v>0</v>
      </c>
      <c r="R2671" s="16">
        <v>0</v>
      </c>
      <c r="S2671" s="16">
        <v>0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0</v>
      </c>
      <c r="AQ2671" s="16">
        <v>0</v>
      </c>
      <c r="AR2671" s="16">
        <v>0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0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  <c r="BI2671" s="16">
        <v>0</v>
      </c>
      <c r="BJ2671" s="16">
        <v>0</v>
      </c>
      <c r="BK2671" s="16">
        <v>0</v>
      </c>
      <c r="BL2671" s="16">
        <v>0</v>
      </c>
      <c r="BM2671" s="16">
        <v>0</v>
      </c>
      <c r="BN2671" s="16">
        <v>0</v>
      </c>
      <c r="BO2671" s="16">
        <v>0</v>
      </c>
      <c r="BP2671" s="16">
        <v>0</v>
      </c>
      <c r="BQ2671" s="16">
        <v>0</v>
      </c>
      <c r="BR2671" s="16">
        <v>0</v>
      </c>
      <c r="BS2671" s="16">
        <v>0</v>
      </c>
      <c r="BT2671" s="16">
        <v>0</v>
      </c>
      <c r="BU2671" s="16">
        <v>0</v>
      </c>
      <c r="BV2671" s="16">
        <v>0</v>
      </c>
      <c r="BW2671" s="16">
        <v>0</v>
      </c>
      <c r="BX2671" s="14">
        <f t="shared" si="41"/>
        <v>2004.44</v>
      </c>
    </row>
    <row r="2672" spans="1:76" s="17" customFormat="1" x14ac:dyDescent="0.3">
      <c r="A2672" s="7" t="s">
        <v>462</v>
      </c>
      <c r="B2672" s="8" t="s">
        <v>6293</v>
      </c>
      <c r="C2672" s="21" t="s">
        <v>6294</v>
      </c>
      <c r="D2672" s="9" t="s">
        <v>450</v>
      </c>
      <c r="E2672" s="9" t="s">
        <v>6222</v>
      </c>
      <c r="F2672" s="10" t="str">
        <f>VLOOKUP($E2672,'FP MD'!$A:$F,2,FALSE)</f>
        <v>Gordonville 69/13kV Tx Upgrade</v>
      </c>
      <c r="G2672" s="10" t="s">
        <v>3454</v>
      </c>
      <c r="H2672" s="10" t="s">
        <v>3507</v>
      </c>
      <c r="I2672" s="10" t="s">
        <v>3748</v>
      </c>
      <c r="J2672" s="10" t="str">
        <f>VLOOKUP($E2672,'FP MD'!$A:$F,3,FALSE)</f>
        <v>None</v>
      </c>
      <c r="K2672" s="10" t="str">
        <f>VLOOKUP($E2672,'FP MD'!$A:$F,4,FALSE)</f>
        <v/>
      </c>
      <c r="L2672" s="10" t="str">
        <f>VLOOKUP($E2672,'FP MD'!$A:$F,5,FALSE)</f>
        <v/>
      </c>
      <c r="M2672" s="10">
        <f>VLOOKUP($E2672,'FP MD'!$A:$F,6,FALSE)</f>
        <v>0</v>
      </c>
      <c r="N2672" s="11">
        <v>202402</v>
      </c>
      <c r="O2672" s="15">
        <v>0</v>
      </c>
      <c r="P2672" s="16">
        <v>0</v>
      </c>
      <c r="Q2672" s="16">
        <v>38909.01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0</v>
      </c>
      <c r="AQ2672" s="16">
        <v>0</v>
      </c>
      <c r="AR2672" s="16">
        <v>0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  <c r="BI2672" s="16">
        <v>0</v>
      </c>
      <c r="BJ2672" s="16">
        <v>0</v>
      </c>
      <c r="BK2672" s="16">
        <v>0</v>
      </c>
      <c r="BL2672" s="16">
        <v>0</v>
      </c>
      <c r="BM2672" s="16">
        <v>0</v>
      </c>
      <c r="BN2672" s="16">
        <v>0</v>
      </c>
      <c r="BO2672" s="16">
        <v>0</v>
      </c>
      <c r="BP2672" s="16">
        <v>0</v>
      </c>
      <c r="BQ2672" s="16">
        <v>0</v>
      </c>
      <c r="BR2672" s="16">
        <v>0</v>
      </c>
      <c r="BS2672" s="16">
        <v>0</v>
      </c>
      <c r="BT2672" s="16">
        <v>0</v>
      </c>
      <c r="BU2672" s="16">
        <v>0</v>
      </c>
      <c r="BV2672" s="16">
        <v>0</v>
      </c>
      <c r="BW2672" s="16">
        <v>0</v>
      </c>
      <c r="BX2672" s="14">
        <f t="shared" si="41"/>
        <v>38909.01</v>
      </c>
    </row>
    <row r="2673" spans="1:76" s="17" customFormat="1" x14ac:dyDescent="0.3">
      <c r="A2673" s="7" t="s">
        <v>462</v>
      </c>
      <c r="B2673" s="8" t="s">
        <v>6295</v>
      </c>
      <c r="C2673" s="21" t="s">
        <v>6296</v>
      </c>
      <c r="D2673" s="9" t="s">
        <v>450</v>
      </c>
      <c r="E2673" s="9" t="s">
        <v>6186</v>
      </c>
      <c r="F2673" s="10" t="str">
        <f>VLOOKUP($E2673,'FP MD'!$A:$F,2,FALSE)</f>
        <v>S-CRR-Distribution-Equip</v>
      </c>
      <c r="G2673" s="10" t="s">
        <v>3454</v>
      </c>
      <c r="H2673" s="10" t="s">
        <v>3507</v>
      </c>
      <c r="I2673" s="10" t="s">
        <v>6297</v>
      </c>
      <c r="J2673" s="10" t="str">
        <f>VLOOKUP($E2673,'FP MD'!$A:$F,3,FALSE)</f>
        <v>Blanket</v>
      </c>
      <c r="K2673" s="10" t="str">
        <f>VLOOKUP($E2673,'FP MD'!$A:$F,4,FALSE)</f>
        <v/>
      </c>
      <c r="L2673" s="10" t="str">
        <f>VLOOKUP($E2673,'FP MD'!$A:$F,5,FALSE)</f>
        <v/>
      </c>
      <c r="M2673" s="10">
        <f>VLOOKUP($E2673,'FP MD'!$A:$F,6,FALSE)</f>
        <v>0</v>
      </c>
      <c r="N2673" s="11">
        <v>202403</v>
      </c>
      <c r="O2673" s="15">
        <v>0</v>
      </c>
      <c r="P2673" s="16">
        <v>0</v>
      </c>
      <c r="Q2673" s="16">
        <v>0</v>
      </c>
      <c r="R2673" s="16">
        <v>53239.66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0</v>
      </c>
      <c r="AQ2673" s="16">
        <v>0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0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  <c r="BI2673" s="16">
        <v>0</v>
      </c>
      <c r="BJ2673" s="16">
        <v>0</v>
      </c>
      <c r="BK2673" s="16">
        <v>0</v>
      </c>
      <c r="BL2673" s="16">
        <v>0</v>
      </c>
      <c r="BM2673" s="16">
        <v>0</v>
      </c>
      <c r="BN2673" s="16">
        <v>0</v>
      </c>
      <c r="BO2673" s="16">
        <v>0</v>
      </c>
      <c r="BP2673" s="16">
        <v>0</v>
      </c>
      <c r="BQ2673" s="16">
        <v>0</v>
      </c>
      <c r="BR2673" s="16">
        <v>0</v>
      </c>
      <c r="BS2673" s="16">
        <v>0</v>
      </c>
      <c r="BT2673" s="16">
        <v>0</v>
      </c>
      <c r="BU2673" s="16">
        <v>0</v>
      </c>
      <c r="BV2673" s="16">
        <v>0</v>
      </c>
      <c r="BW2673" s="16">
        <v>0</v>
      </c>
      <c r="BX2673" s="14">
        <f t="shared" si="41"/>
        <v>53239.66</v>
      </c>
    </row>
    <row r="2674" spans="1:76" s="17" customFormat="1" x14ac:dyDescent="0.3">
      <c r="A2674" s="7" t="s">
        <v>462</v>
      </c>
      <c r="B2674" s="8" t="s">
        <v>6298</v>
      </c>
      <c r="C2674" s="21" t="s">
        <v>6299</v>
      </c>
      <c r="D2674" s="9" t="s">
        <v>450</v>
      </c>
      <c r="E2674" s="9" t="s">
        <v>6300</v>
      </c>
      <c r="F2674" s="10" t="str">
        <f>VLOOKUP($E2674,'FP MD'!$A:$F,2,FALSE)</f>
        <v>S-CRR-Transmission-Equip</v>
      </c>
      <c r="G2674" s="10" t="s">
        <v>3454</v>
      </c>
      <c r="H2674" s="10" t="s">
        <v>3507</v>
      </c>
      <c r="I2674" s="10" t="s">
        <v>6301</v>
      </c>
      <c r="J2674" s="10" t="str">
        <f>VLOOKUP($E2674,'FP MD'!$A:$F,3,FALSE)</f>
        <v>Blanket</v>
      </c>
      <c r="K2674" s="10" t="str">
        <f>VLOOKUP($E2674,'FP MD'!$A:$F,4,FALSE)</f>
        <v/>
      </c>
      <c r="L2674" s="10" t="str">
        <f>VLOOKUP($E2674,'FP MD'!$A:$F,5,FALSE)</f>
        <v/>
      </c>
      <c r="M2674" s="10">
        <f>VLOOKUP($E2674,'FP MD'!$A:$F,6,FALSE)</f>
        <v>0</v>
      </c>
      <c r="N2674" s="11">
        <v>202404</v>
      </c>
      <c r="O2674" s="15">
        <v>0</v>
      </c>
      <c r="P2674" s="16">
        <v>0</v>
      </c>
      <c r="Q2674" s="16">
        <v>0</v>
      </c>
      <c r="R2674" s="16">
        <v>0</v>
      </c>
      <c r="S2674" s="16">
        <v>1918.75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0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0</v>
      </c>
      <c r="BA2674" s="16">
        <v>0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  <c r="BI2674" s="16">
        <v>0</v>
      </c>
      <c r="BJ2674" s="16">
        <v>0</v>
      </c>
      <c r="BK2674" s="16">
        <v>0</v>
      </c>
      <c r="BL2674" s="16">
        <v>0</v>
      </c>
      <c r="BM2674" s="16">
        <v>0</v>
      </c>
      <c r="BN2674" s="16">
        <v>0</v>
      </c>
      <c r="BO2674" s="16">
        <v>0</v>
      </c>
      <c r="BP2674" s="16">
        <v>0</v>
      </c>
      <c r="BQ2674" s="16">
        <v>0</v>
      </c>
      <c r="BR2674" s="16">
        <v>0</v>
      </c>
      <c r="BS2674" s="16">
        <v>0</v>
      </c>
      <c r="BT2674" s="16">
        <v>0</v>
      </c>
      <c r="BU2674" s="16">
        <v>0</v>
      </c>
      <c r="BV2674" s="16">
        <v>0</v>
      </c>
      <c r="BW2674" s="16">
        <v>0</v>
      </c>
      <c r="BX2674" s="14">
        <f t="shared" si="41"/>
        <v>1918.75</v>
      </c>
    </row>
    <row r="2675" spans="1:76" s="17" customFormat="1" x14ac:dyDescent="0.3">
      <c r="A2675" s="7" t="s">
        <v>462</v>
      </c>
      <c r="B2675" s="8" t="s">
        <v>6302</v>
      </c>
      <c r="C2675" s="21" t="s">
        <v>6303</v>
      </c>
      <c r="D2675" s="9" t="s">
        <v>450</v>
      </c>
      <c r="E2675" s="9" t="s">
        <v>6304</v>
      </c>
      <c r="F2675" s="10" t="str">
        <f>VLOOKUP($E2675,'FP MD'!$A:$F,2,FALSE)</f>
        <v>D-CRR-UG</v>
      </c>
      <c r="G2675" s="10" t="s">
        <v>3454</v>
      </c>
      <c r="H2675" s="10" t="s">
        <v>564</v>
      </c>
      <c r="I2675" s="10" t="s">
        <v>565</v>
      </c>
      <c r="J2675" s="10" t="str">
        <f>VLOOKUP($E2675,'FP MD'!$A:$F,3,FALSE)</f>
        <v>Blanket</v>
      </c>
      <c r="K2675" s="10" t="str">
        <f>VLOOKUP($E2675,'FP MD'!$A:$F,4,FALSE)</f>
        <v/>
      </c>
      <c r="L2675" s="10" t="str">
        <f>VLOOKUP($E2675,'FP MD'!$A:$F,5,FALSE)</f>
        <v/>
      </c>
      <c r="M2675" s="10">
        <f>VLOOKUP($E2675,'FP MD'!$A:$F,6,FALSE)</f>
        <v>0</v>
      </c>
      <c r="N2675" s="11">
        <v>202403</v>
      </c>
      <c r="O2675" s="15">
        <v>0</v>
      </c>
      <c r="P2675" s="16">
        <v>0</v>
      </c>
      <c r="Q2675" s="16">
        <v>0</v>
      </c>
      <c r="R2675" s="16">
        <v>39171.32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0</v>
      </c>
      <c r="AP2675" s="16">
        <v>0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0</v>
      </c>
      <c r="BF2675" s="16">
        <v>0</v>
      </c>
      <c r="BG2675" s="16">
        <v>0</v>
      </c>
      <c r="BH2675" s="16">
        <v>0</v>
      </c>
      <c r="BI2675" s="16">
        <v>0</v>
      </c>
      <c r="BJ2675" s="16">
        <v>0</v>
      </c>
      <c r="BK2675" s="16">
        <v>0</v>
      </c>
      <c r="BL2675" s="16">
        <v>0</v>
      </c>
      <c r="BM2675" s="16">
        <v>0</v>
      </c>
      <c r="BN2675" s="16">
        <v>0</v>
      </c>
      <c r="BO2675" s="16">
        <v>0</v>
      </c>
      <c r="BP2675" s="16">
        <v>0</v>
      </c>
      <c r="BQ2675" s="16">
        <v>0</v>
      </c>
      <c r="BR2675" s="16">
        <v>0</v>
      </c>
      <c r="BS2675" s="16">
        <v>0</v>
      </c>
      <c r="BT2675" s="16">
        <v>0</v>
      </c>
      <c r="BU2675" s="16">
        <v>0</v>
      </c>
      <c r="BV2675" s="16">
        <v>0</v>
      </c>
      <c r="BW2675" s="16">
        <v>0</v>
      </c>
      <c r="BX2675" s="14">
        <f t="shared" si="41"/>
        <v>39171.32</v>
      </c>
    </row>
    <row r="2676" spans="1:76" s="17" customFormat="1" x14ac:dyDescent="0.3">
      <c r="A2676" s="7" t="s">
        <v>462</v>
      </c>
      <c r="B2676" s="8" t="s">
        <v>6305</v>
      </c>
      <c r="C2676" s="21" t="s">
        <v>6306</v>
      </c>
      <c r="D2676" s="9" t="s">
        <v>450</v>
      </c>
      <c r="E2676" s="9" t="s">
        <v>6186</v>
      </c>
      <c r="F2676" s="10" t="str">
        <f>VLOOKUP($E2676,'FP MD'!$A:$F,2,FALSE)</f>
        <v>S-CRR-Distribution-Equip</v>
      </c>
      <c r="G2676" s="10" t="s">
        <v>3454</v>
      </c>
      <c r="H2676" s="10" t="s">
        <v>3507</v>
      </c>
      <c r="I2676" s="10" t="s">
        <v>6307</v>
      </c>
      <c r="J2676" s="10" t="str">
        <f>VLOOKUP($E2676,'FP MD'!$A:$F,3,FALSE)</f>
        <v>Blanket</v>
      </c>
      <c r="K2676" s="10" t="str">
        <f>VLOOKUP($E2676,'FP MD'!$A:$F,4,FALSE)</f>
        <v/>
      </c>
      <c r="L2676" s="10" t="str">
        <f>VLOOKUP($E2676,'FP MD'!$A:$F,5,FALSE)</f>
        <v/>
      </c>
      <c r="M2676" s="10">
        <f>VLOOKUP($E2676,'FP MD'!$A:$F,6,FALSE)</f>
        <v>0</v>
      </c>
      <c r="N2676" s="11">
        <v>202404</v>
      </c>
      <c r="O2676" s="15">
        <v>0</v>
      </c>
      <c r="P2676" s="16">
        <v>0</v>
      </c>
      <c r="Q2676" s="16">
        <v>0</v>
      </c>
      <c r="R2676" s="16">
        <v>0</v>
      </c>
      <c r="S2676" s="16">
        <v>8881.82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6">
        <v>0</v>
      </c>
      <c r="AO2676" s="16">
        <v>0</v>
      </c>
      <c r="AP2676" s="16">
        <v>0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  <c r="BI2676" s="16">
        <v>0</v>
      </c>
      <c r="BJ2676" s="16">
        <v>0</v>
      </c>
      <c r="BK2676" s="16">
        <v>0</v>
      </c>
      <c r="BL2676" s="16">
        <v>0</v>
      </c>
      <c r="BM2676" s="16">
        <v>0</v>
      </c>
      <c r="BN2676" s="16">
        <v>0</v>
      </c>
      <c r="BO2676" s="16">
        <v>0</v>
      </c>
      <c r="BP2676" s="16">
        <v>0</v>
      </c>
      <c r="BQ2676" s="16">
        <v>0</v>
      </c>
      <c r="BR2676" s="16">
        <v>0</v>
      </c>
      <c r="BS2676" s="16">
        <v>0</v>
      </c>
      <c r="BT2676" s="16">
        <v>0</v>
      </c>
      <c r="BU2676" s="16">
        <v>0</v>
      </c>
      <c r="BV2676" s="16">
        <v>0</v>
      </c>
      <c r="BW2676" s="16">
        <v>0</v>
      </c>
      <c r="BX2676" s="14">
        <f t="shared" si="41"/>
        <v>8881.82</v>
      </c>
    </row>
    <row r="2677" spans="1:76" s="17" customFormat="1" x14ac:dyDescent="0.3">
      <c r="A2677" s="7" t="s">
        <v>462</v>
      </c>
      <c r="B2677" s="8" t="s">
        <v>6308</v>
      </c>
      <c r="C2677" s="21" t="s">
        <v>6309</v>
      </c>
      <c r="D2677" s="9" t="s">
        <v>450</v>
      </c>
      <c r="E2677" s="9" t="s">
        <v>6310</v>
      </c>
      <c r="F2677" s="10" t="str">
        <f>VLOOKUP($E2677,'FP MD'!$A:$F,2,FALSE)</f>
        <v>Distrib Phy Sec Upg 2023</v>
      </c>
      <c r="G2677" s="10" t="s">
        <v>3454</v>
      </c>
      <c r="H2677" s="10" t="s">
        <v>3507</v>
      </c>
      <c r="I2677" s="10" t="s">
        <v>6311</v>
      </c>
      <c r="J2677" s="10" t="str">
        <f>VLOOKUP($E2677,'FP MD'!$A:$F,3,FALSE)</f>
        <v/>
      </c>
      <c r="K2677" s="10" t="str">
        <f>VLOOKUP($E2677,'FP MD'!$A:$F,4,FALSE)</f>
        <v/>
      </c>
      <c r="L2677" s="10" t="str">
        <f>VLOOKUP($E2677,'FP MD'!$A:$F,5,FALSE)</f>
        <v/>
      </c>
      <c r="M2677" s="10">
        <f>VLOOKUP($E2677,'FP MD'!$A:$F,6,FALSE)</f>
        <v>0</v>
      </c>
      <c r="N2677" s="11">
        <v>202410</v>
      </c>
      <c r="O2677" s="15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54044.92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0</v>
      </c>
      <c r="AV2677" s="16">
        <v>0</v>
      </c>
      <c r="AW2677" s="16">
        <v>0</v>
      </c>
      <c r="AX2677" s="16">
        <v>0</v>
      </c>
      <c r="AY2677" s="16">
        <v>0</v>
      </c>
      <c r="AZ2677" s="16">
        <v>0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  <c r="BI2677" s="16">
        <v>0</v>
      </c>
      <c r="BJ2677" s="16">
        <v>0</v>
      </c>
      <c r="BK2677" s="16">
        <v>0</v>
      </c>
      <c r="BL2677" s="16">
        <v>0</v>
      </c>
      <c r="BM2677" s="16">
        <v>0</v>
      </c>
      <c r="BN2677" s="16">
        <v>0</v>
      </c>
      <c r="BO2677" s="16">
        <v>0</v>
      </c>
      <c r="BP2677" s="16">
        <v>0</v>
      </c>
      <c r="BQ2677" s="16">
        <v>0</v>
      </c>
      <c r="BR2677" s="16">
        <v>0</v>
      </c>
      <c r="BS2677" s="16">
        <v>0</v>
      </c>
      <c r="BT2677" s="16">
        <v>0</v>
      </c>
      <c r="BU2677" s="16">
        <v>0</v>
      </c>
      <c r="BV2677" s="16">
        <v>0</v>
      </c>
      <c r="BW2677" s="16">
        <v>0</v>
      </c>
      <c r="BX2677" s="14">
        <f t="shared" si="41"/>
        <v>54044.92</v>
      </c>
    </row>
    <row r="2678" spans="1:76" s="17" customFormat="1" x14ac:dyDescent="0.3">
      <c r="A2678" s="7" t="s">
        <v>462</v>
      </c>
      <c r="B2678" s="8" t="s">
        <v>6312</v>
      </c>
      <c r="C2678" s="21" t="s">
        <v>6313</v>
      </c>
      <c r="D2678" s="9" t="s">
        <v>450</v>
      </c>
      <c r="E2678" s="9" t="s">
        <v>6310</v>
      </c>
      <c r="F2678" s="10" t="str">
        <f>VLOOKUP($E2678,'FP MD'!$A:$F,2,FALSE)</f>
        <v>Distrib Phy Sec Upg 2023</v>
      </c>
      <c r="G2678" s="10" t="s">
        <v>3454</v>
      </c>
      <c r="H2678" s="10" t="s">
        <v>3507</v>
      </c>
      <c r="I2678" s="10" t="s">
        <v>6311</v>
      </c>
      <c r="J2678" s="10" t="str">
        <f>VLOOKUP($E2678,'FP MD'!$A:$F,3,FALSE)</f>
        <v/>
      </c>
      <c r="K2678" s="10" t="str">
        <f>VLOOKUP($E2678,'FP MD'!$A:$F,4,FALSE)</f>
        <v/>
      </c>
      <c r="L2678" s="10" t="str">
        <f>VLOOKUP($E2678,'FP MD'!$A:$F,5,FALSE)</f>
        <v/>
      </c>
      <c r="M2678" s="10">
        <f>VLOOKUP($E2678,'FP MD'!$A:$F,6,FALSE)</f>
        <v>0</v>
      </c>
      <c r="N2678" s="11">
        <v>202404</v>
      </c>
      <c r="O2678" s="15">
        <v>0</v>
      </c>
      <c r="P2678" s="16">
        <v>0</v>
      </c>
      <c r="Q2678" s="16">
        <v>0</v>
      </c>
      <c r="R2678" s="16">
        <v>0</v>
      </c>
      <c r="S2678" s="16">
        <v>17696.900000000001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0</v>
      </c>
      <c r="AM2678" s="16">
        <v>0</v>
      </c>
      <c r="AN2678" s="16">
        <v>0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  <c r="BI2678" s="16">
        <v>0</v>
      </c>
      <c r="BJ2678" s="16">
        <v>0</v>
      </c>
      <c r="BK2678" s="16">
        <v>0</v>
      </c>
      <c r="BL2678" s="16">
        <v>0</v>
      </c>
      <c r="BM2678" s="16">
        <v>0</v>
      </c>
      <c r="BN2678" s="16">
        <v>0</v>
      </c>
      <c r="BO2678" s="16">
        <v>0</v>
      </c>
      <c r="BP2678" s="16">
        <v>0</v>
      </c>
      <c r="BQ2678" s="16">
        <v>0</v>
      </c>
      <c r="BR2678" s="16">
        <v>0</v>
      </c>
      <c r="BS2678" s="16">
        <v>0</v>
      </c>
      <c r="BT2678" s="16">
        <v>0</v>
      </c>
      <c r="BU2678" s="16">
        <v>0</v>
      </c>
      <c r="BV2678" s="16">
        <v>0</v>
      </c>
      <c r="BW2678" s="16">
        <v>0</v>
      </c>
      <c r="BX2678" s="14">
        <f t="shared" si="41"/>
        <v>17696.900000000001</v>
      </c>
    </row>
    <row r="2679" spans="1:76" s="17" customFormat="1" x14ac:dyDescent="0.3">
      <c r="A2679" s="7" t="s">
        <v>462</v>
      </c>
      <c r="B2679" s="8" t="s">
        <v>6314</v>
      </c>
      <c r="C2679" s="21" t="s">
        <v>6315</v>
      </c>
      <c r="D2679" s="9" t="s">
        <v>450</v>
      </c>
      <c r="E2679" s="9" t="s">
        <v>6310</v>
      </c>
      <c r="F2679" s="10" t="str">
        <f>VLOOKUP($E2679,'FP MD'!$A:$F,2,FALSE)</f>
        <v>Distrib Phy Sec Upg 2023</v>
      </c>
      <c r="G2679" s="10" t="s">
        <v>3454</v>
      </c>
      <c r="H2679" s="10" t="s">
        <v>3507</v>
      </c>
      <c r="I2679" s="10" t="s">
        <v>6316</v>
      </c>
      <c r="J2679" s="10" t="str">
        <f>VLOOKUP($E2679,'FP MD'!$A:$F,3,FALSE)</f>
        <v/>
      </c>
      <c r="K2679" s="10" t="str">
        <f>VLOOKUP($E2679,'FP MD'!$A:$F,4,FALSE)</f>
        <v/>
      </c>
      <c r="L2679" s="10" t="str">
        <f>VLOOKUP($E2679,'FP MD'!$A:$F,5,FALSE)</f>
        <v/>
      </c>
      <c r="M2679" s="10">
        <f>VLOOKUP($E2679,'FP MD'!$A:$F,6,FALSE)</f>
        <v>0</v>
      </c>
      <c r="N2679" s="11">
        <v>202404</v>
      </c>
      <c r="O2679" s="15">
        <v>0</v>
      </c>
      <c r="P2679" s="16">
        <v>0</v>
      </c>
      <c r="Q2679" s="16">
        <v>0</v>
      </c>
      <c r="R2679" s="16">
        <v>0</v>
      </c>
      <c r="S2679" s="16">
        <v>7421.3600000000006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  <c r="BI2679" s="16">
        <v>0</v>
      </c>
      <c r="BJ2679" s="16">
        <v>0</v>
      </c>
      <c r="BK2679" s="16">
        <v>0</v>
      </c>
      <c r="BL2679" s="16">
        <v>0</v>
      </c>
      <c r="BM2679" s="16">
        <v>0</v>
      </c>
      <c r="BN2679" s="16">
        <v>0</v>
      </c>
      <c r="BO2679" s="16">
        <v>0</v>
      </c>
      <c r="BP2679" s="16">
        <v>0</v>
      </c>
      <c r="BQ2679" s="16">
        <v>0</v>
      </c>
      <c r="BR2679" s="16">
        <v>0</v>
      </c>
      <c r="BS2679" s="16">
        <v>0</v>
      </c>
      <c r="BT2679" s="16">
        <v>0</v>
      </c>
      <c r="BU2679" s="16">
        <v>0</v>
      </c>
      <c r="BV2679" s="16">
        <v>0</v>
      </c>
      <c r="BW2679" s="16">
        <v>0</v>
      </c>
      <c r="BX2679" s="14">
        <f t="shared" si="41"/>
        <v>7421.3600000000006</v>
      </c>
    </row>
    <row r="2680" spans="1:76" s="17" customFormat="1" x14ac:dyDescent="0.3">
      <c r="A2680" s="7" t="s">
        <v>462</v>
      </c>
      <c r="B2680" s="8" t="s">
        <v>6317</v>
      </c>
      <c r="C2680" s="21" t="s">
        <v>6318</v>
      </c>
      <c r="D2680" s="9" t="s">
        <v>450</v>
      </c>
      <c r="E2680" s="9" t="s">
        <v>6310</v>
      </c>
      <c r="F2680" s="10" t="str">
        <f>VLOOKUP($E2680,'FP MD'!$A:$F,2,FALSE)</f>
        <v>Distrib Phy Sec Upg 2023</v>
      </c>
      <c r="G2680" s="10" t="s">
        <v>3454</v>
      </c>
      <c r="H2680" s="10" t="s">
        <v>3507</v>
      </c>
      <c r="I2680" s="10" t="s">
        <v>6319</v>
      </c>
      <c r="J2680" s="10" t="str">
        <f>VLOOKUP($E2680,'FP MD'!$A:$F,3,FALSE)</f>
        <v/>
      </c>
      <c r="K2680" s="10" t="str">
        <f>VLOOKUP($E2680,'FP MD'!$A:$F,4,FALSE)</f>
        <v/>
      </c>
      <c r="L2680" s="10" t="str">
        <f>VLOOKUP($E2680,'FP MD'!$A:$F,5,FALSE)</f>
        <v/>
      </c>
      <c r="M2680" s="10">
        <f>VLOOKUP($E2680,'FP MD'!$A:$F,6,FALSE)</f>
        <v>0</v>
      </c>
      <c r="N2680" s="11">
        <v>202404</v>
      </c>
      <c r="O2680" s="15">
        <v>0</v>
      </c>
      <c r="P2680" s="16">
        <v>0</v>
      </c>
      <c r="Q2680" s="16">
        <v>0</v>
      </c>
      <c r="R2680" s="16">
        <v>0</v>
      </c>
      <c r="S2680" s="16">
        <v>27006.32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0</v>
      </c>
      <c r="AR2680" s="16">
        <v>0</v>
      </c>
      <c r="AS2680" s="16">
        <v>0</v>
      </c>
      <c r="AT2680" s="16">
        <v>0</v>
      </c>
      <c r="AU2680" s="16">
        <v>0</v>
      </c>
      <c r="AV2680" s="16">
        <v>0</v>
      </c>
      <c r="AW2680" s="16">
        <v>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0</v>
      </c>
      <c r="BI2680" s="16">
        <v>0</v>
      </c>
      <c r="BJ2680" s="16">
        <v>0</v>
      </c>
      <c r="BK2680" s="16">
        <v>0</v>
      </c>
      <c r="BL2680" s="16">
        <v>0</v>
      </c>
      <c r="BM2680" s="16">
        <v>0</v>
      </c>
      <c r="BN2680" s="16">
        <v>0</v>
      </c>
      <c r="BO2680" s="16">
        <v>0</v>
      </c>
      <c r="BP2680" s="16">
        <v>0</v>
      </c>
      <c r="BQ2680" s="16">
        <v>0</v>
      </c>
      <c r="BR2680" s="16">
        <v>0</v>
      </c>
      <c r="BS2680" s="16">
        <v>0</v>
      </c>
      <c r="BT2680" s="16">
        <v>0</v>
      </c>
      <c r="BU2680" s="16">
        <v>0</v>
      </c>
      <c r="BV2680" s="16">
        <v>0</v>
      </c>
      <c r="BW2680" s="16">
        <v>0</v>
      </c>
      <c r="BX2680" s="14">
        <f t="shared" si="41"/>
        <v>27006.32</v>
      </c>
    </row>
    <row r="2681" spans="1:76" s="17" customFormat="1" x14ac:dyDescent="0.3">
      <c r="A2681" s="7" t="s">
        <v>462</v>
      </c>
      <c r="B2681" s="8" t="s">
        <v>6320</v>
      </c>
      <c r="C2681" s="21" t="s">
        <v>6321</v>
      </c>
      <c r="D2681" s="9" t="s">
        <v>450</v>
      </c>
      <c r="E2681" s="9" t="s">
        <v>6310</v>
      </c>
      <c r="F2681" s="10" t="str">
        <f>VLOOKUP($E2681,'FP MD'!$A:$F,2,FALSE)</f>
        <v>Distrib Phy Sec Upg 2023</v>
      </c>
      <c r="G2681" s="10" t="s">
        <v>3454</v>
      </c>
      <c r="H2681" s="10" t="s">
        <v>3507</v>
      </c>
      <c r="I2681" s="10" t="s">
        <v>6322</v>
      </c>
      <c r="J2681" s="10" t="str">
        <f>VLOOKUP($E2681,'FP MD'!$A:$F,3,FALSE)</f>
        <v/>
      </c>
      <c r="K2681" s="10" t="str">
        <f>VLOOKUP($E2681,'FP MD'!$A:$F,4,FALSE)</f>
        <v/>
      </c>
      <c r="L2681" s="10" t="str">
        <f>VLOOKUP($E2681,'FP MD'!$A:$F,5,FALSE)</f>
        <v/>
      </c>
      <c r="M2681" s="10">
        <f>VLOOKUP($E2681,'FP MD'!$A:$F,6,FALSE)</f>
        <v>0</v>
      </c>
      <c r="N2681" s="11">
        <v>202404</v>
      </c>
      <c r="O2681" s="15">
        <v>0</v>
      </c>
      <c r="P2681" s="16">
        <v>0</v>
      </c>
      <c r="Q2681" s="16">
        <v>0</v>
      </c>
      <c r="R2681" s="16">
        <v>0</v>
      </c>
      <c r="S2681" s="16">
        <v>15802.81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0</v>
      </c>
      <c r="AR2681" s="16">
        <v>0</v>
      </c>
      <c r="AS2681" s="16">
        <v>0</v>
      </c>
      <c r="AT2681" s="16">
        <v>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0</v>
      </c>
      <c r="BI2681" s="16">
        <v>0</v>
      </c>
      <c r="BJ2681" s="16">
        <v>0</v>
      </c>
      <c r="BK2681" s="16">
        <v>0</v>
      </c>
      <c r="BL2681" s="16">
        <v>0</v>
      </c>
      <c r="BM2681" s="16">
        <v>0</v>
      </c>
      <c r="BN2681" s="16">
        <v>0</v>
      </c>
      <c r="BO2681" s="16">
        <v>0</v>
      </c>
      <c r="BP2681" s="16">
        <v>0</v>
      </c>
      <c r="BQ2681" s="16">
        <v>0</v>
      </c>
      <c r="BR2681" s="16">
        <v>0</v>
      </c>
      <c r="BS2681" s="16">
        <v>0</v>
      </c>
      <c r="BT2681" s="16">
        <v>0</v>
      </c>
      <c r="BU2681" s="16">
        <v>0</v>
      </c>
      <c r="BV2681" s="16">
        <v>0</v>
      </c>
      <c r="BW2681" s="16">
        <v>0</v>
      </c>
      <c r="BX2681" s="14">
        <f t="shared" si="41"/>
        <v>15802.81</v>
      </c>
    </row>
    <row r="2682" spans="1:76" s="17" customFormat="1" x14ac:dyDescent="0.3">
      <c r="A2682" s="7" t="s">
        <v>462</v>
      </c>
      <c r="B2682" s="8" t="s">
        <v>6323</v>
      </c>
      <c r="C2682" s="21" t="s">
        <v>6324</v>
      </c>
      <c r="D2682" s="9" t="s">
        <v>450</v>
      </c>
      <c r="E2682" s="9" t="s">
        <v>6310</v>
      </c>
      <c r="F2682" s="10" t="str">
        <f>VLOOKUP($E2682,'FP MD'!$A:$F,2,FALSE)</f>
        <v>Distrib Phy Sec Upg 2023</v>
      </c>
      <c r="G2682" s="10" t="s">
        <v>3454</v>
      </c>
      <c r="H2682" s="10" t="s">
        <v>3507</v>
      </c>
      <c r="I2682" s="10" t="s">
        <v>6311</v>
      </c>
      <c r="J2682" s="10" t="str">
        <f>VLOOKUP($E2682,'FP MD'!$A:$F,3,FALSE)</f>
        <v/>
      </c>
      <c r="K2682" s="10" t="str">
        <f>VLOOKUP($E2682,'FP MD'!$A:$F,4,FALSE)</f>
        <v/>
      </c>
      <c r="L2682" s="10" t="str">
        <f>VLOOKUP($E2682,'FP MD'!$A:$F,5,FALSE)</f>
        <v/>
      </c>
      <c r="M2682" s="10">
        <f>VLOOKUP($E2682,'FP MD'!$A:$F,6,FALSE)</f>
        <v>0</v>
      </c>
      <c r="N2682" s="11">
        <v>202404</v>
      </c>
      <c r="O2682" s="15">
        <v>0</v>
      </c>
      <c r="P2682" s="16">
        <v>0</v>
      </c>
      <c r="Q2682" s="16">
        <v>0</v>
      </c>
      <c r="R2682" s="16">
        <v>0</v>
      </c>
      <c r="S2682" s="16">
        <v>38845.69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0</v>
      </c>
      <c r="AS2682" s="16">
        <v>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0</v>
      </c>
      <c r="BI2682" s="16">
        <v>0</v>
      </c>
      <c r="BJ2682" s="16">
        <v>0</v>
      </c>
      <c r="BK2682" s="16">
        <v>0</v>
      </c>
      <c r="BL2682" s="16">
        <v>0</v>
      </c>
      <c r="BM2682" s="16">
        <v>0</v>
      </c>
      <c r="BN2682" s="16">
        <v>0</v>
      </c>
      <c r="BO2682" s="16">
        <v>0</v>
      </c>
      <c r="BP2682" s="16">
        <v>0</v>
      </c>
      <c r="BQ2682" s="16">
        <v>0</v>
      </c>
      <c r="BR2682" s="16">
        <v>0</v>
      </c>
      <c r="BS2682" s="16">
        <v>0</v>
      </c>
      <c r="BT2682" s="16">
        <v>0</v>
      </c>
      <c r="BU2682" s="16">
        <v>0</v>
      </c>
      <c r="BV2682" s="16">
        <v>0</v>
      </c>
      <c r="BW2682" s="16">
        <v>0</v>
      </c>
      <c r="BX2682" s="14">
        <f t="shared" si="41"/>
        <v>38845.69</v>
      </c>
    </row>
    <row r="2683" spans="1:76" s="17" customFormat="1" x14ac:dyDescent="0.3">
      <c r="A2683" s="7" t="s">
        <v>462</v>
      </c>
      <c r="B2683" s="8" t="s">
        <v>6325</v>
      </c>
      <c r="C2683" s="21" t="s">
        <v>6326</v>
      </c>
      <c r="D2683" s="9" t="s">
        <v>450</v>
      </c>
      <c r="E2683" s="9" t="s">
        <v>6222</v>
      </c>
      <c r="F2683" s="10" t="str">
        <f>VLOOKUP($E2683,'FP MD'!$A:$F,2,FALSE)</f>
        <v>Gordonville 69/13kV Tx Upgrade</v>
      </c>
      <c r="G2683" s="10" t="s">
        <v>3454</v>
      </c>
      <c r="H2683" s="10" t="s">
        <v>3507</v>
      </c>
      <c r="I2683" s="10" t="s">
        <v>3748</v>
      </c>
      <c r="J2683" s="10" t="str">
        <f>VLOOKUP($E2683,'FP MD'!$A:$F,3,FALSE)</f>
        <v>None</v>
      </c>
      <c r="K2683" s="10" t="str">
        <f>VLOOKUP($E2683,'FP MD'!$A:$F,4,FALSE)</f>
        <v/>
      </c>
      <c r="L2683" s="10" t="str">
        <f>VLOOKUP($E2683,'FP MD'!$A:$F,5,FALSE)</f>
        <v/>
      </c>
      <c r="M2683" s="10">
        <f>VLOOKUP($E2683,'FP MD'!$A:$F,6,FALSE)</f>
        <v>0</v>
      </c>
      <c r="N2683" s="11">
        <v>202402</v>
      </c>
      <c r="O2683" s="15">
        <v>0</v>
      </c>
      <c r="P2683" s="16">
        <v>0</v>
      </c>
      <c r="Q2683" s="16">
        <v>3693.75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0</v>
      </c>
      <c r="AQ2683" s="16">
        <v>0</v>
      </c>
      <c r="AR2683" s="16">
        <v>0</v>
      </c>
      <c r="AS2683" s="16">
        <v>0</v>
      </c>
      <c r="AT2683" s="16">
        <v>0</v>
      </c>
      <c r="AU2683" s="16">
        <v>0</v>
      </c>
      <c r="AV2683" s="16">
        <v>0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0</v>
      </c>
      <c r="BH2683" s="16">
        <v>0</v>
      </c>
      <c r="BI2683" s="16">
        <v>0</v>
      </c>
      <c r="BJ2683" s="16">
        <v>0</v>
      </c>
      <c r="BK2683" s="16">
        <v>0</v>
      </c>
      <c r="BL2683" s="16">
        <v>0</v>
      </c>
      <c r="BM2683" s="16">
        <v>0</v>
      </c>
      <c r="BN2683" s="16">
        <v>0</v>
      </c>
      <c r="BO2683" s="16">
        <v>0</v>
      </c>
      <c r="BP2683" s="16">
        <v>0</v>
      </c>
      <c r="BQ2683" s="16">
        <v>0</v>
      </c>
      <c r="BR2683" s="16">
        <v>0</v>
      </c>
      <c r="BS2683" s="16">
        <v>0</v>
      </c>
      <c r="BT2683" s="16">
        <v>0</v>
      </c>
      <c r="BU2683" s="16">
        <v>0</v>
      </c>
      <c r="BV2683" s="16">
        <v>0</v>
      </c>
      <c r="BW2683" s="16">
        <v>0</v>
      </c>
      <c r="BX2683" s="14">
        <f t="shared" si="41"/>
        <v>3693.75</v>
      </c>
    </row>
    <row r="2684" spans="1:76" s="17" customFormat="1" x14ac:dyDescent="0.3">
      <c r="A2684" s="7" t="s">
        <v>462</v>
      </c>
      <c r="B2684" s="8" t="s">
        <v>6327</v>
      </c>
      <c r="C2684" s="21" t="s">
        <v>6328</v>
      </c>
      <c r="D2684" s="9" t="s">
        <v>450</v>
      </c>
      <c r="E2684" s="9" t="s">
        <v>6329</v>
      </c>
      <c r="F2684" s="10" t="str">
        <f>VLOOKUP($E2684,'FP MD'!$A:$F,2,FALSE)</f>
        <v>T-CRR-69 kV</v>
      </c>
      <c r="G2684" s="10" t="s">
        <v>3454</v>
      </c>
      <c r="H2684" s="10" t="s">
        <v>564</v>
      </c>
      <c r="I2684" s="10" t="s">
        <v>565</v>
      </c>
      <c r="J2684" s="10" t="str">
        <f>VLOOKUP($E2684,'FP MD'!$A:$F,3,FALSE)</f>
        <v>Blanket</v>
      </c>
      <c r="K2684" s="10" t="str">
        <f>VLOOKUP($E2684,'FP MD'!$A:$F,4,FALSE)</f>
        <v/>
      </c>
      <c r="L2684" s="10" t="str">
        <f>VLOOKUP($E2684,'FP MD'!$A:$F,5,FALSE)</f>
        <v/>
      </c>
      <c r="M2684" s="10">
        <f>VLOOKUP($E2684,'FP MD'!$A:$F,6,FALSE)</f>
        <v>0</v>
      </c>
      <c r="N2684" s="11">
        <v>202403</v>
      </c>
      <c r="O2684" s="15">
        <v>0</v>
      </c>
      <c r="P2684" s="16">
        <v>0</v>
      </c>
      <c r="Q2684" s="16">
        <v>0</v>
      </c>
      <c r="R2684" s="16">
        <v>15420.42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0</v>
      </c>
      <c r="AQ2684" s="16">
        <v>0</v>
      </c>
      <c r="AR2684" s="16">
        <v>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0</v>
      </c>
      <c r="BH2684" s="16">
        <v>0</v>
      </c>
      <c r="BI2684" s="16">
        <v>0</v>
      </c>
      <c r="BJ2684" s="16">
        <v>0</v>
      </c>
      <c r="BK2684" s="16">
        <v>0</v>
      </c>
      <c r="BL2684" s="16">
        <v>0</v>
      </c>
      <c r="BM2684" s="16">
        <v>0</v>
      </c>
      <c r="BN2684" s="16">
        <v>0</v>
      </c>
      <c r="BO2684" s="16">
        <v>0</v>
      </c>
      <c r="BP2684" s="16">
        <v>0</v>
      </c>
      <c r="BQ2684" s="16">
        <v>0</v>
      </c>
      <c r="BR2684" s="16">
        <v>0</v>
      </c>
      <c r="BS2684" s="16">
        <v>0</v>
      </c>
      <c r="BT2684" s="16">
        <v>0</v>
      </c>
      <c r="BU2684" s="16">
        <v>0</v>
      </c>
      <c r="BV2684" s="16">
        <v>0</v>
      </c>
      <c r="BW2684" s="16">
        <v>0</v>
      </c>
      <c r="BX2684" s="14">
        <f t="shared" si="41"/>
        <v>15420.42</v>
      </c>
    </row>
    <row r="2685" spans="1:76" s="17" customFormat="1" x14ac:dyDescent="0.3">
      <c r="A2685" s="7" t="s">
        <v>462</v>
      </c>
      <c r="B2685" s="8" t="s">
        <v>6330</v>
      </c>
      <c r="C2685" s="21" t="s">
        <v>6331</v>
      </c>
      <c r="D2685" s="9" t="s">
        <v>450</v>
      </c>
      <c r="E2685" s="9" t="s">
        <v>6219</v>
      </c>
      <c r="F2685" s="10" t="str">
        <f>VLOOKUP($E2685,'FP MD'!$A:$F,2,FALSE)</f>
        <v>Fairgrounds 2nd Tx</v>
      </c>
      <c r="G2685" s="10" t="s">
        <v>3454</v>
      </c>
      <c r="H2685" s="10" t="s">
        <v>3507</v>
      </c>
      <c r="I2685" s="10" t="s">
        <v>6297</v>
      </c>
      <c r="J2685" s="10" t="str">
        <f>VLOOKUP($E2685,'FP MD'!$A:$F,3,FALSE)</f>
        <v>None</v>
      </c>
      <c r="K2685" s="10" t="str">
        <f>VLOOKUP($E2685,'FP MD'!$A:$F,4,FALSE)</f>
        <v/>
      </c>
      <c r="L2685" s="10" t="str">
        <f>VLOOKUP($E2685,'FP MD'!$A:$F,5,FALSE)</f>
        <v/>
      </c>
      <c r="M2685" s="10">
        <f>VLOOKUP($E2685,'FP MD'!$A:$F,6,FALSE)</f>
        <v>0</v>
      </c>
      <c r="N2685" s="11">
        <v>202402</v>
      </c>
      <c r="O2685" s="15">
        <v>0</v>
      </c>
      <c r="P2685" s="16">
        <v>0</v>
      </c>
      <c r="Q2685" s="16">
        <v>146865.95000000001</v>
      </c>
      <c r="R2685" s="16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0</v>
      </c>
      <c r="AR2685" s="16">
        <v>0</v>
      </c>
      <c r="AS2685" s="16">
        <v>0</v>
      </c>
      <c r="AT2685" s="16">
        <v>0</v>
      </c>
      <c r="AU2685" s="16">
        <v>0</v>
      </c>
      <c r="AV2685" s="16">
        <v>0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0</v>
      </c>
      <c r="BH2685" s="16">
        <v>0</v>
      </c>
      <c r="BI2685" s="16">
        <v>0</v>
      </c>
      <c r="BJ2685" s="16">
        <v>0</v>
      </c>
      <c r="BK2685" s="16">
        <v>0</v>
      </c>
      <c r="BL2685" s="16">
        <v>0</v>
      </c>
      <c r="BM2685" s="16">
        <v>0</v>
      </c>
      <c r="BN2685" s="16">
        <v>0</v>
      </c>
      <c r="BO2685" s="16">
        <v>0</v>
      </c>
      <c r="BP2685" s="16">
        <v>0</v>
      </c>
      <c r="BQ2685" s="16">
        <v>0</v>
      </c>
      <c r="BR2685" s="16">
        <v>0</v>
      </c>
      <c r="BS2685" s="16">
        <v>0</v>
      </c>
      <c r="BT2685" s="16">
        <v>0</v>
      </c>
      <c r="BU2685" s="16">
        <v>0</v>
      </c>
      <c r="BV2685" s="16">
        <v>0</v>
      </c>
      <c r="BW2685" s="16">
        <v>0</v>
      </c>
      <c r="BX2685" s="14">
        <f t="shared" si="41"/>
        <v>146865.95000000001</v>
      </c>
    </row>
    <row r="2686" spans="1:76" s="17" customFormat="1" x14ac:dyDescent="0.3">
      <c r="A2686" s="7" t="s">
        <v>462</v>
      </c>
      <c r="B2686" s="8" t="s">
        <v>6332</v>
      </c>
      <c r="C2686" s="21" t="s">
        <v>6333</v>
      </c>
      <c r="D2686" s="9" t="s">
        <v>450</v>
      </c>
      <c r="E2686" s="9" t="s">
        <v>6186</v>
      </c>
      <c r="F2686" s="10" t="str">
        <f>VLOOKUP($E2686,'FP MD'!$A:$F,2,FALSE)</f>
        <v>S-CRR-Distribution-Equip</v>
      </c>
      <c r="G2686" s="10" t="s">
        <v>3454</v>
      </c>
      <c r="H2686" s="10" t="s">
        <v>3507</v>
      </c>
      <c r="I2686" s="10" t="s">
        <v>6334</v>
      </c>
      <c r="J2686" s="10" t="str">
        <f>VLOOKUP($E2686,'FP MD'!$A:$F,3,FALSE)</f>
        <v>Blanket</v>
      </c>
      <c r="K2686" s="10" t="str">
        <f>VLOOKUP($E2686,'FP MD'!$A:$F,4,FALSE)</f>
        <v/>
      </c>
      <c r="L2686" s="10" t="str">
        <f>VLOOKUP($E2686,'FP MD'!$A:$F,5,FALSE)</f>
        <v/>
      </c>
      <c r="M2686" s="10">
        <f>VLOOKUP($E2686,'FP MD'!$A:$F,6,FALSE)</f>
        <v>0</v>
      </c>
      <c r="N2686" s="11">
        <v>202403</v>
      </c>
      <c r="O2686" s="15">
        <v>0</v>
      </c>
      <c r="P2686" s="16">
        <v>0</v>
      </c>
      <c r="Q2686" s="16">
        <v>0</v>
      </c>
      <c r="R2686" s="16">
        <v>4001.57</v>
      </c>
      <c r="S2686" s="16">
        <v>0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0</v>
      </c>
      <c r="AQ2686" s="16">
        <v>0</v>
      </c>
      <c r="AR2686" s="16">
        <v>0</v>
      </c>
      <c r="AS2686" s="16">
        <v>0</v>
      </c>
      <c r="AT2686" s="16">
        <v>0</v>
      </c>
      <c r="AU2686" s="16">
        <v>0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0</v>
      </c>
      <c r="BI2686" s="16">
        <v>0</v>
      </c>
      <c r="BJ2686" s="16">
        <v>0</v>
      </c>
      <c r="BK2686" s="16">
        <v>0</v>
      </c>
      <c r="BL2686" s="16">
        <v>0</v>
      </c>
      <c r="BM2686" s="16">
        <v>0</v>
      </c>
      <c r="BN2686" s="16">
        <v>0</v>
      </c>
      <c r="BO2686" s="16">
        <v>0</v>
      </c>
      <c r="BP2686" s="16">
        <v>0</v>
      </c>
      <c r="BQ2686" s="16">
        <v>0</v>
      </c>
      <c r="BR2686" s="16">
        <v>0</v>
      </c>
      <c r="BS2686" s="16">
        <v>0</v>
      </c>
      <c r="BT2686" s="16">
        <v>0</v>
      </c>
      <c r="BU2686" s="16">
        <v>0</v>
      </c>
      <c r="BV2686" s="16">
        <v>0</v>
      </c>
      <c r="BW2686" s="16">
        <v>0</v>
      </c>
      <c r="BX2686" s="14">
        <f t="shared" si="41"/>
        <v>4001.57</v>
      </c>
    </row>
    <row r="2687" spans="1:76" s="17" customFormat="1" x14ac:dyDescent="0.3">
      <c r="A2687" s="7" t="s">
        <v>462</v>
      </c>
      <c r="B2687" s="8" t="s">
        <v>6335</v>
      </c>
      <c r="C2687" s="21" t="s">
        <v>6336</v>
      </c>
      <c r="D2687" s="9" t="s">
        <v>450</v>
      </c>
      <c r="E2687" s="9" t="s">
        <v>6219</v>
      </c>
      <c r="F2687" s="10" t="str">
        <f>VLOOKUP($E2687,'FP MD'!$A:$F,2,FALSE)</f>
        <v>Fairgrounds 2nd Tx</v>
      </c>
      <c r="G2687" s="10" t="s">
        <v>3454</v>
      </c>
      <c r="H2687" s="10" t="s">
        <v>3507</v>
      </c>
      <c r="I2687" s="10" t="s">
        <v>6334</v>
      </c>
      <c r="J2687" s="10" t="str">
        <f>VLOOKUP($E2687,'FP MD'!$A:$F,3,FALSE)</f>
        <v>None</v>
      </c>
      <c r="K2687" s="10" t="str">
        <f>VLOOKUP($E2687,'FP MD'!$A:$F,4,FALSE)</f>
        <v/>
      </c>
      <c r="L2687" s="10" t="str">
        <f>VLOOKUP($E2687,'FP MD'!$A:$F,5,FALSE)</f>
        <v/>
      </c>
      <c r="M2687" s="10">
        <f>VLOOKUP($E2687,'FP MD'!$A:$F,6,FALSE)</f>
        <v>0</v>
      </c>
      <c r="N2687" s="11">
        <v>202402</v>
      </c>
      <c r="O2687" s="15">
        <v>0</v>
      </c>
      <c r="P2687" s="16">
        <v>0</v>
      </c>
      <c r="Q2687" s="16">
        <v>26062.91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0</v>
      </c>
      <c r="BG2687" s="16">
        <v>0</v>
      </c>
      <c r="BH2687" s="16">
        <v>0</v>
      </c>
      <c r="BI2687" s="16">
        <v>0</v>
      </c>
      <c r="BJ2687" s="16">
        <v>0</v>
      </c>
      <c r="BK2687" s="16">
        <v>0</v>
      </c>
      <c r="BL2687" s="16">
        <v>0</v>
      </c>
      <c r="BM2687" s="16">
        <v>0</v>
      </c>
      <c r="BN2687" s="16">
        <v>0</v>
      </c>
      <c r="BO2687" s="16">
        <v>0</v>
      </c>
      <c r="BP2687" s="16">
        <v>0</v>
      </c>
      <c r="BQ2687" s="16">
        <v>0</v>
      </c>
      <c r="BR2687" s="16">
        <v>0</v>
      </c>
      <c r="BS2687" s="16">
        <v>0</v>
      </c>
      <c r="BT2687" s="16">
        <v>0</v>
      </c>
      <c r="BU2687" s="16">
        <v>0</v>
      </c>
      <c r="BV2687" s="16">
        <v>0</v>
      </c>
      <c r="BW2687" s="16">
        <v>0</v>
      </c>
      <c r="BX2687" s="14">
        <f t="shared" si="41"/>
        <v>26062.91</v>
      </c>
    </row>
    <row r="2688" spans="1:76" s="17" customFormat="1" x14ac:dyDescent="0.3">
      <c r="A2688" s="7" t="s">
        <v>462</v>
      </c>
      <c r="B2688" s="8" t="s">
        <v>6337</v>
      </c>
      <c r="C2688" s="21" t="s">
        <v>6338</v>
      </c>
      <c r="D2688" s="9" t="s">
        <v>450</v>
      </c>
      <c r="E2688" s="9" t="s">
        <v>6186</v>
      </c>
      <c r="F2688" s="10" t="str">
        <f>VLOOKUP($E2688,'FP MD'!$A:$F,2,FALSE)</f>
        <v>S-CRR-Distribution-Equip</v>
      </c>
      <c r="G2688" s="10" t="s">
        <v>3454</v>
      </c>
      <c r="H2688" s="10" t="s">
        <v>3507</v>
      </c>
      <c r="I2688" s="10" t="s">
        <v>6339</v>
      </c>
      <c r="J2688" s="10" t="str">
        <f>VLOOKUP($E2688,'FP MD'!$A:$F,3,FALSE)</f>
        <v>Blanket</v>
      </c>
      <c r="K2688" s="10" t="str">
        <f>VLOOKUP($E2688,'FP MD'!$A:$F,4,FALSE)</f>
        <v/>
      </c>
      <c r="L2688" s="10" t="str">
        <f>VLOOKUP($E2688,'FP MD'!$A:$F,5,FALSE)</f>
        <v/>
      </c>
      <c r="M2688" s="10">
        <f>VLOOKUP($E2688,'FP MD'!$A:$F,6,FALSE)</f>
        <v>0</v>
      </c>
      <c r="N2688" s="11" t="s">
        <v>97</v>
      </c>
      <c r="O2688" s="15">
        <v>0</v>
      </c>
      <c r="P2688" s="16">
        <v>10900.380000000001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0</v>
      </c>
      <c r="AQ2688" s="16">
        <v>0</v>
      </c>
      <c r="AR2688" s="16">
        <v>0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0</v>
      </c>
      <c r="BF2688" s="16">
        <v>0</v>
      </c>
      <c r="BG2688" s="16">
        <v>0</v>
      </c>
      <c r="BH2688" s="16">
        <v>0</v>
      </c>
      <c r="BI2688" s="16">
        <v>0</v>
      </c>
      <c r="BJ2688" s="16">
        <v>0</v>
      </c>
      <c r="BK2688" s="16">
        <v>0</v>
      </c>
      <c r="BL2688" s="16">
        <v>0</v>
      </c>
      <c r="BM2688" s="16">
        <v>0</v>
      </c>
      <c r="BN2688" s="16">
        <v>0</v>
      </c>
      <c r="BO2688" s="16">
        <v>0</v>
      </c>
      <c r="BP2688" s="16">
        <v>0</v>
      </c>
      <c r="BQ2688" s="16">
        <v>0</v>
      </c>
      <c r="BR2688" s="16">
        <v>0</v>
      </c>
      <c r="BS2688" s="16">
        <v>0</v>
      </c>
      <c r="BT2688" s="16">
        <v>0</v>
      </c>
      <c r="BU2688" s="16">
        <v>0</v>
      </c>
      <c r="BV2688" s="16">
        <v>0</v>
      </c>
      <c r="BW2688" s="16">
        <v>0</v>
      </c>
      <c r="BX2688" s="14">
        <f t="shared" si="41"/>
        <v>10900.380000000001</v>
      </c>
    </row>
    <row r="2689" spans="1:76" s="17" customFormat="1" x14ac:dyDescent="0.3">
      <c r="A2689" s="7" t="s">
        <v>468</v>
      </c>
      <c r="B2689" s="8" t="s">
        <v>6340</v>
      </c>
      <c r="C2689" s="21" t="s">
        <v>6341</v>
      </c>
      <c r="D2689" s="9" t="s">
        <v>450</v>
      </c>
      <c r="E2689" s="9" t="s">
        <v>6342</v>
      </c>
      <c r="F2689" s="10" t="str">
        <f>VLOOKUP($E2689,'FP MD'!$A:$F,2,FALSE)</f>
        <v>D-CRR-Waste Disposal</v>
      </c>
      <c r="G2689" s="10" t="s">
        <v>3454</v>
      </c>
      <c r="H2689" s="10" t="s">
        <v>5614</v>
      </c>
      <c r="I2689" s="10" t="s">
        <v>6343</v>
      </c>
      <c r="J2689" s="10" t="str">
        <f>VLOOKUP($E2689,'FP MD'!$A:$F,3,FALSE)</f>
        <v>Blanket</v>
      </c>
      <c r="K2689" s="10" t="str">
        <f>VLOOKUP($E2689,'FP MD'!$A:$F,4,FALSE)</f>
        <v/>
      </c>
      <c r="L2689" s="10" t="str">
        <f>VLOOKUP($E2689,'FP MD'!$A:$F,5,FALSE)</f>
        <v/>
      </c>
      <c r="M2689" s="10">
        <f>VLOOKUP($E2689,'FP MD'!$A:$F,6,FALSE)</f>
        <v>0</v>
      </c>
      <c r="N2689" s="11" t="s">
        <v>97</v>
      </c>
      <c r="O2689" s="15">
        <v>0</v>
      </c>
      <c r="P2689" s="16">
        <v>1453.41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0</v>
      </c>
      <c r="AQ2689" s="16">
        <v>0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0</v>
      </c>
      <c r="BF2689" s="16">
        <v>0</v>
      </c>
      <c r="BG2689" s="16">
        <v>0</v>
      </c>
      <c r="BH2689" s="16">
        <v>0</v>
      </c>
      <c r="BI2689" s="16">
        <v>0</v>
      </c>
      <c r="BJ2689" s="16">
        <v>0</v>
      </c>
      <c r="BK2689" s="16">
        <v>0</v>
      </c>
      <c r="BL2689" s="16">
        <v>0</v>
      </c>
      <c r="BM2689" s="16">
        <v>0</v>
      </c>
      <c r="BN2689" s="16">
        <v>0</v>
      </c>
      <c r="BO2689" s="16">
        <v>0</v>
      </c>
      <c r="BP2689" s="16">
        <v>0</v>
      </c>
      <c r="BQ2689" s="16">
        <v>0</v>
      </c>
      <c r="BR2689" s="16">
        <v>0</v>
      </c>
      <c r="BS2689" s="16">
        <v>0</v>
      </c>
      <c r="BT2689" s="16">
        <v>0</v>
      </c>
      <c r="BU2689" s="16">
        <v>0</v>
      </c>
      <c r="BV2689" s="16">
        <v>0</v>
      </c>
      <c r="BW2689" s="16">
        <v>0</v>
      </c>
      <c r="BX2689" s="14">
        <f t="shared" si="41"/>
        <v>1453.41</v>
      </c>
    </row>
    <row r="2690" spans="1:76" s="17" customFormat="1" x14ac:dyDescent="0.3">
      <c r="A2690" s="7" t="s">
        <v>462</v>
      </c>
      <c r="B2690" s="8" t="s">
        <v>6344</v>
      </c>
      <c r="C2690" s="21" t="s">
        <v>6345</v>
      </c>
      <c r="D2690" s="9" t="s">
        <v>450</v>
      </c>
      <c r="E2690" s="9" t="s">
        <v>6329</v>
      </c>
      <c r="F2690" s="10" t="str">
        <f>VLOOKUP($E2690,'FP MD'!$A:$F,2,FALSE)</f>
        <v>T-CRR-69 kV</v>
      </c>
      <c r="G2690" s="10" t="s">
        <v>3454</v>
      </c>
      <c r="H2690" s="10" t="s">
        <v>3507</v>
      </c>
      <c r="I2690" s="10" t="s">
        <v>6346</v>
      </c>
      <c r="J2690" s="10" t="str">
        <f>VLOOKUP($E2690,'FP MD'!$A:$F,3,FALSE)</f>
        <v>Blanket</v>
      </c>
      <c r="K2690" s="10" t="str">
        <f>VLOOKUP($E2690,'FP MD'!$A:$F,4,FALSE)</f>
        <v/>
      </c>
      <c r="L2690" s="10" t="str">
        <f>VLOOKUP($E2690,'FP MD'!$A:$F,5,FALSE)</f>
        <v/>
      </c>
      <c r="M2690" s="10">
        <f>VLOOKUP($E2690,'FP MD'!$A:$F,6,FALSE)</f>
        <v>0</v>
      </c>
      <c r="N2690" s="11">
        <v>202402</v>
      </c>
      <c r="O2690" s="15">
        <v>0</v>
      </c>
      <c r="P2690" s="16">
        <v>0</v>
      </c>
      <c r="Q2690" s="16">
        <v>36554.71</v>
      </c>
      <c r="R2690" s="16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0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0</v>
      </c>
      <c r="BG2690" s="16">
        <v>0</v>
      </c>
      <c r="BH2690" s="16">
        <v>0</v>
      </c>
      <c r="BI2690" s="16">
        <v>0</v>
      </c>
      <c r="BJ2690" s="16">
        <v>0</v>
      </c>
      <c r="BK2690" s="16">
        <v>0</v>
      </c>
      <c r="BL2690" s="16">
        <v>0</v>
      </c>
      <c r="BM2690" s="16">
        <v>0</v>
      </c>
      <c r="BN2690" s="16">
        <v>0</v>
      </c>
      <c r="BO2690" s="16">
        <v>0</v>
      </c>
      <c r="BP2690" s="16">
        <v>0</v>
      </c>
      <c r="BQ2690" s="16">
        <v>0</v>
      </c>
      <c r="BR2690" s="16">
        <v>0</v>
      </c>
      <c r="BS2690" s="16">
        <v>0</v>
      </c>
      <c r="BT2690" s="16">
        <v>0</v>
      </c>
      <c r="BU2690" s="16">
        <v>0</v>
      </c>
      <c r="BV2690" s="16">
        <v>0</v>
      </c>
      <c r="BW2690" s="16">
        <v>0</v>
      </c>
      <c r="BX2690" s="14">
        <f t="shared" ref="BX2690:BX2753" si="42">SUM(P2690:BK2690)</f>
        <v>36554.71</v>
      </c>
    </row>
    <row r="2691" spans="1:76" s="17" customFormat="1" x14ac:dyDescent="0.3">
      <c r="A2691" s="7" t="s">
        <v>462</v>
      </c>
      <c r="B2691" s="8" t="s">
        <v>6347</v>
      </c>
      <c r="C2691" s="21" t="s">
        <v>6348</v>
      </c>
      <c r="D2691" s="9" t="s">
        <v>450</v>
      </c>
      <c r="E2691" s="9" t="s">
        <v>6186</v>
      </c>
      <c r="F2691" s="10" t="str">
        <f>VLOOKUP($E2691,'FP MD'!$A:$F,2,FALSE)</f>
        <v>S-CRR-Distribution-Equip</v>
      </c>
      <c r="G2691" s="10" t="s">
        <v>3454</v>
      </c>
      <c r="H2691" s="10" t="s">
        <v>3507</v>
      </c>
      <c r="I2691" s="10" t="s">
        <v>3515</v>
      </c>
      <c r="J2691" s="10" t="str">
        <f>VLOOKUP($E2691,'FP MD'!$A:$F,3,FALSE)</f>
        <v>Blanket</v>
      </c>
      <c r="K2691" s="10" t="str">
        <f>VLOOKUP($E2691,'FP MD'!$A:$F,4,FALSE)</f>
        <v/>
      </c>
      <c r="L2691" s="10" t="str">
        <f>VLOOKUP($E2691,'FP MD'!$A:$F,5,FALSE)</f>
        <v/>
      </c>
      <c r="M2691" s="10">
        <f>VLOOKUP($E2691,'FP MD'!$A:$F,6,FALSE)</f>
        <v>0</v>
      </c>
      <c r="N2691" s="11">
        <v>202403</v>
      </c>
      <c r="O2691" s="15">
        <v>0</v>
      </c>
      <c r="P2691" s="16">
        <v>0</v>
      </c>
      <c r="Q2691" s="16">
        <v>0</v>
      </c>
      <c r="R2691" s="16">
        <v>5322.71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0</v>
      </c>
      <c r="AX2691" s="16">
        <v>0</v>
      </c>
      <c r="AY2691" s="16">
        <v>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0</v>
      </c>
      <c r="BH2691" s="16">
        <v>0</v>
      </c>
      <c r="BI2691" s="16">
        <v>0</v>
      </c>
      <c r="BJ2691" s="16">
        <v>0</v>
      </c>
      <c r="BK2691" s="16">
        <v>0</v>
      </c>
      <c r="BL2691" s="16">
        <v>0</v>
      </c>
      <c r="BM2691" s="16">
        <v>0</v>
      </c>
      <c r="BN2691" s="16">
        <v>0</v>
      </c>
      <c r="BO2691" s="16">
        <v>0</v>
      </c>
      <c r="BP2691" s="16">
        <v>0</v>
      </c>
      <c r="BQ2691" s="16">
        <v>0</v>
      </c>
      <c r="BR2691" s="16">
        <v>0</v>
      </c>
      <c r="BS2691" s="16">
        <v>0</v>
      </c>
      <c r="BT2691" s="16">
        <v>0</v>
      </c>
      <c r="BU2691" s="16">
        <v>0</v>
      </c>
      <c r="BV2691" s="16">
        <v>0</v>
      </c>
      <c r="BW2691" s="16">
        <v>0</v>
      </c>
      <c r="BX2691" s="14">
        <f t="shared" si="42"/>
        <v>5322.71</v>
      </c>
    </row>
    <row r="2692" spans="1:76" s="17" customFormat="1" x14ac:dyDescent="0.3">
      <c r="A2692" s="7" t="s">
        <v>462</v>
      </c>
      <c r="B2692" s="8" t="s">
        <v>6349</v>
      </c>
      <c r="C2692" s="21" t="s">
        <v>6350</v>
      </c>
      <c r="D2692" s="9" t="s">
        <v>450</v>
      </c>
      <c r="E2692" s="9" t="s">
        <v>6300</v>
      </c>
      <c r="F2692" s="10" t="str">
        <f>VLOOKUP($E2692,'FP MD'!$A:$F,2,FALSE)</f>
        <v>S-CRR-Transmission-Equip</v>
      </c>
      <c r="G2692" s="10" t="s">
        <v>3454</v>
      </c>
      <c r="H2692" s="10" t="s">
        <v>3507</v>
      </c>
      <c r="I2692" s="10" t="s">
        <v>3515</v>
      </c>
      <c r="J2692" s="10" t="str">
        <f>VLOOKUP($E2692,'FP MD'!$A:$F,3,FALSE)</f>
        <v>Blanket</v>
      </c>
      <c r="K2692" s="10" t="str">
        <f>VLOOKUP($E2692,'FP MD'!$A:$F,4,FALSE)</f>
        <v/>
      </c>
      <c r="L2692" s="10" t="str">
        <f>VLOOKUP($E2692,'FP MD'!$A:$F,5,FALSE)</f>
        <v/>
      </c>
      <c r="M2692" s="10">
        <f>VLOOKUP($E2692,'FP MD'!$A:$F,6,FALSE)</f>
        <v>0</v>
      </c>
      <c r="N2692" s="11">
        <v>202403</v>
      </c>
      <c r="O2692" s="15">
        <v>0</v>
      </c>
      <c r="P2692" s="16">
        <v>0</v>
      </c>
      <c r="Q2692" s="16">
        <v>0</v>
      </c>
      <c r="R2692" s="16">
        <v>6087.45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0</v>
      </c>
      <c r="AS2692" s="16">
        <v>0</v>
      </c>
      <c r="AT2692" s="16">
        <v>0</v>
      </c>
      <c r="AU2692" s="16">
        <v>0</v>
      </c>
      <c r="AV2692" s="16">
        <v>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0</v>
      </c>
      <c r="BH2692" s="16">
        <v>0</v>
      </c>
      <c r="BI2692" s="16">
        <v>0</v>
      </c>
      <c r="BJ2692" s="16">
        <v>0</v>
      </c>
      <c r="BK2692" s="16">
        <v>0</v>
      </c>
      <c r="BL2692" s="16">
        <v>0</v>
      </c>
      <c r="BM2692" s="16">
        <v>0</v>
      </c>
      <c r="BN2692" s="16">
        <v>0</v>
      </c>
      <c r="BO2692" s="16">
        <v>0</v>
      </c>
      <c r="BP2692" s="16">
        <v>0</v>
      </c>
      <c r="BQ2692" s="16">
        <v>0</v>
      </c>
      <c r="BR2692" s="16">
        <v>0</v>
      </c>
      <c r="BS2692" s="16">
        <v>0</v>
      </c>
      <c r="BT2692" s="16">
        <v>0</v>
      </c>
      <c r="BU2692" s="16">
        <v>0</v>
      </c>
      <c r="BV2692" s="16">
        <v>0</v>
      </c>
      <c r="BW2692" s="16">
        <v>0</v>
      </c>
      <c r="BX2692" s="14">
        <f t="shared" si="42"/>
        <v>6087.45</v>
      </c>
    </row>
    <row r="2693" spans="1:76" s="17" customFormat="1" x14ac:dyDescent="0.3">
      <c r="A2693" s="7" t="s">
        <v>462</v>
      </c>
      <c r="B2693" s="8" t="s">
        <v>6351</v>
      </c>
      <c r="C2693" s="21" t="s">
        <v>6352</v>
      </c>
      <c r="D2693" s="9" t="s">
        <v>450</v>
      </c>
      <c r="E2693" s="9" t="s">
        <v>6186</v>
      </c>
      <c r="F2693" s="10" t="str">
        <f>VLOOKUP($E2693,'FP MD'!$A:$F,2,FALSE)</f>
        <v>S-CRR-Distribution-Equip</v>
      </c>
      <c r="G2693" s="10" t="s">
        <v>3454</v>
      </c>
      <c r="H2693" s="10" t="s">
        <v>3507</v>
      </c>
      <c r="I2693" s="10" t="s">
        <v>6353</v>
      </c>
      <c r="J2693" s="10" t="str">
        <f>VLOOKUP($E2693,'FP MD'!$A:$F,3,FALSE)</f>
        <v>Blanket</v>
      </c>
      <c r="K2693" s="10" t="str">
        <f>VLOOKUP($E2693,'FP MD'!$A:$F,4,FALSE)</f>
        <v/>
      </c>
      <c r="L2693" s="10" t="str">
        <f>VLOOKUP($E2693,'FP MD'!$A:$F,5,FALSE)</f>
        <v/>
      </c>
      <c r="M2693" s="10">
        <f>VLOOKUP($E2693,'FP MD'!$A:$F,6,FALSE)</f>
        <v>0</v>
      </c>
      <c r="N2693" s="11">
        <v>202404</v>
      </c>
      <c r="O2693" s="15">
        <v>0</v>
      </c>
      <c r="P2693" s="16">
        <v>0</v>
      </c>
      <c r="Q2693" s="16">
        <v>0</v>
      </c>
      <c r="R2693" s="16">
        <v>0</v>
      </c>
      <c r="S2693" s="16">
        <v>16894.38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0</v>
      </c>
      <c r="AR2693" s="16">
        <v>0</v>
      </c>
      <c r="AS2693" s="16">
        <v>0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0</v>
      </c>
      <c r="BF2693" s="16">
        <v>0</v>
      </c>
      <c r="BG2693" s="16">
        <v>0</v>
      </c>
      <c r="BH2693" s="16">
        <v>0</v>
      </c>
      <c r="BI2693" s="16">
        <v>0</v>
      </c>
      <c r="BJ2693" s="16">
        <v>0</v>
      </c>
      <c r="BK2693" s="16">
        <v>0</v>
      </c>
      <c r="BL2693" s="16">
        <v>0</v>
      </c>
      <c r="BM2693" s="16">
        <v>0</v>
      </c>
      <c r="BN2693" s="16">
        <v>0</v>
      </c>
      <c r="BO2693" s="16">
        <v>0</v>
      </c>
      <c r="BP2693" s="16">
        <v>0</v>
      </c>
      <c r="BQ2693" s="16">
        <v>0</v>
      </c>
      <c r="BR2693" s="16">
        <v>0</v>
      </c>
      <c r="BS2693" s="16">
        <v>0</v>
      </c>
      <c r="BT2693" s="16">
        <v>0</v>
      </c>
      <c r="BU2693" s="16">
        <v>0</v>
      </c>
      <c r="BV2693" s="16">
        <v>0</v>
      </c>
      <c r="BW2693" s="16">
        <v>0</v>
      </c>
      <c r="BX2693" s="14">
        <f t="shared" si="42"/>
        <v>16894.38</v>
      </c>
    </row>
    <row r="2694" spans="1:76" s="17" customFormat="1" x14ac:dyDescent="0.3">
      <c r="A2694" s="7" t="s">
        <v>462</v>
      </c>
      <c r="B2694" s="8" t="s">
        <v>6354</v>
      </c>
      <c r="C2694" s="21" t="s">
        <v>6355</v>
      </c>
      <c r="D2694" s="9" t="s">
        <v>450</v>
      </c>
      <c r="E2694" s="9" t="s">
        <v>6186</v>
      </c>
      <c r="F2694" s="10" t="str">
        <f>VLOOKUP($E2694,'FP MD'!$A:$F,2,FALSE)</f>
        <v>S-CRR-Distribution-Equip</v>
      </c>
      <c r="G2694" s="10" t="s">
        <v>3454</v>
      </c>
      <c r="H2694" s="10" t="s">
        <v>3507</v>
      </c>
      <c r="I2694" s="10" t="s">
        <v>6356</v>
      </c>
      <c r="J2694" s="10" t="str">
        <f>VLOOKUP($E2694,'FP MD'!$A:$F,3,FALSE)</f>
        <v>Blanket</v>
      </c>
      <c r="K2694" s="10" t="str">
        <f>VLOOKUP($E2694,'FP MD'!$A:$F,4,FALSE)</f>
        <v/>
      </c>
      <c r="L2694" s="10" t="str">
        <f>VLOOKUP($E2694,'FP MD'!$A:$F,5,FALSE)</f>
        <v/>
      </c>
      <c r="M2694" s="10">
        <f>VLOOKUP($E2694,'FP MD'!$A:$F,6,FALSE)</f>
        <v>0</v>
      </c>
      <c r="N2694" s="11">
        <v>202402</v>
      </c>
      <c r="O2694" s="15">
        <v>0</v>
      </c>
      <c r="P2694" s="16">
        <v>0</v>
      </c>
      <c r="Q2694" s="16">
        <v>18471.990000000002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0</v>
      </c>
      <c r="AQ2694" s="16">
        <v>0</v>
      </c>
      <c r="AR2694" s="16">
        <v>0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0</v>
      </c>
      <c r="BH2694" s="16">
        <v>0</v>
      </c>
      <c r="BI2694" s="16">
        <v>0</v>
      </c>
      <c r="BJ2694" s="16">
        <v>0</v>
      </c>
      <c r="BK2694" s="16">
        <v>0</v>
      </c>
      <c r="BL2694" s="16">
        <v>0</v>
      </c>
      <c r="BM2694" s="16">
        <v>0</v>
      </c>
      <c r="BN2694" s="16">
        <v>0</v>
      </c>
      <c r="BO2694" s="16">
        <v>0</v>
      </c>
      <c r="BP2694" s="16">
        <v>0</v>
      </c>
      <c r="BQ2694" s="16">
        <v>0</v>
      </c>
      <c r="BR2694" s="16">
        <v>0</v>
      </c>
      <c r="BS2694" s="16">
        <v>0</v>
      </c>
      <c r="BT2694" s="16">
        <v>0</v>
      </c>
      <c r="BU2694" s="16">
        <v>0</v>
      </c>
      <c r="BV2694" s="16">
        <v>0</v>
      </c>
      <c r="BW2694" s="16">
        <v>0</v>
      </c>
      <c r="BX2694" s="14">
        <f t="shared" si="42"/>
        <v>18471.990000000002</v>
      </c>
    </row>
    <row r="2695" spans="1:76" s="17" customFormat="1" x14ac:dyDescent="0.3">
      <c r="A2695" s="7" t="s">
        <v>462</v>
      </c>
      <c r="B2695" s="8" t="s">
        <v>6357</v>
      </c>
      <c r="C2695" s="21" t="s">
        <v>6358</v>
      </c>
      <c r="D2695" s="9" t="s">
        <v>450</v>
      </c>
      <c r="E2695" s="9" t="s">
        <v>6359</v>
      </c>
      <c r="F2695" s="10" t="str">
        <f>VLOOKUP($E2695,'FP MD'!$A:$F,2,FALSE)</f>
        <v>Keller Street Development</v>
      </c>
      <c r="G2695" s="10" t="s">
        <v>3454</v>
      </c>
      <c r="H2695" s="10" t="s">
        <v>564</v>
      </c>
      <c r="I2695" s="10" t="s">
        <v>565</v>
      </c>
      <c r="J2695" s="10" t="str">
        <f>VLOOKUP($E2695,'FP MD'!$A:$F,3,FALSE)</f>
        <v/>
      </c>
      <c r="K2695" s="10" t="str">
        <f>VLOOKUP($E2695,'FP MD'!$A:$F,4,FALSE)</f>
        <v/>
      </c>
      <c r="L2695" s="10" t="str">
        <f>VLOOKUP($E2695,'FP MD'!$A:$F,5,FALSE)</f>
        <v/>
      </c>
      <c r="M2695" s="10">
        <f>VLOOKUP($E2695,'FP MD'!$A:$F,6,FALSE)</f>
        <v>0</v>
      </c>
      <c r="N2695" s="11">
        <v>202403</v>
      </c>
      <c r="O2695" s="15">
        <v>0</v>
      </c>
      <c r="P2695" s="16">
        <v>0</v>
      </c>
      <c r="Q2695" s="16">
        <v>0</v>
      </c>
      <c r="R2695" s="16">
        <v>30879.55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0</v>
      </c>
      <c r="AQ2695" s="16">
        <v>0</v>
      </c>
      <c r="AR2695" s="16">
        <v>0</v>
      </c>
      <c r="AS2695" s="16">
        <v>0</v>
      </c>
      <c r="AT2695" s="16">
        <v>0</v>
      </c>
      <c r="AU2695" s="16">
        <v>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0</v>
      </c>
      <c r="BH2695" s="16">
        <v>0</v>
      </c>
      <c r="BI2695" s="16">
        <v>0</v>
      </c>
      <c r="BJ2695" s="16">
        <v>0</v>
      </c>
      <c r="BK2695" s="16">
        <v>0</v>
      </c>
      <c r="BL2695" s="16">
        <v>0</v>
      </c>
      <c r="BM2695" s="16">
        <v>0</v>
      </c>
      <c r="BN2695" s="16">
        <v>0</v>
      </c>
      <c r="BO2695" s="16">
        <v>0</v>
      </c>
      <c r="BP2695" s="16">
        <v>0</v>
      </c>
      <c r="BQ2695" s="16">
        <v>0</v>
      </c>
      <c r="BR2695" s="16">
        <v>0</v>
      </c>
      <c r="BS2695" s="16">
        <v>0</v>
      </c>
      <c r="BT2695" s="16">
        <v>0</v>
      </c>
      <c r="BU2695" s="16">
        <v>0</v>
      </c>
      <c r="BV2695" s="16">
        <v>0</v>
      </c>
      <c r="BW2695" s="16">
        <v>0</v>
      </c>
      <c r="BX2695" s="14">
        <f t="shared" si="42"/>
        <v>30879.55</v>
      </c>
    </row>
    <row r="2696" spans="1:76" s="17" customFormat="1" x14ac:dyDescent="0.3">
      <c r="A2696" s="7" t="s">
        <v>462</v>
      </c>
      <c r="B2696" s="8" t="s">
        <v>6360</v>
      </c>
      <c r="C2696" s="21" t="s">
        <v>6361</v>
      </c>
      <c r="D2696" s="9" t="s">
        <v>450</v>
      </c>
      <c r="E2696" s="9" t="s">
        <v>6362</v>
      </c>
      <c r="F2696" s="10" t="str">
        <f>VLOOKUP($E2696,'FP MD'!$A:$F,2,FALSE)</f>
        <v>Douglas Rd Ckt 66046 Relocation</v>
      </c>
      <c r="G2696" s="10" t="s">
        <v>3454</v>
      </c>
      <c r="H2696" s="10" t="s">
        <v>3507</v>
      </c>
      <c r="I2696" s="10" t="s">
        <v>6363</v>
      </c>
      <c r="J2696" s="10" t="str">
        <f>VLOOKUP($E2696,'FP MD'!$A:$F,3,FALSE)</f>
        <v/>
      </c>
      <c r="K2696" s="10" t="str">
        <f>VLOOKUP($E2696,'FP MD'!$A:$F,4,FALSE)</f>
        <v/>
      </c>
      <c r="L2696" s="10" t="str">
        <f>VLOOKUP($E2696,'FP MD'!$A:$F,5,FALSE)</f>
        <v/>
      </c>
      <c r="M2696" s="10">
        <f>VLOOKUP($E2696,'FP MD'!$A:$F,6,FALSE)</f>
        <v>0</v>
      </c>
      <c r="N2696" s="11">
        <v>202404</v>
      </c>
      <c r="O2696" s="15">
        <v>0</v>
      </c>
      <c r="P2696" s="16">
        <v>0</v>
      </c>
      <c r="Q2696" s="16">
        <v>0</v>
      </c>
      <c r="R2696" s="16">
        <v>0</v>
      </c>
      <c r="S2696" s="16">
        <v>3070.09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0</v>
      </c>
      <c r="AQ2696" s="16">
        <v>0</v>
      </c>
      <c r="AR2696" s="16">
        <v>0</v>
      </c>
      <c r="AS2696" s="16">
        <v>0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0</v>
      </c>
      <c r="BH2696" s="16">
        <v>0</v>
      </c>
      <c r="BI2696" s="16">
        <v>0</v>
      </c>
      <c r="BJ2696" s="16">
        <v>0</v>
      </c>
      <c r="BK2696" s="16">
        <v>0</v>
      </c>
      <c r="BL2696" s="16">
        <v>0</v>
      </c>
      <c r="BM2696" s="16">
        <v>0</v>
      </c>
      <c r="BN2696" s="16">
        <v>0</v>
      </c>
      <c r="BO2696" s="16">
        <v>0</v>
      </c>
      <c r="BP2696" s="16">
        <v>0</v>
      </c>
      <c r="BQ2696" s="16">
        <v>0</v>
      </c>
      <c r="BR2696" s="16">
        <v>0</v>
      </c>
      <c r="BS2696" s="16">
        <v>0</v>
      </c>
      <c r="BT2696" s="16">
        <v>0</v>
      </c>
      <c r="BU2696" s="16">
        <v>0</v>
      </c>
      <c r="BV2696" s="16">
        <v>0</v>
      </c>
      <c r="BW2696" s="16">
        <v>0</v>
      </c>
      <c r="BX2696" s="14">
        <f t="shared" si="42"/>
        <v>3070.09</v>
      </c>
    </row>
    <row r="2697" spans="1:76" s="17" customFormat="1" x14ac:dyDescent="0.3">
      <c r="A2697" s="7" t="s">
        <v>462</v>
      </c>
      <c r="B2697" s="8" t="s">
        <v>6364</v>
      </c>
      <c r="C2697" s="21" t="s">
        <v>6365</v>
      </c>
      <c r="D2697" s="9" t="s">
        <v>450</v>
      </c>
      <c r="E2697" s="9" t="s">
        <v>6186</v>
      </c>
      <c r="F2697" s="10" t="str">
        <f>VLOOKUP($E2697,'FP MD'!$A:$F,2,FALSE)</f>
        <v>S-CRR-Distribution-Equip</v>
      </c>
      <c r="G2697" s="10" t="s">
        <v>3454</v>
      </c>
      <c r="H2697" s="10" t="s">
        <v>3507</v>
      </c>
      <c r="I2697" s="10" t="s">
        <v>6366</v>
      </c>
      <c r="J2697" s="10" t="str">
        <f>VLOOKUP($E2697,'FP MD'!$A:$F,3,FALSE)</f>
        <v>Blanket</v>
      </c>
      <c r="K2697" s="10" t="str">
        <f>VLOOKUP($E2697,'FP MD'!$A:$F,4,FALSE)</f>
        <v/>
      </c>
      <c r="L2697" s="10" t="str">
        <f>VLOOKUP($E2697,'FP MD'!$A:$F,5,FALSE)</f>
        <v/>
      </c>
      <c r="M2697" s="10">
        <f>VLOOKUP($E2697,'FP MD'!$A:$F,6,FALSE)</f>
        <v>0</v>
      </c>
      <c r="N2697" s="11">
        <v>202401</v>
      </c>
      <c r="O2697" s="15">
        <v>0</v>
      </c>
      <c r="P2697" s="16">
        <v>10600.59</v>
      </c>
      <c r="Q2697" s="16">
        <v>0</v>
      </c>
      <c r="R2697" s="16">
        <v>0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0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0</v>
      </c>
      <c r="BH2697" s="16">
        <v>0</v>
      </c>
      <c r="BI2697" s="16">
        <v>0</v>
      </c>
      <c r="BJ2697" s="16">
        <v>0</v>
      </c>
      <c r="BK2697" s="16">
        <v>0</v>
      </c>
      <c r="BL2697" s="16">
        <v>0</v>
      </c>
      <c r="BM2697" s="16">
        <v>0</v>
      </c>
      <c r="BN2697" s="16">
        <v>0</v>
      </c>
      <c r="BO2697" s="16">
        <v>0</v>
      </c>
      <c r="BP2697" s="16">
        <v>0</v>
      </c>
      <c r="BQ2697" s="16">
        <v>0</v>
      </c>
      <c r="BR2697" s="16">
        <v>0</v>
      </c>
      <c r="BS2697" s="16">
        <v>0</v>
      </c>
      <c r="BT2697" s="16">
        <v>0</v>
      </c>
      <c r="BU2697" s="16">
        <v>0</v>
      </c>
      <c r="BV2697" s="16">
        <v>0</v>
      </c>
      <c r="BW2697" s="16">
        <v>0</v>
      </c>
      <c r="BX2697" s="14">
        <f t="shared" si="42"/>
        <v>10600.59</v>
      </c>
    </row>
    <row r="2698" spans="1:76" s="17" customFormat="1" x14ac:dyDescent="0.3">
      <c r="A2698" s="7" t="s">
        <v>462</v>
      </c>
      <c r="B2698" s="8" t="s">
        <v>6367</v>
      </c>
      <c r="C2698" s="21" t="s">
        <v>6368</v>
      </c>
      <c r="D2698" s="9" t="s">
        <v>450</v>
      </c>
      <c r="E2698" s="9" t="s">
        <v>6225</v>
      </c>
      <c r="F2698" s="10" t="str">
        <f>VLOOKUP($E2698,'FP MD'!$A:$F,2,FALSE)</f>
        <v>69 kV Oil Ckt Breaker Purchase/Rplc</v>
      </c>
      <c r="G2698" s="10" t="s">
        <v>3454</v>
      </c>
      <c r="H2698" s="10" t="s">
        <v>3507</v>
      </c>
      <c r="I2698" s="10" t="s">
        <v>6211</v>
      </c>
      <c r="J2698" s="10" t="str">
        <f>VLOOKUP($E2698,'FP MD'!$A:$F,3,FALSE)</f>
        <v/>
      </c>
      <c r="K2698" s="10" t="str">
        <f>VLOOKUP($E2698,'FP MD'!$A:$F,4,FALSE)</f>
        <v/>
      </c>
      <c r="L2698" s="10" t="str">
        <f>VLOOKUP($E2698,'FP MD'!$A:$F,5,FALSE)</f>
        <v/>
      </c>
      <c r="M2698" s="10">
        <f>VLOOKUP($E2698,'FP MD'!$A:$F,6,FALSE)</f>
        <v>0</v>
      </c>
      <c r="N2698" s="11">
        <v>202402</v>
      </c>
      <c r="O2698" s="15">
        <v>0</v>
      </c>
      <c r="P2698" s="16">
        <v>0</v>
      </c>
      <c r="Q2698" s="16">
        <v>7105.9000000000005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0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0</v>
      </c>
      <c r="BG2698" s="16">
        <v>0</v>
      </c>
      <c r="BH2698" s="16">
        <v>0</v>
      </c>
      <c r="BI2698" s="16">
        <v>0</v>
      </c>
      <c r="BJ2698" s="16">
        <v>0</v>
      </c>
      <c r="BK2698" s="16">
        <v>0</v>
      </c>
      <c r="BL2698" s="16">
        <v>0</v>
      </c>
      <c r="BM2698" s="16">
        <v>0</v>
      </c>
      <c r="BN2698" s="16">
        <v>0</v>
      </c>
      <c r="BO2698" s="16">
        <v>0</v>
      </c>
      <c r="BP2698" s="16">
        <v>0</v>
      </c>
      <c r="BQ2698" s="16">
        <v>0</v>
      </c>
      <c r="BR2698" s="16">
        <v>0</v>
      </c>
      <c r="BS2698" s="16">
        <v>0</v>
      </c>
      <c r="BT2698" s="16">
        <v>0</v>
      </c>
      <c r="BU2698" s="16">
        <v>0</v>
      </c>
      <c r="BV2698" s="16">
        <v>0</v>
      </c>
      <c r="BW2698" s="16">
        <v>0</v>
      </c>
      <c r="BX2698" s="14">
        <f t="shared" si="42"/>
        <v>7105.9000000000005</v>
      </c>
    </row>
    <row r="2699" spans="1:76" s="17" customFormat="1" x14ac:dyDescent="0.3">
      <c r="A2699" s="7" t="s">
        <v>462</v>
      </c>
      <c r="B2699" s="8" t="s">
        <v>6369</v>
      </c>
      <c r="C2699" s="21" t="s">
        <v>6370</v>
      </c>
      <c r="D2699" s="9" t="s">
        <v>450</v>
      </c>
      <c r="E2699" s="9" t="s">
        <v>6186</v>
      </c>
      <c r="F2699" s="10" t="str">
        <f>VLOOKUP($E2699,'FP MD'!$A:$F,2,FALSE)</f>
        <v>S-CRR-Distribution-Equip</v>
      </c>
      <c r="G2699" s="10" t="s">
        <v>3454</v>
      </c>
      <c r="H2699" s="10" t="s">
        <v>3507</v>
      </c>
      <c r="I2699" s="10" t="s">
        <v>6179</v>
      </c>
      <c r="J2699" s="10" t="str">
        <f>VLOOKUP($E2699,'FP MD'!$A:$F,3,FALSE)</f>
        <v>Blanket</v>
      </c>
      <c r="K2699" s="10" t="str">
        <f>VLOOKUP($E2699,'FP MD'!$A:$F,4,FALSE)</f>
        <v/>
      </c>
      <c r="L2699" s="10" t="str">
        <f>VLOOKUP($E2699,'FP MD'!$A:$F,5,FALSE)</f>
        <v/>
      </c>
      <c r="M2699" s="10">
        <f>VLOOKUP($E2699,'FP MD'!$A:$F,6,FALSE)</f>
        <v>0</v>
      </c>
      <c r="N2699" s="11" t="s">
        <v>97</v>
      </c>
      <c r="O2699" s="15">
        <v>0</v>
      </c>
      <c r="P2699" s="16">
        <v>10782.92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0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  <c r="BI2699" s="16">
        <v>0</v>
      </c>
      <c r="BJ2699" s="16">
        <v>0</v>
      </c>
      <c r="BK2699" s="16">
        <v>0</v>
      </c>
      <c r="BL2699" s="16">
        <v>0</v>
      </c>
      <c r="BM2699" s="16">
        <v>0</v>
      </c>
      <c r="BN2699" s="16">
        <v>0</v>
      </c>
      <c r="BO2699" s="16">
        <v>0</v>
      </c>
      <c r="BP2699" s="16">
        <v>0</v>
      </c>
      <c r="BQ2699" s="16">
        <v>0</v>
      </c>
      <c r="BR2699" s="16">
        <v>0</v>
      </c>
      <c r="BS2699" s="16">
        <v>0</v>
      </c>
      <c r="BT2699" s="16">
        <v>0</v>
      </c>
      <c r="BU2699" s="16">
        <v>0</v>
      </c>
      <c r="BV2699" s="16">
        <v>0</v>
      </c>
      <c r="BW2699" s="16">
        <v>0</v>
      </c>
      <c r="BX2699" s="14">
        <f t="shared" si="42"/>
        <v>10782.92</v>
      </c>
    </row>
    <row r="2700" spans="1:76" s="17" customFormat="1" x14ac:dyDescent="0.3">
      <c r="A2700" s="7" t="s">
        <v>462</v>
      </c>
      <c r="B2700" s="8" t="s">
        <v>6371</v>
      </c>
      <c r="C2700" s="21" t="s">
        <v>6372</v>
      </c>
      <c r="D2700" s="9" t="s">
        <v>450</v>
      </c>
      <c r="E2700" s="9" t="s">
        <v>6186</v>
      </c>
      <c r="F2700" s="10" t="str">
        <f>VLOOKUP($E2700,'FP MD'!$A:$F,2,FALSE)</f>
        <v>S-CRR-Distribution-Equip</v>
      </c>
      <c r="G2700" s="10" t="s">
        <v>3454</v>
      </c>
      <c r="H2700" s="10" t="s">
        <v>3507</v>
      </c>
      <c r="I2700" s="10" t="s">
        <v>6373</v>
      </c>
      <c r="J2700" s="10" t="str">
        <f>VLOOKUP($E2700,'FP MD'!$A:$F,3,FALSE)</f>
        <v>Blanket</v>
      </c>
      <c r="K2700" s="10" t="str">
        <f>VLOOKUP($E2700,'FP MD'!$A:$F,4,FALSE)</f>
        <v/>
      </c>
      <c r="L2700" s="10" t="str">
        <f>VLOOKUP($E2700,'FP MD'!$A:$F,5,FALSE)</f>
        <v/>
      </c>
      <c r="M2700" s="10">
        <f>VLOOKUP($E2700,'FP MD'!$A:$F,6,FALSE)</f>
        <v>0</v>
      </c>
      <c r="N2700" s="11" t="s">
        <v>97</v>
      </c>
      <c r="O2700" s="15">
        <v>0</v>
      </c>
      <c r="P2700" s="16">
        <v>8204.93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0</v>
      </c>
      <c r="AO2700" s="16">
        <v>0</v>
      </c>
      <c r="AP2700" s="16">
        <v>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  <c r="BI2700" s="16">
        <v>0</v>
      </c>
      <c r="BJ2700" s="16">
        <v>0</v>
      </c>
      <c r="BK2700" s="16">
        <v>0</v>
      </c>
      <c r="BL2700" s="16">
        <v>0</v>
      </c>
      <c r="BM2700" s="16">
        <v>0</v>
      </c>
      <c r="BN2700" s="16">
        <v>0</v>
      </c>
      <c r="BO2700" s="16">
        <v>0</v>
      </c>
      <c r="BP2700" s="16">
        <v>0</v>
      </c>
      <c r="BQ2700" s="16">
        <v>0</v>
      </c>
      <c r="BR2700" s="16">
        <v>0</v>
      </c>
      <c r="BS2700" s="16">
        <v>0</v>
      </c>
      <c r="BT2700" s="16">
        <v>0</v>
      </c>
      <c r="BU2700" s="16">
        <v>0</v>
      </c>
      <c r="BV2700" s="16">
        <v>0</v>
      </c>
      <c r="BW2700" s="16">
        <v>0</v>
      </c>
      <c r="BX2700" s="14">
        <f t="shared" si="42"/>
        <v>8204.93</v>
      </c>
    </row>
    <row r="2701" spans="1:76" s="17" customFormat="1" x14ac:dyDescent="0.3">
      <c r="A2701" s="7" t="s">
        <v>462</v>
      </c>
      <c r="B2701" s="8" t="s">
        <v>6374</v>
      </c>
      <c r="C2701" s="21" t="s">
        <v>6375</v>
      </c>
      <c r="D2701" s="9" t="s">
        <v>450</v>
      </c>
      <c r="E2701" s="9" t="s">
        <v>6225</v>
      </c>
      <c r="F2701" s="10" t="str">
        <f>VLOOKUP($E2701,'FP MD'!$A:$F,2,FALSE)</f>
        <v>69 kV Oil Ckt Breaker Purchase/Rplc</v>
      </c>
      <c r="G2701" s="10" t="s">
        <v>3454</v>
      </c>
      <c r="H2701" s="10" t="s">
        <v>3507</v>
      </c>
      <c r="I2701" s="10" t="s">
        <v>6353</v>
      </c>
      <c r="J2701" s="10" t="str">
        <f>VLOOKUP($E2701,'FP MD'!$A:$F,3,FALSE)</f>
        <v/>
      </c>
      <c r="K2701" s="10" t="str">
        <f>VLOOKUP($E2701,'FP MD'!$A:$F,4,FALSE)</f>
        <v/>
      </c>
      <c r="L2701" s="10" t="str">
        <f>VLOOKUP($E2701,'FP MD'!$A:$F,5,FALSE)</f>
        <v/>
      </c>
      <c r="M2701" s="10">
        <f>VLOOKUP($E2701,'FP MD'!$A:$F,6,FALSE)</f>
        <v>0</v>
      </c>
      <c r="N2701" s="11">
        <v>202405</v>
      </c>
      <c r="O2701" s="15">
        <v>0</v>
      </c>
      <c r="P2701" s="16">
        <v>0</v>
      </c>
      <c r="Q2701" s="16">
        <v>0</v>
      </c>
      <c r="R2701" s="16">
        <v>0</v>
      </c>
      <c r="S2701" s="16">
        <v>0</v>
      </c>
      <c r="T2701" s="16">
        <v>11658.59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0</v>
      </c>
      <c r="BG2701" s="16">
        <v>0</v>
      </c>
      <c r="BH2701" s="16">
        <v>0</v>
      </c>
      <c r="BI2701" s="16">
        <v>0</v>
      </c>
      <c r="BJ2701" s="16">
        <v>0</v>
      </c>
      <c r="BK2701" s="16">
        <v>0</v>
      </c>
      <c r="BL2701" s="16">
        <v>0</v>
      </c>
      <c r="BM2701" s="16">
        <v>0</v>
      </c>
      <c r="BN2701" s="16">
        <v>0</v>
      </c>
      <c r="BO2701" s="16">
        <v>0</v>
      </c>
      <c r="BP2701" s="16">
        <v>0</v>
      </c>
      <c r="BQ2701" s="16">
        <v>0</v>
      </c>
      <c r="BR2701" s="16">
        <v>0</v>
      </c>
      <c r="BS2701" s="16">
        <v>0</v>
      </c>
      <c r="BT2701" s="16">
        <v>0</v>
      </c>
      <c r="BU2701" s="16">
        <v>0</v>
      </c>
      <c r="BV2701" s="16">
        <v>0</v>
      </c>
      <c r="BW2701" s="16">
        <v>0</v>
      </c>
      <c r="BX2701" s="14">
        <f t="shared" si="42"/>
        <v>11658.59</v>
      </c>
    </row>
    <row r="2702" spans="1:76" s="17" customFormat="1" x14ac:dyDescent="0.3">
      <c r="A2702" s="7" t="s">
        <v>462</v>
      </c>
      <c r="B2702" s="8" t="s">
        <v>6376</v>
      </c>
      <c r="C2702" s="21" t="s">
        <v>6377</v>
      </c>
      <c r="D2702" s="9" t="s">
        <v>450</v>
      </c>
      <c r="E2702" s="9" t="s">
        <v>6186</v>
      </c>
      <c r="F2702" s="10" t="str">
        <f>VLOOKUP($E2702,'FP MD'!$A:$F,2,FALSE)</f>
        <v>S-CRR-Distribution-Equip</v>
      </c>
      <c r="G2702" s="10" t="s">
        <v>3454</v>
      </c>
      <c r="H2702" s="10" t="s">
        <v>564</v>
      </c>
      <c r="I2702" s="10" t="s">
        <v>565</v>
      </c>
      <c r="J2702" s="10" t="str">
        <f>VLOOKUP($E2702,'FP MD'!$A:$F,3,FALSE)</f>
        <v>Blanket</v>
      </c>
      <c r="K2702" s="10" t="str">
        <f>VLOOKUP($E2702,'FP MD'!$A:$F,4,FALSE)</f>
        <v/>
      </c>
      <c r="L2702" s="10" t="str">
        <f>VLOOKUP($E2702,'FP MD'!$A:$F,5,FALSE)</f>
        <v/>
      </c>
      <c r="M2702" s="10">
        <f>VLOOKUP($E2702,'FP MD'!$A:$F,6,FALSE)</f>
        <v>0</v>
      </c>
      <c r="N2702" s="11">
        <v>202402</v>
      </c>
      <c r="O2702" s="15">
        <v>0</v>
      </c>
      <c r="P2702" s="16">
        <v>0</v>
      </c>
      <c r="Q2702" s="16">
        <v>1604.71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0</v>
      </c>
      <c r="AO2702" s="16">
        <v>0</v>
      </c>
      <c r="AP2702" s="16">
        <v>0</v>
      </c>
      <c r="AQ2702" s="16">
        <v>0</v>
      </c>
      <c r="AR2702" s="16">
        <v>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0</v>
      </c>
      <c r="BF2702" s="16">
        <v>0</v>
      </c>
      <c r="BG2702" s="16">
        <v>0</v>
      </c>
      <c r="BH2702" s="16">
        <v>0</v>
      </c>
      <c r="BI2702" s="16">
        <v>0</v>
      </c>
      <c r="BJ2702" s="16">
        <v>0</v>
      </c>
      <c r="BK2702" s="16">
        <v>0</v>
      </c>
      <c r="BL2702" s="16">
        <v>0</v>
      </c>
      <c r="BM2702" s="16">
        <v>0</v>
      </c>
      <c r="BN2702" s="16">
        <v>0</v>
      </c>
      <c r="BO2702" s="16">
        <v>0</v>
      </c>
      <c r="BP2702" s="16">
        <v>0</v>
      </c>
      <c r="BQ2702" s="16">
        <v>0</v>
      </c>
      <c r="BR2702" s="16">
        <v>0</v>
      </c>
      <c r="BS2702" s="16">
        <v>0</v>
      </c>
      <c r="BT2702" s="16">
        <v>0</v>
      </c>
      <c r="BU2702" s="16">
        <v>0</v>
      </c>
      <c r="BV2702" s="16">
        <v>0</v>
      </c>
      <c r="BW2702" s="16">
        <v>0</v>
      </c>
      <c r="BX2702" s="14">
        <f t="shared" si="42"/>
        <v>1604.71</v>
      </c>
    </row>
    <row r="2703" spans="1:76" s="17" customFormat="1" x14ac:dyDescent="0.3">
      <c r="A2703" s="7" t="s">
        <v>462</v>
      </c>
      <c r="B2703" s="8" t="s">
        <v>6378</v>
      </c>
      <c r="C2703" s="21" t="s">
        <v>6379</v>
      </c>
      <c r="D2703" s="9" t="s">
        <v>450</v>
      </c>
      <c r="E2703" s="9" t="s">
        <v>6186</v>
      </c>
      <c r="F2703" s="10" t="str">
        <f>VLOOKUP($E2703,'FP MD'!$A:$F,2,FALSE)</f>
        <v>S-CRR-Distribution-Equip</v>
      </c>
      <c r="G2703" s="10" t="s">
        <v>3454</v>
      </c>
      <c r="H2703" s="10" t="s">
        <v>3507</v>
      </c>
      <c r="I2703" s="10" t="s">
        <v>6297</v>
      </c>
      <c r="J2703" s="10" t="str">
        <f>VLOOKUP($E2703,'FP MD'!$A:$F,3,FALSE)</f>
        <v>Blanket</v>
      </c>
      <c r="K2703" s="10" t="str">
        <f>VLOOKUP($E2703,'FP MD'!$A:$F,4,FALSE)</f>
        <v/>
      </c>
      <c r="L2703" s="10" t="str">
        <f>VLOOKUP($E2703,'FP MD'!$A:$F,5,FALSE)</f>
        <v/>
      </c>
      <c r="M2703" s="10">
        <f>VLOOKUP($E2703,'FP MD'!$A:$F,6,FALSE)</f>
        <v>0</v>
      </c>
      <c r="N2703" s="11">
        <v>202402</v>
      </c>
      <c r="O2703" s="15">
        <v>0</v>
      </c>
      <c r="P2703" s="16">
        <v>0</v>
      </c>
      <c r="Q2703" s="16">
        <v>21836.68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  <c r="BI2703" s="16">
        <v>0</v>
      </c>
      <c r="BJ2703" s="16">
        <v>0</v>
      </c>
      <c r="BK2703" s="16">
        <v>0</v>
      </c>
      <c r="BL2703" s="16">
        <v>0</v>
      </c>
      <c r="BM2703" s="16">
        <v>0</v>
      </c>
      <c r="BN2703" s="16">
        <v>0</v>
      </c>
      <c r="BO2703" s="16">
        <v>0</v>
      </c>
      <c r="BP2703" s="16">
        <v>0</v>
      </c>
      <c r="BQ2703" s="16">
        <v>0</v>
      </c>
      <c r="BR2703" s="16">
        <v>0</v>
      </c>
      <c r="BS2703" s="16">
        <v>0</v>
      </c>
      <c r="BT2703" s="16">
        <v>0</v>
      </c>
      <c r="BU2703" s="16">
        <v>0</v>
      </c>
      <c r="BV2703" s="16">
        <v>0</v>
      </c>
      <c r="BW2703" s="16">
        <v>0</v>
      </c>
      <c r="BX2703" s="14">
        <f t="shared" si="42"/>
        <v>21836.68</v>
      </c>
    </row>
    <row r="2704" spans="1:76" s="17" customFormat="1" x14ac:dyDescent="0.3">
      <c r="A2704" s="7" t="s">
        <v>462</v>
      </c>
      <c r="B2704" s="8" t="s">
        <v>6380</v>
      </c>
      <c r="C2704" s="21" t="s">
        <v>6381</v>
      </c>
      <c r="D2704" s="9" t="s">
        <v>450</v>
      </c>
      <c r="E2704" s="9" t="s">
        <v>6382</v>
      </c>
      <c r="F2704" s="10" t="str">
        <f>VLOOKUP($E2704,'FP MD'!$A:$F,2,FALSE)</f>
        <v>Advent Health - Riverview</v>
      </c>
      <c r="G2704" s="10" t="s">
        <v>3454</v>
      </c>
      <c r="H2704" s="10" t="s">
        <v>564</v>
      </c>
      <c r="I2704" s="10" t="s">
        <v>565</v>
      </c>
      <c r="J2704" s="10" t="str">
        <f>VLOOKUP($E2704,'FP MD'!$A:$F,3,FALSE)</f>
        <v>None</v>
      </c>
      <c r="K2704" s="10" t="str">
        <f>VLOOKUP($E2704,'FP MD'!$A:$F,4,FALSE)</f>
        <v/>
      </c>
      <c r="L2704" s="10" t="str">
        <f>VLOOKUP($E2704,'FP MD'!$A:$F,5,FALSE)</f>
        <v/>
      </c>
      <c r="M2704" s="10">
        <f>VLOOKUP($E2704,'FP MD'!$A:$F,6,FALSE)</f>
        <v>0</v>
      </c>
      <c r="N2704" s="11">
        <v>202405</v>
      </c>
      <c r="O2704" s="15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9276.9600000000009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0</v>
      </c>
      <c r="BC2704" s="16">
        <v>0</v>
      </c>
      <c r="BD2704" s="16">
        <v>0</v>
      </c>
      <c r="BE2704" s="16">
        <v>0</v>
      </c>
      <c r="BF2704" s="16">
        <v>0</v>
      </c>
      <c r="BG2704" s="16">
        <v>0</v>
      </c>
      <c r="BH2704" s="16">
        <v>0</v>
      </c>
      <c r="BI2704" s="16">
        <v>0</v>
      </c>
      <c r="BJ2704" s="16">
        <v>0</v>
      </c>
      <c r="BK2704" s="16">
        <v>0</v>
      </c>
      <c r="BL2704" s="16">
        <v>0</v>
      </c>
      <c r="BM2704" s="16">
        <v>0</v>
      </c>
      <c r="BN2704" s="16">
        <v>0</v>
      </c>
      <c r="BO2704" s="16">
        <v>0</v>
      </c>
      <c r="BP2704" s="16">
        <v>0</v>
      </c>
      <c r="BQ2704" s="16">
        <v>0</v>
      </c>
      <c r="BR2704" s="16">
        <v>0</v>
      </c>
      <c r="BS2704" s="16">
        <v>0</v>
      </c>
      <c r="BT2704" s="16">
        <v>0</v>
      </c>
      <c r="BU2704" s="16">
        <v>0</v>
      </c>
      <c r="BV2704" s="16">
        <v>0</v>
      </c>
      <c r="BW2704" s="16">
        <v>0</v>
      </c>
      <c r="BX2704" s="14">
        <f t="shared" si="42"/>
        <v>9276.9600000000009</v>
      </c>
    </row>
    <row r="2705" spans="1:76" s="17" customFormat="1" x14ac:dyDescent="0.3">
      <c r="A2705" s="7" t="s">
        <v>462</v>
      </c>
      <c r="B2705" s="8" t="s">
        <v>6383</v>
      </c>
      <c r="C2705" s="21" t="s">
        <v>6384</v>
      </c>
      <c r="D2705" s="9" t="s">
        <v>450</v>
      </c>
      <c r="E2705" s="9" t="s">
        <v>6278</v>
      </c>
      <c r="F2705" s="10" t="str">
        <f>VLOOKUP($E2705,'FP MD'!$A:$F,2,FALSE)</f>
        <v>D-CRR-Reclosers/Trip-savers</v>
      </c>
      <c r="G2705" s="10" t="s">
        <v>3454</v>
      </c>
      <c r="H2705" s="10" t="s">
        <v>564</v>
      </c>
      <c r="I2705" s="10" t="s">
        <v>565</v>
      </c>
      <c r="J2705" s="10" t="str">
        <f>VLOOKUP($E2705,'FP MD'!$A:$F,3,FALSE)</f>
        <v>Blanket</v>
      </c>
      <c r="K2705" s="10" t="str">
        <f>VLOOKUP($E2705,'FP MD'!$A:$F,4,FALSE)</f>
        <v/>
      </c>
      <c r="L2705" s="10" t="str">
        <f>VLOOKUP($E2705,'FP MD'!$A:$F,5,FALSE)</f>
        <v/>
      </c>
      <c r="M2705" s="10">
        <f>VLOOKUP($E2705,'FP MD'!$A:$F,6,FALSE)</f>
        <v>0</v>
      </c>
      <c r="N2705" s="11">
        <v>202406</v>
      </c>
      <c r="O2705" s="15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7791.83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0</v>
      </c>
      <c r="BB2705" s="16">
        <v>0</v>
      </c>
      <c r="BC2705" s="16">
        <v>0</v>
      </c>
      <c r="BD2705" s="16">
        <v>0</v>
      </c>
      <c r="BE2705" s="16">
        <v>0</v>
      </c>
      <c r="BF2705" s="16">
        <v>0</v>
      </c>
      <c r="BG2705" s="16">
        <v>0</v>
      </c>
      <c r="BH2705" s="16">
        <v>0</v>
      </c>
      <c r="BI2705" s="16">
        <v>0</v>
      </c>
      <c r="BJ2705" s="16">
        <v>0</v>
      </c>
      <c r="BK2705" s="16">
        <v>0</v>
      </c>
      <c r="BL2705" s="16">
        <v>0</v>
      </c>
      <c r="BM2705" s="16">
        <v>0</v>
      </c>
      <c r="BN2705" s="16">
        <v>0</v>
      </c>
      <c r="BO2705" s="16">
        <v>0</v>
      </c>
      <c r="BP2705" s="16">
        <v>0</v>
      </c>
      <c r="BQ2705" s="16">
        <v>0</v>
      </c>
      <c r="BR2705" s="16">
        <v>0</v>
      </c>
      <c r="BS2705" s="16">
        <v>0</v>
      </c>
      <c r="BT2705" s="16">
        <v>0</v>
      </c>
      <c r="BU2705" s="16">
        <v>0</v>
      </c>
      <c r="BV2705" s="16">
        <v>0</v>
      </c>
      <c r="BW2705" s="16">
        <v>0</v>
      </c>
      <c r="BX2705" s="14">
        <f t="shared" si="42"/>
        <v>7791.83</v>
      </c>
    </row>
    <row r="2706" spans="1:76" s="17" customFormat="1" x14ac:dyDescent="0.3">
      <c r="A2706" s="7" t="s">
        <v>462</v>
      </c>
      <c r="B2706" s="8" t="s">
        <v>6385</v>
      </c>
      <c r="C2706" s="21" t="s">
        <v>6386</v>
      </c>
      <c r="D2706" s="9" t="s">
        <v>450</v>
      </c>
      <c r="E2706" s="9" t="s">
        <v>5981</v>
      </c>
      <c r="F2706" s="10" t="str">
        <f>VLOOKUP($E2706,'FP MD'!$A:$F,2,FALSE)</f>
        <v>Varrea 69/13 kV Sub &amp; 3-13 kV Ckts</v>
      </c>
      <c r="G2706" s="10" t="s">
        <v>3454</v>
      </c>
      <c r="H2706" s="10" t="s">
        <v>3507</v>
      </c>
      <c r="I2706" s="10" t="s">
        <v>6387</v>
      </c>
      <c r="J2706" s="10" t="str">
        <f>VLOOKUP($E2706,'FP MD'!$A:$F,3,FALSE)</f>
        <v>None</v>
      </c>
      <c r="K2706" s="10" t="str">
        <f>VLOOKUP($E2706,'FP MD'!$A:$F,4,FALSE)</f>
        <v/>
      </c>
      <c r="L2706" s="10" t="str">
        <f>VLOOKUP($E2706,'FP MD'!$A:$F,5,FALSE)</f>
        <v/>
      </c>
      <c r="M2706" s="10">
        <f>VLOOKUP($E2706,'FP MD'!$A:$F,6,FALSE)</f>
        <v>0</v>
      </c>
      <c r="N2706" s="11">
        <v>202412</v>
      </c>
      <c r="O2706" s="15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12930.37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0</v>
      </c>
      <c r="BE2706" s="16">
        <v>0</v>
      </c>
      <c r="BF2706" s="16">
        <v>0</v>
      </c>
      <c r="BG2706" s="16">
        <v>0</v>
      </c>
      <c r="BH2706" s="16">
        <v>0</v>
      </c>
      <c r="BI2706" s="16">
        <v>0</v>
      </c>
      <c r="BJ2706" s="16">
        <v>0</v>
      </c>
      <c r="BK2706" s="16">
        <v>0</v>
      </c>
      <c r="BL2706" s="16">
        <v>0</v>
      </c>
      <c r="BM2706" s="16">
        <v>0</v>
      </c>
      <c r="BN2706" s="16">
        <v>0</v>
      </c>
      <c r="BO2706" s="16">
        <v>0</v>
      </c>
      <c r="BP2706" s="16">
        <v>0</v>
      </c>
      <c r="BQ2706" s="16">
        <v>0</v>
      </c>
      <c r="BR2706" s="16">
        <v>0</v>
      </c>
      <c r="BS2706" s="16">
        <v>0</v>
      </c>
      <c r="BT2706" s="16">
        <v>0</v>
      </c>
      <c r="BU2706" s="16">
        <v>0</v>
      </c>
      <c r="BV2706" s="16">
        <v>0</v>
      </c>
      <c r="BW2706" s="16">
        <v>0</v>
      </c>
      <c r="BX2706" s="14">
        <f t="shared" si="42"/>
        <v>12930.37</v>
      </c>
    </row>
    <row r="2707" spans="1:76" s="17" customFormat="1" x14ac:dyDescent="0.3">
      <c r="A2707" s="7" t="s">
        <v>462</v>
      </c>
      <c r="B2707" s="8" t="s">
        <v>6388</v>
      </c>
      <c r="C2707" s="21" t="s">
        <v>6389</v>
      </c>
      <c r="D2707" s="9" t="s">
        <v>450</v>
      </c>
      <c r="E2707" s="9" t="s">
        <v>6390</v>
      </c>
      <c r="F2707" s="10" t="str">
        <f>VLOOKUP($E2707,'FP MD'!$A:$F,2,FALSE)</f>
        <v>D-CRR-Services-OH</v>
      </c>
      <c r="G2707" s="10" t="s">
        <v>3454</v>
      </c>
      <c r="H2707" s="10" t="s">
        <v>3507</v>
      </c>
      <c r="I2707" s="10" t="s">
        <v>6363</v>
      </c>
      <c r="J2707" s="10" t="str">
        <f>VLOOKUP($E2707,'FP MD'!$A:$F,3,FALSE)</f>
        <v>Blanket</v>
      </c>
      <c r="K2707" s="10" t="str">
        <f>VLOOKUP($E2707,'FP MD'!$A:$F,4,FALSE)</f>
        <v/>
      </c>
      <c r="L2707" s="10" t="str">
        <f>VLOOKUP($E2707,'FP MD'!$A:$F,5,FALSE)</f>
        <v/>
      </c>
      <c r="M2707" s="10">
        <f>VLOOKUP($E2707,'FP MD'!$A:$F,6,FALSE)</f>
        <v>0</v>
      </c>
      <c r="N2707" s="11">
        <v>202403</v>
      </c>
      <c r="O2707" s="15">
        <v>0</v>
      </c>
      <c r="P2707" s="16">
        <v>0</v>
      </c>
      <c r="Q2707" s="16">
        <v>0</v>
      </c>
      <c r="R2707" s="16">
        <v>3613.51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0</v>
      </c>
      <c r="AU2707" s="16">
        <v>0</v>
      </c>
      <c r="AV2707" s="16">
        <v>0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  <c r="BI2707" s="16">
        <v>0</v>
      </c>
      <c r="BJ2707" s="16">
        <v>0</v>
      </c>
      <c r="BK2707" s="16">
        <v>0</v>
      </c>
      <c r="BL2707" s="16">
        <v>0</v>
      </c>
      <c r="BM2707" s="16">
        <v>0</v>
      </c>
      <c r="BN2707" s="16">
        <v>0</v>
      </c>
      <c r="BO2707" s="16">
        <v>0</v>
      </c>
      <c r="BP2707" s="16">
        <v>0</v>
      </c>
      <c r="BQ2707" s="16">
        <v>0</v>
      </c>
      <c r="BR2707" s="16">
        <v>0</v>
      </c>
      <c r="BS2707" s="16">
        <v>0</v>
      </c>
      <c r="BT2707" s="16">
        <v>0</v>
      </c>
      <c r="BU2707" s="16">
        <v>0</v>
      </c>
      <c r="BV2707" s="16">
        <v>0</v>
      </c>
      <c r="BW2707" s="16">
        <v>0</v>
      </c>
      <c r="BX2707" s="14">
        <f t="shared" si="42"/>
        <v>3613.51</v>
      </c>
    </row>
    <row r="2708" spans="1:76" s="17" customFormat="1" x14ac:dyDescent="0.3">
      <c r="A2708" s="7" t="s">
        <v>462</v>
      </c>
      <c r="B2708" s="8" t="s">
        <v>6391</v>
      </c>
      <c r="C2708" s="21" t="s">
        <v>6392</v>
      </c>
      <c r="D2708" s="9" t="s">
        <v>450</v>
      </c>
      <c r="E2708" s="9" t="s">
        <v>6186</v>
      </c>
      <c r="F2708" s="10" t="str">
        <f>VLOOKUP($E2708,'FP MD'!$A:$F,2,FALSE)</f>
        <v>S-CRR-Distribution-Equip</v>
      </c>
      <c r="G2708" s="10" t="s">
        <v>3454</v>
      </c>
      <c r="H2708" s="10" t="s">
        <v>3507</v>
      </c>
      <c r="I2708" s="10" t="s">
        <v>6393</v>
      </c>
      <c r="J2708" s="10" t="str">
        <f>VLOOKUP($E2708,'FP MD'!$A:$F,3,FALSE)</f>
        <v>Blanket</v>
      </c>
      <c r="K2708" s="10" t="str">
        <f>VLOOKUP($E2708,'FP MD'!$A:$F,4,FALSE)</f>
        <v/>
      </c>
      <c r="L2708" s="10" t="str">
        <f>VLOOKUP($E2708,'FP MD'!$A:$F,5,FALSE)</f>
        <v/>
      </c>
      <c r="M2708" s="10">
        <f>VLOOKUP($E2708,'FP MD'!$A:$F,6,FALSE)</f>
        <v>0</v>
      </c>
      <c r="N2708" s="11">
        <v>202406</v>
      </c>
      <c r="O2708" s="15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6805.24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0</v>
      </c>
      <c r="AS2708" s="16">
        <v>0</v>
      </c>
      <c r="AT2708" s="16">
        <v>0</v>
      </c>
      <c r="AU2708" s="16">
        <v>0</v>
      </c>
      <c r="AV2708" s="16">
        <v>0</v>
      </c>
      <c r="AW2708" s="16">
        <v>0</v>
      </c>
      <c r="AX2708" s="16">
        <v>0</v>
      </c>
      <c r="AY2708" s="16">
        <v>0</v>
      </c>
      <c r="AZ2708" s="16">
        <v>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  <c r="BI2708" s="16">
        <v>0</v>
      </c>
      <c r="BJ2708" s="16">
        <v>0</v>
      </c>
      <c r="BK2708" s="16">
        <v>0</v>
      </c>
      <c r="BL2708" s="16">
        <v>0</v>
      </c>
      <c r="BM2708" s="16">
        <v>0</v>
      </c>
      <c r="BN2708" s="16">
        <v>0</v>
      </c>
      <c r="BO2708" s="16">
        <v>0</v>
      </c>
      <c r="BP2708" s="16">
        <v>0</v>
      </c>
      <c r="BQ2708" s="16">
        <v>0</v>
      </c>
      <c r="BR2708" s="16">
        <v>0</v>
      </c>
      <c r="BS2708" s="16">
        <v>0</v>
      </c>
      <c r="BT2708" s="16">
        <v>0</v>
      </c>
      <c r="BU2708" s="16">
        <v>0</v>
      </c>
      <c r="BV2708" s="16">
        <v>0</v>
      </c>
      <c r="BW2708" s="16">
        <v>0</v>
      </c>
      <c r="BX2708" s="14">
        <f t="shared" si="42"/>
        <v>6805.24</v>
      </c>
    </row>
    <row r="2709" spans="1:76" s="17" customFormat="1" x14ac:dyDescent="0.3">
      <c r="A2709" s="7" t="s">
        <v>462</v>
      </c>
      <c r="B2709" s="8" t="s">
        <v>6394</v>
      </c>
      <c r="C2709" s="21" t="s">
        <v>6395</v>
      </c>
      <c r="D2709" s="9" t="s">
        <v>450</v>
      </c>
      <c r="E2709" s="9" t="s">
        <v>4913</v>
      </c>
      <c r="F2709" s="10" t="str">
        <f>VLOOKUP($E2709,'FP MD'!$A:$F,2,FALSE)</f>
        <v xml:space="preserve">Simmons Village South </v>
      </c>
      <c r="G2709" s="10" t="s">
        <v>3454</v>
      </c>
      <c r="H2709" s="10" t="s">
        <v>564</v>
      </c>
      <c r="I2709" s="10" t="s">
        <v>565</v>
      </c>
      <c r="J2709" s="10" t="str">
        <f>VLOOKUP($E2709,'FP MD'!$A:$F,3,FALSE)</f>
        <v/>
      </c>
      <c r="K2709" s="10" t="str">
        <f>VLOOKUP($E2709,'FP MD'!$A:$F,4,FALSE)</f>
        <v/>
      </c>
      <c r="L2709" s="10" t="str">
        <f>VLOOKUP($E2709,'FP MD'!$A:$F,5,FALSE)</f>
        <v/>
      </c>
      <c r="M2709" s="10">
        <f>VLOOKUP($E2709,'FP MD'!$A:$F,6,FALSE)</f>
        <v>0</v>
      </c>
      <c r="N2709" s="11">
        <v>202406</v>
      </c>
      <c r="O2709" s="15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950.73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0</v>
      </c>
      <c r="AR2709" s="16">
        <v>0</v>
      </c>
      <c r="AS2709" s="16">
        <v>0</v>
      </c>
      <c r="AT2709" s="16">
        <v>0</v>
      </c>
      <c r="AU2709" s="16">
        <v>0</v>
      </c>
      <c r="AV2709" s="16">
        <v>0</v>
      </c>
      <c r="AW2709" s="16">
        <v>0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  <c r="BI2709" s="16">
        <v>0</v>
      </c>
      <c r="BJ2709" s="16">
        <v>0</v>
      </c>
      <c r="BK2709" s="16">
        <v>0</v>
      </c>
      <c r="BL2709" s="16">
        <v>0</v>
      </c>
      <c r="BM2709" s="16">
        <v>0</v>
      </c>
      <c r="BN2709" s="16">
        <v>0</v>
      </c>
      <c r="BO2709" s="16">
        <v>0</v>
      </c>
      <c r="BP2709" s="16">
        <v>0</v>
      </c>
      <c r="BQ2709" s="16">
        <v>0</v>
      </c>
      <c r="BR2709" s="16">
        <v>0</v>
      </c>
      <c r="BS2709" s="16">
        <v>0</v>
      </c>
      <c r="BT2709" s="16">
        <v>0</v>
      </c>
      <c r="BU2709" s="16">
        <v>0</v>
      </c>
      <c r="BV2709" s="16">
        <v>0</v>
      </c>
      <c r="BW2709" s="16">
        <v>0</v>
      </c>
      <c r="BX2709" s="14">
        <f t="shared" si="42"/>
        <v>950.73</v>
      </c>
    </row>
    <row r="2710" spans="1:76" s="17" customFormat="1" x14ac:dyDescent="0.3">
      <c r="A2710" s="7" t="s">
        <v>462</v>
      </c>
      <c r="B2710" s="8" t="s">
        <v>6396</v>
      </c>
      <c r="C2710" s="21" t="s">
        <v>6397</v>
      </c>
      <c r="D2710" s="9" t="s">
        <v>450</v>
      </c>
      <c r="E2710" s="9" t="s">
        <v>6398</v>
      </c>
      <c r="F2710" s="10" t="str">
        <f>VLOOKUP($E2710,'FP MD'!$A:$F,2,FALSE)</f>
        <v>D-CRR-OH</v>
      </c>
      <c r="G2710" s="10" t="s">
        <v>3454</v>
      </c>
      <c r="H2710" s="10" t="s">
        <v>564</v>
      </c>
      <c r="I2710" s="10" t="s">
        <v>565</v>
      </c>
      <c r="J2710" s="10" t="str">
        <f>VLOOKUP($E2710,'FP MD'!$A:$F,3,FALSE)</f>
        <v>Blanket</v>
      </c>
      <c r="K2710" s="10" t="str">
        <f>VLOOKUP($E2710,'FP MD'!$A:$F,4,FALSE)</f>
        <v/>
      </c>
      <c r="L2710" s="10" t="str">
        <f>VLOOKUP($E2710,'FP MD'!$A:$F,5,FALSE)</f>
        <v/>
      </c>
      <c r="M2710" s="10">
        <f>VLOOKUP($E2710,'FP MD'!$A:$F,6,FALSE)</f>
        <v>0</v>
      </c>
      <c r="N2710" s="11">
        <v>202402</v>
      </c>
      <c r="O2710" s="15">
        <v>0</v>
      </c>
      <c r="P2710" s="16">
        <v>0</v>
      </c>
      <c r="Q2710" s="16">
        <v>2833.33</v>
      </c>
      <c r="R2710" s="16">
        <v>0</v>
      </c>
      <c r="S2710" s="16">
        <v>0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0</v>
      </c>
      <c r="AR2710" s="16">
        <v>0</v>
      </c>
      <c r="AS2710" s="16">
        <v>0</v>
      </c>
      <c r="AT2710" s="16">
        <v>0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  <c r="BI2710" s="16">
        <v>0</v>
      </c>
      <c r="BJ2710" s="16">
        <v>0</v>
      </c>
      <c r="BK2710" s="16">
        <v>0</v>
      </c>
      <c r="BL2710" s="16">
        <v>0</v>
      </c>
      <c r="BM2710" s="16">
        <v>0</v>
      </c>
      <c r="BN2710" s="16">
        <v>0</v>
      </c>
      <c r="BO2710" s="16">
        <v>0</v>
      </c>
      <c r="BP2710" s="16">
        <v>0</v>
      </c>
      <c r="BQ2710" s="16">
        <v>0</v>
      </c>
      <c r="BR2710" s="16">
        <v>0</v>
      </c>
      <c r="BS2710" s="16">
        <v>0</v>
      </c>
      <c r="BT2710" s="16">
        <v>0</v>
      </c>
      <c r="BU2710" s="16">
        <v>0</v>
      </c>
      <c r="BV2710" s="16">
        <v>0</v>
      </c>
      <c r="BW2710" s="16">
        <v>0</v>
      </c>
      <c r="BX2710" s="14">
        <f t="shared" si="42"/>
        <v>2833.33</v>
      </c>
    </row>
    <row r="2711" spans="1:76" s="17" customFormat="1" x14ac:dyDescent="0.3">
      <c r="A2711" s="7" t="s">
        <v>462</v>
      </c>
      <c r="B2711" s="8" t="s">
        <v>6399</v>
      </c>
      <c r="C2711" s="21" t="s">
        <v>3540</v>
      </c>
      <c r="D2711" s="9" t="s">
        <v>450</v>
      </c>
      <c r="E2711" s="9" t="s">
        <v>6263</v>
      </c>
      <c r="F2711" s="10" t="str">
        <f>VLOOKUP($E2711,'FP MD'!$A:$F,2,FALSE)</f>
        <v>D-PRE-Reclosers/Trip-savers</v>
      </c>
      <c r="G2711" s="10" t="s">
        <v>3454</v>
      </c>
      <c r="H2711" s="10" t="s">
        <v>564</v>
      </c>
      <c r="I2711" s="10" t="s">
        <v>565</v>
      </c>
      <c r="J2711" s="10" t="str">
        <f>VLOOKUP($E2711,'FP MD'!$A:$F,3,FALSE)</f>
        <v>Blanket</v>
      </c>
      <c r="K2711" s="10" t="str">
        <f>VLOOKUP($E2711,'FP MD'!$A:$F,4,FALSE)</f>
        <v/>
      </c>
      <c r="L2711" s="10" t="str">
        <f>VLOOKUP($E2711,'FP MD'!$A:$F,5,FALSE)</f>
        <v/>
      </c>
      <c r="M2711" s="10">
        <f>VLOOKUP($E2711,'FP MD'!$A:$F,6,FALSE)</f>
        <v>0</v>
      </c>
      <c r="N2711" s="11">
        <v>202403</v>
      </c>
      <c r="O2711" s="15">
        <v>0</v>
      </c>
      <c r="P2711" s="16">
        <v>0</v>
      </c>
      <c r="Q2711" s="16">
        <v>0</v>
      </c>
      <c r="R2711" s="16">
        <v>7951.83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0</v>
      </c>
      <c r="AQ2711" s="16">
        <v>0</v>
      </c>
      <c r="AR2711" s="16">
        <v>0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  <c r="BI2711" s="16">
        <v>0</v>
      </c>
      <c r="BJ2711" s="16">
        <v>0</v>
      </c>
      <c r="BK2711" s="16">
        <v>0</v>
      </c>
      <c r="BL2711" s="16">
        <v>0</v>
      </c>
      <c r="BM2711" s="16">
        <v>0</v>
      </c>
      <c r="BN2711" s="16">
        <v>0</v>
      </c>
      <c r="BO2711" s="16">
        <v>0</v>
      </c>
      <c r="BP2711" s="16">
        <v>0</v>
      </c>
      <c r="BQ2711" s="16">
        <v>0</v>
      </c>
      <c r="BR2711" s="16">
        <v>0</v>
      </c>
      <c r="BS2711" s="16">
        <v>0</v>
      </c>
      <c r="BT2711" s="16">
        <v>0</v>
      </c>
      <c r="BU2711" s="16">
        <v>0</v>
      </c>
      <c r="BV2711" s="16">
        <v>0</v>
      </c>
      <c r="BW2711" s="16">
        <v>0</v>
      </c>
      <c r="BX2711" s="14">
        <f t="shared" si="42"/>
        <v>7951.83</v>
      </c>
    </row>
    <row r="2712" spans="1:76" s="17" customFormat="1" x14ac:dyDescent="0.3">
      <c r="A2712" s="7" t="s">
        <v>462</v>
      </c>
      <c r="B2712" s="8" t="s">
        <v>6400</v>
      </c>
      <c r="C2712" s="21" t="s">
        <v>6401</v>
      </c>
      <c r="D2712" s="9" t="s">
        <v>450</v>
      </c>
      <c r="E2712" s="9" t="s">
        <v>6186</v>
      </c>
      <c r="F2712" s="10" t="str">
        <f>VLOOKUP($E2712,'FP MD'!$A:$F,2,FALSE)</f>
        <v>S-CRR-Distribution-Equip</v>
      </c>
      <c r="G2712" s="10" t="s">
        <v>3454</v>
      </c>
      <c r="H2712" s="10" t="s">
        <v>3507</v>
      </c>
      <c r="I2712" s="10" t="s">
        <v>6402</v>
      </c>
      <c r="J2712" s="10" t="str">
        <f>VLOOKUP($E2712,'FP MD'!$A:$F,3,FALSE)</f>
        <v>Blanket</v>
      </c>
      <c r="K2712" s="10" t="str">
        <f>VLOOKUP($E2712,'FP MD'!$A:$F,4,FALSE)</f>
        <v/>
      </c>
      <c r="L2712" s="10" t="str">
        <f>VLOOKUP($E2712,'FP MD'!$A:$F,5,FALSE)</f>
        <v/>
      </c>
      <c r="M2712" s="10">
        <f>VLOOKUP($E2712,'FP MD'!$A:$F,6,FALSE)</f>
        <v>0</v>
      </c>
      <c r="N2712" s="11">
        <v>202403</v>
      </c>
      <c r="O2712" s="15">
        <v>0</v>
      </c>
      <c r="P2712" s="16">
        <v>0</v>
      </c>
      <c r="Q2712" s="16">
        <v>0</v>
      </c>
      <c r="R2712" s="16">
        <v>9235.57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0</v>
      </c>
      <c r="AO2712" s="16">
        <v>0</v>
      </c>
      <c r="AP2712" s="16">
        <v>0</v>
      </c>
      <c r="AQ2712" s="16">
        <v>0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0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  <c r="BI2712" s="16">
        <v>0</v>
      </c>
      <c r="BJ2712" s="16">
        <v>0</v>
      </c>
      <c r="BK2712" s="16">
        <v>0</v>
      </c>
      <c r="BL2712" s="16">
        <v>0</v>
      </c>
      <c r="BM2712" s="16">
        <v>0</v>
      </c>
      <c r="BN2712" s="16">
        <v>0</v>
      </c>
      <c r="BO2712" s="16">
        <v>0</v>
      </c>
      <c r="BP2712" s="16">
        <v>0</v>
      </c>
      <c r="BQ2712" s="16">
        <v>0</v>
      </c>
      <c r="BR2712" s="16">
        <v>0</v>
      </c>
      <c r="BS2712" s="16">
        <v>0</v>
      </c>
      <c r="BT2712" s="16">
        <v>0</v>
      </c>
      <c r="BU2712" s="16">
        <v>0</v>
      </c>
      <c r="BV2712" s="16">
        <v>0</v>
      </c>
      <c r="BW2712" s="16">
        <v>0</v>
      </c>
      <c r="BX2712" s="14">
        <f t="shared" si="42"/>
        <v>9235.57</v>
      </c>
    </row>
    <row r="2713" spans="1:76" s="17" customFormat="1" x14ac:dyDescent="0.3">
      <c r="A2713" s="7" t="s">
        <v>462</v>
      </c>
      <c r="B2713" s="8" t="s">
        <v>6403</v>
      </c>
      <c r="C2713" s="21" t="s">
        <v>6404</v>
      </c>
      <c r="D2713" s="9" t="s">
        <v>450</v>
      </c>
      <c r="E2713" s="9" t="s">
        <v>6186</v>
      </c>
      <c r="F2713" s="10" t="str">
        <f>VLOOKUP($E2713,'FP MD'!$A:$F,2,FALSE)</f>
        <v>S-CRR-Distribution-Equip</v>
      </c>
      <c r="G2713" s="10" t="s">
        <v>3454</v>
      </c>
      <c r="H2713" s="10" t="s">
        <v>564</v>
      </c>
      <c r="I2713" s="10" t="s">
        <v>565</v>
      </c>
      <c r="J2713" s="10" t="str">
        <f>VLOOKUP($E2713,'FP MD'!$A:$F,3,FALSE)</f>
        <v>Blanket</v>
      </c>
      <c r="K2713" s="10" t="str">
        <f>VLOOKUP($E2713,'FP MD'!$A:$F,4,FALSE)</f>
        <v/>
      </c>
      <c r="L2713" s="10" t="str">
        <f>VLOOKUP($E2713,'FP MD'!$A:$F,5,FALSE)</f>
        <v/>
      </c>
      <c r="M2713" s="10">
        <f>VLOOKUP($E2713,'FP MD'!$A:$F,6,FALSE)</f>
        <v>0</v>
      </c>
      <c r="N2713" s="11">
        <v>202403</v>
      </c>
      <c r="O2713" s="15">
        <v>0</v>
      </c>
      <c r="P2713" s="16">
        <v>0</v>
      </c>
      <c r="Q2713" s="16">
        <v>0</v>
      </c>
      <c r="R2713" s="16">
        <v>8852.5500000000011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0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  <c r="BI2713" s="16">
        <v>0</v>
      </c>
      <c r="BJ2713" s="16">
        <v>0</v>
      </c>
      <c r="BK2713" s="16">
        <v>0</v>
      </c>
      <c r="BL2713" s="16">
        <v>0</v>
      </c>
      <c r="BM2713" s="16">
        <v>0</v>
      </c>
      <c r="BN2713" s="16">
        <v>0</v>
      </c>
      <c r="BO2713" s="16">
        <v>0</v>
      </c>
      <c r="BP2713" s="16">
        <v>0</v>
      </c>
      <c r="BQ2713" s="16">
        <v>0</v>
      </c>
      <c r="BR2713" s="16">
        <v>0</v>
      </c>
      <c r="BS2713" s="16">
        <v>0</v>
      </c>
      <c r="BT2713" s="16">
        <v>0</v>
      </c>
      <c r="BU2713" s="16">
        <v>0</v>
      </c>
      <c r="BV2713" s="16">
        <v>0</v>
      </c>
      <c r="BW2713" s="16">
        <v>0</v>
      </c>
      <c r="BX2713" s="14">
        <f t="shared" si="42"/>
        <v>8852.5500000000011</v>
      </c>
    </row>
    <row r="2714" spans="1:76" s="17" customFormat="1" x14ac:dyDescent="0.3">
      <c r="A2714" s="7" t="s">
        <v>462</v>
      </c>
      <c r="B2714" s="8" t="s">
        <v>6405</v>
      </c>
      <c r="C2714" s="21" t="s">
        <v>6406</v>
      </c>
      <c r="D2714" s="9" t="s">
        <v>450</v>
      </c>
      <c r="E2714" s="9" t="s">
        <v>3739</v>
      </c>
      <c r="F2714" s="10" t="str">
        <f>VLOOKUP($E2714,'FP MD'!$A:$F,2,FALSE)</f>
        <v>Grid Mod Upgrade to digital relays</v>
      </c>
      <c r="G2714" s="10" t="s">
        <v>3454</v>
      </c>
      <c r="H2714" s="10" t="s">
        <v>3507</v>
      </c>
      <c r="I2714" s="10" t="s">
        <v>6211</v>
      </c>
      <c r="J2714" s="10" t="str">
        <f>VLOOKUP($E2714,'FP MD'!$A:$F,3,FALSE)</f>
        <v>Adv Dist Infrastructure (ADI)</v>
      </c>
      <c r="K2714" s="10" t="str">
        <f>VLOOKUP($E2714,'FP MD'!$A:$F,4,FALSE)</f>
        <v/>
      </c>
      <c r="L2714" s="10" t="str">
        <f>VLOOKUP($E2714,'FP MD'!$A:$F,5,FALSE)</f>
        <v/>
      </c>
      <c r="M2714" s="10">
        <f>VLOOKUP($E2714,'FP MD'!$A:$F,6,FALSE)</f>
        <v>0</v>
      </c>
      <c r="N2714" s="11">
        <v>202403</v>
      </c>
      <c r="O2714" s="15">
        <v>0</v>
      </c>
      <c r="P2714" s="16">
        <v>0</v>
      </c>
      <c r="Q2714" s="16">
        <v>0</v>
      </c>
      <c r="R2714" s="16">
        <v>51552.840000000004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0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  <c r="BI2714" s="16">
        <v>0</v>
      </c>
      <c r="BJ2714" s="16">
        <v>0</v>
      </c>
      <c r="BK2714" s="16">
        <v>0</v>
      </c>
      <c r="BL2714" s="16">
        <v>0</v>
      </c>
      <c r="BM2714" s="16">
        <v>0</v>
      </c>
      <c r="BN2714" s="16">
        <v>0</v>
      </c>
      <c r="BO2714" s="16">
        <v>0</v>
      </c>
      <c r="BP2714" s="16">
        <v>0</v>
      </c>
      <c r="BQ2714" s="16">
        <v>0</v>
      </c>
      <c r="BR2714" s="16">
        <v>0</v>
      </c>
      <c r="BS2714" s="16">
        <v>0</v>
      </c>
      <c r="BT2714" s="16">
        <v>0</v>
      </c>
      <c r="BU2714" s="16">
        <v>0</v>
      </c>
      <c r="BV2714" s="16">
        <v>0</v>
      </c>
      <c r="BW2714" s="16">
        <v>0</v>
      </c>
      <c r="BX2714" s="14">
        <f t="shared" si="42"/>
        <v>51552.840000000004</v>
      </c>
    </row>
    <row r="2715" spans="1:76" s="17" customFormat="1" x14ac:dyDescent="0.3">
      <c r="A2715" s="7" t="s">
        <v>462</v>
      </c>
      <c r="B2715" s="8" t="s">
        <v>6407</v>
      </c>
      <c r="C2715" s="21" t="s">
        <v>6408</v>
      </c>
      <c r="D2715" s="9" t="s">
        <v>450</v>
      </c>
      <c r="E2715" s="9" t="s">
        <v>6409</v>
      </c>
      <c r="F2715" s="10" t="str">
        <f>VLOOKUP($E2715,'FP MD'!$A:$F,2,FALSE)</f>
        <v>D-CRR-OH-Pole Replacements</v>
      </c>
      <c r="G2715" s="10" t="s">
        <v>3454</v>
      </c>
      <c r="H2715" s="10" t="s">
        <v>564</v>
      </c>
      <c r="I2715" s="10" t="s">
        <v>565</v>
      </c>
      <c r="J2715" s="10" t="str">
        <f>VLOOKUP($E2715,'FP MD'!$A:$F,3,FALSE)</f>
        <v>Blanket</v>
      </c>
      <c r="K2715" s="10" t="str">
        <f>VLOOKUP($E2715,'FP MD'!$A:$F,4,FALSE)</f>
        <v/>
      </c>
      <c r="L2715" s="10" t="str">
        <f>VLOOKUP($E2715,'FP MD'!$A:$F,5,FALSE)</f>
        <v/>
      </c>
      <c r="M2715" s="10">
        <f>VLOOKUP($E2715,'FP MD'!$A:$F,6,FALSE)</f>
        <v>0</v>
      </c>
      <c r="N2715" s="11">
        <v>202404</v>
      </c>
      <c r="O2715" s="15">
        <v>0</v>
      </c>
      <c r="P2715" s="16">
        <v>0</v>
      </c>
      <c r="Q2715" s="16">
        <v>0</v>
      </c>
      <c r="R2715" s="16">
        <v>0</v>
      </c>
      <c r="S2715" s="16">
        <v>5306.4400000000005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0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0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0</v>
      </c>
      <c r="BH2715" s="16">
        <v>0</v>
      </c>
      <c r="BI2715" s="16">
        <v>0</v>
      </c>
      <c r="BJ2715" s="16">
        <v>0</v>
      </c>
      <c r="BK2715" s="16">
        <v>0</v>
      </c>
      <c r="BL2715" s="16">
        <v>0</v>
      </c>
      <c r="BM2715" s="16">
        <v>0</v>
      </c>
      <c r="BN2715" s="16">
        <v>0</v>
      </c>
      <c r="BO2715" s="16">
        <v>0</v>
      </c>
      <c r="BP2715" s="16">
        <v>0</v>
      </c>
      <c r="BQ2715" s="16">
        <v>0</v>
      </c>
      <c r="BR2715" s="16">
        <v>0</v>
      </c>
      <c r="BS2715" s="16">
        <v>0</v>
      </c>
      <c r="BT2715" s="16">
        <v>0</v>
      </c>
      <c r="BU2715" s="16">
        <v>0</v>
      </c>
      <c r="BV2715" s="16">
        <v>0</v>
      </c>
      <c r="BW2715" s="16">
        <v>0</v>
      </c>
      <c r="BX2715" s="14">
        <f t="shared" si="42"/>
        <v>5306.4400000000005</v>
      </c>
    </row>
    <row r="2716" spans="1:76" s="17" customFormat="1" x14ac:dyDescent="0.3">
      <c r="A2716" s="7" t="s">
        <v>462</v>
      </c>
      <c r="B2716" s="8" t="s">
        <v>6410</v>
      </c>
      <c r="C2716" s="21" t="s">
        <v>6411</v>
      </c>
      <c r="D2716" s="9" t="s">
        <v>450</v>
      </c>
      <c r="E2716" s="9" t="s">
        <v>6186</v>
      </c>
      <c r="F2716" s="10" t="str">
        <f>VLOOKUP($E2716,'FP MD'!$A:$F,2,FALSE)</f>
        <v>S-CRR-Distribution-Equip</v>
      </c>
      <c r="G2716" s="10" t="s">
        <v>3454</v>
      </c>
      <c r="H2716" s="10" t="s">
        <v>3507</v>
      </c>
      <c r="I2716" s="10" t="s">
        <v>6412</v>
      </c>
      <c r="J2716" s="10" t="str">
        <f>VLOOKUP($E2716,'FP MD'!$A:$F,3,FALSE)</f>
        <v>Blanket</v>
      </c>
      <c r="K2716" s="10" t="str">
        <f>VLOOKUP($E2716,'FP MD'!$A:$F,4,FALSE)</f>
        <v/>
      </c>
      <c r="L2716" s="10" t="str">
        <f>VLOOKUP($E2716,'FP MD'!$A:$F,5,FALSE)</f>
        <v/>
      </c>
      <c r="M2716" s="10">
        <f>VLOOKUP($E2716,'FP MD'!$A:$F,6,FALSE)</f>
        <v>0</v>
      </c>
      <c r="N2716" s="11">
        <v>202404</v>
      </c>
      <c r="O2716" s="15">
        <v>0</v>
      </c>
      <c r="P2716" s="16">
        <v>0</v>
      </c>
      <c r="Q2716" s="16">
        <v>0</v>
      </c>
      <c r="R2716" s="16">
        <v>0</v>
      </c>
      <c r="S2716" s="16">
        <v>2090.42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  <c r="BI2716" s="16">
        <v>0</v>
      </c>
      <c r="BJ2716" s="16">
        <v>0</v>
      </c>
      <c r="BK2716" s="16">
        <v>0</v>
      </c>
      <c r="BL2716" s="16">
        <v>0</v>
      </c>
      <c r="BM2716" s="16">
        <v>0</v>
      </c>
      <c r="BN2716" s="16">
        <v>0</v>
      </c>
      <c r="BO2716" s="16">
        <v>0</v>
      </c>
      <c r="BP2716" s="16">
        <v>0</v>
      </c>
      <c r="BQ2716" s="16">
        <v>0</v>
      </c>
      <c r="BR2716" s="16">
        <v>0</v>
      </c>
      <c r="BS2716" s="16">
        <v>0</v>
      </c>
      <c r="BT2716" s="16">
        <v>0</v>
      </c>
      <c r="BU2716" s="16">
        <v>0</v>
      </c>
      <c r="BV2716" s="16">
        <v>0</v>
      </c>
      <c r="BW2716" s="16">
        <v>0</v>
      </c>
      <c r="BX2716" s="14">
        <f t="shared" si="42"/>
        <v>2090.42</v>
      </c>
    </row>
    <row r="2717" spans="1:76" s="17" customFormat="1" x14ac:dyDescent="0.3">
      <c r="A2717" s="7" t="s">
        <v>462</v>
      </c>
      <c r="B2717" s="8" t="s">
        <v>6413</v>
      </c>
      <c r="C2717" s="21" t="s">
        <v>6414</v>
      </c>
      <c r="D2717" s="9" t="s">
        <v>450</v>
      </c>
      <c r="E2717" s="9" t="s">
        <v>6186</v>
      </c>
      <c r="F2717" s="10" t="str">
        <f>VLOOKUP($E2717,'FP MD'!$A:$F,2,FALSE)</f>
        <v>S-CRR-Distribution-Equip</v>
      </c>
      <c r="G2717" s="10" t="s">
        <v>3454</v>
      </c>
      <c r="H2717" s="10" t="s">
        <v>3507</v>
      </c>
      <c r="I2717" s="10" t="s">
        <v>6412</v>
      </c>
      <c r="J2717" s="10" t="str">
        <f>VLOOKUP($E2717,'FP MD'!$A:$F,3,FALSE)</f>
        <v>Blanket</v>
      </c>
      <c r="K2717" s="10" t="str">
        <f>VLOOKUP($E2717,'FP MD'!$A:$F,4,FALSE)</f>
        <v/>
      </c>
      <c r="L2717" s="10" t="str">
        <f>VLOOKUP($E2717,'FP MD'!$A:$F,5,FALSE)</f>
        <v/>
      </c>
      <c r="M2717" s="10">
        <f>VLOOKUP($E2717,'FP MD'!$A:$F,6,FALSE)</f>
        <v>0</v>
      </c>
      <c r="N2717" s="11">
        <v>202404</v>
      </c>
      <c r="O2717" s="15">
        <v>0</v>
      </c>
      <c r="P2717" s="16">
        <v>0</v>
      </c>
      <c r="Q2717" s="16">
        <v>0</v>
      </c>
      <c r="R2717" s="16">
        <v>0</v>
      </c>
      <c r="S2717" s="16">
        <v>4376.01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0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  <c r="BI2717" s="16">
        <v>0</v>
      </c>
      <c r="BJ2717" s="16">
        <v>0</v>
      </c>
      <c r="BK2717" s="16">
        <v>0</v>
      </c>
      <c r="BL2717" s="16">
        <v>0</v>
      </c>
      <c r="BM2717" s="16">
        <v>0</v>
      </c>
      <c r="BN2717" s="16">
        <v>0</v>
      </c>
      <c r="BO2717" s="16">
        <v>0</v>
      </c>
      <c r="BP2717" s="16">
        <v>0</v>
      </c>
      <c r="BQ2717" s="16">
        <v>0</v>
      </c>
      <c r="BR2717" s="16">
        <v>0</v>
      </c>
      <c r="BS2717" s="16">
        <v>0</v>
      </c>
      <c r="BT2717" s="16">
        <v>0</v>
      </c>
      <c r="BU2717" s="16">
        <v>0</v>
      </c>
      <c r="BV2717" s="16">
        <v>0</v>
      </c>
      <c r="BW2717" s="16">
        <v>0</v>
      </c>
      <c r="BX2717" s="14">
        <f t="shared" si="42"/>
        <v>4376.01</v>
      </c>
    </row>
    <row r="2718" spans="1:76" s="17" customFormat="1" x14ac:dyDescent="0.3">
      <c r="A2718" s="7" t="s">
        <v>462</v>
      </c>
      <c r="B2718" s="8" t="s">
        <v>6415</v>
      </c>
      <c r="C2718" s="21" t="s">
        <v>6416</v>
      </c>
      <c r="D2718" s="9" t="s">
        <v>450</v>
      </c>
      <c r="E2718" s="9" t="s">
        <v>6417</v>
      </c>
      <c r="F2718" s="10" t="str">
        <f>VLOOKUP($E2718,'FP MD'!$A:$F,2,FALSE)</f>
        <v>Sun City 4th Circuit 14147</v>
      </c>
      <c r="G2718" s="10" t="s">
        <v>3454</v>
      </c>
      <c r="H2718" s="10" t="s">
        <v>3507</v>
      </c>
      <c r="I2718" s="10" t="s">
        <v>3512</v>
      </c>
      <c r="J2718" s="10" t="str">
        <f>VLOOKUP($E2718,'FP MD'!$A:$F,3,FALSE)</f>
        <v/>
      </c>
      <c r="K2718" s="10" t="str">
        <f>VLOOKUP($E2718,'FP MD'!$A:$F,4,FALSE)</f>
        <v/>
      </c>
      <c r="L2718" s="10" t="str">
        <f>VLOOKUP($E2718,'FP MD'!$A:$F,5,FALSE)</f>
        <v/>
      </c>
      <c r="M2718" s="10">
        <f>VLOOKUP($E2718,'FP MD'!$A:$F,6,FALSE)</f>
        <v>0</v>
      </c>
      <c r="N2718" s="11">
        <v>202404</v>
      </c>
      <c r="O2718" s="15">
        <v>0</v>
      </c>
      <c r="P2718" s="16">
        <v>0</v>
      </c>
      <c r="Q2718" s="16">
        <v>0</v>
      </c>
      <c r="R2718" s="16">
        <v>0</v>
      </c>
      <c r="S2718" s="16">
        <v>16302.220000000001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  <c r="BI2718" s="16">
        <v>0</v>
      </c>
      <c r="BJ2718" s="16">
        <v>0</v>
      </c>
      <c r="BK2718" s="16">
        <v>0</v>
      </c>
      <c r="BL2718" s="16">
        <v>0</v>
      </c>
      <c r="BM2718" s="16">
        <v>0</v>
      </c>
      <c r="BN2718" s="16">
        <v>0</v>
      </c>
      <c r="BO2718" s="16">
        <v>0</v>
      </c>
      <c r="BP2718" s="16">
        <v>0</v>
      </c>
      <c r="BQ2718" s="16">
        <v>0</v>
      </c>
      <c r="BR2718" s="16">
        <v>0</v>
      </c>
      <c r="BS2718" s="16">
        <v>0</v>
      </c>
      <c r="BT2718" s="16">
        <v>0</v>
      </c>
      <c r="BU2718" s="16">
        <v>0</v>
      </c>
      <c r="BV2718" s="16">
        <v>0</v>
      </c>
      <c r="BW2718" s="16">
        <v>0</v>
      </c>
      <c r="BX2718" s="14">
        <f t="shared" si="42"/>
        <v>16302.220000000001</v>
      </c>
    </row>
    <row r="2719" spans="1:76" s="17" customFormat="1" x14ac:dyDescent="0.3">
      <c r="A2719" s="7" t="s">
        <v>462</v>
      </c>
      <c r="B2719" s="8" t="s">
        <v>6418</v>
      </c>
      <c r="C2719" s="21" t="s">
        <v>6419</v>
      </c>
      <c r="D2719" s="9" t="s">
        <v>450</v>
      </c>
      <c r="E2719" s="9" t="s">
        <v>6278</v>
      </c>
      <c r="F2719" s="10" t="str">
        <f>VLOOKUP($E2719,'FP MD'!$A:$F,2,FALSE)</f>
        <v>D-CRR-Reclosers/Trip-savers</v>
      </c>
      <c r="G2719" s="10" t="s">
        <v>3454</v>
      </c>
      <c r="H2719" s="10" t="s">
        <v>564</v>
      </c>
      <c r="I2719" s="10" t="s">
        <v>565</v>
      </c>
      <c r="J2719" s="10" t="str">
        <f>VLOOKUP($E2719,'FP MD'!$A:$F,3,FALSE)</f>
        <v>Blanket</v>
      </c>
      <c r="K2719" s="10" t="str">
        <f>VLOOKUP($E2719,'FP MD'!$A:$F,4,FALSE)</f>
        <v/>
      </c>
      <c r="L2719" s="10" t="str">
        <f>VLOOKUP($E2719,'FP MD'!$A:$F,5,FALSE)</f>
        <v/>
      </c>
      <c r="M2719" s="10">
        <f>VLOOKUP($E2719,'FP MD'!$A:$F,6,FALSE)</f>
        <v>0</v>
      </c>
      <c r="N2719" s="11">
        <v>202404</v>
      </c>
      <c r="O2719" s="15">
        <v>0</v>
      </c>
      <c r="P2719" s="16">
        <v>0</v>
      </c>
      <c r="Q2719" s="16">
        <v>0</v>
      </c>
      <c r="R2719" s="16">
        <v>0</v>
      </c>
      <c r="S2719" s="16">
        <v>1125.18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>
        <v>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0</v>
      </c>
      <c r="BH2719" s="16">
        <v>0</v>
      </c>
      <c r="BI2719" s="16">
        <v>0</v>
      </c>
      <c r="BJ2719" s="16">
        <v>0</v>
      </c>
      <c r="BK2719" s="16">
        <v>0</v>
      </c>
      <c r="BL2719" s="16">
        <v>0</v>
      </c>
      <c r="BM2719" s="16">
        <v>0</v>
      </c>
      <c r="BN2719" s="16">
        <v>0</v>
      </c>
      <c r="BO2719" s="16">
        <v>0</v>
      </c>
      <c r="BP2719" s="16">
        <v>0</v>
      </c>
      <c r="BQ2719" s="16">
        <v>0</v>
      </c>
      <c r="BR2719" s="16">
        <v>0</v>
      </c>
      <c r="BS2719" s="16">
        <v>0</v>
      </c>
      <c r="BT2719" s="16">
        <v>0</v>
      </c>
      <c r="BU2719" s="16">
        <v>0</v>
      </c>
      <c r="BV2719" s="16">
        <v>0</v>
      </c>
      <c r="BW2719" s="16">
        <v>0</v>
      </c>
      <c r="BX2719" s="14">
        <f t="shared" si="42"/>
        <v>1125.18</v>
      </c>
    </row>
    <row r="2720" spans="1:76" s="17" customFormat="1" x14ac:dyDescent="0.3">
      <c r="A2720" s="7" t="s">
        <v>462</v>
      </c>
      <c r="B2720" s="8" t="s">
        <v>6420</v>
      </c>
      <c r="C2720" s="21" t="s">
        <v>6421</v>
      </c>
      <c r="D2720" s="9" t="s">
        <v>450</v>
      </c>
      <c r="E2720" s="9" t="s">
        <v>6186</v>
      </c>
      <c r="F2720" s="10" t="str">
        <f>VLOOKUP($E2720,'FP MD'!$A:$F,2,FALSE)</f>
        <v>S-CRR-Distribution-Equip</v>
      </c>
      <c r="G2720" s="10" t="s">
        <v>3454</v>
      </c>
      <c r="H2720" s="10" t="s">
        <v>3507</v>
      </c>
      <c r="I2720" s="10" t="s">
        <v>6422</v>
      </c>
      <c r="J2720" s="10" t="str">
        <f>VLOOKUP($E2720,'FP MD'!$A:$F,3,FALSE)</f>
        <v>Blanket</v>
      </c>
      <c r="K2720" s="10" t="str">
        <f>VLOOKUP($E2720,'FP MD'!$A:$F,4,FALSE)</f>
        <v/>
      </c>
      <c r="L2720" s="10" t="str">
        <f>VLOOKUP($E2720,'FP MD'!$A:$F,5,FALSE)</f>
        <v/>
      </c>
      <c r="M2720" s="10">
        <f>VLOOKUP($E2720,'FP MD'!$A:$F,6,FALSE)</f>
        <v>0</v>
      </c>
      <c r="N2720" s="11">
        <v>202407</v>
      </c>
      <c r="O2720" s="15">
        <v>0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3303.4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0</v>
      </c>
      <c r="AT2720" s="16">
        <v>0</v>
      </c>
      <c r="AU2720" s="16">
        <v>0</v>
      </c>
      <c r="AV2720" s="16">
        <v>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0</v>
      </c>
      <c r="BI2720" s="16">
        <v>0</v>
      </c>
      <c r="BJ2720" s="16">
        <v>0</v>
      </c>
      <c r="BK2720" s="16">
        <v>0</v>
      </c>
      <c r="BL2720" s="16">
        <v>0</v>
      </c>
      <c r="BM2720" s="16">
        <v>0</v>
      </c>
      <c r="BN2720" s="16">
        <v>0</v>
      </c>
      <c r="BO2720" s="16">
        <v>0</v>
      </c>
      <c r="BP2720" s="16">
        <v>0</v>
      </c>
      <c r="BQ2720" s="16">
        <v>0</v>
      </c>
      <c r="BR2720" s="16">
        <v>0</v>
      </c>
      <c r="BS2720" s="16">
        <v>0</v>
      </c>
      <c r="BT2720" s="16">
        <v>0</v>
      </c>
      <c r="BU2720" s="16">
        <v>0</v>
      </c>
      <c r="BV2720" s="16">
        <v>0</v>
      </c>
      <c r="BW2720" s="16">
        <v>0</v>
      </c>
      <c r="BX2720" s="14">
        <f t="shared" si="42"/>
        <v>3303.4</v>
      </c>
    </row>
    <row r="2721" spans="1:76" s="17" customFormat="1" x14ac:dyDescent="0.3">
      <c r="A2721" s="7" t="s">
        <v>462</v>
      </c>
      <c r="B2721" s="8" t="s">
        <v>6423</v>
      </c>
      <c r="C2721" s="21" t="s">
        <v>6424</v>
      </c>
      <c r="D2721" s="9" t="s">
        <v>450</v>
      </c>
      <c r="E2721" s="9" t="s">
        <v>6409</v>
      </c>
      <c r="F2721" s="10" t="str">
        <f>VLOOKUP($E2721,'FP MD'!$A:$F,2,FALSE)</f>
        <v>D-CRR-OH-Pole Replacements</v>
      </c>
      <c r="G2721" s="10" t="s">
        <v>3454</v>
      </c>
      <c r="H2721" s="10" t="s">
        <v>564</v>
      </c>
      <c r="I2721" s="10" t="s">
        <v>565</v>
      </c>
      <c r="J2721" s="10" t="str">
        <f>VLOOKUP($E2721,'FP MD'!$A:$F,3,FALSE)</f>
        <v>Blanket</v>
      </c>
      <c r="K2721" s="10" t="str">
        <f>VLOOKUP($E2721,'FP MD'!$A:$F,4,FALSE)</f>
        <v/>
      </c>
      <c r="L2721" s="10" t="str">
        <f>VLOOKUP($E2721,'FP MD'!$A:$F,5,FALSE)</f>
        <v/>
      </c>
      <c r="M2721" s="10">
        <f>VLOOKUP($E2721,'FP MD'!$A:$F,6,FALSE)</f>
        <v>0</v>
      </c>
      <c r="N2721" s="11">
        <v>202411</v>
      </c>
      <c r="O2721" s="15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3406.14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0</v>
      </c>
      <c r="AS2721" s="16">
        <v>0</v>
      </c>
      <c r="AT2721" s="16">
        <v>0</v>
      </c>
      <c r="AU2721" s="16">
        <v>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0</v>
      </c>
      <c r="BF2721" s="16">
        <v>0</v>
      </c>
      <c r="BG2721" s="16">
        <v>0</v>
      </c>
      <c r="BH2721" s="16">
        <v>0</v>
      </c>
      <c r="BI2721" s="16">
        <v>0</v>
      </c>
      <c r="BJ2721" s="16">
        <v>0</v>
      </c>
      <c r="BK2721" s="16">
        <v>0</v>
      </c>
      <c r="BL2721" s="16">
        <v>0</v>
      </c>
      <c r="BM2721" s="16">
        <v>0</v>
      </c>
      <c r="BN2721" s="16">
        <v>0</v>
      </c>
      <c r="BO2721" s="16">
        <v>0</v>
      </c>
      <c r="BP2721" s="16">
        <v>0</v>
      </c>
      <c r="BQ2721" s="16">
        <v>0</v>
      </c>
      <c r="BR2721" s="16">
        <v>0</v>
      </c>
      <c r="BS2721" s="16">
        <v>0</v>
      </c>
      <c r="BT2721" s="16">
        <v>0</v>
      </c>
      <c r="BU2721" s="16">
        <v>0</v>
      </c>
      <c r="BV2721" s="16">
        <v>0</v>
      </c>
      <c r="BW2721" s="16">
        <v>0</v>
      </c>
      <c r="BX2721" s="14">
        <f t="shared" si="42"/>
        <v>3406.14</v>
      </c>
    </row>
    <row r="2722" spans="1:76" s="17" customFormat="1" x14ac:dyDescent="0.3">
      <c r="A2722" s="7" t="s">
        <v>462</v>
      </c>
      <c r="B2722" s="8" t="s">
        <v>6425</v>
      </c>
      <c r="C2722" s="21" t="s">
        <v>6426</v>
      </c>
      <c r="D2722" s="9" t="s">
        <v>450</v>
      </c>
      <c r="E2722" s="9" t="s">
        <v>6186</v>
      </c>
      <c r="F2722" s="10" t="str">
        <f>VLOOKUP($E2722,'FP MD'!$A:$F,2,FALSE)</f>
        <v>S-CRR-Distribution-Equip</v>
      </c>
      <c r="G2722" s="10" t="s">
        <v>3454</v>
      </c>
      <c r="H2722" s="10" t="s">
        <v>3507</v>
      </c>
      <c r="I2722" s="10" t="s">
        <v>6393</v>
      </c>
      <c r="J2722" s="10" t="str">
        <f>VLOOKUP($E2722,'FP MD'!$A:$F,3,FALSE)</f>
        <v>Blanket</v>
      </c>
      <c r="K2722" s="10" t="str">
        <f>VLOOKUP($E2722,'FP MD'!$A:$F,4,FALSE)</f>
        <v/>
      </c>
      <c r="L2722" s="10" t="str">
        <f>VLOOKUP($E2722,'FP MD'!$A:$F,5,FALSE)</f>
        <v/>
      </c>
      <c r="M2722" s="10">
        <f>VLOOKUP($E2722,'FP MD'!$A:$F,6,FALSE)</f>
        <v>0</v>
      </c>
      <c r="N2722" s="11">
        <v>202404</v>
      </c>
      <c r="O2722" s="15">
        <v>0</v>
      </c>
      <c r="P2722" s="16">
        <v>0</v>
      </c>
      <c r="Q2722" s="16">
        <v>0</v>
      </c>
      <c r="R2722" s="16">
        <v>0</v>
      </c>
      <c r="S2722" s="16">
        <v>27282.639999999999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0</v>
      </c>
      <c r="AR2722" s="16">
        <v>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0</v>
      </c>
      <c r="BE2722" s="16">
        <v>0</v>
      </c>
      <c r="BF2722" s="16">
        <v>0</v>
      </c>
      <c r="BG2722" s="16">
        <v>0</v>
      </c>
      <c r="BH2722" s="16">
        <v>0</v>
      </c>
      <c r="BI2722" s="16">
        <v>0</v>
      </c>
      <c r="BJ2722" s="16">
        <v>0</v>
      </c>
      <c r="BK2722" s="16">
        <v>0</v>
      </c>
      <c r="BL2722" s="16">
        <v>0</v>
      </c>
      <c r="BM2722" s="16">
        <v>0</v>
      </c>
      <c r="BN2722" s="16">
        <v>0</v>
      </c>
      <c r="BO2722" s="16">
        <v>0</v>
      </c>
      <c r="BP2722" s="16">
        <v>0</v>
      </c>
      <c r="BQ2722" s="16">
        <v>0</v>
      </c>
      <c r="BR2722" s="16">
        <v>0</v>
      </c>
      <c r="BS2722" s="16">
        <v>0</v>
      </c>
      <c r="BT2722" s="16">
        <v>0</v>
      </c>
      <c r="BU2722" s="16">
        <v>0</v>
      </c>
      <c r="BV2722" s="16">
        <v>0</v>
      </c>
      <c r="BW2722" s="16">
        <v>0</v>
      </c>
      <c r="BX2722" s="14">
        <f t="shared" si="42"/>
        <v>27282.639999999999</v>
      </c>
    </row>
    <row r="2723" spans="1:76" s="17" customFormat="1" x14ac:dyDescent="0.3">
      <c r="A2723" s="7" t="s">
        <v>462</v>
      </c>
      <c r="B2723" s="8" t="s">
        <v>6427</v>
      </c>
      <c r="C2723" s="21" t="s">
        <v>6428</v>
      </c>
      <c r="D2723" s="9" t="s">
        <v>450</v>
      </c>
      <c r="E2723" s="9" t="s">
        <v>6186</v>
      </c>
      <c r="F2723" s="10" t="str">
        <f>VLOOKUP($E2723,'FP MD'!$A:$F,2,FALSE)</f>
        <v>S-CRR-Distribution-Equip</v>
      </c>
      <c r="G2723" s="10" t="s">
        <v>3454</v>
      </c>
      <c r="H2723" s="10" t="s">
        <v>3507</v>
      </c>
      <c r="I2723" s="10" t="s">
        <v>6429</v>
      </c>
      <c r="J2723" s="10" t="str">
        <f>VLOOKUP($E2723,'FP MD'!$A:$F,3,FALSE)</f>
        <v>Blanket</v>
      </c>
      <c r="K2723" s="10" t="str">
        <f>VLOOKUP($E2723,'FP MD'!$A:$F,4,FALSE)</f>
        <v/>
      </c>
      <c r="L2723" s="10" t="str">
        <f>VLOOKUP($E2723,'FP MD'!$A:$F,5,FALSE)</f>
        <v/>
      </c>
      <c r="M2723" s="10">
        <f>VLOOKUP($E2723,'FP MD'!$A:$F,6,FALSE)</f>
        <v>0</v>
      </c>
      <c r="N2723" s="11">
        <v>202512</v>
      </c>
      <c r="O2723" s="15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2095.4</v>
      </c>
      <c r="AN2723" s="16">
        <v>0</v>
      </c>
      <c r="AO2723" s="16">
        <v>0</v>
      </c>
      <c r="AP2723" s="16">
        <v>0</v>
      </c>
      <c r="AQ2723" s="16">
        <v>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0</v>
      </c>
      <c r="BI2723" s="16">
        <v>0</v>
      </c>
      <c r="BJ2723" s="16">
        <v>0</v>
      </c>
      <c r="BK2723" s="16">
        <v>0</v>
      </c>
      <c r="BL2723" s="16">
        <v>0</v>
      </c>
      <c r="BM2723" s="16">
        <v>0</v>
      </c>
      <c r="BN2723" s="16">
        <v>0</v>
      </c>
      <c r="BO2723" s="16">
        <v>0</v>
      </c>
      <c r="BP2723" s="16">
        <v>0</v>
      </c>
      <c r="BQ2723" s="16">
        <v>0</v>
      </c>
      <c r="BR2723" s="16">
        <v>0</v>
      </c>
      <c r="BS2723" s="16">
        <v>0</v>
      </c>
      <c r="BT2723" s="16">
        <v>0</v>
      </c>
      <c r="BU2723" s="16">
        <v>0</v>
      </c>
      <c r="BV2723" s="16">
        <v>0</v>
      </c>
      <c r="BW2723" s="16">
        <v>0</v>
      </c>
      <c r="BX2723" s="14">
        <f t="shared" si="42"/>
        <v>2095.4</v>
      </c>
    </row>
    <row r="2724" spans="1:76" s="17" customFormat="1" x14ac:dyDescent="0.3">
      <c r="A2724" s="7" t="s">
        <v>462</v>
      </c>
      <c r="B2724" s="8" t="s">
        <v>6430</v>
      </c>
      <c r="C2724" s="21" t="s">
        <v>6431</v>
      </c>
      <c r="D2724" s="9" t="s">
        <v>450</v>
      </c>
      <c r="E2724" s="9" t="s">
        <v>5959</v>
      </c>
      <c r="F2724" s="10" t="str">
        <f>VLOOKUP($E2724,'FP MD'!$A:$F,2,FALSE)</f>
        <v>Winter Haven ILC Transmission</v>
      </c>
      <c r="G2724" s="10" t="s">
        <v>3454</v>
      </c>
      <c r="H2724" s="10" t="s">
        <v>3507</v>
      </c>
      <c r="I2724" s="10" t="s">
        <v>3508</v>
      </c>
      <c r="J2724" s="10" t="str">
        <f>VLOOKUP($E2724,'FP MD'!$A:$F,3,FALSE)</f>
        <v>None</v>
      </c>
      <c r="K2724" s="10" t="str">
        <f>VLOOKUP($E2724,'FP MD'!$A:$F,4,FALSE)</f>
        <v/>
      </c>
      <c r="L2724" s="10" t="str">
        <f>VLOOKUP($E2724,'FP MD'!$A:$F,5,FALSE)</f>
        <v/>
      </c>
      <c r="M2724" s="10">
        <f>VLOOKUP($E2724,'FP MD'!$A:$F,6,FALSE)</f>
        <v>0</v>
      </c>
      <c r="N2724" s="11">
        <v>202510</v>
      </c>
      <c r="O2724" s="15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207.49999999999994</v>
      </c>
      <c r="AL2724" s="16">
        <v>0</v>
      </c>
      <c r="AM2724" s="16">
        <v>0</v>
      </c>
      <c r="AN2724" s="16">
        <v>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0</v>
      </c>
      <c r="BB2724" s="16">
        <v>0</v>
      </c>
      <c r="BC2724" s="16">
        <v>0</v>
      </c>
      <c r="BD2724" s="16">
        <v>0</v>
      </c>
      <c r="BE2724" s="16">
        <v>0</v>
      </c>
      <c r="BF2724" s="16">
        <v>0</v>
      </c>
      <c r="BG2724" s="16">
        <v>0</v>
      </c>
      <c r="BH2724" s="16">
        <v>0</v>
      </c>
      <c r="BI2724" s="16">
        <v>0</v>
      </c>
      <c r="BJ2724" s="16">
        <v>0</v>
      </c>
      <c r="BK2724" s="16">
        <v>0</v>
      </c>
      <c r="BL2724" s="16">
        <v>0</v>
      </c>
      <c r="BM2724" s="16">
        <v>0</v>
      </c>
      <c r="BN2724" s="16">
        <v>0</v>
      </c>
      <c r="BO2724" s="16">
        <v>0</v>
      </c>
      <c r="BP2724" s="16">
        <v>0</v>
      </c>
      <c r="BQ2724" s="16">
        <v>0</v>
      </c>
      <c r="BR2724" s="16">
        <v>0</v>
      </c>
      <c r="BS2724" s="16">
        <v>0</v>
      </c>
      <c r="BT2724" s="16">
        <v>0</v>
      </c>
      <c r="BU2724" s="16">
        <v>0</v>
      </c>
      <c r="BV2724" s="16">
        <v>0</v>
      </c>
      <c r="BW2724" s="16">
        <v>0</v>
      </c>
      <c r="BX2724" s="14">
        <f t="shared" si="42"/>
        <v>207.49999999999994</v>
      </c>
    </row>
    <row r="2725" spans="1:76" s="17" customFormat="1" x14ac:dyDescent="0.3">
      <c r="A2725" s="7" t="s">
        <v>462</v>
      </c>
      <c r="B2725" s="8" t="s">
        <v>6432</v>
      </c>
      <c r="C2725" s="21" t="s">
        <v>6433</v>
      </c>
      <c r="D2725" s="9" t="s">
        <v>450</v>
      </c>
      <c r="E2725" s="9" t="s">
        <v>5959</v>
      </c>
      <c r="F2725" s="10" t="str">
        <f>VLOOKUP($E2725,'FP MD'!$A:$F,2,FALSE)</f>
        <v>Winter Haven ILC Transmission</v>
      </c>
      <c r="G2725" s="10" t="s">
        <v>3454</v>
      </c>
      <c r="H2725" s="10" t="s">
        <v>3507</v>
      </c>
      <c r="I2725" s="10" t="s">
        <v>3508</v>
      </c>
      <c r="J2725" s="10" t="str">
        <f>VLOOKUP($E2725,'FP MD'!$A:$F,3,FALSE)</f>
        <v>None</v>
      </c>
      <c r="K2725" s="10" t="str">
        <f>VLOOKUP($E2725,'FP MD'!$A:$F,4,FALSE)</f>
        <v/>
      </c>
      <c r="L2725" s="10" t="str">
        <f>VLOOKUP($E2725,'FP MD'!$A:$F,5,FALSE)</f>
        <v/>
      </c>
      <c r="M2725" s="10">
        <f>VLOOKUP($E2725,'FP MD'!$A:$F,6,FALSE)</f>
        <v>0</v>
      </c>
      <c r="N2725" s="11">
        <v>202510</v>
      </c>
      <c r="O2725" s="15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660.19</v>
      </c>
      <c r="AL2725" s="16">
        <v>0</v>
      </c>
      <c r="AM2725" s="16">
        <v>0</v>
      </c>
      <c r="AN2725" s="16">
        <v>0</v>
      </c>
      <c r="AO2725" s="16">
        <v>0</v>
      </c>
      <c r="AP2725" s="16">
        <v>0</v>
      </c>
      <c r="AQ2725" s="16">
        <v>0</v>
      </c>
      <c r="AR2725" s="16">
        <v>0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0</v>
      </c>
      <c r="BF2725" s="16">
        <v>0</v>
      </c>
      <c r="BG2725" s="16">
        <v>0</v>
      </c>
      <c r="BH2725" s="16">
        <v>0</v>
      </c>
      <c r="BI2725" s="16">
        <v>0</v>
      </c>
      <c r="BJ2725" s="16">
        <v>0</v>
      </c>
      <c r="BK2725" s="16">
        <v>0</v>
      </c>
      <c r="BL2725" s="16">
        <v>0</v>
      </c>
      <c r="BM2725" s="16">
        <v>0</v>
      </c>
      <c r="BN2725" s="16">
        <v>0</v>
      </c>
      <c r="BO2725" s="16">
        <v>0</v>
      </c>
      <c r="BP2725" s="16">
        <v>0</v>
      </c>
      <c r="BQ2725" s="16">
        <v>0</v>
      </c>
      <c r="BR2725" s="16">
        <v>0</v>
      </c>
      <c r="BS2725" s="16">
        <v>0</v>
      </c>
      <c r="BT2725" s="16">
        <v>0</v>
      </c>
      <c r="BU2725" s="16">
        <v>0</v>
      </c>
      <c r="BV2725" s="16">
        <v>0</v>
      </c>
      <c r="BW2725" s="16">
        <v>0</v>
      </c>
      <c r="BX2725" s="14">
        <f t="shared" si="42"/>
        <v>660.19</v>
      </c>
    </row>
    <row r="2726" spans="1:76" s="17" customFormat="1" x14ac:dyDescent="0.3">
      <c r="A2726" s="7" t="s">
        <v>462</v>
      </c>
      <c r="B2726" s="8" t="s">
        <v>6434</v>
      </c>
      <c r="C2726" s="21" t="s">
        <v>6435</v>
      </c>
      <c r="D2726" s="9" t="s">
        <v>450</v>
      </c>
      <c r="E2726" s="9" t="s">
        <v>6304</v>
      </c>
      <c r="F2726" s="10" t="str">
        <f>VLOOKUP($E2726,'FP MD'!$A:$F,2,FALSE)</f>
        <v>D-CRR-UG</v>
      </c>
      <c r="G2726" s="10" t="s">
        <v>3454</v>
      </c>
      <c r="H2726" s="10" t="s">
        <v>3507</v>
      </c>
      <c r="I2726" s="10" t="s">
        <v>6373</v>
      </c>
      <c r="J2726" s="10" t="str">
        <f>VLOOKUP($E2726,'FP MD'!$A:$F,3,FALSE)</f>
        <v>Blanket</v>
      </c>
      <c r="K2726" s="10" t="str">
        <f>VLOOKUP($E2726,'FP MD'!$A:$F,4,FALSE)</f>
        <v/>
      </c>
      <c r="L2726" s="10" t="str">
        <f>VLOOKUP($E2726,'FP MD'!$A:$F,5,FALSE)</f>
        <v/>
      </c>
      <c r="M2726" s="10">
        <f>VLOOKUP($E2726,'FP MD'!$A:$F,6,FALSE)</f>
        <v>0</v>
      </c>
      <c r="N2726" s="11">
        <v>202405</v>
      </c>
      <c r="O2726" s="15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7685.1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0</v>
      </c>
      <c r="AO2726" s="16">
        <v>0</v>
      </c>
      <c r="AP2726" s="16">
        <v>0</v>
      </c>
      <c r="AQ2726" s="16">
        <v>0</v>
      </c>
      <c r="AR2726" s="16">
        <v>0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0</v>
      </c>
      <c r="BF2726" s="16">
        <v>0</v>
      </c>
      <c r="BG2726" s="16">
        <v>0</v>
      </c>
      <c r="BH2726" s="16">
        <v>0</v>
      </c>
      <c r="BI2726" s="16">
        <v>0</v>
      </c>
      <c r="BJ2726" s="16">
        <v>0</v>
      </c>
      <c r="BK2726" s="16">
        <v>0</v>
      </c>
      <c r="BL2726" s="16">
        <v>0</v>
      </c>
      <c r="BM2726" s="16">
        <v>0</v>
      </c>
      <c r="BN2726" s="16">
        <v>0</v>
      </c>
      <c r="BO2726" s="16">
        <v>0</v>
      </c>
      <c r="BP2726" s="16">
        <v>0</v>
      </c>
      <c r="BQ2726" s="16">
        <v>0</v>
      </c>
      <c r="BR2726" s="16">
        <v>0</v>
      </c>
      <c r="BS2726" s="16">
        <v>0</v>
      </c>
      <c r="BT2726" s="16">
        <v>0</v>
      </c>
      <c r="BU2726" s="16">
        <v>0</v>
      </c>
      <c r="BV2726" s="16">
        <v>0</v>
      </c>
      <c r="BW2726" s="16">
        <v>0</v>
      </c>
      <c r="BX2726" s="14">
        <f t="shared" si="42"/>
        <v>7685.1</v>
      </c>
    </row>
    <row r="2727" spans="1:76" s="17" customFormat="1" x14ac:dyDescent="0.3">
      <c r="A2727" s="7" t="s">
        <v>462</v>
      </c>
      <c r="B2727" s="8" t="s">
        <v>6436</v>
      </c>
      <c r="C2727" s="21" t="s">
        <v>6437</v>
      </c>
      <c r="D2727" s="9" t="s">
        <v>450</v>
      </c>
      <c r="E2727" s="9" t="s">
        <v>6263</v>
      </c>
      <c r="F2727" s="10" t="str">
        <f>VLOOKUP($E2727,'FP MD'!$A:$F,2,FALSE)</f>
        <v>D-PRE-Reclosers/Trip-savers</v>
      </c>
      <c r="G2727" s="10" t="s">
        <v>3454</v>
      </c>
      <c r="H2727" s="10" t="s">
        <v>564</v>
      </c>
      <c r="I2727" s="10" t="s">
        <v>565</v>
      </c>
      <c r="J2727" s="10" t="str">
        <f>VLOOKUP($E2727,'FP MD'!$A:$F,3,FALSE)</f>
        <v>Blanket</v>
      </c>
      <c r="K2727" s="10" t="str">
        <f>VLOOKUP($E2727,'FP MD'!$A:$F,4,FALSE)</f>
        <v/>
      </c>
      <c r="L2727" s="10" t="str">
        <f>VLOOKUP($E2727,'FP MD'!$A:$F,5,FALSE)</f>
        <v/>
      </c>
      <c r="M2727" s="10">
        <f>VLOOKUP($E2727,'FP MD'!$A:$F,6,FALSE)</f>
        <v>0</v>
      </c>
      <c r="N2727" s="11">
        <v>202405</v>
      </c>
      <c r="O2727" s="15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8254.9600000000009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0</v>
      </c>
      <c r="AQ2727" s="16">
        <v>0</v>
      </c>
      <c r="AR2727" s="16">
        <v>0</v>
      </c>
      <c r="AS2727" s="16">
        <v>0</v>
      </c>
      <c r="AT2727" s="16">
        <v>0</v>
      </c>
      <c r="AU2727" s="16">
        <v>0</v>
      </c>
      <c r="AV2727" s="16">
        <v>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0</v>
      </c>
      <c r="BH2727" s="16">
        <v>0</v>
      </c>
      <c r="BI2727" s="16">
        <v>0</v>
      </c>
      <c r="BJ2727" s="16">
        <v>0</v>
      </c>
      <c r="BK2727" s="16">
        <v>0</v>
      </c>
      <c r="BL2727" s="16">
        <v>0</v>
      </c>
      <c r="BM2727" s="16">
        <v>0</v>
      </c>
      <c r="BN2727" s="16">
        <v>0</v>
      </c>
      <c r="BO2727" s="16">
        <v>0</v>
      </c>
      <c r="BP2727" s="16">
        <v>0</v>
      </c>
      <c r="BQ2727" s="16">
        <v>0</v>
      </c>
      <c r="BR2727" s="16">
        <v>0</v>
      </c>
      <c r="BS2727" s="16">
        <v>0</v>
      </c>
      <c r="BT2727" s="16">
        <v>0</v>
      </c>
      <c r="BU2727" s="16">
        <v>0</v>
      </c>
      <c r="BV2727" s="16">
        <v>0</v>
      </c>
      <c r="BW2727" s="16">
        <v>0</v>
      </c>
      <c r="BX2727" s="14">
        <f t="shared" si="42"/>
        <v>8254.9600000000009</v>
      </c>
    </row>
    <row r="2728" spans="1:76" s="17" customFormat="1" x14ac:dyDescent="0.3">
      <c r="A2728" s="7" t="s">
        <v>462</v>
      </c>
      <c r="B2728" s="8" t="s">
        <v>6438</v>
      </c>
      <c r="C2728" s="21" t="s">
        <v>6439</v>
      </c>
      <c r="D2728" s="9" t="s">
        <v>450</v>
      </c>
      <c r="E2728" s="9" t="s">
        <v>6012</v>
      </c>
      <c r="F2728" s="10" t="str">
        <f>VLOOKUP($E2728,'FP MD'!$A:$F,2,FALSE)</f>
        <v>Fishhawk South 4th 13kV Ckt</v>
      </c>
      <c r="G2728" s="10" t="s">
        <v>3454</v>
      </c>
      <c r="H2728" s="10" t="s">
        <v>564</v>
      </c>
      <c r="I2728" s="10" t="s">
        <v>565</v>
      </c>
      <c r="J2728" s="10" t="str">
        <f>VLOOKUP($E2728,'FP MD'!$A:$F,3,FALSE)</f>
        <v/>
      </c>
      <c r="K2728" s="10" t="str">
        <f>VLOOKUP($E2728,'FP MD'!$A:$F,4,FALSE)</f>
        <v/>
      </c>
      <c r="L2728" s="10" t="str">
        <f>VLOOKUP($E2728,'FP MD'!$A:$F,5,FALSE)</f>
        <v/>
      </c>
      <c r="M2728" s="10">
        <f>VLOOKUP($E2728,'FP MD'!$A:$F,6,FALSE)</f>
        <v>0</v>
      </c>
      <c r="N2728" s="11">
        <v>202405</v>
      </c>
      <c r="O2728" s="15">
        <v>0</v>
      </c>
      <c r="P2728" s="16">
        <v>0</v>
      </c>
      <c r="Q2728" s="16">
        <v>0</v>
      </c>
      <c r="R2728" s="16">
        <v>0</v>
      </c>
      <c r="S2728" s="16">
        <v>0</v>
      </c>
      <c r="T2728" s="16">
        <v>3158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0</v>
      </c>
      <c r="BA2728" s="16">
        <v>0</v>
      </c>
      <c r="BB2728" s="16">
        <v>0</v>
      </c>
      <c r="BC2728" s="16">
        <v>0</v>
      </c>
      <c r="BD2728" s="16">
        <v>0</v>
      </c>
      <c r="BE2728" s="16">
        <v>0</v>
      </c>
      <c r="BF2728" s="16">
        <v>0</v>
      </c>
      <c r="BG2728" s="16">
        <v>0</v>
      </c>
      <c r="BH2728" s="16">
        <v>0</v>
      </c>
      <c r="BI2728" s="16">
        <v>0</v>
      </c>
      <c r="BJ2728" s="16">
        <v>0</v>
      </c>
      <c r="BK2728" s="16">
        <v>0</v>
      </c>
      <c r="BL2728" s="16">
        <v>0</v>
      </c>
      <c r="BM2728" s="16">
        <v>0</v>
      </c>
      <c r="BN2728" s="16">
        <v>0</v>
      </c>
      <c r="BO2728" s="16">
        <v>0</v>
      </c>
      <c r="BP2728" s="16">
        <v>0</v>
      </c>
      <c r="BQ2728" s="16">
        <v>0</v>
      </c>
      <c r="BR2728" s="16">
        <v>0</v>
      </c>
      <c r="BS2728" s="16">
        <v>0</v>
      </c>
      <c r="BT2728" s="16">
        <v>0</v>
      </c>
      <c r="BU2728" s="16">
        <v>0</v>
      </c>
      <c r="BV2728" s="16">
        <v>0</v>
      </c>
      <c r="BW2728" s="16">
        <v>0</v>
      </c>
      <c r="BX2728" s="14">
        <f t="shared" si="42"/>
        <v>3158</v>
      </c>
    </row>
    <row r="2729" spans="1:76" s="17" customFormat="1" x14ac:dyDescent="0.3">
      <c r="A2729" s="7" t="s">
        <v>462</v>
      </c>
      <c r="B2729" s="8" t="s">
        <v>6440</v>
      </c>
      <c r="C2729" s="21" t="s">
        <v>6441</v>
      </c>
      <c r="D2729" s="9" t="s">
        <v>450</v>
      </c>
      <c r="E2729" s="9" t="s">
        <v>6263</v>
      </c>
      <c r="F2729" s="10" t="str">
        <f>VLOOKUP($E2729,'FP MD'!$A:$F,2,FALSE)</f>
        <v>D-PRE-Reclosers/Trip-savers</v>
      </c>
      <c r="G2729" s="10" t="s">
        <v>3454</v>
      </c>
      <c r="H2729" s="10" t="s">
        <v>564</v>
      </c>
      <c r="I2729" s="10" t="s">
        <v>565</v>
      </c>
      <c r="J2729" s="10" t="str">
        <f>VLOOKUP($E2729,'FP MD'!$A:$F,3,FALSE)</f>
        <v>Blanket</v>
      </c>
      <c r="K2729" s="10" t="str">
        <f>VLOOKUP($E2729,'FP MD'!$A:$F,4,FALSE)</f>
        <v/>
      </c>
      <c r="L2729" s="10" t="str">
        <f>VLOOKUP($E2729,'FP MD'!$A:$F,5,FALSE)</f>
        <v/>
      </c>
      <c r="M2729" s="10">
        <f>VLOOKUP($E2729,'FP MD'!$A:$F,6,FALSE)</f>
        <v>0</v>
      </c>
      <c r="N2729" s="11">
        <v>202405</v>
      </c>
      <c r="O2729" s="15">
        <v>0</v>
      </c>
      <c r="P2729" s="16">
        <v>0</v>
      </c>
      <c r="Q2729" s="16">
        <v>0</v>
      </c>
      <c r="R2729" s="16">
        <v>0</v>
      </c>
      <c r="S2729" s="16">
        <v>0</v>
      </c>
      <c r="T2729" s="16">
        <v>5545.57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0</v>
      </c>
      <c r="BD2729" s="16">
        <v>0</v>
      </c>
      <c r="BE2729" s="16">
        <v>0</v>
      </c>
      <c r="BF2729" s="16">
        <v>0</v>
      </c>
      <c r="BG2729" s="16">
        <v>0</v>
      </c>
      <c r="BH2729" s="16">
        <v>0</v>
      </c>
      <c r="BI2729" s="16">
        <v>0</v>
      </c>
      <c r="BJ2729" s="16">
        <v>0</v>
      </c>
      <c r="BK2729" s="16">
        <v>0</v>
      </c>
      <c r="BL2729" s="16">
        <v>0</v>
      </c>
      <c r="BM2729" s="16">
        <v>0</v>
      </c>
      <c r="BN2729" s="16">
        <v>0</v>
      </c>
      <c r="BO2729" s="16">
        <v>0</v>
      </c>
      <c r="BP2729" s="16">
        <v>0</v>
      </c>
      <c r="BQ2729" s="16">
        <v>0</v>
      </c>
      <c r="BR2729" s="16">
        <v>0</v>
      </c>
      <c r="BS2729" s="16">
        <v>0</v>
      </c>
      <c r="BT2729" s="16">
        <v>0</v>
      </c>
      <c r="BU2729" s="16">
        <v>0</v>
      </c>
      <c r="BV2729" s="16">
        <v>0</v>
      </c>
      <c r="BW2729" s="16">
        <v>0</v>
      </c>
      <c r="BX2729" s="14">
        <f t="shared" si="42"/>
        <v>5545.57</v>
      </c>
    </row>
    <row r="2730" spans="1:76" s="17" customFormat="1" x14ac:dyDescent="0.3">
      <c r="A2730" s="7" t="s">
        <v>462</v>
      </c>
      <c r="B2730" s="8" t="s">
        <v>6442</v>
      </c>
      <c r="C2730" s="21" t="s">
        <v>6443</v>
      </c>
      <c r="D2730" s="9" t="s">
        <v>450</v>
      </c>
      <c r="E2730" s="9" t="s">
        <v>5968</v>
      </c>
      <c r="F2730" s="10" t="str">
        <f>VLOOKUP($E2730,'FP MD'!$A:$F,2,FALSE)</f>
        <v>Chapman Sub 4th 13 kV Ckt</v>
      </c>
      <c r="G2730" s="10" t="s">
        <v>3454</v>
      </c>
      <c r="H2730" s="10" t="s">
        <v>564</v>
      </c>
      <c r="I2730" s="10" t="s">
        <v>565</v>
      </c>
      <c r="J2730" s="10" t="str">
        <f>VLOOKUP($E2730,'FP MD'!$A:$F,3,FALSE)</f>
        <v/>
      </c>
      <c r="K2730" s="10" t="str">
        <f>VLOOKUP($E2730,'FP MD'!$A:$F,4,FALSE)</f>
        <v/>
      </c>
      <c r="L2730" s="10" t="str">
        <f>VLOOKUP($E2730,'FP MD'!$A:$F,5,FALSE)</f>
        <v/>
      </c>
      <c r="M2730" s="10">
        <f>VLOOKUP($E2730,'FP MD'!$A:$F,6,FALSE)</f>
        <v>0</v>
      </c>
      <c r="N2730" s="11">
        <v>202405</v>
      </c>
      <c r="O2730" s="15">
        <v>0</v>
      </c>
      <c r="P2730" s="16">
        <v>0</v>
      </c>
      <c r="Q2730" s="16">
        <v>0</v>
      </c>
      <c r="R2730" s="16">
        <v>0</v>
      </c>
      <c r="S2730" s="16">
        <v>0</v>
      </c>
      <c r="T2730" s="16">
        <v>2845.2000000000003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0</v>
      </c>
      <c r="AQ2730" s="16">
        <v>0</v>
      </c>
      <c r="AR2730" s="16">
        <v>0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0</v>
      </c>
      <c r="BG2730" s="16">
        <v>0</v>
      </c>
      <c r="BH2730" s="16">
        <v>0</v>
      </c>
      <c r="BI2730" s="16">
        <v>0</v>
      </c>
      <c r="BJ2730" s="16">
        <v>0</v>
      </c>
      <c r="BK2730" s="16">
        <v>0</v>
      </c>
      <c r="BL2730" s="16">
        <v>0</v>
      </c>
      <c r="BM2730" s="16">
        <v>0</v>
      </c>
      <c r="BN2730" s="16">
        <v>0</v>
      </c>
      <c r="BO2730" s="16">
        <v>0</v>
      </c>
      <c r="BP2730" s="16">
        <v>0</v>
      </c>
      <c r="BQ2730" s="16">
        <v>0</v>
      </c>
      <c r="BR2730" s="16">
        <v>0</v>
      </c>
      <c r="BS2730" s="16">
        <v>0</v>
      </c>
      <c r="BT2730" s="16">
        <v>0</v>
      </c>
      <c r="BU2730" s="16">
        <v>0</v>
      </c>
      <c r="BV2730" s="16">
        <v>0</v>
      </c>
      <c r="BW2730" s="16">
        <v>0</v>
      </c>
      <c r="BX2730" s="14">
        <f t="shared" si="42"/>
        <v>2845.2000000000003</v>
      </c>
    </row>
    <row r="2731" spans="1:76" s="17" customFormat="1" x14ac:dyDescent="0.3">
      <c r="A2731" s="7" t="s">
        <v>462</v>
      </c>
      <c r="B2731" s="8" t="s">
        <v>6444</v>
      </c>
      <c r="C2731" s="21" t="s">
        <v>6445</v>
      </c>
      <c r="D2731" s="9" t="s">
        <v>450</v>
      </c>
      <c r="E2731" s="9" t="s">
        <v>6186</v>
      </c>
      <c r="F2731" s="10" t="str">
        <f>VLOOKUP($E2731,'FP MD'!$A:$F,2,FALSE)</f>
        <v>S-CRR-Distribution-Equip</v>
      </c>
      <c r="G2731" s="10" t="s">
        <v>3454</v>
      </c>
      <c r="H2731" s="10" t="s">
        <v>3507</v>
      </c>
      <c r="I2731" s="10" t="s">
        <v>6446</v>
      </c>
      <c r="J2731" s="10" t="str">
        <f>VLOOKUP($E2731,'FP MD'!$A:$F,3,FALSE)</f>
        <v>Blanket</v>
      </c>
      <c r="K2731" s="10" t="str">
        <f>VLOOKUP($E2731,'FP MD'!$A:$F,4,FALSE)</f>
        <v/>
      </c>
      <c r="L2731" s="10" t="str">
        <f>VLOOKUP($E2731,'FP MD'!$A:$F,5,FALSE)</f>
        <v/>
      </c>
      <c r="M2731" s="10">
        <f>VLOOKUP($E2731,'FP MD'!$A:$F,6,FALSE)</f>
        <v>0</v>
      </c>
      <c r="N2731" s="11">
        <v>202407</v>
      </c>
      <c r="O2731" s="15">
        <v>0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5877.3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0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>
        <v>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0</v>
      </c>
      <c r="BH2731" s="16">
        <v>0</v>
      </c>
      <c r="BI2731" s="16">
        <v>0</v>
      </c>
      <c r="BJ2731" s="16">
        <v>0</v>
      </c>
      <c r="BK2731" s="16">
        <v>0</v>
      </c>
      <c r="BL2731" s="16">
        <v>0</v>
      </c>
      <c r="BM2731" s="16">
        <v>0</v>
      </c>
      <c r="BN2731" s="16">
        <v>0</v>
      </c>
      <c r="BO2731" s="16">
        <v>0</v>
      </c>
      <c r="BP2731" s="16">
        <v>0</v>
      </c>
      <c r="BQ2731" s="16">
        <v>0</v>
      </c>
      <c r="BR2731" s="16">
        <v>0</v>
      </c>
      <c r="BS2731" s="16">
        <v>0</v>
      </c>
      <c r="BT2731" s="16">
        <v>0</v>
      </c>
      <c r="BU2731" s="16">
        <v>0</v>
      </c>
      <c r="BV2731" s="16">
        <v>0</v>
      </c>
      <c r="BW2731" s="16">
        <v>0</v>
      </c>
      <c r="BX2731" s="14">
        <f t="shared" si="42"/>
        <v>5877.3</v>
      </c>
    </row>
    <row r="2732" spans="1:76" s="17" customFormat="1" x14ac:dyDescent="0.3">
      <c r="A2732" s="7" t="s">
        <v>462</v>
      </c>
      <c r="B2732" s="8" t="s">
        <v>6447</v>
      </c>
      <c r="C2732" s="21" t="s">
        <v>6448</v>
      </c>
      <c r="D2732" s="9" t="s">
        <v>450</v>
      </c>
      <c r="E2732" s="9" t="s">
        <v>6186</v>
      </c>
      <c r="F2732" s="10" t="str">
        <f>VLOOKUP($E2732,'FP MD'!$A:$F,2,FALSE)</f>
        <v>S-CRR-Distribution-Equip</v>
      </c>
      <c r="G2732" s="10" t="s">
        <v>3454</v>
      </c>
      <c r="H2732" s="10" t="s">
        <v>564</v>
      </c>
      <c r="I2732" s="10" t="s">
        <v>565</v>
      </c>
      <c r="J2732" s="10" t="str">
        <f>VLOOKUP($E2732,'FP MD'!$A:$F,3,FALSE)</f>
        <v>Blanket</v>
      </c>
      <c r="K2732" s="10" t="str">
        <f>VLOOKUP($E2732,'FP MD'!$A:$F,4,FALSE)</f>
        <v/>
      </c>
      <c r="L2732" s="10" t="str">
        <f>VLOOKUP($E2732,'FP MD'!$A:$F,5,FALSE)</f>
        <v/>
      </c>
      <c r="M2732" s="10">
        <f>VLOOKUP($E2732,'FP MD'!$A:$F,6,FALSE)</f>
        <v>0</v>
      </c>
      <c r="N2732" s="11">
        <v>202406</v>
      </c>
      <c r="O2732" s="15">
        <v>0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3416.81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0</v>
      </c>
      <c r="BC2732" s="16">
        <v>0</v>
      </c>
      <c r="BD2732" s="16">
        <v>0</v>
      </c>
      <c r="BE2732" s="16">
        <v>0</v>
      </c>
      <c r="BF2732" s="16">
        <v>0</v>
      </c>
      <c r="BG2732" s="16">
        <v>0</v>
      </c>
      <c r="BH2732" s="16">
        <v>0</v>
      </c>
      <c r="BI2732" s="16">
        <v>0</v>
      </c>
      <c r="BJ2732" s="16">
        <v>0</v>
      </c>
      <c r="BK2732" s="16">
        <v>0</v>
      </c>
      <c r="BL2732" s="16">
        <v>0</v>
      </c>
      <c r="BM2732" s="16">
        <v>0</v>
      </c>
      <c r="BN2732" s="16">
        <v>0</v>
      </c>
      <c r="BO2732" s="16">
        <v>0</v>
      </c>
      <c r="BP2732" s="16">
        <v>0</v>
      </c>
      <c r="BQ2732" s="16">
        <v>0</v>
      </c>
      <c r="BR2732" s="16">
        <v>0</v>
      </c>
      <c r="BS2732" s="16">
        <v>0</v>
      </c>
      <c r="BT2732" s="16">
        <v>0</v>
      </c>
      <c r="BU2732" s="16">
        <v>0</v>
      </c>
      <c r="BV2732" s="16">
        <v>0</v>
      </c>
      <c r="BW2732" s="16">
        <v>0</v>
      </c>
      <c r="BX2732" s="14">
        <f t="shared" si="42"/>
        <v>3416.81</v>
      </c>
    </row>
    <row r="2733" spans="1:76" s="17" customFormat="1" x14ac:dyDescent="0.3">
      <c r="A2733" s="7" t="s">
        <v>462</v>
      </c>
      <c r="B2733" s="8" t="s">
        <v>6449</v>
      </c>
      <c r="C2733" s="21" t="s">
        <v>6450</v>
      </c>
      <c r="D2733" s="9" t="s">
        <v>450</v>
      </c>
      <c r="E2733" s="9" t="s">
        <v>6278</v>
      </c>
      <c r="F2733" s="10" t="str">
        <f>VLOOKUP($E2733,'FP MD'!$A:$F,2,FALSE)</f>
        <v>D-CRR-Reclosers/Trip-savers</v>
      </c>
      <c r="G2733" s="10" t="s">
        <v>3454</v>
      </c>
      <c r="H2733" s="10" t="s">
        <v>564</v>
      </c>
      <c r="I2733" s="10" t="s">
        <v>565</v>
      </c>
      <c r="J2733" s="10" t="str">
        <f>VLOOKUP($E2733,'FP MD'!$A:$F,3,FALSE)</f>
        <v>Blanket</v>
      </c>
      <c r="K2733" s="10" t="str">
        <f>VLOOKUP($E2733,'FP MD'!$A:$F,4,FALSE)</f>
        <v/>
      </c>
      <c r="L2733" s="10" t="str">
        <f>VLOOKUP($E2733,'FP MD'!$A:$F,5,FALSE)</f>
        <v/>
      </c>
      <c r="M2733" s="10">
        <f>VLOOKUP($E2733,'FP MD'!$A:$F,6,FALSE)</f>
        <v>0</v>
      </c>
      <c r="N2733" s="11">
        <v>202406</v>
      </c>
      <c r="O2733" s="15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2550.7400000000002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6">
        <v>0</v>
      </c>
      <c r="AP2733" s="16">
        <v>0</v>
      </c>
      <c r="AQ2733" s="16">
        <v>0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0</v>
      </c>
      <c r="BE2733" s="16">
        <v>0</v>
      </c>
      <c r="BF2733" s="16">
        <v>0</v>
      </c>
      <c r="BG2733" s="16">
        <v>0</v>
      </c>
      <c r="BH2733" s="16">
        <v>0</v>
      </c>
      <c r="BI2733" s="16">
        <v>0</v>
      </c>
      <c r="BJ2733" s="16">
        <v>0</v>
      </c>
      <c r="BK2733" s="16">
        <v>0</v>
      </c>
      <c r="BL2733" s="16">
        <v>0</v>
      </c>
      <c r="BM2733" s="16">
        <v>0</v>
      </c>
      <c r="BN2733" s="16">
        <v>0</v>
      </c>
      <c r="BO2733" s="16">
        <v>0</v>
      </c>
      <c r="BP2733" s="16">
        <v>0</v>
      </c>
      <c r="BQ2733" s="16">
        <v>0</v>
      </c>
      <c r="BR2733" s="16">
        <v>0</v>
      </c>
      <c r="BS2733" s="16">
        <v>0</v>
      </c>
      <c r="BT2733" s="16">
        <v>0</v>
      </c>
      <c r="BU2733" s="16">
        <v>0</v>
      </c>
      <c r="BV2733" s="16">
        <v>0</v>
      </c>
      <c r="BW2733" s="16">
        <v>0</v>
      </c>
      <c r="BX2733" s="14">
        <f t="shared" si="42"/>
        <v>2550.7400000000002</v>
      </c>
    </row>
    <row r="2734" spans="1:76" s="17" customFormat="1" x14ac:dyDescent="0.3">
      <c r="A2734" s="7" t="s">
        <v>462</v>
      </c>
      <c r="B2734" s="8" t="s">
        <v>6451</v>
      </c>
      <c r="C2734" s="21" t="s">
        <v>6452</v>
      </c>
      <c r="D2734" s="9" t="s">
        <v>450</v>
      </c>
      <c r="E2734" s="9" t="s">
        <v>4913</v>
      </c>
      <c r="F2734" s="10" t="str">
        <f>VLOOKUP($E2734,'FP MD'!$A:$F,2,FALSE)</f>
        <v xml:space="preserve">Simmons Village South </v>
      </c>
      <c r="G2734" s="10" t="s">
        <v>3454</v>
      </c>
      <c r="H2734" s="10" t="s">
        <v>564</v>
      </c>
      <c r="I2734" s="10" t="s">
        <v>565</v>
      </c>
      <c r="J2734" s="10" t="str">
        <f>VLOOKUP($E2734,'FP MD'!$A:$F,3,FALSE)</f>
        <v/>
      </c>
      <c r="K2734" s="10" t="str">
        <f>VLOOKUP($E2734,'FP MD'!$A:$F,4,FALSE)</f>
        <v/>
      </c>
      <c r="L2734" s="10" t="str">
        <f>VLOOKUP($E2734,'FP MD'!$A:$F,5,FALSE)</f>
        <v/>
      </c>
      <c r="M2734" s="10">
        <f>VLOOKUP($E2734,'FP MD'!$A:$F,6,FALSE)</f>
        <v>0</v>
      </c>
      <c r="N2734" s="11">
        <v>202406</v>
      </c>
      <c r="O2734" s="15">
        <v>0</v>
      </c>
      <c r="P2734" s="16">
        <v>0</v>
      </c>
      <c r="Q2734" s="16">
        <v>0</v>
      </c>
      <c r="R2734" s="16">
        <v>0</v>
      </c>
      <c r="S2734" s="16">
        <v>0</v>
      </c>
      <c r="T2734" s="16">
        <v>0</v>
      </c>
      <c r="U2734" s="16">
        <v>282.17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0</v>
      </c>
      <c r="BG2734" s="16">
        <v>0</v>
      </c>
      <c r="BH2734" s="16">
        <v>0</v>
      </c>
      <c r="BI2734" s="16">
        <v>0</v>
      </c>
      <c r="BJ2734" s="16">
        <v>0</v>
      </c>
      <c r="BK2734" s="16">
        <v>0</v>
      </c>
      <c r="BL2734" s="16">
        <v>0</v>
      </c>
      <c r="BM2734" s="16">
        <v>0</v>
      </c>
      <c r="BN2734" s="16">
        <v>0</v>
      </c>
      <c r="BO2734" s="16">
        <v>0</v>
      </c>
      <c r="BP2734" s="16">
        <v>0</v>
      </c>
      <c r="BQ2734" s="16">
        <v>0</v>
      </c>
      <c r="BR2734" s="16">
        <v>0</v>
      </c>
      <c r="BS2734" s="16">
        <v>0</v>
      </c>
      <c r="BT2734" s="16">
        <v>0</v>
      </c>
      <c r="BU2734" s="16">
        <v>0</v>
      </c>
      <c r="BV2734" s="16">
        <v>0</v>
      </c>
      <c r="BW2734" s="16">
        <v>0</v>
      </c>
      <c r="BX2734" s="14">
        <f t="shared" si="42"/>
        <v>282.17</v>
      </c>
    </row>
    <row r="2735" spans="1:76" s="17" customFormat="1" x14ac:dyDescent="0.3">
      <c r="A2735" s="7" t="s">
        <v>462</v>
      </c>
      <c r="B2735" s="8" t="s">
        <v>6453</v>
      </c>
      <c r="C2735" s="21" t="s">
        <v>6454</v>
      </c>
      <c r="D2735" s="9" t="s">
        <v>450</v>
      </c>
      <c r="E2735" s="9" t="s">
        <v>6186</v>
      </c>
      <c r="F2735" s="10" t="str">
        <f>VLOOKUP($E2735,'FP MD'!$A:$F,2,FALSE)</f>
        <v>S-CRR-Distribution-Equip</v>
      </c>
      <c r="G2735" s="10" t="s">
        <v>3454</v>
      </c>
      <c r="H2735" s="10" t="s">
        <v>564</v>
      </c>
      <c r="I2735" s="10" t="s">
        <v>565</v>
      </c>
      <c r="J2735" s="10" t="str">
        <f>VLOOKUP($E2735,'FP MD'!$A:$F,3,FALSE)</f>
        <v>Blanket</v>
      </c>
      <c r="K2735" s="10" t="str">
        <f>VLOOKUP($E2735,'FP MD'!$A:$F,4,FALSE)</f>
        <v/>
      </c>
      <c r="L2735" s="10" t="str">
        <f>VLOOKUP($E2735,'FP MD'!$A:$F,5,FALSE)</f>
        <v/>
      </c>
      <c r="M2735" s="10">
        <f>VLOOKUP($E2735,'FP MD'!$A:$F,6,FALSE)</f>
        <v>0</v>
      </c>
      <c r="N2735" s="11">
        <v>202406</v>
      </c>
      <c r="O2735" s="15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306.76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0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0</v>
      </c>
      <c r="BH2735" s="16">
        <v>0</v>
      </c>
      <c r="BI2735" s="16">
        <v>0</v>
      </c>
      <c r="BJ2735" s="16">
        <v>0</v>
      </c>
      <c r="BK2735" s="16">
        <v>0</v>
      </c>
      <c r="BL2735" s="16">
        <v>0</v>
      </c>
      <c r="BM2735" s="16">
        <v>0</v>
      </c>
      <c r="BN2735" s="16">
        <v>0</v>
      </c>
      <c r="BO2735" s="16">
        <v>0</v>
      </c>
      <c r="BP2735" s="16">
        <v>0</v>
      </c>
      <c r="BQ2735" s="16">
        <v>0</v>
      </c>
      <c r="BR2735" s="16">
        <v>0</v>
      </c>
      <c r="BS2735" s="16">
        <v>0</v>
      </c>
      <c r="BT2735" s="16">
        <v>0</v>
      </c>
      <c r="BU2735" s="16">
        <v>0</v>
      </c>
      <c r="BV2735" s="16">
        <v>0</v>
      </c>
      <c r="BW2735" s="16">
        <v>0</v>
      </c>
      <c r="BX2735" s="14">
        <f t="shared" si="42"/>
        <v>306.76</v>
      </c>
    </row>
    <row r="2736" spans="1:76" s="17" customFormat="1" x14ac:dyDescent="0.3">
      <c r="A2736" s="7" t="s">
        <v>462</v>
      </c>
      <c r="B2736" s="8" t="s">
        <v>6455</v>
      </c>
      <c r="C2736" s="21" t="s">
        <v>6456</v>
      </c>
      <c r="D2736" s="9" t="s">
        <v>450</v>
      </c>
      <c r="E2736" s="9" t="s">
        <v>6186</v>
      </c>
      <c r="F2736" s="10" t="str">
        <f>VLOOKUP($E2736,'FP MD'!$A:$F,2,FALSE)</f>
        <v>S-CRR-Distribution-Equip</v>
      </c>
      <c r="G2736" s="10" t="s">
        <v>3454</v>
      </c>
      <c r="H2736" s="10" t="s">
        <v>3507</v>
      </c>
      <c r="I2736" s="10" t="s">
        <v>6422</v>
      </c>
      <c r="J2736" s="10" t="str">
        <f>VLOOKUP($E2736,'FP MD'!$A:$F,3,FALSE)</f>
        <v>Blanket</v>
      </c>
      <c r="K2736" s="10" t="str">
        <f>VLOOKUP($E2736,'FP MD'!$A:$F,4,FALSE)</f>
        <v/>
      </c>
      <c r="L2736" s="10" t="str">
        <f>VLOOKUP($E2736,'FP MD'!$A:$F,5,FALSE)</f>
        <v/>
      </c>
      <c r="M2736" s="10">
        <f>VLOOKUP($E2736,'FP MD'!$A:$F,6,FALSE)</f>
        <v>0</v>
      </c>
      <c r="N2736" s="11">
        <v>202406</v>
      </c>
      <c r="O2736" s="15">
        <v>0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1929.57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0</v>
      </c>
      <c r="BH2736" s="16">
        <v>0</v>
      </c>
      <c r="BI2736" s="16">
        <v>0</v>
      </c>
      <c r="BJ2736" s="16">
        <v>0</v>
      </c>
      <c r="BK2736" s="16">
        <v>0</v>
      </c>
      <c r="BL2736" s="16">
        <v>0</v>
      </c>
      <c r="BM2736" s="16">
        <v>0</v>
      </c>
      <c r="BN2736" s="16">
        <v>0</v>
      </c>
      <c r="BO2736" s="16">
        <v>0</v>
      </c>
      <c r="BP2736" s="16">
        <v>0</v>
      </c>
      <c r="BQ2736" s="16">
        <v>0</v>
      </c>
      <c r="BR2736" s="16">
        <v>0</v>
      </c>
      <c r="BS2736" s="16">
        <v>0</v>
      </c>
      <c r="BT2736" s="16">
        <v>0</v>
      </c>
      <c r="BU2736" s="16">
        <v>0</v>
      </c>
      <c r="BV2736" s="16">
        <v>0</v>
      </c>
      <c r="BW2736" s="16">
        <v>0</v>
      </c>
      <c r="BX2736" s="14">
        <f t="shared" si="42"/>
        <v>1929.57</v>
      </c>
    </row>
    <row r="2737" spans="1:76" s="17" customFormat="1" x14ac:dyDescent="0.3">
      <c r="A2737" s="7" t="s">
        <v>468</v>
      </c>
      <c r="B2737" s="8" t="s">
        <v>6457</v>
      </c>
      <c r="C2737" s="21" t="s">
        <v>6458</v>
      </c>
      <c r="D2737" s="9" t="s">
        <v>450</v>
      </c>
      <c r="E2737" s="9" t="s">
        <v>6457</v>
      </c>
      <c r="F2737" s="10" t="str">
        <f>VLOOKUP($E2737,'FP MD'!$A:$F,2,FALSE)</f>
        <v>D-CRR-Storms-OH</v>
      </c>
      <c r="G2737" s="10" t="s">
        <v>3454</v>
      </c>
      <c r="H2737" s="10" t="s">
        <v>564</v>
      </c>
      <c r="I2737" s="10" t="s">
        <v>565</v>
      </c>
      <c r="J2737" s="10" t="str">
        <f>VLOOKUP($E2737,'FP MD'!$A:$F,3,FALSE)</f>
        <v>Blanket</v>
      </c>
      <c r="K2737" s="10" t="str">
        <f>VLOOKUP($E2737,'FP MD'!$A:$F,4,FALSE)</f>
        <v/>
      </c>
      <c r="L2737" s="10" t="str">
        <f>VLOOKUP($E2737,'FP MD'!$A:$F,5,FALSE)</f>
        <v/>
      </c>
      <c r="M2737" s="10">
        <f>VLOOKUP($E2737,'FP MD'!$A:$F,6,FALSE)</f>
        <v>0</v>
      </c>
      <c r="N2737" s="11" t="s">
        <v>97</v>
      </c>
      <c r="O2737" s="15">
        <v>0</v>
      </c>
      <c r="P2737" s="16">
        <v>118986.1</v>
      </c>
      <c r="Q2737" s="16">
        <v>45658.31</v>
      </c>
      <c r="R2737" s="16">
        <v>46165.760000000009</v>
      </c>
      <c r="S2737" s="16">
        <v>119272.93000000002</v>
      </c>
      <c r="T2737" s="16">
        <v>278608.7</v>
      </c>
      <c r="U2737" s="16">
        <v>218013.89999999991</v>
      </c>
      <c r="V2737" s="16">
        <v>479586.92000000016</v>
      </c>
      <c r="W2737" s="16">
        <v>492215.79000000004</v>
      </c>
      <c r="X2737" s="16">
        <v>147337.83999999985</v>
      </c>
      <c r="Y2737" s="16">
        <v>105199.87000000011</v>
      </c>
      <c r="Z2737" s="16">
        <v>48662.060000000056</v>
      </c>
      <c r="AA2737" s="16">
        <v>9548.089999999851</v>
      </c>
      <c r="AB2737" s="16">
        <v>125243.70999999996</v>
      </c>
      <c r="AC2737" s="16">
        <v>51007.629999999888</v>
      </c>
      <c r="AD2737" s="16">
        <v>49116.759999999776</v>
      </c>
      <c r="AE2737" s="16">
        <v>108856.83999999985</v>
      </c>
      <c r="AF2737" s="16">
        <v>263312.14000000013</v>
      </c>
      <c r="AG2737" s="16">
        <v>219602.58000000007</v>
      </c>
      <c r="AH2737" s="16">
        <v>537838.45000000019</v>
      </c>
      <c r="AI2737" s="16">
        <v>494813.54999999981</v>
      </c>
      <c r="AJ2737" s="16">
        <v>165577.16000000015</v>
      </c>
      <c r="AK2737" s="16">
        <v>103195.86000000034</v>
      </c>
      <c r="AL2737" s="16">
        <v>59203.179999999702</v>
      </c>
      <c r="AM2737" s="16">
        <v>10017.019999999553</v>
      </c>
      <c r="AN2737" s="16">
        <v>185864.11000000034</v>
      </c>
      <c r="AO2737" s="16">
        <v>185864.11000000034</v>
      </c>
      <c r="AP2737" s="16">
        <v>185864.11000000034</v>
      </c>
      <c r="AQ2737" s="16">
        <v>185864.11000000034</v>
      </c>
      <c r="AR2737" s="16">
        <v>185864.11000000034</v>
      </c>
      <c r="AS2737" s="16">
        <v>185864.11000000034</v>
      </c>
      <c r="AT2737" s="16">
        <v>185864.11000000034</v>
      </c>
      <c r="AU2737" s="16">
        <v>185864.11000000034</v>
      </c>
      <c r="AV2737" s="16">
        <v>185864.11000000034</v>
      </c>
      <c r="AW2737" s="16">
        <v>185864.11000000034</v>
      </c>
      <c r="AX2737" s="16">
        <v>185864.11000000034</v>
      </c>
      <c r="AY2737" s="16">
        <v>185864.24000000022</v>
      </c>
      <c r="AZ2737" s="16">
        <v>189807.87999999989</v>
      </c>
      <c r="BA2737" s="16">
        <v>189807.87999999989</v>
      </c>
      <c r="BB2737" s="16">
        <v>189807.87999999989</v>
      </c>
      <c r="BC2737" s="16">
        <v>189807.87999999989</v>
      </c>
      <c r="BD2737" s="16">
        <v>189807.87999999989</v>
      </c>
      <c r="BE2737" s="16">
        <v>189807.87999999989</v>
      </c>
      <c r="BF2737" s="16">
        <v>189807.87999999989</v>
      </c>
      <c r="BG2737" s="16">
        <v>189807.87999999989</v>
      </c>
      <c r="BH2737" s="16">
        <v>189807.87999999989</v>
      </c>
      <c r="BI2737" s="16">
        <v>189807.87999999989</v>
      </c>
      <c r="BJ2737" s="16">
        <v>189807.88000000082</v>
      </c>
      <c r="BK2737" s="16">
        <v>189807.9299999997</v>
      </c>
      <c r="BL2737" s="16">
        <v>189946.22000000067</v>
      </c>
      <c r="BM2737" s="16">
        <v>189946.22000000067</v>
      </c>
      <c r="BN2737" s="16">
        <v>189946.22000000067</v>
      </c>
      <c r="BO2737" s="16">
        <v>189946.22000000067</v>
      </c>
      <c r="BP2737" s="16">
        <v>189946.22000000067</v>
      </c>
      <c r="BQ2737" s="16">
        <v>189946.22000000067</v>
      </c>
      <c r="BR2737" s="16">
        <v>189946.22000000067</v>
      </c>
      <c r="BS2737" s="16">
        <v>189946.22000000067</v>
      </c>
      <c r="BT2737" s="16">
        <v>189946.22000000067</v>
      </c>
      <c r="BU2737" s="16">
        <v>189946.22000000067</v>
      </c>
      <c r="BV2737" s="16">
        <v>189946.22000000067</v>
      </c>
      <c r="BW2737" s="16">
        <v>189946.24000000022</v>
      </c>
      <c r="BX2737" s="14">
        <f t="shared" si="42"/>
        <v>8805105.2100000028</v>
      </c>
    </row>
    <row r="2738" spans="1:76" s="17" customFormat="1" x14ac:dyDescent="0.3">
      <c r="A2738" s="7" t="s">
        <v>468</v>
      </c>
      <c r="B2738" s="8" t="s">
        <v>6459</v>
      </c>
      <c r="C2738" s="21" t="s">
        <v>6460</v>
      </c>
      <c r="D2738" s="9" t="s">
        <v>450</v>
      </c>
      <c r="E2738" s="9" t="s">
        <v>6459</v>
      </c>
      <c r="F2738" s="10" t="str">
        <f>VLOOKUP($E2738,'FP MD'!$A:$F,2,FALSE)</f>
        <v>D-CRR-Capacitors-OH</v>
      </c>
      <c r="G2738" s="10" t="s">
        <v>3454</v>
      </c>
      <c r="H2738" s="10" t="s">
        <v>564</v>
      </c>
      <c r="I2738" s="10" t="s">
        <v>565</v>
      </c>
      <c r="J2738" s="10" t="str">
        <f>VLOOKUP($E2738,'FP MD'!$A:$F,3,FALSE)</f>
        <v>Blanket</v>
      </c>
      <c r="K2738" s="10" t="str">
        <f>VLOOKUP($E2738,'FP MD'!$A:$F,4,FALSE)</f>
        <v/>
      </c>
      <c r="L2738" s="10" t="str">
        <f>VLOOKUP($E2738,'FP MD'!$A:$F,5,FALSE)</f>
        <v/>
      </c>
      <c r="M2738" s="10">
        <f>VLOOKUP($E2738,'FP MD'!$A:$F,6,FALSE)</f>
        <v>0</v>
      </c>
      <c r="N2738" s="11" t="s">
        <v>97</v>
      </c>
      <c r="O2738" s="15">
        <v>0</v>
      </c>
      <c r="P2738" s="16">
        <v>127992.83000000002</v>
      </c>
      <c r="Q2738" s="16">
        <v>14345.209999999992</v>
      </c>
      <c r="R2738" s="16">
        <v>14924.010000000009</v>
      </c>
      <c r="S2738" s="16">
        <v>65881.13</v>
      </c>
      <c r="T2738" s="16">
        <v>14642.889999999985</v>
      </c>
      <c r="U2738" s="16">
        <v>-41430.47</v>
      </c>
      <c r="V2738" s="16">
        <v>18466.850000000006</v>
      </c>
      <c r="W2738" s="16">
        <v>65881.13</v>
      </c>
      <c r="X2738" s="16">
        <v>14642.890000000014</v>
      </c>
      <c r="Y2738" s="16">
        <v>14324.559999999998</v>
      </c>
      <c r="Z2738" s="16">
        <v>15423.070000000007</v>
      </c>
      <c r="AA2738" s="16">
        <v>36911.109999999986</v>
      </c>
      <c r="AB2738" s="16">
        <v>-4332.1699999999837</v>
      </c>
      <c r="AC2738" s="16">
        <v>14256.109999999986</v>
      </c>
      <c r="AD2738" s="16">
        <v>15203.72000000003</v>
      </c>
      <c r="AE2738" s="16">
        <v>66925.179999999993</v>
      </c>
      <c r="AF2738" s="16">
        <v>14918.369999999995</v>
      </c>
      <c r="AG2738" s="16">
        <v>15946.359999999986</v>
      </c>
      <c r="AH2738" s="16">
        <v>13863.390000000014</v>
      </c>
      <c r="AI2738" s="16">
        <v>66925.180000000051</v>
      </c>
      <c r="AJ2738" s="16">
        <v>14918.369999999995</v>
      </c>
      <c r="AK2738" s="16">
        <v>14595.290000000037</v>
      </c>
      <c r="AL2738" s="16">
        <v>15710.260000000009</v>
      </c>
      <c r="AM2738" s="16">
        <v>14918.380000000005</v>
      </c>
      <c r="AN2738" s="16">
        <v>18502.569999999949</v>
      </c>
      <c r="AO2738" s="16">
        <v>18502.609999999986</v>
      </c>
      <c r="AP2738" s="16">
        <v>18502.609999999986</v>
      </c>
      <c r="AQ2738" s="16">
        <v>18502.609999999986</v>
      </c>
      <c r="AR2738" s="16">
        <v>18502.609999999986</v>
      </c>
      <c r="AS2738" s="16">
        <v>18502.609999999986</v>
      </c>
      <c r="AT2738" s="16">
        <v>18502.609999999986</v>
      </c>
      <c r="AU2738" s="16">
        <v>18502.609999999986</v>
      </c>
      <c r="AV2738" s="16">
        <v>18502.609999999986</v>
      </c>
      <c r="AW2738" s="16">
        <v>18502.609999999986</v>
      </c>
      <c r="AX2738" s="16">
        <v>18502.609999999986</v>
      </c>
      <c r="AY2738" s="16">
        <v>18502.609999999986</v>
      </c>
      <c r="AZ2738" s="16">
        <v>18502.569999999949</v>
      </c>
      <c r="BA2738" s="16">
        <v>18502.609999999986</v>
      </c>
      <c r="BB2738" s="16">
        <v>18502.609999999986</v>
      </c>
      <c r="BC2738" s="16">
        <v>18502.609999999986</v>
      </c>
      <c r="BD2738" s="16">
        <v>18502.609999999986</v>
      </c>
      <c r="BE2738" s="16">
        <v>18502.609999999986</v>
      </c>
      <c r="BF2738" s="16">
        <v>18502.609999999986</v>
      </c>
      <c r="BG2738" s="16">
        <v>18502.609999999986</v>
      </c>
      <c r="BH2738" s="16">
        <v>18502.609999999986</v>
      </c>
      <c r="BI2738" s="16">
        <v>18502.609999999986</v>
      </c>
      <c r="BJ2738" s="16">
        <v>18502.610000000102</v>
      </c>
      <c r="BK2738" s="16">
        <v>18502.610000000102</v>
      </c>
      <c r="BL2738" s="16">
        <v>56150.129999999888</v>
      </c>
      <c r="BM2738" s="16">
        <v>56150.129999999888</v>
      </c>
      <c r="BN2738" s="16">
        <v>56150.129999999888</v>
      </c>
      <c r="BO2738" s="16">
        <v>56150.129999999888</v>
      </c>
      <c r="BP2738" s="16">
        <v>56150.129999999888</v>
      </c>
      <c r="BQ2738" s="16">
        <v>56150.129999999888</v>
      </c>
      <c r="BR2738" s="16">
        <v>56150.129999999888</v>
      </c>
      <c r="BS2738" s="16">
        <v>56150.129999999888</v>
      </c>
      <c r="BT2738" s="16">
        <v>56150.129999999888</v>
      </c>
      <c r="BU2738" s="16">
        <v>56150.129999999888</v>
      </c>
      <c r="BV2738" s="16">
        <v>56150.129999999888</v>
      </c>
      <c r="BW2738" s="16">
        <v>56150.129999999888</v>
      </c>
      <c r="BX2738" s="14">
        <f t="shared" si="42"/>
        <v>1069916.21</v>
      </c>
    </row>
    <row r="2739" spans="1:76" s="17" customFormat="1" x14ac:dyDescent="0.3">
      <c r="A2739" s="7" t="s">
        <v>468</v>
      </c>
      <c r="B2739" s="8" t="s">
        <v>6461</v>
      </c>
      <c r="C2739" s="21" t="s">
        <v>6462</v>
      </c>
      <c r="D2739" s="9" t="s">
        <v>450</v>
      </c>
      <c r="E2739" s="9" t="s">
        <v>6461</v>
      </c>
      <c r="F2739" s="10" t="str">
        <f>VLOOKUP($E2739,'FP MD'!$A:$F,2,FALSE)</f>
        <v>D-CRR-3rd Party Damage-OH</v>
      </c>
      <c r="G2739" s="10" t="s">
        <v>3454</v>
      </c>
      <c r="H2739" s="10" t="s">
        <v>564</v>
      </c>
      <c r="I2739" s="10" t="s">
        <v>565</v>
      </c>
      <c r="J2739" s="10" t="str">
        <f>VLOOKUP($E2739,'FP MD'!$A:$F,3,FALSE)</f>
        <v>Blanket</v>
      </c>
      <c r="K2739" s="10" t="str">
        <f>VLOOKUP($E2739,'FP MD'!$A:$F,4,FALSE)</f>
        <v/>
      </c>
      <c r="L2739" s="10" t="str">
        <f>VLOOKUP($E2739,'FP MD'!$A:$F,5,FALSE)</f>
        <v/>
      </c>
      <c r="M2739" s="10">
        <f>VLOOKUP($E2739,'FP MD'!$A:$F,6,FALSE)</f>
        <v>0</v>
      </c>
      <c r="N2739" s="11" t="s">
        <v>97</v>
      </c>
      <c r="O2739" s="15">
        <v>0</v>
      </c>
      <c r="P2739" s="16">
        <v>31036.160000000003</v>
      </c>
      <c r="Q2739" s="16">
        <v>30701.050000000003</v>
      </c>
      <c r="R2739" s="16">
        <v>18742.400000000009</v>
      </c>
      <c r="S2739" s="16">
        <v>20417.690000000002</v>
      </c>
      <c r="T2739" s="16">
        <v>55747.53</v>
      </c>
      <c r="U2739" s="16">
        <v>16191</v>
      </c>
      <c r="V2739" s="16">
        <v>49945.56</v>
      </c>
      <c r="W2739" s="16">
        <v>21207.830000000016</v>
      </c>
      <c r="X2739" s="16">
        <v>15363.339999999997</v>
      </c>
      <c r="Y2739" s="16">
        <v>64423.569999999978</v>
      </c>
      <c r="Z2739" s="16">
        <v>32931.739999999991</v>
      </c>
      <c r="AA2739" s="16">
        <v>33980.679999999993</v>
      </c>
      <c r="AB2739" s="16">
        <v>31478.22000000003</v>
      </c>
      <c r="AC2739" s="16">
        <v>31138.010000000009</v>
      </c>
      <c r="AD2739" s="16">
        <v>19000.010000000009</v>
      </c>
      <c r="AE2739" s="16">
        <v>20700.409999999974</v>
      </c>
      <c r="AF2739" s="16">
        <v>56560.200000000012</v>
      </c>
      <c r="AG2739" s="16">
        <v>16410.310000000056</v>
      </c>
      <c r="AH2739" s="16">
        <v>50671.180000000051</v>
      </c>
      <c r="AI2739" s="16">
        <v>21502.390000000014</v>
      </c>
      <c r="AJ2739" s="16">
        <v>15570.25</v>
      </c>
      <c r="AK2739" s="16">
        <v>65366.359999999986</v>
      </c>
      <c r="AL2739" s="16">
        <v>33402.160000000033</v>
      </c>
      <c r="AM2739" s="16">
        <v>34466.800000000047</v>
      </c>
      <c r="AN2739" s="16">
        <v>33148.530000000028</v>
      </c>
      <c r="AO2739" s="16">
        <v>33148.569999999949</v>
      </c>
      <c r="AP2739" s="16">
        <v>33148.569999999949</v>
      </c>
      <c r="AQ2739" s="16">
        <v>33148.569999999949</v>
      </c>
      <c r="AR2739" s="16">
        <v>33148.569999999949</v>
      </c>
      <c r="AS2739" s="16">
        <v>33148.569999999949</v>
      </c>
      <c r="AT2739" s="16">
        <v>33148.569999999949</v>
      </c>
      <c r="AU2739" s="16">
        <v>33148.569999999949</v>
      </c>
      <c r="AV2739" s="16">
        <v>33148.570000000065</v>
      </c>
      <c r="AW2739" s="16">
        <v>33148.570000000065</v>
      </c>
      <c r="AX2739" s="16">
        <v>33148.570000000065</v>
      </c>
      <c r="AY2739" s="16">
        <v>33148.570000000065</v>
      </c>
      <c r="AZ2739" s="16">
        <v>33898.530000000028</v>
      </c>
      <c r="BA2739" s="16">
        <v>33898.570000000065</v>
      </c>
      <c r="BB2739" s="16">
        <v>33898.570000000065</v>
      </c>
      <c r="BC2739" s="16">
        <v>33898.570000000065</v>
      </c>
      <c r="BD2739" s="16">
        <v>33898.570000000065</v>
      </c>
      <c r="BE2739" s="16">
        <v>33898.570000000065</v>
      </c>
      <c r="BF2739" s="16">
        <v>33898.570000000065</v>
      </c>
      <c r="BG2739" s="16">
        <v>33898.570000000065</v>
      </c>
      <c r="BH2739" s="16">
        <v>33898.570000000065</v>
      </c>
      <c r="BI2739" s="16">
        <v>33898.570000000065</v>
      </c>
      <c r="BJ2739" s="16">
        <v>33898.570000000065</v>
      </c>
      <c r="BK2739" s="16">
        <v>33898.570000000065</v>
      </c>
      <c r="BL2739" s="16">
        <v>16231.899999999907</v>
      </c>
      <c r="BM2739" s="16">
        <v>16231.899999999907</v>
      </c>
      <c r="BN2739" s="16">
        <v>16231.899999999907</v>
      </c>
      <c r="BO2739" s="16">
        <v>16231.899999999907</v>
      </c>
      <c r="BP2739" s="16">
        <v>16231.899999999907</v>
      </c>
      <c r="BQ2739" s="16">
        <v>16231.899999999907</v>
      </c>
      <c r="BR2739" s="16">
        <v>16231.899999999907</v>
      </c>
      <c r="BS2739" s="16">
        <v>16231.899999999907</v>
      </c>
      <c r="BT2739" s="16">
        <v>16231.899999999907</v>
      </c>
      <c r="BU2739" s="16">
        <v>16231.899999999907</v>
      </c>
      <c r="BV2739" s="16">
        <v>16231.899999999907</v>
      </c>
      <c r="BW2739" s="16">
        <v>16231.899999999907</v>
      </c>
      <c r="BX2739" s="14">
        <f t="shared" si="42"/>
        <v>1591520.4500000009</v>
      </c>
    </row>
    <row r="2740" spans="1:76" s="17" customFormat="1" x14ac:dyDescent="0.3">
      <c r="A2740" s="7" t="s">
        <v>468</v>
      </c>
      <c r="B2740" s="8" t="s">
        <v>6463</v>
      </c>
      <c r="C2740" s="21" t="s">
        <v>6464</v>
      </c>
      <c r="D2740" s="9" t="s">
        <v>450</v>
      </c>
      <c r="E2740" s="9" t="s">
        <v>6463</v>
      </c>
      <c r="F2740" s="10" t="str">
        <f>VLOOKUP($E2740,'FP MD'!$A:$F,2,FALSE)</f>
        <v>D-CRR-Voltage-OH</v>
      </c>
      <c r="G2740" s="10" t="s">
        <v>3454</v>
      </c>
      <c r="H2740" s="10" t="s">
        <v>564</v>
      </c>
      <c r="I2740" s="10" t="s">
        <v>565</v>
      </c>
      <c r="J2740" s="10" t="str">
        <f>VLOOKUP($E2740,'FP MD'!$A:$F,3,FALSE)</f>
        <v>Blanket</v>
      </c>
      <c r="K2740" s="10" t="str">
        <f>VLOOKUP($E2740,'FP MD'!$A:$F,4,FALSE)</f>
        <v/>
      </c>
      <c r="L2740" s="10" t="str">
        <f>VLOOKUP($E2740,'FP MD'!$A:$F,5,FALSE)</f>
        <v/>
      </c>
      <c r="M2740" s="10">
        <f>VLOOKUP($E2740,'FP MD'!$A:$F,6,FALSE)</f>
        <v>0</v>
      </c>
      <c r="N2740" s="11" t="s">
        <v>97</v>
      </c>
      <c r="O2740" s="15">
        <v>0</v>
      </c>
      <c r="P2740" s="16">
        <v>18587.079999999998</v>
      </c>
      <c r="Q2740" s="16">
        <v>15044.899999999998</v>
      </c>
      <c r="R2740" s="16">
        <v>21008.14</v>
      </c>
      <c r="S2740" s="16">
        <v>12135.429999999993</v>
      </c>
      <c r="T2740" s="16">
        <v>30567.429999999993</v>
      </c>
      <c r="U2740" s="16">
        <v>29195.709999999992</v>
      </c>
      <c r="V2740" s="16">
        <v>29628.369999999995</v>
      </c>
      <c r="W2740" s="16">
        <v>18853.160000000003</v>
      </c>
      <c r="X2740" s="16">
        <v>22348.059999999998</v>
      </c>
      <c r="Y2740" s="16">
        <v>39614.890000000014</v>
      </c>
      <c r="Z2740" s="16">
        <v>49809.119999999995</v>
      </c>
      <c r="AA2740" s="16">
        <v>15832.419999999984</v>
      </c>
      <c r="AB2740" s="16">
        <v>16873.760000000009</v>
      </c>
      <c r="AC2740" s="16">
        <v>13420.070000000007</v>
      </c>
      <c r="AD2740" s="16">
        <v>19234.200000000012</v>
      </c>
      <c r="AE2740" s="16">
        <v>10583.330000000016</v>
      </c>
      <c r="AF2740" s="16">
        <v>28554.52999999997</v>
      </c>
      <c r="AG2740" s="16">
        <v>27217.099999999977</v>
      </c>
      <c r="AH2740" s="16">
        <v>27638.950000000012</v>
      </c>
      <c r="AI2740" s="16">
        <v>17133.099999999977</v>
      </c>
      <c r="AJ2740" s="16">
        <v>20540.650000000023</v>
      </c>
      <c r="AK2740" s="16">
        <v>37375.820000000007</v>
      </c>
      <c r="AL2740" s="16">
        <v>47315.180000000051</v>
      </c>
      <c r="AM2740" s="16">
        <v>14187.890000000014</v>
      </c>
      <c r="AN2740" s="16">
        <v>26042.630000000005</v>
      </c>
      <c r="AO2740" s="16">
        <v>26042.630000000005</v>
      </c>
      <c r="AP2740" s="16">
        <v>26042.630000000005</v>
      </c>
      <c r="AQ2740" s="16">
        <v>26042.630000000005</v>
      </c>
      <c r="AR2740" s="16">
        <v>26042.630000000005</v>
      </c>
      <c r="AS2740" s="16">
        <v>26042.630000000005</v>
      </c>
      <c r="AT2740" s="16">
        <v>26042.630000000005</v>
      </c>
      <c r="AU2740" s="16">
        <v>26042.630000000005</v>
      </c>
      <c r="AV2740" s="16">
        <v>26042.630000000005</v>
      </c>
      <c r="AW2740" s="16">
        <v>26042.630000000005</v>
      </c>
      <c r="AX2740" s="16">
        <v>26042.630000000005</v>
      </c>
      <c r="AY2740" s="16">
        <v>26042.630000000005</v>
      </c>
      <c r="AZ2740" s="16">
        <v>26542.630000000005</v>
      </c>
      <c r="BA2740" s="16">
        <v>26542.630000000005</v>
      </c>
      <c r="BB2740" s="16">
        <v>26542.630000000005</v>
      </c>
      <c r="BC2740" s="16">
        <v>26542.630000000005</v>
      </c>
      <c r="BD2740" s="16">
        <v>26542.630000000005</v>
      </c>
      <c r="BE2740" s="16">
        <v>26542.630000000005</v>
      </c>
      <c r="BF2740" s="16">
        <v>26542.629999999888</v>
      </c>
      <c r="BG2740" s="16">
        <v>26542.629999999888</v>
      </c>
      <c r="BH2740" s="16">
        <v>26542.629999999888</v>
      </c>
      <c r="BI2740" s="16">
        <v>26542.629999999888</v>
      </c>
      <c r="BJ2740" s="16">
        <v>26542.629999999888</v>
      </c>
      <c r="BK2740" s="16">
        <v>26542.629999999888</v>
      </c>
      <c r="BL2740" s="16">
        <v>3042.6299999998882</v>
      </c>
      <c r="BM2740" s="16">
        <v>3042.6299999998882</v>
      </c>
      <c r="BN2740" s="16">
        <v>3042.6299999998882</v>
      </c>
      <c r="BO2740" s="16">
        <v>3042.6299999998882</v>
      </c>
      <c r="BP2740" s="16">
        <v>3042.6299999998882</v>
      </c>
      <c r="BQ2740" s="16">
        <v>3042.6299999998882</v>
      </c>
      <c r="BR2740" s="16">
        <v>3042.6299999998882</v>
      </c>
      <c r="BS2740" s="16">
        <v>3042.6299999998882</v>
      </c>
      <c r="BT2740" s="16">
        <v>3042.6299999998882</v>
      </c>
      <c r="BU2740" s="16">
        <v>3042.6299999998882</v>
      </c>
      <c r="BV2740" s="16">
        <v>3042.6299999998882</v>
      </c>
      <c r="BW2740" s="16">
        <v>3042.6299999998882</v>
      </c>
      <c r="BX2740" s="14">
        <f t="shared" si="42"/>
        <v>1213722.4099999995</v>
      </c>
    </row>
    <row r="2741" spans="1:76" s="17" customFormat="1" x14ac:dyDescent="0.3">
      <c r="A2741" s="7" t="s">
        <v>468</v>
      </c>
      <c r="B2741" s="8" t="s">
        <v>6465</v>
      </c>
      <c r="C2741" s="21" t="s">
        <v>6466</v>
      </c>
      <c r="D2741" s="9" t="s">
        <v>450</v>
      </c>
      <c r="E2741" s="9" t="s">
        <v>6465</v>
      </c>
      <c r="F2741" s="10" t="str">
        <f>VLOOKUP($E2741,'FP MD'!$A:$F,2,FALSE)</f>
        <v>D-CRR-Network</v>
      </c>
      <c r="G2741" s="10" t="s">
        <v>3454</v>
      </c>
      <c r="H2741" s="10" t="s">
        <v>564</v>
      </c>
      <c r="I2741" s="10" t="s">
        <v>565</v>
      </c>
      <c r="J2741" s="10" t="str">
        <f>VLOOKUP($E2741,'FP MD'!$A:$F,3,FALSE)</f>
        <v>Blanket</v>
      </c>
      <c r="K2741" s="10" t="str">
        <f>VLOOKUP($E2741,'FP MD'!$A:$F,4,FALSE)</f>
        <v/>
      </c>
      <c r="L2741" s="10" t="str">
        <f>VLOOKUP($E2741,'FP MD'!$A:$F,5,FALSE)</f>
        <v/>
      </c>
      <c r="M2741" s="10">
        <f>VLOOKUP($E2741,'FP MD'!$A:$F,6,FALSE)</f>
        <v>0</v>
      </c>
      <c r="N2741" s="11" t="s">
        <v>97</v>
      </c>
      <c r="O2741" s="15">
        <v>0</v>
      </c>
      <c r="P2741" s="16">
        <v>2916.63</v>
      </c>
      <c r="Q2741" s="16">
        <v>2916.67</v>
      </c>
      <c r="R2741" s="16">
        <v>22906.050000000003</v>
      </c>
      <c r="S2741" s="16">
        <v>-7539.6700000000019</v>
      </c>
      <c r="T2741" s="16">
        <v>2908.0999999999985</v>
      </c>
      <c r="U2741" s="16">
        <v>2140.2099999999991</v>
      </c>
      <c r="V2741" s="16">
        <v>3731.66</v>
      </c>
      <c r="W2741" s="16">
        <v>59906.47</v>
      </c>
      <c r="X2741" s="16">
        <v>32366.73000000001</v>
      </c>
      <c r="Y2741" s="16">
        <v>7877.5200000000041</v>
      </c>
      <c r="Z2741" s="16">
        <v>6728.5600000000122</v>
      </c>
      <c r="AA2741" s="16">
        <v>2986.429999999993</v>
      </c>
      <c r="AB2741" s="16">
        <v>3083.3699999999953</v>
      </c>
      <c r="AC2741" s="16">
        <v>3083.3299999999872</v>
      </c>
      <c r="AD2741" s="16">
        <v>23372.570000000007</v>
      </c>
      <c r="AE2741" s="16">
        <v>-7529.8399999999965</v>
      </c>
      <c r="AF2741" s="16">
        <v>3074.640000000014</v>
      </c>
      <c r="AG2741" s="16">
        <v>2295.2200000000012</v>
      </c>
      <c r="AH2741" s="16">
        <v>3910.5400000000081</v>
      </c>
      <c r="AI2741" s="16">
        <v>60927.97</v>
      </c>
      <c r="AJ2741" s="16">
        <v>33399.150000000023</v>
      </c>
      <c r="AK2741" s="16">
        <v>10894.539999999979</v>
      </c>
      <c r="AL2741" s="16">
        <v>7697.109999999986</v>
      </c>
      <c r="AM2741" s="16">
        <v>3483.929999999993</v>
      </c>
      <c r="AN2741" s="16">
        <v>11567.020000000019</v>
      </c>
      <c r="AO2741" s="16">
        <v>11566.979999999981</v>
      </c>
      <c r="AP2741" s="16">
        <v>11566.979999999981</v>
      </c>
      <c r="AQ2741" s="16">
        <v>11566.979999999981</v>
      </c>
      <c r="AR2741" s="16">
        <v>11566.979999999981</v>
      </c>
      <c r="AS2741" s="16">
        <v>11566.979999999981</v>
      </c>
      <c r="AT2741" s="16">
        <v>11566.979999999981</v>
      </c>
      <c r="AU2741" s="16">
        <v>11566.979999999981</v>
      </c>
      <c r="AV2741" s="16">
        <v>11566.979999999981</v>
      </c>
      <c r="AW2741" s="16">
        <v>11566.979999999981</v>
      </c>
      <c r="AX2741" s="16">
        <v>11566.979999999981</v>
      </c>
      <c r="AY2741" s="16">
        <v>11566.979999999981</v>
      </c>
      <c r="AZ2741" s="16">
        <v>11567.020000000019</v>
      </c>
      <c r="BA2741" s="16">
        <v>11566.979999999981</v>
      </c>
      <c r="BB2741" s="16">
        <v>11566.979999999981</v>
      </c>
      <c r="BC2741" s="16">
        <v>11566.979999999981</v>
      </c>
      <c r="BD2741" s="16">
        <v>11566.979999999981</v>
      </c>
      <c r="BE2741" s="16">
        <v>11566.979999999981</v>
      </c>
      <c r="BF2741" s="16">
        <v>11566.979999999981</v>
      </c>
      <c r="BG2741" s="16">
        <v>11566.979999999981</v>
      </c>
      <c r="BH2741" s="16">
        <v>11566.979999999981</v>
      </c>
      <c r="BI2741" s="16">
        <v>11566.979999999981</v>
      </c>
      <c r="BJ2741" s="16">
        <v>11566.979999999981</v>
      </c>
      <c r="BK2741" s="16">
        <v>11566.979999999981</v>
      </c>
      <c r="BL2741" s="16">
        <v>42585.949999999953</v>
      </c>
      <c r="BM2741" s="16">
        <v>42585.949999999953</v>
      </c>
      <c r="BN2741" s="16">
        <v>42585.949999999953</v>
      </c>
      <c r="BO2741" s="16">
        <v>42585.949999999953</v>
      </c>
      <c r="BP2741" s="16">
        <v>42585.949999999953</v>
      </c>
      <c r="BQ2741" s="16">
        <v>42585.949999999953</v>
      </c>
      <c r="BR2741" s="16">
        <v>42585.949999999953</v>
      </c>
      <c r="BS2741" s="16">
        <v>42585.949999999953</v>
      </c>
      <c r="BT2741" s="16">
        <v>42585.949999999953</v>
      </c>
      <c r="BU2741" s="16">
        <v>42585.949999999953</v>
      </c>
      <c r="BV2741" s="16">
        <v>42585.949999999953</v>
      </c>
      <c r="BW2741" s="16">
        <v>42585.95000000007</v>
      </c>
      <c r="BX2741" s="14">
        <f t="shared" si="42"/>
        <v>565145.48999999964</v>
      </c>
    </row>
    <row r="2742" spans="1:76" s="17" customFormat="1" x14ac:dyDescent="0.3">
      <c r="A2742" s="7" t="s">
        <v>468</v>
      </c>
      <c r="B2742" s="8" t="s">
        <v>6304</v>
      </c>
      <c r="C2742" s="21" t="s">
        <v>6467</v>
      </c>
      <c r="D2742" s="9" t="s">
        <v>450</v>
      </c>
      <c r="E2742" s="9" t="s">
        <v>6304</v>
      </c>
      <c r="F2742" s="10" t="str">
        <f>VLOOKUP($E2742,'FP MD'!$A:$F,2,FALSE)</f>
        <v>D-CRR-UG</v>
      </c>
      <c r="G2742" s="10" t="s">
        <v>3454</v>
      </c>
      <c r="H2742" s="10" t="s">
        <v>564</v>
      </c>
      <c r="I2742" s="10" t="s">
        <v>565</v>
      </c>
      <c r="J2742" s="10" t="str">
        <f>VLOOKUP($E2742,'FP MD'!$A:$F,3,FALSE)</f>
        <v>Blanket</v>
      </c>
      <c r="K2742" s="10" t="str">
        <f>VLOOKUP($E2742,'FP MD'!$A:$F,4,FALSE)</f>
        <v/>
      </c>
      <c r="L2742" s="10" t="str">
        <f>VLOOKUP($E2742,'FP MD'!$A:$F,5,FALSE)</f>
        <v/>
      </c>
      <c r="M2742" s="10">
        <f>VLOOKUP($E2742,'FP MD'!$A:$F,6,FALSE)</f>
        <v>0</v>
      </c>
      <c r="N2742" s="11" t="s">
        <v>97</v>
      </c>
      <c r="O2742" s="15">
        <v>0</v>
      </c>
      <c r="P2742" s="16">
        <v>1483215.5599999998</v>
      </c>
      <c r="Q2742" s="16">
        <v>793015.49999999977</v>
      </c>
      <c r="R2742" s="16">
        <v>880557.73</v>
      </c>
      <c r="S2742" s="16">
        <v>983452.68000000017</v>
      </c>
      <c r="T2742" s="16">
        <v>1018181.7000000002</v>
      </c>
      <c r="U2742" s="16">
        <v>998347.1799999997</v>
      </c>
      <c r="V2742" s="16">
        <v>1093376.6400000006</v>
      </c>
      <c r="W2742" s="16">
        <v>916297.86000000034</v>
      </c>
      <c r="X2742" s="16">
        <v>827961.13999999966</v>
      </c>
      <c r="Y2742" s="16">
        <v>845913.84999999963</v>
      </c>
      <c r="Z2742" s="16">
        <v>534227.72000000067</v>
      </c>
      <c r="AA2742" s="16">
        <v>512506.43999999948</v>
      </c>
      <c r="AB2742" s="16">
        <v>1463187.629999999</v>
      </c>
      <c r="AC2742" s="16">
        <v>800006.46000000089</v>
      </c>
      <c r="AD2742" s="16">
        <v>884913.30000000075</v>
      </c>
      <c r="AE2742" s="16">
        <v>985048.84999999963</v>
      </c>
      <c r="AF2742" s="16">
        <v>1017581.8599999994</v>
      </c>
      <c r="AG2742" s="16">
        <v>1004423.9500000011</v>
      </c>
      <c r="AH2742" s="16">
        <v>1089643.7800000012</v>
      </c>
      <c r="AI2742" s="16">
        <v>918928.1099999994</v>
      </c>
      <c r="AJ2742" s="16">
        <v>835949.8900000006</v>
      </c>
      <c r="AK2742" s="16">
        <v>853432.62000000104</v>
      </c>
      <c r="AL2742" s="16">
        <v>553377.26000000164</v>
      </c>
      <c r="AM2742" s="16">
        <v>533524.94000000134</v>
      </c>
      <c r="AN2742" s="16">
        <v>954076.42000000179</v>
      </c>
      <c r="AO2742" s="16">
        <v>954076.37999999896</v>
      </c>
      <c r="AP2742" s="16">
        <v>954076.37999999896</v>
      </c>
      <c r="AQ2742" s="16">
        <v>954076.37999999896</v>
      </c>
      <c r="AR2742" s="16">
        <v>954076.37999999896</v>
      </c>
      <c r="AS2742" s="16">
        <v>954076.37999999896</v>
      </c>
      <c r="AT2742" s="16">
        <v>954076.37999999896</v>
      </c>
      <c r="AU2742" s="16">
        <v>954076.37999999896</v>
      </c>
      <c r="AV2742" s="16">
        <v>954076.37999999896</v>
      </c>
      <c r="AW2742" s="16">
        <v>954076.37999999896</v>
      </c>
      <c r="AX2742" s="16">
        <v>954076.37999999896</v>
      </c>
      <c r="AY2742" s="16">
        <v>954076.37999999896</v>
      </c>
      <c r="AZ2742" s="16">
        <v>976105.94000000134</v>
      </c>
      <c r="BA2742" s="16">
        <v>976105.93999999762</v>
      </c>
      <c r="BB2742" s="16">
        <v>976105.93999999762</v>
      </c>
      <c r="BC2742" s="16">
        <v>976105.93999999762</v>
      </c>
      <c r="BD2742" s="16">
        <v>976105.93999999762</v>
      </c>
      <c r="BE2742" s="16">
        <v>976105.93999999762</v>
      </c>
      <c r="BF2742" s="16">
        <v>976105.93999999762</v>
      </c>
      <c r="BG2742" s="16">
        <v>976105.93999999762</v>
      </c>
      <c r="BH2742" s="16">
        <v>976105.93999999762</v>
      </c>
      <c r="BI2742" s="16">
        <v>976105.93999999762</v>
      </c>
      <c r="BJ2742" s="16">
        <v>976105.93999999762</v>
      </c>
      <c r="BK2742" s="16">
        <v>976106.00999999791</v>
      </c>
      <c r="BL2742" s="16">
        <v>945435.1799999997</v>
      </c>
      <c r="BM2742" s="16">
        <v>945435.1799999997</v>
      </c>
      <c r="BN2742" s="16">
        <v>945435.1799999997</v>
      </c>
      <c r="BO2742" s="16">
        <v>945435.1799999997</v>
      </c>
      <c r="BP2742" s="16">
        <v>945435.1799999997</v>
      </c>
      <c r="BQ2742" s="16">
        <v>945435.1799999997</v>
      </c>
      <c r="BR2742" s="16">
        <v>945435.1799999997</v>
      </c>
      <c r="BS2742" s="16">
        <v>945435.1799999997</v>
      </c>
      <c r="BT2742" s="16">
        <v>945435.1799999997</v>
      </c>
      <c r="BU2742" s="16">
        <v>945435.1799999997</v>
      </c>
      <c r="BV2742" s="16">
        <v>945435.1799999997</v>
      </c>
      <c r="BW2742" s="16">
        <v>945434.78000000119</v>
      </c>
      <c r="BX2742" s="14">
        <f t="shared" si="42"/>
        <v>44989260.599999972</v>
      </c>
    </row>
    <row r="2743" spans="1:76" s="17" customFormat="1" x14ac:dyDescent="0.3">
      <c r="A2743" s="7" t="s">
        <v>468</v>
      </c>
      <c r="B2743" s="8" t="s">
        <v>6468</v>
      </c>
      <c r="C2743" s="21" t="s">
        <v>6469</v>
      </c>
      <c r="D2743" s="9" t="s">
        <v>450</v>
      </c>
      <c r="E2743" s="9" t="s">
        <v>6468</v>
      </c>
      <c r="F2743" s="10" t="str">
        <f>VLOOKUP($E2743,'FP MD'!$A:$F,2,FALSE)</f>
        <v>D-CRR-Storms-UG</v>
      </c>
      <c r="G2743" s="10" t="s">
        <v>3454</v>
      </c>
      <c r="H2743" s="10" t="s">
        <v>564</v>
      </c>
      <c r="I2743" s="10" t="s">
        <v>565</v>
      </c>
      <c r="J2743" s="10" t="str">
        <f>VLOOKUP($E2743,'FP MD'!$A:$F,3,FALSE)</f>
        <v>Blanket</v>
      </c>
      <c r="K2743" s="10" t="str">
        <f>VLOOKUP($E2743,'FP MD'!$A:$F,4,FALSE)</f>
        <v/>
      </c>
      <c r="L2743" s="10" t="str">
        <f>VLOOKUP($E2743,'FP MD'!$A:$F,5,FALSE)</f>
        <v/>
      </c>
      <c r="M2743" s="10">
        <f>VLOOKUP($E2743,'FP MD'!$A:$F,6,FALSE)</f>
        <v>0</v>
      </c>
      <c r="N2743" s="11" t="s">
        <v>97</v>
      </c>
      <c r="O2743" s="15">
        <v>0</v>
      </c>
      <c r="P2743" s="16">
        <v>15519.130000000001</v>
      </c>
      <c r="Q2743" s="16">
        <v>23511.390000000003</v>
      </c>
      <c r="R2743" s="16">
        <v>20366.479999999996</v>
      </c>
      <c r="S2743" s="16">
        <v>40828.119999999995</v>
      </c>
      <c r="T2743" s="16">
        <v>34310.78</v>
      </c>
      <c r="U2743" s="16">
        <v>23603.209999999992</v>
      </c>
      <c r="V2743" s="16">
        <v>62010.959999999992</v>
      </c>
      <c r="W2743" s="16">
        <v>69364.649999999994</v>
      </c>
      <c r="X2743" s="16">
        <v>31209.190000000002</v>
      </c>
      <c r="Y2743" s="16">
        <v>21369.729999999981</v>
      </c>
      <c r="Z2743" s="16">
        <v>21095.770000000019</v>
      </c>
      <c r="AA2743" s="16">
        <v>11297.520000000019</v>
      </c>
      <c r="AB2743" s="16">
        <v>14594.030000000028</v>
      </c>
      <c r="AC2743" s="16">
        <v>22706.130000000005</v>
      </c>
      <c r="AD2743" s="16">
        <v>19514.039999999979</v>
      </c>
      <c r="AE2743" s="16">
        <v>40282.609999999986</v>
      </c>
      <c r="AF2743" s="16">
        <v>33667.510000000009</v>
      </c>
      <c r="AG2743" s="16">
        <v>22799.329999999958</v>
      </c>
      <c r="AH2743" s="16">
        <v>61783.189999999944</v>
      </c>
      <c r="AI2743" s="16">
        <v>69247.190000000061</v>
      </c>
      <c r="AJ2743" s="16">
        <v>30519.400000000023</v>
      </c>
      <c r="AK2743" s="16">
        <v>20532.319999999949</v>
      </c>
      <c r="AL2743" s="16">
        <v>20254.270000000019</v>
      </c>
      <c r="AM2743" s="16">
        <v>10309.050000000047</v>
      </c>
      <c r="AN2743" s="16">
        <v>34339.729999999981</v>
      </c>
      <c r="AO2743" s="16">
        <v>34339.729999999981</v>
      </c>
      <c r="AP2743" s="16">
        <v>34339.729999999981</v>
      </c>
      <c r="AQ2743" s="16">
        <v>34339.729999999981</v>
      </c>
      <c r="AR2743" s="16">
        <v>34339.729999999981</v>
      </c>
      <c r="AS2743" s="16">
        <v>34339.729999999981</v>
      </c>
      <c r="AT2743" s="16">
        <v>34339.729999999981</v>
      </c>
      <c r="AU2743" s="16">
        <v>34339.729999999981</v>
      </c>
      <c r="AV2743" s="16">
        <v>34339.729999999981</v>
      </c>
      <c r="AW2743" s="16">
        <v>34339.729999999981</v>
      </c>
      <c r="AX2743" s="16">
        <v>34339.729999999981</v>
      </c>
      <c r="AY2743" s="16">
        <v>34339.729999999981</v>
      </c>
      <c r="AZ2743" s="16">
        <v>35089.729999999981</v>
      </c>
      <c r="BA2743" s="16">
        <v>35089.729999999981</v>
      </c>
      <c r="BB2743" s="16">
        <v>35089.729999999981</v>
      </c>
      <c r="BC2743" s="16">
        <v>35089.729999999981</v>
      </c>
      <c r="BD2743" s="16">
        <v>35089.729999999981</v>
      </c>
      <c r="BE2743" s="16">
        <v>35089.729999999981</v>
      </c>
      <c r="BF2743" s="16">
        <v>35089.729999999981</v>
      </c>
      <c r="BG2743" s="16">
        <v>35089.729999999981</v>
      </c>
      <c r="BH2743" s="16">
        <v>35089.729999999981</v>
      </c>
      <c r="BI2743" s="16">
        <v>35089.729999999981</v>
      </c>
      <c r="BJ2743" s="16">
        <v>35089.729999999981</v>
      </c>
      <c r="BK2743" s="16">
        <v>35089.729999999981</v>
      </c>
      <c r="BL2743" s="16">
        <v>31828.169999999925</v>
      </c>
      <c r="BM2743" s="16">
        <v>31828.169999999925</v>
      </c>
      <c r="BN2743" s="16">
        <v>31828.169999999925</v>
      </c>
      <c r="BO2743" s="16">
        <v>31828.169999999925</v>
      </c>
      <c r="BP2743" s="16">
        <v>31828.169999999925</v>
      </c>
      <c r="BQ2743" s="16">
        <v>31828.169999999925</v>
      </c>
      <c r="BR2743" s="16">
        <v>31828.169999999925</v>
      </c>
      <c r="BS2743" s="16">
        <v>31828.169999999925</v>
      </c>
      <c r="BT2743" s="16">
        <v>31828.169999999925</v>
      </c>
      <c r="BU2743" s="16">
        <v>31828.169999999925</v>
      </c>
      <c r="BV2743" s="16">
        <v>31828.169999999925</v>
      </c>
      <c r="BW2743" s="16">
        <v>31828.169999999925</v>
      </c>
      <c r="BX2743" s="14">
        <f t="shared" si="42"/>
        <v>1573849.5199999996</v>
      </c>
    </row>
    <row r="2744" spans="1:76" s="17" customFormat="1" x14ac:dyDescent="0.3">
      <c r="A2744" s="7" t="s">
        <v>468</v>
      </c>
      <c r="B2744" s="8" t="s">
        <v>6470</v>
      </c>
      <c r="C2744" s="21" t="s">
        <v>6471</v>
      </c>
      <c r="D2744" s="9" t="s">
        <v>450</v>
      </c>
      <c r="E2744" s="9" t="s">
        <v>6470</v>
      </c>
      <c r="F2744" s="10" t="str">
        <f>VLOOKUP($E2744,'FP MD'!$A:$F,2,FALSE)</f>
        <v>D-CRR-UG Cables</v>
      </c>
      <c r="G2744" s="10" t="s">
        <v>3454</v>
      </c>
      <c r="H2744" s="10" t="s">
        <v>564</v>
      </c>
      <c r="I2744" s="10" t="s">
        <v>565</v>
      </c>
      <c r="J2744" s="10" t="str">
        <f>VLOOKUP($E2744,'FP MD'!$A:$F,3,FALSE)</f>
        <v>Blanket</v>
      </c>
      <c r="K2744" s="10" t="str">
        <f>VLOOKUP($E2744,'FP MD'!$A:$F,4,FALSE)</f>
        <v/>
      </c>
      <c r="L2744" s="10" t="str">
        <f>VLOOKUP($E2744,'FP MD'!$A:$F,5,FALSE)</f>
        <v/>
      </c>
      <c r="M2744" s="10">
        <f>VLOOKUP($E2744,'FP MD'!$A:$F,6,FALSE)</f>
        <v>0</v>
      </c>
      <c r="N2744" s="11" t="s">
        <v>97</v>
      </c>
      <c r="O2744" s="15">
        <v>0</v>
      </c>
      <c r="P2744" s="16">
        <v>282520.97000000003</v>
      </c>
      <c r="Q2744" s="16">
        <v>271580.86000000004</v>
      </c>
      <c r="R2744" s="16">
        <v>296591.41999999993</v>
      </c>
      <c r="S2744" s="16">
        <v>288724.10999999987</v>
      </c>
      <c r="T2744" s="16">
        <v>340432.18000000017</v>
      </c>
      <c r="U2744" s="16">
        <v>260720.77000000002</v>
      </c>
      <c r="V2744" s="16">
        <v>251348.94999999995</v>
      </c>
      <c r="W2744" s="16">
        <v>336022.59999999986</v>
      </c>
      <c r="X2744" s="16">
        <v>296165.77</v>
      </c>
      <c r="Y2744" s="16">
        <v>270631.89000000013</v>
      </c>
      <c r="Z2744" s="16">
        <v>297584.58000000007</v>
      </c>
      <c r="AA2744" s="16">
        <v>262751.10999999987</v>
      </c>
      <c r="AB2744" s="16">
        <v>289335.06999999983</v>
      </c>
      <c r="AC2744" s="16">
        <v>256428.16999999993</v>
      </c>
      <c r="AD2744" s="16">
        <v>251305.24999999953</v>
      </c>
      <c r="AE2744" s="16">
        <v>294424.69000000041</v>
      </c>
      <c r="AF2744" s="16">
        <v>266221.37000000011</v>
      </c>
      <c r="AG2744" s="16">
        <v>209528.76999999955</v>
      </c>
      <c r="AH2744" s="16">
        <v>361035.16000000015</v>
      </c>
      <c r="AI2744" s="16">
        <v>564257.04999999981</v>
      </c>
      <c r="AJ2744" s="16">
        <v>346385.9299999997</v>
      </c>
      <c r="AK2744" s="16">
        <v>281528.95999999996</v>
      </c>
      <c r="AL2744" s="16">
        <v>325412.56000000052</v>
      </c>
      <c r="AM2744" s="16">
        <v>199374.41999999993</v>
      </c>
      <c r="AN2744" s="16">
        <v>300149.70999999996</v>
      </c>
      <c r="AO2744" s="16">
        <v>300149.70999999996</v>
      </c>
      <c r="AP2744" s="16">
        <v>300149.70999999996</v>
      </c>
      <c r="AQ2744" s="16">
        <v>300149.70999999996</v>
      </c>
      <c r="AR2744" s="16">
        <v>300149.71000000089</v>
      </c>
      <c r="AS2744" s="16">
        <v>300149.71000000089</v>
      </c>
      <c r="AT2744" s="16">
        <v>300149.71000000089</v>
      </c>
      <c r="AU2744" s="16">
        <v>300149.71000000089</v>
      </c>
      <c r="AV2744" s="16">
        <v>300149.71000000089</v>
      </c>
      <c r="AW2744" s="16">
        <v>300149.71000000089</v>
      </c>
      <c r="AX2744" s="16">
        <v>300149.71000000089</v>
      </c>
      <c r="AY2744" s="16">
        <v>300149.71000000089</v>
      </c>
      <c r="AZ2744" s="16">
        <v>305983.08000000007</v>
      </c>
      <c r="BA2744" s="16">
        <v>305983.03999999911</v>
      </c>
      <c r="BB2744" s="16">
        <v>305983.03999999911</v>
      </c>
      <c r="BC2744" s="16">
        <v>305983.03999999911</v>
      </c>
      <c r="BD2744" s="16">
        <v>305983.03999999911</v>
      </c>
      <c r="BE2744" s="16">
        <v>305983.03999999911</v>
      </c>
      <c r="BF2744" s="16">
        <v>305983.03999999911</v>
      </c>
      <c r="BG2744" s="16">
        <v>305983.03999999911</v>
      </c>
      <c r="BH2744" s="16">
        <v>305983.03999999911</v>
      </c>
      <c r="BI2744" s="16">
        <v>305983.03999999911</v>
      </c>
      <c r="BJ2744" s="16">
        <v>305983.03999999911</v>
      </c>
      <c r="BK2744" s="16">
        <v>305983.03999999911</v>
      </c>
      <c r="BL2744" s="16">
        <v>268068.51999999955</v>
      </c>
      <c r="BM2744" s="16">
        <v>268068.51999999955</v>
      </c>
      <c r="BN2744" s="16">
        <v>268068.51999999955</v>
      </c>
      <c r="BO2744" s="16">
        <v>268068.51999999955</v>
      </c>
      <c r="BP2744" s="16">
        <v>268068.51999999955</v>
      </c>
      <c r="BQ2744" s="16">
        <v>268068.51999999955</v>
      </c>
      <c r="BR2744" s="16">
        <v>268068.51999999955</v>
      </c>
      <c r="BS2744" s="16">
        <v>268068.51999999955</v>
      </c>
      <c r="BT2744" s="16">
        <v>268068.52000000142</v>
      </c>
      <c r="BU2744" s="16">
        <v>268068.51999999955</v>
      </c>
      <c r="BV2744" s="16">
        <v>268068.51999999955</v>
      </c>
      <c r="BW2744" s="16">
        <v>268068.51999999955</v>
      </c>
      <c r="BX2744" s="14">
        <f t="shared" si="42"/>
        <v>14373905.649999997</v>
      </c>
    </row>
    <row r="2745" spans="1:76" s="17" customFormat="1" x14ac:dyDescent="0.3">
      <c r="A2745" s="7" t="s">
        <v>468</v>
      </c>
      <c r="B2745" s="8" t="s">
        <v>6472</v>
      </c>
      <c r="C2745" s="21" t="s">
        <v>6473</v>
      </c>
      <c r="D2745" s="9" t="s">
        <v>450</v>
      </c>
      <c r="E2745" s="9" t="s">
        <v>6472</v>
      </c>
      <c r="F2745" s="10" t="str">
        <f>VLOOKUP($E2745,'FP MD'!$A:$F,2,FALSE)</f>
        <v>D-CRR-Capacitors-UG</v>
      </c>
      <c r="G2745" s="10" t="s">
        <v>3454</v>
      </c>
      <c r="H2745" s="10" t="s">
        <v>564</v>
      </c>
      <c r="I2745" s="10" t="s">
        <v>565</v>
      </c>
      <c r="J2745" s="10" t="str">
        <f>VLOOKUP($E2745,'FP MD'!$A:$F,3,FALSE)</f>
        <v>Blanket</v>
      </c>
      <c r="K2745" s="10" t="str">
        <f>VLOOKUP($E2745,'FP MD'!$A:$F,4,FALSE)</f>
        <v/>
      </c>
      <c r="L2745" s="10" t="str">
        <f>VLOOKUP($E2745,'FP MD'!$A:$F,5,FALSE)</f>
        <v/>
      </c>
      <c r="M2745" s="10">
        <f>VLOOKUP($E2745,'FP MD'!$A:$F,6,FALSE)</f>
        <v>0</v>
      </c>
      <c r="N2745" s="11" t="s">
        <v>97</v>
      </c>
      <c r="O2745" s="15">
        <v>0</v>
      </c>
      <c r="P2745" s="16">
        <v>6689.26</v>
      </c>
      <c r="Q2745" s="16">
        <v>6689.2199999999993</v>
      </c>
      <c r="R2745" s="16">
        <v>11904.100000000002</v>
      </c>
      <c r="S2745" s="16">
        <v>6689.2200000000012</v>
      </c>
      <c r="T2745" s="16">
        <v>6689.2200000000012</v>
      </c>
      <c r="U2745" s="16">
        <v>6689.2200000000012</v>
      </c>
      <c r="V2745" s="16">
        <v>6689.2200000000012</v>
      </c>
      <c r="W2745" s="16">
        <v>6689.2200000000012</v>
      </c>
      <c r="X2745" s="16">
        <v>6689.2200000000012</v>
      </c>
      <c r="Y2745" s="16">
        <v>6689.2200000000012</v>
      </c>
      <c r="Z2745" s="16">
        <v>6689.2200000000012</v>
      </c>
      <c r="AA2745" s="16">
        <v>6689.25</v>
      </c>
      <c r="AB2745" s="16">
        <v>7250</v>
      </c>
      <c r="AC2745" s="16">
        <v>7250</v>
      </c>
      <c r="AD2745" s="16">
        <v>12556.819999999992</v>
      </c>
      <c r="AE2745" s="16">
        <v>7250</v>
      </c>
      <c r="AF2745" s="16">
        <v>7250</v>
      </c>
      <c r="AG2745" s="16">
        <v>7250</v>
      </c>
      <c r="AH2745" s="16">
        <v>7250</v>
      </c>
      <c r="AI2745" s="16">
        <v>7250</v>
      </c>
      <c r="AJ2745" s="16">
        <v>7250</v>
      </c>
      <c r="AK2745" s="16">
        <v>7250</v>
      </c>
      <c r="AL2745" s="16">
        <v>7250</v>
      </c>
      <c r="AM2745" s="16">
        <v>7250</v>
      </c>
      <c r="AN2745" s="16">
        <v>7655.0299999999988</v>
      </c>
      <c r="AO2745" s="16">
        <v>7655.070000000007</v>
      </c>
      <c r="AP2745" s="16">
        <v>7655.070000000007</v>
      </c>
      <c r="AQ2745" s="16">
        <v>7655.070000000007</v>
      </c>
      <c r="AR2745" s="16">
        <v>7655.070000000007</v>
      </c>
      <c r="AS2745" s="16">
        <v>7655.070000000007</v>
      </c>
      <c r="AT2745" s="16">
        <v>7655.070000000007</v>
      </c>
      <c r="AU2745" s="16">
        <v>7655.070000000007</v>
      </c>
      <c r="AV2745" s="16">
        <v>7655.070000000007</v>
      </c>
      <c r="AW2745" s="16">
        <v>7655.070000000007</v>
      </c>
      <c r="AX2745" s="16">
        <v>7655.070000000007</v>
      </c>
      <c r="AY2745" s="16">
        <v>7655.070000000007</v>
      </c>
      <c r="AZ2745" s="16">
        <v>7821.7700000000186</v>
      </c>
      <c r="BA2745" s="16">
        <v>7821.7299999999814</v>
      </c>
      <c r="BB2745" s="16">
        <v>7821.7299999999814</v>
      </c>
      <c r="BC2745" s="16">
        <v>7821.7299999999814</v>
      </c>
      <c r="BD2745" s="16">
        <v>7821.7299999999814</v>
      </c>
      <c r="BE2745" s="16">
        <v>7821.7299999999814</v>
      </c>
      <c r="BF2745" s="16">
        <v>7821.7299999999814</v>
      </c>
      <c r="BG2745" s="16">
        <v>7821.7299999999814</v>
      </c>
      <c r="BH2745" s="16">
        <v>7821.7299999999814</v>
      </c>
      <c r="BI2745" s="16">
        <v>7821.7299999999814</v>
      </c>
      <c r="BJ2745" s="16">
        <v>7821.7299999999814</v>
      </c>
      <c r="BK2745" s="16">
        <v>7821.7299999999814</v>
      </c>
      <c r="BL2745" s="16">
        <v>988.40000000002328</v>
      </c>
      <c r="BM2745" s="16">
        <v>988.40000000002328</v>
      </c>
      <c r="BN2745" s="16">
        <v>988.40000000002328</v>
      </c>
      <c r="BO2745" s="16">
        <v>988.40000000002328</v>
      </c>
      <c r="BP2745" s="16">
        <v>988.40000000002328</v>
      </c>
      <c r="BQ2745" s="16">
        <v>988.40000000002328</v>
      </c>
      <c r="BR2745" s="16">
        <v>988.40000000002328</v>
      </c>
      <c r="BS2745" s="16">
        <v>988.40000000002328</v>
      </c>
      <c r="BT2745" s="16">
        <v>988.40000000002328</v>
      </c>
      <c r="BU2745" s="16">
        <v>988.40000000002328</v>
      </c>
      <c r="BV2745" s="16">
        <v>988.40000000002328</v>
      </c>
      <c r="BW2745" s="16">
        <v>988.40000000002328</v>
      </c>
      <c r="BX2745" s="14">
        <f t="shared" si="42"/>
        <v>363514.00999999989</v>
      </c>
    </row>
    <row r="2746" spans="1:76" s="17" customFormat="1" x14ac:dyDescent="0.3">
      <c r="A2746" s="7" t="s">
        <v>468</v>
      </c>
      <c r="B2746" s="8" t="s">
        <v>6474</v>
      </c>
      <c r="C2746" s="21" t="s">
        <v>6475</v>
      </c>
      <c r="D2746" s="9" t="s">
        <v>450</v>
      </c>
      <c r="E2746" s="9" t="s">
        <v>6474</v>
      </c>
      <c r="F2746" s="10" t="str">
        <f>VLOOKUP($E2746,'FP MD'!$A:$F,2,FALSE)</f>
        <v>D-CRR-3rd Party Damage-UG</v>
      </c>
      <c r="G2746" s="10" t="s">
        <v>3454</v>
      </c>
      <c r="H2746" s="10" t="s">
        <v>564</v>
      </c>
      <c r="I2746" s="10" t="s">
        <v>565</v>
      </c>
      <c r="J2746" s="10" t="str">
        <f>VLOOKUP($E2746,'FP MD'!$A:$F,3,FALSE)</f>
        <v>Blanket</v>
      </c>
      <c r="K2746" s="10" t="str">
        <f>VLOOKUP($E2746,'FP MD'!$A:$F,4,FALSE)</f>
        <v/>
      </c>
      <c r="L2746" s="10" t="str">
        <f>VLOOKUP($E2746,'FP MD'!$A:$F,5,FALSE)</f>
        <v/>
      </c>
      <c r="M2746" s="10">
        <f>VLOOKUP($E2746,'FP MD'!$A:$F,6,FALSE)</f>
        <v>0</v>
      </c>
      <c r="N2746" s="11" t="s">
        <v>97</v>
      </c>
      <c r="O2746" s="15">
        <v>0</v>
      </c>
      <c r="P2746" s="16">
        <v>71396.430000000008</v>
      </c>
      <c r="Q2746" s="16">
        <v>141783.33000000002</v>
      </c>
      <c r="R2746" s="16">
        <v>143991.04999999999</v>
      </c>
      <c r="S2746" s="16">
        <v>124838.94</v>
      </c>
      <c r="T2746" s="16">
        <v>128916.32000000007</v>
      </c>
      <c r="U2746" s="16">
        <v>123550.30000000005</v>
      </c>
      <c r="V2746" s="16">
        <v>70217.919999999925</v>
      </c>
      <c r="W2746" s="16">
        <v>113033.12</v>
      </c>
      <c r="X2746" s="16">
        <v>145355.90000000002</v>
      </c>
      <c r="Y2746" s="16">
        <v>113527.95999999996</v>
      </c>
      <c r="Z2746" s="16">
        <v>96460.929999999935</v>
      </c>
      <c r="AA2746" s="16">
        <v>108005.15999999992</v>
      </c>
      <c r="AB2746" s="16">
        <v>65548.219999999972</v>
      </c>
      <c r="AC2746" s="16">
        <v>150006.33000000007</v>
      </c>
      <c r="AD2746" s="16">
        <v>153882.72999999998</v>
      </c>
      <c r="AE2746" s="16">
        <v>123603.35000000009</v>
      </c>
      <c r="AF2746" s="16">
        <v>129839.1100000001</v>
      </c>
      <c r="AG2746" s="16">
        <v>131814.41000000015</v>
      </c>
      <c r="AH2746" s="16">
        <v>65304.430000000168</v>
      </c>
      <c r="AI2746" s="16">
        <v>112657.9700000002</v>
      </c>
      <c r="AJ2746" s="16">
        <v>154395.66999999993</v>
      </c>
      <c r="AK2746" s="16">
        <v>115825.66999999993</v>
      </c>
      <c r="AL2746" s="16">
        <v>92956.270000000019</v>
      </c>
      <c r="AM2746" s="16">
        <v>103082.79000000004</v>
      </c>
      <c r="AN2746" s="16">
        <v>117217.85999999987</v>
      </c>
      <c r="AO2746" s="16">
        <v>117217.89999999991</v>
      </c>
      <c r="AP2746" s="16">
        <v>117217.89999999991</v>
      </c>
      <c r="AQ2746" s="16">
        <v>117217.89999999991</v>
      </c>
      <c r="AR2746" s="16">
        <v>117217.89999999991</v>
      </c>
      <c r="AS2746" s="16">
        <v>117217.89999999991</v>
      </c>
      <c r="AT2746" s="16">
        <v>117217.89999999991</v>
      </c>
      <c r="AU2746" s="16">
        <v>117217.89999999991</v>
      </c>
      <c r="AV2746" s="16">
        <v>117217.89999999991</v>
      </c>
      <c r="AW2746" s="16">
        <v>117217.89999999991</v>
      </c>
      <c r="AX2746" s="16">
        <v>117217.89999999991</v>
      </c>
      <c r="AY2746" s="16">
        <v>117217.89999999991</v>
      </c>
      <c r="AZ2746" s="16">
        <v>119717.90000000037</v>
      </c>
      <c r="BA2746" s="16">
        <v>119717.90000000037</v>
      </c>
      <c r="BB2746" s="16">
        <v>119717.90000000037</v>
      </c>
      <c r="BC2746" s="16">
        <v>119717.90000000037</v>
      </c>
      <c r="BD2746" s="16">
        <v>119717.90000000037</v>
      </c>
      <c r="BE2746" s="16">
        <v>119717.90000000037</v>
      </c>
      <c r="BF2746" s="16">
        <v>119717.90000000037</v>
      </c>
      <c r="BG2746" s="16">
        <v>119717.90000000037</v>
      </c>
      <c r="BH2746" s="16">
        <v>119717.90000000037</v>
      </c>
      <c r="BI2746" s="16">
        <v>119717.90000000037</v>
      </c>
      <c r="BJ2746" s="16">
        <v>119717.90000000037</v>
      </c>
      <c r="BK2746" s="16">
        <v>119717.86000000034</v>
      </c>
      <c r="BL2746" s="16">
        <v>119960.61000000034</v>
      </c>
      <c r="BM2746" s="16">
        <v>119960.61000000034</v>
      </c>
      <c r="BN2746" s="16">
        <v>119960.61000000034</v>
      </c>
      <c r="BO2746" s="16">
        <v>119960.61000000034</v>
      </c>
      <c r="BP2746" s="16">
        <v>119960.61000000034</v>
      </c>
      <c r="BQ2746" s="16">
        <v>119960.61000000034</v>
      </c>
      <c r="BR2746" s="16">
        <v>119960.61000000034</v>
      </c>
      <c r="BS2746" s="16">
        <v>119960.61000000034</v>
      </c>
      <c r="BT2746" s="16">
        <v>119960.61000000034</v>
      </c>
      <c r="BU2746" s="16">
        <v>119960.61000000034</v>
      </c>
      <c r="BV2746" s="16">
        <v>119960.61000000034</v>
      </c>
      <c r="BW2746" s="16">
        <v>119960.69000000041</v>
      </c>
      <c r="BX2746" s="14">
        <f t="shared" si="42"/>
        <v>5623223.8300000038</v>
      </c>
    </row>
    <row r="2747" spans="1:76" s="17" customFormat="1" x14ac:dyDescent="0.3">
      <c r="A2747" s="7" t="s">
        <v>468</v>
      </c>
      <c r="B2747" s="8" t="s">
        <v>6476</v>
      </c>
      <c r="C2747" s="21" t="s">
        <v>6477</v>
      </c>
      <c r="D2747" s="9" t="s">
        <v>450</v>
      </c>
      <c r="E2747" s="9" t="s">
        <v>6476</v>
      </c>
      <c r="F2747" s="10" t="str">
        <f>VLOOKUP($E2747,'FP MD'!$A:$F,2,FALSE)</f>
        <v>D-CRR-Services-UG</v>
      </c>
      <c r="G2747" s="10" t="s">
        <v>3454</v>
      </c>
      <c r="H2747" s="10" t="s">
        <v>564</v>
      </c>
      <c r="I2747" s="10" t="s">
        <v>565</v>
      </c>
      <c r="J2747" s="10" t="str">
        <f>VLOOKUP($E2747,'FP MD'!$A:$F,3,FALSE)</f>
        <v>Blanket</v>
      </c>
      <c r="K2747" s="10" t="str">
        <f>VLOOKUP($E2747,'FP MD'!$A:$F,4,FALSE)</f>
        <v/>
      </c>
      <c r="L2747" s="10" t="str">
        <f>VLOOKUP($E2747,'FP MD'!$A:$F,5,FALSE)</f>
        <v/>
      </c>
      <c r="M2747" s="10">
        <f>VLOOKUP($E2747,'FP MD'!$A:$F,6,FALSE)</f>
        <v>0</v>
      </c>
      <c r="N2747" s="11" t="s">
        <v>97</v>
      </c>
      <c r="O2747" s="15">
        <v>0</v>
      </c>
      <c r="P2747" s="16">
        <v>14435.52</v>
      </c>
      <c r="Q2747" s="16">
        <v>54895.240000000005</v>
      </c>
      <c r="R2747" s="16">
        <v>99063.66</v>
      </c>
      <c r="S2747" s="16">
        <v>59254.06</v>
      </c>
      <c r="T2747" s="16">
        <v>65466.790000000008</v>
      </c>
      <c r="U2747" s="16">
        <v>55665.119999999995</v>
      </c>
      <c r="V2747" s="16">
        <v>80763.109999999986</v>
      </c>
      <c r="W2747" s="16">
        <v>86888.150000000023</v>
      </c>
      <c r="X2747" s="16">
        <v>52679.309999999939</v>
      </c>
      <c r="Y2747" s="16">
        <v>149068.56000000006</v>
      </c>
      <c r="Z2747" s="16">
        <v>53636.989999999991</v>
      </c>
      <c r="AA2747" s="16">
        <v>105716.10999999999</v>
      </c>
      <c r="AB2747" s="16">
        <v>14934.150000000023</v>
      </c>
      <c r="AC2747" s="16">
        <v>56019.709999999963</v>
      </c>
      <c r="AD2747" s="16">
        <v>100981.59000000008</v>
      </c>
      <c r="AE2747" s="16">
        <v>60531.139999999898</v>
      </c>
      <c r="AF2747" s="16">
        <v>66708.090000000084</v>
      </c>
      <c r="AG2747" s="16">
        <v>56804.380000000121</v>
      </c>
      <c r="AH2747" s="16">
        <v>82443.639999999898</v>
      </c>
      <c r="AI2747" s="16">
        <v>88555.409999999916</v>
      </c>
      <c r="AJ2747" s="16">
        <v>53716.590000000084</v>
      </c>
      <c r="AK2747" s="16">
        <v>151745.31000000006</v>
      </c>
      <c r="AL2747" s="16">
        <v>54783.810000000056</v>
      </c>
      <c r="AM2747" s="16">
        <v>107732.3600000001</v>
      </c>
      <c r="AN2747" s="16">
        <v>75666.350000000093</v>
      </c>
      <c r="AO2747" s="16">
        <v>75666.350000000093</v>
      </c>
      <c r="AP2747" s="16">
        <v>75666.350000000093</v>
      </c>
      <c r="AQ2747" s="16">
        <v>75666.350000000093</v>
      </c>
      <c r="AR2747" s="16">
        <v>75666.350000000093</v>
      </c>
      <c r="AS2747" s="16">
        <v>75666.350000000093</v>
      </c>
      <c r="AT2747" s="16">
        <v>75666.350000000093</v>
      </c>
      <c r="AU2747" s="16">
        <v>75666.350000000093</v>
      </c>
      <c r="AV2747" s="16">
        <v>75666.350000000093</v>
      </c>
      <c r="AW2747" s="16">
        <v>75666.350000000093</v>
      </c>
      <c r="AX2747" s="16">
        <v>75666.350000000093</v>
      </c>
      <c r="AY2747" s="16">
        <v>75666.319999999832</v>
      </c>
      <c r="AZ2747" s="16">
        <v>77209.189999999944</v>
      </c>
      <c r="BA2747" s="16">
        <v>77209.189999999944</v>
      </c>
      <c r="BB2747" s="16">
        <v>77209.189999999944</v>
      </c>
      <c r="BC2747" s="16">
        <v>77209.189999999944</v>
      </c>
      <c r="BD2747" s="16">
        <v>77209.189999999944</v>
      </c>
      <c r="BE2747" s="16">
        <v>77209.189999999944</v>
      </c>
      <c r="BF2747" s="16">
        <v>77209.189999999944</v>
      </c>
      <c r="BG2747" s="16">
        <v>77209.189999999944</v>
      </c>
      <c r="BH2747" s="16">
        <v>77209.189999999944</v>
      </c>
      <c r="BI2747" s="16">
        <v>77209.189999999944</v>
      </c>
      <c r="BJ2747" s="16">
        <v>77209.189999999944</v>
      </c>
      <c r="BK2747" s="16">
        <v>77209.25</v>
      </c>
      <c r="BL2747" s="16">
        <v>71812.270000000019</v>
      </c>
      <c r="BM2747" s="16">
        <v>71812.270000000019</v>
      </c>
      <c r="BN2747" s="16">
        <v>71812.270000000019</v>
      </c>
      <c r="BO2747" s="16">
        <v>71812.270000000019</v>
      </c>
      <c r="BP2747" s="16">
        <v>71812.270000000019</v>
      </c>
      <c r="BQ2747" s="16">
        <v>71812.270000000019</v>
      </c>
      <c r="BR2747" s="16">
        <v>71812.270000000019</v>
      </c>
      <c r="BS2747" s="16">
        <v>71812.270000000019</v>
      </c>
      <c r="BT2747" s="16">
        <v>71812.269999999553</v>
      </c>
      <c r="BU2747" s="16">
        <v>71812.269999999553</v>
      </c>
      <c r="BV2747" s="16">
        <v>71812.269999999553</v>
      </c>
      <c r="BW2747" s="16">
        <v>71812.269999999553</v>
      </c>
      <c r="BX2747" s="14">
        <f t="shared" si="42"/>
        <v>3606995.3100000005</v>
      </c>
    </row>
    <row r="2748" spans="1:76" s="17" customFormat="1" x14ac:dyDescent="0.3">
      <c r="A2748" s="7" t="s">
        <v>468</v>
      </c>
      <c r="B2748" s="8" t="s">
        <v>6390</v>
      </c>
      <c r="C2748" s="21" t="s">
        <v>6478</v>
      </c>
      <c r="D2748" s="9" t="s">
        <v>450</v>
      </c>
      <c r="E2748" s="9" t="s">
        <v>6390</v>
      </c>
      <c r="F2748" s="10" t="str">
        <f>VLOOKUP($E2748,'FP MD'!$A:$F,2,FALSE)</f>
        <v>D-CRR-Services-OH</v>
      </c>
      <c r="G2748" s="10" t="s">
        <v>3454</v>
      </c>
      <c r="H2748" s="10" t="s">
        <v>564</v>
      </c>
      <c r="I2748" s="10" t="s">
        <v>565</v>
      </c>
      <c r="J2748" s="10" t="str">
        <f>VLOOKUP($E2748,'FP MD'!$A:$F,3,FALSE)</f>
        <v>Blanket</v>
      </c>
      <c r="K2748" s="10" t="str">
        <f>VLOOKUP($E2748,'FP MD'!$A:$F,4,FALSE)</f>
        <v/>
      </c>
      <c r="L2748" s="10" t="str">
        <f>VLOOKUP($E2748,'FP MD'!$A:$F,5,FALSE)</f>
        <v/>
      </c>
      <c r="M2748" s="10">
        <f>VLOOKUP($E2748,'FP MD'!$A:$F,6,FALSE)</f>
        <v>0</v>
      </c>
      <c r="N2748" s="11" t="s">
        <v>97</v>
      </c>
      <c r="O2748" s="15">
        <v>0</v>
      </c>
      <c r="P2748" s="16">
        <v>100250.04000000001</v>
      </c>
      <c r="Q2748" s="16">
        <v>40064.540000000008</v>
      </c>
      <c r="R2748" s="16">
        <v>23648.540000000008</v>
      </c>
      <c r="S2748" s="16">
        <v>84670.84</v>
      </c>
      <c r="T2748" s="16">
        <v>85832.149999999965</v>
      </c>
      <c r="U2748" s="16">
        <v>65569.429999999993</v>
      </c>
      <c r="V2748" s="16">
        <v>82496.890000000014</v>
      </c>
      <c r="W2748" s="16">
        <v>93076.98000000004</v>
      </c>
      <c r="X2748" s="16">
        <v>70673.099999999977</v>
      </c>
      <c r="Y2748" s="16">
        <v>85335.709999999963</v>
      </c>
      <c r="Z2748" s="16">
        <v>39035.640000000014</v>
      </c>
      <c r="AA2748" s="16">
        <v>54991.319999999949</v>
      </c>
      <c r="AB2748" s="16">
        <v>94761.280000000028</v>
      </c>
      <c r="AC2748" s="16">
        <v>38561.930000000051</v>
      </c>
      <c r="AD2748" s="16">
        <v>24039.810000000056</v>
      </c>
      <c r="AE2748" s="16">
        <v>80277.789999999921</v>
      </c>
      <c r="AF2748" s="16">
        <v>80273.219999999972</v>
      </c>
      <c r="AG2748" s="16">
        <v>62265.989999999991</v>
      </c>
      <c r="AH2748" s="16">
        <v>77409.699999999953</v>
      </c>
      <c r="AI2748" s="16">
        <v>87416.919999999925</v>
      </c>
      <c r="AJ2748" s="16">
        <v>66707.709999999963</v>
      </c>
      <c r="AK2748" s="16">
        <v>81320.439999999944</v>
      </c>
      <c r="AL2748" s="16">
        <v>36434.989999999991</v>
      </c>
      <c r="AM2748" s="16">
        <v>52150.790000000037</v>
      </c>
      <c r="AN2748" s="16">
        <v>75520.760000000009</v>
      </c>
      <c r="AO2748" s="16">
        <v>75520.760000000009</v>
      </c>
      <c r="AP2748" s="16">
        <v>75520.760000000009</v>
      </c>
      <c r="AQ2748" s="16">
        <v>75520.760000000009</v>
      </c>
      <c r="AR2748" s="16">
        <v>75520.760000000009</v>
      </c>
      <c r="AS2748" s="16">
        <v>75520.760000000009</v>
      </c>
      <c r="AT2748" s="16">
        <v>75520.760000000009</v>
      </c>
      <c r="AU2748" s="16">
        <v>75520.759999999776</v>
      </c>
      <c r="AV2748" s="16">
        <v>75520.759999999776</v>
      </c>
      <c r="AW2748" s="16">
        <v>75520.759999999776</v>
      </c>
      <c r="AX2748" s="16">
        <v>75520.759999999776</v>
      </c>
      <c r="AY2748" s="16">
        <v>75520.759999999776</v>
      </c>
      <c r="AZ2748" s="16">
        <v>77187.39000000013</v>
      </c>
      <c r="BA2748" s="16">
        <v>77187.430000000168</v>
      </c>
      <c r="BB2748" s="16">
        <v>77187.430000000168</v>
      </c>
      <c r="BC2748" s="16">
        <v>77187.430000000168</v>
      </c>
      <c r="BD2748" s="16">
        <v>77187.430000000168</v>
      </c>
      <c r="BE2748" s="16">
        <v>77187.430000000168</v>
      </c>
      <c r="BF2748" s="16">
        <v>77187.430000000168</v>
      </c>
      <c r="BG2748" s="16">
        <v>77187.430000000168</v>
      </c>
      <c r="BH2748" s="16">
        <v>77187.430000000168</v>
      </c>
      <c r="BI2748" s="16">
        <v>77187.430000000168</v>
      </c>
      <c r="BJ2748" s="16">
        <v>77187.430000000168</v>
      </c>
      <c r="BK2748" s="16">
        <v>77187.430000000168</v>
      </c>
      <c r="BL2748" s="16">
        <v>58020.759999999776</v>
      </c>
      <c r="BM2748" s="16">
        <v>58020.759999999776</v>
      </c>
      <c r="BN2748" s="16">
        <v>58020.759999999776</v>
      </c>
      <c r="BO2748" s="16">
        <v>58020.759999999776</v>
      </c>
      <c r="BP2748" s="16">
        <v>58020.759999999776</v>
      </c>
      <c r="BQ2748" s="16">
        <v>58020.759999999776</v>
      </c>
      <c r="BR2748" s="16">
        <v>58020.759999999776</v>
      </c>
      <c r="BS2748" s="16">
        <v>58020.759999999776</v>
      </c>
      <c r="BT2748" s="16">
        <v>58020.759999999776</v>
      </c>
      <c r="BU2748" s="16">
        <v>58020.759999999776</v>
      </c>
      <c r="BV2748" s="16">
        <v>58020.759999999776</v>
      </c>
      <c r="BW2748" s="16">
        <v>58020.759999999776</v>
      </c>
      <c r="BX2748" s="14">
        <f t="shared" si="42"/>
        <v>3439763.9900000007</v>
      </c>
    </row>
    <row r="2749" spans="1:76" s="17" customFormat="1" x14ac:dyDescent="0.3">
      <c r="A2749" s="7" t="s">
        <v>468</v>
      </c>
      <c r="B2749" s="8" t="s">
        <v>6398</v>
      </c>
      <c r="C2749" s="21" t="s">
        <v>6479</v>
      </c>
      <c r="D2749" s="9" t="s">
        <v>450</v>
      </c>
      <c r="E2749" s="9" t="s">
        <v>6398</v>
      </c>
      <c r="F2749" s="10" t="str">
        <f>VLOOKUP($E2749,'FP MD'!$A:$F,2,FALSE)</f>
        <v>D-CRR-OH</v>
      </c>
      <c r="G2749" s="10" t="s">
        <v>3454</v>
      </c>
      <c r="H2749" s="10" t="s">
        <v>564</v>
      </c>
      <c r="I2749" s="10" t="s">
        <v>565</v>
      </c>
      <c r="J2749" s="10" t="str">
        <f>VLOOKUP($E2749,'FP MD'!$A:$F,3,FALSE)</f>
        <v>Blanket</v>
      </c>
      <c r="K2749" s="10" t="str">
        <f>VLOOKUP($E2749,'FP MD'!$A:$F,4,FALSE)</f>
        <v/>
      </c>
      <c r="L2749" s="10" t="str">
        <f>VLOOKUP($E2749,'FP MD'!$A:$F,5,FALSE)</f>
        <v/>
      </c>
      <c r="M2749" s="10">
        <f>VLOOKUP($E2749,'FP MD'!$A:$F,6,FALSE)</f>
        <v>0</v>
      </c>
      <c r="N2749" s="11" t="s">
        <v>97</v>
      </c>
      <c r="O2749" s="15">
        <v>0</v>
      </c>
      <c r="P2749" s="16">
        <v>695179.76</v>
      </c>
      <c r="Q2749" s="16">
        <v>745014.65999999992</v>
      </c>
      <c r="R2749" s="16">
        <v>709973.21</v>
      </c>
      <c r="S2749" s="16">
        <v>854035.98</v>
      </c>
      <c r="T2749" s="16">
        <v>1043058.3500000001</v>
      </c>
      <c r="U2749" s="16">
        <v>847274.87999999989</v>
      </c>
      <c r="V2749" s="16">
        <v>896355.66000000015</v>
      </c>
      <c r="W2749" s="16">
        <v>939818.87999999989</v>
      </c>
      <c r="X2749" s="16">
        <v>946660.00999999978</v>
      </c>
      <c r="Y2749" s="16">
        <v>982179.04999999981</v>
      </c>
      <c r="Z2749" s="16">
        <v>629881.3900000006</v>
      </c>
      <c r="AA2749" s="16">
        <v>840709</v>
      </c>
      <c r="AB2749" s="16">
        <v>707129.26999999955</v>
      </c>
      <c r="AC2749" s="16">
        <v>750499.38000000082</v>
      </c>
      <c r="AD2749" s="16">
        <v>728956.6099999994</v>
      </c>
      <c r="AE2749" s="16">
        <v>871501.81000000052</v>
      </c>
      <c r="AF2749" s="16">
        <v>1037140.8200000003</v>
      </c>
      <c r="AG2749" s="16">
        <v>861231.52999999933</v>
      </c>
      <c r="AH2749" s="16">
        <v>896629.11999999918</v>
      </c>
      <c r="AI2749" s="16">
        <v>953282.43000000156</v>
      </c>
      <c r="AJ2749" s="16">
        <v>951494.05000000075</v>
      </c>
      <c r="AK2749" s="16">
        <v>988181.10000000149</v>
      </c>
      <c r="AL2749" s="16">
        <v>665755.4299999997</v>
      </c>
      <c r="AM2749" s="16">
        <v>857193.94999999925</v>
      </c>
      <c r="AN2749" s="16">
        <v>756565.12000000104</v>
      </c>
      <c r="AO2749" s="16">
        <v>756565.1099999994</v>
      </c>
      <c r="AP2749" s="16">
        <v>756565.1099999994</v>
      </c>
      <c r="AQ2749" s="16">
        <v>756565.1099999994</v>
      </c>
      <c r="AR2749" s="16">
        <v>756565.1099999994</v>
      </c>
      <c r="AS2749" s="16">
        <v>756565.1099999994</v>
      </c>
      <c r="AT2749" s="16">
        <v>756565.1099999994</v>
      </c>
      <c r="AU2749" s="16">
        <v>756565.1099999994</v>
      </c>
      <c r="AV2749" s="16">
        <v>756565.1099999994</v>
      </c>
      <c r="AW2749" s="16">
        <v>756565.1099999994</v>
      </c>
      <c r="AX2749" s="16">
        <v>756565.1099999994</v>
      </c>
      <c r="AY2749" s="16">
        <v>756565.1799999997</v>
      </c>
      <c r="AZ2749" s="16">
        <v>770607.26000000164</v>
      </c>
      <c r="BA2749" s="16">
        <v>770607.21999999881</v>
      </c>
      <c r="BB2749" s="16">
        <v>770607.21999999881</v>
      </c>
      <c r="BC2749" s="16">
        <v>770607.21999999881</v>
      </c>
      <c r="BD2749" s="16">
        <v>770607.21999999881</v>
      </c>
      <c r="BE2749" s="16">
        <v>770607.22000000253</v>
      </c>
      <c r="BF2749" s="16">
        <v>770607.21999999881</v>
      </c>
      <c r="BG2749" s="16">
        <v>770607.21999999881</v>
      </c>
      <c r="BH2749" s="16">
        <v>770607.21999999881</v>
      </c>
      <c r="BI2749" s="16">
        <v>770607.21999999881</v>
      </c>
      <c r="BJ2749" s="16">
        <v>770607.21999999881</v>
      </c>
      <c r="BK2749" s="16">
        <v>770607.21000000089</v>
      </c>
      <c r="BL2749" s="16">
        <v>787194.21000000089</v>
      </c>
      <c r="BM2749" s="16">
        <v>787194.21000000089</v>
      </c>
      <c r="BN2749" s="16">
        <v>787194.21000000089</v>
      </c>
      <c r="BO2749" s="16">
        <v>787194.21000000089</v>
      </c>
      <c r="BP2749" s="16">
        <v>787194.21000000089</v>
      </c>
      <c r="BQ2749" s="16">
        <v>787194.21000000089</v>
      </c>
      <c r="BR2749" s="16">
        <v>787194.21000000089</v>
      </c>
      <c r="BS2749" s="16">
        <v>787194.21000000089</v>
      </c>
      <c r="BT2749" s="16">
        <v>787194.21000000089</v>
      </c>
      <c r="BU2749" s="16">
        <v>787194.21000000089</v>
      </c>
      <c r="BV2749" s="16">
        <v>787194.21000000089</v>
      </c>
      <c r="BW2749" s="16">
        <v>787194.24000000209</v>
      </c>
      <c r="BX2749" s="14">
        <f t="shared" si="42"/>
        <v>38725204.399999991</v>
      </c>
    </row>
    <row r="2750" spans="1:76" s="17" customFormat="1" x14ac:dyDescent="0.3">
      <c r="A2750" s="7" t="s">
        <v>468</v>
      </c>
      <c r="B2750" s="8" t="s">
        <v>6186</v>
      </c>
      <c r="C2750" s="21" t="s">
        <v>6480</v>
      </c>
      <c r="D2750" s="9" t="s">
        <v>450</v>
      </c>
      <c r="E2750" s="9" t="s">
        <v>6186</v>
      </c>
      <c r="F2750" s="10" t="str">
        <f>VLOOKUP($E2750,'FP MD'!$A:$F,2,FALSE)</f>
        <v>S-CRR-Distribution-Equip</v>
      </c>
      <c r="G2750" s="10" t="s">
        <v>3454</v>
      </c>
      <c r="H2750" s="10" t="s">
        <v>3507</v>
      </c>
      <c r="I2750" s="10" t="s">
        <v>3508</v>
      </c>
      <c r="J2750" s="10" t="str">
        <f>VLOOKUP($E2750,'FP MD'!$A:$F,3,FALSE)</f>
        <v>Blanket</v>
      </c>
      <c r="K2750" s="10" t="str">
        <f>VLOOKUP($E2750,'FP MD'!$A:$F,4,FALSE)</f>
        <v/>
      </c>
      <c r="L2750" s="10" t="str">
        <f>VLOOKUP($E2750,'FP MD'!$A:$F,5,FALSE)</f>
        <v/>
      </c>
      <c r="M2750" s="10">
        <f>VLOOKUP($E2750,'FP MD'!$A:$F,6,FALSE)</f>
        <v>0</v>
      </c>
      <c r="N2750" s="11" t="s">
        <v>97</v>
      </c>
      <c r="O2750" s="15">
        <v>0</v>
      </c>
      <c r="P2750" s="16">
        <v>750439.74</v>
      </c>
      <c r="Q2750" s="16">
        <v>277453.34999999998</v>
      </c>
      <c r="R2750" s="16">
        <v>150115.7300000001</v>
      </c>
      <c r="S2750" s="16">
        <v>120036.75</v>
      </c>
      <c r="T2750" s="16">
        <v>531922.94999999995</v>
      </c>
      <c r="U2750" s="16">
        <v>327447.16999999993</v>
      </c>
      <c r="V2750" s="16">
        <v>349792.85000000009</v>
      </c>
      <c r="W2750" s="16">
        <v>657531.00999999978</v>
      </c>
      <c r="X2750" s="16">
        <v>269150.31000000006</v>
      </c>
      <c r="Y2750" s="16">
        <v>308066.10000000009</v>
      </c>
      <c r="Z2750" s="16">
        <v>436112.62000000011</v>
      </c>
      <c r="AA2750" s="16">
        <v>228091.70999999996</v>
      </c>
      <c r="AB2750" s="16">
        <v>698649.12999999989</v>
      </c>
      <c r="AC2750" s="16">
        <v>338465.33000000007</v>
      </c>
      <c r="AD2750" s="16">
        <v>146178.4299999997</v>
      </c>
      <c r="AE2750" s="16">
        <v>132999.44000000041</v>
      </c>
      <c r="AF2750" s="16">
        <v>601837.71</v>
      </c>
      <c r="AG2750" s="16">
        <v>445885.48000000045</v>
      </c>
      <c r="AH2750" s="16">
        <v>356423.04999999981</v>
      </c>
      <c r="AI2750" s="16">
        <v>707133.96999999974</v>
      </c>
      <c r="AJ2750" s="16">
        <v>294591.13999999966</v>
      </c>
      <c r="AK2750" s="16">
        <v>353017.62000000011</v>
      </c>
      <c r="AL2750" s="16">
        <v>468480.93999999948</v>
      </c>
      <c r="AM2750" s="16">
        <v>294486.61999999918</v>
      </c>
      <c r="AN2750" s="16">
        <v>256811.40000000037</v>
      </c>
      <c r="AO2750" s="16">
        <v>256811.40000000037</v>
      </c>
      <c r="AP2750" s="16">
        <v>256811.40000000037</v>
      </c>
      <c r="AQ2750" s="16">
        <v>256811.40000000037</v>
      </c>
      <c r="AR2750" s="16">
        <v>256811.40000000037</v>
      </c>
      <c r="AS2750" s="16">
        <v>256811.40000000037</v>
      </c>
      <c r="AT2750" s="16">
        <v>256811.40000000037</v>
      </c>
      <c r="AU2750" s="16">
        <v>256811.40000000037</v>
      </c>
      <c r="AV2750" s="16">
        <v>256811.40000000037</v>
      </c>
      <c r="AW2750" s="16">
        <v>256811.40000000037</v>
      </c>
      <c r="AX2750" s="16">
        <v>256811.40000000037</v>
      </c>
      <c r="AY2750" s="16">
        <v>256811.40000000037</v>
      </c>
      <c r="AZ2750" s="16">
        <v>256811.40000000037</v>
      </c>
      <c r="BA2750" s="16">
        <v>256811.40000000037</v>
      </c>
      <c r="BB2750" s="16">
        <v>256811.40000000037</v>
      </c>
      <c r="BC2750" s="16">
        <v>256811.40000000037</v>
      </c>
      <c r="BD2750" s="16">
        <v>256811.40000000037</v>
      </c>
      <c r="BE2750" s="16">
        <v>256811.40000000037</v>
      </c>
      <c r="BF2750" s="16">
        <v>256811.40000000037</v>
      </c>
      <c r="BG2750" s="16">
        <v>256811.40000000037</v>
      </c>
      <c r="BH2750" s="16">
        <v>256811.40000000037</v>
      </c>
      <c r="BI2750" s="16">
        <v>256811.40000000037</v>
      </c>
      <c r="BJ2750" s="16">
        <v>256811.40000000037</v>
      </c>
      <c r="BK2750" s="16">
        <v>256811.40000000037</v>
      </c>
      <c r="BL2750" s="16">
        <v>256811.40000000037</v>
      </c>
      <c r="BM2750" s="16">
        <v>256811.40000000037</v>
      </c>
      <c r="BN2750" s="16">
        <v>256811.40000000037</v>
      </c>
      <c r="BO2750" s="16">
        <v>256811.40000000037</v>
      </c>
      <c r="BP2750" s="16">
        <v>256811.40000000037</v>
      </c>
      <c r="BQ2750" s="16">
        <v>256811.40000000037</v>
      </c>
      <c r="BR2750" s="16">
        <v>256811.39999999851</v>
      </c>
      <c r="BS2750" s="16">
        <v>256811.39999999851</v>
      </c>
      <c r="BT2750" s="16">
        <v>256811.39999999851</v>
      </c>
      <c r="BU2750" s="16">
        <v>256811.39999999851</v>
      </c>
      <c r="BV2750" s="16">
        <v>256811.39999999851</v>
      </c>
      <c r="BW2750" s="16">
        <v>256811.39999999851</v>
      </c>
      <c r="BX2750" s="14">
        <f t="shared" si="42"/>
        <v>15407782.750000007</v>
      </c>
    </row>
    <row r="2751" spans="1:76" s="17" customFormat="1" x14ac:dyDescent="0.3">
      <c r="A2751" s="7" t="s">
        <v>462</v>
      </c>
      <c r="B2751" s="8" t="s">
        <v>6481</v>
      </c>
      <c r="C2751" s="21" t="s">
        <v>6482</v>
      </c>
      <c r="D2751" s="9" t="s">
        <v>450</v>
      </c>
      <c r="E2751" s="9" t="s">
        <v>6186</v>
      </c>
      <c r="F2751" s="10" t="str">
        <f>VLOOKUP($E2751,'FP MD'!$A:$F,2,FALSE)</f>
        <v>S-CRR-Distribution-Equip</v>
      </c>
      <c r="G2751" s="10" t="s">
        <v>3454</v>
      </c>
      <c r="H2751" s="10" t="s">
        <v>3507</v>
      </c>
      <c r="I2751" s="10" t="s">
        <v>3512</v>
      </c>
      <c r="J2751" s="10" t="str">
        <f>VLOOKUP($E2751,'FP MD'!$A:$F,3,FALSE)</f>
        <v>Blanket</v>
      </c>
      <c r="K2751" s="10" t="str">
        <f>VLOOKUP($E2751,'FP MD'!$A:$F,4,FALSE)</f>
        <v/>
      </c>
      <c r="L2751" s="10" t="str">
        <f>VLOOKUP($E2751,'FP MD'!$A:$F,5,FALSE)</f>
        <v/>
      </c>
      <c r="M2751" s="10">
        <f>VLOOKUP($E2751,'FP MD'!$A:$F,6,FALSE)</f>
        <v>0</v>
      </c>
      <c r="N2751" s="11">
        <v>202404</v>
      </c>
      <c r="O2751" s="15">
        <v>0</v>
      </c>
      <c r="P2751" s="16">
        <v>0</v>
      </c>
      <c r="Q2751" s="16">
        <v>0</v>
      </c>
      <c r="R2751" s="16">
        <v>0</v>
      </c>
      <c r="S2751" s="16">
        <v>14130.4</v>
      </c>
      <c r="T2751" s="16">
        <v>0</v>
      </c>
      <c r="U2751" s="16">
        <v>0</v>
      </c>
      <c r="V2751" s="16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  <c r="BI2751" s="16">
        <v>0</v>
      </c>
      <c r="BJ2751" s="16">
        <v>0</v>
      </c>
      <c r="BK2751" s="16">
        <v>0</v>
      </c>
      <c r="BL2751" s="16">
        <v>0</v>
      </c>
      <c r="BM2751" s="16">
        <v>0</v>
      </c>
      <c r="BN2751" s="16">
        <v>0</v>
      </c>
      <c r="BO2751" s="16">
        <v>0</v>
      </c>
      <c r="BP2751" s="16">
        <v>0</v>
      </c>
      <c r="BQ2751" s="16">
        <v>0</v>
      </c>
      <c r="BR2751" s="16">
        <v>0</v>
      </c>
      <c r="BS2751" s="16">
        <v>0</v>
      </c>
      <c r="BT2751" s="16">
        <v>0</v>
      </c>
      <c r="BU2751" s="16">
        <v>0</v>
      </c>
      <c r="BV2751" s="16">
        <v>0</v>
      </c>
      <c r="BW2751" s="16">
        <v>0</v>
      </c>
      <c r="BX2751" s="14">
        <f t="shared" si="42"/>
        <v>14130.4</v>
      </c>
    </row>
    <row r="2752" spans="1:76" s="17" customFormat="1" x14ac:dyDescent="0.3">
      <c r="A2752" s="7" t="s">
        <v>462</v>
      </c>
      <c r="B2752" s="8" t="s">
        <v>6483</v>
      </c>
      <c r="C2752" s="21" t="s">
        <v>6484</v>
      </c>
      <c r="D2752" s="9" t="s">
        <v>450</v>
      </c>
      <c r="E2752" s="9" t="s">
        <v>6186</v>
      </c>
      <c r="F2752" s="10" t="str">
        <f>VLOOKUP($E2752,'FP MD'!$A:$F,2,FALSE)</f>
        <v>S-CRR-Distribution-Equip</v>
      </c>
      <c r="G2752" s="10" t="s">
        <v>3454</v>
      </c>
      <c r="H2752" s="10" t="s">
        <v>3507</v>
      </c>
      <c r="I2752" s="10" t="s">
        <v>3515</v>
      </c>
      <c r="J2752" s="10" t="str">
        <f>VLOOKUP($E2752,'FP MD'!$A:$F,3,FALSE)</f>
        <v>Blanket</v>
      </c>
      <c r="K2752" s="10" t="str">
        <f>VLOOKUP($E2752,'FP MD'!$A:$F,4,FALSE)</f>
        <v/>
      </c>
      <c r="L2752" s="10" t="str">
        <f>VLOOKUP($E2752,'FP MD'!$A:$F,5,FALSE)</f>
        <v/>
      </c>
      <c r="M2752" s="10">
        <f>VLOOKUP($E2752,'FP MD'!$A:$F,6,FALSE)</f>
        <v>0</v>
      </c>
      <c r="N2752" s="11">
        <v>202412</v>
      </c>
      <c r="O2752" s="15">
        <v>0</v>
      </c>
      <c r="P2752" s="16">
        <v>0</v>
      </c>
      <c r="Q2752" s="16">
        <v>0</v>
      </c>
      <c r="R2752" s="16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97.52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  <c r="BI2752" s="16">
        <v>0</v>
      </c>
      <c r="BJ2752" s="16">
        <v>0</v>
      </c>
      <c r="BK2752" s="16">
        <v>0</v>
      </c>
      <c r="BL2752" s="16">
        <v>0</v>
      </c>
      <c r="BM2752" s="16">
        <v>0</v>
      </c>
      <c r="BN2752" s="16">
        <v>0</v>
      </c>
      <c r="BO2752" s="16">
        <v>0</v>
      </c>
      <c r="BP2752" s="16">
        <v>0</v>
      </c>
      <c r="BQ2752" s="16">
        <v>0</v>
      </c>
      <c r="BR2752" s="16">
        <v>0</v>
      </c>
      <c r="BS2752" s="16">
        <v>0</v>
      </c>
      <c r="BT2752" s="16">
        <v>0</v>
      </c>
      <c r="BU2752" s="16">
        <v>0</v>
      </c>
      <c r="BV2752" s="16">
        <v>0</v>
      </c>
      <c r="BW2752" s="16">
        <v>0</v>
      </c>
      <c r="BX2752" s="14">
        <f t="shared" si="42"/>
        <v>97.52</v>
      </c>
    </row>
    <row r="2753" spans="1:76" s="17" customFormat="1" x14ac:dyDescent="0.3">
      <c r="A2753" s="7" t="s">
        <v>462</v>
      </c>
      <c r="B2753" s="8" t="s">
        <v>6485</v>
      </c>
      <c r="C2753" s="21" t="s">
        <v>6486</v>
      </c>
      <c r="D2753" s="9" t="s">
        <v>450</v>
      </c>
      <c r="E2753" s="9" t="s">
        <v>6186</v>
      </c>
      <c r="F2753" s="10" t="str">
        <f>VLOOKUP($E2753,'FP MD'!$A:$F,2,FALSE)</f>
        <v>S-CRR-Distribution-Equip</v>
      </c>
      <c r="G2753" s="10" t="s">
        <v>3454</v>
      </c>
      <c r="H2753" s="10" t="s">
        <v>3507</v>
      </c>
      <c r="I2753" s="10" t="s">
        <v>6487</v>
      </c>
      <c r="J2753" s="10" t="str">
        <f>VLOOKUP($E2753,'FP MD'!$A:$F,3,FALSE)</f>
        <v>Blanket</v>
      </c>
      <c r="K2753" s="10" t="str">
        <f>VLOOKUP($E2753,'FP MD'!$A:$F,4,FALSE)</f>
        <v/>
      </c>
      <c r="L2753" s="10" t="str">
        <f>VLOOKUP($E2753,'FP MD'!$A:$F,5,FALSE)</f>
        <v/>
      </c>
      <c r="M2753" s="10">
        <f>VLOOKUP($E2753,'FP MD'!$A:$F,6,FALSE)</f>
        <v>0</v>
      </c>
      <c r="N2753" s="11">
        <v>202412</v>
      </c>
      <c r="O2753" s="15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146.25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0</v>
      </c>
      <c r="BI2753" s="16">
        <v>0</v>
      </c>
      <c r="BJ2753" s="16">
        <v>0</v>
      </c>
      <c r="BK2753" s="16">
        <v>0</v>
      </c>
      <c r="BL2753" s="16">
        <v>0</v>
      </c>
      <c r="BM2753" s="16">
        <v>0</v>
      </c>
      <c r="BN2753" s="16">
        <v>0</v>
      </c>
      <c r="BO2753" s="16">
        <v>0</v>
      </c>
      <c r="BP2753" s="16">
        <v>0</v>
      </c>
      <c r="BQ2753" s="16">
        <v>0</v>
      </c>
      <c r="BR2753" s="16">
        <v>0</v>
      </c>
      <c r="BS2753" s="16">
        <v>0</v>
      </c>
      <c r="BT2753" s="16">
        <v>0</v>
      </c>
      <c r="BU2753" s="16">
        <v>0</v>
      </c>
      <c r="BV2753" s="16">
        <v>0</v>
      </c>
      <c r="BW2753" s="16">
        <v>0</v>
      </c>
      <c r="BX2753" s="14">
        <f t="shared" si="42"/>
        <v>146.25</v>
      </c>
    </row>
    <row r="2754" spans="1:76" s="17" customFormat="1" x14ac:dyDescent="0.3">
      <c r="A2754" s="7" t="s">
        <v>462</v>
      </c>
      <c r="B2754" s="8" t="s">
        <v>6488</v>
      </c>
      <c r="C2754" s="21" t="s">
        <v>6489</v>
      </c>
      <c r="D2754" s="9" t="s">
        <v>450</v>
      </c>
      <c r="E2754" s="9" t="s">
        <v>6186</v>
      </c>
      <c r="F2754" s="10" t="str">
        <f>VLOOKUP($E2754,'FP MD'!$A:$F,2,FALSE)</f>
        <v>S-CRR-Distribution-Equip</v>
      </c>
      <c r="G2754" s="10" t="s">
        <v>3454</v>
      </c>
      <c r="H2754" s="10" t="s">
        <v>3507</v>
      </c>
      <c r="I2754" s="10" t="s">
        <v>6490</v>
      </c>
      <c r="J2754" s="10" t="str">
        <f>VLOOKUP($E2754,'FP MD'!$A:$F,3,FALSE)</f>
        <v>Blanket</v>
      </c>
      <c r="K2754" s="10" t="str">
        <f>VLOOKUP($E2754,'FP MD'!$A:$F,4,FALSE)</f>
        <v/>
      </c>
      <c r="L2754" s="10" t="str">
        <f>VLOOKUP($E2754,'FP MD'!$A:$F,5,FALSE)</f>
        <v/>
      </c>
      <c r="M2754" s="10">
        <f>VLOOKUP($E2754,'FP MD'!$A:$F,6,FALSE)</f>
        <v>0</v>
      </c>
      <c r="N2754" s="11">
        <v>202412</v>
      </c>
      <c r="O2754" s="15">
        <v>0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10896.880000000001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0</v>
      </c>
      <c r="BE2754" s="16">
        <v>0</v>
      </c>
      <c r="BF2754" s="16">
        <v>0</v>
      </c>
      <c r="BG2754" s="16">
        <v>0</v>
      </c>
      <c r="BH2754" s="16">
        <v>0</v>
      </c>
      <c r="BI2754" s="16">
        <v>0</v>
      </c>
      <c r="BJ2754" s="16">
        <v>0</v>
      </c>
      <c r="BK2754" s="16">
        <v>0</v>
      </c>
      <c r="BL2754" s="16">
        <v>0</v>
      </c>
      <c r="BM2754" s="16">
        <v>0</v>
      </c>
      <c r="BN2754" s="16">
        <v>0</v>
      </c>
      <c r="BO2754" s="16">
        <v>0</v>
      </c>
      <c r="BP2754" s="16">
        <v>0</v>
      </c>
      <c r="BQ2754" s="16">
        <v>0</v>
      </c>
      <c r="BR2754" s="16">
        <v>0</v>
      </c>
      <c r="BS2754" s="16">
        <v>0</v>
      </c>
      <c r="BT2754" s="16">
        <v>0</v>
      </c>
      <c r="BU2754" s="16">
        <v>0</v>
      </c>
      <c r="BV2754" s="16">
        <v>0</v>
      </c>
      <c r="BW2754" s="16">
        <v>0</v>
      </c>
      <c r="BX2754" s="14">
        <f t="shared" ref="BX2754:BX2817" si="43">SUM(P2754:BK2754)</f>
        <v>10896.880000000001</v>
      </c>
    </row>
    <row r="2755" spans="1:76" s="17" customFormat="1" x14ac:dyDescent="0.3">
      <c r="A2755" s="7" t="s">
        <v>462</v>
      </c>
      <c r="B2755" s="8" t="s">
        <v>6491</v>
      </c>
      <c r="C2755" s="21" t="s">
        <v>6492</v>
      </c>
      <c r="D2755" s="9" t="s">
        <v>450</v>
      </c>
      <c r="E2755" s="9" t="s">
        <v>6186</v>
      </c>
      <c r="F2755" s="10" t="str">
        <f>VLOOKUP($E2755,'FP MD'!$A:$F,2,FALSE)</f>
        <v>S-CRR-Distribution-Equip</v>
      </c>
      <c r="G2755" s="10" t="s">
        <v>3454</v>
      </c>
      <c r="H2755" s="10" t="s">
        <v>3507</v>
      </c>
      <c r="I2755" s="10" t="s">
        <v>6493</v>
      </c>
      <c r="J2755" s="10" t="str">
        <f>VLOOKUP($E2755,'FP MD'!$A:$F,3,FALSE)</f>
        <v>Blanket</v>
      </c>
      <c r="K2755" s="10" t="str">
        <f>VLOOKUP($E2755,'FP MD'!$A:$F,4,FALSE)</f>
        <v/>
      </c>
      <c r="L2755" s="10" t="str">
        <f>VLOOKUP($E2755,'FP MD'!$A:$F,5,FALSE)</f>
        <v/>
      </c>
      <c r="M2755" s="10">
        <f>VLOOKUP($E2755,'FP MD'!$A:$F,6,FALSE)</f>
        <v>0</v>
      </c>
      <c r="N2755" s="11">
        <v>202412</v>
      </c>
      <c r="O2755" s="15">
        <v>0</v>
      </c>
      <c r="P2755" s="16">
        <v>0</v>
      </c>
      <c r="Q2755" s="16">
        <v>0</v>
      </c>
      <c r="R2755" s="16">
        <v>0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194.59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0</v>
      </c>
      <c r="BA2755" s="16">
        <v>0</v>
      </c>
      <c r="BB2755" s="16">
        <v>0</v>
      </c>
      <c r="BC2755" s="16">
        <v>0</v>
      </c>
      <c r="BD2755" s="16">
        <v>0</v>
      </c>
      <c r="BE2755" s="16">
        <v>0</v>
      </c>
      <c r="BF2755" s="16">
        <v>0</v>
      </c>
      <c r="BG2755" s="16">
        <v>0</v>
      </c>
      <c r="BH2755" s="16">
        <v>0</v>
      </c>
      <c r="BI2755" s="16">
        <v>0</v>
      </c>
      <c r="BJ2755" s="16">
        <v>0</v>
      </c>
      <c r="BK2755" s="16">
        <v>0</v>
      </c>
      <c r="BL2755" s="16">
        <v>0</v>
      </c>
      <c r="BM2755" s="16">
        <v>0</v>
      </c>
      <c r="BN2755" s="16">
        <v>0</v>
      </c>
      <c r="BO2755" s="16">
        <v>0</v>
      </c>
      <c r="BP2755" s="16">
        <v>0</v>
      </c>
      <c r="BQ2755" s="16">
        <v>0</v>
      </c>
      <c r="BR2755" s="16">
        <v>0</v>
      </c>
      <c r="BS2755" s="16">
        <v>0</v>
      </c>
      <c r="BT2755" s="16">
        <v>0</v>
      </c>
      <c r="BU2755" s="16">
        <v>0</v>
      </c>
      <c r="BV2755" s="16">
        <v>0</v>
      </c>
      <c r="BW2755" s="16">
        <v>0</v>
      </c>
      <c r="BX2755" s="14">
        <f t="shared" si="43"/>
        <v>194.59</v>
      </c>
    </row>
    <row r="2756" spans="1:76" s="17" customFormat="1" x14ac:dyDescent="0.3">
      <c r="A2756" s="7" t="s">
        <v>462</v>
      </c>
      <c r="B2756" s="8" t="s">
        <v>6494</v>
      </c>
      <c r="C2756" s="21" t="s">
        <v>6495</v>
      </c>
      <c r="D2756" s="9" t="s">
        <v>450</v>
      </c>
      <c r="E2756" s="9" t="s">
        <v>6186</v>
      </c>
      <c r="F2756" s="10" t="str">
        <f>VLOOKUP($E2756,'FP MD'!$A:$F,2,FALSE)</f>
        <v>S-CRR-Distribution-Equip</v>
      </c>
      <c r="G2756" s="10" t="s">
        <v>3454</v>
      </c>
      <c r="H2756" s="10" t="s">
        <v>3507</v>
      </c>
      <c r="I2756" s="10" t="s">
        <v>6496</v>
      </c>
      <c r="J2756" s="10" t="str">
        <f>VLOOKUP($E2756,'FP MD'!$A:$F,3,FALSE)</f>
        <v>Blanket</v>
      </c>
      <c r="K2756" s="10" t="str">
        <f>VLOOKUP($E2756,'FP MD'!$A:$F,4,FALSE)</f>
        <v/>
      </c>
      <c r="L2756" s="10" t="str">
        <f>VLOOKUP($E2756,'FP MD'!$A:$F,5,FALSE)</f>
        <v/>
      </c>
      <c r="M2756" s="10">
        <f>VLOOKUP($E2756,'FP MD'!$A:$F,6,FALSE)</f>
        <v>0</v>
      </c>
      <c r="N2756" s="11">
        <v>202412</v>
      </c>
      <c r="O2756" s="15">
        <v>0</v>
      </c>
      <c r="P2756" s="16">
        <v>0</v>
      </c>
      <c r="Q2756" s="16">
        <v>0</v>
      </c>
      <c r="R2756" s="16">
        <v>0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194.59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0</v>
      </c>
      <c r="AZ2756" s="16">
        <v>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0</v>
      </c>
      <c r="BH2756" s="16">
        <v>0</v>
      </c>
      <c r="BI2756" s="16">
        <v>0</v>
      </c>
      <c r="BJ2756" s="16">
        <v>0</v>
      </c>
      <c r="BK2756" s="16">
        <v>0</v>
      </c>
      <c r="BL2756" s="16">
        <v>0</v>
      </c>
      <c r="BM2756" s="16">
        <v>0</v>
      </c>
      <c r="BN2756" s="16">
        <v>0</v>
      </c>
      <c r="BO2756" s="16">
        <v>0</v>
      </c>
      <c r="BP2756" s="16">
        <v>0</v>
      </c>
      <c r="BQ2756" s="16">
        <v>0</v>
      </c>
      <c r="BR2756" s="16">
        <v>0</v>
      </c>
      <c r="BS2756" s="16">
        <v>0</v>
      </c>
      <c r="BT2756" s="16">
        <v>0</v>
      </c>
      <c r="BU2756" s="16">
        <v>0</v>
      </c>
      <c r="BV2756" s="16">
        <v>0</v>
      </c>
      <c r="BW2756" s="16">
        <v>0</v>
      </c>
      <c r="BX2756" s="14">
        <f t="shared" si="43"/>
        <v>194.59</v>
      </c>
    </row>
    <row r="2757" spans="1:76" s="17" customFormat="1" x14ac:dyDescent="0.3">
      <c r="A2757" s="7" t="s">
        <v>462</v>
      </c>
      <c r="B2757" s="8" t="s">
        <v>6497</v>
      </c>
      <c r="C2757" s="21" t="s">
        <v>6498</v>
      </c>
      <c r="D2757" s="9" t="s">
        <v>450</v>
      </c>
      <c r="E2757" s="9" t="s">
        <v>6186</v>
      </c>
      <c r="F2757" s="10" t="str">
        <f>VLOOKUP($E2757,'FP MD'!$A:$F,2,FALSE)</f>
        <v>S-CRR-Distribution-Equip</v>
      </c>
      <c r="G2757" s="10" t="s">
        <v>3454</v>
      </c>
      <c r="H2757" s="10" t="s">
        <v>3507</v>
      </c>
      <c r="I2757" s="10" t="s">
        <v>6499</v>
      </c>
      <c r="J2757" s="10" t="str">
        <f>VLOOKUP($E2757,'FP MD'!$A:$F,3,FALSE)</f>
        <v>Blanket</v>
      </c>
      <c r="K2757" s="10" t="str">
        <f>VLOOKUP($E2757,'FP MD'!$A:$F,4,FALSE)</f>
        <v/>
      </c>
      <c r="L2757" s="10" t="str">
        <f>VLOOKUP($E2757,'FP MD'!$A:$F,5,FALSE)</f>
        <v/>
      </c>
      <c r="M2757" s="10">
        <f>VLOOKUP($E2757,'FP MD'!$A:$F,6,FALSE)</f>
        <v>0</v>
      </c>
      <c r="N2757" s="11">
        <v>202412</v>
      </c>
      <c r="O2757" s="15">
        <v>0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275.58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0</v>
      </c>
      <c r="AZ2757" s="16">
        <v>0</v>
      </c>
      <c r="BA2757" s="16">
        <v>0</v>
      </c>
      <c r="BB2757" s="16">
        <v>0</v>
      </c>
      <c r="BC2757" s="16">
        <v>0</v>
      </c>
      <c r="BD2757" s="16">
        <v>0</v>
      </c>
      <c r="BE2757" s="16">
        <v>0</v>
      </c>
      <c r="BF2757" s="16">
        <v>0</v>
      </c>
      <c r="BG2757" s="16">
        <v>0</v>
      </c>
      <c r="BH2757" s="16">
        <v>0</v>
      </c>
      <c r="BI2757" s="16">
        <v>0</v>
      </c>
      <c r="BJ2757" s="16">
        <v>0</v>
      </c>
      <c r="BK2757" s="16">
        <v>0</v>
      </c>
      <c r="BL2757" s="16">
        <v>0</v>
      </c>
      <c r="BM2757" s="16">
        <v>0</v>
      </c>
      <c r="BN2757" s="16">
        <v>0</v>
      </c>
      <c r="BO2757" s="16">
        <v>0</v>
      </c>
      <c r="BP2757" s="16">
        <v>0</v>
      </c>
      <c r="BQ2757" s="16">
        <v>0</v>
      </c>
      <c r="BR2757" s="16">
        <v>0</v>
      </c>
      <c r="BS2757" s="16">
        <v>0</v>
      </c>
      <c r="BT2757" s="16">
        <v>0</v>
      </c>
      <c r="BU2757" s="16">
        <v>0</v>
      </c>
      <c r="BV2757" s="16">
        <v>0</v>
      </c>
      <c r="BW2757" s="16">
        <v>0</v>
      </c>
      <c r="BX2757" s="14">
        <f t="shared" si="43"/>
        <v>275.58</v>
      </c>
    </row>
    <row r="2758" spans="1:76" s="17" customFormat="1" x14ac:dyDescent="0.3">
      <c r="A2758" s="7" t="s">
        <v>462</v>
      </c>
      <c r="B2758" s="8" t="s">
        <v>6500</v>
      </c>
      <c r="C2758" s="21" t="s">
        <v>6501</v>
      </c>
      <c r="D2758" s="9" t="s">
        <v>450</v>
      </c>
      <c r="E2758" s="9" t="s">
        <v>6186</v>
      </c>
      <c r="F2758" s="10" t="str">
        <f>VLOOKUP($E2758,'FP MD'!$A:$F,2,FALSE)</f>
        <v>S-CRR-Distribution-Equip</v>
      </c>
      <c r="G2758" s="10" t="s">
        <v>3454</v>
      </c>
      <c r="H2758" s="10" t="s">
        <v>3507</v>
      </c>
      <c r="I2758" s="10" t="s">
        <v>6502</v>
      </c>
      <c r="J2758" s="10" t="str">
        <f>VLOOKUP($E2758,'FP MD'!$A:$F,3,FALSE)</f>
        <v>Blanket</v>
      </c>
      <c r="K2758" s="10" t="str">
        <f>VLOOKUP($E2758,'FP MD'!$A:$F,4,FALSE)</f>
        <v/>
      </c>
      <c r="L2758" s="10" t="str">
        <f>VLOOKUP($E2758,'FP MD'!$A:$F,5,FALSE)</f>
        <v/>
      </c>
      <c r="M2758" s="10">
        <f>VLOOKUP($E2758,'FP MD'!$A:$F,6,FALSE)</f>
        <v>0</v>
      </c>
      <c r="N2758" s="11">
        <v>202412</v>
      </c>
      <c r="O2758" s="15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365.05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0</v>
      </c>
      <c r="AY2758" s="16">
        <v>0</v>
      </c>
      <c r="AZ2758" s="16">
        <v>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0</v>
      </c>
      <c r="BG2758" s="16">
        <v>0</v>
      </c>
      <c r="BH2758" s="16">
        <v>0</v>
      </c>
      <c r="BI2758" s="16">
        <v>0</v>
      </c>
      <c r="BJ2758" s="16">
        <v>0</v>
      </c>
      <c r="BK2758" s="16">
        <v>0</v>
      </c>
      <c r="BL2758" s="16">
        <v>0</v>
      </c>
      <c r="BM2758" s="16">
        <v>0</v>
      </c>
      <c r="BN2758" s="16">
        <v>0</v>
      </c>
      <c r="BO2758" s="16">
        <v>0</v>
      </c>
      <c r="BP2758" s="16">
        <v>0</v>
      </c>
      <c r="BQ2758" s="16">
        <v>0</v>
      </c>
      <c r="BR2758" s="16">
        <v>0</v>
      </c>
      <c r="BS2758" s="16">
        <v>0</v>
      </c>
      <c r="BT2758" s="16">
        <v>0</v>
      </c>
      <c r="BU2758" s="16">
        <v>0</v>
      </c>
      <c r="BV2758" s="16">
        <v>0</v>
      </c>
      <c r="BW2758" s="16">
        <v>0</v>
      </c>
      <c r="BX2758" s="14">
        <f t="shared" si="43"/>
        <v>365.05</v>
      </c>
    </row>
    <row r="2759" spans="1:76" s="17" customFormat="1" x14ac:dyDescent="0.3">
      <c r="A2759" s="7" t="s">
        <v>462</v>
      </c>
      <c r="B2759" s="8" t="s">
        <v>6503</v>
      </c>
      <c r="C2759" s="21" t="s">
        <v>6504</v>
      </c>
      <c r="D2759" s="9" t="s">
        <v>450</v>
      </c>
      <c r="E2759" s="9" t="s">
        <v>6186</v>
      </c>
      <c r="F2759" s="10" t="str">
        <f>VLOOKUP($E2759,'FP MD'!$A:$F,2,FALSE)</f>
        <v>S-CRR-Distribution-Equip</v>
      </c>
      <c r="G2759" s="10" t="s">
        <v>3454</v>
      </c>
      <c r="H2759" s="10" t="s">
        <v>3507</v>
      </c>
      <c r="I2759" s="10" t="s">
        <v>6322</v>
      </c>
      <c r="J2759" s="10" t="str">
        <f>VLOOKUP($E2759,'FP MD'!$A:$F,3,FALSE)</f>
        <v>Blanket</v>
      </c>
      <c r="K2759" s="10" t="str">
        <f>VLOOKUP($E2759,'FP MD'!$A:$F,4,FALSE)</f>
        <v/>
      </c>
      <c r="L2759" s="10" t="str">
        <f>VLOOKUP($E2759,'FP MD'!$A:$F,5,FALSE)</f>
        <v/>
      </c>
      <c r="M2759" s="10">
        <f>VLOOKUP($E2759,'FP MD'!$A:$F,6,FALSE)</f>
        <v>0</v>
      </c>
      <c r="N2759" s="11">
        <v>202412</v>
      </c>
      <c r="O2759" s="15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2206.0300000000002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0</v>
      </c>
      <c r="AY2759" s="16">
        <v>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0</v>
      </c>
      <c r="BF2759" s="16">
        <v>0</v>
      </c>
      <c r="BG2759" s="16">
        <v>0</v>
      </c>
      <c r="BH2759" s="16">
        <v>0</v>
      </c>
      <c r="BI2759" s="16">
        <v>0</v>
      </c>
      <c r="BJ2759" s="16">
        <v>0</v>
      </c>
      <c r="BK2759" s="16">
        <v>0</v>
      </c>
      <c r="BL2759" s="16">
        <v>0</v>
      </c>
      <c r="BM2759" s="16">
        <v>0</v>
      </c>
      <c r="BN2759" s="16">
        <v>0</v>
      </c>
      <c r="BO2759" s="16">
        <v>0</v>
      </c>
      <c r="BP2759" s="16">
        <v>0</v>
      </c>
      <c r="BQ2759" s="16">
        <v>0</v>
      </c>
      <c r="BR2759" s="16">
        <v>0</v>
      </c>
      <c r="BS2759" s="16">
        <v>0</v>
      </c>
      <c r="BT2759" s="16">
        <v>0</v>
      </c>
      <c r="BU2759" s="16">
        <v>0</v>
      </c>
      <c r="BV2759" s="16">
        <v>0</v>
      </c>
      <c r="BW2759" s="16">
        <v>0</v>
      </c>
      <c r="BX2759" s="14">
        <f t="shared" si="43"/>
        <v>2206.0300000000002</v>
      </c>
    </row>
    <row r="2760" spans="1:76" s="17" customFormat="1" x14ac:dyDescent="0.3">
      <c r="A2760" s="7" t="s">
        <v>462</v>
      </c>
      <c r="B2760" s="8" t="s">
        <v>6505</v>
      </c>
      <c r="C2760" s="21" t="s">
        <v>6506</v>
      </c>
      <c r="D2760" s="9" t="s">
        <v>450</v>
      </c>
      <c r="E2760" s="9" t="s">
        <v>6186</v>
      </c>
      <c r="F2760" s="10" t="str">
        <f>VLOOKUP($E2760,'FP MD'!$A:$F,2,FALSE)</f>
        <v>S-CRR-Distribution-Equip</v>
      </c>
      <c r="G2760" s="10" t="s">
        <v>3454</v>
      </c>
      <c r="H2760" s="10" t="s">
        <v>3507</v>
      </c>
      <c r="I2760" s="10" t="s">
        <v>6214</v>
      </c>
      <c r="J2760" s="10" t="str">
        <f>VLOOKUP($E2760,'FP MD'!$A:$F,3,FALSE)</f>
        <v>Blanket</v>
      </c>
      <c r="K2760" s="10" t="str">
        <f>VLOOKUP($E2760,'FP MD'!$A:$F,4,FALSE)</f>
        <v/>
      </c>
      <c r="L2760" s="10" t="str">
        <f>VLOOKUP($E2760,'FP MD'!$A:$F,5,FALSE)</f>
        <v/>
      </c>
      <c r="M2760" s="10">
        <f>VLOOKUP($E2760,'FP MD'!$A:$F,6,FALSE)</f>
        <v>0</v>
      </c>
      <c r="N2760" s="11">
        <v>202412</v>
      </c>
      <c r="O2760" s="15">
        <v>0</v>
      </c>
      <c r="P2760" s="16">
        <v>0</v>
      </c>
      <c r="Q2760" s="16">
        <v>0</v>
      </c>
      <c r="R2760" s="16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409.77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0</v>
      </c>
      <c r="BG2760" s="16">
        <v>0</v>
      </c>
      <c r="BH2760" s="16">
        <v>0</v>
      </c>
      <c r="BI2760" s="16">
        <v>0</v>
      </c>
      <c r="BJ2760" s="16">
        <v>0</v>
      </c>
      <c r="BK2760" s="16">
        <v>0</v>
      </c>
      <c r="BL2760" s="16">
        <v>0</v>
      </c>
      <c r="BM2760" s="16">
        <v>0</v>
      </c>
      <c r="BN2760" s="16">
        <v>0</v>
      </c>
      <c r="BO2760" s="16">
        <v>0</v>
      </c>
      <c r="BP2760" s="16">
        <v>0</v>
      </c>
      <c r="BQ2760" s="16">
        <v>0</v>
      </c>
      <c r="BR2760" s="16">
        <v>0</v>
      </c>
      <c r="BS2760" s="16">
        <v>0</v>
      </c>
      <c r="BT2760" s="16">
        <v>0</v>
      </c>
      <c r="BU2760" s="16">
        <v>0</v>
      </c>
      <c r="BV2760" s="16">
        <v>0</v>
      </c>
      <c r="BW2760" s="16">
        <v>0</v>
      </c>
      <c r="BX2760" s="14">
        <f t="shared" si="43"/>
        <v>409.77</v>
      </c>
    </row>
    <row r="2761" spans="1:76" s="17" customFormat="1" x14ac:dyDescent="0.3">
      <c r="A2761" s="7" t="s">
        <v>462</v>
      </c>
      <c r="B2761" s="8" t="s">
        <v>6507</v>
      </c>
      <c r="C2761" s="21" t="s">
        <v>6508</v>
      </c>
      <c r="D2761" s="9" t="s">
        <v>450</v>
      </c>
      <c r="E2761" s="9" t="s">
        <v>6186</v>
      </c>
      <c r="F2761" s="10" t="str">
        <f>VLOOKUP($E2761,'FP MD'!$A:$F,2,FALSE)</f>
        <v>S-CRR-Distribution-Equip</v>
      </c>
      <c r="G2761" s="10" t="s">
        <v>3454</v>
      </c>
      <c r="H2761" s="10" t="s">
        <v>3507</v>
      </c>
      <c r="I2761" s="10" t="s">
        <v>6301</v>
      </c>
      <c r="J2761" s="10" t="str">
        <f>VLOOKUP($E2761,'FP MD'!$A:$F,3,FALSE)</f>
        <v>Blanket</v>
      </c>
      <c r="K2761" s="10" t="str">
        <f>VLOOKUP($E2761,'FP MD'!$A:$F,4,FALSE)</f>
        <v/>
      </c>
      <c r="L2761" s="10" t="str">
        <f>VLOOKUP($E2761,'FP MD'!$A:$F,5,FALSE)</f>
        <v/>
      </c>
      <c r="M2761" s="10">
        <f>VLOOKUP($E2761,'FP MD'!$A:$F,6,FALSE)</f>
        <v>0</v>
      </c>
      <c r="N2761" s="11">
        <v>202403</v>
      </c>
      <c r="O2761" s="15">
        <v>0</v>
      </c>
      <c r="P2761" s="16">
        <v>0</v>
      </c>
      <c r="Q2761" s="16">
        <v>0</v>
      </c>
      <c r="R2761" s="16">
        <v>69991.67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0</v>
      </c>
      <c r="AW2761" s="16">
        <v>0</v>
      </c>
      <c r="AX2761" s="16">
        <v>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0</v>
      </c>
      <c r="BE2761" s="16">
        <v>0</v>
      </c>
      <c r="BF2761" s="16">
        <v>0</v>
      </c>
      <c r="BG2761" s="16">
        <v>0</v>
      </c>
      <c r="BH2761" s="16">
        <v>0</v>
      </c>
      <c r="BI2761" s="16">
        <v>0</v>
      </c>
      <c r="BJ2761" s="16">
        <v>0</v>
      </c>
      <c r="BK2761" s="16">
        <v>0</v>
      </c>
      <c r="BL2761" s="16">
        <v>0</v>
      </c>
      <c r="BM2761" s="16">
        <v>0</v>
      </c>
      <c r="BN2761" s="16">
        <v>0</v>
      </c>
      <c r="BO2761" s="16">
        <v>0</v>
      </c>
      <c r="BP2761" s="16">
        <v>0</v>
      </c>
      <c r="BQ2761" s="16">
        <v>0</v>
      </c>
      <c r="BR2761" s="16">
        <v>0</v>
      </c>
      <c r="BS2761" s="16">
        <v>0</v>
      </c>
      <c r="BT2761" s="16">
        <v>0</v>
      </c>
      <c r="BU2761" s="16">
        <v>0</v>
      </c>
      <c r="BV2761" s="16">
        <v>0</v>
      </c>
      <c r="BW2761" s="16">
        <v>0</v>
      </c>
      <c r="BX2761" s="14">
        <f t="shared" si="43"/>
        <v>69991.67</v>
      </c>
    </row>
    <row r="2762" spans="1:76" s="17" customFormat="1" x14ac:dyDescent="0.3">
      <c r="A2762" s="7" t="s">
        <v>462</v>
      </c>
      <c r="B2762" s="8" t="s">
        <v>6509</v>
      </c>
      <c r="C2762" s="21" t="s">
        <v>6510</v>
      </c>
      <c r="D2762" s="9" t="s">
        <v>450</v>
      </c>
      <c r="E2762" s="9" t="s">
        <v>6186</v>
      </c>
      <c r="F2762" s="10" t="str">
        <f>VLOOKUP($E2762,'FP MD'!$A:$F,2,FALSE)</f>
        <v>S-CRR-Distribution-Equip</v>
      </c>
      <c r="G2762" s="10" t="s">
        <v>3454</v>
      </c>
      <c r="H2762" s="10" t="s">
        <v>3507</v>
      </c>
      <c r="I2762" s="10" t="s">
        <v>3530</v>
      </c>
      <c r="J2762" s="10" t="str">
        <f>VLOOKUP($E2762,'FP MD'!$A:$F,3,FALSE)</f>
        <v>Blanket</v>
      </c>
      <c r="K2762" s="10" t="str">
        <f>VLOOKUP($E2762,'FP MD'!$A:$F,4,FALSE)</f>
        <v/>
      </c>
      <c r="L2762" s="10" t="str">
        <f>VLOOKUP($E2762,'FP MD'!$A:$F,5,FALSE)</f>
        <v/>
      </c>
      <c r="M2762" s="10">
        <f>VLOOKUP($E2762,'FP MD'!$A:$F,6,FALSE)</f>
        <v>0</v>
      </c>
      <c r="N2762" s="11">
        <v>202403</v>
      </c>
      <c r="O2762" s="15">
        <v>0</v>
      </c>
      <c r="P2762" s="16">
        <v>0</v>
      </c>
      <c r="Q2762" s="16">
        <v>0</v>
      </c>
      <c r="R2762" s="16">
        <v>51087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0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0</v>
      </c>
      <c r="BF2762" s="16">
        <v>0</v>
      </c>
      <c r="BG2762" s="16">
        <v>0</v>
      </c>
      <c r="BH2762" s="16">
        <v>0</v>
      </c>
      <c r="BI2762" s="16">
        <v>0</v>
      </c>
      <c r="BJ2762" s="16">
        <v>0</v>
      </c>
      <c r="BK2762" s="16">
        <v>0</v>
      </c>
      <c r="BL2762" s="16">
        <v>0</v>
      </c>
      <c r="BM2762" s="16">
        <v>0</v>
      </c>
      <c r="BN2762" s="16">
        <v>0</v>
      </c>
      <c r="BO2762" s="16">
        <v>0</v>
      </c>
      <c r="BP2762" s="16">
        <v>0</v>
      </c>
      <c r="BQ2762" s="16">
        <v>0</v>
      </c>
      <c r="BR2762" s="16">
        <v>0</v>
      </c>
      <c r="BS2762" s="16">
        <v>0</v>
      </c>
      <c r="BT2762" s="16">
        <v>0</v>
      </c>
      <c r="BU2762" s="16">
        <v>0</v>
      </c>
      <c r="BV2762" s="16">
        <v>0</v>
      </c>
      <c r="BW2762" s="16">
        <v>0</v>
      </c>
      <c r="BX2762" s="14">
        <f t="shared" si="43"/>
        <v>51087</v>
      </c>
    </row>
    <row r="2763" spans="1:76" s="17" customFormat="1" x14ac:dyDescent="0.3">
      <c r="A2763" s="7" t="s">
        <v>462</v>
      </c>
      <c r="B2763" s="8" t="s">
        <v>6511</v>
      </c>
      <c r="C2763" s="21" t="s">
        <v>6512</v>
      </c>
      <c r="D2763" s="9" t="s">
        <v>450</v>
      </c>
      <c r="E2763" s="9" t="s">
        <v>6186</v>
      </c>
      <c r="F2763" s="10" t="str">
        <f>VLOOKUP($E2763,'FP MD'!$A:$F,2,FALSE)</f>
        <v>S-CRR-Distribution-Equip</v>
      </c>
      <c r="G2763" s="10" t="s">
        <v>3454</v>
      </c>
      <c r="H2763" s="10" t="s">
        <v>3507</v>
      </c>
      <c r="I2763" s="10" t="s">
        <v>6513</v>
      </c>
      <c r="J2763" s="10" t="str">
        <f>VLOOKUP($E2763,'FP MD'!$A:$F,3,FALSE)</f>
        <v>Blanket</v>
      </c>
      <c r="K2763" s="10" t="str">
        <f>VLOOKUP($E2763,'FP MD'!$A:$F,4,FALSE)</f>
        <v/>
      </c>
      <c r="L2763" s="10" t="str">
        <f>VLOOKUP($E2763,'FP MD'!$A:$F,5,FALSE)</f>
        <v/>
      </c>
      <c r="M2763" s="10">
        <f>VLOOKUP($E2763,'FP MD'!$A:$F,6,FALSE)</f>
        <v>0</v>
      </c>
      <c r="N2763" s="11">
        <v>202402</v>
      </c>
      <c r="O2763" s="15">
        <v>0</v>
      </c>
      <c r="P2763" s="16">
        <v>0</v>
      </c>
      <c r="Q2763" s="16">
        <v>100596.11</v>
      </c>
      <c r="R2763" s="16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0</v>
      </c>
      <c r="BE2763" s="16">
        <v>0</v>
      </c>
      <c r="BF2763" s="16">
        <v>0</v>
      </c>
      <c r="BG2763" s="16">
        <v>0</v>
      </c>
      <c r="BH2763" s="16">
        <v>0</v>
      </c>
      <c r="BI2763" s="16">
        <v>0</v>
      </c>
      <c r="BJ2763" s="16">
        <v>0</v>
      </c>
      <c r="BK2763" s="16">
        <v>0</v>
      </c>
      <c r="BL2763" s="16">
        <v>0</v>
      </c>
      <c r="BM2763" s="16">
        <v>0</v>
      </c>
      <c r="BN2763" s="16">
        <v>0</v>
      </c>
      <c r="BO2763" s="16">
        <v>0</v>
      </c>
      <c r="BP2763" s="16">
        <v>0</v>
      </c>
      <c r="BQ2763" s="16">
        <v>0</v>
      </c>
      <c r="BR2763" s="16">
        <v>0</v>
      </c>
      <c r="BS2763" s="16">
        <v>0</v>
      </c>
      <c r="BT2763" s="16">
        <v>0</v>
      </c>
      <c r="BU2763" s="16">
        <v>0</v>
      </c>
      <c r="BV2763" s="16">
        <v>0</v>
      </c>
      <c r="BW2763" s="16">
        <v>0</v>
      </c>
      <c r="BX2763" s="14">
        <f t="shared" si="43"/>
        <v>100596.11</v>
      </c>
    </row>
    <row r="2764" spans="1:76" s="17" customFormat="1" x14ac:dyDescent="0.3">
      <c r="A2764" s="7" t="s">
        <v>462</v>
      </c>
      <c r="B2764" s="8" t="s">
        <v>6514</v>
      </c>
      <c r="C2764" s="21" t="s">
        <v>6515</v>
      </c>
      <c r="D2764" s="9" t="s">
        <v>450</v>
      </c>
      <c r="E2764" s="9" t="s">
        <v>6186</v>
      </c>
      <c r="F2764" s="10" t="str">
        <f>VLOOKUP($E2764,'FP MD'!$A:$F,2,FALSE)</f>
        <v>S-CRR-Distribution-Equip</v>
      </c>
      <c r="G2764" s="10" t="s">
        <v>3454</v>
      </c>
      <c r="H2764" s="10" t="s">
        <v>3507</v>
      </c>
      <c r="I2764" s="10" t="s">
        <v>6516</v>
      </c>
      <c r="J2764" s="10" t="str">
        <f>VLOOKUP($E2764,'FP MD'!$A:$F,3,FALSE)</f>
        <v>Blanket</v>
      </c>
      <c r="K2764" s="10" t="str">
        <f>VLOOKUP($E2764,'FP MD'!$A:$F,4,FALSE)</f>
        <v/>
      </c>
      <c r="L2764" s="10" t="str">
        <f>VLOOKUP($E2764,'FP MD'!$A:$F,5,FALSE)</f>
        <v/>
      </c>
      <c r="M2764" s="10">
        <f>VLOOKUP($E2764,'FP MD'!$A:$F,6,FALSE)</f>
        <v>0</v>
      </c>
      <c r="N2764" s="11">
        <v>202406</v>
      </c>
      <c r="O2764" s="15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12569.86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0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0</v>
      </c>
      <c r="BG2764" s="16">
        <v>0</v>
      </c>
      <c r="BH2764" s="16">
        <v>0</v>
      </c>
      <c r="BI2764" s="16">
        <v>0</v>
      </c>
      <c r="BJ2764" s="16">
        <v>0</v>
      </c>
      <c r="BK2764" s="16">
        <v>0</v>
      </c>
      <c r="BL2764" s="16">
        <v>0</v>
      </c>
      <c r="BM2764" s="16">
        <v>0</v>
      </c>
      <c r="BN2764" s="16">
        <v>0</v>
      </c>
      <c r="BO2764" s="16">
        <v>0</v>
      </c>
      <c r="BP2764" s="16">
        <v>0</v>
      </c>
      <c r="BQ2764" s="16">
        <v>0</v>
      </c>
      <c r="BR2764" s="16">
        <v>0</v>
      </c>
      <c r="BS2764" s="16">
        <v>0</v>
      </c>
      <c r="BT2764" s="16">
        <v>0</v>
      </c>
      <c r="BU2764" s="16">
        <v>0</v>
      </c>
      <c r="BV2764" s="16">
        <v>0</v>
      </c>
      <c r="BW2764" s="16">
        <v>0</v>
      </c>
      <c r="BX2764" s="14">
        <f t="shared" si="43"/>
        <v>12569.86</v>
      </c>
    </row>
    <row r="2765" spans="1:76" s="17" customFormat="1" x14ac:dyDescent="0.3">
      <c r="A2765" s="7" t="s">
        <v>462</v>
      </c>
      <c r="B2765" s="8" t="s">
        <v>6517</v>
      </c>
      <c r="C2765" s="21" t="s">
        <v>6518</v>
      </c>
      <c r="D2765" s="9" t="s">
        <v>450</v>
      </c>
      <c r="E2765" s="9" t="s">
        <v>6186</v>
      </c>
      <c r="F2765" s="10" t="str">
        <f>VLOOKUP($E2765,'FP MD'!$A:$F,2,FALSE)</f>
        <v>S-CRR-Distribution-Equip</v>
      </c>
      <c r="G2765" s="10" t="s">
        <v>3454</v>
      </c>
      <c r="H2765" s="10" t="s">
        <v>3507</v>
      </c>
      <c r="I2765" s="10" t="s">
        <v>6301</v>
      </c>
      <c r="J2765" s="10" t="str">
        <f>VLOOKUP($E2765,'FP MD'!$A:$F,3,FALSE)</f>
        <v>Blanket</v>
      </c>
      <c r="K2765" s="10" t="str">
        <f>VLOOKUP($E2765,'FP MD'!$A:$F,4,FALSE)</f>
        <v/>
      </c>
      <c r="L2765" s="10" t="str">
        <f>VLOOKUP($E2765,'FP MD'!$A:$F,5,FALSE)</f>
        <v/>
      </c>
      <c r="M2765" s="10">
        <f>VLOOKUP($E2765,'FP MD'!$A:$F,6,FALSE)</f>
        <v>0</v>
      </c>
      <c r="N2765" s="11">
        <v>202402</v>
      </c>
      <c r="O2765" s="15">
        <v>0</v>
      </c>
      <c r="P2765" s="16">
        <v>0</v>
      </c>
      <c r="Q2765" s="16">
        <v>908.68000000000006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0</v>
      </c>
      <c r="BA2765" s="16">
        <v>0</v>
      </c>
      <c r="BB2765" s="16">
        <v>0</v>
      </c>
      <c r="BC2765" s="16">
        <v>0</v>
      </c>
      <c r="BD2765" s="16">
        <v>0</v>
      </c>
      <c r="BE2765" s="16">
        <v>0</v>
      </c>
      <c r="BF2765" s="16">
        <v>0</v>
      </c>
      <c r="BG2765" s="16">
        <v>0</v>
      </c>
      <c r="BH2765" s="16">
        <v>0</v>
      </c>
      <c r="BI2765" s="16">
        <v>0</v>
      </c>
      <c r="BJ2765" s="16">
        <v>0</v>
      </c>
      <c r="BK2765" s="16">
        <v>0</v>
      </c>
      <c r="BL2765" s="16">
        <v>0</v>
      </c>
      <c r="BM2765" s="16">
        <v>0</v>
      </c>
      <c r="BN2765" s="16">
        <v>0</v>
      </c>
      <c r="BO2765" s="16">
        <v>0</v>
      </c>
      <c r="BP2765" s="16">
        <v>0</v>
      </c>
      <c r="BQ2765" s="16">
        <v>0</v>
      </c>
      <c r="BR2765" s="16">
        <v>0</v>
      </c>
      <c r="BS2765" s="16">
        <v>0</v>
      </c>
      <c r="BT2765" s="16">
        <v>0</v>
      </c>
      <c r="BU2765" s="16">
        <v>0</v>
      </c>
      <c r="BV2765" s="16">
        <v>0</v>
      </c>
      <c r="BW2765" s="16">
        <v>0</v>
      </c>
      <c r="BX2765" s="14">
        <f t="shared" si="43"/>
        <v>908.68000000000006</v>
      </c>
    </row>
    <row r="2766" spans="1:76" s="17" customFormat="1" x14ac:dyDescent="0.3">
      <c r="A2766" s="7" t="s">
        <v>462</v>
      </c>
      <c r="B2766" s="8" t="s">
        <v>6519</v>
      </c>
      <c r="C2766" s="21" t="s">
        <v>6520</v>
      </c>
      <c r="D2766" s="9" t="s">
        <v>450</v>
      </c>
      <c r="E2766" s="9" t="s">
        <v>6186</v>
      </c>
      <c r="F2766" s="10" t="str">
        <f>VLOOKUP($E2766,'FP MD'!$A:$F,2,FALSE)</f>
        <v>S-CRR-Distribution-Equip</v>
      </c>
      <c r="G2766" s="10" t="s">
        <v>3454</v>
      </c>
      <c r="H2766" s="10" t="s">
        <v>3507</v>
      </c>
      <c r="I2766" s="10" t="s">
        <v>6412</v>
      </c>
      <c r="J2766" s="10" t="str">
        <f>VLOOKUP($E2766,'FP MD'!$A:$F,3,FALSE)</f>
        <v>Blanket</v>
      </c>
      <c r="K2766" s="10" t="str">
        <f>VLOOKUP($E2766,'FP MD'!$A:$F,4,FALSE)</f>
        <v/>
      </c>
      <c r="L2766" s="10" t="str">
        <f>VLOOKUP($E2766,'FP MD'!$A:$F,5,FALSE)</f>
        <v/>
      </c>
      <c r="M2766" s="10">
        <f>VLOOKUP($E2766,'FP MD'!$A:$F,6,FALSE)</f>
        <v>0</v>
      </c>
      <c r="N2766" s="11">
        <v>202403</v>
      </c>
      <c r="O2766" s="15">
        <v>0</v>
      </c>
      <c r="P2766" s="16">
        <v>0</v>
      </c>
      <c r="Q2766" s="16">
        <v>0</v>
      </c>
      <c r="R2766" s="16">
        <v>2494.0500000000002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0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  <c r="BI2766" s="16">
        <v>0</v>
      </c>
      <c r="BJ2766" s="16">
        <v>0</v>
      </c>
      <c r="BK2766" s="16">
        <v>0</v>
      </c>
      <c r="BL2766" s="16">
        <v>0</v>
      </c>
      <c r="BM2766" s="16">
        <v>0</v>
      </c>
      <c r="BN2766" s="16">
        <v>0</v>
      </c>
      <c r="BO2766" s="16">
        <v>0</v>
      </c>
      <c r="BP2766" s="16">
        <v>0</v>
      </c>
      <c r="BQ2766" s="16">
        <v>0</v>
      </c>
      <c r="BR2766" s="16">
        <v>0</v>
      </c>
      <c r="BS2766" s="16">
        <v>0</v>
      </c>
      <c r="BT2766" s="16">
        <v>0</v>
      </c>
      <c r="BU2766" s="16">
        <v>0</v>
      </c>
      <c r="BV2766" s="16">
        <v>0</v>
      </c>
      <c r="BW2766" s="16">
        <v>0</v>
      </c>
      <c r="BX2766" s="14">
        <f t="shared" si="43"/>
        <v>2494.0500000000002</v>
      </c>
    </row>
    <row r="2767" spans="1:76" s="17" customFormat="1" x14ac:dyDescent="0.3">
      <c r="A2767" s="7" t="s">
        <v>462</v>
      </c>
      <c r="B2767" s="8" t="s">
        <v>6521</v>
      </c>
      <c r="C2767" s="21" t="s">
        <v>6522</v>
      </c>
      <c r="D2767" s="9" t="s">
        <v>450</v>
      </c>
      <c r="E2767" s="9" t="s">
        <v>6186</v>
      </c>
      <c r="F2767" s="10" t="str">
        <f>VLOOKUP($E2767,'FP MD'!$A:$F,2,FALSE)</f>
        <v>S-CRR-Distribution-Equip</v>
      </c>
      <c r="G2767" s="10" t="s">
        <v>3454</v>
      </c>
      <c r="H2767" s="10" t="s">
        <v>3507</v>
      </c>
      <c r="I2767" s="10" t="s">
        <v>6319</v>
      </c>
      <c r="J2767" s="10" t="str">
        <f>VLOOKUP($E2767,'FP MD'!$A:$F,3,FALSE)</f>
        <v>Blanket</v>
      </c>
      <c r="K2767" s="10" t="str">
        <f>VLOOKUP($E2767,'FP MD'!$A:$F,4,FALSE)</f>
        <v/>
      </c>
      <c r="L2767" s="10" t="str">
        <f>VLOOKUP($E2767,'FP MD'!$A:$F,5,FALSE)</f>
        <v/>
      </c>
      <c r="M2767" s="10">
        <f>VLOOKUP($E2767,'FP MD'!$A:$F,6,FALSE)</f>
        <v>0</v>
      </c>
      <c r="N2767" s="11">
        <v>202403</v>
      </c>
      <c r="O2767" s="15">
        <v>0</v>
      </c>
      <c r="P2767" s="16">
        <v>0</v>
      </c>
      <c r="Q2767" s="16">
        <v>0</v>
      </c>
      <c r="R2767" s="16">
        <v>4523.5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0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  <c r="BI2767" s="16">
        <v>0</v>
      </c>
      <c r="BJ2767" s="16">
        <v>0</v>
      </c>
      <c r="BK2767" s="16">
        <v>0</v>
      </c>
      <c r="BL2767" s="16">
        <v>0</v>
      </c>
      <c r="BM2767" s="16">
        <v>0</v>
      </c>
      <c r="BN2767" s="16">
        <v>0</v>
      </c>
      <c r="BO2767" s="16">
        <v>0</v>
      </c>
      <c r="BP2767" s="16">
        <v>0</v>
      </c>
      <c r="BQ2767" s="16">
        <v>0</v>
      </c>
      <c r="BR2767" s="16">
        <v>0</v>
      </c>
      <c r="BS2767" s="16">
        <v>0</v>
      </c>
      <c r="BT2767" s="16">
        <v>0</v>
      </c>
      <c r="BU2767" s="16">
        <v>0</v>
      </c>
      <c r="BV2767" s="16">
        <v>0</v>
      </c>
      <c r="BW2767" s="16">
        <v>0</v>
      </c>
      <c r="BX2767" s="14">
        <f t="shared" si="43"/>
        <v>4523.5</v>
      </c>
    </row>
    <row r="2768" spans="1:76" s="17" customFormat="1" x14ac:dyDescent="0.3">
      <c r="A2768" s="7" t="s">
        <v>462</v>
      </c>
      <c r="B2768" s="8" t="s">
        <v>6523</v>
      </c>
      <c r="C2768" s="21" t="s">
        <v>6524</v>
      </c>
      <c r="D2768" s="9" t="s">
        <v>450</v>
      </c>
      <c r="E2768" s="9" t="s">
        <v>6186</v>
      </c>
      <c r="F2768" s="10" t="str">
        <f>VLOOKUP($E2768,'FP MD'!$A:$F,2,FALSE)</f>
        <v>S-CRR-Distribution-Equip</v>
      </c>
      <c r="G2768" s="10" t="s">
        <v>3454</v>
      </c>
      <c r="H2768" s="10" t="s">
        <v>3507</v>
      </c>
      <c r="I2768" s="10" t="s">
        <v>6366</v>
      </c>
      <c r="J2768" s="10" t="str">
        <f>VLOOKUP($E2768,'FP MD'!$A:$F,3,FALSE)</f>
        <v>Blanket</v>
      </c>
      <c r="K2768" s="10" t="str">
        <f>VLOOKUP($E2768,'FP MD'!$A:$F,4,FALSE)</f>
        <v/>
      </c>
      <c r="L2768" s="10" t="str">
        <f>VLOOKUP($E2768,'FP MD'!$A:$F,5,FALSE)</f>
        <v/>
      </c>
      <c r="M2768" s="10">
        <f>VLOOKUP($E2768,'FP MD'!$A:$F,6,FALSE)</f>
        <v>0</v>
      </c>
      <c r="N2768" s="11" t="s">
        <v>97</v>
      </c>
      <c r="O2768" s="15">
        <v>0</v>
      </c>
      <c r="P2768" s="16">
        <v>58297.18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0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0</v>
      </c>
      <c r="BG2768" s="16">
        <v>0</v>
      </c>
      <c r="BH2768" s="16">
        <v>0</v>
      </c>
      <c r="BI2768" s="16">
        <v>0</v>
      </c>
      <c r="BJ2768" s="16">
        <v>0</v>
      </c>
      <c r="BK2768" s="16">
        <v>0</v>
      </c>
      <c r="BL2768" s="16">
        <v>0</v>
      </c>
      <c r="BM2768" s="16">
        <v>0</v>
      </c>
      <c r="BN2768" s="16">
        <v>0</v>
      </c>
      <c r="BO2768" s="16">
        <v>0</v>
      </c>
      <c r="BP2768" s="16">
        <v>0</v>
      </c>
      <c r="BQ2768" s="16">
        <v>0</v>
      </c>
      <c r="BR2768" s="16">
        <v>0</v>
      </c>
      <c r="BS2768" s="16">
        <v>0</v>
      </c>
      <c r="BT2768" s="16">
        <v>0</v>
      </c>
      <c r="BU2768" s="16">
        <v>0</v>
      </c>
      <c r="BV2768" s="16">
        <v>0</v>
      </c>
      <c r="BW2768" s="16">
        <v>0</v>
      </c>
      <c r="BX2768" s="14">
        <f t="shared" si="43"/>
        <v>58297.18</v>
      </c>
    </row>
    <row r="2769" spans="1:76" s="17" customFormat="1" x14ac:dyDescent="0.3">
      <c r="A2769" s="7" t="s">
        <v>462</v>
      </c>
      <c r="B2769" s="8" t="s">
        <v>6525</v>
      </c>
      <c r="C2769" s="21" t="s">
        <v>6526</v>
      </c>
      <c r="D2769" s="9" t="s">
        <v>450</v>
      </c>
      <c r="E2769" s="9" t="s">
        <v>6186</v>
      </c>
      <c r="F2769" s="10" t="str">
        <f>VLOOKUP($E2769,'FP MD'!$A:$F,2,FALSE)</f>
        <v>S-CRR-Distribution-Equip</v>
      </c>
      <c r="G2769" s="10" t="s">
        <v>3454</v>
      </c>
      <c r="H2769" s="10" t="s">
        <v>3507</v>
      </c>
      <c r="I2769" s="10" t="s">
        <v>6422</v>
      </c>
      <c r="J2769" s="10" t="str">
        <f>VLOOKUP($E2769,'FP MD'!$A:$F,3,FALSE)</f>
        <v>Blanket</v>
      </c>
      <c r="K2769" s="10" t="str">
        <f>VLOOKUP($E2769,'FP MD'!$A:$F,4,FALSE)</f>
        <v/>
      </c>
      <c r="L2769" s="10" t="str">
        <f>VLOOKUP($E2769,'FP MD'!$A:$F,5,FALSE)</f>
        <v/>
      </c>
      <c r="M2769" s="10">
        <f>VLOOKUP($E2769,'FP MD'!$A:$F,6,FALSE)</f>
        <v>0</v>
      </c>
      <c r="N2769" s="11">
        <v>202405</v>
      </c>
      <c r="O2769" s="15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23142.43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0</v>
      </c>
      <c r="BF2769" s="16">
        <v>0</v>
      </c>
      <c r="BG2769" s="16">
        <v>0</v>
      </c>
      <c r="BH2769" s="16">
        <v>0</v>
      </c>
      <c r="BI2769" s="16">
        <v>0</v>
      </c>
      <c r="BJ2769" s="16">
        <v>0</v>
      </c>
      <c r="BK2769" s="16">
        <v>0</v>
      </c>
      <c r="BL2769" s="16">
        <v>0</v>
      </c>
      <c r="BM2769" s="16">
        <v>0</v>
      </c>
      <c r="BN2769" s="16">
        <v>0</v>
      </c>
      <c r="BO2769" s="16">
        <v>0</v>
      </c>
      <c r="BP2769" s="16">
        <v>0</v>
      </c>
      <c r="BQ2769" s="16">
        <v>0</v>
      </c>
      <c r="BR2769" s="16">
        <v>0</v>
      </c>
      <c r="BS2769" s="16">
        <v>0</v>
      </c>
      <c r="BT2769" s="16">
        <v>0</v>
      </c>
      <c r="BU2769" s="16">
        <v>0</v>
      </c>
      <c r="BV2769" s="16">
        <v>0</v>
      </c>
      <c r="BW2769" s="16">
        <v>0</v>
      </c>
      <c r="BX2769" s="14">
        <f t="shared" si="43"/>
        <v>23142.43</v>
      </c>
    </row>
    <row r="2770" spans="1:76" s="17" customFormat="1" x14ac:dyDescent="0.3">
      <c r="A2770" s="7" t="s">
        <v>462</v>
      </c>
      <c r="B2770" s="8" t="s">
        <v>6527</v>
      </c>
      <c r="C2770" s="21" t="s">
        <v>6528</v>
      </c>
      <c r="D2770" s="9" t="s">
        <v>450</v>
      </c>
      <c r="E2770" s="9" t="s">
        <v>6186</v>
      </c>
      <c r="F2770" s="10" t="str">
        <f>VLOOKUP($E2770,'FP MD'!$A:$F,2,FALSE)</f>
        <v>S-CRR-Distribution-Equip</v>
      </c>
      <c r="G2770" s="10" t="s">
        <v>3454</v>
      </c>
      <c r="H2770" s="10" t="s">
        <v>3507</v>
      </c>
      <c r="I2770" s="10" t="s">
        <v>6513</v>
      </c>
      <c r="J2770" s="10" t="str">
        <f>VLOOKUP($E2770,'FP MD'!$A:$F,3,FALSE)</f>
        <v>Blanket</v>
      </c>
      <c r="K2770" s="10" t="str">
        <f>VLOOKUP($E2770,'FP MD'!$A:$F,4,FALSE)</f>
        <v/>
      </c>
      <c r="L2770" s="10" t="str">
        <f>VLOOKUP($E2770,'FP MD'!$A:$F,5,FALSE)</f>
        <v/>
      </c>
      <c r="M2770" s="10">
        <f>VLOOKUP($E2770,'FP MD'!$A:$F,6,FALSE)</f>
        <v>0</v>
      </c>
      <c r="N2770" s="11">
        <v>202408</v>
      </c>
      <c r="O2770" s="15">
        <v>0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12246.25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0</v>
      </c>
      <c r="BF2770" s="16">
        <v>0</v>
      </c>
      <c r="BG2770" s="16">
        <v>0</v>
      </c>
      <c r="BH2770" s="16">
        <v>0</v>
      </c>
      <c r="BI2770" s="16">
        <v>0</v>
      </c>
      <c r="BJ2770" s="16">
        <v>0</v>
      </c>
      <c r="BK2770" s="16">
        <v>0</v>
      </c>
      <c r="BL2770" s="16">
        <v>0</v>
      </c>
      <c r="BM2770" s="16">
        <v>0</v>
      </c>
      <c r="BN2770" s="16">
        <v>0</v>
      </c>
      <c r="BO2770" s="16">
        <v>0</v>
      </c>
      <c r="BP2770" s="16">
        <v>0</v>
      </c>
      <c r="BQ2770" s="16">
        <v>0</v>
      </c>
      <c r="BR2770" s="16">
        <v>0</v>
      </c>
      <c r="BS2770" s="16">
        <v>0</v>
      </c>
      <c r="BT2770" s="16">
        <v>0</v>
      </c>
      <c r="BU2770" s="16">
        <v>0</v>
      </c>
      <c r="BV2770" s="16">
        <v>0</v>
      </c>
      <c r="BW2770" s="16">
        <v>0</v>
      </c>
      <c r="BX2770" s="14">
        <f t="shared" si="43"/>
        <v>12246.25</v>
      </c>
    </row>
    <row r="2771" spans="1:76" s="17" customFormat="1" x14ac:dyDescent="0.3">
      <c r="A2771" s="7" t="s">
        <v>462</v>
      </c>
      <c r="B2771" s="8" t="s">
        <v>6529</v>
      </c>
      <c r="C2771" s="21" t="s">
        <v>6530</v>
      </c>
      <c r="D2771" s="9" t="s">
        <v>450</v>
      </c>
      <c r="E2771" s="9" t="s">
        <v>6186</v>
      </c>
      <c r="F2771" s="10" t="str">
        <f>VLOOKUP($E2771,'FP MD'!$A:$F,2,FALSE)</f>
        <v>S-CRR-Distribution-Equip</v>
      </c>
      <c r="G2771" s="10" t="s">
        <v>3454</v>
      </c>
      <c r="H2771" s="10" t="s">
        <v>3507</v>
      </c>
      <c r="I2771" s="10" t="s">
        <v>3508</v>
      </c>
      <c r="J2771" s="10" t="str">
        <f>VLOOKUP($E2771,'FP MD'!$A:$F,3,FALSE)</f>
        <v>Blanket</v>
      </c>
      <c r="K2771" s="10" t="str">
        <f>VLOOKUP($E2771,'FP MD'!$A:$F,4,FALSE)</f>
        <v/>
      </c>
      <c r="L2771" s="10" t="str">
        <f>VLOOKUP($E2771,'FP MD'!$A:$F,5,FALSE)</f>
        <v/>
      </c>
      <c r="M2771" s="10">
        <f>VLOOKUP($E2771,'FP MD'!$A:$F,6,FALSE)</f>
        <v>0</v>
      </c>
      <c r="N2771" s="11" t="s">
        <v>97</v>
      </c>
      <c r="O2771" s="15">
        <v>0</v>
      </c>
      <c r="P2771" s="16">
        <v>17741.59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0</v>
      </c>
      <c r="BE2771" s="16">
        <v>0</v>
      </c>
      <c r="BF2771" s="16">
        <v>0</v>
      </c>
      <c r="BG2771" s="16">
        <v>0</v>
      </c>
      <c r="BH2771" s="16">
        <v>0</v>
      </c>
      <c r="BI2771" s="16">
        <v>0</v>
      </c>
      <c r="BJ2771" s="16">
        <v>0</v>
      </c>
      <c r="BK2771" s="16">
        <v>0</v>
      </c>
      <c r="BL2771" s="16">
        <v>0</v>
      </c>
      <c r="BM2771" s="16">
        <v>0</v>
      </c>
      <c r="BN2771" s="16">
        <v>0</v>
      </c>
      <c r="BO2771" s="16">
        <v>0</v>
      </c>
      <c r="BP2771" s="16">
        <v>0</v>
      </c>
      <c r="BQ2771" s="16">
        <v>0</v>
      </c>
      <c r="BR2771" s="16">
        <v>0</v>
      </c>
      <c r="BS2771" s="16">
        <v>0</v>
      </c>
      <c r="BT2771" s="16">
        <v>0</v>
      </c>
      <c r="BU2771" s="16">
        <v>0</v>
      </c>
      <c r="BV2771" s="16">
        <v>0</v>
      </c>
      <c r="BW2771" s="16">
        <v>0</v>
      </c>
      <c r="BX2771" s="14">
        <f t="shared" si="43"/>
        <v>17741.59</v>
      </c>
    </row>
    <row r="2772" spans="1:76" s="17" customFormat="1" x14ac:dyDescent="0.3">
      <c r="A2772" s="7" t="s">
        <v>462</v>
      </c>
      <c r="B2772" s="8" t="s">
        <v>6531</v>
      </c>
      <c r="C2772" s="21" t="s">
        <v>6532</v>
      </c>
      <c r="D2772" s="9" t="s">
        <v>450</v>
      </c>
      <c r="E2772" s="9" t="s">
        <v>6186</v>
      </c>
      <c r="F2772" s="10" t="str">
        <f>VLOOKUP($E2772,'FP MD'!$A:$F,2,FALSE)</f>
        <v>S-CRR-Distribution-Equip</v>
      </c>
      <c r="G2772" s="10" t="s">
        <v>3454</v>
      </c>
      <c r="H2772" s="10" t="s">
        <v>3507</v>
      </c>
      <c r="I2772" s="10" t="s">
        <v>6533</v>
      </c>
      <c r="J2772" s="10" t="str">
        <f>VLOOKUP($E2772,'FP MD'!$A:$F,3,FALSE)</f>
        <v>Blanket</v>
      </c>
      <c r="K2772" s="10" t="str">
        <f>VLOOKUP($E2772,'FP MD'!$A:$F,4,FALSE)</f>
        <v/>
      </c>
      <c r="L2772" s="10" t="str">
        <f>VLOOKUP($E2772,'FP MD'!$A:$F,5,FALSE)</f>
        <v/>
      </c>
      <c r="M2772" s="10">
        <f>VLOOKUP($E2772,'FP MD'!$A:$F,6,FALSE)</f>
        <v>0</v>
      </c>
      <c r="N2772" s="11">
        <v>202408</v>
      </c>
      <c r="O2772" s="15">
        <v>0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2271.71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0</v>
      </c>
      <c r="BE2772" s="16">
        <v>0</v>
      </c>
      <c r="BF2772" s="16">
        <v>0</v>
      </c>
      <c r="BG2772" s="16">
        <v>0</v>
      </c>
      <c r="BH2772" s="16">
        <v>0</v>
      </c>
      <c r="BI2772" s="16">
        <v>0</v>
      </c>
      <c r="BJ2772" s="16">
        <v>0</v>
      </c>
      <c r="BK2772" s="16">
        <v>0</v>
      </c>
      <c r="BL2772" s="16">
        <v>0</v>
      </c>
      <c r="BM2772" s="16">
        <v>0</v>
      </c>
      <c r="BN2772" s="16">
        <v>0</v>
      </c>
      <c r="BO2772" s="16">
        <v>0</v>
      </c>
      <c r="BP2772" s="16">
        <v>0</v>
      </c>
      <c r="BQ2772" s="16">
        <v>0</v>
      </c>
      <c r="BR2772" s="16">
        <v>0</v>
      </c>
      <c r="BS2772" s="16">
        <v>0</v>
      </c>
      <c r="BT2772" s="16">
        <v>0</v>
      </c>
      <c r="BU2772" s="16">
        <v>0</v>
      </c>
      <c r="BV2772" s="16">
        <v>0</v>
      </c>
      <c r="BW2772" s="16">
        <v>0</v>
      </c>
      <c r="BX2772" s="14">
        <f t="shared" si="43"/>
        <v>2271.71</v>
      </c>
    </row>
    <row r="2773" spans="1:76" s="17" customFormat="1" x14ac:dyDescent="0.3">
      <c r="A2773" s="7" t="s">
        <v>462</v>
      </c>
      <c r="B2773" s="8" t="s">
        <v>6534</v>
      </c>
      <c r="C2773" s="21" t="s">
        <v>6535</v>
      </c>
      <c r="D2773" s="9" t="s">
        <v>450</v>
      </c>
      <c r="E2773" s="9" t="s">
        <v>6186</v>
      </c>
      <c r="F2773" s="10" t="str">
        <f>VLOOKUP($E2773,'FP MD'!$A:$F,2,FALSE)</f>
        <v>S-CRR-Distribution-Equip</v>
      </c>
      <c r="G2773" s="10" t="s">
        <v>3454</v>
      </c>
      <c r="H2773" s="10" t="s">
        <v>3507</v>
      </c>
      <c r="I2773" s="10" t="s">
        <v>3512</v>
      </c>
      <c r="J2773" s="10" t="str">
        <f>VLOOKUP($E2773,'FP MD'!$A:$F,3,FALSE)</f>
        <v>Blanket</v>
      </c>
      <c r="K2773" s="10" t="str">
        <f>VLOOKUP($E2773,'FP MD'!$A:$F,4,FALSE)</f>
        <v/>
      </c>
      <c r="L2773" s="10" t="str">
        <f>VLOOKUP($E2773,'FP MD'!$A:$F,5,FALSE)</f>
        <v/>
      </c>
      <c r="M2773" s="10">
        <f>VLOOKUP($E2773,'FP MD'!$A:$F,6,FALSE)</f>
        <v>0</v>
      </c>
      <c r="N2773" s="11">
        <v>202402</v>
      </c>
      <c r="O2773" s="15">
        <v>0</v>
      </c>
      <c r="P2773" s="16">
        <v>0</v>
      </c>
      <c r="Q2773" s="16">
        <v>2693.7000000000003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0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0</v>
      </c>
      <c r="BF2773" s="16">
        <v>0</v>
      </c>
      <c r="BG2773" s="16">
        <v>0</v>
      </c>
      <c r="BH2773" s="16">
        <v>0</v>
      </c>
      <c r="BI2773" s="16">
        <v>0</v>
      </c>
      <c r="BJ2773" s="16">
        <v>0</v>
      </c>
      <c r="BK2773" s="16">
        <v>0</v>
      </c>
      <c r="BL2773" s="16">
        <v>0</v>
      </c>
      <c r="BM2773" s="16">
        <v>0</v>
      </c>
      <c r="BN2773" s="16">
        <v>0</v>
      </c>
      <c r="BO2773" s="16">
        <v>0</v>
      </c>
      <c r="BP2773" s="16">
        <v>0</v>
      </c>
      <c r="BQ2773" s="16">
        <v>0</v>
      </c>
      <c r="BR2773" s="16">
        <v>0</v>
      </c>
      <c r="BS2773" s="16">
        <v>0</v>
      </c>
      <c r="BT2773" s="16">
        <v>0</v>
      </c>
      <c r="BU2773" s="16">
        <v>0</v>
      </c>
      <c r="BV2773" s="16">
        <v>0</v>
      </c>
      <c r="BW2773" s="16">
        <v>0</v>
      </c>
      <c r="BX2773" s="14">
        <f t="shared" si="43"/>
        <v>2693.7000000000003</v>
      </c>
    </row>
    <row r="2774" spans="1:76" s="17" customFormat="1" x14ac:dyDescent="0.3">
      <c r="A2774" s="7" t="s">
        <v>462</v>
      </c>
      <c r="B2774" s="8" t="s">
        <v>6536</v>
      </c>
      <c r="C2774" s="21" t="s">
        <v>6537</v>
      </c>
      <c r="D2774" s="9" t="s">
        <v>450</v>
      </c>
      <c r="E2774" s="9" t="s">
        <v>6186</v>
      </c>
      <c r="F2774" s="10" t="str">
        <f>VLOOKUP($E2774,'FP MD'!$A:$F,2,FALSE)</f>
        <v>S-CRR-Distribution-Equip</v>
      </c>
      <c r="G2774" s="10" t="s">
        <v>3454</v>
      </c>
      <c r="H2774" s="10" t="s">
        <v>3507</v>
      </c>
      <c r="I2774" s="10" t="s">
        <v>3774</v>
      </c>
      <c r="J2774" s="10" t="str">
        <f>VLOOKUP($E2774,'FP MD'!$A:$F,3,FALSE)</f>
        <v>Blanket</v>
      </c>
      <c r="K2774" s="10" t="str">
        <f>VLOOKUP($E2774,'FP MD'!$A:$F,4,FALSE)</f>
        <v/>
      </c>
      <c r="L2774" s="10" t="str">
        <f>VLOOKUP($E2774,'FP MD'!$A:$F,5,FALSE)</f>
        <v/>
      </c>
      <c r="M2774" s="10">
        <f>VLOOKUP($E2774,'FP MD'!$A:$F,6,FALSE)</f>
        <v>0</v>
      </c>
      <c r="N2774" s="11">
        <v>202402</v>
      </c>
      <c r="O2774" s="15">
        <v>0</v>
      </c>
      <c r="P2774" s="16">
        <v>0</v>
      </c>
      <c r="Q2774" s="16">
        <v>152609.13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0</v>
      </c>
      <c r="BE2774" s="16">
        <v>0</v>
      </c>
      <c r="BF2774" s="16">
        <v>0</v>
      </c>
      <c r="BG2774" s="16">
        <v>0</v>
      </c>
      <c r="BH2774" s="16">
        <v>0</v>
      </c>
      <c r="BI2774" s="16">
        <v>0</v>
      </c>
      <c r="BJ2774" s="16">
        <v>0</v>
      </c>
      <c r="BK2774" s="16">
        <v>0</v>
      </c>
      <c r="BL2774" s="16">
        <v>0</v>
      </c>
      <c r="BM2774" s="16">
        <v>0</v>
      </c>
      <c r="BN2774" s="16">
        <v>0</v>
      </c>
      <c r="BO2774" s="16">
        <v>0</v>
      </c>
      <c r="BP2774" s="16">
        <v>0</v>
      </c>
      <c r="BQ2774" s="16">
        <v>0</v>
      </c>
      <c r="BR2774" s="16">
        <v>0</v>
      </c>
      <c r="BS2774" s="16">
        <v>0</v>
      </c>
      <c r="BT2774" s="16">
        <v>0</v>
      </c>
      <c r="BU2774" s="16">
        <v>0</v>
      </c>
      <c r="BV2774" s="16">
        <v>0</v>
      </c>
      <c r="BW2774" s="16">
        <v>0</v>
      </c>
      <c r="BX2774" s="14">
        <f t="shared" si="43"/>
        <v>152609.13</v>
      </c>
    </row>
    <row r="2775" spans="1:76" s="17" customFormat="1" x14ac:dyDescent="0.3">
      <c r="A2775" s="7" t="s">
        <v>462</v>
      </c>
      <c r="B2775" s="8" t="s">
        <v>6538</v>
      </c>
      <c r="C2775" s="21" t="s">
        <v>6539</v>
      </c>
      <c r="D2775" s="9" t="s">
        <v>450</v>
      </c>
      <c r="E2775" s="9" t="s">
        <v>6186</v>
      </c>
      <c r="F2775" s="10" t="str">
        <f>VLOOKUP($E2775,'FP MD'!$A:$F,2,FALSE)</f>
        <v>S-CRR-Distribution-Equip</v>
      </c>
      <c r="G2775" s="10" t="s">
        <v>3454</v>
      </c>
      <c r="H2775" s="10" t="s">
        <v>3507</v>
      </c>
      <c r="I2775" s="10" t="s">
        <v>6339</v>
      </c>
      <c r="J2775" s="10" t="str">
        <f>VLOOKUP($E2775,'FP MD'!$A:$F,3,FALSE)</f>
        <v>Blanket</v>
      </c>
      <c r="K2775" s="10" t="str">
        <f>VLOOKUP($E2775,'FP MD'!$A:$F,4,FALSE)</f>
        <v/>
      </c>
      <c r="L2775" s="10" t="str">
        <f>VLOOKUP($E2775,'FP MD'!$A:$F,5,FALSE)</f>
        <v/>
      </c>
      <c r="M2775" s="10">
        <f>VLOOKUP($E2775,'FP MD'!$A:$F,6,FALSE)</f>
        <v>0</v>
      </c>
      <c r="N2775" s="11">
        <v>202403</v>
      </c>
      <c r="O2775" s="15">
        <v>0</v>
      </c>
      <c r="P2775" s="16">
        <v>0</v>
      </c>
      <c r="Q2775" s="16">
        <v>0</v>
      </c>
      <c r="R2775" s="16">
        <v>8733.16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0</v>
      </c>
      <c r="BE2775" s="16">
        <v>0</v>
      </c>
      <c r="BF2775" s="16">
        <v>0</v>
      </c>
      <c r="BG2775" s="16">
        <v>0</v>
      </c>
      <c r="BH2775" s="16">
        <v>0</v>
      </c>
      <c r="BI2775" s="16">
        <v>0</v>
      </c>
      <c r="BJ2775" s="16">
        <v>0</v>
      </c>
      <c r="BK2775" s="16">
        <v>0</v>
      </c>
      <c r="BL2775" s="16">
        <v>0</v>
      </c>
      <c r="BM2775" s="16">
        <v>0</v>
      </c>
      <c r="BN2775" s="16">
        <v>0</v>
      </c>
      <c r="BO2775" s="16">
        <v>0</v>
      </c>
      <c r="BP2775" s="16">
        <v>0</v>
      </c>
      <c r="BQ2775" s="16">
        <v>0</v>
      </c>
      <c r="BR2775" s="16">
        <v>0</v>
      </c>
      <c r="BS2775" s="16">
        <v>0</v>
      </c>
      <c r="BT2775" s="16">
        <v>0</v>
      </c>
      <c r="BU2775" s="16">
        <v>0</v>
      </c>
      <c r="BV2775" s="16">
        <v>0</v>
      </c>
      <c r="BW2775" s="16">
        <v>0</v>
      </c>
      <c r="BX2775" s="14">
        <f t="shared" si="43"/>
        <v>8733.16</v>
      </c>
    </row>
    <row r="2776" spans="1:76" s="17" customFormat="1" x14ac:dyDescent="0.3">
      <c r="A2776" s="7" t="s">
        <v>462</v>
      </c>
      <c r="B2776" s="8" t="s">
        <v>6540</v>
      </c>
      <c r="C2776" s="21" t="s">
        <v>6541</v>
      </c>
      <c r="D2776" s="9" t="s">
        <v>450</v>
      </c>
      <c r="E2776" s="9" t="s">
        <v>6186</v>
      </c>
      <c r="F2776" s="10" t="str">
        <f>VLOOKUP($E2776,'FP MD'!$A:$F,2,FALSE)</f>
        <v>S-CRR-Distribution-Equip</v>
      </c>
      <c r="G2776" s="10" t="s">
        <v>3454</v>
      </c>
      <c r="H2776" s="10" t="s">
        <v>3507</v>
      </c>
      <c r="I2776" s="10" t="s">
        <v>6353</v>
      </c>
      <c r="J2776" s="10" t="str">
        <f>VLOOKUP($E2776,'FP MD'!$A:$F,3,FALSE)</f>
        <v>Blanket</v>
      </c>
      <c r="K2776" s="10" t="str">
        <f>VLOOKUP($E2776,'FP MD'!$A:$F,4,FALSE)</f>
        <v/>
      </c>
      <c r="L2776" s="10" t="str">
        <f>VLOOKUP($E2776,'FP MD'!$A:$F,5,FALSE)</f>
        <v/>
      </c>
      <c r="M2776" s="10">
        <f>VLOOKUP($E2776,'FP MD'!$A:$F,6,FALSE)</f>
        <v>0</v>
      </c>
      <c r="N2776" s="11">
        <v>202402</v>
      </c>
      <c r="O2776" s="15">
        <v>0</v>
      </c>
      <c r="P2776" s="16">
        <v>0</v>
      </c>
      <c r="Q2776" s="16">
        <v>5175.8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0</v>
      </c>
      <c r="BF2776" s="16">
        <v>0</v>
      </c>
      <c r="BG2776" s="16">
        <v>0</v>
      </c>
      <c r="BH2776" s="16">
        <v>0</v>
      </c>
      <c r="BI2776" s="16">
        <v>0</v>
      </c>
      <c r="BJ2776" s="16">
        <v>0</v>
      </c>
      <c r="BK2776" s="16">
        <v>0</v>
      </c>
      <c r="BL2776" s="16">
        <v>0</v>
      </c>
      <c r="BM2776" s="16">
        <v>0</v>
      </c>
      <c r="BN2776" s="16">
        <v>0</v>
      </c>
      <c r="BO2776" s="16">
        <v>0</v>
      </c>
      <c r="BP2776" s="16">
        <v>0</v>
      </c>
      <c r="BQ2776" s="16">
        <v>0</v>
      </c>
      <c r="BR2776" s="16">
        <v>0</v>
      </c>
      <c r="BS2776" s="16">
        <v>0</v>
      </c>
      <c r="BT2776" s="16">
        <v>0</v>
      </c>
      <c r="BU2776" s="16">
        <v>0</v>
      </c>
      <c r="BV2776" s="16">
        <v>0</v>
      </c>
      <c r="BW2776" s="16">
        <v>0</v>
      </c>
      <c r="BX2776" s="14">
        <f t="shared" si="43"/>
        <v>5175.8</v>
      </c>
    </row>
    <row r="2777" spans="1:76" s="17" customFormat="1" x14ac:dyDescent="0.3">
      <c r="A2777" s="7" t="s">
        <v>462</v>
      </c>
      <c r="B2777" s="8" t="s">
        <v>6542</v>
      </c>
      <c r="C2777" s="21" t="s">
        <v>6543</v>
      </c>
      <c r="D2777" s="9" t="s">
        <v>450</v>
      </c>
      <c r="E2777" s="9" t="s">
        <v>6186</v>
      </c>
      <c r="F2777" s="10" t="str">
        <f>VLOOKUP($E2777,'FP MD'!$A:$F,2,FALSE)</f>
        <v>S-CRR-Distribution-Equip</v>
      </c>
      <c r="G2777" s="10" t="s">
        <v>3454</v>
      </c>
      <c r="H2777" s="10" t="s">
        <v>3507</v>
      </c>
      <c r="I2777" s="10" t="s">
        <v>6544</v>
      </c>
      <c r="J2777" s="10" t="str">
        <f>VLOOKUP($E2777,'FP MD'!$A:$F,3,FALSE)</f>
        <v>Blanket</v>
      </c>
      <c r="K2777" s="10" t="str">
        <f>VLOOKUP($E2777,'FP MD'!$A:$F,4,FALSE)</f>
        <v/>
      </c>
      <c r="L2777" s="10" t="str">
        <f>VLOOKUP($E2777,'FP MD'!$A:$F,5,FALSE)</f>
        <v/>
      </c>
      <c r="M2777" s="10">
        <f>VLOOKUP($E2777,'FP MD'!$A:$F,6,FALSE)</f>
        <v>0</v>
      </c>
      <c r="N2777" s="11">
        <v>202403</v>
      </c>
      <c r="O2777" s="15">
        <v>0</v>
      </c>
      <c r="P2777" s="16">
        <v>0</v>
      </c>
      <c r="Q2777" s="16">
        <v>0</v>
      </c>
      <c r="R2777" s="16">
        <v>10140.39</v>
      </c>
      <c r="S2777" s="16">
        <v>0</v>
      </c>
      <c r="T2777" s="16">
        <v>0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0</v>
      </c>
      <c r="BE2777" s="16">
        <v>0</v>
      </c>
      <c r="BF2777" s="16">
        <v>0</v>
      </c>
      <c r="BG2777" s="16">
        <v>0</v>
      </c>
      <c r="BH2777" s="16">
        <v>0</v>
      </c>
      <c r="BI2777" s="16">
        <v>0</v>
      </c>
      <c r="BJ2777" s="16">
        <v>0</v>
      </c>
      <c r="BK2777" s="16">
        <v>0</v>
      </c>
      <c r="BL2777" s="16">
        <v>0</v>
      </c>
      <c r="BM2777" s="16">
        <v>0</v>
      </c>
      <c r="BN2777" s="16">
        <v>0</v>
      </c>
      <c r="BO2777" s="16">
        <v>0</v>
      </c>
      <c r="BP2777" s="16">
        <v>0</v>
      </c>
      <c r="BQ2777" s="16">
        <v>0</v>
      </c>
      <c r="BR2777" s="16">
        <v>0</v>
      </c>
      <c r="BS2777" s="16">
        <v>0</v>
      </c>
      <c r="BT2777" s="16">
        <v>0</v>
      </c>
      <c r="BU2777" s="16">
        <v>0</v>
      </c>
      <c r="BV2777" s="16">
        <v>0</v>
      </c>
      <c r="BW2777" s="16">
        <v>0</v>
      </c>
      <c r="BX2777" s="14">
        <f t="shared" si="43"/>
        <v>10140.39</v>
      </c>
    </row>
    <row r="2778" spans="1:76" s="17" customFormat="1" x14ac:dyDescent="0.3">
      <c r="A2778" s="7" t="s">
        <v>462</v>
      </c>
      <c r="B2778" s="8" t="s">
        <v>6545</v>
      </c>
      <c r="C2778" s="21" t="s">
        <v>6546</v>
      </c>
      <c r="D2778" s="9" t="s">
        <v>450</v>
      </c>
      <c r="E2778" s="9" t="s">
        <v>6186</v>
      </c>
      <c r="F2778" s="10" t="str">
        <f>VLOOKUP($E2778,'FP MD'!$A:$F,2,FALSE)</f>
        <v>S-CRR-Distribution-Equip</v>
      </c>
      <c r="G2778" s="10" t="s">
        <v>3454</v>
      </c>
      <c r="H2778" s="10" t="s">
        <v>3507</v>
      </c>
      <c r="I2778" s="10" t="s">
        <v>6446</v>
      </c>
      <c r="J2778" s="10" t="str">
        <f>VLOOKUP($E2778,'FP MD'!$A:$F,3,FALSE)</f>
        <v>Blanket</v>
      </c>
      <c r="K2778" s="10" t="str">
        <f>VLOOKUP($E2778,'FP MD'!$A:$F,4,FALSE)</f>
        <v/>
      </c>
      <c r="L2778" s="10" t="str">
        <f>VLOOKUP($E2778,'FP MD'!$A:$F,5,FALSE)</f>
        <v/>
      </c>
      <c r="M2778" s="10">
        <f>VLOOKUP($E2778,'FP MD'!$A:$F,6,FALSE)</f>
        <v>0</v>
      </c>
      <c r="N2778" s="11">
        <v>202406</v>
      </c>
      <c r="O2778" s="15">
        <v>0</v>
      </c>
      <c r="P2778" s="16">
        <v>0</v>
      </c>
      <c r="Q2778" s="16">
        <v>0</v>
      </c>
      <c r="R2778" s="16">
        <v>0</v>
      </c>
      <c r="S2778" s="16">
        <v>0</v>
      </c>
      <c r="T2778" s="16">
        <v>0</v>
      </c>
      <c r="U2778" s="16">
        <v>2855.4500000000003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0</v>
      </c>
      <c r="BE2778" s="16">
        <v>0</v>
      </c>
      <c r="BF2778" s="16">
        <v>0</v>
      </c>
      <c r="BG2778" s="16">
        <v>0</v>
      </c>
      <c r="BH2778" s="16">
        <v>0</v>
      </c>
      <c r="BI2778" s="16">
        <v>0</v>
      </c>
      <c r="BJ2778" s="16">
        <v>0</v>
      </c>
      <c r="BK2778" s="16">
        <v>0</v>
      </c>
      <c r="BL2778" s="16">
        <v>0</v>
      </c>
      <c r="BM2778" s="16">
        <v>0</v>
      </c>
      <c r="BN2778" s="16">
        <v>0</v>
      </c>
      <c r="BO2778" s="16">
        <v>0</v>
      </c>
      <c r="BP2778" s="16">
        <v>0</v>
      </c>
      <c r="BQ2778" s="16">
        <v>0</v>
      </c>
      <c r="BR2778" s="16">
        <v>0</v>
      </c>
      <c r="BS2778" s="16">
        <v>0</v>
      </c>
      <c r="BT2778" s="16">
        <v>0</v>
      </c>
      <c r="BU2778" s="16">
        <v>0</v>
      </c>
      <c r="BV2778" s="16">
        <v>0</v>
      </c>
      <c r="BW2778" s="16">
        <v>0</v>
      </c>
      <c r="BX2778" s="14">
        <f t="shared" si="43"/>
        <v>2855.4500000000003</v>
      </c>
    </row>
    <row r="2779" spans="1:76" s="17" customFormat="1" x14ac:dyDescent="0.3">
      <c r="A2779" s="7" t="s">
        <v>462</v>
      </c>
      <c r="B2779" s="8" t="s">
        <v>6547</v>
      </c>
      <c r="C2779" s="21" t="s">
        <v>6548</v>
      </c>
      <c r="D2779" s="9" t="s">
        <v>450</v>
      </c>
      <c r="E2779" s="9" t="s">
        <v>6186</v>
      </c>
      <c r="F2779" s="10" t="str">
        <f>VLOOKUP($E2779,'FP MD'!$A:$F,2,FALSE)</f>
        <v>S-CRR-Distribution-Equip</v>
      </c>
      <c r="G2779" s="10" t="s">
        <v>3454</v>
      </c>
      <c r="H2779" s="10" t="s">
        <v>3507</v>
      </c>
      <c r="I2779" s="10" t="s">
        <v>6205</v>
      </c>
      <c r="J2779" s="10" t="str">
        <f>VLOOKUP($E2779,'FP MD'!$A:$F,3,FALSE)</f>
        <v>Blanket</v>
      </c>
      <c r="K2779" s="10" t="str">
        <f>VLOOKUP($E2779,'FP MD'!$A:$F,4,FALSE)</f>
        <v/>
      </c>
      <c r="L2779" s="10" t="str">
        <f>VLOOKUP($E2779,'FP MD'!$A:$F,5,FALSE)</f>
        <v/>
      </c>
      <c r="M2779" s="10">
        <f>VLOOKUP($E2779,'FP MD'!$A:$F,6,FALSE)</f>
        <v>0</v>
      </c>
      <c r="N2779" s="11">
        <v>202406</v>
      </c>
      <c r="O2779" s="15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7864.93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0</v>
      </c>
      <c r="BC2779" s="16">
        <v>0</v>
      </c>
      <c r="BD2779" s="16">
        <v>0</v>
      </c>
      <c r="BE2779" s="16">
        <v>0</v>
      </c>
      <c r="BF2779" s="16">
        <v>0</v>
      </c>
      <c r="BG2779" s="16">
        <v>0</v>
      </c>
      <c r="BH2779" s="16">
        <v>0</v>
      </c>
      <c r="BI2779" s="16">
        <v>0</v>
      </c>
      <c r="BJ2779" s="16">
        <v>0</v>
      </c>
      <c r="BK2779" s="16">
        <v>0</v>
      </c>
      <c r="BL2779" s="16">
        <v>0</v>
      </c>
      <c r="BM2779" s="16">
        <v>0</v>
      </c>
      <c r="BN2779" s="16">
        <v>0</v>
      </c>
      <c r="BO2779" s="16">
        <v>0</v>
      </c>
      <c r="BP2779" s="16">
        <v>0</v>
      </c>
      <c r="BQ2779" s="16">
        <v>0</v>
      </c>
      <c r="BR2779" s="16">
        <v>0</v>
      </c>
      <c r="BS2779" s="16">
        <v>0</v>
      </c>
      <c r="BT2779" s="16">
        <v>0</v>
      </c>
      <c r="BU2779" s="16">
        <v>0</v>
      </c>
      <c r="BV2779" s="16">
        <v>0</v>
      </c>
      <c r="BW2779" s="16">
        <v>0</v>
      </c>
      <c r="BX2779" s="14">
        <f t="shared" si="43"/>
        <v>7864.93</v>
      </c>
    </row>
    <row r="2780" spans="1:76" s="17" customFormat="1" x14ac:dyDescent="0.3">
      <c r="A2780" s="7" t="s">
        <v>462</v>
      </c>
      <c r="B2780" s="8" t="s">
        <v>6549</v>
      </c>
      <c r="C2780" s="21" t="s">
        <v>6550</v>
      </c>
      <c r="D2780" s="9" t="s">
        <v>450</v>
      </c>
      <c r="E2780" s="9" t="s">
        <v>6186</v>
      </c>
      <c r="F2780" s="10" t="str">
        <f>VLOOKUP($E2780,'FP MD'!$A:$F,2,FALSE)</f>
        <v>S-CRR-Distribution-Equip</v>
      </c>
      <c r="G2780" s="10" t="s">
        <v>3454</v>
      </c>
      <c r="H2780" s="10" t="s">
        <v>3507</v>
      </c>
      <c r="I2780" s="10" t="s">
        <v>6551</v>
      </c>
      <c r="J2780" s="10" t="str">
        <f>VLOOKUP($E2780,'FP MD'!$A:$F,3,FALSE)</f>
        <v>Blanket</v>
      </c>
      <c r="K2780" s="10" t="str">
        <f>VLOOKUP($E2780,'FP MD'!$A:$F,4,FALSE)</f>
        <v/>
      </c>
      <c r="L2780" s="10" t="str">
        <f>VLOOKUP($E2780,'FP MD'!$A:$F,5,FALSE)</f>
        <v/>
      </c>
      <c r="M2780" s="10">
        <f>VLOOKUP($E2780,'FP MD'!$A:$F,6,FALSE)</f>
        <v>0</v>
      </c>
      <c r="N2780" s="11">
        <v>202402</v>
      </c>
      <c r="O2780" s="15">
        <v>0</v>
      </c>
      <c r="P2780" s="16">
        <v>0</v>
      </c>
      <c r="Q2780" s="16">
        <v>56330.93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0</v>
      </c>
      <c r="BG2780" s="16">
        <v>0</v>
      </c>
      <c r="BH2780" s="16">
        <v>0</v>
      </c>
      <c r="BI2780" s="16">
        <v>0</v>
      </c>
      <c r="BJ2780" s="16">
        <v>0</v>
      </c>
      <c r="BK2780" s="16">
        <v>0</v>
      </c>
      <c r="BL2780" s="16">
        <v>0</v>
      </c>
      <c r="BM2780" s="16">
        <v>0</v>
      </c>
      <c r="BN2780" s="16">
        <v>0</v>
      </c>
      <c r="BO2780" s="16">
        <v>0</v>
      </c>
      <c r="BP2780" s="16">
        <v>0</v>
      </c>
      <c r="BQ2780" s="16">
        <v>0</v>
      </c>
      <c r="BR2780" s="16">
        <v>0</v>
      </c>
      <c r="BS2780" s="16">
        <v>0</v>
      </c>
      <c r="BT2780" s="16">
        <v>0</v>
      </c>
      <c r="BU2780" s="16">
        <v>0</v>
      </c>
      <c r="BV2780" s="16">
        <v>0</v>
      </c>
      <c r="BW2780" s="16">
        <v>0</v>
      </c>
      <c r="BX2780" s="14">
        <f t="shared" si="43"/>
        <v>56330.93</v>
      </c>
    </row>
    <row r="2781" spans="1:76" s="17" customFormat="1" x14ac:dyDescent="0.3">
      <c r="A2781" s="7" t="s">
        <v>462</v>
      </c>
      <c r="B2781" s="8" t="s">
        <v>6552</v>
      </c>
      <c r="C2781" s="21" t="s">
        <v>6553</v>
      </c>
      <c r="D2781" s="9" t="s">
        <v>450</v>
      </c>
      <c r="E2781" s="9" t="s">
        <v>6186</v>
      </c>
      <c r="F2781" s="10" t="str">
        <f>VLOOKUP($E2781,'FP MD'!$A:$F,2,FALSE)</f>
        <v>S-CRR-Distribution-Equip</v>
      </c>
      <c r="G2781" s="10" t="s">
        <v>3454</v>
      </c>
      <c r="H2781" s="10" t="s">
        <v>3507</v>
      </c>
      <c r="I2781" s="10" t="s">
        <v>3515</v>
      </c>
      <c r="J2781" s="10" t="str">
        <f>VLOOKUP($E2781,'FP MD'!$A:$F,3,FALSE)</f>
        <v>Blanket</v>
      </c>
      <c r="K2781" s="10" t="str">
        <f>VLOOKUP($E2781,'FP MD'!$A:$F,4,FALSE)</f>
        <v/>
      </c>
      <c r="L2781" s="10" t="str">
        <f>VLOOKUP($E2781,'FP MD'!$A:$F,5,FALSE)</f>
        <v/>
      </c>
      <c r="M2781" s="10">
        <f>VLOOKUP($E2781,'FP MD'!$A:$F,6,FALSE)</f>
        <v>0</v>
      </c>
      <c r="N2781" s="11" t="s">
        <v>97</v>
      </c>
      <c r="O2781" s="15">
        <v>0</v>
      </c>
      <c r="P2781" s="16">
        <v>4637.59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0</v>
      </c>
      <c r="BD2781" s="16">
        <v>0</v>
      </c>
      <c r="BE2781" s="16">
        <v>0</v>
      </c>
      <c r="BF2781" s="16">
        <v>0</v>
      </c>
      <c r="BG2781" s="16">
        <v>0</v>
      </c>
      <c r="BH2781" s="16">
        <v>0</v>
      </c>
      <c r="BI2781" s="16">
        <v>0</v>
      </c>
      <c r="BJ2781" s="16">
        <v>0</v>
      </c>
      <c r="BK2781" s="16">
        <v>0</v>
      </c>
      <c r="BL2781" s="16">
        <v>0</v>
      </c>
      <c r="BM2781" s="16">
        <v>0</v>
      </c>
      <c r="BN2781" s="16">
        <v>0</v>
      </c>
      <c r="BO2781" s="16">
        <v>0</v>
      </c>
      <c r="BP2781" s="16">
        <v>0</v>
      </c>
      <c r="BQ2781" s="16">
        <v>0</v>
      </c>
      <c r="BR2781" s="16">
        <v>0</v>
      </c>
      <c r="BS2781" s="16">
        <v>0</v>
      </c>
      <c r="BT2781" s="16">
        <v>0</v>
      </c>
      <c r="BU2781" s="16">
        <v>0</v>
      </c>
      <c r="BV2781" s="16">
        <v>0</v>
      </c>
      <c r="BW2781" s="16">
        <v>0</v>
      </c>
      <c r="BX2781" s="14">
        <f t="shared" si="43"/>
        <v>4637.59</v>
      </c>
    </row>
    <row r="2782" spans="1:76" s="17" customFormat="1" x14ac:dyDescent="0.3">
      <c r="A2782" s="7" t="s">
        <v>468</v>
      </c>
      <c r="B2782" s="8" t="s">
        <v>6409</v>
      </c>
      <c r="C2782" s="21" t="s">
        <v>6554</v>
      </c>
      <c r="D2782" s="9" t="s">
        <v>450</v>
      </c>
      <c r="E2782" s="9" t="s">
        <v>6409</v>
      </c>
      <c r="F2782" s="10" t="str">
        <f>VLOOKUP($E2782,'FP MD'!$A:$F,2,FALSE)</f>
        <v>D-CRR-OH-Pole Replacements</v>
      </c>
      <c r="G2782" s="10" t="s">
        <v>3454</v>
      </c>
      <c r="H2782" s="10" t="s">
        <v>564</v>
      </c>
      <c r="I2782" s="10" t="s">
        <v>565</v>
      </c>
      <c r="J2782" s="10" t="str">
        <f>VLOOKUP($E2782,'FP MD'!$A:$F,3,FALSE)</f>
        <v>Blanket</v>
      </c>
      <c r="K2782" s="10" t="str">
        <f>VLOOKUP($E2782,'FP MD'!$A:$F,4,FALSE)</f>
        <v/>
      </c>
      <c r="L2782" s="10" t="str">
        <f>VLOOKUP($E2782,'FP MD'!$A:$F,5,FALSE)</f>
        <v/>
      </c>
      <c r="M2782" s="10">
        <f>VLOOKUP($E2782,'FP MD'!$A:$F,6,FALSE)</f>
        <v>0</v>
      </c>
      <c r="N2782" s="11" t="s">
        <v>97</v>
      </c>
      <c r="O2782" s="15">
        <v>0</v>
      </c>
      <c r="P2782" s="16">
        <v>122536.42000000001</v>
      </c>
      <c r="Q2782" s="16">
        <v>88306.040000000008</v>
      </c>
      <c r="R2782" s="16">
        <v>125527.65999999997</v>
      </c>
      <c r="S2782" s="16">
        <v>141918.47999999998</v>
      </c>
      <c r="T2782" s="16">
        <v>121710.71999999997</v>
      </c>
      <c r="U2782" s="16">
        <v>138615.12</v>
      </c>
      <c r="V2782" s="16">
        <v>149865.80000000005</v>
      </c>
      <c r="W2782" s="16">
        <v>102511.75</v>
      </c>
      <c r="X2782" s="16">
        <v>159488.70999999996</v>
      </c>
      <c r="Y2782" s="16">
        <v>142610.91999999993</v>
      </c>
      <c r="Z2782" s="16">
        <v>158166.30000000005</v>
      </c>
      <c r="AA2782" s="16">
        <v>128195.27000000002</v>
      </c>
      <c r="AB2782" s="16">
        <v>130364.39999999991</v>
      </c>
      <c r="AC2782" s="16">
        <v>91761.119999999879</v>
      </c>
      <c r="AD2782" s="16">
        <v>129058.55000000005</v>
      </c>
      <c r="AE2782" s="16">
        <v>135913.10000000009</v>
      </c>
      <c r="AF2782" s="16">
        <v>127230.7799999998</v>
      </c>
      <c r="AG2782" s="16">
        <v>136102.83000000007</v>
      </c>
      <c r="AH2782" s="16">
        <v>152044.35999999987</v>
      </c>
      <c r="AI2782" s="16">
        <v>106443.83999999985</v>
      </c>
      <c r="AJ2782" s="16">
        <v>146970.14999999991</v>
      </c>
      <c r="AK2782" s="16">
        <v>141986.14999999991</v>
      </c>
      <c r="AL2782" s="16">
        <v>160280.2799999998</v>
      </c>
      <c r="AM2782" s="16">
        <v>134145.93000000017</v>
      </c>
      <c r="AN2782" s="16">
        <v>129750.25</v>
      </c>
      <c r="AO2782" s="16">
        <v>129750.25</v>
      </c>
      <c r="AP2782" s="16">
        <v>129750.25</v>
      </c>
      <c r="AQ2782" s="16">
        <v>129750.25</v>
      </c>
      <c r="AR2782" s="16">
        <v>129750.25</v>
      </c>
      <c r="AS2782" s="16">
        <v>129750.25</v>
      </c>
      <c r="AT2782" s="16">
        <v>129750.25</v>
      </c>
      <c r="AU2782" s="16">
        <v>129750.25000000047</v>
      </c>
      <c r="AV2782" s="16">
        <v>129750.25</v>
      </c>
      <c r="AW2782" s="16">
        <v>129750.25</v>
      </c>
      <c r="AX2782" s="16">
        <v>129750.25</v>
      </c>
      <c r="AY2782" s="16">
        <v>129750.15000000037</v>
      </c>
      <c r="AZ2782" s="16">
        <v>127776.21999999974</v>
      </c>
      <c r="BA2782" s="16">
        <v>127776.21999999974</v>
      </c>
      <c r="BB2782" s="16">
        <v>127776.21999999974</v>
      </c>
      <c r="BC2782" s="16">
        <v>127776.21999999974</v>
      </c>
      <c r="BD2782" s="16">
        <v>127776.21999999974</v>
      </c>
      <c r="BE2782" s="16">
        <v>127776.21999999974</v>
      </c>
      <c r="BF2782" s="16">
        <v>127776.21999999974</v>
      </c>
      <c r="BG2782" s="16">
        <v>127776.21999999974</v>
      </c>
      <c r="BH2782" s="16">
        <v>127776.21999999974</v>
      </c>
      <c r="BI2782" s="16">
        <v>127776.21999999974</v>
      </c>
      <c r="BJ2782" s="16">
        <v>127776.21999999974</v>
      </c>
      <c r="BK2782" s="16">
        <v>127776.1799999997</v>
      </c>
      <c r="BL2782" s="16">
        <v>130646.70999999996</v>
      </c>
      <c r="BM2782" s="16">
        <v>130646.70999999996</v>
      </c>
      <c r="BN2782" s="16">
        <v>130646.70999999996</v>
      </c>
      <c r="BO2782" s="16">
        <v>130646.70999999996</v>
      </c>
      <c r="BP2782" s="16">
        <v>130646.70999999996</v>
      </c>
      <c r="BQ2782" s="16">
        <v>130646.70999999996</v>
      </c>
      <c r="BR2782" s="16">
        <v>130646.70999999996</v>
      </c>
      <c r="BS2782" s="16">
        <v>130646.70999999996</v>
      </c>
      <c r="BT2782" s="16">
        <v>130646.70999999996</v>
      </c>
      <c r="BU2782" s="16">
        <v>130646.70999999996</v>
      </c>
      <c r="BV2782" s="16">
        <v>130646.70999999996</v>
      </c>
      <c r="BW2782" s="16">
        <v>130646.69000000041</v>
      </c>
      <c r="BX2782" s="14">
        <f t="shared" si="43"/>
        <v>6262072.1799999969</v>
      </c>
    </row>
    <row r="2783" spans="1:76" s="17" customFormat="1" x14ac:dyDescent="0.3">
      <c r="A2783" s="7" t="s">
        <v>468</v>
      </c>
      <c r="B2783" s="8" t="s">
        <v>6210</v>
      </c>
      <c r="C2783" s="21" t="s">
        <v>6555</v>
      </c>
      <c r="D2783" s="9" t="s">
        <v>450</v>
      </c>
      <c r="E2783" s="9" t="s">
        <v>6210</v>
      </c>
      <c r="F2783" s="10" t="str">
        <f>VLOOKUP($E2783,'FP MD'!$A:$F,2,FALSE)</f>
        <v>D-CRR-UG-No Transfers</v>
      </c>
      <c r="G2783" s="10" t="s">
        <v>3454</v>
      </c>
      <c r="H2783" s="10" t="s">
        <v>564</v>
      </c>
      <c r="I2783" s="10" t="s">
        <v>565</v>
      </c>
      <c r="J2783" s="10" t="str">
        <f>VLOOKUP($E2783,'FP MD'!$A:$F,3,FALSE)</f>
        <v>Blanket</v>
      </c>
      <c r="K2783" s="10" t="str">
        <f>VLOOKUP($E2783,'FP MD'!$A:$F,4,FALSE)</f>
        <v/>
      </c>
      <c r="L2783" s="10" t="str">
        <f>VLOOKUP($E2783,'FP MD'!$A:$F,5,FALSE)</f>
        <v/>
      </c>
      <c r="M2783" s="10">
        <f>VLOOKUP($E2783,'FP MD'!$A:$F,6,FALSE)</f>
        <v>0</v>
      </c>
      <c r="N2783" s="11" t="s">
        <v>97</v>
      </c>
      <c r="O2783" s="15">
        <v>0</v>
      </c>
      <c r="P2783" s="16">
        <v>1750.02</v>
      </c>
      <c r="Q2783" s="16">
        <v>1750</v>
      </c>
      <c r="R2783" s="16">
        <v>3261.190000000001</v>
      </c>
      <c r="S2783" s="16">
        <v>1750</v>
      </c>
      <c r="T2783" s="16">
        <v>29895.760000000002</v>
      </c>
      <c r="U2783" s="16">
        <v>-23584.33</v>
      </c>
      <c r="V2783" s="16">
        <v>43217.53</v>
      </c>
      <c r="W2783" s="16">
        <v>58534.349999999991</v>
      </c>
      <c r="X2783" s="16">
        <v>115655.07999999999</v>
      </c>
      <c r="Y2783" s="16">
        <v>3993.1000000000058</v>
      </c>
      <c r="Z2783" s="16">
        <v>88217.040000000008</v>
      </c>
      <c r="AA2783" s="16">
        <v>-198741.62</v>
      </c>
      <c r="AB2783" s="16">
        <v>3666.6300000000047</v>
      </c>
      <c r="AC2783" s="16">
        <v>3666.6700000000128</v>
      </c>
      <c r="AD2783" s="16">
        <v>5200.5299999999988</v>
      </c>
      <c r="AE2783" s="16">
        <v>3666.6700000000128</v>
      </c>
      <c r="AF2783" s="16">
        <v>32234.630000000005</v>
      </c>
      <c r="AG2783" s="16">
        <v>-22047.670000000013</v>
      </c>
      <c r="AH2783" s="16">
        <v>45756.22</v>
      </c>
      <c r="AI2783" s="16">
        <v>61302.78</v>
      </c>
      <c r="AJ2783" s="16">
        <v>119280.31</v>
      </c>
      <c r="AK2783" s="16">
        <v>5943.4199999999837</v>
      </c>
      <c r="AL2783" s="16">
        <v>91430.710000000021</v>
      </c>
      <c r="AM2783" s="16">
        <v>-199832.28999999998</v>
      </c>
      <c r="AN2783" s="16">
        <v>11170.400000000023</v>
      </c>
      <c r="AO2783" s="16">
        <v>11170.400000000023</v>
      </c>
      <c r="AP2783" s="16">
        <v>11170.400000000023</v>
      </c>
      <c r="AQ2783" s="16">
        <v>11170.400000000023</v>
      </c>
      <c r="AR2783" s="16">
        <v>11170.400000000023</v>
      </c>
      <c r="AS2783" s="16">
        <v>11170.400000000023</v>
      </c>
      <c r="AT2783" s="16">
        <v>11170.400000000023</v>
      </c>
      <c r="AU2783" s="16">
        <v>11170.400000000023</v>
      </c>
      <c r="AV2783" s="16">
        <v>11170.400000000023</v>
      </c>
      <c r="AW2783" s="16">
        <v>11170.400000000023</v>
      </c>
      <c r="AX2783" s="16">
        <v>11170.400000000023</v>
      </c>
      <c r="AY2783" s="16">
        <v>11170.400000000023</v>
      </c>
      <c r="AZ2783" s="16">
        <v>11420.400000000023</v>
      </c>
      <c r="BA2783" s="16">
        <v>11420.400000000023</v>
      </c>
      <c r="BB2783" s="16">
        <v>11420.400000000023</v>
      </c>
      <c r="BC2783" s="16">
        <v>11420.400000000023</v>
      </c>
      <c r="BD2783" s="16">
        <v>11420.400000000023</v>
      </c>
      <c r="BE2783" s="16">
        <v>11420.400000000023</v>
      </c>
      <c r="BF2783" s="16">
        <v>11420.400000000023</v>
      </c>
      <c r="BG2783" s="16">
        <v>11420.400000000023</v>
      </c>
      <c r="BH2783" s="16">
        <v>11420.400000000023</v>
      </c>
      <c r="BI2783" s="16">
        <v>11420.400000000023</v>
      </c>
      <c r="BJ2783" s="16">
        <v>11420.399999999965</v>
      </c>
      <c r="BK2783" s="16">
        <v>11420.400000000023</v>
      </c>
      <c r="BL2783" s="16">
        <v>11087.140000000014</v>
      </c>
      <c r="BM2783" s="16">
        <v>11087.060000000056</v>
      </c>
      <c r="BN2783" s="16">
        <v>11087.060000000056</v>
      </c>
      <c r="BO2783" s="16">
        <v>11087.060000000056</v>
      </c>
      <c r="BP2783" s="16">
        <v>11087.060000000056</v>
      </c>
      <c r="BQ2783" s="16">
        <v>11087.060000000056</v>
      </c>
      <c r="BR2783" s="16">
        <v>11087.060000000056</v>
      </c>
      <c r="BS2783" s="16">
        <v>11087.060000000056</v>
      </c>
      <c r="BT2783" s="16">
        <v>11087.060000000056</v>
      </c>
      <c r="BU2783" s="16">
        <v>11087.060000000056</v>
      </c>
      <c r="BV2783" s="16">
        <v>11087.060000000056</v>
      </c>
      <c r="BW2783" s="16">
        <v>11087.060000000056</v>
      </c>
      <c r="BX2783" s="14">
        <f t="shared" si="43"/>
        <v>547056.33000000054</v>
      </c>
    </row>
    <row r="2784" spans="1:76" s="17" customFormat="1" x14ac:dyDescent="0.3">
      <c r="A2784" s="7" t="s">
        <v>468</v>
      </c>
      <c r="B2784" s="8" t="s">
        <v>6556</v>
      </c>
      <c r="C2784" s="21" t="s">
        <v>6557</v>
      </c>
      <c r="D2784" s="9" t="s">
        <v>450</v>
      </c>
      <c r="E2784" s="9" t="s">
        <v>6556</v>
      </c>
      <c r="F2784" s="10" t="str">
        <f>VLOOKUP($E2784,'FP MD'!$A:$F,2,FALSE)</f>
        <v>S-CRR-Distribution-Site</v>
      </c>
      <c r="G2784" s="10" t="s">
        <v>3454</v>
      </c>
      <c r="H2784" s="10" t="s">
        <v>3507</v>
      </c>
      <c r="I2784" s="10" t="s">
        <v>3508</v>
      </c>
      <c r="J2784" s="10" t="str">
        <f>VLOOKUP($E2784,'FP MD'!$A:$F,3,FALSE)</f>
        <v>Blanket</v>
      </c>
      <c r="K2784" s="10" t="str">
        <f>VLOOKUP($E2784,'FP MD'!$A:$F,4,FALSE)</f>
        <v/>
      </c>
      <c r="L2784" s="10" t="str">
        <f>VLOOKUP($E2784,'FP MD'!$A:$F,5,FALSE)</f>
        <v/>
      </c>
      <c r="M2784" s="10">
        <f>VLOOKUP($E2784,'FP MD'!$A:$F,6,FALSE)</f>
        <v>0</v>
      </c>
      <c r="N2784" s="11" t="s">
        <v>97</v>
      </c>
      <c r="O2784" s="15">
        <v>0</v>
      </c>
      <c r="P2784" s="16">
        <v>0</v>
      </c>
      <c r="Q2784" s="16">
        <v>0</v>
      </c>
      <c r="R2784" s="16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30251.850000000002</v>
      </c>
      <c r="BA2784" s="16">
        <v>30251.850000000002</v>
      </c>
      <c r="BB2784" s="16">
        <v>30251.85</v>
      </c>
      <c r="BC2784" s="16">
        <v>30251.850000000006</v>
      </c>
      <c r="BD2784" s="16">
        <v>30251.849999999991</v>
      </c>
      <c r="BE2784" s="16">
        <v>30251.850000000006</v>
      </c>
      <c r="BF2784" s="16">
        <v>30251.850000000006</v>
      </c>
      <c r="BG2784" s="16">
        <v>30251.850000000006</v>
      </c>
      <c r="BH2784" s="16">
        <v>30251.850000000006</v>
      </c>
      <c r="BI2784" s="16">
        <v>30251.849999999977</v>
      </c>
      <c r="BJ2784" s="16">
        <v>30251.849999999977</v>
      </c>
      <c r="BK2784" s="16">
        <v>30251.849999999977</v>
      </c>
      <c r="BL2784" s="16">
        <v>30251.849999999977</v>
      </c>
      <c r="BM2784" s="16">
        <v>30251.849999999977</v>
      </c>
      <c r="BN2784" s="16">
        <v>30251.849999999977</v>
      </c>
      <c r="BO2784" s="16">
        <v>30251.849999999977</v>
      </c>
      <c r="BP2784" s="16">
        <v>30251.849999999977</v>
      </c>
      <c r="BQ2784" s="16">
        <v>30251.849999999977</v>
      </c>
      <c r="BR2784" s="16">
        <v>30251.849999999977</v>
      </c>
      <c r="BS2784" s="16">
        <v>30251.849999999977</v>
      </c>
      <c r="BT2784" s="16">
        <v>30251.849999999977</v>
      </c>
      <c r="BU2784" s="16">
        <v>30251.849999999977</v>
      </c>
      <c r="BV2784" s="16">
        <v>30251.849999999977</v>
      </c>
      <c r="BW2784" s="16">
        <v>30251.849999999977</v>
      </c>
      <c r="BX2784" s="14">
        <f t="shared" si="43"/>
        <v>363022.19999999995</v>
      </c>
    </row>
    <row r="2785" spans="1:76" s="17" customFormat="1" x14ac:dyDescent="0.3">
      <c r="A2785" s="7" t="s">
        <v>468</v>
      </c>
      <c r="B2785" s="8" t="s">
        <v>6342</v>
      </c>
      <c r="C2785" s="21" t="s">
        <v>6558</v>
      </c>
      <c r="D2785" s="9" t="s">
        <v>450</v>
      </c>
      <c r="E2785" s="9" t="s">
        <v>6342</v>
      </c>
      <c r="F2785" s="10" t="str">
        <f>VLOOKUP($E2785,'FP MD'!$A:$F,2,FALSE)</f>
        <v>D-CRR-Waste Disposal</v>
      </c>
      <c r="G2785" s="10" t="s">
        <v>3454</v>
      </c>
      <c r="H2785" s="10" t="s">
        <v>564</v>
      </c>
      <c r="I2785" s="10" t="s">
        <v>565</v>
      </c>
      <c r="J2785" s="10" t="str">
        <f>VLOOKUP($E2785,'FP MD'!$A:$F,3,FALSE)</f>
        <v>Blanket</v>
      </c>
      <c r="K2785" s="10" t="str">
        <f>VLOOKUP($E2785,'FP MD'!$A:$F,4,FALSE)</f>
        <v/>
      </c>
      <c r="L2785" s="10" t="str">
        <f>VLOOKUP($E2785,'FP MD'!$A:$F,5,FALSE)</f>
        <v/>
      </c>
      <c r="M2785" s="10">
        <f>VLOOKUP($E2785,'FP MD'!$A:$F,6,FALSE)</f>
        <v>0</v>
      </c>
      <c r="N2785" s="11" t="s">
        <v>97</v>
      </c>
      <c r="O2785" s="15">
        <v>0</v>
      </c>
      <c r="P2785" s="16">
        <v>1041.67</v>
      </c>
      <c r="Q2785" s="16">
        <v>1041.67</v>
      </c>
      <c r="R2785" s="16">
        <v>1041.67</v>
      </c>
      <c r="S2785" s="16">
        <v>1041.67</v>
      </c>
      <c r="T2785" s="16">
        <v>1041.67</v>
      </c>
      <c r="U2785" s="16">
        <v>1041.67</v>
      </c>
      <c r="V2785" s="16">
        <v>1041.67</v>
      </c>
      <c r="W2785" s="16">
        <v>1041.67</v>
      </c>
      <c r="X2785" s="16">
        <v>8228.82</v>
      </c>
      <c r="Y2785" s="16">
        <v>-6145.48</v>
      </c>
      <c r="Z2785" s="16">
        <v>1041.67</v>
      </c>
      <c r="AA2785" s="16">
        <v>1041.7100000000009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7187.1500000000015</v>
      </c>
      <c r="AK2785" s="16">
        <v>-7187.1500000000015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0</v>
      </c>
      <c r="BE2785" s="16">
        <v>0</v>
      </c>
      <c r="BF2785" s="16">
        <v>0</v>
      </c>
      <c r="BG2785" s="16">
        <v>0</v>
      </c>
      <c r="BH2785" s="16">
        <v>0</v>
      </c>
      <c r="BI2785" s="16">
        <v>0</v>
      </c>
      <c r="BJ2785" s="16">
        <v>0</v>
      </c>
      <c r="BK2785" s="16">
        <v>0</v>
      </c>
      <c r="BL2785" s="16">
        <v>0</v>
      </c>
      <c r="BM2785" s="16">
        <v>0</v>
      </c>
      <c r="BN2785" s="16">
        <v>0</v>
      </c>
      <c r="BO2785" s="16">
        <v>0</v>
      </c>
      <c r="BP2785" s="16">
        <v>0</v>
      </c>
      <c r="BQ2785" s="16">
        <v>0</v>
      </c>
      <c r="BR2785" s="16">
        <v>0</v>
      </c>
      <c r="BS2785" s="16">
        <v>0</v>
      </c>
      <c r="BT2785" s="16">
        <v>0</v>
      </c>
      <c r="BU2785" s="16">
        <v>0</v>
      </c>
      <c r="BV2785" s="16">
        <v>0</v>
      </c>
      <c r="BW2785" s="16">
        <v>0</v>
      </c>
      <c r="BX2785" s="14">
        <f t="shared" si="43"/>
        <v>12500.080000000002</v>
      </c>
    </row>
    <row r="2786" spans="1:76" s="17" customFormat="1" x14ac:dyDescent="0.3">
      <c r="A2786" s="7" t="s">
        <v>468</v>
      </c>
      <c r="B2786" s="8" t="s">
        <v>6559</v>
      </c>
      <c r="C2786" s="21" t="s">
        <v>6560</v>
      </c>
      <c r="D2786" s="9" t="s">
        <v>450</v>
      </c>
      <c r="E2786" s="9" t="s">
        <v>6559</v>
      </c>
      <c r="F2786" s="10" t="str">
        <f>VLOOKUP($E2786,'FP MD'!$A:$F,2,FALSE)</f>
        <v>D-CRR-Voltage-UG</v>
      </c>
      <c r="G2786" s="10" t="s">
        <v>3454</v>
      </c>
      <c r="H2786" s="10" t="s">
        <v>564</v>
      </c>
      <c r="I2786" s="10" t="s">
        <v>565</v>
      </c>
      <c r="J2786" s="10" t="str">
        <f>VLOOKUP($E2786,'FP MD'!$A:$F,3,FALSE)</f>
        <v>Blanket</v>
      </c>
      <c r="K2786" s="10" t="str">
        <f>VLOOKUP($E2786,'FP MD'!$A:$F,4,FALSE)</f>
        <v/>
      </c>
      <c r="L2786" s="10" t="str">
        <f>VLOOKUP($E2786,'FP MD'!$A:$F,5,FALSE)</f>
        <v/>
      </c>
      <c r="M2786" s="10">
        <f>VLOOKUP($E2786,'FP MD'!$A:$F,6,FALSE)</f>
        <v>0</v>
      </c>
      <c r="N2786" s="11" t="s">
        <v>97</v>
      </c>
      <c r="O2786" s="15">
        <v>0</v>
      </c>
      <c r="P2786" s="16">
        <v>3284.5</v>
      </c>
      <c r="Q2786" s="16">
        <v>3284.5</v>
      </c>
      <c r="R2786" s="16">
        <v>3284.5</v>
      </c>
      <c r="S2786" s="16">
        <v>3284.5</v>
      </c>
      <c r="T2786" s="16">
        <v>3284.5</v>
      </c>
      <c r="U2786" s="16">
        <v>3284.5</v>
      </c>
      <c r="V2786" s="16">
        <v>3284.5</v>
      </c>
      <c r="W2786" s="16">
        <v>3284.5</v>
      </c>
      <c r="X2786" s="16">
        <v>3284.5</v>
      </c>
      <c r="Y2786" s="16">
        <v>3284.5</v>
      </c>
      <c r="Z2786" s="16">
        <v>3284.5</v>
      </c>
      <c r="AA2786" s="16">
        <v>3284.5</v>
      </c>
      <c r="AB2786" s="16">
        <v>3095.1299999999974</v>
      </c>
      <c r="AC2786" s="16">
        <v>3095.1699999999983</v>
      </c>
      <c r="AD2786" s="16">
        <v>3095.1699999999983</v>
      </c>
      <c r="AE2786" s="16">
        <v>3095.1699999999983</v>
      </c>
      <c r="AF2786" s="16">
        <v>3095.1699999999983</v>
      </c>
      <c r="AG2786" s="16">
        <v>3095.1699999999983</v>
      </c>
      <c r="AH2786" s="16">
        <v>3095.1699999999983</v>
      </c>
      <c r="AI2786" s="16">
        <v>3095.1699999999983</v>
      </c>
      <c r="AJ2786" s="16">
        <v>3095.1700000000055</v>
      </c>
      <c r="AK2786" s="16">
        <v>3095.1699999999983</v>
      </c>
      <c r="AL2786" s="16">
        <v>3095.1699999999983</v>
      </c>
      <c r="AM2786" s="16">
        <v>3095.1699999999983</v>
      </c>
      <c r="AN2786" s="16">
        <v>3129.1100000000006</v>
      </c>
      <c r="AO2786" s="16">
        <v>3129.1100000000006</v>
      </c>
      <c r="AP2786" s="16">
        <v>3129.1100000000006</v>
      </c>
      <c r="AQ2786" s="16">
        <v>3129.1100000000006</v>
      </c>
      <c r="AR2786" s="16">
        <v>3129.1100000000006</v>
      </c>
      <c r="AS2786" s="16">
        <v>3129.1100000000006</v>
      </c>
      <c r="AT2786" s="16">
        <v>3129.1100000000006</v>
      </c>
      <c r="AU2786" s="16">
        <v>3129.1100000000006</v>
      </c>
      <c r="AV2786" s="16">
        <v>3129.1100000000006</v>
      </c>
      <c r="AW2786" s="16">
        <v>3129.1100000000006</v>
      </c>
      <c r="AX2786" s="16">
        <v>3129.1100000000006</v>
      </c>
      <c r="AY2786" s="16">
        <v>3129.1100000000006</v>
      </c>
      <c r="AZ2786" s="16">
        <v>3212.4799999999959</v>
      </c>
      <c r="BA2786" s="16">
        <v>3212.4400000000023</v>
      </c>
      <c r="BB2786" s="16">
        <v>3212.4400000000023</v>
      </c>
      <c r="BC2786" s="16">
        <v>3212.4400000000023</v>
      </c>
      <c r="BD2786" s="16">
        <v>3212.4400000000023</v>
      </c>
      <c r="BE2786" s="16">
        <v>3212.4400000000023</v>
      </c>
      <c r="BF2786" s="16">
        <v>3212.4400000000023</v>
      </c>
      <c r="BG2786" s="16">
        <v>3212.4400000000023</v>
      </c>
      <c r="BH2786" s="16">
        <v>3212.4400000000023</v>
      </c>
      <c r="BI2786" s="16">
        <v>3212.4400000000023</v>
      </c>
      <c r="BJ2786" s="16">
        <v>3212.4400000000023</v>
      </c>
      <c r="BK2786" s="16">
        <v>3212.4400000000023</v>
      </c>
      <c r="BL2786" s="16">
        <v>3295.7399999999907</v>
      </c>
      <c r="BM2786" s="16">
        <v>3295.7799999999988</v>
      </c>
      <c r="BN2786" s="16">
        <v>3295.7799999999988</v>
      </c>
      <c r="BO2786" s="16">
        <v>3295.7799999999988</v>
      </c>
      <c r="BP2786" s="16">
        <v>3295.7799999999988</v>
      </c>
      <c r="BQ2786" s="16">
        <v>3295.7799999999988</v>
      </c>
      <c r="BR2786" s="16">
        <v>3295.7799999999988</v>
      </c>
      <c r="BS2786" s="16">
        <v>3295.7799999999988</v>
      </c>
      <c r="BT2786" s="16">
        <v>3295.7799999999988</v>
      </c>
      <c r="BU2786" s="16">
        <v>3295.7799999999988</v>
      </c>
      <c r="BV2786" s="16">
        <v>3295.7799999999988</v>
      </c>
      <c r="BW2786" s="16">
        <v>3295.7799999999988</v>
      </c>
      <c r="BX2786" s="14">
        <f t="shared" si="43"/>
        <v>152654.64000000001</v>
      </c>
    </row>
    <row r="2787" spans="1:76" s="17" customFormat="1" x14ac:dyDescent="0.3">
      <c r="A2787" s="7" t="s">
        <v>468</v>
      </c>
      <c r="B2787" s="8" t="s">
        <v>6561</v>
      </c>
      <c r="C2787" s="21" t="s">
        <v>6562</v>
      </c>
      <c r="D2787" s="9" t="s">
        <v>450</v>
      </c>
      <c r="E2787" s="9" t="s">
        <v>6561</v>
      </c>
      <c r="F2787" s="10" t="str">
        <f>VLOOKUP($E2787,'FP MD'!$A:$F,2,FALSE)</f>
        <v>Spare 69/13kV 37 MVA Dist TXs</v>
      </c>
      <c r="G2787" s="10" t="s">
        <v>3454</v>
      </c>
      <c r="H2787" s="10" t="s">
        <v>6563</v>
      </c>
      <c r="I2787" s="10" t="s">
        <v>6564</v>
      </c>
      <c r="J2787" s="10" t="str">
        <f>VLOOKUP($E2787,'FP MD'!$A:$F,3,FALSE)</f>
        <v>None</v>
      </c>
      <c r="K2787" s="10" t="str">
        <f>VLOOKUP($E2787,'FP MD'!$A:$F,4,FALSE)</f>
        <v/>
      </c>
      <c r="L2787" s="10" t="str">
        <f>VLOOKUP($E2787,'FP MD'!$A:$F,5,FALSE)</f>
        <v/>
      </c>
      <c r="M2787" s="10">
        <f>VLOOKUP($E2787,'FP MD'!$A:$F,6,FALSE)</f>
        <v>0</v>
      </c>
      <c r="N2787" s="11" t="s">
        <v>97</v>
      </c>
      <c r="O2787" s="15">
        <v>0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975000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975000</v>
      </c>
      <c r="AK2787" s="16">
        <v>975000</v>
      </c>
      <c r="AL2787" s="16">
        <v>0</v>
      </c>
      <c r="AM2787" s="16">
        <v>0</v>
      </c>
      <c r="AN2787" s="16">
        <v>196178.25</v>
      </c>
      <c r="AO2787" s="16">
        <v>196178.20000000019</v>
      </c>
      <c r="AP2787" s="16">
        <v>196178.20000000019</v>
      </c>
      <c r="AQ2787" s="16">
        <v>196178.20000000019</v>
      </c>
      <c r="AR2787" s="16">
        <v>196178.20000000019</v>
      </c>
      <c r="AS2787" s="16">
        <v>196178.20000000019</v>
      </c>
      <c r="AT2787" s="16">
        <v>196178.20000000019</v>
      </c>
      <c r="AU2787" s="16">
        <v>196178.20000000019</v>
      </c>
      <c r="AV2787" s="16">
        <v>196178.20000000019</v>
      </c>
      <c r="AW2787" s="16">
        <v>196178.20000000019</v>
      </c>
      <c r="AX2787" s="16">
        <v>196178.20000000019</v>
      </c>
      <c r="AY2787" s="16">
        <v>196178.20000000019</v>
      </c>
      <c r="AZ2787" s="16">
        <v>203044.37999999989</v>
      </c>
      <c r="BA2787" s="16">
        <v>203044.41999999993</v>
      </c>
      <c r="BB2787" s="16">
        <v>203044.41999999993</v>
      </c>
      <c r="BC2787" s="16">
        <v>203044.41999999993</v>
      </c>
      <c r="BD2787" s="16">
        <v>203044.41999999993</v>
      </c>
      <c r="BE2787" s="16">
        <v>203044.41999999993</v>
      </c>
      <c r="BF2787" s="16">
        <v>203044.41999999993</v>
      </c>
      <c r="BG2787" s="16">
        <v>203044.41999999993</v>
      </c>
      <c r="BH2787" s="16">
        <v>203044.41999999993</v>
      </c>
      <c r="BI2787" s="16">
        <v>203044.41999999993</v>
      </c>
      <c r="BJ2787" s="16">
        <v>203044.41999999993</v>
      </c>
      <c r="BK2787" s="16">
        <v>203044.41999999993</v>
      </c>
      <c r="BL2787" s="16">
        <v>0</v>
      </c>
      <c r="BM2787" s="16">
        <v>0</v>
      </c>
      <c r="BN2787" s="16">
        <v>0</v>
      </c>
      <c r="BO2787" s="16">
        <v>0</v>
      </c>
      <c r="BP2787" s="16">
        <v>0</v>
      </c>
      <c r="BQ2787" s="16">
        <v>0</v>
      </c>
      <c r="BR2787" s="16">
        <v>0</v>
      </c>
      <c r="BS2787" s="16">
        <v>0</v>
      </c>
      <c r="BT2787" s="16">
        <v>0</v>
      </c>
      <c r="BU2787" s="16">
        <v>0</v>
      </c>
      <c r="BV2787" s="16">
        <v>0</v>
      </c>
      <c r="BW2787" s="16">
        <v>0</v>
      </c>
      <c r="BX2787" s="14">
        <f t="shared" si="43"/>
        <v>7715671.4500000011</v>
      </c>
    </row>
    <row r="2788" spans="1:76" s="17" customFormat="1" x14ac:dyDescent="0.3">
      <c r="A2788" s="7" t="s">
        <v>468</v>
      </c>
      <c r="B2788" s="8" t="s">
        <v>6565</v>
      </c>
      <c r="C2788" s="21" t="s">
        <v>6566</v>
      </c>
      <c r="D2788" s="9" t="s">
        <v>450</v>
      </c>
      <c r="E2788" s="9" t="s">
        <v>6565</v>
      </c>
      <c r="F2788" s="10" t="str">
        <f>VLOOKUP($E2788,'FP MD'!$A:$F,2,FALSE)</f>
        <v>Spare 69/13kV 28 MVA Dist TXs</v>
      </c>
      <c r="G2788" s="10" t="s">
        <v>3454</v>
      </c>
      <c r="H2788" s="10" t="s">
        <v>6563</v>
      </c>
      <c r="I2788" s="10" t="s">
        <v>6564</v>
      </c>
      <c r="J2788" s="10" t="str">
        <f>VLOOKUP($E2788,'FP MD'!$A:$F,3,FALSE)</f>
        <v>None</v>
      </c>
      <c r="K2788" s="10" t="str">
        <f>VLOOKUP($E2788,'FP MD'!$A:$F,4,FALSE)</f>
        <v/>
      </c>
      <c r="L2788" s="10" t="str">
        <f>VLOOKUP($E2788,'FP MD'!$A:$F,5,FALSE)</f>
        <v/>
      </c>
      <c r="M2788" s="10">
        <f>VLOOKUP($E2788,'FP MD'!$A:$F,6,FALSE)</f>
        <v>0</v>
      </c>
      <c r="N2788" s="11" t="s">
        <v>97</v>
      </c>
      <c r="O2788" s="15">
        <v>0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875000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114837.87</v>
      </c>
      <c r="AO2788" s="16">
        <v>114837.82999999996</v>
      </c>
      <c r="AP2788" s="16">
        <v>114837.83000000007</v>
      </c>
      <c r="AQ2788" s="16">
        <v>114837.83000000007</v>
      </c>
      <c r="AR2788" s="16">
        <v>114837.83000000007</v>
      </c>
      <c r="AS2788" s="16">
        <v>114837.83000000007</v>
      </c>
      <c r="AT2788" s="16">
        <v>114837.83000000007</v>
      </c>
      <c r="AU2788" s="16">
        <v>114837.83000000007</v>
      </c>
      <c r="AV2788" s="16">
        <v>114837.83000000007</v>
      </c>
      <c r="AW2788" s="16">
        <v>114837.83000000007</v>
      </c>
      <c r="AX2788" s="16">
        <v>114837.82999999984</v>
      </c>
      <c r="AY2788" s="16">
        <v>114837.83000000007</v>
      </c>
      <c r="AZ2788" s="16">
        <v>118857.12999999989</v>
      </c>
      <c r="BA2788" s="16">
        <v>118857.16999999993</v>
      </c>
      <c r="BB2788" s="16">
        <v>118857.16999999993</v>
      </c>
      <c r="BC2788" s="16">
        <v>118857.16999999993</v>
      </c>
      <c r="BD2788" s="16">
        <v>118857.16999999993</v>
      </c>
      <c r="BE2788" s="16">
        <v>118857.16999999993</v>
      </c>
      <c r="BF2788" s="16">
        <v>118857.16999999993</v>
      </c>
      <c r="BG2788" s="16">
        <v>118857.16999999993</v>
      </c>
      <c r="BH2788" s="16">
        <v>118857.16999999993</v>
      </c>
      <c r="BI2788" s="16">
        <v>118857.16999999993</v>
      </c>
      <c r="BJ2788" s="16">
        <v>118857.16999999993</v>
      </c>
      <c r="BK2788" s="16">
        <v>118857.16999999993</v>
      </c>
      <c r="BL2788" s="16">
        <v>0</v>
      </c>
      <c r="BM2788" s="16">
        <v>0</v>
      </c>
      <c r="BN2788" s="16">
        <v>0</v>
      </c>
      <c r="BO2788" s="16">
        <v>0</v>
      </c>
      <c r="BP2788" s="16">
        <v>0</v>
      </c>
      <c r="BQ2788" s="16">
        <v>0</v>
      </c>
      <c r="BR2788" s="16">
        <v>0</v>
      </c>
      <c r="BS2788" s="16">
        <v>0</v>
      </c>
      <c r="BT2788" s="16">
        <v>0</v>
      </c>
      <c r="BU2788" s="16">
        <v>0</v>
      </c>
      <c r="BV2788" s="16">
        <v>0</v>
      </c>
      <c r="BW2788" s="16">
        <v>0</v>
      </c>
      <c r="BX2788" s="14">
        <f t="shared" si="43"/>
        <v>3679339.9999999995</v>
      </c>
    </row>
    <row r="2789" spans="1:76" s="17" customFormat="1" x14ac:dyDescent="0.3">
      <c r="A2789" s="7" t="s">
        <v>468</v>
      </c>
      <c r="B2789" s="8" t="s">
        <v>6567</v>
      </c>
      <c r="C2789" s="21" t="s">
        <v>6568</v>
      </c>
      <c r="D2789" s="9" t="s">
        <v>450</v>
      </c>
      <c r="E2789" s="9" t="s">
        <v>6567</v>
      </c>
      <c r="F2789" s="10" t="str">
        <f>VLOOKUP($E2789,'FP MD'!$A:$F,2,FALSE)</f>
        <v>D-CRR-Storms-OH-Pole Replacements</v>
      </c>
      <c r="G2789" s="10" t="s">
        <v>3454</v>
      </c>
      <c r="H2789" s="10" t="s">
        <v>564</v>
      </c>
      <c r="I2789" s="10" t="s">
        <v>565</v>
      </c>
      <c r="J2789" s="10" t="str">
        <f>VLOOKUP($E2789,'FP MD'!$A:$F,3,FALSE)</f>
        <v>Blanket</v>
      </c>
      <c r="K2789" s="10" t="str">
        <f>VLOOKUP($E2789,'FP MD'!$A:$F,4,FALSE)</f>
        <v/>
      </c>
      <c r="L2789" s="10" t="str">
        <f>VLOOKUP($E2789,'FP MD'!$A:$F,5,FALSE)</f>
        <v/>
      </c>
      <c r="M2789" s="10">
        <f>VLOOKUP($E2789,'FP MD'!$A:$F,6,FALSE)</f>
        <v>0</v>
      </c>
      <c r="N2789" s="11" t="s">
        <v>97</v>
      </c>
      <c r="O2789" s="15">
        <v>0</v>
      </c>
      <c r="P2789" s="16">
        <v>1193.17</v>
      </c>
      <c r="Q2789" s="16">
        <v>1171.4399999999996</v>
      </c>
      <c r="R2789" s="16">
        <v>13.170000000000073</v>
      </c>
      <c r="S2789" s="16">
        <v>8987</v>
      </c>
      <c r="T2789" s="16">
        <v>2609.5100000000002</v>
      </c>
      <c r="U2789" s="16">
        <v>13.170000000000073</v>
      </c>
      <c r="V2789" s="16">
        <v>5339.84</v>
      </c>
      <c r="W2789" s="16">
        <v>861.27999999999884</v>
      </c>
      <c r="X2789" s="16">
        <v>13.169999999998254</v>
      </c>
      <c r="Y2789" s="16">
        <v>13.169999999998254</v>
      </c>
      <c r="Z2789" s="16">
        <v>13.169999999998254</v>
      </c>
      <c r="AA2789" s="16">
        <v>13.209999999999127</v>
      </c>
      <c r="AB2789" s="16">
        <v>1115.1399999999994</v>
      </c>
      <c r="AC2789" s="16">
        <v>1093.119999999999</v>
      </c>
      <c r="AD2789" s="16">
        <v>-82.520000000000437</v>
      </c>
      <c r="AE2789" s="16">
        <v>9025.9200000000019</v>
      </c>
      <c r="AF2789" s="16">
        <v>2552.7699999999968</v>
      </c>
      <c r="AG2789" s="16">
        <v>-82.519999999996799</v>
      </c>
      <c r="AH2789" s="16">
        <v>5324.0500000000029</v>
      </c>
      <c r="AI2789" s="16">
        <v>778.31999999999971</v>
      </c>
      <c r="AJ2789" s="16">
        <v>-82.519999999996799</v>
      </c>
      <c r="AK2789" s="16">
        <v>-82.519999999996799</v>
      </c>
      <c r="AL2789" s="16">
        <v>-82.519999999996799</v>
      </c>
      <c r="AM2789" s="16">
        <v>-82.519999999996799</v>
      </c>
      <c r="AN2789" s="16">
        <v>1397.4100000000035</v>
      </c>
      <c r="AO2789" s="16">
        <v>1397.4100000000035</v>
      </c>
      <c r="AP2789" s="16">
        <v>1397.4100000000035</v>
      </c>
      <c r="AQ2789" s="16">
        <v>1397.4100000000035</v>
      </c>
      <c r="AR2789" s="16">
        <v>1397.4100000000035</v>
      </c>
      <c r="AS2789" s="16">
        <v>1397.4100000000035</v>
      </c>
      <c r="AT2789" s="16">
        <v>1397.4100000000035</v>
      </c>
      <c r="AU2789" s="16">
        <v>1397.4100000000035</v>
      </c>
      <c r="AV2789" s="16">
        <v>1397.4100000000035</v>
      </c>
      <c r="AW2789" s="16">
        <v>1397.4100000000035</v>
      </c>
      <c r="AX2789" s="16">
        <v>1397.4100000000035</v>
      </c>
      <c r="AY2789" s="16">
        <v>1397.4100000000035</v>
      </c>
      <c r="AZ2789" s="16">
        <v>1397.4100000000035</v>
      </c>
      <c r="BA2789" s="16">
        <v>1397.4100000000035</v>
      </c>
      <c r="BB2789" s="16">
        <v>1397.4100000000035</v>
      </c>
      <c r="BC2789" s="16">
        <v>1397.4100000000035</v>
      </c>
      <c r="BD2789" s="16">
        <v>1397.4100000000035</v>
      </c>
      <c r="BE2789" s="16">
        <v>1397.4100000000035</v>
      </c>
      <c r="BF2789" s="16">
        <v>1397.4099999999962</v>
      </c>
      <c r="BG2789" s="16">
        <v>1397.4100000000035</v>
      </c>
      <c r="BH2789" s="16">
        <v>1397.4100000000035</v>
      </c>
      <c r="BI2789" s="16">
        <v>1397.4100000000035</v>
      </c>
      <c r="BJ2789" s="16">
        <v>1397.4100000000035</v>
      </c>
      <c r="BK2789" s="16">
        <v>1397.4100000000035</v>
      </c>
      <c r="BL2789" s="16">
        <v>1397.4100000000035</v>
      </c>
      <c r="BM2789" s="16">
        <v>1397.4100000000035</v>
      </c>
      <c r="BN2789" s="16">
        <v>1397.4100000000035</v>
      </c>
      <c r="BO2789" s="16">
        <v>1397.4100000000035</v>
      </c>
      <c r="BP2789" s="16">
        <v>1397.4100000000035</v>
      </c>
      <c r="BQ2789" s="16">
        <v>1397.4100000000035</v>
      </c>
      <c r="BR2789" s="16">
        <v>1397.4100000000035</v>
      </c>
      <c r="BS2789" s="16">
        <v>1397.4100000000035</v>
      </c>
      <c r="BT2789" s="16">
        <v>1397.4100000000035</v>
      </c>
      <c r="BU2789" s="16">
        <v>1397.4100000000035</v>
      </c>
      <c r="BV2789" s="16">
        <v>1397.4100000000035</v>
      </c>
      <c r="BW2789" s="16">
        <v>1397.4100000000035</v>
      </c>
      <c r="BX2789" s="14">
        <f t="shared" si="43"/>
        <v>73173.340000000084</v>
      </c>
    </row>
    <row r="2790" spans="1:76" s="17" customFormat="1" x14ac:dyDescent="0.3">
      <c r="A2790" s="7" t="s">
        <v>468</v>
      </c>
      <c r="B2790" s="8" t="s">
        <v>6569</v>
      </c>
      <c r="C2790" s="21" t="s">
        <v>6570</v>
      </c>
      <c r="D2790" s="9" t="s">
        <v>450</v>
      </c>
      <c r="E2790" s="9" t="s">
        <v>6569</v>
      </c>
      <c r="F2790" s="10" t="str">
        <f>VLOOKUP($E2790,'FP MD'!$A:$F,2,FALSE)</f>
        <v>D-CRR-3rd Party Damage-OH-Pole Repl</v>
      </c>
      <c r="G2790" s="10" t="s">
        <v>3454</v>
      </c>
      <c r="H2790" s="10" t="s">
        <v>564</v>
      </c>
      <c r="I2790" s="10" t="s">
        <v>565</v>
      </c>
      <c r="J2790" s="10" t="str">
        <f>VLOOKUP($E2790,'FP MD'!$A:$F,3,FALSE)</f>
        <v>Blanket</v>
      </c>
      <c r="K2790" s="10" t="str">
        <f>VLOOKUP($E2790,'FP MD'!$A:$F,4,FALSE)</f>
        <v/>
      </c>
      <c r="L2790" s="10" t="str">
        <f>VLOOKUP($E2790,'FP MD'!$A:$F,5,FALSE)</f>
        <v/>
      </c>
      <c r="M2790" s="10">
        <f>VLOOKUP($E2790,'FP MD'!$A:$F,6,FALSE)</f>
        <v>0</v>
      </c>
      <c r="N2790" s="11" t="s">
        <v>97</v>
      </c>
      <c r="O2790" s="15">
        <v>0</v>
      </c>
      <c r="P2790" s="16">
        <v>179142.08</v>
      </c>
      <c r="Q2790" s="16">
        <v>162636.69000000003</v>
      </c>
      <c r="R2790" s="16">
        <v>163165.26</v>
      </c>
      <c r="S2790" s="16">
        <v>194406.56000000006</v>
      </c>
      <c r="T2790" s="16">
        <v>162346.58999999997</v>
      </c>
      <c r="U2790" s="16">
        <v>146540.37</v>
      </c>
      <c r="V2790" s="16">
        <v>189047.42999999993</v>
      </c>
      <c r="W2790" s="16">
        <v>228910.97999999998</v>
      </c>
      <c r="X2790" s="16">
        <v>184213.35000000009</v>
      </c>
      <c r="Y2790" s="16">
        <v>187688.93999999994</v>
      </c>
      <c r="Z2790" s="16">
        <v>140992.54000000004</v>
      </c>
      <c r="AA2790" s="16">
        <v>204493.66000000015</v>
      </c>
      <c r="AB2790" s="16">
        <v>178491.79000000004</v>
      </c>
      <c r="AC2790" s="16">
        <v>161738.7200000002</v>
      </c>
      <c r="AD2790" s="16">
        <v>162275.22999999998</v>
      </c>
      <c r="AE2790" s="16">
        <v>193985.14999999991</v>
      </c>
      <c r="AF2790" s="16">
        <v>161444.27000000002</v>
      </c>
      <c r="AG2790" s="16">
        <v>145400.96999999974</v>
      </c>
      <c r="AH2790" s="16">
        <v>188545.64999999991</v>
      </c>
      <c r="AI2790" s="16">
        <v>229007.14000000013</v>
      </c>
      <c r="AJ2790" s="16">
        <v>183639.04000000004</v>
      </c>
      <c r="AK2790" s="16">
        <v>187166.77000000002</v>
      </c>
      <c r="AL2790" s="16">
        <v>139769.91999999993</v>
      </c>
      <c r="AM2790" s="16">
        <v>204223.5299999998</v>
      </c>
      <c r="AN2790" s="16">
        <v>179026.25</v>
      </c>
      <c r="AO2790" s="16">
        <v>179026.29000000004</v>
      </c>
      <c r="AP2790" s="16">
        <v>179026.29000000004</v>
      </c>
      <c r="AQ2790" s="16">
        <v>179026.29000000004</v>
      </c>
      <c r="AR2790" s="16">
        <v>179026.29000000004</v>
      </c>
      <c r="AS2790" s="16">
        <v>179026.29000000004</v>
      </c>
      <c r="AT2790" s="16">
        <v>179026.29000000004</v>
      </c>
      <c r="AU2790" s="16">
        <v>179026.29000000004</v>
      </c>
      <c r="AV2790" s="16">
        <v>179026.29000000004</v>
      </c>
      <c r="AW2790" s="16">
        <v>179026.29000000004</v>
      </c>
      <c r="AX2790" s="16">
        <v>179026.29000000004</v>
      </c>
      <c r="AY2790" s="16">
        <v>179026.29000000004</v>
      </c>
      <c r="AZ2790" s="16">
        <v>183026.25</v>
      </c>
      <c r="BA2790" s="16">
        <v>183026.29000000004</v>
      </c>
      <c r="BB2790" s="16">
        <v>183026.29000000004</v>
      </c>
      <c r="BC2790" s="16">
        <v>183026.29000000004</v>
      </c>
      <c r="BD2790" s="16">
        <v>183026.29000000004</v>
      </c>
      <c r="BE2790" s="16">
        <v>183026.29000000004</v>
      </c>
      <c r="BF2790" s="16">
        <v>183026.29000000004</v>
      </c>
      <c r="BG2790" s="16">
        <v>183026.29000000004</v>
      </c>
      <c r="BH2790" s="16">
        <v>183026.29000000004</v>
      </c>
      <c r="BI2790" s="16">
        <v>183026.29000000004</v>
      </c>
      <c r="BJ2790" s="16">
        <v>183026.29000000004</v>
      </c>
      <c r="BK2790" s="16">
        <v>183026.28999999911</v>
      </c>
      <c r="BL2790" s="16">
        <v>183026.25</v>
      </c>
      <c r="BM2790" s="16">
        <v>183026.28999999911</v>
      </c>
      <c r="BN2790" s="16">
        <v>183026.28999999911</v>
      </c>
      <c r="BO2790" s="16">
        <v>183026.28999999911</v>
      </c>
      <c r="BP2790" s="16">
        <v>183026.28999999911</v>
      </c>
      <c r="BQ2790" s="16">
        <v>183026.28999999911</v>
      </c>
      <c r="BR2790" s="16">
        <v>183026.28999999911</v>
      </c>
      <c r="BS2790" s="16">
        <v>183026.28999999911</v>
      </c>
      <c r="BT2790" s="16">
        <v>183026.28999999911</v>
      </c>
      <c r="BU2790" s="16">
        <v>183026.28999999911</v>
      </c>
      <c r="BV2790" s="16">
        <v>183026.28999999911</v>
      </c>
      <c r="BW2790" s="16">
        <v>183026.28999999911</v>
      </c>
      <c r="BX2790" s="14">
        <f t="shared" si="43"/>
        <v>8623903.5099999998</v>
      </c>
    </row>
    <row r="2791" spans="1:76" s="17" customFormat="1" x14ac:dyDescent="0.3">
      <c r="A2791" s="7" t="s">
        <v>468</v>
      </c>
      <c r="B2791" s="8" t="s">
        <v>6571</v>
      </c>
      <c r="C2791" s="21" t="s">
        <v>6572</v>
      </c>
      <c r="D2791" s="9" t="s">
        <v>450</v>
      </c>
      <c r="E2791" s="9" t="s">
        <v>6571</v>
      </c>
      <c r="F2791" s="10" t="str">
        <f>VLOOKUP($E2791,'FP MD'!$A:$F,2,FALSE)</f>
        <v>Circuit Breaker &amp; Relay Replcmt</v>
      </c>
      <c r="G2791" s="10" t="s">
        <v>3454</v>
      </c>
      <c r="H2791" s="10" t="s">
        <v>3507</v>
      </c>
      <c r="I2791" s="10" t="s">
        <v>472</v>
      </c>
      <c r="J2791" s="10" t="str">
        <f>VLOOKUP($E2791,'FP MD'!$A:$F,3,FALSE)</f>
        <v>None</v>
      </c>
      <c r="K2791" s="10" t="str">
        <f>VLOOKUP($E2791,'FP MD'!$A:$F,4,FALSE)</f>
        <v/>
      </c>
      <c r="L2791" s="10" t="str">
        <f>VLOOKUP($E2791,'FP MD'!$A:$F,5,FALSE)</f>
        <v/>
      </c>
      <c r="M2791" s="10">
        <f>VLOOKUP($E2791,'FP MD'!$A:$F,6,FALSE)</f>
        <v>0</v>
      </c>
      <c r="N2791" s="11" t="s">
        <v>97</v>
      </c>
      <c r="O2791" s="15">
        <v>0</v>
      </c>
      <c r="P2791" s="16">
        <v>0</v>
      </c>
      <c r="Q2791" s="16">
        <v>91034.5</v>
      </c>
      <c r="R2791" s="16">
        <v>0</v>
      </c>
      <c r="S2791" s="16">
        <v>0</v>
      </c>
      <c r="T2791" s="16">
        <v>0</v>
      </c>
      <c r="U2791" s="16">
        <v>0</v>
      </c>
      <c r="V2791" s="16">
        <v>91034.5</v>
      </c>
      <c r="W2791" s="16">
        <v>0</v>
      </c>
      <c r="X2791" s="16">
        <v>0</v>
      </c>
      <c r="Y2791" s="16">
        <v>91034.5</v>
      </c>
      <c r="Z2791" s="16">
        <v>84703.5</v>
      </c>
      <c r="AA2791" s="16">
        <v>46197</v>
      </c>
      <c r="AB2791" s="16">
        <v>46196.56</v>
      </c>
      <c r="AC2791" s="16">
        <v>137069.00000000006</v>
      </c>
      <c r="AD2791" s="16">
        <v>0</v>
      </c>
      <c r="AE2791" s="16">
        <v>0</v>
      </c>
      <c r="AF2791" s="16">
        <v>0</v>
      </c>
      <c r="AG2791" s="16">
        <v>0</v>
      </c>
      <c r="AH2791" s="16">
        <v>137069</v>
      </c>
      <c r="AI2791" s="16">
        <v>0</v>
      </c>
      <c r="AJ2791" s="16">
        <v>0</v>
      </c>
      <c r="AK2791" s="16">
        <v>137069</v>
      </c>
      <c r="AL2791" s="16">
        <v>124407</v>
      </c>
      <c r="AM2791" s="16">
        <v>46196.579999999958</v>
      </c>
      <c r="AN2791" s="16">
        <v>47813.440000000061</v>
      </c>
      <c r="AO2791" s="16">
        <v>47813.459999999963</v>
      </c>
      <c r="AP2791" s="16">
        <v>47813.459999999963</v>
      </c>
      <c r="AQ2791" s="16">
        <v>47813.459999999963</v>
      </c>
      <c r="AR2791" s="16">
        <v>47813.459999999963</v>
      </c>
      <c r="AS2791" s="16">
        <v>47813.459999999963</v>
      </c>
      <c r="AT2791" s="16">
        <v>47813.459999999963</v>
      </c>
      <c r="AU2791" s="16">
        <v>47813.459999999963</v>
      </c>
      <c r="AV2791" s="16">
        <v>47813.459999999963</v>
      </c>
      <c r="AW2791" s="16">
        <v>47813.459999999963</v>
      </c>
      <c r="AX2791" s="16">
        <v>47813.459999999963</v>
      </c>
      <c r="AY2791" s="16">
        <v>47813.459999999963</v>
      </c>
      <c r="AZ2791" s="16">
        <v>49486.919999999925</v>
      </c>
      <c r="BA2791" s="16">
        <v>49486.929999999935</v>
      </c>
      <c r="BB2791" s="16">
        <v>49486.929999999935</v>
      </c>
      <c r="BC2791" s="16">
        <v>49486.929999999935</v>
      </c>
      <c r="BD2791" s="16">
        <v>49486.929999999935</v>
      </c>
      <c r="BE2791" s="16">
        <v>49486.929999999935</v>
      </c>
      <c r="BF2791" s="16">
        <v>49486.929999999935</v>
      </c>
      <c r="BG2791" s="16">
        <v>49486.929999999935</v>
      </c>
      <c r="BH2791" s="16">
        <v>49486.929999999935</v>
      </c>
      <c r="BI2791" s="16">
        <v>49486.930000000168</v>
      </c>
      <c r="BJ2791" s="16">
        <v>49486.930000000168</v>
      </c>
      <c r="BK2791" s="16">
        <v>49486.930000000168</v>
      </c>
      <c r="BL2791" s="16">
        <v>0</v>
      </c>
      <c r="BM2791" s="16">
        <v>0</v>
      </c>
      <c r="BN2791" s="16">
        <v>0</v>
      </c>
      <c r="BO2791" s="16">
        <v>0</v>
      </c>
      <c r="BP2791" s="16">
        <v>0</v>
      </c>
      <c r="BQ2791" s="16">
        <v>0</v>
      </c>
      <c r="BR2791" s="16">
        <v>0</v>
      </c>
      <c r="BS2791" s="16">
        <v>0</v>
      </c>
      <c r="BT2791" s="16">
        <v>0</v>
      </c>
      <c r="BU2791" s="16">
        <v>0</v>
      </c>
      <c r="BV2791" s="16">
        <v>0</v>
      </c>
      <c r="BW2791" s="16">
        <v>0</v>
      </c>
      <c r="BX2791" s="14">
        <f t="shared" si="43"/>
        <v>2199615.7899999996</v>
      </c>
    </row>
    <row r="2792" spans="1:76" s="17" customFormat="1" x14ac:dyDescent="0.3">
      <c r="A2792" s="7" t="s">
        <v>462</v>
      </c>
      <c r="B2792" s="8" t="s">
        <v>6573</v>
      </c>
      <c r="C2792" s="21" t="s">
        <v>6574</v>
      </c>
      <c r="D2792" s="9" t="s">
        <v>450</v>
      </c>
      <c r="E2792" s="9" t="s">
        <v>6573</v>
      </c>
      <c r="F2792" s="10" t="str">
        <f>VLOOKUP($E2792,'FP MD'!$A:$F,2,FALSE)</f>
        <v>Auto Transformer Spare (Budget)</v>
      </c>
      <c r="G2792" s="10" t="s">
        <v>3454</v>
      </c>
      <c r="H2792" s="10" t="s">
        <v>6563</v>
      </c>
      <c r="I2792" s="10" t="s">
        <v>6564</v>
      </c>
      <c r="J2792" s="10" t="str">
        <f>VLOOKUP($E2792,'FP MD'!$A:$F,3,FALSE)</f>
        <v>None</v>
      </c>
      <c r="K2792" s="10" t="str">
        <f>VLOOKUP($E2792,'FP MD'!$A:$F,4,FALSE)</f>
        <v/>
      </c>
      <c r="L2792" s="10" t="str">
        <f>VLOOKUP($E2792,'FP MD'!$A:$F,5,FALSE)</f>
        <v/>
      </c>
      <c r="M2792" s="10">
        <f>VLOOKUP($E2792,'FP MD'!$A:$F,6,FALSE)</f>
        <v>0</v>
      </c>
      <c r="N2792" s="11">
        <v>202912</v>
      </c>
      <c r="O2792" s="15">
        <v>0</v>
      </c>
      <c r="P2792" s="16">
        <v>0</v>
      </c>
      <c r="Q2792" s="16">
        <v>0</v>
      </c>
      <c r="R2792" s="16">
        <v>0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0</v>
      </c>
      <c r="BE2792" s="16">
        <v>0</v>
      </c>
      <c r="BF2792" s="16">
        <v>0</v>
      </c>
      <c r="BG2792" s="16">
        <v>0</v>
      </c>
      <c r="BH2792" s="16">
        <v>0</v>
      </c>
      <c r="BI2792" s="16">
        <v>0</v>
      </c>
      <c r="BJ2792" s="16">
        <v>0</v>
      </c>
      <c r="BK2792" s="16">
        <v>0</v>
      </c>
      <c r="BL2792" s="16">
        <v>0</v>
      </c>
      <c r="BM2792" s="16">
        <v>0</v>
      </c>
      <c r="BN2792" s="16">
        <v>0</v>
      </c>
      <c r="BO2792" s="16">
        <v>0</v>
      </c>
      <c r="BP2792" s="16">
        <v>0</v>
      </c>
      <c r="BQ2792" s="16">
        <v>0</v>
      </c>
      <c r="BR2792" s="16">
        <v>0</v>
      </c>
      <c r="BS2792" s="16">
        <v>0</v>
      </c>
      <c r="BT2792" s="16">
        <v>0</v>
      </c>
      <c r="BU2792" s="16">
        <v>0</v>
      </c>
      <c r="BV2792" s="16">
        <v>0</v>
      </c>
      <c r="BW2792" s="16">
        <v>0</v>
      </c>
      <c r="BX2792" s="14">
        <f t="shared" si="43"/>
        <v>0</v>
      </c>
    </row>
    <row r="2793" spans="1:76" s="17" customFormat="1" x14ac:dyDescent="0.3">
      <c r="A2793" s="7" t="s">
        <v>468</v>
      </c>
      <c r="B2793" s="8" t="s">
        <v>6278</v>
      </c>
      <c r="C2793" s="21" t="s">
        <v>6575</v>
      </c>
      <c r="D2793" s="9" t="s">
        <v>450</v>
      </c>
      <c r="E2793" s="9" t="s">
        <v>6278</v>
      </c>
      <c r="F2793" s="10" t="str">
        <f>VLOOKUP($E2793,'FP MD'!$A:$F,2,FALSE)</f>
        <v>D-CRR-Reclosers/Trip-savers</v>
      </c>
      <c r="G2793" s="10" t="s">
        <v>3454</v>
      </c>
      <c r="H2793" s="10" t="s">
        <v>564</v>
      </c>
      <c r="I2793" s="10" t="s">
        <v>472</v>
      </c>
      <c r="J2793" s="10" t="str">
        <f>VLOOKUP($E2793,'FP MD'!$A:$F,3,FALSE)</f>
        <v>Blanket</v>
      </c>
      <c r="K2793" s="10" t="str">
        <f>VLOOKUP($E2793,'FP MD'!$A:$F,4,FALSE)</f>
        <v/>
      </c>
      <c r="L2793" s="10" t="str">
        <f>VLOOKUP($E2793,'FP MD'!$A:$F,5,FALSE)</f>
        <v/>
      </c>
      <c r="M2793" s="10">
        <f>VLOOKUP($E2793,'FP MD'!$A:$F,6,FALSE)</f>
        <v>0</v>
      </c>
      <c r="N2793" s="11" t="s">
        <v>97</v>
      </c>
      <c r="O2793" s="15">
        <v>0</v>
      </c>
      <c r="P2793" s="16">
        <v>29704.93</v>
      </c>
      <c r="Q2793" s="16">
        <v>32568.43</v>
      </c>
      <c r="R2793" s="16">
        <v>20735.130000000005</v>
      </c>
      <c r="S2793" s="16">
        <v>31630.61</v>
      </c>
      <c r="T2793" s="16">
        <v>21796.76999999999</v>
      </c>
      <c r="U2793" s="16">
        <v>21555.989999999991</v>
      </c>
      <c r="V2793" s="16">
        <v>28173.459999999992</v>
      </c>
      <c r="W2793" s="16">
        <v>23042.459999999992</v>
      </c>
      <c r="X2793" s="16">
        <v>25927.640000000014</v>
      </c>
      <c r="Y2793" s="16">
        <v>21214.040000000008</v>
      </c>
      <c r="Z2793" s="16">
        <v>20283.920000000013</v>
      </c>
      <c r="AA2793" s="16">
        <v>21155.090000000026</v>
      </c>
      <c r="AB2793" s="16">
        <v>37246.179999999993</v>
      </c>
      <c r="AC2793" s="16">
        <v>34980.020000000019</v>
      </c>
      <c r="AD2793" s="16">
        <v>21677.070000000007</v>
      </c>
      <c r="AE2793" s="16">
        <v>34293.609999999986</v>
      </c>
      <c r="AF2793" s="16">
        <v>23041.369999999995</v>
      </c>
      <c r="AG2793" s="16">
        <v>22608.349999999977</v>
      </c>
      <c r="AH2793" s="16">
        <v>30000.47000000003</v>
      </c>
      <c r="AI2793" s="16">
        <v>24232.209999999963</v>
      </c>
      <c r="AJ2793" s="16">
        <v>27560.339999999967</v>
      </c>
      <c r="AK2793" s="16">
        <v>22220.390000000014</v>
      </c>
      <c r="AL2793" s="16">
        <v>21166.670000000042</v>
      </c>
      <c r="AM2793" s="16">
        <v>22146.160000000033</v>
      </c>
      <c r="AN2793" s="16">
        <v>28999.890000000014</v>
      </c>
      <c r="AO2793" s="16">
        <v>29000.010000000009</v>
      </c>
      <c r="AP2793" s="16">
        <v>29000.010000000009</v>
      </c>
      <c r="AQ2793" s="16">
        <v>29000.010000000009</v>
      </c>
      <c r="AR2793" s="16">
        <v>29000.010000000009</v>
      </c>
      <c r="AS2793" s="16">
        <v>29000.010000000009</v>
      </c>
      <c r="AT2793" s="16">
        <v>29000.010000000009</v>
      </c>
      <c r="AU2793" s="16">
        <v>29000.010000000009</v>
      </c>
      <c r="AV2793" s="16">
        <v>29000.010000000009</v>
      </c>
      <c r="AW2793" s="16">
        <v>29000.010000000009</v>
      </c>
      <c r="AX2793" s="16">
        <v>29000.010000000009</v>
      </c>
      <c r="AY2793" s="16">
        <v>29000.010000000009</v>
      </c>
      <c r="AZ2793" s="16">
        <v>29583.260000000009</v>
      </c>
      <c r="BA2793" s="16">
        <v>29583.339999999967</v>
      </c>
      <c r="BB2793" s="16">
        <v>29583.340000000084</v>
      </c>
      <c r="BC2793" s="16">
        <v>29583.340000000084</v>
      </c>
      <c r="BD2793" s="16">
        <v>29583.340000000084</v>
      </c>
      <c r="BE2793" s="16">
        <v>29583.340000000084</v>
      </c>
      <c r="BF2793" s="16">
        <v>29583.340000000084</v>
      </c>
      <c r="BG2793" s="16">
        <v>29583.340000000084</v>
      </c>
      <c r="BH2793" s="16">
        <v>29583.340000000084</v>
      </c>
      <c r="BI2793" s="16">
        <v>29583.340000000084</v>
      </c>
      <c r="BJ2793" s="16">
        <v>29583.340000000084</v>
      </c>
      <c r="BK2793" s="16">
        <v>29583.340000000084</v>
      </c>
      <c r="BL2793" s="16">
        <v>10000</v>
      </c>
      <c r="BM2793" s="16">
        <v>10000</v>
      </c>
      <c r="BN2793" s="16">
        <v>10000</v>
      </c>
      <c r="BO2793" s="16">
        <v>10000</v>
      </c>
      <c r="BP2793" s="16">
        <v>10000</v>
      </c>
      <c r="BQ2793" s="16">
        <v>10000</v>
      </c>
      <c r="BR2793" s="16">
        <v>10000</v>
      </c>
      <c r="BS2793" s="16">
        <v>10000</v>
      </c>
      <c r="BT2793" s="16">
        <v>10000</v>
      </c>
      <c r="BU2793" s="16">
        <v>10000</v>
      </c>
      <c r="BV2793" s="16">
        <v>10000</v>
      </c>
      <c r="BW2793" s="16">
        <v>10000</v>
      </c>
      <c r="BX2793" s="14">
        <f t="shared" si="43"/>
        <v>1321961.310000001</v>
      </c>
    </row>
    <row r="2794" spans="1:76" s="17" customFormat="1" x14ac:dyDescent="0.3">
      <c r="A2794" s="7" t="s">
        <v>462</v>
      </c>
      <c r="B2794" s="8" t="s">
        <v>6576</v>
      </c>
      <c r="C2794" s="21" t="s">
        <v>6577</v>
      </c>
      <c r="D2794" s="9" t="s">
        <v>450</v>
      </c>
      <c r="E2794" s="9" t="s">
        <v>6578</v>
      </c>
      <c r="F2794" s="10" t="str">
        <f>VLOOKUP($E2794,'FP MD'!$A:$F,2,FALSE)</f>
        <v>Dave Evans Training Sub Project</v>
      </c>
      <c r="G2794" s="10" t="s">
        <v>3454</v>
      </c>
      <c r="H2794" s="10" t="s">
        <v>3507</v>
      </c>
      <c r="I2794" s="10" t="s">
        <v>6579</v>
      </c>
      <c r="J2794" s="10" t="str">
        <f>VLOOKUP($E2794,'FP MD'!$A:$F,3,FALSE)</f>
        <v/>
      </c>
      <c r="K2794" s="10" t="str">
        <f>VLOOKUP($E2794,'FP MD'!$A:$F,4,FALSE)</f>
        <v/>
      </c>
      <c r="L2794" s="10" t="str">
        <f>VLOOKUP($E2794,'FP MD'!$A:$F,5,FALSE)</f>
        <v/>
      </c>
      <c r="M2794" s="10">
        <f>VLOOKUP($E2794,'FP MD'!$A:$F,6,FALSE)</f>
        <v>0</v>
      </c>
      <c r="N2794" s="11">
        <v>202402</v>
      </c>
      <c r="O2794" s="15">
        <v>0</v>
      </c>
      <c r="P2794" s="16">
        <v>0</v>
      </c>
      <c r="Q2794" s="16">
        <v>486444.81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0</v>
      </c>
      <c r="BE2794" s="16">
        <v>0</v>
      </c>
      <c r="BF2794" s="16">
        <v>0</v>
      </c>
      <c r="BG2794" s="16">
        <v>0</v>
      </c>
      <c r="BH2794" s="16">
        <v>0</v>
      </c>
      <c r="BI2794" s="16">
        <v>0</v>
      </c>
      <c r="BJ2794" s="16">
        <v>0</v>
      </c>
      <c r="BK2794" s="16">
        <v>0</v>
      </c>
      <c r="BL2794" s="16">
        <v>0</v>
      </c>
      <c r="BM2794" s="16">
        <v>0</v>
      </c>
      <c r="BN2794" s="16">
        <v>0</v>
      </c>
      <c r="BO2794" s="16">
        <v>0</v>
      </c>
      <c r="BP2794" s="16">
        <v>0</v>
      </c>
      <c r="BQ2794" s="16">
        <v>0</v>
      </c>
      <c r="BR2794" s="16">
        <v>0</v>
      </c>
      <c r="BS2794" s="16">
        <v>0</v>
      </c>
      <c r="BT2794" s="16">
        <v>0</v>
      </c>
      <c r="BU2794" s="16">
        <v>0</v>
      </c>
      <c r="BV2794" s="16">
        <v>0</v>
      </c>
      <c r="BW2794" s="16">
        <v>0</v>
      </c>
      <c r="BX2794" s="14">
        <f t="shared" si="43"/>
        <v>486444.81</v>
      </c>
    </row>
    <row r="2795" spans="1:76" s="17" customFormat="1" x14ac:dyDescent="0.3">
      <c r="A2795" s="7" t="s">
        <v>462</v>
      </c>
      <c r="B2795" s="8" t="s">
        <v>6580</v>
      </c>
      <c r="C2795" s="21" t="s">
        <v>6581</v>
      </c>
      <c r="D2795" s="9" t="s">
        <v>450</v>
      </c>
      <c r="E2795" s="9" t="s">
        <v>6582</v>
      </c>
      <c r="F2795" s="10" t="str">
        <f>VLOOKUP($E2795,'FP MD'!$A:$F,2,FALSE)</f>
        <v>2023 Spare#1&amp;2 69/13kV 28MVA Sub Tx</v>
      </c>
      <c r="G2795" s="10" t="s">
        <v>3454</v>
      </c>
      <c r="H2795" s="10" t="s">
        <v>6563</v>
      </c>
      <c r="I2795" s="10" t="s">
        <v>6564</v>
      </c>
      <c r="J2795" s="10" t="str">
        <f>VLOOKUP($E2795,'FP MD'!$A:$F,3,FALSE)</f>
        <v/>
      </c>
      <c r="K2795" s="10" t="str">
        <f>VLOOKUP($E2795,'FP MD'!$A:$F,4,FALSE)</f>
        <v/>
      </c>
      <c r="L2795" s="10" t="str">
        <f>VLOOKUP($E2795,'FP MD'!$A:$F,5,FALSE)</f>
        <v/>
      </c>
      <c r="M2795" s="10">
        <f>VLOOKUP($E2795,'FP MD'!$A:$F,6,FALSE)</f>
        <v>0</v>
      </c>
      <c r="N2795" s="11">
        <v>202402</v>
      </c>
      <c r="O2795" s="15">
        <v>0</v>
      </c>
      <c r="P2795" s="16">
        <v>0</v>
      </c>
      <c r="Q2795" s="16">
        <v>642800.07000000007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0</v>
      </c>
      <c r="BE2795" s="16">
        <v>0</v>
      </c>
      <c r="BF2795" s="16">
        <v>0</v>
      </c>
      <c r="BG2795" s="16">
        <v>0</v>
      </c>
      <c r="BH2795" s="16">
        <v>0</v>
      </c>
      <c r="BI2795" s="16">
        <v>0</v>
      </c>
      <c r="BJ2795" s="16">
        <v>0</v>
      </c>
      <c r="BK2795" s="16">
        <v>0</v>
      </c>
      <c r="BL2795" s="16">
        <v>0</v>
      </c>
      <c r="BM2795" s="16">
        <v>0</v>
      </c>
      <c r="BN2795" s="16">
        <v>0</v>
      </c>
      <c r="BO2795" s="16">
        <v>0</v>
      </c>
      <c r="BP2795" s="16">
        <v>0</v>
      </c>
      <c r="BQ2795" s="16">
        <v>0</v>
      </c>
      <c r="BR2795" s="16">
        <v>0</v>
      </c>
      <c r="BS2795" s="16">
        <v>0</v>
      </c>
      <c r="BT2795" s="16">
        <v>0</v>
      </c>
      <c r="BU2795" s="16">
        <v>0</v>
      </c>
      <c r="BV2795" s="16">
        <v>0</v>
      </c>
      <c r="BW2795" s="16">
        <v>0</v>
      </c>
      <c r="BX2795" s="14">
        <f t="shared" si="43"/>
        <v>642800.07000000007</v>
      </c>
    </row>
    <row r="2796" spans="1:76" s="17" customFormat="1" x14ac:dyDescent="0.3">
      <c r="A2796" s="7" t="s">
        <v>462</v>
      </c>
      <c r="B2796" s="8" t="s">
        <v>6583</v>
      </c>
      <c r="C2796" s="21" t="s">
        <v>6584</v>
      </c>
      <c r="D2796" s="9" t="s">
        <v>450</v>
      </c>
      <c r="E2796" s="9" t="s">
        <v>6585</v>
      </c>
      <c r="F2796" s="10" t="str">
        <f>VLOOKUP($E2796,'FP MD'!$A:$F,2,FALSE)</f>
        <v>2023 Spare #1 69/13kV 37 MVA Sub Tx</v>
      </c>
      <c r="G2796" s="10" t="s">
        <v>3454</v>
      </c>
      <c r="H2796" s="10" t="s">
        <v>6563</v>
      </c>
      <c r="I2796" s="10" t="s">
        <v>6564</v>
      </c>
      <c r="J2796" s="10" t="str">
        <f>VLOOKUP($E2796,'FP MD'!$A:$F,3,FALSE)</f>
        <v/>
      </c>
      <c r="K2796" s="10" t="str">
        <f>VLOOKUP($E2796,'FP MD'!$A:$F,4,FALSE)</f>
        <v/>
      </c>
      <c r="L2796" s="10" t="str">
        <f>VLOOKUP($E2796,'FP MD'!$A:$F,5,FALSE)</f>
        <v/>
      </c>
      <c r="M2796" s="10">
        <f>VLOOKUP($E2796,'FP MD'!$A:$F,6,FALSE)</f>
        <v>0</v>
      </c>
      <c r="N2796" s="11" t="s">
        <v>97</v>
      </c>
      <c r="O2796" s="15">
        <v>0</v>
      </c>
      <c r="P2796" s="16">
        <v>737421.38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0</v>
      </c>
      <c r="BE2796" s="16">
        <v>0</v>
      </c>
      <c r="BF2796" s="16">
        <v>0</v>
      </c>
      <c r="BG2796" s="16">
        <v>0</v>
      </c>
      <c r="BH2796" s="16">
        <v>0</v>
      </c>
      <c r="BI2796" s="16">
        <v>0</v>
      </c>
      <c r="BJ2796" s="16">
        <v>0</v>
      </c>
      <c r="BK2796" s="16">
        <v>0</v>
      </c>
      <c r="BL2796" s="16">
        <v>0</v>
      </c>
      <c r="BM2796" s="16">
        <v>0</v>
      </c>
      <c r="BN2796" s="16">
        <v>0</v>
      </c>
      <c r="BO2796" s="16">
        <v>0</v>
      </c>
      <c r="BP2796" s="16">
        <v>0</v>
      </c>
      <c r="BQ2796" s="16">
        <v>0</v>
      </c>
      <c r="BR2796" s="16">
        <v>0</v>
      </c>
      <c r="BS2796" s="16">
        <v>0</v>
      </c>
      <c r="BT2796" s="16">
        <v>0</v>
      </c>
      <c r="BU2796" s="16">
        <v>0</v>
      </c>
      <c r="BV2796" s="16">
        <v>0</v>
      </c>
      <c r="BW2796" s="16">
        <v>0</v>
      </c>
      <c r="BX2796" s="14">
        <f t="shared" si="43"/>
        <v>737421.38</v>
      </c>
    </row>
    <row r="2797" spans="1:76" s="17" customFormat="1" x14ac:dyDescent="0.3">
      <c r="A2797" s="7" t="s">
        <v>462</v>
      </c>
      <c r="B2797" s="8" t="s">
        <v>6586</v>
      </c>
      <c r="C2797" s="21" t="s">
        <v>6587</v>
      </c>
      <c r="D2797" s="9" t="s">
        <v>450</v>
      </c>
      <c r="E2797" s="9" t="s">
        <v>6588</v>
      </c>
      <c r="F2797" s="10" t="str">
        <f>VLOOKUP($E2797,'FP MD'!$A:$F,2,FALSE)</f>
        <v>2023 Spare #3 69/13kV 28MVA Sub Tx</v>
      </c>
      <c r="G2797" s="10" t="s">
        <v>3454</v>
      </c>
      <c r="H2797" s="10" t="s">
        <v>6563</v>
      </c>
      <c r="I2797" s="10" t="s">
        <v>6564</v>
      </c>
      <c r="J2797" s="10" t="str">
        <f>VLOOKUP($E2797,'FP MD'!$A:$F,3,FALSE)</f>
        <v/>
      </c>
      <c r="K2797" s="10" t="str">
        <f>VLOOKUP($E2797,'FP MD'!$A:$F,4,FALSE)</f>
        <v/>
      </c>
      <c r="L2797" s="10" t="str">
        <f>VLOOKUP($E2797,'FP MD'!$A:$F,5,FALSE)</f>
        <v/>
      </c>
      <c r="M2797" s="10">
        <f>VLOOKUP($E2797,'FP MD'!$A:$F,6,FALSE)</f>
        <v>0</v>
      </c>
      <c r="N2797" s="11">
        <v>202402</v>
      </c>
      <c r="O2797" s="15">
        <v>0</v>
      </c>
      <c r="P2797" s="16">
        <v>0</v>
      </c>
      <c r="Q2797" s="16">
        <v>642333.16</v>
      </c>
      <c r="R2797" s="16">
        <v>0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0</v>
      </c>
      <c r="BE2797" s="16">
        <v>0</v>
      </c>
      <c r="BF2797" s="16">
        <v>0</v>
      </c>
      <c r="BG2797" s="16">
        <v>0</v>
      </c>
      <c r="BH2797" s="16">
        <v>0</v>
      </c>
      <c r="BI2797" s="16">
        <v>0</v>
      </c>
      <c r="BJ2797" s="16">
        <v>0</v>
      </c>
      <c r="BK2797" s="16">
        <v>0</v>
      </c>
      <c r="BL2797" s="16">
        <v>0</v>
      </c>
      <c r="BM2797" s="16">
        <v>0</v>
      </c>
      <c r="BN2797" s="16">
        <v>0</v>
      </c>
      <c r="BO2797" s="16">
        <v>0</v>
      </c>
      <c r="BP2797" s="16">
        <v>0</v>
      </c>
      <c r="BQ2797" s="16">
        <v>0</v>
      </c>
      <c r="BR2797" s="16">
        <v>0</v>
      </c>
      <c r="BS2797" s="16">
        <v>0</v>
      </c>
      <c r="BT2797" s="16">
        <v>0</v>
      </c>
      <c r="BU2797" s="16">
        <v>0</v>
      </c>
      <c r="BV2797" s="16">
        <v>0</v>
      </c>
      <c r="BW2797" s="16">
        <v>0</v>
      </c>
      <c r="BX2797" s="14">
        <f t="shared" si="43"/>
        <v>642333.16</v>
      </c>
    </row>
    <row r="2798" spans="1:76" s="17" customFormat="1" x14ac:dyDescent="0.3">
      <c r="A2798" s="7" t="s">
        <v>462</v>
      </c>
      <c r="B2798" s="8" t="s">
        <v>6589</v>
      </c>
      <c r="C2798" s="21" t="s">
        <v>6590</v>
      </c>
      <c r="D2798" s="9" t="s">
        <v>450</v>
      </c>
      <c r="E2798" s="9" t="s">
        <v>6589</v>
      </c>
      <c r="F2798" s="10" t="str">
        <f>VLOOKUP($E2798,'FP MD'!$A:$F,2,FALSE)</f>
        <v>2024 Spare#1,2,3 37MVA 69/13kV Tx</v>
      </c>
      <c r="G2798" s="10" t="s">
        <v>3454</v>
      </c>
      <c r="H2798" s="10" t="s">
        <v>6563</v>
      </c>
      <c r="I2798" s="10" t="s">
        <v>6564</v>
      </c>
      <c r="J2798" s="10" t="str">
        <f>VLOOKUP($E2798,'FP MD'!$A:$F,3,FALSE)</f>
        <v/>
      </c>
      <c r="K2798" s="10" t="str">
        <f>VLOOKUP($E2798,'FP MD'!$A:$F,4,FALSE)</f>
        <v/>
      </c>
      <c r="L2798" s="10" t="str">
        <f>VLOOKUP($E2798,'FP MD'!$A:$F,5,FALSE)</f>
        <v/>
      </c>
      <c r="M2798" s="10">
        <f>VLOOKUP($E2798,'FP MD'!$A:$F,6,FALSE)</f>
        <v>0</v>
      </c>
      <c r="N2798" s="11">
        <v>202412</v>
      </c>
      <c r="O2798" s="15">
        <v>0</v>
      </c>
      <c r="P2798" s="16">
        <v>0</v>
      </c>
      <c r="Q2798" s="16">
        <v>0</v>
      </c>
      <c r="R2798" s="16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911254</v>
      </c>
      <c r="AB2798" s="16">
        <v>0</v>
      </c>
      <c r="AC2798" s="16">
        <v>0</v>
      </c>
      <c r="AD2798" s="16">
        <v>975000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0</v>
      </c>
      <c r="BE2798" s="16">
        <v>0</v>
      </c>
      <c r="BF2798" s="16">
        <v>0</v>
      </c>
      <c r="BG2798" s="16">
        <v>0</v>
      </c>
      <c r="BH2798" s="16">
        <v>0</v>
      </c>
      <c r="BI2798" s="16">
        <v>0</v>
      </c>
      <c r="BJ2798" s="16">
        <v>0</v>
      </c>
      <c r="BK2798" s="16">
        <v>0</v>
      </c>
      <c r="BL2798" s="16">
        <v>0</v>
      </c>
      <c r="BM2798" s="16">
        <v>0</v>
      </c>
      <c r="BN2798" s="16">
        <v>0</v>
      </c>
      <c r="BO2798" s="16">
        <v>0</v>
      </c>
      <c r="BP2798" s="16">
        <v>0</v>
      </c>
      <c r="BQ2798" s="16">
        <v>0</v>
      </c>
      <c r="BR2798" s="16">
        <v>0</v>
      </c>
      <c r="BS2798" s="16">
        <v>0</v>
      </c>
      <c r="BT2798" s="16">
        <v>0</v>
      </c>
      <c r="BU2798" s="16">
        <v>0</v>
      </c>
      <c r="BV2798" s="16">
        <v>0</v>
      </c>
      <c r="BW2798" s="16">
        <v>0</v>
      </c>
      <c r="BX2798" s="14">
        <f t="shared" si="43"/>
        <v>1886254</v>
      </c>
    </row>
    <row r="2799" spans="1:76" s="17" customFormat="1" x14ac:dyDescent="0.3">
      <c r="A2799" s="7" t="s">
        <v>462</v>
      </c>
      <c r="B2799" s="8" t="s">
        <v>6591</v>
      </c>
      <c r="C2799" s="21" t="s">
        <v>6592</v>
      </c>
      <c r="D2799" s="9" t="s">
        <v>450</v>
      </c>
      <c r="E2799" s="9" t="s">
        <v>6589</v>
      </c>
      <c r="F2799" s="10" t="str">
        <f>VLOOKUP($E2799,'FP MD'!$A:$F,2,FALSE)</f>
        <v>2024 Spare#1,2,3 37MVA 69/13kV Tx</v>
      </c>
      <c r="G2799" s="10" t="s">
        <v>3454</v>
      </c>
      <c r="H2799" s="10" t="s">
        <v>6563</v>
      </c>
      <c r="I2799" s="10" t="s">
        <v>6564</v>
      </c>
      <c r="J2799" s="10" t="str">
        <f>VLOOKUP($E2799,'FP MD'!$A:$F,3,FALSE)</f>
        <v/>
      </c>
      <c r="K2799" s="10" t="str">
        <f>VLOOKUP($E2799,'FP MD'!$A:$F,4,FALSE)</f>
        <v/>
      </c>
      <c r="L2799" s="10" t="str">
        <f>VLOOKUP($E2799,'FP MD'!$A:$F,5,FALSE)</f>
        <v/>
      </c>
      <c r="M2799" s="10">
        <f>VLOOKUP($E2799,'FP MD'!$A:$F,6,FALSE)</f>
        <v>0</v>
      </c>
      <c r="N2799" s="11">
        <v>202407</v>
      </c>
      <c r="O2799" s="15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586404.14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0</v>
      </c>
      <c r="BE2799" s="16">
        <v>0</v>
      </c>
      <c r="BF2799" s="16">
        <v>0</v>
      </c>
      <c r="BG2799" s="16">
        <v>0</v>
      </c>
      <c r="BH2799" s="16">
        <v>0</v>
      </c>
      <c r="BI2799" s="16">
        <v>0</v>
      </c>
      <c r="BJ2799" s="16">
        <v>0</v>
      </c>
      <c r="BK2799" s="16">
        <v>0</v>
      </c>
      <c r="BL2799" s="16">
        <v>0</v>
      </c>
      <c r="BM2799" s="16">
        <v>0</v>
      </c>
      <c r="BN2799" s="16">
        <v>0</v>
      </c>
      <c r="BO2799" s="16">
        <v>0</v>
      </c>
      <c r="BP2799" s="16">
        <v>0</v>
      </c>
      <c r="BQ2799" s="16">
        <v>0</v>
      </c>
      <c r="BR2799" s="16">
        <v>0</v>
      </c>
      <c r="BS2799" s="16">
        <v>0</v>
      </c>
      <c r="BT2799" s="16">
        <v>0</v>
      </c>
      <c r="BU2799" s="16">
        <v>0</v>
      </c>
      <c r="BV2799" s="16">
        <v>0</v>
      </c>
      <c r="BW2799" s="16">
        <v>0</v>
      </c>
      <c r="BX2799" s="14">
        <f t="shared" si="43"/>
        <v>586404.14</v>
      </c>
    </row>
    <row r="2800" spans="1:76" s="17" customFormat="1" x14ac:dyDescent="0.3">
      <c r="A2800" s="7" t="s">
        <v>462</v>
      </c>
      <c r="B2800" s="8" t="s">
        <v>6593</v>
      </c>
      <c r="C2800" s="21" t="s">
        <v>6594</v>
      </c>
      <c r="D2800" s="9" t="s">
        <v>450</v>
      </c>
      <c r="E2800" s="9" t="s">
        <v>6589</v>
      </c>
      <c r="F2800" s="10" t="str">
        <f>VLOOKUP($E2800,'FP MD'!$A:$F,2,FALSE)</f>
        <v>2024 Spare#1,2,3 37MVA 69/13kV Tx</v>
      </c>
      <c r="G2800" s="10" t="s">
        <v>3454</v>
      </c>
      <c r="H2800" s="10" t="s">
        <v>6563</v>
      </c>
      <c r="I2800" s="10" t="s">
        <v>6564</v>
      </c>
      <c r="J2800" s="10" t="str">
        <f>VLOOKUP($E2800,'FP MD'!$A:$F,3,FALSE)</f>
        <v/>
      </c>
      <c r="K2800" s="10" t="str">
        <f>VLOOKUP($E2800,'FP MD'!$A:$F,4,FALSE)</f>
        <v/>
      </c>
      <c r="L2800" s="10" t="str">
        <f>VLOOKUP($E2800,'FP MD'!$A:$F,5,FALSE)</f>
        <v/>
      </c>
      <c r="M2800" s="10">
        <f>VLOOKUP($E2800,'FP MD'!$A:$F,6,FALSE)</f>
        <v>0</v>
      </c>
      <c r="N2800" s="11">
        <v>202410</v>
      </c>
      <c r="O2800" s="15">
        <v>0</v>
      </c>
      <c r="P2800" s="16">
        <v>0</v>
      </c>
      <c r="Q2800" s="16">
        <v>0</v>
      </c>
      <c r="R2800" s="16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578215.39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0</v>
      </c>
      <c r="BE2800" s="16">
        <v>0</v>
      </c>
      <c r="BF2800" s="16">
        <v>0</v>
      </c>
      <c r="BG2800" s="16">
        <v>0</v>
      </c>
      <c r="BH2800" s="16">
        <v>0</v>
      </c>
      <c r="BI2800" s="16">
        <v>0</v>
      </c>
      <c r="BJ2800" s="16">
        <v>0</v>
      </c>
      <c r="BK2800" s="16">
        <v>0</v>
      </c>
      <c r="BL2800" s="16">
        <v>0</v>
      </c>
      <c r="BM2800" s="16">
        <v>0</v>
      </c>
      <c r="BN2800" s="16">
        <v>0</v>
      </c>
      <c r="BO2800" s="16">
        <v>0</v>
      </c>
      <c r="BP2800" s="16">
        <v>0</v>
      </c>
      <c r="BQ2800" s="16">
        <v>0</v>
      </c>
      <c r="BR2800" s="16">
        <v>0</v>
      </c>
      <c r="BS2800" s="16">
        <v>0</v>
      </c>
      <c r="BT2800" s="16">
        <v>0</v>
      </c>
      <c r="BU2800" s="16">
        <v>0</v>
      </c>
      <c r="BV2800" s="16">
        <v>0</v>
      </c>
      <c r="BW2800" s="16">
        <v>0</v>
      </c>
      <c r="BX2800" s="14">
        <f t="shared" si="43"/>
        <v>578215.39</v>
      </c>
    </row>
    <row r="2801" spans="1:76" s="17" customFormat="1" x14ac:dyDescent="0.3">
      <c r="A2801" s="7" t="s">
        <v>462</v>
      </c>
      <c r="B2801" s="8" t="s">
        <v>6595</v>
      </c>
      <c r="C2801" s="21" t="s">
        <v>6596</v>
      </c>
      <c r="D2801" s="9" t="s">
        <v>450</v>
      </c>
      <c r="E2801" s="9" t="s">
        <v>6589</v>
      </c>
      <c r="F2801" s="10" t="str">
        <f>VLOOKUP($E2801,'FP MD'!$A:$F,2,FALSE)</f>
        <v>2024 Spare#1,2,3 37MVA 69/13kV Tx</v>
      </c>
      <c r="G2801" s="10" t="s">
        <v>3454</v>
      </c>
      <c r="H2801" s="10" t="s">
        <v>6563</v>
      </c>
      <c r="I2801" s="10" t="s">
        <v>6564</v>
      </c>
      <c r="J2801" s="10" t="str">
        <f>VLOOKUP($E2801,'FP MD'!$A:$F,3,FALSE)</f>
        <v/>
      </c>
      <c r="K2801" s="10" t="str">
        <f>VLOOKUP($E2801,'FP MD'!$A:$F,4,FALSE)</f>
        <v/>
      </c>
      <c r="L2801" s="10" t="str">
        <f>VLOOKUP($E2801,'FP MD'!$A:$F,5,FALSE)</f>
        <v/>
      </c>
      <c r="M2801" s="10">
        <f>VLOOKUP($E2801,'FP MD'!$A:$F,6,FALSE)</f>
        <v>0</v>
      </c>
      <c r="N2801" s="11">
        <v>202411</v>
      </c>
      <c r="O2801" s="15">
        <v>0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557205.55000000005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0</v>
      </c>
      <c r="BE2801" s="16">
        <v>0</v>
      </c>
      <c r="BF2801" s="16">
        <v>0</v>
      </c>
      <c r="BG2801" s="16">
        <v>0</v>
      </c>
      <c r="BH2801" s="16">
        <v>0</v>
      </c>
      <c r="BI2801" s="16">
        <v>0</v>
      </c>
      <c r="BJ2801" s="16">
        <v>0</v>
      </c>
      <c r="BK2801" s="16">
        <v>0</v>
      </c>
      <c r="BL2801" s="16">
        <v>0</v>
      </c>
      <c r="BM2801" s="16">
        <v>0</v>
      </c>
      <c r="BN2801" s="16">
        <v>0</v>
      </c>
      <c r="BO2801" s="16">
        <v>0</v>
      </c>
      <c r="BP2801" s="16">
        <v>0</v>
      </c>
      <c r="BQ2801" s="16">
        <v>0</v>
      </c>
      <c r="BR2801" s="16">
        <v>0</v>
      </c>
      <c r="BS2801" s="16">
        <v>0</v>
      </c>
      <c r="BT2801" s="16">
        <v>0</v>
      </c>
      <c r="BU2801" s="16">
        <v>0</v>
      </c>
      <c r="BV2801" s="16">
        <v>0</v>
      </c>
      <c r="BW2801" s="16">
        <v>0</v>
      </c>
      <c r="BX2801" s="14">
        <f t="shared" si="43"/>
        <v>557205.55000000005</v>
      </c>
    </row>
    <row r="2802" spans="1:76" s="17" customFormat="1" x14ac:dyDescent="0.3">
      <c r="A2802" s="7" t="s">
        <v>462</v>
      </c>
      <c r="B2802" s="8" t="s">
        <v>6597</v>
      </c>
      <c r="C2802" s="21" t="s">
        <v>6598</v>
      </c>
      <c r="D2802" s="9" t="s">
        <v>450</v>
      </c>
      <c r="E2802" s="9" t="s">
        <v>6597</v>
      </c>
      <c r="F2802" s="10" t="str">
        <f>VLOOKUP($E2802,'FP MD'!$A:$F,2,FALSE)</f>
        <v>2024 Spare#1 28MVA 69/13kV Tx</v>
      </c>
      <c r="G2802" s="10" t="s">
        <v>3454</v>
      </c>
      <c r="H2802" s="10" t="s">
        <v>6563</v>
      </c>
      <c r="I2802" s="10" t="s">
        <v>6564</v>
      </c>
      <c r="J2802" s="10" t="str">
        <f>VLOOKUP($E2802,'FP MD'!$A:$F,3,FALSE)</f>
        <v/>
      </c>
      <c r="K2802" s="10" t="str">
        <f>VLOOKUP($E2802,'FP MD'!$A:$F,4,FALSE)</f>
        <v/>
      </c>
      <c r="L2802" s="10" t="str">
        <f>VLOOKUP($E2802,'FP MD'!$A:$F,5,FALSE)</f>
        <v/>
      </c>
      <c r="M2802" s="10">
        <f>VLOOKUP($E2802,'FP MD'!$A:$F,6,FALSE)</f>
        <v>0</v>
      </c>
      <c r="N2802" s="11">
        <v>202407</v>
      </c>
      <c r="O2802" s="15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0</v>
      </c>
      <c r="V2802" s="16">
        <v>279797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0</v>
      </c>
      <c r="BE2802" s="16">
        <v>0</v>
      </c>
      <c r="BF2802" s="16">
        <v>0</v>
      </c>
      <c r="BG2802" s="16">
        <v>0</v>
      </c>
      <c r="BH2802" s="16">
        <v>0</v>
      </c>
      <c r="BI2802" s="16">
        <v>0</v>
      </c>
      <c r="BJ2802" s="16">
        <v>0</v>
      </c>
      <c r="BK2802" s="16">
        <v>0</v>
      </c>
      <c r="BL2802" s="16">
        <v>0</v>
      </c>
      <c r="BM2802" s="16">
        <v>0</v>
      </c>
      <c r="BN2802" s="16">
        <v>0</v>
      </c>
      <c r="BO2802" s="16">
        <v>0</v>
      </c>
      <c r="BP2802" s="16">
        <v>0</v>
      </c>
      <c r="BQ2802" s="16">
        <v>0</v>
      </c>
      <c r="BR2802" s="16">
        <v>0</v>
      </c>
      <c r="BS2802" s="16">
        <v>0</v>
      </c>
      <c r="BT2802" s="16">
        <v>0</v>
      </c>
      <c r="BU2802" s="16">
        <v>0</v>
      </c>
      <c r="BV2802" s="16">
        <v>0</v>
      </c>
      <c r="BW2802" s="16">
        <v>0</v>
      </c>
      <c r="BX2802" s="14">
        <f t="shared" si="43"/>
        <v>279797</v>
      </c>
    </row>
    <row r="2803" spans="1:76" s="17" customFormat="1" x14ac:dyDescent="0.3">
      <c r="A2803" s="7" t="s">
        <v>462</v>
      </c>
      <c r="B2803" s="8" t="s">
        <v>6599</v>
      </c>
      <c r="C2803" s="21" t="s">
        <v>6598</v>
      </c>
      <c r="D2803" s="9" t="s">
        <v>450</v>
      </c>
      <c r="E2803" s="9" t="s">
        <v>6597</v>
      </c>
      <c r="F2803" s="10" t="str">
        <f>VLOOKUP($E2803,'FP MD'!$A:$F,2,FALSE)</f>
        <v>2024 Spare#1 28MVA 69/13kV Tx</v>
      </c>
      <c r="G2803" s="10" t="s">
        <v>3454</v>
      </c>
      <c r="H2803" s="10" t="s">
        <v>6563</v>
      </c>
      <c r="I2803" s="10" t="s">
        <v>6564</v>
      </c>
      <c r="J2803" s="10" t="str">
        <f>VLOOKUP($E2803,'FP MD'!$A:$F,3,FALSE)</f>
        <v/>
      </c>
      <c r="K2803" s="10" t="str">
        <f>VLOOKUP($E2803,'FP MD'!$A:$F,4,FALSE)</f>
        <v/>
      </c>
      <c r="L2803" s="10" t="str">
        <f>VLOOKUP($E2803,'FP MD'!$A:$F,5,FALSE)</f>
        <v/>
      </c>
      <c r="M2803" s="10">
        <f>VLOOKUP($E2803,'FP MD'!$A:$F,6,FALSE)</f>
        <v>0</v>
      </c>
      <c r="N2803" s="11">
        <v>202404</v>
      </c>
      <c r="O2803" s="15">
        <v>0</v>
      </c>
      <c r="P2803" s="16">
        <v>0</v>
      </c>
      <c r="Q2803" s="16">
        <v>0</v>
      </c>
      <c r="R2803" s="16">
        <v>0</v>
      </c>
      <c r="S2803" s="16">
        <v>554957.76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0</v>
      </c>
      <c r="BE2803" s="16">
        <v>0</v>
      </c>
      <c r="BF2803" s="16">
        <v>0</v>
      </c>
      <c r="BG2803" s="16">
        <v>0</v>
      </c>
      <c r="BH2803" s="16">
        <v>0</v>
      </c>
      <c r="BI2803" s="16">
        <v>0</v>
      </c>
      <c r="BJ2803" s="16">
        <v>0</v>
      </c>
      <c r="BK2803" s="16">
        <v>0</v>
      </c>
      <c r="BL2803" s="16">
        <v>0</v>
      </c>
      <c r="BM2803" s="16">
        <v>0</v>
      </c>
      <c r="BN2803" s="16">
        <v>0</v>
      </c>
      <c r="BO2803" s="16">
        <v>0</v>
      </c>
      <c r="BP2803" s="16">
        <v>0</v>
      </c>
      <c r="BQ2803" s="16">
        <v>0</v>
      </c>
      <c r="BR2803" s="16">
        <v>0</v>
      </c>
      <c r="BS2803" s="16">
        <v>0</v>
      </c>
      <c r="BT2803" s="16">
        <v>0</v>
      </c>
      <c r="BU2803" s="16">
        <v>0</v>
      </c>
      <c r="BV2803" s="16">
        <v>0</v>
      </c>
      <c r="BW2803" s="16">
        <v>0</v>
      </c>
      <c r="BX2803" s="14">
        <f t="shared" si="43"/>
        <v>554957.76</v>
      </c>
    </row>
    <row r="2804" spans="1:76" s="17" customFormat="1" x14ac:dyDescent="0.3">
      <c r="A2804" s="7" t="s">
        <v>462</v>
      </c>
      <c r="B2804" s="8" t="s">
        <v>6600</v>
      </c>
      <c r="C2804" s="21" t="s">
        <v>6601</v>
      </c>
      <c r="D2804" s="9" t="s">
        <v>450</v>
      </c>
      <c r="E2804" s="9" t="s">
        <v>6600</v>
      </c>
      <c r="F2804" s="10" t="str">
        <f>VLOOKUP($E2804,'FP MD'!$A:$F,2,FALSE)</f>
        <v>224 MVA AutoTransformer Replacement</v>
      </c>
      <c r="G2804" s="10" t="s">
        <v>3454</v>
      </c>
      <c r="H2804" s="10" t="s">
        <v>6563</v>
      </c>
      <c r="I2804" s="10" t="s">
        <v>6564</v>
      </c>
      <c r="J2804" s="10" t="str">
        <f>VLOOKUP($E2804,'FP MD'!$A:$F,3,FALSE)</f>
        <v/>
      </c>
      <c r="K2804" s="10" t="str">
        <f>VLOOKUP($E2804,'FP MD'!$A:$F,4,FALSE)</f>
        <v/>
      </c>
      <c r="L2804" s="10" t="str">
        <f>VLOOKUP($E2804,'FP MD'!$A:$F,5,FALSE)</f>
        <v/>
      </c>
      <c r="M2804" s="10">
        <f>VLOOKUP($E2804,'FP MD'!$A:$F,6,FALSE)</f>
        <v>0</v>
      </c>
      <c r="N2804" s="11">
        <v>202506</v>
      </c>
      <c r="O2804" s="15">
        <v>0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2372666.6800000002</v>
      </c>
      <c r="AH2804" s="16">
        <v>395444.43999999994</v>
      </c>
      <c r="AI2804" s="16">
        <v>395444.43999999994</v>
      </c>
      <c r="AJ2804" s="16">
        <v>395444.43999999994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0</v>
      </c>
      <c r="BE2804" s="16">
        <v>0</v>
      </c>
      <c r="BF2804" s="16">
        <v>0</v>
      </c>
      <c r="BG2804" s="16">
        <v>0</v>
      </c>
      <c r="BH2804" s="16">
        <v>0</v>
      </c>
      <c r="BI2804" s="16">
        <v>0</v>
      </c>
      <c r="BJ2804" s="16">
        <v>0</v>
      </c>
      <c r="BK2804" s="16">
        <v>0</v>
      </c>
      <c r="BL2804" s="16">
        <v>0</v>
      </c>
      <c r="BM2804" s="16">
        <v>0</v>
      </c>
      <c r="BN2804" s="16">
        <v>0</v>
      </c>
      <c r="BO2804" s="16">
        <v>0</v>
      </c>
      <c r="BP2804" s="16">
        <v>0</v>
      </c>
      <c r="BQ2804" s="16">
        <v>0</v>
      </c>
      <c r="BR2804" s="16">
        <v>0</v>
      </c>
      <c r="BS2804" s="16">
        <v>0</v>
      </c>
      <c r="BT2804" s="16">
        <v>0</v>
      </c>
      <c r="BU2804" s="16">
        <v>0</v>
      </c>
      <c r="BV2804" s="16">
        <v>0</v>
      </c>
      <c r="BW2804" s="16">
        <v>0</v>
      </c>
      <c r="BX2804" s="14">
        <f t="shared" si="43"/>
        <v>3559000</v>
      </c>
    </row>
    <row r="2805" spans="1:76" s="17" customFormat="1" x14ac:dyDescent="0.3">
      <c r="A2805" s="7" t="s">
        <v>462</v>
      </c>
      <c r="B2805" s="8" t="s">
        <v>6602</v>
      </c>
      <c r="C2805" s="21" t="s">
        <v>6603</v>
      </c>
      <c r="D2805" s="9" t="s">
        <v>450</v>
      </c>
      <c r="E2805" s="9" t="s">
        <v>6602</v>
      </c>
      <c r="F2805" s="10" t="str">
        <f>VLOOKUP($E2805,'FP MD'!$A:$F,2,FALSE)</f>
        <v>336 MVA Spare SubstationTransformer</v>
      </c>
      <c r="G2805" s="10" t="s">
        <v>3454</v>
      </c>
      <c r="H2805" s="10" t="s">
        <v>6563</v>
      </c>
      <c r="I2805" s="10" t="s">
        <v>6564</v>
      </c>
      <c r="J2805" s="10" t="str">
        <f>VLOOKUP($E2805,'FP MD'!$A:$F,3,FALSE)</f>
        <v/>
      </c>
      <c r="K2805" s="10" t="str">
        <f>VLOOKUP($E2805,'FP MD'!$A:$F,4,FALSE)</f>
        <v/>
      </c>
      <c r="L2805" s="10" t="str">
        <f>VLOOKUP($E2805,'FP MD'!$A:$F,5,FALSE)</f>
        <v/>
      </c>
      <c r="M2805" s="10">
        <f>VLOOKUP($E2805,'FP MD'!$A:$F,6,FALSE)</f>
        <v>0</v>
      </c>
      <c r="N2805" s="11">
        <v>202606</v>
      </c>
      <c r="O2805" s="15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2338666.6800000002</v>
      </c>
      <c r="AT2805" s="16">
        <v>389777.7799999998</v>
      </c>
      <c r="AU2805" s="16">
        <v>389777.78000000026</v>
      </c>
      <c r="AV2805" s="16">
        <v>388777.75999999978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0</v>
      </c>
      <c r="BE2805" s="16">
        <v>0</v>
      </c>
      <c r="BF2805" s="16">
        <v>0</v>
      </c>
      <c r="BG2805" s="16">
        <v>0</v>
      </c>
      <c r="BH2805" s="16">
        <v>0</v>
      </c>
      <c r="BI2805" s="16">
        <v>0</v>
      </c>
      <c r="BJ2805" s="16">
        <v>0</v>
      </c>
      <c r="BK2805" s="16">
        <v>0</v>
      </c>
      <c r="BL2805" s="16">
        <v>0</v>
      </c>
      <c r="BM2805" s="16">
        <v>0</v>
      </c>
      <c r="BN2805" s="16">
        <v>0</v>
      </c>
      <c r="BO2805" s="16">
        <v>0</v>
      </c>
      <c r="BP2805" s="16">
        <v>0</v>
      </c>
      <c r="BQ2805" s="16">
        <v>0</v>
      </c>
      <c r="BR2805" s="16">
        <v>0</v>
      </c>
      <c r="BS2805" s="16">
        <v>0</v>
      </c>
      <c r="BT2805" s="16">
        <v>0</v>
      </c>
      <c r="BU2805" s="16">
        <v>0</v>
      </c>
      <c r="BV2805" s="16">
        <v>0</v>
      </c>
      <c r="BW2805" s="16">
        <v>0</v>
      </c>
      <c r="BX2805" s="14">
        <f t="shared" si="43"/>
        <v>3507000</v>
      </c>
    </row>
    <row r="2806" spans="1:76" s="17" customFormat="1" x14ac:dyDescent="0.3">
      <c r="A2806" s="7" t="s">
        <v>462</v>
      </c>
      <c r="B2806" s="8" t="s">
        <v>6604</v>
      </c>
      <c r="C2806" s="21" t="s">
        <v>6605</v>
      </c>
      <c r="D2806" s="9" t="s">
        <v>450</v>
      </c>
      <c r="E2806" s="9" t="s">
        <v>3751</v>
      </c>
      <c r="F2806" s="10" t="str">
        <f>VLOOKUP($E2806,'FP MD'!$A:$F,2,FALSE)</f>
        <v xml:space="preserve">Non-SPP Line Sensing </v>
      </c>
      <c r="G2806" s="10" t="s">
        <v>495</v>
      </c>
      <c r="H2806" s="10" t="s">
        <v>564</v>
      </c>
      <c r="I2806" s="10" t="s">
        <v>565</v>
      </c>
      <c r="J2806" s="10" t="str">
        <f>VLOOKUP($E2806,'FP MD'!$A:$F,3,FALSE)</f>
        <v>Adv Dist Infrastructure (ADI)</v>
      </c>
      <c r="K2806" s="10" t="str">
        <f>VLOOKUP($E2806,'FP MD'!$A:$F,4,FALSE)</f>
        <v/>
      </c>
      <c r="L2806" s="10" t="str">
        <f>VLOOKUP($E2806,'FP MD'!$A:$F,5,FALSE)</f>
        <v/>
      </c>
      <c r="M2806" s="10">
        <f>VLOOKUP($E2806,'FP MD'!$A:$F,6,FALSE)</f>
        <v>0</v>
      </c>
      <c r="N2806" s="11">
        <v>202909</v>
      </c>
      <c r="O2806" s="15">
        <v>0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0</v>
      </c>
      <c r="BE2806" s="16">
        <v>0</v>
      </c>
      <c r="BF2806" s="16">
        <v>0</v>
      </c>
      <c r="BG2806" s="16">
        <v>0</v>
      </c>
      <c r="BH2806" s="16">
        <v>0</v>
      </c>
      <c r="BI2806" s="16">
        <v>0</v>
      </c>
      <c r="BJ2806" s="16">
        <v>0</v>
      </c>
      <c r="BK2806" s="16">
        <v>0</v>
      </c>
      <c r="BL2806" s="16">
        <v>0</v>
      </c>
      <c r="BM2806" s="16">
        <v>0</v>
      </c>
      <c r="BN2806" s="16">
        <v>0</v>
      </c>
      <c r="BO2806" s="16">
        <v>0</v>
      </c>
      <c r="BP2806" s="16">
        <v>0</v>
      </c>
      <c r="BQ2806" s="16">
        <v>0</v>
      </c>
      <c r="BR2806" s="16">
        <v>0</v>
      </c>
      <c r="BS2806" s="16">
        <v>0</v>
      </c>
      <c r="BT2806" s="16">
        <v>0</v>
      </c>
      <c r="BU2806" s="16">
        <v>0</v>
      </c>
      <c r="BV2806" s="16">
        <v>0</v>
      </c>
      <c r="BW2806" s="16">
        <v>0</v>
      </c>
      <c r="BX2806" s="14">
        <f t="shared" si="43"/>
        <v>0</v>
      </c>
    </row>
    <row r="2807" spans="1:76" s="17" customFormat="1" x14ac:dyDescent="0.3">
      <c r="A2807" s="7" t="s">
        <v>468</v>
      </c>
      <c r="B2807" s="8" t="s">
        <v>6606</v>
      </c>
      <c r="C2807" s="21" t="s">
        <v>6607</v>
      </c>
      <c r="D2807" s="9" t="s">
        <v>450</v>
      </c>
      <c r="E2807" s="9" t="s">
        <v>6606</v>
      </c>
      <c r="F2807" s="10" t="str">
        <f>VLOOKUP($E2807,'FP MD'!$A:$F,2,FALSE)</f>
        <v>D-NCP-Salvage-OH</v>
      </c>
      <c r="G2807" s="10" t="s">
        <v>3454</v>
      </c>
      <c r="H2807" s="10" t="s">
        <v>564</v>
      </c>
      <c r="I2807" s="10" t="s">
        <v>565</v>
      </c>
      <c r="J2807" s="10" t="str">
        <f>VLOOKUP($E2807,'FP MD'!$A:$F,3,FALSE)</f>
        <v>Blanket</v>
      </c>
      <c r="K2807" s="10" t="str">
        <f>VLOOKUP($E2807,'FP MD'!$A:$F,4,FALSE)</f>
        <v/>
      </c>
      <c r="L2807" s="10" t="str">
        <f>VLOOKUP($E2807,'FP MD'!$A:$F,5,FALSE)</f>
        <v/>
      </c>
      <c r="M2807" s="10">
        <f>VLOOKUP($E2807,'FP MD'!$A:$F,6,FALSE)</f>
        <v>0</v>
      </c>
      <c r="N2807" s="11" t="s">
        <v>97</v>
      </c>
      <c r="O2807" s="15">
        <v>0</v>
      </c>
      <c r="P2807" s="16">
        <v>-583.33000000000004</v>
      </c>
      <c r="Q2807" s="16">
        <v>-583.33000000000004</v>
      </c>
      <c r="R2807" s="16">
        <v>-583.33000000000015</v>
      </c>
      <c r="S2807" s="16">
        <v>-583.32999999999993</v>
      </c>
      <c r="T2807" s="16">
        <v>-583.32999999999993</v>
      </c>
      <c r="U2807" s="16">
        <v>-583.32999999999993</v>
      </c>
      <c r="V2807" s="16">
        <v>-583.32999999999993</v>
      </c>
      <c r="W2807" s="16">
        <v>-583.33000000000038</v>
      </c>
      <c r="X2807" s="16">
        <v>-583.32999999999993</v>
      </c>
      <c r="Y2807" s="16">
        <v>-583.32999999999993</v>
      </c>
      <c r="Z2807" s="16">
        <v>-583.32999999999993</v>
      </c>
      <c r="AA2807" s="16">
        <v>-583.36999999999989</v>
      </c>
      <c r="AB2807" s="16">
        <v>-2135.8999999999996</v>
      </c>
      <c r="AC2807" s="16">
        <v>0</v>
      </c>
      <c r="AD2807" s="16">
        <v>-67877.58</v>
      </c>
      <c r="AE2807" s="16">
        <v>-10889.39</v>
      </c>
      <c r="AF2807" s="16">
        <v>-48.69999999999709</v>
      </c>
      <c r="AG2807" s="16">
        <v>0</v>
      </c>
      <c r="AH2807" s="16">
        <v>-67900.009999999995</v>
      </c>
      <c r="AI2807" s="16">
        <v>0</v>
      </c>
      <c r="AJ2807" s="16">
        <v>67900.009999999995</v>
      </c>
      <c r="AK2807" s="16">
        <v>-7572.8300000000017</v>
      </c>
      <c r="AL2807" s="16">
        <v>211452.98</v>
      </c>
      <c r="AM2807" s="16">
        <v>-211732.82</v>
      </c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0</v>
      </c>
      <c r="BE2807" s="16">
        <v>0</v>
      </c>
      <c r="BF2807" s="16">
        <v>0</v>
      </c>
      <c r="BG2807" s="16">
        <v>0</v>
      </c>
      <c r="BH2807" s="16">
        <v>0</v>
      </c>
      <c r="BI2807" s="16">
        <v>0</v>
      </c>
      <c r="BJ2807" s="16">
        <v>0</v>
      </c>
      <c r="BK2807" s="16">
        <v>0</v>
      </c>
      <c r="BL2807" s="16">
        <v>0</v>
      </c>
      <c r="BM2807" s="16">
        <v>0</v>
      </c>
      <c r="BN2807" s="16">
        <v>0</v>
      </c>
      <c r="BO2807" s="16">
        <v>0</v>
      </c>
      <c r="BP2807" s="16">
        <v>0</v>
      </c>
      <c r="BQ2807" s="16">
        <v>0</v>
      </c>
      <c r="BR2807" s="16">
        <v>0</v>
      </c>
      <c r="BS2807" s="16">
        <v>0</v>
      </c>
      <c r="BT2807" s="16">
        <v>0</v>
      </c>
      <c r="BU2807" s="16">
        <v>0</v>
      </c>
      <c r="BV2807" s="16">
        <v>0</v>
      </c>
      <c r="BW2807" s="16">
        <v>0</v>
      </c>
      <c r="BX2807" s="14">
        <f t="shared" si="43"/>
        <v>-95804.239999999991</v>
      </c>
    </row>
    <row r="2808" spans="1:76" s="17" customFormat="1" x14ac:dyDescent="0.3">
      <c r="A2808" s="7" t="s">
        <v>468</v>
      </c>
      <c r="B2808" s="8" t="s">
        <v>6608</v>
      </c>
      <c r="C2808" s="21" t="s">
        <v>6609</v>
      </c>
      <c r="D2808" s="9" t="s">
        <v>450</v>
      </c>
      <c r="E2808" s="9" t="s">
        <v>6608</v>
      </c>
      <c r="F2808" s="10" t="str">
        <f>VLOOKUP($E2808,'FP MD'!$A:$F,2,FALSE)</f>
        <v>D-NCP-Salvage-UG</v>
      </c>
      <c r="G2808" s="10" t="s">
        <v>3454</v>
      </c>
      <c r="H2808" s="10" t="s">
        <v>564</v>
      </c>
      <c r="I2808" s="10" t="s">
        <v>565</v>
      </c>
      <c r="J2808" s="10" t="str">
        <f>VLOOKUP($E2808,'FP MD'!$A:$F,3,FALSE)</f>
        <v>Blanket</v>
      </c>
      <c r="K2808" s="10" t="str">
        <f>VLOOKUP($E2808,'FP MD'!$A:$F,4,FALSE)</f>
        <v/>
      </c>
      <c r="L2808" s="10" t="str">
        <f>VLOOKUP($E2808,'FP MD'!$A:$F,5,FALSE)</f>
        <v/>
      </c>
      <c r="M2808" s="10">
        <f>VLOOKUP($E2808,'FP MD'!$A:$F,6,FALSE)</f>
        <v>0</v>
      </c>
      <c r="N2808" s="11" t="s">
        <v>97</v>
      </c>
      <c r="O2808" s="15">
        <v>0</v>
      </c>
      <c r="P2808" s="16">
        <v>0</v>
      </c>
      <c r="Q2808" s="16">
        <v>0</v>
      </c>
      <c r="R2808" s="16">
        <v>0</v>
      </c>
      <c r="S2808" s="16">
        <v>0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-150665.51</v>
      </c>
      <c r="AE2808" s="16">
        <v>-181137.09999999998</v>
      </c>
      <c r="AF2808" s="16">
        <v>-81373.510000000009</v>
      </c>
      <c r="AG2808" s="16">
        <v>0</v>
      </c>
      <c r="AH2808" s="16">
        <v>-13735.530000000028</v>
      </c>
      <c r="AI2808" s="16">
        <v>7092.9799999999814</v>
      </c>
      <c r="AJ2808" s="16">
        <v>0</v>
      </c>
      <c r="AK2808" s="16">
        <v>0</v>
      </c>
      <c r="AL2808" s="16">
        <v>0</v>
      </c>
      <c r="AM2808" s="16">
        <v>-10937.840000000026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0</v>
      </c>
      <c r="BE2808" s="16">
        <v>0</v>
      </c>
      <c r="BF2808" s="16">
        <v>0</v>
      </c>
      <c r="BG2808" s="16">
        <v>0</v>
      </c>
      <c r="BH2808" s="16">
        <v>0</v>
      </c>
      <c r="BI2808" s="16">
        <v>0</v>
      </c>
      <c r="BJ2808" s="16">
        <v>0</v>
      </c>
      <c r="BK2808" s="16">
        <v>0</v>
      </c>
      <c r="BL2808" s="16">
        <v>0</v>
      </c>
      <c r="BM2808" s="16">
        <v>0</v>
      </c>
      <c r="BN2808" s="16">
        <v>0</v>
      </c>
      <c r="BO2808" s="16">
        <v>0</v>
      </c>
      <c r="BP2808" s="16">
        <v>0</v>
      </c>
      <c r="BQ2808" s="16">
        <v>0</v>
      </c>
      <c r="BR2808" s="16">
        <v>0</v>
      </c>
      <c r="BS2808" s="16">
        <v>0</v>
      </c>
      <c r="BT2808" s="16">
        <v>0</v>
      </c>
      <c r="BU2808" s="16">
        <v>0</v>
      </c>
      <c r="BV2808" s="16">
        <v>0</v>
      </c>
      <c r="BW2808" s="16">
        <v>0</v>
      </c>
      <c r="BX2808" s="14">
        <f t="shared" si="43"/>
        <v>-430756.51000000007</v>
      </c>
    </row>
    <row r="2809" spans="1:76" s="17" customFormat="1" x14ac:dyDescent="0.3">
      <c r="A2809" s="7" t="s">
        <v>462</v>
      </c>
      <c r="B2809" s="8" t="s">
        <v>6610</v>
      </c>
      <c r="C2809" s="21" t="s">
        <v>6611</v>
      </c>
      <c r="D2809" s="9" t="s">
        <v>450</v>
      </c>
      <c r="E2809" s="9" t="s">
        <v>5227</v>
      </c>
      <c r="F2809" s="10" t="str">
        <f>VLOOKUP($E2809,'FP MD'!$A:$F,2,FALSE)</f>
        <v>ED-NCP-Structures</v>
      </c>
      <c r="G2809" s="10" t="s">
        <v>3454</v>
      </c>
      <c r="H2809" s="10" t="s">
        <v>496</v>
      </c>
      <c r="I2809" s="10" t="s">
        <v>5398</v>
      </c>
      <c r="J2809" s="10" t="str">
        <f>VLOOKUP($E2809,'FP MD'!$A:$F,3,FALSE)</f>
        <v>Blanket</v>
      </c>
      <c r="K2809" s="10" t="str">
        <f>VLOOKUP($E2809,'FP MD'!$A:$F,4,FALSE)</f>
        <v/>
      </c>
      <c r="L2809" s="10" t="str">
        <f>VLOOKUP($E2809,'FP MD'!$A:$F,5,FALSE)</f>
        <v/>
      </c>
      <c r="M2809" s="10">
        <f>VLOOKUP($E2809,'FP MD'!$A:$F,6,FALSE)</f>
        <v>0</v>
      </c>
      <c r="N2809" s="11">
        <v>202712</v>
      </c>
      <c r="O2809" s="15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0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0</v>
      </c>
      <c r="BH2809" s="16">
        <v>0</v>
      </c>
      <c r="BI2809" s="16">
        <v>0</v>
      </c>
      <c r="BJ2809" s="16">
        <v>0</v>
      </c>
      <c r="BK2809" s="16">
        <v>18427.150000000001</v>
      </c>
      <c r="BL2809" s="16">
        <v>0</v>
      </c>
      <c r="BM2809" s="16">
        <v>0</v>
      </c>
      <c r="BN2809" s="16">
        <v>0</v>
      </c>
      <c r="BO2809" s="16">
        <v>0</v>
      </c>
      <c r="BP2809" s="16">
        <v>0</v>
      </c>
      <c r="BQ2809" s="16">
        <v>0</v>
      </c>
      <c r="BR2809" s="16">
        <v>0</v>
      </c>
      <c r="BS2809" s="16">
        <v>0</v>
      </c>
      <c r="BT2809" s="16">
        <v>0</v>
      </c>
      <c r="BU2809" s="16">
        <v>0</v>
      </c>
      <c r="BV2809" s="16">
        <v>0</v>
      </c>
      <c r="BW2809" s="16">
        <v>0</v>
      </c>
      <c r="BX2809" s="14">
        <f t="shared" si="43"/>
        <v>18427.150000000001</v>
      </c>
    </row>
    <row r="2810" spans="1:76" s="17" customFormat="1" x14ac:dyDescent="0.3">
      <c r="A2810" s="7" t="s">
        <v>462</v>
      </c>
      <c r="B2810" s="8" t="s">
        <v>6612</v>
      </c>
      <c r="C2810" s="21" t="s">
        <v>6613</v>
      </c>
      <c r="D2810" s="9" t="s">
        <v>450</v>
      </c>
      <c r="E2810" s="9" t="s">
        <v>563</v>
      </c>
      <c r="F2810" s="10" t="str">
        <f>VLOOKUP($E2810,'FP MD'!$A:$F,2,FALSE)</f>
        <v>Trans Tower Structual Models</v>
      </c>
      <c r="G2810" s="10" t="s">
        <v>511</v>
      </c>
      <c r="H2810" s="10" t="s">
        <v>564</v>
      </c>
      <c r="I2810" s="10" t="s">
        <v>565</v>
      </c>
      <c r="J2810" s="10" t="str">
        <f>VLOOKUP($E2810,'FP MD'!$A:$F,3,FALSE)</f>
        <v>Technology</v>
      </c>
      <c r="K2810" s="10" t="str">
        <f>VLOOKUP($E2810,'FP MD'!$A:$F,4,FALSE)</f>
        <v/>
      </c>
      <c r="L2810" s="10" t="str">
        <f>VLOOKUP($E2810,'FP MD'!$A:$F,5,FALSE)</f>
        <v/>
      </c>
      <c r="M2810" s="10">
        <f>VLOOKUP($E2810,'FP MD'!$A:$F,6,FALSE)</f>
        <v>0</v>
      </c>
      <c r="N2810" s="11">
        <v>202409</v>
      </c>
      <c r="O2810" s="15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96697.11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0</v>
      </c>
      <c r="AU2810" s="16">
        <v>0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  <c r="BI2810" s="16">
        <v>0</v>
      </c>
      <c r="BJ2810" s="16">
        <v>0</v>
      </c>
      <c r="BK2810" s="16">
        <v>0</v>
      </c>
      <c r="BL2810" s="16">
        <v>0</v>
      </c>
      <c r="BM2810" s="16">
        <v>0</v>
      </c>
      <c r="BN2810" s="16">
        <v>0</v>
      </c>
      <c r="BO2810" s="16">
        <v>0</v>
      </c>
      <c r="BP2810" s="16">
        <v>0</v>
      </c>
      <c r="BQ2810" s="16">
        <v>0</v>
      </c>
      <c r="BR2810" s="16">
        <v>0</v>
      </c>
      <c r="BS2810" s="16">
        <v>0</v>
      </c>
      <c r="BT2810" s="16">
        <v>0</v>
      </c>
      <c r="BU2810" s="16">
        <v>0</v>
      </c>
      <c r="BV2810" s="16">
        <v>0</v>
      </c>
      <c r="BW2810" s="16">
        <v>0</v>
      </c>
      <c r="BX2810" s="14">
        <f t="shared" si="43"/>
        <v>96697.11</v>
      </c>
    </row>
    <row r="2811" spans="1:76" s="17" customFormat="1" x14ac:dyDescent="0.3">
      <c r="A2811" s="7" t="s">
        <v>468</v>
      </c>
      <c r="B2811" s="8" t="s">
        <v>6614</v>
      </c>
      <c r="C2811" s="21" t="s">
        <v>6615</v>
      </c>
      <c r="D2811" s="9" t="s">
        <v>450</v>
      </c>
      <c r="E2811" s="9" t="s">
        <v>6614</v>
      </c>
      <c r="F2811" s="10" t="str">
        <f>VLOOKUP($E2811,'FP MD'!$A:$F,2,FALSE)</f>
        <v>ED Distribution Reliability</v>
      </c>
      <c r="G2811" s="10" t="s">
        <v>3454</v>
      </c>
      <c r="H2811" s="10" t="s">
        <v>564</v>
      </c>
      <c r="I2811" s="10" t="s">
        <v>565</v>
      </c>
      <c r="J2811" s="10" t="str">
        <f>VLOOKUP($E2811,'FP MD'!$A:$F,3,FALSE)</f>
        <v/>
      </c>
      <c r="K2811" s="10" t="str">
        <f>VLOOKUP($E2811,'FP MD'!$A:$F,4,FALSE)</f>
        <v/>
      </c>
      <c r="L2811" s="10" t="str">
        <f>VLOOKUP($E2811,'FP MD'!$A:$F,5,FALSE)</f>
        <v/>
      </c>
      <c r="M2811" s="10">
        <f>VLOOKUP($E2811,'FP MD'!$A:$F,6,FALSE)</f>
        <v>0</v>
      </c>
      <c r="N2811" s="11" t="s">
        <v>97</v>
      </c>
      <c r="O2811" s="15">
        <v>0</v>
      </c>
      <c r="P2811" s="16">
        <v>6883.5</v>
      </c>
      <c r="Q2811" s="16">
        <v>6883.5</v>
      </c>
      <c r="R2811" s="16">
        <v>6883.5</v>
      </c>
      <c r="S2811" s="16">
        <v>28105.85</v>
      </c>
      <c r="T2811" s="16">
        <v>28105.85</v>
      </c>
      <c r="U2811" s="16">
        <v>28105.849999999991</v>
      </c>
      <c r="V2811" s="16">
        <v>28105.850000000006</v>
      </c>
      <c r="W2811" s="16">
        <v>28105.850000000006</v>
      </c>
      <c r="X2811" s="16">
        <v>68169.850000000006</v>
      </c>
      <c r="Y2811" s="16">
        <v>6883.5</v>
      </c>
      <c r="Z2811" s="16">
        <v>6883.5</v>
      </c>
      <c r="AA2811" s="16">
        <v>6883.5</v>
      </c>
      <c r="AB2811" s="16">
        <v>21222.350000000006</v>
      </c>
      <c r="AC2811" s="16">
        <v>21222.349999999977</v>
      </c>
      <c r="AD2811" s="16">
        <v>21222.349999999977</v>
      </c>
      <c r="AE2811" s="16">
        <v>21222.349999999977</v>
      </c>
      <c r="AF2811" s="16">
        <v>21222.349999999977</v>
      </c>
      <c r="AG2811" s="16">
        <v>61286.350000000035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31634.619999999995</v>
      </c>
      <c r="AO2811" s="16">
        <v>31634.619999999995</v>
      </c>
      <c r="AP2811" s="16">
        <v>31634.619999999995</v>
      </c>
      <c r="AQ2811" s="16">
        <v>31634.619999999995</v>
      </c>
      <c r="AR2811" s="16">
        <v>31634.619999999995</v>
      </c>
      <c r="AS2811" s="16">
        <v>31634.619999999995</v>
      </c>
      <c r="AT2811" s="16">
        <v>31634.619999999995</v>
      </c>
      <c r="AU2811" s="16">
        <v>31634.619999999995</v>
      </c>
      <c r="AV2811" s="16">
        <v>31634.619999999995</v>
      </c>
      <c r="AW2811" s="16">
        <v>31634.619999999995</v>
      </c>
      <c r="AX2811" s="16">
        <v>31634.619999999995</v>
      </c>
      <c r="AY2811" s="16">
        <v>31634.619999999995</v>
      </c>
      <c r="AZ2811" s="16">
        <v>31634.619999999995</v>
      </c>
      <c r="BA2811" s="16">
        <v>31634.619999999995</v>
      </c>
      <c r="BB2811" s="16">
        <v>31634.619999999995</v>
      </c>
      <c r="BC2811" s="16">
        <v>31634.619999999995</v>
      </c>
      <c r="BD2811" s="16">
        <v>31634.619999999995</v>
      </c>
      <c r="BE2811" s="16">
        <v>31634.619999999995</v>
      </c>
      <c r="BF2811" s="16">
        <v>31634.619999999995</v>
      </c>
      <c r="BG2811" s="16">
        <v>31634.619999999995</v>
      </c>
      <c r="BH2811" s="16">
        <v>31634.620000000112</v>
      </c>
      <c r="BI2811" s="16">
        <v>31634.620000000112</v>
      </c>
      <c r="BJ2811" s="16">
        <v>31634.620000000112</v>
      </c>
      <c r="BK2811" s="16">
        <v>31634.620000000112</v>
      </c>
      <c r="BL2811" s="16">
        <v>29782.149999999907</v>
      </c>
      <c r="BM2811" s="16">
        <v>29782.169999999925</v>
      </c>
      <c r="BN2811" s="16">
        <v>29782.169999999925</v>
      </c>
      <c r="BO2811" s="16">
        <v>29782.169999999925</v>
      </c>
      <c r="BP2811" s="16">
        <v>29782.169999999925</v>
      </c>
      <c r="BQ2811" s="16">
        <v>29782.169999999925</v>
      </c>
      <c r="BR2811" s="16">
        <v>29782.169999999925</v>
      </c>
      <c r="BS2811" s="16">
        <v>29782.169999999925</v>
      </c>
      <c r="BT2811" s="16">
        <v>29782.169999999925</v>
      </c>
      <c r="BU2811" s="16">
        <v>29782.169999999925</v>
      </c>
      <c r="BV2811" s="16">
        <v>29782.169999999925</v>
      </c>
      <c r="BW2811" s="16">
        <v>29782.070000000065</v>
      </c>
      <c r="BX2811" s="14">
        <f t="shared" si="43"/>
        <v>1176629.0800000003</v>
      </c>
    </row>
    <row r="2812" spans="1:76" s="17" customFormat="1" x14ac:dyDescent="0.3">
      <c r="A2812" s="7" t="s">
        <v>478</v>
      </c>
      <c r="B2812" s="8" t="s">
        <v>6616</v>
      </c>
      <c r="C2812" s="21" t="s">
        <v>6617</v>
      </c>
      <c r="D2812" s="9" t="s">
        <v>450</v>
      </c>
      <c r="E2812" s="9" t="s">
        <v>6616</v>
      </c>
      <c r="F2812" s="10" t="str">
        <f>VLOOKUP($E2812,'FP MD'!$A:$F,2,FALSE)</f>
        <v>Relay Upgrades for Wire Down</v>
      </c>
      <c r="G2812" s="10" t="s">
        <v>495</v>
      </c>
      <c r="H2812" s="10" t="s">
        <v>564</v>
      </c>
      <c r="I2812" s="10" t="s">
        <v>565</v>
      </c>
      <c r="J2812" s="10" t="str">
        <f>VLOOKUP($E2812,'FP MD'!$A:$F,3,FALSE)</f>
        <v/>
      </c>
      <c r="K2812" s="10" t="str">
        <f>VLOOKUP($E2812,'FP MD'!$A:$F,4,FALSE)</f>
        <v/>
      </c>
      <c r="L2812" s="10" t="str">
        <f>VLOOKUP($E2812,'FP MD'!$A:$F,5,FALSE)</f>
        <v/>
      </c>
      <c r="M2812" s="10">
        <f>VLOOKUP($E2812,'FP MD'!$A:$F,6,FALSE)</f>
        <v>0</v>
      </c>
      <c r="N2812" s="11" t="s">
        <v>97</v>
      </c>
      <c r="O2812" s="15">
        <v>0</v>
      </c>
      <c r="P2812" s="16">
        <v>23925</v>
      </c>
      <c r="Q2812" s="16">
        <v>23925</v>
      </c>
      <c r="R2812" s="16">
        <v>23925</v>
      </c>
      <c r="S2812" s="16">
        <v>23925</v>
      </c>
      <c r="T2812" s="16">
        <v>23925</v>
      </c>
      <c r="U2812" s="16">
        <v>23925</v>
      </c>
      <c r="V2812" s="16">
        <v>23925</v>
      </c>
      <c r="W2812" s="16">
        <v>23925</v>
      </c>
      <c r="X2812" s="16">
        <v>23925</v>
      </c>
      <c r="Y2812" s="16">
        <v>23925</v>
      </c>
      <c r="Z2812" s="16">
        <v>23925</v>
      </c>
      <c r="AA2812" s="16">
        <v>66825</v>
      </c>
      <c r="AB2812" s="16">
        <v>23925</v>
      </c>
      <c r="AC2812" s="16">
        <v>23925</v>
      </c>
      <c r="AD2812" s="16">
        <v>23925</v>
      </c>
      <c r="AE2812" s="16">
        <v>23925</v>
      </c>
      <c r="AF2812" s="16">
        <v>23925</v>
      </c>
      <c r="AG2812" s="16">
        <v>23925</v>
      </c>
      <c r="AH2812" s="16">
        <v>23925</v>
      </c>
      <c r="AI2812" s="16">
        <v>23925</v>
      </c>
      <c r="AJ2812" s="16">
        <v>23925</v>
      </c>
      <c r="AK2812" s="16">
        <v>23925</v>
      </c>
      <c r="AL2812" s="16">
        <v>23925</v>
      </c>
      <c r="AM2812" s="16">
        <v>66825</v>
      </c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0</v>
      </c>
      <c r="BD2812" s="16">
        <v>0</v>
      </c>
      <c r="BE2812" s="16">
        <v>0</v>
      </c>
      <c r="BF2812" s="16">
        <v>0</v>
      </c>
      <c r="BG2812" s="16">
        <v>0</v>
      </c>
      <c r="BH2812" s="16">
        <v>0</v>
      </c>
      <c r="BI2812" s="16">
        <v>0</v>
      </c>
      <c r="BJ2812" s="16">
        <v>0</v>
      </c>
      <c r="BK2812" s="16">
        <v>0</v>
      </c>
      <c r="BL2812" s="16">
        <v>0</v>
      </c>
      <c r="BM2812" s="16">
        <v>0</v>
      </c>
      <c r="BN2812" s="16">
        <v>0</v>
      </c>
      <c r="BO2812" s="16">
        <v>0</v>
      </c>
      <c r="BP2812" s="16">
        <v>0</v>
      </c>
      <c r="BQ2812" s="16">
        <v>0</v>
      </c>
      <c r="BR2812" s="16">
        <v>0</v>
      </c>
      <c r="BS2812" s="16">
        <v>0</v>
      </c>
      <c r="BT2812" s="16">
        <v>0</v>
      </c>
      <c r="BU2812" s="16">
        <v>0</v>
      </c>
      <c r="BV2812" s="16">
        <v>0</v>
      </c>
      <c r="BW2812" s="16">
        <v>0</v>
      </c>
      <c r="BX2812" s="14">
        <f t="shared" si="43"/>
        <v>660000</v>
      </c>
    </row>
    <row r="2813" spans="1:76" s="17" customFormat="1" x14ac:dyDescent="0.3">
      <c r="A2813" s="7" t="s">
        <v>462</v>
      </c>
      <c r="B2813" s="8" t="s">
        <v>6618</v>
      </c>
      <c r="C2813" s="21" t="s">
        <v>6619</v>
      </c>
      <c r="D2813" s="9" t="s">
        <v>450</v>
      </c>
      <c r="E2813" s="9" t="s">
        <v>6616</v>
      </c>
      <c r="F2813" s="10" t="str">
        <f>VLOOKUP($E2813,'FP MD'!$A:$F,2,FALSE)</f>
        <v>Relay Upgrades for Wire Down</v>
      </c>
      <c r="G2813" s="10" t="s">
        <v>495</v>
      </c>
      <c r="H2813" s="10" t="s">
        <v>564</v>
      </c>
      <c r="I2813" s="10" t="s">
        <v>565</v>
      </c>
      <c r="J2813" s="10" t="str">
        <f>VLOOKUP($E2813,'FP MD'!$A:$F,3,FALSE)</f>
        <v/>
      </c>
      <c r="K2813" s="10" t="str">
        <f>VLOOKUP($E2813,'FP MD'!$A:$F,4,FALSE)</f>
        <v/>
      </c>
      <c r="L2813" s="10" t="str">
        <f>VLOOKUP($E2813,'FP MD'!$A:$F,5,FALSE)</f>
        <v/>
      </c>
      <c r="M2813" s="10">
        <f>VLOOKUP($E2813,'FP MD'!$A:$F,6,FALSE)</f>
        <v>0</v>
      </c>
      <c r="N2813" s="11">
        <v>202512</v>
      </c>
      <c r="O2813" s="15">
        <v>0</v>
      </c>
      <c r="P2813" s="16">
        <v>0</v>
      </c>
      <c r="Q2813" s="16">
        <v>0</v>
      </c>
      <c r="R2813" s="16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299534.27</v>
      </c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0</v>
      </c>
      <c r="BC2813" s="16">
        <v>0</v>
      </c>
      <c r="BD2813" s="16">
        <v>0</v>
      </c>
      <c r="BE2813" s="16">
        <v>0</v>
      </c>
      <c r="BF2813" s="16">
        <v>0</v>
      </c>
      <c r="BG2813" s="16">
        <v>0</v>
      </c>
      <c r="BH2813" s="16">
        <v>0</v>
      </c>
      <c r="BI2813" s="16">
        <v>0</v>
      </c>
      <c r="BJ2813" s="16">
        <v>0</v>
      </c>
      <c r="BK2813" s="16">
        <v>0</v>
      </c>
      <c r="BL2813" s="16">
        <v>0</v>
      </c>
      <c r="BM2813" s="16">
        <v>0</v>
      </c>
      <c r="BN2813" s="16">
        <v>0</v>
      </c>
      <c r="BO2813" s="16">
        <v>0</v>
      </c>
      <c r="BP2813" s="16">
        <v>0</v>
      </c>
      <c r="BQ2813" s="16">
        <v>0</v>
      </c>
      <c r="BR2813" s="16">
        <v>0</v>
      </c>
      <c r="BS2813" s="16">
        <v>0</v>
      </c>
      <c r="BT2813" s="16">
        <v>0</v>
      </c>
      <c r="BU2813" s="16">
        <v>0</v>
      </c>
      <c r="BV2813" s="16">
        <v>0</v>
      </c>
      <c r="BW2813" s="16">
        <v>0</v>
      </c>
      <c r="BX2813" s="14">
        <f t="shared" si="43"/>
        <v>299534.27</v>
      </c>
    </row>
    <row r="2814" spans="1:76" s="17" customFormat="1" x14ac:dyDescent="0.3">
      <c r="A2814" s="7" t="s">
        <v>468</v>
      </c>
      <c r="B2814" s="8" t="s">
        <v>6620</v>
      </c>
      <c r="C2814" s="21" t="s">
        <v>6621</v>
      </c>
      <c r="D2814" s="9" t="s">
        <v>450</v>
      </c>
      <c r="E2814" s="9" t="s">
        <v>6620</v>
      </c>
      <c r="F2814" s="10" t="str">
        <f>VLOOKUP($E2814,'FP MD'!$A:$F,2,FALSE)</f>
        <v>Distrib Sub RTU Upg &amp; Network</v>
      </c>
      <c r="G2814" s="10" t="s">
        <v>3454</v>
      </c>
      <c r="H2814" s="10" t="s">
        <v>3507</v>
      </c>
      <c r="I2814" s="10" t="s">
        <v>3508</v>
      </c>
      <c r="J2814" s="10" t="str">
        <f>VLOOKUP($E2814,'FP MD'!$A:$F,3,FALSE)</f>
        <v>Adv Dist Infrastructure (ADI)</v>
      </c>
      <c r="K2814" s="10" t="str">
        <f>VLOOKUP($E2814,'FP MD'!$A:$F,4,FALSE)</f>
        <v/>
      </c>
      <c r="L2814" s="10" t="str">
        <f>VLOOKUP($E2814,'FP MD'!$A:$F,5,FALSE)</f>
        <v/>
      </c>
      <c r="M2814" s="10">
        <f>VLOOKUP($E2814,'FP MD'!$A:$F,6,FALSE)</f>
        <v>0</v>
      </c>
      <c r="N2814" s="11" t="s">
        <v>97</v>
      </c>
      <c r="O2814" s="15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147595.41999999998</v>
      </c>
      <c r="AC2814" s="16">
        <v>147595.41999999998</v>
      </c>
      <c r="AD2814" s="16">
        <v>147595.41999999998</v>
      </c>
      <c r="AE2814" s="16">
        <v>147595.41999999998</v>
      </c>
      <c r="AF2814" s="16">
        <v>147595.41999999993</v>
      </c>
      <c r="AG2814" s="16">
        <v>147595.41999999993</v>
      </c>
      <c r="AH2814" s="16">
        <v>147595.41999999993</v>
      </c>
      <c r="AI2814" s="16">
        <v>130278.98999999999</v>
      </c>
      <c r="AJ2814" s="16">
        <v>105211.98999999999</v>
      </c>
      <c r="AK2814" s="16">
        <v>0</v>
      </c>
      <c r="AL2814" s="16">
        <v>0</v>
      </c>
      <c r="AM2814" s="16">
        <v>1.0000000009313226E-2</v>
      </c>
      <c r="AN2814" s="16">
        <v>123548.37000000011</v>
      </c>
      <c r="AO2814" s="16">
        <v>123548.33000000007</v>
      </c>
      <c r="AP2814" s="16">
        <v>123548.33000000007</v>
      </c>
      <c r="AQ2814" s="16">
        <v>123548.33000000007</v>
      </c>
      <c r="AR2814" s="16">
        <v>123548.33000000007</v>
      </c>
      <c r="AS2814" s="16">
        <v>123548.33000000007</v>
      </c>
      <c r="AT2814" s="16">
        <v>123548.33000000007</v>
      </c>
      <c r="AU2814" s="16">
        <v>123548.33000000007</v>
      </c>
      <c r="AV2814" s="16">
        <v>123548.33000000007</v>
      </c>
      <c r="AW2814" s="16">
        <v>123548.33000000007</v>
      </c>
      <c r="AX2814" s="16">
        <v>123548.33000000007</v>
      </c>
      <c r="AY2814" s="16">
        <v>123548.33000000007</v>
      </c>
      <c r="AZ2814" s="16">
        <v>251766.87000000011</v>
      </c>
      <c r="BA2814" s="16">
        <v>251766.83000000007</v>
      </c>
      <c r="BB2814" s="16">
        <v>251766.83000000007</v>
      </c>
      <c r="BC2814" s="16">
        <v>251766.83000000007</v>
      </c>
      <c r="BD2814" s="16">
        <v>251766.83000000007</v>
      </c>
      <c r="BE2814" s="16">
        <v>251766.83000000007</v>
      </c>
      <c r="BF2814" s="16">
        <v>251766.83000000007</v>
      </c>
      <c r="BG2814" s="16">
        <v>251766.83000000007</v>
      </c>
      <c r="BH2814" s="16">
        <v>251766.83000000007</v>
      </c>
      <c r="BI2814" s="16">
        <v>251766.83000000007</v>
      </c>
      <c r="BJ2814" s="16">
        <v>251766.83000000007</v>
      </c>
      <c r="BK2814" s="16">
        <v>251766.83000000007</v>
      </c>
      <c r="BL2814" s="16">
        <v>387668.87000000011</v>
      </c>
      <c r="BM2814" s="16">
        <v>387668.83000000007</v>
      </c>
      <c r="BN2814" s="16">
        <v>387668.83000000007</v>
      </c>
      <c r="BO2814" s="16">
        <v>387668.83000000007</v>
      </c>
      <c r="BP2814" s="16">
        <v>387668.83000000007</v>
      </c>
      <c r="BQ2814" s="16">
        <v>387668.83000000007</v>
      </c>
      <c r="BR2814" s="16">
        <v>387668.82999999914</v>
      </c>
      <c r="BS2814" s="16">
        <v>387668.83000000007</v>
      </c>
      <c r="BT2814" s="16">
        <v>387668.83000000007</v>
      </c>
      <c r="BU2814" s="16">
        <v>387668.83000000007</v>
      </c>
      <c r="BV2814" s="16">
        <v>387668.83000000007</v>
      </c>
      <c r="BW2814" s="16">
        <v>387668.83000000007</v>
      </c>
      <c r="BX2814" s="14">
        <f t="shared" si="43"/>
        <v>5772440.9300000016</v>
      </c>
    </row>
    <row r="2815" spans="1:76" s="17" customFormat="1" x14ac:dyDescent="0.3">
      <c r="A2815" s="7" t="s">
        <v>468</v>
      </c>
      <c r="B2815" s="8" t="s">
        <v>6622</v>
      </c>
      <c r="C2815" s="21" t="s">
        <v>6623</v>
      </c>
      <c r="D2815" s="9" t="s">
        <v>450</v>
      </c>
      <c r="E2815" s="9" t="s">
        <v>6622</v>
      </c>
      <c r="F2815" s="10" t="str">
        <f>VLOOKUP($E2815,'FP MD'!$A:$F,2,FALSE)</f>
        <v>D-NEW-OH Feeders</v>
      </c>
      <c r="G2815" s="10" t="s">
        <v>3454</v>
      </c>
      <c r="H2815" s="10" t="s">
        <v>564</v>
      </c>
      <c r="I2815" s="10" t="s">
        <v>565</v>
      </c>
      <c r="J2815" s="10" t="str">
        <f>VLOOKUP($E2815,'FP MD'!$A:$F,3,FALSE)</f>
        <v>Blanket</v>
      </c>
      <c r="K2815" s="10" t="str">
        <f>VLOOKUP($E2815,'FP MD'!$A:$F,4,FALSE)</f>
        <v/>
      </c>
      <c r="L2815" s="10" t="str">
        <f>VLOOKUP($E2815,'FP MD'!$A:$F,5,FALSE)</f>
        <v/>
      </c>
      <c r="M2815" s="10">
        <f>VLOOKUP($E2815,'FP MD'!$A:$F,6,FALSE)</f>
        <v>0</v>
      </c>
      <c r="N2815" s="11" t="s">
        <v>97</v>
      </c>
      <c r="O2815" s="15">
        <v>0</v>
      </c>
      <c r="P2815" s="16">
        <v>212636.25</v>
      </c>
      <c r="Q2815" s="16">
        <v>182286.34000000003</v>
      </c>
      <c r="R2815" s="16">
        <v>231836.57</v>
      </c>
      <c r="S2815" s="16">
        <v>152580</v>
      </c>
      <c r="T2815" s="16">
        <v>112524.93000000005</v>
      </c>
      <c r="U2815" s="16">
        <v>132920.97999999998</v>
      </c>
      <c r="V2815" s="16">
        <v>87035.760000000009</v>
      </c>
      <c r="W2815" s="16">
        <v>95380.520000000019</v>
      </c>
      <c r="X2815" s="16">
        <v>88256.889999999898</v>
      </c>
      <c r="Y2815" s="16">
        <v>137967.65999999992</v>
      </c>
      <c r="Z2815" s="16">
        <v>96157.929999999935</v>
      </c>
      <c r="AA2815" s="16">
        <v>102607.1100000001</v>
      </c>
      <c r="AB2815" s="16">
        <v>200077.1399999999</v>
      </c>
      <c r="AC2815" s="16">
        <v>146600.42999999993</v>
      </c>
      <c r="AD2815" s="16">
        <v>220415.12000000011</v>
      </c>
      <c r="AE2815" s="16">
        <v>195901.87999999989</v>
      </c>
      <c r="AF2815" s="16">
        <v>113130.68999999994</v>
      </c>
      <c r="AG2815" s="16">
        <v>142172.33000000007</v>
      </c>
      <c r="AH2815" s="16">
        <v>111875.43000000017</v>
      </c>
      <c r="AI2815" s="16">
        <v>75950.209999999963</v>
      </c>
      <c r="AJ2815" s="16">
        <v>54264.740000000224</v>
      </c>
      <c r="AK2815" s="16">
        <v>106263.33999999985</v>
      </c>
      <c r="AL2815" s="16">
        <v>95901.490000000224</v>
      </c>
      <c r="AM2815" s="16">
        <v>71515.299999999814</v>
      </c>
      <c r="AN2815" s="16">
        <v>127631.49000000022</v>
      </c>
      <c r="AO2815" s="16">
        <v>127631.49000000022</v>
      </c>
      <c r="AP2815" s="16">
        <v>127631.49000000022</v>
      </c>
      <c r="AQ2815" s="16">
        <v>127631.49000000022</v>
      </c>
      <c r="AR2815" s="16">
        <v>127631.49000000022</v>
      </c>
      <c r="AS2815" s="16">
        <v>127631.49000000022</v>
      </c>
      <c r="AT2815" s="16">
        <v>127631.49000000022</v>
      </c>
      <c r="AU2815" s="16">
        <v>127631.49000000022</v>
      </c>
      <c r="AV2815" s="16">
        <v>127631.49000000022</v>
      </c>
      <c r="AW2815" s="16">
        <v>127631.49000000022</v>
      </c>
      <c r="AX2815" s="16">
        <v>127631.49000000022</v>
      </c>
      <c r="AY2815" s="16">
        <v>127631.49000000022</v>
      </c>
      <c r="AZ2815" s="16">
        <v>130535.88999999966</v>
      </c>
      <c r="BA2815" s="16">
        <v>130535.9299999997</v>
      </c>
      <c r="BB2815" s="16">
        <v>130535.9299999997</v>
      </c>
      <c r="BC2815" s="16">
        <v>130535.9299999997</v>
      </c>
      <c r="BD2815" s="16">
        <v>130535.9299999997</v>
      </c>
      <c r="BE2815" s="16">
        <v>130535.9299999997</v>
      </c>
      <c r="BF2815" s="16">
        <v>130535.9299999997</v>
      </c>
      <c r="BG2815" s="16">
        <v>130535.9299999997</v>
      </c>
      <c r="BH2815" s="16">
        <v>130535.9299999997</v>
      </c>
      <c r="BI2815" s="16">
        <v>130535.9299999997</v>
      </c>
      <c r="BJ2815" s="16">
        <v>130535.9299999997</v>
      </c>
      <c r="BK2815" s="16">
        <v>130535.9299999997</v>
      </c>
      <c r="BL2815" s="16">
        <v>77535.129999999888</v>
      </c>
      <c r="BM2815" s="16">
        <v>77535.129999999888</v>
      </c>
      <c r="BN2815" s="16">
        <v>77535.129999999888</v>
      </c>
      <c r="BO2815" s="16">
        <v>77535.129999999888</v>
      </c>
      <c r="BP2815" s="16">
        <v>77535.129999999888</v>
      </c>
      <c r="BQ2815" s="16">
        <v>77535.129999999888</v>
      </c>
      <c r="BR2815" s="16">
        <v>77535.129999999888</v>
      </c>
      <c r="BS2815" s="16">
        <v>77535.129999999888</v>
      </c>
      <c r="BT2815" s="16">
        <v>77535.129999999888</v>
      </c>
      <c r="BU2815" s="16">
        <v>77535.129999999888</v>
      </c>
      <c r="BV2815" s="16">
        <v>77535.129999999888</v>
      </c>
      <c r="BW2815" s="16">
        <v>77535.129999999888</v>
      </c>
      <c r="BX2815" s="14">
        <f t="shared" si="43"/>
        <v>6264268.0399999991</v>
      </c>
    </row>
    <row r="2816" spans="1:76" s="17" customFormat="1" x14ac:dyDescent="0.3">
      <c r="A2816" s="7" t="s">
        <v>468</v>
      </c>
      <c r="B2816" s="8" t="s">
        <v>6624</v>
      </c>
      <c r="C2816" s="21" t="s">
        <v>6625</v>
      </c>
      <c r="D2816" s="9" t="s">
        <v>450</v>
      </c>
      <c r="E2816" s="9" t="s">
        <v>6624</v>
      </c>
      <c r="F2816" s="10" t="str">
        <f>VLOOKUP($E2816,'FP MD'!$A:$F,2,FALSE)</f>
        <v>D-NEW-OH Laterals-Residential</v>
      </c>
      <c r="G2816" s="10" t="s">
        <v>3454</v>
      </c>
      <c r="H2816" s="10" t="s">
        <v>564</v>
      </c>
      <c r="I2816" s="10" t="s">
        <v>565</v>
      </c>
      <c r="J2816" s="10" t="str">
        <f>VLOOKUP($E2816,'FP MD'!$A:$F,3,FALSE)</f>
        <v>Blanket</v>
      </c>
      <c r="K2816" s="10" t="str">
        <f>VLOOKUP($E2816,'FP MD'!$A:$F,4,FALSE)</f>
        <v/>
      </c>
      <c r="L2816" s="10" t="str">
        <f>VLOOKUP($E2816,'FP MD'!$A:$F,5,FALSE)</f>
        <v/>
      </c>
      <c r="M2816" s="10">
        <f>VLOOKUP($E2816,'FP MD'!$A:$F,6,FALSE)</f>
        <v>0</v>
      </c>
      <c r="N2816" s="11" t="s">
        <v>97</v>
      </c>
      <c r="O2816" s="15">
        <v>0</v>
      </c>
      <c r="P2816" s="16">
        <v>768821.09000000008</v>
      </c>
      <c r="Q2816" s="16">
        <v>805967.97</v>
      </c>
      <c r="R2816" s="16">
        <v>760792.71</v>
      </c>
      <c r="S2816" s="16">
        <v>673444.83000000007</v>
      </c>
      <c r="T2816" s="16">
        <v>670378.31000000006</v>
      </c>
      <c r="U2816" s="16">
        <v>753910.75999999978</v>
      </c>
      <c r="V2816" s="16">
        <v>761485.79999999981</v>
      </c>
      <c r="W2816" s="16">
        <v>710062.6799999997</v>
      </c>
      <c r="X2816" s="16">
        <v>691716.91999999993</v>
      </c>
      <c r="Y2816" s="16">
        <v>712668.49000000022</v>
      </c>
      <c r="Z2816" s="16">
        <v>689718.96999999974</v>
      </c>
      <c r="AA2816" s="16">
        <v>706338.25</v>
      </c>
      <c r="AB2816" s="16">
        <v>565131.93999999948</v>
      </c>
      <c r="AC2816" s="16">
        <v>649271.73000000045</v>
      </c>
      <c r="AD2816" s="16">
        <v>754808.77999999933</v>
      </c>
      <c r="AE2816" s="16">
        <v>630322.25</v>
      </c>
      <c r="AF2816" s="16">
        <v>598020.34999999963</v>
      </c>
      <c r="AG2816" s="16">
        <v>727282.98000000045</v>
      </c>
      <c r="AH2816" s="16">
        <v>881155.41999999993</v>
      </c>
      <c r="AI2816" s="16">
        <v>658909.49000000022</v>
      </c>
      <c r="AJ2816" s="16">
        <v>650328.86999999918</v>
      </c>
      <c r="AK2816" s="16">
        <v>715636.91000000015</v>
      </c>
      <c r="AL2816" s="16">
        <v>613978.66999999993</v>
      </c>
      <c r="AM2816" s="16">
        <v>641833.89999999851</v>
      </c>
      <c r="AN2816" s="16">
        <v>773240.64999999851</v>
      </c>
      <c r="AO2816" s="16">
        <v>773240.69999999925</v>
      </c>
      <c r="AP2816" s="16">
        <v>773240.69999999925</v>
      </c>
      <c r="AQ2816" s="16">
        <v>773240.69999999925</v>
      </c>
      <c r="AR2816" s="16">
        <v>773240.69999999925</v>
      </c>
      <c r="AS2816" s="16">
        <v>773240.69999999925</v>
      </c>
      <c r="AT2816" s="16">
        <v>773240.69999999925</v>
      </c>
      <c r="AU2816" s="16">
        <v>773240.69999999925</v>
      </c>
      <c r="AV2816" s="16">
        <v>773240.69999999925</v>
      </c>
      <c r="AW2816" s="16">
        <v>773240.69999999925</v>
      </c>
      <c r="AX2816" s="16">
        <v>773240.69999999925</v>
      </c>
      <c r="AY2816" s="16">
        <v>773240.30000000075</v>
      </c>
      <c r="AZ2816" s="16">
        <v>789639.6400000006</v>
      </c>
      <c r="BA2816" s="16">
        <v>789639.6400000006</v>
      </c>
      <c r="BB2816" s="16">
        <v>789639.6400000006</v>
      </c>
      <c r="BC2816" s="16">
        <v>789639.6400000006</v>
      </c>
      <c r="BD2816" s="16">
        <v>789639.6400000006</v>
      </c>
      <c r="BE2816" s="16">
        <v>789639.6400000006</v>
      </c>
      <c r="BF2816" s="16">
        <v>789639.6400000006</v>
      </c>
      <c r="BG2816" s="16">
        <v>789639.6400000006</v>
      </c>
      <c r="BH2816" s="16">
        <v>789639.6400000006</v>
      </c>
      <c r="BI2816" s="16">
        <v>789639.6400000006</v>
      </c>
      <c r="BJ2816" s="16">
        <v>789639.6400000006</v>
      </c>
      <c r="BK2816" s="16">
        <v>789639.71000000089</v>
      </c>
      <c r="BL2816" s="16">
        <v>732672.04999999702</v>
      </c>
      <c r="BM2816" s="16">
        <v>732672.04999999702</v>
      </c>
      <c r="BN2816" s="16">
        <v>732672.04999999702</v>
      </c>
      <c r="BO2816" s="16">
        <v>732672.04999999702</v>
      </c>
      <c r="BP2816" s="16">
        <v>732672.04999999702</v>
      </c>
      <c r="BQ2816" s="16">
        <v>732672.04999999702</v>
      </c>
      <c r="BR2816" s="16">
        <v>732672.04999999702</v>
      </c>
      <c r="BS2816" s="16">
        <v>732672.04999999702</v>
      </c>
      <c r="BT2816" s="16">
        <v>732672.04999999702</v>
      </c>
      <c r="BU2816" s="16">
        <v>732672.04999999702</v>
      </c>
      <c r="BV2816" s="16">
        <v>732672.04999999702</v>
      </c>
      <c r="BW2816" s="16">
        <v>732672.04999999702</v>
      </c>
      <c r="BX2816" s="14">
        <f t="shared" si="43"/>
        <v>35546551.769999996</v>
      </c>
    </row>
    <row r="2817" spans="1:76" s="17" customFormat="1" x14ac:dyDescent="0.3">
      <c r="A2817" s="7" t="s">
        <v>468</v>
      </c>
      <c r="B2817" s="8" t="s">
        <v>6626</v>
      </c>
      <c r="C2817" s="21" t="s">
        <v>6627</v>
      </c>
      <c r="D2817" s="9" t="s">
        <v>450</v>
      </c>
      <c r="E2817" s="9" t="s">
        <v>6626</v>
      </c>
      <c r="F2817" s="10" t="str">
        <f>VLOOKUP($E2817,'FP MD'!$A:$F,2,FALSE)</f>
        <v>D-NEW-UG Feeders</v>
      </c>
      <c r="G2817" s="10" t="s">
        <v>3454</v>
      </c>
      <c r="H2817" s="10" t="s">
        <v>564</v>
      </c>
      <c r="I2817" s="10" t="s">
        <v>565</v>
      </c>
      <c r="J2817" s="10" t="str">
        <f>VLOOKUP($E2817,'FP MD'!$A:$F,3,FALSE)</f>
        <v>Blanket</v>
      </c>
      <c r="K2817" s="10" t="str">
        <f>VLOOKUP($E2817,'FP MD'!$A:$F,4,FALSE)</f>
        <v/>
      </c>
      <c r="L2817" s="10" t="str">
        <f>VLOOKUP($E2817,'FP MD'!$A:$F,5,FALSE)</f>
        <v/>
      </c>
      <c r="M2817" s="10">
        <f>VLOOKUP($E2817,'FP MD'!$A:$F,6,FALSE)</f>
        <v>0</v>
      </c>
      <c r="N2817" s="11" t="s">
        <v>97</v>
      </c>
      <c r="O2817" s="15">
        <v>0</v>
      </c>
      <c r="P2817" s="16">
        <v>81010.979999999967</v>
      </c>
      <c r="Q2817" s="16">
        <v>200341.06</v>
      </c>
      <c r="R2817" s="16">
        <v>281736.5500000001</v>
      </c>
      <c r="S2817" s="16">
        <v>264360.73</v>
      </c>
      <c r="T2817" s="16">
        <v>536084.26</v>
      </c>
      <c r="U2817" s="16">
        <v>407506.1100000001</v>
      </c>
      <c r="V2817" s="16">
        <v>433461.69999999995</v>
      </c>
      <c r="W2817" s="16">
        <v>620922.75</v>
      </c>
      <c r="X2817" s="16">
        <v>236968.39999999991</v>
      </c>
      <c r="Y2817" s="16">
        <v>446114.52</v>
      </c>
      <c r="Z2817" s="16">
        <v>331087.20000000019</v>
      </c>
      <c r="AA2817" s="16">
        <v>322021.06000000006</v>
      </c>
      <c r="AB2817" s="16">
        <v>210118.59999999963</v>
      </c>
      <c r="AC2817" s="16">
        <v>128709.95000000019</v>
      </c>
      <c r="AD2817" s="16">
        <v>263535.70999999996</v>
      </c>
      <c r="AE2817" s="16">
        <v>267593.4299999997</v>
      </c>
      <c r="AF2817" s="16">
        <v>479613.33000000007</v>
      </c>
      <c r="AG2817" s="16">
        <v>391593.31000000052</v>
      </c>
      <c r="AH2817" s="16">
        <v>474879.86000000034</v>
      </c>
      <c r="AI2817" s="16">
        <v>569899.37999999989</v>
      </c>
      <c r="AJ2817" s="16">
        <v>236136.70999999996</v>
      </c>
      <c r="AK2817" s="16">
        <v>432682.90000000037</v>
      </c>
      <c r="AL2817" s="16">
        <v>275022.02000000048</v>
      </c>
      <c r="AM2817" s="16">
        <v>272327.86000000034</v>
      </c>
      <c r="AN2817" s="16">
        <v>328080.65999999922</v>
      </c>
      <c r="AO2817" s="16">
        <v>328080.66000000015</v>
      </c>
      <c r="AP2817" s="16">
        <v>328080.66000000015</v>
      </c>
      <c r="AQ2817" s="16">
        <v>328080.66000000015</v>
      </c>
      <c r="AR2817" s="16">
        <v>328080.66000000015</v>
      </c>
      <c r="AS2817" s="16">
        <v>328080.66000000015</v>
      </c>
      <c r="AT2817" s="16">
        <v>328080.66000000015</v>
      </c>
      <c r="AU2817" s="16">
        <v>328080.66000000015</v>
      </c>
      <c r="AV2817" s="16">
        <v>328080.66000000015</v>
      </c>
      <c r="AW2817" s="16">
        <v>328080.66000000015</v>
      </c>
      <c r="AX2817" s="16">
        <v>328080.66000000015</v>
      </c>
      <c r="AY2817" s="16">
        <v>328080.58000000007</v>
      </c>
      <c r="AZ2817" s="16">
        <v>336311.76999999955</v>
      </c>
      <c r="BA2817" s="16">
        <v>336311.76999999955</v>
      </c>
      <c r="BB2817" s="16">
        <v>336311.76999999955</v>
      </c>
      <c r="BC2817" s="16">
        <v>336311.76999999955</v>
      </c>
      <c r="BD2817" s="16">
        <v>336311.76999999955</v>
      </c>
      <c r="BE2817" s="16">
        <v>336311.76999999955</v>
      </c>
      <c r="BF2817" s="16">
        <v>336311.76999999955</v>
      </c>
      <c r="BG2817" s="16">
        <v>336311.76999999955</v>
      </c>
      <c r="BH2817" s="16">
        <v>336311.76999999955</v>
      </c>
      <c r="BI2817" s="16">
        <v>336311.76999999955</v>
      </c>
      <c r="BJ2817" s="16">
        <v>336311.76999999955</v>
      </c>
      <c r="BK2817" s="16">
        <v>336311.68999999948</v>
      </c>
      <c r="BL2817" s="16">
        <v>343045.58000000007</v>
      </c>
      <c r="BM2817" s="16">
        <v>343045.57999999821</v>
      </c>
      <c r="BN2817" s="16">
        <v>343045.57999999821</v>
      </c>
      <c r="BO2817" s="16">
        <v>343045.57999999821</v>
      </c>
      <c r="BP2817" s="16">
        <v>343045.57999999821</v>
      </c>
      <c r="BQ2817" s="16">
        <v>343045.57999999821</v>
      </c>
      <c r="BR2817" s="16">
        <v>343045.57999999821</v>
      </c>
      <c r="BS2817" s="16">
        <v>343045.57999999821</v>
      </c>
      <c r="BT2817" s="16">
        <v>343045.57999999821</v>
      </c>
      <c r="BU2817" s="16">
        <v>343045.57999999821</v>
      </c>
      <c r="BV2817" s="16">
        <v>343045.57999999821</v>
      </c>
      <c r="BW2817" s="16">
        <v>343045.57999999821</v>
      </c>
      <c r="BX2817" s="14">
        <f t="shared" si="43"/>
        <v>16136437.379999997</v>
      </c>
    </row>
    <row r="2818" spans="1:76" s="17" customFormat="1" x14ac:dyDescent="0.3">
      <c r="A2818" s="7" t="s">
        <v>468</v>
      </c>
      <c r="B2818" s="8" t="s">
        <v>6628</v>
      </c>
      <c r="C2818" s="21" t="s">
        <v>6629</v>
      </c>
      <c r="D2818" s="9" t="s">
        <v>450</v>
      </c>
      <c r="E2818" s="9" t="s">
        <v>6628</v>
      </c>
      <c r="F2818" s="10" t="str">
        <f>VLOOKUP($E2818,'FP MD'!$A:$F,2,FALSE)</f>
        <v>D-NEW-UG Laterals-Commercial</v>
      </c>
      <c r="G2818" s="10" t="s">
        <v>3454</v>
      </c>
      <c r="H2818" s="10" t="s">
        <v>564</v>
      </c>
      <c r="I2818" s="10" t="s">
        <v>565</v>
      </c>
      <c r="J2818" s="10" t="str">
        <f>VLOOKUP($E2818,'FP MD'!$A:$F,3,FALSE)</f>
        <v>Blanket</v>
      </c>
      <c r="K2818" s="10" t="str">
        <f>VLOOKUP($E2818,'FP MD'!$A:$F,4,FALSE)</f>
        <v/>
      </c>
      <c r="L2818" s="10" t="str">
        <f>VLOOKUP($E2818,'FP MD'!$A:$F,5,FALSE)</f>
        <v/>
      </c>
      <c r="M2818" s="10">
        <f>VLOOKUP($E2818,'FP MD'!$A:$F,6,FALSE)</f>
        <v>0</v>
      </c>
      <c r="N2818" s="11" t="s">
        <v>97</v>
      </c>
      <c r="O2818" s="15">
        <v>0</v>
      </c>
      <c r="P2818" s="16">
        <v>1004256.6</v>
      </c>
      <c r="Q2818" s="16">
        <v>300360.78000000014</v>
      </c>
      <c r="R2818" s="16">
        <v>1360991.61</v>
      </c>
      <c r="S2818" s="16">
        <v>741342.90000000037</v>
      </c>
      <c r="T2818" s="16">
        <v>730474.14000000013</v>
      </c>
      <c r="U2818" s="16">
        <v>1160859.4200000004</v>
      </c>
      <c r="V2818" s="16">
        <v>821007.46999999974</v>
      </c>
      <c r="W2818" s="16">
        <v>969620.72999999952</v>
      </c>
      <c r="X2818" s="16">
        <v>636344.40000000037</v>
      </c>
      <c r="Y2818" s="16">
        <v>1163711.3900000006</v>
      </c>
      <c r="Z2818" s="16">
        <v>831472.46000000089</v>
      </c>
      <c r="AA2818" s="16">
        <v>1108652.8599999994</v>
      </c>
      <c r="AB2818" s="16">
        <v>990070.6099999994</v>
      </c>
      <c r="AC2818" s="16">
        <v>343210.50999999978</v>
      </c>
      <c r="AD2818" s="16">
        <v>749788.75999999978</v>
      </c>
      <c r="AE2818" s="16">
        <v>766296.22000000067</v>
      </c>
      <c r="AF2818" s="16">
        <v>713273.31000000052</v>
      </c>
      <c r="AG2818" s="16">
        <v>1329338.7699999996</v>
      </c>
      <c r="AH2818" s="16">
        <v>802701.6099999994</v>
      </c>
      <c r="AI2818" s="16">
        <v>1029996.5300000012</v>
      </c>
      <c r="AJ2818" s="16">
        <v>858394.98999999836</v>
      </c>
      <c r="AK2818" s="16">
        <v>1223824.870000001</v>
      </c>
      <c r="AL2818" s="16">
        <v>772636.78000000119</v>
      </c>
      <c r="AM2818" s="16">
        <v>1263330.7199999988</v>
      </c>
      <c r="AN2818" s="16">
        <v>924241.73999999836</v>
      </c>
      <c r="AO2818" s="16">
        <v>924241.82999999821</v>
      </c>
      <c r="AP2818" s="16">
        <v>924241.82999999821</v>
      </c>
      <c r="AQ2818" s="16">
        <v>924241.82999999821</v>
      </c>
      <c r="AR2818" s="16">
        <v>924241.82999999821</v>
      </c>
      <c r="AS2818" s="16">
        <v>924241.82999999821</v>
      </c>
      <c r="AT2818" s="16">
        <v>924241.82999999821</v>
      </c>
      <c r="AU2818" s="16">
        <v>924241.82999999821</v>
      </c>
      <c r="AV2818" s="16">
        <v>924241.82999999821</v>
      </c>
      <c r="AW2818" s="16">
        <v>924241.82999999821</v>
      </c>
      <c r="AX2818" s="16">
        <v>924241.82999999821</v>
      </c>
      <c r="AY2818" s="16">
        <v>924241.82999999821</v>
      </c>
      <c r="AZ2818" s="16">
        <v>942908.3900000006</v>
      </c>
      <c r="BA2818" s="16">
        <v>942908.52000000328</v>
      </c>
      <c r="BB2818" s="16">
        <v>942908.52000000328</v>
      </c>
      <c r="BC2818" s="16">
        <v>942908.52000000328</v>
      </c>
      <c r="BD2818" s="16">
        <v>942908.52000000328</v>
      </c>
      <c r="BE2818" s="16">
        <v>942908.52000000328</v>
      </c>
      <c r="BF2818" s="16">
        <v>942908.52000000328</v>
      </c>
      <c r="BG2818" s="16">
        <v>942908.52000000328</v>
      </c>
      <c r="BH2818" s="16">
        <v>942908.52000000328</v>
      </c>
      <c r="BI2818" s="16">
        <v>942908.52000000328</v>
      </c>
      <c r="BJ2818" s="16">
        <v>942908.52000000328</v>
      </c>
      <c r="BK2818" s="16">
        <v>942908.52000000328</v>
      </c>
      <c r="BL2818" s="16">
        <v>866325.13000000268</v>
      </c>
      <c r="BM2818" s="16">
        <v>866325.1799999997</v>
      </c>
      <c r="BN2818" s="16">
        <v>866325.1799999997</v>
      </c>
      <c r="BO2818" s="16">
        <v>866325.1799999997</v>
      </c>
      <c r="BP2818" s="16">
        <v>866325.1799999997</v>
      </c>
      <c r="BQ2818" s="16">
        <v>866325.1799999997</v>
      </c>
      <c r="BR2818" s="16">
        <v>866325.1799999997</v>
      </c>
      <c r="BS2818" s="16">
        <v>866325.1799999997</v>
      </c>
      <c r="BT2818" s="16">
        <v>866325.1799999997</v>
      </c>
      <c r="BU2818" s="16">
        <v>866325.1799999997</v>
      </c>
      <c r="BV2818" s="16">
        <v>866325.1799999997</v>
      </c>
      <c r="BW2818" s="16">
        <v>866325.1799999997</v>
      </c>
      <c r="BX2818" s="14">
        <f t="shared" ref="BX2818:BX2881" si="44">SUM(P2818:BK2818)</f>
        <v>44077762.420000017</v>
      </c>
    </row>
    <row r="2819" spans="1:76" s="17" customFormat="1" x14ac:dyDescent="0.3">
      <c r="A2819" s="7" t="s">
        <v>468</v>
      </c>
      <c r="B2819" s="8" t="s">
        <v>6630</v>
      </c>
      <c r="C2819" s="21" t="s">
        <v>6631</v>
      </c>
      <c r="D2819" s="9" t="s">
        <v>450</v>
      </c>
      <c r="E2819" s="9" t="s">
        <v>6630</v>
      </c>
      <c r="F2819" s="10" t="str">
        <f>VLOOKUP($E2819,'FP MD'!$A:$F,2,FALSE)</f>
        <v>D-NEW-Services-OH-Residential</v>
      </c>
      <c r="G2819" s="10" t="s">
        <v>3454</v>
      </c>
      <c r="H2819" s="10" t="s">
        <v>564</v>
      </c>
      <c r="I2819" s="10" t="s">
        <v>565</v>
      </c>
      <c r="J2819" s="10" t="str">
        <f>VLOOKUP($E2819,'FP MD'!$A:$F,3,FALSE)</f>
        <v>Blanket</v>
      </c>
      <c r="K2819" s="10" t="str">
        <f>VLOOKUP($E2819,'FP MD'!$A:$F,4,FALSE)</f>
        <v/>
      </c>
      <c r="L2819" s="10" t="str">
        <f>VLOOKUP($E2819,'FP MD'!$A:$F,5,FALSE)</f>
        <v/>
      </c>
      <c r="M2819" s="10">
        <f>VLOOKUP($E2819,'FP MD'!$A:$F,6,FALSE)</f>
        <v>0</v>
      </c>
      <c r="N2819" s="11" t="s">
        <v>97</v>
      </c>
      <c r="O2819" s="15">
        <v>0</v>
      </c>
      <c r="P2819" s="16">
        <v>190621.25000000003</v>
      </c>
      <c r="Q2819" s="16">
        <v>160870.74000000008</v>
      </c>
      <c r="R2819" s="16">
        <v>155287.28000000003</v>
      </c>
      <c r="S2819" s="16">
        <v>179328.03000000003</v>
      </c>
      <c r="T2819" s="16">
        <v>163999.81999999995</v>
      </c>
      <c r="U2819" s="16">
        <v>159957.13</v>
      </c>
      <c r="V2819" s="16">
        <v>175127.64</v>
      </c>
      <c r="W2819" s="16">
        <v>171170.3600000001</v>
      </c>
      <c r="X2819" s="16">
        <v>198757.10000000009</v>
      </c>
      <c r="Y2819" s="16">
        <v>169411.10000000009</v>
      </c>
      <c r="Z2819" s="16">
        <v>192726.32000000007</v>
      </c>
      <c r="AA2819" s="16">
        <v>186506.66000000015</v>
      </c>
      <c r="AB2819" s="16">
        <v>208222.41999999993</v>
      </c>
      <c r="AC2819" s="16">
        <v>171466.31000000006</v>
      </c>
      <c r="AD2819" s="16">
        <v>164520.04999999981</v>
      </c>
      <c r="AE2819" s="16">
        <v>199398.27000000002</v>
      </c>
      <c r="AF2819" s="16">
        <v>181468.2799999998</v>
      </c>
      <c r="AG2819" s="16">
        <v>174604.43000000017</v>
      </c>
      <c r="AH2819" s="16">
        <v>192124.37999999989</v>
      </c>
      <c r="AI2819" s="16">
        <v>196988.74000000022</v>
      </c>
      <c r="AJ2819" s="16">
        <v>207179.89000000013</v>
      </c>
      <c r="AK2819" s="16">
        <v>192058.35000000009</v>
      </c>
      <c r="AL2819" s="16">
        <v>209805.37000000011</v>
      </c>
      <c r="AM2819" s="16">
        <v>203706.8200000003</v>
      </c>
      <c r="AN2819" s="16">
        <v>195957.58999999985</v>
      </c>
      <c r="AO2819" s="16">
        <v>195957.58999999985</v>
      </c>
      <c r="AP2819" s="16">
        <v>195957.58999999985</v>
      </c>
      <c r="AQ2819" s="16">
        <v>195957.58999999985</v>
      </c>
      <c r="AR2819" s="16">
        <v>195957.58999999985</v>
      </c>
      <c r="AS2819" s="16">
        <v>195957.58999999985</v>
      </c>
      <c r="AT2819" s="16">
        <v>195957.58999999985</v>
      </c>
      <c r="AU2819" s="16">
        <v>195957.58999999985</v>
      </c>
      <c r="AV2819" s="16">
        <v>195957.58999999985</v>
      </c>
      <c r="AW2819" s="16">
        <v>195957.58999999985</v>
      </c>
      <c r="AX2819" s="16">
        <v>195957.58999999985</v>
      </c>
      <c r="AY2819" s="16">
        <v>195957.51999999955</v>
      </c>
      <c r="AZ2819" s="16">
        <v>199291.78000000026</v>
      </c>
      <c r="BA2819" s="16">
        <v>199291.74000000022</v>
      </c>
      <c r="BB2819" s="16">
        <v>199291.74000000022</v>
      </c>
      <c r="BC2819" s="16">
        <v>199291.74000000022</v>
      </c>
      <c r="BD2819" s="16">
        <v>199291.74000000022</v>
      </c>
      <c r="BE2819" s="16">
        <v>199291.74000000022</v>
      </c>
      <c r="BF2819" s="16">
        <v>199291.74000000022</v>
      </c>
      <c r="BG2819" s="16">
        <v>199291.74000000022</v>
      </c>
      <c r="BH2819" s="16">
        <v>199291.74000000022</v>
      </c>
      <c r="BI2819" s="16">
        <v>199291.74000000022</v>
      </c>
      <c r="BJ2819" s="16">
        <v>199291.74000000022</v>
      </c>
      <c r="BK2819" s="16">
        <v>199291.76999999955</v>
      </c>
      <c r="BL2819" s="16">
        <v>202589.96000000089</v>
      </c>
      <c r="BM2819" s="16">
        <v>202589.91999999993</v>
      </c>
      <c r="BN2819" s="16">
        <v>202589.91999999993</v>
      </c>
      <c r="BO2819" s="16">
        <v>202589.91999999993</v>
      </c>
      <c r="BP2819" s="16">
        <v>202589.91999999993</v>
      </c>
      <c r="BQ2819" s="16">
        <v>202589.91999999993</v>
      </c>
      <c r="BR2819" s="16">
        <v>202589.91999999993</v>
      </c>
      <c r="BS2819" s="16">
        <v>202589.91999999993</v>
      </c>
      <c r="BT2819" s="16">
        <v>202589.91999999993</v>
      </c>
      <c r="BU2819" s="16">
        <v>202589.91999999993</v>
      </c>
      <c r="BV2819" s="16">
        <v>202589.91999999993</v>
      </c>
      <c r="BW2819" s="16">
        <v>202589.91999999993</v>
      </c>
      <c r="BX2819" s="14">
        <f t="shared" si="44"/>
        <v>9148298.7000000011</v>
      </c>
    </row>
    <row r="2820" spans="1:76" s="17" customFormat="1" x14ac:dyDescent="0.3">
      <c r="A2820" s="7" t="s">
        <v>468</v>
      </c>
      <c r="B2820" s="8" t="s">
        <v>6632</v>
      </c>
      <c r="C2820" s="21" t="s">
        <v>6633</v>
      </c>
      <c r="D2820" s="9" t="s">
        <v>450</v>
      </c>
      <c r="E2820" s="9" t="s">
        <v>6632</v>
      </c>
      <c r="F2820" s="10" t="str">
        <f>VLOOKUP($E2820,'FP MD'!$A:$F,2,FALSE)</f>
        <v>D-NEW-Services-UG-Residential</v>
      </c>
      <c r="G2820" s="10" t="s">
        <v>3454</v>
      </c>
      <c r="H2820" s="10" t="s">
        <v>564</v>
      </c>
      <c r="I2820" s="10" t="s">
        <v>565</v>
      </c>
      <c r="J2820" s="10" t="str">
        <f>VLOOKUP($E2820,'FP MD'!$A:$F,3,FALSE)</f>
        <v>Blanket</v>
      </c>
      <c r="K2820" s="10" t="str">
        <f>VLOOKUP($E2820,'FP MD'!$A:$F,4,FALSE)</f>
        <v/>
      </c>
      <c r="L2820" s="10" t="str">
        <f>VLOOKUP($E2820,'FP MD'!$A:$F,5,FALSE)</f>
        <v/>
      </c>
      <c r="M2820" s="10">
        <f>VLOOKUP($E2820,'FP MD'!$A:$F,6,FALSE)</f>
        <v>0</v>
      </c>
      <c r="N2820" s="11" t="s">
        <v>97</v>
      </c>
      <c r="O2820" s="15">
        <v>0</v>
      </c>
      <c r="P2820" s="16">
        <v>925965.98</v>
      </c>
      <c r="Q2820" s="16">
        <v>1002713.3</v>
      </c>
      <c r="R2820" s="16">
        <v>1068217.55</v>
      </c>
      <c r="S2820" s="16">
        <v>827897.4299999997</v>
      </c>
      <c r="T2820" s="16">
        <v>903398.25999999978</v>
      </c>
      <c r="U2820" s="16">
        <v>881877.16000000015</v>
      </c>
      <c r="V2820" s="16">
        <v>966026.65000000037</v>
      </c>
      <c r="W2820" s="16">
        <v>817176.25999999978</v>
      </c>
      <c r="X2820" s="16">
        <v>939530.62999999989</v>
      </c>
      <c r="Y2820" s="16">
        <v>875185.87000000011</v>
      </c>
      <c r="Z2820" s="16">
        <v>894872.97000000067</v>
      </c>
      <c r="AA2820" s="16">
        <v>877651.40000000037</v>
      </c>
      <c r="AB2820" s="16">
        <v>829816.00999999978</v>
      </c>
      <c r="AC2820" s="16">
        <v>889085.58999999985</v>
      </c>
      <c r="AD2820" s="16">
        <v>718046.66000000015</v>
      </c>
      <c r="AE2820" s="16">
        <v>1071386.5500000007</v>
      </c>
      <c r="AF2820" s="16">
        <v>1083226.1099999994</v>
      </c>
      <c r="AG2820" s="16">
        <v>670412.80000000075</v>
      </c>
      <c r="AH2820" s="16">
        <v>819661.65000000037</v>
      </c>
      <c r="AI2820" s="16">
        <v>760134.66000000015</v>
      </c>
      <c r="AJ2820" s="16">
        <v>574291.8200000003</v>
      </c>
      <c r="AK2820" s="16">
        <v>1465065.0300000012</v>
      </c>
      <c r="AL2820" s="16">
        <v>295872.87999999896</v>
      </c>
      <c r="AM2820" s="16">
        <v>985690.21999999881</v>
      </c>
      <c r="AN2820" s="16">
        <v>865448.12999999896</v>
      </c>
      <c r="AO2820" s="16">
        <v>865448.12999999896</v>
      </c>
      <c r="AP2820" s="16">
        <v>865448.12999999896</v>
      </c>
      <c r="AQ2820" s="16">
        <v>865448.12999999896</v>
      </c>
      <c r="AR2820" s="16">
        <v>865448.12999999896</v>
      </c>
      <c r="AS2820" s="16">
        <v>865448.12999999896</v>
      </c>
      <c r="AT2820" s="16">
        <v>865448.12999999896</v>
      </c>
      <c r="AU2820" s="16">
        <v>865448.12999999896</v>
      </c>
      <c r="AV2820" s="16">
        <v>865448.12999999896</v>
      </c>
      <c r="AW2820" s="16">
        <v>865448.12999999896</v>
      </c>
      <c r="AX2820" s="16">
        <v>865448.12999999896</v>
      </c>
      <c r="AY2820" s="16">
        <v>865448.21000000089</v>
      </c>
      <c r="AZ2820" s="16">
        <v>882763.8900000006</v>
      </c>
      <c r="BA2820" s="16">
        <v>882763.9299999997</v>
      </c>
      <c r="BB2820" s="16">
        <v>882763.9299999997</v>
      </c>
      <c r="BC2820" s="16">
        <v>882763.9299999997</v>
      </c>
      <c r="BD2820" s="16">
        <v>882763.9299999997</v>
      </c>
      <c r="BE2820" s="16">
        <v>882763.9299999997</v>
      </c>
      <c r="BF2820" s="16">
        <v>882763.9299999997</v>
      </c>
      <c r="BG2820" s="16">
        <v>882763.9299999997</v>
      </c>
      <c r="BH2820" s="16">
        <v>882763.9299999997</v>
      </c>
      <c r="BI2820" s="16">
        <v>882763.9299999997</v>
      </c>
      <c r="BJ2820" s="16">
        <v>882763.9299999997</v>
      </c>
      <c r="BK2820" s="16">
        <v>882764.00999999791</v>
      </c>
      <c r="BL2820" s="16">
        <v>900094.6099999994</v>
      </c>
      <c r="BM2820" s="16">
        <v>900094.6099999994</v>
      </c>
      <c r="BN2820" s="16">
        <v>900094.6099999994</v>
      </c>
      <c r="BO2820" s="16">
        <v>900094.6099999994</v>
      </c>
      <c r="BP2820" s="16">
        <v>900094.6099999994</v>
      </c>
      <c r="BQ2820" s="16">
        <v>900094.6099999994</v>
      </c>
      <c r="BR2820" s="16">
        <v>900094.6099999994</v>
      </c>
      <c r="BS2820" s="16">
        <v>900094.6099999994</v>
      </c>
      <c r="BT2820" s="16">
        <v>900094.6099999994</v>
      </c>
      <c r="BU2820" s="16">
        <v>900094.6099999994</v>
      </c>
      <c r="BV2820" s="16">
        <v>900094.6099999994</v>
      </c>
      <c r="BW2820" s="16">
        <v>900094.25</v>
      </c>
      <c r="BX2820" s="14">
        <f t="shared" si="44"/>
        <v>42121748.279999986</v>
      </c>
    </row>
    <row r="2821" spans="1:76" s="17" customFormat="1" x14ac:dyDescent="0.3">
      <c r="A2821" s="7" t="s">
        <v>468</v>
      </c>
      <c r="B2821" s="8" t="s">
        <v>6634</v>
      </c>
      <c r="C2821" s="21" t="s">
        <v>6635</v>
      </c>
      <c r="D2821" s="9" t="s">
        <v>450</v>
      </c>
      <c r="E2821" s="9" t="s">
        <v>6634</v>
      </c>
      <c r="F2821" s="10" t="str">
        <f>VLOOKUP($E2821,'FP MD'!$A:$F,2,FALSE)</f>
        <v>D-NEW-OH Laterals-Commercial</v>
      </c>
      <c r="G2821" s="10" t="s">
        <v>3454</v>
      </c>
      <c r="H2821" s="10" t="s">
        <v>564</v>
      </c>
      <c r="I2821" s="10" t="s">
        <v>565</v>
      </c>
      <c r="J2821" s="10" t="str">
        <f>VLOOKUP($E2821,'FP MD'!$A:$F,3,FALSE)</f>
        <v>Blanket</v>
      </c>
      <c r="K2821" s="10" t="str">
        <f>VLOOKUP($E2821,'FP MD'!$A:$F,4,FALSE)</f>
        <v/>
      </c>
      <c r="L2821" s="10" t="str">
        <f>VLOOKUP($E2821,'FP MD'!$A:$F,5,FALSE)</f>
        <v/>
      </c>
      <c r="M2821" s="10">
        <f>VLOOKUP($E2821,'FP MD'!$A:$F,6,FALSE)</f>
        <v>0</v>
      </c>
      <c r="N2821" s="11" t="s">
        <v>97</v>
      </c>
      <c r="O2821" s="15">
        <v>0</v>
      </c>
      <c r="P2821" s="16">
        <v>293305.25</v>
      </c>
      <c r="Q2821" s="16">
        <v>433295.70999999996</v>
      </c>
      <c r="R2821" s="16">
        <v>324645.92999999993</v>
      </c>
      <c r="S2821" s="16">
        <v>727818.84999999986</v>
      </c>
      <c r="T2821" s="16">
        <v>598215.0299999998</v>
      </c>
      <c r="U2821" s="16">
        <v>378291.64000000013</v>
      </c>
      <c r="V2821" s="16">
        <v>542555.46</v>
      </c>
      <c r="W2821" s="16">
        <v>510178.43999999994</v>
      </c>
      <c r="X2821" s="16">
        <v>331096.58000000007</v>
      </c>
      <c r="Y2821" s="16">
        <v>311545.98000000045</v>
      </c>
      <c r="Z2821" s="16">
        <v>478933.97999999952</v>
      </c>
      <c r="AA2821" s="16">
        <v>386960.75</v>
      </c>
      <c r="AB2821" s="16">
        <v>199304.95999999996</v>
      </c>
      <c r="AC2821" s="16">
        <v>399759.91999999993</v>
      </c>
      <c r="AD2821" s="16">
        <v>394956.74000000022</v>
      </c>
      <c r="AE2821" s="16">
        <v>222878.34999999963</v>
      </c>
      <c r="AF2821" s="16">
        <v>433367.70000000019</v>
      </c>
      <c r="AG2821" s="16">
        <v>403991.61000000034</v>
      </c>
      <c r="AH2821" s="16">
        <v>506911.91000000015</v>
      </c>
      <c r="AI2821" s="16">
        <v>440875.13999999966</v>
      </c>
      <c r="AJ2821" s="16">
        <v>354762.75</v>
      </c>
      <c r="AK2821" s="16">
        <v>313484.81000000052</v>
      </c>
      <c r="AL2821" s="16">
        <v>420864.54000000097</v>
      </c>
      <c r="AM2821" s="16">
        <v>438421.58999999985</v>
      </c>
      <c r="AN2821" s="16">
        <v>290867.02999999933</v>
      </c>
      <c r="AO2821" s="16">
        <v>290867.02999999933</v>
      </c>
      <c r="AP2821" s="16">
        <v>290867.02999999933</v>
      </c>
      <c r="AQ2821" s="16">
        <v>290867.02999999933</v>
      </c>
      <c r="AR2821" s="16">
        <v>290867.02999999933</v>
      </c>
      <c r="AS2821" s="16">
        <v>290867.02999999933</v>
      </c>
      <c r="AT2821" s="16">
        <v>290867.02999999933</v>
      </c>
      <c r="AU2821" s="16">
        <v>290867.02999999933</v>
      </c>
      <c r="AV2821" s="16">
        <v>290867.02999999933</v>
      </c>
      <c r="AW2821" s="16">
        <v>290867.02999999933</v>
      </c>
      <c r="AX2821" s="16">
        <v>290867.02999999933</v>
      </c>
      <c r="AY2821" s="16">
        <v>290867.02999999933</v>
      </c>
      <c r="AZ2821" s="16">
        <v>299200.40000000037</v>
      </c>
      <c r="BA2821" s="16">
        <v>299200.3599999994</v>
      </c>
      <c r="BB2821" s="16">
        <v>299200.3599999994</v>
      </c>
      <c r="BC2821" s="16">
        <v>299200.3599999994</v>
      </c>
      <c r="BD2821" s="16">
        <v>299200.3599999994</v>
      </c>
      <c r="BE2821" s="16">
        <v>299200.3599999994</v>
      </c>
      <c r="BF2821" s="16">
        <v>299200.3599999994</v>
      </c>
      <c r="BG2821" s="16">
        <v>299200.3599999994</v>
      </c>
      <c r="BH2821" s="16">
        <v>299200.3599999994</v>
      </c>
      <c r="BI2821" s="16">
        <v>299200.3599999994</v>
      </c>
      <c r="BJ2821" s="16">
        <v>299200.3599999994</v>
      </c>
      <c r="BK2821" s="16">
        <v>299200.36000000127</v>
      </c>
      <c r="BL2821" s="16">
        <v>406823.48999999836</v>
      </c>
      <c r="BM2821" s="16">
        <v>406823.48999999836</v>
      </c>
      <c r="BN2821" s="16">
        <v>406823.48999999836</v>
      </c>
      <c r="BO2821" s="16">
        <v>406823.48999999836</v>
      </c>
      <c r="BP2821" s="16">
        <v>406823.48999999836</v>
      </c>
      <c r="BQ2821" s="16">
        <v>406823.48999999836</v>
      </c>
      <c r="BR2821" s="16">
        <v>406823.48999999836</v>
      </c>
      <c r="BS2821" s="16">
        <v>406823.48999999836</v>
      </c>
      <c r="BT2821" s="16">
        <v>406823.48999999836</v>
      </c>
      <c r="BU2821" s="16">
        <v>406823.48999999836</v>
      </c>
      <c r="BV2821" s="16">
        <v>406823.48999999836</v>
      </c>
      <c r="BW2821" s="16">
        <v>406823.42000000179</v>
      </c>
      <c r="BX2821" s="14">
        <f t="shared" si="44"/>
        <v>16927232.339999989</v>
      </c>
    </row>
    <row r="2822" spans="1:76" s="17" customFormat="1" x14ac:dyDescent="0.3">
      <c r="A2822" s="7" t="s">
        <v>468</v>
      </c>
      <c r="B2822" s="8" t="s">
        <v>6636</v>
      </c>
      <c r="C2822" s="21" t="s">
        <v>6637</v>
      </c>
      <c r="D2822" s="9" t="s">
        <v>450</v>
      </c>
      <c r="E2822" s="9" t="s">
        <v>6636</v>
      </c>
      <c r="F2822" s="10" t="str">
        <f>VLOOKUP($E2822,'FP MD'!$A:$F,2,FALSE)</f>
        <v>D-NEW-Services-OH-Commercial</v>
      </c>
      <c r="G2822" s="10" t="s">
        <v>3454</v>
      </c>
      <c r="H2822" s="10" t="s">
        <v>564</v>
      </c>
      <c r="I2822" s="10" t="s">
        <v>565</v>
      </c>
      <c r="J2822" s="10" t="str">
        <f>VLOOKUP($E2822,'FP MD'!$A:$F,3,FALSE)</f>
        <v>Blanket</v>
      </c>
      <c r="K2822" s="10" t="str">
        <f>VLOOKUP($E2822,'FP MD'!$A:$F,4,FALSE)</f>
        <v/>
      </c>
      <c r="L2822" s="10" t="str">
        <f>VLOOKUP($E2822,'FP MD'!$A:$F,5,FALSE)</f>
        <v/>
      </c>
      <c r="M2822" s="10">
        <f>VLOOKUP($E2822,'FP MD'!$A:$F,6,FALSE)</f>
        <v>0</v>
      </c>
      <c r="N2822" s="11" t="s">
        <v>97</v>
      </c>
      <c r="O2822" s="15">
        <v>0</v>
      </c>
      <c r="P2822" s="16">
        <v>3731.1500000000005</v>
      </c>
      <c r="Q2822" s="16">
        <v>8263.25</v>
      </c>
      <c r="R2822" s="16">
        <v>3445.6100000000006</v>
      </c>
      <c r="S2822" s="16">
        <v>8924.25</v>
      </c>
      <c r="T2822" s="16">
        <v>-117.07999999999811</v>
      </c>
      <c r="U2822" s="16">
        <v>13604.850000000002</v>
      </c>
      <c r="V2822" s="16">
        <v>16364.11</v>
      </c>
      <c r="W2822" s="16">
        <v>12591.469999999994</v>
      </c>
      <c r="X2822" s="16">
        <v>6618.7400000000052</v>
      </c>
      <c r="Y2822" s="16">
        <v>5076.6399999999994</v>
      </c>
      <c r="Z2822" s="16">
        <v>2713.7100000000064</v>
      </c>
      <c r="AA2822" s="16">
        <v>5964.429999999993</v>
      </c>
      <c r="AB2822" s="16">
        <v>3945.7200000000012</v>
      </c>
      <c r="AC2822" s="16">
        <v>7278.6499999999942</v>
      </c>
      <c r="AD2822" s="16">
        <v>3813.8300000000017</v>
      </c>
      <c r="AE2822" s="16">
        <v>9374</v>
      </c>
      <c r="AF2822" s="16">
        <v>138.69000000000233</v>
      </c>
      <c r="AG2822" s="16">
        <v>14151.419999999998</v>
      </c>
      <c r="AH2822" s="16">
        <v>15827.929999999993</v>
      </c>
      <c r="AI2822" s="16">
        <v>12927.01999999999</v>
      </c>
      <c r="AJ2822" s="16">
        <v>7047.429999999993</v>
      </c>
      <c r="AK2822" s="16">
        <v>5399.2799999999988</v>
      </c>
      <c r="AL2822" s="16">
        <v>3008.1199999999953</v>
      </c>
      <c r="AM2822" s="16">
        <v>6207.9500000000116</v>
      </c>
      <c r="AN2822" s="16">
        <v>8026.359999999986</v>
      </c>
      <c r="AO2822" s="16">
        <v>8026.320000000007</v>
      </c>
      <c r="AP2822" s="16">
        <v>8026.320000000007</v>
      </c>
      <c r="AQ2822" s="16">
        <v>8026.320000000007</v>
      </c>
      <c r="AR2822" s="16">
        <v>8026.320000000007</v>
      </c>
      <c r="AS2822" s="16">
        <v>8026.320000000007</v>
      </c>
      <c r="AT2822" s="16">
        <v>8026.320000000007</v>
      </c>
      <c r="AU2822" s="16">
        <v>8026.320000000007</v>
      </c>
      <c r="AV2822" s="16">
        <v>8026.320000000007</v>
      </c>
      <c r="AW2822" s="16">
        <v>8026.320000000007</v>
      </c>
      <c r="AX2822" s="16">
        <v>8026.320000000007</v>
      </c>
      <c r="AY2822" s="16">
        <v>8026.320000000007</v>
      </c>
      <c r="AZ2822" s="16">
        <v>8192.9899999999907</v>
      </c>
      <c r="BA2822" s="16">
        <v>8192.9899999999907</v>
      </c>
      <c r="BB2822" s="16">
        <v>8192.9899999999907</v>
      </c>
      <c r="BC2822" s="16">
        <v>8192.9899999999907</v>
      </c>
      <c r="BD2822" s="16">
        <v>8192.9899999999907</v>
      </c>
      <c r="BE2822" s="16">
        <v>8192.9899999999907</v>
      </c>
      <c r="BF2822" s="16">
        <v>8192.9899999999907</v>
      </c>
      <c r="BG2822" s="16">
        <v>8192.9899999999907</v>
      </c>
      <c r="BH2822" s="16">
        <v>8192.9899999999907</v>
      </c>
      <c r="BI2822" s="16">
        <v>8192.9899999999907</v>
      </c>
      <c r="BJ2822" s="16">
        <v>8192.9899999999907</v>
      </c>
      <c r="BK2822" s="16">
        <v>8192.9899999999907</v>
      </c>
      <c r="BL2822" s="16">
        <v>4417.9500000000116</v>
      </c>
      <c r="BM2822" s="16">
        <v>4417.9500000000116</v>
      </c>
      <c r="BN2822" s="16">
        <v>4417.9500000000116</v>
      </c>
      <c r="BO2822" s="16">
        <v>4417.9500000000116</v>
      </c>
      <c r="BP2822" s="16">
        <v>4417.9500000000116</v>
      </c>
      <c r="BQ2822" s="16">
        <v>4417.9500000000116</v>
      </c>
      <c r="BR2822" s="16">
        <v>4417.9500000000116</v>
      </c>
      <c r="BS2822" s="16">
        <v>4417.9500000000116</v>
      </c>
      <c r="BT2822" s="16">
        <v>4417.9500000000116</v>
      </c>
      <c r="BU2822" s="16">
        <v>4417.9500000000116</v>
      </c>
      <c r="BV2822" s="16">
        <v>4417.9500000000116</v>
      </c>
      <c r="BW2822" s="16">
        <v>4417.9500000000116</v>
      </c>
      <c r="BX2822" s="14">
        <f t="shared" si="44"/>
        <v>370932.92999999993</v>
      </c>
    </row>
    <row r="2823" spans="1:76" s="17" customFormat="1" x14ac:dyDescent="0.3">
      <c r="A2823" s="7" t="s">
        <v>468</v>
      </c>
      <c r="B2823" s="8" t="s">
        <v>6638</v>
      </c>
      <c r="C2823" s="21" t="s">
        <v>6639</v>
      </c>
      <c r="D2823" s="9" t="s">
        <v>450</v>
      </c>
      <c r="E2823" s="9" t="s">
        <v>6638</v>
      </c>
      <c r="F2823" s="10" t="str">
        <f>VLOOKUP($E2823,'FP MD'!$A:$F,2,FALSE)</f>
        <v>D-NEW-Services-UG-Commercal</v>
      </c>
      <c r="G2823" s="10" t="s">
        <v>3454</v>
      </c>
      <c r="H2823" s="10" t="s">
        <v>564</v>
      </c>
      <c r="I2823" s="10" t="s">
        <v>565</v>
      </c>
      <c r="J2823" s="10" t="str">
        <f>VLOOKUP($E2823,'FP MD'!$A:$F,3,FALSE)</f>
        <v>Blanket</v>
      </c>
      <c r="K2823" s="10" t="str">
        <f>VLOOKUP($E2823,'FP MD'!$A:$F,4,FALSE)</f>
        <v/>
      </c>
      <c r="L2823" s="10" t="str">
        <f>VLOOKUP($E2823,'FP MD'!$A:$F,5,FALSE)</f>
        <v/>
      </c>
      <c r="M2823" s="10">
        <f>VLOOKUP($E2823,'FP MD'!$A:$F,6,FALSE)</f>
        <v>0</v>
      </c>
      <c r="N2823" s="11" t="s">
        <v>97</v>
      </c>
      <c r="O2823" s="15">
        <v>0</v>
      </c>
      <c r="P2823" s="16">
        <v>694.4</v>
      </c>
      <c r="Q2823" s="16">
        <v>1235.2800000000002</v>
      </c>
      <c r="R2823" s="16">
        <v>516.73999999999978</v>
      </c>
      <c r="S2823" s="16">
        <v>0</v>
      </c>
      <c r="T2823" s="16">
        <v>471.09999999999991</v>
      </c>
      <c r="U2823" s="16">
        <v>1182.2999999999997</v>
      </c>
      <c r="V2823" s="16">
        <v>0</v>
      </c>
      <c r="W2823" s="16">
        <v>242.10000000000036</v>
      </c>
      <c r="X2823" s="16">
        <v>359.06999999999971</v>
      </c>
      <c r="Y2823" s="16">
        <v>1673.5100000000002</v>
      </c>
      <c r="Z2823" s="16">
        <v>1208.1399999999994</v>
      </c>
      <c r="AA2823" s="16">
        <v>3657.0699999999997</v>
      </c>
      <c r="AB2823" s="16">
        <v>591.51000000000022</v>
      </c>
      <c r="AC2823" s="16">
        <v>1125.4600000000009</v>
      </c>
      <c r="AD2823" s="16">
        <v>446.73999999999978</v>
      </c>
      <c r="AE2823" s="16">
        <v>0</v>
      </c>
      <c r="AF2823" s="16">
        <v>398.38999999999942</v>
      </c>
      <c r="AG2823" s="16">
        <v>1077.4600000000009</v>
      </c>
      <c r="AH2823" s="16">
        <v>0</v>
      </c>
      <c r="AI2823" s="16">
        <v>167.93000000000029</v>
      </c>
      <c r="AJ2823" s="16">
        <v>162.92000000000007</v>
      </c>
      <c r="AK2823" s="16">
        <v>1451.0300000000007</v>
      </c>
      <c r="AL2823" s="16">
        <v>918.36999999999898</v>
      </c>
      <c r="AM2823" s="16">
        <v>3428.7299999999996</v>
      </c>
      <c r="AN2823" s="16">
        <v>976.22000000000116</v>
      </c>
      <c r="AO2823" s="16">
        <v>976.2599999999984</v>
      </c>
      <c r="AP2823" s="16">
        <v>976.2599999999984</v>
      </c>
      <c r="AQ2823" s="16">
        <v>976.2599999999984</v>
      </c>
      <c r="AR2823" s="16">
        <v>976.2599999999984</v>
      </c>
      <c r="AS2823" s="16">
        <v>976.2599999999984</v>
      </c>
      <c r="AT2823" s="16">
        <v>976.2599999999984</v>
      </c>
      <c r="AU2823" s="16">
        <v>976.2599999999984</v>
      </c>
      <c r="AV2823" s="16">
        <v>976.2599999999984</v>
      </c>
      <c r="AW2823" s="16">
        <v>976.2599999999984</v>
      </c>
      <c r="AX2823" s="16">
        <v>976.2599999999984</v>
      </c>
      <c r="AY2823" s="16">
        <v>976.2599999999984</v>
      </c>
      <c r="AZ2823" s="16">
        <v>976.21999999999753</v>
      </c>
      <c r="BA2823" s="16">
        <v>976.26000000000204</v>
      </c>
      <c r="BB2823" s="16">
        <v>976.26000000000204</v>
      </c>
      <c r="BC2823" s="16">
        <v>976.26000000000204</v>
      </c>
      <c r="BD2823" s="16">
        <v>976.26000000000204</v>
      </c>
      <c r="BE2823" s="16">
        <v>976.26000000000204</v>
      </c>
      <c r="BF2823" s="16">
        <v>976.26000000000204</v>
      </c>
      <c r="BG2823" s="16">
        <v>976.26000000000204</v>
      </c>
      <c r="BH2823" s="16">
        <v>976.26000000000204</v>
      </c>
      <c r="BI2823" s="16">
        <v>976.26000000000204</v>
      </c>
      <c r="BJ2823" s="16">
        <v>976.26000000000204</v>
      </c>
      <c r="BK2823" s="16">
        <v>976.26000000000204</v>
      </c>
      <c r="BL2823" s="16">
        <v>69.5</v>
      </c>
      <c r="BM2823" s="16">
        <v>69.5</v>
      </c>
      <c r="BN2823" s="16">
        <v>69.5</v>
      </c>
      <c r="BO2823" s="16">
        <v>69.5</v>
      </c>
      <c r="BP2823" s="16">
        <v>69.5</v>
      </c>
      <c r="BQ2823" s="16">
        <v>69.5</v>
      </c>
      <c r="BR2823" s="16">
        <v>69.5</v>
      </c>
      <c r="BS2823" s="16">
        <v>69.5</v>
      </c>
      <c r="BT2823" s="16">
        <v>69.5</v>
      </c>
      <c r="BU2823" s="16">
        <v>69.5</v>
      </c>
      <c r="BV2823" s="16">
        <v>69.5</v>
      </c>
      <c r="BW2823" s="16">
        <v>69.5</v>
      </c>
      <c r="BX2823" s="14">
        <f t="shared" si="44"/>
        <v>44438.41</v>
      </c>
    </row>
    <row r="2824" spans="1:76" s="17" customFormat="1" x14ac:dyDescent="0.3">
      <c r="A2824" s="7" t="s">
        <v>468</v>
      </c>
      <c r="B2824" s="8" t="s">
        <v>6640</v>
      </c>
      <c r="C2824" s="21" t="s">
        <v>6641</v>
      </c>
      <c r="D2824" s="9" t="s">
        <v>450</v>
      </c>
      <c r="E2824" s="9" t="s">
        <v>6640</v>
      </c>
      <c r="F2824" s="10" t="str">
        <f>VLOOKUP($E2824,'FP MD'!$A:$F,2,FALSE)</f>
        <v>D-NEW-UG Laterals-Residental-High D</v>
      </c>
      <c r="G2824" s="10" t="s">
        <v>3454</v>
      </c>
      <c r="H2824" s="10" t="s">
        <v>564</v>
      </c>
      <c r="I2824" s="10" t="s">
        <v>565</v>
      </c>
      <c r="J2824" s="10" t="str">
        <f>VLOOKUP($E2824,'FP MD'!$A:$F,3,FALSE)</f>
        <v>Blanket</v>
      </c>
      <c r="K2824" s="10" t="str">
        <f>VLOOKUP($E2824,'FP MD'!$A:$F,4,FALSE)</f>
        <v/>
      </c>
      <c r="L2824" s="10" t="str">
        <f>VLOOKUP($E2824,'FP MD'!$A:$F,5,FALSE)</f>
        <v/>
      </c>
      <c r="M2824" s="10">
        <f>VLOOKUP($E2824,'FP MD'!$A:$F,6,FALSE)</f>
        <v>0</v>
      </c>
      <c r="N2824" s="11" t="s">
        <v>97</v>
      </c>
      <c r="O2824" s="15">
        <v>0</v>
      </c>
      <c r="P2824" s="16">
        <v>241139.33000000002</v>
      </c>
      <c r="Q2824" s="16">
        <v>231485.19</v>
      </c>
      <c r="R2824" s="16">
        <v>257976.70999999996</v>
      </c>
      <c r="S2824" s="16">
        <v>275144.28000000003</v>
      </c>
      <c r="T2824" s="16">
        <v>308372.33000000007</v>
      </c>
      <c r="U2824" s="16">
        <v>253844.30000000005</v>
      </c>
      <c r="V2824" s="16">
        <v>481993.01</v>
      </c>
      <c r="W2824" s="16">
        <v>197254.26</v>
      </c>
      <c r="X2824" s="16">
        <v>287558.12999999989</v>
      </c>
      <c r="Y2824" s="16">
        <v>254789.99000000022</v>
      </c>
      <c r="Z2824" s="16">
        <v>263581.66999999993</v>
      </c>
      <c r="AA2824" s="16">
        <v>317489.25</v>
      </c>
      <c r="AB2824" s="16">
        <v>155330.60999999987</v>
      </c>
      <c r="AC2824" s="16">
        <v>206764.18999999994</v>
      </c>
      <c r="AD2824" s="16">
        <v>216545.08999999985</v>
      </c>
      <c r="AE2824" s="16">
        <v>246481.3200000003</v>
      </c>
      <c r="AF2824" s="16">
        <v>262779.21999999974</v>
      </c>
      <c r="AG2824" s="16">
        <v>294014.3200000003</v>
      </c>
      <c r="AH2824" s="16">
        <v>535081.9299999997</v>
      </c>
      <c r="AI2824" s="16">
        <v>106295.62000000011</v>
      </c>
      <c r="AJ2824" s="16">
        <v>318707.30999999959</v>
      </c>
      <c r="AK2824" s="16">
        <v>300541.6799999997</v>
      </c>
      <c r="AL2824" s="16">
        <v>204126.38999999966</v>
      </c>
      <c r="AM2824" s="16">
        <v>331572.20999999996</v>
      </c>
      <c r="AN2824" s="16">
        <v>269620.69000000041</v>
      </c>
      <c r="AO2824" s="16">
        <v>269620.61000000034</v>
      </c>
      <c r="AP2824" s="16">
        <v>269620.61000000034</v>
      </c>
      <c r="AQ2824" s="16">
        <v>269620.61000000034</v>
      </c>
      <c r="AR2824" s="16">
        <v>269620.61000000034</v>
      </c>
      <c r="AS2824" s="16">
        <v>269620.61000000034</v>
      </c>
      <c r="AT2824" s="16">
        <v>269620.61000000034</v>
      </c>
      <c r="AU2824" s="16">
        <v>269620.6099999994</v>
      </c>
      <c r="AV2824" s="16">
        <v>269620.6099999994</v>
      </c>
      <c r="AW2824" s="16">
        <v>269620.6099999994</v>
      </c>
      <c r="AX2824" s="16">
        <v>269620.6099999994</v>
      </c>
      <c r="AY2824" s="16">
        <v>269620.59999999963</v>
      </c>
      <c r="AZ2824" s="16">
        <v>275289.02999999933</v>
      </c>
      <c r="BA2824" s="16">
        <v>275289.02999999933</v>
      </c>
      <c r="BB2824" s="16">
        <v>275289.02999999933</v>
      </c>
      <c r="BC2824" s="16">
        <v>275289.02999999933</v>
      </c>
      <c r="BD2824" s="16">
        <v>275289.02999999933</v>
      </c>
      <c r="BE2824" s="16">
        <v>275289.02999999933</v>
      </c>
      <c r="BF2824" s="16">
        <v>275289.02999999933</v>
      </c>
      <c r="BG2824" s="16">
        <v>275289.02999999933</v>
      </c>
      <c r="BH2824" s="16">
        <v>275289.02999999933</v>
      </c>
      <c r="BI2824" s="16">
        <v>275289.02999999933</v>
      </c>
      <c r="BJ2824" s="16">
        <v>275289.02999999933</v>
      </c>
      <c r="BK2824" s="16">
        <v>275288.94999999925</v>
      </c>
      <c r="BL2824" s="16">
        <v>280572.00999999978</v>
      </c>
      <c r="BM2824" s="16">
        <v>280572.00999999978</v>
      </c>
      <c r="BN2824" s="16">
        <v>280572.00999999978</v>
      </c>
      <c r="BO2824" s="16">
        <v>280572.00999999978</v>
      </c>
      <c r="BP2824" s="16">
        <v>280572.00999999978</v>
      </c>
      <c r="BQ2824" s="16">
        <v>280572.00999999978</v>
      </c>
      <c r="BR2824" s="16">
        <v>280572.00999999978</v>
      </c>
      <c r="BS2824" s="16">
        <v>280572.00999999978</v>
      </c>
      <c r="BT2824" s="16">
        <v>280572.00999999978</v>
      </c>
      <c r="BU2824" s="16">
        <v>280572.00999999978</v>
      </c>
      <c r="BV2824" s="16">
        <v>280572.00999999978</v>
      </c>
      <c r="BW2824" s="16">
        <v>280572.08999999985</v>
      </c>
      <c r="BX2824" s="14">
        <f t="shared" si="44"/>
        <v>13087784.00999999</v>
      </c>
    </row>
    <row r="2825" spans="1:76" s="17" customFormat="1" x14ac:dyDescent="0.3">
      <c r="A2825" s="7" t="s">
        <v>468</v>
      </c>
      <c r="B2825" s="8" t="s">
        <v>6642</v>
      </c>
      <c r="C2825" s="21" t="s">
        <v>6643</v>
      </c>
      <c r="D2825" s="9" t="s">
        <v>450</v>
      </c>
      <c r="E2825" s="9" t="s">
        <v>6642</v>
      </c>
      <c r="F2825" s="10" t="str">
        <f>VLOOKUP($E2825,'FP MD'!$A:$F,2,FALSE)</f>
        <v>D-NEW-UG Laterals-Residential-Low D</v>
      </c>
      <c r="G2825" s="10" t="s">
        <v>3454</v>
      </c>
      <c r="H2825" s="10" t="s">
        <v>564</v>
      </c>
      <c r="I2825" s="10" t="s">
        <v>565</v>
      </c>
      <c r="J2825" s="10" t="str">
        <f>VLOOKUP($E2825,'FP MD'!$A:$F,3,FALSE)</f>
        <v>Blanket</v>
      </c>
      <c r="K2825" s="10" t="str">
        <f>VLOOKUP($E2825,'FP MD'!$A:$F,4,FALSE)</f>
        <v/>
      </c>
      <c r="L2825" s="10" t="str">
        <f>VLOOKUP($E2825,'FP MD'!$A:$F,5,FALSE)</f>
        <v/>
      </c>
      <c r="M2825" s="10">
        <f>VLOOKUP($E2825,'FP MD'!$A:$F,6,FALSE)</f>
        <v>0</v>
      </c>
      <c r="N2825" s="11" t="s">
        <v>97</v>
      </c>
      <c r="O2825" s="15">
        <v>0</v>
      </c>
      <c r="P2825" s="16">
        <v>1355228.82</v>
      </c>
      <c r="Q2825" s="16">
        <v>1279710.0599999998</v>
      </c>
      <c r="R2825" s="16">
        <v>1299528.8700000001</v>
      </c>
      <c r="S2825" s="16">
        <v>1247583.5099999998</v>
      </c>
      <c r="T2825" s="16">
        <v>1318359.0300000003</v>
      </c>
      <c r="U2825" s="16">
        <v>1329744.79</v>
      </c>
      <c r="V2825" s="16">
        <v>1160745.1500000004</v>
      </c>
      <c r="W2825" s="16">
        <v>1334822.4399999995</v>
      </c>
      <c r="X2825" s="16">
        <v>1339197.7799999993</v>
      </c>
      <c r="Y2825" s="16">
        <v>1144178.58</v>
      </c>
      <c r="Z2825" s="16">
        <v>1241221.7200000007</v>
      </c>
      <c r="AA2825" s="16">
        <v>1305089.8399999999</v>
      </c>
      <c r="AB2825" s="16">
        <v>898964.27999999933</v>
      </c>
      <c r="AC2825" s="16">
        <v>1112568.1500000004</v>
      </c>
      <c r="AD2825" s="16">
        <v>1683428.3399999999</v>
      </c>
      <c r="AE2825" s="16">
        <v>1165036.3500000015</v>
      </c>
      <c r="AF2825" s="16">
        <v>1030886.9200000018</v>
      </c>
      <c r="AG2825" s="16">
        <v>1428637.3399999999</v>
      </c>
      <c r="AH2825" s="16">
        <v>1169007.4499999993</v>
      </c>
      <c r="AI2825" s="16">
        <v>1024929.2199999988</v>
      </c>
      <c r="AJ2825" s="16">
        <v>1426483.3099999987</v>
      </c>
      <c r="AK2825" s="16">
        <v>1172588.0300000012</v>
      </c>
      <c r="AL2825" s="16">
        <v>1186252.9100000001</v>
      </c>
      <c r="AM2825" s="16">
        <v>1126248.7100000009</v>
      </c>
      <c r="AN2825" s="16">
        <v>1224135.6499999985</v>
      </c>
      <c r="AO2825" s="16">
        <v>1224135.5700000003</v>
      </c>
      <c r="AP2825" s="16">
        <v>1224135.5700000003</v>
      </c>
      <c r="AQ2825" s="16">
        <v>1224135.5700000003</v>
      </c>
      <c r="AR2825" s="16">
        <v>1224135.5700000003</v>
      </c>
      <c r="AS2825" s="16">
        <v>1224135.5700000003</v>
      </c>
      <c r="AT2825" s="16">
        <v>1224135.5700000003</v>
      </c>
      <c r="AU2825" s="16">
        <v>1224135.5700000003</v>
      </c>
      <c r="AV2825" s="16">
        <v>1224135.5700000003</v>
      </c>
      <c r="AW2825" s="16">
        <v>1224135.5700000003</v>
      </c>
      <c r="AX2825" s="16">
        <v>1224135.5700000003</v>
      </c>
      <c r="AY2825" s="16">
        <v>1224135.5799999982</v>
      </c>
      <c r="AZ2825" s="16">
        <v>1248150.6000000015</v>
      </c>
      <c r="BA2825" s="16">
        <v>1248150.6000000015</v>
      </c>
      <c r="BB2825" s="16">
        <v>1248150.6000000015</v>
      </c>
      <c r="BC2825" s="16">
        <v>1248150.6000000015</v>
      </c>
      <c r="BD2825" s="16">
        <v>1248150.6000000015</v>
      </c>
      <c r="BE2825" s="16">
        <v>1248150.6000000015</v>
      </c>
      <c r="BF2825" s="16">
        <v>1248150.6000000015</v>
      </c>
      <c r="BG2825" s="16">
        <v>1248150.6000000015</v>
      </c>
      <c r="BH2825" s="16">
        <v>1248150.6000000015</v>
      </c>
      <c r="BI2825" s="16">
        <v>1248150.6000000015</v>
      </c>
      <c r="BJ2825" s="16">
        <v>1248150.6000000015</v>
      </c>
      <c r="BK2825" s="16">
        <v>1248150.1700000018</v>
      </c>
      <c r="BL2825" s="16">
        <v>1265146</v>
      </c>
      <c r="BM2825" s="16">
        <v>1265146</v>
      </c>
      <c r="BN2825" s="16">
        <v>1265146</v>
      </c>
      <c r="BO2825" s="16">
        <v>1265146</v>
      </c>
      <c r="BP2825" s="16">
        <v>1265146</v>
      </c>
      <c r="BQ2825" s="16">
        <v>1265146</v>
      </c>
      <c r="BR2825" s="16">
        <v>1265145.9999999925</v>
      </c>
      <c r="BS2825" s="16">
        <v>1265146</v>
      </c>
      <c r="BT2825" s="16">
        <v>1265146</v>
      </c>
      <c r="BU2825" s="16">
        <v>1265146</v>
      </c>
      <c r="BV2825" s="16">
        <v>1265146</v>
      </c>
      <c r="BW2825" s="16">
        <v>1265146.0400000066</v>
      </c>
      <c r="BX2825" s="14">
        <f t="shared" si="44"/>
        <v>59447875.300000019</v>
      </c>
    </row>
    <row r="2826" spans="1:76" s="17" customFormat="1" x14ac:dyDescent="0.3">
      <c r="A2826" s="7" t="s">
        <v>468</v>
      </c>
      <c r="B2826" s="8" t="s">
        <v>6644</v>
      </c>
      <c r="C2826" s="21" t="s">
        <v>6645</v>
      </c>
      <c r="D2826" s="9" t="s">
        <v>450</v>
      </c>
      <c r="E2826" s="9" t="s">
        <v>6644</v>
      </c>
      <c r="F2826" s="10" t="str">
        <f>VLOOKUP($E2826,'FP MD'!$A:$F,2,FALSE)</f>
        <v>D-NEW-UG Laterals-Residential-Non-T</v>
      </c>
      <c r="G2826" s="10" t="s">
        <v>3454</v>
      </c>
      <c r="H2826" s="10" t="s">
        <v>564</v>
      </c>
      <c r="I2826" s="10" t="s">
        <v>565</v>
      </c>
      <c r="J2826" s="10" t="str">
        <f>VLOOKUP($E2826,'FP MD'!$A:$F,3,FALSE)</f>
        <v>Blanket</v>
      </c>
      <c r="K2826" s="10" t="str">
        <f>VLOOKUP($E2826,'FP MD'!$A:$F,4,FALSE)</f>
        <v/>
      </c>
      <c r="L2826" s="10" t="str">
        <f>VLOOKUP($E2826,'FP MD'!$A:$F,5,FALSE)</f>
        <v/>
      </c>
      <c r="M2826" s="10">
        <f>VLOOKUP($E2826,'FP MD'!$A:$F,6,FALSE)</f>
        <v>0</v>
      </c>
      <c r="N2826" s="11" t="s">
        <v>97</v>
      </c>
      <c r="O2826" s="15">
        <v>0</v>
      </c>
      <c r="P2826" s="16">
        <v>69556.39</v>
      </c>
      <c r="Q2826" s="16">
        <v>90347.459999999977</v>
      </c>
      <c r="R2826" s="16">
        <v>62694.97</v>
      </c>
      <c r="S2826" s="16">
        <v>45736.00999999998</v>
      </c>
      <c r="T2826" s="16">
        <v>122135.40000000002</v>
      </c>
      <c r="U2826" s="16">
        <v>26549.199999999953</v>
      </c>
      <c r="V2826" s="16">
        <v>73255.87</v>
      </c>
      <c r="W2826" s="16">
        <v>42422.670000000042</v>
      </c>
      <c r="X2826" s="16">
        <v>75500.140000000014</v>
      </c>
      <c r="Y2826" s="16">
        <v>94879.359999999986</v>
      </c>
      <c r="Z2826" s="16">
        <v>52872.930000000051</v>
      </c>
      <c r="AA2826" s="16">
        <v>76125.109999999986</v>
      </c>
      <c r="AB2826" s="16">
        <v>65511.359999999986</v>
      </c>
      <c r="AC2826" s="16">
        <v>86336.339999999967</v>
      </c>
      <c r="AD2826" s="16">
        <v>60862.150000000023</v>
      </c>
      <c r="AE2826" s="16">
        <v>41055.710000000079</v>
      </c>
      <c r="AF2826" s="16">
        <v>118601.10000000009</v>
      </c>
      <c r="AG2826" s="16">
        <v>21581.090000000084</v>
      </c>
      <c r="AH2826" s="16">
        <v>68988.35999999987</v>
      </c>
      <c r="AI2826" s="16">
        <v>37692.679999999935</v>
      </c>
      <c r="AJ2826" s="16">
        <v>71266.310000000056</v>
      </c>
      <c r="AK2826" s="16">
        <v>90936.219999999972</v>
      </c>
      <c r="AL2826" s="16">
        <v>48299.679999999935</v>
      </c>
      <c r="AM2826" s="16">
        <v>73710.060000000056</v>
      </c>
      <c r="AN2826" s="16">
        <v>66816.570000000065</v>
      </c>
      <c r="AO2826" s="16">
        <v>66816.449999999953</v>
      </c>
      <c r="AP2826" s="16">
        <v>66816.449999999953</v>
      </c>
      <c r="AQ2826" s="16">
        <v>66816.449999999953</v>
      </c>
      <c r="AR2826" s="16">
        <v>66816.449999999953</v>
      </c>
      <c r="AS2826" s="16">
        <v>66816.449999999953</v>
      </c>
      <c r="AT2826" s="16">
        <v>66816.449999999953</v>
      </c>
      <c r="AU2826" s="16">
        <v>66816.450000000186</v>
      </c>
      <c r="AV2826" s="16">
        <v>66816.450000000186</v>
      </c>
      <c r="AW2826" s="16">
        <v>66816.450000000186</v>
      </c>
      <c r="AX2826" s="16">
        <v>66816.450000000186</v>
      </c>
      <c r="AY2826" s="16">
        <v>66816.450000000186</v>
      </c>
      <c r="AZ2826" s="16">
        <v>68112.069999999832</v>
      </c>
      <c r="BA2826" s="16">
        <v>68112.10999999987</v>
      </c>
      <c r="BB2826" s="16">
        <v>68112.10999999987</v>
      </c>
      <c r="BC2826" s="16">
        <v>68112.10999999987</v>
      </c>
      <c r="BD2826" s="16">
        <v>68112.10999999987</v>
      </c>
      <c r="BE2826" s="16">
        <v>68112.10999999987</v>
      </c>
      <c r="BF2826" s="16">
        <v>68112.10999999987</v>
      </c>
      <c r="BG2826" s="16">
        <v>68112.10999999987</v>
      </c>
      <c r="BH2826" s="16">
        <v>68112.10999999987</v>
      </c>
      <c r="BI2826" s="16">
        <v>68112.10999999987</v>
      </c>
      <c r="BJ2826" s="16">
        <v>68112.10999999987</v>
      </c>
      <c r="BK2826" s="16">
        <v>68112.10999999987</v>
      </c>
      <c r="BL2826" s="16">
        <v>71484.049999999814</v>
      </c>
      <c r="BM2826" s="16">
        <v>71484.049999999814</v>
      </c>
      <c r="BN2826" s="16">
        <v>71484.049999999814</v>
      </c>
      <c r="BO2826" s="16">
        <v>71484.049999999814</v>
      </c>
      <c r="BP2826" s="16">
        <v>71484.049999999814</v>
      </c>
      <c r="BQ2826" s="16">
        <v>71484.049999999814</v>
      </c>
      <c r="BR2826" s="16">
        <v>71484.049999999814</v>
      </c>
      <c r="BS2826" s="16">
        <v>71484.049999999814</v>
      </c>
      <c r="BT2826" s="16">
        <v>71484.049999999814</v>
      </c>
      <c r="BU2826" s="16">
        <v>71484.049999999814</v>
      </c>
      <c r="BV2826" s="16">
        <v>71484.049999999814</v>
      </c>
      <c r="BW2826" s="16">
        <v>71484.049999999814</v>
      </c>
      <c r="BX2826" s="14">
        <f t="shared" si="44"/>
        <v>3236059.3699999992</v>
      </c>
    </row>
    <row r="2827" spans="1:76" s="17" customFormat="1" x14ac:dyDescent="0.3">
      <c r="A2827" s="7" t="s">
        <v>468</v>
      </c>
      <c r="B2827" s="8" t="s">
        <v>6646</v>
      </c>
      <c r="C2827" s="21" t="s">
        <v>6647</v>
      </c>
      <c r="D2827" s="9" t="s">
        <v>450</v>
      </c>
      <c r="E2827" s="9" t="s">
        <v>6646</v>
      </c>
      <c r="F2827" s="10" t="str">
        <f>VLOOKUP($E2827,'FP MD'!$A:$F,2,FALSE)</f>
        <v>S-NEW-Distribution</v>
      </c>
      <c r="G2827" s="10" t="s">
        <v>3454</v>
      </c>
      <c r="H2827" s="10" t="s">
        <v>3507</v>
      </c>
      <c r="I2827" s="10" t="s">
        <v>3508</v>
      </c>
      <c r="J2827" s="10" t="str">
        <f>VLOOKUP($E2827,'FP MD'!$A:$F,3,FALSE)</f>
        <v>Blanket</v>
      </c>
      <c r="K2827" s="10" t="str">
        <f>VLOOKUP($E2827,'FP MD'!$A:$F,4,FALSE)</f>
        <v/>
      </c>
      <c r="L2827" s="10" t="str">
        <f>VLOOKUP($E2827,'FP MD'!$A:$F,5,FALSE)</f>
        <v/>
      </c>
      <c r="M2827" s="10">
        <f>VLOOKUP($E2827,'FP MD'!$A:$F,6,FALSE)</f>
        <v>0</v>
      </c>
      <c r="N2827" s="11" t="s">
        <v>97</v>
      </c>
      <c r="O2827" s="15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0</v>
      </c>
      <c r="AP2827" s="16">
        <v>0</v>
      </c>
      <c r="AQ2827" s="16">
        <v>0</v>
      </c>
      <c r="AR2827" s="16">
        <v>0</v>
      </c>
      <c r="AS2827" s="16">
        <v>0</v>
      </c>
      <c r="AT2827" s="16">
        <v>0</v>
      </c>
      <c r="AU2827" s="16">
        <v>0</v>
      </c>
      <c r="AV2827" s="16">
        <v>0</v>
      </c>
      <c r="AW2827" s="16">
        <v>0</v>
      </c>
      <c r="AX2827" s="16">
        <v>0</v>
      </c>
      <c r="AY2827" s="16">
        <v>0</v>
      </c>
      <c r="AZ2827" s="16">
        <v>2424.69</v>
      </c>
      <c r="BA2827" s="16">
        <v>2424.69</v>
      </c>
      <c r="BB2827" s="16">
        <v>2424.6899999999996</v>
      </c>
      <c r="BC2827" s="16">
        <v>2424.6900000000005</v>
      </c>
      <c r="BD2827" s="16">
        <v>2424.6900000000005</v>
      </c>
      <c r="BE2827" s="16">
        <v>2424.6900000000005</v>
      </c>
      <c r="BF2827" s="16">
        <v>2424.6900000000005</v>
      </c>
      <c r="BG2827" s="16">
        <v>2424.6899999999987</v>
      </c>
      <c r="BH2827" s="16">
        <v>2424.6899999999987</v>
      </c>
      <c r="BI2827" s="16">
        <v>2424.6899999999987</v>
      </c>
      <c r="BJ2827" s="16">
        <v>2424.6899999999987</v>
      </c>
      <c r="BK2827" s="16">
        <v>2424.6899999999987</v>
      </c>
      <c r="BL2827" s="16">
        <v>2424.6899999999987</v>
      </c>
      <c r="BM2827" s="16">
        <v>2424.6900000000023</v>
      </c>
      <c r="BN2827" s="16">
        <v>2424.6900000000023</v>
      </c>
      <c r="BO2827" s="16">
        <v>2424.6900000000023</v>
      </c>
      <c r="BP2827" s="16">
        <v>2424.6900000000023</v>
      </c>
      <c r="BQ2827" s="16">
        <v>2424.6900000000023</v>
      </c>
      <c r="BR2827" s="16">
        <v>2424.6900000000023</v>
      </c>
      <c r="BS2827" s="16">
        <v>2424.6900000000023</v>
      </c>
      <c r="BT2827" s="16">
        <v>2424.6900000000023</v>
      </c>
      <c r="BU2827" s="16">
        <v>2424.6900000000023</v>
      </c>
      <c r="BV2827" s="16">
        <v>2424.6900000000023</v>
      </c>
      <c r="BW2827" s="16">
        <v>2424.6900000000023</v>
      </c>
      <c r="BX2827" s="14">
        <f t="shared" si="44"/>
        <v>29096.279999999995</v>
      </c>
    </row>
    <row r="2828" spans="1:76" x14ac:dyDescent="0.3">
      <c r="A2828" s="7" t="s">
        <v>462</v>
      </c>
      <c r="B2828" s="8" t="s">
        <v>5949</v>
      </c>
      <c r="C2828" s="21" t="s">
        <v>6648</v>
      </c>
      <c r="D2828" s="9" t="s">
        <v>450</v>
      </c>
      <c r="E2828" s="9" t="s">
        <v>5949</v>
      </c>
      <c r="F2828" s="10" t="str">
        <f>VLOOKUP($E2828,'FP MD'!$A:$F,2,FALSE)</f>
        <v>Cass Street Substation</v>
      </c>
      <c r="G2828" s="10" t="s">
        <v>3454</v>
      </c>
      <c r="H2828" s="10" t="s">
        <v>3507</v>
      </c>
      <c r="I2828" s="10" t="s">
        <v>6649</v>
      </c>
      <c r="J2828" s="10" t="str">
        <f>VLOOKUP($E2828,'FP MD'!$A:$F,3,FALSE)</f>
        <v>None</v>
      </c>
      <c r="K2828" s="10" t="str">
        <f>VLOOKUP($E2828,'FP MD'!$A:$F,4,FALSE)</f>
        <v/>
      </c>
      <c r="L2828" s="10" t="str">
        <f>VLOOKUP($E2828,'FP MD'!$A:$F,5,FALSE)</f>
        <v/>
      </c>
      <c r="M2828" s="10">
        <f>VLOOKUP($E2828,'FP MD'!$A:$F,6,FALSE)</f>
        <v>0</v>
      </c>
      <c r="N2828" s="11">
        <v>202612</v>
      </c>
      <c r="O2828" s="15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6">
        <v>0</v>
      </c>
      <c r="AP2828" s="16">
        <v>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0</v>
      </c>
      <c r="AY2828" s="16">
        <v>15955527</v>
      </c>
      <c r="AZ2828" s="16">
        <v>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0</v>
      </c>
      <c r="BG2828" s="16">
        <v>0</v>
      </c>
      <c r="BH2828" s="16">
        <v>0</v>
      </c>
      <c r="BI2828" s="16">
        <v>0</v>
      </c>
      <c r="BJ2828" s="16">
        <v>0</v>
      </c>
      <c r="BK2828" s="16">
        <v>0</v>
      </c>
      <c r="BL2828" s="16">
        <v>0</v>
      </c>
      <c r="BM2828" s="16">
        <v>0</v>
      </c>
      <c r="BN2828" s="16">
        <v>0</v>
      </c>
      <c r="BO2828" s="16">
        <v>0</v>
      </c>
      <c r="BP2828" s="16">
        <v>0</v>
      </c>
      <c r="BQ2828" s="16">
        <v>0</v>
      </c>
      <c r="BR2828" s="16">
        <v>0</v>
      </c>
      <c r="BS2828" s="16">
        <v>0</v>
      </c>
      <c r="BT2828" s="16">
        <v>0</v>
      </c>
      <c r="BU2828" s="16">
        <v>0</v>
      </c>
      <c r="BV2828" s="16">
        <v>0</v>
      </c>
      <c r="BW2828" s="16">
        <v>0</v>
      </c>
      <c r="BX2828" s="14">
        <f t="shared" si="44"/>
        <v>15955527</v>
      </c>
    </row>
    <row r="2829" spans="1:76" x14ac:dyDescent="0.3">
      <c r="A2829" s="7" t="s">
        <v>462</v>
      </c>
      <c r="B2829" s="8" t="s">
        <v>6650</v>
      </c>
      <c r="C2829" s="21" t="s">
        <v>6651</v>
      </c>
      <c r="D2829" s="9" t="s">
        <v>450</v>
      </c>
      <c r="E2829" s="9" t="s">
        <v>5949</v>
      </c>
      <c r="F2829" s="10" t="str">
        <f>VLOOKUP($E2829,'FP MD'!$A:$F,2,FALSE)</f>
        <v>Cass Street Substation</v>
      </c>
      <c r="G2829" s="10" t="s">
        <v>3454</v>
      </c>
      <c r="H2829" s="10" t="s">
        <v>3507</v>
      </c>
      <c r="I2829" s="10" t="s">
        <v>6649</v>
      </c>
      <c r="J2829" s="10" t="str">
        <f>VLOOKUP($E2829,'FP MD'!$A:$F,3,FALSE)</f>
        <v>None</v>
      </c>
      <c r="K2829" s="10" t="str">
        <f>VLOOKUP($E2829,'FP MD'!$A:$F,4,FALSE)</f>
        <v/>
      </c>
      <c r="L2829" s="10" t="str">
        <f>VLOOKUP($E2829,'FP MD'!$A:$F,5,FALSE)</f>
        <v/>
      </c>
      <c r="M2829" s="10">
        <f>VLOOKUP($E2829,'FP MD'!$A:$F,6,FALSE)</f>
        <v>0</v>
      </c>
      <c r="N2829" s="11">
        <v>202604</v>
      </c>
      <c r="O2829" s="15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0</v>
      </c>
      <c r="AO2829" s="16">
        <v>0</v>
      </c>
      <c r="AP2829" s="16">
        <v>0</v>
      </c>
      <c r="AQ2829" s="16">
        <v>915456.46</v>
      </c>
      <c r="AR2829" s="16">
        <v>0</v>
      </c>
      <c r="AS2829" s="16">
        <v>0</v>
      </c>
      <c r="AT2829" s="16">
        <v>0</v>
      </c>
      <c r="AU2829" s="16">
        <v>0</v>
      </c>
      <c r="AV2829" s="16">
        <v>0</v>
      </c>
      <c r="AW2829" s="16">
        <v>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0</v>
      </c>
      <c r="BF2829" s="16">
        <v>0</v>
      </c>
      <c r="BG2829" s="16">
        <v>0</v>
      </c>
      <c r="BH2829" s="16">
        <v>0</v>
      </c>
      <c r="BI2829" s="16">
        <v>0</v>
      </c>
      <c r="BJ2829" s="16">
        <v>0</v>
      </c>
      <c r="BK2829" s="16">
        <v>0</v>
      </c>
      <c r="BL2829" s="16">
        <v>0</v>
      </c>
      <c r="BM2829" s="16">
        <v>0</v>
      </c>
      <c r="BN2829" s="16">
        <v>0</v>
      </c>
      <c r="BO2829" s="16">
        <v>0</v>
      </c>
      <c r="BP2829" s="16">
        <v>0</v>
      </c>
      <c r="BQ2829" s="16">
        <v>0</v>
      </c>
      <c r="BR2829" s="16">
        <v>0</v>
      </c>
      <c r="BS2829" s="16">
        <v>0</v>
      </c>
      <c r="BT2829" s="16">
        <v>0</v>
      </c>
      <c r="BU2829" s="16">
        <v>0</v>
      </c>
      <c r="BV2829" s="16">
        <v>0</v>
      </c>
      <c r="BW2829" s="16">
        <v>0</v>
      </c>
      <c r="BX2829" s="14">
        <f t="shared" si="44"/>
        <v>915456.46</v>
      </c>
    </row>
    <row r="2830" spans="1:76" x14ac:dyDescent="0.3">
      <c r="A2830" s="7" t="s">
        <v>462</v>
      </c>
      <c r="B2830" s="8" t="s">
        <v>6652</v>
      </c>
      <c r="C2830" s="21" t="s">
        <v>6653</v>
      </c>
      <c r="D2830" s="9" t="s">
        <v>450</v>
      </c>
      <c r="E2830" s="9" t="s">
        <v>5949</v>
      </c>
      <c r="F2830" s="10" t="str">
        <f>VLOOKUP($E2830,'FP MD'!$A:$F,2,FALSE)</f>
        <v>Cass Street Substation</v>
      </c>
      <c r="G2830" s="10" t="s">
        <v>3454</v>
      </c>
      <c r="H2830" s="10" t="s">
        <v>3507</v>
      </c>
      <c r="I2830" s="10" t="s">
        <v>6649</v>
      </c>
      <c r="J2830" s="10" t="str">
        <f>VLOOKUP($E2830,'FP MD'!$A:$F,3,FALSE)</f>
        <v>None</v>
      </c>
      <c r="K2830" s="10" t="str">
        <f>VLOOKUP($E2830,'FP MD'!$A:$F,4,FALSE)</f>
        <v/>
      </c>
      <c r="L2830" s="10" t="str">
        <f>VLOOKUP($E2830,'FP MD'!$A:$F,5,FALSE)</f>
        <v/>
      </c>
      <c r="M2830" s="10">
        <f>VLOOKUP($E2830,'FP MD'!$A:$F,6,FALSE)</f>
        <v>0</v>
      </c>
      <c r="N2830" s="11">
        <v>202605</v>
      </c>
      <c r="O2830" s="15">
        <v>0</v>
      </c>
      <c r="P2830" s="16">
        <v>0</v>
      </c>
      <c r="Q2830" s="16">
        <v>0</v>
      </c>
      <c r="R2830" s="16">
        <v>0</v>
      </c>
      <c r="S2830" s="16">
        <v>0</v>
      </c>
      <c r="T2830" s="16">
        <v>0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0</v>
      </c>
      <c r="AR2830" s="16">
        <v>1879259.19</v>
      </c>
      <c r="AS2830" s="16">
        <v>0</v>
      </c>
      <c r="AT2830" s="16">
        <v>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0</v>
      </c>
      <c r="BF2830" s="16">
        <v>0</v>
      </c>
      <c r="BG2830" s="16">
        <v>0</v>
      </c>
      <c r="BH2830" s="16">
        <v>0</v>
      </c>
      <c r="BI2830" s="16">
        <v>0</v>
      </c>
      <c r="BJ2830" s="16">
        <v>0</v>
      </c>
      <c r="BK2830" s="16">
        <v>0</v>
      </c>
      <c r="BL2830" s="16">
        <v>0</v>
      </c>
      <c r="BM2830" s="16">
        <v>0</v>
      </c>
      <c r="BN2830" s="16">
        <v>0</v>
      </c>
      <c r="BO2830" s="16">
        <v>0</v>
      </c>
      <c r="BP2830" s="16">
        <v>0</v>
      </c>
      <c r="BQ2830" s="16">
        <v>0</v>
      </c>
      <c r="BR2830" s="16">
        <v>0</v>
      </c>
      <c r="BS2830" s="16">
        <v>0</v>
      </c>
      <c r="BT2830" s="16">
        <v>0</v>
      </c>
      <c r="BU2830" s="16">
        <v>0</v>
      </c>
      <c r="BV2830" s="16">
        <v>0</v>
      </c>
      <c r="BW2830" s="16">
        <v>0</v>
      </c>
      <c r="BX2830" s="14">
        <f t="shared" si="44"/>
        <v>1879259.19</v>
      </c>
    </row>
    <row r="2831" spans="1:76" x14ac:dyDescent="0.3">
      <c r="A2831" s="7" t="s">
        <v>462</v>
      </c>
      <c r="B2831" s="8" t="s">
        <v>6654</v>
      </c>
      <c r="C2831" s="21" t="s">
        <v>6655</v>
      </c>
      <c r="D2831" s="9" t="s">
        <v>450</v>
      </c>
      <c r="E2831" s="9" t="s">
        <v>5949</v>
      </c>
      <c r="F2831" s="10" t="str">
        <f>VLOOKUP($E2831,'FP MD'!$A:$F,2,FALSE)</f>
        <v>Cass Street Substation</v>
      </c>
      <c r="G2831" s="10" t="s">
        <v>3454</v>
      </c>
      <c r="H2831" s="10" t="s">
        <v>564</v>
      </c>
      <c r="I2831" s="10" t="s">
        <v>565</v>
      </c>
      <c r="J2831" s="10" t="str">
        <f>VLOOKUP($E2831,'FP MD'!$A:$F,3,FALSE)</f>
        <v>None</v>
      </c>
      <c r="K2831" s="10" t="str">
        <f>VLOOKUP($E2831,'FP MD'!$A:$F,4,FALSE)</f>
        <v/>
      </c>
      <c r="L2831" s="10" t="str">
        <f>VLOOKUP($E2831,'FP MD'!$A:$F,5,FALSE)</f>
        <v/>
      </c>
      <c r="M2831" s="10">
        <f>VLOOKUP($E2831,'FP MD'!$A:$F,6,FALSE)</f>
        <v>0</v>
      </c>
      <c r="N2831" s="11">
        <v>202605</v>
      </c>
      <c r="O2831" s="15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0</v>
      </c>
      <c r="AO2831" s="16">
        <v>0</v>
      </c>
      <c r="AP2831" s="16">
        <v>0</v>
      </c>
      <c r="AQ2831" s="16">
        <v>0</v>
      </c>
      <c r="AR2831" s="16">
        <v>5288.58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0</v>
      </c>
      <c r="BE2831" s="16">
        <v>0</v>
      </c>
      <c r="BF2831" s="16">
        <v>0</v>
      </c>
      <c r="BG2831" s="16">
        <v>0</v>
      </c>
      <c r="BH2831" s="16">
        <v>0</v>
      </c>
      <c r="BI2831" s="16">
        <v>0</v>
      </c>
      <c r="BJ2831" s="16">
        <v>0</v>
      </c>
      <c r="BK2831" s="16">
        <v>0</v>
      </c>
      <c r="BL2831" s="16">
        <v>0</v>
      </c>
      <c r="BM2831" s="16">
        <v>0</v>
      </c>
      <c r="BN2831" s="16">
        <v>0</v>
      </c>
      <c r="BO2831" s="16">
        <v>0</v>
      </c>
      <c r="BP2831" s="16">
        <v>0</v>
      </c>
      <c r="BQ2831" s="16">
        <v>0</v>
      </c>
      <c r="BR2831" s="16">
        <v>0</v>
      </c>
      <c r="BS2831" s="16">
        <v>0</v>
      </c>
      <c r="BT2831" s="16">
        <v>0</v>
      </c>
      <c r="BU2831" s="16">
        <v>0</v>
      </c>
      <c r="BV2831" s="16">
        <v>0</v>
      </c>
      <c r="BW2831" s="16">
        <v>0</v>
      </c>
      <c r="BX2831" s="14">
        <f t="shared" si="44"/>
        <v>5288.58</v>
      </c>
    </row>
    <row r="2832" spans="1:76" s="17" customFormat="1" x14ac:dyDescent="0.3">
      <c r="A2832" s="7" t="s">
        <v>468</v>
      </c>
      <c r="B2832" s="8" t="s">
        <v>6656</v>
      </c>
      <c r="C2832" s="21" t="s">
        <v>6657</v>
      </c>
      <c r="D2832" s="9" t="s">
        <v>450</v>
      </c>
      <c r="E2832" s="9" t="s">
        <v>6656</v>
      </c>
      <c r="F2832" s="10" t="str">
        <f>VLOOKUP($E2832,'FP MD'!$A:$F,2,FALSE)</f>
        <v>D-NEW-Renewable Disconnect Switch</v>
      </c>
      <c r="G2832" s="10" t="s">
        <v>3454</v>
      </c>
      <c r="H2832" s="10" t="s">
        <v>564</v>
      </c>
      <c r="I2832" s="10" t="s">
        <v>565</v>
      </c>
      <c r="J2832" s="10" t="str">
        <f>VLOOKUP($E2832,'FP MD'!$A:$F,3,FALSE)</f>
        <v>Blanket</v>
      </c>
      <c r="K2832" s="10" t="str">
        <f>VLOOKUP($E2832,'FP MD'!$A:$F,4,FALSE)</f>
        <v/>
      </c>
      <c r="L2832" s="10" t="str">
        <f>VLOOKUP($E2832,'FP MD'!$A:$F,5,FALSE)</f>
        <v/>
      </c>
      <c r="M2832" s="10">
        <f>VLOOKUP($E2832,'FP MD'!$A:$F,6,FALSE)</f>
        <v>0</v>
      </c>
      <c r="N2832" s="11" t="s">
        <v>97</v>
      </c>
      <c r="O2832" s="15">
        <v>0</v>
      </c>
      <c r="P2832" s="16">
        <v>53365.57</v>
      </c>
      <c r="Q2832" s="16">
        <v>54501.970000000008</v>
      </c>
      <c r="R2832" s="16">
        <v>53199.989999999991</v>
      </c>
      <c r="S2832" s="16">
        <v>55477.889999999985</v>
      </c>
      <c r="T2832" s="16">
        <v>55136.880000000005</v>
      </c>
      <c r="U2832" s="16">
        <v>54725.119999999995</v>
      </c>
      <c r="V2832" s="16">
        <v>53504.510000000009</v>
      </c>
      <c r="W2832" s="16">
        <v>55192.909999999974</v>
      </c>
      <c r="X2832" s="16">
        <v>54816.409999999974</v>
      </c>
      <c r="Y2832" s="16">
        <v>55676.460000000021</v>
      </c>
      <c r="Z2832" s="16">
        <v>57205.800000000047</v>
      </c>
      <c r="AA2832" s="16">
        <v>57739.359999999986</v>
      </c>
      <c r="AB2832" s="16">
        <v>47051.630000000005</v>
      </c>
      <c r="AC2832" s="16">
        <v>48204.979999999981</v>
      </c>
      <c r="AD2832" s="16">
        <v>46883.469999999972</v>
      </c>
      <c r="AE2832" s="16">
        <v>49195.530000000028</v>
      </c>
      <c r="AF2832" s="16">
        <v>48849.420000000042</v>
      </c>
      <c r="AG2832" s="16">
        <v>48431.479999999981</v>
      </c>
      <c r="AH2832" s="16">
        <v>47192.550000000047</v>
      </c>
      <c r="AI2832" s="16">
        <v>48906.290000000037</v>
      </c>
      <c r="AJ2832" s="16">
        <v>48524.150000000023</v>
      </c>
      <c r="AK2832" s="16">
        <v>49397.090000000084</v>
      </c>
      <c r="AL2832" s="16">
        <v>50949.370000000112</v>
      </c>
      <c r="AM2832" s="16">
        <v>51490.969999999972</v>
      </c>
      <c r="AN2832" s="16">
        <v>49747.120000000112</v>
      </c>
      <c r="AO2832" s="16">
        <v>49747.080000000075</v>
      </c>
      <c r="AP2832" s="16">
        <v>49747.080000000075</v>
      </c>
      <c r="AQ2832" s="16">
        <v>49747.080000000075</v>
      </c>
      <c r="AR2832" s="16">
        <v>49747.080000000075</v>
      </c>
      <c r="AS2832" s="16">
        <v>49747.080000000075</v>
      </c>
      <c r="AT2832" s="16">
        <v>49747.080000000075</v>
      </c>
      <c r="AU2832" s="16">
        <v>49747.080000000075</v>
      </c>
      <c r="AV2832" s="16">
        <v>49747.080000000075</v>
      </c>
      <c r="AW2832" s="16">
        <v>49747.080000000075</v>
      </c>
      <c r="AX2832" s="16">
        <v>49747.080000000075</v>
      </c>
      <c r="AY2832" s="16">
        <v>49747.080000000075</v>
      </c>
      <c r="AZ2832" s="16">
        <v>50742</v>
      </c>
      <c r="BA2832" s="16">
        <v>50742</v>
      </c>
      <c r="BB2832" s="16">
        <v>50742</v>
      </c>
      <c r="BC2832" s="16">
        <v>50742</v>
      </c>
      <c r="BD2832" s="16">
        <v>50742</v>
      </c>
      <c r="BE2832" s="16">
        <v>50742</v>
      </c>
      <c r="BF2832" s="16">
        <v>50742</v>
      </c>
      <c r="BG2832" s="16">
        <v>50742</v>
      </c>
      <c r="BH2832" s="16">
        <v>50742</v>
      </c>
      <c r="BI2832" s="16">
        <v>50742</v>
      </c>
      <c r="BJ2832" s="16">
        <v>50742</v>
      </c>
      <c r="BK2832" s="16">
        <v>50742</v>
      </c>
      <c r="BL2832" s="16">
        <v>50666.629999999888</v>
      </c>
      <c r="BM2832" s="16">
        <v>50666.669999999925</v>
      </c>
      <c r="BN2832" s="16">
        <v>50666.669999999925</v>
      </c>
      <c r="BO2832" s="16">
        <v>50666.669999999925</v>
      </c>
      <c r="BP2832" s="16">
        <v>50666.669999999925</v>
      </c>
      <c r="BQ2832" s="16">
        <v>50666.669999999925</v>
      </c>
      <c r="BR2832" s="16">
        <v>50666.669999999925</v>
      </c>
      <c r="BS2832" s="16">
        <v>50666.669999999925</v>
      </c>
      <c r="BT2832" s="16">
        <v>50666.669999999925</v>
      </c>
      <c r="BU2832" s="16">
        <v>50666.669999999925</v>
      </c>
      <c r="BV2832" s="16">
        <v>50666.669999999925</v>
      </c>
      <c r="BW2832" s="16">
        <v>50666.669999999925</v>
      </c>
      <c r="BX2832" s="14">
        <f t="shared" si="44"/>
        <v>2451488.8000000012</v>
      </c>
    </row>
    <row r="2833" spans="1:76" s="17" customFormat="1" x14ac:dyDescent="0.3">
      <c r="A2833" s="7" t="s">
        <v>462</v>
      </c>
      <c r="B2833" s="8" t="s">
        <v>6658</v>
      </c>
      <c r="C2833" s="21" t="s">
        <v>6659</v>
      </c>
      <c r="D2833" s="9" t="s">
        <v>450</v>
      </c>
      <c r="E2833" s="9" t="s">
        <v>5923</v>
      </c>
      <c r="F2833" s="10" t="str">
        <f>VLOOKUP($E2833,'FP MD'!$A:$F,2,FALSE)</f>
        <v>Dale Mabry to Denham (DEF) Trans</v>
      </c>
      <c r="G2833" s="10" t="s">
        <v>3454</v>
      </c>
      <c r="H2833" s="10" t="s">
        <v>564</v>
      </c>
      <c r="I2833" s="10" t="s">
        <v>565</v>
      </c>
      <c r="J2833" s="10" t="str">
        <f>VLOOKUP($E2833,'FP MD'!$A:$F,3,FALSE)</f>
        <v>None</v>
      </c>
      <c r="K2833" s="10" t="str">
        <f>VLOOKUP($E2833,'FP MD'!$A:$F,4,FALSE)</f>
        <v/>
      </c>
      <c r="L2833" s="10" t="str">
        <f>VLOOKUP($E2833,'FP MD'!$A:$F,5,FALSE)</f>
        <v/>
      </c>
      <c r="M2833" s="10">
        <f>VLOOKUP($E2833,'FP MD'!$A:$F,6,FALSE)</f>
        <v>0</v>
      </c>
      <c r="N2833" s="11">
        <v>202402</v>
      </c>
      <c r="O2833" s="15">
        <v>0</v>
      </c>
      <c r="P2833" s="16">
        <v>0</v>
      </c>
      <c r="Q2833" s="16">
        <v>60006.06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6">
        <v>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0</v>
      </c>
      <c r="AV2833" s="16">
        <v>0</v>
      </c>
      <c r="AW2833" s="16">
        <v>0</v>
      </c>
      <c r="AX2833" s="16">
        <v>0</v>
      </c>
      <c r="AY2833" s="16">
        <v>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0</v>
      </c>
      <c r="BF2833" s="16">
        <v>0</v>
      </c>
      <c r="BG2833" s="16">
        <v>0</v>
      </c>
      <c r="BH2833" s="16">
        <v>0</v>
      </c>
      <c r="BI2833" s="16">
        <v>0</v>
      </c>
      <c r="BJ2833" s="16">
        <v>0</v>
      </c>
      <c r="BK2833" s="16">
        <v>0</v>
      </c>
      <c r="BL2833" s="16">
        <v>0</v>
      </c>
      <c r="BM2833" s="16">
        <v>0</v>
      </c>
      <c r="BN2833" s="16">
        <v>0</v>
      </c>
      <c r="BO2833" s="16">
        <v>0</v>
      </c>
      <c r="BP2833" s="16">
        <v>0</v>
      </c>
      <c r="BQ2833" s="16">
        <v>0</v>
      </c>
      <c r="BR2833" s="16">
        <v>0</v>
      </c>
      <c r="BS2833" s="16">
        <v>0</v>
      </c>
      <c r="BT2833" s="16">
        <v>0</v>
      </c>
      <c r="BU2833" s="16">
        <v>0</v>
      </c>
      <c r="BV2833" s="16">
        <v>0</v>
      </c>
      <c r="BW2833" s="16">
        <v>0</v>
      </c>
      <c r="BX2833" s="14">
        <f t="shared" si="44"/>
        <v>60006.06</v>
      </c>
    </row>
    <row r="2834" spans="1:76" s="17" customFormat="1" x14ac:dyDescent="0.3">
      <c r="A2834" s="7" t="s">
        <v>468</v>
      </c>
      <c r="B2834" s="8" t="s">
        <v>6234</v>
      </c>
      <c r="C2834" s="21" t="s">
        <v>6660</v>
      </c>
      <c r="D2834" s="9" t="s">
        <v>450</v>
      </c>
      <c r="E2834" s="9" t="s">
        <v>6234</v>
      </c>
      <c r="F2834" s="10" t="str">
        <f>VLOOKUP($E2834,'FP MD'!$A:$F,2,FALSE)</f>
        <v>Vault Guard Installation</v>
      </c>
      <c r="G2834" s="10" t="s">
        <v>3454</v>
      </c>
      <c r="H2834" s="10" t="s">
        <v>564</v>
      </c>
      <c r="I2834" s="10" t="s">
        <v>565</v>
      </c>
      <c r="J2834" s="10" t="str">
        <f>VLOOKUP($E2834,'FP MD'!$A:$F,3,FALSE)</f>
        <v>None</v>
      </c>
      <c r="K2834" s="10" t="str">
        <f>VLOOKUP($E2834,'FP MD'!$A:$F,4,FALSE)</f>
        <v/>
      </c>
      <c r="L2834" s="10" t="str">
        <f>VLOOKUP($E2834,'FP MD'!$A:$F,5,FALSE)</f>
        <v/>
      </c>
      <c r="M2834" s="10">
        <f>VLOOKUP($E2834,'FP MD'!$A:$F,6,FALSE)</f>
        <v>0</v>
      </c>
      <c r="N2834" s="11" t="s">
        <v>97</v>
      </c>
      <c r="O2834" s="15">
        <v>0</v>
      </c>
      <c r="P2834" s="16">
        <v>0</v>
      </c>
      <c r="Q2834" s="16">
        <v>0</v>
      </c>
      <c r="R2834" s="16">
        <v>500000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0</v>
      </c>
      <c r="AO2834" s="16">
        <v>0</v>
      </c>
      <c r="AP2834" s="16">
        <v>0</v>
      </c>
      <c r="AQ2834" s="16">
        <v>0</v>
      </c>
      <c r="AR2834" s="16">
        <v>0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0</v>
      </c>
      <c r="BF2834" s="16">
        <v>0</v>
      </c>
      <c r="BG2834" s="16">
        <v>0</v>
      </c>
      <c r="BH2834" s="16">
        <v>0</v>
      </c>
      <c r="BI2834" s="16">
        <v>0</v>
      </c>
      <c r="BJ2834" s="16">
        <v>0</v>
      </c>
      <c r="BK2834" s="16">
        <v>0</v>
      </c>
      <c r="BL2834" s="16">
        <v>0</v>
      </c>
      <c r="BM2834" s="16">
        <v>0</v>
      </c>
      <c r="BN2834" s="16">
        <v>0</v>
      </c>
      <c r="BO2834" s="16">
        <v>0</v>
      </c>
      <c r="BP2834" s="16">
        <v>0</v>
      </c>
      <c r="BQ2834" s="16">
        <v>0</v>
      </c>
      <c r="BR2834" s="16">
        <v>0</v>
      </c>
      <c r="BS2834" s="16">
        <v>0</v>
      </c>
      <c r="BT2834" s="16">
        <v>0</v>
      </c>
      <c r="BU2834" s="16">
        <v>0</v>
      </c>
      <c r="BV2834" s="16">
        <v>0</v>
      </c>
      <c r="BW2834" s="16">
        <v>0</v>
      </c>
      <c r="BX2834" s="14">
        <f t="shared" si="44"/>
        <v>500000</v>
      </c>
    </row>
    <row r="2835" spans="1:76" s="17" customFormat="1" x14ac:dyDescent="0.3">
      <c r="A2835" s="7" t="s">
        <v>462</v>
      </c>
      <c r="B2835" s="8" t="s">
        <v>6661</v>
      </c>
      <c r="C2835" s="21" t="s">
        <v>6662</v>
      </c>
      <c r="D2835" s="9" t="s">
        <v>450</v>
      </c>
      <c r="E2835" s="9" t="s">
        <v>6234</v>
      </c>
      <c r="F2835" s="10" t="str">
        <f>VLOOKUP($E2835,'FP MD'!$A:$F,2,FALSE)</f>
        <v>Vault Guard Installation</v>
      </c>
      <c r="G2835" s="10" t="s">
        <v>3454</v>
      </c>
      <c r="H2835" s="10" t="s">
        <v>564</v>
      </c>
      <c r="I2835" s="10" t="s">
        <v>565</v>
      </c>
      <c r="J2835" s="10" t="str">
        <f>VLOOKUP($E2835,'FP MD'!$A:$F,3,FALSE)</f>
        <v>None</v>
      </c>
      <c r="K2835" s="10" t="str">
        <f>VLOOKUP($E2835,'FP MD'!$A:$F,4,FALSE)</f>
        <v/>
      </c>
      <c r="L2835" s="10" t="str">
        <f>VLOOKUP($E2835,'FP MD'!$A:$F,5,FALSE)</f>
        <v/>
      </c>
      <c r="M2835" s="10">
        <f>VLOOKUP($E2835,'FP MD'!$A:$F,6,FALSE)</f>
        <v>0</v>
      </c>
      <c r="N2835" s="11">
        <v>202405</v>
      </c>
      <c r="O2835" s="15">
        <v>0</v>
      </c>
      <c r="P2835" s="16">
        <v>0</v>
      </c>
      <c r="Q2835" s="16">
        <v>0</v>
      </c>
      <c r="R2835" s="16">
        <v>0</v>
      </c>
      <c r="S2835" s="16">
        <v>0</v>
      </c>
      <c r="T2835" s="16">
        <v>1259910.94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0</v>
      </c>
      <c r="AO2835" s="16">
        <v>0</v>
      </c>
      <c r="AP2835" s="16">
        <v>0</v>
      </c>
      <c r="AQ2835" s="16">
        <v>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0</v>
      </c>
      <c r="BH2835" s="16">
        <v>0</v>
      </c>
      <c r="BI2835" s="16">
        <v>0</v>
      </c>
      <c r="BJ2835" s="16">
        <v>0</v>
      </c>
      <c r="BK2835" s="16">
        <v>0</v>
      </c>
      <c r="BL2835" s="16">
        <v>0</v>
      </c>
      <c r="BM2835" s="16">
        <v>0</v>
      </c>
      <c r="BN2835" s="16">
        <v>0</v>
      </c>
      <c r="BO2835" s="16">
        <v>0</v>
      </c>
      <c r="BP2835" s="16">
        <v>0</v>
      </c>
      <c r="BQ2835" s="16">
        <v>0</v>
      </c>
      <c r="BR2835" s="16">
        <v>0</v>
      </c>
      <c r="BS2835" s="16">
        <v>0</v>
      </c>
      <c r="BT2835" s="16">
        <v>0</v>
      </c>
      <c r="BU2835" s="16">
        <v>0</v>
      </c>
      <c r="BV2835" s="16">
        <v>0</v>
      </c>
      <c r="BW2835" s="16">
        <v>0</v>
      </c>
      <c r="BX2835" s="14">
        <f t="shared" si="44"/>
        <v>1259910.94</v>
      </c>
    </row>
    <row r="2836" spans="1:76" s="17" customFormat="1" x14ac:dyDescent="0.3">
      <c r="A2836" s="7" t="s">
        <v>462</v>
      </c>
      <c r="B2836" s="8" t="s">
        <v>6663</v>
      </c>
      <c r="C2836" s="21" t="s">
        <v>6664</v>
      </c>
      <c r="D2836" s="9" t="s">
        <v>450</v>
      </c>
      <c r="E2836" s="9" t="s">
        <v>5959</v>
      </c>
      <c r="F2836" s="10" t="str">
        <f>VLOOKUP($E2836,'FP MD'!$A:$F,2,FALSE)</f>
        <v>Winter Haven ILC Transmission</v>
      </c>
      <c r="G2836" s="10" t="s">
        <v>3454</v>
      </c>
      <c r="H2836" s="10" t="s">
        <v>564</v>
      </c>
      <c r="I2836" s="10" t="s">
        <v>565</v>
      </c>
      <c r="J2836" s="10" t="str">
        <f>VLOOKUP($E2836,'FP MD'!$A:$F,3,FALSE)</f>
        <v>None</v>
      </c>
      <c r="K2836" s="10" t="str">
        <f>VLOOKUP($E2836,'FP MD'!$A:$F,4,FALSE)</f>
        <v/>
      </c>
      <c r="L2836" s="10" t="str">
        <f>VLOOKUP($E2836,'FP MD'!$A:$F,5,FALSE)</f>
        <v/>
      </c>
      <c r="M2836" s="10">
        <f>VLOOKUP($E2836,'FP MD'!$A:$F,6,FALSE)</f>
        <v>0</v>
      </c>
      <c r="N2836" s="11">
        <v>202512</v>
      </c>
      <c r="O2836" s="15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0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18816.97</v>
      </c>
      <c r="AN2836" s="16">
        <v>0</v>
      </c>
      <c r="AO2836" s="16">
        <v>0</v>
      </c>
      <c r="AP2836" s="16">
        <v>0</v>
      </c>
      <c r="AQ2836" s="16">
        <v>0</v>
      </c>
      <c r="AR2836" s="16">
        <v>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0</v>
      </c>
      <c r="BD2836" s="16">
        <v>0</v>
      </c>
      <c r="BE2836" s="16">
        <v>0</v>
      </c>
      <c r="BF2836" s="16">
        <v>0</v>
      </c>
      <c r="BG2836" s="16">
        <v>0</v>
      </c>
      <c r="BH2836" s="16">
        <v>0</v>
      </c>
      <c r="BI2836" s="16">
        <v>0</v>
      </c>
      <c r="BJ2836" s="16">
        <v>0</v>
      </c>
      <c r="BK2836" s="16">
        <v>0</v>
      </c>
      <c r="BL2836" s="16">
        <v>0</v>
      </c>
      <c r="BM2836" s="16">
        <v>0</v>
      </c>
      <c r="BN2836" s="16">
        <v>0</v>
      </c>
      <c r="BO2836" s="16">
        <v>0</v>
      </c>
      <c r="BP2836" s="16">
        <v>0</v>
      </c>
      <c r="BQ2836" s="16">
        <v>0</v>
      </c>
      <c r="BR2836" s="16">
        <v>0</v>
      </c>
      <c r="BS2836" s="16">
        <v>0</v>
      </c>
      <c r="BT2836" s="16">
        <v>0</v>
      </c>
      <c r="BU2836" s="16">
        <v>0</v>
      </c>
      <c r="BV2836" s="16">
        <v>0</v>
      </c>
      <c r="BW2836" s="16">
        <v>0</v>
      </c>
      <c r="BX2836" s="14">
        <f t="shared" si="44"/>
        <v>18816.97</v>
      </c>
    </row>
    <row r="2837" spans="1:76" s="17" customFormat="1" x14ac:dyDescent="0.3">
      <c r="A2837" s="7" t="s">
        <v>462</v>
      </c>
      <c r="B2837" s="8" t="s">
        <v>6665</v>
      </c>
      <c r="C2837" s="21" t="s">
        <v>6666</v>
      </c>
      <c r="D2837" s="9" t="s">
        <v>450</v>
      </c>
      <c r="E2837" s="9" t="s">
        <v>5959</v>
      </c>
      <c r="F2837" s="10" t="str">
        <f>VLOOKUP($E2837,'FP MD'!$A:$F,2,FALSE)</f>
        <v>Winter Haven ILC Transmission</v>
      </c>
      <c r="G2837" s="10" t="s">
        <v>3454</v>
      </c>
      <c r="H2837" s="10" t="s">
        <v>564</v>
      </c>
      <c r="I2837" s="10" t="s">
        <v>565</v>
      </c>
      <c r="J2837" s="10" t="str">
        <f>VLOOKUP($E2837,'FP MD'!$A:$F,3,FALSE)</f>
        <v>None</v>
      </c>
      <c r="K2837" s="10" t="str">
        <f>VLOOKUP($E2837,'FP MD'!$A:$F,4,FALSE)</f>
        <v/>
      </c>
      <c r="L2837" s="10" t="str">
        <f>VLOOKUP($E2837,'FP MD'!$A:$F,5,FALSE)</f>
        <v/>
      </c>
      <c r="M2837" s="10">
        <f>VLOOKUP($E2837,'FP MD'!$A:$F,6,FALSE)</f>
        <v>0</v>
      </c>
      <c r="N2837" s="11">
        <v>202512</v>
      </c>
      <c r="O2837" s="15">
        <v>0</v>
      </c>
      <c r="P2837" s="16">
        <v>0</v>
      </c>
      <c r="Q2837" s="16">
        <v>0</v>
      </c>
      <c r="R2837" s="16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10291.1</v>
      </c>
      <c r="AN2837" s="16">
        <v>0</v>
      </c>
      <c r="AO2837" s="16">
        <v>0</v>
      </c>
      <c r="AP2837" s="16">
        <v>0</v>
      </c>
      <c r="AQ2837" s="16">
        <v>0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0</v>
      </c>
      <c r="BH2837" s="16">
        <v>0</v>
      </c>
      <c r="BI2837" s="16">
        <v>0</v>
      </c>
      <c r="BJ2837" s="16">
        <v>0</v>
      </c>
      <c r="BK2837" s="16">
        <v>0</v>
      </c>
      <c r="BL2837" s="16">
        <v>0</v>
      </c>
      <c r="BM2837" s="16">
        <v>0</v>
      </c>
      <c r="BN2837" s="16">
        <v>0</v>
      </c>
      <c r="BO2837" s="16">
        <v>0</v>
      </c>
      <c r="BP2837" s="16">
        <v>0</v>
      </c>
      <c r="BQ2837" s="16">
        <v>0</v>
      </c>
      <c r="BR2837" s="16">
        <v>0</v>
      </c>
      <c r="BS2837" s="16">
        <v>0</v>
      </c>
      <c r="BT2837" s="16">
        <v>0</v>
      </c>
      <c r="BU2837" s="16">
        <v>0</v>
      </c>
      <c r="BV2837" s="16">
        <v>0</v>
      </c>
      <c r="BW2837" s="16">
        <v>0</v>
      </c>
      <c r="BX2837" s="14">
        <f t="shared" si="44"/>
        <v>10291.1</v>
      </c>
    </row>
    <row r="2838" spans="1:76" s="17" customFormat="1" x14ac:dyDescent="0.3">
      <c r="A2838" s="7" t="s">
        <v>462</v>
      </c>
      <c r="B2838" s="8" t="s">
        <v>6667</v>
      </c>
      <c r="C2838" s="21" t="s">
        <v>6668</v>
      </c>
      <c r="D2838" s="9" t="s">
        <v>450</v>
      </c>
      <c r="E2838" s="9" t="s">
        <v>5959</v>
      </c>
      <c r="F2838" s="10" t="str">
        <f>VLOOKUP($E2838,'FP MD'!$A:$F,2,FALSE)</f>
        <v>Winter Haven ILC Transmission</v>
      </c>
      <c r="G2838" s="10" t="s">
        <v>3454</v>
      </c>
      <c r="H2838" s="10" t="s">
        <v>3770</v>
      </c>
      <c r="I2838" s="10" t="s">
        <v>6669</v>
      </c>
      <c r="J2838" s="10" t="str">
        <f>VLOOKUP($E2838,'FP MD'!$A:$F,3,FALSE)</f>
        <v>None</v>
      </c>
      <c r="K2838" s="10" t="str">
        <f>VLOOKUP($E2838,'FP MD'!$A:$F,4,FALSE)</f>
        <v/>
      </c>
      <c r="L2838" s="10" t="str">
        <f>VLOOKUP($E2838,'FP MD'!$A:$F,5,FALSE)</f>
        <v/>
      </c>
      <c r="M2838" s="10">
        <f>VLOOKUP($E2838,'FP MD'!$A:$F,6,FALSE)</f>
        <v>0</v>
      </c>
      <c r="N2838" s="11">
        <v>202512</v>
      </c>
      <c r="O2838" s="15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5778172.120000001</v>
      </c>
      <c r="AN2838" s="16">
        <v>0</v>
      </c>
      <c r="AO2838" s="16">
        <v>0</v>
      </c>
      <c r="AP2838" s="16">
        <v>0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0</v>
      </c>
      <c r="BH2838" s="16">
        <v>0</v>
      </c>
      <c r="BI2838" s="16">
        <v>0</v>
      </c>
      <c r="BJ2838" s="16">
        <v>0</v>
      </c>
      <c r="BK2838" s="16">
        <v>0</v>
      </c>
      <c r="BL2838" s="16">
        <v>0</v>
      </c>
      <c r="BM2838" s="16">
        <v>0</v>
      </c>
      <c r="BN2838" s="16">
        <v>0</v>
      </c>
      <c r="BO2838" s="16">
        <v>0</v>
      </c>
      <c r="BP2838" s="16">
        <v>0</v>
      </c>
      <c r="BQ2838" s="16">
        <v>0</v>
      </c>
      <c r="BR2838" s="16">
        <v>0</v>
      </c>
      <c r="BS2838" s="16">
        <v>0</v>
      </c>
      <c r="BT2838" s="16">
        <v>0</v>
      </c>
      <c r="BU2838" s="16">
        <v>0</v>
      </c>
      <c r="BV2838" s="16">
        <v>0</v>
      </c>
      <c r="BW2838" s="16">
        <v>0</v>
      </c>
      <c r="BX2838" s="14">
        <f t="shared" si="44"/>
        <v>5778172.120000001</v>
      </c>
    </row>
    <row r="2839" spans="1:76" s="17" customFormat="1" x14ac:dyDescent="0.3">
      <c r="A2839" s="7" t="s">
        <v>462</v>
      </c>
      <c r="B2839" s="8" t="s">
        <v>6191</v>
      </c>
      <c r="C2839" s="21" t="s">
        <v>6670</v>
      </c>
      <c r="D2839" s="9" t="s">
        <v>450</v>
      </c>
      <c r="E2839" s="9" t="s">
        <v>6191</v>
      </c>
      <c r="F2839" s="10" t="str">
        <f>VLOOKUP($E2839,'FP MD'!$A:$F,2,FALSE)</f>
        <v>Pendola Point Substation</v>
      </c>
      <c r="G2839" s="10" t="s">
        <v>3454</v>
      </c>
      <c r="H2839" s="10" t="s">
        <v>3507</v>
      </c>
      <c r="I2839" s="10" t="s">
        <v>472</v>
      </c>
      <c r="J2839" s="10" t="str">
        <f>VLOOKUP($E2839,'FP MD'!$A:$F,3,FALSE)</f>
        <v>None</v>
      </c>
      <c r="K2839" s="10" t="str">
        <f>VLOOKUP($E2839,'FP MD'!$A:$F,4,FALSE)</f>
        <v/>
      </c>
      <c r="L2839" s="10" t="str">
        <f>VLOOKUP($E2839,'FP MD'!$A:$F,5,FALSE)</f>
        <v/>
      </c>
      <c r="M2839" s="10">
        <f>VLOOKUP($E2839,'FP MD'!$A:$F,6,FALSE)</f>
        <v>0</v>
      </c>
      <c r="N2839" s="11">
        <v>202412</v>
      </c>
      <c r="O2839" s="15">
        <v>0</v>
      </c>
      <c r="P2839" s="16">
        <v>0</v>
      </c>
      <c r="Q2839" s="16">
        <v>0</v>
      </c>
      <c r="R2839" s="16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6174641.2800000003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500000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0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0</v>
      </c>
      <c r="BG2839" s="16">
        <v>0</v>
      </c>
      <c r="BH2839" s="16">
        <v>0</v>
      </c>
      <c r="BI2839" s="16">
        <v>0</v>
      </c>
      <c r="BJ2839" s="16">
        <v>0</v>
      </c>
      <c r="BK2839" s="16">
        <v>0</v>
      </c>
      <c r="BL2839" s="16">
        <v>0</v>
      </c>
      <c r="BM2839" s="16">
        <v>0</v>
      </c>
      <c r="BN2839" s="16">
        <v>0</v>
      </c>
      <c r="BO2839" s="16">
        <v>0</v>
      </c>
      <c r="BP2839" s="16">
        <v>0</v>
      </c>
      <c r="BQ2839" s="16">
        <v>0</v>
      </c>
      <c r="BR2839" s="16">
        <v>0</v>
      </c>
      <c r="BS2839" s="16">
        <v>0</v>
      </c>
      <c r="BT2839" s="16">
        <v>0</v>
      </c>
      <c r="BU2839" s="16">
        <v>0</v>
      </c>
      <c r="BV2839" s="16">
        <v>0</v>
      </c>
      <c r="BW2839" s="16">
        <v>0</v>
      </c>
      <c r="BX2839" s="14">
        <f t="shared" si="44"/>
        <v>6674641.2800000003</v>
      </c>
    </row>
    <row r="2840" spans="1:76" s="17" customFormat="1" x14ac:dyDescent="0.3">
      <c r="A2840" s="7" t="s">
        <v>462</v>
      </c>
      <c r="B2840" s="8" t="s">
        <v>6671</v>
      </c>
      <c r="C2840" s="21" t="s">
        <v>6672</v>
      </c>
      <c r="D2840" s="9" t="s">
        <v>450</v>
      </c>
      <c r="E2840" s="9" t="s">
        <v>6191</v>
      </c>
      <c r="F2840" s="10" t="str">
        <f>VLOOKUP($E2840,'FP MD'!$A:$F,2,FALSE)</f>
        <v>Pendola Point Substation</v>
      </c>
      <c r="G2840" s="10" t="s">
        <v>3454</v>
      </c>
      <c r="H2840" s="10" t="s">
        <v>564</v>
      </c>
      <c r="I2840" s="10" t="s">
        <v>565</v>
      </c>
      <c r="J2840" s="10" t="str">
        <f>VLOOKUP($E2840,'FP MD'!$A:$F,3,FALSE)</f>
        <v>None</v>
      </c>
      <c r="K2840" s="10" t="str">
        <f>VLOOKUP($E2840,'FP MD'!$A:$F,4,FALSE)</f>
        <v/>
      </c>
      <c r="L2840" s="10" t="str">
        <f>VLOOKUP($E2840,'FP MD'!$A:$F,5,FALSE)</f>
        <v/>
      </c>
      <c r="M2840" s="10">
        <f>VLOOKUP($E2840,'FP MD'!$A:$F,6,FALSE)</f>
        <v>0</v>
      </c>
      <c r="N2840" s="11">
        <v>202503</v>
      </c>
      <c r="O2840" s="15">
        <v>0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23423.58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0</v>
      </c>
      <c r="AO2840" s="16">
        <v>0</v>
      </c>
      <c r="AP2840" s="16">
        <v>0</v>
      </c>
      <c r="AQ2840" s="16">
        <v>0</v>
      </c>
      <c r="AR2840" s="16">
        <v>0</v>
      </c>
      <c r="AS2840" s="16">
        <v>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0</v>
      </c>
      <c r="BH2840" s="16">
        <v>0</v>
      </c>
      <c r="BI2840" s="16">
        <v>0</v>
      </c>
      <c r="BJ2840" s="16">
        <v>0</v>
      </c>
      <c r="BK2840" s="16">
        <v>0</v>
      </c>
      <c r="BL2840" s="16">
        <v>0</v>
      </c>
      <c r="BM2840" s="16">
        <v>0</v>
      </c>
      <c r="BN2840" s="16">
        <v>0</v>
      </c>
      <c r="BO2840" s="16">
        <v>0</v>
      </c>
      <c r="BP2840" s="16">
        <v>0</v>
      </c>
      <c r="BQ2840" s="16">
        <v>0</v>
      </c>
      <c r="BR2840" s="16">
        <v>0</v>
      </c>
      <c r="BS2840" s="16">
        <v>0</v>
      </c>
      <c r="BT2840" s="16">
        <v>0</v>
      </c>
      <c r="BU2840" s="16">
        <v>0</v>
      </c>
      <c r="BV2840" s="16">
        <v>0</v>
      </c>
      <c r="BW2840" s="16">
        <v>0</v>
      </c>
      <c r="BX2840" s="14">
        <f t="shared" si="44"/>
        <v>23423.58</v>
      </c>
    </row>
    <row r="2841" spans="1:76" s="17" customFormat="1" x14ac:dyDescent="0.3">
      <c r="A2841" s="7" t="s">
        <v>462</v>
      </c>
      <c r="B2841" s="8" t="s">
        <v>6673</v>
      </c>
      <c r="C2841" s="21" t="s">
        <v>6674</v>
      </c>
      <c r="D2841" s="9" t="s">
        <v>450</v>
      </c>
      <c r="E2841" s="9" t="s">
        <v>6191</v>
      </c>
      <c r="F2841" s="10" t="str">
        <f>VLOOKUP($E2841,'FP MD'!$A:$F,2,FALSE)</f>
        <v>Pendola Point Substation</v>
      </c>
      <c r="G2841" s="10" t="s">
        <v>3454</v>
      </c>
      <c r="H2841" s="10" t="s">
        <v>564</v>
      </c>
      <c r="I2841" s="10" t="s">
        <v>565</v>
      </c>
      <c r="J2841" s="10" t="str">
        <f>VLOOKUP($E2841,'FP MD'!$A:$F,3,FALSE)</f>
        <v>None</v>
      </c>
      <c r="K2841" s="10" t="str">
        <f>VLOOKUP($E2841,'FP MD'!$A:$F,4,FALSE)</f>
        <v/>
      </c>
      <c r="L2841" s="10" t="str">
        <f>VLOOKUP($E2841,'FP MD'!$A:$F,5,FALSE)</f>
        <v/>
      </c>
      <c r="M2841" s="10">
        <f>VLOOKUP($E2841,'FP MD'!$A:$F,6,FALSE)</f>
        <v>0</v>
      </c>
      <c r="N2841" s="11">
        <v>202503</v>
      </c>
      <c r="O2841" s="15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3095.8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0</v>
      </c>
      <c r="AO2841" s="16">
        <v>0</v>
      </c>
      <c r="AP2841" s="16">
        <v>0</v>
      </c>
      <c r="AQ2841" s="16">
        <v>0</v>
      </c>
      <c r="AR2841" s="16">
        <v>0</v>
      </c>
      <c r="AS2841" s="16">
        <v>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0</v>
      </c>
      <c r="BF2841" s="16">
        <v>0</v>
      </c>
      <c r="BG2841" s="16">
        <v>0</v>
      </c>
      <c r="BH2841" s="16">
        <v>0</v>
      </c>
      <c r="BI2841" s="16">
        <v>0</v>
      </c>
      <c r="BJ2841" s="16">
        <v>0</v>
      </c>
      <c r="BK2841" s="16">
        <v>0</v>
      </c>
      <c r="BL2841" s="16">
        <v>0</v>
      </c>
      <c r="BM2841" s="16">
        <v>0</v>
      </c>
      <c r="BN2841" s="16">
        <v>0</v>
      </c>
      <c r="BO2841" s="16">
        <v>0</v>
      </c>
      <c r="BP2841" s="16">
        <v>0</v>
      </c>
      <c r="BQ2841" s="16">
        <v>0</v>
      </c>
      <c r="BR2841" s="16">
        <v>0</v>
      </c>
      <c r="BS2841" s="16">
        <v>0</v>
      </c>
      <c r="BT2841" s="16">
        <v>0</v>
      </c>
      <c r="BU2841" s="16">
        <v>0</v>
      </c>
      <c r="BV2841" s="16">
        <v>0</v>
      </c>
      <c r="BW2841" s="16">
        <v>0</v>
      </c>
      <c r="BX2841" s="14">
        <f t="shared" si="44"/>
        <v>3095.8</v>
      </c>
    </row>
    <row r="2842" spans="1:76" s="17" customFormat="1" x14ac:dyDescent="0.3">
      <c r="A2842" s="7" t="s">
        <v>462</v>
      </c>
      <c r="B2842" s="8" t="s">
        <v>6675</v>
      </c>
      <c r="C2842" s="21" t="s">
        <v>6676</v>
      </c>
      <c r="D2842" s="9" t="s">
        <v>450</v>
      </c>
      <c r="E2842" s="9" t="s">
        <v>6191</v>
      </c>
      <c r="F2842" s="10" t="str">
        <f>VLOOKUP($E2842,'FP MD'!$A:$F,2,FALSE)</f>
        <v>Pendola Point Substation</v>
      </c>
      <c r="G2842" s="10" t="s">
        <v>3454</v>
      </c>
      <c r="H2842" s="10" t="s">
        <v>3507</v>
      </c>
      <c r="I2842" s="10" t="s">
        <v>6677</v>
      </c>
      <c r="J2842" s="10" t="str">
        <f>VLOOKUP($E2842,'FP MD'!$A:$F,3,FALSE)</f>
        <v>None</v>
      </c>
      <c r="K2842" s="10" t="str">
        <f>VLOOKUP($E2842,'FP MD'!$A:$F,4,FALSE)</f>
        <v/>
      </c>
      <c r="L2842" s="10" t="str">
        <f>VLOOKUP($E2842,'FP MD'!$A:$F,5,FALSE)</f>
        <v/>
      </c>
      <c r="M2842" s="10">
        <f>VLOOKUP($E2842,'FP MD'!$A:$F,6,FALSE)</f>
        <v>0</v>
      </c>
      <c r="N2842" s="11">
        <v>202503</v>
      </c>
      <c r="O2842" s="15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1768413.75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6">
        <v>0</v>
      </c>
      <c r="AP2842" s="16">
        <v>0</v>
      </c>
      <c r="AQ2842" s="16">
        <v>0</v>
      </c>
      <c r="AR2842" s="16">
        <v>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0</v>
      </c>
      <c r="BH2842" s="16">
        <v>0</v>
      </c>
      <c r="BI2842" s="16">
        <v>0</v>
      </c>
      <c r="BJ2842" s="16">
        <v>0</v>
      </c>
      <c r="BK2842" s="16">
        <v>0</v>
      </c>
      <c r="BL2842" s="16">
        <v>0</v>
      </c>
      <c r="BM2842" s="16">
        <v>0</v>
      </c>
      <c r="BN2842" s="16">
        <v>0</v>
      </c>
      <c r="BO2842" s="16">
        <v>0</v>
      </c>
      <c r="BP2842" s="16">
        <v>0</v>
      </c>
      <c r="BQ2842" s="16">
        <v>0</v>
      </c>
      <c r="BR2842" s="16">
        <v>0</v>
      </c>
      <c r="BS2842" s="16">
        <v>0</v>
      </c>
      <c r="BT2842" s="16">
        <v>0</v>
      </c>
      <c r="BU2842" s="16">
        <v>0</v>
      </c>
      <c r="BV2842" s="16">
        <v>0</v>
      </c>
      <c r="BW2842" s="16">
        <v>0</v>
      </c>
      <c r="BX2842" s="14">
        <f t="shared" si="44"/>
        <v>1768413.75</v>
      </c>
    </row>
    <row r="2843" spans="1:76" s="17" customFormat="1" x14ac:dyDescent="0.3">
      <c r="A2843" s="7" t="s">
        <v>462</v>
      </c>
      <c r="B2843" s="8" t="s">
        <v>6678</v>
      </c>
      <c r="C2843" s="21" t="s">
        <v>6679</v>
      </c>
      <c r="D2843" s="9" t="s">
        <v>450</v>
      </c>
      <c r="E2843" s="9" t="s">
        <v>6678</v>
      </c>
      <c r="F2843" s="10" t="str">
        <f>VLOOKUP($E2843,'FP MD'!$A:$F,2,FALSE)</f>
        <v>TGH 4th 13kV Circuit</v>
      </c>
      <c r="G2843" s="10" t="s">
        <v>3454</v>
      </c>
      <c r="H2843" s="10" t="s">
        <v>564</v>
      </c>
      <c r="I2843" s="10" t="s">
        <v>565</v>
      </c>
      <c r="J2843" s="10" t="str">
        <f>VLOOKUP($E2843,'FP MD'!$A:$F,3,FALSE)</f>
        <v>None</v>
      </c>
      <c r="K2843" s="10" t="str">
        <f>VLOOKUP($E2843,'FP MD'!$A:$F,4,FALSE)</f>
        <v/>
      </c>
      <c r="L2843" s="10" t="str">
        <f>VLOOKUP($E2843,'FP MD'!$A:$F,5,FALSE)</f>
        <v/>
      </c>
      <c r="M2843" s="10">
        <f>VLOOKUP($E2843,'FP MD'!$A:$F,6,FALSE)</f>
        <v>0</v>
      </c>
      <c r="N2843" s="11" t="s">
        <v>97</v>
      </c>
      <c r="O2843" s="15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0</v>
      </c>
      <c r="BB2843" s="16">
        <v>0</v>
      </c>
      <c r="BC2843" s="16">
        <v>0</v>
      </c>
      <c r="BD2843" s="16">
        <v>0</v>
      </c>
      <c r="BE2843" s="16">
        <v>0</v>
      </c>
      <c r="BF2843" s="16">
        <v>0</v>
      </c>
      <c r="BG2843" s="16">
        <v>0</v>
      </c>
      <c r="BH2843" s="16">
        <v>0</v>
      </c>
      <c r="BI2843" s="16">
        <v>0</v>
      </c>
      <c r="BJ2843" s="16">
        <v>0</v>
      </c>
      <c r="BK2843" s="16">
        <v>0</v>
      </c>
      <c r="BL2843" s="16">
        <v>0</v>
      </c>
      <c r="BM2843" s="16">
        <v>0</v>
      </c>
      <c r="BN2843" s="16">
        <v>0</v>
      </c>
      <c r="BO2843" s="16">
        <v>0</v>
      </c>
      <c r="BP2843" s="16">
        <v>0</v>
      </c>
      <c r="BQ2843" s="16">
        <v>1000000</v>
      </c>
      <c r="BR2843" s="16">
        <v>0</v>
      </c>
      <c r="BS2843" s="16">
        <v>0</v>
      </c>
      <c r="BT2843" s="16">
        <v>0</v>
      </c>
      <c r="BU2843" s="16">
        <v>0</v>
      </c>
      <c r="BV2843" s="16">
        <v>0</v>
      </c>
      <c r="BW2843" s="16">
        <v>0</v>
      </c>
      <c r="BX2843" s="14">
        <f t="shared" si="44"/>
        <v>0</v>
      </c>
    </row>
    <row r="2844" spans="1:76" s="17" customFormat="1" x14ac:dyDescent="0.3">
      <c r="A2844" s="7" t="s">
        <v>462</v>
      </c>
      <c r="B2844" s="8" t="s">
        <v>6229</v>
      </c>
      <c r="C2844" s="21" t="s">
        <v>6680</v>
      </c>
      <c r="D2844" s="9" t="s">
        <v>450</v>
      </c>
      <c r="E2844" s="9" t="s">
        <v>6229</v>
      </c>
      <c r="F2844" s="10" t="str">
        <f>VLOOKUP($E2844,'FP MD'!$A:$F,2,FALSE)</f>
        <v>Henderson 2nd Tx &amp; 2-13kV Ckts</v>
      </c>
      <c r="G2844" s="10" t="s">
        <v>3454</v>
      </c>
      <c r="H2844" s="10" t="s">
        <v>3507</v>
      </c>
      <c r="I2844" s="10" t="s">
        <v>6230</v>
      </c>
      <c r="J2844" s="10" t="str">
        <f>VLOOKUP($E2844,'FP MD'!$A:$F,3,FALSE)</f>
        <v>None</v>
      </c>
      <c r="K2844" s="10" t="str">
        <f>VLOOKUP($E2844,'FP MD'!$A:$F,4,FALSE)</f>
        <v/>
      </c>
      <c r="L2844" s="10" t="str">
        <f>VLOOKUP($E2844,'FP MD'!$A:$F,5,FALSE)</f>
        <v/>
      </c>
      <c r="M2844" s="10">
        <f>VLOOKUP($E2844,'FP MD'!$A:$F,6,FALSE)</f>
        <v>0</v>
      </c>
      <c r="N2844" s="11" t="s">
        <v>6681</v>
      </c>
      <c r="O2844" s="15">
        <v>0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6">
        <v>0</v>
      </c>
      <c r="AP2844" s="16">
        <v>0</v>
      </c>
      <c r="AQ2844" s="16">
        <v>0</v>
      </c>
      <c r="AR2844" s="16">
        <v>0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0</v>
      </c>
      <c r="BG2844" s="16">
        <v>0</v>
      </c>
      <c r="BH2844" s="16">
        <v>0</v>
      </c>
      <c r="BI2844" s="16">
        <v>0</v>
      </c>
      <c r="BJ2844" s="16">
        <v>0</v>
      </c>
      <c r="BK2844" s="16">
        <v>0</v>
      </c>
      <c r="BL2844" s="16">
        <v>0</v>
      </c>
      <c r="BM2844" s="16">
        <v>0</v>
      </c>
      <c r="BN2844" s="16">
        <v>0</v>
      </c>
      <c r="BO2844" s="16">
        <v>0</v>
      </c>
      <c r="BP2844" s="16">
        <v>0</v>
      </c>
      <c r="BQ2844" s="16">
        <v>0</v>
      </c>
      <c r="BR2844" s="16">
        <v>0</v>
      </c>
      <c r="BS2844" s="16">
        <v>0</v>
      </c>
      <c r="BT2844" s="16">
        <v>0</v>
      </c>
      <c r="BU2844" s="16">
        <v>0</v>
      </c>
      <c r="BV2844" s="16">
        <v>0</v>
      </c>
      <c r="BW2844" s="16">
        <v>0</v>
      </c>
      <c r="BX2844" s="14">
        <f t="shared" si="44"/>
        <v>0</v>
      </c>
    </row>
    <row r="2845" spans="1:76" s="17" customFormat="1" x14ac:dyDescent="0.3">
      <c r="A2845" s="7" t="s">
        <v>462</v>
      </c>
      <c r="B2845" s="8" t="s">
        <v>6682</v>
      </c>
      <c r="C2845" s="21" t="s">
        <v>6683</v>
      </c>
      <c r="D2845" s="9" t="s">
        <v>450</v>
      </c>
      <c r="E2845" s="9" t="s">
        <v>6229</v>
      </c>
      <c r="F2845" s="10" t="str">
        <f>VLOOKUP($E2845,'FP MD'!$A:$F,2,FALSE)</f>
        <v>Henderson 2nd Tx &amp; 2-13kV Ckts</v>
      </c>
      <c r="G2845" s="10" t="s">
        <v>3454</v>
      </c>
      <c r="H2845" s="10" t="s">
        <v>3507</v>
      </c>
      <c r="I2845" s="10" t="s">
        <v>6230</v>
      </c>
      <c r="J2845" s="10" t="str">
        <f>VLOOKUP($E2845,'FP MD'!$A:$F,3,FALSE)</f>
        <v>None</v>
      </c>
      <c r="K2845" s="10" t="str">
        <f>VLOOKUP($E2845,'FP MD'!$A:$F,4,FALSE)</f>
        <v/>
      </c>
      <c r="L2845" s="10" t="str">
        <f>VLOOKUP($E2845,'FP MD'!$A:$F,5,FALSE)</f>
        <v/>
      </c>
      <c r="M2845" s="10">
        <f>VLOOKUP($E2845,'FP MD'!$A:$F,6,FALSE)</f>
        <v>0</v>
      </c>
      <c r="N2845" s="11" t="s">
        <v>6681</v>
      </c>
      <c r="O2845" s="15">
        <v>0</v>
      </c>
      <c r="P2845" s="16">
        <v>0</v>
      </c>
      <c r="Q2845" s="16">
        <v>0</v>
      </c>
      <c r="R2845" s="16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0</v>
      </c>
      <c r="AR2845" s="16">
        <v>0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0</v>
      </c>
      <c r="BF2845" s="16">
        <v>0</v>
      </c>
      <c r="BG2845" s="16">
        <v>0</v>
      </c>
      <c r="BH2845" s="16">
        <v>0</v>
      </c>
      <c r="BI2845" s="16">
        <v>0</v>
      </c>
      <c r="BJ2845" s="16">
        <v>0</v>
      </c>
      <c r="BK2845" s="16">
        <v>0</v>
      </c>
      <c r="BL2845" s="16">
        <v>0</v>
      </c>
      <c r="BM2845" s="16">
        <v>0</v>
      </c>
      <c r="BN2845" s="16">
        <v>0</v>
      </c>
      <c r="BO2845" s="16">
        <v>0</v>
      </c>
      <c r="BP2845" s="16">
        <v>0</v>
      </c>
      <c r="BQ2845" s="16">
        <v>0</v>
      </c>
      <c r="BR2845" s="16">
        <v>0</v>
      </c>
      <c r="BS2845" s="16">
        <v>0</v>
      </c>
      <c r="BT2845" s="16">
        <v>0</v>
      </c>
      <c r="BU2845" s="16">
        <v>0</v>
      </c>
      <c r="BV2845" s="16">
        <v>0</v>
      </c>
      <c r="BW2845" s="16">
        <v>0</v>
      </c>
      <c r="BX2845" s="14">
        <f t="shared" si="44"/>
        <v>0</v>
      </c>
    </row>
    <row r="2846" spans="1:76" s="17" customFormat="1" x14ac:dyDescent="0.3">
      <c r="A2846" s="7" t="s">
        <v>462</v>
      </c>
      <c r="B2846" s="8" t="s">
        <v>6684</v>
      </c>
      <c r="C2846" s="21" t="s">
        <v>6685</v>
      </c>
      <c r="D2846" s="9" t="s">
        <v>450</v>
      </c>
      <c r="E2846" s="9" t="s">
        <v>6229</v>
      </c>
      <c r="F2846" s="10" t="str">
        <f>VLOOKUP($E2846,'FP MD'!$A:$F,2,FALSE)</f>
        <v>Henderson 2nd Tx &amp; 2-13kV Ckts</v>
      </c>
      <c r="G2846" s="10" t="s">
        <v>3454</v>
      </c>
      <c r="H2846" s="10" t="s">
        <v>564</v>
      </c>
      <c r="I2846" s="10" t="s">
        <v>565</v>
      </c>
      <c r="J2846" s="10" t="str">
        <f>VLOOKUP($E2846,'FP MD'!$A:$F,3,FALSE)</f>
        <v>None</v>
      </c>
      <c r="K2846" s="10" t="str">
        <f>VLOOKUP($E2846,'FP MD'!$A:$F,4,FALSE)</f>
        <v/>
      </c>
      <c r="L2846" s="10" t="str">
        <f>VLOOKUP($E2846,'FP MD'!$A:$F,5,FALSE)</f>
        <v/>
      </c>
      <c r="M2846" s="10">
        <f>VLOOKUP($E2846,'FP MD'!$A:$F,6,FALSE)</f>
        <v>0</v>
      </c>
      <c r="N2846" s="11" t="s">
        <v>6681</v>
      </c>
      <c r="O2846" s="15">
        <v>0</v>
      </c>
      <c r="P2846" s="16">
        <v>0</v>
      </c>
      <c r="Q2846" s="16">
        <v>0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0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0</v>
      </c>
      <c r="AZ2846" s="16">
        <v>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0</v>
      </c>
      <c r="BH2846" s="16">
        <v>0</v>
      </c>
      <c r="BI2846" s="16">
        <v>0</v>
      </c>
      <c r="BJ2846" s="16">
        <v>0</v>
      </c>
      <c r="BK2846" s="16">
        <v>0</v>
      </c>
      <c r="BL2846" s="16">
        <v>0</v>
      </c>
      <c r="BM2846" s="16">
        <v>0</v>
      </c>
      <c r="BN2846" s="16">
        <v>0</v>
      </c>
      <c r="BO2846" s="16">
        <v>0</v>
      </c>
      <c r="BP2846" s="16">
        <v>0</v>
      </c>
      <c r="BQ2846" s="16">
        <v>0</v>
      </c>
      <c r="BR2846" s="16">
        <v>0</v>
      </c>
      <c r="BS2846" s="16">
        <v>0</v>
      </c>
      <c r="BT2846" s="16">
        <v>0</v>
      </c>
      <c r="BU2846" s="16">
        <v>0</v>
      </c>
      <c r="BV2846" s="16">
        <v>0</v>
      </c>
      <c r="BW2846" s="16">
        <v>0</v>
      </c>
      <c r="BX2846" s="14">
        <f t="shared" si="44"/>
        <v>0</v>
      </c>
    </row>
    <row r="2847" spans="1:76" s="17" customFormat="1" x14ac:dyDescent="0.3">
      <c r="A2847" s="7" t="s">
        <v>462</v>
      </c>
      <c r="B2847" s="8" t="s">
        <v>6686</v>
      </c>
      <c r="C2847" s="21" t="s">
        <v>6687</v>
      </c>
      <c r="D2847" s="9" t="s">
        <v>450</v>
      </c>
      <c r="E2847" s="9" t="s">
        <v>6686</v>
      </c>
      <c r="F2847" s="10" t="str">
        <f>VLOOKUP($E2847,'FP MD'!$A:$F,2,FALSE)</f>
        <v>Lake Hutto N Substation</v>
      </c>
      <c r="G2847" s="10" t="s">
        <v>3454</v>
      </c>
      <c r="H2847" s="10" t="s">
        <v>3507</v>
      </c>
      <c r="I2847" s="10" t="s">
        <v>3508</v>
      </c>
      <c r="J2847" s="10" t="str">
        <f>VLOOKUP($E2847,'FP MD'!$A:$F,3,FALSE)</f>
        <v>None</v>
      </c>
      <c r="K2847" s="10" t="str">
        <f>VLOOKUP($E2847,'FP MD'!$A:$F,4,FALSE)</f>
        <v/>
      </c>
      <c r="L2847" s="10" t="str">
        <f>VLOOKUP($E2847,'FP MD'!$A:$F,5,FALSE)</f>
        <v/>
      </c>
      <c r="M2847" s="10">
        <f>VLOOKUP($E2847,'FP MD'!$A:$F,6,FALSE)</f>
        <v>0</v>
      </c>
      <c r="N2847" s="11">
        <v>202706</v>
      </c>
      <c r="O2847" s="15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0</v>
      </c>
      <c r="AQ2847" s="16">
        <v>0</v>
      </c>
      <c r="AR2847" s="16">
        <v>0</v>
      </c>
      <c r="AS2847" s="16">
        <v>0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7500000</v>
      </c>
      <c r="BF2847" s="16">
        <v>0</v>
      </c>
      <c r="BG2847" s="16">
        <v>0</v>
      </c>
      <c r="BH2847" s="16">
        <v>0</v>
      </c>
      <c r="BI2847" s="16">
        <v>0</v>
      </c>
      <c r="BJ2847" s="16">
        <v>0</v>
      </c>
      <c r="BK2847" s="16">
        <v>0</v>
      </c>
      <c r="BL2847" s="16">
        <v>0</v>
      </c>
      <c r="BM2847" s="16">
        <v>0</v>
      </c>
      <c r="BN2847" s="16">
        <v>0</v>
      </c>
      <c r="BO2847" s="16">
        <v>0</v>
      </c>
      <c r="BP2847" s="16">
        <v>0</v>
      </c>
      <c r="BQ2847" s="16">
        <v>0</v>
      </c>
      <c r="BR2847" s="16">
        <v>0</v>
      </c>
      <c r="BS2847" s="16">
        <v>0</v>
      </c>
      <c r="BT2847" s="16">
        <v>0</v>
      </c>
      <c r="BU2847" s="16">
        <v>0</v>
      </c>
      <c r="BV2847" s="16">
        <v>0</v>
      </c>
      <c r="BW2847" s="16">
        <v>0</v>
      </c>
      <c r="BX2847" s="14">
        <f t="shared" si="44"/>
        <v>7500000</v>
      </c>
    </row>
    <row r="2848" spans="1:76" s="17" customFormat="1" x14ac:dyDescent="0.3">
      <c r="A2848" s="7" t="s">
        <v>462</v>
      </c>
      <c r="B2848" s="8" t="s">
        <v>6688</v>
      </c>
      <c r="C2848" s="21" t="s">
        <v>6689</v>
      </c>
      <c r="D2848" s="9" t="s">
        <v>450</v>
      </c>
      <c r="E2848" s="9" t="s">
        <v>6688</v>
      </c>
      <c r="F2848" s="10" t="str">
        <f>VLOOKUP($E2848,'FP MD'!$A:$F,2,FALSE)</f>
        <v>Wolf Branch 2nd Tx &amp; 4 13kV Ckts</v>
      </c>
      <c r="G2848" s="10" t="s">
        <v>3454</v>
      </c>
      <c r="H2848" s="10" t="s">
        <v>564</v>
      </c>
      <c r="I2848" s="10" t="s">
        <v>565</v>
      </c>
      <c r="J2848" s="10" t="str">
        <f>VLOOKUP($E2848,'FP MD'!$A:$F,3,FALSE)</f>
        <v>None</v>
      </c>
      <c r="K2848" s="10" t="str">
        <f>VLOOKUP($E2848,'FP MD'!$A:$F,4,FALSE)</f>
        <v/>
      </c>
      <c r="L2848" s="10" t="str">
        <f>VLOOKUP($E2848,'FP MD'!$A:$F,5,FALSE)</f>
        <v/>
      </c>
      <c r="M2848" s="10">
        <f>VLOOKUP($E2848,'FP MD'!$A:$F,6,FALSE)</f>
        <v>0</v>
      </c>
      <c r="N2848" s="11">
        <v>202506</v>
      </c>
      <c r="O2848" s="15">
        <v>0</v>
      </c>
      <c r="P2848" s="16">
        <v>0</v>
      </c>
      <c r="Q2848" s="16">
        <v>0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5884600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0</v>
      </c>
      <c r="AR2848" s="16">
        <v>0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0</v>
      </c>
      <c r="BI2848" s="16">
        <v>0</v>
      </c>
      <c r="BJ2848" s="16">
        <v>0</v>
      </c>
      <c r="BK2848" s="16">
        <v>0</v>
      </c>
      <c r="BL2848" s="16">
        <v>0</v>
      </c>
      <c r="BM2848" s="16">
        <v>0</v>
      </c>
      <c r="BN2848" s="16">
        <v>0</v>
      </c>
      <c r="BO2848" s="16">
        <v>0</v>
      </c>
      <c r="BP2848" s="16">
        <v>0</v>
      </c>
      <c r="BQ2848" s="16">
        <v>0</v>
      </c>
      <c r="BR2848" s="16">
        <v>0</v>
      </c>
      <c r="BS2848" s="16">
        <v>0</v>
      </c>
      <c r="BT2848" s="16">
        <v>0</v>
      </c>
      <c r="BU2848" s="16">
        <v>0</v>
      </c>
      <c r="BV2848" s="16">
        <v>0</v>
      </c>
      <c r="BW2848" s="16">
        <v>0</v>
      </c>
      <c r="BX2848" s="14">
        <f t="shared" si="44"/>
        <v>5884600</v>
      </c>
    </row>
    <row r="2849" spans="1:76" s="17" customFormat="1" x14ac:dyDescent="0.3">
      <c r="A2849" s="7" t="s">
        <v>462</v>
      </c>
      <c r="B2849" s="8" t="s">
        <v>6690</v>
      </c>
      <c r="C2849" s="21" t="s">
        <v>6691</v>
      </c>
      <c r="D2849" s="9" t="s">
        <v>450</v>
      </c>
      <c r="E2849" s="9" t="s">
        <v>6688</v>
      </c>
      <c r="F2849" s="10" t="str">
        <f>VLOOKUP($E2849,'FP MD'!$A:$F,2,FALSE)</f>
        <v>Wolf Branch 2nd Tx &amp; 4 13kV Ckts</v>
      </c>
      <c r="G2849" s="10" t="s">
        <v>3454</v>
      </c>
      <c r="H2849" s="10" t="s">
        <v>3507</v>
      </c>
      <c r="I2849" s="10" t="s">
        <v>6692</v>
      </c>
      <c r="J2849" s="10" t="str">
        <f>VLOOKUP($E2849,'FP MD'!$A:$F,3,FALSE)</f>
        <v>None</v>
      </c>
      <c r="K2849" s="10" t="str">
        <f>VLOOKUP($E2849,'FP MD'!$A:$F,4,FALSE)</f>
        <v/>
      </c>
      <c r="L2849" s="10" t="str">
        <f>VLOOKUP($E2849,'FP MD'!$A:$F,5,FALSE)</f>
        <v/>
      </c>
      <c r="M2849" s="10">
        <f>VLOOKUP($E2849,'FP MD'!$A:$F,6,FALSE)</f>
        <v>0</v>
      </c>
      <c r="N2849" s="11">
        <v>202506</v>
      </c>
      <c r="O2849" s="15">
        <v>0</v>
      </c>
      <c r="P2849" s="16">
        <v>0</v>
      </c>
      <c r="Q2849" s="16">
        <v>0</v>
      </c>
      <c r="R2849" s="16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11524.710000000001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0</v>
      </c>
      <c r="AR2849" s="16">
        <v>0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0</v>
      </c>
      <c r="BI2849" s="16">
        <v>0</v>
      </c>
      <c r="BJ2849" s="16">
        <v>0</v>
      </c>
      <c r="BK2849" s="16">
        <v>0</v>
      </c>
      <c r="BL2849" s="16">
        <v>0</v>
      </c>
      <c r="BM2849" s="16">
        <v>0</v>
      </c>
      <c r="BN2849" s="16">
        <v>0</v>
      </c>
      <c r="BO2849" s="16">
        <v>0</v>
      </c>
      <c r="BP2849" s="16">
        <v>0</v>
      </c>
      <c r="BQ2849" s="16">
        <v>0</v>
      </c>
      <c r="BR2849" s="16">
        <v>0</v>
      </c>
      <c r="BS2849" s="16">
        <v>0</v>
      </c>
      <c r="BT2849" s="16">
        <v>0</v>
      </c>
      <c r="BU2849" s="16">
        <v>0</v>
      </c>
      <c r="BV2849" s="16">
        <v>0</v>
      </c>
      <c r="BW2849" s="16">
        <v>0</v>
      </c>
      <c r="BX2849" s="14">
        <f t="shared" si="44"/>
        <v>11524.710000000001</v>
      </c>
    </row>
    <row r="2850" spans="1:76" s="17" customFormat="1" x14ac:dyDescent="0.3">
      <c r="A2850" s="7" t="s">
        <v>462</v>
      </c>
      <c r="B2850" s="8" t="s">
        <v>6693</v>
      </c>
      <c r="C2850" s="21" t="s">
        <v>6694</v>
      </c>
      <c r="D2850" s="9" t="s">
        <v>450</v>
      </c>
      <c r="E2850" s="9" t="s">
        <v>6204</v>
      </c>
      <c r="F2850" s="10" t="str">
        <f>VLOOKUP($E2850,'FP MD'!$A:$F,2,FALSE)</f>
        <v xml:space="preserve">Plant City 2nd Tx &amp; 1-13kV Circuit </v>
      </c>
      <c r="G2850" s="10" t="s">
        <v>3454</v>
      </c>
      <c r="H2850" s="10" t="s">
        <v>564</v>
      </c>
      <c r="I2850" s="10" t="s">
        <v>565</v>
      </c>
      <c r="J2850" s="10" t="str">
        <f>VLOOKUP($E2850,'FP MD'!$A:$F,3,FALSE)</f>
        <v>None</v>
      </c>
      <c r="K2850" s="10" t="str">
        <f>VLOOKUP($E2850,'FP MD'!$A:$F,4,FALSE)</f>
        <v/>
      </c>
      <c r="L2850" s="10" t="str">
        <f>VLOOKUP($E2850,'FP MD'!$A:$F,5,FALSE)</f>
        <v/>
      </c>
      <c r="M2850" s="10">
        <f>VLOOKUP($E2850,'FP MD'!$A:$F,6,FALSE)</f>
        <v>0</v>
      </c>
      <c r="N2850" s="11">
        <v>202403</v>
      </c>
      <c r="O2850" s="15">
        <v>0</v>
      </c>
      <c r="P2850" s="16">
        <v>0</v>
      </c>
      <c r="Q2850" s="16">
        <v>0</v>
      </c>
      <c r="R2850" s="16">
        <v>2657853.94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0</v>
      </c>
      <c r="AQ2850" s="16">
        <v>0</v>
      </c>
      <c r="AR2850" s="16">
        <v>0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0</v>
      </c>
      <c r="BH2850" s="16">
        <v>0</v>
      </c>
      <c r="BI2850" s="16">
        <v>0</v>
      </c>
      <c r="BJ2850" s="16">
        <v>0</v>
      </c>
      <c r="BK2850" s="16">
        <v>0</v>
      </c>
      <c r="BL2850" s="16">
        <v>0</v>
      </c>
      <c r="BM2850" s="16">
        <v>0</v>
      </c>
      <c r="BN2850" s="16">
        <v>0</v>
      </c>
      <c r="BO2850" s="16">
        <v>0</v>
      </c>
      <c r="BP2850" s="16">
        <v>0</v>
      </c>
      <c r="BQ2850" s="16">
        <v>0</v>
      </c>
      <c r="BR2850" s="16">
        <v>0</v>
      </c>
      <c r="BS2850" s="16">
        <v>0</v>
      </c>
      <c r="BT2850" s="16">
        <v>0</v>
      </c>
      <c r="BU2850" s="16">
        <v>0</v>
      </c>
      <c r="BV2850" s="16">
        <v>0</v>
      </c>
      <c r="BW2850" s="16">
        <v>0</v>
      </c>
      <c r="BX2850" s="14">
        <f t="shared" si="44"/>
        <v>2657853.94</v>
      </c>
    </row>
    <row r="2851" spans="1:76" s="17" customFormat="1" x14ac:dyDescent="0.3">
      <c r="A2851" s="7" t="s">
        <v>462</v>
      </c>
      <c r="B2851" s="8" t="s">
        <v>6695</v>
      </c>
      <c r="C2851" s="21" t="s">
        <v>6696</v>
      </c>
      <c r="D2851" s="9" t="s">
        <v>450</v>
      </c>
      <c r="E2851" s="9" t="s">
        <v>6204</v>
      </c>
      <c r="F2851" s="10" t="str">
        <f>VLOOKUP($E2851,'FP MD'!$A:$F,2,FALSE)</f>
        <v xml:space="preserve">Plant City 2nd Tx &amp; 1-13kV Circuit </v>
      </c>
      <c r="G2851" s="10" t="s">
        <v>3454</v>
      </c>
      <c r="H2851" s="10" t="s">
        <v>564</v>
      </c>
      <c r="I2851" s="10" t="s">
        <v>565</v>
      </c>
      <c r="J2851" s="10" t="str">
        <f>VLOOKUP($E2851,'FP MD'!$A:$F,3,FALSE)</f>
        <v>None</v>
      </c>
      <c r="K2851" s="10" t="str">
        <f>VLOOKUP($E2851,'FP MD'!$A:$F,4,FALSE)</f>
        <v/>
      </c>
      <c r="L2851" s="10" t="str">
        <f>VLOOKUP($E2851,'FP MD'!$A:$F,5,FALSE)</f>
        <v/>
      </c>
      <c r="M2851" s="10">
        <f>VLOOKUP($E2851,'FP MD'!$A:$F,6,FALSE)</f>
        <v>0</v>
      </c>
      <c r="N2851" s="11">
        <v>202402</v>
      </c>
      <c r="O2851" s="15">
        <v>0</v>
      </c>
      <c r="P2851" s="16">
        <v>0</v>
      </c>
      <c r="Q2851" s="16">
        <v>-425284.4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0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0</v>
      </c>
      <c r="BF2851" s="16">
        <v>0</v>
      </c>
      <c r="BG2851" s="16">
        <v>0</v>
      </c>
      <c r="BH2851" s="16">
        <v>0</v>
      </c>
      <c r="BI2851" s="16">
        <v>0</v>
      </c>
      <c r="BJ2851" s="16">
        <v>0</v>
      </c>
      <c r="BK2851" s="16">
        <v>0</v>
      </c>
      <c r="BL2851" s="16">
        <v>0</v>
      </c>
      <c r="BM2851" s="16">
        <v>0</v>
      </c>
      <c r="BN2851" s="16">
        <v>0</v>
      </c>
      <c r="BO2851" s="16">
        <v>0</v>
      </c>
      <c r="BP2851" s="16">
        <v>0</v>
      </c>
      <c r="BQ2851" s="16">
        <v>0</v>
      </c>
      <c r="BR2851" s="16">
        <v>0</v>
      </c>
      <c r="BS2851" s="16">
        <v>0</v>
      </c>
      <c r="BT2851" s="16">
        <v>0</v>
      </c>
      <c r="BU2851" s="16">
        <v>0</v>
      </c>
      <c r="BV2851" s="16">
        <v>0</v>
      </c>
      <c r="BW2851" s="16">
        <v>0</v>
      </c>
      <c r="BX2851" s="14">
        <f t="shared" si="44"/>
        <v>-425284.4</v>
      </c>
    </row>
    <row r="2852" spans="1:76" s="17" customFormat="1" x14ac:dyDescent="0.3">
      <c r="A2852" s="7" t="s">
        <v>478</v>
      </c>
      <c r="B2852" s="8" t="s">
        <v>6697</v>
      </c>
      <c r="C2852" s="21" t="s">
        <v>6698</v>
      </c>
      <c r="D2852" s="9" t="s">
        <v>450</v>
      </c>
      <c r="E2852" s="9" t="s">
        <v>6697</v>
      </c>
      <c r="F2852" s="10" t="str">
        <f>VLOOKUP($E2852,'FP MD'!$A:$F,2,FALSE)</f>
        <v>Future Dist Sub Expansion</v>
      </c>
      <c r="G2852" s="10" t="s">
        <v>3454</v>
      </c>
      <c r="H2852" s="10" t="s">
        <v>3507</v>
      </c>
      <c r="I2852" s="10" t="s">
        <v>3508</v>
      </c>
      <c r="J2852" s="10" t="str">
        <f>VLOOKUP($E2852,'FP MD'!$A:$F,3,FALSE)</f>
        <v>None</v>
      </c>
      <c r="K2852" s="10" t="str">
        <f>VLOOKUP($E2852,'FP MD'!$A:$F,4,FALSE)</f>
        <v/>
      </c>
      <c r="L2852" s="10" t="str">
        <f>VLOOKUP($E2852,'FP MD'!$A:$F,5,FALSE)</f>
        <v/>
      </c>
      <c r="M2852" s="10">
        <f>VLOOKUP($E2852,'FP MD'!$A:$F,6,FALSE)</f>
        <v>0</v>
      </c>
      <c r="N2852" s="11" t="s">
        <v>97</v>
      </c>
      <c r="O2852" s="15">
        <v>0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0</v>
      </c>
      <c r="AQ2852" s="16">
        <v>0</v>
      </c>
      <c r="AR2852" s="16">
        <v>0</v>
      </c>
      <c r="AS2852" s="16">
        <v>0</v>
      </c>
      <c r="AT2852" s="16">
        <v>0</v>
      </c>
      <c r="AU2852" s="16">
        <v>0</v>
      </c>
      <c r="AV2852" s="16">
        <v>0</v>
      </c>
      <c r="AW2852" s="16">
        <v>0</v>
      </c>
      <c r="AX2852" s="16">
        <v>0</v>
      </c>
      <c r="AY2852" s="16">
        <v>0</v>
      </c>
      <c r="AZ2852" s="16">
        <v>645833.37</v>
      </c>
      <c r="BA2852" s="16">
        <v>645833.33000000019</v>
      </c>
      <c r="BB2852" s="16">
        <v>645833.33000000007</v>
      </c>
      <c r="BC2852" s="16">
        <v>645833.33000000007</v>
      </c>
      <c r="BD2852" s="16">
        <v>645833.33000000007</v>
      </c>
      <c r="BE2852" s="16">
        <v>645833.33000000007</v>
      </c>
      <c r="BF2852" s="16">
        <v>645833.33000000007</v>
      </c>
      <c r="BG2852" s="16">
        <v>645833.33000000007</v>
      </c>
      <c r="BH2852" s="16">
        <v>645833.33000000007</v>
      </c>
      <c r="BI2852" s="16">
        <v>645833.33000000007</v>
      </c>
      <c r="BJ2852" s="16">
        <v>645833.33000000007</v>
      </c>
      <c r="BK2852" s="16">
        <v>645833.33000000007</v>
      </c>
      <c r="BL2852" s="16">
        <v>1895833.37</v>
      </c>
      <c r="BM2852" s="16">
        <v>1895833.33</v>
      </c>
      <c r="BN2852" s="16">
        <v>1895833.33</v>
      </c>
      <c r="BO2852" s="16">
        <v>1895833.33</v>
      </c>
      <c r="BP2852" s="16">
        <v>1895833.33</v>
      </c>
      <c r="BQ2852" s="16">
        <v>1895833.3300000019</v>
      </c>
      <c r="BR2852" s="16">
        <v>1895833.3299999982</v>
      </c>
      <c r="BS2852" s="16">
        <v>1895833.3299999982</v>
      </c>
      <c r="BT2852" s="16">
        <v>1895833.3299999982</v>
      </c>
      <c r="BU2852" s="16">
        <v>1895833.3299999982</v>
      </c>
      <c r="BV2852" s="16">
        <v>1895833.3299999982</v>
      </c>
      <c r="BW2852" s="16">
        <v>1895833.3299999982</v>
      </c>
      <c r="BX2852" s="14">
        <f t="shared" si="44"/>
        <v>7750000.0000000009</v>
      </c>
    </row>
    <row r="2853" spans="1:76" s="17" customFormat="1" x14ac:dyDescent="0.3">
      <c r="A2853" s="7" t="s">
        <v>462</v>
      </c>
      <c r="B2853" s="8" t="s">
        <v>6222</v>
      </c>
      <c r="C2853" s="21" t="s">
        <v>6699</v>
      </c>
      <c r="D2853" s="9" t="s">
        <v>450</v>
      </c>
      <c r="E2853" s="9" t="s">
        <v>6222</v>
      </c>
      <c r="F2853" s="10" t="str">
        <f>VLOOKUP($E2853,'FP MD'!$A:$F,2,FALSE)</f>
        <v>Gordonville 69/13kV Tx Upgrade</v>
      </c>
      <c r="G2853" s="10" t="s">
        <v>3454</v>
      </c>
      <c r="H2853" s="10" t="s">
        <v>3507</v>
      </c>
      <c r="I2853" s="10" t="s">
        <v>3748</v>
      </c>
      <c r="J2853" s="10" t="str">
        <f>VLOOKUP($E2853,'FP MD'!$A:$F,3,FALSE)</f>
        <v>None</v>
      </c>
      <c r="K2853" s="10" t="str">
        <f>VLOOKUP($E2853,'FP MD'!$A:$F,4,FALSE)</f>
        <v/>
      </c>
      <c r="L2853" s="10" t="str">
        <f>VLOOKUP($E2853,'FP MD'!$A:$F,5,FALSE)</f>
        <v/>
      </c>
      <c r="M2853" s="10">
        <f>VLOOKUP($E2853,'FP MD'!$A:$F,6,FALSE)</f>
        <v>0</v>
      </c>
      <c r="N2853" s="11">
        <v>202406</v>
      </c>
      <c r="O2853" s="15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562165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0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0</v>
      </c>
      <c r="AU2853" s="16">
        <v>0</v>
      </c>
      <c r="AV2853" s="16">
        <v>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  <c r="BI2853" s="16">
        <v>0</v>
      </c>
      <c r="BJ2853" s="16">
        <v>0</v>
      </c>
      <c r="BK2853" s="16">
        <v>0</v>
      </c>
      <c r="BL2853" s="16">
        <v>0</v>
      </c>
      <c r="BM2853" s="16">
        <v>0</v>
      </c>
      <c r="BN2853" s="16">
        <v>0</v>
      </c>
      <c r="BO2853" s="16">
        <v>0</v>
      </c>
      <c r="BP2853" s="16">
        <v>0</v>
      </c>
      <c r="BQ2853" s="16">
        <v>0</v>
      </c>
      <c r="BR2853" s="16">
        <v>0</v>
      </c>
      <c r="BS2853" s="16">
        <v>0</v>
      </c>
      <c r="BT2853" s="16">
        <v>0</v>
      </c>
      <c r="BU2853" s="16">
        <v>0</v>
      </c>
      <c r="BV2853" s="16">
        <v>0</v>
      </c>
      <c r="BW2853" s="16">
        <v>0</v>
      </c>
      <c r="BX2853" s="14">
        <f t="shared" si="44"/>
        <v>562165</v>
      </c>
    </row>
    <row r="2854" spans="1:76" s="17" customFormat="1" x14ac:dyDescent="0.3">
      <c r="A2854" s="7" t="s">
        <v>462</v>
      </c>
      <c r="B2854" s="8" t="s">
        <v>6700</v>
      </c>
      <c r="C2854" s="21" t="s">
        <v>6701</v>
      </c>
      <c r="D2854" s="9" t="s">
        <v>450</v>
      </c>
      <c r="E2854" s="9" t="s">
        <v>6222</v>
      </c>
      <c r="F2854" s="10" t="str">
        <f>VLOOKUP($E2854,'FP MD'!$A:$F,2,FALSE)</f>
        <v>Gordonville 69/13kV Tx Upgrade</v>
      </c>
      <c r="G2854" s="10" t="s">
        <v>3454</v>
      </c>
      <c r="H2854" s="10" t="s">
        <v>3507</v>
      </c>
      <c r="I2854" s="10" t="s">
        <v>3748</v>
      </c>
      <c r="J2854" s="10" t="str">
        <f>VLOOKUP($E2854,'FP MD'!$A:$F,3,FALSE)</f>
        <v>None</v>
      </c>
      <c r="K2854" s="10" t="str">
        <f>VLOOKUP($E2854,'FP MD'!$A:$F,4,FALSE)</f>
        <v/>
      </c>
      <c r="L2854" s="10" t="str">
        <f>VLOOKUP($E2854,'FP MD'!$A:$F,5,FALSE)</f>
        <v/>
      </c>
      <c r="M2854" s="10">
        <f>VLOOKUP($E2854,'FP MD'!$A:$F,6,FALSE)</f>
        <v>0</v>
      </c>
      <c r="N2854" s="11">
        <v>202402</v>
      </c>
      <c r="O2854" s="15">
        <v>0</v>
      </c>
      <c r="P2854" s="16">
        <v>0</v>
      </c>
      <c r="Q2854" s="16">
        <v>1173053.8600000001</v>
      </c>
      <c r="R2854" s="16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0</v>
      </c>
      <c r="BB2854" s="16">
        <v>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  <c r="BI2854" s="16">
        <v>0</v>
      </c>
      <c r="BJ2854" s="16">
        <v>0</v>
      </c>
      <c r="BK2854" s="16">
        <v>0</v>
      </c>
      <c r="BL2854" s="16">
        <v>0</v>
      </c>
      <c r="BM2854" s="16">
        <v>0</v>
      </c>
      <c r="BN2854" s="16">
        <v>0</v>
      </c>
      <c r="BO2854" s="16">
        <v>0</v>
      </c>
      <c r="BP2854" s="16">
        <v>0</v>
      </c>
      <c r="BQ2854" s="16">
        <v>0</v>
      </c>
      <c r="BR2854" s="16">
        <v>0</v>
      </c>
      <c r="BS2854" s="16">
        <v>0</v>
      </c>
      <c r="BT2854" s="16">
        <v>0</v>
      </c>
      <c r="BU2854" s="16">
        <v>0</v>
      </c>
      <c r="BV2854" s="16">
        <v>0</v>
      </c>
      <c r="BW2854" s="16">
        <v>0</v>
      </c>
      <c r="BX2854" s="14">
        <f t="shared" si="44"/>
        <v>1173053.8600000001</v>
      </c>
    </row>
    <row r="2855" spans="1:76" s="17" customFormat="1" x14ac:dyDescent="0.3">
      <c r="A2855" s="7" t="s">
        <v>462</v>
      </c>
      <c r="B2855" s="8" t="s">
        <v>6702</v>
      </c>
      <c r="C2855" s="21" t="s">
        <v>6703</v>
      </c>
      <c r="D2855" s="9" t="s">
        <v>450</v>
      </c>
      <c r="E2855" s="9" t="s">
        <v>6222</v>
      </c>
      <c r="F2855" s="10" t="str">
        <f>VLOOKUP($E2855,'FP MD'!$A:$F,2,FALSE)</f>
        <v>Gordonville 69/13kV Tx Upgrade</v>
      </c>
      <c r="G2855" s="10" t="s">
        <v>3454</v>
      </c>
      <c r="H2855" s="10" t="s">
        <v>3507</v>
      </c>
      <c r="I2855" s="10" t="s">
        <v>3748</v>
      </c>
      <c r="J2855" s="10" t="str">
        <f>VLOOKUP($E2855,'FP MD'!$A:$F,3,FALSE)</f>
        <v>None</v>
      </c>
      <c r="K2855" s="10" t="str">
        <f>VLOOKUP($E2855,'FP MD'!$A:$F,4,FALSE)</f>
        <v/>
      </c>
      <c r="L2855" s="10" t="str">
        <f>VLOOKUP($E2855,'FP MD'!$A:$F,5,FALSE)</f>
        <v/>
      </c>
      <c r="M2855" s="10">
        <f>VLOOKUP($E2855,'FP MD'!$A:$F,6,FALSE)</f>
        <v>0</v>
      </c>
      <c r="N2855" s="11">
        <v>202402</v>
      </c>
      <c r="O2855" s="15">
        <v>0</v>
      </c>
      <c r="P2855" s="16">
        <v>0</v>
      </c>
      <c r="Q2855" s="16">
        <v>62434.37</v>
      </c>
      <c r="R2855" s="16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0</v>
      </c>
      <c r="BA2855" s="16">
        <v>0</v>
      </c>
      <c r="BB2855" s="16">
        <v>0</v>
      </c>
      <c r="BC2855" s="16">
        <v>0</v>
      </c>
      <c r="BD2855" s="16">
        <v>0</v>
      </c>
      <c r="BE2855" s="16">
        <v>0</v>
      </c>
      <c r="BF2855" s="16">
        <v>0</v>
      </c>
      <c r="BG2855" s="16">
        <v>0</v>
      </c>
      <c r="BH2855" s="16">
        <v>0</v>
      </c>
      <c r="BI2855" s="16">
        <v>0</v>
      </c>
      <c r="BJ2855" s="16">
        <v>0</v>
      </c>
      <c r="BK2855" s="16">
        <v>0</v>
      </c>
      <c r="BL2855" s="16">
        <v>0</v>
      </c>
      <c r="BM2855" s="16">
        <v>0</v>
      </c>
      <c r="BN2855" s="16">
        <v>0</v>
      </c>
      <c r="BO2855" s="16">
        <v>0</v>
      </c>
      <c r="BP2855" s="16">
        <v>0</v>
      </c>
      <c r="BQ2855" s="16">
        <v>0</v>
      </c>
      <c r="BR2855" s="16">
        <v>0</v>
      </c>
      <c r="BS2855" s="16">
        <v>0</v>
      </c>
      <c r="BT2855" s="16">
        <v>0</v>
      </c>
      <c r="BU2855" s="16">
        <v>0</v>
      </c>
      <c r="BV2855" s="16">
        <v>0</v>
      </c>
      <c r="BW2855" s="16">
        <v>0</v>
      </c>
      <c r="BX2855" s="14">
        <f t="shared" si="44"/>
        <v>62434.37</v>
      </c>
    </row>
    <row r="2856" spans="1:76" s="17" customFormat="1" x14ac:dyDescent="0.3">
      <c r="A2856" s="7" t="s">
        <v>462</v>
      </c>
      <c r="B2856" s="8" t="s">
        <v>6219</v>
      </c>
      <c r="C2856" s="21" t="s">
        <v>6704</v>
      </c>
      <c r="D2856" s="9" t="s">
        <v>450</v>
      </c>
      <c r="E2856" s="9" t="s">
        <v>6219</v>
      </c>
      <c r="F2856" s="10" t="str">
        <f>VLOOKUP($E2856,'FP MD'!$A:$F,2,FALSE)</f>
        <v>Fairgrounds 2nd Tx</v>
      </c>
      <c r="G2856" s="10" t="s">
        <v>3454</v>
      </c>
      <c r="H2856" s="10" t="s">
        <v>3507</v>
      </c>
      <c r="I2856" s="10" t="s">
        <v>3777</v>
      </c>
      <c r="J2856" s="10" t="str">
        <f>VLOOKUP($E2856,'FP MD'!$A:$F,3,FALSE)</f>
        <v>None</v>
      </c>
      <c r="K2856" s="10" t="str">
        <f>VLOOKUP($E2856,'FP MD'!$A:$F,4,FALSE)</f>
        <v/>
      </c>
      <c r="L2856" s="10" t="str">
        <f>VLOOKUP($E2856,'FP MD'!$A:$F,5,FALSE)</f>
        <v/>
      </c>
      <c r="M2856" s="10">
        <f>VLOOKUP($E2856,'FP MD'!$A:$F,6,FALSE)</f>
        <v>0</v>
      </c>
      <c r="N2856" s="11">
        <v>202406</v>
      </c>
      <c r="O2856" s="15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175000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0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0</v>
      </c>
      <c r="AZ2856" s="16">
        <v>0</v>
      </c>
      <c r="BA2856" s="16">
        <v>0</v>
      </c>
      <c r="BB2856" s="16">
        <v>0</v>
      </c>
      <c r="BC2856" s="16">
        <v>0</v>
      </c>
      <c r="BD2856" s="16">
        <v>0</v>
      </c>
      <c r="BE2856" s="16">
        <v>0</v>
      </c>
      <c r="BF2856" s="16">
        <v>0</v>
      </c>
      <c r="BG2856" s="16">
        <v>0</v>
      </c>
      <c r="BH2856" s="16">
        <v>0</v>
      </c>
      <c r="BI2856" s="16">
        <v>0</v>
      </c>
      <c r="BJ2856" s="16">
        <v>0</v>
      </c>
      <c r="BK2856" s="16">
        <v>0</v>
      </c>
      <c r="BL2856" s="16">
        <v>0</v>
      </c>
      <c r="BM2856" s="16">
        <v>0</v>
      </c>
      <c r="BN2856" s="16">
        <v>0</v>
      </c>
      <c r="BO2856" s="16">
        <v>0</v>
      </c>
      <c r="BP2856" s="16">
        <v>0</v>
      </c>
      <c r="BQ2856" s="16">
        <v>0</v>
      </c>
      <c r="BR2856" s="16">
        <v>0</v>
      </c>
      <c r="BS2856" s="16">
        <v>0</v>
      </c>
      <c r="BT2856" s="16">
        <v>0</v>
      </c>
      <c r="BU2856" s="16">
        <v>0</v>
      </c>
      <c r="BV2856" s="16">
        <v>0</v>
      </c>
      <c r="BW2856" s="16">
        <v>0</v>
      </c>
      <c r="BX2856" s="14">
        <f t="shared" si="44"/>
        <v>175000</v>
      </c>
    </row>
    <row r="2857" spans="1:76" s="17" customFormat="1" x14ac:dyDescent="0.3">
      <c r="A2857" s="7" t="s">
        <v>462</v>
      </c>
      <c r="B2857" s="8" t="s">
        <v>6705</v>
      </c>
      <c r="C2857" s="21" t="s">
        <v>6706</v>
      </c>
      <c r="D2857" s="9" t="s">
        <v>450</v>
      </c>
      <c r="E2857" s="9" t="s">
        <v>6219</v>
      </c>
      <c r="F2857" s="10" t="str">
        <f>VLOOKUP($E2857,'FP MD'!$A:$F,2,FALSE)</f>
        <v>Fairgrounds 2nd Tx</v>
      </c>
      <c r="G2857" s="10" t="s">
        <v>3454</v>
      </c>
      <c r="H2857" s="10" t="s">
        <v>3507</v>
      </c>
      <c r="I2857" s="10" t="s">
        <v>3777</v>
      </c>
      <c r="J2857" s="10" t="str">
        <f>VLOOKUP($E2857,'FP MD'!$A:$F,3,FALSE)</f>
        <v>None</v>
      </c>
      <c r="K2857" s="10" t="str">
        <f>VLOOKUP($E2857,'FP MD'!$A:$F,4,FALSE)</f>
        <v/>
      </c>
      <c r="L2857" s="10" t="str">
        <f>VLOOKUP($E2857,'FP MD'!$A:$F,5,FALSE)</f>
        <v/>
      </c>
      <c r="M2857" s="10">
        <f>VLOOKUP($E2857,'FP MD'!$A:$F,6,FALSE)</f>
        <v>0</v>
      </c>
      <c r="N2857" s="11">
        <v>202402</v>
      </c>
      <c r="O2857" s="15">
        <v>0</v>
      </c>
      <c r="P2857" s="16">
        <v>0</v>
      </c>
      <c r="Q2857" s="16">
        <v>3529006.86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0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0</v>
      </c>
      <c r="BA2857" s="16">
        <v>0</v>
      </c>
      <c r="BB2857" s="16">
        <v>0</v>
      </c>
      <c r="BC2857" s="16">
        <v>0</v>
      </c>
      <c r="BD2857" s="16">
        <v>0</v>
      </c>
      <c r="BE2857" s="16">
        <v>0</v>
      </c>
      <c r="BF2857" s="16">
        <v>0</v>
      </c>
      <c r="BG2857" s="16">
        <v>0</v>
      </c>
      <c r="BH2857" s="16">
        <v>0</v>
      </c>
      <c r="BI2857" s="16">
        <v>0</v>
      </c>
      <c r="BJ2857" s="16">
        <v>0</v>
      </c>
      <c r="BK2857" s="16">
        <v>0</v>
      </c>
      <c r="BL2857" s="16">
        <v>0</v>
      </c>
      <c r="BM2857" s="16">
        <v>0</v>
      </c>
      <c r="BN2857" s="16">
        <v>0</v>
      </c>
      <c r="BO2857" s="16">
        <v>0</v>
      </c>
      <c r="BP2857" s="16">
        <v>0</v>
      </c>
      <c r="BQ2857" s="16">
        <v>0</v>
      </c>
      <c r="BR2857" s="16">
        <v>0</v>
      </c>
      <c r="BS2857" s="16">
        <v>0</v>
      </c>
      <c r="BT2857" s="16">
        <v>0</v>
      </c>
      <c r="BU2857" s="16">
        <v>0</v>
      </c>
      <c r="BV2857" s="16">
        <v>0</v>
      </c>
      <c r="BW2857" s="16">
        <v>0</v>
      </c>
      <c r="BX2857" s="14">
        <f t="shared" si="44"/>
        <v>3529006.86</v>
      </c>
    </row>
    <row r="2858" spans="1:76" s="17" customFormat="1" x14ac:dyDescent="0.3">
      <c r="A2858" s="7" t="s">
        <v>462</v>
      </c>
      <c r="B2858" s="8" t="s">
        <v>6707</v>
      </c>
      <c r="C2858" s="21" t="s">
        <v>6708</v>
      </c>
      <c r="D2858" s="9" t="s">
        <v>450</v>
      </c>
      <c r="E2858" s="9" t="s">
        <v>6219</v>
      </c>
      <c r="F2858" s="10" t="str">
        <f>VLOOKUP($E2858,'FP MD'!$A:$F,2,FALSE)</f>
        <v>Fairgrounds 2nd Tx</v>
      </c>
      <c r="G2858" s="10" t="s">
        <v>3454</v>
      </c>
      <c r="H2858" s="10" t="s">
        <v>3507</v>
      </c>
      <c r="I2858" s="10" t="s">
        <v>3777</v>
      </c>
      <c r="J2858" s="10" t="str">
        <f>VLOOKUP($E2858,'FP MD'!$A:$F,3,FALSE)</f>
        <v>None</v>
      </c>
      <c r="K2858" s="10" t="str">
        <f>VLOOKUP($E2858,'FP MD'!$A:$F,4,FALSE)</f>
        <v/>
      </c>
      <c r="L2858" s="10" t="str">
        <f>VLOOKUP($E2858,'FP MD'!$A:$F,5,FALSE)</f>
        <v/>
      </c>
      <c r="M2858" s="10">
        <f>VLOOKUP($E2858,'FP MD'!$A:$F,6,FALSE)</f>
        <v>0</v>
      </c>
      <c r="N2858" s="11">
        <v>202402</v>
      </c>
      <c r="O2858" s="15">
        <v>0</v>
      </c>
      <c r="P2858" s="16">
        <v>0</v>
      </c>
      <c r="Q2858" s="16">
        <v>599525</v>
      </c>
      <c r="R2858" s="16">
        <v>0</v>
      </c>
      <c r="S2858" s="16">
        <v>0</v>
      </c>
      <c r="T2858" s="16">
        <v>0</v>
      </c>
      <c r="U2858" s="16">
        <v>0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0</v>
      </c>
      <c r="AZ2858" s="16">
        <v>0</v>
      </c>
      <c r="BA2858" s="16">
        <v>0</v>
      </c>
      <c r="BB2858" s="16">
        <v>0</v>
      </c>
      <c r="BC2858" s="16">
        <v>0</v>
      </c>
      <c r="BD2858" s="16">
        <v>0</v>
      </c>
      <c r="BE2858" s="16">
        <v>0</v>
      </c>
      <c r="BF2858" s="16">
        <v>0</v>
      </c>
      <c r="BG2858" s="16">
        <v>0</v>
      </c>
      <c r="BH2858" s="16">
        <v>0</v>
      </c>
      <c r="BI2858" s="16">
        <v>0</v>
      </c>
      <c r="BJ2858" s="16">
        <v>0</v>
      </c>
      <c r="BK2858" s="16">
        <v>0</v>
      </c>
      <c r="BL2858" s="16">
        <v>0</v>
      </c>
      <c r="BM2858" s="16">
        <v>0</v>
      </c>
      <c r="BN2858" s="16">
        <v>0</v>
      </c>
      <c r="BO2858" s="16">
        <v>0</v>
      </c>
      <c r="BP2858" s="16">
        <v>0</v>
      </c>
      <c r="BQ2858" s="16">
        <v>0</v>
      </c>
      <c r="BR2858" s="16">
        <v>0</v>
      </c>
      <c r="BS2858" s="16">
        <v>0</v>
      </c>
      <c r="BT2858" s="16">
        <v>0</v>
      </c>
      <c r="BU2858" s="16">
        <v>0</v>
      </c>
      <c r="BV2858" s="16">
        <v>0</v>
      </c>
      <c r="BW2858" s="16">
        <v>0</v>
      </c>
      <c r="BX2858" s="14">
        <f t="shared" si="44"/>
        <v>599525</v>
      </c>
    </row>
    <row r="2859" spans="1:76" s="17" customFormat="1" x14ac:dyDescent="0.3">
      <c r="A2859" s="7" t="s">
        <v>462</v>
      </c>
      <c r="B2859" s="8" t="s">
        <v>6709</v>
      </c>
      <c r="C2859" s="21" t="s">
        <v>6710</v>
      </c>
      <c r="D2859" s="9" t="s">
        <v>450</v>
      </c>
      <c r="E2859" s="9" t="s">
        <v>6219</v>
      </c>
      <c r="F2859" s="10" t="str">
        <f>VLOOKUP($E2859,'FP MD'!$A:$F,2,FALSE)</f>
        <v>Fairgrounds 2nd Tx</v>
      </c>
      <c r="G2859" s="10" t="s">
        <v>3454</v>
      </c>
      <c r="H2859" s="10" t="s">
        <v>3770</v>
      </c>
      <c r="I2859" s="10" t="s">
        <v>3771</v>
      </c>
      <c r="J2859" s="10" t="str">
        <f>VLOOKUP($E2859,'FP MD'!$A:$F,3,FALSE)</f>
        <v>None</v>
      </c>
      <c r="K2859" s="10" t="str">
        <f>VLOOKUP($E2859,'FP MD'!$A:$F,4,FALSE)</f>
        <v/>
      </c>
      <c r="L2859" s="10" t="str">
        <f>VLOOKUP($E2859,'FP MD'!$A:$F,5,FALSE)</f>
        <v/>
      </c>
      <c r="M2859" s="10">
        <f>VLOOKUP($E2859,'FP MD'!$A:$F,6,FALSE)</f>
        <v>0</v>
      </c>
      <c r="N2859" s="11">
        <v>202402</v>
      </c>
      <c r="O2859" s="15">
        <v>0</v>
      </c>
      <c r="P2859" s="16">
        <v>0</v>
      </c>
      <c r="Q2859" s="16">
        <v>93615.38</v>
      </c>
      <c r="R2859" s="16">
        <v>0</v>
      </c>
      <c r="S2859" s="16">
        <v>0</v>
      </c>
      <c r="T2859" s="16">
        <v>0</v>
      </c>
      <c r="U2859" s="16">
        <v>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0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0</v>
      </c>
      <c r="AW2859" s="16">
        <v>0</v>
      </c>
      <c r="AX2859" s="16">
        <v>0</v>
      </c>
      <c r="AY2859" s="16">
        <v>0</v>
      </c>
      <c r="AZ2859" s="16">
        <v>0</v>
      </c>
      <c r="BA2859" s="16">
        <v>0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0</v>
      </c>
      <c r="BH2859" s="16">
        <v>0</v>
      </c>
      <c r="BI2859" s="16">
        <v>0</v>
      </c>
      <c r="BJ2859" s="16">
        <v>0</v>
      </c>
      <c r="BK2859" s="16">
        <v>0</v>
      </c>
      <c r="BL2859" s="16">
        <v>0</v>
      </c>
      <c r="BM2859" s="16">
        <v>0</v>
      </c>
      <c r="BN2859" s="16">
        <v>0</v>
      </c>
      <c r="BO2859" s="16">
        <v>0</v>
      </c>
      <c r="BP2859" s="16">
        <v>0</v>
      </c>
      <c r="BQ2859" s="16">
        <v>0</v>
      </c>
      <c r="BR2859" s="16">
        <v>0</v>
      </c>
      <c r="BS2859" s="16">
        <v>0</v>
      </c>
      <c r="BT2859" s="16">
        <v>0</v>
      </c>
      <c r="BU2859" s="16">
        <v>0</v>
      </c>
      <c r="BV2859" s="16">
        <v>0</v>
      </c>
      <c r="BW2859" s="16">
        <v>0</v>
      </c>
      <c r="BX2859" s="14">
        <f t="shared" si="44"/>
        <v>93615.38</v>
      </c>
    </row>
    <row r="2860" spans="1:76" s="17" customFormat="1" x14ac:dyDescent="0.3">
      <c r="A2860" s="7" t="s">
        <v>462</v>
      </c>
      <c r="B2860" s="8" t="s">
        <v>6711</v>
      </c>
      <c r="C2860" s="21" t="s">
        <v>6712</v>
      </c>
      <c r="D2860" s="9" t="s">
        <v>450</v>
      </c>
      <c r="E2860" s="9" t="s">
        <v>6200</v>
      </c>
      <c r="F2860" s="10" t="str">
        <f>VLOOKUP($E2860,'FP MD'!$A:$F,2,FALSE)</f>
        <v>Tucker Jones Rd Substation</v>
      </c>
      <c r="G2860" s="10" t="s">
        <v>3454</v>
      </c>
      <c r="H2860" s="10" t="s">
        <v>3507</v>
      </c>
      <c r="I2860" s="10" t="s">
        <v>6201</v>
      </c>
      <c r="J2860" s="10" t="str">
        <f>VLOOKUP($E2860,'FP MD'!$A:$F,3,FALSE)</f>
        <v>None</v>
      </c>
      <c r="K2860" s="10" t="str">
        <f>VLOOKUP($E2860,'FP MD'!$A:$F,4,FALSE)</f>
        <v/>
      </c>
      <c r="L2860" s="10" t="str">
        <f>VLOOKUP($E2860,'FP MD'!$A:$F,5,FALSE)</f>
        <v/>
      </c>
      <c r="M2860" s="10">
        <f>VLOOKUP($E2860,'FP MD'!$A:$F,6,FALSE)</f>
        <v>0</v>
      </c>
      <c r="N2860" s="11">
        <v>202403</v>
      </c>
      <c r="O2860" s="15">
        <v>0</v>
      </c>
      <c r="P2860" s="16">
        <v>0</v>
      </c>
      <c r="Q2860" s="16">
        <v>0</v>
      </c>
      <c r="R2860" s="16">
        <v>3164722.71</v>
      </c>
      <c r="S2860" s="16">
        <v>0</v>
      </c>
      <c r="T2860" s="16">
        <v>0</v>
      </c>
      <c r="U2860" s="16">
        <v>0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0</v>
      </c>
      <c r="AV2860" s="16">
        <v>0</v>
      </c>
      <c r="AW2860" s="16">
        <v>0</v>
      </c>
      <c r="AX2860" s="16">
        <v>0</v>
      </c>
      <c r="AY2860" s="16">
        <v>0</v>
      </c>
      <c r="AZ2860" s="16">
        <v>0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  <c r="BI2860" s="16">
        <v>0</v>
      </c>
      <c r="BJ2860" s="16">
        <v>0</v>
      </c>
      <c r="BK2860" s="16">
        <v>0</v>
      </c>
      <c r="BL2860" s="16">
        <v>0</v>
      </c>
      <c r="BM2860" s="16">
        <v>0</v>
      </c>
      <c r="BN2860" s="16">
        <v>0</v>
      </c>
      <c r="BO2860" s="16">
        <v>0</v>
      </c>
      <c r="BP2860" s="16">
        <v>0</v>
      </c>
      <c r="BQ2860" s="16">
        <v>0</v>
      </c>
      <c r="BR2860" s="16">
        <v>0</v>
      </c>
      <c r="BS2860" s="16">
        <v>0</v>
      </c>
      <c r="BT2860" s="16">
        <v>0</v>
      </c>
      <c r="BU2860" s="16">
        <v>0</v>
      </c>
      <c r="BV2860" s="16">
        <v>0</v>
      </c>
      <c r="BW2860" s="16">
        <v>0</v>
      </c>
      <c r="BX2860" s="14">
        <f t="shared" si="44"/>
        <v>3164722.71</v>
      </c>
    </row>
    <row r="2861" spans="1:76" s="17" customFormat="1" x14ac:dyDescent="0.3">
      <c r="A2861" s="7" t="s">
        <v>462</v>
      </c>
      <c r="B2861" s="8" t="s">
        <v>6713</v>
      </c>
      <c r="C2861" s="21" t="s">
        <v>6714</v>
      </c>
      <c r="D2861" s="9" t="s">
        <v>450</v>
      </c>
      <c r="E2861" s="9" t="s">
        <v>6713</v>
      </c>
      <c r="F2861" s="10" t="str">
        <f>VLOOKUP($E2861,'FP MD'!$A:$F,2,FALSE)</f>
        <v>Peach 2nd Tx and Circuits</v>
      </c>
      <c r="G2861" s="10" t="s">
        <v>3454</v>
      </c>
      <c r="H2861" s="10" t="s">
        <v>3507</v>
      </c>
      <c r="I2861" s="10" t="s">
        <v>6544</v>
      </c>
      <c r="J2861" s="10" t="str">
        <f>VLOOKUP($E2861,'FP MD'!$A:$F,3,FALSE)</f>
        <v>None</v>
      </c>
      <c r="K2861" s="10" t="str">
        <f>VLOOKUP($E2861,'FP MD'!$A:$F,4,FALSE)</f>
        <v/>
      </c>
      <c r="L2861" s="10" t="str">
        <f>VLOOKUP($E2861,'FP MD'!$A:$F,5,FALSE)</f>
        <v/>
      </c>
      <c r="M2861" s="10">
        <f>VLOOKUP($E2861,'FP MD'!$A:$F,6,FALSE)</f>
        <v>0</v>
      </c>
      <c r="N2861" s="11">
        <v>202609</v>
      </c>
      <c r="O2861" s="15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0</v>
      </c>
      <c r="AT2861" s="16">
        <v>0</v>
      </c>
      <c r="AU2861" s="16">
        <v>0</v>
      </c>
      <c r="AV2861" s="16">
        <v>7250000</v>
      </c>
      <c r="AW2861" s="16">
        <v>0</v>
      </c>
      <c r="AX2861" s="16">
        <v>0</v>
      </c>
      <c r="AY2861" s="16">
        <v>0</v>
      </c>
      <c r="AZ2861" s="16">
        <v>0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  <c r="BI2861" s="16">
        <v>0</v>
      </c>
      <c r="BJ2861" s="16">
        <v>0</v>
      </c>
      <c r="BK2861" s="16">
        <v>0</v>
      </c>
      <c r="BL2861" s="16">
        <v>0</v>
      </c>
      <c r="BM2861" s="16">
        <v>0</v>
      </c>
      <c r="BN2861" s="16">
        <v>0</v>
      </c>
      <c r="BO2861" s="16">
        <v>0</v>
      </c>
      <c r="BP2861" s="16">
        <v>0</v>
      </c>
      <c r="BQ2861" s="16">
        <v>0</v>
      </c>
      <c r="BR2861" s="16">
        <v>0</v>
      </c>
      <c r="BS2861" s="16">
        <v>0</v>
      </c>
      <c r="BT2861" s="16">
        <v>0</v>
      </c>
      <c r="BU2861" s="16">
        <v>0</v>
      </c>
      <c r="BV2861" s="16">
        <v>0</v>
      </c>
      <c r="BW2861" s="16">
        <v>0</v>
      </c>
      <c r="BX2861" s="14">
        <f t="shared" si="44"/>
        <v>7250000</v>
      </c>
    </row>
    <row r="2862" spans="1:76" s="17" customFormat="1" x14ac:dyDescent="0.3">
      <c r="A2862" s="7" t="s">
        <v>462</v>
      </c>
      <c r="B2862" s="8" t="s">
        <v>6715</v>
      </c>
      <c r="C2862" s="21" t="s">
        <v>6716</v>
      </c>
      <c r="D2862" s="9" t="s">
        <v>450</v>
      </c>
      <c r="E2862" s="9" t="s">
        <v>6713</v>
      </c>
      <c r="F2862" s="10" t="str">
        <f>VLOOKUP($E2862,'FP MD'!$A:$F,2,FALSE)</f>
        <v>Peach 2nd Tx and Circuits</v>
      </c>
      <c r="G2862" s="10" t="s">
        <v>3454</v>
      </c>
      <c r="H2862" s="10" t="s">
        <v>3507</v>
      </c>
      <c r="I2862" s="10" t="s">
        <v>6544</v>
      </c>
      <c r="J2862" s="10" t="str">
        <f>VLOOKUP($E2862,'FP MD'!$A:$F,3,FALSE)</f>
        <v>None</v>
      </c>
      <c r="K2862" s="10" t="str">
        <f>VLOOKUP($E2862,'FP MD'!$A:$F,4,FALSE)</f>
        <v/>
      </c>
      <c r="L2862" s="10" t="str">
        <f>VLOOKUP($E2862,'FP MD'!$A:$F,5,FALSE)</f>
        <v/>
      </c>
      <c r="M2862" s="10">
        <f>VLOOKUP($E2862,'FP MD'!$A:$F,6,FALSE)</f>
        <v>0</v>
      </c>
      <c r="N2862" s="11">
        <v>202506</v>
      </c>
      <c r="O2862" s="15">
        <v>0</v>
      </c>
      <c r="P2862" s="16">
        <v>0</v>
      </c>
      <c r="Q2862" s="16">
        <v>0</v>
      </c>
      <c r="R2862" s="16">
        <v>0</v>
      </c>
      <c r="S2862" s="16">
        <v>0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6680.33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0</v>
      </c>
      <c r="AO2862" s="16">
        <v>0</v>
      </c>
      <c r="AP2862" s="16">
        <v>0</v>
      </c>
      <c r="AQ2862" s="16">
        <v>0</v>
      </c>
      <c r="AR2862" s="16">
        <v>0</v>
      </c>
      <c r="AS2862" s="16">
        <v>0</v>
      </c>
      <c r="AT2862" s="16">
        <v>0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  <c r="BI2862" s="16">
        <v>0</v>
      </c>
      <c r="BJ2862" s="16">
        <v>0</v>
      </c>
      <c r="BK2862" s="16">
        <v>0</v>
      </c>
      <c r="BL2862" s="16">
        <v>0</v>
      </c>
      <c r="BM2862" s="16">
        <v>0</v>
      </c>
      <c r="BN2862" s="16">
        <v>0</v>
      </c>
      <c r="BO2862" s="16">
        <v>0</v>
      </c>
      <c r="BP2862" s="16">
        <v>0</v>
      </c>
      <c r="BQ2862" s="16">
        <v>0</v>
      </c>
      <c r="BR2862" s="16">
        <v>0</v>
      </c>
      <c r="BS2862" s="16">
        <v>0</v>
      </c>
      <c r="BT2862" s="16">
        <v>0</v>
      </c>
      <c r="BU2862" s="16">
        <v>0</v>
      </c>
      <c r="BV2862" s="16">
        <v>0</v>
      </c>
      <c r="BW2862" s="16">
        <v>0</v>
      </c>
      <c r="BX2862" s="14">
        <f t="shared" si="44"/>
        <v>6680.33</v>
      </c>
    </row>
    <row r="2863" spans="1:76" s="17" customFormat="1" x14ac:dyDescent="0.3">
      <c r="A2863" s="7" t="s">
        <v>462</v>
      </c>
      <c r="B2863" s="8" t="s">
        <v>6717</v>
      </c>
      <c r="C2863" s="21" t="s">
        <v>6718</v>
      </c>
      <c r="D2863" s="9" t="s">
        <v>450</v>
      </c>
      <c r="E2863" s="9" t="s">
        <v>6713</v>
      </c>
      <c r="F2863" s="10" t="str">
        <f>VLOOKUP($E2863,'FP MD'!$A:$F,2,FALSE)</f>
        <v>Peach 2nd Tx and Circuits</v>
      </c>
      <c r="G2863" s="10" t="s">
        <v>3454</v>
      </c>
      <c r="H2863" s="10" t="s">
        <v>3507</v>
      </c>
      <c r="I2863" s="10" t="s">
        <v>6544</v>
      </c>
      <c r="J2863" s="10" t="str">
        <f>VLOOKUP($E2863,'FP MD'!$A:$F,3,FALSE)</f>
        <v>None</v>
      </c>
      <c r="K2863" s="10" t="str">
        <f>VLOOKUP($E2863,'FP MD'!$A:$F,4,FALSE)</f>
        <v/>
      </c>
      <c r="L2863" s="10" t="str">
        <f>VLOOKUP($E2863,'FP MD'!$A:$F,5,FALSE)</f>
        <v/>
      </c>
      <c r="M2863" s="10">
        <f>VLOOKUP($E2863,'FP MD'!$A:$F,6,FALSE)</f>
        <v>0</v>
      </c>
      <c r="N2863" s="11">
        <v>202506</v>
      </c>
      <c r="O2863" s="15">
        <v>0</v>
      </c>
      <c r="P2863" s="16">
        <v>0</v>
      </c>
      <c r="Q2863" s="16">
        <v>0</v>
      </c>
      <c r="R2863" s="16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509.74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0</v>
      </c>
      <c r="AO2863" s="16">
        <v>0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0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  <c r="BI2863" s="16">
        <v>0</v>
      </c>
      <c r="BJ2863" s="16">
        <v>0</v>
      </c>
      <c r="BK2863" s="16">
        <v>0</v>
      </c>
      <c r="BL2863" s="16">
        <v>0</v>
      </c>
      <c r="BM2863" s="16">
        <v>0</v>
      </c>
      <c r="BN2863" s="16">
        <v>0</v>
      </c>
      <c r="BO2863" s="16">
        <v>0</v>
      </c>
      <c r="BP2863" s="16">
        <v>0</v>
      </c>
      <c r="BQ2863" s="16">
        <v>0</v>
      </c>
      <c r="BR2863" s="16">
        <v>0</v>
      </c>
      <c r="BS2863" s="16">
        <v>0</v>
      </c>
      <c r="BT2863" s="16">
        <v>0</v>
      </c>
      <c r="BU2863" s="16">
        <v>0</v>
      </c>
      <c r="BV2863" s="16">
        <v>0</v>
      </c>
      <c r="BW2863" s="16">
        <v>0</v>
      </c>
      <c r="BX2863" s="14">
        <f t="shared" si="44"/>
        <v>509.74</v>
      </c>
    </row>
    <row r="2864" spans="1:76" s="17" customFormat="1" x14ac:dyDescent="0.3">
      <c r="A2864" s="7" t="s">
        <v>462</v>
      </c>
      <c r="B2864" s="8" t="s">
        <v>6719</v>
      </c>
      <c r="C2864" s="21" t="s">
        <v>6720</v>
      </c>
      <c r="D2864" s="9" t="s">
        <v>450</v>
      </c>
      <c r="E2864" s="9" t="s">
        <v>6713</v>
      </c>
      <c r="F2864" s="10" t="str">
        <f>VLOOKUP($E2864,'FP MD'!$A:$F,2,FALSE)</f>
        <v>Peach 2nd Tx and Circuits</v>
      </c>
      <c r="G2864" s="10" t="s">
        <v>3454</v>
      </c>
      <c r="H2864" s="10" t="s">
        <v>564</v>
      </c>
      <c r="I2864" s="10" t="s">
        <v>565</v>
      </c>
      <c r="J2864" s="10" t="str">
        <f>VLOOKUP($E2864,'FP MD'!$A:$F,3,FALSE)</f>
        <v>None</v>
      </c>
      <c r="K2864" s="10" t="str">
        <f>VLOOKUP($E2864,'FP MD'!$A:$F,4,FALSE)</f>
        <v/>
      </c>
      <c r="L2864" s="10" t="str">
        <f>VLOOKUP($E2864,'FP MD'!$A:$F,5,FALSE)</f>
        <v/>
      </c>
      <c r="M2864" s="10">
        <f>VLOOKUP($E2864,'FP MD'!$A:$F,6,FALSE)</f>
        <v>0</v>
      </c>
      <c r="N2864" s="11">
        <v>202506</v>
      </c>
      <c r="O2864" s="15">
        <v>0</v>
      </c>
      <c r="P2864" s="16">
        <v>0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563.1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0</v>
      </c>
      <c r="AO2864" s="16">
        <v>0</v>
      </c>
      <c r="AP2864" s="16">
        <v>0</v>
      </c>
      <c r="AQ2864" s="16">
        <v>0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  <c r="BI2864" s="16">
        <v>0</v>
      </c>
      <c r="BJ2864" s="16">
        <v>0</v>
      </c>
      <c r="BK2864" s="16">
        <v>0</v>
      </c>
      <c r="BL2864" s="16">
        <v>0</v>
      </c>
      <c r="BM2864" s="16">
        <v>0</v>
      </c>
      <c r="BN2864" s="16">
        <v>0</v>
      </c>
      <c r="BO2864" s="16">
        <v>0</v>
      </c>
      <c r="BP2864" s="16">
        <v>0</v>
      </c>
      <c r="BQ2864" s="16">
        <v>0</v>
      </c>
      <c r="BR2864" s="16">
        <v>0</v>
      </c>
      <c r="BS2864" s="16">
        <v>0</v>
      </c>
      <c r="BT2864" s="16">
        <v>0</v>
      </c>
      <c r="BU2864" s="16">
        <v>0</v>
      </c>
      <c r="BV2864" s="16">
        <v>0</v>
      </c>
      <c r="BW2864" s="16">
        <v>0</v>
      </c>
      <c r="BX2864" s="14">
        <f t="shared" si="44"/>
        <v>563.1</v>
      </c>
    </row>
    <row r="2865" spans="1:76" s="17" customFormat="1" x14ac:dyDescent="0.3">
      <c r="A2865" s="7" t="s">
        <v>462</v>
      </c>
      <c r="B2865" s="8" t="s">
        <v>6721</v>
      </c>
      <c r="C2865" s="21" t="s">
        <v>6722</v>
      </c>
      <c r="D2865" s="9" t="s">
        <v>450</v>
      </c>
      <c r="E2865" s="9" t="s">
        <v>6713</v>
      </c>
      <c r="F2865" s="10" t="str">
        <f>VLOOKUP($E2865,'FP MD'!$A:$F,2,FALSE)</f>
        <v>Peach 2nd Tx and Circuits</v>
      </c>
      <c r="G2865" s="10" t="s">
        <v>3454</v>
      </c>
      <c r="H2865" s="10" t="s">
        <v>564</v>
      </c>
      <c r="I2865" s="10" t="s">
        <v>565</v>
      </c>
      <c r="J2865" s="10" t="str">
        <f>VLOOKUP($E2865,'FP MD'!$A:$F,3,FALSE)</f>
        <v>None</v>
      </c>
      <c r="K2865" s="10" t="str">
        <f>VLOOKUP($E2865,'FP MD'!$A:$F,4,FALSE)</f>
        <v/>
      </c>
      <c r="L2865" s="10" t="str">
        <f>VLOOKUP($E2865,'FP MD'!$A:$F,5,FALSE)</f>
        <v/>
      </c>
      <c r="M2865" s="10">
        <f>VLOOKUP($E2865,'FP MD'!$A:$F,6,FALSE)</f>
        <v>0</v>
      </c>
      <c r="N2865" s="11">
        <v>202506</v>
      </c>
      <c r="O2865" s="15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734.96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0</v>
      </c>
      <c r="AO2865" s="16">
        <v>0</v>
      </c>
      <c r="AP2865" s="16">
        <v>0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0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  <c r="BI2865" s="16">
        <v>0</v>
      </c>
      <c r="BJ2865" s="16">
        <v>0</v>
      </c>
      <c r="BK2865" s="16">
        <v>0</v>
      </c>
      <c r="BL2865" s="16">
        <v>0</v>
      </c>
      <c r="BM2865" s="16">
        <v>0</v>
      </c>
      <c r="BN2865" s="16">
        <v>0</v>
      </c>
      <c r="BO2865" s="16">
        <v>0</v>
      </c>
      <c r="BP2865" s="16">
        <v>0</v>
      </c>
      <c r="BQ2865" s="16">
        <v>0</v>
      </c>
      <c r="BR2865" s="16">
        <v>0</v>
      </c>
      <c r="BS2865" s="16">
        <v>0</v>
      </c>
      <c r="BT2865" s="16">
        <v>0</v>
      </c>
      <c r="BU2865" s="16">
        <v>0</v>
      </c>
      <c r="BV2865" s="16">
        <v>0</v>
      </c>
      <c r="BW2865" s="16">
        <v>0</v>
      </c>
      <c r="BX2865" s="14">
        <f t="shared" si="44"/>
        <v>734.96</v>
      </c>
    </row>
    <row r="2866" spans="1:76" s="17" customFormat="1" x14ac:dyDescent="0.3">
      <c r="A2866" s="7" t="s">
        <v>462</v>
      </c>
      <c r="B2866" s="8" t="s">
        <v>6723</v>
      </c>
      <c r="C2866" s="21" t="s">
        <v>6724</v>
      </c>
      <c r="D2866" s="9" t="s">
        <v>450</v>
      </c>
      <c r="E2866" s="9" t="s">
        <v>6713</v>
      </c>
      <c r="F2866" s="10" t="str">
        <f>VLOOKUP($E2866,'FP MD'!$A:$F,2,FALSE)</f>
        <v>Peach 2nd Tx and Circuits</v>
      </c>
      <c r="G2866" s="10" t="s">
        <v>3454</v>
      </c>
      <c r="H2866" s="10" t="s">
        <v>3507</v>
      </c>
      <c r="I2866" s="10" t="s">
        <v>6544</v>
      </c>
      <c r="J2866" s="10" t="str">
        <f>VLOOKUP($E2866,'FP MD'!$A:$F,3,FALSE)</f>
        <v>None</v>
      </c>
      <c r="K2866" s="10" t="str">
        <f>VLOOKUP($E2866,'FP MD'!$A:$F,4,FALSE)</f>
        <v/>
      </c>
      <c r="L2866" s="10" t="str">
        <f>VLOOKUP($E2866,'FP MD'!$A:$F,5,FALSE)</f>
        <v/>
      </c>
      <c r="M2866" s="10">
        <f>VLOOKUP($E2866,'FP MD'!$A:$F,6,FALSE)</f>
        <v>0</v>
      </c>
      <c r="N2866" s="11">
        <v>202506</v>
      </c>
      <c r="O2866" s="15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734.96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0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0</v>
      </c>
      <c r="BI2866" s="16">
        <v>0</v>
      </c>
      <c r="BJ2866" s="16">
        <v>0</v>
      </c>
      <c r="BK2866" s="16">
        <v>0</v>
      </c>
      <c r="BL2866" s="16">
        <v>0</v>
      </c>
      <c r="BM2866" s="16">
        <v>0</v>
      </c>
      <c r="BN2866" s="16">
        <v>0</v>
      </c>
      <c r="BO2866" s="16">
        <v>0</v>
      </c>
      <c r="BP2866" s="16">
        <v>0</v>
      </c>
      <c r="BQ2866" s="16">
        <v>0</v>
      </c>
      <c r="BR2866" s="16">
        <v>0</v>
      </c>
      <c r="BS2866" s="16">
        <v>0</v>
      </c>
      <c r="BT2866" s="16">
        <v>0</v>
      </c>
      <c r="BU2866" s="16">
        <v>0</v>
      </c>
      <c r="BV2866" s="16">
        <v>0</v>
      </c>
      <c r="BW2866" s="16">
        <v>0</v>
      </c>
      <c r="BX2866" s="14">
        <f t="shared" si="44"/>
        <v>734.96</v>
      </c>
    </row>
    <row r="2867" spans="1:76" s="17" customFormat="1" x14ac:dyDescent="0.3">
      <c r="A2867" s="7" t="s">
        <v>462</v>
      </c>
      <c r="B2867" s="8" t="s">
        <v>6725</v>
      </c>
      <c r="C2867" s="21" t="s">
        <v>6726</v>
      </c>
      <c r="D2867" s="9" t="s">
        <v>450</v>
      </c>
      <c r="E2867" s="9" t="s">
        <v>6725</v>
      </c>
      <c r="F2867" s="10" t="str">
        <f>VLOOKUP($E2867,'FP MD'!$A:$F,2,FALSE)</f>
        <v>Interbay 2nd 13kV Circuit</v>
      </c>
      <c r="G2867" s="10" t="s">
        <v>3454</v>
      </c>
      <c r="H2867" s="10" t="s">
        <v>3507</v>
      </c>
      <c r="I2867" s="10" t="s">
        <v>6727</v>
      </c>
      <c r="J2867" s="10" t="str">
        <f>VLOOKUP($E2867,'FP MD'!$A:$F,3,FALSE)</f>
        <v>None</v>
      </c>
      <c r="K2867" s="10" t="str">
        <f>VLOOKUP($E2867,'FP MD'!$A:$F,4,FALSE)</f>
        <v/>
      </c>
      <c r="L2867" s="10" t="str">
        <f>VLOOKUP($E2867,'FP MD'!$A:$F,5,FALSE)</f>
        <v/>
      </c>
      <c r="M2867" s="10">
        <f>VLOOKUP($E2867,'FP MD'!$A:$F,6,FALSE)</f>
        <v>0</v>
      </c>
      <c r="N2867" s="11">
        <v>202812</v>
      </c>
      <c r="O2867" s="15">
        <v>0</v>
      </c>
      <c r="P2867" s="16">
        <v>0</v>
      </c>
      <c r="Q2867" s="16">
        <v>0</v>
      </c>
      <c r="R2867" s="16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0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0</v>
      </c>
      <c r="BC2867" s="16">
        <v>0</v>
      </c>
      <c r="BD2867" s="16">
        <v>0</v>
      </c>
      <c r="BE2867" s="16">
        <v>0</v>
      </c>
      <c r="BF2867" s="16">
        <v>0</v>
      </c>
      <c r="BG2867" s="16">
        <v>0</v>
      </c>
      <c r="BH2867" s="16">
        <v>0</v>
      </c>
      <c r="BI2867" s="16">
        <v>0</v>
      </c>
      <c r="BJ2867" s="16">
        <v>0</v>
      </c>
      <c r="BK2867" s="16">
        <v>0</v>
      </c>
      <c r="BL2867" s="16">
        <v>0</v>
      </c>
      <c r="BM2867" s="16">
        <v>0</v>
      </c>
      <c r="BN2867" s="16">
        <v>0</v>
      </c>
      <c r="BO2867" s="16">
        <v>0</v>
      </c>
      <c r="BP2867" s="16">
        <v>0</v>
      </c>
      <c r="BQ2867" s="16">
        <v>0</v>
      </c>
      <c r="BR2867" s="16">
        <v>0</v>
      </c>
      <c r="BS2867" s="16">
        <v>0</v>
      </c>
      <c r="BT2867" s="16">
        <v>0</v>
      </c>
      <c r="BU2867" s="16">
        <v>0</v>
      </c>
      <c r="BV2867" s="16">
        <v>0</v>
      </c>
      <c r="BW2867" s="16">
        <v>2000000</v>
      </c>
      <c r="BX2867" s="14">
        <f t="shared" si="44"/>
        <v>0</v>
      </c>
    </row>
    <row r="2868" spans="1:76" s="17" customFormat="1" x14ac:dyDescent="0.3">
      <c r="A2868" s="7" t="s">
        <v>462</v>
      </c>
      <c r="B2868" s="8" t="s">
        <v>6728</v>
      </c>
      <c r="C2868" s="21" t="s">
        <v>6729</v>
      </c>
      <c r="D2868" s="9" t="s">
        <v>450</v>
      </c>
      <c r="E2868" s="9" t="s">
        <v>6728</v>
      </c>
      <c r="F2868" s="10" t="str">
        <f>VLOOKUP($E2868,'FP MD'!$A:$F,2,FALSE)</f>
        <v>Hyde Park N. Tx Upgrade</v>
      </c>
      <c r="G2868" s="10" t="s">
        <v>3454</v>
      </c>
      <c r="H2868" s="10" t="s">
        <v>3507</v>
      </c>
      <c r="I2868" s="10" t="s">
        <v>6730</v>
      </c>
      <c r="J2868" s="10" t="str">
        <f>VLOOKUP($E2868,'FP MD'!$A:$F,3,FALSE)</f>
        <v>None</v>
      </c>
      <c r="K2868" s="10" t="str">
        <f>VLOOKUP($E2868,'FP MD'!$A:$F,4,FALSE)</f>
        <v/>
      </c>
      <c r="L2868" s="10" t="str">
        <f>VLOOKUP($E2868,'FP MD'!$A:$F,5,FALSE)</f>
        <v/>
      </c>
      <c r="M2868" s="10">
        <f>VLOOKUP($E2868,'FP MD'!$A:$F,6,FALSE)</f>
        <v>0</v>
      </c>
      <c r="N2868" s="11">
        <v>202712</v>
      </c>
      <c r="O2868" s="15">
        <v>0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0</v>
      </c>
      <c r="BA2868" s="16">
        <v>0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  <c r="BI2868" s="16">
        <v>0</v>
      </c>
      <c r="BJ2868" s="16">
        <v>0</v>
      </c>
      <c r="BK2868" s="16">
        <v>2300000</v>
      </c>
      <c r="BL2868" s="16">
        <v>0</v>
      </c>
      <c r="BM2868" s="16">
        <v>0</v>
      </c>
      <c r="BN2868" s="16">
        <v>0</v>
      </c>
      <c r="BO2868" s="16">
        <v>0</v>
      </c>
      <c r="BP2868" s="16">
        <v>0</v>
      </c>
      <c r="BQ2868" s="16">
        <v>0</v>
      </c>
      <c r="BR2868" s="16">
        <v>0</v>
      </c>
      <c r="BS2868" s="16">
        <v>0</v>
      </c>
      <c r="BT2868" s="16">
        <v>0</v>
      </c>
      <c r="BU2868" s="16">
        <v>0</v>
      </c>
      <c r="BV2868" s="16">
        <v>0</v>
      </c>
      <c r="BW2868" s="16">
        <v>0</v>
      </c>
      <c r="BX2868" s="14">
        <f t="shared" si="44"/>
        <v>2300000</v>
      </c>
    </row>
    <row r="2869" spans="1:76" s="17" customFormat="1" x14ac:dyDescent="0.3">
      <c r="A2869" s="7" t="s">
        <v>462</v>
      </c>
      <c r="B2869" s="8" t="s">
        <v>6731</v>
      </c>
      <c r="C2869" s="21" t="s">
        <v>6732</v>
      </c>
      <c r="D2869" s="9" t="s">
        <v>450</v>
      </c>
      <c r="E2869" s="9" t="s">
        <v>6292</v>
      </c>
      <c r="F2869" s="10" t="str">
        <f>VLOOKUP($E2869,'FP MD'!$A:$F,2,FALSE)</f>
        <v>Gordonville 13031Y Feeder Ext</v>
      </c>
      <c r="G2869" s="10" t="s">
        <v>3454</v>
      </c>
      <c r="H2869" s="10" t="s">
        <v>564</v>
      </c>
      <c r="I2869" s="10" t="s">
        <v>565</v>
      </c>
      <c r="J2869" s="10" t="str">
        <f>VLOOKUP($E2869,'FP MD'!$A:$F,3,FALSE)</f>
        <v>None</v>
      </c>
      <c r="K2869" s="10" t="str">
        <f>VLOOKUP($E2869,'FP MD'!$A:$F,4,FALSE)</f>
        <v/>
      </c>
      <c r="L2869" s="10" t="str">
        <f>VLOOKUP($E2869,'FP MD'!$A:$F,5,FALSE)</f>
        <v/>
      </c>
      <c r="M2869" s="10">
        <f>VLOOKUP($E2869,'FP MD'!$A:$F,6,FALSE)</f>
        <v>0</v>
      </c>
      <c r="N2869" s="11">
        <v>202404</v>
      </c>
      <c r="O2869" s="15">
        <v>0</v>
      </c>
      <c r="P2869" s="16">
        <v>0</v>
      </c>
      <c r="Q2869" s="16">
        <v>0</v>
      </c>
      <c r="R2869" s="16">
        <v>0</v>
      </c>
      <c r="S2869" s="16">
        <v>654288.37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0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0</v>
      </c>
      <c r="BG2869" s="16">
        <v>0</v>
      </c>
      <c r="BH2869" s="16">
        <v>0</v>
      </c>
      <c r="BI2869" s="16">
        <v>0</v>
      </c>
      <c r="BJ2869" s="16">
        <v>0</v>
      </c>
      <c r="BK2869" s="16">
        <v>0</v>
      </c>
      <c r="BL2869" s="16">
        <v>0</v>
      </c>
      <c r="BM2869" s="16">
        <v>0</v>
      </c>
      <c r="BN2869" s="16">
        <v>0</v>
      </c>
      <c r="BO2869" s="16">
        <v>0</v>
      </c>
      <c r="BP2869" s="16">
        <v>0</v>
      </c>
      <c r="BQ2869" s="16">
        <v>0</v>
      </c>
      <c r="BR2869" s="16">
        <v>0</v>
      </c>
      <c r="BS2869" s="16">
        <v>0</v>
      </c>
      <c r="BT2869" s="16">
        <v>0</v>
      </c>
      <c r="BU2869" s="16">
        <v>0</v>
      </c>
      <c r="BV2869" s="16">
        <v>0</v>
      </c>
      <c r="BW2869" s="16">
        <v>0</v>
      </c>
      <c r="BX2869" s="14">
        <f t="shared" si="44"/>
        <v>654288.37</v>
      </c>
    </row>
    <row r="2870" spans="1:76" s="17" customFormat="1" x14ac:dyDescent="0.3">
      <c r="A2870" s="7" t="s">
        <v>462</v>
      </c>
      <c r="B2870" s="8" t="s">
        <v>6733</v>
      </c>
      <c r="C2870" s="21" t="s">
        <v>6732</v>
      </c>
      <c r="D2870" s="9" t="s">
        <v>450</v>
      </c>
      <c r="E2870" s="9" t="s">
        <v>6292</v>
      </c>
      <c r="F2870" s="10" t="str">
        <f>VLOOKUP($E2870,'FP MD'!$A:$F,2,FALSE)</f>
        <v>Gordonville 13031Y Feeder Ext</v>
      </c>
      <c r="G2870" s="10" t="s">
        <v>3454</v>
      </c>
      <c r="H2870" s="10" t="s">
        <v>564</v>
      </c>
      <c r="I2870" s="10" t="s">
        <v>565</v>
      </c>
      <c r="J2870" s="10" t="str">
        <f>VLOOKUP($E2870,'FP MD'!$A:$F,3,FALSE)</f>
        <v>None</v>
      </c>
      <c r="K2870" s="10" t="str">
        <f>VLOOKUP($E2870,'FP MD'!$A:$F,4,FALSE)</f>
        <v/>
      </c>
      <c r="L2870" s="10" t="str">
        <f>VLOOKUP($E2870,'FP MD'!$A:$F,5,FALSE)</f>
        <v/>
      </c>
      <c r="M2870" s="10">
        <f>VLOOKUP($E2870,'FP MD'!$A:$F,6,FALSE)</f>
        <v>0</v>
      </c>
      <c r="N2870" s="11">
        <v>202401</v>
      </c>
      <c r="O2870" s="15">
        <v>0</v>
      </c>
      <c r="P2870" s="16">
        <v>3865.07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0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0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  <c r="BI2870" s="16">
        <v>0</v>
      </c>
      <c r="BJ2870" s="16">
        <v>0</v>
      </c>
      <c r="BK2870" s="16">
        <v>0</v>
      </c>
      <c r="BL2870" s="16">
        <v>0</v>
      </c>
      <c r="BM2870" s="16">
        <v>0</v>
      </c>
      <c r="BN2870" s="16">
        <v>0</v>
      </c>
      <c r="BO2870" s="16">
        <v>0</v>
      </c>
      <c r="BP2870" s="16">
        <v>0</v>
      </c>
      <c r="BQ2870" s="16">
        <v>0</v>
      </c>
      <c r="BR2870" s="16">
        <v>0</v>
      </c>
      <c r="BS2870" s="16">
        <v>0</v>
      </c>
      <c r="BT2870" s="16">
        <v>0</v>
      </c>
      <c r="BU2870" s="16">
        <v>0</v>
      </c>
      <c r="BV2870" s="16">
        <v>0</v>
      </c>
      <c r="BW2870" s="16">
        <v>0</v>
      </c>
      <c r="BX2870" s="14">
        <f t="shared" si="44"/>
        <v>3865.07</v>
      </c>
    </row>
    <row r="2871" spans="1:76" s="17" customFormat="1" x14ac:dyDescent="0.3">
      <c r="A2871" s="7" t="s">
        <v>462</v>
      </c>
      <c r="B2871" s="8" t="s">
        <v>6734</v>
      </c>
      <c r="C2871" s="21" t="s">
        <v>6735</v>
      </c>
      <c r="D2871" s="9" t="s">
        <v>450</v>
      </c>
      <c r="E2871" s="9" t="s">
        <v>6736</v>
      </c>
      <c r="F2871" s="10" t="str">
        <f>VLOOKUP($E2871,'FP MD'!$A:$F,2,FALSE)</f>
        <v>Terrace 13959 Ckt Extension</v>
      </c>
      <c r="G2871" s="10" t="s">
        <v>3454</v>
      </c>
      <c r="H2871" s="10" t="s">
        <v>564</v>
      </c>
      <c r="I2871" s="10" t="s">
        <v>565</v>
      </c>
      <c r="J2871" s="10" t="str">
        <f>VLOOKUP($E2871,'FP MD'!$A:$F,3,FALSE)</f>
        <v>None</v>
      </c>
      <c r="K2871" s="10" t="str">
        <f>VLOOKUP($E2871,'FP MD'!$A:$F,4,FALSE)</f>
        <v/>
      </c>
      <c r="L2871" s="10" t="str">
        <f>VLOOKUP($E2871,'FP MD'!$A:$F,5,FALSE)</f>
        <v/>
      </c>
      <c r="M2871" s="10">
        <f>VLOOKUP($E2871,'FP MD'!$A:$F,6,FALSE)</f>
        <v>0</v>
      </c>
      <c r="N2871" s="11">
        <v>202402</v>
      </c>
      <c r="O2871" s="15">
        <v>0</v>
      </c>
      <c r="P2871" s="16">
        <v>0</v>
      </c>
      <c r="Q2871" s="16">
        <v>122702.15000000001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0</v>
      </c>
      <c r="AU2871" s="16">
        <v>0</v>
      </c>
      <c r="AV2871" s="16">
        <v>0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  <c r="BI2871" s="16">
        <v>0</v>
      </c>
      <c r="BJ2871" s="16">
        <v>0</v>
      </c>
      <c r="BK2871" s="16">
        <v>0</v>
      </c>
      <c r="BL2871" s="16">
        <v>0</v>
      </c>
      <c r="BM2871" s="16">
        <v>0</v>
      </c>
      <c r="BN2871" s="16">
        <v>0</v>
      </c>
      <c r="BO2871" s="16">
        <v>0</v>
      </c>
      <c r="BP2871" s="16">
        <v>0</v>
      </c>
      <c r="BQ2871" s="16">
        <v>0</v>
      </c>
      <c r="BR2871" s="16">
        <v>0</v>
      </c>
      <c r="BS2871" s="16">
        <v>0</v>
      </c>
      <c r="BT2871" s="16">
        <v>0</v>
      </c>
      <c r="BU2871" s="16">
        <v>0</v>
      </c>
      <c r="BV2871" s="16">
        <v>0</v>
      </c>
      <c r="BW2871" s="16">
        <v>0</v>
      </c>
      <c r="BX2871" s="14">
        <f t="shared" si="44"/>
        <v>122702.15000000001</v>
      </c>
    </row>
    <row r="2872" spans="1:76" s="17" customFormat="1" x14ac:dyDescent="0.3">
      <c r="A2872" s="7" t="s">
        <v>462</v>
      </c>
      <c r="B2872" s="8" t="s">
        <v>6737</v>
      </c>
      <c r="C2872" s="21" t="s">
        <v>6738</v>
      </c>
      <c r="D2872" s="9" t="s">
        <v>450</v>
      </c>
      <c r="E2872" s="9" t="s">
        <v>6739</v>
      </c>
      <c r="F2872" s="10" t="str">
        <f>VLOOKUP($E2872,'FP MD'!$A:$F,2,FALSE)</f>
        <v>The Heights Redevelopment</v>
      </c>
      <c r="G2872" s="10" t="s">
        <v>3454</v>
      </c>
      <c r="H2872" s="10" t="s">
        <v>564</v>
      </c>
      <c r="I2872" s="10" t="s">
        <v>565</v>
      </c>
      <c r="J2872" s="10" t="str">
        <f>VLOOKUP($E2872,'FP MD'!$A:$F,3,FALSE)</f>
        <v>None</v>
      </c>
      <c r="K2872" s="10" t="str">
        <f>VLOOKUP($E2872,'FP MD'!$A:$F,4,FALSE)</f>
        <v/>
      </c>
      <c r="L2872" s="10" t="str">
        <f>VLOOKUP($E2872,'FP MD'!$A:$F,5,FALSE)</f>
        <v/>
      </c>
      <c r="M2872" s="10">
        <f>VLOOKUP($E2872,'FP MD'!$A:$F,6,FALSE)</f>
        <v>0</v>
      </c>
      <c r="N2872" s="11">
        <v>202503</v>
      </c>
      <c r="O2872" s="15">
        <v>0</v>
      </c>
      <c r="P2872" s="16">
        <v>0</v>
      </c>
      <c r="Q2872" s="16">
        <v>0</v>
      </c>
      <c r="R2872" s="16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5121.78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0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0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  <c r="BI2872" s="16">
        <v>0</v>
      </c>
      <c r="BJ2872" s="16">
        <v>0</v>
      </c>
      <c r="BK2872" s="16">
        <v>0</v>
      </c>
      <c r="BL2872" s="16">
        <v>0</v>
      </c>
      <c r="BM2872" s="16">
        <v>0</v>
      </c>
      <c r="BN2872" s="16">
        <v>0</v>
      </c>
      <c r="BO2872" s="16">
        <v>0</v>
      </c>
      <c r="BP2872" s="16">
        <v>0</v>
      </c>
      <c r="BQ2872" s="16">
        <v>0</v>
      </c>
      <c r="BR2872" s="16">
        <v>0</v>
      </c>
      <c r="BS2872" s="16">
        <v>0</v>
      </c>
      <c r="BT2872" s="16">
        <v>0</v>
      </c>
      <c r="BU2872" s="16">
        <v>0</v>
      </c>
      <c r="BV2872" s="16">
        <v>0</v>
      </c>
      <c r="BW2872" s="16">
        <v>0</v>
      </c>
      <c r="BX2872" s="14">
        <f t="shared" si="44"/>
        <v>5121.78</v>
      </c>
    </row>
    <row r="2873" spans="1:76" s="17" customFormat="1" x14ac:dyDescent="0.3">
      <c r="A2873" s="7" t="s">
        <v>462</v>
      </c>
      <c r="B2873" s="8" t="s">
        <v>6740</v>
      </c>
      <c r="C2873" s="21" t="s">
        <v>6741</v>
      </c>
      <c r="D2873" s="9" t="s">
        <v>450</v>
      </c>
      <c r="E2873" s="9" t="s">
        <v>6739</v>
      </c>
      <c r="F2873" s="10" t="str">
        <f>VLOOKUP($E2873,'FP MD'!$A:$F,2,FALSE)</f>
        <v>The Heights Redevelopment</v>
      </c>
      <c r="G2873" s="10" t="s">
        <v>3454</v>
      </c>
      <c r="H2873" s="10" t="s">
        <v>564</v>
      </c>
      <c r="I2873" s="10" t="s">
        <v>565</v>
      </c>
      <c r="J2873" s="10" t="str">
        <f>VLOOKUP($E2873,'FP MD'!$A:$F,3,FALSE)</f>
        <v>None</v>
      </c>
      <c r="K2873" s="10" t="str">
        <f>VLOOKUP($E2873,'FP MD'!$A:$F,4,FALSE)</f>
        <v/>
      </c>
      <c r="L2873" s="10" t="str">
        <f>VLOOKUP($E2873,'FP MD'!$A:$F,5,FALSE)</f>
        <v/>
      </c>
      <c r="M2873" s="10">
        <f>VLOOKUP($E2873,'FP MD'!$A:$F,6,FALSE)</f>
        <v>0</v>
      </c>
      <c r="N2873" s="11">
        <v>202503</v>
      </c>
      <c r="O2873" s="15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68656.38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0</v>
      </c>
      <c r="BB2873" s="16">
        <v>0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  <c r="BI2873" s="16">
        <v>0</v>
      </c>
      <c r="BJ2873" s="16">
        <v>0</v>
      </c>
      <c r="BK2873" s="16">
        <v>0</v>
      </c>
      <c r="BL2873" s="16">
        <v>0</v>
      </c>
      <c r="BM2873" s="16">
        <v>0</v>
      </c>
      <c r="BN2873" s="16">
        <v>0</v>
      </c>
      <c r="BO2873" s="16">
        <v>0</v>
      </c>
      <c r="BP2873" s="16">
        <v>0</v>
      </c>
      <c r="BQ2873" s="16">
        <v>0</v>
      </c>
      <c r="BR2873" s="16">
        <v>0</v>
      </c>
      <c r="BS2873" s="16">
        <v>0</v>
      </c>
      <c r="BT2873" s="16">
        <v>0</v>
      </c>
      <c r="BU2873" s="16">
        <v>0</v>
      </c>
      <c r="BV2873" s="16">
        <v>0</v>
      </c>
      <c r="BW2873" s="16">
        <v>0</v>
      </c>
      <c r="BX2873" s="14">
        <f t="shared" si="44"/>
        <v>68656.38</v>
      </c>
    </row>
    <row r="2874" spans="1:76" s="17" customFormat="1" x14ac:dyDescent="0.3">
      <c r="A2874" s="7" t="s">
        <v>462</v>
      </c>
      <c r="B2874" s="8" t="s">
        <v>6742</v>
      </c>
      <c r="C2874" s="21" t="s">
        <v>6743</v>
      </c>
      <c r="D2874" s="9" t="s">
        <v>450</v>
      </c>
      <c r="E2874" s="9" t="s">
        <v>6744</v>
      </c>
      <c r="F2874" s="10" t="str">
        <f>VLOOKUP($E2874,'FP MD'!$A:$F,2,FALSE)</f>
        <v>ED-South Tampa Resiliency Project</v>
      </c>
      <c r="G2874" s="10" t="s">
        <v>3454</v>
      </c>
      <c r="H2874" s="10" t="s">
        <v>3507</v>
      </c>
      <c r="I2874" s="10" t="s">
        <v>3774</v>
      </c>
      <c r="J2874" s="10" t="str">
        <f>VLOOKUP($E2874,'FP MD'!$A:$F,3,FALSE)</f>
        <v>South Tampa Resilience Project</v>
      </c>
      <c r="K2874" s="10" t="str">
        <f>VLOOKUP($E2874,'FP MD'!$A:$F,4,FALSE)</f>
        <v/>
      </c>
      <c r="L2874" s="10" t="str">
        <f>VLOOKUP($E2874,'FP MD'!$A:$F,5,FALSE)</f>
        <v/>
      </c>
      <c r="M2874" s="10">
        <f>VLOOKUP($E2874,'FP MD'!$A:$F,6,FALSE)</f>
        <v>0</v>
      </c>
      <c r="N2874" s="11">
        <v>202403</v>
      </c>
      <c r="O2874" s="15">
        <v>0</v>
      </c>
      <c r="P2874" s="16">
        <v>0</v>
      </c>
      <c r="Q2874" s="16">
        <v>0</v>
      </c>
      <c r="R2874" s="16">
        <v>268889.63000000006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0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0</v>
      </c>
      <c r="BB2874" s="16">
        <v>0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  <c r="BI2874" s="16">
        <v>0</v>
      </c>
      <c r="BJ2874" s="16">
        <v>0</v>
      </c>
      <c r="BK2874" s="16">
        <v>0</v>
      </c>
      <c r="BL2874" s="16">
        <v>0</v>
      </c>
      <c r="BM2874" s="16">
        <v>0</v>
      </c>
      <c r="BN2874" s="16">
        <v>0</v>
      </c>
      <c r="BO2874" s="16">
        <v>0</v>
      </c>
      <c r="BP2874" s="16">
        <v>0</v>
      </c>
      <c r="BQ2874" s="16">
        <v>0</v>
      </c>
      <c r="BR2874" s="16">
        <v>0</v>
      </c>
      <c r="BS2874" s="16">
        <v>0</v>
      </c>
      <c r="BT2874" s="16">
        <v>0</v>
      </c>
      <c r="BU2874" s="16">
        <v>0</v>
      </c>
      <c r="BV2874" s="16">
        <v>0</v>
      </c>
      <c r="BW2874" s="16">
        <v>0</v>
      </c>
      <c r="BX2874" s="14">
        <f t="shared" si="44"/>
        <v>268889.63000000006</v>
      </c>
    </row>
    <row r="2875" spans="1:76" s="17" customFormat="1" x14ac:dyDescent="0.3">
      <c r="A2875" s="7" t="s">
        <v>462</v>
      </c>
      <c r="B2875" s="8" t="s">
        <v>6745</v>
      </c>
      <c r="C2875" s="21" t="s">
        <v>6746</v>
      </c>
      <c r="D2875" s="9" t="s">
        <v>450</v>
      </c>
      <c r="E2875" s="9" t="s">
        <v>6744</v>
      </c>
      <c r="F2875" s="10" t="str">
        <f>VLOOKUP($E2875,'FP MD'!$A:$F,2,FALSE)</f>
        <v>ED-South Tampa Resiliency Project</v>
      </c>
      <c r="G2875" s="10" t="s">
        <v>3454</v>
      </c>
      <c r="H2875" s="10" t="s">
        <v>3507</v>
      </c>
      <c r="I2875" s="10" t="s">
        <v>6727</v>
      </c>
      <c r="J2875" s="10" t="str">
        <f>VLOOKUP($E2875,'FP MD'!$A:$F,3,FALSE)</f>
        <v>South Tampa Resilience Project</v>
      </c>
      <c r="K2875" s="10" t="str">
        <f>VLOOKUP($E2875,'FP MD'!$A:$F,4,FALSE)</f>
        <v/>
      </c>
      <c r="L2875" s="10" t="str">
        <f>VLOOKUP($E2875,'FP MD'!$A:$F,5,FALSE)</f>
        <v/>
      </c>
      <c r="M2875" s="10">
        <f>VLOOKUP($E2875,'FP MD'!$A:$F,6,FALSE)</f>
        <v>0</v>
      </c>
      <c r="N2875" s="11">
        <v>202406</v>
      </c>
      <c r="O2875" s="15">
        <v>0</v>
      </c>
      <c r="P2875" s="16">
        <v>0</v>
      </c>
      <c r="Q2875" s="16">
        <v>0</v>
      </c>
      <c r="R2875" s="16">
        <v>0</v>
      </c>
      <c r="S2875" s="16">
        <v>0</v>
      </c>
      <c r="T2875" s="16">
        <v>0</v>
      </c>
      <c r="U2875" s="16">
        <v>60660.480000000003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0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0</v>
      </c>
      <c r="BA2875" s="16">
        <v>0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  <c r="BI2875" s="16">
        <v>0</v>
      </c>
      <c r="BJ2875" s="16">
        <v>0</v>
      </c>
      <c r="BK2875" s="16">
        <v>0</v>
      </c>
      <c r="BL2875" s="16">
        <v>0</v>
      </c>
      <c r="BM2875" s="16">
        <v>0</v>
      </c>
      <c r="BN2875" s="16">
        <v>0</v>
      </c>
      <c r="BO2875" s="16">
        <v>0</v>
      </c>
      <c r="BP2875" s="16">
        <v>0</v>
      </c>
      <c r="BQ2875" s="16">
        <v>0</v>
      </c>
      <c r="BR2875" s="16">
        <v>0</v>
      </c>
      <c r="BS2875" s="16">
        <v>0</v>
      </c>
      <c r="BT2875" s="16">
        <v>0</v>
      </c>
      <c r="BU2875" s="16">
        <v>0</v>
      </c>
      <c r="BV2875" s="16">
        <v>0</v>
      </c>
      <c r="BW2875" s="16">
        <v>0</v>
      </c>
      <c r="BX2875" s="14">
        <f t="shared" si="44"/>
        <v>60660.480000000003</v>
      </c>
    </row>
    <row r="2876" spans="1:76" s="17" customFormat="1" x14ac:dyDescent="0.3">
      <c r="A2876" s="7" t="s">
        <v>462</v>
      </c>
      <c r="B2876" s="8" t="s">
        <v>6747</v>
      </c>
      <c r="C2876" s="21" t="s">
        <v>6748</v>
      </c>
      <c r="D2876" s="9" t="s">
        <v>450</v>
      </c>
      <c r="E2876" s="9" t="s">
        <v>6744</v>
      </c>
      <c r="F2876" s="10" t="str">
        <f>VLOOKUP($E2876,'FP MD'!$A:$F,2,FALSE)</f>
        <v>ED-South Tampa Resiliency Project</v>
      </c>
      <c r="G2876" s="10" t="s">
        <v>3454</v>
      </c>
      <c r="H2876" s="10" t="s">
        <v>3507</v>
      </c>
      <c r="I2876" s="10" t="s">
        <v>3774</v>
      </c>
      <c r="J2876" s="10" t="str">
        <f>VLOOKUP($E2876,'FP MD'!$A:$F,3,FALSE)</f>
        <v>South Tampa Resilience Project</v>
      </c>
      <c r="K2876" s="10" t="str">
        <f>VLOOKUP($E2876,'FP MD'!$A:$F,4,FALSE)</f>
        <v/>
      </c>
      <c r="L2876" s="10" t="str">
        <f>VLOOKUP($E2876,'FP MD'!$A:$F,5,FALSE)</f>
        <v/>
      </c>
      <c r="M2876" s="10">
        <f>VLOOKUP($E2876,'FP MD'!$A:$F,6,FALSE)</f>
        <v>0</v>
      </c>
      <c r="N2876" s="11">
        <v>202405</v>
      </c>
      <c r="O2876" s="15">
        <v>0</v>
      </c>
      <c r="P2876" s="16">
        <v>0</v>
      </c>
      <c r="Q2876" s="16">
        <v>0</v>
      </c>
      <c r="R2876" s="16">
        <v>0</v>
      </c>
      <c r="S2876" s="16">
        <v>0</v>
      </c>
      <c r="T2876" s="16">
        <v>71620.84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0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0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0</v>
      </c>
      <c r="BI2876" s="16">
        <v>0</v>
      </c>
      <c r="BJ2876" s="16">
        <v>0</v>
      </c>
      <c r="BK2876" s="16">
        <v>0</v>
      </c>
      <c r="BL2876" s="16">
        <v>0</v>
      </c>
      <c r="BM2876" s="16">
        <v>0</v>
      </c>
      <c r="BN2876" s="16">
        <v>0</v>
      </c>
      <c r="BO2876" s="16">
        <v>0</v>
      </c>
      <c r="BP2876" s="16">
        <v>0</v>
      </c>
      <c r="BQ2876" s="16">
        <v>0</v>
      </c>
      <c r="BR2876" s="16">
        <v>0</v>
      </c>
      <c r="BS2876" s="16">
        <v>0</v>
      </c>
      <c r="BT2876" s="16">
        <v>0</v>
      </c>
      <c r="BU2876" s="16">
        <v>0</v>
      </c>
      <c r="BV2876" s="16">
        <v>0</v>
      </c>
      <c r="BW2876" s="16">
        <v>0</v>
      </c>
      <c r="BX2876" s="14">
        <f t="shared" si="44"/>
        <v>71620.84</v>
      </c>
    </row>
    <row r="2877" spans="1:76" s="17" customFormat="1" x14ac:dyDescent="0.3">
      <c r="A2877" s="7" t="s">
        <v>462</v>
      </c>
      <c r="B2877" s="8" t="s">
        <v>6749</v>
      </c>
      <c r="C2877" s="21" t="s">
        <v>6750</v>
      </c>
      <c r="D2877" s="9" t="s">
        <v>450</v>
      </c>
      <c r="E2877" s="9" t="s">
        <v>6751</v>
      </c>
      <c r="F2877" s="10" t="str">
        <f>VLOOKUP($E2877,'FP MD'!$A:$F,2,FALSE)</f>
        <v>Ariana E Bus Upgrade to 2000A</v>
      </c>
      <c r="G2877" s="10" t="s">
        <v>3454</v>
      </c>
      <c r="H2877" s="10" t="s">
        <v>564</v>
      </c>
      <c r="I2877" s="10" t="s">
        <v>565</v>
      </c>
      <c r="J2877" s="10" t="str">
        <f>VLOOKUP($E2877,'FP MD'!$A:$F,3,FALSE)</f>
        <v>None</v>
      </c>
      <c r="K2877" s="10" t="str">
        <f>VLOOKUP($E2877,'FP MD'!$A:$F,4,FALSE)</f>
        <v/>
      </c>
      <c r="L2877" s="10" t="str">
        <f>VLOOKUP($E2877,'FP MD'!$A:$F,5,FALSE)</f>
        <v/>
      </c>
      <c r="M2877" s="10">
        <f>VLOOKUP($E2877,'FP MD'!$A:$F,6,FALSE)</f>
        <v>0</v>
      </c>
      <c r="N2877" s="11">
        <v>202403</v>
      </c>
      <c r="O2877" s="15">
        <v>0</v>
      </c>
      <c r="P2877" s="16">
        <v>0</v>
      </c>
      <c r="Q2877" s="16">
        <v>0</v>
      </c>
      <c r="R2877" s="16">
        <v>179845.83000000002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0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0</v>
      </c>
      <c r="AY2877" s="16">
        <v>0</v>
      </c>
      <c r="AZ2877" s="16">
        <v>0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0</v>
      </c>
      <c r="BH2877" s="16">
        <v>0</v>
      </c>
      <c r="BI2877" s="16">
        <v>0</v>
      </c>
      <c r="BJ2877" s="16">
        <v>0</v>
      </c>
      <c r="BK2877" s="16">
        <v>0</v>
      </c>
      <c r="BL2877" s="16">
        <v>0</v>
      </c>
      <c r="BM2877" s="16">
        <v>0</v>
      </c>
      <c r="BN2877" s="16">
        <v>0</v>
      </c>
      <c r="BO2877" s="16">
        <v>0</v>
      </c>
      <c r="BP2877" s="16">
        <v>0</v>
      </c>
      <c r="BQ2877" s="16">
        <v>0</v>
      </c>
      <c r="BR2877" s="16">
        <v>0</v>
      </c>
      <c r="BS2877" s="16">
        <v>0</v>
      </c>
      <c r="BT2877" s="16">
        <v>0</v>
      </c>
      <c r="BU2877" s="16">
        <v>0</v>
      </c>
      <c r="BV2877" s="16">
        <v>0</v>
      </c>
      <c r="BW2877" s="16">
        <v>0</v>
      </c>
      <c r="BX2877" s="14">
        <f t="shared" si="44"/>
        <v>179845.83000000002</v>
      </c>
    </row>
    <row r="2878" spans="1:76" s="17" customFormat="1" x14ac:dyDescent="0.3">
      <c r="A2878" s="7" t="s">
        <v>462</v>
      </c>
      <c r="B2878" s="8" t="s">
        <v>6752</v>
      </c>
      <c r="C2878" s="21" t="s">
        <v>6753</v>
      </c>
      <c r="D2878" s="9" t="s">
        <v>450</v>
      </c>
      <c r="E2878" s="9" t="s">
        <v>5256</v>
      </c>
      <c r="F2878" s="10" t="str">
        <f>VLOOKUP($E2878,'FP MD'!$A:$F,2,FALSE)</f>
        <v>CR672 North-66031 Phase 1</v>
      </c>
      <c r="G2878" s="10" t="s">
        <v>3454</v>
      </c>
      <c r="H2878" s="10" t="s">
        <v>3770</v>
      </c>
      <c r="I2878" s="10" t="s">
        <v>6269</v>
      </c>
      <c r="J2878" s="10" t="str">
        <f>VLOOKUP($E2878,'FP MD'!$A:$F,3,FALSE)</f>
        <v>CR672 Transmission Expansion</v>
      </c>
      <c r="K2878" s="10" t="str">
        <f>VLOOKUP($E2878,'FP MD'!$A:$F,4,FALSE)</f>
        <v/>
      </c>
      <c r="L2878" s="10" t="str">
        <f>VLOOKUP($E2878,'FP MD'!$A:$F,5,FALSE)</f>
        <v/>
      </c>
      <c r="M2878" s="10">
        <f>VLOOKUP($E2878,'FP MD'!$A:$F,6,FALSE)</f>
        <v>0</v>
      </c>
      <c r="N2878" s="11">
        <v>202505</v>
      </c>
      <c r="O2878" s="15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2513816.35</v>
      </c>
      <c r="AG2878" s="16">
        <v>31074</v>
      </c>
      <c r="AH2878" s="16">
        <v>31074</v>
      </c>
      <c r="AI2878" s="16">
        <v>31074</v>
      </c>
      <c r="AJ2878" s="16">
        <v>31074</v>
      </c>
      <c r="AK2878" s="16">
        <v>31074</v>
      </c>
      <c r="AL2878" s="16">
        <v>31074</v>
      </c>
      <c r="AM2878" s="16">
        <v>31074</v>
      </c>
      <c r="AN2878" s="16">
        <v>31894</v>
      </c>
      <c r="AO2878" s="16">
        <v>31894</v>
      </c>
      <c r="AP2878" s="16">
        <v>31894</v>
      </c>
      <c r="AQ2878" s="16">
        <v>31894</v>
      </c>
      <c r="AR2878" s="16">
        <v>31894</v>
      </c>
      <c r="AS2878" s="16">
        <v>0</v>
      </c>
      <c r="AT2878" s="16">
        <v>0</v>
      </c>
      <c r="AU2878" s="16">
        <v>0</v>
      </c>
      <c r="AV2878" s="16">
        <v>0</v>
      </c>
      <c r="AW2878" s="16">
        <v>0</v>
      </c>
      <c r="AX2878" s="16">
        <v>0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  <c r="BI2878" s="16">
        <v>0</v>
      </c>
      <c r="BJ2878" s="16">
        <v>0</v>
      </c>
      <c r="BK2878" s="16">
        <v>0</v>
      </c>
      <c r="BL2878" s="16">
        <v>0</v>
      </c>
      <c r="BM2878" s="16">
        <v>0</v>
      </c>
      <c r="BN2878" s="16">
        <v>0</v>
      </c>
      <c r="BO2878" s="16">
        <v>0</v>
      </c>
      <c r="BP2878" s="16">
        <v>0</v>
      </c>
      <c r="BQ2878" s="16">
        <v>0</v>
      </c>
      <c r="BR2878" s="16">
        <v>0</v>
      </c>
      <c r="BS2878" s="16">
        <v>0</v>
      </c>
      <c r="BT2878" s="16">
        <v>0</v>
      </c>
      <c r="BU2878" s="16">
        <v>0</v>
      </c>
      <c r="BV2878" s="16">
        <v>0</v>
      </c>
      <c r="BW2878" s="16">
        <v>0</v>
      </c>
      <c r="BX2878" s="14">
        <f t="shared" si="44"/>
        <v>2890804.35</v>
      </c>
    </row>
    <row r="2879" spans="1:76" s="17" customFormat="1" x14ac:dyDescent="0.3">
      <c r="A2879" s="7" t="s">
        <v>462</v>
      </c>
      <c r="B2879" s="8" t="s">
        <v>6754</v>
      </c>
      <c r="C2879" s="21" t="s">
        <v>6755</v>
      </c>
      <c r="D2879" s="9" t="s">
        <v>450</v>
      </c>
      <c r="E2879" s="9" t="s">
        <v>5256</v>
      </c>
      <c r="F2879" s="10" t="str">
        <f>VLOOKUP($E2879,'FP MD'!$A:$F,2,FALSE)</f>
        <v>CR672 North-66031 Phase 1</v>
      </c>
      <c r="G2879" s="10" t="s">
        <v>3454</v>
      </c>
      <c r="H2879" s="10" t="s">
        <v>3507</v>
      </c>
      <c r="I2879" s="10" t="s">
        <v>6339</v>
      </c>
      <c r="J2879" s="10" t="str">
        <f>VLOOKUP($E2879,'FP MD'!$A:$F,3,FALSE)</f>
        <v>CR672 Transmission Expansion</v>
      </c>
      <c r="K2879" s="10" t="str">
        <f>VLOOKUP($E2879,'FP MD'!$A:$F,4,FALSE)</f>
        <v/>
      </c>
      <c r="L2879" s="10" t="str">
        <f>VLOOKUP($E2879,'FP MD'!$A:$F,5,FALSE)</f>
        <v/>
      </c>
      <c r="M2879" s="10">
        <f>VLOOKUP($E2879,'FP MD'!$A:$F,6,FALSE)</f>
        <v>0</v>
      </c>
      <c r="N2879" s="11">
        <v>202505</v>
      </c>
      <c r="O2879" s="15">
        <v>0</v>
      </c>
      <c r="P2879" s="16">
        <v>0</v>
      </c>
      <c r="Q2879" s="16">
        <v>0</v>
      </c>
      <c r="R2879" s="16">
        <v>0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515449.43</v>
      </c>
      <c r="AG2879" s="16">
        <v>6213</v>
      </c>
      <c r="AH2879" s="16">
        <v>6212.9999999999418</v>
      </c>
      <c r="AI2879" s="16">
        <v>6213</v>
      </c>
      <c r="AJ2879" s="16">
        <v>6213</v>
      </c>
      <c r="AK2879" s="16">
        <v>6213</v>
      </c>
      <c r="AL2879" s="16">
        <v>6213</v>
      </c>
      <c r="AM2879" s="16">
        <v>6213</v>
      </c>
      <c r="AN2879" s="16">
        <v>6379</v>
      </c>
      <c r="AO2879" s="16">
        <v>6379</v>
      </c>
      <c r="AP2879" s="16">
        <v>6379</v>
      </c>
      <c r="AQ2879" s="16">
        <v>6379</v>
      </c>
      <c r="AR2879" s="16">
        <v>6379</v>
      </c>
      <c r="AS2879" s="16">
        <v>0</v>
      </c>
      <c r="AT2879" s="16">
        <v>0</v>
      </c>
      <c r="AU2879" s="16">
        <v>0</v>
      </c>
      <c r="AV2879" s="16">
        <v>0</v>
      </c>
      <c r="AW2879" s="16">
        <v>0</v>
      </c>
      <c r="AX2879" s="16">
        <v>0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0</v>
      </c>
      <c r="BG2879" s="16">
        <v>0</v>
      </c>
      <c r="BH2879" s="16">
        <v>0</v>
      </c>
      <c r="BI2879" s="16">
        <v>0</v>
      </c>
      <c r="BJ2879" s="16">
        <v>0</v>
      </c>
      <c r="BK2879" s="16">
        <v>0</v>
      </c>
      <c r="BL2879" s="16">
        <v>0</v>
      </c>
      <c r="BM2879" s="16">
        <v>0</v>
      </c>
      <c r="BN2879" s="16">
        <v>0</v>
      </c>
      <c r="BO2879" s="16">
        <v>0</v>
      </c>
      <c r="BP2879" s="16">
        <v>0</v>
      </c>
      <c r="BQ2879" s="16">
        <v>0</v>
      </c>
      <c r="BR2879" s="16">
        <v>0</v>
      </c>
      <c r="BS2879" s="16">
        <v>0</v>
      </c>
      <c r="BT2879" s="16">
        <v>0</v>
      </c>
      <c r="BU2879" s="16">
        <v>0</v>
      </c>
      <c r="BV2879" s="16">
        <v>0</v>
      </c>
      <c r="BW2879" s="16">
        <v>0</v>
      </c>
      <c r="BX2879" s="14">
        <f t="shared" si="44"/>
        <v>590835.42999999993</v>
      </c>
    </row>
    <row r="2880" spans="1:76" s="17" customFormat="1" x14ac:dyDescent="0.3">
      <c r="A2880" s="7" t="s">
        <v>462</v>
      </c>
      <c r="B2880" s="8" t="s">
        <v>6756</v>
      </c>
      <c r="C2880" s="21" t="s">
        <v>6757</v>
      </c>
      <c r="D2880" s="9" t="s">
        <v>450</v>
      </c>
      <c r="E2880" s="9" t="s">
        <v>5256</v>
      </c>
      <c r="F2880" s="10" t="str">
        <f>VLOOKUP($E2880,'FP MD'!$A:$F,2,FALSE)</f>
        <v>CR672 North-66031 Phase 1</v>
      </c>
      <c r="G2880" s="10" t="s">
        <v>3454</v>
      </c>
      <c r="H2880" s="10" t="s">
        <v>3507</v>
      </c>
      <c r="I2880" s="10" t="s">
        <v>3745</v>
      </c>
      <c r="J2880" s="10" t="str">
        <f>VLOOKUP($E2880,'FP MD'!$A:$F,3,FALSE)</f>
        <v>CR672 Transmission Expansion</v>
      </c>
      <c r="K2880" s="10" t="str">
        <f>VLOOKUP($E2880,'FP MD'!$A:$F,4,FALSE)</f>
        <v/>
      </c>
      <c r="L2880" s="10" t="str">
        <f>VLOOKUP($E2880,'FP MD'!$A:$F,5,FALSE)</f>
        <v/>
      </c>
      <c r="M2880" s="10">
        <f>VLOOKUP($E2880,'FP MD'!$A:$F,6,FALSE)</f>
        <v>0</v>
      </c>
      <c r="N2880" s="11">
        <v>202505</v>
      </c>
      <c r="O2880" s="15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676486.46000000008</v>
      </c>
      <c r="AG2880" s="16">
        <v>8285</v>
      </c>
      <c r="AH2880" s="16">
        <v>8285</v>
      </c>
      <c r="AI2880" s="16">
        <v>8285</v>
      </c>
      <c r="AJ2880" s="16">
        <v>8285</v>
      </c>
      <c r="AK2880" s="16">
        <v>8285</v>
      </c>
      <c r="AL2880" s="16">
        <v>8285</v>
      </c>
      <c r="AM2880" s="16">
        <v>8285</v>
      </c>
      <c r="AN2880" s="16">
        <v>8504</v>
      </c>
      <c r="AO2880" s="16">
        <v>8504</v>
      </c>
      <c r="AP2880" s="16">
        <v>8504</v>
      </c>
      <c r="AQ2880" s="16">
        <v>8504</v>
      </c>
      <c r="AR2880" s="16">
        <v>8504</v>
      </c>
      <c r="AS2880" s="16">
        <v>0</v>
      </c>
      <c r="AT2880" s="16">
        <v>0</v>
      </c>
      <c r="AU2880" s="16">
        <v>0</v>
      </c>
      <c r="AV2880" s="16">
        <v>0</v>
      </c>
      <c r="AW2880" s="16">
        <v>0</v>
      </c>
      <c r="AX2880" s="16">
        <v>0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  <c r="BI2880" s="16">
        <v>0</v>
      </c>
      <c r="BJ2880" s="16">
        <v>0</v>
      </c>
      <c r="BK2880" s="16">
        <v>0</v>
      </c>
      <c r="BL2880" s="16">
        <v>0</v>
      </c>
      <c r="BM2880" s="16">
        <v>0</v>
      </c>
      <c r="BN2880" s="16">
        <v>0</v>
      </c>
      <c r="BO2880" s="16">
        <v>0</v>
      </c>
      <c r="BP2880" s="16">
        <v>0</v>
      </c>
      <c r="BQ2880" s="16">
        <v>0</v>
      </c>
      <c r="BR2880" s="16">
        <v>0</v>
      </c>
      <c r="BS2880" s="16">
        <v>0</v>
      </c>
      <c r="BT2880" s="16">
        <v>0</v>
      </c>
      <c r="BU2880" s="16">
        <v>0</v>
      </c>
      <c r="BV2880" s="16">
        <v>0</v>
      </c>
      <c r="BW2880" s="16">
        <v>0</v>
      </c>
      <c r="BX2880" s="14">
        <f t="shared" si="44"/>
        <v>777001.46000000008</v>
      </c>
    </row>
    <row r="2881" spans="1:76" s="17" customFormat="1" x14ac:dyDescent="0.3">
      <c r="A2881" s="7" t="s">
        <v>462</v>
      </c>
      <c r="B2881" s="8" t="s">
        <v>6758</v>
      </c>
      <c r="C2881" s="21" t="s">
        <v>6759</v>
      </c>
      <c r="D2881" s="9" t="s">
        <v>450</v>
      </c>
      <c r="E2881" s="9" t="s">
        <v>5256</v>
      </c>
      <c r="F2881" s="10" t="str">
        <f>VLOOKUP($E2881,'FP MD'!$A:$F,2,FALSE)</f>
        <v>CR672 North-66031 Phase 1</v>
      </c>
      <c r="G2881" s="10" t="s">
        <v>3454</v>
      </c>
      <c r="H2881" s="10" t="s">
        <v>3770</v>
      </c>
      <c r="I2881" s="10" t="s">
        <v>6760</v>
      </c>
      <c r="J2881" s="10" t="str">
        <f>VLOOKUP($E2881,'FP MD'!$A:$F,3,FALSE)</f>
        <v>CR672 Transmission Expansion</v>
      </c>
      <c r="K2881" s="10" t="str">
        <f>VLOOKUP($E2881,'FP MD'!$A:$F,4,FALSE)</f>
        <v/>
      </c>
      <c r="L2881" s="10" t="str">
        <f>VLOOKUP($E2881,'FP MD'!$A:$F,5,FALSE)</f>
        <v/>
      </c>
      <c r="M2881" s="10">
        <f>VLOOKUP($E2881,'FP MD'!$A:$F,6,FALSE)</f>
        <v>0</v>
      </c>
      <c r="N2881" s="11">
        <v>202505</v>
      </c>
      <c r="O2881" s="15">
        <v>0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868545.24000000022</v>
      </c>
      <c r="AG2881" s="16">
        <v>8285</v>
      </c>
      <c r="AH2881" s="16">
        <v>8285</v>
      </c>
      <c r="AI2881" s="16">
        <v>8285</v>
      </c>
      <c r="AJ2881" s="16">
        <v>8285</v>
      </c>
      <c r="AK2881" s="16">
        <v>8285</v>
      </c>
      <c r="AL2881" s="16">
        <v>8285</v>
      </c>
      <c r="AM2881" s="16">
        <v>8285</v>
      </c>
      <c r="AN2881" s="16">
        <v>8504</v>
      </c>
      <c r="AO2881" s="16">
        <v>8504</v>
      </c>
      <c r="AP2881" s="16">
        <v>8504</v>
      </c>
      <c r="AQ2881" s="16">
        <v>8504</v>
      </c>
      <c r="AR2881" s="16">
        <v>8504</v>
      </c>
      <c r="AS2881" s="16">
        <v>0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  <c r="BI2881" s="16">
        <v>0</v>
      </c>
      <c r="BJ2881" s="16">
        <v>0</v>
      </c>
      <c r="BK2881" s="16">
        <v>0</v>
      </c>
      <c r="BL2881" s="16">
        <v>0</v>
      </c>
      <c r="BM2881" s="16">
        <v>0</v>
      </c>
      <c r="BN2881" s="16">
        <v>0</v>
      </c>
      <c r="BO2881" s="16">
        <v>0</v>
      </c>
      <c r="BP2881" s="16">
        <v>0</v>
      </c>
      <c r="BQ2881" s="16">
        <v>0</v>
      </c>
      <c r="BR2881" s="16">
        <v>0</v>
      </c>
      <c r="BS2881" s="16">
        <v>0</v>
      </c>
      <c r="BT2881" s="16">
        <v>0</v>
      </c>
      <c r="BU2881" s="16">
        <v>0</v>
      </c>
      <c r="BV2881" s="16">
        <v>0</v>
      </c>
      <c r="BW2881" s="16">
        <v>0</v>
      </c>
      <c r="BX2881" s="14">
        <f t="shared" si="44"/>
        <v>969060.24000000022</v>
      </c>
    </row>
    <row r="2882" spans="1:76" s="17" customFormat="1" x14ac:dyDescent="0.3">
      <c r="A2882" s="7" t="s">
        <v>462</v>
      </c>
      <c r="B2882" s="8" t="s">
        <v>6761</v>
      </c>
      <c r="C2882" s="21" t="s">
        <v>6762</v>
      </c>
      <c r="D2882" s="9" t="s">
        <v>450</v>
      </c>
      <c r="E2882" s="9" t="s">
        <v>5256</v>
      </c>
      <c r="F2882" s="10" t="str">
        <f>VLOOKUP($E2882,'FP MD'!$A:$F,2,FALSE)</f>
        <v>CR672 North-66031 Phase 1</v>
      </c>
      <c r="G2882" s="10" t="s">
        <v>3454</v>
      </c>
      <c r="H2882" s="10" t="s">
        <v>3770</v>
      </c>
      <c r="I2882" s="10" t="s">
        <v>6763</v>
      </c>
      <c r="J2882" s="10" t="str">
        <f>VLOOKUP($E2882,'FP MD'!$A:$F,3,FALSE)</f>
        <v>CR672 Transmission Expansion</v>
      </c>
      <c r="K2882" s="10" t="str">
        <f>VLOOKUP($E2882,'FP MD'!$A:$F,4,FALSE)</f>
        <v/>
      </c>
      <c r="L2882" s="10" t="str">
        <f>VLOOKUP($E2882,'FP MD'!$A:$F,5,FALSE)</f>
        <v/>
      </c>
      <c r="M2882" s="10">
        <f>VLOOKUP($E2882,'FP MD'!$A:$F,6,FALSE)</f>
        <v>0</v>
      </c>
      <c r="N2882" s="11">
        <v>202505</v>
      </c>
      <c r="O2882" s="15">
        <v>0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668165.67999999993</v>
      </c>
      <c r="AG2882" s="16">
        <v>8285</v>
      </c>
      <c r="AH2882" s="16">
        <v>8285</v>
      </c>
      <c r="AI2882" s="16">
        <v>8285</v>
      </c>
      <c r="AJ2882" s="16">
        <v>8285</v>
      </c>
      <c r="AK2882" s="16">
        <v>8285</v>
      </c>
      <c r="AL2882" s="16">
        <v>8285</v>
      </c>
      <c r="AM2882" s="16">
        <v>8285</v>
      </c>
      <c r="AN2882" s="16">
        <v>8504</v>
      </c>
      <c r="AO2882" s="16">
        <v>8504</v>
      </c>
      <c r="AP2882" s="16">
        <v>8504</v>
      </c>
      <c r="AQ2882" s="16">
        <v>8504</v>
      </c>
      <c r="AR2882" s="16">
        <v>8504</v>
      </c>
      <c r="AS2882" s="16">
        <v>0</v>
      </c>
      <c r="AT2882" s="16">
        <v>0</v>
      </c>
      <c r="AU2882" s="16">
        <v>0</v>
      </c>
      <c r="AV2882" s="16">
        <v>0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  <c r="BI2882" s="16">
        <v>0</v>
      </c>
      <c r="BJ2882" s="16">
        <v>0</v>
      </c>
      <c r="BK2882" s="16">
        <v>0</v>
      </c>
      <c r="BL2882" s="16">
        <v>0</v>
      </c>
      <c r="BM2882" s="16">
        <v>0</v>
      </c>
      <c r="BN2882" s="16">
        <v>0</v>
      </c>
      <c r="BO2882" s="16">
        <v>0</v>
      </c>
      <c r="BP2882" s="16">
        <v>0</v>
      </c>
      <c r="BQ2882" s="16">
        <v>0</v>
      </c>
      <c r="BR2882" s="16">
        <v>0</v>
      </c>
      <c r="BS2882" s="16">
        <v>0</v>
      </c>
      <c r="BT2882" s="16">
        <v>0</v>
      </c>
      <c r="BU2882" s="16">
        <v>0</v>
      </c>
      <c r="BV2882" s="16">
        <v>0</v>
      </c>
      <c r="BW2882" s="16">
        <v>0</v>
      </c>
      <c r="BX2882" s="14">
        <f t="shared" ref="BX2882:BX2945" si="45">SUM(P2882:BK2882)</f>
        <v>768680.67999999993</v>
      </c>
    </row>
    <row r="2883" spans="1:76" s="17" customFormat="1" x14ac:dyDescent="0.3">
      <c r="A2883" s="7" t="s">
        <v>462</v>
      </c>
      <c r="B2883" s="8" t="s">
        <v>6764</v>
      </c>
      <c r="C2883" s="21" t="s">
        <v>6765</v>
      </c>
      <c r="D2883" s="9" t="s">
        <v>450</v>
      </c>
      <c r="E2883" s="9" t="s">
        <v>6088</v>
      </c>
      <c r="F2883" s="10" t="str">
        <f>VLOOKUP($E2883,'FP MD'!$A:$F,2,FALSE)</f>
        <v>Ariana Sub S 69/13kV Tx &amp; 2-13kV Ck</v>
      </c>
      <c r="G2883" s="10" t="s">
        <v>3454</v>
      </c>
      <c r="H2883" s="10" t="s">
        <v>564</v>
      </c>
      <c r="I2883" s="10" t="s">
        <v>565</v>
      </c>
      <c r="J2883" s="10" t="str">
        <f>VLOOKUP($E2883,'FP MD'!$A:$F,3,FALSE)</f>
        <v>None</v>
      </c>
      <c r="K2883" s="10" t="str">
        <f>VLOOKUP($E2883,'FP MD'!$A:$F,4,FALSE)</f>
        <v/>
      </c>
      <c r="L2883" s="10" t="str">
        <f>VLOOKUP($E2883,'FP MD'!$A:$F,5,FALSE)</f>
        <v/>
      </c>
      <c r="M2883" s="10">
        <f>VLOOKUP($E2883,'FP MD'!$A:$F,6,FALSE)</f>
        <v>0</v>
      </c>
      <c r="N2883" s="11">
        <v>202412</v>
      </c>
      <c r="O2883" s="15">
        <v>0</v>
      </c>
      <c r="P2883" s="16">
        <v>0</v>
      </c>
      <c r="Q2883" s="16">
        <v>0</v>
      </c>
      <c r="R2883" s="16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1439.54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0</v>
      </c>
      <c r="AO2883" s="16">
        <v>0</v>
      </c>
      <c r="AP2883" s="16">
        <v>0</v>
      </c>
      <c r="AQ2883" s="16">
        <v>0</v>
      </c>
      <c r="AR2883" s="16">
        <v>0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  <c r="BI2883" s="16">
        <v>0</v>
      </c>
      <c r="BJ2883" s="16">
        <v>0</v>
      </c>
      <c r="BK2883" s="16">
        <v>0</v>
      </c>
      <c r="BL2883" s="16">
        <v>0</v>
      </c>
      <c r="BM2883" s="16">
        <v>0</v>
      </c>
      <c r="BN2883" s="16">
        <v>0</v>
      </c>
      <c r="BO2883" s="16">
        <v>0</v>
      </c>
      <c r="BP2883" s="16">
        <v>0</v>
      </c>
      <c r="BQ2883" s="16">
        <v>0</v>
      </c>
      <c r="BR2883" s="16">
        <v>0</v>
      </c>
      <c r="BS2883" s="16">
        <v>0</v>
      </c>
      <c r="BT2883" s="16">
        <v>0</v>
      </c>
      <c r="BU2883" s="16">
        <v>0</v>
      </c>
      <c r="BV2883" s="16">
        <v>0</v>
      </c>
      <c r="BW2883" s="16">
        <v>0</v>
      </c>
      <c r="BX2883" s="14">
        <f t="shared" si="45"/>
        <v>1439.54</v>
      </c>
    </row>
    <row r="2884" spans="1:76" s="17" customFormat="1" x14ac:dyDescent="0.3">
      <c r="A2884" s="7" t="s">
        <v>462</v>
      </c>
      <c r="B2884" s="8" t="s">
        <v>6766</v>
      </c>
      <c r="C2884" s="21" t="s">
        <v>6767</v>
      </c>
      <c r="D2884" s="9" t="s">
        <v>450</v>
      </c>
      <c r="E2884" s="9" t="s">
        <v>6768</v>
      </c>
      <c r="F2884" s="10" t="str">
        <f>VLOOKUP($E2884,'FP MD'!$A:$F,2,FALSE)</f>
        <v>Preserve at Lake Ashton (South)</v>
      </c>
      <c r="G2884" s="10" t="s">
        <v>3454</v>
      </c>
      <c r="H2884" s="10" t="s">
        <v>564</v>
      </c>
      <c r="I2884" s="10" t="s">
        <v>565</v>
      </c>
      <c r="J2884" s="10" t="str">
        <f>VLOOKUP($E2884,'FP MD'!$A:$F,3,FALSE)</f>
        <v>None</v>
      </c>
      <c r="K2884" s="10" t="str">
        <f>VLOOKUP($E2884,'FP MD'!$A:$F,4,FALSE)</f>
        <v/>
      </c>
      <c r="L2884" s="10" t="str">
        <f>VLOOKUP($E2884,'FP MD'!$A:$F,5,FALSE)</f>
        <v/>
      </c>
      <c r="M2884" s="10">
        <f>VLOOKUP($E2884,'FP MD'!$A:$F,6,FALSE)</f>
        <v>0</v>
      </c>
      <c r="N2884" s="11">
        <v>202402</v>
      </c>
      <c r="O2884" s="15">
        <v>0</v>
      </c>
      <c r="P2884" s="16">
        <v>0</v>
      </c>
      <c r="Q2884" s="16">
        <v>277874.96000000002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0</v>
      </c>
      <c r="AO2884" s="16">
        <v>0</v>
      </c>
      <c r="AP2884" s="16">
        <v>0</v>
      </c>
      <c r="AQ2884" s="16">
        <v>0</v>
      </c>
      <c r="AR2884" s="16">
        <v>0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  <c r="BI2884" s="16">
        <v>0</v>
      </c>
      <c r="BJ2884" s="16">
        <v>0</v>
      </c>
      <c r="BK2884" s="16">
        <v>0</v>
      </c>
      <c r="BL2884" s="16">
        <v>0</v>
      </c>
      <c r="BM2884" s="16">
        <v>0</v>
      </c>
      <c r="BN2884" s="16">
        <v>0</v>
      </c>
      <c r="BO2884" s="16">
        <v>0</v>
      </c>
      <c r="BP2884" s="16">
        <v>0</v>
      </c>
      <c r="BQ2884" s="16">
        <v>0</v>
      </c>
      <c r="BR2884" s="16">
        <v>0</v>
      </c>
      <c r="BS2884" s="16">
        <v>0</v>
      </c>
      <c r="BT2884" s="16">
        <v>0</v>
      </c>
      <c r="BU2884" s="16">
        <v>0</v>
      </c>
      <c r="BV2884" s="16">
        <v>0</v>
      </c>
      <c r="BW2884" s="16">
        <v>0</v>
      </c>
      <c r="BX2884" s="14">
        <f t="shared" si="45"/>
        <v>277874.96000000002</v>
      </c>
    </row>
    <row r="2885" spans="1:76" s="17" customFormat="1" x14ac:dyDescent="0.3">
      <c r="A2885" s="7" t="s">
        <v>462</v>
      </c>
      <c r="B2885" s="8" t="s">
        <v>6769</v>
      </c>
      <c r="C2885" s="21" t="s">
        <v>6770</v>
      </c>
      <c r="D2885" s="9" t="s">
        <v>450</v>
      </c>
      <c r="E2885" s="9" t="s">
        <v>6768</v>
      </c>
      <c r="F2885" s="10" t="str">
        <f>VLOOKUP($E2885,'FP MD'!$A:$F,2,FALSE)</f>
        <v>Preserve at Lake Ashton (South)</v>
      </c>
      <c r="G2885" s="10" t="s">
        <v>3454</v>
      </c>
      <c r="H2885" s="10" t="s">
        <v>564</v>
      </c>
      <c r="I2885" s="10" t="s">
        <v>565</v>
      </c>
      <c r="J2885" s="10" t="str">
        <f>VLOOKUP($E2885,'FP MD'!$A:$F,3,FALSE)</f>
        <v>None</v>
      </c>
      <c r="K2885" s="10" t="str">
        <f>VLOOKUP($E2885,'FP MD'!$A:$F,4,FALSE)</f>
        <v/>
      </c>
      <c r="L2885" s="10" t="str">
        <f>VLOOKUP($E2885,'FP MD'!$A:$F,5,FALSE)</f>
        <v/>
      </c>
      <c r="M2885" s="10">
        <f>VLOOKUP($E2885,'FP MD'!$A:$F,6,FALSE)</f>
        <v>0</v>
      </c>
      <c r="N2885" s="11">
        <v>202406</v>
      </c>
      <c r="O2885" s="15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496851.04000000004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  <c r="AQ2885" s="16">
        <v>0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0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  <c r="BI2885" s="16">
        <v>0</v>
      </c>
      <c r="BJ2885" s="16">
        <v>0</v>
      </c>
      <c r="BK2885" s="16">
        <v>0</v>
      </c>
      <c r="BL2885" s="16">
        <v>0</v>
      </c>
      <c r="BM2885" s="16">
        <v>0</v>
      </c>
      <c r="BN2885" s="16">
        <v>0</v>
      </c>
      <c r="BO2885" s="16">
        <v>0</v>
      </c>
      <c r="BP2885" s="16">
        <v>0</v>
      </c>
      <c r="BQ2885" s="16">
        <v>0</v>
      </c>
      <c r="BR2885" s="16">
        <v>0</v>
      </c>
      <c r="BS2885" s="16">
        <v>0</v>
      </c>
      <c r="BT2885" s="16">
        <v>0</v>
      </c>
      <c r="BU2885" s="16">
        <v>0</v>
      </c>
      <c r="BV2885" s="16">
        <v>0</v>
      </c>
      <c r="BW2885" s="16">
        <v>0</v>
      </c>
      <c r="BX2885" s="14">
        <f t="shared" si="45"/>
        <v>496851.04000000004</v>
      </c>
    </row>
    <row r="2886" spans="1:76" s="17" customFormat="1" x14ac:dyDescent="0.3">
      <c r="A2886" s="7" t="s">
        <v>462</v>
      </c>
      <c r="B2886" s="8" t="s">
        <v>6178</v>
      </c>
      <c r="C2886" s="21" t="s">
        <v>6771</v>
      </c>
      <c r="D2886" s="9" t="s">
        <v>450</v>
      </c>
      <c r="E2886" s="9" t="s">
        <v>6178</v>
      </c>
      <c r="F2886" s="10" t="str">
        <f>VLOOKUP($E2886,'FP MD'!$A:$F,2,FALSE)</f>
        <v>Lake Ruby S 13919Y Feeder Ext</v>
      </c>
      <c r="G2886" s="10" t="s">
        <v>3454</v>
      </c>
      <c r="H2886" s="10" t="s">
        <v>564</v>
      </c>
      <c r="I2886" s="10" t="s">
        <v>565</v>
      </c>
      <c r="J2886" s="10" t="str">
        <f>VLOOKUP($E2886,'FP MD'!$A:$F,3,FALSE)</f>
        <v>None</v>
      </c>
      <c r="K2886" s="10" t="str">
        <f>VLOOKUP($E2886,'FP MD'!$A:$F,4,FALSE)</f>
        <v/>
      </c>
      <c r="L2886" s="10" t="str">
        <f>VLOOKUP($E2886,'FP MD'!$A:$F,5,FALSE)</f>
        <v/>
      </c>
      <c r="M2886" s="10">
        <f>VLOOKUP($E2886,'FP MD'!$A:$F,6,FALSE)</f>
        <v>0</v>
      </c>
      <c r="N2886" s="11">
        <v>202412</v>
      </c>
      <c r="O2886" s="15">
        <v>0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1211011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0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0</v>
      </c>
      <c r="BB2886" s="16">
        <v>0</v>
      </c>
      <c r="BC2886" s="16">
        <v>0</v>
      </c>
      <c r="BD2886" s="16">
        <v>0</v>
      </c>
      <c r="BE2886" s="16">
        <v>0</v>
      </c>
      <c r="BF2886" s="16">
        <v>0</v>
      </c>
      <c r="BG2886" s="16">
        <v>0</v>
      </c>
      <c r="BH2886" s="16">
        <v>0</v>
      </c>
      <c r="BI2886" s="16">
        <v>0</v>
      </c>
      <c r="BJ2886" s="16">
        <v>0</v>
      </c>
      <c r="BK2886" s="16">
        <v>0</v>
      </c>
      <c r="BL2886" s="16">
        <v>0</v>
      </c>
      <c r="BM2886" s="16">
        <v>0</v>
      </c>
      <c r="BN2886" s="16">
        <v>0</v>
      </c>
      <c r="BO2886" s="16">
        <v>0</v>
      </c>
      <c r="BP2886" s="16">
        <v>0</v>
      </c>
      <c r="BQ2886" s="16">
        <v>0</v>
      </c>
      <c r="BR2886" s="16">
        <v>0</v>
      </c>
      <c r="BS2886" s="16">
        <v>0</v>
      </c>
      <c r="BT2886" s="16">
        <v>0</v>
      </c>
      <c r="BU2886" s="16">
        <v>0</v>
      </c>
      <c r="BV2886" s="16">
        <v>0</v>
      </c>
      <c r="BW2886" s="16">
        <v>0</v>
      </c>
      <c r="BX2886" s="14">
        <f t="shared" si="45"/>
        <v>1211011</v>
      </c>
    </row>
    <row r="2887" spans="1:76" s="17" customFormat="1" x14ac:dyDescent="0.3">
      <c r="A2887" s="7" t="s">
        <v>462</v>
      </c>
      <c r="B2887" s="8" t="s">
        <v>6772</v>
      </c>
      <c r="C2887" s="21" t="s">
        <v>6773</v>
      </c>
      <c r="D2887" s="9" t="s">
        <v>450</v>
      </c>
      <c r="E2887" s="9" t="s">
        <v>6178</v>
      </c>
      <c r="F2887" s="10" t="str">
        <f>VLOOKUP($E2887,'FP MD'!$A:$F,2,FALSE)</f>
        <v>Lake Ruby S 13919Y Feeder Ext</v>
      </c>
      <c r="G2887" s="10" t="s">
        <v>3454</v>
      </c>
      <c r="H2887" s="10" t="s">
        <v>564</v>
      </c>
      <c r="I2887" s="10" t="s">
        <v>565</v>
      </c>
      <c r="J2887" s="10" t="str">
        <f>VLOOKUP($E2887,'FP MD'!$A:$F,3,FALSE)</f>
        <v>None</v>
      </c>
      <c r="K2887" s="10" t="str">
        <f>VLOOKUP($E2887,'FP MD'!$A:$F,4,FALSE)</f>
        <v/>
      </c>
      <c r="L2887" s="10" t="str">
        <f>VLOOKUP($E2887,'FP MD'!$A:$F,5,FALSE)</f>
        <v/>
      </c>
      <c r="M2887" s="10">
        <f>VLOOKUP($E2887,'FP MD'!$A:$F,6,FALSE)</f>
        <v>0</v>
      </c>
      <c r="N2887" s="11">
        <v>202412</v>
      </c>
      <c r="O2887" s="15">
        <v>0</v>
      </c>
      <c r="P2887" s="16">
        <v>0</v>
      </c>
      <c r="Q2887" s="16">
        <v>0</v>
      </c>
      <c r="R2887" s="16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37407.06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0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0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  <c r="BI2887" s="16">
        <v>0</v>
      </c>
      <c r="BJ2887" s="16">
        <v>0</v>
      </c>
      <c r="BK2887" s="16">
        <v>0</v>
      </c>
      <c r="BL2887" s="16">
        <v>0</v>
      </c>
      <c r="BM2887" s="16">
        <v>0</v>
      </c>
      <c r="BN2887" s="16">
        <v>0</v>
      </c>
      <c r="BO2887" s="16">
        <v>0</v>
      </c>
      <c r="BP2887" s="16">
        <v>0</v>
      </c>
      <c r="BQ2887" s="16">
        <v>0</v>
      </c>
      <c r="BR2887" s="16">
        <v>0</v>
      </c>
      <c r="BS2887" s="16">
        <v>0</v>
      </c>
      <c r="BT2887" s="16">
        <v>0</v>
      </c>
      <c r="BU2887" s="16">
        <v>0</v>
      </c>
      <c r="BV2887" s="16">
        <v>0</v>
      </c>
      <c r="BW2887" s="16">
        <v>0</v>
      </c>
      <c r="BX2887" s="14">
        <f t="shared" si="45"/>
        <v>37407.06</v>
      </c>
    </row>
    <row r="2888" spans="1:76" s="17" customFormat="1" x14ac:dyDescent="0.3">
      <c r="A2888" s="7" t="s">
        <v>462</v>
      </c>
      <c r="B2888" s="8" t="s">
        <v>6774</v>
      </c>
      <c r="C2888" s="21" t="s">
        <v>6775</v>
      </c>
      <c r="D2888" s="9" t="s">
        <v>450</v>
      </c>
      <c r="E2888" s="9" t="s">
        <v>6178</v>
      </c>
      <c r="F2888" s="10" t="str">
        <f>VLOOKUP($E2888,'FP MD'!$A:$F,2,FALSE)</f>
        <v>Lake Ruby S 13919Y Feeder Ext</v>
      </c>
      <c r="G2888" s="10" t="s">
        <v>3454</v>
      </c>
      <c r="H2888" s="10" t="s">
        <v>564</v>
      </c>
      <c r="I2888" s="10" t="s">
        <v>565</v>
      </c>
      <c r="J2888" s="10" t="str">
        <f>VLOOKUP($E2888,'FP MD'!$A:$F,3,FALSE)</f>
        <v>None</v>
      </c>
      <c r="K2888" s="10" t="str">
        <f>VLOOKUP($E2888,'FP MD'!$A:$F,4,FALSE)</f>
        <v/>
      </c>
      <c r="L2888" s="10" t="str">
        <f>VLOOKUP($E2888,'FP MD'!$A:$F,5,FALSE)</f>
        <v/>
      </c>
      <c r="M2888" s="10">
        <f>VLOOKUP($E2888,'FP MD'!$A:$F,6,FALSE)</f>
        <v>0</v>
      </c>
      <c r="N2888" s="11">
        <v>202412</v>
      </c>
      <c r="O2888" s="15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12172.29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0</v>
      </c>
      <c r="AX2888" s="16">
        <v>0</v>
      </c>
      <c r="AY2888" s="16">
        <v>0</v>
      </c>
      <c r="AZ2888" s="16">
        <v>0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  <c r="BI2888" s="16">
        <v>0</v>
      </c>
      <c r="BJ2888" s="16">
        <v>0</v>
      </c>
      <c r="BK2888" s="16">
        <v>0</v>
      </c>
      <c r="BL2888" s="16">
        <v>0</v>
      </c>
      <c r="BM2888" s="16">
        <v>0</v>
      </c>
      <c r="BN2888" s="16">
        <v>0</v>
      </c>
      <c r="BO2888" s="16">
        <v>0</v>
      </c>
      <c r="BP2888" s="16">
        <v>0</v>
      </c>
      <c r="BQ2888" s="16">
        <v>0</v>
      </c>
      <c r="BR2888" s="16">
        <v>0</v>
      </c>
      <c r="BS2888" s="16">
        <v>0</v>
      </c>
      <c r="BT2888" s="16">
        <v>0</v>
      </c>
      <c r="BU2888" s="16">
        <v>0</v>
      </c>
      <c r="BV2888" s="16">
        <v>0</v>
      </c>
      <c r="BW2888" s="16">
        <v>0</v>
      </c>
      <c r="BX2888" s="14">
        <f t="shared" si="45"/>
        <v>12172.29</v>
      </c>
    </row>
    <row r="2889" spans="1:76" s="17" customFormat="1" x14ac:dyDescent="0.3">
      <c r="A2889" s="7" t="s">
        <v>462</v>
      </c>
      <c r="B2889" s="8" t="s">
        <v>6776</v>
      </c>
      <c r="C2889" s="21" t="s">
        <v>6777</v>
      </c>
      <c r="D2889" s="9" t="s">
        <v>450</v>
      </c>
      <c r="E2889" s="9" t="s">
        <v>6776</v>
      </c>
      <c r="F2889" s="10" t="str">
        <f>VLOOKUP($E2889,'FP MD'!$A:$F,2,FALSE)</f>
        <v>AER Building</v>
      </c>
      <c r="G2889" s="10" t="s">
        <v>3454</v>
      </c>
      <c r="H2889" s="10" t="s">
        <v>564</v>
      </c>
      <c r="I2889" s="10" t="s">
        <v>565</v>
      </c>
      <c r="J2889" s="10" t="str">
        <f>VLOOKUP($E2889,'FP MD'!$A:$F,3,FALSE)</f>
        <v>None</v>
      </c>
      <c r="K2889" s="10" t="str">
        <f>VLOOKUP($E2889,'FP MD'!$A:$F,4,FALSE)</f>
        <v/>
      </c>
      <c r="L2889" s="10" t="str">
        <f>VLOOKUP($E2889,'FP MD'!$A:$F,5,FALSE)</f>
        <v/>
      </c>
      <c r="M2889" s="10">
        <f>VLOOKUP($E2889,'FP MD'!$A:$F,6,FALSE)</f>
        <v>0</v>
      </c>
      <c r="N2889" s="11">
        <v>202312</v>
      </c>
      <c r="O2889" s="15">
        <v>0</v>
      </c>
      <c r="P2889" s="16">
        <v>0</v>
      </c>
      <c r="Q2889" s="16">
        <v>25000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  <c r="BI2889" s="16">
        <v>0</v>
      </c>
      <c r="BJ2889" s="16">
        <v>0</v>
      </c>
      <c r="BK2889" s="16">
        <v>0</v>
      </c>
      <c r="BL2889" s="16">
        <v>0</v>
      </c>
      <c r="BM2889" s="16">
        <v>0</v>
      </c>
      <c r="BN2889" s="16">
        <v>0</v>
      </c>
      <c r="BO2889" s="16">
        <v>0</v>
      </c>
      <c r="BP2889" s="16">
        <v>0</v>
      </c>
      <c r="BQ2889" s="16">
        <v>0</v>
      </c>
      <c r="BR2889" s="16">
        <v>0</v>
      </c>
      <c r="BS2889" s="16">
        <v>0</v>
      </c>
      <c r="BT2889" s="16">
        <v>0</v>
      </c>
      <c r="BU2889" s="16">
        <v>0</v>
      </c>
      <c r="BV2889" s="16">
        <v>0</v>
      </c>
      <c r="BW2889" s="16">
        <v>0</v>
      </c>
      <c r="BX2889" s="14">
        <f t="shared" si="45"/>
        <v>25000</v>
      </c>
    </row>
    <row r="2890" spans="1:76" s="17" customFormat="1" x14ac:dyDescent="0.3">
      <c r="A2890" s="7" t="s">
        <v>462</v>
      </c>
      <c r="B2890" s="8" t="s">
        <v>6778</v>
      </c>
      <c r="C2890" s="21" t="s">
        <v>6779</v>
      </c>
      <c r="D2890" s="9" t="s">
        <v>450</v>
      </c>
      <c r="E2890" s="9" t="s">
        <v>6776</v>
      </c>
      <c r="F2890" s="10" t="str">
        <f>VLOOKUP($E2890,'FP MD'!$A:$F,2,FALSE)</f>
        <v>AER Building</v>
      </c>
      <c r="G2890" s="10" t="s">
        <v>3454</v>
      </c>
      <c r="H2890" s="10" t="s">
        <v>564</v>
      </c>
      <c r="I2890" s="10" t="s">
        <v>565</v>
      </c>
      <c r="J2890" s="10" t="str">
        <f>VLOOKUP($E2890,'FP MD'!$A:$F,3,FALSE)</f>
        <v>None</v>
      </c>
      <c r="K2890" s="10" t="str">
        <f>VLOOKUP($E2890,'FP MD'!$A:$F,4,FALSE)</f>
        <v/>
      </c>
      <c r="L2890" s="10" t="str">
        <f>VLOOKUP($E2890,'FP MD'!$A:$F,5,FALSE)</f>
        <v/>
      </c>
      <c r="M2890" s="10">
        <f>VLOOKUP($E2890,'FP MD'!$A:$F,6,FALSE)</f>
        <v>0</v>
      </c>
      <c r="N2890" s="11">
        <v>202402</v>
      </c>
      <c r="O2890" s="15">
        <v>0</v>
      </c>
      <c r="P2890" s="16">
        <v>0</v>
      </c>
      <c r="Q2890" s="16">
        <v>496389.45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0</v>
      </c>
      <c r="AS2890" s="16">
        <v>0</v>
      </c>
      <c r="AT2890" s="16">
        <v>0</v>
      </c>
      <c r="AU2890" s="16">
        <v>0</v>
      </c>
      <c r="AV2890" s="16">
        <v>0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  <c r="BI2890" s="16">
        <v>0</v>
      </c>
      <c r="BJ2890" s="16">
        <v>0</v>
      </c>
      <c r="BK2890" s="16">
        <v>0</v>
      </c>
      <c r="BL2890" s="16">
        <v>0</v>
      </c>
      <c r="BM2890" s="16">
        <v>0</v>
      </c>
      <c r="BN2890" s="16">
        <v>0</v>
      </c>
      <c r="BO2890" s="16">
        <v>0</v>
      </c>
      <c r="BP2890" s="16">
        <v>0</v>
      </c>
      <c r="BQ2890" s="16">
        <v>0</v>
      </c>
      <c r="BR2890" s="16">
        <v>0</v>
      </c>
      <c r="BS2890" s="16">
        <v>0</v>
      </c>
      <c r="BT2890" s="16">
        <v>0</v>
      </c>
      <c r="BU2890" s="16">
        <v>0</v>
      </c>
      <c r="BV2890" s="16">
        <v>0</v>
      </c>
      <c r="BW2890" s="16">
        <v>0</v>
      </c>
      <c r="BX2890" s="14">
        <f t="shared" si="45"/>
        <v>496389.45</v>
      </c>
    </row>
    <row r="2891" spans="1:76" s="17" customFormat="1" x14ac:dyDescent="0.3">
      <c r="A2891" s="7" t="s">
        <v>462</v>
      </c>
      <c r="B2891" s="8" t="s">
        <v>6780</v>
      </c>
      <c r="C2891" s="21" t="s">
        <v>6781</v>
      </c>
      <c r="D2891" s="9" t="s">
        <v>450</v>
      </c>
      <c r="E2891" s="9" t="s">
        <v>6782</v>
      </c>
      <c r="F2891" s="10" t="str">
        <f>VLOOKUP($E2891,'FP MD'!$A:$F,2,FALSE)</f>
        <v>30 St Sub Exp (Tippin WTP)</v>
      </c>
      <c r="G2891" s="10" t="s">
        <v>3454</v>
      </c>
      <c r="H2891" s="10" t="s">
        <v>3507</v>
      </c>
      <c r="I2891" s="10" t="s">
        <v>6783</v>
      </c>
      <c r="J2891" s="10" t="str">
        <f>VLOOKUP($E2891,'FP MD'!$A:$F,3,FALSE)</f>
        <v>None</v>
      </c>
      <c r="K2891" s="10" t="str">
        <f>VLOOKUP($E2891,'FP MD'!$A:$F,4,FALSE)</f>
        <v/>
      </c>
      <c r="L2891" s="10" t="str">
        <f>VLOOKUP($E2891,'FP MD'!$A:$F,5,FALSE)</f>
        <v/>
      </c>
      <c r="M2891" s="10">
        <f>VLOOKUP($E2891,'FP MD'!$A:$F,6,FALSE)</f>
        <v>0</v>
      </c>
      <c r="N2891" s="11">
        <v>202403</v>
      </c>
      <c r="O2891" s="15">
        <v>0</v>
      </c>
      <c r="P2891" s="16">
        <v>0</v>
      </c>
      <c r="Q2891" s="16">
        <v>0</v>
      </c>
      <c r="R2891" s="16">
        <v>3483180.42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0</v>
      </c>
      <c r="AO2891" s="16">
        <v>0</v>
      </c>
      <c r="AP2891" s="16">
        <v>0</v>
      </c>
      <c r="AQ2891" s="16">
        <v>0</v>
      </c>
      <c r="AR2891" s="16">
        <v>0</v>
      </c>
      <c r="AS2891" s="16">
        <v>0</v>
      </c>
      <c r="AT2891" s="16">
        <v>0</v>
      </c>
      <c r="AU2891" s="16">
        <v>0</v>
      </c>
      <c r="AV2891" s="16">
        <v>0</v>
      </c>
      <c r="AW2891" s="16">
        <v>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  <c r="BI2891" s="16">
        <v>0</v>
      </c>
      <c r="BJ2891" s="16">
        <v>0</v>
      </c>
      <c r="BK2891" s="16">
        <v>0</v>
      </c>
      <c r="BL2891" s="16">
        <v>0</v>
      </c>
      <c r="BM2891" s="16">
        <v>0</v>
      </c>
      <c r="BN2891" s="16">
        <v>0</v>
      </c>
      <c r="BO2891" s="16">
        <v>0</v>
      </c>
      <c r="BP2891" s="16">
        <v>0</v>
      </c>
      <c r="BQ2891" s="16">
        <v>0</v>
      </c>
      <c r="BR2891" s="16">
        <v>0</v>
      </c>
      <c r="BS2891" s="16">
        <v>0</v>
      </c>
      <c r="BT2891" s="16">
        <v>0</v>
      </c>
      <c r="BU2891" s="16">
        <v>0</v>
      </c>
      <c r="BV2891" s="16">
        <v>0</v>
      </c>
      <c r="BW2891" s="16">
        <v>0</v>
      </c>
      <c r="BX2891" s="14">
        <f t="shared" si="45"/>
        <v>3483180.42</v>
      </c>
    </row>
    <row r="2892" spans="1:76" s="17" customFormat="1" x14ac:dyDescent="0.3">
      <c r="A2892" s="7" t="s">
        <v>462</v>
      </c>
      <c r="B2892" s="8" t="s">
        <v>6784</v>
      </c>
      <c r="C2892" s="21" t="s">
        <v>6785</v>
      </c>
      <c r="D2892" s="9" t="s">
        <v>450</v>
      </c>
      <c r="E2892" s="9" t="s">
        <v>6784</v>
      </c>
      <c r="F2892" s="10" t="str">
        <f>VLOOKUP($E2892,'FP MD'!$A:$F,2,FALSE)</f>
        <v>Estuary Tx Upgrade</v>
      </c>
      <c r="G2892" s="10" t="s">
        <v>3454</v>
      </c>
      <c r="H2892" s="10" t="s">
        <v>3507</v>
      </c>
      <c r="I2892" s="10" t="s">
        <v>6786</v>
      </c>
      <c r="J2892" s="10" t="str">
        <f>VLOOKUP($E2892,'FP MD'!$A:$F,3,FALSE)</f>
        <v>None</v>
      </c>
      <c r="K2892" s="10" t="str">
        <f>VLOOKUP($E2892,'FP MD'!$A:$F,4,FALSE)</f>
        <v/>
      </c>
      <c r="L2892" s="10" t="str">
        <f>VLOOKUP($E2892,'FP MD'!$A:$F,5,FALSE)</f>
        <v/>
      </c>
      <c r="M2892" s="10">
        <f>VLOOKUP($E2892,'FP MD'!$A:$F,6,FALSE)</f>
        <v>0</v>
      </c>
      <c r="N2892" s="11">
        <v>202604</v>
      </c>
      <c r="O2892" s="15">
        <v>0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0</v>
      </c>
      <c r="AR2892" s="16">
        <v>0</v>
      </c>
      <c r="AS2892" s="16">
        <v>1000000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  <c r="BI2892" s="16">
        <v>0</v>
      </c>
      <c r="BJ2892" s="16">
        <v>0</v>
      </c>
      <c r="BK2892" s="16">
        <v>0</v>
      </c>
      <c r="BL2892" s="16">
        <v>0</v>
      </c>
      <c r="BM2892" s="16">
        <v>0</v>
      </c>
      <c r="BN2892" s="16">
        <v>0</v>
      </c>
      <c r="BO2892" s="16">
        <v>0</v>
      </c>
      <c r="BP2892" s="16">
        <v>0</v>
      </c>
      <c r="BQ2892" s="16">
        <v>0</v>
      </c>
      <c r="BR2892" s="16">
        <v>0</v>
      </c>
      <c r="BS2892" s="16">
        <v>0</v>
      </c>
      <c r="BT2892" s="16">
        <v>0</v>
      </c>
      <c r="BU2892" s="16">
        <v>0</v>
      </c>
      <c r="BV2892" s="16">
        <v>0</v>
      </c>
      <c r="BW2892" s="16">
        <v>0</v>
      </c>
      <c r="BX2892" s="14">
        <f t="shared" si="45"/>
        <v>1000000</v>
      </c>
    </row>
    <row r="2893" spans="1:76" s="17" customFormat="1" x14ac:dyDescent="0.3">
      <c r="A2893" s="7" t="s">
        <v>462</v>
      </c>
      <c r="B2893" s="8" t="s">
        <v>6787</v>
      </c>
      <c r="C2893" s="21" t="s">
        <v>6788</v>
      </c>
      <c r="D2893" s="9" t="s">
        <v>450</v>
      </c>
      <c r="E2893" s="9" t="s">
        <v>6784</v>
      </c>
      <c r="F2893" s="10" t="str">
        <f>VLOOKUP($E2893,'FP MD'!$A:$F,2,FALSE)</f>
        <v>Estuary Tx Upgrade</v>
      </c>
      <c r="G2893" s="10" t="s">
        <v>3454</v>
      </c>
      <c r="H2893" s="10" t="s">
        <v>3507</v>
      </c>
      <c r="I2893" s="10" t="s">
        <v>6786</v>
      </c>
      <c r="J2893" s="10" t="str">
        <f>VLOOKUP($E2893,'FP MD'!$A:$F,3,FALSE)</f>
        <v>None</v>
      </c>
      <c r="K2893" s="10" t="str">
        <f>VLOOKUP($E2893,'FP MD'!$A:$F,4,FALSE)</f>
        <v/>
      </c>
      <c r="L2893" s="10" t="str">
        <f>VLOOKUP($E2893,'FP MD'!$A:$F,5,FALSE)</f>
        <v/>
      </c>
      <c r="M2893" s="10">
        <f>VLOOKUP($E2893,'FP MD'!$A:$F,6,FALSE)</f>
        <v>0</v>
      </c>
      <c r="N2893" s="11">
        <v>202612</v>
      </c>
      <c r="O2893" s="15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0</v>
      </c>
      <c r="AQ2893" s="16">
        <v>0</v>
      </c>
      <c r="AR2893" s="16">
        <v>0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870712.5</v>
      </c>
      <c r="AZ2893" s="16">
        <v>0</v>
      </c>
      <c r="BA2893" s="16">
        <v>0</v>
      </c>
      <c r="BB2893" s="16">
        <v>0</v>
      </c>
      <c r="BC2893" s="16">
        <v>0</v>
      </c>
      <c r="BD2893" s="16">
        <v>0</v>
      </c>
      <c r="BE2893" s="16">
        <v>0</v>
      </c>
      <c r="BF2893" s="16">
        <v>0</v>
      </c>
      <c r="BG2893" s="16">
        <v>0</v>
      </c>
      <c r="BH2893" s="16">
        <v>0</v>
      </c>
      <c r="BI2893" s="16">
        <v>0</v>
      </c>
      <c r="BJ2893" s="16">
        <v>0</v>
      </c>
      <c r="BK2893" s="16">
        <v>0</v>
      </c>
      <c r="BL2893" s="16">
        <v>0</v>
      </c>
      <c r="BM2893" s="16">
        <v>0</v>
      </c>
      <c r="BN2893" s="16">
        <v>0</v>
      </c>
      <c r="BO2893" s="16">
        <v>0</v>
      </c>
      <c r="BP2893" s="16">
        <v>0</v>
      </c>
      <c r="BQ2893" s="16">
        <v>0</v>
      </c>
      <c r="BR2893" s="16">
        <v>0</v>
      </c>
      <c r="BS2893" s="16">
        <v>0</v>
      </c>
      <c r="BT2893" s="16">
        <v>0</v>
      </c>
      <c r="BU2893" s="16">
        <v>0</v>
      </c>
      <c r="BV2893" s="16">
        <v>0</v>
      </c>
      <c r="BW2893" s="16">
        <v>0</v>
      </c>
      <c r="BX2893" s="14">
        <f t="shared" si="45"/>
        <v>870712.5</v>
      </c>
    </row>
    <row r="2894" spans="1:76" s="17" customFormat="1" x14ac:dyDescent="0.3">
      <c r="A2894" s="7" t="s">
        <v>462</v>
      </c>
      <c r="B2894" s="8" t="s">
        <v>6789</v>
      </c>
      <c r="C2894" s="21" t="s">
        <v>6790</v>
      </c>
      <c r="D2894" s="9" t="s">
        <v>450</v>
      </c>
      <c r="E2894" s="9" t="s">
        <v>6789</v>
      </c>
      <c r="F2894" s="10" t="str">
        <f>VLOOKUP($E2894,'FP MD'!$A:$F,2,FALSE)</f>
        <v>Riverview N Tx Upgrade</v>
      </c>
      <c r="G2894" s="10" t="s">
        <v>3454</v>
      </c>
      <c r="H2894" s="10" t="s">
        <v>3507</v>
      </c>
      <c r="I2894" s="10" t="s">
        <v>6487</v>
      </c>
      <c r="J2894" s="10" t="str">
        <f>VLOOKUP($E2894,'FP MD'!$A:$F,3,FALSE)</f>
        <v>None</v>
      </c>
      <c r="K2894" s="10" t="str">
        <f>VLOOKUP($E2894,'FP MD'!$A:$F,4,FALSE)</f>
        <v/>
      </c>
      <c r="L2894" s="10" t="str">
        <f>VLOOKUP($E2894,'FP MD'!$A:$F,5,FALSE)</f>
        <v/>
      </c>
      <c r="M2894" s="10">
        <f>VLOOKUP($E2894,'FP MD'!$A:$F,6,FALSE)</f>
        <v>0</v>
      </c>
      <c r="N2894" s="11">
        <v>202705</v>
      </c>
      <c r="O2894" s="15">
        <v>0</v>
      </c>
      <c r="P2894" s="16">
        <v>0</v>
      </c>
      <c r="Q2894" s="16">
        <v>0</v>
      </c>
      <c r="R2894" s="16">
        <v>0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0</v>
      </c>
      <c r="AQ2894" s="16">
        <v>0</v>
      </c>
      <c r="AR2894" s="16">
        <v>0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500000</v>
      </c>
      <c r="BE2894" s="16">
        <v>0</v>
      </c>
      <c r="BF2894" s="16">
        <v>0</v>
      </c>
      <c r="BG2894" s="16">
        <v>0</v>
      </c>
      <c r="BH2894" s="16">
        <v>0</v>
      </c>
      <c r="BI2894" s="16">
        <v>0</v>
      </c>
      <c r="BJ2894" s="16">
        <v>0</v>
      </c>
      <c r="BK2894" s="16">
        <v>0</v>
      </c>
      <c r="BL2894" s="16">
        <v>0</v>
      </c>
      <c r="BM2894" s="16">
        <v>0</v>
      </c>
      <c r="BN2894" s="16">
        <v>0</v>
      </c>
      <c r="BO2894" s="16">
        <v>0</v>
      </c>
      <c r="BP2894" s="16">
        <v>0</v>
      </c>
      <c r="BQ2894" s="16">
        <v>0</v>
      </c>
      <c r="BR2894" s="16">
        <v>0</v>
      </c>
      <c r="BS2894" s="16">
        <v>0</v>
      </c>
      <c r="BT2894" s="16">
        <v>0</v>
      </c>
      <c r="BU2894" s="16">
        <v>0</v>
      </c>
      <c r="BV2894" s="16">
        <v>0</v>
      </c>
      <c r="BW2894" s="16">
        <v>0</v>
      </c>
      <c r="BX2894" s="14">
        <f t="shared" si="45"/>
        <v>500000</v>
      </c>
    </row>
    <row r="2895" spans="1:76" s="17" customFormat="1" x14ac:dyDescent="0.3">
      <c r="A2895" s="7" t="s">
        <v>462</v>
      </c>
      <c r="B2895" s="8" t="s">
        <v>6791</v>
      </c>
      <c r="C2895" s="21" t="s">
        <v>6792</v>
      </c>
      <c r="D2895" s="9" t="s">
        <v>450</v>
      </c>
      <c r="E2895" s="9" t="s">
        <v>6791</v>
      </c>
      <c r="F2895" s="10" t="str">
        <f>VLOOKUP($E2895,'FP MD'!$A:$F,2,FALSE)</f>
        <v>Manhattan 3rd Ckt</v>
      </c>
      <c r="G2895" s="10" t="s">
        <v>3454</v>
      </c>
      <c r="H2895" s="10" t="s">
        <v>564</v>
      </c>
      <c r="I2895" s="10" t="s">
        <v>565</v>
      </c>
      <c r="J2895" s="10" t="str">
        <f>VLOOKUP($E2895,'FP MD'!$A:$F,3,FALSE)</f>
        <v>None</v>
      </c>
      <c r="K2895" s="10" t="str">
        <f>VLOOKUP($E2895,'FP MD'!$A:$F,4,FALSE)</f>
        <v/>
      </c>
      <c r="L2895" s="10" t="str">
        <f>VLOOKUP($E2895,'FP MD'!$A:$F,5,FALSE)</f>
        <v/>
      </c>
      <c r="M2895" s="10">
        <f>VLOOKUP($E2895,'FP MD'!$A:$F,6,FALSE)</f>
        <v>0</v>
      </c>
      <c r="N2895" s="11">
        <v>202706</v>
      </c>
      <c r="O2895" s="15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0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1600344</v>
      </c>
      <c r="BF2895" s="16">
        <v>0</v>
      </c>
      <c r="BG2895" s="16">
        <v>0</v>
      </c>
      <c r="BH2895" s="16">
        <v>0</v>
      </c>
      <c r="BI2895" s="16">
        <v>0</v>
      </c>
      <c r="BJ2895" s="16">
        <v>0</v>
      </c>
      <c r="BK2895" s="16">
        <v>0</v>
      </c>
      <c r="BL2895" s="16">
        <v>0</v>
      </c>
      <c r="BM2895" s="16">
        <v>0</v>
      </c>
      <c r="BN2895" s="16">
        <v>0</v>
      </c>
      <c r="BO2895" s="16">
        <v>0</v>
      </c>
      <c r="BP2895" s="16">
        <v>0</v>
      </c>
      <c r="BQ2895" s="16">
        <v>0</v>
      </c>
      <c r="BR2895" s="16">
        <v>0</v>
      </c>
      <c r="BS2895" s="16">
        <v>0</v>
      </c>
      <c r="BT2895" s="16">
        <v>0</v>
      </c>
      <c r="BU2895" s="16">
        <v>0</v>
      </c>
      <c r="BV2895" s="16">
        <v>0</v>
      </c>
      <c r="BW2895" s="16">
        <v>0</v>
      </c>
      <c r="BX2895" s="14">
        <f t="shared" si="45"/>
        <v>1600344</v>
      </c>
    </row>
    <row r="2896" spans="1:76" s="17" customFormat="1" x14ac:dyDescent="0.3">
      <c r="A2896" s="7" t="s">
        <v>462</v>
      </c>
      <c r="B2896" s="8" t="s">
        <v>6793</v>
      </c>
      <c r="C2896" s="21" t="s">
        <v>6794</v>
      </c>
      <c r="D2896" s="9" t="s">
        <v>450</v>
      </c>
      <c r="E2896" s="9" t="s">
        <v>6791</v>
      </c>
      <c r="F2896" s="10" t="str">
        <f>VLOOKUP($E2896,'FP MD'!$A:$F,2,FALSE)</f>
        <v>Manhattan 3rd Ckt</v>
      </c>
      <c r="G2896" s="10" t="s">
        <v>3454</v>
      </c>
      <c r="H2896" s="10" t="s">
        <v>564</v>
      </c>
      <c r="I2896" s="10" t="s">
        <v>565</v>
      </c>
      <c r="J2896" s="10" t="str">
        <f>VLOOKUP($E2896,'FP MD'!$A:$F,3,FALSE)</f>
        <v>None</v>
      </c>
      <c r="K2896" s="10" t="str">
        <f>VLOOKUP($E2896,'FP MD'!$A:$F,4,FALSE)</f>
        <v/>
      </c>
      <c r="L2896" s="10" t="str">
        <f>VLOOKUP($E2896,'FP MD'!$A:$F,5,FALSE)</f>
        <v/>
      </c>
      <c r="M2896" s="10">
        <f>VLOOKUP($E2896,'FP MD'!$A:$F,6,FALSE)</f>
        <v>0</v>
      </c>
      <c r="N2896" s="11">
        <v>202512</v>
      </c>
      <c r="O2896" s="15">
        <v>0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47056.67</v>
      </c>
      <c r="AN2896" s="16">
        <v>0</v>
      </c>
      <c r="AO2896" s="16">
        <v>0</v>
      </c>
      <c r="AP2896" s="16">
        <v>0</v>
      </c>
      <c r="AQ2896" s="16">
        <v>0</v>
      </c>
      <c r="AR2896" s="16">
        <v>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0</v>
      </c>
      <c r="BG2896" s="16">
        <v>0</v>
      </c>
      <c r="BH2896" s="16">
        <v>0</v>
      </c>
      <c r="BI2896" s="16">
        <v>0</v>
      </c>
      <c r="BJ2896" s="16">
        <v>0</v>
      </c>
      <c r="BK2896" s="16">
        <v>0</v>
      </c>
      <c r="BL2896" s="16">
        <v>0</v>
      </c>
      <c r="BM2896" s="16">
        <v>0</v>
      </c>
      <c r="BN2896" s="16">
        <v>0</v>
      </c>
      <c r="BO2896" s="16">
        <v>0</v>
      </c>
      <c r="BP2896" s="16">
        <v>0</v>
      </c>
      <c r="BQ2896" s="16">
        <v>0</v>
      </c>
      <c r="BR2896" s="16">
        <v>0</v>
      </c>
      <c r="BS2896" s="16">
        <v>0</v>
      </c>
      <c r="BT2896" s="16">
        <v>0</v>
      </c>
      <c r="BU2896" s="16">
        <v>0</v>
      </c>
      <c r="BV2896" s="16">
        <v>0</v>
      </c>
      <c r="BW2896" s="16">
        <v>0</v>
      </c>
      <c r="BX2896" s="14">
        <f t="shared" si="45"/>
        <v>47056.67</v>
      </c>
    </row>
    <row r="2897" spans="1:76" s="17" customFormat="1" x14ac:dyDescent="0.3">
      <c r="A2897" s="7" t="s">
        <v>462</v>
      </c>
      <c r="B2897" s="8" t="s">
        <v>6795</v>
      </c>
      <c r="C2897" s="21" t="s">
        <v>6796</v>
      </c>
      <c r="D2897" s="9" t="s">
        <v>450</v>
      </c>
      <c r="E2897" s="9" t="s">
        <v>6791</v>
      </c>
      <c r="F2897" s="10" t="str">
        <f>VLOOKUP($E2897,'FP MD'!$A:$F,2,FALSE)</f>
        <v>Manhattan 3rd Ckt</v>
      </c>
      <c r="G2897" s="10" t="s">
        <v>3454</v>
      </c>
      <c r="H2897" s="10" t="s">
        <v>3507</v>
      </c>
      <c r="I2897" s="10" t="s">
        <v>3774</v>
      </c>
      <c r="J2897" s="10" t="str">
        <f>VLOOKUP($E2897,'FP MD'!$A:$F,3,FALSE)</f>
        <v>None</v>
      </c>
      <c r="K2897" s="10" t="str">
        <f>VLOOKUP($E2897,'FP MD'!$A:$F,4,FALSE)</f>
        <v/>
      </c>
      <c r="L2897" s="10" t="str">
        <f>VLOOKUP($E2897,'FP MD'!$A:$F,5,FALSE)</f>
        <v/>
      </c>
      <c r="M2897" s="10">
        <f>VLOOKUP($E2897,'FP MD'!$A:$F,6,FALSE)</f>
        <v>0</v>
      </c>
      <c r="N2897" s="11">
        <v>202512</v>
      </c>
      <c r="O2897" s="15">
        <v>0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224.64000000000001</v>
      </c>
      <c r="AN2897" s="16">
        <v>0</v>
      </c>
      <c r="AO2897" s="16">
        <v>0</v>
      </c>
      <c r="AP2897" s="16">
        <v>0</v>
      </c>
      <c r="AQ2897" s="16">
        <v>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0</v>
      </c>
      <c r="BE2897" s="16">
        <v>0</v>
      </c>
      <c r="BF2897" s="16">
        <v>0</v>
      </c>
      <c r="BG2897" s="16">
        <v>0</v>
      </c>
      <c r="BH2897" s="16">
        <v>0</v>
      </c>
      <c r="BI2897" s="16">
        <v>0</v>
      </c>
      <c r="BJ2897" s="16">
        <v>0</v>
      </c>
      <c r="BK2897" s="16">
        <v>0</v>
      </c>
      <c r="BL2897" s="16">
        <v>0</v>
      </c>
      <c r="BM2897" s="16">
        <v>0</v>
      </c>
      <c r="BN2897" s="16">
        <v>0</v>
      </c>
      <c r="BO2897" s="16">
        <v>0</v>
      </c>
      <c r="BP2897" s="16">
        <v>0</v>
      </c>
      <c r="BQ2897" s="16">
        <v>0</v>
      </c>
      <c r="BR2897" s="16">
        <v>0</v>
      </c>
      <c r="BS2897" s="16">
        <v>0</v>
      </c>
      <c r="BT2897" s="16">
        <v>0</v>
      </c>
      <c r="BU2897" s="16">
        <v>0</v>
      </c>
      <c r="BV2897" s="16">
        <v>0</v>
      </c>
      <c r="BW2897" s="16">
        <v>0</v>
      </c>
      <c r="BX2897" s="14">
        <f t="shared" si="45"/>
        <v>224.64000000000001</v>
      </c>
    </row>
    <row r="2898" spans="1:76" s="17" customFormat="1" x14ac:dyDescent="0.3">
      <c r="A2898" s="7" t="s">
        <v>462</v>
      </c>
      <c r="B2898" s="8" t="s">
        <v>6797</v>
      </c>
      <c r="C2898" s="21" t="s">
        <v>6798</v>
      </c>
      <c r="D2898" s="9" t="s">
        <v>450</v>
      </c>
      <c r="E2898" s="9" t="s">
        <v>5941</v>
      </c>
      <c r="F2898" s="10" t="str">
        <f>VLOOKUP($E2898,'FP MD'!$A:$F,2,FALSE)</f>
        <v>Ckt 66015 Hookers Pt-Marion Recond</v>
      </c>
      <c r="G2898" s="10" t="s">
        <v>3454</v>
      </c>
      <c r="H2898" s="10" t="s">
        <v>564</v>
      </c>
      <c r="I2898" s="10" t="s">
        <v>565</v>
      </c>
      <c r="J2898" s="10" t="str">
        <f>VLOOKUP($E2898,'FP MD'!$A:$F,3,FALSE)</f>
        <v>None</v>
      </c>
      <c r="K2898" s="10" t="str">
        <f>VLOOKUP($E2898,'FP MD'!$A:$F,4,FALSE)</f>
        <v/>
      </c>
      <c r="L2898" s="10" t="str">
        <f>VLOOKUP($E2898,'FP MD'!$A:$F,5,FALSE)</f>
        <v/>
      </c>
      <c r="M2898" s="10">
        <f>VLOOKUP($E2898,'FP MD'!$A:$F,6,FALSE)</f>
        <v>0</v>
      </c>
      <c r="N2898" s="11">
        <v>202406</v>
      </c>
      <c r="O2898" s="15">
        <v>0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21745.66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0</v>
      </c>
      <c r="AP2898" s="16">
        <v>0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0</v>
      </c>
      <c r="BF2898" s="16">
        <v>0</v>
      </c>
      <c r="BG2898" s="16">
        <v>0</v>
      </c>
      <c r="BH2898" s="16">
        <v>0</v>
      </c>
      <c r="BI2898" s="16">
        <v>0</v>
      </c>
      <c r="BJ2898" s="16">
        <v>0</v>
      </c>
      <c r="BK2898" s="16">
        <v>0</v>
      </c>
      <c r="BL2898" s="16">
        <v>0</v>
      </c>
      <c r="BM2898" s="16">
        <v>0</v>
      </c>
      <c r="BN2898" s="16">
        <v>0</v>
      </c>
      <c r="BO2898" s="16">
        <v>0</v>
      </c>
      <c r="BP2898" s="16">
        <v>0</v>
      </c>
      <c r="BQ2898" s="16">
        <v>0</v>
      </c>
      <c r="BR2898" s="16">
        <v>0</v>
      </c>
      <c r="BS2898" s="16">
        <v>0</v>
      </c>
      <c r="BT2898" s="16">
        <v>0</v>
      </c>
      <c r="BU2898" s="16">
        <v>0</v>
      </c>
      <c r="BV2898" s="16">
        <v>0</v>
      </c>
      <c r="BW2898" s="16">
        <v>0</v>
      </c>
      <c r="BX2898" s="14">
        <f t="shared" si="45"/>
        <v>21745.66</v>
      </c>
    </row>
    <row r="2899" spans="1:76" s="17" customFormat="1" x14ac:dyDescent="0.3">
      <c r="A2899" s="7" t="s">
        <v>462</v>
      </c>
      <c r="B2899" s="8" t="s">
        <v>6799</v>
      </c>
      <c r="C2899" s="21" t="s">
        <v>6800</v>
      </c>
      <c r="D2899" s="9" t="s">
        <v>450</v>
      </c>
      <c r="E2899" s="9" t="s">
        <v>5941</v>
      </c>
      <c r="F2899" s="10" t="str">
        <f>VLOOKUP($E2899,'FP MD'!$A:$F,2,FALSE)</f>
        <v>Ckt 66015 Hookers Pt-Marion Recond</v>
      </c>
      <c r="G2899" s="10" t="s">
        <v>3454</v>
      </c>
      <c r="H2899" s="10" t="s">
        <v>564</v>
      </c>
      <c r="I2899" s="10" t="s">
        <v>565</v>
      </c>
      <c r="J2899" s="10" t="str">
        <f>VLOOKUP($E2899,'FP MD'!$A:$F,3,FALSE)</f>
        <v>None</v>
      </c>
      <c r="K2899" s="10" t="str">
        <f>VLOOKUP($E2899,'FP MD'!$A:$F,4,FALSE)</f>
        <v/>
      </c>
      <c r="L2899" s="10" t="str">
        <f>VLOOKUP($E2899,'FP MD'!$A:$F,5,FALSE)</f>
        <v/>
      </c>
      <c r="M2899" s="10">
        <f>VLOOKUP($E2899,'FP MD'!$A:$F,6,FALSE)</f>
        <v>0</v>
      </c>
      <c r="N2899" s="11">
        <v>202406</v>
      </c>
      <c r="O2899" s="15">
        <v>0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271.54000000000002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0</v>
      </c>
      <c r="BE2899" s="16">
        <v>0</v>
      </c>
      <c r="BF2899" s="16">
        <v>0</v>
      </c>
      <c r="BG2899" s="16">
        <v>0</v>
      </c>
      <c r="BH2899" s="16">
        <v>0</v>
      </c>
      <c r="BI2899" s="16">
        <v>0</v>
      </c>
      <c r="BJ2899" s="16">
        <v>0</v>
      </c>
      <c r="BK2899" s="16">
        <v>0</v>
      </c>
      <c r="BL2899" s="16">
        <v>0</v>
      </c>
      <c r="BM2899" s="16">
        <v>0</v>
      </c>
      <c r="BN2899" s="16">
        <v>0</v>
      </c>
      <c r="BO2899" s="16">
        <v>0</v>
      </c>
      <c r="BP2899" s="16">
        <v>0</v>
      </c>
      <c r="BQ2899" s="16">
        <v>0</v>
      </c>
      <c r="BR2899" s="16">
        <v>0</v>
      </c>
      <c r="BS2899" s="16">
        <v>0</v>
      </c>
      <c r="BT2899" s="16">
        <v>0</v>
      </c>
      <c r="BU2899" s="16">
        <v>0</v>
      </c>
      <c r="BV2899" s="16">
        <v>0</v>
      </c>
      <c r="BW2899" s="16">
        <v>0</v>
      </c>
      <c r="BX2899" s="14">
        <f t="shared" si="45"/>
        <v>271.54000000000002</v>
      </c>
    </row>
    <row r="2900" spans="1:76" s="17" customFormat="1" x14ac:dyDescent="0.3">
      <c r="A2900" s="7" t="s">
        <v>462</v>
      </c>
      <c r="B2900" s="8" t="s">
        <v>6801</v>
      </c>
      <c r="C2900" s="21" t="s">
        <v>6802</v>
      </c>
      <c r="D2900" s="9" t="s">
        <v>450</v>
      </c>
      <c r="E2900" s="9" t="s">
        <v>5941</v>
      </c>
      <c r="F2900" s="10" t="str">
        <f>VLOOKUP($E2900,'FP MD'!$A:$F,2,FALSE)</f>
        <v>Ckt 66015 Hookers Pt-Marion Recond</v>
      </c>
      <c r="G2900" s="10" t="s">
        <v>3454</v>
      </c>
      <c r="H2900" s="10" t="s">
        <v>3507</v>
      </c>
      <c r="I2900" s="10" t="s">
        <v>5942</v>
      </c>
      <c r="J2900" s="10" t="str">
        <f>VLOOKUP($E2900,'FP MD'!$A:$F,3,FALSE)</f>
        <v>None</v>
      </c>
      <c r="K2900" s="10" t="str">
        <f>VLOOKUP($E2900,'FP MD'!$A:$F,4,FALSE)</f>
        <v/>
      </c>
      <c r="L2900" s="10" t="str">
        <f>VLOOKUP($E2900,'FP MD'!$A:$F,5,FALSE)</f>
        <v/>
      </c>
      <c r="M2900" s="10">
        <f>VLOOKUP($E2900,'FP MD'!$A:$F,6,FALSE)</f>
        <v>0</v>
      </c>
      <c r="N2900" s="11">
        <v>202406</v>
      </c>
      <c r="O2900" s="15">
        <v>0</v>
      </c>
      <c r="P2900" s="16">
        <v>0</v>
      </c>
      <c r="Q2900" s="16">
        <v>0</v>
      </c>
      <c r="R2900" s="16">
        <v>0</v>
      </c>
      <c r="S2900" s="16">
        <v>0</v>
      </c>
      <c r="T2900" s="16">
        <v>0</v>
      </c>
      <c r="U2900" s="16">
        <v>283206.76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0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0</v>
      </c>
      <c r="BE2900" s="16">
        <v>0</v>
      </c>
      <c r="BF2900" s="16">
        <v>0</v>
      </c>
      <c r="BG2900" s="16">
        <v>0</v>
      </c>
      <c r="BH2900" s="16">
        <v>0</v>
      </c>
      <c r="BI2900" s="16">
        <v>0</v>
      </c>
      <c r="BJ2900" s="16">
        <v>0</v>
      </c>
      <c r="BK2900" s="16">
        <v>0</v>
      </c>
      <c r="BL2900" s="16">
        <v>0</v>
      </c>
      <c r="BM2900" s="16">
        <v>0</v>
      </c>
      <c r="BN2900" s="16">
        <v>0</v>
      </c>
      <c r="BO2900" s="16">
        <v>0</v>
      </c>
      <c r="BP2900" s="16">
        <v>0</v>
      </c>
      <c r="BQ2900" s="16">
        <v>0</v>
      </c>
      <c r="BR2900" s="16">
        <v>0</v>
      </c>
      <c r="BS2900" s="16">
        <v>0</v>
      </c>
      <c r="BT2900" s="16">
        <v>0</v>
      </c>
      <c r="BU2900" s="16">
        <v>0</v>
      </c>
      <c r="BV2900" s="16">
        <v>0</v>
      </c>
      <c r="BW2900" s="16">
        <v>0</v>
      </c>
      <c r="BX2900" s="14">
        <f t="shared" si="45"/>
        <v>283206.76</v>
      </c>
    </row>
    <row r="2901" spans="1:76" s="17" customFormat="1" x14ac:dyDescent="0.3">
      <c r="A2901" s="7" t="s">
        <v>462</v>
      </c>
      <c r="B2901" s="8" t="s">
        <v>6803</v>
      </c>
      <c r="C2901" s="21" t="s">
        <v>6804</v>
      </c>
      <c r="D2901" s="9" t="s">
        <v>450</v>
      </c>
      <c r="E2901" s="9" t="s">
        <v>5941</v>
      </c>
      <c r="F2901" s="10" t="str">
        <f>VLOOKUP($E2901,'FP MD'!$A:$F,2,FALSE)</f>
        <v>Ckt 66015 Hookers Pt-Marion Recond</v>
      </c>
      <c r="G2901" s="10" t="s">
        <v>3454</v>
      </c>
      <c r="H2901" s="10" t="s">
        <v>3507</v>
      </c>
      <c r="I2901" s="10" t="s">
        <v>5942</v>
      </c>
      <c r="J2901" s="10" t="str">
        <f>VLOOKUP($E2901,'FP MD'!$A:$F,3,FALSE)</f>
        <v>None</v>
      </c>
      <c r="K2901" s="10" t="str">
        <f>VLOOKUP($E2901,'FP MD'!$A:$F,4,FALSE)</f>
        <v/>
      </c>
      <c r="L2901" s="10" t="str">
        <f>VLOOKUP($E2901,'FP MD'!$A:$F,5,FALSE)</f>
        <v/>
      </c>
      <c r="M2901" s="10">
        <f>VLOOKUP($E2901,'FP MD'!$A:$F,6,FALSE)</f>
        <v>0</v>
      </c>
      <c r="N2901" s="11">
        <v>202406</v>
      </c>
      <c r="O2901" s="15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331854.53000000003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0</v>
      </c>
      <c r="AQ2901" s="16">
        <v>0</v>
      </c>
      <c r="AR2901" s="16">
        <v>0</v>
      </c>
      <c r="AS2901" s="16">
        <v>0</v>
      </c>
      <c r="AT2901" s="16">
        <v>0</v>
      </c>
      <c r="AU2901" s="16">
        <v>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0</v>
      </c>
      <c r="BD2901" s="16">
        <v>0</v>
      </c>
      <c r="BE2901" s="16">
        <v>0</v>
      </c>
      <c r="BF2901" s="16">
        <v>0</v>
      </c>
      <c r="BG2901" s="16">
        <v>0</v>
      </c>
      <c r="BH2901" s="16">
        <v>0</v>
      </c>
      <c r="BI2901" s="16">
        <v>0</v>
      </c>
      <c r="BJ2901" s="16">
        <v>0</v>
      </c>
      <c r="BK2901" s="16">
        <v>0</v>
      </c>
      <c r="BL2901" s="16">
        <v>0</v>
      </c>
      <c r="BM2901" s="16">
        <v>0</v>
      </c>
      <c r="BN2901" s="16">
        <v>0</v>
      </c>
      <c r="BO2901" s="16">
        <v>0</v>
      </c>
      <c r="BP2901" s="16">
        <v>0</v>
      </c>
      <c r="BQ2901" s="16">
        <v>0</v>
      </c>
      <c r="BR2901" s="16">
        <v>0</v>
      </c>
      <c r="BS2901" s="16">
        <v>0</v>
      </c>
      <c r="BT2901" s="16">
        <v>0</v>
      </c>
      <c r="BU2901" s="16">
        <v>0</v>
      </c>
      <c r="BV2901" s="16">
        <v>0</v>
      </c>
      <c r="BW2901" s="16">
        <v>0</v>
      </c>
      <c r="BX2901" s="14">
        <f t="shared" si="45"/>
        <v>331854.53000000003</v>
      </c>
    </row>
    <row r="2902" spans="1:76" s="17" customFormat="1" x14ac:dyDescent="0.3">
      <c r="A2902" s="7" t="s">
        <v>462</v>
      </c>
      <c r="B2902" s="8" t="s">
        <v>6805</v>
      </c>
      <c r="C2902" s="21" t="s">
        <v>6806</v>
      </c>
      <c r="D2902" s="9" t="s">
        <v>450</v>
      </c>
      <c r="E2902" s="9" t="s">
        <v>6807</v>
      </c>
      <c r="F2902" s="10" t="str">
        <f>VLOOKUP($E2902,'FP MD'!$A:$F,2,FALSE)</f>
        <v>Belmond Reserve Ph 1-3</v>
      </c>
      <c r="G2902" s="10" t="s">
        <v>3454</v>
      </c>
      <c r="H2902" s="10" t="s">
        <v>564</v>
      </c>
      <c r="I2902" s="10" t="s">
        <v>565</v>
      </c>
      <c r="J2902" s="10" t="str">
        <f>VLOOKUP($E2902,'FP MD'!$A:$F,3,FALSE)</f>
        <v>None</v>
      </c>
      <c r="K2902" s="10" t="str">
        <f>VLOOKUP($E2902,'FP MD'!$A:$F,4,FALSE)</f>
        <v/>
      </c>
      <c r="L2902" s="10" t="str">
        <f>VLOOKUP($E2902,'FP MD'!$A:$F,5,FALSE)</f>
        <v/>
      </c>
      <c r="M2902" s="10">
        <f>VLOOKUP($E2902,'FP MD'!$A:$F,6,FALSE)</f>
        <v>0</v>
      </c>
      <c r="N2902" s="11">
        <v>202403</v>
      </c>
      <c r="O2902" s="15">
        <v>0</v>
      </c>
      <c r="P2902" s="16">
        <v>0</v>
      </c>
      <c r="Q2902" s="16">
        <v>0</v>
      </c>
      <c r="R2902" s="16">
        <v>508579.60000000003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0</v>
      </c>
      <c r="AO2902" s="16">
        <v>0</v>
      </c>
      <c r="AP2902" s="16">
        <v>0</v>
      </c>
      <c r="AQ2902" s="16">
        <v>0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0</v>
      </c>
      <c r="BB2902" s="16">
        <v>0</v>
      </c>
      <c r="BC2902" s="16">
        <v>0</v>
      </c>
      <c r="BD2902" s="16">
        <v>0</v>
      </c>
      <c r="BE2902" s="16">
        <v>0</v>
      </c>
      <c r="BF2902" s="16">
        <v>0</v>
      </c>
      <c r="BG2902" s="16">
        <v>0</v>
      </c>
      <c r="BH2902" s="16">
        <v>0</v>
      </c>
      <c r="BI2902" s="16">
        <v>0</v>
      </c>
      <c r="BJ2902" s="16">
        <v>0</v>
      </c>
      <c r="BK2902" s="16">
        <v>0</v>
      </c>
      <c r="BL2902" s="16">
        <v>0</v>
      </c>
      <c r="BM2902" s="16">
        <v>0</v>
      </c>
      <c r="BN2902" s="16">
        <v>0</v>
      </c>
      <c r="BO2902" s="16">
        <v>0</v>
      </c>
      <c r="BP2902" s="16">
        <v>0</v>
      </c>
      <c r="BQ2902" s="16">
        <v>0</v>
      </c>
      <c r="BR2902" s="16">
        <v>0</v>
      </c>
      <c r="BS2902" s="16">
        <v>0</v>
      </c>
      <c r="BT2902" s="16">
        <v>0</v>
      </c>
      <c r="BU2902" s="16">
        <v>0</v>
      </c>
      <c r="BV2902" s="16">
        <v>0</v>
      </c>
      <c r="BW2902" s="16">
        <v>0</v>
      </c>
      <c r="BX2902" s="14">
        <f t="shared" si="45"/>
        <v>508579.60000000003</v>
      </c>
    </row>
    <row r="2903" spans="1:76" s="17" customFormat="1" x14ac:dyDescent="0.3">
      <c r="A2903" s="7" t="s">
        <v>462</v>
      </c>
      <c r="B2903" s="8" t="s">
        <v>6808</v>
      </c>
      <c r="C2903" s="21" t="s">
        <v>6809</v>
      </c>
      <c r="D2903" s="9" t="s">
        <v>450</v>
      </c>
      <c r="E2903" s="9" t="s">
        <v>6810</v>
      </c>
      <c r="F2903" s="10" t="str">
        <f>VLOOKUP($E2903,'FP MD'!$A:$F,2,FALSE)</f>
        <v>Elridge Wilde-Tampa Bay Water</v>
      </c>
      <c r="G2903" s="10" t="s">
        <v>3454</v>
      </c>
      <c r="H2903" s="10" t="s">
        <v>3507</v>
      </c>
      <c r="I2903" s="10" t="s">
        <v>6811</v>
      </c>
      <c r="J2903" s="10" t="str">
        <f>VLOOKUP($E2903,'FP MD'!$A:$F,3,FALSE)</f>
        <v/>
      </c>
      <c r="K2903" s="10" t="str">
        <f>VLOOKUP($E2903,'FP MD'!$A:$F,4,FALSE)</f>
        <v/>
      </c>
      <c r="L2903" s="10" t="str">
        <f>VLOOKUP($E2903,'FP MD'!$A:$F,5,FALSE)</f>
        <v/>
      </c>
      <c r="M2903" s="10">
        <f>VLOOKUP($E2903,'FP MD'!$A:$F,6,FALSE)</f>
        <v>0</v>
      </c>
      <c r="N2903" s="11">
        <v>202402</v>
      </c>
      <c r="O2903" s="15">
        <v>0</v>
      </c>
      <c r="P2903" s="16">
        <v>0</v>
      </c>
      <c r="Q2903" s="16">
        <v>151193.9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0</v>
      </c>
      <c r="BA2903" s="16">
        <v>0</v>
      </c>
      <c r="BB2903" s="16">
        <v>0</v>
      </c>
      <c r="BC2903" s="16">
        <v>0</v>
      </c>
      <c r="BD2903" s="16">
        <v>0</v>
      </c>
      <c r="BE2903" s="16">
        <v>0</v>
      </c>
      <c r="BF2903" s="16">
        <v>0</v>
      </c>
      <c r="BG2903" s="16">
        <v>0</v>
      </c>
      <c r="BH2903" s="16">
        <v>0</v>
      </c>
      <c r="BI2903" s="16">
        <v>0</v>
      </c>
      <c r="BJ2903" s="16">
        <v>0</v>
      </c>
      <c r="BK2903" s="16">
        <v>0</v>
      </c>
      <c r="BL2903" s="16">
        <v>0</v>
      </c>
      <c r="BM2903" s="16">
        <v>0</v>
      </c>
      <c r="BN2903" s="16">
        <v>0</v>
      </c>
      <c r="BO2903" s="16">
        <v>0</v>
      </c>
      <c r="BP2903" s="16">
        <v>0</v>
      </c>
      <c r="BQ2903" s="16">
        <v>0</v>
      </c>
      <c r="BR2903" s="16">
        <v>0</v>
      </c>
      <c r="BS2903" s="16">
        <v>0</v>
      </c>
      <c r="BT2903" s="16">
        <v>0</v>
      </c>
      <c r="BU2903" s="16">
        <v>0</v>
      </c>
      <c r="BV2903" s="16">
        <v>0</v>
      </c>
      <c r="BW2903" s="16">
        <v>0</v>
      </c>
      <c r="BX2903" s="14">
        <f t="shared" si="45"/>
        <v>151193.9</v>
      </c>
    </row>
    <row r="2904" spans="1:76" s="17" customFormat="1" x14ac:dyDescent="0.3">
      <c r="A2904" s="7" t="s">
        <v>462</v>
      </c>
      <c r="B2904" s="8" t="s">
        <v>6812</v>
      </c>
      <c r="C2904" s="21" t="s">
        <v>6813</v>
      </c>
      <c r="D2904" s="9" t="s">
        <v>450</v>
      </c>
      <c r="E2904" s="9" t="s">
        <v>6812</v>
      </c>
      <c r="F2904" s="10" t="str">
        <f>VLOOKUP($E2904,'FP MD'!$A:$F,2,FALSE)</f>
        <v>The Pendry Resid (aka One Ashley)</v>
      </c>
      <c r="G2904" s="10" t="s">
        <v>3454</v>
      </c>
      <c r="H2904" s="10" t="s">
        <v>564</v>
      </c>
      <c r="I2904" s="10" t="s">
        <v>565</v>
      </c>
      <c r="J2904" s="10" t="str">
        <f>VLOOKUP($E2904,'FP MD'!$A:$F,3,FALSE)</f>
        <v/>
      </c>
      <c r="K2904" s="10" t="str">
        <f>VLOOKUP($E2904,'FP MD'!$A:$F,4,FALSE)</f>
        <v/>
      </c>
      <c r="L2904" s="10" t="str">
        <f>VLOOKUP($E2904,'FP MD'!$A:$F,5,FALSE)</f>
        <v/>
      </c>
      <c r="M2904" s="10">
        <f>VLOOKUP($E2904,'FP MD'!$A:$F,6,FALSE)</f>
        <v>0</v>
      </c>
      <c r="N2904" s="11">
        <v>202512</v>
      </c>
      <c r="O2904" s="15">
        <v>0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679006</v>
      </c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0</v>
      </c>
      <c r="BD2904" s="16">
        <v>0</v>
      </c>
      <c r="BE2904" s="16">
        <v>0</v>
      </c>
      <c r="BF2904" s="16">
        <v>0</v>
      </c>
      <c r="BG2904" s="16">
        <v>0</v>
      </c>
      <c r="BH2904" s="16">
        <v>0</v>
      </c>
      <c r="BI2904" s="16">
        <v>0</v>
      </c>
      <c r="BJ2904" s="16">
        <v>0</v>
      </c>
      <c r="BK2904" s="16">
        <v>0</v>
      </c>
      <c r="BL2904" s="16">
        <v>0</v>
      </c>
      <c r="BM2904" s="16">
        <v>0</v>
      </c>
      <c r="BN2904" s="16">
        <v>0</v>
      </c>
      <c r="BO2904" s="16">
        <v>0</v>
      </c>
      <c r="BP2904" s="16">
        <v>0</v>
      </c>
      <c r="BQ2904" s="16">
        <v>0</v>
      </c>
      <c r="BR2904" s="16">
        <v>0</v>
      </c>
      <c r="BS2904" s="16">
        <v>0</v>
      </c>
      <c r="BT2904" s="16">
        <v>0</v>
      </c>
      <c r="BU2904" s="16">
        <v>0</v>
      </c>
      <c r="BV2904" s="16">
        <v>0</v>
      </c>
      <c r="BW2904" s="16">
        <v>0</v>
      </c>
      <c r="BX2904" s="14">
        <f t="shared" si="45"/>
        <v>679006</v>
      </c>
    </row>
    <row r="2905" spans="1:76" s="17" customFormat="1" x14ac:dyDescent="0.3">
      <c r="A2905" s="7" t="s">
        <v>462</v>
      </c>
      <c r="B2905" s="8" t="s">
        <v>6814</v>
      </c>
      <c r="C2905" s="21" t="s">
        <v>6815</v>
      </c>
      <c r="D2905" s="9" t="s">
        <v>450</v>
      </c>
      <c r="E2905" s="9" t="s">
        <v>6812</v>
      </c>
      <c r="F2905" s="10" t="str">
        <f>VLOOKUP($E2905,'FP MD'!$A:$F,2,FALSE)</f>
        <v>The Pendry Resid (aka One Ashley)</v>
      </c>
      <c r="G2905" s="10" t="s">
        <v>3454</v>
      </c>
      <c r="H2905" s="10" t="s">
        <v>564</v>
      </c>
      <c r="I2905" s="10" t="s">
        <v>565</v>
      </c>
      <c r="J2905" s="10" t="str">
        <f>VLOOKUP($E2905,'FP MD'!$A:$F,3,FALSE)</f>
        <v/>
      </c>
      <c r="K2905" s="10" t="str">
        <f>VLOOKUP($E2905,'FP MD'!$A:$F,4,FALSE)</f>
        <v/>
      </c>
      <c r="L2905" s="10" t="str">
        <f>VLOOKUP($E2905,'FP MD'!$A:$F,5,FALSE)</f>
        <v/>
      </c>
      <c r="M2905" s="10">
        <f>VLOOKUP($E2905,'FP MD'!$A:$F,6,FALSE)</f>
        <v>0</v>
      </c>
      <c r="N2905" s="11">
        <v>202412</v>
      </c>
      <c r="O2905" s="15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61530.35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0</v>
      </c>
      <c r="AZ2905" s="16">
        <v>0</v>
      </c>
      <c r="BA2905" s="16">
        <v>0</v>
      </c>
      <c r="BB2905" s="16">
        <v>0</v>
      </c>
      <c r="BC2905" s="16">
        <v>0</v>
      </c>
      <c r="BD2905" s="16">
        <v>0</v>
      </c>
      <c r="BE2905" s="16">
        <v>0</v>
      </c>
      <c r="BF2905" s="16">
        <v>0</v>
      </c>
      <c r="BG2905" s="16">
        <v>0</v>
      </c>
      <c r="BH2905" s="16">
        <v>0</v>
      </c>
      <c r="BI2905" s="16">
        <v>0</v>
      </c>
      <c r="BJ2905" s="16">
        <v>0</v>
      </c>
      <c r="BK2905" s="16">
        <v>0</v>
      </c>
      <c r="BL2905" s="16">
        <v>0</v>
      </c>
      <c r="BM2905" s="16">
        <v>0</v>
      </c>
      <c r="BN2905" s="16">
        <v>0</v>
      </c>
      <c r="BO2905" s="16">
        <v>0</v>
      </c>
      <c r="BP2905" s="16">
        <v>0</v>
      </c>
      <c r="BQ2905" s="16">
        <v>0</v>
      </c>
      <c r="BR2905" s="16">
        <v>0</v>
      </c>
      <c r="BS2905" s="16">
        <v>0</v>
      </c>
      <c r="BT2905" s="16">
        <v>0</v>
      </c>
      <c r="BU2905" s="16">
        <v>0</v>
      </c>
      <c r="BV2905" s="16">
        <v>0</v>
      </c>
      <c r="BW2905" s="16">
        <v>0</v>
      </c>
      <c r="BX2905" s="14">
        <f t="shared" si="45"/>
        <v>61530.35</v>
      </c>
    </row>
    <row r="2906" spans="1:76" s="17" customFormat="1" x14ac:dyDescent="0.3">
      <c r="A2906" s="7" t="s">
        <v>462</v>
      </c>
      <c r="B2906" s="8" t="s">
        <v>6816</v>
      </c>
      <c r="C2906" s="21" t="s">
        <v>6817</v>
      </c>
      <c r="D2906" s="9" t="s">
        <v>450</v>
      </c>
      <c r="E2906" s="9" t="s">
        <v>6818</v>
      </c>
      <c r="F2906" s="10" t="str">
        <f>VLOOKUP($E2906,'FP MD'!$A:$F,2,FALSE)</f>
        <v>940 Channelside</v>
      </c>
      <c r="G2906" s="10" t="s">
        <v>3454</v>
      </c>
      <c r="H2906" s="10" t="s">
        <v>564</v>
      </c>
      <c r="I2906" s="10" t="s">
        <v>565</v>
      </c>
      <c r="J2906" s="10" t="str">
        <f>VLOOKUP($E2906,'FP MD'!$A:$F,3,FALSE)</f>
        <v/>
      </c>
      <c r="K2906" s="10" t="str">
        <f>VLOOKUP($E2906,'FP MD'!$A:$F,4,FALSE)</f>
        <v/>
      </c>
      <c r="L2906" s="10" t="str">
        <f>VLOOKUP($E2906,'FP MD'!$A:$F,5,FALSE)</f>
        <v/>
      </c>
      <c r="M2906" s="10">
        <f>VLOOKUP($E2906,'FP MD'!$A:$F,6,FALSE)</f>
        <v>0</v>
      </c>
      <c r="N2906" s="11">
        <v>202512</v>
      </c>
      <c r="O2906" s="15">
        <v>0</v>
      </c>
      <c r="P2906" s="16">
        <v>0</v>
      </c>
      <c r="Q2906" s="16">
        <v>0</v>
      </c>
      <c r="R2906" s="16">
        <v>0</v>
      </c>
      <c r="S2906" s="16">
        <v>0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7385.08</v>
      </c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0</v>
      </c>
      <c r="BC2906" s="16">
        <v>0</v>
      </c>
      <c r="BD2906" s="16">
        <v>0</v>
      </c>
      <c r="BE2906" s="16">
        <v>0</v>
      </c>
      <c r="BF2906" s="16">
        <v>0</v>
      </c>
      <c r="BG2906" s="16">
        <v>0</v>
      </c>
      <c r="BH2906" s="16">
        <v>0</v>
      </c>
      <c r="BI2906" s="16">
        <v>0</v>
      </c>
      <c r="BJ2906" s="16">
        <v>0</v>
      </c>
      <c r="BK2906" s="16">
        <v>0</v>
      </c>
      <c r="BL2906" s="16">
        <v>0</v>
      </c>
      <c r="BM2906" s="16">
        <v>0</v>
      </c>
      <c r="BN2906" s="16">
        <v>0</v>
      </c>
      <c r="BO2906" s="16">
        <v>0</v>
      </c>
      <c r="BP2906" s="16">
        <v>0</v>
      </c>
      <c r="BQ2906" s="16">
        <v>0</v>
      </c>
      <c r="BR2906" s="16">
        <v>0</v>
      </c>
      <c r="BS2906" s="16">
        <v>0</v>
      </c>
      <c r="BT2906" s="16">
        <v>0</v>
      </c>
      <c r="BU2906" s="16">
        <v>0</v>
      </c>
      <c r="BV2906" s="16">
        <v>0</v>
      </c>
      <c r="BW2906" s="16">
        <v>0</v>
      </c>
      <c r="BX2906" s="14">
        <f t="shared" si="45"/>
        <v>7385.08</v>
      </c>
    </row>
    <row r="2907" spans="1:76" s="17" customFormat="1" x14ac:dyDescent="0.3">
      <c r="A2907" s="7" t="s">
        <v>462</v>
      </c>
      <c r="B2907" s="8" t="s">
        <v>6819</v>
      </c>
      <c r="C2907" s="21" t="s">
        <v>6820</v>
      </c>
      <c r="D2907" s="9" t="s">
        <v>450</v>
      </c>
      <c r="E2907" s="9" t="s">
        <v>6821</v>
      </c>
      <c r="F2907" s="10" t="str">
        <f>VLOOKUP($E2907,'FP MD'!$A:$F,2,FALSE)</f>
        <v>Parc Madison</v>
      </c>
      <c r="G2907" s="10" t="s">
        <v>3454</v>
      </c>
      <c r="H2907" s="10" t="s">
        <v>564</v>
      </c>
      <c r="I2907" s="10" t="s">
        <v>565</v>
      </c>
      <c r="J2907" s="10" t="str">
        <f>VLOOKUP($E2907,'FP MD'!$A:$F,3,FALSE)</f>
        <v>None</v>
      </c>
      <c r="K2907" s="10" t="str">
        <f>VLOOKUP($E2907,'FP MD'!$A:$F,4,FALSE)</f>
        <v/>
      </c>
      <c r="L2907" s="10" t="str">
        <f>VLOOKUP($E2907,'FP MD'!$A:$F,5,FALSE)</f>
        <v/>
      </c>
      <c r="M2907" s="10">
        <f>VLOOKUP($E2907,'FP MD'!$A:$F,6,FALSE)</f>
        <v>0</v>
      </c>
      <c r="N2907" s="11" t="s">
        <v>97</v>
      </c>
      <c r="O2907" s="15">
        <v>0</v>
      </c>
      <c r="P2907" s="16">
        <v>365298.10000000003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0</v>
      </c>
      <c r="AP2907" s="16">
        <v>0</v>
      </c>
      <c r="AQ2907" s="16">
        <v>0</v>
      </c>
      <c r="AR2907" s="16">
        <v>0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0</v>
      </c>
      <c r="BC2907" s="16">
        <v>0</v>
      </c>
      <c r="BD2907" s="16">
        <v>0</v>
      </c>
      <c r="BE2907" s="16">
        <v>0</v>
      </c>
      <c r="BF2907" s="16">
        <v>0</v>
      </c>
      <c r="BG2907" s="16">
        <v>0</v>
      </c>
      <c r="BH2907" s="16">
        <v>0</v>
      </c>
      <c r="BI2907" s="16">
        <v>0</v>
      </c>
      <c r="BJ2907" s="16">
        <v>0</v>
      </c>
      <c r="BK2907" s="16">
        <v>0</v>
      </c>
      <c r="BL2907" s="16">
        <v>0</v>
      </c>
      <c r="BM2907" s="16">
        <v>0</v>
      </c>
      <c r="BN2907" s="16">
        <v>0</v>
      </c>
      <c r="BO2907" s="16">
        <v>0</v>
      </c>
      <c r="BP2907" s="16">
        <v>0</v>
      </c>
      <c r="BQ2907" s="16">
        <v>0</v>
      </c>
      <c r="BR2907" s="16">
        <v>0</v>
      </c>
      <c r="BS2907" s="16">
        <v>0</v>
      </c>
      <c r="BT2907" s="16">
        <v>0</v>
      </c>
      <c r="BU2907" s="16">
        <v>0</v>
      </c>
      <c r="BV2907" s="16">
        <v>0</v>
      </c>
      <c r="BW2907" s="16">
        <v>0</v>
      </c>
      <c r="BX2907" s="14">
        <f t="shared" si="45"/>
        <v>365298.10000000003</v>
      </c>
    </row>
    <row r="2908" spans="1:76" s="17" customFormat="1" x14ac:dyDescent="0.3">
      <c r="A2908" s="7" t="s">
        <v>462</v>
      </c>
      <c r="B2908" s="8" t="s">
        <v>6822</v>
      </c>
      <c r="C2908" s="21" t="s">
        <v>6823</v>
      </c>
      <c r="D2908" s="9" t="s">
        <v>450</v>
      </c>
      <c r="E2908" s="9" t="s">
        <v>5938</v>
      </c>
      <c r="F2908" s="10" t="str">
        <f>VLOOKUP($E2908,'FP MD'!$A:$F,2,FALSE)</f>
        <v>CAE at TIA</v>
      </c>
      <c r="G2908" s="10" t="s">
        <v>3454</v>
      </c>
      <c r="H2908" s="10" t="s">
        <v>564</v>
      </c>
      <c r="I2908" s="10" t="s">
        <v>565</v>
      </c>
      <c r="J2908" s="10" t="str">
        <f>VLOOKUP($E2908,'FP MD'!$A:$F,3,FALSE)</f>
        <v>None</v>
      </c>
      <c r="K2908" s="10" t="str">
        <f>VLOOKUP($E2908,'FP MD'!$A:$F,4,FALSE)</f>
        <v/>
      </c>
      <c r="L2908" s="10" t="str">
        <f>VLOOKUP($E2908,'FP MD'!$A:$F,5,FALSE)</f>
        <v/>
      </c>
      <c r="M2908" s="10">
        <f>VLOOKUP($E2908,'FP MD'!$A:$F,6,FALSE)</f>
        <v>0</v>
      </c>
      <c r="N2908" s="11" t="s">
        <v>97</v>
      </c>
      <c r="O2908" s="15">
        <v>0</v>
      </c>
      <c r="P2908" s="16">
        <v>165174.9</v>
      </c>
      <c r="Q2908" s="16">
        <v>0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0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0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0</v>
      </c>
      <c r="BC2908" s="16">
        <v>0</v>
      </c>
      <c r="BD2908" s="16">
        <v>0</v>
      </c>
      <c r="BE2908" s="16">
        <v>0</v>
      </c>
      <c r="BF2908" s="16">
        <v>0</v>
      </c>
      <c r="BG2908" s="16">
        <v>0</v>
      </c>
      <c r="BH2908" s="16">
        <v>0</v>
      </c>
      <c r="BI2908" s="16">
        <v>0</v>
      </c>
      <c r="BJ2908" s="16">
        <v>0</v>
      </c>
      <c r="BK2908" s="16">
        <v>0</v>
      </c>
      <c r="BL2908" s="16">
        <v>0</v>
      </c>
      <c r="BM2908" s="16">
        <v>0</v>
      </c>
      <c r="BN2908" s="16">
        <v>0</v>
      </c>
      <c r="BO2908" s="16">
        <v>0</v>
      </c>
      <c r="BP2908" s="16">
        <v>0</v>
      </c>
      <c r="BQ2908" s="16">
        <v>0</v>
      </c>
      <c r="BR2908" s="16">
        <v>0</v>
      </c>
      <c r="BS2908" s="16">
        <v>0</v>
      </c>
      <c r="BT2908" s="16">
        <v>0</v>
      </c>
      <c r="BU2908" s="16">
        <v>0</v>
      </c>
      <c r="BV2908" s="16">
        <v>0</v>
      </c>
      <c r="BW2908" s="16">
        <v>0</v>
      </c>
      <c r="BX2908" s="14">
        <f t="shared" si="45"/>
        <v>165174.9</v>
      </c>
    </row>
    <row r="2909" spans="1:76" s="17" customFormat="1" x14ac:dyDescent="0.3">
      <c r="A2909" s="7" t="s">
        <v>462</v>
      </c>
      <c r="B2909" s="8" t="s">
        <v>6824</v>
      </c>
      <c r="C2909" s="21" t="s">
        <v>6825</v>
      </c>
      <c r="D2909" s="9" t="s">
        <v>450</v>
      </c>
      <c r="E2909" s="9" t="s">
        <v>5938</v>
      </c>
      <c r="F2909" s="10" t="str">
        <f>VLOOKUP($E2909,'FP MD'!$A:$F,2,FALSE)</f>
        <v>CAE at TIA</v>
      </c>
      <c r="G2909" s="10" t="s">
        <v>3454</v>
      </c>
      <c r="H2909" s="10" t="s">
        <v>564</v>
      </c>
      <c r="I2909" s="10" t="s">
        <v>565</v>
      </c>
      <c r="J2909" s="10" t="str">
        <f>VLOOKUP($E2909,'FP MD'!$A:$F,3,FALSE)</f>
        <v>None</v>
      </c>
      <c r="K2909" s="10" t="str">
        <f>VLOOKUP($E2909,'FP MD'!$A:$F,4,FALSE)</f>
        <v/>
      </c>
      <c r="L2909" s="10" t="str">
        <f>VLOOKUP($E2909,'FP MD'!$A:$F,5,FALSE)</f>
        <v/>
      </c>
      <c r="M2909" s="10">
        <f>VLOOKUP($E2909,'FP MD'!$A:$F,6,FALSE)</f>
        <v>0</v>
      </c>
      <c r="N2909" s="11" t="s">
        <v>97</v>
      </c>
      <c r="O2909" s="15">
        <v>0</v>
      </c>
      <c r="P2909" s="16">
        <v>594728.69000000006</v>
      </c>
      <c r="Q2909" s="16">
        <v>0</v>
      </c>
      <c r="R2909" s="16">
        <v>0</v>
      </c>
      <c r="S2909" s="16">
        <v>0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>
        <v>0</v>
      </c>
      <c r="AU2909" s="16">
        <v>0</v>
      </c>
      <c r="AV2909" s="16">
        <v>0</v>
      </c>
      <c r="AW2909" s="16">
        <v>0</v>
      </c>
      <c r="AX2909" s="16">
        <v>0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  <c r="BI2909" s="16">
        <v>0</v>
      </c>
      <c r="BJ2909" s="16">
        <v>0</v>
      </c>
      <c r="BK2909" s="16">
        <v>0</v>
      </c>
      <c r="BL2909" s="16">
        <v>0</v>
      </c>
      <c r="BM2909" s="16">
        <v>0</v>
      </c>
      <c r="BN2909" s="16">
        <v>0</v>
      </c>
      <c r="BO2909" s="16">
        <v>0</v>
      </c>
      <c r="BP2909" s="16">
        <v>0</v>
      </c>
      <c r="BQ2909" s="16">
        <v>0</v>
      </c>
      <c r="BR2909" s="16">
        <v>0</v>
      </c>
      <c r="BS2909" s="16">
        <v>0</v>
      </c>
      <c r="BT2909" s="16">
        <v>0</v>
      </c>
      <c r="BU2909" s="16">
        <v>0</v>
      </c>
      <c r="BV2909" s="16">
        <v>0</v>
      </c>
      <c r="BW2909" s="16">
        <v>0</v>
      </c>
      <c r="BX2909" s="14">
        <f t="shared" si="45"/>
        <v>594728.69000000006</v>
      </c>
    </row>
    <row r="2910" spans="1:76" s="17" customFormat="1" x14ac:dyDescent="0.3">
      <c r="A2910" s="7" t="s">
        <v>462</v>
      </c>
      <c r="B2910" s="8" t="s">
        <v>6826</v>
      </c>
      <c r="C2910" s="21" t="s">
        <v>6827</v>
      </c>
      <c r="D2910" s="9" t="s">
        <v>450</v>
      </c>
      <c r="E2910" s="9" t="s">
        <v>4893</v>
      </c>
      <c r="F2910" s="10" t="str">
        <f>VLOOKUP($E2910,'FP MD'!$A:$F,2,FALSE)</f>
        <v>Bay Oaks Tower Ph 1</v>
      </c>
      <c r="G2910" s="10" t="s">
        <v>3454</v>
      </c>
      <c r="H2910" s="10" t="s">
        <v>564</v>
      </c>
      <c r="I2910" s="10" t="s">
        <v>565</v>
      </c>
      <c r="J2910" s="10" t="str">
        <f>VLOOKUP($E2910,'FP MD'!$A:$F,3,FALSE)</f>
        <v>None</v>
      </c>
      <c r="K2910" s="10" t="str">
        <f>VLOOKUP($E2910,'FP MD'!$A:$F,4,FALSE)</f>
        <v/>
      </c>
      <c r="L2910" s="10" t="str">
        <f>VLOOKUP($E2910,'FP MD'!$A:$F,5,FALSE)</f>
        <v/>
      </c>
      <c r="M2910" s="10">
        <f>VLOOKUP($E2910,'FP MD'!$A:$F,6,FALSE)</f>
        <v>0</v>
      </c>
      <c r="N2910" s="11">
        <v>202402</v>
      </c>
      <c r="O2910" s="15">
        <v>0</v>
      </c>
      <c r="P2910" s="16">
        <v>0</v>
      </c>
      <c r="Q2910" s="16">
        <v>98887.91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0</v>
      </c>
      <c r="BH2910" s="16">
        <v>0</v>
      </c>
      <c r="BI2910" s="16">
        <v>0</v>
      </c>
      <c r="BJ2910" s="16">
        <v>0</v>
      </c>
      <c r="BK2910" s="16">
        <v>0</v>
      </c>
      <c r="BL2910" s="16">
        <v>0</v>
      </c>
      <c r="BM2910" s="16">
        <v>0</v>
      </c>
      <c r="BN2910" s="16">
        <v>0</v>
      </c>
      <c r="BO2910" s="16">
        <v>0</v>
      </c>
      <c r="BP2910" s="16">
        <v>0</v>
      </c>
      <c r="BQ2910" s="16">
        <v>0</v>
      </c>
      <c r="BR2910" s="16">
        <v>0</v>
      </c>
      <c r="BS2910" s="16">
        <v>0</v>
      </c>
      <c r="BT2910" s="16">
        <v>0</v>
      </c>
      <c r="BU2910" s="16">
        <v>0</v>
      </c>
      <c r="BV2910" s="16">
        <v>0</v>
      </c>
      <c r="BW2910" s="16">
        <v>0</v>
      </c>
      <c r="BX2910" s="14">
        <f t="shared" si="45"/>
        <v>98887.91</v>
      </c>
    </row>
    <row r="2911" spans="1:76" s="17" customFormat="1" x14ac:dyDescent="0.3">
      <c r="A2911" s="7" t="s">
        <v>462</v>
      </c>
      <c r="B2911" s="8" t="s">
        <v>6828</v>
      </c>
      <c r="C2911" s="21" t="s">
        <v>6829</v>
      </c>
      <c r="D2911" s="9" t="s">
        <v>450</v>
      </c>
      <c r="E2911" s="9" t="s">
        <v>4893</v>
      </c>
      <c r="F2911" s="10" t="str">
        <f>VLOOKUP($E2911,'FP MD'!$A:$F,2,FALSE)</f>
        <v>Bay Oaks Tower Ph 1</v>
      </c>
      <c r="G2911" s="10" t="s">
        <v>3454</v>
      </c>
      <c r="H2911" s="10" t="s">
        <v>564</v>
      </c>
      <c r="I2911" s="10" t="s">
        <v>565</v>
      </c>
      <c r="J2911" s="10" t="str">
        <f>VLOOKUP($E2911,'FP MD'!$A:$F,3,FALSE)</f>
        <v>None</v>
      </c>
      <c r="K2911" s="10" t="str">
        <f>VLOOKUP($E2911,'FP MD'!$A:$F,4,FALSE)</f>
        <v/>
      </c>
      <c r="L2911" s="10" t="str">
        <f>VLOOKUP($E2911,'FP MD'!$A:$F,5,FALSE)</f>
        <v/>
      </c>
      <c r="M2911" s="10">
        <f>VLOOKUP($E2911,'FP MD'!$A:$F,6,FALSE)</f>
        <v>0</v>
      </c>
      <c r="N2911" s="11">
        <v>202402</v>
      </c>
      <c r="O2911" s="15">
        <v>0</v>
      </c>
      <c r="P2911" s="16">
        <v>0</v>
      </c>
      <c r="Q2911" s="16">
        <v>395004.31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0</v>
      </c>
      <c r="AU2911" s="16">
        <v>0</v>
      </c>
      <c r="AV2911" s="16">
        <v>0</v>
      </c>
      <c r="AW2911" s="16">
        <v>0</v>
      </c>
      <c r="AX2911" s="16">
        <v>0</v>
      </c>
      <c r="AY2911" s="16">
        <v>0</v>
      </c>
      <c r="AZ2911" s="16">
        <v>0</v>
      </c>
      <c r="BA2911" s="16">
        <v>0</v>
      </c>
      <c r="BB2911" s="16">
        <v>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  <c r="BI2911" s="16">
        <v>0</v>
      </c>
      <c r="BJ2911" s="16">
        <v>0</v>
      </c>
      <c r="BK2911" s="16">
        <v>0</v>
      </c>
      <c r="BL2911" s="16">
        <v>0</v>
      </c>
      <c r="BM2911" s="16">
        <v>0</v>
      </c>
      <c r="BN2911" s="16">
        <v>0</v>
      </c>
      <c r="BO2911" s="16">
        <v>0</v>
      </c>
      <c r="BP2911" s="16">
        <v>0</v>
      </c>
      <c r="BQ2911" s="16">
        <v>0</v>
      </c>
      <c r="BR2911" s="16">
        <v>0</v>
      </c>
      <c r="BS2911" s="16">
        <v>0</v>
      </c>
      <c r="BT2911" s="16">
        <v>0</v>
      </c>
      <c r="BU2911" s="16">
        <v>0</v>
      </c>
      <c r="BV2911" s="16">
        <v>0</v>
      </c>
      <c r="BW2911" s="16">
        <v>0</v>
      </c>
      <c r="BX2911" s="14">
        <f t="shared" si="45"/>
        <v>395004.31</v>
      </c>
    </row>
    <row r="2912" spans="1:76" s="17" customFormat="1" x14ac:dyDescent="0.3">
      <c r="A2912" s="7" t="s">
        <v>462</v>
      </c>
      <c r="B2912" s="8" t="s">
        <v>6830</v>
      </c>
      <c r="C2912" s="21" t="s">
        <v>6831</v>
      </c>
      <c r="D2912" s="9" t="s">
        <v>450</v>
      </c>
      <c r="E2912" s="9" t="s">
        <v>4893</v>
      </c>
      <c r="F2912" s="10" t="str">
        <f>VLOOKUP($E2912,'FP MD'!$A:$F,2,FALSE)</f>
        <v>Bay Oaks Tower Ph 1</v>
      </c>
      <c r="G2912" s="10" t="s">
        <v>3454</v>
      </c>
      <c r="H2912" s="10" t="s">
        <v>564</v>
      </c>
      <c r="I2912" s="10" t="s">
        <v>565</v>
      </c>
      <c r="J2912" s="10" t="str">
        <f>VLOOKUP($E2912,'FP MD'!$A:$F,3,FALSE)</f>
        <v>None</v>
      </c>
      <c r="K2912" s="10" t="str">
        <f>VLOOKUP($E2912,'FP MD'!$A:$F,4,FALSE)</f>
        <v/>
      </c>
      <c r="L2912" s="10" t="str">
        <f>VLOOKUP($E2912,'FP MD'!$A:$F,5,FALSE)</f>
        <v/>
      </c>
      <c r="M2912" s="10">
        <f>VLOOKUP($E2912,'FP MD'!$A:$F,6,FALSE)</f>
        <v>0</v>
      </c>
      <c r="N2912" s="11">
        <v>202402</v>
      </c>
      <c r="O2912" s="15">
        <v>0</v>
      </c>
      <c r="P2912" s="16">
        <v>0</v>
      </c>
      <c r="Q2912" s="16">
        <v>-383.16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0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  <c r="BI2912" s="16">
        <v>0</v>
      </c>
      <c r="BJ2912" s="16">
        <v>0</v>
      </c>
      <c r="BK2912" s="16">
        <v>0</v>
      </c>
      <c r="BL2912" s="16">
        <v>0</v>
      </c>
      <c r="BM2912" s="16">
        <v>0</v>
      </c>
      <c r="BN2912" s="16">
        <v>0</v>
      </c>
      <c r="BO2912" s="16">
        <v>0</v>
      </c>
      <c r="BP2912" s="16">
        <v>0</v>
      </c>
      <c r="BQ2912" s="16">
        <v>0</v>
      </c>
      <c r="BR2912" s="16">
        <v>0</v>
      </c>
      <c r="BS2912" s="16">
        <v>0</v>
      </c>
      <c r="BT2912" s="16">
        <v>0</v>
      </c>
      <c r="BU2912" s="16">
        <v>0</v>
      </c>
      <c r="BV2912" s="16">
        <v>0</v>
      </c>
      <c r="BW2912" s="16">
        <v>0</v>
      </c>
      <c r="BX2912" s="14">
        <f t="shared" si="45"/>
        <v>-383.16</v>
      </c>
    </row>
    <row r="2913" spans="1:76" s="17" customFormat="1" x14ac:dyDescent="0.3">
      <c r="A2913" s="7" t="s">
        <v>462</v>
      </c>
      <c r="B2913" s="8" t="s">
        <v>6832</v>
      </c>
      <c r="C2913" s="21" t="s">
        <v>6833</v>
      </c>
      <c r="D2913" s="9" t="s">
        <v>450</v>
      </c>
      <c r="E2913" s="9" t="s">
        <v>6382</v>
      </c>
      <c r="F2913" s="10" t="str">
        <f>VLOOKUP($E2913,'FP MD'!$A:$F,2,FALSE)</f>
        <v>Advent Health - Riverview</v>
      </c>
      <c r="G2913" s="10" t="s">
        <v>3454</v>
      </c>
      <c r="H2913" s="10" t="s">
        <v>564</v>
      </c>
      <c r="I2913" s="10" t="s">
        <v>565</v>
      </c>
      <c r="J2913" s="10" t="str">
        <f>VLOOKUP($E2913,'FP MD'!$A:$F,3,FALSE)</f>
        <v>None</v>
      </c>
      <c r="K2913" s="10" t="str">
        <f>VLOOKUP($E2913,'FP MD'!$A:$F,4,FALSE)</f>
        <v/>
      </c>
      <c r="L2913" s="10" t="str">
        <f>VLOOKUP($E2913,'FP MD'!$A:$F,5,FALSE)</f>
        <v/>
      </c>
      <c r="M2913" s="10">
        <f>VLOOKUP($E2913,'FP MD'!$A:$F,6,FALSE)</f>
        <v>0</v>
      </c>
      <c r="N2913" s="11">
        <v>202402</v>
      </c>
      <c r="O2913" s="15">
        <v>0</v>
      </c>
      <c r="P2913" s="16">
        <v>0</v>
      </c>
      <c r="Q2913" s="16">
        <v>378079.69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0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  <c r="BI2913" s="16">
        <v>0</v>
      </c>
      <c r="BJ2913" s="16">
        <v>0</v>
      </c>
      <c r="BK2913" s="16">
        <v>0</v>
      </c>
      <c r="BL2913" s="16">
        <v>0</v>
      </c>
      <c r="BM2913" s="16">
        <v>0</v>
      </c>
      <c r="BN2913" s="16">
        <v>0</v>
      </c>
      <c r="BO2913" s="16">
        <v>0</v>
      </c>
      <c r="BP2913" s="16">
        <v>0</v>
      </c>
      <c r="BQ2913" s="16">
        <v>0</v>
      </c>
      <c r="BR2913" s="16">
        <v>0</v>
      </c>
      <c r="BS2913" s="16">
        <v>0</v>
      </c>
      <c r="BT2913" s="16">
        <v>0</v>
      </c>
      <c r="BU2913" s="16">
        <v>0</v>
      </c>
      <c r="BV2913" s="16">
        <v>0</v>
      </c>
      <c r="BW2913" s="16">
        <v>0</v>
      </c>
      <c r="BX2913" s="14">
        <f t="shared" si="45"/>
        <v>378079.69</v>
      </c>
    </row>
    <row r="2914" spans="1:76" s="17" customFormat="1" x14ac:dyDescent="0.3">
      <c r="A2914" s="7" t="s">
        <v>462</v>
      </c>
      <c r="B2914" s="8" t="s">
        <v>5933</v>
      </c>
      <c r="C2914" s="21" t="s">
        <v>6834</v>
      </c>
      <c r="D2914" s="9" t="s">
        <v>450</v>
      </c>
      <c r="E2914" s="9" t="s">
        <v>5933</v>
      </c>
      <c r="F2914" s="10" t="str">
        <f>VLOOKUP($E2914,'FP MD'!$A:$F,2,FALSE)</f>
        <v>Water St. Ph 3 Infrastructure</v>
      </c>
      <c r="G2914" s="10" t="s">
        <v>3454</v>
      </c>
      <c r="H2914" s="10" t="s">
        <v>564</v>
      </c>
      <c r="I2914" s="10" t="s">
        <v>565</v>
      </c>
      <c r="J2914" s="10" t="str">
        <f>VLOOKUP($E2914,'FP MD'!$A:$F,3,FALSE)</f>
        <v>None</v>
      </c>
      <c r="K2914" s="10" t="str">
        <f>VLOOKUP($E2914,'FP MD'!$A:$F,4,FALSE)</f>
        <v/>
      </c>
      <c r="L2914" s="10" t="str">
        <f>VLOOKUP($E2914,'FP MD'!$A:$F,5,FALSE)</f>
        <v/>
      </c>
      <c r="M2914" s="10">
        <f>VLOOKUP($E2914,'FP MD'!$A:$F,6,FALSE)</f>
        <v>0</v>
      </c>
      <c r="N2914" s="11">
        <v>202412</v>
      </c>
      <c r="O2914" s="15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762000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0</v>
      </c>
      <c r="BG2914" s="16">
        <v>0</v>
      </c>
      <c r="BH2914" s="16">
        <v>0</v>
      </c>
      <c r="BI2914" s="16">
        <v>0</v>
      </c>
      <c r="BJ2914" s="16">
        <v>0</v>
      </c>
      <c r="BK2914" s="16">
        <v>0</v>
      </c>
      <c r="BL2914" s="16">
        <v>0</v>
      </c>
      <c r="BM2914" s="16">
        <v>0</v>
      </c>
      <c r="BN2914" s="16">
        <v>0</v>
      </c>
      <c r="BO2914" s="16">
        <v>0</v>
      </c>
      <c r="BP2914" s="16">
        <v>0</v>
      </c>
      <c r="BQ2914" s="16">
        <v>0</v>
      </c>
      <c r="BR2914" s="16">
        <v>0</v>
      </c>
      <c r="BS2914" s="16">
        <v>0</v>
      </c>
      <c r="BT2914" s="16">
        <v>0</v>
      </c>
      <c r="BU2914" s="16">
        <v>0</v>
      </c>
      <c r="BV2914" s="16">
        <v>0</v>
      </c>
      <c r="BW2914" s="16">
        <v>0</v>
      </c>
      <c r="BX2914" s="14">
        <f t="shared" si="45"/>
        <v>762000</v>
      </c>
    </row>
    <row r="2915" spans="1:76" s="17" customFormat="1" x14ac:dyDescent="0.3">
      <c r="A2915" s="7" t="s">
        <v>462</v>
      </c>
      <c r="B2915" s="8" t="s">
        <v>6835</v>
      </c>
      <c r="C2915" s="21" t="s">
        <v>6836</v>
      </c>
      <c r="D2915" s="9" t="s">
        <v>450</v>
      </c>
      <c r="E2915" s="9" t="s">
        <v>5933</v>
      </c>
      <c r="F2915" s="10" t="str">
        <f>VLOOKUP($E2915,'FP MD'!$A:$F,2,FALSE)</f>
        <v>Water St. Ph 3 Infrastructure</v>
      </c>
      <c r="G2915" s="10" t="s">
        <v>3454</v>
      </c>
      <c r="H2915" s="10" t="s">
        <v>564</v>
      </c>
      <c r="I2915" s="10" t="s">
        <v>565</v>
      </c>
      <c r="J2915" s="10" t="str">
        <f>VLOOKUP($E2915,'FP MD'!$A:$F,3,FALSE)</f>
        <v>None</v>
      </c>
      <c r="K2915" s="10" t="str">
        <f>VLOOKUP($E2915,'FP MD'!$A:$F,4,FALSE)</f>
        <v/>
      </c>
      <c r="L2915" s="10" t="str">
        <f>VLOOKUP($E2915,'FP MD'!$A:$F,5,FALSE)</f>
        <v/>
      </c>
      <c r="M2915" s="10">
        <f>VLOOKUP($E2915,'FP MD'!$A:$F,6,FALSE)</f>
        <v>0</v>
      </c>
      <c r="N2915" s="11">
        <v>202412</v>
      </c>
      <c r="O2915" s="15">
        <v>0</v>
      </c>
      <c r="P2915" s="16">
        <v>0</v>
      </c>
      <c r="Q2915" s="16">
        <v>0</v>
      </c>
      <c r="R2915" s="16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1353643.32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0</v>
      </c>
      <c r="AQ2915" s="16">
        <v>0</v>
      </c>
      <c r="AR2915" s="16">
        <v>0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0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  <c r="BI2915" s="16">
        <v>0</v>
      </c>
      <c r="BJ2915" s="16">
        <v>0</v>
      </c>
      <c r="BK2915" s="16">
        <v>0</v>
      </c>
      <c r="BL2915" s="16">
        <v>0</v>
      </c>
      <c r="BM2915" s="16">
        <v>0</v>
      </c>
      <c r="BN2915" s="16">
        <v>0</v>
      </c>
      <c r="BO2915" s="16">
        <v>0</v>
      </c>
      <c r="BP2915" s="16">
        <v>0</v>
      </c>
      <c r="BQ2915" s="16">
        <v>0</v>
      </c>
      <c r="BR2915" s="16">
        <v>0</v>
      </c>
      <c r="BS2915" s="16">
        <v>0</v>
      </c>
      <c r="BT2915" s="16">
        <v>0</v>
      </c>
      <c r="BU2915" s="16">
        <v>0</v>
      </c>
      <c r="BV2915" s="16">
        <v>0</v>
      </c>
      <c r="BW2915" s="16">
        <v>0</v>
      </c>
      <c r="BX2915" s="14">
        <f t="shared" si="45"/>
        <v>1353643.32</v>
      </c>
    </row>
    <row r="2916" spans="1:76" s="17" customFormat="1" x14ac:dyDescent="0.3">
      <c r="A2916" s="7" t="s">
        <v>462</v>
      </c>
      <c r="B2916" s="8" t="s">
        <v>6837</v>
      </c>
      <c r="C2916" s="21" t="s">
        <v>6838</v>
      </c>
      <c r="D2916" s="9" t="s">
        <v>450</v>
      </c>
      <c r="E2916" s="9" t="s">
        <v>6839</v>
      </c>
      <c r="F2916" s="10" t="str">
        <f>VLOOKUP($E2916,'FP MD'!$A:$F,2,FALSE)</f>
        <v>Summit View Subdivision</v>
      </c>
      <c r="G2916" s="10" t="s">
        <v>3454</v>
      </c>
      <c r="H2916" s="10" t="s">
        <v>564</v>
      </c>
      <c r="I2916" s="10" t="s">
        <v>565</v>
      </c>
      <c r="J2916" s="10" t="str">
        <f>VLOOKUP($E2916,'FP MD'!$A:$F,3,FALSE)</f>
        <v>None</v>
      </c>
      <c r="K2916" s="10" t="str">
        <f>VLOOKUP($E2916,'FP MD'!$A:$F,4,FALSE)</f>
        <v/>
      </c>
      <c r="L2916" s="10" t="str">
        <f>VLOOKUP($E2916,'FP MD'!$A:$F,5,FALSE)</f>
        <v/>
      </c>
      <c r="M2916" s="10">
        <f>VLOOKUP($E2916,'FP MD'!$A:$F,6,FALSE)</f>
        <v>0</v>
      </c>
      <c r="N2916" s="11">
        <v>202403</v>
      </c>
      <c r="O2916" s="15">
        <v>0</v>
      </c>
      <c r="P2916" s="16">
        <v>0</v>
      </c>
      <c r="Q2916" s="16">
        <v>0</v>
      </c>
      <c r="R2916" s="16">
        <v>579712.88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0</v>
      </c>
      <c r="AW2916" s="16">
        <v>0</v>
      </c>
      <c r="AX2916" s="16">
        <v>0</v>
      </c>
      <c r="AY2916" s="16">
        <v>0</v>
      </c>
      <c r="AZ2916" s="16">
        <v>0</v>
      </c>
      <c r="BA2916" s="16">
        <v>0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0</v>
      </c>
      <c r="BI2916" s="16">
        <v>0</v>
      </c>
      <c r="BJ2916" s="16">
        <v>0</v>
      </c>
      <c r="BK2916" s="16">
        <v>0</v>
      </c>
      <c r="BL2916" s="16">
        <v>0</v>
      </c>
      <c r="BM2916" s="16">
        <v>0</v>
      </c>
      <c r="BN2916" s="16">
        <v>0</v>
      </c>
      <c r="BO2916" s="16">
        <v>0</v>
      </c>
      <c r="BP2916" s="16">
        <v>0</v>
      </c>
      <c r="BQ2916" s="16">
        <v>0</v>
      </c>
      <c r="BR2916" s="16">
        <v>0</v>
      </c>
      <c r="BS2916" s="16">
        <v>0</v>
      </c>
      <c r="BT2916" s="16">
        <v>0</v>
      </c>
      <c r="BU2916" s="16">
        <v>0</v>
      </c>
      <c r="BV2916" s="16">
        <v>0</v>
      </c>
      <c r="BW2916" s="16">
        <v>0</v>
      </c>
      <c r="BX2916" s="14">
        <f t="shared" si="45"/>
        <v>579712.88</v>
      </c>
    </row>
    <row r="2917" spans="1:76" s="17" customFormat="1" x14ac:dyDescent="0.3">
      <c r="A2917" s="7" t="s">
        <v>462</v>
      </c>
      <c r="B2917" s="8" t="s">
        <v>6840</v>
      </c>
      <c r="C2917" s="21" t="s">
        <v>6841</v>
      </c>
      <c r="D2917" s="9" t="s">
        <v>450</v>
      </c>
      <c r="E2917" s="9" t="s">
        <v>6840</v>
      </c>
      <c r="F2917" s="10" t="str">
        <f>VLOOKUP($E2917,'FP MD'!$A:$F,2,FALSE)</f>
        <v>Developer X Social Communities</v>
      </c>
      <c r="G2917" s="10" t="s">
        <v>3454</v>
      </c>
      <c r="H2917" s="10" t="s">
        <v>564</v>
      </c>
      <c r="I2917" s="10" t="s">
        <v>565</v>
      </c>
      <c r="J2917" s="10" t="str">
        <f>VLOOKUP($E2917,'FP MD'!$A:$F,3,FALSE)</f>
        <v/>
      </c>
      <c r="K2917" s="10" t="str">
        <f>VLOOKUP($E2917,'FP MD'!$A:$F,4,FALSE)</f>
        <v/>
      </c>
      <c r="L2917" s="10" t="str">
        <f>VLOOKUP($E2917,'FP MD'!$A:$F,5,FALSE)</f>
        <v/>
      </c>
      <c r="M2917" s="10">
        <f>VLOOKUP($E2917,'FP MD'!$A:$F,6,FALSE)</f>
        <v>0</v>
      </c>
      <c r="N2917" s="11">
        <v>202401</v>
      </c>
      <c r="O2917" s="15">
        <v>0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-128309.23999999999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779640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>
        <v>0</v>
      </c>
      <c r="AU2917" s="16">
        <v>0</v>
      </c>
      <c r="AV2917" s="16">
        <v>0</v>
      </c>
      <c r="AW2917" s="16">
        <v>0</v>
      </c>
      <c r="AX2917" s="16">
        <v>0</v>
      </c>
      <c r="AY2917" s="16">
        <v>0</v>
      </c>
      <c r="AZ2917" s="16">
        <v>0</v>
      </c>
      <c r="BA2917" s="16">
        <v>0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0</v>
      </c>
      <c r="BH2917" s="16">
        <v>0</v>
      </c>
      <c r="BI2917" s="16">
        <v>0</v>
      </c>
      <c r="BJ2917" s="16">
        <v>0</v>
      </c>
      <c r="BK2917" s="16">
        <v>0</v>
      </c>
      <c r="BL2917" s="16">
        <v>0</v>
      </c>
      <c r="BM2917" s="16">
        <v>0</v>
      </c>
      <c r="BN2917" s="16">
        <v>0</v>
      </c>
      <c r="BO2917" s="16">
        <v>0</v>
      </c>
      <c r="BP2917" s="16">
        <v>0</v>
      </c>
      <c r="BQ2917" s="16">
        <v>0</v>
      </c>
      <c r="BR2917" s="16">
        <v>0</v>
      </c>
      <c r="BS2917" s="16">
        <v>0</v>
      </c>
      <c r="BT2917" s="16">
        <v>0</v>
      </c>
      <c r="BU2917" s="16">
        <v>0</v>
      </c>
      <c r="BV2917" s="16">
        <v>0</v>
      </c>
      <c r="BW2917" s="16">
        <v>0</v>
      </c>
      <c r="BX2917" s="14">
        <f t="shared" si="45"/>
        <v>651330.76</v>
      </c>
    </row>
    <row r="2918" spans="1:76" s="17" customFormat="1" x14ac:dyDescent="0.3">
      <c r="A2918" s="7" t="s">
        <v>462</v>
      </c>
      <c r="B2918" s="8" t="s">
        <v>6842</v>
      </c>
      <c r="C2918" s="21" t="s">
        <v>6843</v>
      </c>
      <c r="D2918" s="9" t="s">
        <v>450</v>
      </c>
      <c r="E2918" s="9" t="s">
        <v>6840</v>
      </c>
      <c r="F2918" s="10" t="str">
        <f>VLOOKUP($E2918,'FP MD'!$A:$F,2,FALSE)</f>
        <v>Developer X Social Communities</v>
      </c>
      <c r="G2918" s="10" t="s">
        <v>3454</v>
      </c>
      <c r="H2918" s="10" t="s">
        <v>3507</v>
      </c>
      <c r="I2918" s="10" t="s">
        <v>6844</v>
      </c>
      <c r="J2918" s="10" t="str">
        <f>VLOOKUP($E2918,'FP MD'!$A:$F,3,FALSE)</f>
        <v/>
      </c>
      <c r="K2918" s="10" t="str">
        <f>VLOOKUP($E2918,'FP MD'!$A:$F,4,FALSE)</f>
        <v/>
      </c>
      <c r="L2918" s="10" t="str">
        <f>VLOOKUP($E2918,'FP MD'!$A:$F,5,FALSE)</f>
        <v/>
      </c>
      <c r="M2918" s="10">
        <f>VLOOKUP($E2918,'FP MD'!$A:$F,6,FALSE)</f>
        <v>0</v>
      </c>
      <c r="N2918" s="11">
        <v>202412</v>
      </c>
      <c r="O2918" s="15">
        <v>0</v>
      </c>
      <c r="P2918" s="16">
        <v>0</v>
      </c>
      <c r="Q2918" s="16">
        <v>0</v>
      </c>
      <c r="R2918" s="16">
        <v>0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55418.01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0</v>
      </c>
      <c r="AV2918" s="16">
        <v>0</v>
      </c>
      <c r="AW2918" s="16">
        <v>0</v>
      </c>
      <c r="AX2918" s="16">
        <v>0</v>
      </c>
      <c r="AY2918" s="16">
        <v>0</v>
      </c>
      <c r="AZ2918" s="16">
        <v>0</v>
      </c>
      <c r="BA2918" s="16">
        <v>0</v>
      </c>
      <c r="BB2918" s="16">
        <v>0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  <c r="BI2918" s="16">
        <v>0</v>
      </c>
      <c r="BJ2918" s="16">
        <v>0</v>
      </c>
      <c r="BK2918" s="16">
        <v>0</v>
      </c>
      <c r="BL2918" s="16">
        <v>0</v>
      </c>
      <c r="BM2918" s="16">
        <v>0</v>
      </c>
      <c r="BN2918" s="16">
        <v>0</v>
      </c>
      <c r="BO2918" s="16">
        <v>0</v>
      </c>
      <c r="BP2918" s="16">
        <v>0</v>
      </c>
      <c r="BQ2918" s="16">
        <v>0</v>
      </c>
      <c r="BR2918" s="16">
        <v>0</v>
      </c>
      <c r="BS2918" s="16">
        <v>0</v>
      </c>
      <c r="BT2918" s="16">
        <v>0</v>
      </c>
      <c r="BU2918" s="16">
        <v>0</v>
      </c>
      <c r="BV2918" s="16">
        <v>0</v>
      </c>
      <c r="BW2918" s="16">
        <v>0</v>
      </c>
      <c r="BX2918" s="14">
        <f t="shared" si="45"/>
        <v>55418.01</v>
      </c>
    </row>
    <row r="2919" spans="1:76" s="17" customFormat="1" x14ac:dyDescent="0.3">
      <c r="A2919" s="7" t="s">
        <v>462</v>
      </c>
      <c r="B2919" s="8" t="s">
        <v>6845</v>
      </c>
      <c r="C2919" s="21" t="s">
        <v>6846</v>
      </c>
      <c r="D2919" s="9" t="s">
        <v>450</v>
      </c>
      <c r="E2919" s="9" t="s">
        <v>6847</v>
      </c>
      <c r="F2919" s="10" t="str">
        <f>VLOOKUP($E2919,'FP MD'!$A:$F,2,FALSE)</f>
        <v>North Park Isle-Park East</v>
      </c>
      <c r="G2919" s="10" t="s">
        <v>3454</v>
      </c>
      <c r="H2919" s="10" t="s">
        <v>564</v>
      </c>
      <c r="I2919" s="10" t="s">
        <v>565</v>
      </c>
      <c r="J2919" s="10" t="str">
        <f>VLOOKUP($E2919,'FP MD'!$A:$F,3,FALSE)</f>
        <v/>
      </c>
      <c r="K2919" s="10" t="str">
        <f>VLOOKUP($E2919,'FP MD'!$A:$F,4,FALSE)</f>
        <v/>
      </c>
      <c r="L2919" s="10" t="str">
        <f>VLOOKUP($E2919,'FP MD'!$A:$F,5,FALSE)</f>
        <v/>
      </c>
      <c r="M2919" s="10">
        <f>VLOOKUP($E2919,'FP MD'!$A:$F,6,FALSE)</f>
        <v>0</v>
      </c>
      <c r="N2919" s="11">
        <v>202402</v>
      </c>
      <c r="O2919" s="15">
        <v>0</v>
      </c>
      <c r="P2919" s="16">
        <v>0</v>
      </c>
      <c r="Q2919" s="16">
        <v>1716308.05</v>
      </c>
      <c r="R2919" s="16">
        <v>0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0</v>
      </c>
      <c r="BB2919" s="16">
        <v>0</v>
      </c>
      <c r="BC2919" s="16">
        <v>0</v>
      </c>
      <c r="BD2919" s="16">
        <v>0</v>
      </c>
      <c r="BE2919" s="16">
        <v>0</v>
      </c>
      <c r="BF2919" s="16">
        <v>0</v>
      </c>
      <c r="BG2919" s="16">
        <v>0</v>
      </c>
      <c r="BH2919" s="16">
        <v>0</v>
      </c>
      <c r="BI2919" s="16">
        <v>0</v>
      </c>
      <c r="BJ2919" s="16">
        <v>0</v>
      </c>
      <c r="BK2919" s="16">
        <v>0</v>
      </c>
      <c r="BL2919" s="16">
        <v>0</v>
      </c>
      <c r="BM2919" s="16">
        <v>0</v>
      </c>
      <c r="BN2919" s="16">
        <v>0</v>
      </c>
      <c r="BO2919" s="16">
        <v>0</v>
      </c>
      <c r="BP2919" s="16">
        <v>0</v>
      </c>
      <c r="BQ2919" s="16">
        <v>0</v>
      </c>
      <c r="BR2919" s="16">
        <v>0</v>
      </c>
      <c r="BS2919" s="16">
        <v>0</v>
      </c>
      <c r="BT2919" s="16">
        <v>0</v>
      </c>
      <c r="BU2919" s="16">
        <v>0</v>
      </c>
      <c r="BV2919" s="16">
        <v>0</v>
      </c>
      <c r="BW2919" s="16">
        <v>0</v>
      </c>
      <c r="BX2919" s="14">
        <f t="shared" si="45"/>
        <v>1716308.05</v>
      </c>
    </row>
    <row r="2920" spans="1:76" s="17" customFormat="1" x14ac:dyDescent="0.3">
      <c r="A2920" s="7" t="s">
        <v>462</v>
      </c>
      <c r="B2920" s="8" t="s">
        <v>6848</v>
      </c>
      <c r="C2920" s="21" t="s">
        <v>6849</v>
      </c>
      <c r="D2920" s="9" t="s">
        <v>450</v>
      </c>
      <c r="E2920" s="9" t="s">
        <v>4898</v>
      </c>
      <c r="F2920" s="10" t="str">
        <f>VLOOKUP($E2920,'FP MD'!$A:$F,2,FALSE)</f>
        <v>Balm East &amp; West Subdivision</v>
      </c>
      <c r="G2920" s="10" t="s">
        <v>3454</v>
      </c>
      <c r="H2920" s="10" t="s">
        <v>564</v>
      </c>
      <c r="I2920" s="10" t="s">
        <v>565</v>
      </c>
      <c r="J2920" s="10" t="str">
        <f>VLOOKUP($E2920,'FP MD'!$A:$F,3,FALSE)</f>
        <v/>
      </c>
      <c r="K2920" s="10" t="str">
        <f>VLOOKUP($E2920,'FP MD'!$A:$F,4,FALSE)</f>
        <v/>
      </c>
      <c r="L2920" s="10" t="str">
        <f>VLOOKUP($E2920,'FP MD'!$A:$F,5,FALSE)</f>
        <v/>
      </c>
      <c r="M2920" s="10">
        <f>VLOOKUP($E2920,'FP MD'!$A:$F,6,FALSE)</f>
        <v>0</v>
      </c>
      <c r="N2920" s="11">
        <v>202406</v>
      </c>
      <c r="O2920" s="15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451877.19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0</v>
      </c>
      <c r="AT2920" s="16">
        <v>0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  <c r="BI2920" s="16">
        <v>0</v>
      </c>
      <c r="BJ2920" s="16">
        <v>0</v>
      </c>
      <c r="BK2920" s="16">
        <v>0</v>
      </c>
      <c r="BL2920" s="16">
        <v>0</v>
      </c>
      <c r="BM2920" s="16">
        <v>0</v>
      </c>
      <c r="BN2920" s="16">
        <v>0</v>
      </c>
      <c r="BO2920" s="16">
        <v>0</v>
      </c>
      <c r="BP2920" s="16">
        <v>0</v>
      </c>
      <c r="BQ2920" s="16">
        <v>0</v>
      </c>
      <c r="BR2920" s="16">
        <v>0</v>
      </c>
      <c r="BS2920" s="16">
        <v>0</v>
      </c>
      <c r="BT2920" s="16">
        <v>0</v>
      </c>
      <c r="BU2920" s="16">
        <v>0</v>
      </c>
      <c r="BV2920" s="16">
        <v>0</v>
      </c>
      <c r="BW2920" s="16">
        <v>0</v>
      </c>
      <c r="BX2920" s="14">
        <f t="shared" si="45"/>
        <v>451877.19</v>
      </c>
    </row>
    <row r="2921" spans="1:76" s="17" customFormat="1" x14ac:dyDescent="0.3">
      <c r="A2921" s="7" t="s">
        <v>462</v>
      </c>
      <c r="B2921" s="8" t="s">
        <v>6850</v>
      </c>
      <c r="C2921" s="21" t="s">
        <v>6851</v>
      </c>
      <c r="D2921" s="9" t="s">
        <v>450</v>
      </c>
      <c r="E2921" s="9" t="s">
        <v>4898</v>
      </c>
      <c r="F2921" s="10" t="str">
        <f>VLOOKUP($E2921,'FP MD'!$A:$F,2,FALSE)</f>
        <v>Balm East &amp; West Subdivision</v>
      </c>
      <c r="G2921" s="10" t="s">
        <v>3454</v>
      </c>
      <c r="H2921" s="10" t="s">
        <v>564</v>
      </c>
      <c r="I2921" s="10" t="s">
        <v>565</v>
      </c>
      <c r="J2921" s="10" t="str">
        <f>VLOOKUP($E2921,'FP MD'!$A:$F,3,FALSE)</f>
        <v/>
      </c>
      <c r="K2921" s="10" t="str">
        <f>VLOOKUP($E2921,'FP MD'!$A:$F,4,FALSE)</f>
        <v/>
      </c>
      <c r="L2921" s="10" t="str">
        <f>VLOOKUP($E2921,'FP MD'!$A:$F,5,FALSE)</f>
        <v/>
      </c>
      <c r="M2921" s="10">
        <f>VLOOKUP($E2921,'FP MD'!$A:$F,6,FALSE)</f>
        <v>0</v>
      </c>
      <c r="N2921" s="11">
        <v>202406</v>
      </c>
      <c r="O2921" s="15">
        <v>0</v>
      </c>
      <c r="P2921" s="16">
        <v>0</v>
      </c>
      <c r="Q2921" s="16">
        <v>0</v>
      </c>
      <c r="R2921" s="16">
        <v>0</v>
      </c>
      <c r="S2921" s="16">
        <v>0</v>
      </c>
      <c r="T2921" s="16">
        <v>0</v>
      </c>
      <c r="U2921" s="16">
        <v>865801.39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0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  <c r="BI2921" s="16">
        <v>0</v>
      </c>
      <c r="BJ2921" s="16">
        <v>0</v>
      </c>
      <c r="BK2921" s="16">
        <v>0</v>
      </c>
      <c r="BL2921" s="16">
        <v>0</v>
      </c>
      <c r="BM2921" s="16">
        <v>0</v>
      </c>
      <c r="BN2921" s="16">
        <v>0</v>
      </c>
      <c r="BO2921" s="16">
        <v>0</v>
      </c>
      <c r="BP2921" s="16">
        <v>0</v>
      </c>
      <c r="BQ2921" s="16">
        <v>0</v>
      </c>
      <c r="BR2921" s="16">
        <v>0</v>
      </c>
      <c r="BS2921" s="16">
        <v>0</v>
      </c>
      <c r="BT2921" s="16">
        <v>0</v>
      </c>
      <c r="BU2921" s="16">
        <v>0</v>
      </c>
      <c r="BV2921" s="16">
        <v>0</v>
      </c>
      <c r="BW2921" s="16">
        <v>0</v>
      </c>
      <c r="BX2921" s="14">
        <f t="shared" si="45"/>
        <v>865801.39</v>
      </c>
    </row>
    <row r="2922" spans="1:76" s="17" customFormat="1" x14ac:dyDescent="0.3">
      <c r="A2922" s="7" t="s">
        <v>462</v>
      </c>
      <c r="B2922" s="8" t="s">
        <v>6852</v>
      </c>
      <c r="C2922" s="21" t="s">
        <v>6853</v>
      </c>
      <c r="D2922" s="9" t="s">
        <v>450</v>
      </c>
      <c r="E2922" s="9" t="s">
        <v>4898</v>
      </c>
      <c r="F2922" s="10" t="str">
        <f>VLOOKUP($E2922,'FP MD'!$A:$F,2,FALSE)</f>
        <v>Balm East &amp; West Subdivision</v>
      </c>
      <c r="G2922" s="10" t="s">
        <v>3454</v>
      </c>
      <c r="H2922" s="10" t="s">
        <v>564</v>
      </c>
      <c r="I2922" s="10" t="s">
        <v>565</v>
      </c>
      <c r="J2922" s="10" t="str">
        <f>VLOOKUP($E2922,'FP MD'!$A:$F,3,FALSE)</f>
        <v/>
      </c>
      <c r="K2922" s="10" t="str">
        <f>VLOOKUP($E2922,'FP MD'!$A:$F,4,FALSE)</f>
        <v/>
      </c>
      <c r="L2922" s="10" t="str">
        <f>VLOOKUP($E2922,'FP MD'!$A:$F,5,FALSE)</f>
        <v/>
      </c>
      <c r="M2922" s="10">
        <f>VLOOKUP($E2922,'FP MD'!$A:$F,6,FALSE)</f>
        <v>0</v>
      </c>
      <c r="N2922" s="11">
        <v>202406</v>
      </c>
      <c r="O2922" s="15">
        <v>0</v>
      </c>
      <c r="P2922" s="16">
        <v>0</v>
      </c>
      <c r="Q2922" s="16">
        <v>0</v>
      </c>
      <c r="R2922" s="16">
        <v>0</v>
      </c>
      <c r="S2922" s="16">
        <v>0</v>
      </c>
      <c r="T2922" s="16">
        <v>0</v>
      </c>
      <c r="U2922" s="16">
        <v>774029.77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0</v>
      </c>
      <c r="AQ2922" s="16">
        <v>0</v>
      </c>
      <c r="AR2922" s="16">
        <v>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0</v>
      </c>
      <c r="BH2922" s="16">
        <v>0</v>
      </c>
      <c r="BI2922" s="16">
        <v>0</v>
      </c>
      <c r="BJ2922" s="16">
        <v>0</v>
      </c>
      <c r="BK2922" s="16">
        <v>0</v>
      </c>
      <c r="BL2922" s="16">
        <v>0</v>
      </c>
      <c r="BM2922" s="16">
        <v>0</v>
      </c>
      <c r="BN2922" s="16">
        <v>0</v>
      </c>
      <c r="BO2922" s="16">
        <v>0</v>
      </c>
      <c r="BP2922" s="16">
        <v>0</v>
      </c>
      <c r="BQ2922" s="16">
        <v>0</v>
      </c>
      <c r="BR2922" s="16">
        <v>0</v>
      </c>
      <c r="BS2922" s="16">
        <v>0</v>
      </c>
      <c r="BT2922" s="16">
        <v>0</v>
      </c>
      <c r="BU2922" s="16">
        <v>0</v>
      </c>
      <c r="BV2922" s="16">
        <v>0</v>
      </c>
      <c r="BW2922" s="16">
        <v>0</v>
      </c>
      <c r="BX2922" s="14">
        <f t="shared" si="45"/>
        <v>774029.77</v>
      </c>
    </row>
    <row r="2923" spans="1:76" s="17" customFormat="1" x14ac:dyDescent="0.3">
      <c r="A2923" s="7" t="s">
        <v>462</v>
      </c>
      <c r="B2923" s="8" t="s">
        <v>6854</v>
      </c>
      <c r="C2923" s="21" t="s">
        <v>6855</v>
      </c>
      <c r="D2923" s="9" t="s">
        <v>450</v>
      </c>
      <c r="E2923" s="9" t="s">
        <v>6856</v>
      </c>
      <c r="F2923" s="10" t="str">
        <f>VLOOKUP($E2923,'FP MD'!$A:$F,2,FALSE)</f>
        <v>FL Canning 13kV Circuit -Temp Feed</v>
      </c>
      <c r="G2923" s="10" t="s">
        <v>3454</v>
      </c>
      <c r="H2923" s="10" t="s">
        <v>564</v>
      </c>
      <c r="I2923" s="10" t="s">
        <v>565</v>
      </c>
      <c r="J2923" s="10" t="str">
        <f>VLOOKUP($E2923,'FP MD'!$A:$F,3,FALSE)</f>
        <v/>
      </c>
      <c r="K2923" s="10" t="str">
        <f>VLOOKUP($E2923,'FP MD'!$A:$F,4,FALSE)</f>
        <v/>
      </c>
      <c r="L2923" s="10" t="str">
        <f>VLOOKUP($E2923,'FP MD'!$A:$F,5,FALSE)</f>
        <v/>
      </c>
      <c r="M2923" s="10">
        <f>VLOOKUP($E2923,'FP MD'!$A:$F,6,FALSE)</f>
        <v>0</v>
      </c>
      <c r="N2923" s="11">
        <v>202402</v>
      </c>
      <c r="O2923" s="15">
        <v>0</v>
      </c>
      <c r="P2923" s="16">
        <v>0</v>
      </c>
      <c r="Q2923" s="16">
        <v>252994.2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0</v>
      </c>
      <c r="AO2923" s="16">
        <v>0</v>
      </c>
      <c r="AP2923" s="16">
        <v>0</v>
      </c>
      <c r="AQ2923" s="16">
        <v>0</v>
      </c>
      <c r="AR2923" s="16">
        <v>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0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0</v>
      </c>
      <c r="BG2923" s="16">
        <v>0</v>
      </c>
      <c r="BH2923" s="16">
        <v>0</v>
      </c>
      <c r="BI2923" s="16">
        <v>0</v>
      </c>
      <c r="BJ2923" s="16">
        <v>0</v>
      </c>
      <c r="BK2923" s="16">
        <v>0</v>
      </c>
      <c r="BL2923" s="16">
        <v>0</v>
      </c>
      <c r="BM2923" s="16">
        <v>0</v>
      </c>
      <c r="BN2923" s="16">
        <v>0</v>
      </c>
      <c r="BO2923" s="16">
        <v>0</v>
      </c>
      <c r="BP2923" s="16">
        <v>0</v>
      </c>
      <c r="BQ2923" s="16">
        <v>0</v>
      </c>
      <c r="BR2923" s="16">
        <v>0</v>
      </c>
      <c r="BS2923" s="16">
        <v>0</v>
      </c>
      <c r="BT2923" s="16">
        <v>0</v>
      </c>
      <c r="BU2923" s="16">
        <v>0</v>
      </c>
      <c r="BV2923" s="16">
        <v>0</v>
      </c>
      <c r="BW2923" s="16">
        <v>0</v>
      </c>
      <c r="BX2923" s="14">
        <f t="shared" si="45"/>
        <v>252994.2</v>
      </c>
    </row>
    <row r="2924" spans="1:76" s="17" customFormat="1" x14ac:dyDescent="0.3">
      <c r="A2924" s="7" t="s">
        <v>462</v>
      </c>
      <c r="B2924" s="8" t="s">
        <v>6857</v>
      </c>
      <c r="C2924" s="21" t="s">
        <v>6858</v>
      </c>
      <c r="D2924" s="9" t="s">
        <v>450</v>
      </c>
      <c r="E2924" s="9" t="s">
        <v>6859</v>
      </c>
      <c r="F2924" s="10" t="str">
        <f>VLOOKUP($E2924,'FP MD'!$A:$F,2,FALSE)</f>
        <v>Farm at Varrea Ph 1 &amp; 2</v>
      </c>
      <c r="G2924" s="10" t="s">
        <v>3454</v>
      </c>
      <c r="H2924" s="10" t="s">
        <v>564</v>
      </c>
      <c r="I2924" s="10" t="s">
        <v>565</v>
      </c>
      <c r="J2924" s="10" t="str">
        <f>VLOOKUP($E2924,'FP MD'!$A:$F,3,FALSE)</f>
        <v/>
      </c>
      <c r="K2924" s="10" t="str">
        <f>VLOOKUP($E2924,'FP MD'!$A:$F,4,FALSE)</f>
        <v/>
      </c>
      <c r="L2924" s="10" t="str">
        <f>VLOOKUP($E2924,'FP MD'!$A:$F,5,FALSE)</f>
        <v/>
      </c>
      <c r="M2924" s="10">
        <f>VLOOKUP($E2924,'FP MD'!$A:$F,6,FALSE)</f>
        <v>0</v>
      </c>
      <c r="N2924" s="11">
        <v>202412</v>
      </c>
      <c r="O2924" s="15">
        <v>0</v>
      </c>
      <c r="P2924" s="16">
        <v>0</v>
      </c>
      <c r="Q2924" s="16">
        <v>0</v>
      </c>
      <c r="R2924" s="16">
        <v>0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1165809.1200000001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0</v>
      </c>
      <c r="AO2924" s="16">
        <v>0</v>
      </c>
      <c r="AP2924" s="16">
        <v>0</v>
      </c>
      <c r="AQ2924" s="16">
        <v>0</v>
      </c>
      <c r="AR2924" s="16">
        <v>0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0</v>
      </c>
      <c r="BG2924" s="16">
        <v>0</v>
      </c>
      <c r="BH2924" s="16">
        <v>0</v>
      </c>
      <c r="BI2924" s="16">
        <v>0</v>
      </c>
      <c r="BJ2924" s="16">
        <v>0</v>
      </c>
      <c r="BK2924" s="16">
        <v>0</v>
      </c>
      <c r="BL2924" s="16">
        <v>0</v>
      </c>
      <c r="BM2924" s="16">
        <v>0</v>
      </c>
      <c r="BN2924" s="16">
        <v>0</v>
      </c>
      <c r="BO2924" s="16">
        <v>0</v>
      </c>
      <c r="BP2924" s="16">
        <v>0</v>
      </c>
      <c r="BQ2924" s="16">
        <v>0</v>
      </c>
      <c r="BR2924" s="16">
        <v>0</v>
      </c>
      <c r="BS2924" s="16">
        <v>0</v>
      </c>
      <c r="BT2924" s="16">
        <v>0</v>
      </c>
      <c r="BU2924" s="16">
        <v>0</v>
      </c>
      <c r="BV2924" s="16">
        <v>0</v>
      </c>
      <c r="BW2924" s="16">
        <v>0</v>
      </c>
      <c r="BX2924" s="14">
        <f t="shared" si="45"/>
        <v>1165809.1200000001</v>
      </c>
    </row>
    <row r="2925" spans="1:76" s="17" customFormat="1" x14ac:dyDescent="0.3">
      <c r="A2925" s="7" t="s">
        <v>462</v>
      </c>
      <c r="B2925" s="8" t="s">
        <v>6860</v>
      </c>
      <c r="C2925" s="21" t="s">
        <v>6861</v>
      </c>
      <c r="D2925" s="9" t="s">
        <v>450</v>
      </c>
      <c r="E2925" s="9" t="s">
        <v>6860</v>
      </c>
      <c r="F2925" s="10" t="str">
        <f>VLOOKUP($E2925,'FP MD'!$A:$F,2,FALSE)</f>
        <v>Tampa Tower</v>
      </c>
      <c r="G2925" s="10" t="s">
        <v>3454</v>
      </c>
      <c r="H2925" s="10" t="s">
        <v>564</v>
      </c>
      <c r="I2925" s="10" t="s">
        <v>565</v>
      </c>
      <c r="J2925" s="10" t="str">
        <f>VLOOKUP($E2925,'FP MD'!$A:$F,3,FALSE)</f>
        <v/>
      </c>
      <c r="K2925" s="10" t="str">
        <f>VLOOKUP($E2925,'FP MD'!$A:$F,4,FALSE)</f>
        <v/>
      </c>
      <c r="L2925" s="10" t="str">
        <f>VLOOKUP($E2925,'FP MD'!$A:$F,5,FALSE)</f>
        <v/>
      </c>
      <c r="M2925" s="10">
        <f>VLOOKUP($E2925,'FP MD'!$A:$F,6,FALSE)</f>
        <v>0</v>
      </c>
      <c r="N2925" s="11">
        <v>202507</v>
      </c>
      <c r="O2925" s="15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605900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0</v>
      </c>
      <c r="AO2925" s="16">
        <v>0</v>
      </c>
      <c r="AP2925" s="16">
        <v>0</v>
      </c>
      <c r="AQ2925" s="16">
        <v>0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0</v>
      </c>
      <c r="BF2925" s="16">
        <v>0</v>
      </c>
      <c r="BG2925" s="16">
        <v>0</v>
      </c>
      <c r="BH2925" s="16">
        <v>0</v>
      </c>
      <c r="BI2925" s="16">
        <v>0</v>
      </c>
      <c r="BJ2925" s="16">
        <v>0</v>
      </c>
      <c r="BK2925" s="16">
        <v>0</v>
      </c>
      <c r="BL2925" s="16">
        <v>0</v>
      </c>
      <c r="BM2925" s="16">
        <v>0</v>
      </c>
      <c r="BN2925" s="16">
        <v>0</v>
      </c>
      <c r="BO2925" s="16">
        <v>0</v>
      </c>
      <c r="BP2925" s="16">
        <v>0</v>
      </c>
      <c r="BQ2925" s="16">
        <v>0</v>
      </c>
      <c r="BR2925" s="16">
        <v>0</v>
      </c>
      <c r="BS2925" s="16">
        <v>0</v>
      </c>
      <c r="BT2925" s="16">
        <v>0</v>
      </c>
      <c r="BU2925" s="16">
        <v>0</v>
      </c>
      <c r="BV2925" s="16">
        <v>0</v>
      </c>
      <c r="BW2925" s="16">
        <v>0</v>
      </c>
      <c r="BX2925" s="14">
        <f t="shared" si="45"/>
        <v>605900</v>
      </c>
    </row>
    <row r="2926" spans="1:76" s="17" customFormat="1" x14ac:dyDescent="0.3">
      <c r="A2926" s="7" t="s">
        <v>462</v>
      </c>
      <c r="B2926" s="8" t="s">
        <v>6862</v>
      </c>
      <c r="C2926" s="21" t="s">
        <v>6863</v>
      </c>
      <c r="D2926" s="9" t="s">
        <v>450</v>
      </c>
      <c r="E2926" s="9" t="s">
        <v>6860</v>
      </c>
      <c r="F2926" s="10" t="str">
        <f>VLOOKUP($E2926,'FP MD'!$A:$F,2,FALSE)</f>
        <v>Tampa Tower</v>
      </c>
      <c r="G2926" s="10" t="s">
        <v>3454</v>
      </c>
      <c r="H2926" s="10" t="s">
        <v>564</v>
      </c>
      <c r="I2926" s="10" t="s">
        <v>565</v>
      </c>
      <c r="J2926" s="10" t="str">
        <f>VLOOKUP($E2926,'FP MD'!$A:$F,3,FALSE)</f>
        <v/>
      </c>
      <c r="K2926" s="10" t="str">
        <f>VLOOKUP($E2926,'FP MD'!$A:$F,4,FALSE)</f>
        <v/>
      </c>
      <c r="L2926" s="10" t="str">
        <f>VLOOKUP($E2926,'FP MD'!$A:$F,5,FALSE)</f>
        <v/>
      </c>
      <c r="M2926" s="10">
        <f>VLOOKUP($E2926,'FP MD'!$A:$F,6,FALSE)</f>
        <v>0</v>
      </c>
      <c r="N2926" s="11">
        <v>202407</v>
      </c>
      <c r="O2926" s="15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3089.87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0</v>
      </c>
      <c r="AW2926" s="16">
        <v>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0</v>
      </c>
      <c r="BF2926" s="16">
        <v>0</v>
      </c>
      <c r="BG2926" s="16">
        <v>0</v>
      </c>
      <c r="BH2926" s="16">
        <v>0</v>
      </c>
      <c r="BI2926" s="16">
        <v>0</v>
      </c>
      <c r="BJ2926" s="16">
        <v>0</v>
      </c>
      <c r="BK2926" s="16">
        <v>0</v>
      </c>
      <c r="BL2926" s="16">
        <v>0</v>
      </c>
      <c r="BM2926" s="16">
        <v>0</v>
      </c>
      <c r="BN2926" s="16">
        <v>0</v>
      </c>
      <c r="BO2926" s="16">
        <v>0</v>
      </c>
      <c r="BP2926" s="16">
        <v>0</v>
      </c>
      <c r="BQ2926" s="16">
        <v>0</v>
      </c>
      <c r="BR2926" s="16">
        <v>0</v>
      </c>
      <c r="BS2926" s="16">
        <v>0</v>
      </c>
      <c r="BT2926" s="16">
        <v>0</v>
      </c>
      <c r="BU2926" s="16">
        <v>0</v>
      </c>
      <c r="BV2926" s="16">
        <v>0</v>
      </c>
      <c r="BW2926" s="16">
        <v>0</v>
      </c>
      <c r="BX2926" s="14">
        <f t="shared" si="45"/>
        <v>3089.87</v>
      </c>
    </row>
    <row r="2927" spans="1:76" s="17" customFormat="1" x14ac:dyDescent="0.3">
      <c r="A2927" s="7" t="s">
        <v>462</v>
      </c>
      <c r="B2927" s="8" t="s">
        <v>4904</v>
      </c>
      <c r="C2927" s="21" t="s">
        <v>6864</v>
      </c>
      <c r="D2927" s="9" t="s">
        <v>450</v>
      </c>
      <c r="E2927" s="9" t="s">
        <v>4904</v>
      </c>
      <c r="F2927" s="10" t="str">
        <f>VLOOKUP($E2927,'FP MD'!$A:$F,2,FALSE)</f>
        <v>Two Rivers Ranch</v>
      </c>
      <c r="G2927" s="10" t="s">
        <v>3454</v>
      </c>
      <c r="H2927" s="10" t="s">
        <v>564</v>
      </c>
      <c r="I2927" s="10" t="s">
        <v>565</v>
      </c>
      <c r="J2927" s="10" t="str">
        <f>VLOOKUP($E2927,'FP MD'!$A:$F,3,FALSE)</f>
        <v/>
      </c>
      <c r="K2927" s="10" t="str">
        <f>VLOOKUP($E2927,'FP MD'!$A:$F,4,FALSE)</f>
        <v/>
      </c>
      <c r="L2927" s="10" t="str">
        <f>VLOOKUP($E2927,'FP MD'!$A:$F,5,FALSE)</f>
        <v/>
      </c>
      <c r="M2927" s="10">
        <f>VLOOKUP($E2927,'FP MD'!$A:$F,6,FALSE)</f>
        <v>0</v>
      </c>
      <c r="N2927" s="11">
        <v>202412</v>
      </c>
      <c r="O2927" s="15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5108137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>
        <v>0</v>
      </c>
      <c r="AU2927" s="16">
        <v>0</v>
      </c>
      <c r="AV2927" s="16">
        <v>0</v>
      </c>
      <c r="AW2927" s="16">
        <v>0</v>
      </c>
      <c r="AX2927" s="16">
        <v>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0</v>
      </c>
      <c r="BE2927" s="16">
        <v>0</v>
      </c>
      <c r="BF2927" s="16">
        <v>0</v>
      </c>
      <c r="BG2927" s="16">
        <v>0</v>
      </c>
      <c r="BH2927" s="16">
        <v>0</v>
      </c>
      <c r="BI2927" s="16">
        <v>0</v>
      </c>
      <c r="BJ2927" s="16">
        <v>0</v>
      </c>
      <c r="BK2927" s="16">
        <v>0</v>
      </c>
      <c r="BL2927" s="16">
        <v>0</v>
      </c>
      <c r="BM2927" s="16">
        <v>0</v>
      </c>
      <c r="BN2927" s="16">
        <v>0</v>
      </c>
      <c r="BO2927" s="16">
        <v>0</v>
      </c>
      <c r="BP2927" s="16">
        <v>0</v>
      </c>
      <c r="BQ2927" s="16">
        <v>0</v>
      </c>
      <c r="BR2927" s="16">
        <v>0</v>
      </c>
      <c r="BS2927" s="16">
        <v>0</v>
      </c>
      <c r="BT2927" s="16">
        <v>0</v>
      </c>
      <c r="BU2927" s="16">
        <v>0</v>
      </c>
      <c r="BV2927" s="16">
        <v>0</v>
      </c>
      <c r="BW2927" s="16">
        <v>0</v>
      </c>
      <c r="BX2927" s="14">
        <f t="shared" si="45"/>
        <v>5108137</v>
      </c>
    </row>
    <row r="2928" spans="1:76" s="17" customFormat="1" x14ac:dyDescent="0.3">
      <c r="A2928" s="7" t="s">
        <v>462</v>
      </c>
      <c r="B2928" s="8" t="s">
        <v>6865</v>
      </c>
      <c r="C2928" s="21" t="s">
        <v>6866</v>
      </c>
      <c r="D2928" s="9" t="s">
        <v>450</v>
      </c>
      <c r="E2928" s="9" t="s">
        <v>4904</v>
      </c>
      <c r="F2928" s="10" t="str">
        <f>VLOOKUP($E2928,'FP MD'!$A:$F,2,FALSE)</f>
        <v>Two Rivers Ranch</v>
      </c>
      <c r="G2928" s="10" t="s">
        <v>3454</v>
      </c>
      <c r="H2928" s="10" t="s">
        <v>564</v>
      </c>
      <c r="I2928" s="10" t="s">
        <v>565</v>
      </c>
      <c r="J2928" s="10" t="str">
        <f>VLOOKUP($E2928,'FP MD'!$A:$F,3,FALSE)</f>
        <v/>
      </c>
      <c r="K2928" s="10" t="str">
        <f>VLOOKUP($E2928,'FP MD'!$A:$F,4,FALSE)</f>
        <v/>
      </c>
      <c r="L2928" s="10" t="str">
        <f>VLOOKUP($E2928,'FP MD'!$A:$F,5,FALSE)</f>
        <v/>
      </c>
      <c r="M2928" s="10">
        <f>VLOOKUP($E2928,'FP MD'!$A:$F,6,FALSE)</f>
        <v>0</v>
      </c>
      <c r="N2928" s="11">
        <v>202412</v>
      </c>
      <c r="O2928" s="15">
        <v>0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-1216385.6499999999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>
        <v>0</v>
      </c>
      <c r="AU2928" s="16">
        <v>0</v>
      </c>
      <c r="AV2928" s="16">
        <v>0</v>
      </c>
      <c r="AW2928" s="16">
        <v>0</v>
      </c>
      <c r="AX2928" s="16">
        <v>0</v>
      </c>
      <c r="AY2928" s="16">
        <v>0</v>
      </c>
      <c r="AZ2928" s="16">
        <v>0</v>
      </c>
      <c r="BA2928" s="16">
        <v>0</v>
      </c>
      <c r="BB2928" s="16">
        <v>0</v>
      </c>
      <c r="BC2928" s="16">
        <v>0</v>
      </c>
      <c r="BD2928" s="16">
        <v>0</v>
      </c>
      <c r="BE2928" s="16">
        <v>0</v>
      </c>
      <c r="BF2928" s="16">
        <v>0</v>
      </c>
      <c r="BG2928" s="16">
        <v>0</v>
      </c>
      <c r="BH2928" s="16">
        <v>0</v>
      </c>
      <c r="BI2928" s="16">
        <v>0</v>
      </c>
      <c r="BJ2928" s="16">
        <v>0</v>
      </c>
      <c r="BK2928" s="16">
        <v>0</v>
      </c>
      <c r="BL2928" s="16">
        <v>0</v>
      </c>
      <c r="BM2928" s="16">
        <v>0</v>
      </c>
      <c r="BN2928" s="16">
        <v>0</v>
      </c>
      <c r="BO2928" s="16">
        <v>0</v>
      </c>
      <c r="BP2928" s="16">
        <v>0</v>
      </c>
      <c r="BQ2928" s="16">
        <v>0</v>
      </c>
      <c r="BR2928" s="16">
        <v>0</v>
      </c>
      <c r="BS2928" s="16">
        <v>0</v>
      </c>
      <c r="BT2928" s="16">
        <v>0</v>
      </c>
      <c r="BU2928" s="16">
        <v>0</v>
      </c>
      <c r="BV2928" s="16">
        <v>0</v>
      </c>
      <c r="BW2928" s="16">
        <v>0</v>
      </c>
      <c r="BX2928" s="14">
        <f t="shared" si="45"/>
        <v>-1216385.6499999999</v>
      </c>
    </row>
    <row r="2929" spans="1:76" s="17" customFormat="1" x14ac:dyDescent="0.3">
      <c r="A2929" s="7" t="s">
        <v>462</v>
      </c>
      <c r="B2929" s="8" t="s">
        <v>6867</v>
      </c>
      <c r="C2929" s="21" t="s">
        <v>6868</v>
      </c>
      <c r="D2929" s="9" t="s">
        <v>450</v>
      </c>
      <c r="E2929" s="9" t="s">
        <v>4904</v>
      </c>
      <c r="F2929" s="10" t="str">
        <f>VLOOKUP($E2929,'FP MD'!$A:$F,2,FALSE)</f>
        <v>Two Rivers Ranch</v>
      </c>
      <c r="G2929" s="10" t="s">
        <v>3454</v>
      </c>
      <c r="H2929" s="10" t="s">
        <v>564</v>
      </c>
      <c r="I2929" s="10" t="s">
        <v>565</v>
      </c>
      <c r="J2929" s="10" t="str">
        <f>VLOOKUP($E2929,'FP MD'!$A:$F,3,FALSE)</f>
        <v/>
      </c>
      <c r="K2929" s="10" t="str">
        <f>VLOOKUP($E2929,'FP MD'!$A:$F,4,FALSE)</f>
        <v/>
      </c>
      <c r="L2929" s="10" t="str">
        <f>VLOOKUP($E2929,'FP MD'!$A:$F,5,FALSE)</f>
        <v/>
      </c>
      <c r="M2929" s="10">
        <f>VLOOKUP($E2929,'FP MD'!$A:$F,6,FALSE)</f>
        <v>0</v>
      </c>
      <c r="N2929" s="11">
        <v>202412</v>
      </c>
      <c r="O2929" s="15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260595.29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0</v>
      </c>
      <c r="AR2929" s="16">
        <v>0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0</v>
      </c>
      <c r="BC2929" s="16">
        <v>0</v>
      </c>
      <c r="BD2929" s="16">
        <v>0</v>
      </c>
      <c r="BE2929" s="16">
        <v>0</v>
      </c>
      <c r="BF2929" s="16">
        <v>0</v>
      </c>
      <c r="BG2929" s="16">
        <v>0</v>
      </c>
      <c r="BH2929" s="16">
        <v>0</v>
      </c>
      <c r="BI2929" s="16">
        <v>0</v>
      </c>
      <c r="BJ2929" s="16">
        <v>0</v>
      </c>
      <c r="BK2929" s="16">
        <v>0</v>
      </c>
      <c r="BL2929" s="16">
        <v>0</v>
      </c>
      <c r="BM2929" s="16">
        <v>0</v>
      </c>
      <c r="BN2929" s="16">
        <v>0</v>
      </c>
      <c r="BO2929" s="16">
        <v>0</v>
      </c>
      <c r="BP2929" s="16">
        <v>0</v>
      </c>
      <c r="BQ2929" s="16">
        <v>0</v>
      </c>
      <c r="BR2929" s="16">
        <v>0</v>
      </c>
      <c r="BS2929" s="16">
        <v>0</v>
      </c>
      <c r="BT2929" s="16">
        <v>0</v>
      </c>
      <c r="BU2929" s="16">
        <v>0</v>
      </c>
      <c r="BV2929" s="16">
        <v>0</v>
      </c>
      <c r="BW2929" s="16">
        <v>0</v>
      </c>
      <c r="BX2929" s="14">
        <f t="shared" si="45"/>
        <v>260595.29</v>
      </c>
    </row>
    <row r="2930" spans="1:76" s="17" customFormat="1" x14ac:dyDescent="0.3">
      <c r="A2930" s="7" t="s">
        <v>462</v>
      </c>
      <c r="B2930" s="8" t="s">
        <v>6869</v>
      </c>
      <c r="C2930" s="21" t="s">
        <v>6870</v>
      </c>
      <c r="D2930" s="9" t="s">
        <v>450</v>
      </c>
      <c r="E2930" s="9" t="s">
        <v>4904</v>
      </c>
      <c r="F2930" s="10" t="str">
        <f>VLOOKUP($E2930,'FP MD'!$A:$F,2,FALSE)</f>
        <v>Two Rivers Ranch</v>
      </c>
      <c r="G2930" s="10" t="s">
        <v>3454</v>
      </c>
      <c r="H2930" s="10" t="s">
        <v>564</v>
      </c>
      <c r="I2930" s="10" t="s">
        <v>565</v>
      </c>
      <c r="J2930" s="10" t="str">
        <f>VLOOKUP($E2930,'FP MD'!$A:$F,3,FALSE)</f>
        <v/>
      </c>
      <c r="K2930" s="10" t="str">
        <f>VLOOKUP($E2930,'FP MD'!$A:$F,4,FALSE)</f>
        <v/>
      </c>
      <c r="L2930" s="10" t="str">
        <f>VLOOKUP($E2930,'FP MD'!$A:$F,5,FALSE)</f>
        <v/>
      </c>
      <c r="M2930" s="10">
        <f>VLOOKUP($E2930,'FP MD'!$A:$F,6,FALSE)</f>
        <v>0</v>
      </c>
      <c r="N2930" s="11">
        <v>202412</v>
      </c>
      <c r="O2930" s="15">
        <v>0</v>
      </c>
      <c r="P2930" s="16">
        <v>0</v>
      </c>
      <c r="Q2930" s="16">
        <v>0</v>
      </c>
      <c r="R2930" s="16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410522.02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0</v>
      </c>
      <c r="AQ2930" s="16">
        <v>0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0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0</v>
      </c>
      <c r="BF2930" s="16">
        <v>0</v>
      </c>
      <c r="BG2930" s="16">
        <v>0</v>
      </c>
      <c r="BH2930" s="16">
        <v>0</v>
      </c>
      <c r="BI2930" s="16">
        <v>0</v>
      </c>
      <c r="BJ2930" s="16">
        <v>0</v>
      </c>
      <c r="BK2930" s="16">
        <v>0</v>
      </c>
      <c r="BL2930" s="16">
        <v>0</v>
      </c>
      <c r="BM2930" s="16">
        <v>0</v>
      </c>
      <c r="BN2930" s="16">
        <v>0</v>
      </c>
      <c r="BO2930" s="16">
        <v>0</v>
      </c>
      <c r="BP2930" s="16">
        <v>0</v>
      </c>
      <c r="BQ2930" s="16">
        <v>0</v>
      </c>
      <c r="BR2930" s="16">
        <v>0</v>
      </c>
      <c r="BS2930" s="16">
        <v>0</v>
      </c>
      <c r="BT2930" s="16">
        <v>0</v>
      </c>
      <c r="BU2930" s="16">
        <v>0</v>
      </c>
      <c r="BV2930" s="16">
        <v>0</v>
      </c>
      <c r="BW2930" s="16">
        <v>0</v>
      </c>
      <c r="BX2930" s="14">
        <f t="shared" si="45"/>
        <v>410522.02</v>
      </c>
    </row>
    <row r="2931" spans="1:76" s="17" customFormat="1" x14ac:dyDescent="0.3">
      <c r="A2931" s="7" t="s">
        <v>462</v>
      </c>
      <c r="B2931" s="8" t="s">
        <v>6871</v>
      </c>
      <c r="C2931" s="21" t="s">
        <v>6872</v>
      </c>
      <c r="D2931" s="9" t="s">
        <v>450</v>
      </c>
      <c r="E2931" s="9" t="s">
        <v>6871</v>
      </c>
      <c r="F2931" s="10" t="str">
        <f>VLOOKUP($E2931,'FP MD'!$A:$F,2,FALSE)</f>
        <v>Placeholder for new DC Microgrid</v>
      </c>
      <c r="G2931" s="10" t="s">
        <v>3454</v>
      </c>
      <c r="H2931" s="10" t="s">
        <v>564</v>
      </c>
      <c r="I2931" s="10" t="s">
        <v>565</v>
      </c>
      <c r="J2931" s="10" t="str">
        <f>VLOOKUP($E2931,'FP MD'!$A:$F,3,FALSE)</f>
        <v>None</v>
      </c>
      <c r="K2931" s="10" t="str">
        <f>VLOOKUP($E2931,'FP MD'!$A:$F,4,FALSE)</f>
        <v/>
      </c>
      <c r="L2931" s="10" t="str">
        <f>VLOOKUP($E2931,'FP MD'!$A:$F,5,FALSE)</f>
        <v/>
      </c>
      <c r="M2931" s="10">
        <f>VLOOKUP($E2931,'FP MD'!$A:$F,6,FALSE)</f>
        <v>0</v>
      </c>
      <c r="N2931" s="11">
        <v>202812</v>
      </c>
      <c r="O2931" s="15">
        <v>0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0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0</v>
      </c>
      <c r="BH2931" s="16">
        <v>0</v>
      </c>
      <c r="BI2931" s="16">
        <v>0</v>
      </c>
      <c r="BJ2931" s="16">
        <v>0</v>
      </c>
      <c r="BK2931" s="16">
        <v>0</v>
      </c>
      <c r="BL2931" s="16">
        <v>0</v>
      </c>
      <c r="BM2931" s="16">
        <v>0</v>
      </c>
      <c r="BN2931" s="16">
        <v>0</v>
      </c>
      <c r="BO2931" s="16">
        <v>0</v>
      </c>
      <c r="BP2931" s="16">
        <v>0</v>
      </c>
      <c r="BQ2931" s="16">
        <v>0</v>
      </c>
      <c r="BR2931" s="16">
        <v>0</v>
      </c>
      <c r="BS2931" s="16">
        <v>0</v>
      </c>
      <c r="BT2931" s="16">
        <v>0</v>
      </c>
      <c r="BU2931" s="16">
        <v>0</v>
      </c>
      <c r="BV2931" s="16">
        <v>0</v>
      </c>
      <c r="BW2931" s="16">
        <v>30000000</v>
      </c>
      <c r="BX2931" s="14">
        <f t="shared" si="45"/>
        <v>0</v>
      </c>
    </row>
    <row r="2932" spans="1:76" s="17" customFormat="1" x14ac:dyDescent="0.3">
      <c r="A2932" s="7" t="s">
        <v>468</v>
      </c>
      <c r="B2932" s="8" t="s">
        <v>6873</v>
      </c>
      <c r="C2932" s="21" t="s">
        <v>6874</v>
      </c>
      <c r="D2932" s="9" t="s">
        <v>450</v>
      </c>
      <c r="E2932" s="9" t="s">
        <v>6873</v>
      </c>
      <c r="F2932" s="10" t="str">
        <f>VLOOKUP($E2932,'FP MD'!$A:$F,2,FALSE)</f>
        <v>Distribution infrastructure: DERMS</v>
      </c>
      <c r="G2932" s="10" t="s">
        <v>3454</v>
      </c>
      <c r="H2932" s="10" t="s">
        <v>1222</v>
      </c>
      <c r="I2932" s="10" t="s">
        <v>1222</v>
      </c>
      <c r="J2932" s="10" t="str">
        <f>VLOOKUP($E2932,'FP MD'!$A:$F,3,FALSE)</f>
        <v>Adv Dist Infrastructure (ADI)</v>
      </c>
      <c r="K2932" s="10" t="str">
        <f>VLOOKUP($E2932,'FP MD'!$A:$F,4,FALSE)</f>
        <v/>
      </c>
      <c r="L2932" s="10" t="str">
        <f>VLOOKUP($E2932,'FP MD'!$A:$F,5,FALSE)</f>
        <v/>
      </c>
      <c r="M2932" s="10">
        <f>VLOOKUP($E2932,'FP MD'!$A:$F,6,FALSE)</f>
        <v>0</v>
      </c>
      <c r="N2932" s="11" t="s">
        <v>97</v>
      </c>
      <c r="O2932" s="15">
        <v>0</v>
      </c>
      <c r="P2932" s="16">
        <v>0</v>
      </c>
      <c r="Q2932" s="16">
        <v>0</v>
      </c>
      <c r="R2932" s="16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41666.660000000003</v>
      </c>
      <c r="AC2932" s="16">
        <v>41666.660000000003</v>
      </c>
      <c r="AD2932" s="16">
        <v>41666.660000000003</v>
      </c>
      <c r="AE2932" s="16">
        <v>41666.660000000003</v>
      </c>
      <c r="AF2932" s="16">
        <v>41666.660000000003</v>
      </c>
      <c r="AG2932" s="16">
        <v>41666.660000000003</v>
      </c>
      <c r="AH2932" s="16">
        <v>41666.659999999974</v>
      </c>
      <c r="AI2932" s="16">
        <v>41666.660000000033</v>
      </c>
      <c r="AJ2932" s="16">
        <v>41666.660000000033</v>
      </c>
      <c r="AK2932" s="16">
        <v>41666.660000000033</v>
      </c>
      <c r="AL2932" s="16">
        <v>41666.660000000033</v>
      </c>
      <c r="AM2932" s="16">
        <v>41666.660000000033</v>
      </c>
      <c r="AN2932" s="16">
        <v>47680.869999999995</v>
      </c>
      <c r="AO2932" s="16">
        <v>47680.829999999958</v>
      </c>
      <c r="AP2932" s="16">
        <v>47680.829999999958</v>
      </c>
      <c r="AQ2932" s="16">
        <v>47680.829999999958</v>
      </c>
      <c r="AR2932" s="16">
        <v>47680.829999999958</v>
      </c>
      <c r="AS2932" s="16">
        <v>47680.829999999958</v>
      </c>
      <c r="AT2932" s="16">
        <v>47680.829999999958</v>
      </c>
      <c r="AU2932" s="16">
        <v>47680.829999999958</v>
      </c>
      <c r="AV2932" s="16">
        <v>47680.829999999958</v>
      </c>
      <c r="AW2932" s="16">
        <v>47680.829999999958</v>
      </c>
      <c r="AX2932" s="16">
        <v>47680.829999999958</v>
      </c>
      <c r="AY2932" s="16">
        <v>47680.829999999958</v>
      </c>
      <c r="AZ2932" s="16">
        <v>66121.130000000121</v>
      </c>
      <c r="BA2932" s="16">
        <v>66121.169999999925</v>
      </c>
      <c r="BB2932" s="16">
        <v>66121.169999999925</v>
      </c>
      <c r="BC2932" s="16">
        <v>66121.169999999925</v>
      </c>
      <c r="BD2932" s="16">
        <v>66121.169999999925</v>
      </c>
      <c r="BE2932" s="16">
        <v>66121.169999999925</v>
      </c>
      <c r="BF2932" s="16">
        <v>66121.169999999925</v>
      </c>
      <c r="BG2932" s="16">
        <v>66121.169999999925</v>
      </c>
      <c r="BH2932" s="16">
        <v>66121.169999999925</v>
      </c>
      <c r="BI2932" s="16">
        <v>66121.169999999925</v>
      </c>
      <c r="BJ2932" s="16">
        <v>66121.169999999925</v>
      </c>
      <c r="BK2932" s="16">
        <v>66121.169999999925</v>
      </c>
      <c r="BL2932" s="16">
        <v>84639.620000000112</v>
      </c>
      <c r="BM2932" s="16">
        <v>84639.580000000075</v>
      </c>
      <c r="BN2932" s="16">
        <v>84639.580000000075</v>
      </c>
      <c r="BO2932" s="16">
        <v>84639.580000000075</v>
      </c>
      <c r="BP2932" s="16">
        <v>84639.580000000075</v>
      </c>
      <c r="BQ2932" s="16">
        <v>84639.580000000075</v>
      </c>
      <c r="BR2932" s="16">
        <v>84639.580000000075</v>
      </c>
      <c r="BS2932" s="16">
        <v>84639.580000000075</v>
      </c>
      <c r="BT2932" s="16">
        <v>84639.580000000075</v>
      </c>
      <c r="BU2932" s="16">
        <v>84639.580000000075</v>
      </c>
      <c r="BV2932" s="16">
        <v>84639.580000000075</v>
      </c>
      <c r="BW2932" s="16">
        <v>84639.580000000075</v>
      </c>
      <c r="BX2932" s="14">
        <f t="shared" si="45"/>
        <v>1865623.919999999</v>
      </c>
    </row>
    <row r="2933" spans="1:76" s="17" customFormat="1" x14ac:dyDescent="0.3">
      <c r="A2933" s="7" t="s">
        <v>462</v>
      </c>
      <c r="B2933" s="8" t="s">
        <v>4910</v>
      </c>
      <c r="C2933" s="21" t="s">
        <v>6875</v>
      </c>
      <c r="D2933" s="9" t="s">
        <v>450</v>
      </c>
      <c r="E2933" s="9" t="s">
        <v>4910</v>
      </c>
      <c r="F2933" s="10" t="str">
        <f>VLOOKUP($E2933,'FP MD'!$A:$F,2,FALSE)</f>
        <v>Wolf Creek Phase G1 &amp; G2</v>
      </c>
      <c r="G2933" s="10" t="s">
        <v>3454</v>
      </c>
      <c r="H2933" s="10" t="s">
        <v>564</v>
      </c>
      <c r="I2933" s="10" t="s">
        <v>565</v>
      </c>
      <c r="J2933" s="10" t="str">
        <f>VLOOKUP($E2933,'FP MD'!$A:$F,3,FALSE)</f>
        <v>None</v>
      </c>
      <c r="K2933" s="10" t="str">
        <f>VLOOKUP($E2933,'FP MD'!$A:$F,4,FALSE)</f>
        <v/>
      </c>
      <c r="L2933" s="10" t="str">
        <f>VLOOKUP($E2933,'FP MD'!$A:$F,5,FALSE)</f>
        <v/>
      </c>
      <c r="M2933" s="10">
        <f>VLOOKUP($E2933,'FP MD'!$A:$F,6,FALSE)</f>
        <v>0</v>
      </c>
      <c r="N2933" s="11">
        <v>202310</v>
      </c>
      <c r="O2933" s="15">
        <v>0</v>
      </c>
      <c r="P2933" s="16">
        <v>190000</v>
      </c>
      <c r="Q2933" s="16">
        <v>60000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0</v>
      </c>
      <c r="BH2933" s="16">
        <v>0</v>
      </c>
      <c r="BI2933" s="16">
        <v>0</v>
      </c>
      <c r="BJ2933" s="16">
        <v>0</v>
      </c>
      <c r="BK2933" s="16">
        <v>0</v>
      </c>
      <c r="BL2933" s="16">
        <v>0</v>
      </c>
      <c r="BM2933" s="16">
        <v>0</v>
      </c>
      <c r="BN2933" s="16">
        <v>0</v>
      </c>
      <c r="BO2933" s="16">
        <v>0</v>
      </c>
      <c r="BP2933" s="16">
        <v>0</v>
      </c>
      <c r="BQ2933" s="16">
        <v>0</v>
      </c>
      <c r="BR2933" s="16">
        <v>0</v>
      </c>
      <c r="BS2933" s="16">
        <v>0</v>
      </c>
      <c r="BT2933" s="16">
        <v>0</v>
      </c>
      <c r="BU2933" s="16">
        <v>0</v>
      </c>
      <c r="BV2933" s="16">
        <v>0</v>
      </c>
      <c r="BW2933" s="16">
        <v>0</v>
      </c>
      <c r="BX2933" s="14">
        <f t="shared" si="45"/>
        <v>250000</v>
      </c>
    </row>
    <row r="2934" spans="1:76" s="17" customFormat="1" x14ac:dyDescent="0.3">
      <c r="A2934" s="7" t="s">
        <v>462</v>
      </c>
      <c r="B2934" s="8" t="s">
        <v>6876</v>
      </c>
      <c r="C2934" s="21" t="s">
        <v>6877</v>
      </c>
      <c r="D2934" s="9" t="s">
        <v>450</v>
      </c>
      <c r="E2934" s="9" t="s">
        <v>4910</v>
      </c>
      <c r="F2934" s="10" t="str">
        <f>VLOOKUP($E2934,'FP MD'!$A:$F,2,FALSE)</f>
        <v>Wolf Creek Phase G1 &amp; G2</v>
      </c>
      <c r="G2934" s="10" t="s">
        <v>3454</v>
      </c>
      <c r="H2934" s="10" t="s">
        <v>564</v>
      </c>
      <c r="I2934" s="10" t="s">
        <v>565</v>
      </c>
      <c r="J2934" s="10" t="str">
        <f>VLOOKUP($E2934,'FP MD'!$A:$F,3,FALSE)</f>
        <v>None</v>
      </c>
      <c r="K2934" s="10" t="str">
        <f>VLOOKUP($E2934,'FP MD'!$A:$F,4,FALSE)</f>
        <v/>
      </c>
      <c r="L2934" s="10" t="str">
        <f>VLOOKUP($E2934,'FP MD'!$A:$F,5,FALSE)</f>
        <v/>
      </c>
      <c r="M2934" s="10">
        <f>VLOOKUP($E2934,'FP MD'!$A:$F,6,FALSE)</f>
        <v>0</v>
      </c>
      <c r="N2934" s="11">
        <v>202403</v>
      </c>
      <c r="O2934" s="15">
        <v>0</v>
      </c>
      <c r="P2934" s="16">
        <v>0</v>
      </c>
      <c r="Q2934" s="16">
        <v>0</v>
      </c>
      <c r="R2934" s="16">
        <v>602441.57999999996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0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0</v>
      </c>
      <c r="BH2934" s="16">
        <v>0</v>
      </c>
      <c r="BI2934" s="16">
        <v>0</v>
      </c>
      <c r="BJ2934" s="16">
        <v>0</v>
      </c>
      <c r="BK2934" s="16">
        <v>0</v>
      </c>
      <c r="BL2934" s="16">
        <v>0</v>
      </c>
      <c r="BM2934" s="16">
        <v>0</v>
      </c>
      <c r="BN2934" s="16">
        <v>0</v>
      </c>
      <c r="BO2934" s="16">
        <v>0</v>
      </c>
      <c r="BP2934" s="16">
        <v>0</v>
      </c>
      <c r="BQ2934" s="16">
        <v>0</v>
      </c>
      <c r="BR2934" s="16">
        <v>0</v>
      </c>
      <c r="BS2934" s="16">
        <v>0</v>
      </c>
      <c r="BT2934" s="16">
        <v>0</v>
      </c>
      <c r="BU2934" s="16">
        <v>0</v>
      </c>
      <c r="BV2934" s="16">
        <v>0</v>
      </c>
      <c r="BW2934" s="16">
        <v>0</v>
      </c>
      <c r="BX2934" s="14">
        <f t="shared" si="45"/>
        <v>602441.57999999996</v>
      </c>
    </row>
    <row r="2935" spans="1:76" s="17" customFormat="1" x14ac:dyDescent="0.3">
      <c r="A2935" s="7" t="s">
        <v>462</v>
      </c>
      <c r="B2935" s="8" t="s">
        <v>6878</v>
      </c>
      <c r="C2935" s="21" t="s">
        <v>6879</v>
      </c>
      <c r="D2935" s="9" t="s">
        <v>450</v>
      </c>
      <c r="E2935" s="9" t="s">
        <v>4910</v>
      </c>
      <c r="F2935" s="10" t="str">
        <f>VLOOKUP($E2935,'FP MD'!$A:$F,2,FALSE)</f>
        <v>Wolf Creek Phase G1 &amp; G2</v>
      </c>
      <c r="G2935" s="10" t="s">
        <v>3454</v>
      </c>
      <c r="H2935" s="10" t="s">
        <v>564</v>
      </c>
      <c r="I2935" s="10" t="s">
        <v>565</v>
      </c>
      <c r="J2935" s="10" t="str">
        <f>VLOOKUP($E2935,'FP MD'!$A:$F,3,FALSE)</f>
        <v>None</v>
      </c>
      <c r="K2935" s="10" t="str">
        <f>VLOOKUP($E2935,'FP MD'!$A:$F,4,FALSE)</f>
        <v/>
      </c>
      <c r="L2935" s="10" t="str">
        <f>VLOOKUP($E2935,'FP MD'!$A:$F,5,FALSE)</f>
        <v/>
      </c>
      <c r="M2935" s="10">
        <f>VLOOKUP($E2935,'FP MD'!$A:$F,6,FALSE)</f>
        <v>0</v>
      </c>
      <c r="N2935" s="11">
        <v>202403</v>
      </c>
      <c r="O2935" s="15">
        <v>0</v>
      </c>
      <c r="P2935" s="16">
        <v>0</v>
      </c>
      <c r="Q2935" s="16">
        <v>0</v>
      </c>
      <c r="R2935" s="16">
        <v>1048006.11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0</v>
      </c>
      <c r="AO2935" s="16">
        <v>0</v>
      </c>
      <c r="AP2935" s="16">
        <v>0</v>
      </c>
      <c r="AQ2935" s="16">
        <v>0</v>
      </c>
      <c r="AR2935" s="16">
        <v>0</v>
      </c>
      <c r="AS2935" s="16">
        <v>0</v>
      </c>
      <c r="AT2935" s="16">
        <v>0</v>
      </c>
      <c r="AU2935" s="16">
        <v>0</v>
      </c>
      <c r="AV2935" s="16">
        <v>0</v>
      </c>
      <c r="AW2935" s="16">
        <v>0</v>
      </c>
      <c r="AX2935" s="16">
        <v>0</v>
      </c>
      <c r="AY2935" s="16">
        <v>0</v>
      </c>
      <c r="AZ2935" s="16">
        <v>0</v>
      </c>
      <c r="BA2935" s="16">
        <v>0</v>
      </c>
      <c r="BB2935" s="16">
        <v>0</v>
      </c>
      <c r="BC2935" s="16">
        <v>0</v>
      </c>
      <c r="BD2935" s="16">
        <v>0</v>
      </c>
      <c r="BE2935" s="16">
        <v>0</v>
      </c>
      <c r="BF2935" s="16">
        <v>0</v>
      </c>
      <c r="BG2935" s="16">
        <v>0</v>
      </c>
      <c r="BH2935" s="16">
        <v>0</v>
      </c>
      <c r="BI2935" s="16">
        <v>0</v>
      </c>
      <c r="BJ2935" s="16">
        <v>0</v>
      </c>
      <c r="BK2935" s="16">
        <v>0</v>
      </c>
      <c r="BL2935" s="16">
        <v>0</v>
      </c>
      <c r="BM2935" s="16">
        <v>0</v>
      </c>
      <c r="BN2935" s="16">
        <v>0</v>
      </c>
      <c r="BO2935" s="16">
        <v>0</v>
      </c>
      <c r="BP2935" s="16">
        <v>0</v>
      </c>
      <c r="BQ2935" s="16">
        <v>0</v>
      </c>
      <c r="BR2935" s="16">
        <v>0</v>
      </c>
      <c r="BS2935" s="16">
        <v>0</v>
      </c>
      <c r="BT2935" s="16">
        <v>0</v>
      </c>
      <c r="BU2935" s="16">
        <v>0</v>
      </c>
      <c r="BV2935" s="16">
        <v>0</v>
      </c>
      <c r="BW2935" s="16">
        <v>0</v>
      </c>
      <c r="BX2935" s="14">
        <f t="shared" si="45"/>
        <v>1048006.11</v>
      </c>
    </row>
    <row r="2936" spans="1:76" s="17" customFormat="1" x14ac:dyDescent="0.3">
      <c r="A2936" s="7" t="s">
        <v>462</v>
      </c>
      <c r="B2936" s="8" t="s">
        <v>6880</v>
      </c>
      <c r="C2936" s="21" t="s">
        <v>6881</v>
      </c>
      <c r="D2936" s="9" t="s">
        <v>450</v>
      </c>
      <c r="E2936" s="9" t="s">
        <v>6880</v>
      </c>
      <c r="F2936" s="10" t="str">
        <f>VLOOKUP($E2936,'FP MD'!$A:$F,2,FALSE)</f>
        <v>Bell Shoals 2nd 69/13 kV Transfmr</v>
      </c>
      <c r="G2936" s="10" t="s">
        <v>3454</v>
      </c>
      <c r="H2936" s="10" t="s">
        <v>3507</v>
      </c>
      <c r="I2936" s="10" t="s">
        <v>6339</v>
      </c>
      <c r="J2936" s="10" t="str">
        <f>VLOOKUP($E2936,'FP MD'!$A:$F,3,FALSE)</f>
        <v>None</v>
      </c>
      <c r="K2936" s="10" t="str">
        <f>VLOOKUP($E2936,'FP MD'!$A:$F,4,FALSE)</f>
        <v/>
      </c>
      <c r="L2936" s="10" t="str">
        <f>VLOOKUP($E2936,'FP MD'!$A:$F,5,FALSE)</f>
        <v/>
      </c>
      <c r="M2936" s="10">
        <f>VLOOKUP($E2936,'FP MD'!$A:$F,6,FALSE)</f>
        <v>0</v>
      </c>
      <c r="N2936" s="11">
        <v>202506</v>
      </c>
      <c r="O2936" s="15">
        <v>0</v>
      </c>
      <c r="P2936" s="16">
        <v>0</v>
      </c>
      <c r="Q2936" s="16">
        <v>0</v>
      </c>
      <c r="R2936" s="16">
        <v>0</v>
      </c>
      <c r="S2936" s="16">
        <v>0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2549554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0</v>
      </c>
      <c r="AO2936" s="16">
        <v>0</v>
      </c>
      <c r="AP2936" s="16">
        <v>0</v>
      </c>
      <c r="AQ2936" s="16">
        <v>0</v>
      </c>
      <c r="AR2936" s="16">
        <v>0</v>
      </c>
      <c r="AS2936" s="16">
        <v>0</v>
      </c>
      <c r="AT2936" s="16">
        <v>0</v>
      </c>
      <c r="AU2936" s="16">
        <v>0</v>
      </c>
      <c r="AV2936" s="16">
        <v>0</v>
      </c>
      <c r="AW2936" s="16">
        <v>0</v>
      </c>
      <c r="AX2936" s="16">
        <v>0</v>
      </c>
      <c r="AY2936" s="16">
        <v>0</v>
      </c>
      <c r="AZ2936" s="16">
        <v>0</v>
      </c>
      <c r="BA2936" s="16">
        <v>0</v>
      </c>
      <c r="BB2936" s="16">
        <v>0</v>
      </c>
      <c r="BC2936" s="16">
        <v>0</v>
      </c>
      <c r="BD2936" s="16">
        <v>0</v>
      </c>
      <c r="BE2936" s="16">
        <v>0</v>
      </c>
      <c r="BF2936" s="16">
        <v>0</v>
      </c>
      <c r="BG2936" s="16">
        <v>0</v>
      </c>
      <c r="BH2936" s="16">
        <v>0</v>
      </c>
      <c r="BI2936" s="16">
        <v>0</v>
      </c>
      <c r="BJ2936" s="16">
        <v>0</v>
      </c>
      <c r="BK2936" s="16">
        <v>0</v>
      </c>
      <c r="BL2936" s="16">
        <v>0</v>
      </c>
      <c r="BM2936" s="16">
        <v>0</v>
      </c>
      <c r="BN2936" s="16">
        <v>0</v>
      </c>
      <c r="BO2936" s="16">
        <v>0</v>
      </c>
      <c r="BP2936" s="16">
        <v>0</v>
      </c>
      <c r="BQ2936" s="16">
        <v>0</v>
      </c>
      <c r="BR2936" s="16">
        <v>0</v>
      </c>
      <c r="BS2936" s="16">
        <v>0</v>
      </c>
      <c r="BT2936" s="16">
        <v>0</v>
      </c>
      <c r="BU2936" s="16">
        <v>0</v>
      </c>
      <c r="BV2936" s="16">
        <v>0</v>
      </c>
      <c r="BW2936" s="16">
        <v>0</v>
      </c>
      <c r="BX2936" s="14">
        <f t="shared" si="45"/>
        <v>2549554</v>
      </c>
    </row>
    <row r="2937" spans="1:76" s="17" customFormat="1" x14ac:dyDescent="0.3">
      <c r="A2937" s="7" t="s">
        <v>462</v>
      </c>
      <c r="B2937" s="8" t="s">
        <v>6882</v>
      </c>
      <c r="C2937" s="21" t="s">
        <v>6883</v>
      </c>
      <c r="D2937" s="9" t="s">
        <v>450</v>
      </c>
      <c r="E2937" s="9" t="s">
        <v>6880</v>
      </c>
      <c r="F2937" s="10" t="str">
        <f>VLOOKUP($E2937,'FP MD'!$A:$F,2,FALSE)</f>
        <v>Bell Shoals 2nd 69/13 kV Transfmr</v>
      </c>
      <c r="G2937" s="10" t="s">
        <v>3454</v>
      </c>
      <c r="H2937" s="10" t="s">
        <v>3507</v>
      </c>
      <c r="I2937" s="10" t="s">
        <v>6339</v>
      </c>
      <c r="J2937" s="10" t="str">
        <f>VLOOKUP($E2937,'FP MD'!$A:$F,3,FALSE)</f>
        <v>None</v>
      </c>
      <c r="K2937" s="10" t="str">
        <f>VLOOKUP($E2937,'FP MD'!$A:$F,4,FALSE)</f>
        <v/>
      </c>
      <c r="L2937" s="10" t="str">
        <f>VLOOKUP($E2937,'FP MD'!$A:$F,5,FALSE)</f>
        <v/>
      </c>
      <c r="M2937" s="10">
        <f>VLOOKUP($E2937,'FP MD'!$A:$F,6,FALSE)</f>
        <v>0</v>
      </c>
      <c r="N2937" s="11">
        <v>202406</v>
      </c>
      <c r="O2937" s="15">
        <v>0</v>
      </c>
      <c r="P2937" s="16">
        <v>0</v>
      </c>
      <c r="Q2937" s="16">
        <v>0</v>
      </c>
      <c r="R2937" s="16">
        <v>0</v>
      </c>
      <c r="S2937" s="16">
        <v>0</v>
      </c>
      <c r="T2937" s="16">
        <v>0</v>
      </c>
      <c r="U2937" s="16">
        <v>214.89000000000001</v>
      </c>
      <c r="V2937" s="16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0</v>
      </c>
      <c r="AO2937" s="16">
        <v>0</v>
      </c>
      <c r="AP2937" s="16">
        <v>0</v>
      </c>
      <c r="AQ2937" s="16">
        <v>0</v>
      </c>
      <c r="AR2937" s="16">
        <v>0</v>
      </c>
      <c r="AS2937" s="16">
        <v>0</v>
      </c>
      <c r="AT2937" s="16">
        <v>0</v>
      </c>
      <c r="AU2937" s="16">
        <v>0</v>
      </c>
      <c r="AV2937" s="16">
        <v>0</v>
      </c>
      <c r="AW2937" s="16">
        <v>0</v>
      </c>
      <c r="AX2937" s="16">
        <v>0</v>
      </c>
      <c r="AY2937" s="16">
        <v>0</v>
      </c>
      <c r="AZ2937" s="16">
        <v>0</v>
      </c>
      <c r="BA2937" s="16">
        <v>0</v>
      </c>
      <c r="BB2937" s="16">
        <v>0</v>
      </c>
      <c r="BC2937" s="16">
        <v>0</v>
      </c>
      <c r="BD2937" s="16">
        <v>0</v>
      </c>
      <c r="BE2937" s="16">
        <v>0</v>
      </c>
      <c r="BF2937" s="16">
        <v>0</v>
      </c>
      <c r="BG2937" s="16">
        <v>0</v>
      </c>
      <c r="BH2937" s="16">
        <v>0</v>
      </c>
      <c r="BI2937" s="16">
        <v>0</v>
      </c>
      <c r="BJ2937" s="16">
        <v>0</v>
      </c>
      <c r="BK2937" s="16">
        <v>0</v>
      </c>
      <c r="BL2937" s="16">
        <v>0</v>
      </c>
      <c r="BM2937" s="16">
        <v>0</v>
      </c>
      <c r="BN2937" s="16">
        <v>0</v>
      </c>
      <c r="BO2937" s="16">
        <v>0</v>
      </c>
      <c r="BP2937" s="16">
        <v>0</v>
      </c>
      <c r="BQ2937" s="16">
        <v>0</v>
      </c>
      <c r="BR2937" s="16">
        <v>0</v>
      </c>
      <c r="BS2937" s="16">
        <v>0</v>
      </c>
      <c r="BT2937" s="16">
        <v>0</v>
      </c>
      <c r="BU2937" s="16">
        <v>0</v>
      </c>
      <c r="BV2937" s="16">
        <v>0</v>
      </c>
      <c r="BW2937" s="16">
        <v>0</v>
      </c>
      <c r="BX2937" s="14">
        <f t="shared" si="45"/>
        <v>214.89000000000001</v>
      </c>
    </row>
    <row r="2938" spans="1:76" s="17" customFormat="1" x14ac:dyDescent="0.3">
      <c r="A2938" s="7" t="s">
        <v>462</v>
      </c>
      <c r="B2938" s="8" t="s">
        <v>6884</v>
      </c>
      <c r="C2938" s="21" t="s">
        <v>6885</v>
      </c>
      <c r="D2938" s="9" t="s">
        <v>450</v>
      </c>
      <c r="E2938" s="9" t="s">
        <v>6880</v>
      </c>
      <c r="F2938" s="10" t="str">
        <f>VLOOKUP($E2938,'FP MD'!$A:$F,2,FALSE)</f>
        <v>Bell Shoals 2nd 69/13 kV Transfmr</v>
      </c>
      <c r="G2938" s="10" t="s">
        <v>3454</v>
      </c>
      <c r="H2938" s="10" t="s">
        <v>3507</v>
      </c>
      <c r="I2938" s="10" t="s">
        <v>6339</v>
      </c>
      <c r="J2938" s="10" t="str">
        <f>VLOOKUP($E2938,'FP MD'!$A:$F,3,FALSE)</f>
        <v>None</v>
      </c>
      <c r="K2938" s="10" t="str">
        <f>VLOOKUP($E2938,'FP MD'!$A:$F,4,FALSE)</f>
        <v/>
      </c>
      <c r="L2938" s="10" t="str">
        <f>VLOOKUP($E2938,'FP MD'!$A:$F,5,FALSE)</f>
        <v/>
      </c>
      <c r="M2938" s="10">
        <f>VLOOKUP($E2938,'FP MD'!$A:$F,6,FALSE)</f>
        <v>0</v>
      </c>
      <c r="N2938" s="11">
        <v>202406</v>
      </c>
      <c r="O2938" s="15">
        <v>0</v>
      </c>
      <c r="P2938" s="16">
        <v>0</v>
      </c>
      <c r="Q2938" s="16">
        <v>0</v>
      </c>
      <c r="R2938" s="16">
        <v>0</v>
      </c>
      <c r="S2938" s="16">
        <v>0</v>
      </c>
      <c r="T2938" s="16">
        <v>0</v>
      </c>
      <c r="U2938" s="16">
        <v>231.39000000000001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0</v>
      </c>
      <c r="AO2938" s="16">
        <v>0</v>
      </c>
      <c r="AP2938" s="16">
        <v>0</v>
      </c>
      <c r="AQ2938" s="16">
        <v>0</v>
      </c>
      <c r="AR2938" s="16">
        <v>0</v>
      </c>
      <c r="AS2938" s="16">
        <v>0</v>
      </c>
      <c r="AT2938" s="16">
        <v>0</v>
      </c>
      <c r="AU2938" s="16">
        <v>0</v>
      </c>
      <c r="AV2938" s="16">
        <v>0</v>
      </c>
      <c r="AW2938" s="16">
        <v>0</v>
      </c>
      <c r="AX2938" s="16">
        <v>0</v>
      </c>
      <c r="AY2938" s="16">
        <v>0</v>
      </c>
      <c r="AZ2938" s="16">
        <v>0</v>
      </c>
      <c r="BA2938" s="16">
        <v>0</v>
      </c>
      <c r="BB2938" s="16">
        <v>0</v>
      </c>
      <c r="BC2938" s="16">
        <v>0</v>
      </c>
      <c r="BD2938" s="16">
        <v>0</v>
      </c>
      <c r="BE2938" s="16">
        <v>0</v>
      </c>
      <c r="BF2938" s="16">
        <v>0</v>
      </c>
      <c r="BG2938" s="16">
        <v>0</v>
      </c>
      <c r="BH2938" s="16">
        <v>0</v>
      </c>
      <c r="BI2938" s="16">
        <v>0</v>
      </c>
      <c r="BJ2938" s="16">
        <v>0</v>
      </c>
      <c r="BK2938" s="16">
        <v>0</v>
      </c>
      <c r="BL2938" s="16">
        <v>0</v>
      </c>
      <c r="BM2938" s="16">
        <v>0</v>
      </c>
      <c r="BN2938" s="16">
        <v>0</v>
      </c>
      <c r="BO2938" s="16">
        <v>0</v>
      </c>
      <c r="BP2938" s="16">
        <v>0</v>
      </c>
      <c r="BQ2938" s="16">
        <v>0</v>
      </c>
      <c r="BR2938" s="16">
        <v>0</v>
      </c>
      <c r="BS2938" s="16">
        <v>0</v>
      </c>
      <c r="BT2938" s="16">
        <v>0</v>
      </c>
      <c r="BU2938" s="16">
        <v>0</v>
      </c>
      <c r="BV2938" s="16">
        <v>0</v>
      </c>
      <c r="BW2938" s="16">
        <v>0</v>
      </c>
      <c r="BX2938" s="14">
        <f t="shared" si="45"/>
        <v>231.39000000000001</v>
      </c>
    </row>
    <row r="2939" spans="1:76" s="17" customFormat="1" x14ac:dyDescent="0.3">
      <c r="A2939" s="7" t="s">
        <v>462</v>
      </c>
      <c r="B2939" s="8" t="s">
        <v>6359</v>
      </c>
      <c r="C2939" s="21" t="s">
        <v>6886</v>
      </c>
      <c r="D2939" s="9" t="s">
        <v>450</v>
      </c>
      <c r="E2939" s="9" t="s">
        <v>6359</v>
      </c>
      <c r="F2939" s="10" t="str">
        <f>VLOOKUP($E2939,'FP MD'!$A:$F,2,FALSE)</f>
        <v>Keller Street Development</v>
      </c>
      <c r="G2939" s="10" t="s">
        <v>3454</v>
      </c>
      <c r="H2939" s="10" t="s">
        <v>564</v>
      </c>
      <c r="I2939" s="10" t="s">
        <v>565</v>
      </c>
      <c r="J2939" s="10" t="str">
        <f>VLOOKUP($E2939,'FP MD'!$A:$F,3,FALSE)</f>
        <v/>
      </c>
      <c r="K2939" s="10" t="str">
        <f>VLOOKUP($E2939,'FP MD'!$A:$F,4,FALSE)</f>
        <v/>
      </c>
      <c r="L2939" s="10" t="str">
        <f>VLOOKUP($E2939,'FP MD'!$A:$F,5,FALSE)</f>
        <v/>
      </c>
      <c r="M2939" s="10">
        <f>VLOOKUP($E2939,'FP MD'!$A:$F,6,FALSE)</f>
        <v>0</v>
      </c>
      <c r="N2939" s="11">
        <v>202312</v>
      </c>
      <c r="O2939" s="15">
        <v>0</v>
      </c>
      <c r="P2939" s="16">
        <v>15000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0</v>
      </c>
      <c r="AO2939" s="16">
        <v>0</v>
      </c>
      <c r="AP2939" s="16">
        <v>0</v>
      </c>
      <c r="AQ2939" s="16">
        <v>0</v>
      </c>
      <c r="AR2939" s="16">
        <v>0</v>
      </c>
      <c r="AS2939" s="16">
        <v>0</v>
      </c>
      <c r="AT2939" s="16">
        <v>0</v>
      </c>
      <c r="AU2939" s="16">
        <v>0</v>
      </c>
      <c r="AV2939" s="16">
        <v>0</v>
      </c>
      <c r="AW2939" s="16">
        <v>0</v>
      </c>
      <c r="AX2939" s="16">
        <v>0</v>
      </c>
      <c r="AY2939" s="16">
        <v>0</v>
      </c>
      <c r="AZ2939" s="16">
        <v>0</v>
      </c>
      <c r="BA2939" s="16">
        <v>0</v>
      </c>
      <c r="BB2939" s="16">
        <v>0</v>
      </c>
      <c r="BC2939" s="16">
        <v>0</v>
      </c>
      <c r="BD2939" s="16">
        <v>0</v>
      </c>
      <c r="BE2939" s="16">
        <v>0</v>
      </c>
      <c r="BF2939" s="16">
        <v>0</v>
      </c>
      <c r="BG2939" s="16">
        <v>0</v>
      </c>
      <c r="BH2939" s="16">
        <v>0</v>
      </c>
      <c r="BI2939" s="16">
        <v>0</v>
      </c>
      <c r="BJ2939" s="16">
        <v>0</v>
      </c>
      <c r="BK2939" s="16">
        <v>0</v>
      </c>
      <c r="BL2939" s="16">
        <v>0</v>
      </c>
      <c r="BM2939" s="16">
        <v>0</v>
      </c>
      <c r="BN2939" s="16">
        <v>0</v>
      </c>
      <c r="BO2939" s="16">
        <v>0</v>
      </c>
      <c r="BP2939" s="16">
        <v>0</v>
      </c>
      <c r="BQ2939" s="16">
        <v>0</v>
      </c>
      <c r="BR2939" s="16">
        <v>0</v>
      </c>
      <c r="BS2939" s="16">
        <v>0</v>
      </c>
      <c r="BT2939" s="16">
        <v>0</v>
      </c>
      <c r="BU2939" s="16">
        <v>0</v>
      </c>
      <c r="BV2939" s="16">
        <v>0</v>
      </c>
      <c r="BW2939" s="16">
        <v>0</v>
      </c>
      <c r="BX2939" s="14">
        <f t="shared" si="45"/>
        <v>15000</v>
      </c>
    </row>
    <row r="2940" spans="1:76" s="17" customFormat="1" x14ac:dyDescent="0.3">
      <c r="A2940" s="7" t="s">
        <v>462</v>
      </c>
      <c r="B2940" s="8" t="s">
        <v>6887</v>
      </c>
      <c r="C2940" s="21" t="s">
        <v>6888</v>
      </c>
      <c r="D2940" s="9" t="s">
        <v>450</v>
      </c>
      <c r="E2940" s="9" t="s">
        <v>5971</v>
      </c>
      <c r="F2940" s="10" t="str">
        <f>VLOOKUP($E2940,'FP MD'!$A:$F,2,FALSE)</f>
        <v>Ckt 66403 Alexander Rd-Plant City</v>
      </c>
      <c r="G2940" s="10" t="s">
        <v>3454</v>
      </c>
      <c r="H2940" s="10" t="s">
        <v>564</v>
      </c>
      <c r="I2940" s="10" t="s">
        <v>565</v>
      </c>
      <c r="J2940" s="10" t="str">
        <f>VLOOKUP($E2940,'FP MD'!$A:$F,3,FALSE)</f>
        <v/>
      </c>
      <c r="K2940" s="10" t="str">
        <f>VLOOKUP($E2940,'FP MD'!$A:$F,4,FALSE)</f>
        <v/>
      </c>
      <c r="L2940" s="10" t="str">
        <f>VLOOKUP($E2940,'FP MD'!$A:$F,5,FALSE)</f>
        <v/>
      </c>
      <c r="M2940" s="10">
        <f>VLOOKUP($E2940,'FP MD'!$A:$F,6,FALSE)</f>
        <v>0</v>
      </c>
      <c r="N2940" s="11" t="s">
        <v>97</v>
      </c>
      <c r="O2940" s="15">
        <v>0</v>
      </c>
      <c r="P2940" s="16">
        <v>71533.86</v>
      </c>
      <c r="Q2940" s="16">
        <v>0</v>
      </c>
      <c r="R2940" s="16">
        <v>0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0</v>
      </c>
      <c r="AO2940" s="16">
        <v>0</v>
      </c>
      <c r="AP2940" s="16">
        <v>0</v>
      </c>
      <c r="AQ2940" s="16">
        <v>0</v>
      </c>
      <c r="AR2940" s="16">
        <v>0</v>
      </c>
      <c r="AS2940" s="16">
        <v>0</v>
      </c>
      <c r="AT2940" s="16">
        <v>0</v>
      </c>
      <c r="AU2940" s="16">
        <v>0</v>
      </c>
      <c r="AV2940" s="16">
        <v>0</v>
      </c>
      <c r="AW2940" s="16">
        <v>0</v>
      </c>
      <c r="AX2940" s="16">
        <v>0</v>
      </c>
      <c r="AY2940" s="16">
        <v>0</v>
      </c>
      <c r="AZ2940" s="16">
        <v>0</v>
      </c>
      <c r="BA2940" s="16">
        <v>0</v>
      </c>
      <c r="BB2940" s="16">
        <v>0</v>
      </c>
      <c r="BC2940" s="16">
        <v>0</v>
      </c>
      <c r="BD2940" s="16">
        <v>0</v>
      </c>
      <c r="BE2940" s="16">
        <v>0</v>
      </c>
      <c r="BF2940" s="16">
        <v>0</v>
      </c>
      <c r="BG2940" s="16">
        <v>0</v>
      </c>
      <c r="BH2940" s="16">
        <v>0</v>
      </c>
      <c r="BI2940" s="16">
        <v>0</v>
      </c>
      <c r="BJ2940" s="16">
        <v>0</v>
      </c>
      <c r="BK2940" s="16">
        <v>0</v>
      </c>
      <c r="BL2940" s="16">
        <v>0</v>
      </c>
      <c r="BM2940" s="16">
        <v>0</v>
      </c>
      <c r="BN2940" s="16">
        <v>0</v>
      </c>
      <c r="BO2940" s="16">
        <v>0</v>
      </c>
      <c r="BP2940" s="16">
        <v>0</v>
      </c>
      <c r="BQ2940" s="16">
        <v>0</v>
      </c>
      <c r="BR2940" s="16">
        <v>0</v>
      </c>
      <c r="BS2940" s="16">
        <v>0</v>
      </c>
      <c r="BT2940" s="16">
        <v>0</v>
      </c>
      <c r="BU2940" s="16">
        <v>0</v>
      </c>
      <c r="BV2940" s="16">
        <v>0</v>
      </c>
      <c r="BW2940" s="16">
        <v>0</v>
      </c>
      <c r="BX2940" s="14">
        <f t="shared" si="45"/>
        <v>71533.86</v>
      </c>
    </row>
    <row r="2941" spans="1:76" s="17" customFormat="1" x14ac:dyDescent="0.3">
      <c r="A2941" s="7" t="s">
        <v>462</v>
      </c>
      <c r="B2941" s="8" t="s">
        <v>6889</v>
      </c>
      <c r="C2941" s="21" t="s">
        <v>6890</v>
      </c>
      <c r="D2941" s="9" t="s">
        <v>450</v>
      </c>
      <c r="E2941" s="9" t="s">
        <v>5971</v>
      </c>
      <c r="F2941" s="10" t="str">
        <f>VLOOKUP($E2941,'FP MD'!$A:$F,2,FALSE)</f>
        <v>Ckt 66403 Alexander Rd-Plant City</v>
      </c>
      <c r="G2941" s="10" t="s">
        <v>3454</v>
      </c>
      <c r="H2941" s="10" t="s">
        <v>3507</v>
      </c>
      <c r="I2941" s="10" t="s">
        <v>6205</v>
      </c>
      <c r="J2941" s="10" t="str">
        <f>VLOOKUP($E2941,'FP MD'!$A:$F,3,FALSE)</f>
        <v/>
      </c>
      <c r="K2941" s="10" t="str">
        <f>VLOOKUP($E2941,'FP MD'!$A:$F,4,FALSE)</f>
        <v/>
      </c>
      <c r="L2941" s="10" t="str">
        <f>VLOOKUP($E2941,'FP MD'!$A:$F,5,FALSE)</f>
        <v/>
      </c>
      <c r="M2941" s="10">
        <f>VLOOKUP($E2941,'FP MD'!$A:$F,6,FALSE)</f>
        <v>0</v>
      </c>
      <c r="N2941" s="11">
        <v>202503</v>
      </c>
      <c r="O2941" s="15">
        <v>0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92403.3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0</v>
      </c>
      <c r="AO2941" s="16">
        <v>0</v>
      </c>
      <c r="AP2941" s="16">
        <v>0</v>
      </c>
      <c r="AQ2941" s="16">
        <v>0</v>
      </c>
      <c r="AR2941" s="16">
        <v>0</v>
      </c>
      <c r="AS2941" s="16">
        <v>0</v>
      </c>
      <c r="AT2941" s="16">
        <v>0</v>
      </c>
      <c r="AU2941" s="16">
        <v>0</v>
      </c>
      <c r="AV2941" s="16">
        <v>0</v>
      </c>
      <c r="AW2941" s="16">
        <v>0</v>
      </c>
      <c r="AX2941" s="16">
        <v>0</v>
      </c>
      <c r="AY2941" s="16">
        <v>0</v>
      </c>
      <c r="AZ2941" s="16">
        <v>0</v>
      </c>
      <c r="BA2941" s="16">
        <v>0</v>
      </c>
      <c r="BB2941" s="16">
        <v>0</v>
      </c>
      <c r="BC2941" s="16">
        <v>0</v>
      </c>
      <c r="BD2941" s="16">
        <v>0</v>
      </c>
      <c r="BE2941" s="16">
        <v>0</v>
      </c>
      <c r="BF2941" s="16">
        <v>0</v>
      </c>
      <c r="BG2941" s="16">
        <v>0</v>
      </c>
      <c r="BH2941" s="16">
        <v>0</v>
      </c>
      <c r="BI2941" s="16">
        <v>0</v>
      </c>
      <c r="BJ2941" s="16">
        <v>0</v>
      </c>
      <c r="BK2941" s="16">
        <v>0</v>
      </c>
      <c r="BL2941" s="16">
        <v>0</v>
      </c>
      <c r="BM2941" s="16">
        <v>0</v>
      </c>
      <c r="BN2941" s="16">
        <v>0</v>
      </c>
      <c r="BO2941" s="16">
        <v>0</v>
      </c>
      <c r="BP2941" s="16">
        <v>0</v>
      </c>
      <c r="BQ2941" s="16">
        <v>0</v>
      </c>
      <c r="BR2941" s="16">
        <v>0</v>
      </c>
      <c r="BS2941" s="16">
        <v>0</v>
      </c>
      <c r="BT2941" s="16">
        <v>0</v>
      </c>
      <c r="BU2941" s="16">
        <v>0</v>
      </c>
      <c r="BV2941" s="16">
        <v>0</v>
      </c>
      <c r="BW2941" s="16">
        <v>0</v>
      </c>
      <c r="BX2941" s="14">
        <f t="shared" si="45"/>
        <v>92403.3</v>
      </c>
    </row>
    <row r="2942" spans="1:76" s="17" customFormat="1" x14ac:dyDescent="0.3">
      <c r="A2942" s="7" t="s">
        <v>462</v>
      </c>
      <c r="B2942" s="8" t="s">
        <v>6891</v>
      </c>
      <c r="C2942" s="21" t="s">
        <v>6892</v>
      </c>
      <c r="D2942" s="9" t="s">
        <v>450</v>
      </c>
      <c r="E2942" s="9" t="s">
        <v>5971</v>
      </c>
      <c r="F2942" s="10" t="str">
        <f>VLOOKUP($E2942,'FP MD'!$A:$F,2,FALSE)</f>
        <v>Ckt 66403 Alexander Rd-Plant City</v>
      </c>
      <c r="G2942" s="10" t="s">
        <v>3454</v>
      </c>
      <c r="H2942" s="10" t="s">
        <v>3507</v>
      </c>
      <c r="I2942" s="10" t="s">
        <v>6205</v>
      </c>
      <c r="J2942" s="10" t="str">
        <f>VLOOKUP($E2942,'FP MD'!$A:$F,3,FALSE)</f>
        <v/>
      </c>
      <c r="K2942" s="10" t="str">
        <f>VLOOKUP($E2942,'FP MD'!$A:$F,4,FALSE)</f>
        <v/>
      </c>
      <c r="L2942" s="10" t="str">
        <f>VLOOKUP($E2942,'FP MD'!$A:$F,5,FALSE)</f>
        <v/>
      </c>
      <c r="M2942" s="10">
        <f>VLOOKUP($E2942,'FP MD'!$A:$F,6,FALSE)</f>
        <v>0</v>
      </c>
      <c r="N2942" s="11">
        <v>202402</v>
      </c>
      <c r="O2942" s="15">
        <v>0</v>
      </c>
      <c r="P2942" s="16">
        <v>0</v>
      </c>
      <c r="Q2942" s="16">
        <v>643822.25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0</v>
      </c>
      <c r="AO2942" s="16">
        <v>0</v>
      </c>
      <c r="AP2942" s="16">
        <v>0</v>
      </c>
      <c r="AQ2942" s="16">
        <v>0</v>
      </c>
      <c r="AR2942" s="16">
        <v>0</v>
      </c>
      <c r="AS2942" s="16">
        <v>0</v>
      </c>
      <c r="AT2942" s="16">
        <v>0</v>
      </c>
      <c r="AU2942" s="16">
        <v>0</v>
      </c>
      <c r="AV2942" s="16">
        <v>0</v>
      </c>
      <c r="AW2942" s="16">
        <v>0</v>
      </c>
      <c r="AX2942" s="16">
        <v>0</v>
      </c>
      <c r="AY2942" s="16">
        <v>0</v>
      </c>
      <c r="AZ2942" s="16">
        <v>0</v>
      </c>
      <c r="BA2942" s="16">
        <v>0</v>
      </c>
      <c r="BB2942" s="16">
        <v>0</v>
      </c>
      <c r="BC2942" s="16">
        <v>0</v>
      </c>
      <c r="BD2942" s="16">
        <v>0</v>
      </c>
      <c r="BE2942" s="16">
        <v>0</v>
      </c>
      <c r="BF2942" s="16">
        <v>0</v>
      </c>
      <c r="BG2942" s="16">
        <v>0</v>
      </c>
      <c r="BH2942" s="16">
        <v>0</v>
      </c>
      <c r="BI2942" s="16">
        <v>0</v>
      </c>
      <c r="BJ2942" s="16">
        <v>0</v>
      </c>
      <c r="BK2942" s="16">
        <v>0</v>
      </c>
      <c r="BL2942" s="16">
        <v>0</v>
      </c>
      <c r="BM2942" s="16">
        <v>0</v>
      </c>
      <c r="BN2942" s="16">
        <v>0</v>
      </c>
      <c r="BO2942" s="16">
        <v>0</v>
      </c>
      <c r="BP2942" s="16">
        <v>0</v>
      </c>
      <c r="BQ2942" s="16">
        <v>0</v>
      </c>
      <c r="BR2942" s="16">
        <v>0</v>
      </c>
      <c r="BS2942" s="16">
        <v>0</v>
      </c>
      <c r="BT2942" s="16">
        <v>0</v>
      </c>
      <c r="BU2942" s="16">
        <v>0</v>
      </c>
      <c r="BV2942" s="16">
        <v>0</v>
      </c>
      <c r="BW2942" s="16">
        <v>0</v>
      </c>
      <c r="BX2942" s="14">
        <f t="shared" si="45"/>
        <v>643822.25</v>
      </c>
    </row>
    <row r="2943" spans="1:76" s="17" customFormat="1" x14ac:dyDescent="0.3">
      <c r="A2943" s="7" t="s">
        <v>462</v>
      </c>
      <c r="B2943" s="8" t="s">
        <v>6893</v>
      </c>
      <c r="C2943" s="21" t="s">
        <v>6894</v>
      </c>
      <c r="D2943" s="9" t="s">
        <v>450</v>
      </c>
      <c r="E2943" s="9" t="s">
        <v>5968</v>
      </c>
      <c r="F2943" s="10" t="str">
        <f>VLOOKUP($E2943,'FP MD'!$A:$F,2,FALSE)</f>
        <v>Chapman Sub 4th 13 kV Ckt</v>
      </c>
      <c r="G2943" s="10" t="s">
        <v>3454</v>
      </c>
      <c r="H2943" s="10" t="s">
        <v>564</v>
      </c>
      <c r="I2943" s="10" t="s">
        <v>565</v>
      </c>
      <c r="J2943" s="10" t="str">
        <f>VLOOKUP($E2943,'FP MD'!$A:$F,3,FALSE)</f>
        <v/>
      </c>
      <c r="K2943" s="10" t="str">
        <f>VLOOKUP($E2943,'FP MD'!$A:$F,4,FALSE)</f>
        <v/>
      </c>
      <c r="L2943" s="10" t="str">
        <f>VLOOKUP($E2943,'FP MD'!$A:$F,5,FALSE)</f>
        <v/>
      </c>
      <c r="M2943" s="10">
        <f>VLOOKUP($E2943,'FP MD'!$A:$F,6,FALSE)</f>
        <v>0</v>
      </c>
      <c r="N2943" s="11">
        <v>202403</v>
      </c>
      <c r="O2943" s="15">
        <v>0</v>
      </c>
      <c r="P2943" s="16">
        <v>0</v>
      </c>
      <c r="Q2943" s="16">
        <v>0</v>
      </c>
      <c r="R2943" s="16">
        <v>342244.89</v>
      </c>
      <c r="S2943" s="16">
        <v>0</v>
      </c>
      <c r="T2943" s="16">
        <v>0</v>
      </c>
      <c r="U2943" s="16">
        <v>0</v>
      </c>
      <c r="V2943" s="16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0</v>
      </c>
      <c r="AO2943" s="16">
        <v>0</v>
      </c>
      <c r="AP2943" s="16">
        <v>0</v>
      </c>
      <c r="AQ2943" s="16">
        <v>0</v>
      </c>
      <c r="AR2943" s="16">
        <v>0</v>
      </c>
      <c r="AS2943" s="16">
        <v>0</v>
      </c>
      <c r="AT2943" s="16">
        <v>0</v>
      </c>
      <c r="AU2943" s="16">
        <v>0</v>
      </c>
      <c r="AV2943" s="16">
        <v>0</v>
      </c>
      <c r="AW2943" s="16">
        <v>0</v>
      </c>
      <c r="AX2943" s="16">
        <v>0</v>
      </c>
      <c r="AY2943" s="16">
        <v>0</v>
      </c>
      <c r="AZ2943" s="16">
        <v>0</v>
      </c>
      <c r="BA2943" s="16">
        <v>0</v>
      </c>
      <c r="BB2943" s="16">
        <v>0</v>
      </c>
      <c r="BC2943" s="16">
        <v>0</v>
      </c>
      <c r="BD2943" s="16">
        <v>0</v>
      </c>
      <c r="BE2943" s="16">
        <v>0</v>
      </c>
      <c r="BF2943" s="16">
        <v>0</v>
      </c>
      <c r="BG2943" s="16">
        <v>0</v>
      </c>
      <c r="BH2943" s="16">
        <v>0</v>
      </c>
      <c r="BI2943" s="16">
        <v>0</v>
      </c>
      <c r="BJ2943" s="16">
        <v>0</v>
      </c>
      <c r="BK2943" s="16">
        <v>0</v>
      </c>
      <c r="BL2943" s="16">
        <v>0</v>
      </c>
      <c r="BM2943" s="16">
        <v>0</v>
      </c>
      <c r="BN2943" s="16">
        <v>0</v>
      </c>
      <c r="BO2943" s="16">
        <v>0</v>
      </c>
      <c r="BP2943" s="16">
        <v>0</v>
      </c>
      <c r="BQ2943" s="16">
        <v>0</v>
      </c>
      <c r="BR2943" s="16">
        <v>0</v>
      </c>
      <c r="BS2943" s="16">
        <v>0</v>
      </c>
      <c r="BT2943" s="16">
        <v>0</v>
      </c>
      <c r="BU2943" s="16">
        <v>0</v>
      </c>
      <c r="BV2943" s="16">
        <v>0</v>
      </c>
      <c r="BW2943" s="16">
        <v>0</v>
      </c>
      <c r="BX2943" s="14">
        <f t="shared" si="45"/>
        <v>342244.89</v>
      </c>
    </row>
    <row r="2944" spans="1:76" s="17" customFormat="1" x14ac:dyDescent="0.3">
      <c r="A2944" s="7" t="s">
        <v>462</v>
      </c>
      <c r="B2944" s="8" t="s">
        <v>6895</v>
      </c>
      <c r="C2944" s="21" t="s">
        <v>6896</v>
      </c>
      <c r="D2944" s="9" t="s">
        <v>450</v>
      </c>
      <c r="E2944" s="9" t="s">
        <v>4913</v>
      </c>
      <c r="F2944" s="10" t="str">
        <f>VLOOKUP($E2944,'FP MD'!$A:$F,2,FALSE)</f>
        <v xml:space="preserve">Simmons Village South </v>
      </c>
      <c r="G2944" s="10" t="s">
        <v>3454</v>
      </c>
      <c r="H2944" s="10" t="s">
        <v>564</v>
      </c>
      <c r="I2944" s="10" t="s">
        <v>565</v>
      </c>
      <c r="J2944" s="10" t="str">
        <f>VLOOKUP($E2944,'FP MD'!$A:$F,3,FALSE)</f>
        <v/>
      </c>
      <c r="K2944" s="10" t="str">
        <f>VLOOKUP($E2944,'FP MD'!$A:$F,4,FALSE)</f>
        <v/>
      </c>
      <c r="L2944" s="10" t="str">
        <f>VLOOKUP($E2944,'FP MD'!$A:$F,5,FALSE)</f>
        <v/>
      </c>
      <c r="M2944" s="10">
        <f>VLOOKUP($E2944,'FP MD'!$A:$F,6,FALSE)</f>
        <v>0</v>
      </c>
      <c r="N2944" s="11">
        <v>202406</v>
      </c>
      <c r="O2944" s="15">
        <v>0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357735.04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0</v>
      </c>
      <c r="AO2944" s="16">
        <v>0</v>
      </c>
      <c r="AP2944" s="16">
        <v>0</v>
      </c>
      <c r="AQ2944" s="16">
        <v>0</v>
      </c>
      <c r="AR2944" s="16">
        <v>0</v>
      </c>
      <c r="AS2944" s="16">
        <v>0</v>
      </c>
      <c r="AT2944" s="16">
        <v>0</v>
      </c>
      <c r="AU2944" s="16">
        <v>0</v>
      </c>
      <c r="AV2944" s="16">
        <v>0</v>
      </c>
      <c r="AW2944" s="16">
        <v>0</v>
      </c>
      <c r="AX2944" s="16">
        <v>0</v>
      </c>
      <c r="AY2944" s="16">
        <v>0</v>
      </c>
      <c r="AZ2944" s="16">
        <v>0</v>
      </c>
      <c r="BA2944" s="16">
        <v>0</v>
      </c>
      <c r="BB2944" s="16">
        <v>0</v>
      </c>
      <c r="BC2944" s="16">
        <v>0</v>
      </c>
      <c r="BD2944" s="16">
        <v>0</v>
      </c>
      <c r="BE2944" s="16">
        <v>0</v>
      </c>
      <c r="BF2944" s="16">
        <v>0</v>
      </c>
      <c r="BG2944" s="16">
        <v>0</v>
      </c>
      <c r="BH2944" s="16">
        <v>0</v>
      </c>
      <c r="BI2944" s="16">
        <v>0</v>
      </c>
      <c r="BJ2944" s="16">
        <v>0</v>
      </c>
      <c r="BK2944" s="16">
        <v>0</v>
      </c>
      <c r="BL2944" s="16">
        <v>0</v>
      </c>
      <c r="BM2944" s="16">
        <v>0</v>
      </c>
      <c r="BN2944" s="16">
        <v>0</v>
      </c>
      <c r="BO2944" s="16">
        <v>0</v>
      </c>
      <c r="BP2944" s="16">
        <v>0</v>
      </c>
      <c r="BQ2944" s="16">
        <v>0</v>
      </c>
      <c r="BR2944" s="16">
        <v>0</v>
      </c>
      <c r="BS2944" s="16">
        <v>0</v>
      </c>
      <c r="BT2944" s="16">
        <v>0</v>
      </c>
      <c r="BU2944" s="16">
        <v>0</v>
      </c>
      <c r="BV2944" s="16">
        <v>0</v>
      </c>
      <c r="BW2944" s="16">
        <v>0</v>
      </c>
      <c r="BX2944" s="14">
        <f t="shared" si="45"/>
        <v>357735.04</v>
      </c>
    </row>
    <row r="2945" spans="1:76" s="17" customFormat="1" x14ac:dyDescent="0.3">
      <c r="A2945" s="7" t="s">
        <v>462</v>
      </c>
      <c r="B2945" s="8" t="s">
        <v>6897</v>
      </c>
      <c r="C2945" s="21" t="s">
        <v>6898</v>
      </c>
      <c r="D2945" s="9" t="s">
        <v>450</v>
      </c>
      <c r="E2945" s="9" t="s">
        <v>4913</v>
      </c>
      <c r="F2945" s="10" t="str">
        <f>VLOOKUP($E2945,'FP MD'!$A:$F,2,FALSE)</f>
        <v xml:space="preserve">Simmons Village South </v>
      </c>
      <c r="G2945" s="10" t="s">
        <v>3454</v>
      </c>
      <c r="H2945" s="10" t="s">
        <v>564</v>
      </c>
      <c r="I2945" s="10" t="s">
        <v>565</v>
      </c>
      <c r="J2945" s="10" t="str">
        <f>VLOOKUP($E2945,'FP MD'!$A:$F,3,FALSE)</f>
        <v/>
      </c>
      <c r="K2945" s="10" t="str">
        <f>VLOOKUP($E2945,'FP MD'!$A:$F,4,FALSE)</f>
        <v/>
      </c>
      <c r="L2945" s="10" t="str">
        <f>VLOOKUP($E2945,'FP MD'!$A:$F,5,FALSE)</f>
        <v/>
      </c>
      <c r="M2945" s="10">
        <f>VLOOKUP($E2945,'FP MD'!$A:$F,6,FALSE)</f>
        <v>0</v>
      </c>
      <c r="N2945" s="11">
        <v>202406</v>
      </c>
      <c r="O2945" s="15">
        <v>0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67744.070000000007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0</v>
      </c>
      <c r="AO2945" s="16">
        <v>0</v>
      </c>
      <c r="AP2945" s="16">
        <v>0</v>
      </c>
      <c r="AQ2945" s="16">
        <v>0</v>
      </c>
      <c r="AR2945" s="16">
        <v>0</v>
      </c>
      <c r="AS2945" s="16">
        <v>0</v>
      </c>
      <c r="AT2945" s="16">
        <v>0</v>
      </c>
      <c r="AU2945" s="16">
        <v>0</v>
      </c>
      <c r="AV2945" s="16">
        <v>0</v>
      </c>
      <c r="AW2945" s="16">
        <v>0</v>
      </c>
      <c r="AX2945" s="16">
        <v>0</v>
      </c>
      <c r="AY2945" s="16">
        <v>0</v>
      </c>
      <c r="AZ2945" s="16">
        <v>0</v>
      </c>
      <c r="BA2945" s="16">
        <v>0</v>
      </c>
      <c r="BB2945" s="16">
        <v>0</v>
      </c>
      <c r="BC2945" s="16">
        <v>0</v>
      </c>
      <c r="BD2945" s="16">
        <v>0</v>
      </c>
      <c r="BE2945" s="16">
        <v>0</v>
      </c>
      <c r="BF2945" s="16">
        <v>0</v>
      </c>
      <c r="BG2945" s="16">
        <v>0</v>
      </c>
      <c r="BH2945" s="16">
        <v>0</v>
      </c>
      <c r="BI2945" s="16">
        <v>0</v>
      </c>
      <c r="BJ2945" s="16">
        <v>0</v>
      </c>
      <c r="BK2945" s="16">
        <v>0</v>
      </c>
      <c r="BL2945" s="16">
        <v>0</v>
      </c>
      <c r="BM2945" s="16">
        <v>0</v>
      </c>
      <c r="BN2945" s="16">
        <v>0</v>
      </c>
      <c r="BO2945" s="16">
        <v>0</v>
      </c>
      <c r="BP2945" s="16">
        <v>0</v>
      </c>
      <c r="BQ2945" s="16">
        <v>0</v>
      </c>
      <c r="BR2945" s="16">
        <v>0</v>
      </c>
      <c r="BS2945" s="16">
        <v>0</v>
      </c>
      <c r="BT2945" s="16">
        <v>0</v>
      </c>
      <c r="BU2945" s="16">
        <v>0</v>
      </c>
      <c r="BV2945" s="16">
        <v>0</v>
      </c>
      <c r="BW2945" s="16">
        <v>0</v>
      </c>
      <c r="BX2945" s="14">
        <f t="shared" si="45"/>
        <v>67744.070000000007</v>
      </c>
    </row>
    <row r="2946" spans="1:76" s="17" customFormat="1" x14ac:dyDescent="0.3">
      <c r="A2946" s="7" t="s">
        <v>462</v>
      </c>
      <c r="B2946" s="8" t="s">
        <v>6899</v>
      </c>
      <c r="C2946" s="21" t="s">
        <v>6900</v>
      </c>
      <c r="D2946" s="9" t="s">
        <v>450</v>
      </c>
      <c r="E2946" s="9" t="s">
        <v>4913</v>
      </c>
      <c r="F2946" s="10" t="str">
        <f>VLOOKUP($E2946,'FP MD'!$A:$F,2,FALSE)</f>
        <v xml:space="preserve">Simmons Village South </v>
      </c>
      <c r="G2946" s="10" t="s">
        <v>3454</v>
      </c>
      <c r="H2946" s="10" t="s">
        <v>564</v>
      </c>
      <c r="I2946" s="10" t="s">
        <v>565</v>
      </c>
      <c r="J2946" s="10" t="str">
        <f>VLOOKUP($E2946,'FP MD'!$A:$F,3,FALSE)</f>
        <v/>
      </c>
      <c r="K2946" s="10" t="str">
        <f>VLOOKUP($E2946,'FP MD'!$A:$F,4,FALSE)</f>
        <v/>
      </c>
      <c r="L2946" s="10" t="str">
        <f>VLOOKUP($E2946,'FP MD'!$A:$F,5,FALSE)</f>
        <v/>
      </c>
      <c r="M2946" s="10">
        <f>VLOOKUP($E2946,'FP MD'!$A:$F,6,FALSE)</f>
        <v>0</v>
      </c>
      <c r="N2946" s="11">
        <v>202406</v>
      </c>
      <c r="O2946" s="15">
        <v>0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6944.43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0</v>
      </c>
      <c r="AO2946" s="16">
        <v>0</v>
      </c>
      <c r="AP2946" s="16">
        <v>0</v>
      </c>
      <c r="AQ2946" s="16">
        <v>0</v>
      </c>
      <c r="AR2946" s="16">
        <v>0</v>
      </c>
      <c r="AS2946" s="16">
        <v>0</v>
      </c>
      <c r="AT2946" s="16">
        <v>0</v>
      </c>
      <c r="AU2946" s="16">
        <v>0</v>
      </c>
      <c r="AV2946" s="16">
        <v>0</v>
      </c>
      <c r="AW2946" s="16">
        <v>0</v>
      </c>
      <c r="AX2946" s="16">
        <v>0</v>
      </c>
      <c r="AY2946" s="16">
        <v>0</v>
      </c>
      <c r="AZ2946" s="16">
        <v>0</v>
      </c>
      <c r="BA2946" s="16">
        <v>0</v>
      </c>
      <c r="BB2946" s="16">
        <v>0</v>
      </c>
      <c r="BC2946" s="16">
        <v>0</v>
      </c>
      <c r="BD2946" s="16">
        <v>0</v>
      </c>
      <c r="BE2946" s="16">
        <v>0</v>
      </c>
      <c r="BF2946" s="16">
        <v>0</v>
      </c>
      <c r="BG2946" s="16">
        <v>0</v>
      </c>
      <c r="BH2946" s="16">
        <v>0</v>
      </c>
      <c r="BI2946" s="16">
        <v>0</v>
      </c>
      <c r="BJ2946" s="16">
        <v>0</v>
      </c>
      <c r="BK2946" s="16">
        <v>0</v>
      </c>
      <c r="BL2946" s="16">
        <v>0</v>
      </c>
      <c r="BM2946" s="16">
        <v>0</v>
      </c>
      <c r="BN2946" s="16">
        <v>0</v>
      </c>
      <c r="BO2946" s="16">
        <v>0</v>
      </c>
      <c r="BP2946" s="16">
        <v>0</v>
      </c>
      <c r="BQ2946" s="16">
        <v>0</v>
      </c>
      <c r="BR2946" s="16">
        <v>0</v>
      </c>
      <c r="BS2946" s="16">
        <v>0</v>
      </c>
      <c r="BT2946" s="16">
        <v>0</v>
      </c>
      <c r="BU2946" s="16">
        <v>0</v>
      </c>
      <c r="BV2946" s="16">
        <v>0</v>
      </c>
      <c r="BW2946" s="16">
        <v>0</v>
      </c>
      <c r="BX2946" s="14">
        <f t="shared" ref="BX2946:BX3009" si="46">SUM(P2946:BK2946)</f>
        <v>6944.43</v>
      </c>
    </row>
    <row r="2947" spans="1:76" s="17" customFormat="1" x14ac:dyDescent="0.3">
      <c r="A2947" s="7" t="s">
        <v>462</v>
      </c>
      <c r="B2947" s="8" t="s">
        <v>6901</v>
      </c>
      <c r="C2947" s="21" t="s">
        <v>6902</v>
      </c>
      <c r="D2947" s="9" t="s">
        <v>450</v>
      </c>
      <c r="E2947" s="9" t="s">
        <v>6903</v>
      </c>
      <c r="F2947" s="10" t="str">
        <f>VLOOKUP($E2947,'FP MD'!$A:$F,2,FALSE)</f>
        <v>Skyway Substation 10 13kV Breakers.</v>
      </c>
      <c r="G2947" s="10" t="s">
        <v>3454</v>
      </c>
      <c r="H2947" s="10" t="s">
        <v>3507</v>
      </c>
      <c r="I2947" s="10" t="s">
        <v>6356</v>
      </c>
      <c r="J2947" s="10" t="str">
        <f>VLOOKUP($E2947,'FP MD'!$A:$F,3,FALSE)</f>
        <v/>
      </c>
      <c r="K2947" s="10" t="str">
        <f>VLOOKUP($E2947,'FP MD'!$A:$F,4,FALSE)</f>
        <v/>
      </c>
      <c r="L2947" s="10" t="str">
        <f>VLOOKUP($E2947,'FP MD'!$A:$F,5,FALSE)</f>
        <v/>
      </c>
      <c r="M2947" s="10">
        <f>VLOOKUP($E2947,'FP MD'!$A:$F,6,FALSE)</f>
        <v>0</v>
      </c>
      <c r="N2947" s="11">
        <v>202403</v>
      </c>
      <c r="O2947" s="15">
        <v>0</v>
      </c>
      <c r="P2947" s="16">
        <v>0</v>
      </c>
      <c r="Q2947" s="16">
        <v>0</v>
      </c>
      <c r="R2947" s="16">
        <v>909217.54</v>
      </c>
      <c r="S2947" s="16">
        <v>0</v>
      </c>
      <c r="T2947" s="16">
        <v>0</v>
      </c>
      <c r="U2947" s="16">
        <v>0</v>
      </c>
      <c r="V2947" s="16">
        <v>0</v>
      </c>
      <c r="W2947" s="16">
        <v>0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0</v>
      </c>
      <c r="AO2947" s="16">
        <v>0</v>
      </c>
      <c r="AP2947" s="16">
        <v>0</v>
      </c>
      <c r="AQ2947" s="16">
        <v>0</v>
      </c>
      <c r="AR2947" s="16">
        <v>0</v>
      </c>
      <c r="AS2947" s="16">
        <v>0</v>
      </c>
      <c r="AT2947" s="16">
        <v>0</v>
      </c>
      <c r="AU2947" s="16">
        <v>0</v>
      </c>
      <c r="AV2947" s="16">
        <v>0</v>
      </c>
      <c r="AW2947" s="16">
        <v>0</v>
      </c>
      <c r="AX2947" s="16">
        <v>0</v>
      </c>
      <c r="AY2947" s="16">
        <v>0</v>
      </c>
      <c r="AZ2947" s="16">
        <v>0</v>
      </c>
      <c r="BA2947" s="16">
        <v>0</v>
      </c>
      <c r="BB2947" s="16">
        <v>0</v>
      </c>
      <c r="BC2947" s="16">
        <v>0</v>
      </c>
      <c r="BD2947" s="16">
        <v>0</v>
      </c>
      <c r="BE2947" s="16">
        <v>0</v>
      </c>
      <c r="BF2947" s="16">
        <v>0</v>
      </c>
      <c r="BG2947" s="16">
        <v>0</v>
      </c>
      <c r="BH2947" s="16">
        <v>0</v>
      </c>
      <c r="BI2947" s="16">
        <v>0</v>
      </c>
      <c r="BJ2947" s="16">
        <v>0</v>
      </c>
      <c r="BK2947" s="16">
        <v>0</v>
      </c>
      <c r="BL2947" s="16">
        <v>0</v>
      </c>
      <c r="BM2947" s="16">
        <v>0</v>
      </c>
      <c r="BN2947" s="16">
        <v>0</v>
      </c>
      <c r="BO2947" s="16">
        <v>0</v>
      </c>
      <c r="BP2947" s="16">
        <v>0</v>
      </c>
      <c r="BQ2947" s="16">
        <v>0</v>
      </c>
      <c r="BR2947" s="16">
        <v>0</v>
      </c>
      <c r="BS2947" s="16">
        <v>0</v>
      </c>
      <c r="BT2947" s="16">
        <v>0</v>
      </c>
      <c r="BU2947" s="16">
        <v>0</v>
      </c>
      <c r="BV2947" s="16">
        <v>0</v>
      </c>
      <c r="BW2947" s="16">
        <v>0</v>
      </c>
      <c r="BX2947" s="14">
        <f t="shared" si="46"/>
        <v>909217.54</v>
      </c>
    </row>
    <row r="2948" spans="1:76" s="17" customFormat="1" x14ac:dyDescent="0.3">
      <c r="A2948" s="7" t="s">
        <v>468</v>
      </c>
      <c r="B2948" s="8" t="s">
        <v>6904</v>
      </c>
      <c r="C2948" s="21" t="s">
        <v>6905</v>
      </c>
      <c r="D2948" s="9" t="s">
        <v>450</v>
      </c>
      <c r="E2948" s="9" t="s">
        <v>6904</v>
      </c>
      <c r="F2948" s="10" t="str">
        <f>VLOOKUP($E2948,'FP MD'!$A:$F,2,FALSE)</f>
        <v>Transformer High Side Fuses</v>
      </c>
      <c r="G2948" s="10" t="s">
        <v>3454</v>
      </c>
      <c r="H2948" s="10" t="s">
        <v>3507</v>
      </c>
      <c r="I2948" s="10" t="s">
        <v>3508</v>
      </c>
      <c r="J2948" s="10" t="str">
        <f>VLOOKUP($E2948,'FP MD'!$A:$F,3,FALSE)</f>
        <v/>
      </c>
      <c r="K2948" s="10" t="str">
        <f>VLOOKUP($E2948,'FP MD'!$A:$F,4,FALSE)</f>
        <v/>
      </c>
      <c r="L2948" s="10" t="str">
        <f>VLOOKUP($E2948,'FP MD'!$A:$F,5,FALSE)</f>
        <v/>
      </c>
      <c r="M2948" s="10">
        <f>VLOOKUP($E2948,'FP MD'!$A:$F,6,FALSE)</f>
        <v>0</v>
      </c>
      <c r="N2948" s="11" t="s">
        <v>97</v>
      </c>
      <c r="O2948" s="15">
        <v>0</v>
      </c>
      <c r="P2948" s="16">
        <v>0</v>
      </c>
      <c r="Q2948" s="16">
        <v>0</v>
      </c>
      <c r="R2948" s="16">
        <v>0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350000</v>
      </c>
      <c r="AD2948" s="16">
        <v>350000</v>
      </c>
      <c r="AE2948" s="16">
        <v>350000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350000</v>
      </c>
      <c r="AK2948" s="16">
        <v>350000</v>
      </c>
      <c r="AL2948" s="16">
        <v>0</v>
      </c>
      <c r="AM2948" s="16">
        <v>0</v>
      </c>
      <c r="AN2948" s="16">
        <v>41666.629999999888</v>
      </c>
      <c r="AO2948" s="16">
        <v>41666.669999999925</v>
      </c>
      <c r="AP2948" s="16">
        <v>41666.669999999925</v>
      </c>
      <c r="AQ2948" s="16">
        <v>41666.669999999925</v>
      </c>
      <c r="AR2948" s="16">
        <v>41666.669999999925</v>
      </c>
      <c r="AS2948" s="16">
        <v>41666.669999999925</v>
      </c>
      <c r="AT2948" s="16">
        <v>41666.669999999925</v>
      </c>
      <c r="AU2948" s="16">
        <v>41666.669999999925</v>
      </c>
      <c r="AV2948" s="16">
        <v>41666.669999999925</v>
      </c>
      <c r="AW2948" s="16">
        <v>41666.669999999925</v>
      </c>
      <c r="AX2948" s="16">
        <v>41666.669999999925</v>
      </c>
      <c r="AY2948" s="16">
        <v>41666.669999999925</v>
      </c>
      <c r="AZ2948" s="16">
        <v>0</v>
      </c>
      <c r="BA2948" s="16">
        <v>0</v>
      </c>
      <c r="BB2948" s="16">
        <v>0</v>
      </c>
      <c r="BC2948" s="16">
        <v>0</v>
      </c>
      <c r="BD2948" s="16">
        <v>0</v>
      </c>
      <c r="BE2948" s="16">
        <v>0</v>
      </c>
      <c r="BF2948" s="16">
        <v>0</v>
      </c>
      <c r="BG2948" s="16">
        <v>0</v>
      </c>
      <c r="BH2948" s="16">
        <v>0</v>
      </c>
      <c r="BI2948" s="16">
        <v>0</v>
      </c>
      <c r="BJ2948" s="16">
        <v>0</v>
      </c>
      <c r="BK2948" s="16">
        <v>0</v>
      </c>
      <c r="BL2948" s="16">
        <v>0</v>
      </c>
      <c r="BM2948" s="16">
        <v>0</v>
      </c>
      <c r="BN2948" s="16">
        <v>0</v>
      </c>
      <c r="BO2948" s="16">
        <v>0</v>
      </c>
      <c r="BP2948" s="16">
        <v>0</v>
      </c>
      <c r="BQ2948" s="16">
        <v>0</v>
      </c>
      <c r="BR2948" s="16">
        <v>0</v>
      </c>
      <c r="BS2948" s="16">
        <v>0</v>
      </c>
      <c r="BT2948" s="16">
        <v>0</v>
      </c>
      <c r="BU2948" s="16">
        <v>0</v>
      </c>
      <c r="BV2948" s="16">
        <v>0</v>
      </c>
      <c r="BW2948" s="16">
        <v>0</v>
      </c>
      <c r="BX2948" s="14">
        <f t="shared" si="46"/>
        <v>2249999.9999999991</v>
      </c>
    </row>
    <row r="2949" spans="1:76" s="17" customFormat="1" x14ac:dyDescent="0.3">
      <c r="A2949" s="7" t="s">
        <v>462</v>
      </c>
      <c r="B2949" s="8" t="s">
        <v>6906</v>
      </c>
      <c r="C2949" s="21" t="s">
        <v>6907</v>
      </c>
      <c r="D2949" s="9" t="s">
        <v>450</v>
      </c>
      <c r="E2949" s="9" t="s">
        <v>6904</v>
      </c>
      <c r="F2949" s="10" t="str">
        <f>VLOOKUP($E2949,'FP MD'!$A:$F,2,FALSE)</f>
        <v>Transformer High Side Fuses</v>
      </c>
      <c r="G2949" s="10" t="s">
        <v>3454</v>
      </c>
      <c r="H2949" s="10" t="s">
        <v>3507</v>
      </c>
      <c r="I2949" s="10" t="s">
        <v>6513</v>
      </c>
      <c r="J2949" s="10" t="str">
        <f>VLOOKUP($E2949,'FP MD'!$A:$F,3,FALSE)</f>
        <v/>
      </c>
      <c r="K2949" s="10" t="str">
        <f>VLOOKUP($E2949,'FP MD'!$A:$F,4,FALSE)</f>
        <v/>
      </c>
      <c r="L2949" s="10" t="str">
        <f>VLOOKUP($E2949,'FP MD'!$A:$F,5,FALSE)</f>
        <v/>
      </c>
      <c r="M2949" s="10">
        <f>VLOOKUP($E2949,'FP MD'!$A:$F,6,FALSE)</f>
        <v>0</v>
      </c>
      <c r="N2949" s="11">
        <v>202609</v>
      </c>
      <c r="O2949" s="15">
        <v>0</v>
      </c>
      <c r="P2949" s="16">
        <v>0</v>
      </c>
      <c r="Q2949" s="16">
        <v>0</v>
      </c>
      <c r="R2949" s="16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0</v>
      </c>
      <c r="AO2949" s="16">
        <v>0</v>
      </c>
      <c r="AP2949" s="16">
        <v>0</v>
      </c>
      <c r="AQ2949" s="16">
        <v>0</v>
      </c>
      <c r="AR2949" s="16">
        <v>0</v>
      </c>
      <c r="AS2949" s="16">
        <v>0</v>
      </c>
      <c r="AT2949" s="16">
        <v>0</v>
      </c>
      <c r="AU2949" s="16">
        <v>0</v>
      </c>
      <c r="AV2949" s="16">
        <v>176630.81</v>
      </c>
      <c r="AW2949" s="16">
        <v>0</v>
      </c>
      <c r="AX2949" s="16">
        <v>0</v>
      </c>
      <c r="AY2949" s="16">
        <v>0</v>
      </c>
      <c r="AZ2949" s="16">
        <v>0</v>
      </c>
      <c r="BA2949" s="16">
        <v>0</v>
      </c>
      <c r="BB2949" s="16">
        <v>0</v>
      </c>
      <c r="BC2949" s="16">
        <v>0</v>
      </c>
      <c r="BD2949" s="16">
        <v>0</v>
      </c>
      <c r="BE2949" s="16">
        <v>0</v>
      </c>
      <c r="BF2949" s="16">
        <v>0</v>
      </c>
      <c r="BG2949" s="16">
        <v>0</v>
      </c>
      <c r="BH2949" s="16">
        <v>0</v>
      </c>
      <c r="BI2949" s="16">
        <v>0</v>
      </c>
      <c r="BJ2949" s="16">
        <v>0</v>
      </c>
      <c r="BK2949" s="16">
        <v>0</v>
      </c>
      <c r="BL2949" s="16">
        <v>0</v>
      </c>
      <c r="BM2949" s="16">
        <v>0</v>
      </c>
      <c r="BN2949" s="16">
        <v>0</v>
      </c>
      <c r="BO2949" s="16">
        <v>0</v>
      </c>
      <c r="BP2949" s="16">
        <v>0</v>
      </c>
      <c r="BQ2949" s="16">
        <v>0</v>
      </c>
      <c r="BR2949" s="16">
        <v>0</v>
      </c>
      <c r="BS2949" s="16">
        <v>0</v>
      </c>
      <c r="BT2949" s="16">
        <v>0</v>
      </c>
      <c r="BU2949" s="16">
        <v>0</v>
      </c>
      <c r="BV2949" s="16">
        <v>0</v>
      </c>
      <c r="BW2949" s="16">
        <v>0</v>
      </c>
      <c r="BX2949" s="14">
        <f t="shared" si="46"/>
        <v>176630.81</v>
      </c>
    </row>
    <row r="2950" spans="1:76" s="17" customFormat="1" x14ac:dyDescent="0.3">
      <c r="A2950" s="7" t="s">
        <v>462</v>
      </c>
      <c r="B2950" s="8" t="s">
        <v>6908</v>
      </c>
      <c r="C2950" s="21" t="s">
        <v>6909</v>
      </c>
      <c r="D2950" s="9" t="s">
        <v>450</v>
      </c>
      <c r="E2950" s="9" t="s">
        <v>6904</v>
      </c>
      <c r="F2950" s="10" t="str">
        <f>VLOOKUP($E2950,'FP MD'!$A:$F,2,FALSE)</f>
        <v>Transformer High Side Fuses</v>
      </c>
      <c r="G2950" s="10" t="s">
        <v>3454</v>
      </c>
      <c r="H2950" s="10" t="s">
        <v>3507</v>
      </c>
      <c r="I2950" s="10" t="s">
        <v>3767</v>
      </c>
      <c r="J2950" s="10" t="str">
        <f>VLOOKUP($E2950,'FP MD'!$A:$F,3,FALSE)</f>
        <v/>
      </c>
      <c r="K2950" s="10" t="str">
        <f>VLOOKUP($E2950,'FP MD'!$A:$F,4,FALSE)</f>
        <v/>
      </c>
      <c r="L2950" s="10" t="str">
        <f>VLOOKUP($E2950,'FP MD'!$A:$F,5,FALSE)</f>
        <v/>
      </c>
      <c r="M2950" s="10">
        <f>VLOOKUP($E2950,'FP MD'!$A:$F,6,FALSE)</f>
        <v>0</v>
      </c>
      <c r="N2950" s="11">
        <v>202609</v>
      </c>
      <c r="O2950" s="15">
        <v>0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0</v>
      </c>
      <c r="AO2950" s="16">
        <v>0</v>
      </c>
      <c r="AP2950" s="16">
        <v>0</v>
      </c>
      <c r="AQ2950" s="16">
        <v>0</v>
      </c>
      <c r="AR2950" s="16">
        <v>0</v>
      </c>
      <c r="AS2950" s="16">
        <v>0</v>
      </c>
      <c r="AT2950" s="16">
        <v>0</v>
      </c>
      <c r="AU2950" s="16">
        <v>0</v>
      </c>
      <c r="AV2950" s="16">
        <v>236219.44</v>
      </c>
      <c r="AW2950" s="16">
        <v>0</v>
      </c>
      <c r="AX2950" s="16">
        <v>0</v>
      </c>
      <c r="AY2950" s="16">
        <v>0</v>
      </c>
      <c r="AZ2950" s="16">
        <v>0</v>
      </c>
      <c r="BA2950" s="16">
        <v>0</v>
      </c>
      <c r="BB2950" s="16">
        <v>0</v>
      </c>
      <c r="BC2950" s="16">
        <v>0</v>
      </c>
      <c r="BD2950" s="16">
        <v>0</v>
      </c>
      <c r="BE2950" s="16">
        <v>0</v>
      </c>
      <c r="BF2950" s="16">
        <v>0</v>
      </c>
      <c r="BG2950" s="16">
        <v>0</v>
      </c>
      <c r="BH2950" s="16">
        <v>0</v>
      </c>
      <c r="BI2950" s="16">
        <v>0</v>
      </c>
      <c r="BJ2950" s="16">
        <v>0</v>
      </c>
      <c r="BK2950" s="16">
        <v>0</v>
      </c>
      <c r="BL2950" s="16">
        <v>0</v>
      </c>
      <c r="BM2950" s="16">
        <v>0</v>
      </c>
      <c r="BN2950" s="16">
        <v>0</v>
      </c>
      <c r="BO2950" s="16">
        <v>0</v>
      </c>
      <c r="BP2950" s="16">
        <v>0</v>
      </c>
      <c r="BQ2950" s="16">
        <v>0</v>
      </c>
      <c r="BR2950" s="16">
        <v>0</v>
      </c>
      <c r="BS2950" s="16">
        <v>0</v>
      </c>
      <c r="BT2950" s="16">
        <v>0</v>
      </c>
      <c r="BU2950" s="16">
        <v>0</v>
      </c>
      <c r="BV2950" s="16">
        <v>0</v>
      </c>
      <c r="BW2950" s="16">
        <v>0</v>
      </c>
      <c r="BX2950" s="14">
        <f t="shared" si="46"/>
        <v>236219.44</v>
      </c>
    </row>
    <row r="2951" spans="1:76" s="17" customFormat="1" x14ac:dyDescent="0.3">
      <c r="A2951" s="7" t="s">
        <v>462</v>
      </c>
      <c r="B2951" s="8" t="s">
        <v>6910</v>
      </c>
      <c r="C2951" s="21" t="s">
        <v>6911</v>
      </c>
      <c r="D2951" s="9" t="s">
        <v>450</v>
      </c>
      <c r="E2951" s="9" t="s">
        <v>6910</v>
      </c>
      <c r="F2951" s="10" t="str">
        <f>VLOOKUP($E2951,'FP MD'!$A:$F,2,FALSE)</f>
        <v>13kV Circuit Breaker Replacements</v>
      </c>
      <c r="G2951" s="10" t="s">
        <v>3454</v>
      </c>
      <c r="H2951" s="10" t="s">
        <v>564</v>
      </c>
      <c r="I2951" s="10" t="s">
        <v>565</v>
      </c>
      <c r="J2951" s="10" t="str">
        <f>VLOOKUP($E2951,'FP MD'!$A:$F,3,FALSE)</f>
        <v/>
      </c>
      <c r="K2951" s="10" t="str">
        <f>VLOOKUP($E2951,'FP MD'!$A:$F,4,FALSE)</f>
        <v/>
      </c>
      <c r="L2951" s="10" t="str">
        <f>VLOOKUP($E2951,'FP MD'!$A:$F,5,FALSE)</f>
        <v/>
      </c>
      <c r="M2951" s="10">
        <f>VLOOKUP($E2951,'FP MD'!$A:$F,6,FALSE)</f>
        <v>0</v>
      </c>
      <c r="N2951" s="11">
        <v>202709</v>
      </c>
      <c r="O2951" s="15">
        <v>0</v>
      </c>
      <c r="P2951" s="16">
        <v>0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0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0</v>
      </c>
      <c r="AO2951" s="16">
        <v>0</v>
      </c>
      <c r="AP2951" s="16">
        <v>0</v>
      </c>
      <c r="AQ2951" s="16">
        <v>0</v>
      </c>
      <c r="AR2951" s="16">
        <v>0</v>
      </c>
      <c r="AS2951" s="16">
        <v>0</v>
      </c>
      <c r="AT2951" s="16">
        <v>0</v>
      </c>
      <c r="AU2951" s="16">
        <v>0</v>
      </c>
      <c r="AV2951" s="16">
        <v>0</v>
      </c>
      <c r="AW2951" s="16">
        <v>0</v>
      </c>
      <c r="AX2951" s="16">
        <v>0</v>
      </c>
      <c r="AY2951" s="16">
        <v>0</v>
      </c>
      <c r="AZ2951" s="16">
        <v>0</v>
      </c>
      <c r="BA2951" s="16">
        <v>0</v>
      </c>
      <c r="BB2951" s="16">
        <v>0</v>
      </c>
      <c r="BC2951" s="16">
        <v>0</v>
      </c>
      <c r="BD2951" s="16">
        <v>0</v>
      </c>
      <c r="BE2951" s="16">
        <v>0</v>
      </c>
      <c r="BF2951" s="16">
        <v>0</v>
      </c>
      <c r="BG2951" s="16">
        <v>0</v>
      </c>
      <c r="BH2951" s="16">
        <v>2088758.9999999991</v>
      </c>
      <c r="BI2951" s="16">
        <v>25000</v>
      </c>
      <c r="BJ2951" s="16">
        <v>25000</v>
      </c>
      <c r="BK2951" s="16">
        <v>25000</v>
      </c>
      <c r="BL2951" s="16">
        <v>0</v>
      </c>
      <c r="BM2951" s="16">
        <v>0</v>
      </c>
      <c r="BN2951" s="16">
        <v>0</v>
      </c>
      <c r="BO2951" s="16">
        <v>0</v>
      </c>
      <c r="BP2951" s="16">
        <v>0</v>
      </c>
      <c r="BQ2951" s="16">
        <v>0</v>
      </c>
      <c r="BR2951" s="16">
        <v>0</v>
      </c>
      <c r="BS2951" s="16">
        <v>0</v>
      </c>
      <c r="BT2951" s="16">
        <v>0</v>
      </c>
      <c r="BU2951" s="16">
        <v>0</v>
      </c>
      <c r="BV2951" s="16">
        <v>0</v>
      </c>
      <c r="BW2951" s="16">
        <v>0</v>
      </c>
      <c r="BX2951" s="14">
        <f t="shared" si="46"/>
        <v>2163758.9999999991</v>
      </c>
    </row>
    <row r="2952" spans="1:76" s="17" customFormat="1" x14ac:dyDescent="0.3">
      <c r="A2952" s="7" t="s">
        <v>462</v>
      </c>
      <c r="B2952" s="8" t="s">
        <v>6912</v>
      </c>
      <c r="C2952" s="21" t="s">
        <v>6913</v>
      </c>
      <c r="D2952" s="9" t="s">
        <v>450</v>
      </c>
      <c r="E2952" s="9" t="s">
        <v>6912</v>
      </c>
      <c r="F2952" s="10" t="str">
        <f>VLOOKUP($E2952,'FP MD'!$A:$F,2,FALSE)</f>
        <v>Hinton Subdivision Ph 2A, 2B1 &amp; 2B2</v>
      </c>
      <c r="G2952" s="10" t="s">
        <v>3454</v>
      </c>
      <c r="H2952" s="10" t="s">
        <v>564</v>
      </c>
      <c r="I2952" s="10" t="s">
        <v>565</v>
      </c>
      <c r="J2952" s="10" t="str">
        <f>VLOOKUP($E2952,'FP MD'!$A:$F,3,FALSE)</f>
        <v/>
      </c>
      <c r="K2952" s="10" t="str">
        <f>VLOOKUP($E2952,'FP MD'!$A:$F,4,FALSE)</f>
        <v/>
      </c>
      <c r="L2952" s="10" t="str">
        <f>VLOOKUP($E2952,'FP MD'!$A:$F,5,FALSE)</f>
        <v/>
      </c>
      <c r="M2952" s="10">
        <f>VLOOKUP($E2952,'FP MD'!$A:$F,6,FALSE)</f>
        <v>0</v>
      </c>
      <c r="N2952" s="11">
        <v>202312</v>
      </c>
      <c r="O2952" s="15">
        <v>0</v>
      </c>
      <c r="P2952" s="16">
        <v>0</v>
      </c>
      <c r="Q2952" s="16">
        <v>0</v>
      </c>
      <c r="R2952" s="16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0</v>
      </c>
      <c r="X2952" s="16">
        <v>338418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0</v>
      </c>
      <c r="AO2952" s="16">
        <v>0</v>
      </c>
      <c r="AP2952" s="16">
        <v>0</v>
      </c>
      <c r="AQ2952" s="16">
        <v>0</v>
      </c>
      <c r="AR2952" s="16">
        <v>0</v>
      </c>
      <c r="AS2952" s="16">
        <v>0</v>
      </c>
      <c r="AT2952" s="16">
        <v>0</v>
      </c>
      <c r="AU2952" s="16">
        <v>0</v>
      </c>
      <c r="AV2952" s="16">
        <v>0</v>
      </c>
      <c r="AW2952" s="16">
        <v>0</v>
      </c>
      <c r="AX2952" s="16">
        <v>0</v>
      </c>
      <c r="AY2952" s="16">
        <v>0</v>
      </c>
      <c r="AZ2952" s="16">
        <v>0</v>
      </c>
      <c r="BA2952" s="16">
        <v>0</v>
      </c>
      <c r="BB2952" s="16">
        <v>0</v>
      </c>
      <c r="BC2952" s="16">
        <v>0</v>
      </c>
      <c r="BD2952" s="16">
        <v>0</v>
      </c>
      <c r="BE2952" s="16">
        <v>0</v>
      </c>
      <c r="BF2952" s="16">
        <v>0</v>
      </c>
      <c r="BG2952" s="16">
        <v>0</v>
      </c>
      <c r="BH2952" s="16">
        <v>0</v>
      </c>
      <c r="BI2952" s="16">
        <v>0</v>
      </c>
      <c r="BJ2952" s="16">
        <v>0</v>
      </c>
      <c r="BK2952" s="16">
        <v>0</v>
      </c>
      <c r="BL2952" s="16">
        <v>0</v>
      </c>
      <c r="BM2952" s="16">
        <v>0</v>
      </c>
      <c r="BN2952" s="16">
        <v>0</v>
      </c>
      <c r="BO2952" s="16">
        <v>0</v>
      </c>
      <c r="BP2952" s="16">
        <v>0</v>
      </c>
      <c r="BQ2952" s="16">
        <v>0</v>
      </c>
      <c r="BR2952" s="16">
        <v>0</v>
      </c>
      <c r="BS2952" s="16">
        <v>0</v>
      </c>
      <c r="BT2952" s="16">
        <v>0</v>
      </c>
      <c r="BU2952" s="16">
        <v>0</v>
      </c>
      <c r="BV2952" s="16">
        <v>0</v>
      </c>
      <c r="BW2952" s="16">
        <v>0</v>
      </c>
      <c r="BX2952" s="14">
        <f t="shared" si="46"/>
        <v>338418</v>
      </c>
    </row>
    <row r="2953" spans="1:76" s="17" customFormat="1" x14ac:dyDescent="0.3">
      <c r="A2953" s="7" t="s">
        <v>462</v>
      </c>
      <c r="B2953" s="8" t="s">
        <v>6914</v>
      </c>
      <c r="C2953" s="21" t="s">
        <v>6915</v>
      </c>
      <c r="D2953" s="9" t="s">
        <v>450</v>
      </c>
      <c r="E2953" s="9" t="s">
        <v>6912</v>
      </c>
      <c r="F2953" s="10" t="str">
        <f>VLOOKUP($E2953,'FP MD'!$A:$F,2,FALSE)</f>
        <v>Hinton Subdivision Ph 2A, 2B1 &amp; 2B2</v>
      </c>
      <c r="G2953" s="10" t="s">
        <v>3454</v>
      </c>
      <c r="H2953" s="10" t="s">
        <v>564</v>
      </c>
      <c r="I2953" s="10" t="s">
        <v>565</v>
      </c>
      <c r="J2953" s="10" t="str">
        <f>VLOOKUP($E2953,'FP MD'!$A:$F,3,FALSE)</f>
        <v/>
      </c>
      <c r="K2953" s="10" t="str">
        <f>VLOOKUP($E2953,'FP MD'!$A:$F,4,FALSE)</f>
        <v/>
      </c>
      <c r="L2953" s="10" t="str">
        <f>VLOOKUP($E2953,'FP MD'!$A:$F,5,FALSE)</f>
        <v/>
      </c>
      <c r="M2953" s="10">
        <f>VLOOKUP($E2953,'FP MD'!$A:$F,6,FALSE)</f>
        <v>0</v>
      </c>
      <c r="N2953" s="11">
        <v>202406</v>
      </c>
      <c r="O2953" s="15">
        <v>0</v>
      </c>
      <c r="P2953" s="16">
        <v>0</v>
      </c>
      <c r="Q2953" s="16">
        <v>0</v>
      </c>
      <c r="R2953" s="16">
        <v>0</v>
      </c>
      <c r="S2953" s="16">
        <v>0</v>
      </c>
      <c r="T2953" s="16">
        <v>0</v>
      </c>
      <c r="U2953" s="16">
        <v>6189.41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0</v>
      </c>
      <c r="AO2953" s="16">
        <v>0</v>
      </c>
      <c r="AP2953" s="16">
        <v>0</v>
      </c>
      <c r="AQ2953" s="16">
        <v>0</v>
      </c>
      <c r="AR2953" s="16">
        <v>0</v>
      </c>
      <c r="AS2953" s="16">
        <v>0</v>
      </c>
      <c r="AT2953" s="16">
        <v>0</v>
      </c>
      <c r="AU2953" s="16">
        <v>0</v>
      </c>
      <c r="AV2953" s="16">
        <v>0</v>
      </c>
      <c r="AW2953" s="16">
        <v>0</v>
      </c>
      <c r="AX2953" s="16">
        <v>0</v>
      </c>
      <c r="AY2953" s="16">
        <v>0</v>
      </c>
      <c r="AZ2953" s="16">
        <v>0</v>
      </c>
      <c r="BA2953" s="16">
        <v>0</v>
      </c>
      <c r="BB2953" s="16">
        <v>0</v>
      </c>
      <c r="BC2953" s="16">
        <v>0</v>
      </c>
      <c r="BD2953" s="16">
        <v>0</v>
      </c>
      <c r="BE2953" s="16">
        <v>0</v>
      </c>
      <c r="BF2953" s="16">
        <v>0</v>
      </c>
      <c r="BG2953" s="16">
        <v>0</v>
      </c>
      <c r="BH2953" s="16">
        <v>0</v>
      </c>
      <c r="BI2953" s="16">
        <v>0</v>
      </c>
      <c r="BJ2953" s="16">
        <v>0</v>
      </c>
      <c r="BK2953" s="16">
        <v>0</v>
      </c>
      <c r="BL2953" s="16">
        <v>0</v>
      </c>
      <c r="BM2953" s="16">
        <v>0</v>
      </c>
      <c r="BN2953" s="16">
        <v>0</v>
      </c>
      <c r="BO2953" s="16">
        <v>0</v>
      </c>
      <c r="BP2953" s="16">
        <v>0</v>
      </c>
      <c r="BQ2953" s="16">
        <v>0</v>
      </c>
      <c r="BR2953" s="16">
        <v>0</v>
      </c>
      <c r="BS2953" s="16">
        <v>0</v>
      </c>
      <c r="BT2953" s="16">
        <v>0</v>
      </c>
      <c r="BU2953" s="16">
        <v>0</v>
      </c>
      <c r="BV2953" s="16">
        <v>0</v>
      </c>
      <c r="BW2953" s="16">
        <v>0</v>
      </c>
      <c r="BX2953" s="14">
        <f t="shared" si="46"/>
        <v>6189.41</v>
      </c>
    </row>
    <row r="2954" spans="1:76" s="17" customFormat="1" x14ac:dyDescent="0.3">
      <c r="A2954" s="7" t="s">
        <v>462</v>
      </c>
      <c r="B2954" s="8" t="s">
        <v>6916</v>
      </c>
      <c r="C2954" s="21" t="s">
        <v>6917</v>
      </c>
      <c r="D2954" s="9" t="s">
        <v>450</v>
      </c>
      <c r="E2954" s="9" t="s">
        <v>6912</v>
      </c>
      <c r="F2954" s="10" t="str">
        <f>VLOOKUP($E2954,'FP MD'!$A:$F,2,FALSE)</f>
        <v>Hinton Subdivision Ph 2A, 2B1 &amp; 2B2</v>
      </c>
      <c r="G2954" s="10" t="s">
        <v>3454</v>
      </c>
      <c r="H2954" s="10" t="s">
        <v>564</v>
      </c>
      <c r="I2954" s="10" t="s">
        <v>565</v>
      </c>
      <c r="J2954" s="10" t="str">
        <f>VLOOKUP($E2954,'FP MD'!$A:$F,3,FALSE)</f>
        <v/>
      </c>
      <c r="K2954" s="10" t="str">
        <f>VLOOKUP($E2954,'FP MD'!$A:$F,4,FALSE)</f>
        <v/>
      </c>
      <c r="L2954" s="10" t="str">
        <f>VLOOKUP($E2954,'FP MD'!$A:$F,5,FALSE)</f>
        <v/>
      </c>
      <c r="M2954" s="10">
        <f>VLOOKUP($E2954,'FP MD'!$A:$F,6,FALSE)</f>
        <v>0</v>
      </c>
      <c r="N2954" s="11">
        <v>202406</v>
      </c>
      <c r="O2954" s="15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121681.72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0</v>
      </c>
      <c r="AO2954" s="16">
        <v>0</v>
      </c>
      <c r="AP2954" s="16">
        <v>0</v>
      </c>
      <c r="AQ2954" s="16">
        <v>0</v>
      </c>
      <c r="AR2954" s="16">
        <v>0</v>
      </c>
      <c r="AS2954" s="16">
        <v>0</v>
      </c>
      <c r="AT2954" s="16">
        <v>0</v>
      </c>
      <c r="AU2954" s="16">
        <v>0</v>
      </c>
      <c r="AV2954" s="16">
        <v>0</v>
      </c>
      <c r="AW2954" s="16">
        <v>0</v>
      </c>
      <c r="AX2954" s="16">
        <v>0</v>
      </c>
      <c r="AY2954" s="16">
        <v>0</v>
      </c>
      <c r="AZ2954" s="16">
        <v>0</v>
      </c>
      <c r="BA2954" s="16">
        <v>0</v>
      </c>
      <c r="BB2954" s="16">
        <v>0</v>
      </c>
      <c r="BC2954" s="16">
        <v>0</v>
      </c>
      <c r="BD2954" s="16">
        <v>0</v>
      </c>
      <c r="BE2954" s="16">
        <v>0</v>
      </c>
      <c r="BF2954" s="16">
        <v>0</v>
      </c>
      <c r="BG2954" s="16">
        <v>0</v>
      </c>
      <c r="BH2954" s="16">
        <v>0</v>
      </c>
      <c r="BI2954" s="16">
        <v>0</v>
      </c>
      <c r="BJ2954" s="16">
        <v>0</v>
      </c>
      <c r="BK2954" s="16">
        <v>0</v>
      </c>
      <c r="BL2954" s="16">
        <v>0</v>
      </c>
      <c r="BM2954" s="16">
        <v>0</v>
      </c>
      <c r="BN2954" s="16">
        <v>0</v>
      </c>
      <c r="BO2954" s="16">
        <v>0</v>
      </c>
      <c r="BP2954" s="16">
        <v>0</v>
      </c>
      <c r="BQ2954" s="16">
        <v>0</v>
      </c>
      <c r="BR2954" s="16">
        <v>0</v>
      </c>
      <c r="BS2954" s="16">
        <v>0</v>
      </c>
      <c r="BT2954" s="16">
        <v>0</v>
      </c>
      <c r="BU2954" s="16">
        <v>0</v>
      </c>
      <c r="BV2954" s="16">
        <v>0</v>
      </c>
      <c r="BW2954" s="16">
        <v>0</v>
      </c>
      <c r="BX2954" s="14">
        <f t="shared" si="46"/>
        <v>121681.72</v>
      </c>
    </row>
    <row r="2955" spans="1:76" s="17" customFormat="1" x14ac:dyDescent="0.3">
      <c r="A2955" s="7" t="s">
        <v>462</v>
      </c>
      <c r="B2955" s="8" t="s">
        <v>6012</v>
      </c>
      <c r="C2955" s="21" t="s">
        <v>6918</v>
      </c>
      <c r="D2955" s="9" t="s">
        <v>450</v>
      </c>
      <c r="E2955" s="9" t="s">
        <v>6012</v>
      </c>
      <c r="F2955" s="10" t="str">
        <f>VLOOKUP($E2955,'FP MD'!$A:$F,2,FALSE)</f>
        <v>Fishhawk South 4th 13kV Ckt</v>
      </c>
      <c r="G2955" s="10" t="s">
        <v>3454</v>
      </c>
      <c r="H2955" s="10" t="s">
        <v>3770</v>
      </c>
      <c r="I2955" s="10" t="s">
        <v>6919</v>
      </c>
      <c r="J2955" s="10" t="str">
        <f>VLOOKUP($E2955,'FP MD'!$A:$F,3,FALSE)</f>
        <v/>
      </c>
      <c r="K2955" s="10" t="str">
        <f>VLOOKUP($E2955,'FP MD'!$A:$F,4,FALSE)</f>
        <v/>
      </c>
      <c r="L2955" s="10" t="str">
        <f>VLOOKUP($E2955,'FP MD'!$A:$F,5,FALSE)</f>
        <v/>
      </c>
      <c r="M2955" s="10">
        <f>VLOOKUP($E2955,'FP MD'!$A:$F,6,FALSE)</f>
        <v>0</v>
      </c>
      <c r="N2955" s="11">
        <v>202405</v>
      </c>
      <c r="O2955" s="15">
        <v>0</v>
      </c>
      <c r="P2955" s="16">
        <v>0</v>
      </c>
      <c r="Q2955" s="16">
        <v>0</v>
      </c>
      <c r="R2955" s="16">
        <v>0</v>
      </c>
      <c r="S2955" s="16">
        <v>0</v>
      </c>
      <c r="T2955" s="16">
        <v>719455</v>
      </c>
      <c r="U2955" s="16">
        <v>301276</v>
      </c>
      <c r="V2955" s="16">
        <v>50000</v>
      </c>
      <c r="W2955" s="16">
        <v>299983</v>
      </c>
      <c r="X2955" s="16">
        <v>56000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0</v>
      </c>
      <c r="AO2955" s="16">
        <v>0</v>
      </c>
      <c r="AP2955" s="16">
        <v>0</v>
      </c>
      <c r="AQ2955" s="16">
        <v>0</v>
      </c>
      <c r="AR2955" s="16">
        <v>0</v>
      </c>
      <c r="AS2955" s="16">
        <v>0</v>
      </c>
      <c r="AT2955" s="16">
        <v>0</v>
      </c>
      <c r="AU2955" s="16">
        <v>0</v>
      </c>
      <c r="AV2955" s="16">
        <v>0</v>
      </c>
      <c r="AW2955" s="16">
        <v>0</v>
      </c>
      <c r="AX2955" s="16">
        <v>0</v>
      </c>
      <c r="AY2955" s="16">
        <v>0</v>
      </c>
      <c r="AZ2955" s="16">
        <v>0</v>
      </c>
      <c r="BA2955" s="16">
        <v>0</v>
      </c>
      <c r="BB2955" s="16">
        <v>0</v>
      </c>
      <c r="BC2955" s="16">
        <v>0</v>
      </c>
      <c r="BD2955" s="16">
        <v>0</v>
      </c>
      <c r="BE2955" s="16">
        <v>0</v>
      </c>
      <c r="BF2955" s="16">
        <v>0</v>
      </c>
      <c r="BG2955" s="16">
        <v>0</v>
      </c>
      <c r="BH2955" s="16">
        <v>0</v>
      </c>
      <c r="BI2955" s="16">
        <v>0</v>
      </c>
      <c r="BJ2955" s="16">
        <v>0</v>
      </c>
      <c r="BK2955" s="16">
        <v>0</v>
      </c>
      <c r="BL2955" s="16">
        <v>0</v>
      </c>
      <c r="BM2955" s="16">
        <v>0</v>
      </c>
      <c r="BN2955" s="16">
        <v>0</v>
      </c>
      <c r="BO2955" s="16">
        <v>0</v>
      </c>
      <c r="BP2955" s="16">
        <v>0</v>
      </c>
      <c r="BQ2955" s="16">
        <v>0</v>
      </c>
      <c r="BR2955" s="16">
        <v>0</v>
      </c>
      <c r="BS2955" s="16">
        <v>0</v>
      </c>
      <c r="BT2955" s="16">
        <v>0</v>
      </c>
      <c r="BU2955" s="16">
        <v>0</v>
      </c>
      <c r="BV2955" s="16">
        <v>0</v>
      </c>
      <c r="BW2955" s="16">
        <v>0</v>
      </c>
      <c r="BX2955" s="14">
        <f t="shared" si="46"/>
        <v>1426714</v>
      </c>
    </row>
    <row r="2956" spans="1:76" s="17" customFormat="1" x14ac:dyDescent="0.3">
      <c r="A2956" s="7" t="s">
        <v>462</v>
      </c>
      <c r="B2956" s="8" t="s">
        <v>6920</v>
      </c>
      <c r="C2956" s="21" t="s">
        <v>6921</v>
      </c>
      <c r="D2956" s="9" t="s">
        <v>450</v>
      </c>
      <c r="E2956" s="9" t="s">
        <v>6012</v>
      </c>
      <c r="F2956" s="10" t="str">
        <f>VLOOKUP($E2956,'FP MD'!$A:$F,2,FALSE)</f>
        <v>Fishhawk South 4th 13kV Ckt</v>
      </c>
      <c r="G2956" s="10" t="s">
        <v>3454</v>
      </c>
      <c r="H2956" s="10" t="s">
        <v>564</v>
      </c>
      <c r="I2956" s="10" t="s">
        <v>565</v>
      </c>
      <c r="J2956" s="10" t="str">
        <f>VLOOKUP($E2956,'FP MD'!$A:$F,3,FALSE)</f>
        <v/>
      </c>
      <c r="K2956" s="10" t="str">
        <f>VLOOKUP($E2956,'FP MD'!$A:$F,4,FALSE)</f>
        <v/>
      </c>
      <c r="L2956" s="10" t="str">
        <f>VLOOKUP($E2956,'FP MD'!$A:$F,5,FALSE)</f>
        <v/>
      </c>
      <c r="M2956" s="10">
        <f>VLOOKUP($E2956,'FP MD'!$A:$F,6,FALSE)</f>
        <v>0</v>
      </c>
      <c r="N2956" s="11">
        <v>202405</v>
      </c>
      <c r="O2956" s="15">
        <v>0</v>
      </c>
      <c r="P2956" s="16">
        <v>0</v>
      </c>
      <c r="Q2956" s="16">
        <v>0</v>
      </c>
      <c r="R2956" s="16">
        <v>0</v>
      </c>
      <c r="S2956" s="16">
        <v>0</v>
      </c>
      <c r="T2956" s="16">
        <v>153297.83000000002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0</v>
      </c>
      <c r="AO2956" s="16">
        <v>0</v>
      </c>
      <c r="AP2956" s="16">
        <v>0</v>
      </c>
      <c r="AQ2956" s="16">
        <v>0</v>
      </c>
      <c r="AR2956" s="16">
        <v>0</v>
      </c>
      <c r="AS2956" s="16">
        <v>0</v>
      </c>
      <c r="AT2956" s="16">
        <v>0</v>
      </c>
      <c r="AU2956" s="16">
        <v>0</v>
      </c>
      <c r="AV2956" s="16">
        <v>0</v>
      </c>
      <c r="AW2956" s="16">
        <v>0</v>
      </c>
      <c r="AX2956" s="16">
        <v>0</v>
      </c>
      <c r="AY2956" s="16">
        <v>0</v>
      </c>
      <c r="AZ2956" s="16">
        <v>0</v>
      </c>
      <c r="BA2956" s="16">
        <v>0</v>
      </c>
      <c r="BB2956" s="16">
        <v>0</v>
      </c>
      <c r="BC2956" s="16">
        <v>0</v>
      </c>
      <c r="BD2956" s="16">
        <v>0</v>
      </c>
      <c r="BE2956" s="16">
        <v>0</v>
      </c>
      <c r="BF2956" s="16">
        <v>0</v>
      </c>
      <c r="BG2956" s="16">
        <v>0</v>
      </c>
      <c r="BH2956" s="16">
        <v>0</v>
      </c>
      <c r="BI2956" s="16">
        <v>0</v>
      </c>
      <c r="BJ2956" s="16">
        <v>0</v>
      </c>
      <c r="BK2956" s="16">
        <v>0</v>
      </c>
      <c r="BL2956" s="16">
        <v>0</v>
      </c>
      <c r="BM2956" s="16">
        <v>0</v>
      </c>
      <c r="BN2956" s="16">
        <v>0</v>
      </c>
      <c r="BO2956" s="16">
        <v>0</v>
      </c>
      <c r="BP2956" s="16">
        <v>0</v>
      </c>
      <c r="BQ2956" s="16">
        <v>0</v>
      </c>
      <c r="BR2956" s="16">
        <v>0</v>
      </c>
      <c r="BS2956" s="16">
        <v>0</v>
      </c>
      <c r="BT2956" s="16">
        <v>0</v>
      </c>
      <c r="BU2956" s="16">
        <v>0</v>
      </c>
      <c r="BV2956" s="16">
        <v>0</v>
      </c>
      <c r="BW2956" s="16">
        <v>0</v>
      </c>
      <c r="BX2956" s="14">
        <f t="shared" si="46"/>
        <v>153297.83000000002</v>
      </c>
    </row>
    <row r="2957" spans="1:76" s="17" customFormat="1" x14ac:dyDescent="0.3">
      <c r="A2957" s="7" t="s">
        <v>462</v>
      </c>
      <c r="B2957" s="8" t="s">
        <v>6922</v>
      </c>
      <c r="C2957" s="21" t="s">
        <v>6923</v>
      </c>
      <c r="D2957" s="9" t="s">
        <v>450</v>
      </c>
      <c r="E2957" s="9" t="s">
        <v>6922</v>
      </c>
      <c r="F2957" s="10" t="str">
        <f>VLOOKUP($E2957,'FP MD'!$A:$F,2,FALSE)</f>
        <v>Triple Creek - Village Q</v>
      </c>
      <c r="G2957" s="10" t="s">
        <v>3454</v>
      </c>
      <c r="H2957" s="10" t="s">
        <v>564</v>
      </c>
      <c r="I2957" s="10" t="s">
        <v>565</v>
      </c>
      <c r="J2957" s="10" t="str">
        <f>VLOOKUP($E2957,'FP MD'!$A:$F,3,FALSE)</f>
        <v/>
      </c>
      <c r="K2957" s="10" t="str">
        <f>VLOOKUP($E2957,'FP MD'!$A:$F,4,FALSE)</f>
        <v/>
      </c>
      <c r="L2957" s="10" t="str">
        <f>VLOOKUP($E2957,'FP MD'!$A:$F,5,FALSE)</f>
        <v/>
      </c>
      <c r="M2957" s="10">
        <f>VLOOKUP($E2957,'FP MD'!$A:$F,6,FALSE)</f>
        <v>0</v>
      </c>
      <c r="N2957" s="11">
        <v>202402</v>
      </c>
      <c r="O2957" s="15">
        <v>0</v>
      </c>
      <c r="P2957" s="16">
        <v>0</v>
      </c>
      <c r="Q2957" s="16">
        <v>312777</v>
      </c>
      <c r="R2957" s="16">
        <v>0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0</v>
      </c>
      <c r="AO2957" s="16">
        <v>0</v>
      </c>
      <c r="AP2957" s="16">
        <v>0</v>
      </c>
      <c r="AQ2957" s="16">
        <v>0</v>
      </c>
      <c r="AR2957" s="16">
        <v>0</v>
      </c>
      <c r="AS2957" s="16">
        <v>0</v>
      </c>
      <c r="AT2957" s="16">
        <v>0</v>
      </c>
      <c r="AU2957" s="16">
        <v>0</v>
      </c>
      <c r="AV2957" s="16">
        <v>0</v>
      </c>
      <c r="AW2957" s="16">
        <v>0</v>
      </c>
      <c r="AX2957" s="16">
        <v>0</v>
      </c>
      <c r="AY2957" s="16">
        <v>0</v>
      </c>
      <c r="AZ2957" s="16">
        <v>0</v>
      </c>
      <c r="BA2957" s="16">
        <v>0</v>
      </c>
      <c r="BB2957" s="16">
        <v>0</v>
      </c>
      <c r="BC2957" s="16">
        <v>0</v>
      </c>
      <c r="BD2957" s="16">
        <v>0</v>
      </c>
      <c r="BE2957" s="16">
        <v>0</v>
      </c>
      <c r="BF2957" s="16">
        <v>0</v>
      </c>
      <c r="BG2957" s="16">
        <v>0</v>
      </c>
      <c r="BH2957" s="16">
        <v>0</v>
      </c>
      <c r="BI2957" s="16">
        <v>0</v>
      </c>
      <c r="BJ2957" s="16">
        <v>0</v>
      </c>
      <c r="BK2957" s="16">
        <v>0</v>
      </c>
      <c r="BL2957" s="16">
        <v>0</v>
      </c>
      <c r="BM2957" s="16">
        <v>0</v>
      </c>
      <c r="BN2957" s="16">
        <v>0</v>
      </c>
      <c r="BO2957" s="16">
        <v>0</v>
      </c>
      <c r="BP2957" s="16">
        <v>0</v>
      </c>
      <c r="BQ2957" s="16">
        <v>0</v>
      </c>
      <c r="BR2957" s="16">
        <v>0</v>
      </c>
      <c r="BS2957" s="16">
        <v>0</v>
      </c>
      <c r="BT2957" s="16">
        <v>0</v>
      </c>
      <c r="BU2957" s="16">
        <v>0</v>
      </c>
      <c r="BV2957" s="16">
        <v>0</v>
      </c>
      <c r="BW2957" s="16">
        <v>0</v>
      </c>
      <c r="BX2957" s="14">
        <f t="shared" si="46"/>
        <v>312777</v>
      </c>
    </row>
    <row r="2958" spans="1:76" s="17" customFormat="1" x14ac:dyDescent="0.3">
      <c r="A2958" s="7" t="s">
        <v>462</v>
      </c>
      <c r="B2958" s="8" t="s">
        <v>6924</v>
      </c>
      <c r="C2958" s="21" t="s">
        <v>6925</v>
      </c>
      <c r="D2958" s="9" t="s">
        <v>450</v>
      </c>
      <c r="E2958" s="9" t="s">
        <v>6922</v>
      </c>
      <c r="F2958" s="10" t="str">
        <f>VLOOKUP($E2958,'FP MD'!$A:$F,2,FALSE)</f>
        <v>Triple Creek - Village Q</v>
      </c>
      <c r="G2958" s="10" t="s">
        <v>3454</v>
      </c>
      <c r="H2958" s="10" t="s">
        <v>564</v>
      </c>
      <c r="I2958" s="10" t="s">
        <v>565</v>
      </c>
      <c r="J2958" s="10" t="str">
        <f>VLOOKUP($E2958,'FP MD'!$A:$F,3,FALSE)</f>
        <v/>
      </c>
      <c r="K2958" s="10" t="str">
        <f>VLOOKUP($E2958,'FP MD'!$A:$F,4,FALSE)</f>
        <v/>
      </c>
      <c r="L2958" s="10" t="str">
        <f>VLOOKUP($E2958,'FP MD'!$A:$F,5,FALSE)</f>
        <v/>
      </c>
      <c r="M2958" s="10">
        <f>VLOOKUP($E2958,'FP MD'!$A:$F,6,FALSE)</f>
        <v>0</v>
      </c>
      <c r="N2958" s="11" t="s">
        <v>97</v>
      </c>
      <c r="O2958" s="15">
        <v>0</v>
      </c>
      <c r="P2958" s="16">
        <v>386310.55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0</v>
      </c>
      <c r="AO2958" s="16">
        <v>0</v>
      </c>
      <c r="AP2958" s="16">
        <v>0</v>
      </c>
      <c r="AQ2958" s="16">
        <v>0</v>
      </c>
      <c r="AR2958" s="16">
        <v>0</v>
      </c>
      <c r="AS2958" s="16">
        <v>0</v>
      </c>
      <c r="AT2958" s="16">
        <v>0</v>
      </c>
      <c r="AU2958" s="16">
        <v>0</v>
      </c>
      <c r="AV2958" s="16">
        <v>0</v>
      </c>
      <c r="AW2958" s="16">
        <v>0</v>
      </c>
      <c r="AX2958" s="16">
        <v>0</v>
      </c>
      <c r="AY2958" s="16">
        <v>0</v>
      </c>
      <c r="AZ2958" s="16">
        <v>0</v>
      </c>
      <c r="BA2958" s="16">
        <v>0</v>
      </c>
      <c r="BB2958" s="16">
        <v>0</v>
      </c>
      <c r="BC2958" s="16">
        <v>0</v>
      </c>
      <c r="BD2958" s="16">
        <v>0</v>
      </c>
      <c r="BE2958" s="16">
        <v>0</v>
      </c>
      <c r="BF2958" s="16">
        <v>0</v>
      </c>
      <c r="BG2958" s="16">
        <v>0</v>
      </c>
      <c r="BH2958" s="16">
        <v>0</v>
      </c>
      <c r="BI2958" s="16">
        <v>0</v>
      </c>
      <c r="BJ2958" s="16">
        <v>0</v>
      </c>
      <c r="BK2958" s="16">
        <v>0</v>
      </c>
      <c r="BL2958" s="16">
        <v>0</v>
      </c>
      <c r="BM2958" s="16">
        <v>0</v>
      </c>
      <c r="BN2958" s="16">
        <v>0</v>
      </c>
      <c r="BO2958" s="16">
        <v>0</v>
      </c>
      <c r="BP2958" s="16">
        <v>0</v>
      </c>
      <c r="BQ2958" s="16">
        <v>0</v>
      </c>
      <c r="BR2958" s="16">
        <v>0</v>
      </c>
      <c r="BS2958" s="16">
        <v>0</v>
      </c>
      <c r="BT2958" s="16">
        <v>0</v>
      </c>
      <c r="BU2958" s="16">
        <v>0</v>
      </c>
      <c r="BV2958" s="16">
        <v>0</v>
      </c>
      <c r="BW2958" s="16">
        <v>0</v>
      </c>
      <c r="BX2958" s="14">
        <f t="shared" si="46"/>
        <v>386310.55</v>
      </c>
    </row>
    <row r="2959" spans="1:76" s="17" customFormat="1" x14ac:dyDescent="0.3">
      <c r="A2959" s="7" t="s">
        <v>462</v>
      </c>
      <c r="B2959" s="8" t="s">
        <v>6926</v>
      </c>
      <c r="C2959" s="21" t="s">
        <v>6927</v>
      </c>
      <c r="D2959" s="9" t="s">
        <v>450</v>
      </c>
      <c r="E2959" s="9" t="s">
        <v>6922</v>
      </c>
      <c r="F2959" s="10" t="str">
        <f>VLOOKUP($E2959,'FP MD'!$A:$F,2,FALSE)</f>
        <v>Triple Creek - Village Q</v>
      </c>
      <c r="G2959" s="10" t="s">
        <v>3454</v>
      </c>
      <c r="H2959" s="10" t="s">
        <v>564</v>
      </c>
      <c r="I2959" s="10" t="s">
        <v>565</v>
      </c>
      <c r="J2959" s="10" t="str">
        <f>VLOOKUP($E2959,'FP MD'!$A:$F,3,FALSE)</f>
        <v/>
      </c>
      <c r="K2959" s="10" t="str">
        <f>VLOOKUP($E2959,'FP MD'!$A:$F,4,FALSE)</f>
        <v/>
      </c>
      <c r="L2959" s="10" t="str">
        <f>VLOOKUP($E2959,'FP MD'!$A:$F,5,FALSE)</f>
        <v/>
      </c>
      <c r="M2959" s="10">
        <f>VLOOKUP($E2959,'FP MD'!$A:$F,6,FALSE)</f>
        <v>0</v>
      </c>
      <c r="N2959" s="11" t="s">
        <v>97</v>
      </c>
      <c r="O2959" s="15">
        <v>0</v>
      </c>
      <c r="P2959" s="16">
        <v>418819.77</v>
      </c>
      <c r="Q2959" s="16">
        <v>0</v>
      </c>
      <c r="R2959" s="16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0</v>
      </c>
      <c r="AO2959" s="16">
        <v>0</v>
      </c>
      <c r="AP2959" s="16">
        <v>0</v>
      </c>
      <c r="AQ2959" s="16">
        <v>0</v>
      </c>
      <c r="AR2959" s="16">
        <v>0</v>
      </c>
      <c r="AS2959" s="16">
        <v>0</v>
      </c>
      <c r="AT2959" s="16">
        <v>0</v>
      </c>
      <c r="AU2959" s="16">
        <v>0</v>
      </c>
      <c r="AV2959" s="16">
        <v>0</v>
      </c>
      <c r="AW2959" s="16">
        <v>0</v>
      </c>
      <c r="AX2959" s="16">
        <v>0</v>
      </c>
      <c r="AY2959" s="16">
        <v>0</v>
      </c>
      <c r="AZ2959" s="16">
        <v>0</v>
      </c>
      <c r="BA2959" s="16">
        <v>0</v>
      </c>
      <c r="BB2959" s="16">
        <v>0</v>
      </c>
      <c r="BC2959" s="16">
        <v>0</v>
      </c>
      <c r="BD2959" s="16">
        <v>0</v>
      </c>
      <c r="BE2959" s="16">
        <v>0</v>
      </c>
      <c r="BF2959" s="16">
        <v>0</v>
      </c>
      <c r="BG2959" s="16">
        <v>0</v>
      </c>
      <c r="BH2959" s="16">
        <v>0</v>
      </c>
      <c r="BI2959" s="16">
        <v>0</v>
      </c>
      <c r="BJ2959" s="16">
        <v>0</v>
      </c>
      <c r="BK2959" s="16">
        <v>0</v>
      </c>
      <c r="BL2959" s="16">
        <v>0</v>
      </c>
      <c r="BM2959" s="16">
        <v>0</v>
      </c>
      <c r="BN2959" s="16">
        <v>0</v>
      </c>
      <c r="BO2959" s="16">
        <v>0</v>
      </c>
      <c r="BP2959" s="16">
        <v>0</v>
      </c>
      <c r="BQ2959" s="16">
        <v>0</v>
      </c>
      <c r="BR2959" s="16">
        <v>0</v>
      </c>
      <c r="BS2959" s="16">
        <v>0</v>
      </c>
      <c r="BT2959" s="16">
        <v>0</v>
      </c>
      <c r="BU2959" s="16">
        <v>0</v>
      </c>
      <c r="BV2959" s="16">
        <v>0</v>
      </c>
      <c r="BW2959" s="16">
        <v>0</v>
      </c>
      <c r="BX2959" s="14">
        <f t="shared" si="46"/>
        <v>418819.77</v>
      </c>
    </row>
    <row r="2960" spans="1:76" s="17" customFormat="1" x14ac:dyDescent="0.3">
      <c r="A2960" s="7" t="s">
        <v>462</v>
      </c>
      <c r="B2960" s="8" t="s">
        <v>6928</v>
      </c>
      <c r="C2960" s="21" t="s">
        <v>6929</v>
      </c>
      <c r="D2960" s="9" t="s">
        <v>450</v>
      </c>
      <c r="E2960" s="9" t="s">
        <v>6928</v>
      </c>
      <c r="F2960" s="10" t="str">
        <f>VLOOKUP($E2960,'FP MD'!$A:$F,2,FALSE)</f>
        <v xml:space="preserve">West River ReDevelopment Ph 2  </v>
      </c>
      <c r="G2960" s="10" t="s">
        <v>3454</v>
      </c>
      <c r="H2960" s="10" t="s">
        <v>564</v>
      </c>
      <c r="I2960" s="10" t="s">
        <v>565</v>
      </c>
      <c r="J2960" s="10" t="str">
        <f>VLOOKUP($E2960,'FP MD'!$A:$F,3,FALSE)</f>
        <v/>
      </c>
      <c r="K2960" s="10" t="str">
        <f>VLOOKUP($E2960,'FP MD'!$A:$F,4,FALSE)</f>
        <v/>
      </c>
      <c r="L2960" s="10" t="str">
        <f>VLOOKUP($E2960,'FP MD'!$A:$F,5,FALSE)</f>
        <v/>
      </c>
      <c r="M2960" s="10">
        <f>VLOOKUP($E2960,'FP MD'!$A:$F,6,FALSE)</f>
        <v>0</v>
      </c>
      <c r="N2960" s="11">
        <v>202312</v>
      </c>
      <c r="O2960" s="15">
        <v>0</v>
      </c>
      <c r="P2960" s="16">
        <v>100000</v>
      </c>
      <c r="Q2960" s="16">
        <v>-56361</v>
      </c>
      <c r="R2960" s="16">
        <v>116220</v>
      </c>
      <c r="S2960" s="16">
        <v>0</v>
      </c>
      <c r="T2960" s="16">
        <v>0</v>
      </c>
      <c r="U2960" s="16">
        <v>0</v>
      </c>
      <c r="V2960" s="16">
        <v>0</v>
      </c>
      <c r="W2960" s="16">
        <v>0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0</v>
      </c>
      <c r="AO2960" s="16">
        <v>0</v>
      </c>
      <c r="AP2960" s="16">
        <v>0</v>
      </c>
      <c r="AQ2960" s="16">
        <v>0</v>
      </c>
      <c r="AR2960" s="16">
        <v>0</v>
      </c>
      <c r="AS2960" s="16">
        <v>0</v>
      </c>
      <c r="AT2960" s="16">
        <v>0</v>
      </c>
      <c r="AU2960" s="16">
        <v>0</v>
      </c>
      <c r="AV2960" s="16">
        <v>0</v>
      </c>
      <c r="AW2960" s="16">
        <v>0</v>
      </c>
      <c r="AX2960" s="16">
        <v>0</v>
      </c>
      <c r="AY2960" s="16">
        <v>0</v>
      </c>
      <c r="AZ2960" s="16">
        <v>0</v>
      </c>
      <c r="BA2960" s="16">
        <v>0</v>
      </c>
      <c r="BB2960" s="16">
        <v>0</v>
      </c>
      <c r="BC2960" s="16">
        <v>0</v>
      </c>
      <c r="BD2960" s="16">
        <v>0</v>
      </c>
      <c r="BE2960" s="16">
        <v>0</v>
      </c>
      <c r="BF2960" s="16">
        <v>0</v>
      </c>
      <c r="BG2960" s="16">
        <v>0</v>
      </c>
      <c r="BH2960" s="16">
        <v>0</v>
      </c>
      <c r="BI2960" s="16">
        <v>0</v>
      </c>
      <c r="BJ2960" s="16">
        <v>0</v>
      </c>
      <c r="BK2960" s="16">
        <v>0</v>
      </c>
      <c r="BL2960" s="16">
        <v>0</v>
      </c>
      <c r="BM2960" s="16">
        <v>0</v>
      </c>
      <c r="BN2960" s="16">
        <v>0</v>
      </c>
      <c r="BO2960" s="16">
        <v>0</v>
      </c>
      <c r="BP2960" s="16">
        <v>0</v>
      </c>
      <c r="BQ2960" s="16">
        <v>0</v>
      </c>
      <c r="BR2960" s="16">
        <v>0</v>
      </c>
      <c r="BS2960" s="16">
        <v>0</v>
      </c>
      <c r="BT2960" s="16">
        <v>0</v>
      </c>
      <c r="BU2960" s="16">
        <v>0</v>
      </c>
      <c r="BV2960" s="16">
        <v>0</v>
      </c>
      <c r="BW2960" s="16">
        <v>0</v>
      </c>
      <c r="BX2960" s="14">
        <f t="shared" si="46"/>
        <v>159859</v>
      </c>
    </row>
    <row r="2961" spans="1:76" s="17" customFormat="1" x14ac:dyDescent="0.3">
      <c r="A2961" s="7" t="s">
        <v>462</v>
      </c>
      <c r="B2961" s="8" t="s">
        <v>6930</v>
      </c>
      <c r="C2961" s="21" t="s">
        <v>6931</v>
      </c>
      <c r="D2961" s="9" t="s">
        <v>450</v>
      </c>
      <c r="E2961" s="9" t="s">
        <v>6928</v>
      </c>
      <c r="F2961" s="10" t="str">
        <f>VLOOKUP($E2961,'FP MD'!$A:$F,2,FALSE)</f>
        <v xml:space="preserve">West River ReDevelopment Ph 2  </v>
      </c>
      <c r="G2961" s="10" t="s">
        <v>3454</v>
      </c>
      <c r="H2961" s="10" t="s">
        <v>564</v>
      </c>
      <c r="I2961" s="10" t="s">
        <v>565</v>
      </c>
      <c r="J2961" s="10" t="str">
        <f>VLOOKUP($E2961,'FP MD'!$A:$F,3,FALSE)</f>
        <v/>
      </c>
      <c r="K2961" s="10" t="str">
        <f>VLOOKUP($E2961,'FP MD'!$A:$F,4,FALSE)</f>
        <v/>
      </c>
      <c r="L2961" s="10" t="str">
        <f>VLOOKUP($E2961,'FP MD'!$A:$F,5,FALSE)</f>
        <v/>
      </c>
      <c r="M2961" s="10">
        <f>VLOOKUP($E2961,'FP MD'!$A:$F,6,FALSE)</f>
        <v>0</v>
      </c>
      <c r="N2961" s="11">
        <v>202403</v>
      </c>
      <c r="O2961" s="15">
        <v>0</v>
      </c>
      <c r="P2961" s="16">
        <v>0</v>
      </c>
      <c r="Q2961" s="16">
        <v>0</v>
      </c>
      <c r="R2961" s="16">
        <v>171751.22</v>
      </c>
      <c r="S2961" s="16">
        <v>0</v>
      </c>
      <c r="T2961" s="16">
        <v>0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0</v>
      </c>
      <c r="AO2961" s="16">
        <v>0</v>
      </c>
      <c r="AP2961" s="16">
        <v>0</v>
      </c>
      <c r="AQ2961" s="16">
        <v>0</v>
      </c>
      <c r="AR2961" s="16">
        <v>0</v>
      </c>
      <c r="AS2961" s="16">
        <v>0</v>
      </c>
      <c r="AT2961" s="16">
        <v>0</v>
      </c>
      <c r="AU2961" s="16">
        <v>0</v>
      </c>
      <c r="AV2961" s="16">
        <v>0</v>
      </c>
      <c r="AW2961" s="16">
        <v>0</v>
      </c>
      <c r="AX2961" s="16">
        <v>0</v>
      </c>
      <c r="AY2961" s="16">
        <v>0</v>
      </c>
      <c r="AZ2961" s="16">
        <v>0</v>
      </c>
      <c r="BA2961" s="16">
        <v>0</v>
      </c>
      <c r="BB2961" s="16">
        <v>0</v>
      </c>
      <c r="BC2961" s="16">
        <v>0</v>
      </c>
      <c r="BD2961" s="16">
        <v>0</v>
      </c>
      <c r="BE2961" s="16">
        <v>0</v>
      </c>
      <c r="BF2961" s="16">
        <v>0</v>
      </c>
      <c r="BG2961" s="16">
        <v>0</v>
      </c>
      <c r="BH2961" s="16">
        <v>0</v>
      </c>
      <c r="BI2961" s="16">
        <v>0</v>
      </c>
      <c r="BJ2961" s="16">
        <v>0</v>
      </c>
      <c r="BK2961" s="16">
        <v>0</v>
      </c>
      <c r="BL2961" s="16">
        <v>0</v>
      </c>
      <c r="BM2961" s="16">
        <v>0</v>
      </c>
      <c r="BN2961" s="16">
        <v>0</v>
      </c>
      <c r="BO2961" s="16">
        <v>0</v>
      </c>
      <c r="BP2961" s="16">
        <v>0</v>
      </c>
      <c r="BQ2961" s="16">
        <v>0</v>
      </c>
      <c r="BR2961" s="16">
        <v>0</v>
      </c>
      <c r="BS2961" s="16">
        <v>0</v>
      </c>
      <c r="BT2961" s="16">
        <v>0</v>
      </c>
      <c r="BU2961" s="16">
        <v>0</v>
      </c>
      <c r="BV2961" s="16">
        <v>0</v>
      </c>
      <c r="BW2961" s="16">
        <v>0</v>
      </c>
      <c r="BX2961" s="14">
        <f t="shared" si="46"/>
        <v>171751.22</v>
      </c>
    </row>
    <row r="2962" spans="1:76" s="17" customFormat="1" x14ac:dyDescent="0.3">
      <c r="A2962" s="7" t="s">
        <v>462</v>
      </c>
      <c r="B2962" s="8" t="s">
        <v>6932</v>
      </c>
      <c r="C2962" s="21" t="s">
        <v>6933</v>
      </c>
      <c r="D2962" s="9" t="s">
        <v>450</v>
      </c>
      <c r="E2962" s="9" t="s">
        <v>6932</v>
      </c>
      <c r="F2962" s="10" t="str">
        <f>VLOOKUP($E2962,'FP MD'!$A:$F,2,FALSE)</f>
        <v>Fourteenth St Substation</v>
      </c>
      <c r="G2962" s="10" t="s">
        <v>3454</v>
      </c>
      <c r="H2962" s="10" t="s">
        <v>564</v>
      </c>
      <c r="I2962" s="10" t="s">
        <v>565</v>
      </c>
      <c r="J2962" s="10" t="str">
        <f>VLOOKUP($E2962,'FP MD'!$A:$F,3,FALSE)</f>
        <v/>
      </c>
      <c r="K2962" s="10" t="str">
        <f>VLOOKUP($E2962,'FP MD'!$A:$F,4,FALSE)</f>
        <v/>
      </c>
      <c r="L2962" s="10" t="str">
        <f>VLOOKUP($E2962,'FP MD'!$A:$F,5,FALSE)</f>
        <v/>
      </c>
      <c r="M2962" s="10">
        <f>VLOOKUP($E2962,'FP MD'!$A:$F,6,FALSE)</f>
        <v>0</v>
      </c>
      <c r="N2962" s="11">
        <v>202509</v>
      </c>
      <c r="O2962" s="15">
        <v>0</v>
      </c>
      <c r="P2962" s="16">
        <v>0</v>
      </c>
      <c r="Q2962" s="16">
        <v>0</v>
      </c>
      <c r="R2962" s="16">
        <v>0</v>
      </c>
      <c r="S2962" s="16">
        <v>0</v>
      </c>
      <c r="T2962" s="16">
        <v>0</v>
      </c>
      <c r="U2962" s="16">
        <v>0</v>
      </c>
      <c r="V2962" s="16">
        <v>0</v>
      </c>
      <c r="W2962" s="16">
        <v>0</v>
      </c>
      <c r="X2962" s="16">
        <v>0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164600</v>
      </c>
      <c r="AK2962" s="16">
        <v>0</v>
      </c>
      <c r="AL2962" s="16">
        <v>0</v>
      </c>
      <c r="AM2962" s="16">
        <v>0</v>
      </c>
      <c r="AN2962" s="16">
        <v>0</v>
      </c>
      <c r="AO2962" s="16">
        <v>0</v>
      </c>
      <c r="AP2962" s="16">
        <v>0</v>
      </c>
      <c r="AQ2962" s="16">
        <v>0</v>
      </c>
      <c r="AR2962" s="16">
        <v>0</v>
      </c>
      <c r="AS2962" s="16">
        <v>0</v>
      </c>
      <c r="AT2962" s="16">
        <v>0</v>
      </c>
      <c r="AU2962" s="16">
        <v>0</v>
      </c>
      <c r="AV2962" s="16">
        <v>0</v>
      </c>
      <c r="AW2962" s="16">
        <v>0</v>
      </c>
      <c r="AX2962" s="16">
        <v>0</v>
      </c>
      <c r="AY2962" s="16">
        <v>0</v>
      </c>
      <c r="AZ2962" s="16">
        <v>0</v>
      </c>
      <c r="BA2962" s="16">
        <v>0</v>
      </c>
      <c r="BB2962" s="16">
        <v>0</v>
      </c>
      <c r="BC2962" s="16">
        <v>0</v>
      </c>
      <c r="BD2962" s="16">
        <v>0</v>
      </c>
      <c r="BE2962" s="16">
        <v>0</v>
      </c>
      <c r="BF2962" s="16">
        <v>0</v>
      </c>
      <c r="BG2962" s="16">
        <v>0</v>
      </c>
      <c r="BH2962" s="16">
        <v>0</v>
      </c>
      <c r="BI2962" s="16">
        <v>0</v>
      </c>
      <c r="BJ2962" s="16">
        <v>0</v>
      </c>
      <c r="BK2962" s="16">
        <v>0</v>
      </c>
      <c r="BL2962" s="16">
        <v>0</v>
      </c>
      <c r="BM2962" s="16">
        <v>0</v>
      </c>
      <c r="BN2962" s="16">
        <v>0</v>
      </c>
      <c r="BO2962" s="16">
        <v>0</v>
      </c>
      <c r="BP2962" s="16">
        <v>0</v>
      </c>
      <c r="BQ2962" s="16">
        <v>0</v>
      </c>
      <c r="BR2962" s="16">
        <v>0</v>
      </c>
      <c r="BS2962" s="16">
        <v>0</v>
      </c>
      <c r="BT2962" s="16">
        <v>0</v>
      </c>
      <c r="BU2962" s="16">
        <v>0</v>
      </c>
      <c r="BV2962" s="16">
        <v>0</v>
      </c>
      <c r="BW2962" s="16">
        <v>0</v>
      </c>
      <c r="BX2962" s="14">
        <f t="shared" si="46"/>
        <v>164600</v>
      </c>
    </row>
    <row r="2963" spans="1:76" s="17" customFormat="1" x14ac:dyDescent="0.3">
      <c r="A2963" s="7" t="s">
        <v>462</v>
      </c>
      <c r="B2963" s="8" t="s">
        <v>6934</v>
      </c>
      <c r="C2963" s="21" t="s">
        <v>6935</v>
      </c>
      <c r="D2963" s="9" t="s">
        <v>450</v>
      </c>
      <c r="E2963" s="9" t="s">
        <v>6934</v>
      </c>
      <c r="F2963" s="10" t="str">
        <f>VLOOKUP($E2963,'FP MD'!$A:$F,2,FALSE)</f>
        <v>N Habana Ave Substation</v>
      </c>
      <c r="G2963" s="10" t="s">
        <v>3454</v>
      </c>
      <c r="H2963" s="10" t="s">
        <v>564</v>
      </c>
      <c r="I2963" s="10" t="s">
        <v>565</v>
      </c>
      <c r="J2963" s="10" t="str">
        <f>VLOOKUP($E2963,'FP MD'!$A:$F,3,FALSE)</f>
        <v/>
      </c>
      <c r="K2963" s="10" t="str">
        <f>VLOOKUP($E2963,'FP MD'!$A:$F,4,FALSE)</f>
        <v/>
      </c>
      <c r="L2963" s="10" t="str">
        <f>VLOOKUP($E2963,'FP MD'!$A:$F,5,FALSE)</f>
        <v/>
      </c>
      <c r="M2963" s="10">
        <f>VLOOKUP($E2963,'FP MD'!$A:$F,6,FALSE)</f>
        <v>0</v>
      </c>
      <c r="N2963" s="11">
        <v>202509</v>
      </c>
      <c r="O2963" s="15">
        <v>0</v>
      </c>
      <c r="P2963" s="16">
        <v>0</v>
      </c>
      <c r="Q2963" s="16">
        <v>0</v>
      </c>
      <c r="R2963" s="16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1235100</v>
      </c>
      <c r="AK2963" s="16">
        <v>0</v>
      </c>
      <c r="AL2963" s="16">
        <v>0</v>
      </c>
      <c r="AM2963" s="16">
        <v>0</v>
      </c>
      <c r="AN2963" s="16">
        <v>0</v>
      </c>
      <c r="AO2963" s="16">
        <v>0</v>
      </c>
      <c r="AP2963" s="16">
        <v>0</v>
      </c>
      <c r="AQ2963" s="16">
        <v>0</v>
      </c>
      <c r="AR2963" s="16">
        <v>0</v>
      </c>
      <c r="AS2963" s="16">
        <v>0</v>
      </c>
      <c r="AT2963" s="16">
        <v>0</v>
      </c>
      <c r="AU2963" s="16">
        <v>0</v>
      </c>
      <c r="AV2963" s="16">
        <v>0</v>
      </c>
      <c r="AW2963" s="16">
        <v>0</v>
      </c>
      <c r="AX2963" s="16">
        <v>0</v>
      </c>
      <c r="AY2963" s="16">
        <v>0</v>
      </c>
      <c r="AZ2963" s="16">
        <v>0</v>
      </c>
      <c r="BA2963" s="16">
        <v>0</v>
      </c>
      <c r="BB2963" s="16">
        <v>0</v>
      </c>
      <c r="BC2963" s="16">
        <v>0</v>
      </c>
      <c r="BD2963" s="16">
        <v>0</v>
      </c>
      <c r="BE2963" s="16">
        <v>0</v>
      </c>
      <c r="BF2963" s="16">
        <v>0</v>
      </c>
      <c r="BG2963" s="16">
        <v>0</v>
      </c>
      <c r="BH2963" s="16">
        <v>0</v>
      </c>
      <c r="BI2963" s="16">
        <v>0</v>
      </c>
      <c r="BJ2963" s="16">
        <v>0</v>
      </c>
      <c r="BK2963" s="16">
        <v>0</v>
      </c>
      <c r="BL2963" s="16">
        <v>0</v>
      </c>
      <c r="BM2963" s="16">
        <v>0</v>
      </c>
      <c r="BN2963" s="16">
        <v>0</v>
      </c>
      <c r="BO2963" s="16">
        <v>0</v>
      </c>
      <c r="BP2963" s="16">
        <v>0</v>
      </c>
      <c r="BQ2963" s="16">
        <v>0</v>
      </c>
      <c r="BR2963" s="16">
        <v>0</v>
      </c>
      <c r="BS2963" s="16">
        <v>0</v>
      </c>
      <c r="BT2963" s="16">
        <v>0</v>
      </c>
      <c r="BU2963" s="16">
        <v>0</v>
      </c>
      <c r="BV2963" s="16">
        <v>0</v>
      </c>
      <c r="BW2963" s="16">
        <v>0</v>
      </c>
      <c r="BX2963" s="14">
        <f t="shared" si="46"/>
        <v>1235100</v>
      </c>
    </row>
    <row r="2964" spans="1:76" s="17" customFormat="1" x14ac:dyDescent="0.3">
      <c r="A2964" s="7" t="s">
        <v>462</v>
      </c>
      <c r="B2964" s="8" t="s">
        <v>6936</v>
      </c>
      <c r="C2964" s="21" t="s">
        <v>6937</v>
      </c>
      <c r="D2964" s="9" t="s">
        <v>450</v>
      </c>
      <c r="E2964" s="9" t="s">
        <v>6936</v>
      </c>
      <c r="F2964" s="10" t="str">
        <f>VLOOKUP($E2964,'FP MD'!$A:$F,2,FALSE)</f>
        <v>Marion Street Substation</v>
      </c>
      <c r="G2964" s="10" t="s">
        <v>3454</v>
      </c>
      <c r="H2964" s="10" t="s">
        <v>564</v>
      </c>
      <c r="I2964" s="10" t="s">
        <v>565</v>
      </c>
      <c r="J2964" s="10" t="str">
        <f>VLOOKUP($E2964,'FP MD'!$A:$F,3,FALSE)</f>
        <v/>
      </c>
      <c r="K2964" s="10" t="str">
        <f>VLOOKUP($E2964,'FP MD'!$A:$F,4,FALSE)</f>
        <v/>
      </c>
      <c r="L2964" s="10" t="str">
        <f>VLOOKUP($E2964,'FP MD'!$A:$F,5,FALSE)</f>
        <v/>
      </c>
      <c r="M2964" s="10">
        <f>VLOOKUP($E2964,'FP MD'!$A:$F,6,FALSE)</f>
        <v>0</v>
      </c>
      <c r="N2964" s="11">
        <v>202509</v>
      </c>
      <c r="O2964" s="15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20000</v>
      </c>
      <c r="AK2964" s="16">
        <v>2413000</v>
      </c>
      <c r="AL2964" s="16">
        <v>0</v>
      </c>
      <c r="AM2964" s="16">
        <v>0</v>
      </c>
      <c r="AN2964" s="16">
        <v>0</v>
      </c>
      <c r="AO2964" s="16">
        <v>0</v>
      </c>
      <c r="AP2964" s="16">
        <v>0</v>
      </c>
      <c r="AQ2964" s="16">
        <v>0</v>
      </c>
      <c r="AR2964" s="16">
        <v>0</v>
      </c>
      <c r="AS2964" s="16">
        <v>0</v>
      </c>
      <c r="AT2964" s="16">
        <v>0</v>
      </c>
      <c r="AU2964" s="16">
        <v>0</v>
      </c>
      <c r="AV2964" s="16">
        <v>0</v>
      </c>
      <c r="AW2964" s="16">
        <v>0</v>
      </c>
      <c r="AX2964" s="16">
        <v>0</v>
      </c>
      <c r="AY2964" s="16">
        <v>0</v>
      </c>
      <c r="AZ2964" s="16">
        <v>0</v>
      </c>
      <c r="BA2964" s="16">
        <v>0</v>
      </c>
      <c r="BB2964" s="16">
        <v>0</v>
      </c>
      <c r="BC2964" s="16">
        <v>0</v>
      </c>
      <c r="BD2964" s="16">
        <v>0</v>
      </c>
      <c r="BE2964" s="16">
        <v>0</v>
      </c>
      <c r="BF2964" s="16">
        <v>0</v>
      </c>
      <c r="BG2964" s="16">
        <v>0</v>
      </c>
      <c r="BH2964" s="16">
        <v>0</v>
      </c>
      <c r="BI2964" s="16">
        <v>0</v>
      </c>
      <c r="BJ2964" s="16">
        <v>0</v>
      </c>
      <c r="BK2964" s="16">
        <v>0</v>
      </c>
      <c r="BL2964" s="16">
        <v>0</v>
      </c>
      <c r="BM2964" s="16">
        <v>0</v>
      </c>
      <c r="BN2964" s="16">
        <v>0</v>
      </c>
      <c r="BO2964" s="16">
        <v>0</v>
      </c>
      <c r="BP2964" s="16">
        <v>0</v>
      </c>
      <c r="BQ2964" s="16">
        <v>0</v>
      </c>
      <c r="BR2964" s="16">
        <v>0</v>
      </c>
      <c r="BS2964" s="16">
        <v>0</v>
      </c>
      <c r="BT2964" s="16">
        <v>0</v>
      </c>
      <c r="BU2964" s="16">
        <v>0</v>
      </c>
      <c r="BV2964" s="16">
        <v>0</v>
      </c>
      <c r="BW2964" s="16">
        <v>0</v>
      </c>
      <c r="BX2964" s="14">
        <f t="shared" si="46"/>
        <v>2433000</v>
      </c>
    </row>
    <row r="2965" spans="1:76" s="17" customFormat="1" x14ac:dyDescent="0.3">
      <c r="A2965" s="7" t="s">
        <v>462</v>
      </c>
      <c r="B2965" s="8" t="s">
        <v>6938</v>
      </c>
      <c r="C2965" s="21" t="s">
        <v>6939</v>
      </c>
      <c r="D2965" s="9" t="s">
        <v>450</v>
      </c>
      <c r="E2965" s="9" t="s">
        <v>6938</v>
      </c>
      <c r="F2965" s="10" t="str">
        <f>VLOOKUP($E2965,'FP MD'!$A:$F,2,FALSE)</f>
        <v>Lake Gum Trnsfmr Upgrde &amp; 2-13 Ckts</v>
      </c>
      <c r="G2965" s="10" t="s">
        <v>3454</v>
      </c>
      <c r="H2965" s="10" t="s">
        <v>3507</v>
      </c>
      <c r="I2965" s="10" t="s">
        <v>6940</v>
      </c>
      <c r="J2965" s="10" t="str">
        <f>VLOOKUP($E2965,'FP MD'!$A:$F,3,FALSE)</f>
        <v/>
      </c>
      <c r="K2965" s="10" t="str">
        <f>VLOOKUP($E2965,'FP MD'!$A:$F,4,FALSE)</f>
        <v/>
      </c>
      <c r="L2965" s="10" t="str">
        <f>VLOOKUP($E2965,'FP MD'!$A:$F,5,FALSE)</f>
        <v/>
      </c>
      <c r="M2965" s="10">
        <f>VLOOKUP($E2965,'FP MD'!$A:$F,6,FALSE)</f>
        <v>0</v>
      </c>
      <c r="N2965" s="11">
        <v>202506</v>
      </c>
      <c r="O2965" s="15">
        <v>0</v>
      </c>
      <c r="P2965" s="16">
        <v>0</v>
      </c>
      <c r="Q2965" s="16">
        <v>0</v>
      </c>
      <c r="R2965" s="16">
        <v>0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2525000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0</v>
      </c>
      <c r="AO2965" s="16">
        <v>0</v>
      </c>
      <c r="AP2965" s="16">
        <v>0</v>
      </c>
      <c r="AQ2965" s="16">
        <v>0</v>
      </c>
      <c r="AR2965" s="16">
        <v>0</v>
      </c>
      <c r="AS2965" s="16">
        <v>0</v>
      </c>
      <c r="AT2965" s="16">
        <v>0</v>
      </c>
      <c r="AU2965" s="16">
        <v>0</v>
      </c>
      <c r="AV2965" s="16">
        <v>0</v>
      </c>
      <c r="AW2965" s="16">
        <v>0</v>
      </c>
      <c r="AX2965" s="16">
        <v>0</v>
      </c>
      <c r="AY2965" s="16">
        <v>0</v>
      </c>
      <c r="AZ2965" s="16">
        <v>0</v>
      </c>
      <c r="BA2965" s="16">
        <v>0</v>
      </c>
      <c r="BB2965" s="16">
        <v>0</v>
      </c>
      <c r="BC2965" s="16">
        <v>0</v>
      </c>
      <c r="BD2965" s="16">
        <v>0</v>
      </c>
      <c r="BE2965" s="16">
        <v>0</v>
      </c>
      <c r="BF2965" s="16">
        <v>0</v>
      </c>
      <c r="BG2965" s="16">
        <v>0</v>
      </c>
      <c r="BH2965" s="16">
        <v>0</v>
      </c>
      <c r="BI2965" s="16">
        <v>0</v>
      </c>
      <c r="BJ2965" s="16">
        <v>0</v>
      </c>
      <c r="BK2965" s="16">
        <v>0</v>
      </c>
      <c r="BL2965" s="16">
        <v>0</v>
      </c>
      <c r="BM2965" s="16">
        <v>0</v>
      </c>
      <c r="BN2965" s="16">
        <v>0</v>
      </c>
      <c r="BO2965" s="16">
        <v>0</v>
      </c>
      <c r="BP2965" s="16">
        <v>0</v>
      </c>
      <c r="BQ2965" s="16">
        <v>0</v>
      </c>
      <c r="BR2965" s="16">
        <v>0</v>
      </c>
      <c r="BS2965" s="16">
        <v>0</v>
      </c>
      <c r="BT2965" s="16">
        <v>0</v>
      </c>
      <c r="BU2965" s="16">
        <v>0</v>
      </c>
      <c r="BV2965" s="16">
        <v>0</v>
      </c>
      <c r="BW2965" s="16">
        <v>0</v>
      </c>
      <c r="BX2965" s="14">
        <f t="shared" si="46"/>
        <v>2525000</v>
      </c>
    </row>
    <row r="2966" spans="1:76" s="17" customFormat="1" x14ac:dyDescent="0.3">
      <c r="A2966" s="7" t="s">
        <v>462</v>
      </c>
      <c r="B2966" s="8" t="s">
        <v>6941</v>
      </c>
      <c r="C2966" s="21" t="s">
        <v>6942</v>
      </c>
      <c r="D2966" s="9" t="s">
        <v>450</v>
      </c>
      <c r="E2966" s="9" t="s">
        <v>6938</v>
      </c>
      <c r="F2966" s="10" t="str">
        <f>VLOOKUP($E2966,'FP MD'!$A:$F,2,FALSE)</f>
        <v>Lake Gum Trnsfmr Upgrde &amp; 2-13 Ckts</v>
      </c>
      <c r="G2966" s="10" t="s">
        <v>3454</v>
      </c>
      <c r="H2966" s="10" t="s">
        <v>3507</v>
      </c>
      <c r="I2966" s="10" t="s">
        <v>6940</v>
      </c>
      <c r="J2966" s="10" t="str">
        <f>VLOOKUP($E2966,'FP MD'!$A:$F,3,FALSE)</f>
        <v/>
      </c>
      <c r="K2966" s="10" t="str">
        <f>VLOOKUP($E2966,'FP MD'!$A:$F,4,FALSE)</f>
        <v/>
      </c>
      <c r="L2966" s="10" t="str">
        <f>VLOOKUP($E2966,'FP MD'!$A:$F,5,FALSE)</f>
        <v/>
      </c>
      <c r="M2966" s="10">
        <f>VLOOKUP($E2966,'FP MD'!$A:$F,6,FALSE)</f>
        <v>0</v>
      </c>
      <c r="N2966" s="11">
        <v>202506</v>
      </c>
      <c r="O2966" s="15">
        <v>0</v>
      </c>
      <c r="P2966" s="16">
        <v>0</v>
      </c>
      <c r="Q2966" s="16">
        <v>0</v>
      </c>
      <c r="R2966" s="16">
        <v>0</v>
      </c>
      <c r="S2966" s="16">
        <v>0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686.45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0</v>
      </c>
      <c r="AO2966" s="16">
        <v>0</v>
      </c>
      <c r="AP2966" s="16">
        <v>0</v>
      </c>
      <c r="AQ2966" s="16">
        <v>0</v>
      </c>
      <c r="AR2966" s="16">
        <v>0</v>
      </c>
      <c r="AS2966" s="16">
        <v>0</v>
      </c>
      <c r="AT2966" s="16">
        <v>0</v>
      </c>
      <c r="AU2966" s="16">
        <v>0</v>
      </c>
      <c r="AV2966" s="16">
        <v>0</v>
      </c>
      <c r="AW2966" s="16">
        <v>0</v>
      </c>
      <c r="AX2966" s="16">
        <v>0</v>
      </c>
      <c r="AY2966" s="16">
        <v>0</v>
      </c>
      <c r="AZ2966" s="16">
        <v>0</v>
      </c>
      <c r="BA2966" s="16">
        <v>0</v>
      </c>
      <c r="BB2966" s="16">
        <v>0</v>
      </c>
      <c r="BC2966" s="16">
        <v>0</v>
      </c>
      <c r="BD2966" s="16">
        <v>0</v>
      </c>
      <c r="BE2966" s="16">
        <v>0</v>
      </c>
      <c r="BF2966" s="16">
        <v>0</v>
      </c>
      <c r="BG2966" s="16">
        <v>0</v>
      </c>
      <c r="BH2966" s="16">
        <v>0</v>
      </c>
      <c r="BI2966" s="16">
        <v>0</v>
      </c>
      <c r="BJ2966" s="16">
        <v>0</v>
      </c>
      <c r="BK2966" s="16">
        <v>0</v>
      </c>
      <c r="BL2966" s="16">
        <v>0</v>
      </c>
      <c r="BM2966" s="16">
        <v>0</v>
      </c>
      <c r="BN2966" s="16">
        <v>0</v>
      </c>
      <c r="BO2966" s="16">
        <v>0</v>
      </c>
      <c r="BP2966" s="16">
        <v>0</v>
      </c>
      <c r="BQ2966" s="16">
        <v>0</v>
      </c>
      <c r="BR2966" s="16">
        <v>0</v>
      </c>
      <c r="BS2966" s="16">
        <v>0</v>
      </c>
      <c r="BT2966" s="16">
        <v>0</v>
      </c>
      <c r="BU2966" s="16">
        <v>0</v>
      </c>
      <c r="BV2966" s="16">
        <v>0</v>
      </c>
      <c r="BW2966" s="16">
        <v>0</v>
      </c>
      <c r="BX2966" s="14">
        <f t="shared" si="46"/>
        <v>686.45</v>
      </c>
    </row>
    <row r="2967" spans="1:76" s="17" customFormat="1" x14ac:dyDescent="0.3">
      <c r="A2967" s="7" t="s">
        <v>462</v>
      </c>
      <c r="B2967" s="8" t="s">
        <v>6943</v>
      </c>
      <c r="C2967" s="21" t="s">
        <v>6944</v>
      </c>
      <c r="D2967" s="9" t="s">
        <v>450</v>
      </c>
      <c r="E2967" s="9" t="s">
        <v>6938</v>
      </c>
      <c r="F2967" s="10" t="str">
        <f>VLOOKUP($E2967,'FP MD'!$A:$F,2,FALSE)</f>
        <v>Lake Gum Trnsfmr Upgrde &amp; 2-13 Ckts</v>
      </c>
      <c r="G2967" s="10" t="s">
        <v>3454</v>
      </c>
      <c r="H2967" s="10" t="s">
        <v>3507</v>
      </c>
      <c r="I2967" s="10" t="s">
        <v>6940</v>
      </c>
      <c r="J2967" s="10" t="str">
        <f>VLOOKUP($E2967,'FP MD'!$A:$F,3,FALSE)</f>
        <v/>
      </c>
      <c r="K2967" s="10" t="str">
        <f>VLOOKUP($E2967,'FP MD'!$A:$F,4,FALSE)</f>
        <v/>
      </c>
      <c r="L2967" s="10" t="str">
        <f>VLOOKUP($E2967,'FP MD'!$A:$F,5,FALSE)</f>
        <v/>
      </c>
      <c r="M2967" s="10">
        <f>VLOOKUP($E2967,'FP MD'!$A:$F,6,FALSE)</f>
        <v>0</v>
      </c>
      <c r="N2967" s="11">
        <v>202506</v>
      </c>
      <c r="O2967" s="15">
        <v>0</v>
      </c>
      <c r="P2967" s="16">
        <v>0</v>
      </c>
      <c r="Q2967" s="16">
        <v>0</v>
      </c>
      <c r="R2967" s="16">
        <v>0</v>
      </c>
      <c r="S2967" s="16">
        <v>0</v>
      </c>
      <c r="T2967" s="16">
        <v>0</v>
      </c>
      <c r="U2967" s="16">
        <v>0</v>
      </c>
      <c r="V2967" s="16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393.08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0</v>
      </c>
      <c r="AO2967" s="16">
        <v>0</v>
      </c>
      <c r="AP2967" s="16">
        <v>0</v>
      </c>
      <c r="AQ2967" s="16">
        <v>0</v>
      </c>
      <c r="AR2967" s="16">
        <v>0</v>
      </c>
      <c r="AS2967" s="16">
        <v>0</v>
      </c>
      <c r="AT2967" s="16">
        <v>0</v>
      </c>
      <c r="AU2967" s="16">
        <v>0</v>
      </c>
      <c r="AV2967" s="16">
        <v>0</v>
      </c>
      <c r="AW2967" s="16">
        <v>0</v>
      </c>
      <c r="AX2967" s="16">
        <v>0</v>
      </c>
      <c r="AY2967" s="16">
        <v>0</v>
      </c>
      <c r="AZ2967" s="16">
        <v>0</v>
      </c>
      <c r="BA2967" s="16">
        <v>0</v>
      </c>
      <c r="BB2967" s="16">
        <v>0</v>
      </c>
      <c r="BC2967" s="16">
        <v>0</v>
      </c>
      <c r="BD2967" s="16">
        <v>0</v>
      </c>
      <c r="BE2967" s="16">
        <v>0</v>
      </c>
      <c r="BF2967" s="16">
        <v>0</v>
      </c>
      <c r="BG2967" s="16">
        <v>0</v>
      </c>
      <c r="BH2967" s="16">
        <v>0</v>
      </c>
      <c r="BI2967" s="16">
        <v>0</v>
      </c>
      <c r="BJ2967" s="16">
        <v>0</v>
      </c>
      <c r="BK2967" s="16">
        <v>0</v>
      </c>
      <c r="BL2967" s="16">
        <v>0</v>
      </c>
      <c r="BM2967" s="16">
        <v>0</v>
      </c>
      <c r="BN2967" s="16">
        <v>0</v>
      </c>
      <c r="BO2967" s="16">
        <v>0</v>
      </c>
      <c r="BP2967" s="16">
        <v>0</v>
      </c>
      <c r="BQ2967" s="16">
        <v>0</v>
      </c>
      <c r="BR2967" s="16">
        <v>0</v>
      </c>
      <c r="BS2967" s="16">
        <v>0</v>
      </c>
      <c r="BT2967" s="16">
        <v>0</v>
      </c>
      <c r="BU2967" s="16">
        <v>0</v>
      </c>
      <c r="BV2967" s="16">
        <v>0</v>
      </c>
      <c r="BW2967" s="16">
        <v>0</v>
      </c>
      <c r="BX2967" s="14">
        <f t="shared" si="46"/>
        <v>393.08</v>
      </c>
    </row>
    <row r="2968" spans="1:76" s="17" customFormat="1" x14ac:dyDescent="0.3">
      <c r="A2968" s="7" t="s">
        <v>462</v>
      </c>
      <c r="B2968" s="8" t="s">
        <v>6945</v>
      </c>
      <c r="C2968" s="21" t="s">
        <v>6946</v>
      </c>
      <c r="D2968" s="9" t="s">
        <v>450</v>
      </c>
      <c r="E2968" s="9" t="s">
        <v>6938</v>
      </c>
      <c r="F2968" s="10" t="str">
        <f>VLOOKUP($E2968,'FP MD'!$A:$F,2,FALSE)</f>
        <v>Lake Gum Trnsfmr Upgrde &amp; 2-13 Ckts</v>
      </c>
      <c r="G2968" s="10" t="s">
        <v>3454</v>
      </c>
      <c r="H2968" s="10" t="s">
        <v>3507</v>
      </c>
      <c r="I2968" s="10" t="s">
        <v>6940</v>
      </c>
      <c r="J2968" s="10" t="str">
        <f>VLOOKUP($E2968,'FP MD'!$A:$F,3,FALSE)</f>
        <v/>
      </c>
      <c r="K2968" s="10" t="str">
        <f>VLOOKUP($E2968,'FP MD'!$A:$F,4,FALSE)</f>
        <v/>
      </c>
      <c r="L2968" s="10" t="str">
        <f>VLOOKUP($E2968,'FP MD'!$A:$F,5,FALSE)</f>
        <v/>
      </c>
      <c r="M2968" s="10">
        <f>VLOOKUP($E2968,'FP MD'!$A:$F,6,FALSE)</f>
        <v>0</v>
      </c>
      <c r="N2968" s="11">
        <v>202506</v>
      </c>
      <c r="O2968" s="15">
        <v>0</v>
      </c>
      <c r="P2968" s="16">
        <v>0</v>
      </c>
      <c r="Q2968" s="16">
        <v>0</v>
      </c>
      <c r="R2968" s="16">
        <v>0</v>
      </c>
      <c r="S2968" s="16">
        <v>0</v>
      </c>
      <c r="T2968" s="16">
        <v>0</v>
      </c>
      <c r="U2968" s="16">
        <v>0</v>
      </c>
      <c r="V2968" s="16">
        <v>0</v>
      </c>
      <c r="W2968" s="16">
        <v>0</v>
      </c>
      <c r="X2968" s="16">
        <v>0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2174.5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0</v>
      </c>
      <c r="AO2968" s="16">
        <v>0</v>
      </c>
      <c r="AP2968" s="16">
        <v>0</v>
      </c>
      <c r="AQ2968" s="16">
        <v>0</v>
      </c>
      <c r="AR2968" s="16">
        <v>0</v>
      </c>
      <c r="AS2968" s="16">
        <v>0</v>
      </c>
      <c r="AT2968" s="16">
        <v>0</v>
      </c>
      <c r="AU2968" s="16">
        <v>0</v>
      </c>
      <c r="AV2968" s="16">
        <v>0</v>
      </c>
      <c r="AW2968" s="16">
        <v>0</v>
      </c>
      <c r="AX2968" s="16">
        <v>0</v>
      </c>
      <c r="AY2968" s="16">
        <v>0</v>
      </c>
      <c r="AZ2968" s="16">
        <v>0</v>
      </c>
      <c r="BA2968" s="16">
        <v>0</v>
      </c>
      <c r="BB2968" s="16">
        <v>0</v>
      </c>
      <c r="BC2968" s="16">
        <v>0</v>
      </c>
      <c r="BD2968" s="16">
        <v>0</v>
      </c>
      <c r="BE2968" s="16">
        <v>0</v>
      </c>
      <c r="BF2968" s="16">
        <v>0</v>
      </c>
      <c r="BG2968" s="16">
        <v>0</v>
      </c>
      <c r="BH2968" s="16">
        <v>0</v>
      </c>
      <c r="BI2968" s="16">
        <v>0</v>
      </c>
      <c r="BJ2968" s="16">
        <v>0</v>
      </c>
      <c r="BK2968" s="16">
        <v>0</v>
      </c>
      <c r="BL2968" s="16">
        <v>0</v>
      </c>
      <c r="BM2968" s="16">
        <v>0</v>
      </c>
      <c r="BN2968" s="16">
        <v>0</v>
      </c>
      <c r="BO2968" s="16">
        <v>0</v>
      </c>
      <c r="BP2968" s="16">
        <v>0</v>
      </c>
      <c r="BQ2968" s="16">
        <v>0</v>
      </c>
      <c r="BR2968" s="16">
        <v>0</v>
      </c>
      <c r="BS2968" s="16">
        <v>0</v>
      </c>
      <c r="BT2968" s="16">
        <v>0</v>
      </c>
      <c r="BU2968" s="16">
        <v>0</v>
      </c>
      <c r="BV2968" s="16">
        <v>0</v>
      </c>
      <c r="BW2968" s="16">
        <v>0</v>
      </c>
      <c r="BX2968" s="14">
        <f t="shared" si="46"/>
        <v>2174.5</v>
      </c>
    </row>
    <row r="2969" spans="1:76" s="17" customFormat="1" x14ac:dyDescent="0.3">
      <c r="A2969" s="7" t="s">
        <v>462</v>
      </c>
      <c r="B2969" s="8" t="s">
        <v>6947</v>
      </c>
      <c r="C2969" s="21" t="s">
        <v>6948</v>
      </c>
      <c r="D2969" s="9" t="s">
        <v>450</v>
      </c>
      <c r="E2969" s="9" t="s">
        <v>6938</v>
      </c>
      <c r="F2969" s="10" t="str">
        <f>VLOOKUP($E2969,'FP MD'!$A:$F,2,FALSE)</f>
        <v>Lake Gum Trnsfmr Upgrde &amp; 2-13 Ckts</v>
      </c>
      <c r="G2969" s="10" t="s">
        <v>3454</v>
      </c>
      <c r="H2969" s="10" t="s">
        <v>3507</v>
      </c>
      <c r="I2969" s="10" t="s">
        <v>6940</v>
      </c>
      <c r="J2969" s="10" t="str">
        <f>VLOOKUP($E2969,'FP MD'!$A:$F,3,FALSE)</f>
        <v/>
      </c>
      <c r="K2969" s="10" t="str">
        <f>VLOOKUP($E2969,'FP MD'!$A:$F,4,FALSE)</f>
        <v/>
      </c>
      <c r="L2969" s="10" t="str">
        <f>VLOOKUP($E2969,'FP MD'!$A:$F,5,FALSE)</f>
        <v/>
      </c>
      <c r="M2969" s="10">
        <f>VLOOKUP($E2969,'FP MD'!$A:$F,6,FALSE)</f>
        <v>0</v>
      </c>
      <c r="N2969" s="11">
        <v>202506</v>
      </c>
      <c r="O2969" s="15">
        <v>0</v>
      </c>
      <c r="P2969" s="16">
        <v>0</v>
      </c>
      <c r="Q2969" s="16">
        <v>0</v>
      </c>
      <c r="R2969" s="16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563.1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0</v>
      </c>
      <c r="AO2969" s="16">
        <v>0</v>
      </c>
      <c r="AP2969" s="16">
        <v>0</v>
      </c>
      <c r="AQ2969" s="16">
        <v>0</v>
      </c>
      <c r="AR2969" s="16">
        <v>0</v>
      </c>
      <c r="AS2969" s="16">
        <v>0</v>
      </c>
      <c r="AT2969" s="16">
        <v>0</v>
      </c>
      <c r="AU2969" s="16">
        <v>0</v>
      </c>
      <c r="AV2969" s="16">
        <v>0</v>
      </c>
      <c r="AW2969" s="16">
        <v>0</v>
      </c>
      <c r="AX2969" s="16">
        <v>0</v>
      </c>
      <c r="AY2969" s="16">
        <v>0</v>
      </c>
      <c r="AZ2969" s="16">
        <v>0</v>
      </c>
      <c r="BA2969" s="16">
        <v>0</v>
      </c>
      <c r="BB2969" s="16">
        <v>0</v>
      </c>
      <c r="BC2969" s="16">
        <v>0</v>
      </c>
      <c r="BD2969" s="16">
        <v>0</v>
      </c>
      <c r="BE2969" s="16">
        <v>0</v>
      </c>
      <c r="BF2969" s="16">
        <v>0</v>
      </c>
      <c r="BG2969" s="16">
        <v>0</v>
      </c>
      <c r="BH2969" s="16">
        <v>0</v>
      </c>
      <c r="BI2969" s="16">
        <v>0</v>
      </c>
      <c r="BJ2969" s="16">
        <v>0</v>
      </c>
      <c r="BK2969" s="16">
        <v>0</v>
      </c>
      <c r="BL2969" s="16">
        <v>0</v>
      </c>
      <c r="BM2969" s="16">
        <v>0</v>
      </c>
      <c r="BN2969" s="16">
        <v>0</v>
      </c>
      <c r="BO2969" s="16">
        <v>0</v>
      </c>
      <c r="BP2969" s="16">
        <v>0</v>
      </c>
      <c r="BQ2969" s="16">
        <v>0</v>
      </c>
      <c r="BR2969" s="16">
        <v>0</v>
      </c>
      <c r="BS2969" s="16">
        <v>0</v>
      </c>
      <c r="BT2969" s="16">
        <v>0</v>
      </c>
      <c r="BU2969" s="16">
        <v>0</v>
      </c>
      <c r="BV2969" s="16">
        <v>0</v>
      </c>
      <c r="BW2969" s="16">
        <v>0</v>
      </c>
      <c r="BX2969" s="14">
        <f t="shared" si="46"/>
        <v>563.1</v>
      </c>
    </row>
    <row r="2970" spans="1:76" s="17" customFormat="1" x14ac:dyDescent="0.3">
      <c r="A2970" s="7" t="s">
        <v>462</v>
      </c>
      <c r="B2970" s="8" t="s">
        <v>5410</v>
      </c>
      <c r="C2970" s="21" t="s">
        <v>6949</v>
      </c>
      <c r="D2970" s="9" t="s">
        <v>450</v>
      </c>
      <c r="E2970" s="9" t="s">
        <v>5410</v>
      </c>
      <c r="F2970" s="10" t="str">
        <f>VLOOKUP($E2970,'FP MD'!$A:$F,2,FALSE)</f>
        <v>Harbour Island 3.5-Ohm Reactor</v>
      </c>
      <c r="G2970" s="10" t="s">
        <v>3454</v>
      </c>
      <c r="H2970" s="10" t="s">
        <v>3507</v>
      </c>
      <c r="I2970" s="10" t="s">
        <v>6533</v>
      </c>
      <c r="J2970" s="10" t="str">
        <f>VLOOKUP($E2970,'FP MD'!$A:$F,3,FALSE)</f>
        <v/>
      </c>
      <c r="K2970" s="10" t="str">
        <f>VLOOKUP($E2970,'FP MD'!$A:$F,4,FALSE)</f>
        <v/>
      </c>
      <c r="L2970" s="10" t="str">
        <f>VLOOKUP($E2970,'FP MD'!$A:$F,5,FALSE)</f>
        <v/>
      </c>
      <c r="M2970" s="10">
        <f>VLOOKUP($E2970,'FP MD'!$A:$F,6,FALSE)</f>
        <v>0</v>
      </c>
      <c r="N2970" s="11">
        <v>202406</v>
      </c>
      <c r="O2970" s="15">
        <v>0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2000000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0</v>
      </c>
      <c r="AO2970" s="16">
        <v>0</v>
      </c>
      <c r="AP2970" s="16">
        <v>0</v>
      </c>
      <c r="AQ2970" s="16">
        <v>0</v>
      </c>
      <c r="AR2970" s="16">
        <v>0</v>
      </c>
      <c r="AS2970" s="16">
        <v>0</v>
      </c>
      <c r="AT2970" s="16">
        <v>0</v>
      </c>
      <c r="AU2970" s="16">
        <v>0</v>
      </c>
      <c r="AV2970" s="16">
        <v>0</v>
      </c>
      <c r="AW2970" s="16">
        <v>0</v>
      </c>
      <c r="AX2970" s="16">
        <v>0</v>
      </c>
      <c r="AY2970" s="16">
        <v>0</v>
      </c>
      <c r="AZ2970" s="16">
        <v>0</v>
      </c>
      <c r="BA2970" s="16">
        <v>0</v>
      </c>
      <c r="BB2970" s="16">
        <v>0</v>
      </c>
      <c r="BC2970" s="16">
        <v>0</v>
      </c>
      <c r="BD2970" s="16">
        <v>0</v>
      </c>
      <c r="BE2970" s="16">
        <v>0</v>
      </c>
      <c r="BF2970" s="16">
        <v>0</v>
      </c>
      <c r="BG2970" s="16">
        <v>0</v>
      </c>
      <c r="BH2970" s="16">
        <v>0</v>
      </c>
      <c r="BI2970" s="16">
        <v>0</v>
      </c>
      <c r="BJ2970" s="16">
        <v>0</v>
      </c>
      <c r="BK2970" s="16">
        <v>0</v>
      </c>
      <c r="BL2970" s="16">
        <v>0</v>
      </c>
      <c r="BM2970" s="16">
        <v>0</v>
      </c>
      <c r="BN2970" s="16">
        <v>0</v>
      </c>
      <c r="BO2970" s="16">
        <v>0</v>
      </c>
      <c r="BP2970" s="16">
        <v>0</v>
      </c>
      <c r="BQ2970" s="16">
        <v>0</v>
      </c>
      <c r="BR2970" s="16">
        <v>0</v>
      </c>
      <c r="BS2970" s="16">
        <v>0</v>
      </c>
      <c r="BT2970" s="16">
        <v>0</v>
      </c>
      <c r="BU2970" s="16">
        <v>0</v>
      </c>
      <c r="BV2970" s="16">
        <v>0</v>
      </c>
      <c r="BW2970" s="16">
        <v>0</v>
      </c>
      <c r="BX2970" s="14">
        <f t="shared" si="46"/>
        <v>2000000</v>
      </c>
    </row>
    <row r="2971" spans="1:76" s="17" customFormat="1" x14ac:dyDescent="0.3">
      <c r="A2971" s="7" t="s">
        <v>462</v>
      </c>
      <c r="B2971" s="8" t="s">
        <v>6950</v>
      </c>
      <c r="C2971" s="21" t="s">
        <v>6951</v>
      </c>
      <c r="D2971" s="9" t="s">
        <v>450</v>
      </c>
      <c r="E2971" s="9" t="s">
        <v>5410</v>
      </c>
      <c r="F2971" s="10" t="str">
        <f>VLOOKUP($E2971,'FP MD'!$A:$F,2,FALSE)</f>
        <v>Harbour Island 3.5-Ohm Reactor</v>
      </c>
      <c r="G2971" s="10" t="s">
        <v>3454</v>
      </c>
      <c r="H2971" s="10" t="s">
        <v>3507</v>
      </c>
      <c r="I2971" s="10" t="s">
        <v>6533</v>
      </c>
      <c r="J2971" s="10" t="str">
        <f>VLOOKUP($E2971,'FP MD'!$A:$F,3,FALSE)</f>
        <v/>
      </c>
      <c r="K2971" s="10" t="str">
        <f>VLOOKUP($E2971,'FP MD'!$A:$F,4,FALSE)</f>
        <v/>
      </c>
      <c r="L2971" s="10" t="str">
        <f>VLOOKUP($E2971,'FP MD'!$A:$F,5,FALSE)</f>
        <v/>
      </c>
      <c r="M2971" s="10">
        <f>VLOOKUP($E2971,'FP MD'!$A:$F,6,FALSE)</f>
        <v>0</v>
      </c>
      <c r="N2971" s="11">
        <v>203212</v>
      </c>
      <c r="O2971" s="15">
        <v>0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0</v>
      </c>
      <c r="AO2971" s="16">
        <v>0</v>
      </c>
      <c r="AP2971" s="16">
        <v>0</v>
      </c>
      <c r="AQ2971" s="16">
        <v>0</v>
      </c>
      <c r="AR2971" s="16">
        <v>0</v>
      </c>
      <c r="AS2971" s="16">
        <v>0</v>
      </c>
      <c r="AT2971" s="16">
        <v>0</v>
      </c>
      <c r="AU2971" s="16">
        <v>0</v>
      </c>
      <c r="AV2971" s="16">
        <v>0</v>
      </c>
      <c r="AW2971" s="16">
        <v>0</v>
      </c>
      <c r="AX2971" s="16">
        <v>0</v>
      </c>
      <c r="AY2971" s="16">
        <v>0</v>
      </c>
      <c r="AZ2971" s="16">
        <v>0</v>
      </c>
      <c r="BA2971" s="16">
        <v>0</v>
      </c>
      <c r="BB2971" s="16">
        <v>0</v>
      </c>
      <c r="BC2971" s="16">
        <v>0</v>
      </c>
      <c r="BD2971" s="16">
        <v>0</v>
      </c>
      <c r="BE2971" s="16">
        <v>0</v>
      </c>
      <c r="BF2971" s="16">
        <v>0</v>
      </c>
      <c r="BG2971" s="16">
        <v>0</v>
      </c>
      <c r="BH2971" s="16">
        <v>0</v>
      </c>
      <c r="BI2971" s="16">
        <v>0</v>
      </c>
      <c r="BJ2971" s="16">
        <v>0</v>
      </c>
      <c r="BK2971" s="16">
        <v>0</v>
      </c>
      <c r="BL2971" s="16">
        <v>0</v>
      </c>
      <c r="BM2971" s="16">
        <v>0</v>
      </c>
      <c r="BN2971" s="16">
        <v>0</v>
      </c>
      <c r="BO2971" s="16">
        <v>0</v>
      </c>
      <c r="BP2971" s="16">
        <v>0</v>
      </c>
      <c r="BQ2971" s="16">
        <v>0</v>
      </c>
      <c r="BR2971" s="16">
        <v>0</v>
      </c>
      <c r="BS2971" s="16">
        <v>0</v>
      </c>
      <c r="BT2971" s="16">
        <v>0</v>
      </c>
      <c r="BU2971" s="16">
        <v>0</v>
      </c>
      <c r="BV2971" s="16">
        <v>0</v>
      </c>
      <c r="BW2971" s="16">
        <v>0</v>
      </c>
      <c r="BX2971" s="14">
        <f t="shared" si="46"/>
        <v>0</v>
      </c>
    </row>
    <row r="2972" spans="1:76" s="17" customFormat="1" x14ac:dyDescent="0.3">
      <c r="A2972" s="7" t="s">
        <v>462</v>
      </c>
      <c r="B2972" s="8" t="s">
        <v>6952</v>
      </c>
      <c r="C2972" s="21" t="s">
        <v>6953</v>
      </c>
      <c r="D2972" s="9" t="s">
        <v>450</v>
      </c>
      <c r="E2972" s="9" t="s">
        <v>5410</v>
      </c>
      <c r="F2972" s="10" t="str">
        <f>VLOOKUP($E2972,'FP MD'!$A:$F,2,FALSE)</f>
        <v>Harbour Island 3.5-Ohm Reactor</v>
      </c>
      <c r="G2972" s="10" t="s">
        <v>3454</v>
      </c>
      <c r="H2972" s="10" t="s">
        <v>3507</v>
      </c>
      <c r="I2972" s="10" t="s">
        <v>6533</v>
      </c>
      <c r="J2972" s="10" t="str">
        <f>VLOOKUP($E2972,'FP MD'!$A:$F,3,FALSE)</f>
        <v/>
      </c>
      <c r="K2972" s="10" t="str">
        <f>VLOOKUP($E2972,'FP MD'!$A:$F,4,FALSE)</f>
        <v/>
      </c>
      <c r="L2972" s="10" t="str">
        <f>VLOOKUP($E2972,'FP MD'!$A:$F,5,FALSE)</f>
        <v/>
      </c>
      <c r="M2972" s="10">
        <f>VLOOKUP($E2972,'FP MD'!$A:$F,6,FALSE)</f>
        <v>0</v>
      </c>
      <c r="N2972" s="11">
        <v>203212</v>
      </c>
      <c r="O2972" s="15">
        <v>0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0</v>
      </c>
      <c r="AO2972" s="16">
        <v>0</v>
      </c>
      <c r="AP2972" s="16">
        <v>0</v>
      </c>
      <c r="AQ2972" s="16">
        <v>0</v>
      </c>
      <c r="AR2972" s="16">
        <v>0</v>
      </c>
      <c r="AS2972" s="16">
        <v>0</v>
      </c>
      <c r="AT2972" s="16">
        <v>0</v>
      </c>
      <c r="AU2972" s="16">
        <v>0</v>
      </c>
      <c r="AV2972" s="16">
        <v>0</v>
      </c>
      <c r="AW2972" s="16">
        <v>0</v>
      </c>
      <c r="AX2972" s="16">
        <v>0</v>
      </c>
      <c r="AY2972" s="16">
        <v>0</v>
      </c>
      <c r="AZ2972" s="16">
        <v>0</v>
      </c>
      <c r="BA2972" s="16">
        <v>0</v>
      </c>
      <c r="BB2972" s="16">
        <v>0</v>
      </c>
      <c r="BC2972" s="16">
        <v>0</v>
      </c>
      <c r="BD2972" s="16">
        <v>0</v>
      </c>
      <c r="BE2972" s="16">
        <v>0</v>
      </c>
      <c r="BF2972" s="16">
        <v>0</v>
      </c>
      <c r="BG2972" s="16">
        <v>0</v>
      </c>
      <c r="BH2972" s="16">
        <v>0</v>
      </c>
      <c r="BI2972" s="16">
        <v>0</v>
      </c>
      <c r="BJ2972" s="16">
        <v>0</v>
      </c>
      <c r="BK2972" s="16">
        <v>0</v>
      </c>
      <c r="BL2972" s="16">
        <v>0</v>
      </c>
      <c r="BM2972" s="16">
        <v>0</v>
      </c>
      <c r="BN2972" s="16">
        <v>0</v>
      </c>
      <c r="BO2972" s="16">
        <v>0</v>
      </c>
      <c r="BP2972" s="16">
        <v>0</v>
      </c>
      <c r="BQ2972" s="16">
        <v>0</v>
      </c>
      <c r="BR2972" s="16">
        <v>0</v>
      </c>
      <c r="BS2972" s="16">
        <v>0</v>
      </c>
      <c r="BT2972" s="16">
        <v>0</v>
      </c>
      <c r="BU2972" s="16">
        <v>0</v>
      </c>
      <c r="BV2972" s="16">
        <v>0</v>
      </c>
      <c r="BW2972" s="16">
        <v>0</v>
      </c>
      <c r="BX2972" s="14">
        <f t="shared" si="46"/>
        <v>0</v>
      </c>
    </row>
    <row r="2973" spans="1:76" s="17" customFormat="1" x14ac:dyDescent="0.3">
      <c r="A2973" s="7" t="s">
        <v>462</v>
      </c>
      <c r="B2973" s="8" t="s">
        <v>6954</v>
      </c>
      <c r="C2973" s="21" t="s">
        <v>6953</v>
      </c>
      <c r="D2973" s="9" t="s">
        <v>450</v>
      </c>
      <c r="E2973" s="9" t="s">
        <v>5410</v>
      </c>
      <c r="F2973" s="10" t="str">
        <f>VLOOKUP($E2973,'FP MD'!$A:$F,2,FALSE)</f>
        <v>Harbour Island 3.5-Ohm Reactor</v>
      </c>
      <c r="G2973" s="10" t="s">
        <v>3454</v>
      </c>
      <c r="H2973" s="10" t="s">
        <v>3770</v>
      </c>
      <c r="I2973" s="10" t="s">
        <v>6955</v>
      </c>
      <c r="J2973" s="10" t="str">
        <f>VLOOKUP($E2973,'FP MD'!$A:$F,3,FALSE)</f>
        <v/>
      </c>
      <c r="K2973" s="10" t="str">
        <f>VLOOKUP($E2973,'FP MD'!$A:$F,4,FALSE)</f>
        <v/>
      </c>
      <c r="L2973" s="10" t="str">
        <f>VLOOKUP($E2973,'FP MD'!$A:$F,5,FALSE)</f>
        <v/>
      </c>
      <c r="M2973" s="10">
        <f>VLOOKUP($E2973,'FP MD'!$A:$F,6,FALSE)</f>
        <v>0</v>
      </c>
      <c r="N2973" s="11">
        <v>203212</v>
      </c>
      <c r="O2973" s="15">
        <v>0</v>
      </c>
      <c r="P2973" s="16">
        <v>0</v>
      </c>
      <c r="Q2973" s="16">
        <v>0</v>
      </c>
      <c r="R2973" s="16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0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0</v>
      </c>
      <c r="AO2973" s="16">
        <v>0</v>
      </c>
      <c r="AP2973" s="16">
        <v>0</v>
      </c>
      <c r="AQ2973" s="16">
        <v>0</v>
      </c>
      <c r="AR2973" s="16">
        <v>0</v>
      </c>
      <c r="AS2973" s="16">
        <v>0</v>
      </c>
      <c r="AT2973" s="16">
        <v>0</v>
      </c>
      <c r="AU2973" s="16">
        <v>0</v>
      </c>
      <c r="AV2973" s="16">
        <v>0</v>
      </c>
      <c r="AW2973" s="16">
        <v>0</v>
      </c>
      <c r="AX2973" s="16">
        <v>0</v>
      </c>
      <c r="AY2973" s="16">
        <v>0</v>
      </c>
      <c r="AZ2973" s="16">
        <v>0</v>
      </c>
      <c r="BA2973" s="16">
        <v>0</v>
      </c>
      <c r="BB2973" s="16">
        <v>0</v>
      </c>
      <c r="BC2973" s="16">
        <v>0</v>
      </c>
      <c r="BD2973" s="16">
        <v>0</v>
      </c>
      <c r="BE2973" s="16">
        <v>0</v>
      </c>
      <c r="BF2973" s="16">
        <v>0</v>
      </c>
      <c r="BG2973" s="16">
        <v>0</v>
      </c>
      <c r="BH2973" s="16">
        <v>0</v>
      </c>
      <c r="BI2973" s="16">
        <v>0</v>
      </c>
      <c r="BJ2973" s="16">
        <v>0</v>
      </c>
      <c r="BK2973" s="16">
        <v>0</v>
      </c>
      <c r="BL2973" s="16">
        <v>0</v>
      </c>
      <c r="BM2973" s="16">
        <v>0</v>
      </c>
      <c r="BN2973" s="16">
        <v>0</v>
      </c>
      <c r="BO2973" s="16">
        <v>0</v>
      </c>
      <c r="BP2973" s="16">
        <v>0</v>
      </c>
      <c r="BQ2973" s="16">
        <v>0</v>
      </c>
      <c r="BR2973" s="16">
        <v>0</v>
      </c>
      <c r="BS2973" s="16">
        <v>0</v>
      </c>
      <c r="BT2973" s="16">
        <v>0</v>
      </c>
      <c r="BU2973" s="16">
        <v>0</v>
      </c>
      <c r="BV2973" s="16">
        <v>0</v>
      </c>
      <c r="BW2973" s="16">
        <v>0</v>
      </c>
      <c r="BX2973" s="14">
        <f t="shared" si="46"/>
        <v>0</v>
      </c>
    </row>
    <row r="2974" spans="1:76" s="17" customFormat="1" x14ac:dyDescent="0.3">
      <c r="A2974" s="7" t="s">
        <v>462</v>
      </c>
      <c r="B2974" s="8" t="s">
        <v>6956</v>
      </c>
      <c r="C2974" s="21" t="s">
        <v>6957</v>
      </c>
      <c r="D2974" s="9" t="s">
        <v>450</v>
      </c>
      <c r="E2974" s="9" t="s">
        <v>5410</v>
      </c>
      <c r="F2974" s="10" t="str">
        <f>VLOOKUP($E2974,'FP MD'!$A:$F,2,FALSE)</f>
        <v>Harbour Island 3.5-Ohm Reactor</v>
      </c>
      <c r="G2974" s="10" t="s">
        <v>3454</v>
      </c>
      <c r="H2974" s="10" t="s">
        <v>3507</v>
      </c>
      <c r="I2974" s="10" t="s">
        <v>6533</v>
      </c>
      <c r="J2974" s="10" t="str">
        <f>VLOOKUP($E2974,'FP MD'!$A:$F,3,FALSE)</f>
        <v/>
      </c>
      <c r="K2974" s="10" t="str">
        <f>VLOOKUP($E2974,'FP MD'!$A:$F,4,FALSE)</f>
        <v/>
      </c>
      <c r="L2974" s="10" t="str">
        <f>VLOOKUP($E2974,'FP MD'!$A:$F,5,FALSE)</f>
        <v/>
      </c>
      <c r="M2974" s="10">
        <f>VLOOKUP($E2974,'FP MD'!$A:$F,6,FALSE)</f>
        <v>0</v>
      </c>
      <c r="N2974" s="11">
        <v>203212</v>
      </c>
      <c r="O2974" s="15">
        <v>0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0</v>
      </c>
      <c r="AO2974" s="16">
        <v>0</v>
      </c>
      <c r="AP2974" s="16">
        <v>0</v>
      </c>
      <c r="AQ2974" s="16">
        <v>0</v>
      </c>
      <c r="AR2974" s="16">
        <v>0</v>
      </c>
      <c r="AS2974" s="16">
        <v>0</v>
      </c>
      <c r="AT2974" s="16">
        <v>0</v>
      </c>
      <c r="AU2974" s="16">
        <v>0</v>
      </c>
      <c r="AV2974" s="16">
        <v>0</v>
      </c>
      <c r="AW2974" s="16">
        <v>0</v>
      </c>
      <c r="AX2974" s="16">
        <v>0</v>
      </c>
      <c r="AY2974" s="16">
        <v>0</v>
      </c>
      <c r="AZ2974" s="16">
        <v>0</v>
      </c>
      <c r="BA2974" s="16">
        <v>0</v>
      </c>
      <c r="BB2974" s="16">
        <v>0</v>
      </c>
      <c r="BC2974" s="16">
        <v>0</v>
      </c>
      <c r="BD2974" s="16">
        <v>0</v>
      </c>
      <c r="BE2974" s="16">
        <v>0</v>
      </c>
      <c r="BF2974" s="16">
        <v>0</v>
      </c>
      <c r="BG2974" s="16">
        <v>0</v>
      </c>
      <c r="BH2974" s="16">
        <v>0</v>
      </c>
      <c r="BI2974" s="16">
        <v>0</v>
      </c>
      <c r="BJ2974" s="16">
        <v>0</v>
      </c>
      <c r="BK2974" s="16">
        <v>0</v>
      </c>
      <c r="BL2974" s="16">
        <v>0</v>
      </c>
      <c r="BM2974" s="16">
        <v>0</v>
      </c>
      <c r="BN2974" s="16">
        <v>0</v>
      </c>
      <c r="BO2974" s="16">
        <v>0</v>
      </c>
      <c r="BP2974" s="16">
        <v>0</v>
      </c>
      <c r="BQ2974" s="16">
        <v>0</v>
      </c>
      <c r="BR2974" s="16">
        <v>0</v>
      </c>
      <c r="BS2974" s="16">
        <v>0</v>
      </c>
      <c r="BT2974" s="16">
        <v>0</v>
      </c>
      <c r="BU2974" s="16">
        <v>0</v>
      </c>
      <c r="BV2974" s="16">
        <v>0</v>
      </c>
      <c r="BW2974" s="16">
        <v>0</v>
      </c>
      <c r="BX2974" s="14">
        <f t="shared" si="46"/>
        <v>0</v>
      </c>
    </row>
    <row r="2975" spans="1:76" s="17" customFormat="1" x14ac:dyDescent="0.3">
      <c r="A2975" s="7" t="s">
        <v>462</v>
      </c>
      <c r="B2975" s="8" t="s">
        <v>6958</v>
      </c>
      <c r="C2975" s="21" t="s">
        <v>6959</v>
      </c>
      <c r="D2975" s="9" t="s">
        <v>450</v>
      </c>
      <c r="E2975" s="9" t="s">
        <v>6958</v>
      </c>
      <c r="F2975" s="10" t="str">
        <f>VLOOKUP($E2975,'FP MD'!$A:$F,2,FALSE)</f>
        <v>Massaro Ckt 14196 Ampacit Inc &amp; LT</v>
      </c>
      <c r="G2975" s="10" t="s">
        <v>3454</v>
      </c>
      <c r="H2975" s="10" t="s">
        <v>3507</v>
      </c>
      <c r="I2975" s="10" t="s">
        <v>6960</v>
      </c>
      <c r="J2975" s="10" t="str">
        <f>VLOOKUP($E2975,'FP MD'!$A:$F,3,FALSE)</f>
        <v/>
      </c>
      <c r="K2975" s="10" t="str">
        <f>VLOOKUP($E2975,'FP MD'!$A:$F,4,FALSE)</f>
        <v/>
      </c>
      <c r="L2975" s="10" t="str">
        <f>VLOOKUP($E2975,'FP MD'!$A:$F,5,FALSE)</f>
        <v/>
      </c>
      <c r="M2975" s="10">
        <f>VLOOKUP($E2975,'FP MD'!$A:$F,6,FALSE)</f>
        <v>0</v>
      </c>
      <c r="N2975" s="11">
        <v>203212</v>
      </c>
      <c r="O2975" s="15">
        <v>0</v>
      </c>
      <c r="P2975" s="16">
        <v>0</v>
      </c>
      <c r="Q2975" s="16">
        <v>0</v>
      </c>
      <c r="R2975" s="16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0</v>
      </c>
      <c r="AO2975" s="16">
        <v>0</v>
      </c>
      <c r="AP2975" s="16">
        <v>0</v>
      </c>
      <c r="AQ2975" s="16">
        <v>0</v>
      </c>
      <c r="AR2975" s="16">
        <v>0</v>
      </c>
      <c r="AS2975" s="16">
        <v>0</v>
      </c>
      <c r="AT2975" s="16">
        <v>0</v>
      </c>
      <c r="AU2975" s="16">
        <v>0</v>
      </c>
      <c r="AV2975" s="16">
        <v>0</v>
      </c>
      <c r="AW2975" s="16">
        <v>0</v>
      </c>
      <c r="AX2975" s="16">
        <v>0</v>
      </c>
      <c r="AY2975" s="16">
        <v>0</v>
      </c>
      <c r="AZ2975" s="16">
        <v>0</v>
      </c>
      <c r="BA2975" s="16">
        <v>0</v>
      </c>
      <c r="BB2975" s="16">
        <v>0</v>
      </c>
      <c r="BC2975" s="16">
        <v>0</v>
      </c>
      <c r="BD2975" s="16">
        <v>0</v>
      </c>
      <c r="BE2975" s="16">
        <v>0</v>
      </c>
      <c r="BF2975" s="16">
        <v>0</v>
      </c>
      <c r="BG2975" s="16">
        <v>0</v>
      </c>
      <c r="BH2975" s="16">
        <v>0</v>
      </c>
      <c r="BI2975" s="16">
        <v>0</v>
      </c>
      <c r="BJ2975" s="16">
        <v>0</v>
      </c>
      <c r="BK2975" s="16">
        <v>0</v>
      </c>
      <c r="BL2975" s="16">
        <v>0</v>
      </c>
      <c r="BM2975" s="16">
        <v>0</v>
      </c>
      <c r="BN2975" s="16">
        <v>0</v>
      </c>
      <c r="BO2975" s="16">
        <v>0</v>
      </c>
      <c r="BP2975" s="16">
        <v>0</v>
      </c>
      <c r="BQ2975" s="16">
        <v>0</v>
      </c>
      <c r="BR2975" s="16">
        <v>0</v>
      </c>
      <c r="BS2975" s="16">
        <v>0</v>
      </c>
      <c r="BT2975" s="16">
        <v>0</v>
      </c>
      <c r="BU2975" s="16">
        <v>0</v>
      </c>
      <c r="BV2975" s="16">
        <v>0</v>
      </c>
      <c r="BW2975" s="16">
        <v>0</v>
      </c>
      <c r="BX2975" s="14">
        <f t="shared" si="46"/>
        <v>0</v>
      </c>
    </row>
    <row r="2976" spans="1:76" s="17" customFormat="1" x14ac:dyDescent="0.3">
      <c r="A2976" s="7" t="s">
        <v>462</v>
      </c>
      <c r="B2976" s="8" t="s">
        <v>6961</v>
      </c>
      <c r="C2976" s="21" t="s">
        <v>6962</v>
      </c>
      <c r="D2976" s="9" t="s">
        <v>450</v>
      </c>
      <c r="E2976" s="9" t="s">
        <v>6958</v>
      </c>
      <c r="F2976" s="10" t="str">
        <f>VLOOKUP($E2976,'FP MD'!$A:$F,2,FALSE)</f>
        <v>Massaro Ckt 14196 Ampacit Inc &amp; LT</v>
      </c>
      <c r="G2976" s="10" t="s">
        <v>3454</v>
      </c>
      <c r="H2976" s="10" t="s">
        <v>564</v>
      </c>
      <c r="I2976" s="10" t="s">
        <v>565</v>
      </c>
      <c r="J2976" s="10" t="str">
        <f>VLOOKUP($E2976,'FP MD'!$A:$F,3,FALSE)</f>
        <v/>
      </c>
      <c r="K2976" s="10" t="str">
        <f>VLOOKUP($E2976,'FP MD'!$A:$F,4,FALSE)</f>
        <v/>
      </c>
      <c r="L2976" s="10" t="str">
        <f>VLOOKUP($E2976,'FP MD'!$A:$F,5,FALSE)</f>
        <v/>
      </c>
      <c r="M2976" s="10">
        <f>VLOOKUP($E2976,'FP MD'!$A:$F,6,FALSE)</f>
        <v>0</v>
      </c>
      <c r="N2976" s="11">
        <v>203212</v>
      </c>
      <c r="O2976" s="15">
        <v>0</v>
      </c>
      <c r="P2976" s="16">
        <v>0</v>
      </c>
      <c r="Q2976" s="16">
        <v>0</v>
      </c>
      <c r="R2976" s="16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0</v>
      </c>
      <c r="AO2976" s="16">
        <v>0</v>
      </c>
      <c r="AP2976" s="16">
        <v>0</v>
      </c>
      <c r="AQ2976" s="16">
        <v>0</v>
      </c>
      <c r="AR2976" s="16">
        <v>0</v>
      </c>
      <c r="AS2976" s="16">
        <v>0</v>
      </c>
      <c r="AT2976" s="16">
        <v>0</v>
      </c>
      <c r="AU2976" s="16">
        <v>0</v>
      </c>
      <c r="AV2976" s="16">
        <v>0</v>
      </c>
      <c r="AW2976" s="16">
        <v>0</v>
      </c>
      <c r="AX2976" s="16">
        <v>0</v>
      </c>
      <c r="AY2976" s="16">
        <v>0</v>
      </c>
      <c r="AZ2976" s="16">
        <v>0</v>
      </c>
      <c r="BA2976" s="16">
        <v>0</v>
      </c>
      <c r="BB2976" s="16">
        <v>0</v>
      </c>
      <c r="BC2976" s="16">
        <v>0</v>
      </c>
      <c r="BD2976" s="16">
        <v>0</v>
      </c>
      <c r="BE2976" s="16">
        <v>0</v>
      </c>
      <c r="BF2976" s="16">
        <v>0</v>
      </c>
      <c r="BG2976" s="16">
        <v>0</v>
      </c>
      <c r="BH2976" s="16">
        <v>0</v>
      </c>
      <c r="BI2976" s="16">
        <v>0</v>
      </c>
      <c r="BJ2976" s="16">
        <v>0</v>
      </c>
      <c r="BK2976" s="16">
        <v>0</v>
      </c>
      <c r="BL2976" s="16">
        <v>0</v>
      </c>
      <c r="BM2976" s="16">
        <v>0</v>
      </c>
      <c r="BN2976" s="16">
        <v>0</v>
      </c>
      <c r="BO2976" s="16">
        <v>0</v>
      </c>
      <c r="BP2976" s="16">
        <v>0</v>
      </c>
      <c r="BQ2976" s="16">
        <v>0</v>
      </c>
      <c r="BR2976" s="16">
        <v>0</v>
      </c>
      <c r="BS2976" s="16">
        <v>0</v>
      </c>
      <c r="BT2976" s="16">
        <v>0</v>
      </c>
      <c r="BU2976" s="16">
        <v>0</v>
      </c>
      <c r="BV2976" s="16">
        <v>0</v>
      </c>
      <c r="BW2976" s="16">
        <v>0</v>
      </c>
      <c r="BX2976" s="14">
        <f t="shared" si="46"/>
        <v>0</v>
      </c>
    </row>
    <row r="2977" spans="1:76" s="17" customFormat="1" x14ac:dyDescent="0.3">
      <c r="A2977" s="7" t="s">
        <v>462</v>
      </c>
      <c r="B2977" s="8" t="s">
        <v>6963</v>
      </c>
      <c r="C2977" s="21" t="s">
        <v>6964</v>
      </c>
      <c r="D2977" s="9" t="s">
        <v>450</v>
      </c>
      <c r="E2977" s="9" t="s">
        <v>6963</v>
      </c>
      <c r="F2977" s="10" t="str">
        <f>VLOOKUP($E2977,'FP MD'!$A:$F,2,FALSE)</f>
        <v>Trout Creek S Transformer Upgrade</v>
      </c>
      <c r="G2977" s="10" t="s">
        <v>3454</v>
      </c>
      <c r="H2977" s="10" t="s">
        <v>3507</v>
      </c>
      <c r="I2977" s="10" t="s">
        <v>6496</v>
      </c>
      <c r="J2977" s="10" t="str">
        <f>VLOOKUP($E2977,'FP MD'!$A:$F,3,FALSE)</f>
        <v/>
      </c>
      <c r="K2977" s="10" t="str">
        <f>VLOOKUP($E2977,'FP MD'!$A:$F,4,FALSE)</f>
        <v/>
      </c>
      <c r="L2977" s="10" t="str">
        <f>VLOOKUP($E2977,'FP MD'!$A:$F,5,FALSE)</f>
        <v/>
      </c>
      <c r="M2977" s="10">
        <f>VLOOKUP($E2977,'FP MD'!$A:$F,6,FALSE)</f>
        <v>0</v>
      </c>
      <c r="N2977" s="11">
        <v>203212</v>
      </c>
      <c r="O2977" s="15">
        <v>0</v>
      </c>
      <c r="P2977" s="16">
        <v>0</v>
      </c>
      <c r="Q2977" s="16">
        <v>0</v>
      </c>
      <c r="R2977" s="16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0</v>
      </c>
      <c r="AO2977" s="16">
        <v>0</v>
      </c>
      <c r="AP2977" s="16">
        <v>0</v>
      </c>
      <c r="AQ2977" s="16">
        <v>0</v>
      </c>
      <c r="AR2977" s="16">
        <v>0</v>
      </c>
      <c r="AS2977" s="16">
        <v>0</v>
      </c>
      <c r="AT2977" s="16">
        <v>0</v>
      </c>
      <c r="AU2977" s="16">
        <v>0</v>
      </c>
      <c r="AV2977" s="16">
        <v>0</v>
      </c>
      <c r="AW2977" s="16">
        <v>0</v>
      </c>
      <c r="AX2977" s="16">
        <v>0</v>
      </c>
      <c r="AY2977" s="16">
        <v>0</v>
      </c>
      <c r="AZ2977" s="16">
        <v>0</v>
      </c>
      <c r="BA2977" s="16">
        <v>0</v>
      </c>
      <c r="BB2977" s="16">
        <v>0</v>
      </c>
      <c r="BC2977" s="16">
        <v>0</v>
      </c>
      <c r="BD2977" s="16">
        <v>0</v>
      </c>
      <c r="BE2977" s="16">
        <v>0</v>
      </c>
      <c r="BF2977" s="16">
        <v>0</v>
      </c>
      <c r="BG2977" s="16">
        <v>0</v>
      </c>
      <c r="BH2977" s="16">
        <v>0</v>
      </c>
      <c r="BI2977" s="16">
        <v>0</v>
      </c>
      <c r="BJ2977" s="16">
        <v>0</v>
      </c>
      <c r="BK2977" s="16">
        <v>0</v>
      </c>
      <c r="BL2977" s="16">
        <v>0</v>
      </c>
      <c r="BM2977" s="16">
        <v>0</v>
      </c>
      <c r="BN2977" s="16">
        <v>0</v>
      </c>
      <c r="BO2977" s="16">
        <v>0</v>
      </c>
      <c r="BP2977" s="16">
        <v>0</v>
      </c>
      <c r="BQ2977" s="16">
        <v>0</v>
      </c>
      <c r="BR2977" s="16">
        <v>0</v>
      </c>
      <c r="BS2977" s="16">
        <v>0</v>
      </c>
      <c r="BT2977" s="16">
        <v>0</v>
      </c>
      <c r="BU2977" s="16">
        <v>0</v>
      </c>
      <c r="BV2977" s="16">
        <v>0</v>
      </c>
      <c r="BW2977" s="16">
        <v>0</v>
      </c>
      <c r="BX2977" s="14">
        <f t="shared" si="46"/>
        <v>0</v>
      </c>
    </row>
    <row r="2978" spans="1:76" s="17" customFormat="1" x14ac:dyDescent="0.3">
      <c r="A2978" s="7" t="s">
        <v>462</v>
      </c>
      <c r="B2978" s="8" t="s">
        <v>6965</v>
      </c>
      <c r="C2978" s="21" t="s">
        <v>6966</v>
      </c>
      <c r="D2978" s="9" t="s">
        <v>450</v>
      </c>
      <c r="E2978" s="9" t="s">
        <v>6965</v>
      </c>
      <c r="F2978" s="10" t="str">
        <f>VLOOKUP($E2978,'FP MD'!$A:$F,2,FALSE)</f>
        <v>Gibsonton Transformer Upgrade</v>
      </c>
      <c r="G2978" s="10" t="s">
        <v>3454</v>
      </c>
      <c r="H2978" s="10" t="s">
        <v>3507</v>
      </c>
      <c r="I2978" s="10" t="s">
        <v>6967</v>
      </c>
      <c r="J2978" s="10" t="str">
        <f>VLOOKUP($E2978,'FP MD'!$A:$F,3,FALSE)</f>
        <v/>
      </c>
      <c r="K2978" s="10" t="str">
        <f>VLOOKUP($E2978,'FP MD'!$A:$F,4,FALSE)</f>
        <v/>
      </c>
      <c r="L2978" s="10" t="str">
        <f>VLOOKUP($E2978,'FP MD'!$A:$F,5,FALSE)</f>
        <v/>
      </c>
      <c r="M2978" s="10">
        <f>VLOOKUP($E2978,'FP MD'!$A:$F,6,FALSE)</f>
        <v>0</v>
      </c>
      <c r="N2978" s="11">
        <v>203212</v>
      </c>
      <c r="O2978" s="15">
        <v>0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0</v>
      </c>
      <c r="AO2978" s="16">
        <v>0</v>
      </c>
      <c r="AP2978" s="16">
        <v>0</v>
      </c>
      <c r="AQ2978" s="16">
        <v>0</v>
      </c>
      <c r="AR2978" s="16">
        <v>0</v>
      </c>
      <c r="AS2978" s="16">
        <v>0</v>
      </c>
      <c r="AT2978" s="16">
        <v>0</v>
      </c>
      <c r="AU2978" s="16">
        <v>0</v>
      </c>
      <c r="AV2978" s="16">
        <v>0</v>
      </c>
      <c r="AW2978" s="16">
        <v>0</v>
      </c>
      <c r="AX2978" s="16">
        <v>0</v>
      </c>
      <c r="AY2978" s="16">
        <v>0</v>
      </c>
      <c r="AZ2978" s="16">
        <v>0</v>
      </c>
      <c r="BA2978" s="16">
        <v>0</v>
      </c>
      <c r="BB2978" s="16">
        <v>0</v>
      </c>
      <c r="BC2978" s="16">
        <v>0</v>
      </c>
      <c r="BD2978" s="16">
        <v>0</v>
      </c>
      <c r="BE2978" s="16">
        <v>0</v>
      </c>
      <c r="BF2978" s="16">
        <v>0</v>
      </c>
      <c r="BG2978" s="16">
        <v>0</v>
      </c>
      <c r="BH2978" s="16">
        <v>0</v>
      </c>
      <c r="BI2978" s="16">
        <v>0</v>
      </c>
      <c r="BJ2978" s="16">
        <v>0</v>
      </c>
      <c r="BK2978" s="16">
        <v>0</v>
      </c>
      <c r="BL2978" s="16">
        <v>0</v>
      </c>
      <c r="BM2978" s="16">
        <v>0</v>
      </c>
      <c r="BN2978" s="16">
        <v>0</v>
      </c>
      <c r="BO2978" s="16">
        <v>0</v>
      </c>
      <c r="BP2978" s="16">
        <v>0</v>
      </c>
      <c r="BQ2978" s="16">
        <v>0</v>
      </c>
      <c r="BR2978" s="16">
        <v>0</v>
      </c>
      <c r="BS2978" s="16">
        <v>0</v>
      </c>
      <c r="BT2978" s="16">
        <v>0</v>
      </c>
      <c r="BU2978" s="16">
        <v>0</v>
      </c>
      <c r="BV2978" s="16">
        <v>0</v>
      </c>
      <c r="BW2978" s="16">
        <v>0</v>
      </c>
      <c r="BX2978" s="14">
        <f t="shared" si="46"/>
        <v>0</v>
      </c>
    </row>
    <row r="2979" spans="1:76" s="17" customFormat="1" x14ac:dyDescent="0.3">
      <c r="A2979" s="7" t="s">
        <v>462</v>
      </c>
      <c r="B2979" s="8" t="s">
        <v>6968</v>
      </c>
      <c r="C2979" s="21" t="s">
        <v>6969</v>
      </c>
      <c r="D2979" s="9" t="s">
        <v>450</v>
      </c>
      <c r="E2979" s="9" t="s">
        <v>6968</v>
      </c>
      <c r="F2979" s="10" t="str">
        <f>VLOOKUP($E2979,'FP MD'!$A:$F,2,FALSE)</f>
        <v>Sun City East Transformer Upgrade</v>
      </c>
      <c r="G2979" s="10" t="s">
        <v>3454</v>
      </c>
      <c r="H2979" s="10" t="s">
        <v>3507</v>
      </c>
      <c r="I2979" s="10" t="s">
        <v>6422</v>
      </c>
      <c r="J2979" s="10" t="str">
        <f>VLOOKUP($E2979,'FP MD'!$A:$F,3,FALSE)</f>
        <v/>
      </c>
      <c r="K2979" s="10" t="str">
        <f>VLOOKUP($E2979,'FP MD'!$A:$F,4,FALSE)</f>
        <v/>
      </c>
      <c r="L2979" s="10" t="str">
        <f>VLOOKUP($E2979,'FP MD'!$A:$F,5,FALSE)</f>
        <v/>
      </c>
      <c r="M2979" s="10">
        <f>VLOOKUP($E2979,'FP MD'!$A:$F,6,FALSE)</f>
        <v>0</v>
      </c>
      <c r="N2979" s="11">
        <v>203212</v>
      </c>
      <c r="O2979" s="15">
        <v>0</v>
      </c>
      <c r="P2979" s="16">
        <v>0</v>
      </c>
      <c r="Q2979" s="16">
        <v>0</v>
      </c>
      <c r="R2979" s="16">
        <v>0</v>
      </c>
      <c r="S2979" s="16">
        <v>0</v>
      </c>
      <c r="T2979" s="16">
        <v>0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0</v>
      </c>
      <c r="AO2979" s="16">
        <v>0</v>
      </c>
      <c r="AP2979" s="16">
        <v>0</v>
      </c>
      <c r="AQ2979" s="16">
        <v>0</v>
      </c>
      <c r="AR2979" s="16">
        <v>0</v>
      </c>
      <c r="AS2979" s="16">
        <v>0</v>
      </c>
      <c r="AT2979" s="16">
        <v>0</v>
      </c>
      <c r="AU2979" s="16">
        <v>0</v>
      </c>
      <c r="AV2979" s="16">
        <v>0</v>
      </c>
      <c r="AW2979" s="16">
        <v>0</v>
      </c>
      <c r="AX2979" s="16">
        <v>0</v>
      </c>
      <c r="AY2979" s="16">
        <v>0</v>
      </c>
      <c r="AZ2979" s="16">
        <v>0</v>
      </c>
      <c r="BA2979" s="16">
        <v>0</v>
      </c>
      <c r="BB2979" s="16">
        <v>0</v>
      </c>
      <c r="BC2979" s="16">
        <v>0</v>
      </c>
      <c r="BD2979" s="16">
        <v>0</v>
      </c>
      <c r="BE2979" s="16">
        <v>0</v>
      </c>
      <c r="BF2979" s="16">
        <v>0</v>
      </c>
      <c r="BG2979" s="16">
        <v>0</v>
      </c>
      <c r="BH2979" s="16">
        <v>0</v>
      </c>
      <c r="BI2979" s="16">
        <v>0</v>
      </c>
      <c r="BJ2979" s="16">
        <v>0</v>
      </c>
      <c r="BK2979" s="16">
        <v>0</v>
      </c>
      <c r="BL2979" s="16">
        <v>0</v>
      </c>
      <c r="BM2979" s="16">
        <v>0</v>
      </c>
      <c r="BN2979" s="16">
        <v>0</v>
      </c>
      <c r="BO2979" s="16">
        <v>0</v>
      </c>
      <c r="BP2979" s="16">
        <v>0</v>
      </c>
      <c r="BQ2979" s="16">
        <v>0</v>
      </c>
      <c r="BR2979" s="16">
        <v>0</v>
      </c>
      <c r="BS2979" s="16">
        <v>0</v>
      </c>
      <c r="BT2979" s="16">
        <v>0</v>
      </c>
      <c r="BU2979" s="16">
        <v>0</v>
      </c>
      <c r="BV2979" s="16">
        <v>0</v>
      </c>
      <c r="BW2979" s="16">
        <v>0</v>
      </c>
      <c r="BX2979" s="14">
        <f t="shared" si="46"/>
        <v>0</v>
      </c>
    </row>
    <row r="2980" spans="1:76" s="17" customFormat="1" x14ac:dyDescent="0.3">
      <c r="A2980" s="7" t="s">
        <v>462</v>
      </c>
      <c r="B2980" s="8" t="s">
        <v>6970</v>
      </c>
      <c r="C2980" s="21" t="s">
        <v>6971</v>
      </c>
      <c r="D2980" s="9" t="s">
        <v>450</v>
      </c>
      <c r="E2980" s="9" t="s">
        <v>6970</v>
      </c>
      <c r="F2980" s="10" t="str">
        <f>VLOOKUP($E2980,'FP MD'!$A:$F,2,FALSE)</f>
        <v>Ckt 66837 Lake Silver Rebuild</v>
      </c>
      <c r="G2980" s="10" t="s">
        <v>3454</v>
      </c>
      <c r="H2980" s="10" t="s">
        <v>564</v>
      </c>
      <c r="I2980" s="10" t="s">
        <v>565</v>
      </c>
      <c r="J2980" s="10" t="str">
        <f>VLOOKUP($E2980,'FP MD'!$A:$F,3,FALSE)</f>
        <v/>
      </c>
      <c r="K2980" s="10" t="str">
        <f>VLOOKUP($E2980,'FP MD'!$A:$F,4,FALSE)</f>
        <v/>
      </c>
      <c r="L2980" s="10" t="str">
        <f>VLOOKUP($E2980,'FP MD'!$A:$F,5,FALSE)</f>
        <v/>
      </c>
      <c r="M2980" s="10">
        <f>VLOOKUP($E2980,'FP MD'!$A:$F,6,FALSE)</f>
        <v>0</v>
      </c>
      <c r="N2980" s="11">
        <v>203212</v>
      </c>
      <c r="O2980" s="15">
        <v>0</v>
      </c>
      <c r="P2980" s="16">
        <v>0</v>
      </c>
      <c r="Q2980" s="16">
        <v>0</v>
      </c>
      <c r="R2980" s="16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0</v>
      </c>
      <c r="AO2980" s="16">
        <v>0</v>
      </c>
      <c r="AP2980" s="16">
        <v>0</v>
      </c>
      <c r="AQ2980" s="16">
        <v>0</v>
      </c>
      <c r="AR2980" s="16">
        <v>0</v>
      </c>
      <c r="AS2980" s="16">
        <v>0</v>
      </c>
      <c r="AT2980" s="16">
        <v>0</v>
      </c>
      <c r="AU2980" s="16">
        <v>0</v>
      </c>
      <c r="AV2980" s="16">
        <v>0</v>
      </c>
      <c r="AW2980" s="16">
        <v>0</v>
      </c>
      <c r="AX2980" s="16">
        <v>0</v>
      </c>
      <c r="AY2980" s="16">
        <v>0</v>
      </c>
      <c r="AZ2980" s="16">
        <v>0</v>
      </c>
      <c r="BA2980" s="16">
        <v>0</v>
      </c>
      <c r="BB2980" s="16">
        <v>0</v>
      </c>
      <c r="BC2980" s="16">
        <v>0</v>
      </c>
      <c r="BD2980" s="16">
        <v>0</v>
      </c>
      <c r="BE2980" s="16">
        <v>0</v>
      </c>
      <c r="BF2980" s="16">
        <v>0</v>
      </c>
      <c r="BG2980" s="16">
        <v>0</v>
      </c>
      <c r="BH2980" s="16">
        <v>0</v>
      </c>
      <c r="BI2980" s="16">
        <v>0</v>
      </c>
      <c r="BJ2980" s="16">
        <v>0</v>
      </c>
      <c r="BK2980" s="16">
        <v>0</v>
      </c>
      <c r="BL2980" s="16">
        <v>0</v>
      </c>
      <c r="BM2980" s="16">
        <v>0</v>
      </c>
      <c r="BN2980" s="16">
        <v>0</v>
      </c>
      <c r="BO2980" s="16">
        <v>0</v>
      </c>
      <c r="BP2980" s="16">
        <v>0</v>
      </c>
      <c r="BQ2980" s="16">
        <v>0</v>
      </c>
      <c r="BR2980" s="16">
        <v>0</v>
      </c>
      <c r="BS2980" s="16">
        <v>0</v>
      </c>
      <c r="BT2980" s="16">
        <v>0</v>
      </c>
      <c r="BU2980" s="16">
        <v>0</v>
      </c>
      <c r="BV2980" s="16">
        <v>0</v>
      </c>
      <c r="BW2980" s="16">
        <v>0</v>
      </c>
      <c r="BX2980" s="14">
        <f t="shared" si="46"/>
        <v>0</v>
      </c>
    </row>
    <row r="2981" spans="1:76" s="17" customFormat="1" x14ac:dyDescent="0.3">
      <c r="A2981" s="7" t="s">
        <v>462</v>
      </c>
      <c r="B2981" s="8" t="s">
        <v>6972</v>
      </c>
      <c r="C2981" s="21" t="s">
        <v>6973</v>
      </c>
      <c r="D2981" s="9" t="s">
        <v>450</v>
      </c>
      <c r="E2981" s="9" t="s">
        <v>6972</v>
      </c>
      <c r="F2981" s="10" t="str">
        <f>VLOOKUP($E2981,'FP MD'!$A:$F,2,FALSE)</f>
        <v>Lake Juliana 69/13kV Tx &amp; 13kV Ckt</v>
      </c>
      <c r="G2981" s="10" t="s">
        <v>3454</v>
      </c>
      <c r="H2981" s="10" t="s">
        <v>3507</v>
      </c>
      <c r="I2981" s="10" t="s">
        <v>3580</v>
      </c>
      <c r="J2981" s="10" t="str">
        <f>VLOOKUP($E2981,'FP MD'!$A:$F,3,FALSE)</f>
        <v/>
      </c>
      <c r="K2981" s="10" t="str">
        <f>VLOOKUP($E2981,'FP MD'!$A:$F,4,FALSE)</f>
        <v/>
      </c>
      <c r="L2981" s="10" t="str">
        <f>VLOOKUP($E2981,'FP MD'!$A:$F,5,FALSE)</f>
        <v/>
      </c>
      <c r="M2981" s="10">
        <f>VLOOKUP($E2981,'FP MD'!$A:$F,6,FALSE)</f>
        <v>0</v>
      </c>
      <c r="N2981" s="11">
        <v>203212</v>
      </c>
      <c r="O2981" s="15">
        <v>0</v>
      </c>
      <c r="P2981" s="16">
        <v>0</v>
      </c>
      <c r="Q2981" s="16">
        <v>0</v>
      </c>
      <c r="R2981" s="16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0</v>
      </c>
      <c r="AO2981" s="16">
        <v>0</v>
      </c>
      <c r="AP2981" s="16">
        <v>0</v>
      </c>
      <c r="AQ2981" s="16">
        <v>0</v>
      </c>
      <c r="AR2981" s="16">
        <v>0</v>
      </c>
      <c r="AS2981" s="16">
        <v>0</v>
      </c>
      <c r="AT2981" s="16">
        <v>0</v>
      </c>
      <c r="AU2981" s="16">
        <v>0</v>
      </c>
      <c r="AV2981" s="16">
        <v>0</v>
      </c>
      <c r="AW2981" s="16">
        <v>0</v>
      </c>
      <c r="AX2981" s="16">
        <v>0</v>
      </c>
      <c r="AY2981" s="16">
        <v>0</v>
      </c>
      <c r="AZ2981" s="16">
        <v>0</v>
      </c>
      <c r="BA2981" s="16">
        <v>0</v>
      </c>
      <c r="BB2981" s="16">
        <v>0</v>
      </c>
      <c r="BC2981" s="16">
        <v>0</v>
      </c>
      <c r="BD2981" s="16">
        <v>0</v>
      </c>
      <c r="BE2981" s="16">
        <v>0</v>
      </c>
      <c r="BF2981" s="16">
        <v>0</v>
      </c>
      <c r="BG2981" s="16">
        <v>0</v>
      </c>
      <c r="BH2981" s="16">
        <v>0</v>
      </c>
      <c r="BI2981" s="16">
        <v>0</v>
      </c>
      <c r="BJ2981" s="16">
        <v>0</v>
      </c>
      <c r="BK2981" s="16">
        <v>0</v>
      </c>
      <c r="BL2981" s="16">
        <v>0</v>
      </c>
      <c r="BM2981" s="16">
        <v>0</v>
      </c>
      <c r="BN2981" s="16">
        <v>0</v>
      </c>
      <c r="BO2981" s="16">
        <v>0</v>
      </c>
      <c r="BP2981" s="16">
        <v>0</v>
      </c>
      <c r="BQ2981" s="16">
        <v>0</v>
      </c>
      <c r="BR2981" s="16">
        <v>0</v>
      </c>
      <c r="BS2981" s="16">
        <v>0</v>
      </c>
      <c r="BT2981" s="16">
        <v>0</v>
      </c>
      <c r="BU2981" s="16">
        <v>0</v>
      </c>
      <c r="BV2981" s="16">
        <v>0</v>
      </c>
      <c r="BW2981" s="16">
        <v>0</v>
      </c>
      <c r="BX2981" s="14">
        <f t="shared" si="46"/>
        <v>0</v>
      </c>
    </row>
    <row r="2982" spans="1:76" s="17" customFormat="1" x14ac:dyDescent="0.3">
      <c r="A2982" s="7" t="s">
        <v>462</v>
      </c>
      <c r="B2982" s="8" t="s">
        <v>6974</v>
      </c>
      <c r="C2982" s="21" t="s">
        <v>6975</v>
      </c>
      <c r="D2982" s="9" t="s">
        <v>450</v>
      </c>
      <c r="E2982" s="9" t="s">
        <v>6974</v>
      </c>
      <c r="F2982" s="10" t="str">
        <f>VLOOKUP($E2982,'FP MD'!$A:$F,2,FALSE)</f>
        <v>Lake Ruby 69kV Capacity Bank Increa</v>
      </c>
      <c r="G2982" s="10" t="s">
        <v>3454</v>
      </c>
      <c r="H2982" s="10" t="s">
        <v>3507</v>
      </c>
      <c r="I2982" s="10" t="s">
        <v>6179</v>
      </c>
      <c r="J2982" s="10" t="str">
        <f>VLOOKUP($E2982,'FP MD'!$A:$F,3,FALSE)</f>
        <v/>
      </c>
      <c r="K2982" s="10" t="str">
        <f>VLOOKUP($E2982,'FP MD'!$A:$F,4,FALSE)</f>
        <v/>
      </c>
      <c r="L2982" s="10" t="str">
        <f>VLOOKUP($E2982,'FP MD'!$A:$F,5,FALSE)</f>
        <v/>
      </c>
      <c r="M2982" s="10">
        <f>VLOOKUP($E2982,'FP MD'!$A:$F,6,FALSE)</f>
        <v>0</v>
      </c>
      <c r="N2982" s="11">
        <v>203212</v>
      </c>
      <c r="O2982" s="15">
        <v>0</v>
      </c>
      <c r="P2982" s="16">
        <v>0</v>
      </c>
      <c r="Q2982" s="16">
        <v>0</v>
      </c>
      <c r="R2982" s="16">
        <v>0</v>
      </c>
      <c r="S2982" s="16">
        <v>0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0</v>
      </c>
      <c r="AO2982" s="16">
        <v>0</v>
      </c>
      <c r="AP2982" s="16">
        <v>0</v>
      </c>
      <c r="AQ2982" s="16">
        <v>0</v>
      </c>
      <c r="AR2982" s="16">
        <v>0</v>
      </c>
      <c r="AS2982" s="16">
        <v>0</v>
      </c>
      <c r="AT2982" s="16">
        <v>0</v>
      </c>
      <c r="AU2982" s="16">
        <v>0</v>
      </c>
      <c r="AV2982" s="16">
        <v>0</v>
      </c>
      <c r="AW2982" s="16">
        <v>0</v>
      </c>
      <c r="AX2982" s="16">
        <v>0</v>
      </c>
      <c r="AY2982" s="16">
        <v>0</v>
      </c>
      <c r="AZ2982" s="16">
        <v>0</v>
      </c>
      <c r="BA2982" s="16">
        <v>0</v>
      </c>
      <c r="BB2982" s="16">
        <v>0</v>
      </c>
      <c r="BC2982" s="16">
        <v>0</v>
      </c>
      <c r="BD2982" s="16">
        <v>0</v>
      </c>
      <c r="BE2982" s="16">
        <v>0</v>
      </c>
      <c r="BF2982" s="16">
        <v>0</v>
      </c>
      <c r="BG2982" s="16">
        <v>0</v>
      </c>
      <c r="BH2982" s="16">
        <v>0</v>
      </c>
      <c r="BI2982" s="16">
        <v>0</v>
      </c>
      <c r="BJ2982" s="16">
        <v>0</v>
      </c>
      <c r="BK2982" s="16">
        <v>0</v>
      </c>
      <c r="BL2982" s="16">
        <v>0</v>
      </c>
      <c r="BM2982" s="16">
        <v>0</v>
      </c>
      <c r="BN2982" s="16">
        <v>0</v>
      </c>
      <c r="BO2982" s="16">
        <v>0</v>
      </c>
      <c r="BP2982" s="16">
        <v>0</v>
      </c>
      <c r="BQ2982" s="16">
        <v>0</v>
      </c>
      <c r="BR2982" s="16">
        <v>0</v>
      </c>
      <c r="BS2982" s="16">
        <v>0</v>
      </c>
      <c r="BT2982" s="16">
        <v>0</v>
      </c>
      <c r="BU2982" s="16">
        <v>0</v>
      </c>
      <c r="BV2982" s="16">
        <v>0</v>
      </c>
      <c r="BW2982" s="16">
        <v>0</v>
      </c>
      <c r="BX2982" s="14">
        <f t="shared" si="46"/>
        <v>0</v>
      </c>
    </row>
    <row r="2983" spans="1:76" s="17" customFormat="1" x14ac:dyDescent="0.3">
      <c r="A2983" s="7" t="s">
        <v>462</v>
      </c>
      <c r="B2983" s="8" t="s">
        <v>6976</v>
      </c>
      <c r="C2983" s="21" t="s">
        <v>6977</v>
      </c>
      <c r="D2983" s="9" t="s">
        <v>450</v>
      </c>
      <c r="E2983" s="9" t="s">
        <v>6976</v>
      </c>
      <c r="F2983" s="10" t="str">
        <f>VLOOKUP($E2983,'FP MD'!$A:$F,2,FALSE)</f>
        <v>USF Relay Service</v>
      </c>
      <c r="G2983" s="10" t="s">
        <v>3454</v>
      </c>
      <c r="H2983" s="10" t="s">
        <v>3507</v>
      </c>
      <c r="I2983" s="10" t="s">
        <v>3508</v>
      </c>
      <c r="J2983" s="10" t="str">
        <f>VLOOKUP($E2983,'FP MD'!$A:$F,3,FALSE)</f>
        <v/>
      </c>
      <c r="K2983" s="10" t="str">
        <f>VLOOKUP($E2983,'FP MD'!$A:$F,4,FALSE)</f>
        <v/>
      </c>
      <c r="L2983" s="10" t="str">
        <f>VLOOKUP($E2983,'FP MD'!$A:$F,5,FALSE)</f>
        <v/>
      </c>
      <c r="M2983" s="10">
        <f>VLOOKUP($E2983,'FP MD'!$A:$F,6,FALSE)</f>
        <v>0</v>
      </c>
      <c r="N2983" s="11">
        <v>202609</v>
      </c>
      <c r="O2983" s="15">
        <v>0</v>
      </c>
      <c r="P2983" s="16">
        <v>0</v>
      </c>
      <c r="Q2983" s="16">
        <v>0</v>
      </c>
      <c r="R2983" s="16">
        <v>0</v>
      </c>
      <c r="S2983" s="16">
        <v>0</v>
      </c>
      <c r="T2983" s="16">
        <v>0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0</v>
      </c>
      <c r="AO2983" s="16">
        <v>0</v>
      </c>
      <c r="AP2983" s="16">
        <v>0</v>
      </c>
      <c r="AQ2983" s="16">
        <v>0</v>
      </c>
      <c r="AR2983" s="16">
        <v>0</v>
      </c>
      <c r="AS2983" s="16">
        <v>0</v>
      </c>
      <c r="AT2983" s="16">
        <v>0</v>
      </c>
      <c r="AU2983" s="16">
        <v>0</v>
      </c>
      <c r="AV2983" s="16">
        <v>1600000</v>
      </c>
      <c r="AW2983" s="16">
        <v>0</v>
      </c>
      <c r="AX2983" s="16">
        <v>0</v>
      </c>
      <c r="AY2983" s="16">
        <v>0</v>
      </c>
      <c r="AZ2983" s="16">
        <v>0</v>
      </c>
      <c r="BA2983" s="16">
        <v>0</v>
      </c>
      <c r="BB2983" s="16">
        <v>0</v>
      </c>
      <c r="BC2983" s="16">
        <v>0</v>
      </c>
      <c r="BD2983" s="16">
        <v>0</v>
      </c>
      <c r="BE2983" s="16">
        <v>0</v>
      </c>
      <c r="BF2983" s="16">
        <v>0</v>
      </c>
      <c r="BG2983" s="16">
        <v>0</v>
      </c>
      <c r="BH2983" s="16">
        <v>0</v>
      </c>
      <c r="BI2983" s="16">
        <v>0</v>
      </c>
      <c r="BJ2983" s="16">
        <v>0</v>
      </c>
      <c r="BK2983" s="16">
        <v>0</v>
      </c>
      <c r="BL2983" s="16">
        <v>0</v>
      </c>
      <c r="BM2983" s="16">
        <v>0</v>
      </c>
      <c r="BN2983" s="16">
        <v>0</v>
      </c>
      <c r="BO2983" s="16">
        <v>0</v>
      </c>
      <c r="BP2983" s="16">
        <v>0</v>
      </c>
      <c r="BQ2983" s="16">
        <v>0</v>
      </c>
      <c r="BR2983" s="16">
        <v>0</v>
      </c>
      <c r="BS2983" s="16">
        <v>0</v>
      </c>
      <c r="BT2983" s="16">
        <v>0</v>
      </c>
      <c r="BU2983" s="16">
        <v>0</v>
      </c>
      <c r="BV2983" s="16">
        <v>0</v>
      </c>
      <c r="BW2983" s="16">
        <v>0</v>
      </c>
      <c r="BX2983" s="14">
        <f t="shared" si="46"/>
        <v>1600000</v>
      </c>
    </row>
    <row r="2984" spans="1:76" s="17" customFormat="1" x14ac:dyDescent="0.3">
      <c r="A2984" s="7" t="s">
        <v>462</v>
      </c>
      <c r="B2984" s="8" t="s">
        <v>6978</v>
      </c>
      <c r="C2984" s="21" t="s">
        <v>6979</v>
      </c>
      <c r="D2984" s="9" t="s">
        <v>450</v>
      </c>
      <c r="E2984" s="9" t="s">
        <v>6980</v>
      </c>
      <c r="F2984" s="10" t="str">
        <f>VLOOKUP($E2984,'FP MD'!$A:$F,2,FALSE)</f>
        <v xml:space="preserve">Port Tampa Bay Resiliency </v>
      </c>
      <c r="G2984" s="10" t="s">
        <v>3454</v>
      </c>
      <c r="H2984" s="10" t="s">
        <v>3507</v>
      </c>
      <c r="I2984" s="10" t="s">
        <v>3515</v>
      </c>
      <c r="J2984" s="10" t="str">
        <f>VLOOKUP($E2984,'FP MD'!$A:$F,3,FALSE)</f>
        <v/>
      </c>
      <c r="K2984" s="10" t="str">
        <f>VLOOKUP($E2984,'FP MD'!$A:$F,4,FALSE)</f>
        <v/>
      </c>
      <c r="L2984" s="10" t="str">
        <f>VLOOKUP($E2984,'FP MD'!$A:$F,5,FALSE)</f>
        <v/>
      </c>
      <c r="M2984" s="10">
        <f>VLOOKUP($E2984,'FP MD'!$A:$F,6,FALSE)</f>
        <v>0</v>
      </c>
      <c r="N2984" s="11">
        <v>202512</v>
      </c>
      <c r="O2984" s="15">
        <v>0</v>
      </c>
      <c r="P2984" s="16">
        <v>0</v>
      </c>
      <c r="Q2984" s="16">
        <v>0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-0.45</v>
      </c>
      <c r="AN2984" s="16">
        <v>0</v>
      </c>
      <c r="AO2984" s="16">
        <v>0</v>
      </c>
      <c r="AP2984" s="16">
        <v>0</v>
      </c>
      <c r="AQ2984" s="16">
        <v>0</v>
      </c>
      <c r="AR2984" s="16">
        <v>0</v>
      </c>
      <c r="AS2984" s="16">
        <v>0</v>
      </c>
      <c r="AT2984" s="16">
        <v>0</v>
      </c>
      <c r="AU2984" s="16">
        <v>0</v>
      </c>
      <c r="AV2984" s="16">
        <v>0</v>
      </c>
      <c r="AW2984" s="16">
        <v>0</v>
      </c>
      <c r="AX2984" s="16">
        <v>0</v>
      </c>
      <c r="AY2984" s="16">
        <v>0</v>
      </c>
      <c r="AZ2984" s="16">
        <v>0</v>
      </c>
      <c r="BA2984" s="16">
        <v>0</v>
      </c>
      <c r="BB2984" s="16">
        <v>0</v>
      </c>
      <c r="BC2984" s="16">
        <v>0</v>
      </c>
      <c r="BD2984" s="16">
        <v>0</v>
      </c>
      <c r="BE2984" s="16">
        <v>0</v>
      </c>
      <c r="BF2984" s="16">
        <v>0</v>
      </c>
      <c r="BG2984" s="16">
        <v>0</v>
      </c>
      <c r="BH2984" s="16">
        <v>0</v>
      </c>
      <c r="BI2984" s="16">
        <v>0</v>
      </c>
      <c r="BJ2984" s="16">
        <v>0</v>
      </c>
      <c r="BK2984" s="16">
        <v>0</v>
      </c>
      <c r="BL2984" s="16">
        <v>0</v>
      </c>
      <c r="BM2984" s="16">
        <v>0</v>
      </c>
      <c r="BN2984" s="16">
        <v>0</v>
      </c>
      <c r="BO2984" s="16">
        <v>0</v>
      </c>
      <c r="BP2984" s="16">
        <v>0</v>
      </c>
      <c r="BQ2984" s="16">
        <v>0</v>
      </c>
      <c r="BR2984" s="16">
        <v>0</v>
      </c>
      <c r="BS2984" s="16">
        <v>0</v>
      </c>
      <c r="BT2984" s="16">
        <v>0</v>
      </c>
      <c r="BU2984" s="16">
        <v>0</v>
      </c>
      <c r="BV2984" s="16">
        <v>0</v>
      </c>
      <c r="BW2984" s="16">
        <v>0</v>
      </c>
      <c r="BX2984" s="14">
        <f t="shared" si="46"/>
        <v>-0.45</v>
      </c>
    </row>
    <row r="2985" spans="1:76" s="17" customFormat="1" x14ac:dyDescent="0.3">
      <c r="A2985" s="7" t="s">
        <v>462</v>
      </c>
      <c r="B2985" s="8" t="s">
        <v>6981</v>
      </c>
      <c r="C2985" s="21" t="s">
        <v>6982</v>
      </c>
      <c r="D2985" s="9" t="s">
        <v>450</v>
      </c>
      <c r="E2985" s="9" t="s">
        <v>6983</v>
      </c>
      <c r="F2985" s="10" t="str">
        <f>VLOOKUP($E2985,'FP MD'!$A:$F,2,FALSE)</f>
        <v>Westwood Apartment Complex</v>
      </c>
      <c r="G2985" s="10" t="s">
        <v>3454</v>
      </c>
      <c r="H2985" s="10" t="s">
        <v>564</v>
      </c>
      <c r="I2985" s="10" t="s">
        <v>565</v>
      </c>
      <c r="J2985" s="10" t="str">
        <f>VLOOKUP($E2985,'FP MD'!$A:$F,3,FALSE)</f>
        <v/>
      </c>
      <c r="K2985" s="10" t="str">
        <f>VLOOKUP($E2985,'FP MD'!$A:$F,4,FALSE)</f>
        <v/>
      </c>
      <c r="L2985" s="10" t="str">
        <f>VLOOKUP($E2985,'FP MD'!$A:$F,5,FALSE)</f>
        <v/>
      </c>
      <c r="M2985" s="10">
        <f>VLOOKUP($E2985,'FP MD'!$A:$F,6,FALSE)</f>
        <v>0</v>
      </c>
      <c r="N2985" s="11" t="s">
        <v>97</v>
      </c>
      <c r="O2985" s="15">
        <v>0</v>
      </c>
      <c r="P2985" s="16">
        <v>116087.72</v>
      </c>
      <c r="Q2985" s="16">
        <v>0</v>
      </c>
      <c r="R2985" s="16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0</v>
      </c>
      <c r="AO2985" s="16">
        <v>0</v>
      </c>
      <c r="AP2985" s="16">
        <v>0</v>
      </c>
      <c r="AQ2985" s="16">
        <v>0</v>
      </c>
      <c r="AR2985" s="16">
        <v>0</v>
      </c>
      <c r="AS2985" s="16">
        <v>0</v>
      </c>
      <c r="AT2985" s="16">
        <v>0</v>
      </c>
      <c r="AU2985" s="16">
        <v>0</v>
      </c>
      <c r="AV2985" s="16">
        <v>0</v>
      </c>
      <c r="AW2985" s="16">
        <v>0</v>
      </c>
      <c r="AX2985" s="16">
        <v>0</v>
      </c>
      <c r="AY2985" s="16">
        <v>0</v>
      </c>
      <c r="AZ2985" s="16">
        <v>0</v>
      </c>
      <c r="BA2985" s="16">
        <v>0</v>
      </c>
      <c r="BB2985" s="16">
        <v>0</v>
      </c>
      <c r="BC2985" s="16">
        <v>0</v>
      </c>
      <c r="BD2985" s="16">
        <v>0</v>
      </c>
      <c r="BE2985" s="16">
        <v>0</v>
      </c>
      <c r="BF2985" s="16">
        <v>0</v>
      </c>
      <c r="BG2985" s="16">
        <v>0</v>
      </c>
      <c r="BH2985" s="16">
        <v>0</v>
      </c>
      <c r="BI2985" s="16">
        <v>0</v>
      </c>
      <c r="BJ2985" s="16">
        <v>0</v>
      </c>
      <c r="BK2985" s="16">
        <v>0</v>
      </c>
      <c r="BL2985" s="16">
        <v>0</v>
      </c>
      <c r="BM2985" s="16">
        <v>0</v>
      </c>
      <c r="BN2985" s="16">
        <v>0</v>
      </c>
      <c r="BO2985" s="16">
        <v>0</v>
      </c>
      <c r="BP2985" s="16">
        <v>0</v>
      </c>
      <c r="BQ2985" s="16">
        <v>0</v>
      </c>
      <c r="BR2985" s="16">
        <v>0</v>
      </c>
      <c r="BS2985" s="16">
        <v>0</v>
      </c>
      <c r="BT2985" s="16">
        <v>0</v>
      </c>
      <c r="BU2985" s="16">
        <v>0</v>
      </c>
      <c r="BV2985" s="16">
        <v>0</v>
      </c>
      <c r="BW2985" s="16">
        <v>0</v>
      </c>
      <c r="BX2985" s="14">
        <f t="shared" si="46"/>
        <v>116087.72</v>
      </c>
    </row>
    <row r="2986" spans="1:76" s="17" customFormat="1" x14ac:dyDescent="0.3">
      <c r="A2986" s="7" t="s">
        <v>462</v>
      </c>
      <c r="B2986" s="8" t="s">
        <v>6984</v>
      </c>
      <c r="C2986" s="21" t="s">
        <v>6985</v>
      </c>
      <c r="D2986" s="9" t="s">
        <v>450</v>
      </c>
      <c r="E2986" s="9" t="s">
        <v>6983</v>
      </c>
      <c r="F2986" s="10" t="str">
        <f>VLOOKUP($E2986,'FP MD'!$A:$F,2,FALSE)</f>
        <v>Westwood Apartment Complex</v>
      </c>
      <c r="G2986" s="10" t="s">
        <v>3454</v>
      </c>
      <c r="H2986" s="10" t="s">
        <v>564</v>
      </c>
      <c r="I2986" s="10" t="s">
        <v>565</v>
      </c>
      <c r="J2986" s="10" t="str">
        <f>VLOOKUP($E2986,'FP MD'!$A:$F,3,FALSE)</f>
        <v/>
      </c>
      <c r="K2986" s="10" t="str">
        <f>VLOOKUP($E2986,'FP MD'!$A:$F,4,FALSE)</f>
        <v/>
      </c>
      <c r="L2986" s="10" t="str">
        <f>VLOOKUP($E2986,'FP MD'!$A:$F,5,FALSE)</f>
        <v/>
      </c>
      <c r="M2986" s="10">
        <f>VLOOKUP($E2986,'FP MD'!$A:$F,6,FALSE)</f>
        <v>0</v>
      </c>
      <c r="N2986" s="11">
        <v>202401</v>
      </c>
      <c r="O2986" s="15">
        <v>0</v>
      </c>
      <c r="P2986" s="16">
        <v>130359.86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0</v>
      </c>
      <c r="AO2986" s="16">
        <v>0</v>
      </c>
      <c r="AP2986" s="16">
        <v>0</v>
      </c>
      <c r="AQ2986" s="16">
        <v>0</v>
      </c>
      <c r="AR2986" s="16">
        <v>0</v>
      </c>
      <c r="AS2986" s="16">
        <v>0</v>
      </c>
      <c r="AT2986" s="16">
        <v>0</v>
      </c>
      <c r="AU2986" s="16">
        <v>0</v>
      </c>
      <c r="AV2986" s="16">
        <v>0</v>
      </c>
      <c r="AW2986" s="16">
        <v>0</v>
      </c>
      <c r="AX2986" s="16">
        <v>0</v>
      </c>
      <c r="AY2986" s="16">
        <v>0</v>
      </c>
      <c r="AZ2986" s="16">
        <v>0</v>
      </c>
      <c r="BA2986" s="16">
        <v>0</v>
      </c>
      <c r="BB2986" s="16">
        <v>0</v>
      </c>
      <c r="BC2986" s="16">
        <v>0</v>
      </c>
      <c r="BD2986" s="16">
        <v>0</v>
      </c>
      <c r="BE2986" s="16">
        <v>0</v>
      </c>
      <c r="BF2986" s="16">
        <v>0</v>
      </c>
      <c r="BG2986" s="16">
        <v>0</v>
      </c>
      <c r="BH2986" s="16">
        <v>0</v>
      </c>
      <c r="BI2986" s="16">
        <v>0</v>
      </c>
      <c r="BJ2986" s="16">
        <v>0</v>
      </c>
      <c r="BK2986" s="16">
        <v>0</v>
      </c>
      <c r="BL2986" s="16">
        <v>0</v>
      </c>
      <c r="BM2986" s="16">
        <v>0</v>
      </c>
      <c r="BN2986" s="16">
        <v>0</v>
      </c>
      <c r="BO2986" s="16">
        <v>0</v>
      </c>
      <c r="BP2986" s="16">
        <v>0</v>
      </c>
      <c r="BQ2986" s="16">
        <v>0</v>
      </c>
      <c r="BR2986" s="16">
        <v>0</v>
      </c>
      <c r="BS2986" s="16">
        <v>0</v>
      </c>
      <c r="BT2986" s="16">
        <v>0</v>
      </c>
      <c r="BU2986" s="16">
        <v>0</v>
      </c>
      <c r="BV2986" s="16">
        <v>0</v>
      </c>
      <c r="BW2986" s="16">
        <v>0</v>
      </c>
      <c r="BX2986" s="14">
        <f t="shared" si="46"/>
        <v>130359.86</v>
      </c>
    </row>
    <row r="2987" spans="1:76" s="17" customFormat="1" x14ac:dyDescent="0.3">
      <c r="A2987" s="7" t="s">
        <v>462</v>
      </c>
      <c r="B2987" s="8" t="s">
        <v>6986</v>
      </c>
      <c r="C2987" s="21" t="s">
        <v>6987</v>
      </c>
      <c r="D2987" s="9" t="s">
        <v>450</v>
      </c>
      <c r="E2987" s="9" t="s">
        <v>6986</v>
      </c>
      <c r="F2987" s="10" t="str">
        <f>VLOOKUP($E2987,'FP MD'!$A:$F,2,FALSE)</f>
        <v>Villamar Ph6 &amp; Ph1 Thompson Nursery</v>
      </c>
      <c r="G2987" s="10" t="s">
        <v>3454</v>
      </c>
      <c r="H2987" s="10" t="s">
        <v>564</v>
      </c>
      <c r="I2987" s="10" t="s">
        <v>565</v>
      </c>
      <c r="J2987" s="10" t="str">
        <f>VLOOKUP($E2987,'FP MD'!$A:$F,3,FALSE)</f>
        <v/>
      </c>
      <c r="K2987" s="10" t="str">
        <f>VLOOKUP($E2987,'FP MD'!$A:$F,4,FALSE)</f>
        <v/>
      </c>
      <c r="L2987" s="10" t="str">
        <f>VLOOKUP($E2987,'FP MD'!$A:$F,5,FALSE)</f>
        <v/>
      </c>
      <c r="M2987" s="10">
        <f>VLOOKUP($E2987,'FP MD'!$A:$F,6,FALSE)</f>
        <v>0</v>
      </c>
      <c r="N2987" s="11">
        <v>202312</v>
      </c>
      <c r="O2987" s="15">
        <v>0</v>
      </c>
      <c r="P2987" s="16">
        <v>3884</v>
      </c>
      <c r="Q2987" s="16">
        <v>500000</v>
      </c>
      <c r="R2987" s="16">
        <v>500000</v>
      </c>
      <c r="S2987" s="16">
        <v>500000</v>
      </c>
      <c r="T2987" s="16">
        <v>347209</v>
      </c>
      <c r="U2987" s="16">
        <v>380000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0</v>
      </c>
      <c r="AO2987" s="16">
        <v>0</v>
      </c>
      <c r="AP2987" s="16">
        <v>0</v>
      </c>
      <c r="AQ2987" s="16">
        <v>0</v>
      </c>
      <c r="AR2987" s="16">
        <v>0</v>
      </c>
      <c r="AS2987" s="16">
        <v>0</v>
      </c>
      <c r="AT2987" s="16">
        <v>0</v>
      </c>
      <c r="AU2987" s="16">
        <v>0</v>
      </c>
      <c r="AV2987" s="16">
        <v>0</v>
      </c>
      <c r="AW2987" s="16">
        <v>0</v>
      </c>
      <c r="AX2987" s="16">
        <v>0</v>
      </c>
      <c r="AY2987" s="16">
        <v>0</v>
      </c>
      <c r="AZ2987" s="16">
        <v>0</v>
      </c>
      <c r="BA2987" s="16">
        <v>0</v>
      </c>
      <c r="BB2987" s="16">
        <v>0</v>
      </c>
      <c r="BC2987" s="16">
        <v>0</v>
      </c>
      <c r="BD2987" s="16">
        <v>0</v>
      </c>
      <c r="BE2987" s="16">
        <v>0</v>
      </c>
      <c r="BF2987" s="16">
        <v>0</v>
      </c>
      <c r="BG2987" s="16">
        <v>0</v>
      </c>
      <c r="BH2987" s="16">
        <v>0</v>
      </c>
      <c r="BI2987" s="16">
        <v>0</v>
      </c>
      <c r="BJ2987" s="16">
        <v>0</v>
      </c>
      <c r="BK2987" s="16">
        <v>0</v>
      </c>
      <c r="BL2987" s="16">
        <v>0</v>
      </c>
      <c r="BM2987" s="16">
        <v>0</v>
      </c>
      <c r="BN2987" s="16">
        <v>0</v>
      </c>
      <c r="BO2987" s="16">
        <v>0</v>
      </c>
      <c r="BP2987" s="16">
        <v>0</v>
      </c>
      <c r="BQ2987" s="16">
        <v>0</v>
      </c>
      <c r="BR2987" s="16">
        <v>0</v>
      </c>
      <c r="BS2987" s="16">
        <v>0</v>
      </c>
      <c r="BT2987" s="16">
        <v>0</v>
      </c>
      <c r="BU2987" s="16">
        <v>0</v>
      </c>
      <c r="BV2987" s="16">
        <v>0</v>
      </c>
      <c r="BW2987" s="16">
        <v>0</v>
      </c>
      <c r="BX2987" s="14">
        <f t="shared" si="46"/>
        <v>2231093</v>
      </c>
    </row>
    <row r="2988" spans="1:76" s="17" customFormat="1" x14ac:dyDescent="0.3">
      <c r="A2988" s="7" t="s">
        <v>462</v>
      </c>
      <c r="B2988" s="8" t="s">
        <v>6988</v>
      </c>
      <c r="C2988" s="21" t="s">
        <v>6989</v>
      </c>
      <c r="D2988" s="9" t="s">
        <v>450</v>
      </c>
      <c r="E2988" s="9" t="s">
        <v>6986</v>
      </c>
      <c r="F2988" s="10" t="str">
        <f>VLOOKUP($E2988,'FP MD'!$A:$F,2,FALSE)</f>
        <v>Villamar Ph6 &amp; Ph1 Thompson Nursery</v>
      </c>
      <c r="G2988" s="10" t="s">
        <v>3454</v>
      </c>
      <c r="H2988" s="10" t="s">
        <v>564</v>
      </c>
      <c r="I2988" s="10" t="s">
        <v>565</v>
      </c>
      <c r="J2988" s="10" t="str">
        <f>VLOOKUP($E2988,'FP MD'!$A:$F,3,FALSE)</f>
        <v/>
      </c>
      <c r="K2988" s="10" t="str">
        <f>VLOOKUP($E2988,'FP MD'!$A:$F,4,FALSE)</f>
        <v/>
      </c>
      <c r="L2988" s="10" t="str">
        <f>VLOOKUP($E2988,'FP MD'!$A:$F,5,FALSE)</f>
        <v/>
      </c>
      <c r="M2988" s="10">
        <f>VLOOKUP($E2988,'FP MD'!$A:$F,6,FALSE)</f>
        <v>0</v>
      </c>
      <c r="N2988" s="11">
        <v>202403</v>
      </c>
      <c r="O2988" s="15">
        <v>0</v>
      </c>
      <c r="P2988" s="16">
        <v>0</v>
      </c>
      <c r="Q2988" s="16">
        <v>0</v>
      </c>
      <c r="R2988" s="16">
        <v>1623.23</v>
      </c>
      <c r="S2988" s="16">
        <v>0</v>
      </c>
      <c r="T2988" s="16">
        <v>0</v>
      </c>
      <c r="U2988" s="16">
        <v>0</v>
      </c>
      <c r="V2988" s="16">
        <v>0</v>
      </c>
      <c r="W2988" s="16">
        <v>0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0</v>
      </c>
      <c r="AO2988" s="16">
        <v>0</v>
      </c>
      <c r="AP2988" s="16">
        <v>0</v>
      </c>
      <c r="AQ2988" s="16">
        <v>0</v>
      </c>
      <c r="AR2988" s="16">
        <v>0</v>
      </c>
      <c r="AS2988" s="16">
        <v>0</v>
      </c>
      <c r="AT2988" s="16">
        <v>0</v>
      </c>
      <c r="AU2988" s="16">
        <v>0</v>
      </c>
      <c r="AV2988" s="16">
        <v>0</v>
      </c>
      <c r="AW2988" s="16">
        <v>0</v>
      </c>
      <c r="AX2988" s="16">
        <v>0</v>
      </c>
      <c r="AY2988" s="16">
        <v>0</v>
      </c>
      <c r="AZ2988" s="16">
        <v>0</v>
      </c>
      <c r="BA2988" s="16">
        <v>0</v>
      </c>
      <c r="BB2988" s="16">
        <v>0</v>
      </c>
      <c r="BC2988" s="16">
        <v>0</v>
      </c>
      <c r="BD2988" s="16">
        <v>0</v>
      </c>
      <c r="BE2988" s="16">
        <v>0</v>
      </c>
      <c r="BF2988" s="16">
        <v>0</v>
      </c>
      <c r="BG2988" s="16">
        <v>0</v>
      </c>
      <c r="BH2988" s="16">
        <v>0</v>
      </c>
      <c r="BI2988" s="16">
        <v>0</v>
      </c>
      <c r="BJ2988" s="16">
        <v>0</v>
      </c>
      <c r="BK2988" s="16">
        <v>0</v>
      </c>
      <c r="BL2988" s="16">
        <v>0</v>
      </c>
      <c r="BM2988" s="16">
        <v>0</v>
      </c>
      <c r="BN2988" s="16">
        <v>0</v>
      </c>
      <c r="BO2988" s="16">
        <v>0</v>
      </c>
      <c r="BP2988" s="16">
        <v>0</v>
      </c>
      <c r="BQ2988" s="16">
        <v>0</v>
      </c>
      <c r="BR2988" s="16">
        <v>0</v>
      </c>
      <c r="BS2988" s="16">
        <v>0</v>
      </c>
      <c r="BT2988" s="16">
        <v>0</v>
      </c>
      <c r="BU2988" s="16">
        <v>0</v>
      </c>
      <c r="BV2988" s="16">
        <v>0</v>
      </c>
      <c r="BW2988" s="16">
        <v>0</v>
      </c>
      <c r="BX2988" s="14">
        <f t="shared" si="46"/>
        <v>1623.23</v>
      </c>
    </row>
    <row r="2989" spans="1:76" s="17" customFormat="1" x14ac:dyDescent="0.3">
      <c r="A2989" s="7" t="s">
        <v>462</v>
      </c>
      <c r="B2989" s="8" t="s">
        <v>6990</v>
      </c>
      <c r="C2989" s="21" t="s">
        <v>6991</v>
      </c>
      <c r="D2989" s="9" t="s">
        <v>450</v>
      </c>
      <c r="E2989" s="9" t="s">
        <v>6986</v>
      </c>
      <c r="F2989" s="10" t="str">
        <f>VLOOKUP($E2989,'FP MD'!$A:$F,2,FALSE)</f>
        <v>Villamar Ph6 &amp; Ph1 Thompson Nursery</v>
      </c>
      <c r="G2989" s="10" t="s">
        <v>3454</v>
      </c>
      <c r="H2989" s="10" t="s">
        <v>564</v>
      </c>
      <c r="I2989" s="10" t="s">
        <v>565</v>
      </c>
      <c r="J2989" s="10" t="str">
        <f>VLOOKUP($E2989,'FP MD'!$A:$F,3,FALSE)</f>
        <v/>
      </c>
      <c r="K2989" s="10" t="str">
        <f>VLOOKUP($E2989,'FP MD'!$A:$F,4,FALSE)</f>
        <v/>
      </c>
      <c r="L2989" s="10" t="str">
        <f>VLOOKUP($E2989,'FP MD'!$A:$F,5,FALSE)</f>
        <v/>
      </c>
      <c r="M2989" s="10">
        <f>VLOOKUP($E2989,'FP MD'!$A:$F,6,FALSE)</f>
        <v>0</v>
      </c>
      <c r="N2989" s="11">
        <v>202403</v>
      </c>
      <c r="O2989" s="15">
        <v>0</v>
      </c>
      <c r="P2989" s="16">
        <v>0</v>
      </c>
      <c r="Q2989" s="16">
        <v>0</v>
      </c>
      <c r="R2989" s="16">
        <v>-260316.58000000002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0</v>
      </c>
      <c r="AO2989" s="16">
        <v>0</v>
      </c>
      <c r="AP2989" s="16">
        <v>0</v>
      </c>
      <c r="AQ2989" s="16">
        <v>0</v>
      </c>
      <c r="AR2989" s="16">
        <v>0</v>
      </c>
      <c r="AS2989" s="16">
        <v>0</v>
      </c>
      <c r="AT2989" s="16">
        <v>0</v>
      </c>
      <c r="AU2989" s="16">
        <v>0</v>
      </c>
      <c r="AV2989" s="16">
        <v>0</v>
      </c>
      <c r="AW2989" s="16">
        <v>0</v>
      </c>
      <c r="AX2989" s="16">
        <v>0</v>
      </c>
      <c r="AY2989" s="16">
        <v>0</v>
      </c>
      <c r="AZ2989" s="16">
        <v>0</v>
      </c>
      <c r="BA2989" s="16">
        <v>0</v>
      </c>
      <c r="BB2989" s="16">
        <v>0</v>
      </c>
      <c r="BC2989" s="16">
        <v>0</v>
      </c>
      <c r="BD2989" s="16">
        <v>0</v>
      </c>
      <c r="BE2989" s="16">
        <v>0</v>
      </c>
      <c r="BF2989" s="16">
        <v>0</v>
      </c>
      <c r="BG2989" s="16">
        <v>0</v>
      </c>
      <c r="BH2989" s="16">
        <v>0</v>
      </c>
      <c r="BI2989" s="16">
        <v>0</v>
      </c>
      <c r="BJ2989" s="16">
        <v>0</v>
      </c>
      <c r="BK2989" s="16">
        <v>0</v>
      </c>
      <c r="BL2989" s="16">
        <v>0</v>
      </c>
      <c r="BM2989" s="16">
        <v>0</v>
      </c>
      <c r="BN2989" s="16">
        <v>0</v>
      </c>
      <c r="BO2989" s="16">
        <v>0</v>
      </c>
      <c r="BP2989" s="16">
        <v>0</v>
      </c>
      <c r="BQ2989" s="16">
        <v>0</v>
      </c>
      <c r="BR2989" s="16">
        <v>0</v>
      </c>
      <c r="BS2989" s="16">
        <v>0</v>
      </c>
      <c r="BT2989" s="16">
        <v>0</v>
      </c>
      <c r="BU2989" s="16">
        <v>0</v>
      </c>
      <c r="BV2989" s="16">
        <v>0</v>
      </c>
      <c r="BW2989" s="16">
        <v>0</v>
      </c>
      <c r="BX2989" s="14">
        <f t="shared" si="46"/>
        <v>-260316.58000000002</v>
      </c>
    </row>
    <row r="2990" spans="1:76" s="17" customFormat="1" x14ac:dyDescent="0.3">
      <c r="A2990" s="7" t="s">
        <v>462</v>
      </c>
      <c r="B2990" s="8" t="s">
        <v>6992</v>
      </c>
      <c r="C2990" s="21" t="s">
        <v>6993</v>
      </c>
      <c r="D2990" s="9" t="s">
        <v>450</v>
      </c>
      <c r="E2990" s="9" t="s">
        <v>6986</v>
      </c>
      <c r="F2990" s="10" t="str">
        <f>VLOOKUP($E2990,'FP MD'!$A:$F,2,FALSE)</f>
        <v>Villamar Ph6 &amp; Ph1 Thompson Nursery</v>
      </c>
      <c r="G2990" s="10" t="s">
        <v>3454</v>
      </c>
      <c r="H2990" s="10" t="s">
        <v>564</v>
      </c>
      <c r="I2990" s="10" t="s">
        <v>565</v>
      </c>
      <c r="J2990" s="10" t="str">
        <f>VLOOKUP($E2990,'FP MD'!$A:$F,3,FALSE)</f>
        <v/>
      </c>
      <c r="K2990" s="10" t="str">
        <f>VLOOKUP($E2990,'FP MD'!$A:$F,4,FALSE)</f>
        <v/>
      </c>
      <c r="L2990" s="10" t="str">
        <f>VLOOKUP($E2990,'FP MD'!$A:$F,5,FALSE)</f>
        <v/>
      </c>
      <c r="M2990" s="10">
        <f>VLOOKUP($E2990,'FP MD'!$A:$F,6,FALSE)</f>
        <v>0</v>
      </c>
      <c r="N2990" s="11">
        <v>202404</v>
      </c>
      <c r="O2990" s="15">
        <v>0</v>
      </c>
      <c r="P2990" s="16">
        <v>0</v>
      </c>
      <c r="Q2990" s="16">
        <v>0</v>
      </c>
      <c r="R2990" s="16">
        <v>0</v>
      </c>
      <c r="S2990" s="16">
        <v>-88649.14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0</v>
      </c>
      <c r="AO2990" s="16">
        <v>0</v>
      </c>
      <c r="AP2990" s="16">
        <v>0</v>
      </c>
      <c r="AQ2990" s="16">
        <v>0</v>
      </c>
      <c r="AR2990" s="16">
        <v>0</v>
      </c>
      <c r="AS2990" s="16">
        <v>0</v>
      </c>
      <c r="AT2990" s="16">
        <v>0</v>
      </c>
      <c r="AU2990" s="16">
        <v>0</v>
      </c>
      <c r="AV2990" s="16">
        <v>0</v>
      </c>
      <c r="AW2990" s="16">
        <v>0</v>
      </c>
      <c r="AX2990" s="16">
        <v>0</v>
      </c>
      <c r="AY2990" s="16">
        <v>0</v>
      </c>
      <c r="AZ2990" s="16">
        <v>0</v>
      </c>
      <c r="BA2990" s="16">
        <v>0</v>
      </c>
      <c r="BB2990" s="16">
        <v>0</v>
      </c>
      <c r="BC2990" s="16">
        <v>0</v>
      </c>
      <c r="BD2990" s="16">
        <v>0</v>
      </c>
      <c r="BE2990" s="16">
        <v>0</v>
      </c>
      <c r="BF2990" s="16">
        <v>0</v>
      </c>
      <c r="BG2990" s="16">
        <v>0</v>
      </c>
      <c r="BH2990" s="16">
        <v>0</v>
      </c>
      <c r="BI2990" s="16">
        <v>0</v>
      </c>
      <c r="BJ2990" s="16">
        <v>0</v>
      </c>
      <c r="BK2990" s="16">
        <v>0</v>
      </c>
      <c r="BL2990" s="16">
        <v>0</v>
      </c>
      <c r="BM2990" s="16">
        <v>0</v>
      </c>
      <c r="BN2990" s="16">
        <v>0</v>
      </c>
      <c r="BO2990" s="16">
        <v>0</v>
      </c>
      <c r="BP2990" s="16">
        <v>0</v>
      </c>
      <c r="BQ2990" s="16">
        <v>0</v>
      </c>
      <c r="BR2990" s="16">
        <v>0</v>
      </c>
      <c r="BS2990" s="16">
        <v>0</v>
      </c>
      <c r="BT2990" s="16">
        <v>0</v>
      </c>
      <c r="BU2990" s="16">
        <v>0</v>
      </c>
      <c r="BV2990" s="16">
        <v>0</v>
      </c>
      <c r="BW2990" s="16">
        <v>0</v>
      </c>
      <c r="BX2990" s="14">
        <f t="shared" si="46"/>
        <v>-88649.14</v>
      </c>
    </row>
    <row r="2991" spans="1:76" s="17" customFormat="1" x14ac:dyDescent="0.3">
      <c r="A2991" s="7" t="s">
        <v>462</v>
      </c>
      <c r="B2991" s="8" t="s">
        <v>6994</v>
      </c>
      <c r="C2991" s="21" t="s">
        <v>6995</v>
      </c>
      <c r="D2991" s="9" t="s">
        <v>450</v>
      </c>
      <c r="E2991" s="9" t="s">
        <v>6994</v>
      </c>
      <c r="F2991" s="10" t="str">
        <f>VLOOKUP($E2991,'FP MD'!$A:$F,2,FALSE)</f>
        <v>Prose Sable Park</v>
      </c>
      <c r="G2991" s="10" t="s">
        <v>3454</v>
      </c>
      <c r="H2991" s="10" t="s">
        <v>564</v>
      </c>
      <c r="I2991" s="10" t="s">
        <v>565</v>
      </c>
      <c r="J2991" s="10" t="str">
        <f>VLOOKUP($E2991,'FP MD'!$A:$F,3,FALSE)</f>
        <v/>
      </c>
      <c r="K2991" s="10" t="str">
        <f>VLOOKUP($E2991,'FP MD'!$A:$F,4,FALSE)</f>
        <v/>
      </c>
      <c r="L2991" s="10" t="str">
        <f>VLOOKUP($E2991,'FP MD'!$A:$F,5,FALSE)</f>
        <v/>
      </c>
      <c r="M2991" s="10">
        <f>VLOOKUP($E2991,'FP MD'!$A:$F,6,FALSE)</f>
        <v>0</v>
      </c>
      <c r="N2991" s="11">
        <v>202412</v>
      </c>
      <c r="O2991" s="15">
        <v>0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  <c r="AA2991" s="16">
        <v>600000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0</v>
      </c>
      <c r="AO2991" s="16">
        <v>0</v>
      </c>
      <c r="AP2991" s="16">
        <v>0</v>
      </c>
      <c r="AQ2991" s="16">
        <v>0</v>
      </c>
      <c r="AR2991" s="16">
        <v>0</v>
      </c>
      <c r="AS2991" s="16">
        <v>0</v>
      </c>
      <c r="AT2991" s="16">
        <v>0</v>
      </c>
      <c r="AU2991" s="16">
        <v>0</v>
      </c>
      <c r="AV2991" s="16">
        <v>0</v>
      </c>
      <c r="AW2991" s="16">
        <v>0</v>
      </c>
      <c r="AX2991" s="16">
        <v>0</v>
      </c>
      <c r="AY2991" s="16">
        <v>0</v>
      </c>
      <c r="AZ2991" s="16">
        <v>0</v>
      </c>
      <c r="BA2991" s="16">
        <v>0</v>
      </c>
      <c r="BB2991" s="16">
        <v>0</v>
      </c>
      <c r="BC2991" s="16">
        <v>0</v>
      </c>
      <c r="BD2991" s="16">
        <v>0</v>
      </c>
      <c r="BE2991" s="16">
        <v>0</v>
      </c>
      <c r="BF2991" s="16">
        <v>0</v>
      </c>
      <c r="BG2991" s="16">
        <v>0</v>
      </c>
      <c r="BH2991" s="16">
        <v>0</v>
      </c>
      <c r="BI2991" s="16">
        <v>0</v>
      </c>
      <c r="BJ2991" s="16">
        <v>0</v>
      </c>
      <c r="BK2991" s="16">
        <v>0</v>
      </c>
      <c r="BL2991" s="16">
        <v>0</v>
      </c>
      <c r="BM2991" s="16">
        <v>0</v>
      </c>
      <c r="BN2991" s="16">
        <v>0</v>
      </c>
      <c r="BO2991" s="16">
        <v>0</v>
      </c>
      <c r="BP2991" s="16">
        <v>0</v>
      </c>
      <c r="BQ2991" s="16">
        <v>0</v>
      </c>
      <c r="BR2991" s="16">
        <v>0</v>
      </c>
      <c r="BS2991" s="16">
        <v>0</v>
      </c>
      <c r="BT2991" s="16">
        <v>0</v>
      </c>
      <c r="BU2991" s="16">
        <v>0</v>
      </c>
      <c r="BV2991" s="16">
        <v>0</v>
      </c>
      <c r="BW2991" s="16">
        <v>0</v>
      </c>
      <c r="BX2991" s="14">
        <f t="shared" si="46"/>
        <v>600000</v>
      </c>
    </row>
    <row r="2992" spans="1:76" s="17" customFormat="1" x14ac:dyDescent="0.3">
      <c r="A2992" s="7" t="s">
        <v>462</v>
      </c>
      <c r="B2992" s="8" t="s">
        <v>6996</v>
      </c>
      <c r="C2992" s="21" t="s">
        <v>6997</v>
      </c>
      <c r="D2992" s="9" t="s">
        <v>450</v>
      </c>
      <c r="E2992" s="9" t="s">
        <v>6994</v>
      </c>
      <c r="F2992" s="10" t="str">
        <f>VLOOKUP($E2992,'FP MD'!$A:$F,2,FALSE)</f>
        <v>Prose Sable Park</v>
      </c>
      <c r="G2992" s="10" t="s">
        <v>3454</v>
      </c>
      <c r="H2992" s="10" t="s">
        <v>564</v>
      </c>
      <c r="I2992" s="10" t="s">
        <v>565</v>
      </c>
      <c r="J2992" s="10" t="str">
        <f>VLOOKUP($E2992,'FP MD'!$A:$F,3,FALSE)</f>
        <v/>
      </c>
      <c r="K2992" s="10" t="str">
        <f>VLOOKUP($E2992,'FP MD'!$A:$F,4,FALSE)</f>
        <v/>
      </c>
      <c r="L2992" s="10" t="str">
        <f>VLOOKUP($E2992,'FP MD'!$A:$F,5,FALSE)</f>
        <v/>
      </c>
      <c r="M2992" s="10">
        <f>VLOOKUP($E2992,'FP MD'!$A:$F,6,FALSE)</f>
        <v>0</v>
      </c>
      <c r="N2992" s="11">
        <v>202412</v>
      </c>
      <c r="O2992" s="15">
        <v>0</v>
      </c>
      <c r="P2992" s="16">
        <v>0</v>
      </c>
      <c r="Q2992" s="16">
        <v>0</v>
      </c>
      <c r="R2992" s="16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47490.54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0</v>
      </c>
      <c r="AO2992" s="16">
        <v>0</v>
      </c>
      <c r="AP2992" s="16">
        <v>0</v>
      </c>
      <c r="AQ2992" s="16">
        <v>0</v>
      </c>
      <c r="AR2992" s="16">
        <v>0</v>
      </c>
      <c r="AS2992" s="16">
        <v>0</v>
      </c>
      <c r="AT2992" s="16">
        <v>0</v>
      </c>
      <c r="AU2992" s="16">
        <v>0</v>
      </c>
      <c r="AV2992" s="16">
        <v>0</v>
      </c>
      <c r="AW2992" s="16">
        <v>0</v>
      </c>
      <c r="AX2992" s="16">
        <v>0</v>
      </c>
      <c r="AY2992" s="16">
        <v>0</v>
      </c>
      <c r="AZ2992" s="16">
        <v>0</v>
      </c>
      <c r="BA2992" s="16">
        <v>0</v>
      </c>
      <c r="BB2992" s="16">
        <v>0</v>
      </c>
      <c r="BC2992" s="16">
        <v>0</v>
      </c>
      <c r="BD2992" s="16">
        <v>0</v>
      </c>
      <c r="BE2992" s="16">
        <v>0</v>
      </c>
      <c r="BF2992" s="16">
        <v>0</v>
      </c>
      <c r="BG2992" s="16">
        <v>0</v>
      </c>
      <c r="BH2992" s="16">
        <v>0</v>
      </c>
      <c r="BI2992" s="16">
        <v>0</v>
      </c>
      <c r="BJ2992" s="16">
        <v>0</v>
      </c>
      <c r="BK2992" s="16">
        <v>0</v>
      </c>
      <c r="BL2992" s="16">
        <v>0</v>
      </c>
      <c r="BM2992" s="16">
        <v>0</v>
      </c>
      <c r="BN2992" s="16">
        <v>0</v>
      </c>
      <c r="BO2992" s="16">
        <v>0</v>
      </c>
      <c r="BP2992" s="16">
        <v>0</v>
      </c>
      <c r="BQ2992" s="16">
        <v>0</v>
      </c>
      <c r="BR2992" s="16">
        <v>0</v>
      </c>
      <c r="BS2992" s="16">
        <v>0</v>
      </c>
      <c r="BT2992" s="16">
        <v>0</v>
      </c>
      <c r="BU2992" s="16">
        <v>0</v>
      </c>
      <c r="BV2992" s="16">
        <v>0</v>
      </c>
      <c r="BW2992" s="16">
        <v>0</v>
      </c>
      <c r="BX2992" s="14">
        <f t="shared" si="46"/>
        <v>47490.54</v>
      </c>
    </row>
    <row r="2993" spans="1:76" s="17" customFormat="1" x14ac:dyDescent="0.3">
      <c r="A2993" s="7" t="s">
        <v>462</v>
      </c>
      <c r="B2993" s="8" t="s">
        <v>6998</v>
      </c>
      <c r="C2993" s="21" t="s">
        <v>6999</v>
      </c>
      <c r="D2993" s="9" t="s">
        <v>450</v>
      </c>
      <c r="E2993" s="9" t="s">
        <v>6994</v>
      </c>
      <c r="F2993" s="10" t="str">
        <f>VLOOKUP($E2993,'FP MD'!$A:$F,2,FALSE)</f>
        <v>Prose Sable Park</v>
      </c>
      <c r="G2993" s="10" t="s">
        <v>3454</v>
      </c>
      <c r="H2993" s="10" t="s">
        <v>564</v>
      </c>
      <c r="I2993" s="10" t="s">
        <v>565</v>
      </c>
      <c r="J2993" s="10" t="str">
        <f>VLOOKUP($E2993,'FP MD'!$A:$F,3,FALSE)</f>
        <v/>
      </c>
      <c r="K2993" s="10" t="str">
        <f>VLOOKUP($E2993,'FP MD'!$A:$F,4,FALSE)</f>
        <v/>
      </c>
      <c r="L2993" s="10" t="str">
        <f>VLOOKUP($E2993,'FP MD'!$A:$F,5,FALSE)</f>
        <v/>
      </c>
      <c r="M2993" s="10">
        <f>VLOOKUP($E2993,'FP MD'!$A:$F,6,FALSE)</f>
        <v>0</v>
      </c>
      <c r="N2993" s="11">
        <v>202412</v>
      </c>
      <c r="O2993" s="15">
        <v>0</v>
      </c>
      <c r="P2993" s="16">
        <v>0</v>
      </c>
      <c r="Q2993" s="16">
        <v>0</v>
      </c>
      <c r="R2993" s="16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-17481.07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0</v>
      </c>
      <c r="AO2993" s="16">
        <v>0</v>
      </c>
      <c r="AP2993" s="16">
        <v>0</v>
      </c>
      <c r="AQ2993" s="16">
        <v>0</v>
      </c>
      <c r="AR2993" s="16">
        <v>0</v>
      </c>
      <c r="AS2993" s="16">
        <v>0</v>
      </c>
      <c r="AT2993" s="16">
        <v>0</v>
      </c>
      <c r="AU2993" s="16">
        <v>0</v>
      </c>
      <c r="AV2993" s="16">
        <v>0</v>
      </c>
      <c r="AW2993" s="16">
        <v>0</v>
      </c>
      <c r="AX2993" s="16">
        <v>0</v>
      </c>
      <c r="AY2993" s="16">
        <v>0</v>
      </c>
      <c r="AZ2993" s="16">
        <v>0</v>
      </c>
      <c r="BA2993" s="16">
        <v>0</v>
      </c>
      <c r="BB2993" s="16">
        <v>0</v>
      </c>
      <c r="BC2993" s="16">
        <v>0</v>
      </c>
      <c r="BD2993" s="16">
        <v>0</v>
      </c>
      <c r="BE2993" s="16">
        <v>0</v>
      </c>
      <c r="BF2993" s="16">
        <v>0</v>
      </c>
      <c r="BG2993" s="16">
        <v>0</v>
      </c>
      <c r="BH2993" s="16">
        <v>0</v>
      </c>
      <c r="BI2993" s="16">
        <v>0</v>
      </c>
      <c r="BJ2993" s="16">
        <v>0</v>
      </c>
      <c r="BK2993" s="16">
        <v>0</v>
      </c>
      <c r="BL2993" s="16">
        <v>0</v>
      </c>
      <c r="BM2993" s="16">
        <v>0</v>
      </c>
      <c r="BN2993" s="16">
        <v>0</v>
      </c>
      <c r="BO2993" s="16">
        <v>0</v>
      </c>
      <c r="BP2993" s="16">
        <v>0</v>
      </c>
      <c r="BQ2993" s="16">
        <v>0</v>
      </c>
      <c r="BR2993" s="16">
        <v>0</v>
      </c>
      <c r="BS2993" s="16">
        <v>0</v>
      </c>
      <c r="BT2993" s="16">
        <v>0</v>
      </c>
      <c r="BU2993" s="16">
        <v>0</v>
      </c>
      <c r="BV2993" s="16">
        <v>0</v>
      </c>
      <c r="BW2993" s="16">
        <v>0</v>
      </c>
      <c r="BX2993" s="14">
        <f t="shared" si="46"/>
        <v>-17481.07</v>
      </c>
    </row>
    <row r="2994" spans="1:76" s="17" customFormat="1" x14ac:dyDescent="0.3">
      <c r="A2994" s="7" t="s">
        <v>462</v>
      </c>
      <c r="B2994" s="8" t="s">
        <v>7000</v>
      </c>
      <c r="C2994" s="21" t="s">
        <v>7001</v>
      </c>
      <c r="D2994" s="9" t="s">
        <v>450</v>
      </c>
      <c r="E2994" s="9" t="s">
        <v>6994</v>
      </c>
      <c r="F2994" s="10" t="str">
        <f>VLOOKUP($E2994,'FP MD'!$A:$F,2,FALSE)</f>
        <v>Prose Sable Park</v>
      </c>
      <c r="G2994" s="10" t="s">
        <v>3454</v>
      </c>
      <c r="H2994" s="10" t="s">
        <v>564</v>
      </c>
      <c r="I2994" s="10" t="s">
        <v>565</v>
      </c>
      <c r="J2994" s="10" t="str">
        <f>VLOOKUP($E2994,'FP MD'!$A:$F,3,FALSE)</f>
        <v/>
      </c>
      <c r="K2994" s="10" t="str">
        <f>VLOOKUP($E2994,'FP MD'!$A:$F,4,FALSE)</f>
        <v/>
      </c>
      <c r="L2994" s="10" t="str">
        <f>VLOOKUP($E2994,'FP MD'!$A:$F,5,FALSE)</f>
        <v/>
      </c>
      <c r="M2994" s="10">
        <f>VLOOKUP($E2994,'FP MD'!$A:$F,6,FALSE)</f>
        <v>0</v>
      </c>
      <c r="N2994" s="11">
        <v>202412</v>
      </c>
      <c r="O2994" s="15">
        <v>0</v>
      </c>
      <c r="P2994" s="16">
        <v>0</v>
      </c>
      <c r="Q2994" s="16">
        <v>0</v>
      </c>
      <c r="R2994" s="16">
        <v>0</v>
      </c>
      <c r="S2994" s="16">
        <v>0</v>
      </c>
      <c r="T2994" s="16">
        <v>0</v>
      </c>
      <c r="U2994" s="16">
        <v>0</v>
      </c>
      <c r="V2994" s="16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-22179.170000000002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0</v>
      </c>
      <c r="AO2994" s="16">
        <v>0</v>
      </c>
      <c r="AP2994" s="16">
        <v>0</v>
      </c>
      <c r="AQ2994" s="16">
        <v>0</v>
      </c>
      <c r="AR2994" s="16">
        <v>0</v>
      </c>
      <c r="AS2994" s="16">
        <v>0</v>
      </c>
      <c r="AT2994" s="16">
        <v>0</v>
      </c>
      <c r="AU2994" s="16">
        <v>0</v>
      </c>
      <c r="AV2994" s="16">
        <v>0</v>
      </c>
      <c r="AW2994" s="16">
        <v>0</v>
      </c>
      <c r="AX2994" s="16">
        <v>0</v>
      </c>
      <c r="AY2994" s="16">
        <v>0</v>
      </c>
      <c r="AZ2994" s="16">
        <v>0</v>
      </c>
      <c r="BA2994" s="16">
        <v>0</v>
      </c>
      <c r="BB2994" s="16">
        <v>0</v>
      </c>
      <c r="BC2994" s="16">
        <v>0</v>
      </c>
      <c r="BD2994" s="16">
        <v>0</v>
      </c>
      <c r="BE2994" s="16">
        <v>0</v>
      </c>
      <c r="BF2994" s="16">
        <v>0</v>
      </c>
      <c r="BG2994" s="16">
        <v>0</v>
      </c>
      <c r="BH2994" s="16">
        <v>0</v>
      </c>
      <c r="BI2994" s="16">
        <v>0</v>
      </c>
      <c r="BJ2994" s="16">
        <v>0</v>
      </c>
      <c r="BK2994" s="16">
        <v>0</v>
      </c>
      <c r="BL2994" s="16">
        <v>0</v>
      </c>
      <c r="BM2994" s="16">
        <v>0</v>
      </c>
      <c r="BN2994" s="16">
        <v>0</v>
      </c>
      <c r="BO2994" s="16">
        <v>0</v>
      </c>
      <c r="BP2994" s="16">
        <v>0</v>
      </c>
      <c r="BQ2994" s="16">
        <v>0</v>
      </c>
      <c r="BR2994" s="16">
        <v>0</v>
      </c>
      <c r="BS2994" s="16">
        <v>0</v>
      </c>
      <c r="BT2994" s="16">
        <v>0</v>
      </c>
      <c r="BU2994" s="16">
        <v>0</v>
      </c>
      <c r="BV2994" s="16">
        <v>0</v>
      </c>
      <c r="BW2994" s="16">
        <v>0</v>
      </c>
      <c r="BX2994" s="14">
        <f t="shared" si="46"/>
        <v>-22179.170000000002</v>
      </c>
    </row>
    <row r="2995" spans="1:76" s="17" customFormat="1" x14ac:dyDescent="0.3">
      <c r="A2995" s="7" t="s">
        <v>462</v>
      </c>
      <c r="B2995" s="8" t="s">
        <v>7002</v>
      </c>
      <c r="C2995" s="21" t="s">
        <v>7003</v>
      </c>
      <c r="D2995" s="9" t="s">
        <v>450</v>
      </c>
      <c r="E2995" s="9" t="s">
        <v>7002</v>
      </c>
      <c r="F2995" s="10" t="str">
        <f>VLOOKUP($E2995,'FP MD'!$A:$F,2,FALSE)</f>
        <v>Modera at Encore</v>
      </c>
      <c r="G2995" s="10" t="s">
        <v>3454</v>
      </c>
      <c r="H2995" s="10" t="s">
        <v>564</v>
      </c>
      <c r="I2995" s="10" t="s">
        <v>565</v>
      </c>
      <c r="J2995" s="10" t="str">
        <f>VLOOKUP($E2995,'FP MD'!$A:$F,3,FALSE)</f>
        <v/>
      </c>
      <c r="K2995" s="10" t="str">
        <f>VLOOKUP($E2995,'FP MD'!$A:$F,4,FALSE)</f>
        <v/>
      </c>
      <c r="L2995" s="10" t="str">
        <f>VLOOKUP($E2995,'FP MD'!$A:$F,5,FALSE)</f>
        <v/>
      </c>
      <c r="M2995" s="10">
        <f>VLOOKUP($E2995,'FP MD'!$A:$F,6,FALSE)</f>
        <v>0</v>
      </c>
      <c r="N2995" s="11">
        <v>202512</v>
      </c>
      <c r="O2995" s="15">
        <v>0</v>
      </c>
      <c r="P2995" s="16">
        <v>0</v>
      </c>
      <c r="Q2995" s="16">
        <v>0</v>
      </c>
      <c r="R2995" s="16">
        <v>0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268000</v>
      </c>
      <c r="AN2995" s="16">
        <v>0</v>
      </c>
      <c r="AO2995" s="16">
        <v>0</v>
      </c>
      <c r="AP2995" s="16">
        <v>0</v>
      </c>
      <c r="AQ2995" s="16">
        <v>0</v>
      </c>
      <c r="AR2995" s="16">
        <v>0</v>
      </c>
      <c r="AS2995" s="16">
        <v>0</v>
      </c>
      <c r="AT2995" s="16">
        <v>0</v>
      </c>
      <c r="AU2995" s="16">
        <v>0</v>
      </c>
      <c r="AV2995" s="16">
        <v>0</v>
      </c>
      <c r="AW2995" s="16">
        <v>0</v>
      </c>
      <c r="AX2995" s="16">
        <v>0</v>
      </c>
      <c r="AY2995" s="16">
        <v>0</v>
      </c>
      <c r="AZ2995" s="16">
        <v>0</v>
      </c>
      <c r="BA2995" s="16">
        <v>0</v>
      </c>
      <c r="BB2995" s="16">
        <v>0</v>
      </c>
      <c r="BC2995" s="16">
        <v>0</v>
      </c>
      <c r="BD2995" s="16">
        <v>0</v>
      </c>
      <c r="BE2995" s="16">
        <v>0</v>
      </c>
      <c r="BF2995" s="16">
        <v>0</v>
      </c>
      <c r="BG2995" s="16">
        <v>0</v>
      </c>
      <c r="BH2995" s="16">
        <v>0</v>
      </c>
      <c r="BI2995" s="16">
        <v>0</v>
      </c>
      <c r="BJ2995" s="16">
        <v>0</v>
      </c>
      <c r="BK2995" s="16">
        <v>0</v>
      </c>
      <c r="BL2995" s="16">
        <v>0</v>
      </c>
      <c r="BM2995" s="16">
        <v>0</v>
      </c>
      <c r="BN2995" s="16">
        <v>0</v>
      </c>
      <c r="BO2995" s="16">
        <v>0</v>
      </c>
      <c r="BP2995" s="16">
        <v>0</v>
      </c>
      <c r="BQ2995" s="16">
        <v>0</v>
      </c>
      <c r="BR2995" s="16">
        <v>0</v>
      </c>
      <c r="BS2995" s="16">
        <v>0</v>
      </c>
      <c r="BT2995" s="16">
        <v>0</v>
      </c>
      <c r="BU2995" s="16">
        <v>0</v>
      </c>
      <c r="BV2995" s="16">
        <v>0</v>
      </c>
      <c r="BW2995" s="16">
        <v>0</v>
      </c>
      <c r="BX2995" s="14">
        <f t="shared" si="46"/>
        <v>268000</v>
      </c>
    </row>
    <row r="2996" spans="1:76" s="17" customFormat="1" x14ac:dyDescent="0.3">
      <c r="A2996" s="7" t="s">
        <v>462</v>
      </c>
      <c r="B2996" s="8" t="s">
        <v>7004</v>
      </c>
      <c r="C2996" s="21" t="s">
        <v>7005</v>
      </c>
      <c r="D2996" s="9" t="s">
        <v>450</v>
      </c>
      <c r="E2996" s="9" t="s">
        <v>7002</v>
      </c>
      <c r="F2996" s="10" t="str">
        <f>VLOOKUP($E2996,'FP MD'!$A:$F,2,FALSE)</f>
        <v>Modera at Encore</v>
      </c>
      <c r="G2996" s="10" t="s">
        <v>3454</v>
      </c>
      <c r="H2996" s="10" t="s">
        <v>564</v>
      </c>
      <c r="I2996" s="10" t="s">
        <v>565</v>
      </c>
      <c r="J2996" s="10" t="str">
        <f>VLOOKUP($E2996,'FP MD'!$A:$F,3,FALSE)</f>
        <v/>
      </c>
      <c r="K2996" s="10" t="str">
        <f>VLOOKUP($E2996,'FP MD'!$A:$F,4,FALSE)</f>
        <v/>
      </c>
      <c r="L2996" s="10" t="str">
        <f>VLOOKUP($E2996,'FP MD'!$A:$F,5,FALSE)</f>
        <v/>
      </c>
      <c r="M2996" s="10">
        <f>VLOOKUP($E2996,'FP MD'!$A:$F,6,FALSE)</f>
        <v>0</v>
      </c>
      <c r="N2996" s="11">
        <v>202512</v>
      </c>
      <c r="O2996" s="15">
        <v>0</v>
      </c>
      <c r="P2996" s="16">
        <v>0</v>
      </c>
      <c r="Q2996" s="16">
        <v>0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17095.66</v>
      </c>
      <c r="AN2996" s="16">
        <v>0</v>
      </c>
      <c r="AO2996" s="16">
        <v>0</v>
      </c>
      <c r="AP2996" s="16">
        <v>0</v>
      </c>
      <c r="AQ2996" s="16">
        <v>0</v>
      </c>
      <c r="AR2996" s="16">
        <v>0</v>
      </c>
      <c r="AS2996" s="16">
        <v>0</v>
      </c>
      <c r="AT2996" s="16">
        <v>0</v>
      </c>
      <c r="AU2996" s="16">
        <v>0</v>
      </c>
      <c r="AV2996" s="16">
        <v>0</v>
      </c>
      <c r="AW2996" s="16">
        <v>0</v>
      </c>
      <c r="AX2996" s="16">
        <v>0</v>
      </c>
      <c r="AY2996" s="16">
        <v>0</v>
      </c>
      <c r="AZ2996" s="16">
        <v>0</v>
      </c>
      <c r="BA2996" s="16">
        <v>0</v>
      </c>
      <c r="BB2996" s="16">
        <v>0</v>
      </c>
      <c r="BC2996" s="16">
        <v>0</v>
      </c>
      <c r="BD2996" s="16">
        <v>0</v>
      </c>
      <c r="BE2996" s="16">
        <v>0</v>
      </c>
      <c r="BF2996" s="16">
        <v>0</v>
      </c>
      <c r="BG2996" s="16">
        <v>0</v>
      </c>
      <c r="BH2996" s="16">
        <v>0</v>
      </c>
      <c r="BI2996" s="16">
        <v>0</v>
      </c>
      <c r="BJ2996" s="16">
        <v>0</v>
      </c>
      <c r="BK2996" s="16">
        <v>0</v>
      </c>
      <c r="BL2996" s="16">
        <v>0</v>
      </c>
      <c r="BM2996" s="16">
        <v>0</v>
      </c>
      <c r="BN2996" s="16">
        <v>0</v>
      </c>
      <c r="BO2996" s="16">
        <v>0</v>
      </c>
      <c r="BP2996" s="16">
        <v>0</v>
      </c>
      <c r="BQ2996" s="16">
        <v>0</v>
      </c>
      <c r="BR2996" s="16">
        <v>0</v>
      </c>
      <c r="BS2996" s="16">
        <v>0</v>
      </c>
      <c r="BT2996" s="16">
        <v>0</v>
      </c>
      <c r="BU2996" s="16">
        <v>0</v>
      </c>
      <c r="BV2996" s="16">
        <v>0</v>
      </c>
      <c r="BW2996" s="16">
        <v>0</v>
      </c>
      <c r="BX2996" s="14">
        <f t="shared" si="46"/>
        <v>17095.66</v>
      </c>
    </row>
    <row r="2997" spans="1:76" s="17" customFormat="1" x14ac:dyDescent="0.3">
      <c r="A2997" s="7" t="s">
        <v>462</v>
      </c>
      <c r="B2997" s="8" t="s">
        <v>7006</v>
      </c>
      <c r="C2997" s="21" t="s">
        <v>7007</v>
      </c>
      <c r="D2997" s="9" t="s">
        <v>450</v>
      </c>
      <c r="E2997" s="9" t="s">
        <v>3136</v>
      </c>
      <c r="F2997" s="10" t="str">
        <f>VLOOKUP($E2997,'FP MD'!$A:$F,2,FALSE)</f>
        <v>ED Solar - Bullfrog Creek Solar</v>
      </c>
      <c r="G2997" s="10" t="s">
        <v>3454</v>
      </c>
      <c r="H2997" s="10" t="s">
        <v>3770</v>
      </c>
      <c r="I2997" s="10" t="s">
        <v>6669</v>
      </c>
      <c r="J2997" s="10" t="str">
        <f>VLOOKUP($E2997,'FP MD'!$A:$F,3,FALSE)</f>
        <v>Solar - Wave 3</v>
      </c>
      <c r="K2997" s="10" t="str">
        <f>VLOOKUP($E2997,'FP MD'!$A:$F,4,FALSE)</f>
        <v>Wave 3 - Tranche 1</v>
      </c>
      <c r="L2997" s="10" t="str">
        <f>VLOOKUP($E2997,'FP MD'!$A:$F,5,FALSE)</f>
        <v/>
      </c>
      <c r="M2997" s="10" t="str">
        <f>VLOOKUP($E2997,'FP MD'!$A:$F,6,FALSE)</f>
        <v>Solar</v>
      </c>
      <c r="N2997" s="11">
        <v>202412</v>
      </c>
      <c r="O2997" s="15">
        <v>0</v>
      </c>
      <c r="P2997" s="16">
        <v>0</v>
      </c>
      <c r="Q2997" s="16">
        <v>0</v>
      </c>
      <c r="R2997" s="16">
        <v>0</v>
      </c>
      <c r="S2997" s="16">
        <v>0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1519.6000000000001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0</v>
      </c>
      <c r="AO2997" s="16">
        <v>0</v>
      </c>
      <c r="AP2997" s="16">
        <v>0</v>
      </c>
      <c r="AQ2997" s="16">
        <v>0</v>
      </c>
      <c r="AR2997" s="16">
        <v>0</v>
      </c>
      <c r="AS2997" s="16">
        <v>0</v>
      </c>
      <c r="AT2997" s="16">
        <v>0</v>
      </c>
      <c r="AU2997" s="16">
        <v>0</v>
      </c>
      <c r="AV2997" s="16">
        <v>0</v>
      </c>
      <c r="AW2997" s="16">
        <v>0</v>
      </c>
      <c r="AX2997" s="16">
        <v>0</v>
      </c>
      <c r="AY2997" s="16">
        <v>0</v>
      </c>
      <c r="AZ2997" s="16">
        <v>0</v>
      </c>
      <c r="BA2997" s="16">
        <v>0</v>
      </c>
      <c r="BB2997" s="16">
        <v>0</v>
      </c>
      <c r="BC2997" s="16">
        <v>0</v>
      </c>
      <c r="BD2997" s="16">
        <v>0</v>
      </c>
      <c r="BE2997" s="16">
        <v>0</v>
      </c>
      <c r="BF2997" s="16">
        <v>0</v>
      </c>
      <c r="BG2997" s="16">
        <v>0</v>
      </c>
      <c r="BH2997" s="16">
        <v>0</v>
      </c>
      <c r="BI2997" s="16">
        <v>0</v>
      </c>
      <c r="BJ2997" s="16">
        <v>0</v>
      </c>
      <c r="BK2997" s="16">
        <v>0</v>
      </c>
      <c r="BL2997" s="16">
        <v>0</v>
      </c>
      <c r="BM2997" s="16">
        <v>0</v>
      </c>
      <c r="BN2997" s="16">
        <v>0</v>
      </c>
      <c r="BO2997" s="16">
        <v>0</v>
      </c>
      <c r="BP2997" s="16">
        <v>0</v>
      </c>
      <c r="BQ2997" s="16">
        <v>0</v>
      </c>
      <c r="BR2997" s="16">
        <v>0</v>
      </c>
      <c r="BS2997" s="16">
        <v>0</v>
      </c>
      <c r="BT2997" s="16">
        <v>0</v>
      </c>
      <c r="BU2997" s="16">
        <v>0</v>
      </c>
      <c r="BV2997" s="16">
        <v>0</v>
      </c>
      <c r="BW2997" s="16">
        <v>0</v>
      </c>
      <c r="BX2997" s="14">
        <f t="shared" si="46"/>
        <v>1519.6000000000001</v>
      </c>
    </row>
    <row r="2998" spans="1:76" s="17" customFormat="1" x14ac:dyDescent="0.3">
      <c r="A2998" s="7" t="s">
        <v>462</v>
      </c>
      <c r="B2998" s="8" t="s">
        <v>7008</v>
      </c>
      <c r="C2998" s="21" t="s">
        <v>7009</v>
      </c>
      <c r="D2998" s="9" t="s">
        <v>450</v>
      </c>
      <c r="E2998" s="9" t="s">
        <v>7008</v>
      </c>
      <c r="F2998" s="10" t="str">
        <f>VLOOKUP($E2998,'FP MD'!$A:$F,2,FALSE)</f>
        <v>Port Tampa Ship-to-Shore Power</v>
      </c>
      <c r="G2998" s="10" t="s">
        <v>3454</v>
      </c>
      <c r="H2998" s="10" t="s">
        <v>564</v>
      </c>
      <c r="I2998" s="10" t="s">
        <v>565</v>
      </c>
      <c r="J2998" s="10" t="str">
        <f>VLOOKUP($E2998,'FP MD'!$A:$F,3,FALSE)</f>
        <v/>
      </c>
      <c r="K2998" s="10" t="str">
        <f>VLOOKUP($E2998,'FP MD'!$A:$F,4,FALSE)</f>
        <v/>
      </c>
      <c r="L2998" s="10" t="str">
        <f>VLOOKUP($E2998,'FP MD'!$A:$F,5,FALSE)</f>
        <v/>
      </c>
      <c r="M2998" s="10">
        <f>VLOOKUP($E2998,'FP MD'!$A:$F,6,FALSE)</f>
        <v>0</v>
      </c>
      <c r="N2998" s="11">
        <v>202712</v>
      </c>
      <c r="O2998" s="15">
        <v>0</v>
      </c>
      <c r="P2998" s="16">
        <v>0</v>
      </c>
      <c r="Q2998" s="16">
        <v>0</v>
      </c>
      <c r="R2998" s="16">
        <v>0</v>
      </c>
      <c r="S2998" s="16">
        <v>0</v>
      </c>
      <c r="T2998" s="16">
        <v>0</v>
      </c>
      <c r="U2998" s="16">
        <v>0</v>
      </c>
      <c r="V2998" s="16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0</v>
      </c>
      <c r="AO2998" s="16">
        <v>0</v>
      </c>
      <c r="AP2998" s="16">
        <v>0</v>
      </c>
      <c r="AQ2998" s="16">
        <v>0</v>
      </c>
      <c r="AR2998" s="16">
        <v>0</v>
      </c>
      <c r="AS2998" s="16">
        <v>0</v>
      </c>
      <c r="AT2998" s="16">
        <v>0</v>
      </c>
      <c r="AU2998" s="16">
        <v>0</v>
      </c>
      <c r="AV2998" s="16">
        <v>0</v>
      </c>
      <c r="AW2998" s="16">
        <v>0</v>
      </c>
      <c r="AX2998" s="16">
        <v>0</v>
      </c>
      <c r="AY2998" s="16">
        <v>0</v>
      </c>
      <c r="AZ2998" s="16">
        <v>0</v>
      </c>
      <c r="BA2998" s="16">
        <v>0</v>
      </c>
      <c r="BB2998" s="16">
        <v>0</v>
      </c>
      <c r="BC2998" s="16">
        <v>0</v>
      </c>
      <c r="BD2998" s="16">
        <v>0</v>
      </c>
      <c r="BE2998" s="16">
        <v>0</v>
      </c>
      <c r="BF2998" s="16">
        <v>0</v>
      </c>
      <c r="BG2998" s="16">
        <v>0</v>
      </c>
      <c r="BH2998" s="16">
        <v>0</v>
      </c>
      <c r="BI2998" s="16">
        <v>0</v>
      </c>
      <c r="BJ2998" s="16">
        <v>0</v>
      </c>
      <c r="BK2998" s="16">
        <v>1047083.2</v>
      </c>
      <c r="BL2998" s="16">
        <v>0</v>
      </c>
      <c r="BM2998" s="16">
        <v>0</v>
      </c>
      <c r="BN2998" s="16">
        <v>0</v>
      </c>
      <c r="BO2998" s="16">
        <v>0</v>
      </c>
      <c r="BP2998" s="16">
        <v>0</v>
      </c>
      <c r="BQ2998" s="16">
        <v>0</v>
      </c>
      <c r="BR2998" s="16">
        <v>0</v>
      </c>
      <c r="BS2998" s="16">
        <v>0</v>
      </c>
      <c r="BT2998" s="16">
        <v>0</v>
      </c>
      <c r="BU2998" s="16">
        <v>0</v>
      </c>
      <c r="BV2998" s="16">
        <v>0</v>
      </c>
      <c r="BW2998" s="16">
        <v>0</v>
      </c>
      <c r="BX2998" s="14">
        <f t="shared" si="46"/>
        <v>1047083.2</v>
      </c>
    </row>
    <row r="2999" spans="1:76" s="17" customFormat="1" x14ac:dyDescent="0.3">
      <c r="A2999" s="7" t="s">
        <v>462</v>
      </c>
      <c r="B2999" s="8" t="s">
        <v>7010</v>
      </c>
      <c r="C2999" s="21" t="s">
        <v>7011</v>
      </c>
      <c r="D2999" s="9" t="s">
        <v>450</v>
      </c>
      <c r="E2999" s="9" t="s">
        <v>7008</v>
      </c>
      <c r="F2999" s="10" t="str">
        <f>VLOOKUP($E2999,'FP MD'!$A:$F,2,FALSE)</f>
        <v>Port Tampa Ship-to-Shore Power</v>
      </c>
      <c r="G2999" s="10" t="s">
        <v>3454</v>
      </c>
      <c r="H2999" s="10" t="s">
        <v>564</v>
      </c>
      <c r="I2999" s="10" t="s">
        <v>565</v>
      </c>
      <c r="J2999" s="10" t="str">
        <f>VLOOKUP($E2999,'FP MD'!$A:$F,3,FALSE)</f>
        <v/>
      </c>
      <c r="K2999" s="10" t="str">
        <f>VLOOKUP($E2999,'FP MD'!$A:$F,4,FALSE)</f>
        <v/>
      </c>
      <c r="L2999" s="10" t="str">
        <f>VLOOKUP($E2999,'FP MD'!$A:$F,5,FALSE)</f>
        <v/>
      </c>
      <c r="M2999" s="10">
        <f>VLOOKUP($E2999,'FP MD'!$A:$F,6,FALSE)</f>
        <v>0</v>
      </c>
      <c r="N2999" s="11">
        <v>202512</v>
      </c>
      <c r="O2999" s="15">
        <v>0</v>
      </c>
      <c r="P2999" s="16">
        <v>0</v>
      </c>
      <c r="Q2999" s="16">
        <v>0</v>
      </c>
      <c r="R2999" s="16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16775.41</v>
      </c>
      <c r="AN2999" s="16">
        <v>0</v>
      </c>
      <c r="AO2999" s="16">
        <v>0</v>
      </c>
      <c r="AP2999" s="16">
        <v>0</v>
      </c>
      <c r="AQ2999" s="16">
        <v>0</v>
      </c>
      <c r="AR2999" s="16">
        <v>0</v>
      </c>
      <c r="AS2999" s="16">
        <v>0</v>
      </c>
      <c r="AT2999" s="16">
        <v>0</v>
      </c>
      <c r="AU2999" s="16">
        <v>0</v>
      </c>
      <c r="AV2999" s="16">
        <v>0</v>
      </c>
      <c r="AW2999" s="16">
        <v>0</v>
      </c>
      <c r="AX2999" s="16">
        <v>0</v>
      </c>
      <c r="AY2999" s="16">
        <v>0</v>
      </c>
      <c r="AZ2999" s="16">
        <v>0</v>
      </c>
      <c r="BA2999" s="16">
        <v>0</v>
      </c>
      <c r="BB2999" s="16">
        <v>0</v>
      </c>
      <c r="BC2999" s="16">
        <v>0</v>
      </c>
      <c r="BD2999" s="16">
        <v>0</v>
      </c>
      <c r="BE2999" s="16">
        <v>0</v>
      </c>
      <c r="BF2999" s="16">
        <v>0</v>
      </c>
      <c r="BG2999" s="16">
        <v>0</v>
      </c>
      <c r="BH2999" s="16">
        <v>0</v>
      </c>
      <c r="BI2999" s="16">
        <v>0</v>
      </c>
      <c r="BJ2999" s="16">
        <v>0</v>
      </c>
      <c r="BK2999" s="16">
        <v>0</v>
      </c>
      <c r="BL2999" s="16">
        <v>0</v>
      </c>
      <c r="BM2999" s="16">
        <v>0</v>
      </c>
      <c r="BN2999" s="16">
        <v>0</v>
      </c>
      <c r="BO2999" s="16">
        <v>0</v>
      </c>
      <c r="BP2999" s="16">
        <v>0</v>
      </c>
      <c r="BQ2999" s="16">
        <v>0</v>
      </c>
      <c r="BR2999" s="16">
        <v>0</v>
      </c>
      <c r="BS2999" s="16">
        <v>0</v>
      </c>
      <c r="BT2999" s="16">
        <v>0</v>
      </c>
      <c r="BU2999" s="16">
        <v>0</v>
      </c>
      <c r="BV2999" s="16">
        <v>0</v>
      </c>
      <c r="BW2999" s="16">
        <v>0</v>
      </c>
      <c r="BX2999" s="14">
        <f t="shared" si="46"/>
        <v>16775.41</v>
      </c>
    </row>
    <row r="3000" spans="1:76" s="17" customFormat="1" x14ac:dyDescent="0.3">
      <c r="A3000" s="7" t="s">
        <v>462</v>
      </c>
      <c r="B3000" s="8" t="s">
        <v>7012</v>
      </c>
      <c r="C3000" s="21" t="s">
        <v>7013</v>
      </c>
      <c r="D3000" s="9" t="s">
        <v>450</v>
      </c>
      <c r="E3000" s="9" t="s">
        <v>7008</v>
      </c>
      <c r="F3000" s="10" t="str">
        <f>VLOOKUP($E3000,'FP MD'!$A:$F,2,FALSE)</f>
        <v>Port Tampa Ship-to-Shore Power</v>
      </c>
      <c r="G3000" s="10" t="s">
        <v>3454</v>
      </c>
      <c r="H3000" s="10" t="s">
        <v>3507</v>
      </c>
      <c r="I3000" s="10" t="s">
        <v>6844</v>
      </c>
      <c r="J3000" s="10" t="str">
        <f>VLOOKUP($E3000,'FP MD'!$A:$F,3,FALSE)</f>
        <v/>
      </c>
      <c r="K3000" s="10" t="str">
        <f>VLOOKUP($E3000,'FP MD'!$A:$F,4,FALSE)</f>
        <v/>
      </c>
      <c r="L3000" s="10" t="str">
        <f>VLOOKUP($E3000,'FP MD'!$A:$F,5,FALSE)</f>
        <v/>
      </c>
      <c r="M3000" s="10">
        <f>VLOOKUP($E3000,'FP MD'!$A:$F,6,FALSE)</f>
        <v>0</v>
      </c>
      <c r="N3000" s="11">
        <v>202512</v>
      </c>
      <c r="O3000" s="15">
        <v>0</v>
      </c>
      <c r="P3000" s="16">
        <v>0</v>
      </c>
      <c r="Q3000" s="16">
        <v>0</v>
      </c>
      <c r="R3000" s="16">
        <v>0</v>
      </c>
      <c r="S3000" s="16">
        <v>0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548.19000000000005</v>
      </c>
      <c r="AN3000" s="16">
        <v>0</v>
      </c>
      <c r="AO3000" s="16">
        <v>0</v>
      </c>
      <c r="AP3000" s="16">
        <v>0</v>
      </c>
      <c r="AQ3000" s="16">
        <v>0</v>
      </c>
      <c r="AR3000" s="16">
        <v>0</v>
      </c>
      <c r="AS3000" s="16">
        <v>0</v>
      </c>
      <c r="AT3000" s="16">
        <v>0</v>
      </c>
      <c r="AU3000" s="16">
        <v>0</v>
      </c>
      <c r="AV3000" s="16">
        <v>0</v>
      </c>
      <c r="AW3000" s="16">
        <v>0</v>
      </c>
      <c r="AX3000" s="16">
        <v>0</v>
      </c>
      <c r="AY3000" s="16">
        <v>0</v>
      </c>
      <c r="AZ3000" s="16">
        <v>0</v>
      </c>
      <c r="BA3000" s="16">
        <v>0</v>
      </c>
      <c r="BB3000" s="16">
        <v>0</v>
      </c>
      <c r="BC3000" s="16">
        <v>0</v>
      </c>
      <c r="BD3000" s="16">
        <v>0</v>
      </c>
      <c r="BE3000" s="16">
        <v>0</v>
      </c>
      <c r="BF3000" s="16">
        <v>0</v>
      </c>
      <c r="BG3000" s="16">
        <v>0</v>
      </c>
      <c r="BH3000" s="16">
        <v>0</v>
      </c>
      <c r="BI3000" s="16">
        <v>0</v>
      </c>
      <c r="BJ3000" s="16">
        <v>0</v>
      </c>
      <c r="BK3000" s="16">
        <v>0</v>
      </c>
      <c r="BL3000" s="16">
        <v>0</v>
      </c>
      <c r="BM3000" s="16">
        <v>0</v>
      </c>
      <c r="BN3000" s="16">
        <v>0</v>
      </c>
      <c r="BO3000" s="16">
        <v>0</v>
      </c>
      <c r="BP3000" s="16">
        <v>0</v>
      </c>
      <c r="BQ3000" s="16">
        <v>0</v>
      </c>
      <c r="BR3000" s="16">
        <v>0</v>
      </c>
      <c r="BS3000" s="16">
        <v>0</v>
      </c>
      <c r="BT3000" s="16">
        <v>0</v>
      </c>
      <c r="BU3000" s="16">
        <v>0</v>
      </c>
      <c r="BV3000" s="16">
        <v>0</v>
      </c>
      <c r="BW3000" s="16">
        <v>0</v>
      </c>
      <c r="BX3000" s="14">
        <f t="shared" si="46"/>
        <v>548.19000000000005</v>
      </c>
    </row>
    <row r="3001" spans="1:76" s="17" customFormat="1" x14ac:dyDescent="0.3">
      <c r="A3001" s="7" t="s">
        <v>462</v>
      </c>
      <c r="B3001" s="8" t="s">
        <v>7014</v>
      </c>
      <c r="C3001" s="21" t="s">
        <v>7013</v>
      </c>
      <c r="D3001" s="9" t="s">
        <v>450</v>
      </c>
      <c r="E3001" s="9" t="s">
        <v>7008</v>
      </c>
      <c r="F3001" s="10" t="str">
        <f>VLOOKUP($E3001,'FP MD'!$A:$F,2,FALSE)</f>
        <v>Port Tampa Ship-to-Shore Power</v>
      </c>
      <c r="G3001" s="10" t="s">
        <v>3454</v>
      </c>
      <c r="H3001" s="10" t="s">
        <v>3507</v>
      </c>
      <c r="I3001" s="10" t="s">
        <v>6786</v>
      </c>
      <c r="J3001" s="10" t="str">
        <f>VLOOKUP($E3001,'FP MD'!$A:$F,3,FALSE)</f>
        <v/>
      </c>
      <c r="K3001" s="10" t="str">
        <f>VLOOKUP($E3001,'FP MD'!$A:$F,4,FALSE)</f>
        <v/>
      </c>
      <c r="L3001" s="10" t="str">
        <f>VLOOKUP($E3001,'FP MD'!$A:$F,5,FALSE)</f>
        <v/>
      </c>
      <c r="M3001" s="10">
        <f>VLOOKUP($E3001,'FP MD'!$A:$F,6,FALSE)</f>
        <v>0</v>
      </c>
      <c r="N3001" s="11">
        <v>202512</v>
      </c>
      <c r="O3001" s="15">
        <v>0</v>
      </c>
      <c r="P3001" s="16">
        <v>0</v>
      </c>
      <c r="Q3001" s="16">
        <v>0</v>
      </c>
      <c r="R3001" s="16">
        <v>0</v>
      </c>
      <c r="S3001" s="16">
        <v>0</v>
      </c>
      <c r="T3001" s="16">
        <v>0</v>
      </c>
      <c r="U3001" s="16">
        <v>0</v>
      </c>
      <c r="V3001" s="16">
        <v>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548.19000000000005</v>
      </c>
      <c r="AN3001" s="16">
        <v>0</v>
      </c>
      <c r="AO3001" s="16">
        <v>0</v>
      </c>
      <c r="AP3001" s="16">
        <v>0</v>
      </c>
      <c r="AQ3001" s="16">
        <v>0</v>
      </c>
      <c r="AR3001" s="16">
        <v>0</v>
      </c>
      <c r="AS3001" s="16">
        <v>0</v>
      </c>
      <c r="AT3001" s="16">
        <v>0</v>
      </c>
      <c r="AU3001" s="16">
        <v>0</v>
      </c>
      <c r="AV3001" s="16">
        <v>0</v>
      </c>
      <c r="AW3001" s="16">
        <v>0</v>
      </c>
      <c r="AX3001" s="16">
        <v>0</v>
      </c>
      <c r="AY3001" s="16">
        <v>0</v>
      </c>
      <c r="AZ3001" s="16">
        <v>0</v>
      </c>
      <c r="BA3001" s="16">
        <v>0</v>
      </c>
      <c r="BB3001" s="16">
        <v>0</v>
      </c>
      <c r="BC3001" s="16">
        <v>0</v>
      </c>
      <c r="BD3001" s="16">
        <v>0</v>
      </c>
      <c r="BE3001" s="16">
        <v>0</v>
      </c>
      <c r="BF3001" s="16">
        <v>0</v>
      </c>
      <c r="BG3001" s="16">
        <v>0</v>
      </c>
      <c r="BH3001" s="16">
        <v>0</v>
      </c>
      <c r="BI3001" s="16">
        <v>0</v>
      </c>
      <c r="BJ3001" s="16">
        <v>0</v>
      </c>
      <c r="BK3001" s="16">
        <v>0</v>
      </c>
      <c r="BL3001" s="16">
        <v>0</v>
      </c>
      <c r="BM3001" s="16">
        <v>0</v>
      </c>
      <c r="BN3001" s="16">
        <v>0</v>
      </c>
      <c r="BO3001" s="16">
        <v>0</v>
      </c>
      <c r="BP3001" s="16">
        <v>0</v>
      </c>
      <c r="BQ3001" s="16">
        <v>0</v>
      </c>
      <c r="BR3001" s="16">
        <v>0</v>
      </c>
      <c r="BS3001" s="16">
        <v>0</v>
      </c>
      <c r="BT3001" s="16">
        <v>0</v>
      </c>
      <c r="BU3001" s="16">
        <v>0</v>
      </c>
      <c r="BV3001" s="16">
        <v>0</v>
      </c>
      <c r="BW3001" s="16">
        <v>0</v>
      </c>
      <c r="BX3001" s="14">
        <f t="shared" si="46"/>
        <v>548.19000000000005</v>
      </c>
    </row>
    <row r="3002" spans="1:76" s="17" customFormat="1" x14ac:dyDescent="0.3">
      <c r="A3002" s="7" t="s">
        <v>462</v>
      </c>
      <c r="B3002" s="8" t="s">
        <v>7015</v>
      </c>
      <c r="C3002" s="21" t="s">
        <v>7016</v>
      </c>
      <c r="D3002" s="9" t="s">
        <v>450</v>
      </c>
      <c r="E3002" s="9" t="s">
        <v>7017</v>
      </c>
      <c r="F3002" s="10" t="str">
        <f>VLOOKUP($E3002,'FP MD'!$A:$F,2,FALSE)</f>
        <v>Coca Cola - Project Bessie</v>
      </c>
      <c r="G3002" s="10" t="s">
        <v>3454</v>
      </c>
      <c r="H3002" s="10" t="s">
        <v>564</v>
      </c>
      <c r="I3002" s="10" t="s">
        <v>565</v>
      </c>
      <c r="J3002" s="10" t="str">
        <f>VLOOKUP($E3002,'FP MD'!$A:$F,3,FALSE)</f>
        <v/>
      </c>
      <c r="K3002" s="10" t="str">
        <f>VLOOKUP($E3002,'FP MD'!$A:$F,4,FALSE)</f>
        <v/>
      </c>
      <c r="L3002" s="10" t="str">
        <f>VLOOKUP($E3002,'FP MD'!$A:$F,5,FALSE)</f>
        <v/>
      </c>
      <c r="M3002" s="10">
        <f>VLOOKUP($E3002,'FP MD'!$A:$F,6,FALSE)</f>
        <v>0</v>
      </c>
      <c r="N3002" s="11">
        <v>202402</v>
      </c>
      <c r="O3002" s="15">
        <v>0</v>
      </c>
      <c r="P3002" s="16">
        <v>0</v>
      </c>
      <c r="Q3002" s="16">
        <v>470069.07</v>
      </c>
      <c r="R3002" s="16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0</v>
      </c>
      <c r="AO3002" s="16">
        <v>0</v>
      </c>
      <c r="AP3002" s="16">
        <v>0</v>
      </c>
      <c r="AQ3002" s="16">
        <v>0</v>
      </c>
      <c r="AR3002" s="16">
        <v>0</v>
      </c>
      <c r="AS3002" s="16">
        <v>0</v>
      </c>
      <c r="AT3002" s="16">
        <v>0</v>
      </c>
      <c r="AU3002" s="16">
        <v>0</v>
      </c>
      <c r="AV3002" s="16">
        <v>0</v>
      </c>
      <c r="AW3002" s="16">
        <v>0</v>
      </c>
      <c r="AX3002" s="16">
        <v>0</v>
      </c>
      <c r="AY3002" s="16">
        <v>0</v>
      </c>
      <c r="AZ3002" s="16">
        <v>0</v>
      </c>
      <c r="BA3002" s="16">
        <v>0</v>
      </c>
      <c r="BB3002" s="16">
        <v>0</v>
      </c>
      <c r="BC3002" s="16">
        <v>0</v>
      </c>
      <c r="BD3002" s="16">
        <v>0</v>
      </c>
      <c r="BE3002" s="16">
        <v>0</v>
      </c>
      <c r="BF3002" s="16">
        <v>0</v>
      </c>
      <c r="BG3002" s="16">
        <v>0</v>
      </c>
      <c r="BH3002" s="16">
        <v>0</v>
      </c>
      <c r="BI3002" s="16">
        <v>0</v>
      </c>
      <c r="BJ3002" s="16">
        <v>0</v>
      </c>
      <c r="BK3002" s="16">
        <v>0</v>
      </c>
      <c r="BL3002" s="16">
        <v>0</v>
      </c>
      <c r="BM3002" s="16">
        <v>0</v>
      </c>
      <c r="BN3002" s="16">
        <v>0</v>
      </c>
      <c r="BO3002" s="16">
        <v>0</v>
      </c>
      <c r="BP3002" s="16">
        <v>0</v>
      </c>
      <c r="BQ3002" s="16">
        <v>0</v>
      </c>
      <c r="BR3002" s="16">
        <v>0</v>
      </c>
      <c r="BS3002" s="16">
        <v>0</v>
      </c>
      <c r="BT3002" s="16">
        <v>0</v>
      </c>
      <c r="BU3002" s="16">
        <v>0</v>
      </c>
      <c r="BV3002" s="16">
        <v>0</v>
      </c>
      <c r="BW3002" s="16">
        <v>0</v>
      </c>
      <c r="BX3002" s="14">
        <f t="shared" si="46"/>
        <v>470069.07</v>
      </c>
    </row>
    <row r="3003" spans="1:76" s="17" customFormat="1" x14ac:dyDescent="0.3">
      <c r="A3003" s="7" t="s">
        <v>462</v>
      </c>
      <c r="B3003" s="8" t="s">
        <v>7018</v>
      </c>
      <c r="C3003" s="21" t="s">
        <v>7019</v>
      </c>
      <c r="D3003" s="9" t="s">
        <v>450</v>
      </c>
      <c r="E3003" s="9" t="s">
        <v>7017</v>
      </c>
      <c r="F3003" s="10" t="str">
        <f>VLOOKUP($E3003,'FP MD'!$A:$F,2,FALSE)</f>
        <v>Coca Cola - Project Bessie</v>
      </c>
      <c r="G3003" s="10" t="s">
        <v>3454</v>
      </c>
      <c r="H3003" s="10" t="s">
        <v>564</v>
      </c>
      <c r="I3003" s="10" t="s">
        <v>565</v>
      </c>
      <c r="J3003" s="10" t="str">
        <f>VLOOKUP($E3003,'FP MD'!$A:$F,3,FALSE)</f>
        <v/>
      </c>
      <c r="K3003" s="10" t="str">
        <f>VLOOKUP($E3003,'FP MD'!$A:$F,4,FALSE)</f>
        <v/>
      </c>
      <c r="L3003" s="10" t="str">
        <f>VLOOKUP($E3003,'FP MD'!$A:$F,5,FALSE)</f>
        <v/>
      </c>
      <c r="M3003" s="10">
        <f>VLOOKUP($E3003,'FP MD'!$A:$F,6,FALSE)</f>
        <v>0</v>
      </c>
      <c r="N3003" s="11">
        <v>202402</v>
      </c>
      <c r="O3003" s="15">
        <v>0</v>
      </c>
      <c r="P3003" s="16">
        <v>0</v>
      </c>
      <c r="Q3003" s="16">
        <v>-170238.46</v>
      </c>
      <c r="R3003" s="16">
        <v>0</v>
      </c>
      <c r="S3003" s="16">
        <v>0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0</v>
      </c>
      <c r="AO3003" s="16">
        <v>0</v>
      </c>
      <c r="AP3003" s="16">
        <v>0</v>
      </c>
      <c r="AQ3003" s="16">
        <v>0</v>
      </c>
      <c r="AR3003" s="16">
        <v>0</v>
      </c>
      <c r="AS3003" s="16">
        <v>0</v>
      </c>
      <c r="AT3003" s="16">
        <v>0</v>
      </c>
      <c r="AU3003" s="16">
        <v>0</v>
      </c>
      <c r="AV3003" s="16">
        <v>0</v>
      </c>
      <c r="AW3003" s="16">
        <v>0</v>
      </c>
      <c r="AX3003" s="16">
        <v>0</v>
      </c>
      <c r="AY3003" s="16">
        <v>0</v>
      </c>
      <c r="AZ3003" s="16">
        <v>0</v>
      </c>
      <c r="BA3003" s="16">
        <v>0</v>
      </c>
      <c r="BB3003" s="16">
        <v>0</v>
      </c>
      <c r="BC3003" s="16">
        <v>0</v>
      </c>
      <c r="BD3003" s="16">
        <v>0</v>
      </c>
      <c r="BE3003" s="16">
        <v>0</v>
      </c>
      <c r="BF3003" s="16">
        <v>0</v>
      </c>
      <c r="BG3003" s="16">
        <v>0</v>
      </c>
      <c r="BH3003" s="16">
        <v>0</v>
      </c>
      <c r="BI3003" s="16">
        <v>0</v>
      </c>
      <c r="BJ3003" s="16">
        <v>0</v>
      </c>
      <c r="BK3003" s="16">
        <v>0</v>
      </c>
      <c r="BL3003" s="16">
        <v>0</v>
      </c>
      <c r="BM3003" s="16">
        <v>0</v>
      </c>
      <c r="BN3003" s="16">
        <v>0</v>
      </c>
      <c r="BO3003" s="16">
        <v>0</v>
      </c>
      <c r="BP3003" s="16">
        <v>0</v>
      </c>
      <c r="BQ3003" s="16">
        <v>0</v>
      </c>
      <c r="BR3003" s="16">
        <v>0</v>
      </c>
      <c r="BS3003" s="16">
        <v>0</v>
      </c>
      <c r="BT3003" s="16">
        <v>0</v>
      </c>
      <c r="BU3003" s="16">
        <v>0</v>
      </c>
      <c r="BV3003" s="16">
        <v>0</v>
      </c>
      <c r="BW3003" s="16">
        <v>0</v>
      </c>
      <c r="BX3003" s="14">
        <f t="shared" si="46"/>
        <v>-170238.46</v>
      </c>
    </row>
    <row r="3004" spans="1:76" s="17" customFormat="1" x14ac:dyDescent="0.3">
      <c r="A3004" s="7" t="s">
        <v>462</v>
      </c>
      <c r="B3004" s="8" t="s">
        <v>7020</v>
      </c>
      <c r="C3004" s="21" t="s">
        <v>7021</v>
      </c>
      <c r="D3004" s="9" t="s">
        <v>450</v>
      </c>
      <c r="E3004" s="9" t="s">
        <v>7017</v>
      </c>
      <c r="F3004" s="10" t="str">
        <f>VLOOKUP($E3004,'FP MD'!$A:$F,2,FALSE)</f>
        <v>Coca Cola - Project Bessie</v>
      </c>
      <c r="G3004" s="10" t="s">
        <v>3454</v>
      </c>
      <c r="H3004" s="10" t="s">
        <v>564</v>
      </c>
      <c r="I3004" s="10" t="s">
        <v>565</v>
      </c>
      <c r="J3004" s="10" t="str">
        <f>VLOOKUP($E3004,'FP MD'!$A:$F,3,FALSE)</f>
        <v/>
      </c>
      <c r="K3004" s="10" t="str">
        <f>VLOOKUP($E3004,'FP MD'!$A:$F,4,FALSE)</f>
        <v/>
      </c>
      <c r="L3004" s="10" t="str">
        <f>VLOOKUP($E3004,'FP MD'!$A:$F,5,FALSE)</f>
        <v/>
      </c>
      <c r="M3004" s="10">
        <f>VLOOKUP($E3004,'FP MD'!$A:$F,6,FALSE)</f>
        <v>0</v>
      </c>
      <c r="N3004" s="11">
        <v>202402</v>
      </c>
      <c r="O3004" s="15">
        <v>0</v>
      </c>
      <c r="P3004" s="16">
        <v>0</v>
      </c>
      <c r="Q3004" s="16">
        <v>18390.84</v>
      </c>
      <c r="R3004" s="16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0</v>
      </c>
      <c r="AO3004" s="16">
        <v>0</v>
      </c>
      <c r="AP3004" s="16">
        <v>0</v>
      </c>
      <c r="AQ3004" s="16">
        <v>0</v>
      </c>
      <c r="AR3004" s="16">
        <v>0</v>
      </c>
      <c r="AS3004" s="16">
        <v>0</v>
      </c>
      <c r="AT3004" s="16">
        <v>0</v>
      </c>
      <c r="AU3004" s="16">
        <v>0</v>
      </c>
      <c r="AV3004" s="16">
        <v>0</v>
      </c>
      <c r="AW3004" s="16">
        <v>0</v>
      </c>
      <c r="AX3004" s="16">
        <v>0</v>
      </c>
      <c r="AY3004" s="16">
        <v>0</v>
      </c>
      <c r="AZ3004" s="16">
        <v>0</v>
      </c>
      <c r="BA3004" s="16">
        <v>0</v>
      </c>
      <c r="BB3004" s="16">
        <v>0</v>
      </c>
      <c r="BC3004" s="16">
        <v>0</v>
      </c>
      <c r="BD3004" s="16">
        <v>0</v>
      </c>
      <c r="BE3004" s="16">
        <v>0</v>
      </c>
      <c r="BF3004" s="16">
        <v>0</v>
      </c>
      <c r="BG3004" s="16">
        <v>0</v>
      </c>
      <c r="BH3004" s="16">
        <v>0</v>
      </c>
      <c r="BI3004" s="16">
        <v>0</v>
      </c>
      <c r="BJ3004" s="16">
        <v>0</v>
      </c>
      <c r="BK3004" s="16">
        <v>0</v>
      </c>
      <c r="BL3004" s="16">
        <v>0</v>
      </c>
      <c r="BM3004" s="16">
        <v>0</v>
      </c>
      <c r="BN3004" s="16">
        <v>0</v>
      </c>
      <c r="BO3004" s="16">
        <v>0</v>
      </c>
      <c r="BP3004" s="16">
        <v>0</v>
      </c>
      <c r="BQ3004" s="16">
        <v>0</v>
      </c>
      <c r="BR3004" s="16">
        <v>0</v>
      </c>
      <c r="BS3004" s="16">
        <v>0</v>
      </c>
      <c r="BT3004" s="16">
        <v>0</v>
      </c>
      <c r="BU3004" s="16">
        <v>0</v>
      </c>
      <c r="BV3004" s="16">
        <v>0</v>
      </c>
      <c r="BW3004" s="16">
        <v>0</v>
      </c>
      <c r="BX3004" s="14">
        <f t="shared" si="46"/>
        <v>18390.84</v>
      </c>
    </row>
    <row r="3005" spans="1:76" s="17" customFormat="1" x14ac:dyDescent="0.3">
      <c r="A3005" s="7" t="s">
        <v>462</v>
      </c>
      <c r="B3005" s="8" t="s">
        <v>7022</v>
      </c>
      <c r="C3005" s="21" t="s">
        <v>7023</v>
      </c>
      <c r="D3005" s="9" t="s">
        <v>450</v>
      </c>
      <c r="E3005" s="9" t="s">
        <v>7022</v>
      </c>
      <c r="F3005" s="10" t="str">
        <f>VLOOKUP($E3005,'FP MD'!$A:$F,2,FALSE)</f>
        <v>Ascend Mirada Apartments</v>
      </c>
      <c r="G3005" s="10" t="s">
        <v>3454</v>
      </c>
      <c r="H3005" s="10" t="s">
        <v>564</v>
      </c>
      <c r="I3005" s="10" t="s">
        <v>565</v>
      </c>
      <c r="J3005" s="10" t="str">
        <f>VLOOKUP($E3005,'FP MD'!$A:$F,3,FALSE)</f>
        <v/>
      </c>
      <c r="K3005" s="10" t="str">
        <f>VLOOKUP($E3005,'FP MD'!$A:$F,4,FALSE)</f>
        <v/>
      </c>
      <c r="L3005" s="10" t="str">
        <f>VLOOKUP($E3005,'FP MD'!$A:$F,5,FALSE)</f>
        <v/>
      </c>
      <c r="M3005" s="10">
        <f>VLOOKUP($E3005,'FP MD'!$A:$F,6,FALSE)</f>
        <v>0</v>
      </c>
      <c r="N3005" s="11">
        <v>202412</v>
      </c>
      <c r="O3005" s="15">
        <v>0</v>
      </c>
      <c r="P3005" s="16">
        <v>0</v>
      </c>
      <c r="Q3005" s="16">
        <v>0</v>
      </c>
      <c r="R3005" s="16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617054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0</v>
      </c>
      <c r="AO3005" s="16">
        <v>0</v>
      </c>
      <c r="AP3005" s="16">
        <v>0</v>
      </c>
      <c r="AQ3005" s="16">
        <v>0</v>
      </c>
      <c r="AR3005" s="16">
        <v>0</v>
      </c>
      <c r="AS3005" s="16">
        <v>0</v>
      </c>
      <c r="AT3005" s="16">
        <v>0</v>
      </c>
      <c r="AU3005" s="16">
        <v>0</v>
      </c>
      <c r="AV3005" s="16">
        <v>0</v>
      </c>
      <c r="AW3005" s="16">
        <v>0</v>
      </c>
      <c r="AX3005" s="16">
        <v>0</v>
      </c>
      <c r="AY3005" s="16">
        <v>0</v>
      </c>
      <c r="AZ3005" s="16">
        <v>0</v>
      </c>
      <c r="BA3005" s="16">
        <v>0</v>
      </c>
      <c r="BB3005" s="16">
        <v>0</v>
      </c>
      <c r="BC3005" s="16">
        <v>0</v>
      </c>
      <c r="BD3005" s="16">
        <v>0</v>
      </c>
      <c r="BE3005" s="16">
        <v>0</v>
      </c>
      <c r="BF3005" s="16">
        <v>0</v>
      </c>
      <c r="BG3005" s="16">
        <v>0</v>
      </c>
      <c r="BH3005" s="16">
        <v>0</v>
      </c>
      <c r="BI3005" s="16">
        <v>0</v>
      </c>
      <c r="BJ3005" s="16">
        <v>0</v>
      </c>
      <c r="BK3005" s="16">
        <v>0</v>
      </c>
      <c r="BL3005" s="16">
        <v>0</v>
      </c>
      <c r="BM3005" s="16">
        <v>0</v>
      </c>
      <c r="BN3005" s="16">
        <v>0</v>
      </c>
      <c r="BO3005" s="16">
        <v>0</v>
      </c>
      <c r="BP3005" s="16">
        <v>0</v>
      </c>
      <c r="BQ3005" s="16">
        <v>0</v>
      </c>
      <c r="BR3005" s="16">
        <v>0</v>
      </c>
      <c r="BS3005" s="16">
        <v>0</v>
      </c>
      <c r="BT3005" s="16">
        <v>0</v>
      </c>
      <c r="BU3005" s="16">
        <v>0</v>
      </c>
      <c r="BV3005" s="16">
        <v>0</v>
      </c>
      <c r="BW3005" s="16">
        <v>0</v>
      </c>
      <c r="BX3005" s="14">
        <f t="shared" si="46"/>
        <v>617054</v>
      </c>
    </row>
    <row r="3006" spans="1:76" x14ac:dyDescent="0.3">
      <c r="A3006" s="7" t="s">
        <v>462</v>
      </c>
      <c r="B3006" s="8" t="s">
        <v>7024</v>
      </c>
      <c r="C3006" s="21" t="s">
        <v>7025</v>
      </c>
      <c r="D3006" s="9" t="s">
        <v>450</v>
      </c>
      <c r="E3006" s="9" t="s">
        <v>7022</v>
      </c>
      <c r="F3006" s="10" t="str">
        <f>VLOOKUP($E3006,'FP MD'!$A:$F,2,FALSE)</f>
        <v>Ascend Mirada Apartments</v>
      </c>
      <c r="G3006" s="10" t="s">
        <v>3454</v>
      </c>
      <c r="H3006" s="10" t="s">
        <v>564</v>
      </c>
      <c r="I3006" s="10" t="s">
        <v>565</v>
      </c>
      <c r="J3006" s="10" t="str">
        <f>VLOOKUP($E3006,'FP MD'!$A:$F,3,FALSE)</f>
        <v/>
      </c>
      <c r="K3006" s="10" t="str">
        <f>VLOOKUP($E3006,'FP MD'!$A:$F,4,FALSE)</f>
        <v/>
      </c>
      <c r="L3006" s="10" t="str">
        <f>VLOOKUP($E3006,'FP MD'!$A:$F,5,FALSE)</f>
        <v/>
      </c>
      <c r="M3006" s="10">
        <f>VLOOKUP($E3006,'FP MD'!$A:$F,6,FALSE)</f>
        <v>0</v>
      </c>
      <c r="N3006" s="11">
        <v>202410</v>
      </c>
      <c r="O3006" s="15">
        <v>0</v>
      </c>
      <c r="P3006" s="16">
        <v>0</v>
      </c>
      <c r="Q3006" s="16">
        <v>0</v>
      </c>
      <c r="R3006" s="16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8651.09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0</v>
      </c>
      <c r="AO3006" s="16">
        <v>0</v>
      </c>
      <c r="AP3006" s="16">
        <v>0</v>
      </c>
      <c r="AQ3006" s="16">
        <v>0</v>
      </c>
      <c r="AR3006" s="16">
        <v>0</v>
      </c>
      <c r="AS3006" s="16">
        <v>0</v>
      </c>
      <c r="AT3006" s="16">
        <v>0</v>
      </c>
      <c r="AU3006" s="16">
        <v>0</v>
      </c>
      <c r="AV3006" s="16">
        <v>0</v>
      </c>
      <c r="AW3006" s="16">
        <v>0</v>
      </c>
      <c r="AX3006" s="16">
        <v>0</v>
      </c>
      <c r="AY3006" s="16">
        <v>0</v>
      </c>
      <c r="AZ3006" s="16">
        <v>0</v>
      </c>
      <c r="BA3006" s="16">
        <v>0</v>
      </c>
      <c r="BB3006" s="16">
        <v>0</v>
      </c>
      <c r="BC3006" s="16">
        <v>0</v>
      </c>
      <c r="BD3006" s="16">
        <v>0</v>
      </c>
      <c r="BE3006" s="16">
        <v>0</v>
      </c>
      <c r="BF3006" s="16">
        <v>0</v>
      </c>
      <c r="BG3006" s="16">
        <v>0</v>
      </c>
      <c r="BH3006" s="16">
        <v>0</v>
      </c>
      <c r="BI3006" s="16">
        <v>0</v>
      </c>
      <c r="BJ3006" s="16">
        <v>0</v>
      </c>
      <c r="BK3006" s="16">
        <v>0</v>
      </c>
      <c r="BL3006" s="16">
        <v>0</v>
      </c>
      <c r="BM3006" s="16">
        <v>0</v>
      </c>
      <c r="BN3006" s="16">
        <v>0</v>
      </c>
      <c r="BO3006" s="16">
        <v>0</v>
      </c>
      <c r="BP3006" s="16">
        <v>0</v>
      </c>
      <c r="BQ3006" s="16">
        <v>0</v>
      </c>
      <c r="BR3006" s="16">
        <v>0</v>
      </c>
      <c r="BS3006" s="16">
        <v>0</v>
      </c>
      <c r="BT3006" s="16">
        <v>0</v>
      </c>
      <c r="BU3006" s="16">
        <v>0</v>
      </c>
      <c r="BV3006" s="16">
        <v>0</v>
      </c>
      <c r="BW3006" s="16">
        <v>0</v>
      </c>
      <c r="BX3006" s="14">
        <f t="shared" si="46"/>
        <v>8651.09</v>
      </c>
    </row>
    <row r="3007" spans="1:76" x14ac:dyDescent="0.3">
      <c r="A3007" s="7" t="s">
        <v>462</v>
      </c>
      <c r="B3007" s="8" t="s">
        <v>7026</v>
      </c>
      <c r="C3007" s="21" t="s">
        <v>7027</v>
      </c>
      <c r="D3007" s="9" t="s">
        <v>450</v>
      </c>
      <c r="E3007" s="9" t="s">
        <v>7022</v>
      </c>
      <c r="F3007" s="10" t="str">
        <f>VLOOKUP($E3007,'FP MD'!$A:$F,2,FALSE)</f>
        <v>Ascend Mirada Apartments</v>
      </c>
      <c r="G3007" s="10" t="s">
        <v>3454</v>
      </c>
      <c r="H3007" s="10" t="s">
        <v>564</v>
      </c>
      <c r="I3007" s="10" t="s">
        <v>565</v>
      </c>
      <c r="J3007" s="10" t="str">
        <f>VLOOKUP($E3007,'FP MD'!$A:$F,3,FALSE)</f>
        <v/>
      </c>
      <c r="K3007" s="10" t="str">
        <f>VLOOKUP($E3007,'FP MD'!$A:$F,4,FALSE)</f>
        <v/>
      </c>
      <c r="L3007" s="10" t="str">
        <f>VLOOKUP($E3007,'FP MD'!$A:$F,5,FALSE)</f>
        <v/>
      </c>
      <c r="M3007" s="10">
        <f>VLOOKUP($E3007,'FP MD'!$A:$F,6,FALSE)</f>
        <v>0</v>
      </c>
      <c r="N3007" s="11">
        <v>202410</v>
      </c>
      <c r="O3007" s="15">
        <v>0</v>
      </c>
      <c r="P3007" s="16">
        <v>0</v>
      </c>
      <c r="Q3007" s="16">
        <v>0</v>
      </c>
      <c r="R3007" s="16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977.47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0</v>
      </c>
      <c r="AO3007" s="16">
        <v>0</v>
      </c>
      <c r="AP3007" s="16">
        <v>0</v>
      </c>
      <c r="AQ3007" s="16">
        <v>0</v>
      </c>
      <c r="AR3007" s="16">
        <v>0</v>
      </c>
      <c r="AS3007" s="16">
        <v>0</v>
      </c>
      <c r="AT3007" s="16">
        <v>0</v>
      </c>
      <c r="AU3007" s="16">
        <v>0</v>
      </c>
      <c r="AV3007" s="16">
        <v>0</v>
      </c>
      <c r="AW3007" s="16">
        <v>0</v>
      </c>
      <c r="AX3007" s="16">
        <v>0</v>
      </c>
      <c r="AY3007" s="16">
        <v>0</v>
      </c>
      <c r="AZ3007" s="16">
        <v>0</v>
      </c>
      <c r="BA3007" s="16">
        <v>0</v>
      </c>
      <c r="BB3007" s="16">
        <v>0</v>
      </c>
      <c r="BC3007" s="16">
        <v>0</v>
      </c>
      <c r="BD3007" s="16">
        <v>0</v>
      </c>
      <c r="BE3007" s="16">
        <v>0</v>
      </c>
      <c r="BF3007" s="16">
        <v>0</v>
      </c>
      <c r="BG3007" s="16">
        <v>0</v>
      </c>
      <c r="BH3007" s="16">
        <v>0</v>
      </c>
      <c r="BI3007" s="16">
        <v>0</v>
      </c>
      <c r="BJ3007" s="16">
        <v>0</v>
      </c>
      <c r="BK3007" s="16">
        <v>0</v>
      </c>
      <c r="BL3007" s="16">
        <v>0</v>
      </c>
      <c r="BM3007" s="16">
        <v>0</v>
      </c>
      <c r="BN3007" s="16">
        <v>0</v>
      </c>
      <c r="BO3007" s="16">
        <v>0</v>
      </c>
      <c r="BP3007" s="16">
        <v>0</v>
      </c>
      <c r="BQ3007" s="16">
        <v>0</v>
      </c>
      <c r="BR3007" s="16">
        <v>0</v>
      </c>
      <c r="BS3007" s="16">
        <v>0</v>
      </c>
      <c r="BT3007" s="16">
        <v>0</v>
      </c>
      <c r="BU3007" s="16">
        <v>0</v>
      </c>
      <c r="BV3007" s="16">
        <v>0</v>
      </c>
      <c r="BW3007" s="16">
        <v>0</v>
      </c>
      <c r="BX3007" s="14">
        <f t="shared" si="46"/>
        <v>977.47</v>
      </c>
    </row>
    <row r="3008" spans="1:76" x14ac:dyDescent="0.3">
      <c r="A3008" s="7" t="s">
        <v>462</v>
      </c>
      <c r="B3008" s="8" t="s">
        <v>7028</v>
      </c>
      <c r="C3008" s="21" t="s">
        <v>7029</v>
      </c>
      <c r="D3008" s="9" t="s">
        <v>450</v>
      </c>
      <c r="E3008" s="9" t="s">
        <v>7030</v>
      </c>
      <c r="F3008" s="10" t="str">
        <f>VLOOKUP($E3008,'FP MD'!$A:$F,2,FALSE)</f>
        <v>CR672-Rhodine Rd Sub Ph 3</v>
      </c>
      <c r="G3008" s="10" t="s">
        <v>3454</v>
      </c>
      <c r="H3008" s="10" t="s">
        <v>3507</v>
      </c>
      <c r="I3008" s="10" t="s">
        <v>3745</v>
      </c>
      <c r="J3008" s="10" t="str">
        <f>VLOOKUP($E3008,'FP MD'!$A:$F,3,FALSE)</f>
        <v>CR672 Transmission Expansion</v>
      </c>
      <c r="K3008" s="10" t="str">
        <f>VLOOKUP($E3008,'FP MD'!$A:$F,4,FALSE)</f>
        <v/>
      </c>
      <c r="L3008" s="10" t="str">
        <f>VLOOKUP($E3008,'FP MD'!$A:$F,5,FALSE)</f>
        <v/>
      </c>
      <c r="M3008" s="10">
        <f>VLOOKUP($E3008,'FP MD'!$A:$F,6,FALSE)</f>
        <v>0</v>
      </c>
      <c r="N3008" s="11">
        <v>202701</v>
      </c>
      <c r="O3008" s="15">
        <v>0</v>
      </c>
      <c r="P3008" s="16">
        <v>0</v>
      </c>
      <c r="Q3008" s="16">
        <v>0</v>
      </c>
      <c r="R3008" s="16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0</v>
      </c>
      <c r="AO3008" s="16">
        <v>0</v>
      </c>
      <c r="AP3008" s="16">
        <v>0</v>
      </c>
      <c r="AQ3008" s="16">
        <v>0</v>
      </c>
      <c r="AR3008" s="16">
        <v>0</v>
      </c>
      <c r="AS3008" s="16">
        <v>0</v>
      </c>
      <c r="AT3008" s="16">
        <v>0</v>
      </c>
      <c r="AU3008" s="16">
        <v>0</v>
      </c>
      <c r="AV3008" s="16">
        <v>0</v>
      </c>
      <c r="AW3008" s="16">
        <v>0</v>
      </c>
      <c r="AX3008" s="16">
        <v>0</v>
      </c>
      <c r="AY3008" s="16">
        <v>0</v>
      </c>
      <c r="AZ3008" s="16">
        <v>1838247.5500000003</v>
      </c>
      <c r="BA3008" s="16">
        <v>0</v>
      </c>
      <c r="BB3008" s="16">
        <v>0</v>
      </c>
      <c r="BC3008" s="16">
        <v>0</v>
      </c>
      <c r="BD3008" s="16">
        <v>0</v>
      </c>
      <c r="BE3008" s="16">
        <v>0</v>
      </c>
      <c r="BF3008" s="16">
        <v>0</v>
      </c>
      <c r="BG3008" s="16">
        <v>0</v>
      </c>
      <c r="BH3008" s="16">
        <v>0</v>
      </c>
      <c r="BI3008" s="16">
        <v>0</v>
      </c>
      <c r="BJ3008" s="16">
        <v>0</v>
      </c>
      <c r="BK3008" s="16">
        <v>0</v>
      </c>
      <c r="BL3008" s="16">
        <v>0</v>
      </c>
      <c r="BM3008" s="16">
        <v>0</v>
      </c>
      <c r="BN3008" s="16">
        <v>0</v>
      </c>
      <c r="BO3008" s="16">
        <v>0</v>
      </c>
      <c r="BP3008" s="16">
        <v>0</v>
      </c>
      <c r="BQ3008" s="16">
        <v>0</v>
      </c>
      <c r="BR3008" s="16">
        <v>0</v>
      </c>
      <c r="BS3008" s="16">
        <v>0</v>
      </c>
      <c r="BT3008" s="16">
        <v>0</v>
      </c>
      <c r="BU3008" s="16">
        <v>0</v>
      </c>
      <c r="BV3008" s="16">
        <v>0</v>
      </c>
      <c r="BW3008" s="16">
        <v>0</v>
      </c>
      <c r="BX3008" s="14">
        <f t="shared" si="46"/>
        <v>1838247.5500000003</v>
      </c>
    </row>
    <row r="3009" spans="1:76" x14ac:dyDescent="0.3">
      <c r="A3009" s="7" t="s">
        <v>462</v>
      </c>
      <c r="B3009" s="8" t="s">
        <v>7031</v>
      </c>
      <c r="C3009" s="21" t="s">
        <v>7032</v>
      </c>
      <c r="D3009" s="9" t="s">
        <v>450</v>
      </c>
      <c r="E3009" s="9" t="s">
        <v>7031</v>
      </c>
      <c r="F3009" s="10" t="str">
        <f>VLOOKUP($E3009,'FP MD'!$A:$F,2,FALSE)</f>
        <v>Wolf Creek Phase B (Waterset)</v>
      </c>
      <c r="G3009" s="10" t="s">
        <v>3454</v>
      </c>
      <c r="H3009" s="10" t="s">
        <v>564</v>
      </c>
      <c r="I3009" s="10" t="s">
        <v>565</v>
      </c>
      <c r="J3009" s="10" t="str">
        <f>VLOOKUP($E3009,'FP MD'!$A:$F,3,FALSE)</f>
        <v/>
      </c>
      <c r="K3009" s="10" t="str">
        <f>VLOOKUP($E3009,'FP MD'!$A:$F,4,FALSE)</f>
        <v/>
      </c>
      <c r="L3009" s="10" t="str">
        <f>VLOOKUP($E3009,'FP MD'!$A:$F,5,FALSE)</f>
        <v/>
      </c>
      <c r="M3009" s="10">
        <f>VLOOKUP($E3009,'FP MD'!$A:$F,6,FALSE)</f>
        <v>0</v>
      </c>
      <c r="N3009" s="11">
        <v>202406</v>
      </c>
      <c r="O3009" s="15">
        <v>0</v>
      </c>
      <c r="P3009" s="16">
        <v>0</v>
      </c>
      <c r="Q3009" s="16">
        <v>0</v>
      </c>
      <c r="R3009" s="16">
        <v>0</v>
      </c>
      <c r="S3009" s="16">
        <v>0</v>
      </c>
      <c r="T3009" s="16">
        <v>0</v>
      </c>
      <c r="U3009" s="16">
        <v>1036293</v>
      </c>
      <c r="V3009" s="16">
        <v>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0</v>
      </c>
      <c r="AO3009" s="16">
        <v>0</v>
      </c>
      <c r="AP3009" s="16">
        <v>0</v>
      </c>
      <c r="AQ3009" s="16">
        <v>0</v>
      </c>
      <c r="AR3009" s="16">
        <v>0</v>
      </c>
      <c r="AS3009" s="16">
        <v>0</v>
      </c>
      <c r="AT3009" s="16">
        <v>0</v>
      </c>
      <c r="AU3009" s="16">
        <v>0</v>
      </c>
      <c r="AV3009" s="16">
        <v>0</v>
      </c>
      <c r="AW3009" s="16">
        <v>0</v>
      </c>
      <c r="AX3009" s="16">
        <v>0</v>
      </c>
      <c r="AY3009" s="16">
        <v>0</v>
      </c>
      <c r="AZ3009" s="16">
        <v>0</v>
      </c>
      <c r="BA3009" s="16">
        <v>0</v>
      </c>
      <c r="BB3009" s="16">
        <v>0</v>
      </c>
      <c r="BC3009" s="16">
        <v>0</v>
      </c>
      <c r="BD3009" s="16">
        <v>0</v>
      </c>
      <c r="BE3009" s="16">
        <v>0</v>
      </c>
      <c r="BF3009" s="16">
        <v>0</v>
      </c>
      <c r="BG3009" s="16">
        <v>0</v>
      </c>
      <c r="BH3009" s="16">
        <v>0</v>
      </c>
      <c r="BI3009" s="16">
        <v>0</v>
      </c>
      <c r="BJ3009" s="16">
        <v>0</v>
      </c>
      <c r="BK3009" s="16">
        <v>0</v>
      </c>
      <c r="BL3009" s="16">
        <v>0</v>
      </c>
      <c r="BM3009" s="16">
        <v>0</v>
      </c>
      <c r="BN3009" s="16">
        <v>0</v>
      </c>
      <c r="BO3009" s="16">
        <v>0</v>
      </c>
      <c r="BP3009" s="16">
        <v>0</v>
      </c>
      <c r="BQ3009" s="16">
        <v>0</v>
      </c>
      <c r="BR3009" s="16">
        <v>0</v>
      </c>
      <c r="BS3009" s="16">
        <v>0</v>
      </c>
      <c r="BT3009" s="16">
        <v>0</v>
      </c>
      <c r="BU3009" s="16">
        <v>0</v>
      </c>
      <c r="BV3009" s="16">
        <v>0</v>
      </c>
      <c r="BW3009" s="16">
        <v>0</v>
      </c>
      <c r="BX3009" s="14">
        <f t="shared" si="46"/>
        <v>1036293</v>
      </c>
    </row>
    <row r="3010" spans="1:76" x14ac:dyDescent="0.3">
      <c r="A3010" s="7" t="s">
        <v>462</v>
      </c>
      <c r="B3010" s="8" t="s">
        <v>7033</v>
      </c>
      <c r="C3010" s="21" t="s">
        <v>7034</v>
      </c>
      <c r="D3010" s="9" t="s">
        <v>450</v>
      </c>
      <c r="E3010" s="9" t="s">
        <v>7031</v>
      </c>
      <c r="F3010" s="10" t="str">
        <f>VLOOKUP($E3010,'FP MD'!$A:$F,2,FALSE)</f>
        <v>Wolf Creek Phase B (Waterset)</v>
      </c>
      <c r="G3010" s="10" t="s">
        <v>3454</v>
      </c>
      <c r="H3010" s="10" t="s">
        <v>564</v>
      </c>
      <c r="I3010" s="10" t="s">
        <v>565</v>
      </c>
      <c r="J3010" s="10" t="str">
        <f>VLOOKUP($E3010,'FP MD'!$A:$F,3,FALSE)</f>
        <v/>
      </c>
      <c r="K3010" s="10" t="str">
        <f>VLOOKUP($E3010,'FP MD'!$A:$F,4,FALSE)</f>
        <v/>
      </c>
      <c r="L3010" s="10" t="str">
        <f>VLOOKUP($E3010,'FP MD'!$A:$F,5,FALSE)</f>
        <v/>
      </c>
      <c r="M3010" s="10">
        <f>VLOOKUP($E3010,'FP MD'!$A:$F,6,FALSE)</f>
        <v>0</v>
      </c>
      <c r="N3010" s="11">
        <v>202406</v>
      </c>
      <c r="O3010" s="15">
        <v>0</v>
      </c>
      <c r="P3010" s="16">
        <v>0</v>
      </c>
      <c r="Q3010" s="16">
        <v>0</v>
      </c>
      <c r="R3010" s="16">
        <v>0</v>
      </c>
      <c r="S3010" s="16">
        <v>0</v>
      </c>
      <c r="T3010" s="16">
        <v>0</v>
      </c>
      <c r="U3010" s="16">
        <v>-54333.16</v>
      </c>
      <c r="V3010" s="16">
        <v>0</v>
      </c>
      <c r="W3010" s="16">
        <v>0</v>
      </c>
      <c r="X3010" s="16">
        <v>0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0</v>
      </c>
      <c r="AO3010" s="16">
        <v>0</v>
      </c>
      <c r="AP3010" s="16">
        <v>0</v>
      </c>
      <c r="AQ3010" s="16">
        <v>0</v>
      </c>
      <c r="AR3010" s="16">
        <v>0</v>
      </c>
      <c r="AS3010" s="16">
        <v>0</v>
      </c>
      <c r="AT3010" s="16">
        <v>0</v>
      </c>
      <c r="AU3010" s="16">
        <v>0</v>
      </c>
      <c r="AV3010" s="16">
        <v>0</v>
      </c>
      <c r="AW3010" s="16">
        <v>0</v>
      </c>
      <c r="AX3010" s="16">
        <v>0</v>
      </c>
      <c r="AY3010" s="16">
        <v>0</v>
      </c>
      <c r="AZ3010" s="16">
        <v>0</v>
      </c>
      <c r="BA3010" s="16">
        <v>0</v>
      </c>
      <c r="BB3010" s="16">
        <v>0</v>
      </c>
      <c r="BC3010" s="16">
        <v>0</v>
      </c>
      <c r="BD3010" s="16">
        <v>0</v>
      </c>
      <c r="BE3010" s="16">
        <v>0</v>
      </c>
      <c r="BF3010" s="16">
        <v>0</v>
      </c>
      <c r="BG3010" s="16">
        <v>0</v>
      </c>
      <c r="BH3010" s="16">
        <v>0</v>
      </c>
      <c r="BI3010" s="16">
        <v>0</v>
      </c>
      <c r="BJ3010" s="16">
        <v>0</v>
      </c>
      <c r="BK3010" s="16">
        <v>0</v>
      </c>
      <c r="BL3010" s="16">
        <v>0</v>
      </c>
      <c r="BM3010" s="16">
        <v>0</v>
      </c>
      <c r="BN3010" s="16">
        <v>0</v>
      </c>
      <c r="BO3010" s="16">
        <v>0</v>
      </c>
      <c r="BP3010" s="16">
        <v>0</v>
      </c>
      <c r="BQ3010" s="16">
        <v>0</v>
      </c>
      <c r="BR3010" s="16">
        <v>0</v>
      </c>
      <c r="BS3010" s="16">
        <v>0</v>
      </c>
      <c r="BT3010" s="16">
        <v>0</v>
      </c>
      <c r="BU3010" s="16">
        <v>0</v>
      </c>
      <c r="BV3010" s="16">
        <v>0</v>
      </c>
      <c r="BW3010" s="16">
        <v>0</v>
      </c>
      <c r="BX3010" s="14">
        <f t="shared" ref="BX3010:BX3073" si="47">SUM(P3010:BK3010)</f>
        <v>-54333.16</v>
      </c>
    </row>
    <row r="3011" spans="1:76" x14ac:dyDescent="0.3">
      <c r="A3011" s="7" t="s">
        <v>462</v>
      </c>
      <c r="B3011" s="8" t="s">
        <v>7035</v>
      </c>
      <c r="C3011" s="21" t="s">
        <v>7036</v>
      </c>
      <c r="D3011" s="9" t="s">
        <v>450</v>
      </c>
      <c r="E3011" s="9" t="s">
        <v>7031</v>
      </c>
      <c r="F3011" s="10" t="str">
        <f>VLOOKUP($E3011,'FP MD'!$A:$F,2,FALSE)</f>
        <v>Wolf Creek Phase B (Waterset)</v>
      </c>
      <c r="G3011" s="10" t="s">
        <v>3454</v>
      </c>
      <c r="H3011" s="10" t="s">
        <v>564</v>
      </c>
      <c r="I3011" s="10" t="s">
        <v>565</v>
      </c>
      <c r="J3011" s="10" t="str">
        <f>VLOOKUP($E3011,'FP MD'!$A:$F,3,FALSE)</f>
        <v/>
      </c>
      <c r="K3011" s="10" t="str">
        <f>VLOOKUP($E3011,'FP MD'!$A:$F,4,FALSE)</f>
        <v/>
      </c>
      <c r="L3011" s="10" t="str">
        <f>VLOOKUP($E3011,'FP MD'!$A:$F,5,FALSE)</f>
        <v/>
      </c>
      <c r="M3011" s="10">
        <f>VLOOKUP($E3011,'FP MD'!$A:$F,6,FALSE)</f>
        <v>0</v>
      </c>
      <c r="N3011" s="11">
        <v>202406</v>
      </c>
      <c r="O3011" s="15">
        <v>0</v>
      </c>
      <c r="P3011" s="16">
        <v>0</v>
      </c>
      <c r="Q3011" s="16">
        <v>0</v>
      </c>
      <c r="R3011" s="16">
        <v>0</v>
      </c>
      <c r="S3011" s="16">
        <v>0</v>
      </c>
      <c r="T3011" s="16">
        <v>0</v>
      </c>
      <c r="U3011" s="16">
        <v>311591.53999999998</v>
      </c>
      <c r="V3011" s="16">
        <v>0</v>
      </c>
      <c r="W3011" s="16">
        <v>0</v>
      </c>
      <c r="X3011" s="16">
        <v>0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0</v>
      </c>
      <c r="AO3011" s="16">
        <v>0</v>
      </c>
      <c r="AP3011" s="16">
        <v>0</v>
      </c>
      <c r="AQ3011" s="16">
        <v>0</v>
      </c>
      <c r="AR3011" s="16">
        <v>0</v>
      </c>
      <c r="AS3011" s="16">
        <v>0</v>
      </c>
      <c r="AT3011" s="16">
        <v>0</v>
      </c>
      <c r="AU3011" s="16">
        <v>0</v>
      </c>
      <c r="AV3011" s="16">
        <v>0</v>
      </c>
      <c r="AW3011" s="16">
        <v>0</v>
      </c>
      <c r="AX3011" s="16">
        <v>0</v>
      </c>
      <c r="AY3011" s="16">
        <v>0</v>
      </c>
      <c r="AZ3011" s="16">
        <v>0</v>
      </c>
      <c r="BA3011" s="16">
        <v>0</v>
      </c>
      <c r="BB3011" s="16">
        <v>0</v>
      </c>
      <c r="BC3011" s="16">
        <v>0</v>
      </c>
      <c r="BD3011" s="16">
        <v>0</v>
      </c>
      <c r="BE3011" s="16">
        <v>0</v>
      </c>
      <c r="BF3011" s="16">
        <v>0</v>
      </c>
      <c r="BG3011" s="16">
        <v>0</v>
      </c>
      <c r="BH3011" s="16">
        <v>0</v>
      </c>
      <c r="BI3011" s="16">
        <v>0</v>
      </c>
      <c r="BJ3011" s="16">
        <v>0</v>
      </c>
      <c r="BK3011" s="16">
        <v>0</v>
      </c>
      <c r="BL3011" s="16">
        <v>0</v>
      </c>
      <c r="BM3011" s="16">
        <v>0</v>
      </c>
      <c r="BN3011" s="16">
        <v>0</v>
      </c>
      <c r="BO3011" s="16">
        <v>0</v>
      </c>
      <c r="BP3011" s="16">
        <v>0</v>
      </c>
      <c r="BQ3011" s="16">
        <v>0</v>
      </c>
      <c r="BR3011" s="16">
        <v>0</v>
      </c>
      <c r="BS3011" s="16">
        <v>0</v>
      </c>
      <c r="BT3011" s="16">
        <v>0</v>
      </c>
      <c r="BU3011" s="16">
        <v>0</v>
      </c>
      <c r="BV3011" s="16">
        <v>0</v>
      </c>
      <c r="BW3011" s="16">
        <v>0</v>
      </c>
      <c r="BX3011" s="14">
        <f t="shared" si="47"/>
        <v>311591.53999999998</v>
      </c>
    </row>
    <row r="3012" spans="1:76" x14ac:dyDescent="0.3">
      <c r="A3012" s="7" t="s">
        <v>462</v>
      </c>
      <c r="B3012" s="8" t="s">
        <v>7037</v>
      </c>
      <c r="C3012" s="21" t="s">
        <v>7038</v>
      </c>
      <c r="D3012" s="9" t="s">
        <v>450</v>
      </c>
      <c r="E3012" s="9" t="s">
        <v>7039</v>
      </c>
      <c r="F3012" s="10" t="str">
        <f>VLOOKUP($E3012,'FP MD'!$A:$F,2,FALSE)</f>
        <v>Lowery Hills Subdivision</v>
      </c>
      <c r="G3012" s="10" t="s">
        <v>3454</v>
      </c>
      <c r="H3012" s="10" t="s">
        <v>564</v>
      </c>
      <c r="I3012" s="10" t="s">
        <v>565</v>
      </c>
      <c r="J3012" s="10" t="str">
        <f>VLOOKUP($E3012,'FP MD'!$A:$F,3,FALSE)</f>
        <v/>
      </c>
      <c r="K3012" s="10" t="str">
        <f>VLOOKUP($E3012,'FP MD'!$A:$F,4,FALSE)</f>
        <v/>
      </c>
      <c r="L3012" s="10" t="str">
        <f>VLOOKUP($E3012,'FP MD'!$A:$F,5,FALSE)</f>
        <v/>
      </c>
      <c r="M3012" s="10">
        <f>VLOOKUP($E3012,'FP MD'!$A:$F,6,FALSE)</f>
        <v>0</v>
      </c>
      <c r="N3012" s="11">
        <v>202412</v>
      </c>
      <c r="O3012" s="15">
        <v>0</v>
      </c>
      <c r="P3012" s="16">
        <v>0</v>
      </c>
      <c r="Q3012" s="16">
        <v>0</v>
      </c>
      <c r="R3012" s="16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11358.37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0</v>
      </c>
      <c r="AO3012" s="16">
        <v>0</v>
      </c>
      <c r="AP3012" s="16">
        <v>0</v>
      </c>
      <c r="AQ3012" s="16">
        <v>0</v>
      </c>
      <c r="AR3012" s="16">
        <v>0</v>
      </c>
      <c r="AS3012" s="16">
        <v>0</v>
      </c>
      <c r="AT3012" s="16">
        <v>0</v>
      </c>
      <c r="AU3012" s="16">
        <v>0</v>
      </c>
      <c r="AV3012" s="16">
        <v>0</v>
      </c>
      <c r="AW3012" s="16">
        <v>0</v>
      </c>
      <c r="AX3012" s="16">
        <v>0</v>
      </c>
      <c r="AY3012" s="16">
        <v>0</v>
      </c>
      <c r="AZ3012" s="16">
        <v>0</v>
      </c>
      <c r="BA3012" s="16">
        <v>0</v>
      </c>
      <c r="BB3012" s="16">
        <v>0</v>
      </c>
      <c r="BC3012" s="16">
        <v>0</v>
      </c>
      <c r="BD3012" s="16">
        <v>0</v>
      </c>
      <c r="BE3012" s="16">
        <v>0</v>
      </c>
      <c r="BF3012" s="16">
        <v>0</v>
      </c>
      <c r="BG3012" s="16">
        <v>0</v>
      </c>
      <c r="BH3012" s="16">
        <v>0</v>
      </c>
      <c r="BI3012" s="16">
        <v>0</v>
      </c>
      <c r="BJ3012" s="16">
        <v>0</v>
      </c>
      <c r="BK3012" s="16">
        <v>0</v>
      </c>
      <c r="BL3012" s="16">
        <v>0</v>
      </c>
      <c r="BM3012" s="16">
        <v>0</v>
      </c>
      <c r="BN3012" s="16">
        <v>0</v>
      </c>
      <c r="BO3012" s="16">
        <v>0</v>
      </c>
      <c r="BP3012" s="16">
        <v>0</v>
      </c>
      <c r="BQ3012" s="16">
        <v>0</v>
      </c>
      <c r="BR3012" s="16">
        <v>0</v>
      </c>
      <c r="BS3012" s="16">
        <v>0</v>
      </c>
      <c r="BT3012" s="16">
        <v>0</v>
      </c>
      <c r="BU3012" s="16">
        <v>0</v>
      </c>
      <c r="BV3012" s="16">
        <v>0</v>
      </c>
      <c r="BW3012" s="16">
        <v>0</v>
      </c>
      <c r="BX3012" s="14">
        <f t="shared" si="47"/>
        <v>11358.37</v>
      </c>
    </row>
    <row r="3013" spans="1:76" x14ac:dyDescent="0.3">
      <c r="A3013" s="7" t="s">
        <v>462</v>
      </c>
      <c r="B3013" s="8" t="s">
        <v>7040</v>
      </c>
      <c r="C3013" s="21" t="s">
        <v>7041</v>
      </c>
      <c r="D3013" s="9" t="s">
        <v>450</v>
      </c>
      <c r="E3013" s="9" t="s">
        <v>7039</v>
      </c>
      <c r="F3013" s="10" t="str">
        <f>VLOOKUP($E3013,'FP MD'!$A:$F,2,FALSE)</f>
        <v>Lowery Hills Subdivision</v>
      </c>
      <c r="G3013" s="10" t="s">
        <v>3454</v>
      </c>
      <c r="H3013" s="10" t="s">
        <v>564</v>
      </c>
      <c r="I3013" s="10" t="s">
        <v>565</v>
      </c>
      <c r="J3013" s="10" t="str">
        <f>VLOOKUP($E3013,'FP MD'!$A:$F,3,FALSE)</f>
        <v/>
      </c>
      <c r="K3013" s="10" t="str">
        <f>VLOOKUP($E3013,'FP MD'!$A:$F,4,FALSE)</f>
        <v/>
      </c>
      <c r="L3013" s="10" t="str">
        <f>VLOOKUP($E3013,'FP MD'!$A:$F,5,FALSE)</f>
        <v/>
      </c>
      <c r="M3013" s="10">
        <f>VLOOKUP($E3013,'FP MD'!$A:$F,6,FALSE)</f>
        <v>0</v>
      </c>
      <c r="N3013" s="11">
        <v>202412</v>
      </c>
      <c r="O3013" s="15">
        <v>0</v>
      </c>
      <c r="P3013" s="16">
        <v>0</v>
      </c>
      <c r="Q3013" s="16">
        <v>0</v>
      </c>
      <c r="R3013" s="16">
        <v>0</v>
      </c>
      <c r="S3013" s="16">
        <v>0</v>
      </c>
      <c r="T3013" s="16">
        <v>0</v>
      </c>
      <c r="U3013" s="16">
        <v>0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538.54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0</v>
      </c>
      <c r="AO3013" s="16">
        <v>0</v>
      </c>
      <c r="AP3013" s="16">
        <v>0</v>
      </c>
      <c r="AQ3013" s="16">
        <v>0</v>
      </c>
      <c r="AR3013" s="16">
        <v>0</v>
      </c>
      <c r="AS3013" s="16">
        <v>0</v>
      </c>
      <c r="AT3013" s="16">
        <v>0</v>
      </c>
      <c r="AU3013" s="16">
        <v>0</v>
      </c>
      <c r="AV3013" s="16">
        <v>0</v>
      </c>
      <c r="AW3013" s="16">
        <v>0</v>
      </c>
      <c r="AX3013" s="16">
        <v>0</v>
      </c>
      <c r="AY3013" s="16">
        <v>0</v>
      </c>
      <c r="AZ3013" s="16">
        <v>0</v>
      </c>
      <c r="BA3013" s="16">
        <v>0</v>
      </c>
      <c r="BB3013" s="16">
        <v>0</v>
      </c>
      <c r="BC3013" s="16">
        <v>0</v>
      </c>
      <c r="BD3013" s="16">
        <v>0</v>
      </c>
      <c r="BE3013" s="16">
        <v>0</v>
      </c>
      <c r="BF3013" s="16">
        <v>0</v>
      </c>
      <c r="BG3013" s="16">
        <v>0</v>
      </c>
      <c r="BH3013" s="16">
        <v>0</v>
      </c>
      <c r="BI3013" s="16">
        <v>0</v>
      </c>
      <c r="BJ3013" s="16">
        <v>0</v>
      </c>
      <c r="BK3013" s="16">
        <v>0</v>
      </c>
      <c r="BL3013" s="16">
        <v>0</v>
      </c>
      <c r="BM3013" s="16">
        <v>0</v>
      </c>
      <c r="BN3013" s="16">
        <v>0</v>
      </c>
      <c r="BO3013" s="16">
        <v>0</v>
      </c>
      <c r="BP3013" s="16">
        <v>0</v>
      </c>
      <c r="BQ3013" s="16">
        <v>0</v>
      </c>
      <c r="BR3013" s="16">
        <v>0</v>
      </c>
      <c r="BS3013" s="16">
        <v>0</v>
      </c>
      <c r="BT3013" s="16">
        <v>0</v>
      </c>
      <c r="BU3013" s="16">
        <v>0</v>
      </c>
      <c r="BV3013" s="16">
        <v>0</v>
      </c>
      <c r="BW3013" s="16">
        <v>0</v>
      </c>
      <c r="BX3013" s="14">
        <f t="shared" si="47"/>
        <v>538.54</v>
      </c>
    </row>
    <row r="3014" spans="1:76" x14ac:dyDescent="0.3">
      <c r="A3014" s="7" t="s">
        <v>462</v>
      </c>
      <c r="B3014" s="8" t="s">
        <v>4919</v>
      </c>
      <c r="C3014" s="21" t="s">
        <v>7042</v>
      </c>
      <c r="D3014" s="9" t="s">
        <v>450</v>
      </c>
      <c r="E3014" s="9" t="s">
        <v>4919</v>
      </c>
      <c r="F3014" s="10" t="str">
        <f>VLOOKUP($E3014,'FP MD'!$A:$F,2,FALSE)</f>
        <v>Vista Walk Subdivision</v>
      </c>
      <c r="G3014" s="10" t="s">
        <v>3454</v>
      </c>
      <c r="H3014" s="10" t="s">
        <v>564</v>
      </c>
      <c r="I3014" s="10" t="s">
        <v>565</v>
      </c>
      <c r="J3014" s="10" t="str">
        <f>VLOOKUP($E3014,'FP MD'!$A:$F,3,FALSE)</f>
        <v/>
      </c>
      <c r="K3014" s="10" t="str">
        <f>VLOOKUP($E3014,'FP MD'!$A:$F,4,FALSE)</f>
        <v/>
      </c>
      <c r="L3014" s="10" t="str">
        <f>VLOOKUP($E3014,'FP MD'!$A:$F,5,FALSE)</f>
        <v/>
      </c>
      <c r="M3014" s="10">
        <f>VLOOKUP($E3014,'FP MD'!$A:$F,6,FALSE)</f>
        <v>0</v>
      </c>
      <c r="N3014" s="11">
        <v>202412</v>
      </c>
      <c r="O3014" s="15">
        <v>0</v>
      </c>
      <c r="P3014" s="16">
        <v>0</v>
      </c>
      <c r="Q3014" s="16">
        <v>0</v>
      </c>
      <c r="R3014" s="16">
        <v>0</v>
      </c>
      <c r="S3014" s="16">
        <v>0</v>
      </c>
      <c r="T3014" s="16">
        <v>0</v>
      </c>
      <c r="U3014" s="16">
        <v>0</v>
      </c>
      <c r="V3014" s="16">
        <v>0</v>
      </c>
      <c r="W3014" s="16">
        <v>0</v>
      </c>
      <c r="X3014" s="16">
        <v>0</v>
      </c>
      <c r="Y3014" s="16">
        <v>0</v>
      </c>
      <c r="Z3014" s="16">
        <v>0</v>
      </c>
      <c r="AA3014" s="16">
        <v>1145927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0</v>
      </c>
      <c r="AO3014" s="16">
        <v>0</v>
      </c>
      <c r="AP3014" s="16">
        <v>0</v>
      </c>
      <c r="AQ3014" s="16">
        <v>0</v>
      </c>
      <c r="AR3014" s="16">
        <v>0</v>
      </c>
      <c r="AS3014" s="16">
        <v>0</v>
      </c>
      <c r="AT3014" s="16">
        <v>0</v>
      </c>
      <c r="AU3014" s="16">
        <v>0</v>
      </c>
      <c r="AV3014" s="16">
        <v>0</v>
      </c>
      <c r="AW3014" s="16">
        <v>0</v>
      </c>
      <c r="AX3014" s="16">
        <v>0</v>
      </c>
      <c r="AY3014" s="16">
        <v>0</v>
      </c>
      <c r="AZ3014" s="16">
        <v>0</v>
      </c>
      <c r="BA3014" s="16">
        <v>0</v>
      </c>
      <c r="BB3014" s="16">
        <v>0</v>
      </c>
      <c r="BC3014" s="16">
        <v>0</v>
      </c>
      <c r="BD3014" s="16">
        <v>0</v>
      </c>
      <c r="BE3014" s="16">
        <v>0</v>
      </c>
      <c r="BF3014" s="16">
        <v>0</v>
      </c>
      <c r="BG3014" s="16">
        <v>0</v>
      </c>
      <c r="BH3014" s="16">
        <v>0</v>
      </c>
      <c r="BI3014" s="16">
        <v>0</v>
      </c>
      <c r="BJ3014" s="16">
        <v>0</v>
      </c>
      <c r="BK3014" s="16">
        <v>0</v>
      </c>
      <c r="BL3014" s="16">
        <v>0</v>
      </c>
      <c r="BM3014" s="16">
        <v>0</v>
      </c>
      <c r="BN3014" s="16">
        <v>0</v>
      </c>
      <c r="BO3014" s="16">
        <v>0</v>
      </c>
      <c r="BP3014" s="16">
        <v>0</v>
      </c>
      <c r="BQ3014" s="16">
        <v>0</v>
      </c>
      <c r="BR3014" s="16">
        <v>0</v>
      </c>
      <c r="BS3014" s="16">
        <v>0</v>
      </c>
      <c r="BT3014" s="16">
        <v>0</v>
      </c>
      <c r="BU3014" s="16">
        <v>0</v>
      </c>
      <c r="BV3014" s="16">
        <v>0</v>
      </c>
      <c r="BW3014" s="16">
        <v>0</v>
      </c>
      <c r="BX3014" s="14">
        <f t="shared" si="47"/>
        <v>1145927</v>
      </c>
    </row>
    <row r="3015" spans="1:76" x14ac:dyDescent="0.3">
      <c r="A3015" s="7" t="s">
        <v>462</v>
      </c>
      <c r="B3015" s="8" t="s">
        <v>7043</v>
      </c>
      <c r="C3015" s="21" t="s">
        <v>7044</v>
      </c>
      <c r="D3015" s="9" t="s">
        <v>450</v>
      </c>
      <c r="E3015" s="9" t="s">
        <v>4919</v>
      </c>
      <c r="F3015" s="10" t="str">
        <f>VLOOKUP($E3015,'FP MD'!$A:$F,2,FALSE)</f>
        <v>Vista Walk Subdivision</v>
      </c>
      <c r="G3015" s="10" t="s">
        <v>3454</v>
      </c>
      <c r="H3015" s="10" t="s">
        <v>564</v>
      </c>
      <c r="I3015" s="10" t="s">
        <v>565</v>
      </c>
      <c r="J3015" s="10" t="str">
        <f>VLOOKUP($E3015,'FP MD'!$A:$F,3,FALSE)</f>
        <v/>
      </c>
      <c r="K3015" s="10" t="str">
        <f>VLOOKUP($E3015,'FP MD'!$A:$F,4,FALSE)</f>
        <v/>
      </c>
      <c r="L3015" s="10" t="str">
        <f>VLOOKUP($E3015,'FP MD'!$A:$F,5,FALSE)</f>
        <v/>
      </c>
      <c r="M3015" s="10">
        <f>VLOOKUP($E3015,'FP MD'!$A:$F,6,FALSE)</f>
        <v>0</v>
      </c>
      <c r="N3015" s="11">
        <v>202412</v>
      </c>
      <c r="O3015" s="15">
        <v>0</v>
      </c>
      <c r="P3015" s="16">
        <v>0</v>
      </c>
      <c r="Q3015" s="16">
        <v>0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7237.96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0</v>
      </c>
      <c r="AO3015" s="16">
        <v>0</v>
      </c>
      <c r="AP3015" s="16">
        <v>0</v>
      </c>
      <c r="AQ3015" s="16">
        <v>0</v>
      </c>
      <c r="AR3015" s="16">
        <v>0</v>
      </c>
      <c r="AS3015" s="16">
        <v>0</v>
      </c>
      <c r="AT3015" s="16">
        <v>0</v>
      </c>
      <c r="AU3015" s="16">
        <v>0</v>
      </c>
      <c r="AV3015" s="16">
        <v>0</v>
      </c>
      <c r="AW3015" s="16">
        <v>0</v>
      </c>
      <c r="AX3015" s="16">
        <v>0</v>
      </c>
      <c r="AY3015" s="16">
        <v>0</v>
      </c>
      <c r="AZ3015" s="16">
        <v>0</v>
      </c>
      <c r="BA3015" s="16">
        <v>0</v>
      </c>
      <c r="BB3015" s="16">
        <v>0</v>
      </c>
      <c r="BC3015" s="16">
        <v>0</v>
      </c>
      <c r="BD3015" s="16">
        <v>0</v>
      </c>
      <c r="BE3015" s="16">
        <v>0</v>
      </c>
      <c r="BF3015" s="16">
        <v>0</v>
      </c>
      <c r="BG3015" s="16">
        <v>0</v>
      </c>
      <c r="BH3015" s="16">
        <v>0</v>
      </c>
      <c r="BI3015" s="16">
        <v>0</v>
      </c>
      <c r="BJ3015" s="16">
        <v>0</v>
      </c>
      <c r="BK3015" s="16">
        <v>0</v>
      </c>
      <c r="BL3015" s="16">
        <v>0</v>
      </c>
      <c r="BM3015" s="16">
        <v>0</v>
      </c>
      <c r="BN3015" s="16">
        <v>0</v>
      </c>
      <c r="BO3015" s="16">
        <v>0</v>
      </c>
      <c r="BP3015" s="16">
        <v>0</v>
      </c>
      <c r="BQ3015" s="16">
        <v>0</v>
      </c>
      <c r="BR3015" s="16">
        <v>0</v>
      </c>
      <c r="BS3015" s="16">
        <v>0</v>
      </c>
      <c r="BT3015" s="16">
        <v>0</v>
      </c>
      <c r="BU3015" s="16">
        <v>0</v>
      </c>
      <c r="BV3015" s="16">
        <v>0</v>
      </c>
      <c r="BW3015" s="16">
        <v>0</v>
      </c>
      <c r="BX3015" s="14">
        <f t="shared" si="47"/>
        <v>7237.96</v>
      </c>
    </row>
    <row r="3016" spans="1:76" x14ac:dyDescent="0.3">
      <c r="A3016" s="7" t="s">
        <v>462</v>
      </c>
      <c r="B3016" s="8" t="s">
        <v>7045</v>
      </c>
      <c r="C3016" s="21" t="s">
        <v>7046</v>
      </c>
      <c r="D3016" s="9" t="s">
        <v>450</v>
      </c>
      <c r="E3016" s="9" t="s">
        <v>4919</v>
      </c>
      <c r="F3016" s="10" t="str">
        <f>VLOOKUP($E3016,'FP MD'!$A:$F,2,FALSE)</f>
        <v>Vista Walk Subdivision</v>
      </c>
      <c r="G3016" s="10" t="s">
        <v>3454</v>
      </c>
      <c r="H3016" s="10" t="s">
        <v>564</v>
      </c>
      <c r="I3016" s="10" t="s">
        <v>565</v>
      </c>
      <c r="J3016" s="10" t="str">
        <f>VLOOKUP($E3016,'FP MD'!$A:$F,3,FALSE)</f>
        <v/>
      </c>
      <c r="K3016" s="10" t="str">
        <f>VLOOKUP($E3016,'FP MD'!$A:$F,4,FALSE)</f>
        <v/>
      </c>
      <c r="L3016" s="10" t="str">
        <f>VLOOKUP($E3016,'FP MD'!$A:$F,5,FALSE)</f>
        <v/>
      </c>
      <c r="M3016" s="10">
        <f>VLOOKUP($E3016,'FP MD'!$A:$F,6,FALSE)</f>
        <v>0</v>
      </c>
      <c r="N3016" s="11">
        <v>202412</v>
      </c>
      <c r="O3016" s="15">
        <v>0</v>
      </c>
      <c r="P3016" s="16">
        <v>0</v>
      </c>
      <c r="Q3016" s="16">
        <v>0</v>
      </c>
      <c r="R3016" s="16">
        <v>0</v>
      </c>
      <c r="S3016" s="16">
        <v>0</v>
      </c>
      <c r="T3016" s="16">
        <v>0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921.39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0</v>
      </c>
      <c r="AO3016" s="16">
        <v>0</v>
      </c>
      <c r="AP3016" s="16">
        <v>0</v>
      </c>
      <c r="AQ3016" s="16">
        <v>0</v>
      </c>
      <c r="AR3016" s="16">
        <v>0</v>
      </c>
      <c r="AS3016" s="16">
        <v>0</v>
      </c>
      <c r="AT3016" s="16">
        <v>0</v>
      </c>
      <c r="AU3016" s="16">
        <v>0</v>
      </c>
      <c r="AV3016" s="16">
        <v>0</v>
      </c>
      <c r="AW3016" s="16">
        <v>0</v>
      </c>
      <c r="AX3016" s="16">
        <v>0</v>
      </c>
      <c r="AY3016" s="16">
        <v>0</v>
      </c>
      <c r="AZ3016" s="16">
        <v>0</v>
      </c>
      <c r="BA3016" s="16">
        <v>0</v>
      </c>
      <c r="BB3016" s="16">
        <v>0</v>
      </c>
      <c r="BC3016" s="16">
        <v>0</v>
      </c>
      <c r="BD3016" s="16">
        <v>0</v>
      </c>
      <c r="BE3016" s="16">
        <v>0</v>
      </c>
      <c r="BF3016" s="16">
        <v>0</v>
      </c>
      <c r="BG3016" s="16">
        <v>0</v>
      </c>
      <c r="BH3016" s="16">
        <v>0</v>
      </c>
      <c r="BI3016" s="16">
        <v>0</v>
      </c>
      <c r="BJ3016" s="16">
        <v>0</v>
      </c>
      <c r="BK3016" s="16">
        <v>0</v>
      </c>
      <c r="BL3016" s="16">
        <v>0</v>
      </c>
      <c r="BM3016" s="16">
        <v>0</v>
      </c>
      <c r="BN3016" s="16">
        <v>0</v>
      </c>
      <c r="BO3016" s="16">
        <v>0</v>
      </c>
      <c r="BP3016" s="16">
        <v>0</v>
      </c>
      <c r="BQ3016" s="16">
        <v>0</v>
      </c>
      <c r="BR3016" s="16">
        <v>0</v>
      </c>
      <c r="BS3016" s="16">
        <v>0</v>
      </c>
      <c r="BT3016" s="16">
        <v>0</v>
      </c>
      <c r="BU3016" s="16">
        <v>0</v>
      </c>
      <c r="BV3016" s="16">
        <v>0</v>
      </c>
      <c r="BW3016" s="16">
        <v>0</v>
      </c>
      <c r="BX3016" s="14">
        <f t="shared" si="47"/>
        <v>921.39</v>
      </c>
    </row>
    <row r="3017" spans="1:76" x14ac:dyDescent="0.3">
      <c r="A3017" s="7" t="s">
        <v>462</v>
      </c>
      <c r="B3017" s="8" t="s">
        <v>7047</v>
      </c>
      <c r="C3017" s="21" t="s">
        <v>7048</v>
      </c>
      <c r="D3017" s="9" t="s">
        <v>450</v>
      </c>
      <c r="E3017" s="9" t="s">
        <v>7047</v>
      </c>
      <c r="F3017" s="10" t="str">
        <f>VLOOKUP($E3017,'FP MD'!$A:$F,2,FALSE)</f>
        <v>Vista Walk Townhomes</v>
      </c>
      <c r="G3017" s="10" t="s">
        <v>3454</v>
      </c>
      <c r="H3017" s="10" t="s">
        <v>564</v>
      </c>
      <c r="I3017" s="10" t="s">
        <v>565</v>
      </c>
      <c r="J3017" s="10" t="str">
        <f>VLOOKUP($E3017,'FP MD'!$A:$F,3,FALSE)</f>
        <v/>
      </c>
      <c r="K3017" s="10" t="str">
        <f>VLOOKUP($E3017,'FP MD'!$A:$F,4,FALSE)</f>
        <v/>
      </c>
      <c r="L3017" s="10" t="str">
        <f>VLOOKUP($E3017,'FP MD'!$A:$F,5,FALSE)</f>
        <v/>
      </c>
      <c r="M3017" s="10">
        <f>VLOOKUP($E3017,'FP MD'!$A:$F,6,FALSE)</f>
        <v>0</v>
      </c>
      <c r="N3017" s="11">
        <v>202412</v>
      </c>
      <c r="O3017" s="15">
        <v>0</v>
      </c>
      <c r="P3017" s="16">
        <v>0</v>
      </c>
      <c r="Q3017" s="16">
        <v>0</v>
      </c>
      <c r="R3017" s="16">
        <v>0</v>
      </c>
      <c r="S3017" s="16">
        <v>0</v>
      </c>
      <c r="T3017" s="16">
        <v>0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1382337.8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0</v>
      </c>
      <c r="AO3017" s="16">
        <v>0</v>
      </c>
      <c r="AP3017" s="16">
        <v>0</v>
      </c>
      <c r="AQ3017" s="16">
        <v>0</v>
      </c>
      <c r="AR3017" s="16">
        <v>0</v>
      </c>
      <c r="AS3017" s="16">
        <v>0</v>
      </c>
      <c r="AT3017" s="16">
        <v>0</v>
      </c>
      <c r="AU3017" s="16">
        <v>0</v>
      </c>
      <c r="AV3017" s="16">
        <v>0</v>
      </c>
      <c r="AW3017" s="16">
        <v>0</v>
      </c>
      <c r="AX3017" s="16">
        <v>0</v>
      </c>
      <c r="AY3017" s="16">
        <v>0</v>
      </c>
      <c r="AZ3017" s="16">
        <v>0</v>
      </c>
      <c r="BA3017" s="16">
        <v>0</v>
      </c>
      <c r="BB3017" s="16">
        <v>0</v>
      </c>
      <c r="BC3017" s="16">
        <v>0</v>
      </c>
      <c r="BD3017" s="16">
        <v>0</v>
      </c>
      <c r="BE3017" s="16">
        <v>0</v>
      </c>
      <c r="BF3017" s="16">
        <v>0</v>
      </c>
      <c r="BG3017" s="16">
        <v>0</v>
      </c>
      <c r="BH3017" s="16">
        <v>0</v>
      </c>
      <c r="BI3017" s="16">
        <v>0</v>
      </c>
      <c r="BJ3017" s="16">
        <v>0</v>
      </c>
      <c r="BK3017" s="16">
        <v>0</v>
      </c>
      <c r="BL3017" s="16">
        <v>0</v>
      </c>
      <c r="BM3017" s="16">
        <v>0</v>
      </c>
      <c r="BN3017" s="16">
        <v>0</v>
      </c>
      <c r="BO3017" s="16">
        <v>0</v>
      </c>
      <c r="BP3017" s="16">
        <v>0</v>
      </c>
      <c r="BQ3017" s="16">
        <v>0</v>
      </c>
      <c r="BR3017" s="16">
        <v>0</v>
      </c>
      <c r="BS3017" s="16">
        <v>0</v>
      </c>
      <c r="BT3017" s="16">
        <v>0</v>
      </c>
      <c r="BU3017" s="16">
        <v>0</v>
      </c>
      <c r="BV3017" s="16">
        <v>0</v>
      </c>
      <c r="BW3017" s="16">
        <v>0</v>
      </c>
      <c r="BX3017" s="14">
        <f t="shared" si="47"/>
        <v>1382337.8</v>
      </c>
    </row>
    <row r="3018" spans="1:76" s="17" customFormat="1" x14ac:dyDescent="0.3">
      <c r="A3018" s="7" t="s">
        <v>462</v>
      </c>
      <c r="B3018" s="8" t="s">
        <v>7049</v>
      </c>
      <c r="C3018" s="21" t="s">
        <v>7050</v>
      </c>
      <c r="D3018" s="9" t="s">
        <v>450</v>
      </c>
      <c r="E3018" s="9" t="s">
        <v>7047</v>
      </c>
      <c r="F3018" s="10" t="str">
        <f>VLOOKUP($E3018,'FP MD'!$A:$F,2,FALSE)</f>
        <v>Vista Walk Townhomes</v>
      </c>
      <c r="G3018" s="10" t="s">
        <v>3454</v>
      </c>
      <c r="H3018" s="10" t="s">
        <v>564</v>
      </c>
      <c r="I3018" s="10" t="s">
        <v>565</v>
      </c>
      <c r="J3018" s="10" t="str">
        <f>VLOOKUP($E3018,'FP MD'!$A:$F,3,FALSE)</f>
        <v/>
      </c>
      <c r="K3018" s="10" t="str">
        <f>VLOOKUP($E3018,'FP MD'!$A:$F,4,FALSE)</f>
        <v/>
      </c>
      <c r="L3018" s="10" t="str">
        <f>VLOOKUP($E3018,'FP MD'!$A:$F,5,FALSE)</f>
        <v/>
      </c>
      <c r="M3018" s="10">
        <f>VLOOKUP($E3018,'FP MD'!$A:$F,6,FALSE)</f>
        <v>0</v>
      </c>
      <c r="N3018" s="11">
        <v>202412</v>
      </c>
      <c r="O3018" s="15">
        <v>0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923.65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0</v>
      </c>
      <c r="AO3018" s="16">
        <v>0</v>
      </c>
      <c r="AP3018" s="16">
        <v>0</v>
      </c>
      <c r="AQ3018" s="16">
        <v>0</v>
      </c>
      <c r="AR3018" s="16">
        <v>0</v>
      </c>
      <c r="AS3018" s="16">
        <v>0</v>
      </c>
      <c r="AT3018" s="16">
        <v>0</v>
      </c>
      <c r="AU3018" s="16">
        <v>0</v>
      </c>
      <c r="AV3018" s="16">
        <v>0</v>
      </c>
      <c r="AW3018" s="16">
        <v>0</v>
      </c>
      <c r="AX3018" s="16">
        <v>0</v>
      </c>
      <c r="AY3018" s="16">
        <v>0</v>
      </c>
      <c r="AZ3018" s="16">
        <v>0</v>
      </c>
      <c r="BA3018" s="16">
        <v>0</v>
      </c>
      <c r="BB3018" s="16">
        <v>0</v>
      </c>
      <c r="BC3018" s="16">
        <v>0</v>
      </c>
      <c r="BD3018" s="16">
        <v>0</v>
      </c>
      <c r="BE3018" s="16">
        <v>0</v>
      </c>
      <c r="BF3018" s="16">
        <v>0</v>
      </c>
      <c r="BG3018" s="16">
        <v>0</v>
      </c>
      <c r="BH3018" s="16">
        <v>0</v>
      </c>
      <c r="BI3018" s="16">
        <v>0</v>
      </c>
      <c r="BJ3018" s="16">
        <v>0</v>
      </c>
      <c r="BK3018" s="16">
        <v>0</v>
      </c>
      <c r="BL3018" s="16">
        <v>0</v>
      </c>
      <c r="BM3018" s="16">
        <v>0</v>
      </c>
      <c r="BN3018" s="16">
        <v>0</v>
      </c>
      <c r="BO3018" s="16">
        <v>0</v>
      </c>
      <c r="BP3018" s="16">
        <v>0</v>
      </c>
      <c r="BQ3018" s="16">
        <v>0</v>
      </c>
      <c r="BR3018" s="16">
        <v>0</v>
      </c>
      <c r="BS3018" s="16">
        <v>0</v>
      </c>
      <c r="BT3018" s="16">
        <v>0</v>
      </c>
      <c r="BU3018" s="16">
        <v>0</v>
      </c>
      <c r="BV3018" s="16">
        <v>0</v>
      </c>
      <c r="BW3018" s="16">
        <v>0</v>
      </c>
      <c r="BX3018" s="14">
        <f t="shared" si="47"/>
        <v>923.65</v>
      </c>
    </row>
    <row r="3019" spans="1:76" s="17" customFormat="1" x14ac:dyDescent="0.3">
      <c r="A3019" s="7" t="s">
        <v>462</v>
      </c>
      <c r="B3019" s="8" t="s">
        <v>7051</v>
      </c>
      <c r="C3019" s="21" t="s">
        <v>7052</v>
      </c>
      <c r="D3019" s="9" t="s">
        <v>450</v>
      </c>
      <c r="E3019" s="9" t="s">
        <v>7047</v>
      </c>
      <c r="F3019" s="10" t="str">
        <f>VLOOKUP($E3019,'FP MD'!$A:$F,2,FALSE)</f>
        <v>Vista Walk Townhomes</v>
      </c>
      <c r="G3019" s="10" t="s">
        <v>3454</v>
      </c>
      <c r="H3019" s="10" t="s">
        <v>564</v>
      </c>
      <c r="I3019" s="10" t="s">
        <v>565</v>
      </c>
      <c r="J3019" s="10" t="str">
        <f>VLOOKUP($E3019,'FP MD'!$A:$F,3,FALSE)</f>
        <v/>
      </c>
      <c r="K3019" s="10" t="str">
        <f>VLOOKUP($E3019,'FP MD'!$A:$F,4,FALSE)</f>
        <v/>
      </c>
      <c r="L3019" s="10" t="str">
        <f>VLOOKUP($E3019,'FP MD'!$A:$F,5,FALSE)</f>
        <v/>
      </c>
      <c r="M3019" s="10">
        <f>VLOOKUP($E3019,'FP MD'!$A:$F,6,FALSE)</f>
        <v>0</v>
      </c>
      <c r="N3019" s="11">
        <v>202412</v>
      </c>
      <c r="O3019" s="15">
        <v>0</v>
      </c>
      <c r="P3019" s="16">
        <v>0</v>
      </c>
      <c r="Q3019" s="16">
        <v>0</v>
      </c>
      <c r="R3019" s="16">
        <v>0</v>
      </c>
      <c r="S3019" s="16">
        <v>0</v>
      </c>
      <c r="T3019" s="16">
        <v>0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1080.9100000000001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0</v>
      </c>
      <c r="AO3019" s="16">
        <v>0</v>
      </c>
      <c r="AP3019" s="16">
        <v>0</v>
      </c>
      <c r="AQ3019" s="16">
        <v>0</v>
      </c>
      <c r="AR3019" s="16">
        <v>0</v>
      </c>
      <c r="AS3019" s="16">
        <v>0</v>
      </c>
      <c r="AT3019" s="16">
        <v>0</v>
      </c>
      <c r="AU3019" s="16">
        <v>0</v>
      </c>
      <c r="AV3019" s="16">
        <v>0</v>
      </c>
      <c r="AW3019" s="16">
        <v>0</v>
      </c>
      <c r="AX3019" s="16">
        <v>0</v>
      </c>
      <c r="AY3019" s="16">
        <v>0</v>
      </c>
      <c r="AZ3019" s="16">
        <v>0</v>
      </c>
      <c r="BA3019" s="16">
        <v>0</v>
      </c>
      <c r="BB3019" s="16">
        <v>0</v>
      </c>
      <c r="BC3019" s="16">
        <v>0</v>
      </c>
      <c r="BD3019" s="16">
        <v>0</v>
      </c>
      <c r="BE3019" s="16">
        <v>0</v>
      </c>
      <c r="BF3019" s="16">
        <v>0</v>
      </c>
      <c r="BG3019" s="16">
        <v>0</v>
      </c>
      <c r="BH3019" s="16">
        <v>0</v>
      </c>
      <c r="BI3019" s="16">
        <v>0</v>
      </c>
      <c r="BJ3019" s="16">
        <v>0</v>
      </c>
      <c r="BK3019" s="16">
        <v>0</v>
      </c>
      <c r="BL3019" s="16">
        <v>0</v>
      </c>
      <c r="BM3019" s="16">
        <v>0</v>
      </c>
      <c r="BN3019" s="16">
        <v>0</v>
      </c>
      <c r="BO3019" s="16">
        <v>0</v>
      </c>
      <c r="BP3019" s="16">
        <v>0</v>
      </c>
      <c r="BQ3019" s="16">
        <v>0</v>
      </c>
      <c r="BR3019" s="16">
        <v>0</v>
      </c>
      <c r="BS3019" s="16">
        <v>0</v>
      </c>
      <c r="BT3019" s="16">
        <v>0</v>
      </c>
      <c r="BU3019" s="16">
        <v>0</v>
      </c>
      <c r="BV3019" s="16">
        <v>0</v>
      </c>
      <c r="BW3019" s="16">
        <v>0</v>
      </c>
      <c r="BX3019" s="14">
        <f t="shared" si="47"/>
        <v>1080.9100000000001</v>
      </c>
    </row>
    <row r="3020" spans="1:76" s="17" customFormat="1" x14ac:dyDescent="0.3">
      <c r="A3020" s="7" t="s">
        <v>462</v>
      </c>
      <c r="B3020" s="8" t="s">
        <v>7053</v>
      </c>
      <c r="C3020" s="21" t="s">
        <v>7054</v>
      </c>
      <c r="D3020" s="9" t="s">
        <v>450</v>
      </c>
      <c r="E3020" s="9" t="s">
        <v>7053</v>
      </c>
      <c r="F3020" s="10" t="str">
        <f>VLOOKUP($E3020,'FP MD'!$A:$F,2,FALSE)</f>
        <v>Waterset - 19th St Improvements</v>
      </c>
      <c r="G3020" s="10" t="s">
        <v>3454</v>
      </c>
      <c r="H3020" s="10" t="s">
        <v>564</v>
      </c>
      <c r="I3020" s="10" t="s">
        <v>565</v>
      </c>
      <c r="J3020" s="10" t="str">
        <f>VLOOKUP($E3020,'FP MD'!$A:$F,3,FALSE)</f>
        <v/>
      </c>
      <c r="K3020" s="10" t="str">
        <f>VLOOKUP($E3020,'FP MD'!$A:$F,4,FALSE)</f>
        <v/>
      </c>
      <c r="L3020" s="10" t="str">
        <f>VLOOKUP($E3020,'FP MD'!$A:$F,5,FALSE)</f>
        <v/>
      </c>
      <c r="M3020" s="10">
        <f>VLOOKUP($E3020,'FP MD'!$A:$F,6,FALSE)</f>
        <v>0</v>
      </c>
      <c r="N3020" s="11">
        <v>202406</v>
      </c>
      <c r="O3020" s="15">
        <v>0</v>
      </c>
      <c r="P3020" s="16">
        <v>0</v>
      </c>
      <c r="Q3020" s="16">
        <v>0</v>
      </c>
      <c r="R3020" s="16">
        <v>0</v>
      </c>
      <c r="S3020" s="16">
        <v>0</v>
      </c>
      <c r="T3020" s="16">
        <v>0</v>
      </c>
      <c r="U3020" s="16">
        <v>173095.6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0</v>
      </c>
      <c r="AO3020" s="16">
        <v>0</v>
      </c>
      <c r="AP3020" s="16">
        <v>0</v>
      </c>
      <c r="AQ3020" s="16">
        <v>0</v>
      </c>
      <c r="AR3020" s="16">
        <v>0</v>
      </c>
      <c r="AS3020" s="16">
        <v>0</v>
      </c>
      <c r="AT3020" s="16">
        <v>0</v>
      </c>
      <c r="AU3020" s="16">
        <v>0</v>
      </c>
      <c r="AV3020" s="16">
        <v>0</v>
      </c>
      <c r="AW3020" s="16">
        <v>0</v>
      </c>
      <c r="AX3020" s="16">
        <v>0</v>
      </c>
      <c r="AY3020" s="16">
        <v>0</v>
      </c>
      <c r="AZ3020" s="16">
        <v>0</v>
      </c>
      <c r="BA3020" s="16">
        <v>0</v>
      </c>
      <c r="BB3020" s="16">
        <v>0</v>
      </c>
      <c r="BC3020" s="16">
        <v>0</v>
      </c>
      <c r="BD3020" s="16">
        <v>0</v>
      </c>
      <c r="BE3020" s="16">
        <v>0</v>
      </c>
      <c r="BF3020" s="16">
        <v>0</v>
      </c>
      <c r="BG3020" s="16">
        <v>0</v>
      </c>
      <c r="BH3020" s="16">
        <v>0</v>
      </c>
      <c r="BI3020" s="16">
        <v>0</v>
      </c>
      <c r="BJ3020" s="16">
        <v>0</v>
      </c>
      <c r="BK3020" s="16">
        <v>0</v>
      </c>
      <c r="BL3020" s="16">
        <v>0</v>
      </c>
      <c r="BM3020" s="16">
        <v>0</v>
      </c>
      <c r="BN3020" s="16">
        <v>0</v>
      </c>
      <c r="BO3020" s="16">
        <v>0</v>
      </c>
      <c r="BP3020" s="16">
        <v>0</v>
      </c>
      <c r="BQ3020" s="16">
        <v>0</v>
      </c>
      <c r="BR3020" s="16">
        <v>0</v>
      </c>
      <c r="BS3020" s="16">
        <v>0</v>
      </c>
      <c r="BT3020" s="16">
        <v>0</v>
      </c>
      <c r="BU3020" s="16">
        <v>0</v>
      </c>
      <c r="BV3020" s="16">
        <v>0</v>
      </c>
      <c r="BW3020" s="16">
        <v>0</v>
      </c>
      <c r="BX3020" s="14">
        <f t="shared" si="47"/>
        <v>173095.6</v>
      </c>
    </row>
    <row r="3021" spans="1:76" s="17" customFormat="1" x14ac:dyDescent="0.3">
      <c r="A3021" s="7" t="s">
        <v>462</v>
      </c>
      <c r="B3021" s="8" t="s">
        <v>7055</v>
      </c>
      <c r="C3021" s="21" t="s">
        <v>7056</v>
      </c>
      <c r="D3021" s="9" t="s">
        <v>450</v>
      </c>
      <c r="E3021" s="9" t="s">
        <v>7053</v>
      </c>
      <c r="F3021" s="10" t="str">
        <f>VLOOKUP($E3021,'FP MD'!$A:$F,2,FALSE)</f>
        <v>Waterset - 19th St Improvements</v>
      </c>
      <c r="G3021" s="10" t="s">
        <v>3454</v>
      </c>
      <c r="H3021" s="10" t="s">
        <v>564</v>
      </c>
      <c r="I3021" s="10" t="s">
        <v>565</v>
      </c>
      <c r="J3021" s="10" t="str">
        <f>VLOOKUP($E3021,'FP MD'!$A:$F,3,FALSE)</f>
        <v/>
      </c>
      <c r="K3021" s="10" t="str">
        <f>VLOOKUP($E3021,'FP MD'!$A:$F,4,FALSE)</f>
        <v/>
      </c>
      <c r="L3021" s="10" t="str">
        <f>VLOOKUP($E3021,'FP MD'!$A:$F,5,FALSE)</f>
        <v/>
      </c>
      <c r="M3021" s="10">
        <f>VLOOKUP($E3021,'FP MD'!$A:$F,6,FALSE)</f>
        <v>0</v>
      </c>
      <c r="N3021" s="11">
        <v>202412</v>
      </c>
      <c r="O3021" s="15">
        <v>0</v>
      </c>
      <c r="P3021" s="16">
        <v>0</v>
      </c>
      <c r="Q3021" s="16">
        <v>0</v>
      </c>
      <c r="R3021" s="16">
        <v>0</v>
      </c>
      <c r="S3021" s="16">
        <v>0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4731.68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0</v>
      </c>
      <c r="AO3021" s="16">
        <v>0</v>
      </c>
      <c r="AP3021" s="16">
        <v>0</v>
      </c>
      <c r="AQ3021" s="16">
        <v>0</v>
      </c>
      <c r="AR3021" s="16">
        <v>0</v>
      </c>
      <c r="AS3021" s="16">
        <v>0</v>
      </c>
      <c r="AT3021" s="16">
        <v>0</v>
      </c>
      <c r="AU3021" s="16">
        <v>0</v>
      </c>
      <c r="AV3021" s="16">
        <v>0</v>
      </c>
      <c r="AW3021" s="16">
        <v>0</v>
      </c>
      <c r="AX3021" s="16">
        <v>0</v>
      </c>
      <c r="AY3021" s="16">
        <v>0</v>
      </c>
      <c r="AZ3021" s="16">
        <v>0</v>
      </c>
      <c r="BA3021" s="16">
        <v>0</v>
      </c>
      <c r="BB3021" s="16">
        <v>0</v>
      </c>
      <c r="BC3021" s="16">
        <v>0</v>
      </c>
      <c r="BD3021" s="16">
        <v>0</v>
      </c>
      <c r="BE3021" s="16">
        <v>0</v>
      </c>
      <c r="BF3021" s="16">
        <v>0</v>
      </c>
      <c r="BG3021" s="16">
        <v>0</v>
      </c>
      <c r="BH3021" s="16">
        <v>0</v>
      </c>
      <c r="BI3021" s="16">
        <v>0</v>
      </c>
      <c r="BJ3021" s="16">
        <v>0</v>
      </c>
      <c r="BK3021" s="16">
        <v>0</v>
      </c>
      <c r="BL3021" s="16">
        <v>0</v>
      </c>
      <c r="BM3021" s="16">
        <v>0</v>
      </c>
      <c r="BN3021" s="16">
        <v>0</v>
      </c>
      <c r="BO3021" s="16">
        <v>0</v>
      </c>
      <c r="BP3021" s="16">
        <v>0</v>
      </c>
      <c r="BQ3021" s="16">
        <v>0</v>
      </c>
      <c r="BR3021" s="16">
        <v>0</v>
      </c>
      <c r="BS3021" s="16">
        <v>0</v>
      </c>
      <c r="BT3021" s="16">
        <v>0</v>
      </c>
      <c r="BU3021" s="16">
        <v>0</v>
      </c>
      <c r="BV3021" s="16">
        <v>0</v>
      </c>
      <c r="BW3021" s="16">
        <v>0</v>
      </c>
      <c r="BX3021" s="14">
        <f t="shared" si="47"/>
        <v>4731.68</v>
      </c>
    </row>
    <row r="3022" spans="1:76" s="17" customFormat="1" x14ac:dyDescent="0.3">
      <c r="A3022" s="7" t="s">
        <v>462</v>
      </c>
      <c r="B3022" s="8" t="s">
        <v>7057</v>
      </c>
      <c r="C3022" s="21" t="s">
        <v>7058</v>
      </c>
      <c r="D3022" s="9" t="s">
        <v>450</v>
      </c>
      <c r="E3022" s="9" t="s">
        <v>7053</v>
      </c>
      <c r="F3022" s="10" t="str">
        <f>VLOOKUP($E3022,'FP MD'!$A:$F,2,FALSE)</f>
        <v>Waterset - 19th St Improvements</v>
      </c>
      <c r="G3022" s="10" t="s">
        <v>3454</v>
      </c>
      <c r="H3022" s="10" t="s">
        <v>564</v>
      </c>
      <c r="I3022" s="10" t="s">
        <v>565</v>
      </c>
      <c r="J3022" s="10" t="str">
        <f>VLOOKUP($E3022,'FP MD'!$A:$F,3,FALSE)</f>
        <v/>
      </c>
      <c r="K3022" s="10" t="str">
        <f>VLOOKUP($E3022,'FP MD'!$A:$F,4,FALSE)</f>
        <v/>
      </c>
      <c r="L3022" s="10" t="str">
        <f>VLOOKUP($E3022,'FP MD'!$A:$F,5,FALSE)</f>
        <v/>
      </c>
      <c r="M3022" s="10">
        <f>VLOOKUP($E3022,'FP MD'!$A:$F,6,FALSE)</f>
        <v>0</v>
      </c>
      <c r="N3022" s="11">
        <v>202412</v>
      </c>
      <c r="O3022" s="15">
        <v>0</v>
      </c>
      <c r="P3022" s="16">
        <v>0</v>
      </c>
      <c r="Q3022" s="16">
        <v>0</v>
      </c>
      <c r="R3022" s="16">
        <v>0</v>
      </c>
      <c r="S3022" s="16">
        <v>0</v>
      </c>
      <c r="T3022" s="16">
        <v>0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6764.67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0</v>
      </c>
      <c r="AO3022" s="16">
        <v>0</v>
      </c>
      <c r="AP3022" s="16">
        <v>0</v>
      </c>
      <c r="AQ3022" s="16">
        <v>0</v>
      </c>
      <c r="AR3022" s="16">
        <v>0</v>
      </c>
      <c r="AS3022" s="16">
        <v>0</v>
      </c>
      <c r="AT3022" s="16">
        <v>0</v>
      </c>
      <c r="AU3022" s="16">
        <v>0</v>
      </c>
      <c r="AV3022" s="16">
        <v>0</v>
      </c>
      <c r="AW3022" s="16">
        <v>0</v>
      </c>
      <c r="AX3022" s="16">
        <v>0</v>
      </c>
      <c r="AY3022" s="16">
        <v>0</v>
      </c>
      <c r="AZ3022" s="16">
        <v>0</v>
      </c>
      <c r="BA3022" s="16">
        <v>0</v>
      </c>
      <c r="BB3022" s="16">
        <v>0</v>
      </c>
      <c r="BC3022" s="16">
        <v>0</v>
      </c>
      <c r="BD3022" s="16">
        <v>0</v>
      </c>
      <c r="BE3022" s="16">
        <v>0</v>
      </c>
      <c r="BF3022" s="16">
        <v>0</v>
      </c>
      <c r="BG3022" s="16">
        <v>0</v>
      </c>
      <c r="BH3022" s="16">
        <v>0</v>
      </c>
      <c r="BI3022" s="16">
        <v>0</v>
      </c>
      <c r="BJ3022" s="16">
        <v>0</v>
      </c>
      <c r="BK3022" s="16">
        <v>0</v>
      </c>
      <c r="BL3022" s="16">
        <v>0</v>
      </c>
      <c r="BM3022" s="16">
        <v>0</v>
      </c>
      <c r="BN3022" s="16">
        <v>0</v>
      </c>
      <c r="BO3022" s="16">
        <v>0</v>
      </c>
      <c r="BP3022" s="16">
        <v>0</v>
      </c>
      <c r="BQ3022" s="16">
        <v>0</v>
      </c>
      <c r="BR3022" s="16">
        <v>0</v>
      </c>
      <c r="BS3022" s="16">
        <v>0</v>
      </c>
      <c r="BT3022" s="16">
        <v>0</v>
      </c>
      <c r="BU3022" s="16">
        <v>0</v>
      </c>
      <c r="BV3022" s="16">
        <v>0</v>
      </c>
      <c r="BW3022" s="16">
        <v>0</v>
      </c>
      <c r="BX3022" s="14">
        <f t="shared" si="47"/>
        <v>6764.67</v>
      </c>
    </row>
    <row r="3023" spans="1:76" s="17" customFormat="1" x14ac:dyDescent="0.3">
      <c r="A3023" s="7" t="s">
        <v>462</v>
      </c>
      <c r="B3023" s="8" t="s">
        <v>7059</v>
      </c>
      <c r="C3023" s="21" t="s">
        <v>7060</v>
      </c>
      <c r="D3023" s="9" t="s">
        <v>450</v>
      </c>
      <c r="E3023" s="9" t="s">
        <v>7059</v>
      </c>
      <c r="F3023" s="10" t="str">
        <f>VLOOKUP($E3023,'FP MD'!$A:$F,2,FALSE)</f>
        <v>Rome Yard</v>
      </c>
      <c r="G3023" s="10" t="s">
        <v>3454</v>
      </c>
      <c r="H3023" s="10" t="s">
        <v>564</v>
      </c>
      <c r="I3023" s="10" t="s">
        <v>565</v>
      </c>
      <c r="J3023" s="10" t="str">
        <f>VLOOKUP($E3023,'FP MD'!$A:$F,3,FALSE)</f>
        <v/>
      </c>
      <c r="K3023" s="10" t="str">
        <f>VLOOKUP($E3023,'FP MD'!$A:$F,4,FALSE)</f>
        <v/>
      </c>
      <c r="L3023" s="10" t="str">
        <f>VLOOKUP($E3023,'FP MD'!$A:$F,5,FALSE)</f>
        <v/>
      </c>
      <c r="M3023" s="10">
        <f>VLOOKUP($E3023,'FP MD'!$A:$F,6,FALSE)</f>
        <v>0</v>
      </c>
      <c r="N3023" s="11">
        <v>202503</v>
      </c>
      <c r="O3023" s="15">
        <v>0</v>
      </c>
      <c r="P3023" s="16">
        <v>0</v>
      </c>
      <c r="Q3023" s="16">
        <v>0</v>
      </c>
      <c r="R3023" s="16">
        <v>0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83102.399999999994</v>
      </c>
      <c r="AE3023" s="16">
        <v>0</v>
      </c>
      <c r="AF3023" s="16">
        <v>0</v>
      </c>
      <c r="AG3023" s="16">
        <v>727000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0</v>
      </c>
      <c r="AO3023" s="16">
        <v>0</v>
      </c>
      <c r="AP3023" s="16">
        <v>0</v>
      </c>
      <c r="AQ3023" s="16">
        <v>0</v>
      </c>
      <c r="AR3023" s="16">
        <v>0</v>
      </c>
      <c r="AS3023" s="16">
        <v>0</v>
      </c>
      <c r="AT3023" s="16">
        <v>0</v>
      </c>
      <c r="AU3023" s="16">
        <v>0</v>
      </c>
      <c r="AV3023" s="16">
        <v>0</v>
      </c>
      <c r="AW3023" s="16">
        <v>0</v>
      </c>
      <c r="AX3023" s="16">
        <v>0</v>
      </c>
      <c r="AY3023" s="16">
        <v>0</v>
      </c>
      <c r="AZ3023" s="16">
        <v>0</v>
      </c>
      <c r="BA3023" s="16">
        <v>0</v>
      </c>
      <c r="BB3023" s="16">
        <v>0</v>
      </c>
      <c r="BC3023" s="16">
        <v>0</v>
      </c>
      <c r="BD3023" s="16">
        <v>0</v>
      </c>
      <c r="BE3023" s="16">
        <v>0</v>
      </c>
      <c r="BF3023" s="16">
        <v>0</v>
      </c>
      <c r="BG3023" s="16">
        <v>0</v>
      </c>
      <c r="BH3023" s="16">
        <v>0</v>
      </c>
      <c r="BI3023" s="16">
        <v>0</v>
      </c>
      <c r="BJ3023" s="16">
        <v>0</v>
      </c>
      <c r="BK3023" s="16">
        <v>0</v>
      </c>
      <c r="BL3023" s="16">
        <v>0</v>
      </c>
      <c r="BM3023" s="16">
        <v>0</v>
      </c>
      <c r="BN3023" s="16">
        <v>0</v>
      </c>
      <c r="BO3023" s="16">
        <v>0</v>
      </c>
      <c r="BP3023" s="16">
        <v>0</v>
      </c>
      <c r="BQ3023" s="16">
        <v>0</v>
      </c>
      <c r="BR3023" s="16">
        <v>0</v>
      </c>
      <c r="BS3023" s="16">
        <v>0</v>
      </c>
      <c r="BT3023" s="16">
        <v>0</v>
      </c>
      <c r="BU3023" s="16">
        <v>0</v>
      </c>
      <c r="BV3023" s="16">
        <v>0</v>
      </c>
      <c r="BW3023" s="16">
        <v>0</v>
      </c>
      <c r="BX3023" s="14">
        <f t="shared" si="47"/>
        <v>810102.4</v>
      </c>
    </row>
    <row r="3024" spans="1:76" s="17" customFormat="1" x14ac:dyDescent="0.3">
      <c r="A3024" s="7" t="s">
        <v>462</v>
      </c>
      <c r="B3024" s="8" t="s">
        <v>6417</v>
      </c>
      <c r="C3024" s="21" t="s">
        <v>7061</v>
      </c>
      <c r="D3024" s="9" t="s">
        <v>450</v>
      </c>
      <c r="E3024" s="9" t="s">
        <v>6417</v>
      </c>
      <c r="F3024" s="10" t="str">
        <f>VLOOKUP($E3024,'FP MD'!$A:$F,2,FALSE)</f>
        <v>Sun City 4th Circuit 14147</v>
      </c>
      <c r="G3024" s="10" t="s">
        <v>3454</v>
      </c>
      <c r="H3024" s="10" t="s">
        <v>564</v>
      </c>
      <c r="I3024" s="10" t="s">
        <v>565</v>
      </c>
      <c r="J3024" s="10" t="str">
        <f>VLOOKUP($E3024,'FP MD'!$A:$F,3,FALSE)</f>
        <v/>
      </c>
      <c r="K3024" s="10" t="str">
        <f>VLOOKUP($E3024,'FP MD'!$A:$F,4,FALSE)</f>
        <v/>
      </c>
      <c r="L3024" s="10" t="str">
        <f>VLOOKUP($E3024,'FP MD'!$A:$F,5,FALSE)</f>
        <v/>
      </c>
      <c r="M3024" s="10">
        <f>VLOOKUP($E3024,'FP MD'!$A:$F,6,FALSE)</f>
        <v>0</v>
      </c>
      <c r="N3024" s="11">
        <v>202405</v>
      </c>
      <c r="O3024" s="15">
        <v>0</v>
      </c>
      <c r="P3024" s="16">
        <v>0</v>
      </c>
      <c r="Q3024" s="16">
        <v>0</v>
      </c>
      <c r="R3024" s="16">
        <v>0</v>
      </c>
      <c r="S3024" s="16">
        <v>0</v>
      </c>
      <c r="T3024" s="16">
        <v>2000000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0</v>
      </c>
      <c r="AO3024" s="16">
        <v>0</v>
      </c>
      <c r="AP3024" s="16">
        <v>0</v>
      </c>
      <c r="AQ3024" s="16">
        <v>0</v>
      </c>
      <c r="AR3024" s="16">
        <v>0</v>
      </c>
      <c r="AS3024" s="16">
        <v>0</v>
      </c>
      <c r="AT3024" s="16">
        <v>0</v>
      </c>
      <c r="AU3024" s="16">
        <v>0</v>
      </c>
      <c r="AV3024" s="16">
        <v>0</v>
      </c>
      <c r="AW3024" s="16">
        <v>0</v>
      </c>
      <c r="AX3024" s="16">
        <v>0</v>
      </c>
      <c r="AY3024" s="16">
        <v>0</v>
      </c>
      <c r="AZ3024" s="16">
        <v>0</v>
      </c>
      <c r="BA3024" s="16">
        <v>0</v>
      </c>
      <c r="BB3024" s="16">
        <v>0</v>
      </c>
      <c r="BC3024" s="16">
        <v>0</v>
      </c>
      <c r="BD3024" s="16">
        <v>0</v>
      </c>
      <c r="BE3024" s="16">
        <v>0</v>
      </c>
      <c r="BF3024" s="16">
        <v>0</v>
      </c>
      <c r="BG3024" s="16">
        <v>0</v>
      </c>
      <c r="BH3024" s="16">
        <v>0</v>
      </c>
      <c r="BI3024" s="16">
        <v>0</v>
      </c>
      <c r="BJ3024" s="16">
        <v>0</v>
      </c>
      <c r="BK3024" s="16">
        <v>0</v>
      </c>
      <c r="BL3024" s="16">
        <v>0</v>
      </c>
      <c r="BM3024" s="16">
        <v>0</v>
      </c>
      <c r="BN3024" s="16">
        <v>0</v>
      </c>
      <c r="BO3024" s="16">
        <v>0</v>
      </c>
      <c r="BP3024" s="16">
        <v>0</v>
      </c>
      <c r="BQ3024" s="16">
        <v>0</v>
      </c>
      <c r="BR3024" s="16">
        <v>0</v>
      </c>
      <c r="BS3024" s="16">
        <v>0</v>
      </c>
      <c r="BT3024" s="16">
        <v>0</v>
      </c>
      <c r="BU3024" s="16">
        <v>0</v>
      </c>
      <c r="BV3024" s="16">
        <v>0</v>
      </c>
      <c r="BW3024" s="16">
        <v>0</v>
      </c>
      <c r="BX3024" s="14">
        <f t="shared" si="47"/>
        <v>2000000</v>
      </c>
    </row>
    <row r="3025" spans="1:76" s="17" customFormat="1" x14ac:dyDescent="0.3">
      <c r="A3025" s="7" t="s">
        <v>462</v>
      </c>
      <c r="B3025" s="8" t="s">
        <v>7062</v>
      </c>
      <c r="C3025" s="21" t="s">
        <v>7063</v>
      </c>
      <c r="D3025" s="9" t="s">
        <v>450</v>
      </c>
      <c r="E3025" s="9" t="s">
        <v>6417</v>
      </c>
      <c r="F3025" s="10" t="str">
        <f>VLOOKUP($E3025,'FP MD'!$A:$F,2,FALSE)</f>
        <v>Sun City 4th Circuit 14147</v>
      </c>
      <c r="G3025" s="10" t="s">
        <v>3454</v>
      </c>
      <c r="H3025" s="10" t="s">
        <v>564</v>
      </c>
      <c r="I3025" s="10" t="s">
        <v>565</v>
      </c>
      <c r="J3025" s="10" t="str">
        <f>VLOOKUP($E3025,'FP MD'!$A:$F,3,FALSE)</f>
        <v/>
      </c>
      <c r="K3025" s="10" t="str">
        <f>VLOOKUP($E3025,'FP MD'!$A:$F,4,FALSE)</f>
        <v/>
      </c>
      <c r="L3025" s="10" t="str">
        <f>VLOOKUP($E3025,'FP MD'!$A:$F,5,FALSE)</f>
        <v/>
      </c>
      <c r="M3025" s="10">
        <f>VLOOKUP($E3025,'FP MD'!$A:$F,6,FALSE)</f>
        <v>0</v>
      </c>
      <c r="N3025" s="11">
        <v>202405</v>
      </c>
      <c r="O3025" s="15">
        <v>0</v>
      </c>
      <c r="P3025" s="16">
        <v>0</v>
      </c>
      <c r="Q3025" s="16">
        <v>0</v>
      </c>
      <c r="R3025" s="16">
        <v>0</v>
      </c>
      <c r="S3025" s="16">
        <v>0</v>
      </c>
      <c r="T3025" s="16">
        <v>179424.65</v>
      </c>
      <c r="U3025" s="16">
        <v>0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0</v>
      </c>
      <c r="AO3025" s="16">
        <v>0</v>
      </c>
      <c r="AP3025" s="16">
        <v>0</v>
      </c>
      <c r="AQ3025" s="16">
        <v>0</v>
      </c>
      <c r="AR3025" s="16">
        <v>0</v>
      </c>
      <c r="AS3025" s="16">
        <v>0</v>
      </c>
      <c r="AT3025" s="16">
        <v>0</v>
      </c>
      <c r="AU3025" s="16">
        <v>0</v>
      </c>
      <c r="AV3025" s="16">
        <v>0</v>
      </c>
      <c r="AW3025" s="16">
        <v>0</v>
      </c>
      <c r="AX3025" s="16">
        <v>0</v>
      </c>
      <c r="AY3025" s="16">
        <v>0</v>
      </c>
      <c r="AZ3025" s="16">
        <v>0</v>
      </c>
      <c r="BA3025" s="16">
        <v>0</v>
      </c>
      <c r="BB3025" s="16">
        <v>0</v>
      </c>
      <c r="BC3025" s="16">
        <v>0</v>
      </c>
      <c r="BD3025" s="16">
        <v>0</v>
      </c>
      <c r="BE3025" s="16">
        <v>0</v>
      </c>
      <c r="BF3025" s="16">
        <v>0</v>
      </c>
      <c r="BG3025" s="16">
        <v>0</v>
      </c>
      <c r="BH3025" s="16">
        <v>0</v>
      </c>
      <c r="BI3025" s="16">
        <v>0</v>
      </c>
      <c r="BJ3025" s="16">
        <v>0</v>
      </c>
      <c r="BK3025" s="16">
        <v>0</v>
      </c>
      <c r="BL3025" s="16">
        <v>0</v>
      </c>
      <c r="BM3025" s="16">
        <v>0</v>
      </c>
      <c r="BN3025" s="16">
        <v>0</v>
      </c>
      <c r="BO3025" s="16">
        <v>0</v>
      </c>
      <c r="BP3025" s="16">
        <v>0</v>
      </c>
      <c r="BQ3025" s="16">
        <v>0</v>
      </c>
      <c r="BR3025" s="16">
        <v>0</v>
      </c>
      <c r="BS3025" s="16">
        <v>0</v>
      </c>
      <c r="BT3025" s="16">
        <v>0</v>
      </c>
      <c r="BU3025" s="16">
        <v>0</v>
      </c>
      <c r="BV3025" s="16">
        <v>0</v>
      </c>
      <c r="BW3025" s="16">
        <v>0</v>
      </c>
      <c r="BX3025" s="14">
        <f t="shared" si="47"/>
        <v>179424.65</v>
      </c>
    </row>
    <row r="3026" spans="1:76" s="17" customFormat="1" x14ac:dyDescent="0.3">
      <c r="A3026" s="7" t="s">
        <v>462</v>
      </c>
      <c r="B3026" s="8" t="s">
        <v>7064</v>
      </c>
      <c r="C3026" s="21" t="s">
        <v>7065</v>
      </c>
      <c r="D3026" s="9" t="s">
        <v>450</v>
      </c>
      <c r="E3026" s="9" t="s">
        <v>6417</v>
      </c>
      <c r="F3026" s="10" t="str">
        <f>VLOOKUP($E3026,'FP MD'!$A:$F,2,FALSE)</f>
        <v>Sun City 4th Circuit 14147</v>
      </c>
      <c r="G3026" s="10" t="s">
        <v>3454</v>
      </c>
      <c r="H3026" s="10" t="s">
        <v>3507</v>
      </c>
      <c r="I3026" s="10" t="s">
        <v>6422</v>
      </c>
      <c r="J3026" s="10" t="str">
        <f>VLOOKUP($E3026,'FP MD'!$A:$F,3,FALSE)</f>
        <v/>
      </c>
      <c r="K3026" s="10" t="str">
        <f>VLOOKUP($E3026,'FP MD'!$A:$F,4,FALSE)</f>
        <v/>
      </c>
      <c r="L3026" s="10" t="str">
        <f>VLOOKUP($E3026,'FP MD'!$A:$F,5,FALSE)</f>
        <v/>
      </c>
      <c r="M3026" s="10">
        <f>VLOOKUP($E3026,'FP MD'!$A:$F,6,FALSE)</f>
        <v>0</v>
      </c>
      <c r="N3026" s="11">
        <v>202405</v>
      </c>
      <c r="O3026" s="15">
        <v>0</v>
      </c>
      <c r="P3026" s="16">
        <v>0</v>
      </c>
      <c r="Q3026" s="16">
        <v>0</v>
      </c>
      <c r="R3026" s="16">
        <v>0</v>
      </c>
      <c r="S3026" s="16">
        <v>0</v>
      </c>
      <c r="T3026" s="16">
        <v>77269.77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0</v>
      </c>
      <c r="AO3026" s="16">
        <v>0</v>
      </c>
      <c r="AP3026" s="16">
        <v>0</v>
      </c>
      <c r="AQ3026" s="16">
        <v>0</v>
      </c>
      <c r="AR3026" s="16">
        <v>0</v>
      </c>
      <c r="AS3026" s="16">
        <v>0</v>
      </c>
      <c r="AT3026" s="16">
        <v>0</v>
      </c>
      <c r="AU3026" s="16">
        <v>0</v>
      </c>
      <c r="AV3026" s="16">
        <v>0</v>
      </c>
      <c r="AW3026" s="16">
        <v>0</v>
      </c>
      <c r="AX3026" s="16">
        <v>0</v>
      </c>
      <c r="AY3026" s="16">
        <v>0</v>
      </c>
      <c r="AZ3026" s="16">
        <v>0</v>
      </c>
      <c r="BA3026" s="16">
        <v>0</v>
      </c>
      <c r="BB3026" s="16">
        <v>0</v>
      </c>
      <c r="BC3026" s="16">
        <v>0</v>
      </c>
      <c r="BD3026" s="16">
        <v>0</v>
      </c>
      <c r="BE3026" s="16">
        <v>0</v>
      </c>
      <c r="BF3026" s="16">
        <v>0</v>
      </c>
      <c r="BG3026" s="16">
        <v>0</v>
      </c>
      <c r="BH3026" s="16">
        <v>0</v>
      </c>
      <c r="BI3026" s="16">
        <v>0</v>
      </c>
      <c r="BJ3026" s="16">
        <v>0</v>
      </c>
      <c r="BK3026" s="16">
        <v>0</v>
      </c>
      <c r="BL3026" s="16">
        <v>0</v>
      </c>
      <c r="BM3026" s="16">
        <v>0</v>
      </c>
      <c r="BN3026" s="16">
        <v>0</v>
      </c>
      <c r="BO3026" s="16">
        <v>0</v>
      </c>
      <c r="BP3026" s="16">
        <v>0</v>
      </c>
      <c r="BQ3026" s="16">
        <v>0</v>
      </c>
      <c r="BR3026" s="16">
        <v>0</v>
      </c>
      <c r="BS3026" s="16">
        <v>0</v>
      </c>
      <c r="BT3026" s="16">
        <v>0</v>
      </c>
      <c r="BU3026" s="16">
        <v>0</v>
      </c>
      <c r="BV3026" s="16">
        <v>0</v>
      </c>
      <c r="BW3026" s="16">
        <v>0</v>
      </c>
      <c r="BX3026" s="14">
        <f t="shared" si="47"/>
        <v>77269.77</v>
      </c>
    </row>
    <row r="3027" spans="1:76" s="17" customFormat="1" x14ac:dyDescent="0.3">
      <c r="A3027" s="7" t="s">
        <v>462</v>
      </c>
      <c r="B3027" s="8" t="s">
        <v>7066</v>
      </c>
      <c r="C3027" s="21" t="s">
        <v>7067</v>
      </c>
      <c r="D3027" s="9" t="s">
        <v>450</v>
      </c>
      <c r="E3027" s="9" t="s">
        <v>6417</v>
      </c>
      <c r="F3027" s="10" t="str">
        <f>VLOOKUP($E3027,'FP MD'!$A:$F,2,FALSE)</f>
        <v>Sun City 4th Circuit 14147</v>
      </c>
      <c r="G3027" s="10" t="s">
        <v>3454</v>
      </c>
      <c r="H3027" s="10" t="s">
        <v>3507</v>
      </c>
      <c r="I3027" s="10" t="s">
        <v>6422</v>
      </c>
      <c r="J3027" s="10" t="str">
        <f>VLOOKUP($E3027,'FP MD'!$A:$F,3,FALSE)</f>
        <v/>
      </c>
      <c r="K3027" s="10" t="str">
        <f>VLOOKUP($E3027,'FP MD'!$A:$F,4,FALSE)</f>
        <v/>
      </c>
      <c r="L3027" s="10" t="str">
        <f>VLOOKUP($E3027,'FP MD'!$A:$F,5,FALSE)</f>
        <v/>
      </c>
      <c r="M3027" s="10">
        <f>VLOOKUP($E3027,'FP MD'!$A:$F,6,FALSE)</f>
        <v>0</v>
      </c>
      <c r="N3027" s="11">
        <v>202405</v>
      </c>
      <c r="O3027" s="15">
        <v>0</v>
      </c>
      <c r="P3027" s="16">
        <v>0</v>
      </c>
      <c r="Q3027" s="16">
        <v>0</v>
      </c>
      <c r="R3027" s="16">
        <v>0</v>
      </c>
      <c r="S3027" s="16">
        <v>0</v>
      </c>
      <c r="T3027" s="16">
        <v>108146.91</v>
      </c>
      <c r="U3027" s="16">
        <v>0</v>
      </c>
      <c r="V3027" s="16">
        <v>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0</v>
      </c>
      <c r="AO3027" s="16">
        <v>0</v>
      </c>
      <c r="AP3027" s="16">
        <v>0</v>
      </c>
      <c r="AQ3027" s="16">
        <v>0</v>
      </c>
      <c r="AR3027" s="16">
        <v>0</v>
      </c>
      <c r="AS3027" s="16">
        <v>0</v>
      </c>
      <c r="AT3027" s="16">
        <v>0</v>
      </c>
      <c r="AU3027" s="16">
        <v>0</v>
      </c>
      <c r="AV3027" s="16">
        <v>0</v>
      </c>
      <c r="AW3027" s="16">
        <v>0</v>
      </c>
      <c r="AX3027" s="16">
        <v>0</v>
      </c>
      <c r="AY3027" s="16">
        <v>0</v>
      </c>
      <c r="AZ3027" s="16">
        <v>0</v>
      </c>
      <c r="BA3027" s="16">
        <v>0</v>
      </c>
      <c r="BB3027" s="16">
        <v>0</v>
      </c>
      <c r="BC3027" s="16">
        <v>0</v>
      </c>
      <c r="BD3027" s="16">
        <v>0</v>
      </c>
      <c r="BE3027" s="16">
        <v>0</v>
      </c>
      <c r="BF3027" s="16">
        <v>0</v>
      </c>
      <c r="BG3027" s="16">
        <v>0</v>
      </c>
      <c r="BH3027" s="16">
        <v>0</v>
      </c>
      <c r="BI3027" s="16">
        <v>0</v>
      </c>
      <c r="BJ3027" s="16">
        <v>0</v>
      </c>
      <c r="BK3027" s="16">
        <v>0</v>
      </c>
      <c r="BL3027" s="16">
        <v>0</v>
      </c>
      <c r="BM3027" s="16">
        <v>0</v>
      </c>
      <c r="BN3027" s="16">
        <v>0</v>
      </c>
      <c r="BO3027" s="16">
        <v>0</v>
      </c>
      <c r="BP3027" s="16">
        <v>0</v>
      </c>
      <c r="BQ3027" s="16">
        <v>0</v>
      </c>
      <c r="BR3027" s="16">
        <v>0</v>
      </c>
      <c r="BS3027" s="16">
        <v>0</v>
      </c>
      <c r="BT3027" s="16">
        <v>0</v>
      </c>
      <c r="BU3027" s="16">
        <v>0</v>
      </c>
      <c r="BV3027" s="16">
        <v>0</v>
      </c>
      <c r="BW3027" s="16">
        <v>0</v>
      </c>
      <c r="BX3027" s="14">
        <f t="shared" si="47"/>
        <v>108146.91</v>
      </c>
    </row>
    <row r="3028" spans="1:76" s="17" customFormat="1" x14ac:dyDescent="0.3">
      <c r="A3028" s="7" t="s">
        <v>462</v>
      </c>
      <c r="B3028" s="8" t="s">
        <v>7068</v>
      </c>
      <c r="C3028" s="21" t="s">
        <v>7069</v>
      </c>
      <c r="D3028" s="9" t="s">
        <v>450</v>
      </c>
      <c r="E3028" s="9" t="s">
        <v>7068</v>
      </c>
      <c r="F3028" s="10" t="str">
        <f>VLOOKUP($E3028,'FP MD'!$A:$F,2,FALSE)</f>
        <v>CR672 Ckt Tie 14206 \ 14261</v>
      </c>
      <c r="G3028" s="10" t="s">
        <v>3454</v>
      </c>
      <c r="H3028" s="10" t="s">
        <v>564</v>
      </c>
      <c r="I3028" s="10" t="s">
        <v>565</v>
      </c>
      <c r="J3028" s="10" t="str">
        <f>VLOOKUP($E3028,'FP MD'!$A:$F,3,FALSE)</f>
        <v/>
      </c>
      <c r="K3028" s="10" t="str">
        <f>VLOOKUP($E3028,'FP MD'!$A:$F,4,FALSE)</f>
        <v/>
      </c>
      <c r="L3028" s="10" t="str">
        <f>VLOOKUP($E3028,'FP MD'!$A:$F,5,FALSE)</f>
        <v/>
      </c>
      <c r="M3028" s="10">
        <f>VLOOKUP($E3028,'FP MD'!$A:$F,6,FALSE)</f>
        <v>0</v>
      </c>
      <c r="N3028" s="11">
        <v>202707</v>
      </c>
      <c r="O3028" s="15">
        <v>0</v>
      </c>
      <c r="P3028" s="16">
        <v>0</v>
      </c>
      <c r="Q3028" s="16">
        <v>0</v>
      </c>
      <c r="R3028" s="16">
        <v>0</v>
      </c>
      <c r="S3028" s="16">
        <v>0</v>
      </c>
      <c r="T3028" s="16">
        <v>0</v>
      </c>
      <c r="U3028" s="16">
        <v>0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0</v>
      </c>
      <c r="AO3028" s="16">
        <v>0</v>
      </c>
      <c r="AP3028" s="16">
        <v>0</v>
      </c>
      <c r="AQ3028" s="16">
        <v>0</v>
      </c>
      <c r="AR3028" s="16">
        <v>0</v>
      </c>
      <c r="AS3028" s="16">
        <v>0</v>
      </c>
      <c r="AT3028" s="16">
        <v>0</v>
      </c>
      <c r="AU3028" s="16">
        <v>0</v>
      </c>
      <c r="AV3028" s="16">
        <v>0</v>
      </c>
      <c r="AW3028" s="16">
        <v>0</v>
      </c>
      <c r="AX3028" s="16">
        <v>0</v>
      </c>
      <c r="AY3028" s="16">
        <v>0</v>
      </c>
      <c r="AZ3028" s="16">
        <v>0</v>
      </c>
      <c r="BA3028" s="16">
        <v>0</v>
      </c>
      <c r="BB3028" s="16">
        <v>0</v>
      </c>
      <c r="BC3028" s="16">
        <v>0</v>
      </c>
      <c r="BD3028" s="16">
        <v>0</v>
      </c>
      <c r="BE3028" s="16">
        <v>0</v>
      </c>
      <c r="BF3028" s="16">
        <v>300000</v>
      </c>
      <c r="BG3028" s="16">
        <v>0</v>
      </c>
      <c r="BH3028" s="16">
        <v>0</v>
      </c>
      <c r="BI3028" s="16">
        <v>0</v>
      </c>
      <c r="BJ3028" s="16">
        <v>0</v>
      </c>
      <c r="BK3028" s="16">
        <v>0</v>
      </c>
      <c r="BL3028" s="16">
        <v>0</v>
      </c>
      <c r="BM3028" s="16">
        <v>0</v>
      </c>
      <c r="BN3028" s="16">
        <v>0</v>
      </c>
      <c r="BO3028" s="16">
        <v>0</v>
      </c>
      <c r="BP3028" s="16">
        <v>0</v>
      </c>
      <c r="BQ3028" s="16">
        <v>0</v>
      </c>
      <c r="BR3028" s="16">
        <v>0</v>
      </c>
      <c r="BS3028" s="16">
        <v>0</v>
      </c>
      <c r="BT3028" s="16">
        <v>0</v>
      </c>
      <c r="BU3028" s="16">
        <v>0</v>
      </c>
      <c r="BV3028" s="16">
        <v>0</v>
      </c>
      <c r="BW3028" s="16">
        <v>0</v>
      </c>
      <c r="BX3028" s="14">
        <f t="shared" si="47"/>
        <v>300000</v>
      </c>
    </row>
    <row r="3029" spans="1:76" s="17" customFormat="1" x14ac:dyDescent="0.3">
      <c r="A3029" s="7" t="s">
        <v>462</v>
      </c>
      <c r="B3029" s="8" t="s">
        <v>7070</v>
      </c>
      <c r="C3029" s="21" t="s">
        <v>7071</v>
      </c>
      <c r="D3029" s="9" t="s">
        <v>450</v>
      </c>
      <c r="E3029" s="9" t="s">
        <v>7070</v>
      </c>
      <c r="F3029" s="10" t="str">
        <f>VLOOKUP($E3029,'FP MD'!$A:$F,2,FALSE)</f>
        <v>Sun City Ckt 13303 &amp; 14146 Recond</v>
      </c>
      <c r="G3029" s="10" t="s">
        <v>3454</v>
      </c>
      <c r="H3029" s="10" t="s">
        <v>564</v>
      </c>
      <c r="I3029" s="10" t="s">
        <v>565</v>
      </c>
      <c r="J3029" s="10" t="str">
        <f>VLOOKUP($E3029,'FP MD'!$A:$F,3,FALSE)</f>
        <v/>
      </c>
      <c r="K3029" s="10" t="str">
        <f>VLOOKUP($E3029,'FP MD'!$A:$F,4,FALSE)</f>
        <v/>
      </c>
      <c r="L3029" s="10" t="str">
        <f>VLOOKUP($E3029,'FP MD'!$A:$F,5,FALSE)</f>
        <v/>
      </c>
      <c r="M3029" s="10">
        <f>VLOOKUP($E3029,'FP MD'!$A:$F,6,FALSE)</f>
        <v>0</v>
      </c>
      <c r="N3029" s="11">
        <v>202505</v>
      </c>
      <c r="O3029" s="15">
        <v>0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915627</v>
      </c>
      <c r="AG3029" s="16">
        <v>718948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0</v>
      </c>
      <c r="AO3029" s="16">
        <v>0</v>
      </c>
      <c r="AP3029" s="16">
        <v>0</v>
      </c>
      <c r="AQ3029" s="16">
        <v>0</v>
      </c>
      <c r="AR3029" s="16">
        <v>0</v>
      </c>
      <c r="AS3029" s="16">
        <v>0</v>
      </c>
      <c r="AT3029" s="16">
        <v>0</v>
      </c>
      <c r="AU3029" s="16">
        <v>0</v>
      </c>
      <c r="AV3029" s="16">
        <v>0</v>
      </c>
      <c r="AW3029" s="16">
        <v>0</v>
      </c>
      <c r="AX3029" s="16">
        <v>0</v>
      </c>
      <c r="AY3029" s="16">
        <v>0</v>
      </c>
      <c r="AZ3029" s="16">
        <v>0</v>
      </c>
      <c r="BA3029" s="16">
        <v>0</v>
      </c>
      <c r="BB3029" s="16">
        <v>0</v>
      </c>
      <c r="BC3029" s="16">
        <v>0</v>
      </c>
      <c r="BD3029" s="16">
        <v>0</v>
      </c>
      <c r="BE3029" s="16">
        <v>0</v>
      </c>
      <c r="BF3029" s="16">
        <v>0</v>
      </c>
      <c r="BG3029" s="16">
        <v>0</v>
      </c>
      <c r="BH3029" s="16">
        <v>0</v>
      </c>
      <c r="BI3029" s="16">
        <v>0</v>
      </c>
      <c r="BJ3029" s="16">
        <v>0</v>
      </c>
      <c r="BK3029" s="16">
        <v>0</v>
      </c>
      <c r="BL3029" s="16">
        <v>0</v>
      </c>
      <c r="BM3029" s="16">
        <v>0</v>
      </c>
      <c r="BN3029" s="16">
        <v>0</v>
      </c>
      <c r="BO3029" s="16">
        <v>0</v>
      </c>
      <c r="BP3029" s="16">
        <v>0</v>
      </c>
      <c r="BQ3029" s="16">
        <v>0</v>
      </c>
      <c r="BR3029" s="16">
        <v>0</v>
      </c>
      <c r="BS3029" s="16">
        <v>0</v>
      </c>
      <c r="BT3029" s="16">
        <v>0</v>
      </c>
      <c r="BU3029" s="16">
        <v>0</v>
      </c>
      <c r="BV3029" s="16">
        <v>0</v>
      </c>
      <c r="BW3029" s="16">
        <v>0</v>
      </c>
      <c r="BX3029" s="14">
        <f t="shared" si="47"/>
        <v>1634575</v>
      </c>
    </row>
    <row r="3030" spans="1:76" s="17" customFormat="1" x14ac:dyDescent="0.3">
      <c r="A3030" s="7" t="s">
        <v>462</v>
      </c>
      <c r="B3030" s="8" t="s">
        <v>7072</v>
      </c>
      <c r="C3030" s="21" t="s">
        <v>7073</v>
      </c>
      <c r="D3030" s="9" t="s">
        <v>450</v>
      </c>
      <c r="E3030" s="9" t="s">
        <v>7070</v>
      </c>
      <c r="F3030" s="10" t="str">
        <f>VLOOKUP($E3030,'FP MD'!$A:$F,2,FALSE)</f>
        <v>Sun City Ckt 13303 &amp; 14146 Recond</v>
      </c>
      <c r="G3030" s="10" t="s">
        <v>3454</v>
      </c>
      <c r="H3030" s="10" t="s">
        <v>564</v>
      </c>
      <c r="I3030" s="10" t="s">
        <v>565</v>
      </c>
      <c r="J3030" s="10" t="str">
        <f>VLOOKUP($E3030,'FP MD'!$A:$F,3,FALSE)</f>
        <v/>
      </c>
      <c r="K3030" s="10" t="str">
        <f>VLOOKUP($E3030,'FP MD'!$A:$F,4,FALSE)</f>
        <v/>
      </c>
      <c r="L3030" s="10" t="str">
        <f>VLOOKUP($E3030,'FP MD'!$A:$F,5,FALSE)</f>
        <v/>
      </c>
      <c r="M3030" s="10">
        <f>VLOOKUP($E3030,'FP MD'!$A:$F,6,FALSE)</f>
        <v>0</v>
      </c>
      <c r="N3030" s="11">
        <v>202505</v>
      </c>
      <c r="O3030" s="15">
        <v>0</v>
      </c>
      <c r="P3030" s="16">
        <v>0</v>
      </c>
      <c r="Q3030" s="16">
        <v>0</v>
      </c>
      <c r="R3030" s="16">
        <v>0</v>
      </c>
      <c r="S3030" s="16">
        <v>0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6302.26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0</v>
      </c>
      <c r="AO3030" s="16">
        <v>0</v>
      </c>
      <c r="AP3030" s="16">
        <v>0</v>
      </c>
      <c r="AQ3030" s="16">
        <v>0</v>
      </c>
      <c r="AR3030" s="16">
        <v>0</v>
      </c>
      <c r="AS3030" s="16">
        <v>0</v>
      </c>
      <c r="AT3030" s="16">
        <v>0</v>
      </c>
      <c r="AU3030" s="16">
        <v>0</v>
      </c>
      <c r="AV3030" s="16">
        <v>0</v>
      </c>
      <c r="AW3030" s="16">
        <v>0</v>
      </c>
      <c r="AX3030" s="16">
        <v>0</v>
      </c>
      <c r="AY3030" s="16">
        <v>0</v>
      </c>
      <c r="AZ3030" s="16">
        <v>0</v>
      </c>
      <c r="BA3030" s="16">
        <v>0</v>
      </c>
      <c r="BB3030" s="16">
        <v>0</v>
      </c>
      <c r="BC3030" s="16">
        <v>0</v>
      </c>
      <c r="BD3030" s="16">
        <v>0</v>
      </c>
      <c r="BE3030" s="16">
        <v>0</v>
      </c>
      <c r="BF3030" s="16">
        <v>0</v>
      </c>
      <c r="BG3030" s="16">
        <v>0</v>
      </c>
      <c r="BH3030" s="16">
        <v>0</v>
      </c>
      <c r="BI3030" s="16">
        <v>0</v>
      </c>
      <c r="BJ3030" s="16">
        <v>0</v>
      </c>
      <c r="BK3030" s="16">
        <v>0</v>
      </c>
      <c r="BL3030" s="16">
        <v>0</v>
      </c>
      <c r="BM3030" s="16">
        <v>0</v>
      </c>
      <c r="BN3030" s="16">
        <v>0</v>
      </c>
      <c r="BO3030" s="16">
        <v>0</v>
      </c>
      <c r="BP3030" s="16">
        <v>0</v>
      </c>
      <c r="BQ3030" s="16">
        <v>0</v>
      </c>
      <c r="BR3030" s="16">
        <v>0</v>
      </c>
      <c r="BS3030" s="16">
        <v>0</v>
      </c>
      <c r="BT3030" s="16">
        <v>0</v>
      </c>
      <c r="BU3030" s="16">
        <v>0</v>
      </c>
      <c r="BV3030" s="16">
        <v>0</v>
      </c>
      <c r="BW3030" s="16">
        <v>0</v>
      </c>
      <c r="BX3030" s="14">
        <f t="shared" si="47"/>
        <v>6302.26</v>
      </c>
    </row>
    <row r="3031" spans="1:76" s="17" customFormat="1" x14ac:dyDescent="0.3">
      <c r="A3031" s="7" t="s">
        <v>462</v>
      </c>
      <c r="B3031" s="8" t="s">
        <v>7074</v>
      </c>
      <c r="C3031" s="21" t="s">
        <v>7075</v>
      </c>
      <c r="D3031" s="9" t="s">
        <v>450</v>
      </c>
      <c r="E3031" s="9" t="s">
        <v>7074</v>
      </c>
      <c r="F3031" s="10" t="str">
        <f>VLOOKUP($E3031,'FP MD'!$A:$F,2,FALSE)</f>
        <v xml:space="preserve">Wolf Branch 13238 Tie to Caloosa </v>
      </c>
      <c r="G3031" s="10" t="s">
        <v>3454</v>
      </c>
      <c r="H3031" s="10" t="s">
        <v>564</v>
      </c>
      <c r="I3031" s="10" t="s">
        <v>565</v>
      </c>
      <c r="J3031" s="10" t="str">
        <f>VLOOKUP($E3031,'FP MD'!$A:$F,3,FALSE)</f>
        <v/>
      </c>
      <c r="K3031" s="10" t="str">
        <f>VLOOKUP($E3031,'FP MD'!$A:$F,4,FALSE)</f>
        <v/>
      </c>
      <c r="L3031" s="10" t="str">
        <f>VLOOKUP($E3031,'FP MD'!$A:$F,5,FALSE)</f>
        <v/>
      </c>
      <c r="M3031" s="10">
        <f>VLOOKUP($E3031,'FP MD'!$A:$F,6,FALSE)</f>
        <v>0</v>
      </c>
      <c r="N3031" s="11">
        <v>202707</v>
      </c>
      <c r="O3031" s="15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0</v>
      </c>
      <c r="AO3031" s="16">
        <v>0</v>
      </c>
      <c r="AP3031" s="16">
        <v>0</v>
      </c>
      <c r="AQ3031" s="16">
        <v>0</v>
      </c>
      <c r="AR3031" s="16">
        <v>0</v>
      </c>
      <c r="AS3031" s="16">
        <v>0</v>
      </c>
      <c r="AT3031" s="16">
        <v>0</v>
      </c>
      <c r="AU3031" s="16">
        <v>0</v>
      </c>
      <c r="AV3031" s="16">
        <v>0</v>
      </c>
      <c r="AW3031" s="16">
        <v>0</v>
      </c>
      <c r="AX3031" s="16">
        <v>0</v>
      </c>
      <c r="AY3031" s="16">
        <v>0</v>
      </c>
      <c r="AZ3031" s="16">
        <v>0</v>
      </c>
      <c r="BA3031" s="16">
        <v>0</v>
      </c>
      <c r="BB3031" s="16">
        <v>0</v>
      </c>
      <c r="BC3031" s="16">
        <v>0</v>
      </c>
      <c r="BD3031" s="16">
        <v>0</v>
      </c>
      <c r="BE3031" s="16">
        <v>0</v>
      </c>
      <c r="BF3031" s="16">
        <v>1000000</v>
      </c>
      <c r="BG3031" s="16">
        <v>0</v>
      </c>
      <c r="BH3031" s="16">
        <v>0</v>
      </c>
      <c r="BI3031" s="16">
        <v>0</v>
      </c>
      <c r="BJ3031" s="16">
        <v>0</v>
      </c>
      <c r="BK3031" s="16">
        <v>0</v>
      </c>
      <c r="BL3031" s="16">
        <v>0</v>
      </c>
      <c r="BM3031" s="16">
        <v>0</v>
      </c>
      <c r="BN3031" s="16">
        <v>0</v>
      </c>
      <c r="BO3031" s="16">
        <v>0</v>
      </c>
      <c r="BP3031" s="16">
        <v>0</v>
      </c>
      <c r="BQ3031" s="16">
        <v>0</v>
      </c>
      <c r="BR3031" s="16">
        <v>0</v>
      </c>
      <c r="BS3031" s="16">
        <v>0</v>
      </c>
      <c r="BT3031" s="16">
        <v>0</v>
      </c>
      <c r="BU3031" s="16">
        <v>0</v>
      </c>
      <c r="BV3031" s="16">
        <v>0</v>
      </c>
      <c r="BW3031" s="16">
        <v>0</v>
      </c>
      <c r="BX3031" s="14">
        <f t="shared" si="47"/>
        <v>1000000</v>
      </c>
    </row>
    <row r="3032" spans="1:76" s="17" customFormat="1" x14ac:dyDescent="0.3">
      <c r="A3032" s="7" t="s">
        <v>462</v>
      </c>
      <c r="B3032" s="8" t="s">
        <v>7076</v>
      </c>
      <c r="C3032" s="21" t="s">
        <v>7077</v>
      </c>
      <c r="D3032" s="9" t="s">
        <v>450</v>
      </c>
      <c r="E3032" s="9" t="s">
        <v>7076</v>
      </c>
      <c r="F3032" s="10" t="str">
        <f>VLOOKUP($E3032,'FP MD'!$A:$F,2,FALSE)</f>
        <v>JD Page New Ckt 13356 &amp; LT 13216</v>
      </c>
      <c r="G3032" s="10" t="s">
        <v>3454</v>
      </c>
      <c r="H3032" s="10" t="s">
        <v>564</v>
      </c>
      <c r="I3032" s="10" t="s">
        <v>565</v>
      </c>
      <c r="J3032" s="10" t="str">
        <f>VLOOKUP($E3032,'FP MD'!$A:$F,3,FALSE)</f>
        <v/>
      </c>
      <c r="K3032" s="10" t="str">
        <f>VLOOKUP($E3032,'FP MD'!$A:$F,4,FALSE)</f>
        <v/>
      </c>
      <c r="L3032" s="10" t="str">
        <f>VLOOKUP($E3032,'FP MD'!$A:$F,5,FALSE)</f>
        <v/>
      </c>
      <c r="M3032" s="10">
        <f>VLOOKUP($E3032,'FP MD'!$A:$F,6,FALSE)</f>
        <v>0</v>
      </c>
      <c r="N3032" s="11">
        <v>202506</v>
      </c>
      <c r="O3032" s="15">
        <v>0</v>
      </c>
      <c r="P3032" s="16">
        <v>0</v>
      </c>
      <c r="Q3032" s="16">
        <v>0</v>
      </c>
      <c r="R3032" s="16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1400000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0</v>
      </c>
      <c r="AO3032" s="16">
        <v>0</v>
      </c>
      <c r="AP3032" s="16">
        <v>0</v>
      </c>
      <c r="AQ3032" s="16">
        <v>0</v>
      </c>
      <c r="AR3032" s="16">
        <v>0</v>
      </c>
      <c r="AS3032" s="16">
        <v>0</v>
      </c>
      <c r="AT3032" s="16">
        <v>0</v>
      </c>
      <c r="AU3032" s="16">
        <v>0</v>
      </c>
      <c r="AV3032" s="16">
        <v>0</v>
      </c>
      <c r="AW3032" s="16">
        <v>0</v>
      </c>
      <c r="AX3032" s="16">
        <v>0</v>
      </c>
      <c r="AY3032" s="16">
        <v>0</v>
      </c>
      <c r="AZ3032" s="16">
        <v>0</v>
      </c>
      <c r="BA3032" s="16">
        <v>0</v>
      </c>
      <c r="BB3032" s="16">
        <v>0</v>
      </c>
      <c r="BC3032" s="16">
        <v>0</v>
      </c>
      <c r="BD3032" s="16">
        <v>0</v>
      </c>
      <c r="BE3032" s="16">
        <v>0</v>
      </c>
      <c r="BF3032" s="16">
        <v>0</v>
      </c>
      <c r="BG3032" s="16">
        <v>0</v>
      </c>
      <c r="BH3032" s="16">
        <v>0</v>
      </c>
      <c r="BI3032" s="16">
        <v>0</v>
      </c>
      <c r="BJ3032" s="16">
        <v>0</v>
      </c>
      <c r="BK3032" s="16">
        <v>0</v>
      </c>
      <c r="BL3032" s="16">
        <v>0</v>
      </c>
      <c r="BM3032" s="16">
        <v>0</v>
      </c>
      <c r="BN3032" s="16">
        <v>0</v>
      </c>
      <c r="BO3032" s="16">
        <v>0</v>
      </c>
      <c r="BP3032" s="16">
        <v>0</v>
      </c>
      <c r="BQ3032" s="16">
        <v>0</v>
      </c>
      <c r="BR3032" s="16">
        <v>0</v>
      </c>
      <c r="BS3032" s="16">
        <v>0</v>
      </c>
      <c r="BT3032" s="16">
        <v>0</v>
      </c>
      <c r="BU3032" s="16">
        <v>0</v>
      </c>
      <c r="BV3032" s="16">
        <v>0</v>
      </c>
      <c r="BW3032" s="16">
        <v>0</v>
      </c>
      <c r="BX3032" s="14">
        <f t="shared" si="47"/>
        <v>1400000</v>
      </c>
    </row>
    <row r="3033" spans="1:76" s="17" customFormat="1" x14ac:dyDescent="0.3">
      <c r="A3033" s="7" t="s">
        <v>462</v>
      </c>
      <c r="B3033" s="8" t="s">
        <v>7078</v>
      </c>
      <c r="C3033" s="21" t="s">
        <v>7079</v>
      </c>
      <c r="D3033" s="9" t="s">
        <v>450</v>
      </c>
      <c r="E3033" s="9" t="s">
        <v>7078</v>
      </c>
      <c r="F3033" s="10" t="str">
        <f>VLOOKUP($E3033,'FP MD'!$A:$F,2,FALSE)</f>
        <v>Lake Gum 2nd Tx 5th 13kV Ctk</v>
      </c>
      <c r="G3033" s="10" t="s">
        <v>3454</v>
      </c>
      <c r="H3033" s="10" t="s">
        <v>3507</v>
      </c>
      <c r="I3033" s="10" t="s">
        <v>6940</v>
      </c>
      <c r="J3033" s="10" t="str">
        <f>VLOOKUP($E3033,'FP MD'!$A:$F,3,FALSE)</f>
        <v/>
      </c>
      <c r="K3033" s="10" t="str">
        <f>VLOOKUP($E3033,'FP MD'!$A:$F,4,FALSE)</f>
        <v/>
      </c>
      <c r="L3033" s="10" t="str">
        <f>VLOOKUP($E3033,'FP MD'!$A:$F,5,FALSE)</f>
        <v/>
      </c>
      <c r="M3033" s="10">
        <f>VLOOKUP($E3033,'FP MD'!$A:$F,6,FALSE)</f>
        <v>0</v>
      </c>
      <c r="N3033" s="11">
        <v>202706</v>
      </c>
      <c r="O3033" s="15">
        <v>0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6">
        <v>0</v>
      </c>
      <c r="AP3033" s="16">
        <v>0</v>
      </c>
      <c r="AQ3033" s="16">
        <v>0</v>
      </c>
      <c r="AR3033" s="16">
        <v>0</v>
      </c>
      <c r="AS3033" s="16">
        <v>0</v>
      </c>
      <c r="AT3033" s="16">
        <v>0</v>
      </c>
      <c r="AU3033" s="16">
        <v>0</v>
      </c>
      <c r="AV3033" s="16">
        <v>0</v>
      </c>
      <c r="AW3033" s="16">
        <v>0</v>
      </c>
      <c r="AX3033" s="16">
        <v>0</v>
      </c>
      <c r="AY3033" s="16">
        <v>0</v>
      </c>
      <c r="AZ3033" s="16">
        <v>0</v>
      </c>
      <c r="BA3033" s="16">
        <v>0</v>
      </c>
      <c r="BB3033" s="16">
        <v>0</v>
      </c>
      <c r="BC3033" s="16">
        <v>0</v>
      </c>
      <c r="BD3033" s="16">
        <v>0</v>
      </c>
      <c r="BE3033" s="16">
        <v>4746538</v>
      </c>
      <c r="BF3033" s="16">
        <v>0</v>
      </c>
      <c r="BG3033" s="16">
        <v>0</v>
      </c>
      <c r="BH3033" s="16">
        <v>0</v>
      </c>
      <c r="BI3033" s="16">
        <v>0</v>
      </c>
      <c r="BJ3033" s="16">
        <v>0</v>
      </c>
      <c r="BK3033" s="16">
        <v>0</v>
      </c>
      <c r="BL3033" s="16">
        <v>0</v>
      </c>
      <c r="BM3033" s="16">
        <v>0</v>
      </c>
      <c r="BN3033" s="16">
        <v>0</v>
      </c>
      <c r="BO3033" s="16">
        <v>0</v>
      </c>
      <c r="BP3033" s="16">
        <v>0</v>
      </c>
      <c r="BQ3033" s="16">
        <v>0</v>
      </c>
      <c r="BR3033" s="16">
        <v>0</v>
      </c>
      <c r="BS3033" s="16">
        <v>0</v>
      </c>
      <c r="BT3033" s="16">
        <v>0</v>
      </c>
      <c r="BU3033" s="16">
        <v>0</v>
      </c>
      <c r="BV3033" s="16">
        <v>0</v>
      </c>
      <c r="BW3033" s="16">
        <v>0</v>
      </c>
      <c r="BX3033" s="14">
        <f t="shared" si="47"/>
        <v>4746538</v>
      </c>
    </row>
    <row r="3034" spans="1:76" s="17" customFormat="1" x14ac:dyDescent="0.3">
      <c r="A3034" s="7" t="s">
        <v>462</v>
      </c>
      <c r="B3034" s="8" t="s">
        <v>7080</v>
      </c>
      <c r="C3034" s="21" t="s">
        <v>7081</v>
      </c>
      <c r="D3034" s="9" t="s">
        <v>450</v>
      </c>
      <c r="E3034" s="9" t="s">
        <v>7080</v>
      </c>
      <c r="F3034" s="10" t="str">
        <f>VLOOKUP($E3034,'FP MD'!$A:$F,2,FALSE)</f>
        <v>Port Tampa Ship-to-Shore Power 2&amp;3</v>
      </c>
      <c r="G3034" s="10" t="s">
        <v>3454</v>
      </c>
      <c r="H3034" s="10" t="s">
        <v>564</v>
      </c>
      <c r="I3034" s="10" t="s">
        <v>565</v>
      </c>
      <c r="J3034" s="10" t="str">
        <f>VLOOKUP($E3034,'FP MD'!$A:$F,3,FALSE)</f>
        <v/>
      </c>
      <c r="K3034" s="10" t="str">
        <f>VLOOKUP($E3034,'FP MD'!$A:$F,4,FALSE)</f>
        <v/>
      </c>
      <c r="L3034" s="10" t="str">
        <f>VLOOKUP($E3034,'FP MD'!$A:$F,5,FALSE)</f>
        <v/>
      </c>
      <c r="M3034" s="10">
        <f>VLOOKUP($E3034,'FP MD'!$A:$F,6,FALSE)</f>
        <v>0</v>
      </c>
      <c r="N3034" s="11">
        <v>202712</v>
      </c>
      <c r="O3034" s="15">
        <v>0</v>
      </c>
      <c r="P3034" s="16">
        <v>0</v>
      </c>
      <c r="Q3034" s="16">
        <v>0</v>
      </c>
      <c r="R3034" s="16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0</v>
      </c>
      <c r="AO3034" s="16">
        <v>0</v>
      </c>
      <c r="AP3034" s="16">
        <v>0</v>
      </c>
      <c r="AQ3034" s="16">
        <v>0</v>
      </c>
      <c r="AR3034" s="16">
        <v>0</v>
      </c>
      <c r="AS3034" s="16">
        <v>0</v>
      </c>
      <c r="AT3034" s="16">
        <v>0</v>
      </c>
      <c r="AU3034" s="16">
        <v>0</v>
      </c>
      <c r="AV3034" s="16">
        <v>0</v>
      </c>
      <c r="AW3034" s="16">
        <v>0</v>
      </c>
      <c r="AX3034" s="16">
        <v>0</v>
      </c>
      <c r="AY3034" s="16">
        <v>0</v>
      </c>
      <c r="AZ3034" s="16">
        <v>0</v>
      </c>
      <c r="BA3034" s="16">
        <v>0</v>
      </c>
      <c r="BB3034" s="16">
        <v>0</v>
      </c>
      <c r="BC3034" s="16">
        <v>0</v>
      </c>
      <c r="BD3034" s="16">
        <v>0</v>
      </c>
      <c r="BE3034" s="16">
        <v>0</v>
      </c>
      <c r="BF3034" s="16">
        <v>0</v>
      </c>
      <c r="BG3034" s="16">
        <v>0</v>
      </c>
      <c r="BH3034" s="16">
        <v>0</v>
      </c>
      <c r="BI3034" s="16">
        <v>0</v>
      </c>
      <c r="BJ3034" s="16">
        <v>0</v>
      </c>
      <c r="BK3034" s="16">
        <v>3834414</v>
      </c>
      <c r="BL3034" s="16">
        <v>0</v>
      </c>
      <c r="BM3034" s="16">
        <v>0</v>
      </c>
      <c r="BN3034" s="16">
        <v>0</v>
      </c>
      <c r="BO3034" s="16">
        <v>0</v>
      </c>
      <c r="BP3034" s="16">
        <v>0</v>
      </c>
      <c r="BQ3034" s="16">
        <v>0</v>
      </c>
      <c r="BR3034" s="16">
        <v>0</v>
      </c>
      <c r="BS3034" s="16">
        <v>0</v>
      </c>
      <c r="BT3034" s="16">
        <v>0</v>
      </c>
      <c r="BU3034" s="16">
        <v>0</v>
      </c>
      <c r="BV3034" s="16">
        <v>0</v>
      </c>
      <c r="BW3034" s="16">
        <v>0</v>
      </c>
      <c r="BX3034" s="14">
        <f t="shared" si="47"/>
        <v>3834414</v>
      </c>
    </row>
    <row r="3035" spans="1:76" s="17" customFormat="1" x14ac:dyDescent="0.3">
      <c r="A3035" s="7" t="s">
        <v>462</v>
      </c>
      <c r="B3035" s="8" t="s">
        <v>7082</v>
      </c>
      <c r="C3035" s="21" t="s">
        <v>7083</v>
      </c>
      <c r="D3035" s="9" t="s">
        <v>450</v>
      </c>
      <c r="E3035" s="9" t="s">
        <v>7082</v>
      </c>
      <c r="F3035" s="10" t="str">
        <f>VLOOKUP($E3035,'FP MD'!$A:$F,2,FALSE)</f>
        <v>JD Page Ckt 13268 Ext Ckt 13356 LT</v>
      </c>
      <c r="G3035" s="10" t="s">
        <v>3454</v>
      </c>
      <c r="H3035" s="10" t="s">
        <v>564</v>
      </c>
      <c r="I3035" s="10" t="s">
        <v>565</v>
      </c>
      <c r="J3035" s="10" t="str">
        <f>VLOOKUP($E3035,'FP MD'!$A:$F,3,FALSE)</f>
        <v/>
      </c>
      <c r="K3035" s="10" t="str">
        <f>VLOOKUP($E3035,'FP MD'!$A:$F,4,FALSE)</f>
        <v/>
      </c>
      <c r="L3035" s="10" t="str">
        <f>VLOOKUP($E3035,'FP MD'!$A:$F,5,FALSE)</f>
        <v/>
      </c>
      <c r="M3035" s="10">
        <f>VLOOKUP($E3035,'FP MD'!$A:$F,6,FALSE)</f>
        <v>0</v>
      </c>
      <c r="N3035" s="11">
        <v>202806</v>
      </c>
      <c r="O3035" s="15">
        <v>0</v>
      </c>
      <c r="P3035" s="16">
        <v>0</v>
      </c>
      <c r="Q3035" s="16">
        <v>0</v>
      </c>
      <c r="R3035" s="16">
        <v>0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0</v>
      </c>
      <c r="AO3035" s="16">
        <v>0</v>
      </c>
      <c r="AP3035" s="16">
        <v>0</v>
      </c>
      <c r="AQ3035" s="16">
        <v>0</v>
      </c>
      <c r="AR3035" s="16">
        <v>0</v>
      </c>
      <c r="AS3035" s="16">
        <v>0</v>
      </c>
      <c r="AT3035" s="16">
        <v>0</v>
      </c>
      <c r="AU3035" s="16">
        <v>0</v>
      </c>
      <c r="AV3035" s="16">
        <v>0</v>
      </c>
      <c r="AW3035" s="16">
        <v>0</v>
      </c>
      <c r="AX3035" s="16">
        <v>0</v>
      </c>
      <c r="AY3035" s="16">
        <v>0</v>
      </c>
      <c r="AZ3035" s="16">
        <v>0</v>
      </c>
      <c r="BA3035" s="16">
        <v>0</v>
      </c>
      <c r="BB3035" s="16">
        <v>0</v>
      </c>
      <c r="BC3035" s="16">
        <v>0</v>
      </c>
      <c r="BD3035" s="16">
        <v>0</v>
      </c>
      <c r="BE3035" s="16">
        <v>0</v>
      </c>
      <c r="BF3035" s="16">
        <v>0</v>
      </c>
      <c r="BG3035" s="16">
        <v>0</v>
      </c>
      <c r="BH3035" s="16">
        <v>0</v>
      </c>
      <c r="BI3035" s="16">
        <v>0</v>
      </c>
      <c r="BJ3035" s="16">
        <v>0</v>
      </c>
      <c r="BK3035" s="16">
        <v>0</v>
      </c>
      <c r="BL3035" s="16">
        <v>0</v>
      </c>
      <c r="BM3035" s="16">
        <v>0</v>
      </c>
      <c r="BN3035" s="16">
        <v>0</v>
      </c>
      <c r="BO3035" s="16">
        <v>0</v>
      </c>
      <c r="BP3035" s="16">
        <v>0</v>
      </c>
      <c r="BQ3035" s="16">
        <v>50000</v>
      </c>
      <c r="BR3035" s="16">
        <v>0</v>
      </c>
      <c r="BS3035" s="16">
        <v>0</v>
      </c>
      <c r="BT3035" s="16">
        <v>0</v>
      </c>
      <c r="BU3035" s="16">
        <v>0</v>
      </c>
      <c r="BV3035" s="16">
        <v>0</v>
      </c>
      <c r="BW3035" s="16">
        <v>0</v>
      </c>
      <c r="BX3035" s="14">
        <f t="shared" si="47"/>
        <v>0</v>
      </c>
    </row>
    <row r="3036" spans="1:76" s="17" customFormat="1" x14ac:dyDescent="0.3">
      <c r="A3036" s="7" t="s">
        <v>462</v>
      </c>
      <c r="B3036" s="8" t="s">
        <v>4922</v>
      </c>
      <c r="C3036" s="21" t="s">
        <v>7084</v>
      </c>
      <c r="D3036" s="9" t="s">
        <v>450</v>
      </c>
      <c r="E3036" s="9" t="s">
        <v>4922</v>
      </c>
      <c r="F3036" s="10" t="str">
        <f>VLOOKUP($E3036,'FP MD'!$A:$F,2,FALSE)</f>
        <v>Gas Worx Redevlopment E1, E2 &amp; E3</v>
      </c>
      <c r="G3036" s="10" t="s">
        <v>3454</v>
      </c>
      <c r="H3036" s="10" t="s">
        <v>564</v>
      </c>
      <c r="I3036" s="10" t="s">
        <v>565</v>
      </c>
      <c r="J3036" s="10" t="str">
        <f>VLOOKUP($E3036,'FP MD'!$A:$F,3,FALSE)</f>
        <v/>
      </c>
      <c r="K3036" s="10" t="str">
        <f>VLOOKUP($E3036,'FP MD'!$A:$F,4,FALSE)</f>
        <v/>
      </c>
      <c r="L3036" s="10" t="str">
        <f>VLOOKUP($E3036,'FP MD'!$A:$F,5,FALSE)</f>
        <v/>
      </c>
      <c r="M3036" s="10">
        <f>VLOOKUP($E3036,'FP MD'!$A:$F,6,FALSE)</f>
        <v>0</v>
      </c>
      <c r="N3036" s="11">
        <v>202512</v>
      </c>
      <c r="O3036" s="15">
        <v>0</v>
      </c>
      <c r="P3036" s="16">
        <v>0</v>
      </c>
      <c r="Q3036" s="16">
        <v>0</v>
      </c>
      <c r="R3036" s="16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5600000</v>
      </c>
      <c r="AN3036" s="16">
        <v>0</v>
      </c>
      <c r="AO3036" s="16">
        <v>0</v>
      </c>
      <c r="AP3036" s="16">
        <v>0</v>
      </c>
      <c r="AQ3036" s="16">
        <v>0</v>
      </c>
      <c r="AR3036" s="16">
        <v>0</v>
      </c>
      <c r="AS3036" s="16">
        <v>0</v>
      </c>
      <c r="AT3036" s="16">
        <v>0</v>
      </c>
      <c r="AU3036" s="16">
        <v>0</v>
      </c>
      <c r="AV3036" s="16">
        <v>0</v>
      </c>
      <c r="AW3036" s="16">
        <v>0</v>
      </c>
      <c r="AX3036" s="16">
        <v>0</v>
      </c>
      <c r="AY3036" s="16">
        <v>0</v>
      </c>
      <c r="AZ3036" s="16">
        <v>0</v>
      </c>
      <c r="BA3036" s="16">
        <v>0</v>
      </c>
      <c r="BB3036" s="16">
        <v>0</v>
      </c>
      <c r="BC3036" s="16">
        <v>0</v>
      </c>
      <c r="BD3036" s="16">
        <v>0</v>
      </c>
      <c r="BE3036" s="16">
        <v>0</v>
      </c>
      <c r="BF3036" s="16">
        <v>0</v>
      </c>
      <c r="BG3036" s="16">
        <v>0</v>
      </c>
      <c r="BH3036" s="16">
        <v>0</v>
      </c>
      <c r="BI3036" s="16">
        <v>0</v>
      </c>
      <c r="BJ3036" s="16">
        <v>0</v>
      </c>
      <c r="BK3036" s="16">
        <v>0</v>
      </c>
      <c r="BL3036" s="16">
        <v>0</v>
      </c>
      <c r="BM3036" s="16">
        <v>0</v>
      </c>
      <c r="BN3036" s="16">
        <v>0</v>
      </c>
      <c r="BO3036" s="16">
        <v>0</v>
      </c>
      <c r="BP3036" s="16">
        <v>0</v>
      </c>
      <c r="BQ3036" s="16">
        <v>0</v>
      </c>
      <c r="BR3036" s="16">
        <v>0</v>
      </c>
      <c r="BS3036" s="16">
        <v>0</v>
      </c>
      <c r="BT3036" s="16">
        <v>0</v>
      </c>
      <c r="BU3036" s="16">
        <v>0</v>
      </c>
      <c r="BV3036" s="16">
        <v>0</v>
      </c>
      <c r="BW3036" s="16">
        <v>0</v>
      </c>
      <c r="BX3036" s="14">
        <f t="shared" si="47"/>
        <v>5600000</v>
      </c>
    </row>
    <row r="3037" spans="1:76" s="17" customFormat="1" x14ac:dyDescent="0.3">
      <c r="A3037" s="7" t="s">
        <v>462</v>
      </c>
      <c r="B3037" s="8" t="s">
        <v>7085</v>
      </c>
      <c r="C3037" s="21" t="s">
        <v>7086</v>
      </c>
      <c r="D3037" s="9" t="s">
        <v>450</v>
      </c>
      <c r="E3037" s="9" t="s">
        <v>4922</v>
      </c>
      <c r="F3037" s="10" t="str">
        <f>VLOOKUP($E3037,'FP MD'!$A:$F,2,FALSE)</f>
        <v>Gas Worx Redevlopment E1, E2 &amp; E3</v>
      </c>
      <c r="G3037" s="10" t="s">
        <v>3454</v>
      </c>
      <c r="H3037" s="10" t="s">
        <v>564</v>
      </c>
      <c r="I3037" s="10" t="s">
        <v>565</v>
      </c>
      <c r="J3037" s="10" t="str">
        <f>VLOOKUP($E3037,'FP MD'!$A:$F,3,FALSE)</f>
        <v/>
      </c>
      <c r="K3037" s="10" t="str">
        <f>VLOOKUP($E3037,'FP MD'!$A:$F,4,FALSE)</f>
        <v/>
      </c>
      <c r="L3037" s="10" t="str">
        <f>VLOOKUP($E3037,'FP MD'!$A:$F,5,FALSE)</f>
        <v/>
      </c>
      <c r="M3037" s="10">
        <f>VLOOKUP($E3037,'FP MD'!$A:$F,6,FALSE)</f>
        <v>0</v>
      </c>
      <c r="N3037" s="11">
        <v>202512</v>
      </c>
      <c r="O3037" s="15">
        <v>0</v>
      </c>
      <c r="P3037" s="16">
        <v>0</v>
      </c>
      <c r="Q3037" s="16">
        <v>0</v>
      </c>
      <c r="R3037" s="16">
        <v>0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66802.55</v>
      </c>
      <c r="AN3037" s="16">
        <v>0</v>
      </c>
      <c r="AO3037" s="16">
        <v>0</v>
      </c>
      <c r="AP3037" s="16">
        <v>0</v>
      </c>
      <c r="AQ3037" s="16">
        <v>0</v>
      </c>
      <c r="AR3037" s="16">
        <v>0</v>
      </c>
      <c r="AS3037" s="16">
        <v>0</v>
      </c>
      <c r="AT3037" s="16">
        <v>0</v>
      </c>
      <c r="AU3037" s="16">
        <v>0</v>
      </c>
      <c r="AV3037" s="16">
        <v>0</v>
      </c>
      <c r="AW3037" s="16">
        <v>0</v>
      </c>
      <c r="AX3037" s="16">
        <v>0</v>
      </c>
      <c r="AY3037" s="16">
        <v>0</v>
      </c>
      <c r="AZ3037" s="16">
        <v>0</v>
      </c>
      <c r="BA3037" s="16">
        <v>0</v>
      </c>
      <c r="BB3037" s="16">
        <v>0</v>
      </c>
      <c r="BC3037" s="16">
        <v>0</v>
      </c>
      <c r="BD3037" s="16">
        <v>0</v>
      </c>
      <c r="BE3037" s="16">
        <v>0</v>
      </c>
      <c r="BF3037" s="16">
        <v>0</v>
      </c>
      <c r="BG3037" s="16">
        <v>0</v>
      </c>
      <c r="BH3037" s="16">
        <v>0</v>
      </c>
      <c r="BI3037" s="16">
        <v>0</v>
      </c>
      <c r="BJ3037" s="16">
        <v>0</v>
      </c>
      <c r="BK3037" s="16">
        <v>0</v>
      </c>
      <c r="BL3037" s="16">
        <v>0</v>
      </c>
      <c r="BM3037" s="16">
        <v>0</v>
      </c>
      <c r="BN3037" s="16">
        <v>0</v>
      </c>
      <c r="BO3037" s="16">
        <v>0</v>
      </c>
      <c r="BP3037" s="16">
        <v>0</v>
      </c>
      <c r="BQ3037" s="16">
        <v>0</v>
      </c>
      <c r="BR3037" s="16">
        <v>0</v>
      </c>
      <c r="BS3037" s="16">
        <v>0</v>
      </c>
      <c r="BT3037" s="16">
        <v>0</v>
      </c>
      <c r="BU3037" s="16">
        <v>0</v>
      </c>
      <c r="BV3037" s="16">
        <v>0</v>
      </c>
      <c r="BW3037" s="16">
        <v>0</v>
      </c>
      <c r="BX3037" s="14">
        <f t="shared" si="47"/>
        <v>66802.55</v>
      </c>
    </row>
    <row r="3038" spans="1:76" s="17" customFormat="1" x14ac:dyDescent="0.3">
      <c r="A3038" s="7" t="s">
        <v>462</v>
      </c>
      <c r="B3038" s="8" t="s">
        <v>7087</v>
      </c>
      <c r="C3038" s="21" t="s">
        <v>7088</v>
      </c>
      <c r="D3038" s="9" t="s">
        <v>450</v>
      </c>
      <c r="E3038" s="9" t="s">
        <v>4922</v>
      </c>
      <c r="F3038" s="10" t="str">
        <f>VLOOKUP($E3038,'FP MD'!$A:$F,2,FALSE)</f>
        <v>Gas Worx Redevlopment E1, E2 &amp; E3</v>
      </c>
      <c r="G3038" s="10" t="s">
        <v>3454</v>
      </c>
      <c r="H3038" s="10" t="s">
        <v>564</v>
      </c>
      <c r="I3038" s="10" t="s">
        <v>565</v>
      </c>
      <c r="J3038" s="10" t="str">
        <f>VLOOKUP($E3038,'FP MD'!$A:$F,3,FALSE)</f>
        <v/>
      </c>
      <c r="K3038" s="10" t="str">
        <f>VLOOKUP($E3038,'FP MD'!$A:$F,4,FALSE)</f>
        <v/>
      </c>
      <c r="L3038" s="10" t="str">
        <f>VLOOKUP($E3038,'FP MD'!$A:$F,5,FALSE)</f>
        <v/>
      </c>
      <c r="M3038" s="10">
        <f>VLOOKUP($E3038,'FP MD'!$A:$F,6,FALSE)</f>
        <v>0</v>
      </c>
      <c r="N3038" s="11">
        <v>202512</v>
      </c>
      <c r="O3038" s="15">
        <v>0</v>
      </c>
      <c r="P3038" s="16">
        <v>0</v>
      </c>
      <c r="Q3038" s="16">
        <v>0</v>
      </c>
      <c r="R3038" s="16">
        <v>0</v>
      </c>
      <c r="S3038" s="16">
        <v>0</v>
      </c>
      <c r="T3038" s="16">
        <v>0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38033.24</v>
      </c>
      <c r="AN3038" s="16">
        <v>0</v>
      </c>
      <c r="AO3038" s="16">
        <v>0</v>
      </c>
      <c r="AP3038" s="16">
        <v>0</v>
      </c>
      <c r="AQ3038" s="16">
        <v>0</v>
      </c>
      <c r="AR3038" s="16">
        <v>0</v>
      </c>
      <c r="AS3038" s="16">
        <v>0</v>
      </c>
      <c r="AT3038" s="16">
        <v>0</v>
      </c>
      <c r="AU3038" s="16">
        <v>0</v>
      </c>
      <c r="AV3038" s="16">
        <v>0</v>
      </c>
      <c r="AW3038" s="16">
        <v>0</v>
      </c>
      <c r="AX3038" s="16">
        <v>0</v>
      </c>
      <c r="AY3038" s="16">
        <v>0</v>
      </c>
      <c r="AZ3038" s="16">
        <v>0</v>
      </c>
      <c r="BA3038" s="16">
        <v>0</v>
      </c>
      <c r="BB3038" s="16">
        <v>0</v>
      </c>
      <c r="BC3038" s="16">
        <v>0</v>
      </c>
      <c r="BD3038" s="16">
        <v>0</v>
      </c>
      <c r="BE3038" s="16">
        <v>0</v>
      </c>
      <c r="BF3038" s="16">
        <v>0</v>
      </c>
      <c r="BG3038" s="16">
        <v>0</v>
      </c>
      <c r="BH3038" s="16">
        <v>0</v>
      </c>
      <c r="BI3038" s="16">
        <v>0</v>
      </c>
      <c r="BJ3038" s="16">
        <v>0</v>
      </c>
      <c r="BK3038" s="16">
        <v>0</v>
      </c>
      <c r="BL3038" s="16">
        <v>0</v>
      </c>
      <c r="BM3038" s="16">
        <v>0</v>
      </c>
      <c r="BN3038" s="16">
        <v>0</v>
      </c>
      <c r="BO3038" s="16">
        <v>0</v>
      </c>
      <c r="BP3038" s="16">
        <v>0</v>
      </c>
      <c r="BQ3038" s="16">
        <v>0</v>
      </c>
      <c r="BR3038" s="16">
        <v>0</v>
      </c>
      <c r="BS3038" s="16">
        <v>0</v>
      </c>
      <c r="BT3038" s="16">
        <v>0</v>
      </c>
      <c r="BU3038" s="16">
        <v>0</v>
      </c>
      <c r="BV3038" s="16">
        <v>0</v>
      </c>
      <c r="BW3038" s="16">
        <v>0</v>
      </c>
      <c r="BX3038" s="14">
        <f t="shared" si="47"/>
        <v>38033.24</v>
      </c>
    </row>
    <row r="3039" spans="1:76" s="17" customFormat="1" x14ac:dyDescent="0.3">
      <c r="A3039" s="7" t="s">
        <v>462</v>
      </c>
      <c r="B3039" s="8" t="s">
        <v>7089</v>
      </c>
      <c r="C3039" s="21" t="s">
        <v>7090</v>
      </c>
      <c r="D3039" s="9" t="s">
        <v>450</v>
      </c>
      <c r="E3039" s="9" t="s">
        <v>7089</v>
      </c>
      <c r="F3039" s="10" t="str">
        <f>VLOOKUP($E3039,'FP MD'!$A:$F,2,FALSE)</f>
        <v>Triple Creek Village O</v>
      </c>
      <c r="G3039" s="10" t="s">
        <v>3454</v>
      </c>
      <c r="H3039" s="10" t="s">
        <v>564</v>
      </c>
      <c r="I3039" s="10" t="s">
        <v>565</v>
      </c>
      <c r="J3039" s="10" t="str">
        <f>VLOOKUP($E3039,'FP MD'!$A:$F,3,FALSE)</f>
        <v/>
      </c>
      <c r="K3039" s="10" t="str">
        <f>VLOOKUP($E3039,'FP MD'!$A:$F,4,FALSE)</f>
        <v/>
      </c>
      <c r="L3039" s="10" t="str">
        <f>VLOOKUP($E3039,'FP MD'!$A:$F,5,FALSE)</f>
        <v/>
      </c>
      <c r="M3039" s="10">
        <f>VLOOKUP($E3039,'FP MD'!$A:$F,6,FALSE)</f>
        <v>0</v>
      </c>
      <c r="N3039" s="11">
        <v>202312</v>
      </c>
      <c r="O3039" s="15">
        <v>0</v>
      </c>
      <c r="P3039" s="16">
        <v>669308.4</v>
      </c>
      <c r="Q3039" s="16">
        <v>293167.20000000007</v>
      </c>
      <c r="R3039" s="16">
        <v>0</v>
      </c>
      <c r="S3039" s="16">
        <v>0</v>
      </c>
      <c r="T3039" s="16">
        <v>0</v>
      </c>
      <c r="U3039" s="16">
        <v>0</v>
      </c>
      <c r="V3039" s="16">
        <v>0</v>
      </c>
      <c r="W3039" s="16">
        <v>0</v>
      </c>
      <c r="X3039" s="16">
        <v>0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0</v>
      </c>
      <c r="AO3039" s="16">
        <v>0</v>
      </c>
      <c r="AP3039" s="16">
        <v>0</v>
      </c>
      <c r="AQ3039" s="16">
        <v>0</v>
      </c>
      <c r="AR3039" s="16">
        <v>0</v>
      </c>
      <c r="AS3039" s="16">
        <v>0</v>
      </c>
      <c r="AT3039" s="16">
        <v>0</v>
      </c>
      <c r="AU3039" s="16">
        <v>0</v>
      </c>
      <c r="AV3039" s="16">
        <v>0</v>
      </c>
      <c r="AW3039" s="16">
        <v>0</v>
      </c>
      <c r="AX3039" s="16">
        <v>0</v>
      </c>
      <c r="AY3039" s="16">
        <v>0</v>
      </c>
      <c r="AZ3039" s="16">
        <v>0</v>
      </c>
      <c r="BA3039" s="16">
        <v>0</v>
      </c>
      <c r="BB3039" s="16">
        <v>0</v>
      </c>
      <c r="BC3039" s="16">
        <v>0</v>
      </c>
      <c r="BD3039" s="16">
        <v>0</v>
      </c>
      <c r="BE3039" s="16">
        <v>0</v>
      </c>
      <c r="BF3039" s="16">
        <v>0</v>
      </c>
      <c r="BG3039" s="16">
        <v>0</v>
      </c>
      <c r="BH3039" s="16">
        <v>0</v>
      </c>
      <c r="BI3039" s="16">
        <v>0</v>
      </c>
      <c r="BJ3039" s="16">
        <v>0</v>
      </c>
      <c r="BK3039" s="16">
        <v>0</v>
      </c>
      <c r="BL3039" s="16">
        <v>0</v>
      </c>
      <c r="BM3039" s="16">
        <v>0</v>
      </c>
      <c r="BN3039" s="16">
        <v>0</v>
      </c>
      <c r="BO3039" s="16">
        <v>0</v>
      </c>
      <c r="BP3039" s="16">
        <v>0</v>
      </c>
      <c r="BQ3039" s="16">
        <v>0</v>
      </c>
      <c r="BR3039" s="16">
        <v>0</v>
      </c>
      <c r="BS3039" s="16">
        <v>0</v>
      </c>
      <c r="BT3039" s="16">
        <v>0</v>
      </c>
      <c r="BU3039" s="16">
        <v>0</v>
      </c>
      <c r="BV3039" s="16">
        <v>0</v>
      </c>
      <c r="BW3039" s="16">
        <v>0</v>
      </c>
      <c r="BX3039" s="14">
        <f t="shared" si="47"/>
        <v>962475.60000000009</v>
      </c>
    </row>
    <row r="3040" spans="1:76" s="17" customFormat="1" x14ac:dyDescent="0.3">
      <c r="A3040" s="7" t="s">
        <v>462</v>
      </c>
      <c r="B3040" s="8" t="s">
        <v>7091</v>
      </c>
      <c r="C3040" s="21" t="s">
        <v>7092</v>
      </c>
      <c r="D3040" s="9" t="s">
        <v>450</v>
      </c>
      <c r="E3040" s="9" t="s">
        <v>7089</v>
      </c>
      <c r="F3040" s="10" t="str">
        <f>VLOOKUP($E3040,'FP MD'!$A:$F,2,FALSE)</f>
        <v>Triple Creek Village O</v>
      </c>
      <c r="G3040" s="10" t="s">
        <v>3454</v>
      </c>
      <c r="H3040" s="10" t="s">
        <v>564</v>
      </c>
      <c r="I3040" s="10" t="s">
        <v>565</v>
      </c>
      <c r="J3040" s="10" t="str">
        <f>VLOOKUP($E3040,'FP MD'!$A:$F,3,FALSE)</f>
        <v/>
      </c>
      <c r="K3040" s="10" t="str">
        <f>VLOOKUP($E3040,'FP MD'!$A:$F,4,FALSE)</f>
        <v/>
      </c>
      <c r="L3040" s="10" t="str">
        <f>VLOOKUP($E3040,'FP MD'!$A:$F,5,FALSE)</f>
        <v/>
      </c>
      <c r="M3040" s="10">
        <f>VLOOKUP($E3040,'FP MD'!$A:$F,6,FALSE)</f>
        <v>0</v>
      </c>
      <c r="N3040" s="11">
        <v>202406</v>
      </c>
      <c r="O3040" s="15">
        <v>0</v>
      </c>
      <c r="P3040" s="16">
        <v>0</v>
      </c>
      <c r="Q3040" s="16">
        <v>0</v>
      </c>
      <c r="R3040" s="16">
        <v>0</v>
      </c>
      <c r="S3040" s="16">
        <v>0</v>
      </c>
      <c r="T3040" s="16">
        <v>0</v>
      </c>
      <c r="U3040" s="16">
        <v>-96299.55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0</v>
      </c>
      <c r="AO3040" s="16">
        <v>0</v>
      </c>
      <c r="AP3040" s="16">
        <v>0</v>
      </c>
      <c r="AQ3040" s="16">
        <v>0</v>
      </c>
      <c r="AR3040" s="16">
        <v>0</v>
      </c>
      <c r="AS3040" s="16">
        <v>0</v>
      </c>
      <c r="AT3040" s="16">
        <v>0</v>
      </c>
      <c r="AU3040" s="16">
        <v>0</v>
      </c>
      <c r="AV3040" s="16">
        <v>0</v>
      </c>
      <c r="AW3040" s="16">
        <v>0</v>
      </c>
      <c r="AX3040" s="16">
        <v>0</v>
      </c>
      <c r="AY3040" s="16">
        <v>0</v>
      </c>
      <c r="AZ3040" s="16">
        <v>0</v>
      </c>
      <c r="BA3040" s="16">
        <v>0</v>
      </c>
      <c r="BB3040" s="16">
        <v>0</v>
      </c>
      <c r="BC3040" s="16">
        <v>0</v>
      </c>
      <c r="BD3040" s="16">
        <v>0</v>
      </c>
      <c r="BE3040" s="16">
        <v>0</v>
      </c>
      <c r="BF3040" s="16">
        <v>0</v>
      </c>
      <c r="BG3040" s="16">
        <v>0</v>
      </c>
      <c r="BH3040" s="16">
        <v>0</v>
      </c>
      <c r="BI3040" s="16">
        <v>0</v>
      </c>
      <c r="BJ3040" s="16">
        <v>0</v>
      </c>
      <c r="BK3040" s="16">
        <v>0</v>
      </c>
      <c r="BL3040" s="16">
        <v>0</v>
      </c>
      <c r="BM3040" s="16">
        <v>0</v>
      </c>
      <c r="BN3040" s="16">
        <v>0</v>
      </c>
      <c r="BO3040" s="16">
        <v>0</v>
      </c>
      <c r="BP3040" s="16">
        <v>0</v>
      </c>
      <c r="BQ3040" s="16">
        <v>0</v>
      </c>
      <c r="BR3040" s="16">
        <v>0</v>
      </c>
      <c r="BS3040" s="16">
        <v>0</v>
      </c>
      <c r="BT3040" s="16">
        <v>0</v>
      </c>
      <c r="BU3040" s="16">
        <v>0</v>
      </c>
      <c r="BV3040" s="16">
        <v>0</v>
      </c>
      <c r="BW3040" s="16">
        <v>0</v>
      </c>
      <c r="BX3040" s="14">
        <f t="shared" si="47"/>
        <v>-96299.55</v>
      </c>
    </row>
    <row r="3041" spans="1:76" s="17" customFormat="1" x14ac:dyDescent="0.3">
      <c r="A3041" s="7" t="s">
        <v>462</v>
      </c>
      <c r="B3041" s="8" t="s">
        <v>7093</v>
      </c>
      <c r="C3041" s="21" t="s">
        <v>7094</v>
      </c>
      <c r="D3041" s="9" t="s">
        <v>450</v>
      </c>
      <c r="E3041" s="9" t="s">
        <v>7089</v>
      </c>
      <c r="F3041" s="10" t="str">
        <f>VLOOKUP($E3041,'FP MD'!$A:$F,2,FALSE)</f>
        <v>Triple Creek Village O</v>
      </c>
      <c r="G3041" s="10" t="s">
        <v>3454</v>
      </c>
      <c r="H3041" s="10" t="s">
        <v>564</v>
      </c>
      <c r="I3041" s="10" t="s">
        <v>565</v>
      </c>
      <c r="J3041" s="10" t="str">
        <f>VLOOKUP($E3041,'FP MD'!$A:$F,3,FALSE)</f>
        <v/>
      </c>
      <c r="K3041" s="10" t="str">
        <f>VLOOKUP($E3041,'FP MD'!$A:$F,4,FALSE)</f>
        <v/>
      </c>
      <c r="L3041" s="10" t="str">
        <f>VLOOKUP($E3041,'FP MD'!$A:$F,5,FALSE)</f>
        <v/>
      </c>
      <c r="M3041" s="10">
        <f>VLOOKUP($E3041,'FP MD'!$A:$F,6,FALSE)</f>
        <v>0</v>
      </c>
      <c r="N3041" s="11">
        <v>202406</v>
      </c>
      <c r="O3041" s="15">
        <v>0</v>
      </c>
      <c r="P3041" s="16">
        <v>0</v>
      </c>
      <c r="Q3041" s="16">
        <v>0</v>
      </c>
      <c r="R3041" s="16">
        <v>0</v>
      </c>
      <c r="S3041" s="16">
        <v>0</v>
      </c>
      <c r="T3041" s="16">
        <v>0</v>
      </c>
      <c r="U3041" s="16">
        <v>4791.26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0</v>
      </c>
      <c r="AO3041" s="16">
        <v>0</v>
      </c>
      <c r="AP3041" s="16">
        <v>0</v>
      </c>
      <c r="AQ3041" s="16">
        <v>0</v>
      </c>
      <c r="AR3041" s="16">
        <v>0</v>
      </c>
      <c r="AS3041" s="16">
        <v>0</v>
      </c>
      <c r="AT3041" s="16">
        <v>0</v>
      </c>
      <c r="AU3041" s="16">
        <v>0</v>
      </c>
      <c r="AV3041" s="16">
        <v>0</v>
      </c>
      <c r="AW3041" s="16">
        <v>0</v>
      </c>
      <c r="AX3041" s="16">
        <v>0</v>
      </c>
      <c r="AY3041" s="16">
        <v>0</v>
      </c>
      <c r="AZ3041" s="16">
        <v>0</v>
      </c>
      <c r="BA3041" s="16">
        <v>0</v>
      </c>
      <c r="BB3041" s="16">
        <v>0</v>
      </c>
      <c r="BC3041" s="16">
        <v>0</v>
      </c>
      <c r="BD3041" s="16">
        <v>0</v>
      </c>
      <c r="BE3041" s="16">
        <v>0</v>
      </c>
      <c r="BF3041" s="16">
        <v>0</v>
      </c>
      <c r="BG3041" s="16">
        <v>0</v>
      </c>
      <c r="BH3041" s="16">
        <v>0</v>
      </c>
      <c r="BI3041" s="16">
        <v>0</v>
      </c>
      <c r="BJ3041" s="16">
        <v>0</v>
      </c>
      <c r="BK3041" s="16">
        <v>0</v>
      </c>
      <c r="BL3041" s="16">
        <v>0</v>
      </c>
      <c r="BM3041" s="16">
        <v>0</v>
      </c>
      <c r="BN3041" s="16">
        <v>0</v>
      </c>
      <c r="BO3041" s="16">
        <v>0</v>
      </c>
      <c r="BP3041" s="16">
        <v>0</v>
      </c>
      <c r="BQ3041" s="16">
        <v>0</v>
      </c>
      <c r="BR3041" s="16">
        <v>0</v>
      </c>
      <c r="BS3041" s="16">
        <v>0</v>
      </c>
      <c r="BT3041" s="16">
        <v>0</v>
      </c>
      <c r="BU3041" s="16">
        <v>0</v>
      </c>
      <c r="BV3041" s="16">
        <v>0</v>
      </c>
      <c r="BW3041" s="16">
        <v>0</v>
      </c>
      <c r="BX3041" s="14">
        <f t="shared" si="47"/>
        <v>4791.26</v>
      </c>
    </row>
    <row r="3042" spans="1:76" s="17" customFormat="1" x14ac:dyDescent="0.3">
      <c r="A3042" s="7" t="s">
        <v>462</v>
      </c>
      <c r="B3042" s="8" t="s">
        <v>7095</v>
      </c>
      <c r="C3042" s="21" t="s">
        <v>7096</v>
      </c>
      <c r="D3042" s="9" t="s">
        <v>450</v>
      </c>
      <c r="E3042" s="9" t="s">
        <v>7089</v>
      </c>
      <c r="F3042" s="10" t="str">
        <f>VLOOKUP($E3042,'FP MD'!$A:$F,2,FALSE)</f>
        <v>Triple Creek Village O</v>
      </c>
      <c r="G3042" s="10" t="s">
        <v>3454</v>
      </c>
      <c r="H3042" s="10" t="s">
        <v>564</v>
      </c>
      <c r="I3042" s="10" t="s">
        <v>565</v>
      </c>
      <c r="J3042" s="10" t="str">
        <f>VLOOKUP($E3042,'FP MD'!$A:$F,3,FALSE)</f>
        <v/>
      </c>
      <c r="K3042" s="10" t="str">
        <f>VLOOKUP($E3042,'FP MD'!$A:$F,4,FALSE)</f>
        <v/>
      </c>
      <c r="L3042" s="10" t="str">
        <f>VLOOKUP($E3042,'FP MD'!$A:$F,5,FALSE)</f>
        <v/>
      </c>
      <c r="M3042" s="10">
        <f>VLOOKUP($E3042,'FP MD'!$A:$F,6,FALSE)</f>
        <v>0</v>
      </c>
      <c r="N3042" s="11">
        <v>202406</v>
      </c>
      <c r="O3042" s="15">
        <v>0</v>
      </c>
      <c r="P3042" s="16">
        <v>0</v>
      </c>
      <c r="Q3042" s="16">
        <v>0</v>
      </c>
      <c r="R3042" s="16">
        <v>0</v>
      </c>
      <c r="S3042" s="16">
        <v>0</v>
      </c>
      <c r="T3042" s="16">
        <v>0</v>
      </c>
      <c r="U3042" s="16">
        <v>16779.03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0</v>
      </c>
      <c r="AO3042" s="16">
        <v>0</v>
      </c>
      <c r="AP3042" s="16">
        <v>0</v>
      </c>
      <c r="AQ3042" s="16">
        <v>0</v>
      </c>
      <c r="AR3042" s="16">
        <v>0</v>
      </c>
      <c r="AS3042" s="16">
        <v>0</v>
      </c>
      <c r="AT3042" s="16">
        <v>0</v>
      </c>
      <c r="AU3042" s="16">
        <v>0</v>
      </c>
      <c r="AV3042" s="16">
        <v>0</v>
      </c>
      <c r="AW3042" s="16">
        <v>0</v>
      </c>
      <c r="AX3042" s="16">
        <v>0</v>
      </c>
      <c r="AY3042" s="16">
        <v>0</v>
      </c>
      <c r="AZ3042" s="16">
        <v>0</v>
      </c>
      <c r="BA3042" s="16">
        <v>0</v>
      </c>
      <c r="BB3042" s="16">
        <v>0</v>
      </c>
      <c r="BC3042" s="16">
        <v>0</v>
      </c>
      <c r="BD3042" s="16">
        <v>0</v>
      </c>
      <c r="BE3042" s="16">
        <v>0</v>
      </c>
      <c r="BF3042" s="16">
        <v>0</v>
      </c>
      <c r="BG3042" s="16">
        <v>0</v>
      </c>
      <c r="BH3042" s="16">
        <v>0</v>
      </c>
      <c r="BI3042" s="16">
        <v>0</v>
      </c>
      <c r="BJ3042" s="16">
        <v>0</v>
      </c>
      <c r="BK3042" s="16">
        <v>0</v>
      </c>
      <c r="BL3042" s="16">
        <v>0</v>
      </c>
      <c r="BM3042" s="16">
        <v>0</v>
      </c>
      <c r="BN3042" s="16">
        <v>0</v>
      </c>
      <c r="BO3042" s="16">
        <v>0</v>
      </c>
      <c r="BP3042" s="16">
        <v>0</v>
      </c>
      <c r="BQ3042" s="16">
        <v>0</v>
      </c>
      <c r="BR3042" s="16">
        <v>0</v>
      </c>
      <c r="BS3042" s="16">
        <v>0</v>
      </c>
      <c r="BT3042" s="16">
        <v>0</v>
      </c>
      <c r="BU3042" s="16">
        <v>0</v>
      </c>
      <c r="BV3042" s="16">
        <v>0</v>
      </c>
      <c r="BW3042" s="16">
        <v>0</v>
      </c>
      <c r="BX3042" s="14">
        <f t="shared" si="47"/>
        <v>16779.03</v>
      </c>
    </row>
    <row r="3043" spans="1:76" s="17" customFormat="1" x14ac:dyDescent="0.3">
      <c r="A3043" s="7" t="s">
        <v>462</v>
      </c>
      <c r="B3043" s="8" t="s">
        <v>7097</v>
      </c>
      <c r="C3043" s="21" t="s">
        <v>7098</v>
      </c>
      <c r="D3043" s="9" t="s">
        <v>450</v>
      </c>
      <c r="E3043" s="9" t="s">
        <v>7097</v>
      </c>
      <c r="F3043" s="10" t="str">
        <f>VLOOKUP($E3043,'FP MD'!$A:$F,2,FALSE)</f>
        <v>Electronic Temperature Monitor Upg</v>
      </c>
      <c r="G3043" s="10" t="s">
        <v>3454</v>
      </c>
      <c r="H3043" s="10" t="s">
        <v>564</v>
      </c>
      <c r="I3043" s="10" t="s">
        <v>565</v>
      </c>
      <c r="J3043" s="10" t="str">
        <f>VLOOKUP($E3043,'FP MD'!$A:$F,3,FALSE)</f>
        <v/>
      </c>
      <c r="K3043" s="10" t="str">
        <f>VLOOKUP($E3043,'FP MD'!$A:$F,4,FALSE)</f>
        <v/>
      </c>
      <c r="L3043" s="10" t="str">
        <f>VLOOKUP($E3043,'FP MD'!$A:$F,5,FALSE)</f>
        <v/>
      </c>
      <c r="M3043" s="10">
        <f>VLOOKUP($E3043,'FP MD'!$A:$F,6,FALSE)</f>
        <v>0</v>
      </c>
      <c r="N3043" s="11">
        <v>202709</v>
      </c>
      <c r="O3043" s="15">
        <v>0</v>
      </c>
      <c r="P3043" s="16">
        <v>0</v>
      </c>
      <c r="Q3043" s="16">
        <v>0</v>
      </c>
      <c r="R3043" s="16">
        <v>0</v>
      </c>
      <c r="S3043" s="16">
        <v>0</v>
      </c>
      <c r="T3043" s="16">
        <v>0</v>
      </c>
      <c r="U3043" s="16">
        <v>0</v>
      </c>
      <c r="V3043" s="16">
        <v>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0</v>
      </c>
      <c r="AO3043" s="16">
        <v>0</v>
      </c>
      <c r="AP3043" s="16">
        <v>0</v>
      </c>
      <c r="AQ3043" s="16">
        <v>0</v>
      </c>
      <c r="AR3043" s="16">
        <v>0</v>
      </c>
      <c r="AS3043" s="16">
        <v>0</v>
      </c>
      <c r="AT3043" s="16">
        <v>0</v>
      </c>
      <c r="AU3043" s="16">
        <v>0</v>
      </c>
      <c r="AV3043" s="16">
        <v>0</v>
      </c>
      <c r="AW3043" s="16">
        <v>0</v>
      </c>
      <c r="AX3043" s="16">
        <v>0</v>
      </c>
      <c r="AY3043" s="16">
        <v>0</v>
      </c>
      <c r="AZ3043" s="16">
        <v>0</v>
      </c>
      <c r="BA3043" s="16">
        <v>0</v>
      </c>
      <c r="BB3043" s="16">
        <v>0</v>
      </c>
      <c r="BC3043" s="16">
        <v>0</v>
      </c>
      <c r="BD3043" s="16">
        <v>0</v>
      </c>
      <c r="BE3043" s="16">
        <v>0</v>
      </c>
      <c r="BF3043" s="16">
        <v>0</v>
      </c>
      <c r="BG3043" s="16">
        <v>0</v>
      </c>
      <c r="BH3043" s="16">
        <v>874999.99000000022</v>
      </c>
      <c r="BI3043" s="16">
        <v>41666.670000000042</v>
      </c>
      <c r="BJ3043" s="16">
        <v>41666.670000000042</v>
      </c>
      <c r="BK3043" s="16">
        <v>41666.670000000042</v>
      </c>
      <c r="BL3043" s="16">
        <v>0</v>
      </c>
      <c r="BM3043" s="16">
        <v>0</v>
      </c>
      <c r="BN3043" s="16">
        <v>0</v>
      </c>
      <c r="BO3043" s="16">
        <v>0</v>
      </c>
      <c r="BP3043" s="16">
        <v>0</v>
      </c>
      <c r="BQ3043" s="16">
        <v>0</v>
      </c>
      <c r="BR3043" s="16">
        <v>0</v>
      </c>
      <c r="BS3043" s="16">
        <v>0</v>
      </c>
      <c r="BT3043" s="16">
        <v>0</v>
      </c>
      <c r="BU3043" s="16">
        <v>0</v>
      </c>
      <c r="BV3043" s="16">
        <v>0</v>
      </c>
      <c r="BW3043" s="16">
        <v>0</v>
      </c>
      <c r="BX3043" s="14">
        <f t="shared" si="47"/>
        <v>1000000.0000000003</v>
      </c>
    </row>
    <row r="3044" spans="1:76" s="17" customFormat="1" x14ac:dyDescent="0.3">
      <c r="A3044" s="7" t="s">
        <v>462</v>
      </c>
      <c r="B3044" s="8" t="s">
        <v>7099</v>
      </c>
      <c r="C3044" s="21" t="s">
        <v>7100</v>
      </c>
      <c r="D3044" s="9" t="s">
        <v>450</v>
      </c>
      <c r="E3044" s="9" t="s">
        <v>7099</v>
      </c>
      <c r="F3044" s="10" t="str">
        <f>VLOOKUP($E3044,'FP MD'!$A:$F,2,FALSE)</f>
        <v xml:space="preserve"> SSVT at Critical Transmission Stat</v>
      </c>
      <c r="G3044" s="10" t="s">
        <v>3454</v>
      </c>
      <c r="H3044" s="10" t="s">
        <v>3770</v>
      </c>
      <c r="I3044" s="10" t="s">
        <v>6669</v>
      </c>
      <c r="J3044" s="10" t="str">
        <f>VLOOKUP($E3044,'FP MD'!$A:$F,3,FALSE)</f>
        <v/>
      </c>
      <c r="K3044" s="10" t="str">
        <f>VLOOKUP($E3044,'FP MD'!$A:$F,4,FALSE)</f>
        <v/>
      </c>
      <c r="L3044" s="10" t="str">
        <f>VLOOKUP($E3044,'FP MD'!$A:$F,5,FALSE)</f>
        <v/>
      </c>
      <c r="M3044" s="10">
        <f>VLOOKUP($E3044,'FP MD'!$A:$F,6,FALSE)</f>
        <v>0</v>
      </c>
      <c r="N3044" s="11">
        <v>202609</v>
      </c>
      <c r="O3044" s="15">
        <v>0</v>
      </c>
      <c r="P3044" s="16">
        <v>0</v>
      </c>
      <c r="Q3044" s="16">
        <v>0</v>
      </c>
      <c r="R3044" s="16">
        <v>0</v>
      </c>
      <c r="S3044" s="16">
        <v>0</v>
      </c>
      <c r="T3044" s="16">
        <v>0</v>
      </c>
      <c r="U3044" s="16">
        <v>0</v>
      </c>
      <c r="V3044" s="16">
        <v>0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0</v>
      </c>
      <c r="AO3044" s="16">
        <v>0</v>
      </c>
      <c r="AP3044" s="16">
        <v>0</v>
      </c>
      <c r="AQ3044" s="16">
        <v>0</v>
      </c>
      <c r="AR3044" s="16">
        <v>0</v>
      </c>
      <c r="AS3044" s="16">
        <v>0</v>
      </c>
      <c r="AT3044" s="16">
        <v>0</v>
      </c>
      <c r="AU3044" s="16">
        <v>0</v>
      </c>
      <c r="AV3044" s="16">
        <v>825000</v>
      </c>
      <c r="AW3044" s="16">
        <v>25000</v>
      </c>
      <c r="AX3044" s="16">
        <v>25000</v>
      </c>
      <c r="AY3044" s="16">
        <v>25000</v>
      </c>
      <c r="AZ3044" s="16">
        <v>0</v>
      </c>
      <c r="BA3044" s="16">
        <v>0</v>
      </c>
      <c r="BB3044" s="16">
        <v>0</v>
      </c>
      <c r="BC3044" s="16">
        <v>0</v>
      </c>
      <c r="BD3044" s="16">
        <v>0</v>
      </c>
      <c r="BE3044" s="16">
        <v>0</v>
      </c>
      <c r="BF3044" s="16">
        <v>0</v>
      </c>
      <c r="BG3044" s="16">
        <v>0</v>
      </c>
      <c r="BH3044" s="16">
        <v>0</v>
      </c>
      <c r="BI3044" s="16">
        <v>0</v>
      </c>
      <c r="BJ3044" s="16">
        <v>0</v>
      </c>
      <c r="BK3044" s="16">
        <v>0</v>
      </c>
      <c r="BL3044" s="16">
        <v>0</v>
      </c>
      <c r="BM3044" s="16">
        <v>0</v>
      </c>
      <c r="BN3044" s="16">
        <v>0</v>
      </c>
      <c r="BO3044" s="16">
        <v>0</v>
      </c>
      <c r="BP3044" s="16">
        <v>0</v>
      </c>
      <c r="BQ3044" s="16">
        <v>0</v>
      </c>
      <c r="BR3044" s="16">
        <v>0</v>
      </c>
      <c r="BS3044" s="16">
        <v>0</v>
      </c>
      <c r="BT3044" s="16">
        <v>0</v>
      </c>
      <c r="BU3044" s="16">
        <v>0</v>
      </c>
      <c r="BV3044" s="16">
        <v>0</v>
      </c>
      <c r="BW3044" s="16">
        <v>0</v>
      </c>
      <c r="BX3044" s="14">
        <f t="shared" si="47"/>
        <v>900000</v>
      </c>
    </row>
    <row r="3045" spans="1:76" s="17" customFormat="1" x14ac:dyDescent="0.3">
      <c r="A3045" s="7" t="s">
        <v>462</v>
      </c>
      <c r="B3045" s="8" t="s">
        <v>7101</v>
      </c>
      <c r="C3045" s="21" t="s">
        <v>7102</v>
      </c>
      <c r="D3045" s="9" t="s">
        <v>450</v>
      </c>
      <c r="E3045" s="9" t="s">
        <v>7101</v>
      </c>
      <c r="F3045" s="10" t="str">
        <f>VLOOKUP($E3045,'FP MD'!$A:$F,2,FALSE)</f>
        <v>Solar Substation Upgrades</v>
      </c>
      <c r="G3045" s="10" t="s">
        <v>3454</v>
      </c>
      <c r="H3045" s="10" t="s">
        <v>3507</v>
      </c>
      <c r="I3045" s="10" t="s">
        <v>3508</v>
      </c>
      <c r="J3045" s="10" t="str">
        <f>VLOOKUP($E3045,'FP MD'!$A:$F,3,FALSE)</f>
        <v/>
      </c>
      <c r="K3045" s="10" t="str">
        <f>VLOOKUP($E3045,'FP MD'!$A:$F,4,FALSE)</f>
        <v/>
      </c>
      <c r="L3045" s="10" t="str">
        <f>VLOOKUP($E3045,'FP MD'!$A:$F,5,FALSE)</f>
        <v/>
      </c>
      <c r="M3045" s="10">
        <f>VLOOKUP($E3045,'FP MD'!$A:$F,6,FALSE)</f>
        <v>0</v>
      </c>
      <c r="N3045" s="11">
        <v>202509</v>
      </c>
      <c r="O3045" s="15">
        <v>0</v>
      </c>
      <c r="P3045" s="16">
        <v>0</v>
      </c>
      <c r="Q3045" s="16">
        <v>0</v>
      </c>
      <c r="R3045" s="16">
        <v>0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1200000</v>
      </c>
      <c r="AK3045" s="16">
        <v>0</v>
      </c>
      <c r="AL3045" s="16">
        <v>0</v>
      </c>
      <c r="AM3045" s="16">
        <v>0</v>
      </c>
      <c r="AN3045" s="16">
        <v>0</v>
      </c>
      <c r="AO3045" s="16">
        <v>0</v>
      </c>
      <c r="AP3045" s="16">
        <v>0</v>
      </c>
      <c r="AQ3045" s="16">
        <v>0</v>
      </c>
      <c r="AR3045" s="16">
        <v>0</v>
      </c>
      <c r="AS3045" s="16">
        <v>0</v>
      </c>
      <c r="AT3045" s="16">
        <v>0</v>
      </c>
      <c r="AU3045" s="16">
        <v>0</v>
      </c>
      <c r="AV3045" s="16">
        <v>0</v>
      </c>
      <c r="AW3045" s="16">
        <v>0</v>
      </c>
      <c r="AX3045" s="16">
        <v>0</v>
      </c>
      <c r="AY3045" s="16">
        <v>0</v>
      </c>
      <c r="AZ3045" s="16">
        <v>0</v>
      </c>
      <c r="BA3045" s="16">
        <v>0</v>
      </c>
      <c r="BB3045" s="16">
        <v>0</v>
      </c>
      <c r="BC3045" s="16">
        <v>0</v>
      </c>
      <c r="BD3045" s="16">
        <v>0</v>
      </c>
      <c r="BE3045" s="16">
        <v>0</v>
      </c>
      <c r="BF3045" s="16">
        <v>0</v>
      </c>
      <c r="BG3045" s="16">
        <v>0</v>
      </c>
      <c r="BH3045" s="16">
        <v>0</v>
      </c>
      <c r="BI3045" s="16">
        <v>0</v>
      </c>
      <c r="BJ3045" s="16">
        <v>0</v>
      </c>
      <c r="BK3045" s="16">
        <v>0</v>
      </c>
      <c r="BL3045" s="16">
        <v>0</v>
      </c>
      <c r="BM3045" s="16">
        <v>0</v>
      </c>
      <c r="BN3045" s="16">
        <v>0</v>
      </c>
      <c r="BO3045" s="16">
        <v>0</v>
      </c>
      <c r="BP3045" s="16">
        <v>0</v>
      </c>
      <c r="BQ3045" s="16">
        <v>0</v>
      </c>
      <c r="BR3045" s="16">
        <v>0</v>
      </c>
      <c r="BS3045" s="16">
        <v>0</v>
      </c>
      <c r="BT3045" s="16">
        <v>0</v>
      </c>
      <c r="BU3045" s="16">
        <v>0</v>
      </c>
      <c r="BV3045" s="16">
        <v>0</v>
      </c>
      <c r="BW3045" s="16">
        <v>0</v>
      </c>
      <c r="BX3045" s="14">
        <f t="shared" si="47"/>
        <v>1200000</v>
      </c>
    </row>
    <row r="3046" spans="1:76" s="17" customFormat="1" x14ac:dyDescent="0.3">
      <c r="A3046" s="7" t="s">
        <v>462</v>
      </c>
      <c r="B3046" s="8" t="s">
        <v>7103</v>
      </c>
      <c r="C3046" s="21" t="s">
        <v>7104</v>
      </c>
      <c r="D3046" s="9" t="s">
        <v>450</v>
      </c>
      <c r="E3046" s="9" t="s">
        <v>7103</v>
      </c>
      <c r="F3046" s="10" t="str">
        <f>VLOOKUP($E3046,'FP MD'!$A:$F,2,FALSE)</f>
        <v xml:space="preserve">Cypress Ridge Ph1 </v>
      </c>
      <c r="G3046" s="10" t="s">
        <v>3454</v>
      </c>
      <c r="H3046" s="10" t="s">
        <v>564</v>
      </c>
      <c r="I3046" s="10" t="s">
        <v>565</v>
      </c>
      <c r="J3046" s="10" t="str">
        <f>VLOOKUP($E3046,'FP MD'!$A:$F,3,FALSE)</f>
        <v/>
      </c>
      <c r="K3046" s="10" t="str">
        <f>VLOOKUP($E3046,'FP MD'!$A:$F,4,FALSE)</f>
        <v/>
      </c>
      <c r="L3046" s="10" t="str">
        <f>VLOOKUP($E3046,'FP MD'!$A:$F,5,FALSE)</f>
        <v/>
      </c>
      <c r="M3046" s="10">
        <f>VLOOKUP($E3046,'FP MD'!$A:$F,6,FALSE)</f>
        <v>0</v>
      </c>
      <c r="N3046" s="11">
        <v>202403</v>
      </c>
      <c r="O3046" s="15">
        <v>0</v>
      </c>
      <c r="P3046" s="16">
        <v>0</v>
      </c>
      <c r="Q3046" s="16">
        <v>0</v>
      </c>
      <c r="R3046" s="16">
        <v>841206.4</v>
      </c>
      <c r="S3046" s="16">
        <v>499999.99999999988</v>
      </c>
      <c r="T3046" s="16">
        <v>500000</v>
      </c>
      <c r="U3046" s="16">
        <v>500000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0</v>
      </c>
      <c r="AO3046" s="16">
        <v>0</v>
      </c>
      <c r="AP3046" s="16">
        <v>0</v>
      </c>
      <c r="AQ3046" s="16">
        <v>0</v>
      </c>
      <c r="AR3046" s="16">
        <v>0</v>
      </c>
      <c r="AS3046" s="16">
        <v>0</v>
      </c>
      <c r="AT3046" s="16">
        <v>0</v>
      </c>
      <c r="AU3046" s="16">
        <v>0</v>
      </c>
      <c r="AV3046" s="16">
        <v>0</v>
      </c>
      <c r="AW3046" s="16">
        <v>0</v>
      </c>
      <c r="AX3046" s="16">
        <v>0</v>
      </c>
      <c r="AY3046" s="16">
        <v>0</v>
      </c>
      <c r="AZ3046" s="16">
        <v>0</v>
      </c>
      <c r="BA3046" s="16">
        <v>0</v>
      </c>
      <c r="BB3046" s="16">
        <v>0</v>
      </c>
      <c r="BC3046" s="16">
        <v>0</v>
      </c>
      <c r="BD3046" s="16">
        <v>0</v>
      </c>
      <c r="BE3046" s="16">
        <v>0</v>
      </c>
      <c r="BF3046" s="16">
        <v>0</v>
      </c>
      <c r="BG3046" s="16">
        <v>0</v>
      </c>
      <c r="BH3046" s="16">
        <v>0</v>
      </c>
      <c r="BI3046" s="16">
        <v>0</v>
      </c>
      <c r="BJ3046" s="16">
        <v>0</v>
      </c>
      <c r="BK3046" s="16">
        <v>0</v>
      </c>
      <c r="BL3046" s="16">
        <v>0</v>
      </c>
      <c r="BM3046" s="16">
        <v>0</v>
      </c>
      <c r="BN3046" s="16">
        <v>0</v>
      </c>
      <c r="BO3046" s="16">
        <v>0</v>
      </c>
      <c r="BP3046" s="16">
        <v>0</v>
      </c>
      <c r="BQ3046" s="16">
        <v>0</v>
      </c>
      <c r="BR3046" s="16">
        <v>0</v>
      </c>
      <c r="BS3046" s="16">
        <v>0</v>
      </c>
      <c r="BT3046" s="16">
        <v>0</v>
      </c>
      <c r="BU3046" s="16">
        <v>0</v>
      </c>
      <c r="BV3046" s="16">
        <v>0</v>
      </c>
      <c r="BW3046" s="16">
        <v>0</v>
      </c>
      <c r="BX3046" s="14">
        <f t="shared" si="47"/>
        <v>2341206.4</v>
      </c>
    </row>
    <row r="3047" spans="1:76" s="17" customFormat="1" x14ac:dyDescent="0.3">
      <c r="A3047" s="7" t="s">
        <v>462</v>
      </c>
      <c r="B3047" s="8" t="s">
        <v>7105</v>
      </c>
      <c r="C3047" s="21" t="s">
        <v>7106</v>
      </c>
      <c r="D3047" s="9" t="s">
        <v>450</v>
      </c>
      <c r="E3047" s="9" t="s">
        <v>7103</v>
      </c>
      <c r="F3047" s="10" t="str">
        <f>VLOOKUP($E3047,'FP MD'!$A:$F,2,FALSE)</f>
        <v xml:space="preserve">Cypress Ridge Ph1 </v>
      </c>
      <c r="G3047" s="10" t="s">
        <v>3454</v>
      </c>
      <c r="H3047" s="10" t="s">
        <v>564</v>
      </c>
      <c r="I3047" s="10" t="s">
        <v>565</v>
      </c>
      <c r="J3047" s="10" t="str">
        <f>VLOOKUP($E3047,'FP MD'!$A:$F,3,FALSE)</f>
        <v/>
      </c>
      <c r="K3047" s="10" t="str">
        <f>VLOOKUP($E3047,'FP MD'!$A:$F,4,FALSE)</f>
        <v/>
      </c>
      <c r="L3047" s="10" t="str">
        <f>VLOOKUP($E3047,'FP MD'!$A:$F,5,FALSE)</f>
        <v/>
      </c>
      <c r="M3047" s="10">
        <f>VLOOKUP($E3047,'FP MD'!$A:$F,6,FALSE)</f>
        <v>0</v>
      </c>
      <c r="N3047" s="11">
        <v>202403</v>
      </c>
      <c r="O3047" s="15">
        <v>0</v>
      </c>
      <c r="P3047" s="16">
        <v>0</v>
      </c>
      <c r="Q3047" s="16">
        <v>0</v>
      </c>
      <c r="R3047" s="16">
        <v>169256.98</v>
      </c>
      <c r="S3047" s="16">
        <v>0</v>
      </c>
      <c r="T3047" s="16">
        <v>0</v>
      </c>
      <c r="U3047" s="16">
        <v>0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0</v>
      </c>
      <c r="AO3047" s="16">
        <v>0</v>
      </c>
      <c r="AP3047" s="16">
        <v>0</v>
      </c>
      <c r="AQ3047" s="16">
        <v>0</v>
      </c>
      <c r="AR3047" s="16">
        <v>0</v>
      </c>
      <c r="AS3047" s="16">
        <v>0</v>
      </c>
      <c r="AT3047" s="16">
        <v>0</v>
      </c>
      <c r="AU3047" s="16">
        <v>0</v>
      </c>
      <c r="AV3047" s="16">
        <v>0</v>
      </c>
      <c r="AW3047" s="16">
        <v>0</v>
      </c>
      <c r="AX3047" s="16">
        <v>0</v>
      </c>
      <c r="AY3047" s="16">
        <v>0</v>
      </c>
      <c r="AZ3047" s="16">
        <v>0</v>
      </c>
      <c r="BA3047" s="16">
        <v>0</v>
      </c>
      <c r="BB3047" s="16">
        <v>0</v>
      </c>
      <c r="BC3047" s="16">
        <v>0</v>
      </c>
      <c r="BD3047" s="16">
        <v>0</v>
      </c>
      <c r="BE3047" s="16">
        <v>0</v>
      </c>
      <c r="BF3047" s="16">
        <v>0</v>
      </c>
      <c r="BG3047" s="16">
        <v>0</v>
      </c>
      <c r="BH3047" s="16">
        <v>0</v>
      </c>
      <c r="BI3047" s="16">
        <v>0</v>
      </c>
      <c r="BJ3047" s="16">
        <v>0</v>
      </c>
      <c r="BK3047" s="16">
        <v>0</v>
      </c>
      <c r="BL3047" s="16">
        <v>0</v>
      </c>
      <c r="BM3047" s="16">
        <v>0</v>
      </c>
      <c r="BN3047" s="16">
        <v>0</v>
      </c>
      <c r="BO3047" s="16">
        <v>0</v>
      </c>
      <c r="BP3047" s="16">
        <v>0</v>
      </c>
      <c r="BQ3047" s="16">
        <v>0</v>
      </c>
      <c r="BR3047" s="16">
        <v>0</v>
      </c>
      <c r="BS3047" s="16">
        <v>0</v>
      </c>
      <c r="BT3047" s="16">
        <v>0</v>
      </c>
      <c r="BU3047" s="16">
        <v>0</v>
      </c>
      <c r="BV3047" s="16">
        <v>0</v>
      </c>
      <c r="BW3047" s="16">
        <v>0</v>
      </c>
      <c r="BX3047" s="14">
        <f t="shared" si="47"/>
        <v>169256.98</v>
      </c>
    </row>
    <row r="3048" spans="1:76" s="17" customFormat="1" x14ac:dyDescent="0.3">
      <c r="A3048" s="7" t="s">
        <v>462</v>
      </c>
      <c r="B3048" s="8" t="s">
        <v>7107</v>
      </c>
      <c r="C3048" s="21" t="s">
        <v>7108</v>
      </c>
      <c r="D3048" s="9" t="s">
        <v>450</v>
      </c>
      <c r="E3048" s="9" t="s">
        <v>7103</v>
      </c>
      <c r="F3048" s="10" t="str">
        <f>VLOOKUP($E3048,'FP MD'!$A:$F,2,FALSE)</f>
        <v xml:space="preserve">Cypress Ridge Ph1 </v>
      </c>
      <c r="G3048" s="10" t="s">
        <v>3454</v>
      </c>
      <c r="H3048" s="10" t="s">
        <v>564</v>
      </c>
      <c r="I3048" s="10" t="s">
        <v>565</v>
      </c>
      <c r="J3048" s="10" t="str">
        <f>VLOOKUP($E3048,'FP MD'!$A:$F,3,FALSE)</f>
        <v/>
      </c>
      <c r="K3048" s="10" t="str">
        <f>VLOOKUP($E3048,'FP MD'!$A:$F,4,FALSE)</f>
        <v/>
      </c>
      <c r="L3048" s="10" t="str">
        <f>VLOOKUP($E3048,'FP MD'!$A:$F,5,FALSE)</f>
        <v/>
      </c>
      <c r="M3048" s="10">
        <f>VLOOKUP($E3048,'FP MD'!$A:$F,6,FALSE)</f>
        <v>0</v>
      </c>
      <c r="N3048" s="11">
        <v>202403</v>
      </c>
      <c r="O3048" s="15">
        <v>0</v>
      </c>
      <c r="P3048" s="16">
        <v>0</v>
      </c>
      <c r="Q3048" s="16">
        <v>0</v>
      </c>
      <c r="R3048" s="16">
        <v>15741.6</v>
      </c>
      <c r="S3048" s="16">
        <v>0</v>
      </c>
      <c r="T3048" s="16">
        <v>0</v>
      </c>
      <c r="U3048" s="16">
        <v>0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0</v>
      </c>
      <c r="AO3048" s="16">
        <v>0</v>
      </c>
      <c r="AP3048" s="16">
        <v>0</v>
      </c>
      <c r="AQ3048" s="16">
        <v>0</v>
      </c>
      <c r="AR3048" s="16">
        <v>0</v>
      </c>
      <c r="AS3048" s="16">
        <v>0</v>
      </c>
      <c r="AT3048" s="16">
        <v>0</v>
      </c>
      <c r="AU3048" s="16">
        <v>0</v>
      </c>
      <c r="AV3048" s="16">
        <v>0</v>
      </c>
      <c r="AW3048" s="16">
        <v>0</v>
      </c>
      <c r="AX3048" s="16">
        <v>0</v>
      </c>
      <c r="AY3048" s="16">
        <v>0</v>
      </c>
      <c r="AZ3048" s="16">
        <v>0</v>
      </c>
      <c r="BA3048" s="16">
        <v>0</v>
      </c>
      <c r="BB3048" s="16">
        <v>0</v>
      </c>
      <c r="BC3048" s="16">
        <v>0</v>
      </c>
      <c r="BD3048" s="16">
        <v>0</v>
      </c>
      <c r="BE3048" s="16">
        <v>0</v>
      </c>
      <c r="BF3048" s="16">
        <v>0</v>
      </c>
      <c r="BG3048" s="16">
        <v>0</v>
      </c>
      <c r="BH3048" s="16">
        <v>0</v>
      </c>
      <c r="BI3048" s="16">
        <v>0</v>
      </c>
      <c r="BJ3048" s="16">
        <v>0</v>
      </c>
      <c r="BK3048" s="16">
        <v>0</v>
      </c>
      <c r="BL3048" s="16">
        <v>0</v>
      </c>
      <c r="BM3048" s="16">
        <v>0</v>
      </c>
      <c r="BN3048" s="16">
        <v>0</v>
      </c>
      <c r="BO3048" s="16">
        <v>0</v>
      </c>
      <c r="BP3048" s="16">
        <v>0</v>
      </c>
      <c r="BQ3048" s="16">
        <v>0</v>
      </c>
      <c r="BR3048" s="16">
        <v>0</v>
      </c>
      <c r="BS3048" s="16">
        <v>0</v>
      </c>
      <c r="BT3048" s="16">
        <v>0</v>
      </c>
      <c r="BU3048" s="16">
        <v>0</v>
      </c>
      <c r="BV3048" s="16">
        <v>0</v>
      </c>
      <c r="BW3048" s="16">
        <v>0</v>
      </c>
      <c r="BX3048" s="14">
        <f t="shared" si="47"/>
        <v>15741.6</v>
      </c>
    </row>
    <row r="3049" spans="1:76" s="17" customFormat="1" x14ac:dyDescent="0.3">
      <c r="A3049" s="7" t="s">
        <v>462</v>
      </c>
      <c r="B3049" s="8" t="s">
        <v>7109</v>
      </c>
      <c r="C3049" s="21" t="s">
        <v>7110</v>
      </c>
      <c r="D3049" s="9" t="s">
        <v>450</v>
      </c>
      <c r="E3049" s="9" t="s">
        <v>7103</v>
      </c>
      <c r="F3049" s="10" t="str">
        <f>VLOOKUP($E3049,'FP MD'!$A:$F,2,FALSE)</f>
        <v xml:space="preserve">Cypress Ridge Ph1 </v>
      </c>
      <c r="G3049" s="10" t="s">
        <v>3454</v>
      </c>
      <c r="H3049" s="10" t="s">
        <v>564</v>
      </c>
      <c r="I3049" s="10" t="s">
        <v>565</v>
      </c>
      <c r="J3049" s="10" t="str">
        <f>VLOOKUP($E3049,'FP MD'!$A:$F,3,FALSE)</f>
        <v/>
      </c>
      <c r="K3049" s="10" t="str">
        <f>VLOOKUP($E3049,'FP MD'!$A:$F,4,FALSE)</f>
        <v/>
      </c>
      <c r="L3049" s="10" t="str">
        <f>VLOOKUP($E3049,'FP MD'!$A:$F,5,FALSE)</f>
        <v/>
      </c>
      <c r="M3049" s="10">
        <f>VLOOKUP($E3049,'FP MD'!$A:$F,6,FALSE)</f>
        <v>0</v>
      </c>
      <c r="N3049" s="11">
        <v>202403</v>
      </c>
      <c r="O3049" s="15">
        <v>0</v>
      </c>
      <c r="P3049" s="16">
        <v>0</v>
      </c>
      <c r="Q3049" s="16">
        <v>0</v>
      </c>
      <c r="R3049" s="16">
        <v>9360.33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0</v>
      </c>
      <c r="AO3049" s="16">
        <v>0</v>
      </c>
      <c r="AP3049" s="16">
        <v>0</v>
      </c>
      <c r="AQ3049" s="16">
        <v>0</v>
      </c>
      <c r="AR3049" s="16">
        <v>0</v>
      </c>
      <c r="AS3049" s="16">
        <v>0</v>
      </c>
      <c r="AT3049" s="16">
        <v>0</v>
      </c>
      <c r="AU3049" s="16">
        <v>0</v>
      </c>
      <c r="AV3049" s="16">
        <v>0</v>
      </c>
      <c r="AW3049" s="16">
        <v>0</v>
      </c>
      <c r="AX3049" s="16">
        <v>0</v>
      </c>
      <c r="AY3049" s="16">
        <v>0</v>
      </c>
      <c r="AZ3049" s="16">
        <v>0</v>
      </c>
      <c r="BA3049" s="16">
        <v>0</v>
      </c>
      <c r="BB3049" s="16">
        <v>0</v>
      </c>
      <c r="BC3049" s="16">
        <v>0</v>
      </c>
      <c r="BD3049" s="16">
        <v>0</v>
      </c>
      <c r="BE3049" s="16">
        <v>0</v>
      </c>
      <c r="BF3049" s="16">
        <v>0</v>
      </c>
      <c r="BG3049" s="16">
        <v>0</v>
      </c>
      <c r="BH3049" s="16">
        <v>0</v>
      </c>
      <c r="BI3049" s="16">
        <v>0</v>
      </c>
      <c r="BJ3049" s="16">
        <v>0</v>
      </c>
      <c r="BK3049" s="16">
        <v>0</v>
      </c>
      <c r="BL3049" s="16">
        <v>0</v>
      </c>
      <c r="BM3049" s="16">
        <v>0</v>
      </c>
      <c r="BN3049" s="16">
        <v>0</v>
      </c>
      <c r="BO3049" s="16">
        <v>0</v>
      </c>
      <c r="BP3049" s="16">
        <v>0</v>
      </c>
      <c r="BQ3049" s="16">
        <v>0</v>
      </c>
      <c r="BR3049" s="16">
        <v>0</v>
      </c>
      <c r="BS3049" s="16">
        <v>0</v>
      </c>
      <c r="BT3049" s="16">
        <v>0</v>
      </c>
      <c r="BU3049" s="16">
        <v>0</v>
      </c>
      <c r="BV3049" s="16">
        <v>0</v>
      </c>
      <c r="BW3049" s="16">
        <v>0</v>
      </c>
      <c r="BX3049" s="14">
        <f t="shared" si="47"/>
        <v>9360.33</v>
      </c>
    </row>
    <row r="3050" spans="1:76" s="17" customFormat="1" x14ac:dyDescent="0.3">
      <c r="A3050" s="7" t="s">
        <v>462</v>
      </c>
      <c r="B3050" s="8" t="s">
        <v>7111</v>
      </c>
      <c r="C3050" s="21" t="s">
        <v>7112</v>
      </c>
      <c r="D3050" s="9" t="s">
        <v>450</v>
      </c>
      <c r="E3050" s="9" t="s">
        <v>7113</v>
      </c>
      <c r="F3050" s="10" t="str">
        <f>VLOOKUP($E3050,'FP MD'!$A:$F,2,FALSE)</f>
        <v>ED Energy Storage - Lake Mabel</v>
      </c>
      <c r="G3050" s="10" t="s">
        <v>3454</v>
      </c>
      <c r="H3050" s="10" t="s">
        <v>564</v>
      </c>
      <c r="I3050" s="10" t="s">
        <v>565</v>
      </c>
      <c r="J3050" s="10" t="str">
        <f>VLOOKUP($E3050,'FP MD'!$A:$F,3,FALSE)</f>
        <v>Battery Storage</v>
      </c>
      <c r="K3050" s="10" t="str">
        <f>VLOOKUP($E3050,'FP MD'!$A:$F,4,FALSE)</f>
        <v/>
      </c>
      <c r="L3050" s="10" t="str">
        <f>VLOOKUP($E3050,'FP MD'!$A:$F,5,FALSE)</f>
        <v/>
      </c>
      <c r="M3050" s="10" t="str">
        <f>VLOOKUP($E3050,'FP MD'!$A:$F,6,FALSE)</f>
        <v>Solar</v>
      </c>
      <c r="N3050" s="11">
        <v>202412</v>
      </c>
      <c r="O3050" s="15">
        <v>0</v>
      </c>
      <c r="P3050" s="16">
        <v>0</v>
      </c>
      <c r="Q3050" s="16">
        <v>0</v>
      </c>
      <c r="R3050" s="16">
        <v>0</v>
      </c>
      <c r="S3050" s="16">
        <v>0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268484.63999999996</v>
      </c>
      <c r="AB3050" s="16">
        <v>45000</v>
      </c>
      <c r="AC3050" s="16">
        <v>29000</v>
      </c>
      <c r="AD3050" s="16">
        <v>29000</v>
      </c>
      <c r="AE3050" s="16">
        <v>29000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0</v>
      </c>
      <c r="AO3050" s="16">
        <v>0</v>
      </c>
      <c r="AP3050" s="16">
        <v>0</v>
      </c>
      <c r="AQ3050" s="16">
        <v>0</v>
      </c>
      <c r="AR3050" s="16">
        <v>0</v>
      </c>
      <c r="AS3050" s="16">
        <v>0</v>
      </c>
      <c r="AT3050" s="16">
        <v>0</v>
      </c>
      <c r="AU3050" s="16">
        <v>0</v>
      </c>
      <c r="AV3050" s="16">
        <v>0</v>
      </c>
      <c r="AW3050" s="16">
        <v>0</v>
      </c>
      <c r="AX3050" s="16">
        <v>0</v>
      </c>
      <c r="AY3050" s="16">
        <v>0</v>
      </c>
      <c r="AZ3050" s="16">
        <v>0</v>
      </c>
      <c r="BA3050" s="16">
        <v>0</v>
      </c>
      <c r="BB3050" s="16">
        <v>0</v>
      </c>
      <c r="BC3050" s="16">
        <v>0</v>
      </c>
      <c r="BD3050" s="16">
        <v>0</v>
      </c>
      <c r="BE3050" s="16">
        <v>0</v>
      </c>
      <c r="BF3050" s="16">
        <v>0</v>
      </c>
      <c r="BG3050" s="16">
        <v>0</v>
      </c>
      <c r="BH3050" s="16">
        <v>0</v>
      </c>
      <c r="BI3050" s="16">
        <v>0</v>
      </c>
      <c r="BJ3050" s="16">
        <v>0</v>
      </c>
      <c r="BK3050" s="16">
        <v>0</v>
      </c>
      <c r="BL3050" s="16">
        <v>0</v>
      </c>
      <c r="BM3050" s="16">
        <v>0</v>
      </c>
      <c r="BN3050" s="16">
        <v>0</v>
      </c>
      <c r="BO3050" s="16">
        <v>0</v>
      </c>
      <c r="BP3050" s="16">
        <v>0</v>
      </c>
      <c r="BQ3050" s="16">
        <v>0</v>
      </c>
      <c r="BR3050" s="16">
        <v>0</v>
      </c>
      <c r="BS3050" s="16">
        <v>0</v>
      </c>
      <c r="BT3050" s="16">
        <v>0</v>
      </c>
      <c r="BU3050" s="16">
        <v>0</v>
      </c>
      <c r="BV3050" s="16">
        <v>0</v>
      </c>
      <c r="BW3050" s="16">
        <v>0</v>
      </c>
      <c r="BX3050" s="14">
        <f t="shared" si="47"/>
        <v>400484.63999999996</v>
      </c>
    </row>
    <row r="3051" spans="1:76" s="17" customFormat="1" x14ac:dyDescent="0.3">
      <c r="A3051" s="7" t="s">
        <v>462</v>
      </c>
      <c r="B3051" s="8" t="s">
        <v>7114</v>
      </c>
      <c r="C3051" s="21" t="s">
        <v>7115</v>
      </c>
      <c r="D3051" s="9" t="s">
        <v>450</v>
      </c>
      <c r="E3051" s="9" t="s">
        <v>7114</v>
      </c>
      <c r="F3051" s="10" t="str">
        <f>VLOOKUP($E3051,'FP MD'!$A:$F,2,FALSE)</f>
        <v>ED Energy Storage Capacit - MacDill</v>
      </c>
      <c r="G3051" s="10" t="s">
        <v>3454</v>
      </c>
      <c r="H3051" s="10" t="s">
        <v>3507</v>
      </c>
      <c r="I3051" s="10" t="s">
        <v>6727</v>
      </c>
      <c r="J3051" s="10" t="str">
        <f>VLOOKUP($E3051,'FP MD'!$A:$F,3,FALSE)</f>
        <v>Battery Storage</v>
      </c>
      <c r="K3051" s="10" t="str">
        <f>VLOOKUP($E3051,'FP MD'!$A:$F,4,FALSE)</f>
        <v/>
      </c>
      <c r="L3051" s="10" t="str">
        <f>VLOOKUP($E3051,'FP MD'!$A:$F,5,FALSE)</f>
        <v/>
      </c>
      <c r="M3051" s="10" t="str">
        <f>VLOOKUP($E3051,'FP MD'!$A:$F,6,FALSE)</f>
        <v>Solar</v>
      </c>
      <c r="N3051" s="11">
        <v>202504</v>
      </c>
      <c r="O3051" s="15">
        <v>0</v>
      </c>
      <c r="P3051" s="16">
        <v>0</v>
      </c>
      <c r="Q3051" s="16">
        <v>0</v>
      </c>
      <c r="R3051" s="16">
        <v>0</v>
      </c>
      <c r="S3051" s="16">
        <v>0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6318.11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0</v>
      </c>
      <c r="AO3051" s="16">
        <v>0</v>
      </c>
      <c r="AP3051" s="16">
        <v>0</v>
      </c>
      <c r="AQ3051" s="16">
        <v>0</v>
      </c>
      <c r="AR3051" s="16">
        <v>0</v>
      </c>
      <c r="AS3051" s="16">
        <v>0</v>
      </c>
      <c r="AT3051" s="16">
        <v>0</v>
      </c>
      <c r="AU3051" s="16">
        <v>0</v>
      </c>
      <c r="AV3051" s="16">
        <v>0</v>
      </c>
      <c r="AW3051" s="16">
        <v>0</v>
      </c>
      <c r="AX3051" s="16">
        <v>0</v>
      </c>
      <c r="AY3051" s="16">
        <v>0</v>
      </c>
      <c r="AZ3051" s="16">
        <v>0</v>
      </c>
      <c r="BA3051" s="16">
        <v>0</v>
      </c>
      <c r="BB3051" s="16">
        <v>0</v>
      </c>
      <c r="BC3051" s="16">
        <v>0</v>
      </c>
      <c r="BD3051" s="16">
        <v>0</v>
      </c>
      <c r="BE3051" s="16">
        <v>0</v>
      </c>
      <c r="BF3051" s="16">
        <v>0</v>
      </c>
      <c r="BG3051" s="16">
        <v>0</v>
      </c>
      <c r="BH3051" s="16">
        <v>0</v>
      </c>
      <c r="BI3051" s="16">
        <v>0</v>
      </c>
      <c r="BJ3051" s="16">
        <v>0</v>
      </c>
      <c r="BK3051" s="16">
        <v>0</v>
      </c>
      <c r="BL3051" s="16">
        <v>0</v>
      </c>
      <c r="BM3051" s="16">
        <v>0</v>
      </c>
      <c r="BN3051" s="16">
        <v>0</v>
      </c>
      <c r="BO3051" s="16">
        <v>0</v>
      </c>
      <c r="BP3051" s="16">
        <v>0</v>
      </c>
      <c r="BQ3051" s="16">
        <v>0</v>
      </c>
      <c r="BR3051" s="16">
        <v>0</v>
      </c>
      <c r="BS3051" s="16">
        <v>0</v>
      </c>
      <c r="BT3051" s="16">
        <v>0</v>
      </c>
      <c r="BU3051" s="16">
        <v>0</v>
      </c>
      <c r="BV3051" s="16">
        <v>0</v>
      </c>
      <c r="BW3051" s="16">
        <v>0</v>
      </c>
      <c r="BX3051" s="14">
        <f t="shared" si="47"/>
        <v>6318.11</v>
      </c>
    </row>
    <row r="3052" spans="1:76" s="17" customFormat="1" x14ac:dyDescent="0.3">
      <c r="A3052" s="7" t="s">
        <v>462</v>
      </c>
      <c r="B3052" s="8" t="s">
        <v>7116</v>
      </c>
      <c r="C3052" s="21" t="s">
        <v>7117</v>
      </c>
      <c r="D3052" s="9" t="s">
        <v>450</v>
      </c>
      <c r="E3052" s="9" t="s">
        <v>7114</v>
      </c>
      <c r="F3052" s="10" t="str">
        <f>VLOOKUP($E3052,'FP MD'!$A:$F,2,FALSE)</f>
        <v>ED Energy Storage Capacit - MacDill</v>
      </c>
      <c r="G3052" s="10" t="s">
        <v>3454</v>
      </c>
      <c r="H3052" s="10" t="s">
        <v>564</v>
      </c>
      <c r="I3052" s="10" t="s">
        <v>565</v>
      </c>
      <c r="J3052" s="10" t="str">
        <f>VLOOKUP($E3052,'FP MD'!$A:$F,3,FALSE)</f>
        <v>Battery Storage</v>
      </c>
      <c r="K3052" s="10" t="str">
        <f>VLOOKUP($E3052,'FP MD'!$A:$F,4,FALSE)</f>
        <v/>
      </c>
      <c r="L3052" s="10" t="str">
        <f>VLOOKUP($E3052,'FP MD'!$A:$F,5,FALSE)</f>
        <v/>
      </c>
      <c r="M3052" s="10" t="str">
        <f>VLOOKUP($E3052,'FP MD'!$A:$F,6,FALSE)</f>
        <v>Solar</v>
      </c>
      <c r="N3052" s="11">
        <v>202504</v>
      </c>
      <c r="O3052" s="15">
        <v>0</v>
      </c>
      <c r="P3052" s="16">
        <v>0</v>
      </c>
      <c r="Q3052" s="16">
        <v>0</v>
      </c>
      <c r="R3052" s="16">
        <v>0</v>
      </c>
      <c r="S3052" s="16">
        <v>0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283717.09000000003</v>
      </c>
      <c r="AF3052" s="16">
        <v>14250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0</v>
      </c>
      <c r="AO3052" s="16">
        <v>0</v>
      </c>
      <c r="AP3052" s="16">
        <v>0</v>
      </c>
      <c r="AQ3052" s="16">
        <v>0</v>
      </c>
      <c r="AR3052" s="16">
        <v>0</v>
      </c>
      <c r="AS3052" s="16">
        <v>0</v>
      </c>
      <c r="AT3052" s="16">
        <v>0</v>
      </c>
      <c r="AU3052" s="16">
        <v>0</v>
      </c>
      <c r="AV3052" s="16">
        <v>0</v>
      </c>
      <c r="AW3052" s="16">
        <v>0</v>
      </c>
      <c r="AX3052" s="16">
        <v>0</v>
      </c>
      <c r="AY3052" s="16">
        <v>0</v>
      </c>
      <c r="AZ3052" s="16">
        <v>0</v>
      </c>
      <c r="BA3052" s="16">
        <v>0</v>
      </c>
      <c r="BB3052" s="16">
        <v>0</v>
      </c>
      <c r="BC3052" s="16">
        <v>0</v>
      </c>
      <c r="BD3052" s="16">
        <v>0</v>
      </c>
      <c r="BE3052" s="16">
        <v>0</v>
      </c>
      <c r="BF3052" s="16">
        <v>0</v>
      </c>
      <c r="BG3052" s="16">
        <v>0</v>
      </c>
      <c r="BH3052" s="16">
        <v>0</v>
      </c>
      <c r="BI3052" s="16">
        <v>0</v>
      </c>
      <c r="BJ3052" s="16">
        <v>0</v>
      </c>
      <c r="BK3052" s="16">
        <v>0</v>
      </c>
      <c r="BL3052" s="16">
        <v>0</v>
      </c>
      <c r="BM3052" s="16">
        <v>0</v>
      </c>
      <c r="BN3052" s="16">
        <v>0</v>
      </c>
      <c r="BO3052" s="16">
        <v>0</v>
      </c>
      <c r="BP3052" s="16">
        <v>0</v>
      </c>
      <c r="BQ3052" s="16">
        <v>0</v>
      </c>
      <c r="BR3052" s="16">
        <v>0</v>
      </c>
      <c r="BS3052" s="16">
        <v>0</v>
      </c>
      <c r="BT3052" s="16">
        <v>0</v>
      </c>
      <c r="BU3052" s="16">
        <v>0</v>
      </c>
      <c r="BV3052" s="16">
        <v>0</v>
      </c>
      <c r="BW3052" s="16">
        <v>0</v>
      </c>
      <c r="BX3052" s="14">
        <f t="shared" si="47"/>
        <v>297967.09000000003</v>
      </c>
    </row>
    <row r="3053" spans="1:76" s="17" customFormat="1" x14ac:dyDescent="0.3">
      <c r="A3053" s="7" t="s">
        <v>462</v>
      </c>
      <c r="B3053" s="8" t="s">
        <v>7118</v>
      </c>
      <c r="C3053" s="21" t="s">
        <v>7119</v>
      </c>
      <c r="D3053" s="9" t="s">
        <v>450</v>
      </c>
      <c r="E3053" s="9" t="s">
        <v>7120</v>
      </c>
      <c r="F3053" s="10" t="str">
        <f>VLOOKUP($E3053,'FP MD'!$A:$F,2,FALSE)</f>
        <v xml:space="preserve">ED Energy Storage Capacity - Dover </v>
      </c>
      <c r="G3053" s="10" t="s">
        <v>3454</v>
      </c>
      <c r="H3053" s="10" t="s">
        <v>564</v>
      </c>
      <c r="I3053" s="10" t="s">
        <v>565</v>
      </c>
      <c r="J3053" s="10" t="str">
        <f>VLOOKUP($E3053,'FP MD'!$A:$F,3,FALSE)</f>
        <v>Battery Storage</v>
      </c>
      <c r="K3053" s="10" t="str">
        <f>VLOOKUP($E3053,'FP MD'!$A:$F,4,FALSE)</f>
        <v/>
      </c>
      <c r="L3053" s="10" t="str">
        <f>VLOOKUP($E3053,'FP MD'!$A:$F,5,FALSE)</f>
        <v/>
      </c>
      <c r="M3053" s="10">
        <f>VLOOKUP($E3053,'FP MD'!$A:$F,6,FALSE)</f>
        <v>0</v>
      </c>
      <c r="N3053" s="11">
        <v>202407</v>
      </c>
      <c r="O3053" s="15">
        <v>0</v>
      </c>
      <c r="P3053" s="16">
        <v>0</v>
      </c>
      <c r="Q3053" s="16">
        <v>0</v>
      </c>
      <c r="R3053" s="16">
        <v>0</v>
      </c>
      <c r="S3053" s="16">
        <v>0</v>
      </c>
      <c r="T3053" s="16">
        <v>0</v>
      </c>
      <c r="U3053" s="16">
        <v>0</v>
      </c>
      <c r="V3053" s="16">
        <v>195078.24</v>
      </c>
      <c r="W3053" s="16">
        <v>35300</v>
      </c>
      <c r="X3053" s="16">
        <v>35300</v>
      </c>
      <c r="Y3053" s="16">
        <v>35300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0</v>
      </c>
      <c r="AO3053" s="16">
        <v>0</v>
      </c>
      <c r="AP3053" s="16">
        <v>0</v>
      </c>
      <c r="AQ3053" s="16">
        <v>0</v>
      </c>
      <c r="AR3053" s="16">
        <v>0</v>
      </c>
      <c r="AS3053" s="16">
        <v>0</v>
      </c>
      <c r="AT3053" s="16">
        <v>0</v>
      </c>
      <c r="AU3053" s="16">
        <v>0</v>
      </c>
      <c r="AV3053" s="16">
        <v>0</v>
      </c>
      <c r="AW3053" s="16">
        <v>0</v>
      </c>
      <c r="AX3053" s="16">
        <v>0</v>
      </c>
      <c r="AY3053" s="16">
        <v>0</v>
      </c>
      <c r="AZ3053" s="16">
        <v>0</v>
      </c>
      <c r="BA3053" s="16">
        <v>0</v>
      </c>
      <c r="BB3053" s="16">
        <v>0</v>
      </c>
      <c r="BC3053" s="16">
        <v>0</v>
      </c>
      <c r="BD3053" s="16">
        <v>0</v>
      </c>
      <c r="BE3053" s="16">
        <v>0</v>
      </c>
      <c r="BF3053" s="16">
        <v>0</v>
      </c>
      <c r="BG3053" s="16">
        <v>0</v>
      </c>
      <c r="BH3053" s="16">
        <v>0</v>
      </c>
      <c r="BI3053" s="16">
        <v>0</v>
      </c>
      <c r="BJ3053" s="16">
        <v>0</v>
      </c>
      <c r="BK3053" s="16">
        <v>0</v>
      </c>
      <c r="BL3053" s="16">
        <v>0</v>
      </c>
      <c r="BM3053" s="16">
        <v>0</v>
      </c>
      <c r="BN3053" s="16">
        <v>0</v>
      </c>
      <c r="BO3053" s="16">
        <v>0</v>
      </c>
      <c r="BP3053" s="16">
        <v>0</v>
      </c>
      <c r="BQ3053" s="16">
        <v>0</v>
      </c>
      <c r="BR3053" s="16">
        <v>0</v>
      </c>
      <c r="BS3053" s="16">
        <v>0</v>
      </c>
      <c r="BT3053" s="16">
        <v>0</v>
      </c>
      <c r="BU3053" s="16">
        <v>0</v>
      </c>
      <c r="BV3053" s="16">
        <v>0</v>
      </c>
      <c r="BW3053" s="16">
        <v>0</v>
      </c>
      <c r="BX3053" s="14">
        <f t="shared" si="47"/>
        <v>300978.24</v>
      </c>
    </row>
    <row r="3054" spans="1:76" s="17" customFormat="1" x14ac:dyDescent="0.3">
      <c r="A3054" s="7" t="s">
        <v>462</v>
      </c>
      <c r="B3054" s="8" t="s">
        <v>7121</v>
      </c>
      <c r="C3054" s="21" t="s">
        <v>7122</v>
      </c>
      <c r="D3054" s="9" t="s">
        <v>450</v>
      </c>
      <c r="E3054" s="9" t="s">
        <v>7121</v>
      </c>
      <c r="F3054" s="10" t="str">
        <f>VLOOKUP($E3054,'FP MD'!$A:$F,2,FALSE)</f>
        <v>Ranches at Lake Mcleod-East Ranch</v>
      </c>
      <c r="G3054" s="10" t="s">
        <v>3454</v>
      </c>
      <c r="H3054" s="10" t="s">
        <v>564</v>
      </c>
      <c r="I3054" s="10" t="s">
        <v>565</v>
      </c>
      <c r="J3054" s="10" t="str">
        <f>VLOOKUP($E3054,'FP MD'!$A:$F,3,FALSE)</f>
        <v/>
      </c>
      <c r="K3054" s="10" t="str">
        <f>VLOOKUP($E3054,'FP MD'!$A:$F,4,FALSE)</f>
        <v/>
      </c>
      <c r="L3054" s="10" t="str">
        <f>VLOOKUP($E3054,'FP MD'!$A:$F,5,FALSE)</f>
        <v/>
      </c>
      <c r="M3054" s="10">
        <f>VLOOKUP($E3054,'FP MD'!$A:$F,6,FALSE)</f>
        <v>0</v>
      </c>
      <c r="N3054" s="11">
        <v>202406</v>
      </c>
      <c r="O3054" s="15">
        <v>0</v>
      </c>
      <c r="P3054" s="16">
        <v>0</v>
      </c>
      <c r="Q3054" s="16">
        <v>0</v>
      </c>
      <c r="R3054" s="16">
        <v>0</v>
      </c>
      <c r="S3054" s="16">
        <v>0</v>
      </c>
      <c r="T3054" s="16">
        <v>0</v>
      </c>
      <c r="U3054" s="16">
        <v>1109111</v>
      </c>
      <c r="V3054" s="16">
        <v>0</v>
      </c>
      <c r="W3054" s="16">
        <v>0</v>
      </c>
      <c r="X3054" s="16">
        <v>225131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0</v>
      </c>
      <c r="AO3054" s="16">
        <v>0</v>
      </c>
      <c r="AP3054" s="16">
        <v>0</v>
      </c>
      <c r="AQ3054" s="16">
        <v>0</v>
      </c>
      <c r="AR3054" s="16">
        <v>0</v>
      </c>
      <c r="AS3054" s="16">
        <v>0</v>
      </c>
      <c r="AT3054" s="16">
        <v>0</v>
      </c>
      <c r="AU3054" s="16">
        <v>0</v>
      </c>
      <c r="AV3054" s="16">
        <v>0</v>
      </c>
      <c r="AW3054" s="16">
        <v>0</v>
      </c>
      <c r="AX3054" s="16">
        <v>0</v>
      </c>
      <c r="AY3054" s="16">
        <v>0</v>
      </c>
      <c r="AZ3054" s="16">
        <v>0</v>
      </c>
      <c r="BA3054" s="16">
        <v>0</v>
      </c>
      <c r="BB3054" s="16">
        <v>0</v>
      </c>
      <c r="BC3054" s="16">
        <v>0</v>
      </c>
      <c r="BD3054" s="16">
        <v>0</v>
      </c>
      <c r="BE3054" s="16">
        <v>0</v>
      </c>
      <c r="BF3054" s="16">
        <v>0</v>
      </c>
      <c r="BG3054" s="16">
        <v>0</v>
      </c>
      <c r="BH3054" s="16">
        <v>0</v>
      </c>
      <c r="BI3054" s="16">
        <v>0</v>
      </c>
      <c r="BJ3054" s="16">
        <v>0</v>
      </c>
      <c r="BK3054" s="16">
        <v>0</v>
      </c>
      <c r="BL3054" s="16">
        <v>0</v>
      </c>
      <c r="BM3054" s="16">
        <v>0</v>
      </c>
      <c r="BN3054" s="16">
        <v>0</v>
      </c>
      <c r="BO3054" s="16">
        <v>0</v>
      </c>
      <c r="BP3054" s="16">
        <v>0</v>
      </c>
      <c r="BQ3054" s="16">
        <v>0</v>
      </c>
      <c r="BR3054" s="16">
        <v>0</v>
      </c>
      <c r="BS3054" s="16">
        <v>0</v>
      </c>
      <c r="BT3054" s="16">
        <v>0</v>
      </c>
      <c r="BU3054" s="16">
        <v>0</v>
      </c>
      <c r="BV3054" s="16">
        <v>0</v>
      </c>
      <c r="BW3054" s="16">
        <v>0</v>
      </c>
      <c r="BX3054" s="14">
        <f t="shared" si="47"/>
        <v>1334242</v>
      </c>
    </row>
    <row r="3055" spans="1:76" s="17" customFormat="1" x14ac:dyDescent="0.3">
      <c r="A3055" s="7" t="s">
        <v>462</v>
      </c>
      <c r="B3055" s="8" t="s">
        <v>7123</v>
      </c>
      <c r="C3055" s="21" t="s">
        <v>7124</v>
      </c>
      <c r="D3055" s="9" t="s">
        <v>450</v>
      </c>
      <c r="E3055" s="9" t="s">
        <v>7121</v>
      </c>
      <c r="F3055" s="10" t="str">
        <f>VLOOKUP($E3055,'FP MD'!$A:$F,2,FALSE)</f>
        <v>Ranches at Lake Mcleod-East Ranch</v>
      </c>
      <c r="G3055" s="10" t="s">
        <v>3454</v>
      </c>
      <c r="H3055" s="10" t="s">
        <v>564</v>
      </c>
      <c r="I3055" s="10" t="s">
        <v>565</v>
      </c>
      <c r="J3055" s="10" t="str">
        <f>VLOOKUP($E3055,'FP MD'!$A:$F,3,FALSE)</f>
        <v/>
      </c>
      <c r="K3055" s="10" t="str">
        <f>VLOOKUP($E3055,'FP MD'!$A:$F,4,FALSE)</f>
        <v/>
      </c>
      <c r="L3055" s="10" t="str">
        <f>VLOOKUP($E3055,'FP MD'!$A:$F,5,FALSE)</f>
        <v/>
      </c>
      <c r="M3055" s="10">
        <f>VLOOKUP($E3055,'FP MD'!$A:$F,6,FALSE)</f>
        <v>0</v>
      </c>
      <c r="N3055" s="11">
        <v>202406</v>
      </c>
      <c r="O3055" s="15">
        <v>0</v>
      </c>
      <c r="P3055" s="16">
        <v>0</v>
      </c>
      <c r="Q3055" s="16">
        <v>0</v>
      </c>
      <c r="R3055" s="16">
        <v>0</v>
      </c>
      <c r="S3055" s="16">
        <v>0</v>
      </c>
      <c r="T3055" s="16">
        <v>0</v>
      </c>
      <c r="U3055" s="16">
        <v>31801.09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0</v>
      </c>
      <c r="AO3055" s="16">
        <v>0</v>
      </c>
      <c r="AP3055" s="16">
        <v>0</v>
      </c>
      <c r="AQ3055" s="16">
        <v>0</v>
      </c>
      <c r="AR3055" s="16">
        <v>0</v>
      </c>
      <c r="AS3055" s="16">
        <v>0</v>
      </c>
      <c r="AT3055" s="16">
        <v>0</v>
      </c>
      <c r="AU3055" s="16">
        <v>0</v>
      </c>
      <c r="AV3055" s="16">
        <v>0</v>
      </c>
      <c r="AW3055" s="16">
        <v>0</v>
      </c>
      <c r="AX3055" s="16">
        <v>0</v>
      </c>
      <c r="AY3055" s="16">
        <v>0</v>
      </c>
      <c r="AZ3055" s="16">
        <v>0</v>
      </c>
      <c r="BA3055" s="16">
        <v>0</v>
      </c>
      <c r="BB3055" s="16">
        <v>0</v>
      </c>
      <c r="BC3055" s="16">
        <v>0</v>
      </c>
      <c r="BD3055" s="16">
        <v>0</v>
      </c>
      <c r="BE3055" s="16">
        <v>0</v>
      </c>
      <c r="BF3055" s="16">
        <v>0</v>
      </c>
      <c r="BG3055" s="16">
        <v>0</v>
      </c>
      <c r="BH3055" s="16">
        <v>0</v>
      </c>
      <c r="BI3055" s="16">
        <v>0</v>
      </c>
      <c r="BJ3055" s="16">
        <v>0</v>
      </c>
      <c r="BK3055" s="16">
        <v>0</v>
      </c>
      <c r="BL3055" s="16">
        <v>0</v>
      </c>
      <c r="BM3055" s="16">
        <v>0</v>
      </c>
      <c r="BN3055" s="16">
        <v>0</v>
      </c>
      <c r="BO3055" s="16">
        <v>0</v>
      </c>
      <c r="BP3055" s="16">
        <v>0</v>
      </c>
      <c r="BQ3055" s="16">
        <v>0</v>
      </c>
      <c r="BR3055" s="16">
        <v>0</v>
      </c>
      <c r="BS3055" s="16">
        <v>0</v>
      </c>
      <c r="BT3055" s="16">
        <v>0</v>
      </c>
      <c r="BU3055" s="16">
        <v>0</v>
      </c>
      <c r="BV3055" s="16">
        <v>0</v>
      </c>
      <c r="BW3055" s="16">
        <v>0</v>
      </c>
      <c r="BX3055" s="14">
        <f t="shared" si="47"/>
        <v>31801.09</v>
      </c>
    </row>
    <row r="3056" spans="1:76" s="17" customFormat="1" x14ac:dyDescent="0.3">
      <c r="A3056" s="7" t="s">
        <v>462</v>
      </c>
      <c r="B3056" s="8" t="s">
        <v>7125</v>
      </c>
      <c r="C3056" s="21" t="s">
        <v>7126</v>
      </c>
      <c r="D3056" s="9" t="s">
        <v>450</v>
      </c>
      <c r="E3056" s="9" t="s">
        <v>7121</v>
      </c>
      <c r="F3056" s="10" t="str">
        <f>VLOOKUP($E3056,'FP MD'!$A:$F,2,FALSE)</f>
        <v>Ranches at Lake Mcleod-East Ranch</v>
      </c>
      <c r="G3056" s="10" t="s">
        <v>3454</v>
      </c>
      <c r="H3056" s="10" t="s">
        <v>564</v>
      </c>
      <c r="I3056" s="10" t="s">
        <v>565</v>
      </c>
      <c r="J3056" s="10" t="str">
        <f>VLOOKUP($E3056,'FP MD'!$A:$F,3,FALSE)</f>
        <v/>
      </c>
      <c r="K3056" s="10" t="str">
        <f>VLOOKUP($E3056,'FP MD'!$A:$F,4,FALSE)</f>
        <v/>
      </c>
      <c r="L3056" s="10" t="str">
        <f>VLOOKUP($E3056,'FP MD'!$A:$F,5,FALSE)</f>
        <v/>
      </c>
      <c r="M3056" s="10">
        <f>VLOOKUP($E3056,'FP MD'!$A:$F,6,FALSE)</f>
        <v>0</v>
      </c>
      <c r="N3056" s="11">
        <v>202406</v>
      </c>
      <c r="O3056" s="15">
        <v>0</v>
      </c>
      <c r="P3056" s="16">
        <v>0</v>
      </c>
      <c r="Q3056" s="16">
        <v>0</v>
      </c>
      <c r="R3056" s="16">
        <v>0</v>
      </c>
      <c r="S3056" s="16">
        <v>0</v>
      </c>
      <c r="T3056" s="16">
        <v>0</v>
      </c>
      <c r="U3056" s="16">
        <v>7465.64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0</v>
      </c>
      <c r="AO3056" s="16">
        <v>0</v>
      </c>
      <c r="AP3056" s="16">
        <v>0</v>
      </c>
      <c r="AQ3056" s="16">
        <v>0</v>
      </c>
      <c r="AR3056" s="16">
        <v>0</v>
      </c>
      <c r="AS3056" s="16">
        <v>0</v>
      </c>
      <c r="AT3056" s="16">
        <v>0</v>
      </c>
      <c r="AU3056" s="16">
        <v>0</v>
      </c>
      <c r="AV3056" s="16">
        <v>0</v>
      </c>
      <c r="AW3056" s="16">
        <v>0</v>
      </c>
      <c r="AX3056" s="16">
        <v>0</v>
      </c>
      <c r="AY3056" s="16">
        <v>0</v>
      </c>
      <c r="AZ3056" s="16">
        <v>0</v>
      </c>
      <c r="BA3056" s="16">
        <v>0</v>
      </c>
      <c r="BB3056" s="16">
        <v>0</v>
      </c>
      <c r="BC3056" s="16">
        <v>0</v>
      </c>
      <c r="BD3056" s="16">
        <v>0</v>
      </c>
      <c r="BE3056" s="16">
        <v>0</v>
      </c>
      <c r="BF3056" s="16">
        <v>0</v>
      </c>
      <c r="BG3056" s="16">
        <v>0</v>
      </c>
      <c r="BH3056" s="16">
        <v>0</v>
      </c>
      <c r="BI3056" s="16">
        <v>0</v>
      </c>
      <c r="BJ3056" s="16">
        <v>0</v>
      </c>
      <c r="BK3056" s="16">
        <v>0</v>
      </c>
      <c r="BL3056" s="16">
        <v>0</v>
      </c>
      <c r="BM3056" s="16">
        <v>0</v>
      </c>
      <c r="BN3056" s="16">
        <v>0</v>
      </c>
      <c r="BO3056" s="16">
        <v>0</v>
      </c>
      <c r="BP3056" s="16">
        <v>0</v>
      </c>
      <c r="BQ3056" s="16">
        <v>0</v>
      </c>
      <c r="BR3056" s="16">
        <v>0</v>
      </c>
      <c r="BS3056" s="16">
        <v>0</v>
      </c>
      <c r="BT3056" s="16">
        <v>0</v>
      </c>
      <c r="BU3056" s="16">
        <v>0</v>
      </c>
      <c r="BV3056" s="16">
        <v>0</v>
      </c>
      <c r="BW3056" s="16">
        <v>0</v>
      </c>
      <c r="BX3056" s="14">
        <f t="shared" si="47"/>
        <v>7465.64</v>
      </c>
    </row>
    <row r="3057" spans="1:76" s="17" customFormat="1" x14ac:dyDescent="0.3">
      <c r="A3057" s="7" t="s">
        <v>462</v>
      </c>
      <c r="B3057" s="8" t="s">
        <v>7127</v>
      </c>
      <c r="C3057" s="21" t="s">
        <v>7128</v>
      </c>
      <c r="D3057" s="9" t="s">
        <v>450</v>
      </c>
      <c r="E3057" s="9" t="s">
        <v>7127</v>
      </c>
      <c r="F3057" s="10" t="str">
        <f>VLOOKUP($E3057,'FP MD'!$A:$F,2,FALSE)</f>
        <v>The Springs at Lake Alfred</v>
      </c>
      <c r="G3057" s="10" t="s">
        <v>3454</v>
      </c>
      <c r="H3057" s="10" t="s">
        <v>564</v>
      </c>
      <c r="I3057" s="10" t="s">
        <v>565</v>
      </c>
      <c r="J3057" s="10" t="str">
        <f>VLOOKUP($E3057,'FP MD'!$A:$F,3,FALSE)</f>
        <v/>
      </c>
      <c r="K3057" s="10" t="str">
        <f>VLOOKUP($E3057,'FP MD'!$A:$F,4,FALSE)</f>
        <v/>
      </c>
      <c r="L3057" s="10" t="str">
        <f>VLOOKUP($E3057,'FP MD'!$A:$F,5,FALSE)</f>
        <v/>
      </c>
      <c r="M3057" s="10">
        <f>VLOOKUP($E3057,'FP MD'!$A:$F,6,FALSE)</f>
        <v>0</v>
      </c>
      <c r="N3057" s="11">
        <v>202406</v>
      </c>
      <c r="O3057" s="15">
        <v>0</v>
      </c>
      <c r="P3057" s="16">
        <v>0</v>
      </c>
      <c r="Q3057" s="16">
        <v>0</v>
      </c>
      <c r="R3057" s="16">
        <v>0</v>
      </c>
      <c r="S3057" s="16">
        <v>0</v>
      </c>
      <c r="T3057" s="16">
        <v>0</v>
      </c>
      <c r="U3057" s="16">
        <v>712195.6</v>
      </c>
      <c r="V3057" s="16">
        <v>0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0</v>
      </c>
      <c r="AO3057" s="16">
        <v>0</v>
      </c>
      <c r="AP3057" s="16">
        <v>0</v>
      </c>
      <c r="AQ3057" s="16">
        <v>0</v>
      </c>
      <c r="AR3057" s="16">
        <v>0</v>
      </c>
      <c r="AS3057" s="16">
        <v>0</v>
      </c>
      <c r="AT3057" s="16">
        <v>0</v>
      </c>
      <c r="AU3057" s="16">
        <v>0</v>
      </c>
      <c r="AV3057" s="16">
        <v>0</v>
      </c>
      <c r="AW3057" s="16">
        <v>0</v>
      </c>
      <c r="AX3057" s="16">
        <v>0</v>
      </c>
      <c r="AY3057" s="16">
        <v>0</v>
      </c>
      <c r="AZ3057" s="16">
        <v>0</v>
      </c>
      <c r="BA3057" s="16">
        <v>0</v>
      </c>
      <c r="BB3057" s="16">
        <v>0</v>
      </c>
      <c r="BC3057" s="16">
        <v>0</v>
      </c>
      <c r="BD3057" s="16">
        <v>0</v>
      </c>
      <c r="BE3057" s="16">
        <v>0</v>
      </c>
      <c r="BF3057" s="16">
        <v>0</v>
      </c>
      <c r="BG3057" s="16">
        <v>0</v>
      </c>
      <c r="BH3057" s="16">
        <v>0</v>
      </c>
      <c r="BI3057" s="16">
        <v>0</v>
      </c>
      <c r="BJ3057" s="16">
        <v>0</v>
      </c>
      <c r="BK3057" s="16">
        <v>0</v>
      </c>
      <c r="BL3057" s="16">
        <v>0</v>
      </c>
      <c r="BM3057" s="16">
        <v>0</v>
      </c>
      <c r="BN3057" s="16">
        <v>0</v>
      </c>
      <c r="BO3057" s="16">
        <v>0</v>
      </c>
      <c r="BP3057" s="16">
        <v>0</v>
      </c>
      <c r="BQ3057" s="16">
        <v>0</v>
      </c>
      <c r="BR3057" s="16">
        <v>0</v>
      </c>
      <c r="BS3057" s="16">
        <v>0</v>
      </c>
      <c r="BT3057" s="16">
        <v>0</v>
      </c>
      <c r="BU3057" s="16">
        <v>0</v>
      </c>
      <c r="BV3057" s="16">
        <v>0</v>
      </c>
      <c r="BW3057" s="16">
        <v>0</v>
      </c>
      <c r="BX3057" s="14">
        <f t="shared" si="47"/>
        <v>712195.6</v>
      </c>
    </row>
    <row r="3058" spans="1:76" s="17" customFormat="1" x14ac:dyDescent="0.3">
      <c r="A3058" s="7" t="s">
        <v>462</v>
      </c>
      <c r="B3058" s="8" t="s">
        <v>7129</v>
      </c>
      <c r="C3058" s="21" t="s">
        <v>7130</v>
      </c>
      <c r="D3058" s="9" t="s">
        <v>450</v>
      </c>
      <c r="E3058" s="9" t="s">
        <v>7127</v>
      </c>
      <c r="F3058" s="10" t="str">
        <f>VLOOKUP($E3058,'FP MD'!$A:$F,2,FALSE)</f>
        <v>The Springs at Lake Alfred</v>
      </c>
      <c r="G3058" s="10" t="s">
        <v>3454</v>
      </c>
      <c r="H3058" s="10" t="s">
        <v>564</v>
      </c>
      <c r="I3058" s="10" t="s">
        <v>565</v>
      </c>
      <c r="J3058" s="10" t="str">
        <f>VLOOKUP($E3058,'FP MD'!$A:$F,3,FALSE)</f>
        <v/>
      </c>
      <c r="K3058" s="10" t="str">
        <f>VLOOKUP($E3058,'FP MD'!$A:$F,4,FALSE)</f>
        <v/>
      </c>
      <c r="L3058" s="10" t="str">
        <f>VLOOKUP($E3058,'FP MD'!$A:$F,5,FALSE)</f>
        <v/>
      </c>
      <c r="M3058" s="10">
        <f>VLOOKUP($E3058,'FP MD'!$A:$F,6,FALSE)</f>
        <v>0</v>
      </c>
      <c r="N3058" s="11">
        <v>202404</v>
      </c>
      <c r="O3058" s="15">
        <v>0</v>
      </c>
      <c r="P3058" s="16">
        <v>0</v>
      </c>
      <c r="Q3058" s="16">
        <v>0</v>
      </c>
      <c r="R3058" s="16">
        <v>0</v>
      </c>
      <c r="S3058" s="16">
        <v>22418.510000000002</v>
      </c>
      <c r="T3058" s="16">
        <v>0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0</v>
      </c>
      <c r="AO3058" s="16">
        <v>0</v>
      </c>
      <c r="AP3058" s="16">
        <v>0</v>
      </c>
      <c r="AQ3058" s="16">
        <v>0</v>
      </c>
      <c r="AR3058" s="16">
        <v>0</v>
      </c>
      <c r="AS3058" s="16">
        <v>0</v>
      </c>
      <c r="AT3058" s="16">
        <v>0</v>
      </c>
      <c r="AU3058" s="16">
        <v>0</v>
      </c>
      <c r="AV3058" s="16">
        <v>0</v>
      </c>
      <c r="AW3058" s="16">
        <v>0</v>
      </c>
      <c r="AX3058" s="16">
        <v>0</v>
      </c>
      <c r="AY3058" s="16">
        <v>0</v>
      </c>
      <c r="AZ3058" s="16">
        <v>0</v>
      </c>
      <c r="BA3058" s="16">
        <v>0</v>
      </c>
      <c r="BB3058" s="16">
        <v>0</v>
      </c>
      <c r="BC3058" s="16">
        <v>0</v>
      </c>
      <c r="BD3058" s="16">
        <v>0</v>
      </c>
      <c r="BE3058" s="16">
        <v>0</v>
      </c>
      <c r="BF3058" s="16">
        <v>0</v>
      </c>
      <c r="BG3058" s="16">
        <v>0</v>
      </c>
      <c r="BH3058" s="16">
        <v>0</v>
      </c>
      <c r="BI3058" s="16">
        <v>0</v>
      </c>
      <c r="BJ3058" s="16">
        <v>0</v>
      </c>
      <c r="BK3058" s="16">
        <v>0</v>
      </c>
      <c r="BL3058" s="16">
        <v>0</v>
      </c>
      <c r="BM3058" s="16">
        <v>0</v>
      </c>
      <c r="BN3058" s="16">
        <v>0</v>
      </c>
      <c r="BO3058" s="16">
        <v>0</v>
      </c>
      <c r="BP3058" s="16">
        <v>0</v>
      </c>
      <c r="BQ3058" s="16">
        <v>0</v>
      </c>
      <c r="BR3058" s="16">
        <v>0</v>
      </c>
      <c r="BS3058" s="16">
        <v>0</v>
      </c>
      <c r="BT3058" s="16">
        <v>0</v>
      </c>
      <c r="BU3058" s="16">
        <v>0</v>
      </c>
      <c r="BV3058" s="16">
        <v>0</v>
      </c>
      <c r="BW3058" s="16">
        <v>0</v>
      </c>
      <c r="BX3058" s="14">
        <f t="shared" si="47"/>
        <v>22418.510000000002</v>
      </c>
    </row>
    <row r="3059" spans="1:76" s="17" customFormat="1" x14ac:dyDescent="0.3">
      <c r="A3059" s="7" t="s">
        <v>462</v>
      </c>
      <c r="B3059" s="8" t="s">
        <v>7131</v>
      </c>
      <c r="C3059" s="21" t="s">
        <v>7132</v>
      </c>
      <c r="D3059" s="9" t="s">
        <v>450</v>
      </c>
      <c r="E3059" s="9" t="s">
        <v>7127</v>
      </c>
      <c r="F3059" s="10" t="str">
        <f>VLOOKUP($E3059,'FP MD'!$A:$F,2,FALSE)</f>
        <v>The Springs at Lake Alfred</v>
      </c>
      <c r="G3059" s="10" t="s">
        <v>3454</v>
      </c>
      <c r="H3059" s="10" t="s">
        <v>564</v>
      </c>
      <c r="I3059" s="10" t="s">
        <v>565</v>
      </c>
      <c r="J3059" s="10" t="str">
        <f>VLOOKUP($E3059,'FP MD'!$A:$F,3,FALSE)</f>
        <v/>
      </c>
      <c r="K3059" s="10" t="str">
        <f>VLOOKUP($E3059,'FP MD'!$A:$F,4,FALSE)</f>
        <v/>
      </c>
      <c r="L3059" s="10" t="str">
        <f>VLOOKUP($E3059,'FP MD'!$A:$F,5,FALSE)</f>
        <v/>
      </c>
      <c r="M3059" s="10">
        <f>VLOOKUP($E3059,'FP MD'!$A:$F,6,FALSE)</f>
        <v>0</v>
      </c>
      <c r="N3059" s="11" t="s">
        <v>97</v>
      </c>
      <c r="O3059" s="15">
        <v>0</v>
      </c>
      <c r="P3059" s="16">
        <v>36322.590000000004</v>
      </c>
      <c r="Q3059" s="16">
        <v>0</v>
      </c>
      <c r="R3059" s="16">
        <v>0</v>
      </c>
      <c r="S3059" s="16">
        <v>0</v>
      </c>
      <c r="T3059" s="16">
        <v>0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0</v>
      </c>
      <c r="AO3059" s="16">
        <v>0</v>
      </c>
      <c r="AP3059" s="16">
        <v>0</v>
      </c>
      <c r="AQ3059" s="16">
        <v>0</v>
      </c>
      <c r="AR3059" s="16">
        <v>0</v>
      </c>
      <c r="AS3059" s="16">
        <v>0</v>
      </c>
      <c r="AT3059" s="16">
        <v>0</v>
      </c>
      <c r="AU3059" s="16">
        <v>0</v>
      </c>
      <c r="AV3059" s="16">
        <v>0</v>
      </c>
      <c r="AW3059" s="16">
        <v>0</v>
      </c>
      <c r="AX3059" s="16">
        <v>0</v>
      </c>
      <c r="AY3059" s="16">
        <v>0</v>
      </c>
      <c r="AZ3059" s="16">
        <v>0</v>
      </c>
      <c r="BA3059" s="16">
        <v>0</v>
      </c>
      <c r="BB3059" s="16">
        <v>0</v>
      </c>
      <c r="BC3059" s="16">
        <v>0</v>
      </c>
      <c r="BD3059" s="16">
        <v>0</v>
      </c>
      <c r="BE3059" s="16">
        <v>0</v>
      </c>
      <c r="BF3059" s="16">
        <v>0</v>
      </c>
      <c r="BG3059" s="16">
        <v>0</v>
      </c>
      <c r="BH3059" s="16">
        <v>0</v>
      </c>
      <c r="BI3059" s="16">
        <v>0</v>
      </c>
      <c r="BJ3059" s="16">
        <v>0</v>
      </c>
      <c r="BK3059" s="16">
        <v>0</v>
      </c>
      <c r="BL3059" s="16">
        <v>0</v>
      </c>
      <c r="BM3059" s="16">
        <v>0</v>
      </c>
      <c r="BN3059" s="16">
        <v>0</v>
      </c>
      <c r="BO3059" s="16">
        <v>0</v>
      </c>
      <c r="BP3059" s="16">
        <v>0</v>
      </c>
      <c r="BQ3059" s="16">
        <v>0</v>
      </c>
      <c r="BR3059" s="16">
        <v>0</v>
      </c>
      <c r="BS3059" s="16">
        <v>0</v>
      </c>
      <c r="BT3059" s="16">
        <v>0</v>
      </c>
      <c r="BU3059" s="16">
        <v>0</v>
      </c>
      <c r="BV3059" s="16">
        <v>0</v>
      </c>
      <c r="BW3059" s="16">
        <v>0</v>
      </c>
      <c r="BX3059" s="14">
        <f t="shared" si="47"/>
        <v>36322.590000000004</v>
      </c>
    </row>
    <row r="3060" spans="1:76" s="17" customFormat="1" x14ac:dyDescent="0.3">
      <c r="A3060" s="7" t="s">
        <v>462</v>
      </c>
      <c r="B3060" s="8" t="s">
        <v>7133</v>
      </c>
      <c r="C3060" s="21" t="s">
        <v>7134</v>
      </c>
      <c r="D3060" s="9" t="s">
        <v>450</v>
      </c>
      <c r="E3060" s="9" t="s">
        <v>7133</v>
      </c>
      <c r="F3060" s="10" t="str">
        <f>VLOOKUP($E3060,'FP MD'!$A:$F,2,FALSE)</f>
        <v>Sunset - Water Street Block 2</v>
      </c>
      <c r="G3060" s="10" t="s">
        <v>3454</v>
      </c>
      <c r="H3060" s="10" t="s">
        <v>564</v>
      </c>
      <c r="I3060" s="10" t="s">
        <v>565</v>
      </c>
      <c r="J3060" s="10" t="str">
        <f>VLOOKUP($E3060,'FP MD'!$A:$F,3,FALSE)</f>
        <v/>
      </c>
      <c r="K3060" s="10" t="str">
        <f>VLOOKUP($E3060,'FP MD'!$A:$F,4,FALSE)</f>
        <v/>
      </c>
      <c r="L3060" s="10" t="str">
        <f>VLOOKUP($E3060,'FP MD'!$A:$F,5,FALSE)</f>
        <v/>
      </c>
      <c r="M3060" s="10">
        <f>VLOOKUP($E3060,'FP MD'!$A:$F,6,FALSE)</f>
        <v>0</v>
      </c>
      <c r="N3060" s="11">
        <v>202512</v>
      </c>
      <c r="O3060" s="15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551000</v>
      </c>
      <c r="AN3060" s="16">
        <v>0</v>
      </c>
      <c r="AO3060" s="16">
        <v>0</v>
      </c>
      <c r="AP3060" s="16">
        <v>0</v>
      </c>
      <c r="AQ3060" s="16">
        <v>0</v>
      </c>
      <c r="AR3060" s="16">
        <v>0</v>
      </c>
      <c r="AS3060" s="16">
        <v>1460000</v>
      </c>
      <c r="AT3060" s="16">
        <v>0</v>
      </c>
      <c r="AU3060" s="16">
        <v>0</v>
      </c>
      <c r="AV3060" s="16">
        <v>0</v>
      </c>
      <c r="AW3060" s="16">
        <v>0</v>
      </c>
      <c r="AX3060" s="16">
        <v>0</v>
      </c>
      <c r="AY3060" s="16">
        <v>0</v>
      </c>
      <c r="AZ3060" s="16">
        <v>0</v>
      </c>
      <c r="BA3060" s="16">
        <v>0</v>
      </c>
      <c r="BB3060" s="16">
        <v>0</v>
      </c>
      <c r="BC3060" s="16">
        <v>0</v>
      </c>
      <c r="BD3060" s="16">
        <v>0</v>
      </c>
      <c r="BE3060" s="16">
        <v>0</v>
      </c>
      <c r="BF3060" s="16">
        <v>0</v>
      </c>
      <c r="BG3060" s="16">
        <v>0</v>
      </c>
      <c r="BH3060" s="16">
        <v>0</v>
      </c>
      <c r="BI3060" s="16">
        <v>0</v>
      </c>
      <c r="BJ3060" s="16">
        <v>0</v>
      </c>
      <c r="BK3060" s="16">
        <v>0</v>
      </c>
      <c r="BL3060" s="16">
        <v>0</v>
      </c>
      <c r="BM3060" s="16">
        <v>0</v>
      </c>
      <c r="BN3060" s="16">
        <v>0</v>
      </c>
      <c r="BO3060" s="16">
        <v>0</v>
      </c>
      <c r="BP3060" s="16">
        <v>0</v>
      </c>
      <c r="BQ3060" s="16">
        <v>0</v>
      </c>
      <c r="BR3060" s="16">
        <v>0</v>
      </c>
      <c r="BS3060" s="16">
        <v>0</v>
      </c>
      <c r="BT3060" s="16">
        <v>0</v>
      </c>
      <c r="BU3060" s="16">
        <v>0</v>
      </c>
      <c r="BV3060" s="16">
        <v>0</v>
      </c>
      <c r="BW3060" s="16">
        <v>0</v>
      </c>
      <c r="BX3060" s="14">
        <f t="shared" si="47"/>
        <v>2011000</v>
      </c>
    </row>
    <row r="3061" spans="1:76" s="17" customFormat="1" x14ac:dyDescent="0.3">
      <c r="A3061" s="7" t="s">
        <v>462</v>
      </c>
      <c r="B3061" s="8" t="s">
        <v>7135</v>
      </c>
      <c r="C3061" s="21" t="s">
        <v>7136</v>
      </c>
      <c r="D3061" s="9" t="s">
        <v>450</v>
      </c>
      <c r="E3061" s="9" t="s">
        <v>7133</v>
      </c>
      <c r="F3061" s="10" t="str">
        <f>VLOOKUP($E3061,'FP MD'!$A:$F,2,FALSE)</f>
        <v>Sunset - Water Street Block 2</v>
      </c>
      <c r="G3061" s="10" t="s">
        <v>3454</v>
      </c>
      <c r="H3061" s="10" t="s">
        <v>564</v>
      </c>
      <c r="I3061" s="10" t="s">
        <v>565</v>
      </c>
      <c r="J3061" s="10" t="str">
        <f>VLOOKUP($E3061,'FP MD'!$A:$F,3,FALSE)</f>
        <v/>
      </c>
      <c r="K3061" s="10" t="str">
        <f>VLOOKUP($E3061,'FP MD'!$A:$F,4,FALSE)</f>
        <v/>
      </c>
      <c r="L3061" s="10" t="str">
        <f>VLOOKUP($E3061,'FP MD'!$A:$F,5,FALSE)</f>
        <v/>
      </c>
      <c r="M3061" s="10">
        <f>VLOOKUP($E3061,'FP MD'!$A:$F,6,FALSE)</f>
        <v>0</v>
      </c>
      <c r="N3061" s="11">
        <v>202512</v>
      </c>
      <c r="O3061" s="15">
        <v>0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595.65</v>
      </c>
      <c r="AN3061" s="16">
        <v>0</v>
      </c>
      <c r="AO3061" s="16">
        <v>0</v>
      </c>
      <c r="AP3061" s="16">
        <v>0</v>
      </c>
      <c r="AQ3061" s="16">
        <v>0</v>
      </c>
      <c r="AR3061" s="16">
        <v>0</v>
      </c>
      <c r="AS3061" s="16">
        <v>0</v>
      </c>
      <c r="AT3061" s="16">
        <v>0</v>
      </c>
      <c r="AU3061" s="16">
        <v>0</v>
      </c>
      <c r="AV3061" s="16">
        <v>0</v>
      </c>
      <c r="AW3061" s="16">
        <v>0</v>
      </c>
      <c r="AX3061" s="16">
        <v>0</v>
      </c>
      <c r="AY3061" s="16">
        <v>0</v>
      </c>
      <c r="AZ3061" s="16">
        <v>0</v>
      </c>
      <c r="BA3061" s="16">
        <v>0</v>
      </c>
      <c r="BB3061" s="16">
        <v>0</v>
      </c>
      <c r="BC3061" s="16">
        <v>0</v>
      </c>
      <c r="BD3061" s="16">
        <v>0</v>
      </c>
      <c r="BE3061" s="16">
        <v>0</v>
      </c>
      <c r="BF3061" s="16">
        <v>0</v>
      </c>
      <c r="BG3061" s="16">
        <v>0</v>
      </c>
      <c r="BH3061" s="16">
        <v>0</v>
      </c>
      <c r="BI3061" s="16">
        <v>0</v>
      </c>
      <c r="BJ3061" s="16">
        <v>0</v>
      </c>
      <c r="BK3061" s="16">
        <v>0</v>
      </c>
      <c r="BL3061" s="16">
        <v>0</v>
      </c>
      <c r="BM3061" s="16">
        <v>0</v>
      </c>
      <c r="BN3061" s="16">
        <v>0</v>
      </c>
      <c r="BO3061" s="16">
        <v>0</v>
      </c>
      <c r="BP3061" s="16">
        <v>0</v>
      </c>
      <c r="BQ3061" s="16">
        <v>0</v>
      </c>
      <c r="BR3061" s="16">
        <v>0</v>
      </c>
      <c r="BS3061" s="16">
        <v>0</v>
      </c>
      <c r="BT3061" s="16">
        <v>0</v>
      </c>
      <c r="BU3061" s="16">
        <v>0</v>
      </c>
      <c r="BV3061" s="16">
        <v>0</v>
      </c>
      <c r="BW3061" s="16">
        <v>0</v>
      </c>
      <c r="BX3061" s="14">
        <f t="shared" si="47"/>
        <v>595.65</v>
      </c>
    </row>
    <row r="3062" spans="1:76" s="17" customFormat="1" x14ac:dyDescent="0.3">
      <c r="A3062" s="7" t="s">
        <v>462</v>
      </c>
      <c r="B3062" s="8" t="s">
        <v>7137</v>
      </c>
      <c r="C3062" s="21" t="s">
        <v>7138</v>
      </c>
      <c r="D3062" s="9" t="s">
        <v>450</v>
      </c>
      <c r="E3062" s="9" t="s">
        <v>7139</v>
      </c>
      <c r="F3062" s="10" t="str">
        <f>VLOOKUP($E3062,'FP MD'!$A:$F,2,FALSE)</f>
        <v>Silver Lake Subdivision Phase II</v>
      </c>
      <c r="G3062" s="10" t="s">
        <v>3454</v>
      </c>
      <c r="H3062" s="10" t="s">
        <v>564</v>
      </c>
      <c r="I3062" s="10" t="s">
        <v>565</v>
      </c>
      <c r="J3062" s="10" t="str">
        <f>VLOOKUP($E3062,'FP MD'!$A:$F,3,FALSE)</f>
        <v/>
      </c>
      <c r="K3062" s="10" t="str">
        <f>VLOOKUP($E3062,'FP MD'!$A:$F,4,FALSE)</f>
        <v/>
      </c>
      <c r="L3062" s="10" t="str">
        <f>VLOOKUP($E3062,'FP MD'!$A:$F,5,FALSE)</f>
        <v/>
      </c>
      <c r="M3062" s="10">
        <f>VLOOKUP($E3062,'FP MD'!$A:$F,6,FALSE)</f>
        <v>0</v>
      </c>
      <c r="N3062" s="11">
        <v>202403</v>
      </c>
      <c r="O3062" s="15">
        <v>0</v>
      </c>
      <c r="P3062" s="16">
        <v>0</v>
      </c>
      <c r="Q3062" s="16">
        <v>0</v>
      </c>
      <c r="R3062" s="16">
        <v>-90203.27</v>
      </c>
      <c r="S3062" s="16">
        <v>0</v>
      </c>
      <c r="T3062" s="16">
        <v>0</v>
      </c>
      <c r="U3062" s="16">
        <v>0</v>
      </c>
      <c r="V3062" s="16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0</v>
      </c>
      <c r="AO3062" s="16">
        <v>0</v>
      </c>
      <c r="AP3062" s="16">
        <v>0</v>
      </c>
      <c r="AQ3062" s="16">
        <v>0</v>
      </c>
      <c r="AR3062" s="16">
        <v>0</v>
      </c>
      <c r="AS3062" s="16">
        <v>0</v>
      </c>
      <c r="AT3062" s="16">
        <v>0</v>
      </c>
      <c r="AU3062" s="16">
        <v>0</v>
      </c>
      <c r="AV3062" s="16">
        <v>0</v>
      </c>
      <c r="AW3062" s="16">
        <v>0</v>
      </c>
      <c r="AX3062" s="16">
        <v>0</v>
      </c>
      <c r="AY3062" s="16">
        <v>0</v>
      </c>
      <c r="AZ3062" s="16">
        <v>0</v>
      </c>
      <c r="BA3062" s="16">
        <v>0</v>
      </c>
      <c r="BB3062" s="16">
        <v>0</v>
      </c>
      <c r="BC3062" s="16">
        <v>0</v>
      </c>
      <c r="BD3062" s="16">
        <v>0</v>
      </c>
      <c r="BE3062" s="16">
        <v>0</v>
      </c>
      <c r="BF3062" s="16">
        <v>0</v>
      </c>
      <c r="BG3062" s="16">
        <v>0</v>
      </c>
      <c r="BH3062" s="16">
        <v>0</v>
      </c>
      <c r="BI3062" s="16">
        <v>0</v>
      </c>
      <c r="BJ3062" s="16">
        <v>0</v>
      </c>
      <c r="BK3062" s="16">
        <v>0</v>
      </c>
      <c r="BL3062" s="16">
        <v>0</v>
      </c>
      <c r="BM3062" s="16">
        <v>0</v>
      </c>
      <c r="BN3062" s="16">
        <v>0</v>
      </c>
      <c r="BO3062" s="16">
        <v>0</v>
      </c>
      <c r="BP3062" s="16">
        <v>0</v>
      </c>
      <c r="BQ3062" s="16">
        <v>0</v>
      </c>
      <c r="BR3062" s="16">
        <v>0</v>
      </c>
      <c r="BS3062" s="16">
        <v>0</v>
      </c>
      <c r="BT3062" s="16">
        <v>0</v>
      </c>
      <c r="BU3062" s="16">
        <v>0</v>
      </c>
      <c r="BV3062" s="16">
        <v>0</v>
      </c>
      <c r="BW3062" s="16">
        <v>0</v>
      </c>
      <c r="BX3062" s="14">
        <f t="shared" si="47"/>
        <v>-90203.27</v>
      </c>
    </row>
    <row r="3063" spans="1:76" s="17" customFormat="1" x14ac:dyDescent="0.3">
      <c r="A3063" s="7" t="s">
        <v>462</v>
      </c>
      <c r="B3063" s="8" t="s">
        <v>7140</v>
      </c>
      <c r="C3063" s="21" t="s">
        <v>7141</v>
      </c>
      <c r="D3063" s="9" t="s">
        <v>450</v>
      </c>
      <c r="E3063" s="9" t="s">
        <v>7140</v>
      </c>
      <c r="F3063" s="10" t="str">
        <f>VLOOKUP($E3063,'FP MD'!$A:$F,2,FALSE)</f>
        <v>56th St South Tx &amp; Bus Upgrade</v>
      </c>
      <c r="G3063" s="10" t="s">
        <v>3454</v>
      </c>
      <c r="H3063" s="10" t="s">
        <v>3507</v>
      </c>
      <c r="I3063" s="10" t="s">
        <v>7142</v>
      </c>
      <c r="J3063" s="10" t="str">
        <f>VLOOKUP($E3063,'FP MD'!$A:$F,3,FALSE)</f>
        <v/>
      </c>
      <c r="K3063" s="10" t="str">
        <f>VLOOKUP($E3063,'FP MD'!$A:$F,4,FALSE)</f>
        <v/>
      </c>
      <c r="L3063" s="10" t="str">
        <f>VLOOKUP($E3063,'FP MD'!$A:$F,5,FALSE)</f>
        <v/>
      </c>
      <c r="M3063" s="10">
        <f>VLOOKUP($E3063,'FP MD'!$A:$F,6,FALSE)</f>
        <v>0</v>
      </c>
      <c r="N3063" s="11">
        <v>202512</v>
      </c>
      <c r="O3063" s="15">
        <v>0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2300000</v>
      </c>
      <c r="AN3063" s="16">
        <v>0</v>
      </c>
      <c r="AO3063" s="16">
        <v>0</v>
      </c>
      <c r="AP3063" s="16">
        <v>0</v>
      </c>
      <c r="AQ3063" s="16">
        <v>0</v>
      </c>
      <c r="AR3063" s="16">
        <v>0</v>
      </c>
      <c r="AS3063" s="16">
        <v>0</v>
      </c>
      <c r="AT3063" s="16">
        <v>0</v>
      </c>
      <c r="AU3063" s="16">
        <v>0</v>
      </c>
      <c r="AV3063" s="16">
        <v>0</v>
      </c>
      <c r="AW3063" s="16">
        <v>0</v>
      </c>
      <c r="AX3063" s="16">
        <v>0</v>
      </c>
      <c r="AY3063" s="16">
        <v>0</v>
      </c>
      <c r="AZ3063" s="16">
        <v>0</v>
      </c>
      <c r="BA3063" s="16">
        <v>0</v>
      </c>
      <c r="BB3063" s="16">
        <v>0</v>
      </c>
      <c r="BC3063" s="16">
        <v>0</v>
      </c>
      <c r="BD3063" s="16">
        <v>0</v>
      </c>
      <c r="BE3063" s="16">
        <v>0</v>
      </c>
      <c r="BF3063" s="16">
        <v>0</v>
      </c>
      <c r="BG3063" s="16">
        <v>0</v>
      </c>
      <c r="BH3063" s="16">
        <v>0</v>
      </c>
      <c r="BI3063" s="16">
        <v>0</v>
      </c>
      <c r="BJ3063" s="16">
        <v>0</v>
      </c>
      <c r="BK3063" s="16">
        <v>0</v>
      </c>
      <c r="BL3063" s="16">
        <v>0</v>
      </c>
      <c r="BM3063" s="16">
        <v>0</v>
      </c>
      <c r="BN3063" s="16">
        <v>0</v>
      </c>
      <c r="BO3063" s="16">
        <v>0</v>
      </c>
      <c r="BP3063" s="16">
        <v>0</v>
      </c>
      <c r="BQ3063" s="16">
        <v>0</v>
      </c>
      <c r="BR3063" s="16">
        <v>0</v>
      </c>
      <c r="BS3063" s="16">
        <v>0</v>
      </c>
      <c r="BT3063" s="16">
        <v>0</v>
      </c>
      <c r="BU3063" s="16">
        <v>0</v>
      </c>
      <c r="BV3063" s="16">
        <v>0</v>
      </c>
      <c r="BW3063" s="16">
        <v>0</v>
      </c>
      <c r="BX3063" s="14">
        <f t="shared" si="47"/>
        <v>2300000</v>
      </c>
    </row>
    <row r="3064" spans="1:76" s="17" customFormat="1" x14ac:dyDescent="0.3">
      <c r="A3064" s="7" t="s">
        <v>462</v>
      </c>
      <c r="B3064" s="8" t="s">
        <v>7143</v>
      </c>
      <c r="C3064" s="21" t="s">
        <v>7144</v>
      </c>
      <c r="D3064" s="9" t="s">
        <v>450</v>
      </c>
      <c r="E3064" s="9" t="s">
        <v>7140</v>
      </c>
      <c r="F3064" s="10" t="str">
        <f>VLOOKUP($E3064,'FP MD'!$A:$F,2,FALSE)</f>
        <v>56th St South Tx &amp; Bus Upgrade</v>
      </c>
      <c r="G3064" s="10" t="s">
        <v>3454</v>
      </c>
      <c r="H3064" s="10" t="s">
        <v>3507</v>
      </c>
      <c r="I3064" s="10" t="s">
        <v>7142</v>
      </c>
      <c r="J3064" s="10" t="str">
        <f>VLOOKUP($E3064,'FP MD'!$A:$F,3,FALSE)</f>
        <v/>
      </c>
      <c r="K3064" s="10" t="str">
        <f>VLOOKUP($E3064,'FP MD'!$A:$F,4,FALSE)</f>
        <v/>
      </c>
      <c r="L3064" s="10" t="str">
        <f>VLOOKUP($E3064,'FP MD'!$A:$F,5,FALSE)</f>
        <v/>
      </c>
      <c r="M3064" s="10">
        <f>VLOOKUP($E3064,'FP MD'!$A:$F,6,FALSE)</f>
        <v>0</v>
      </c>
      <c r="N3064" s="11">
        <v>202512</v>
      </c>
      <c r="O3064" s="15">
        <v>0</v>
      </c>
      <c r="P3064" s="16">
        <v>0</v>
      </c>
      <c r="Q3064" s="16">
        <v>0</v>
      </c>
      <c r="R3064" s="16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6446.4000000000005</v>
      </c>
      <c r="AN3064" s="16">
        <v>0</v>
      </c>
      <c r="AO3064" s="16">
        <v>0</v>
      </c>
      <c r="AP3064" s="16">
        <v>0</v>
      </c>
      <c r="AQ3064" s="16">
        <v>0</v>
      </c>
      <c r="AR3064" s="16">
        <v>0</v>
      </c>
      <c r="AS3064" s="16">
        <v>0</v>
      </c>
      <c r="AT3064" s="16">
        <v>0</v>
      </c>
      <c r="AU3064" s="16">
        <v>0</v>
      </c>
      <c r="AV3064" s="16">
        <v>0</v>
      </c>
      <c r="AW3064" s="16">
        <v>0</v>
      </c>
      <c r="AX3064" s="16">
        <v>0</v>
      </c>
      <c r="AY3064" s="16">
        <v>0</v>
      </c>
      <c r="AZ3064" s="16">
        <v>0</v>
      </c>
      <c r="BA3064" s="16">
        <v>0</v>
      </c>
      <c r="BB3064" s="16">
        <v>0</v>
      </c>
      <c r="BC3064" s="16">
        <v>0</v>
      </c>
      <c r="BD3064" s="16">
        <v>0</v>
      </c>
      <c r="BE3064" s="16">
        <v>0</v>
      </c>
      <c r="BF3064" s="16">
        <v>0</v>
      </c>
      <c r="BG3064" s="16">
        <v>0</v>
      </c>
      <c r="BH3064" s="16">
        <v>0</v>
      </c>
      <c r="BI3064" s="16">
        <v>0</v>
      </c>
      <c r="BJ3064" s="16">
        <v>0</v>
      </c>
      <c r="BK3064" s="16">
        <v>0</v>
      </c>
      <c r="BL3064" s="16">
        <v>0</v>
      </c>
      <c r="BM3064" s="16">
        <v>0</v>
      </c>
      <c r="BN3064" s="16">
        <v>0</v>
      </c>
      <c r="BO3064" s="16">
        <v>0</v>
      </c>
      <c r="BP3064" s="16">
        <v>0</v>
      </c>
      <c r="BQ3064" s="16">
        <v>0</v>
      </c>
      <c r="BR3064" s="16">
        <v>0</v>
      </c>
      <c r="BS3064" s="16">
        <v>0</v>
      </c>
      <c r="BT3064" s="16">
        <v>0</v>
      </c>
      <c r="BU3064" s="16">
        <v>0</v>
      </c>
      <c r="BV3064" s="16">
        <v>0</v>
      </c>
      <c r="BW3064" s="16">
        <v>0</v>
      </c>
      <c r="BX3064" s="14">
        <f t="shared" si="47"/>
        <v>6446.4000000000005</v>
      </c>
    </row>
    <row r="3065" spans="1:76" s="17" customFormat="1" x14ac:dyDescent="0.3">
      <c r="A3065" s="7" t="s">
        <v>462</v>
      </c>
      <c r="B3065" s="8" t="s">
        <v>7145</v>
      </c>
      <c r="C3065" s="21" t="s">
        <v>7146</v>
      </c>
      <c r="D3065" s="9" t="s">
        <v>450</v>
      </c>
      <c r="E3065" s="9" t="s">
        <v>7145</v>
      </c>
      <c r="F3065" s="10" t="str">
        <f>VLOOKUP($E3065,'FP MD'!$A:$F,2,FALSE)</f>
        <v>Harmony at Lake Eloise - Phase 2</v>
      </c>
      <c r="G3065" s="10" t="s">
        <v>3454</v>
      </c>
      <c r="H3065" s="10" t="s">
        <v>564</v>
      </c>
      <c r="I3065" s="10" t="s">
        <v>565</v>
      </c>
      <c r="J3065" s="10" t="str">
        <f>VLOOKUP($E3065,'FP MD'!$A:$F,3,FALSE)</f>
        <v/>
      </c>
      <c r="K3065" s="10" t="str">
        <f>VLOOKUP($E3065,'FP MD'!$A:$F,4,FALSE)</f>
        <v/>
      </c>
      <c r="L3065" s="10" t="str">
        <f>VLOOKUP($E3065,'FP MD'!$A:$F,5,FALSE)</f>
        <v/>
      </c>
      <c r="M3065" s="10">
        <f>VLOOKUP($E3065,'FP MD'!$A:$F,6,FALSE)</f>
        <v>0</v>
      </c>
      <c r="N3065" s="11">
        <v>202406</v>
      </c>
      <c r="O3065" s="15">
        <v>0</v>
      </c>
      <c r="P3065" s="16">
        <v>0</v>
      </c>
      <c r="Q3065" s="16">
        <v>0</v>
      </c>
      <c r="R3065" s="16">
        <v>0</v>
      </c>
      <c r="S3065" s="16">
        <v>0</v>
      </c>
      <c r="T3065" s="16">
        <v>0</v>
      </c>
      <c r="U3065" s="16">
        <v>0</v>
      </c>
      <c r="V3065" s="16">
        <v>0</v>
      </c>
      <c r="W3065" s="16">
        <v>929000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6">
        <v>0</v>
      </c>
      <c r="AP3065" s="16">
        <v>0</v>
      </c>
      <c r="AQ3065" s="16">
        <v>0</v>
      </c>
      <c r="AR3065" s="16">
        <v>0</v>
      </c>
      <c r="AS3065" s="16">
        <v>0</v>
      </c>
      <c r="AT3065" s="16">
        <v>0</v>
      </c>
      <c r="AU3065" s="16">
        <v>0</v>
      </c>
      <c r="AV3065" s="16">
        <v>0</v>
      </c>
      <c r="AW3065" s="16">
        <v>0</v>
      </c>
      <c r="AX3065" s="16">
        <v>0</v>
      </c>
      <c r="AY3065" s="16">
        <v>0</v>
      </c>
      <c r="AZ3065" s="16">
        <v>0</v>
      </c>
      <c r="BA3065" s="16">
        <v>0</v>
      </c>
      <c r="BB3065" s="16">
        <v>0</v>
      </c>
      <c r="BC3065" s="16">
        <v>0</v>
      </c>
      <c r="BD3065" s="16">
        <v>0</v>
      </c>
      <c r="BE3065" s="16">
        <v>0</v>
      </c>
      <c r="BF3065" s="16">
        <v>0</v>
      </c>
      <c r="BG3065" s="16">
        <v>0</v>
      </c>
      <c r="BH3065" s="16">
        <v>0</v>
      </c>
      <c r="BI3065" s="16">
        <v>0</v>
      </c>
      <c r="BJ3065" s="16">
        <v>0</v>
      </c>
      <c r="BK3065" s="16">
        <v>0</v>
      </c>
      <c r="BL3065" s="16">
        <v>0</v>
      </c>
      <c r="BM3065" s="16">
        <v>0</v>
      </c>
      <c r="BN3065" s="16">
        <v>0</v>
      </c>
      <c r="BO3065" s="16">
        <v>0</v>
      </c>
      <c r="BP3065" s="16">
        <v>0</v>
      </c>
      <c r="BQ3065" s="16">
        <v>0</v>
      </c>
      <c r="BR3065" s="16">
        <v>0</v>
      </c>
      <c r="BS3065" s="16">
        <v>0</v>
      </c>
      <c r="BT3065" s="16">
        <v>0</v>
      </c>
      <c r="BU3065" s="16">
        <v>0</v>
      </c>
      <c r="BV3065" s="16">
        <v>0</v>
      </c>
      <c r="BW3065" s="16">
        <v>0</v>
      </c>
      <c r="BX3065" s="14">
        <f t="shared" si="47"/>
        <v>929000</v>
      </c>
    </row>
    <row r="3066" spans="1:76" s="17" customFormat="1" x14ac:dyDescent="0.3">
      <c r="A3066" s="7" t="s">
        <v>462</v>
      </c>
      <c r="B3066" s="8" t="s">
        <v>7147</v>
      </c>
      <c r="C3066" s="21" t="s">
        <v>7148</v>
      </c>
      <c r="D3066" s="9" t="s">
        <v>450</v>
      </c>
      <c r="E3066" s="9" t="s">
        <v>7147</v>
      </c>
      <c r="F3066" s="10" t="str">
        <f>VLOOKUP($E3066,'FP MD'!$A:$F,2,FALSE)</f>
        <v>COT Tippin Water Treatment Ph2</v>
      </c>
      <c r="G3066" s="10" t="s">
        <v>3454</v>
      </c>
      <c r="H3066" s="10" t="s">
        <v>564</v>
      </c>
      <c r="I3066" s="10" t="s">
        <v>565</v>
      </c>
      <c r="J3066" s="10" t="str">
        <f>VLOOKUP($E3066,'FP MD'!$A:$F,3,FALSE)</f>
        <v/>
      </c>
      <c r="K3066" s="10" t="str">
        <f>VLOOKUP($E3066,'FP MD'!$A:$F,4,FALSE)</f>
        <v/>
      </c>
      <c r="L3066" s="10" t="str">
        <f>VLOOKUP($E3066,'FP MD'!$A:$F,5,FALSE)</f>
        <v/>
      </c>
      <c r="M3066" s="10">
        <f>VLOOKUP($E3066,'FP MD'!$A:$F,6,FALSE)</f>
        <v>0</v>
      </c>
      <c r="N3066" s="11">
        <v>202512</v>
      </c>
      <c r="O3066" s="15">
        <v>0</v>
      </c>
      <c r="P3066" s="16">
        <v>0</v>
      </c>
      <c r="Q3066" s="16">
        <v>0</v>
      </c>
      <c r="R3066" s="16">
        <v>0</v>
      </c>
      <c r="S3066" s="16">
        <v>0</v>
      </c>
      <c r="T3066" s="16">
        <v>0</v>
      </c>
      <c r="U3066" s="16">
        <v>0</v>
      </c>
      <c r="V3066" s="16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45000</v>
      </c>
      <c r="AN3066" s="16">
        <v>0</v>
      </c>
      <c r="AO3066" s="16">
        <v>0</v>
      </c>
      <c r="AP3066" s="16">
        <v>0</v>
      </c>
      <c r="AQ3066" s="16">
        <v>0</v>
      </c>
      <c r="AR3066" s="16">
        <v>0</v>
      </c>
      <c r="AS3066" s="16">
        <v>0</v>
      </c>
      <c r="AT3066" s="16">
        <v>0</v>
      </c>
      <c r="AU3066" s="16">
        <v>0</v>
      </c>
      <c r="AV3066" s="16">
        <v>0</v>
      </c>
      <c r="AW3066" s="16">
        <v>0</v>
      </c>
      <c r="AX3066" s="16">
        <v>0</v>
      </c>
      <c r="AY3066" s="16">
        <v>0</v>
      </c>
      <c r="AZ3066" s="16">
        <v>0</v>
      </c>
      <c r="BA3066" s="16">
        <v>0</v>
      </c>
      <c r="BB3066" s="16">
        <v>0</v>
      </c>
      <c r="BC3066" s="16">
        <v>0</v>
      </c>
      <c r="BD3066" s="16">
        <v>0</v>
      </c>
      <c r="BE3066" s="16">
        <v>0</v>
      </c>
      <c r="BF3066" s="16">
        <v>0</v>
      </c>
      <c r="BG3066" s="16">
        <v>0</v>
      </c>
      <c r="BH3066" s="16">
        <v>0</v>
      </c>
      <c r="BI3066" s="16">
        <v>0</v>
      </c>
      <c r="BJ3066" s="16">
        <v>0</v>
      </c>
      <c r="BK3066" s="16">
        <v>0</v>
      </c>
      <c r="BL3066" s="16">
        <v>0</v>
      </c>
      <c r="BM3066" s="16">
        <v>0</v>
      </c>
      <c r="BN3066" s="16">
        <v>0</v>
      </c>
      <c r="BO3066" s="16">
        <v>0</v>
      </c>
      <c r="BP3066" s="16">
        <v>0</v>
      </c>
      <c r="BQ3066" s="16">
        <v>0</v>
      </c>
      <c r="BR3066" s="16">
        <v>0</v>
      </c>
      <c r="BS3066" s="16">
        <v>0</v>
      </c>
      <c r="BT3066" s="16">
        <v>0</v>
      </c>
      <c r="BU3066" s="16">
        <v>0</v>
      </c>
      <c r="BV3066" s="16">
        <v>0</v>
      </c>
      <c r="BW3066" s="16">
        <v>0</v>
      </c>
      <c r="BX3066" s="14">
        <f t="shared" si="47"/>
        <v>45000</v>
      </c>
    </row>
    <row r="3067" spans="1:76" s="17" customFormat="1" x14ac:dyDescent="0.3">
      <c r="A3067" s="7" t="s">
        <v>462</v>
      </c>
      <c r="B3067" s="8" t="s">
        <v>7149</v>
      </c>
      <c r="C3067" s="21" t="s">
        <v>7150</v>
      </c>
      <c r="D3067" s="9" t="s">
        <v>450</v>
      </c>
      <c r="E3067" s="9" t="s">
        <v>7149</v>
      </c>
      <c r="F3067" s="10" t="str">
        <f>VLOOKUP($E3067,'FP MD'!$A:$F,2,FALSE)</f>
        <v>Del Webb Feeder Reconfiguration</v>
      </c>
      <c r="G3067" s="10" t="s">
        <v>3454</v>
      </c>
      <c r="H3067" s="10" t="s">
        <v>564</v>
      </c>
      <c r="I3067" s="10" t="s">
        <v>565</v>
      </c>
      <c r="J3067" s="10" t="str">
        <f>VLOOKUP($E3067,'FP MD'!$A:$F,3,FALSE)</f>
        <v/>
      </c>
      <c r="K3067" s="10" t="str">
        <f>VLOOKUP($E3067,'FP MD'!$A:$F,4,FALSE)</f>
        <v/>
      </c>
      <c r="L3067" s="10" t="str">
        <f>VLOOKUP($E3067,'FP MD'!$A:$F,5,FALSE)</f>
        <v/>
      </c>
      <c r="M3067" s="10">
        <f>VLOOKUP($E3067,'FP MD'!$A:$F,6,FALSE)</f>
        <v>0</v>
      </c>
      <c r="N3067" s="11">
        <v>202512</v>
      </c>
      <c r="O3067" s="15">
        <v>0</v>
      </c>
      <c r="P3067" s="16">
        <v>0</v>
      </c>
      <c r="Q3067" s="16">
        <v>0</v>
      </c>
      <c r="R3067" s="16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750000</v>
      </c>
      <c r="AN3067" s="16">
        <v>0</v>
      </c>
      <c r="AO3067" s="16">
        <v>0</v>
      </c>
      <c r="AP3067" s="16">
        <v>0</v>
      </c>
      <c r="AQ3067" s="16">
        <v>0</v>
      </c>
      <c r="AR3067" s="16">
        <v>0</v>
      </c>
      <c r="AS3067" s="16">
        <v>0</v>
      </c>
      <c r="AT3067" s="16">
        <v>0</v>
      </c>
      <c r="AU3067" s="16">
        <v>0</v>
      </c>
      <c r="AV3067" s="16">
        <v>0</v>
      </c>
      <c r="AW3067" s="16">
        <v>0</v>
      </c>
      <c r="AX3067" s="16">
        <v>0</v>
      </c>
      <c r="AY3067" s="16">
        <v>0</v>
      </c>
      <c r="AZ3067" s="16">
        <v>0</v>
      </c>
      <c r="BA3067" s="16">
        <v>0</v>
      </c>
      <c r="BB3067" s="16">
        <v>0</v>
      </c>
      <c r="BC3067" s="16">
        <v>0</v>
      </c>
      <c r="BD3067" s="16">
        <v>0</v>
      </c>
      <c r="BE3067" s="16">
        <v>0</v>
      </c>
      <c r="BF3067" s="16">
        <v>0</v>
      </c>
      <c r="BG3067" s="16">
        <v>0</v>
      </c>
      <c r="BH3067" s="16">
        <v>0</v>
      </c>
      <c r="BI3067" s="16">
        <v>0</v>
      </c>
      <c r="BJ3067" s="16">
        <v>0</v>
      </c>
      <c r="BK3067" s="16">
        <v>0</v>
      </c>
      <c r="BL3067" s="16">
        <v>0</v>
      </c>
      <c r="BM3067" s="16">
        <v>0</v>
      </c>
      <c r="BN3067" s="16">
        <v>0</v>
      </c>
      <c r="BO3067" s="16">
        <v>0</v>
      </c>
      <c r="BP3067" s="16">
        <v>0</v>
      </c>
      <c r="BQ3067" s="16">
        <v>0</v>
      </c>
      <c r="BR3067" s="16">
        <v>0</v>
      </c>
      <c r="BS3067" s="16">
        <v>0</v>
      </c>
      <c r="BT3067" s="16">
        <v>0</v>
      </c>
      <c r="BU3067" s="16">
        <v>0</v>
      </c>
      <c r="BV3067" s="16">
        <v>0</v>
      </c>
      <c r="BW3067" s="16">
        <v>0</v>
      </c>
      <c r="BX3067" s="14">
        <f t="shared" si="47"/>
        <v>750000</v>
      </c>
    </row>
    <row r="3068" spans="1:76" s="17" customFormat="1" x14ac:dyDescent="0.3">
      <c r="A3068" s="7" t="s">
        <v>462</v>
      </c>
      <c r="B3068" s="8" t="s">
        <v>7151</v>
      </c>
      <c r="C3068" s="21" t="s">
        <v>7152</v>
      </c>
      <c r="D3068" s="9" t="s">
        <v>450</v>
      </c>
      <c r="E3068" s="9" t="s">
        <v>7151</v>
      </c>
      <c r="F3068" s="10" t="str">
        <f>VLOOKUP($E3068,'FP MD'!$A:$F,2,FALSE)</f>
        <v>CR672 Ckt#s 14261&amp;14256 Reconduct</v>
      </c>
      <c r="G3068" s="10" t="s">
        <v>3454</v>
      </c>
      <c r="H3068" s="10" t="s">
        <v>564</v>
      </c>
      <c r="I3068" s="10" t="s">
        <v>565</v>
      </c>
      <c r="J3068" s="10" t="str">
        <f>VLOOKUP($E3068,'FP MD'!$A:$F,3,FALSE)</f>
        <v/>
      </c>
      <c r="K3068" s="10" t="str">
        <f>VLOOKUP($E3068,'FP MD'!$A:$F,4,FALSE)</f>
        <v/>
      </c>
      <c r="L3068" s="10" t="str">
        <f>VLOOKUP($E3068,'FP MD'!$A:$F,5,FALSE)</f>
        <v/>
      </c>
      <c r="M3068" s="10">
        <f>VLOOKUP($E3068,'FP MD'!$A:$F,6,FALSE)</f>
        <v>0</v>
      </c>
      <c r="N3068" s="11">
        <v>202706</v>
      </c>
      <c r="O3068" s="15">
        <v>0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0</v>
      </c>
      <c r="AO3068" s="16">
        <v>0</v>
      </c>
      <c r="AP3068" s="16">
        <v>0</v>
      </c>
      <c r="AQ3068" s="16">
        <v>0</v>
      </c>
      <c r="AR3068" s="16">
        <v>0</v>
      </c>
      <c r="AS3068" s="16">
        <v>0</v>
      </c>
      <c r="AT3068" s="16">
        <v>0</v>
      </c>
      <c r="AU3068" s="16">
        <v>0</v>
      </c>
      <c r="AV3068" s="16">
        <v>0</v>
      </c>
      <c r="AW3068" s="16">
        <v>0</v>
      </c>
      <c r="AX3068" s="16">
        <v>0</v>
      </c>
      <c r="AY3068" s="16">
        <v>0</v>
      </c>
      <c r="AZ3068" s="16">
        <v>0</v>
      </c>
      <c r="BA3068" s="16">
        <v>0</v>
      </c>
      <c r="BB3068" s="16">
        <v>0</v>
      </c>
      <c r="BC3068" s="16">
        <v>0</v>
      </c>
      <c r="BD3068" s="16">
        <v>0</v>
      </c>
      <c r="BE3068" s="16">
        <v>8000000</v>
      </c>
      <c r="BF3068" s="16">
        <v>0</v>
      </c>
      <c r="BG3068" s="16">
        <v>0</v>
      </c>
      <c r="BH3068" s="16">
        <v>0</v>
      </c>
      <c r="BI3068" s="16">
        <v>0</v>
      </c>
      <c r="BJ3068" s="16">
        <v>0</v>
      </c>
      <c r="BK3068" s="16">
        <v>0</v>
      </c>
      <c r="BL3068" s="16">
        <v>0</v>
      </c>
      <c r="BM3068" s="16">
        <v>0</v>
      </c>
      <c r="BN3068" s="16">
        <v>0</v>
      </c>
      <c r="BO3068" s="16">
        <v>0</v>
      </c>
      <c r="BP3068" s="16">
        <v>0</v>
      </c>
      <c r="BQ3068" s="16">
        <v>0</v>
      </c>
      <c r="BR3068" s="16">
        <v>0</v>
      </c>
      <c r="BS3068" s="16">
        <v>0</v>
      </c>
      <c r="BT3068" s="16">
        <v>0</v>
      </c>
      <c r="BU3068" s="16">
        <v>0</v>
      </c>
      <c r="BV3068" s="16">
        <v>0</v>
      </c>
      <c r="BW3068" s="16">
        <v>0</v>
      </c>
      <c r="BX3068" s="14">
        <f t="shared" si="47"/>
        <v>8000000</v>
      </c>
    </row>
    <row r="3069" spans="1:76" s="17" customFormat="1" x14ac:dyDescent="0.3">
      <c r="A3069" s="7" t="s">
        <v>462</v>
      </c>
      <c r="B3069" s="8" t="s">
        <v>7153</v>
      </c>
      <c r="C3069" s="21" t="s">
        <v>7154</v>
      </c>
      <c r="D3069" s="9" t="s">
        <v>450</v>
      </c>
      <c r="E3069" s="9" t="s">
        <v>7153</v>
      </c>
      <c r="F3069" s="10" t="str">
        <f>VLOOKUP($E3069,'FP MD'!$A:$F,2,FALSE)</f>
        <v>McFarland TX &amp; Bus Upgrade</v>
      </c>
      <c r="G3069" s="10" t="s">
        <v>3454</v>
      </c>
      <c r="H3069" s="10" t="s">
        <v>3507</v>
      </c>
      <c r="I3069" s="10" t="s">
        <v>7155</v>
      </c>
      <c r="J3069" s="10" t="str">
        <f>VLOOKUP($E3069,'FP MD'!$A:$F,3,FALSE)</f>
        <v/>
      </c>
      <c r="K3069" s="10" t="str">
        <f>VLOOKUP($E3069,'FP MD'!$A:$F,4,FALSE)</f>
        <v/>
      </c>
      <c r="L3069" s="10" t="str">
        <f>VLOOKUP($E3069,'FP MD'!$A:$F,5,FALSE)</f>
        <v/>
      </c>
      <c r="M3069" s="10">
        <f>VLOOKUP($E3069,'FP MD'!$A:$F,6,FALSE)</f>
        <v>0</v>
      </c>
      <c r="N3069" s="11">
        <v>202612</v>
      </c>
      <c r="O3069" s="15">
        <v>0</v>
      </c>
      <c r="P3069" s="16">
        <v>0</v>
      </c>
      <c r="Q3069" s="16">
        <v>0</v>
      </c>
      <c r="R3069" s="16">
        <v>0</v>
      </c>
      <c r="S3069" s="16">
        <v>0</v>
      </c>
      <c r="T3069" s="16">
        <v>0</v>
      </c>
      <c r="U3069" s="16">
        <v>0</v>
      </c>
      <c r="V3069" s="16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6">
        <v>0</v>
      </c>
      <c r="AO3069" s="16">
        <v>0</v>
      </c>
      <c r="AP3069" s="16">
        <v>0</v>
      </c>
      <c r="AQ3069" s="16">
        <v>0</v>
      </c>
      <c r="AR3069" s="16">
        <v>0</v>
      </c>
      <c r="AS3069" s="16">
        <v>0</v>
      </c>
      <c r="AT3069" s="16">
        <v>0</v>
      </c>
      <c r="AU3069" s="16">
        <v>0</v>
      </c>
      <c r="AV3069" s="16">
        <v>0</v>
      </c>
      <c r="AW3069" s="16">
        <v>0</v>
      </c>
      <c r="AX3069" s="16">
        <v>0</v>
      </c>
      <c r="AY3069" s="16">
        <v>4750000</v>
      </c>
      <c r="AZ3069" s="16">
        <v>0</v>
      </c>
      <c r="BA3069" s="16">
        <v>0</v>
      </c>
      <c r="BB3069" s="16">
        <v>0</v>
      </c>
      <c r="BC3069" s="16">
        <v>0</v>
      </c>
      <c r="BD3069" s="16">
        <v>0</v>
      </c>
      <c r="BE3069" s="16">
        <v>0</v>
      </c>
      <c r="BF3069" s="16">
        <v>0</v>
      </c>
      <c r="BG3069" s="16">
        <v>0</v>
      </c>
      <c r="BH3069" s="16">
        <v>0</v>
      </c>
      <c r="BI3069" s="16">
        <v>0</v>
      </c>
      <c r="BJ3069" s="16">
        <v>0</v>
      </c>
      <c r="BK3069" s="16">
        <v>0</v>
      </c>
      <c r="BL3069" s="16">
        <v>0</v>
      </c>
      <c r="BM3069" s="16">
        <v>0</v>
      </c>
      <c r="BN3069" s="16">
        <v>0</v>
      </c>
      <c r="BO3069" s="16">
        <v>0</v>
      </c>
      <c r="BP3069" s="16">
        <v>0</v>
      </c>
      <c r="BQ3069" s="16">
        <v>0</v>
      </c>
      <c r="BR3069" s="16">
        <v>0</v>
      </c>
      <c r="BS3069" s="16">
        <v>0</v>
      </c>
      <c r="BT3069" s="16">
        <v>0</v>
      </c>
      <c r="BU3069" s="16">
        <v>0</v>
      </c>
      <c r="BV3069" s="16">
        <v>0</v>
      </c>
      <c r="BW3069" s="16">
        <v>0</v>
      </c>
      <c r="BX3069" s="14">
        <f t="shared" si="47"/>
        <v>4750000</v>
      </c>
    </row>
    <row r="3070" spans="1:76" s="17" customFormat="1" x14ac:dyDescent="0.3">
      <c r="A3070" s="7" t="s">
        <v>462</v>
      </c>
      <c r="B3070" s="8" t="s">
        <v>7156</v>
      </c>
      <c r="C3070" s="21" t="s">
        <v>7157</v>
      </c>
      <c r="D3070" s="9" t="s">
        <v>450</v>
      </c>
      <c r="E3070" s="9" t="s">
        <v>7156</v>
      </c>
      <c r="F3070" s="10" t="str">
        <f>VLOOKUP($E3070,'FP MD'!$A:$F,2,FALSE)</f>
        <v>Sunset Lane W Bus Upgrade</v>
      </c>
      <c r="G3070" s="10" t="s">
        <v>3454</v>
      </c>
      <c r="H3070" s="10" t="s">
        <v>3507</v>
      </c>
      <c r="I3070" s="10" t="s">
        <v>6446</v>
      </c>
      <c r="J3070" s="10" t="str">
        <f>VLOOKUP($E3070,'FP MD'!$A:$F,3,FALSE)</f>
        <v/>
      </c>
      <c r="K3070" s="10" t="str">
        <f>VLOOKUP($E3070,'FP MD'!$A:$F,4,FALSE)</f>
        <v/>
      </c>
      <c r="L3070" s="10" t="str">
        <f>VLOOKUP($E3070,'FP MD'!$A:$F,5,FALSE)</f>
        <v/>
      </c>
      <c r="M3070" s="10">
        <f>VLOOKUP($E3070,'FP MD'!$A:$F,6,FALSE)</f>
        <v>0</v>
      </c>
      <c r="N3070" s="11">
        <v>202712</v>
      </c>
      <c r="O3070" s="15">
        <v>0</v>
      </c>
      <c r="P3070" s="16">
        <v>0</v>
      </c>
      <c r="Q3070" s="16">
        <v>0</v>
      </c>
      <c r="R3070" s="16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0</v>
      </c>
      <c r="X3070" s="16">
        <v>0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0</v>
      </c>
      <c r="AO3070" s="16">
        <v>0</v>
      </c>
      <c r="AP3070" s="16">
        <v>0</v>
      </c>
      <c r="AQ3070" s="16">
        <v>0</v>
      </c>
      <c r="AR3070" s="16">
        <v>0</v>
      </c>
      <c r="AS3070" s="16">
        <v>0</v>
      </c>
      <c r="AT3070" s="16">
        <v>0</v>
      </c>
      <c r="AU3070" s="16">
        <v>0</v>
      </c>
      <c r="AV3070" s="16">
        <v>0</v>
      </c>
      <c r="AW3070" s="16">
        <v>0</v>
      </c>
      <c r="AX3070" s="16">
        <v>0</v>
      </c>
      <c r="AY3070" s="16">
        <v>0</v>
      </c>
      <c r="AZ3070" s="16">
        <v>0</v>
      </c>
      <c r="BA3070" s="16">
        <v>0</v>
      </c>
      <c r="BB3070" s="16">
        <v>0</v>
      </c>
      <c r="BC3070" s="16">
        <v>0</v>
      </c>
      <c r="BD3070" s="16">
        <v>0</v>
      </c>
      <c r="BE3070" s="16">
        <v>0</v>
      </c>
      <c r="BF3070" s="16">
        <v>0</v>
      </c>
      <c r="BG3070" s="16">
        <v>0</v>
      </c>
      <c r="BH3070" s="16">
        <v>0</v>
      </c>
      <c r="BI3070" s="16">
        <v>0</v>
      </c>
      <c r="BJ3070" s="16">
        <v>0</v>
      </c>
      <c r="BK3070" s="16">
        <v>50000</v>
      </c>
      <c r="BL3070" s="16">
        <v>0</v>
      </c>
      <c r="BM3070" s="16">
        <v>0</v>
      </c>
      <c r="BN3070" s="16">
        <v>0</v>
      </c>
      <c r="BO3070" s="16">
        <v>0</v>
      </c>
      <c r="BP3070" s="16">
        <v>0</v>
      </c>
      <c r="BQ3070" s="16">
        <v>0</v>
      </c>
      <c r="BR3070" s="16">
        <v>0</v>
      </c>
      <c r="BS3070" s="16">
        <v>0</v>
      </c>
      <c r="BT3070" s="16">
        <v>0</v>
      </c>
      <c r="BU3070" s="16">
        <v>0</v>
      </c>
      <c r="BV3070" s="16">
        <v>0</v>
      </c>
      <c r="BW3070" s="16">
        <v>0</v>
      </c>
      <c r="BX3070" s="14">
        <f t="shared" si="47"/>
        <v>50000</v>
      </c>
    </row>
    <row r="3071" spans="1:76" s="17" customFormat="1" x14ac:dyDescent="0.3">
      <c r="A3071" s="7" t="s">
        <v>468</v>
      </c>
      <c r="B3071" s="8" t="s">
        <v>7158</v>
      </c>
      <c r="C3071" s="21" t="s">
        <v>7159</v>
      </c>
      <c r="D3071" s="9" t="s">
        <v>450</v>
      </c>
      <c r="E3071" s="9" t="s">
        <v>7158</v>
      </c>
      <c r="F3071" s="10" t="str">
        <f>VLOOKUP($E3071,'FP MD'!$A:$F,2,FALSE)</f>
        <v>D-PRE-Pole Program</v>
      </c>
      <c r="G3071" s="10" t="s">
        <v>3454</v>
      </c>
      <c r="H3071" s="10" t="s">
        <v>564</v>
      </c>
      <c r="I3071" s="10" t="s">
        <v>565</v>
      </c>
      <c r="J3071" s="10" t="str">
        <f>VLOOKUP($E3071,'FP MD'!$A:$F,3,FALSE)</f>
        <v>Blanket</v>
      </c>
      <c r="K3071" s="10" t="str">
        <f>VLOOKUP($E3071,'FP MD'!$A:$F,4,FALSE)</f>
        <v/>
      </c>
      <c r="L3071" s="10" t="str">
        <f>VLOOKUP($E3071,'FP MD'!$A:$F,5,FALSE)</f>
        <v/>
      </c>
      <c r="M3071" s="10">
        <f>VLOOKUP($E3071,'FP MD'!$A:$F,6,FALSE)</f>
        <v>0</v>
      </c>
      <c r="N3071" s="11" t="s">
        <v>97</v>
      </c>
      <c r="O3071" s="15">
        <v>0</v>
      </c>
      <c r="P3071" s="16">
        <v>8333.3700000000008</v>
      </c>
      <c r="Q3071" s="16">
        <v>8333.33</v>
      </c>
      <c r="R3071" s="16">
        <v>8333.3299999999981</v>
      </c>
      <c r="S3071" s="16">
        <v>8333.3300000000017</v>
      </c>
      <c r="T3071" s="16">
        <v>8333.3300000000017</v>
      </c>
      <c r="U3071" s="16">
        <v>8333.3300000000017</v>
      </c>
      <c r="V3071" s="16">
        <v>8333.3300000000017</v>
      </c>
      <c r="W3071" s="16">
        <v>8333.3300000000017</v>
      </c>
      <c r="X3071" s="16">
        <v>8333.3300000000017</v>
      </c>
      <c r="Y3071" s="16">
        <v>8333.3300000000017</v>
      </c>
      <c r="Z3071" s="16">
        <v>8333.3300000000017</v>
      </c>
      <c r="AA3071" s="16">
        <v>8333.3300000000017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0</v>
      </c>
      <c r="AO3071" s="16">
        <v>0</v>
      </c>
      <c r="AP3071" s="16">
        <v>0</v>
      </c>
      <c r="AQ3071" s="16">
        <v>0</v>
      </c>
      <c r="AR3071" s="16">
        <v>0</v>
      </c>
      <c r="AS3071" s="16">
        <v>0</v>
      </c>
      <c r="AT3071" s="16">
        <v>0</v>
      </c>
      <c r="AU3071" s="16">
        <v>0</v>
      </c>
      <c r="AV3071" s="16">
        <v>0</v>
      </c>
      <c r="AW3071" s="16">
        <v>0</v>
      </c>
      <c r="AX3071" s="16">
        <v>0</v>
      </c>
      <c r="AY3071" s="16">
        <v>0</v>
      </c>
      <c r="AZ3071" s="16">
        <v>0</v>
      </c>
      <c r="BA3071" s="16">
        <v>0</v>
      </c>
      <c r="BB3071" s="16">
        <v>0</v>
      </c>
      <c r="BC3071" s="16">
        <v>0</v>
      </c>
      <c r="BD3071" s="16">
        <v>0</v>
      </c>
      <c r="BE3071" s="16">
        <v>0</v>
      </c>
      <c r="BF3071" s="16">
        <v>0</v>
      </c>
      <c r="BG3071" s="16">
        <v>0</v>
      </c>
      <c r="BH3071" s="16">
        <v>0</v>
      </c>
      <c r="BI3071" s="16">
        <v>0</v>
      </c>
      <c r="BJ3071" s="16">
        <v>0</v>
      </c>
      <c r="BK3071" s="16">
        <v>0</v>
      </c>
      <c r="BL3071" s="16">
        <v>0</v>
      </c>
      <c r="BM3071" s="16">
        <v>0</v>
      </c>
      <c r="BN3071" s="16">
        <v>0</v>
      </c>
      <c r="BO3071" s="16">
        <v>0</v>
      </c>
      <c r="BP3071" s="16">
        <v>0</v>
      </c>
      <c r="BQ3071" s="16">
        <v>0</v>
      </c>
      <c r="BR3071" s="16">
        <v>0</v>
      </c>
      <c r="BS3071" s="16">
        <v>0</v>
      </c>
      <c r="BT3071" s="16">
        <v>0</v>
      </c>
      <c r="BU3071" s="16">
        <v>0</v>
      </c>
      <c r="BV3071" s="16">
        <v>0</v>
      </c>
      <c r="BW3071" s="16">
        <v>0</v>
      </c>
      <c r="BX3071" s="14">
        <f t="shared" si="47"/>
        <v>100000.00000000001</v>
      </c>
    </row>
    <row r="3072" spans="1:76" s="17" customFormat="1" x14ac:dyDescent="0.3">
      <c r="A3072" s="7" t="s">
        <v>468</v>
      </c>
      <c r="B3072" s="8" t="s">
        <v>7160</v>
      </c>
      <c r="C3072" s="21" t="s">
        <v>7161</v>
      </c>
      <c r="D3072" s="9" t="s">
        <v>450</v>
      </c>
      <c r="E3072" s="9" t="s">
        <v>7160</v>
      </c>
      <c r="F3072" s="10" t="str">
        <f>VLOOKUP($E3072,'FP MD'!$A:$F,2,FALSE)</f>
        <v>D-PRE-Capacitors-OH</v>
      </c>
      <c r="G3072" s="10" t="s">
        <v>3454</v>
      </c>
      <c r="H3072" s="10" t="s">
        <v>564</v>
      </c>
      <c r="I3072" s="10" t="s">
        <v>565</v>
      </c>
      <c r="J3072" s="10" t="str">
        <f>VLOOKUP($E3072,'FP MD'!$A:$F,3,FALSE)</f>
        <v>Blanket</v>
      </c>
      <c r="K3072" s="10" t="str">
        <f>VLOOKUP($E3072,'FP MD'!$A:$F,4,FALSE)</f>
        <v/>
      </c>
      <c r="L3072" s="10" t="str">
        <f>VLOOKUP($E3072,'FP MD'!$A:$F,5,FALSE)</f>
        <v/>
      </c>
      <c r="M3072" s="10">
        <f>VLOOKUP($E3072,'FP MD'!$A:$F,6,FALSE)</f>
        <v>0</v>
      </c>
      <c r="N3072" s="11" t="s">
        <v>97</v>
      </c>
      <c r="O3072" s="15">
        <v>0</v>
      </c>
      <c r="P3072" s="16">
        <v>0</v>
      </c>
      <c r="Q3072" s="16">
        <v>0</v>
      </c>
      <c r="R3072" s="16">
        <v>0</v>
      </c>
      <c r="S3072" s="16">
        <v>0</v>
      </c>
      <c r="T3072" s="16">
        <v>0</v>
      </c>
      <c r="U3072" s="16">
        <v>0</v>
      </c>
      <c r="V3072" s="16">
        <v>0</v>
      </c>
      <c r="W3072" s="16">
        <v>0</v>
      </c>
      <c r="X3072" s="16">
        <v>0</v>
      </c>
      <c r="Y3072" s="16">
        <v>0</v>
      </c>
      <c r="Z3072" s="16">
        <v>0</v>
      </c>
      <c r="AA3072" s="16">
        <v>0</v>
      </c>
      <c r="AB3072" s="16">
        <v>1667.98</v>
      </c>
      <c r="AC3072" s="16">
        <v>1075</v>
      </c>
      <c r="AD3072" s="16">
        <v>1075</v>
      </c>
      <c r="AE3072" s="16">
        <v>2115.6599999999994</v>
      </c>
      <c r="AF3072" s="16">
        <v>1377.1400000000003</v>
      </c>
      <c r="AG3072" s="16">
        <v>1074.9999999999991</v>
      </c>
      <c r="AH3072" s="16">
        <v>2124.08</v>
      </c>
      <c r="AI3072" s="16">
        <v>1075</v>
      </c>
      <c r="AJ3072" s="16">
        <v>1075</v>
      </c>
      <c r="AK3072" s="16">
        <v>3954.26</v>
      </c>
      <c r="AL3072" s="16">
        <v>2742.2400000000016</v>
      </c>
      <c r="AM3072" s="16">
        <v>1075</v>
      </c>
      <c r="AN3072" s="16">
        <v>1767.8300000000017</v>
      </c>
      <c r="AO3072" s="16">
        <v>1767.869999999999</v>
      </c>
      <c r="AP3072" s="16">
        <v>1767.869999999999</v>
      </c>
      <c r="AQ3072" s="16">
        <v>1767.869999999999</v>
      </c>
      <c r="AR3072" s="16">
        <v>1767.869999999999</v>
      </c>
      <c r="AS3072" s="16">
        <v>1767.869999999999</v>
      </c>
      <c r="AT3072" s="16">
        <v>1767.869999999999</v>
      </c>
      <c r="AU3072" s="16">
        <v>1767.8700000000026</v>
      </c>
      <c r="AV3072" s="16">
        <v>1767.8700000000026</v>
      </c>
      <c r="AW3072" s="16">
        <v>1767.8700000000026</v>
      </c>
      <c r="AX3072" s="16">
        <v>1767.8700000000026</v>
      </c>
      <c r="AY3072" s="16">
        <v>1767.8700000000026</v>
      </c>
      <c r="AZ3072" s="16">
        <v>1767.8300000000017</v>
      </c>
      <c r="BA3072" s="16">
        <v>1767.8700000000026</v>
      </c>
      <c r="BB3072" s="16">
        <v>1767.8700000000026</v>
      </c>
      <c r="BC3072" s="16">
        <v>1767.8700000000026</v>
      </c>
      <c r="BD3072" s="16">
        <v>1767.8700000000026</v>
      </c>
      <c r="BE3072" s="16">
        <v>1767.8700000000026</v>
      </c>
      <c r="BF3072" s="16">
        <v>1767.8700000000026</v>
      </c>
      <c r="BG3072" s="16">
        <v>1767.8700000000026</v>
      </c>
      <c r="BH3072" s="16">
        <v>1767.8700000000026</v>
      </c>
      <c r="BI3072" s="16">
        <v>1767.8700000000026</v>
      </c>
      <c r="BJ3072" s="16">
        <v>1767.8700000000026</v>
      </c>
      <c r="BK3072" s="16">
        <v>1767.8700000000026</v>
      </c>
      <c r="BL3072" s="16">
        <v>137.38999999999942</v>
      </c>
      <c r="BM3072" s="16">
        <v>137.38999999999942</v>
      </c>
      <c r="BN3072" s="16">
        <v>137.38999999999942</v>
      </c>
      <c r="BO3072" s="16">
        <v>137.38999999999942</v>
      </c>
      <c r="BP3072" s="16">
        <v>137.38999999999942</v>
      </c>
      <c r="BQ3072" s="16">
        <v>137.38999999999942</v>
      </c>
      <c r="BR3072" s="16">
        <v>137.38999999999942</v>
      </c>
      <c r="BS3072" s="16">
        <v>137.38999999999942</v>
      </c>
      <c r="BT3072" s="16">
        <v>137.38999999999942</v>
      </c>
      <c r="BU3072" s="16">
        <v>137.38999999999942</v>
      </c>
      <c r="BV3072" s="16">
        <v>137.38999999999942</v>
      </c>
      <c r="BW3072" s="16">
        <v>137.38999999999942</v>
      </c>
      <c r="BX3072" s="14">
        <f t="shared" si="47"/>
        <v>62860.16000000004</v>
      </c>
    </row>
    <row r="3073" spans="1:76" s="17" customFormat="1" x14ac:dyDescent="0.3">
      <c r="A3073" s="7" t="s">
        <v>468</v>
      </c>
      <c r="B3073" s="8" t="s">
        <v>7162</v>
      </c>
      <c r="C3073" s="21" t="s">
        <v>7163</v>
      </c>
      <c r="D3073" s="9" t="s">
        <v>450</v>
      </c>
      <c r="E3073" s="9" t="s">
        <v>7162</v>
      </c>
      <c r="F3073" s="10" t="str">
        <f>VLOOKUP($E3073,'FP MD'!$A:$F,2,FALSE)</f>
        <v>D-PRE-Program-UG</v>
      </c>
      <c r="G3073" s="10" t="s">
        <v>3454</v>
      </c>
      <c r="H3073" s="10" t="s">
        <v>564</v>
      </c>
      <c r="I3073" s="10" t="s">
        <v>565</v>
      </c>
      <c r="J3073" s="10" t="str">
        <f>VLOOKUP($E3073,'FP MD'!$A:$F,3,FALSE)</f>
        <v>Blanket</v>
      </c>
      <c r="K3073" s="10" t="str">
        <f>VLOOKUP($E3073,'FP MD'!$A:$F,4,FALSE)</f>
        <v/>
      </c>
      <c r="L3073" s="10" t="str">
        <f>VLOOKUP($E3073,'FP MD'!$A:$F,5,FALSE)</f>
        <v/>
      </c>
      <c r="M3073" s="10">
        <f>VLOOKUP($E3073,'FP MD'!$A:$F,6,FALSE)</f>
        <v>0</v>
      </c>
      <c r="N3073" s="11" t="s">
        <v>97</v>
      </c>
      <c r="O3073" s="15">
        <v>0</v>
      </c>
      <c r="P3073" s="16">
        <v>39818.590000000004</v>
      </c>
      <c r="Q3073" s="16">
        <v>39818.590000000004</v>
      </c>
      <c r="R3073" s="16">
        <v>39818.590000000011</v>
      </c>
      <c r="S3073" s="16">
        <v>39818.589999999997</v>
      </c>
      <c r="T3073" s="16">
        <v>39818.589999999997</v>
      </c>
      <c r="U3073" s="16">
        <v>39818.589999999997</v>
      </c>
      <c r="V3073" s="16">
        <v>39818.589999999997</v>
      </c>
      <c r="W3073" s="16">
        <v>39818.590000000026</v>
      </c>
      <c r="X3073" s="16">
        <v>39818.590000000026</v>
      </c>
      <c r="Y3073" s="16">
        <v>39818.590000000026</v>
      </c>
      <c r="Z3073" s="16">
        <v>39818.590000000026</v>
      </c>
      <c r="AA3073" s="16">
        <v>39818.510000000009</v>
      </c>
      <c r="AB3073" s="16">
        <v>112037.55000000005</v>
      </c>
      <c r="AC3073" s="16">
        <v>105345.46999999997</v>
      </c>
      <c r="AD3073" s="16">
        <v>109281.10999999999</v>
      </c>
      <c r="AE3073" s="16">
        <v>118746.21999999997</v>
      </c>
      <c r="AF3073" s="16">
        <v>117942.79000000004</v>
      </c>
      <c r="AG3073" s="16">
        <v>118134.12000000011</v>
      </c>
      <c r="AH3073" s="16">
        <v>112275.3899999999</v>
      </c>
      <c r="AI3073" s="16">
        <v>114986.25</v>
      </c>
      <c r="AJ3073" s="16">
        <v>113641.64999999991</v>
      </c>
      <c r="AK3073" s="16">
        <v>112056.69999999995</v>
      </c>
      <c r="AL3073" s="16">
        <v>114625.29000000004</v>
      </c>
      <c r="AM3073" s="16">
        <v>112927.45999999996</v>
      </c>
      <c r="AN3073" s="16">
        <v>113070.57000000007</v>
      </c>
      <c r="AO3073" s="16">
        <v>113070.51000000001</v>
      </c>
      <c r="AP3073" s="16">
        <v>113070.50999999978</v>
      </c>
      <c r="AQ3073" s="16">
        <v>113070.50999999978</v>
      </c>
      <c r="AR3073" s="16">
        <v>113070.50999999978</v>
      </c>
      <c r="AS3073" s="16">
        <v>113070.50999999978</v>
      </c>
      <c r="AT3073" s="16">
        <v>113070.50999999978</v>
      </c>
      <c r="AU3073" s="16">
        <v>113070.50999999978</v>
      </c>
      <c r="AV3073" s="16">
        <v>113070.50999999978</v>
      </c>
      <c r="AW3073" s="16">
        <v>113070.50999999978</v>
      </c>
      <c r="AX3073" s="16">
        <v>113070.50999999978</v>
      </c>
      <c r="AY3073" s="16">
        <v>113070.54000000004</v>
      </c>
      <c r="AZ3073" s="16">
        <v>115748.12000000011</v>
      </c>
      <c r="BA3073" s="16">
        <v>115748.06000000006</v>
      </c>
      <c r="BB3073" s="16">
        <v>115748.06000000006</v>
      </c>
      <c r="BC3073" s="16">
        <v>115748.06000000006</v>
      </c>
      <c r="BD3073" s="16">
        <v>115748.06000000006</v>
      </c>
      <c r="BE3073" s="16">
        <v>115748.06000000006</v>
      </c>
      <c r="BF3073" s="16">
        <v>115748.06000000006</v>
      </c>
      <c r="BG3073" s="16">
        <v>115748.06000000006</v>
      </c>
      <c r="BH3073" s="16">
        <v>115748.06000000006</v>
      </c>
      <c r="BI3073" s="16">
        <v>115748.05999999959</v>
      </c>
      <c r="BJ3073" s="16">
        <v>115748.05999999959</v>
      </c>
      <c r="BK3073" s="16">
        <v>115748.12000000011</v>
      </c>
      <c r="BL3073" s="16">
        <v>103077.29999999981</v>
      </c>
      <c r="BM3073" s="16">
        <v>103077.29999999981</v>
      </c>
      <c r="BN3073" s="16">
        <v>103077.29999999981</v>
      </c>
      <c r="BO3073" s="16">
        <v>103077.29999999981</v>
      </c>
      <c r="BP3073" s="16">
        <v>103077.29999999981</v>
      </c>
      <c r="BQ3073" s="16">
        <v>103077.29999999981</v>
      </c>
      <c r="BR3073" s="16">
        <v>103077.29999999981</v>
      </c>
      <c r="BS3073" s="16">
        <v>103077.29999999981</v>
      </c>
      <c r="BT3073" s="16">
        <v>103077.29999999981</v>
      </c>
      <c r="BU3073" s="16">
        <v>103077.29999999981</v>
      </c>
      <c r="BV3073" s="16">
        <v>103077.29999999981</v>
      </c>
      <c r="BW3073" s="16">
        <v>103077.21999999974</v>
      </c>
      <c r="BX3073" s="14">
        <f t="shared" si="47"/>
        <v>4585646.049999998</v>
      </c>
    </row>
    <row r="3074" spans="1:76" s="17" customFormat="1" x14ac:dyDescent="0.3">
      <c r="A3074" s="7" t="s">
        <v>468</v>
      </c>
      <c r="B3074" s="8" t="s">
        <v>7164</v>
      </c>
      <c r="C3074" s="21" t="s">
        <v>7165</v>
      </c>
      <c r="D3074" s="9" t="s">
        <v>450</v>
      </c>
      <c r="E3074" s="9" t="s">
        <v>7164</v>
      </c>
      <c r="F3074" s="10" t="str">
        <f>VLOOKUP($E3074,'FP MD'!$A:$F,2,FALSE)</f>
        <v>D-PRE-Non-Program-OH</v>
      </c>
      <c r="G3074" s="10" t="s">
        <v>3454</v>
      </c>
      <c r="H3074" s="10" t="s">
        <v>564</v>
      </c>
      <c r="I3074" s="10" t="s">
        <v>565</v>
      </c>
      <c r="J3074" s="10" t="str">
        <f>VLOOKUP($E3074,'FP MD'!$A:$F,3,FALSE)</f>
        <v>Blanket</v>
      </c>
      <c r="K3074" s="10" t="str">
        <f>VLOOKUP($E3074,'FP MD'!$A:$F,4,FALSE)</f>
        <v/>
      </c>
      <c r="L3074" s="10" t="str">
        <f>VLOOKUP($E3074,'FP MD'!$A:$F,5,FALSE)</f>
        <v/>
      </c>
      <c r="M3074" s="10">
        <f>VLOOKUP($E3074,'FP MD'!$A:$F,6,FALSE)</f>
        <v>0</v>
      </c>
      <c r="N3074" s="11" t="s">
        <v>97</v>
      </c>
      <c r="O3074" s="15">
        <v>0</v>
      </c>
      <c r="P3074" s="16">
        <v>92805.450000000012</v>
      </c>
      <c r="Q3074" s="16">
        <v>90246.549999999988</v>
      </c>
      <c r="R3074" s="16">
        <v>92714.469999999972</v>
      </c>
      <c r="S3074" s="16">
        <v>93093.13</v>
      </c>
      <c r="T3074" s="16">
        <v>91366.390000000014</v>
      </c>
      <c r="U3074" s="16">
        <v>90421.179999999935</v>
      </c>
      <c r="V3074" s="16">
        <v>89153.589999999967</v>
      </c>
      <c r="W3074" s="16">
        <v>91049.709999999963</v>
      </c>
      <c r="X3074" s="16">
        <v>88542.059999999939</v>
      </c>
      <c r="Y3074" s="16">
        <v>96073.760000000009</v>
      </c>
      <c r="Z3074" s="16">
        <v>92727.800000000047</v>
      </c>
      <c r="AA3074" s="16">
        <v>89618.030000000028</v>
      </c>
      <c r="AB3074" s="16">
        <v>147068.8600000001</v>
      </c>
      <c r="AC3074" s="16">
        <v>226655.14000000013</v>
      </c>
      <c r="AD3074" s="16">
        <v>135168.8899999999</v>
      </c>
      <c r="AE3074" s="16">
        <v>251842.96999999997</v>
      </c>
      <c r="AF3074" s="16">
        <v>232817.52000000002</v>
      </c>
      <c r="AG3074" s="16">
        <v>119428.0299999998</v>
      </c>
      <c r="AH3074" s="16">
        <v>90928.10999999987</v>
      </c>
      <c r="AI3074" s="16">
        <v>107412.35000000009</v>
      </c>
      <c r="AJ3074" s="16">
        <v>54502.529999999795</v>
      </c>
      <c r="AK3074" s="16">
        <v>62713.799999999814</v>
      </c>
      <c r="AL3074" s="16">
        <v>47374.129999999888</v>
      </c>
      <c r="AM3074" s="16">
        <v>324349.52</v>
      </c>
      <c r="AN3074" s="16">
        <v>185304.64000000013</v>
      </c>
      <c r="AO3074" s="16">
        <v>185304.52000000002</v>
      </c>
      <c r="AP3074" s="16">
        <v>185304.52000000002</v>
      </c>
      <c r="AQ3074" s="16">
        <v>185304.52000000002</v>
      </c>
      <c r="AR3074" s="16">
        <v>185304.52000000002</v>
      </c>
      <c r="AS3074" s="16">
        <v>185304.52000000002</v>
      </c>
      <c r="AT3074" s="16">
        <v>185304.52000000002</v>
      </c>
      <c r="AU3074" s="16">
        <v>185304.51999999955</v>
      </c>
      <c r="AV3074" s="16">
        <v>185304.51999999955</v>
      </c>
      <c r="AW3074" s="16">
        <v>185304.51999999955</v>
      </c>
      <c r="AX3074" s="16">
        <v>185304.51999999955</v>
      </c>
      <c r="AY3074" s="16">
        <v>185304.63999999966</v>
      </c>
      <c r="AZ3074" s="16">
        <v>184127.01999999955</v>
      </c>
      <c r="BA3074" s="16">
        <v>184127.25</v>
      </c>
      <c r="BB3074" s="16">
        <v>184127.25</v>
      </c>
      <c r="BC3074" s="16">
        <v>184127.25</v>
      </c>
      <c r="BD3074" s="16">
        <v>184127.25</v>
      </c>
      <c r="BE3074" s="16">
        <v>184127.25</v>
      </c>
      <c r="BF3074" s="16">
        <v>184127.25</v>
      </c>
      <c r="BG3074" s="16">
        <v>184127.25</v>
      </c>
      <c r="BH3074" s="16">
        <v>184127.25</v>
      </c>
      <c r="BI3074" s="16">
        <v>184127.25</v>
      </c>
      <c r="BJ3074" s="16">
        <v>184127.25</v>
      </c>
      <c r="BK3074" s="16">
        <v>184127.21999999974</v>
      </c>
      <c r="BL3074" s="16">
        <v>266287.83000000007</v>
      </c>
      <c r="BM3074" s="16">
        <v>266287.83000000007</v>
      </c>
      <c r="BN3074" s="16">
        <v>266287.83000000007</v>
      </c>
      <c r="BO3074" s="16">
        <v>266287.82999999914</v>
      </c>
      <c r="BP3074" s="16">
        <v>266287.83000000007</v>
      </c>
      <c r="BQ3074" s="16">
        <v>266287.83000000007</v>
      </c>
      <c r="BR3074" s="16">
        <v>266287.83000000007</v>
      </c>
      <c r="BS3074" s="16">
        <v>266287.83000000007</v>
      </c>
      <c r="BT3074" s="16">
        <v>266287.83000000007</v>
      </c>
      <c r="BU3074" s="16">
        <v>266287.83000000007</v>
      </c>
      <c r="BV3074" s="16">
        <v>266287.83000000007</v>
      </c>
      <c r="BW3074" s="16">
        <v>266287.83000000007</v>
      </c>
      <c r="BX3074" s="14">
        <f t="shared" ref="BX3074:BX3137" si="48">SUM(P3074:BK3074)</f>
        <v>7331255.1899999967</v>
      </c>
    </row>
    <row r="3075" spans="1:76" s="17" customFormat="1" x14ac:dyDescent="0.3">
      <c r="A3075" s="7" t="s">
        <v>468</v>
      </c>
      <c r="B3075" s="8" t="s">
        <v>7166</v>
      </c>
      <c r="C3075" s="21" t="s">
        <v>7167</v>
      </c>
      <c r="D3075" s="9" t="s">
        <v>450</v>
      </c>
      <c r="E3075" s="9" t="s">
        <v>7166</v>
      </c>
      <c r="F3075" s="10" t="str">
        <f>VLOOKUP($E3075,'FP MD'!$A:$F,2,FALSE)</f>
        <v>D-PRE-Non-Program-UG</v>
      </c>
      <c r="G3075" s="10" t="s">
        <v>3454</v>
      </c>
      <c r="H3075" s="10" t="s">
        <v>564</v>
      </c>
      <c r="I3075" s="10" t="s">
        <v>565</v>
      </c>
      <c r="J3075" s="10" t="str">
        <f>VLOOKUP($E3075,'FP MD'!$A:$F,3,FALSE)</f>
        <v>Blanket</v>
      </c>
      <c r="K3075" s="10" t="str">
        <f>VLOOKUP($E3075,'FP MD'!$A:$F,4,FALSE)</f>
        <v/>
      </c>
      <c r="L3075" s="10" t="str">
        <f>VLOOKUP($E3075,'FP MD'!$A:$F,5,FALSE)</f>
        <v/>
      </c>
      <c r="M3075" s="10">
        <f>VLOOKUP($E3075,'FP MD'!$A:$F,6,FALSE)</f>
        <v>0</v>
      </c>
      <c r="N3075" s="11" t="s">
        <v>97</v>
      </c>
      <c r="O3075" s="15">
        <v>0</v>
      </c>
      <c r="P3075" s="16">
        <v>24936.14</v>
      </c>
      <c r="Q3075" s="16">
        <v>24936.14</v>
      </c>
      <c r="R3075" s="16">
        <v>24936.14</v>
      </c>
      <c r="S3075" s="16">
        <v>24936.14</v>
      </c>
      <c r="T3075" s="16">
        <v>24936.14</v>
      </c>
      <c r="U3075" s="16">
        <v>24936.14</v>
      </c>
      <c r="V3075" s="16">
        <v>24936.139999999985</v>
      </c>
      <c r="W3075" s="16">
        <v>24936.140000000014</v>
      </c>
      <c r="X3075" s="16">
        <v>24936.149999999994</v>
      </c>
      <c r="Y3075" s="16">
        <v>24936.139999999985</v>
      </c>
      <c r="Z3075" s="16">
        <v>24936.140000000014</v>
      </c>
      <c r="AA3075" s="16">
        <v>24936.169999999984</v>
      </c>
      <c r="AB3075" s="16">
        <v>14993.460000000021</v>
      </c>
      <c r="AC3075" s="16">
        <v>14993.460000000021</v>
      </c>
      <c r="AD3075" s="16">
        <v>14993.460000000021</v>
      </c>
      <c r="AE3075" s="16">
        <v>14993.450000000012</v>
      </c>
      <c r="AF3075" s="16">
        <v>14993.450000000012</v>
      </c>
      <c r="AG3075" s="16">
        <v>14993.450000000012</v>
      </c>
      <c r="AH3075" s="16">
        <v>14993.460000000021</v>
      </c>
      <c r="AI3075" s="16">
        <v>14993.450000000012</v>
      </c>
      <c r="AJ3075" s="16">
        <v>14993.460000000021</v>
      </c>
      <c r="AK3075" s="16">
        <v>14993.450000000012</v>
      </c>
      <c r="AL3075" s="16">
        <v>14993.460000000021</v>
      </c>
      <c r="AM3075" s="16">
        <v>14993.440000000002</v>
      </c>
      <c r="AN3075" s="16">
        <v>15048.080000000016</v>
      </c>
      <c r="AO3075" s="16">
        <v>15048.080000000016</v>
      </c>
      <c r="AP3075" s="16">
        <v>15048.079999999958</v>
      </c>
      <c r="AQ3075" s="16">
        <v>15048.079999999958</v>
      </c>
      <c r="AR3075" s="16">
        <v>15048.079999999958</v>
      </c>
      <c r="AS3075" s="16">
        <v>15048.079999999958</v>
      </c>
      <c r="AT3075" s="16">
        <v>15048.079999999958</v>
      </c>
      <c r="AU3075" s="16">
        <v>15048.079999999958</v>
      </c>
      <c r="AV3075" s="16">
        <v>15048.079999999958</v>
      </c>
      <c r="AW3075" s="16">
        <v>15048.079999999958</v>
      </c>
      <c r="AX3075" s="16">
        <v>15048.079999999958</v>
      </c>
      <c r="AY3075" s="16">
        <v>15048.079999999958</v>
      </c>
      <c r="AZ3075" s="16">
        <v>15355.400000000023</v>
      </c>
      <c r="BA3075" s="16">
        <v>15355.410000000033</v>
      </c>
      <c r="BB3075" s="16">
        <v>15355.410000000033</v>
      </c>
      <c r="BC3075" s="16">
        <v>15355.410000000033</v>
      </c>
      <c r="BD3075" s="16">
        <v>15355.410000000033</v>
      </c>
      <c r="BE3075" s="16">
        <v>15355.410000000033</v>
      </c>
      <c r="BF3075" s="16">
        <v>15355.410000000033</v>
      </c>
      <c r="BG3075" s="16">
        <v>15355.410000000033</v>
      </c>
      <c r="BH3075" s="16">
        <v>15355.410000000033</v>
      </c>
      <c r="BI3075" s="16">
        <v>15355.410000000033</v>
      </c>
      <c r="BJ3075" s="16">
        <v>15355.410000000033</v>
      </c>
      <c r="BK3075" s="16">
        <v>15355.459999999963</v>
      </c>
      <c r="BL3075" s="16">
        <v>13688.069999999949</v>
      </c>
      <c r="BM3075" s="16">
        <v>13688.069999999949</v>
      </c>
      <c r="BN3075" s="16">
        <v>13688.069999999949</v>
      </c>
      <c r="BO3075" s="16">
        <v>13688.069999999949</v>
      </c>
      <c r="BP3075" s="16">
        <v>13688.069999999949</v>
      </c>
      <c r="BQ3075" s="16">
        <v>13688.069999999949</v>
      </c>
      <c r="BR3075" s="16">
        <v>13688.069999999949</v>
      </c>
      <c r="BS3075" s="16">
        <v>13688.069999999949</v>
      </c>
      <c r="BT3075" s="16">
        <v>13688.069999999949</v>
      </c>
      <c r="BU3075" s="16">
        <v>13688.069999999949</v>
      </c>
      <c r="BV3075" s="16">
        <v>13688.069999999949</v>
      </c>
      <c r="BW3075" s="16">
        <v>13688.099999999977</v>
      </c>
      <c r="BX3075" s="14">
        <f t="shared" si="48"/>
        <v>843997.09000000008</v>
      </c>
    </row>
    <row r="3076" spans="1:76" s="17" customFormat="1" x14ac:dyDescent="0.3">
      <c r="A3076" s="7" t="s">
        <v>468</v>
      </c>
      <c r="B3076" s="8" t="s">
        <v>7168</v>
      </c>
      <c r="C3076" s="21" t="s">
        <v>7169</v>
      </c>
      <c r="D3076" s="9" t="s">
        <v>450</v>
      </c>
      <c r="E3076" s="9" t="s">
        <v>7168</v>
      </c>
      <c r="F3076" s="10" t="str">
        <f>VLOOKUP($E3076,'FP MD'!$A:$F,2,FALSE)</f>
        <v>S-PRE-Distribution-Equip</v>
      </c>
      <c r="G3076" s="10" t="s">
        <v>3454</v>
      </c>
      <c r="H3076" s="10" t="s">
        <v>3507</v>
      </c>
      <c r="I3076" s="10" t="s">
        <v>3508</v>
      </c>
      <c r="J3076" s="10" t="str">
        <f>VLOOKUP($E3076,'FP MD'!$A:$F,3,FALSE)</f>
        <v>Blanket</v>
      </c>
      <c r="K3076" s="10" t="str">
        <f>VLOOKUP($E3076,'FP MD'!$A:$F,4,FALSE)</f>
        <v/>
      </c>
      <c r="L3076" s="10" t="str">
        <f>VLOOKUP($E3076,'FP MD'!$A:$F,5,FALSE)</f>
        <v/>
      </c>
      <c r="M3076" s="10">
        <f>VLOOKUP($E3076,'FP MD'!$A:$F,6,FALSE)</f>
        <v>0</v>
      </c>
      <c r="N3076" s="11" t="s">
        <v>97</v>
      </c>
      <c r="O3076" s="15">
        <v>0</v>
      </c>
      <c r="P3076" s="16">
        <v>0</v>
      </c>
      <c r="Q3076" s="16">
        <v>0</v>
      </c>
      <c r="R3076" s="16">
        <v>66999.53</v>
      </c>
      <c r="S3076" s="16">
        <v>7975.8699999999953</v>
      </c>
      <c r="T3076" s="16">
        <v>9254.9900000000052</v>
      </c>
      <c r="U3076" s="16">
        <v>24.559999999997672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68004.539999999994</v>
      </c>
      <c r="AE3076" s="16">
        <v>8095.5100000000093</v>
      </c>
      <c r="AF3076" s="16">
        <v>9393.8099999999977</v>
      </c>
      <c r="AG3076" s="16">
        <v>24.940000000002328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16">
        <v>22288.420000000013</v>
      </c>
      <c r="AO3076" s="16">
        <v>22288.420000000013</v>
      </c>
      <c r="AP3076" s="16">
        <v>22288.420000000013</v>
      </c>
      <c r="AQ3076" s="16">
        <v>22288.420000000013</v>
      </c>
      <c r="AR3076" s="16">
        <v>22288.419999999984</v>
      </c>
      <c r="AS3076" s="16">
        <v>22288.419999999984</v>
      </c>
      <c r="AT3076" s="16">
        <v>22288.419999999984</v>
      </c>
      <c r="AU3076" s="16">
        <v>22288.419999999984</v>
      </c>
      <c r="AV3076" s="16">
        <v>22288.419999999984</v>
      </c>
      <c r="AW3076" s="16">
        <v>22288.419999999984</v>
      </c>
      <c r="AX3076" s="16">
        <v>22288.419999999984</v>
      </c>
      <c r="AY3076" s="16">
        <v>22288.419999999984</v>
      </c>
      <c r="AZ3076" s="16">
        <v>29739.570000000007</v>
      </c>
      <c r="BA3076" s="16">
        <v>29739.570000000007</v>
      </c>
      <c r="BB3076" s="16">
        <v>29739.569999999949</v>
      </c>
      <c r="BC3076" s="16">
        <v>29739.569999999949</v>
      </c>
      <c r="BD3076" s="16">
        <v>29739.569999999949</v>
      </c>
      <c r="BE3076" s="16">
        <v>29739.569999999949</v>
      </c>
      <c r="BF3076" s="16">
        <v>29739.569999999949</v>
      </c>
      <c r="BG3076" s="16">
        <v>29739.569999999949</v>
      </c>
      <c r="BH3076" s="16">
        <v>29739.569999999949</v>
      </c>
      <c r="BI3076" s="16">
        <v>29739.569999999949</v>
      </c>
      <c r="BJ3076" s="16">
        <v>29739.569999999949</v>
      </c>
      <c r="BK3076" s="16">
        <v>29739.510000000009</v>
      </c>
      <c r="BL3076" s="16">
        <v>38072.900000000023</v>
      </c>
      <c r="BM3076" s="16">
        <v>38072.900000000023</v>
      </c>
      <c r="BN3076" s="16">
        <v>38072.900000000023</v>
      </c>
      <c r="BO3076" s="16">
        <v>38072.900000000023</v>
      </c>
      <c r="BP3076" s="16">
        <v>38072.900000000023</v>
      </c>
      <c r="BQ3076" s="16">
        <v>38072.900000000023</v>
      </c>
      <c r="BR3076" s="16">
        <v>38072.900000000023</v>
      </c>
      <c r="BS3076" s="16">
        <v>38072.899999999907</v>
      </c>
      <c r="BT3076" s="16">
        <v>38072.899999999907</v>
      </c>
      <c r="BU3076" s="16">
        <v>38072.899999999907</v>
      </c>
      <c r="BV3076" s="16">
        <v>38072.899999999907</v>
      </c>
      <c r="BW3076" s="16">
        <v>38072.879999999888</v>
      </c>
      <c r="BX3076" s="14">
        <f t="shared" si="48"/>
        <v>794109.56999999948</v>
      </c>
    </row>
    <row r="3077" spans="1:76" s="17" customFormat="1" x14ac:dyDescent="0.3">
      <c r="A3077" s="7" t="s">
        <v>468</v>
      </c>
      <c r="B3077" s="8" t="s">
        <v>7170</v>
      </c>
      <c r="C3077" s="21" t="s">
        <v>7171</v>
      </c>
      <c r="D3077" s="9" t="s">
        <v>450</v>
      </c>
      <c r="E3077" s="9" t="s">
        <v>7170</v>
      </c>
      <c r="F3077" s="10" t="str">
        <f>VLOOKUP($E3077,'FP MD'!$A:$F,2,FALSE)</f>
        <v>D-PRE-Transformers-UG</v>
      </c>
      <c r="G3077" s="10" t="s">
        <v>3454</v>
      </c>
      <c r="H3077" s="10" t="s">
        <v>564</v>
      </c>
      <c r="I3077" s="10" t="s">
        <v>565</v>
      </c>
      <c r="J3077" s="10" t="str">
        <f>VLOOKUP($E3077,'FP MD'!$A:$F,3,FALSE)</f>
        <v>Blanket</v>
      </c>
      <c r="K3077" s="10" t="str">
        <f>VLOOKUP($E3077,'FP MD'!$A:$F,4,FALSE)</f>
        <v/>
      </c>
      <c r="L3077" s="10" t="str">
        <f>VLOOKUP($E3077,'FP MD'!$A:$F,5,FALSE)</f>
        <v/>
      </c>
      <c r="M3077" s="10">
        <f>VLOOKUP($E3077,'FP MD'!$A:$F,6,FALSE)</f>
        <v>0</v>
      </c>
      <c r="N3077" s="11" t="s">
        <v>97</v>
      </c>
      <c r="O3077" s="15">
        <v>0</v>
      </c>
      <c r="P3077" s="16">
        <v>178337.29</v>
      </c>
      <c r="Q3077" s="16">
        <v>159620.36000000002</v>
      </c>
      <c r="R3077" s="16">
        <v>179363.37</v>
      </c>
      <c r="S3077" s="16">
        <v>218895.68999999994</v>
      </c>
      <c r="T3077" s="16">
        <v>188122.88</v>
      </c>
      <c r="U3077" s="16">
        <v>190006.08999999997</v>
      </c>
      <c r="V3077" s="16">
        <v>180299.04000000004</v>
      </c>
      <c r="W3077" s="16">
        <v>165624.41999999993</v>
      </c>
      <c r="X3077" s="16">
        <v>187152.93999999994</v>
      </c>
      <c r="Y3077" s="16">
        <v>275603.5</v>
      </c>
      <c r="Z3077" s="16">
        <v>211336.44999999995</v>
      </c>
      <c r="AA3077" s="16">
        <v>309546.43999999994</v>
      </c>
      <c r="AB3077" s="16">
        <v>181738.64999999991</v>
      </c>
      <c r="AC3077" s="16">
        <v>163799.22999999998</v>
      </c>
      <c r="AD3077" s="16">
        <v>183534.7799999998</v>
      </c>
      <c r="AE3077" s="16">
        <v>219514.81000000006</v>
      </c>
      <c r="AF3077" s="16">
        <v>191040.74000000022</v>
      </c>
      <c r="AG3077" s="16">
        <v>192606.39999999991</v>
      </c>
      <c r="AH3077" s="16">
        <v>184258.29999999981</v>
      </c>
      <c r="AI3077" s="16">
        <v>170513.85999999987</v>
      </c>
      <c r="AJ3077" s="16">
        <v>191387.2799999998</v>
      </c>
      <c r="AK3077" s="16">
        <v>273284.10999999987</v>
      </c>
      <c r="AL3077" s="16">
        <v>215450.00999999978</v>
      </c>
      <c r="AM3077" s="16">
        <v>306438.63999999966</v>
      </c>
      <c r="AN3077" s="16">
        <v>201972.79999999981</v>
      </c>
      <c r="AO3077" s="16">
        <v>201972.87000000011</v>
      </c>
      <c r="AP3077" s="16">
        <v>201972.87000000011</v>
      </c>
      <c r="AQ3077" s="16">
        <v>201972.87000000011</v>
      </c>
      <c r="AR3077" s="16">
        <v>201972.87000000011</v>
      </c>
      <c r="AS3077" s="16">
        <v>201972.87000000011</v>
      </c>
      <c r="AT3077" s="16">
        <v>201972.87000000011</v>
      </c>
      <c r="AU3077" s="16">
        <v>201972.87000000011</v>
      </c>
      <c r="AV3077" s="16">
        <v>201972.87000000011</v>
      </c>
      <c r="AW3077" s="16">
        <v>201972.87000000011</v>
      </c>
      <c r="AX3077" s="16">
        <v>201972.87000000011</v>
      </c>
      <c r="AY3077" s="16">
        <v>201972.90000000037</v>
      </c>
      <c r="AZ3077" s="16">
        <v>206267.21999999974</v>
      </c>
      <c r="BA3077" s="16">
        <v>206267.3200000003</v>
      </c>
      <c r="BB3077" s="16">
        <v>206267.3200000003</v>
      </c>
      <c r="BC3077" s="16">
        <v>206267.3200000003</v>
      </c>
      <c r="BD3077" s="16">
        <v>206267.3200000003</v>
      </c>
      <c r="BE3077" s="16">
        <v>206267.31999999937</v>
      </c>
      <c r="BF3077" s="16">
        <v>206267.3200000003</v>
      </c>
      <c r="BG3077" s="16">
        <v>206267.3200000003</v>
      </c>
      <c r="BH3077" s="16">
        <v>206267.3200000003</v>
      </c>
      <c r="BI3077" s="16">
        <v>206267.3200000003</v>
      </c>
      <c r="BJ3077" s="16">
        <v>206267.3200000003</v>
      </c>
      <c r="BK3077" s="16">
        <v>206267.40000000037</v>
      </c>
      <c r="BL3077" s="16">
        <v>210388.15000000037</v>
      </c>
      <c r="BM3077" s="16">
        <v>210388.15000000037</v>
      </c>
      <c r="BN3077" s="16">
        <v>210388.15000000037</v>
      </c>
      <c r="BO3077" s="16">
        <v>210388.15000000037</v>
      </c>
      <c r="BP3077" s="16">
        <v>210388.15000000037</v>
      </c>
      <c r="BQ3077" s="16">
        <v>210388.15000000037</v>
      </c>
      <c r="BR3077" s="16">
        <v>210388.15000000037</v>
      </c>
      <c r="BS3077" s="16">
        <v>210388.15000000037</v>
      </c>
      <c r="BT3077" s="16">
        <v>210388.15000000037</v>
      </c>
      <c r="BU3077" s="16">
        <v>210388.15000000037</v>
      </c>
      <c r="BV3077" s="16">
        <v>210388.15000000037</v>
      </c>
      <c r="BW3077" s="16">
        <v>210388.0700000003</v>
      </c>
      <c r="BX3077" s="14">
        <f t="shared" si="48"/>
        <v>9816357.5000000019</v>
      </c>
    </row>
    <row r="3078" spans="1:76" s="17" customFormat="1" x14ac:dyDescent="0.3">
      <c r="A3078" s="7" t="s">
        <v>468</v>
      </c>
      <c r="B3078" s="8" t="s">
        <v>7172</v>
      </c>
      <c r="C3078" s="21" t="s">
        <v>7173</v>
      </c>
      <c r="D3078" s="9" t="s">
        <v>450</v>
      </c>
      <c r="E3078" s="9" t="s">
        <v>7172</v>
      </c>
      <c r="F3078" s="10" t="str">
        <f>VLOOKUP($E3078,'FP MD'!$A:$F,2,FALSE)</f>
        <v>D-PRE-Pole Program-Loading</v>
      </c>
      <c r="G3078" s="10" t="s">
        <v>3454</v>
      </c>
      <c r="H3078" s="10" t="s">
        <v>564</v>
      </c>
      <c r="I3078" s="10" t="s">
        <v>565</v>
      </c>
      <c r="J3078" s="10" t="str">
        <f>VLOOKUP($E3078,'FP MD'!$A:$F,3,FALSE)</f>
        <v>Blanket</v>
      </c>
      <c r="K3078" s="10" t="str">
        <f>VLOOKUP($E3078,'FP MD'!$A:$F,4,FALSE)</f>
        <v/>
      </c>
      <c r="L3078" s="10" t="str">
        <f>VLOOKUP($E3078,'FP MD'!$A:$F,5,FALSE)</f>
        <v/>
      </c>
      <c r="M3078" s="10">
        <f>VLOOKUP($E3078,'FP MD'!$A:$F,6,FALSE)</f>
        <v>0</v>
      </c>
      <c r="N3078" s="11" t="s">
        <v>97</v>
      </c>
      <c r="O3078" s="15">
        <v>0</v>
      </c>
      <c r="P3078" s="16">
        <v>13403.740000000002</v>
      </c>
      <c r="Q3078" s="16">
        <v>17554.500000000004</v>
      </c>
      <c r="R3078" s="16">
        <v>8193.32</v>
      </c>
      <c r="S3078" s="16">
        <v>8051.3300000000017</v>
      </c>
      <c r="T3078" s="16">
        <v>4507.3400000000038</v>
      </c>
      <c r="U3078" s="16">
        <v>760.54000000000087</v>
      </c>
      <c r="V3078" s="16">
        <v>-55.430000000000291</v>
      </c>
      <c r="W3078" s="16">
        <v>-55.430000000000291</v>
      </c>
      <c r="X3078" s="16">
        <v>-55.430000000000291</v>
      </c>
      <c r="Y3078" s="16">
        <v>570.75</v>
      </c>
      <c r="Z3078" s="16">
        <v>7685.7700000000041</v>
      </c>
      <c r="AA3078" s="16">
        <v>-55.430000000000291</v>
      </c>
      <c r="AB3078" s="16">
        <v>13636.349999999999</v>
      </c>
      <c r="AC3078" s="16">
        <v>17836.680000000008</v>
      </c>
      <c r="AD3078" s="16">
        <v>8363.6199999999953</v>
      </c>
      <c r="AE3078" s="16">
        <v>8219.9400000000023</v>
      </c>
      <c r="AF3078" s="16">
        <v>4633.5800000000017</v>
      </c>
      <c r="AG3078" s="16">
        <v>842</v>
      </c>
      <c r="AH3078" s="16">
        <v>16.279999999998836</v>
      </c>
      <c r="AI3078" s="16">
        <v>16.279999999998836</v>
      </c>
      <c r="AJ3078" s="16">
        <v>16.279999999998836</v>
      </c>
      <c r="AK3078" s="16">
        <v>649.94000000000233</v>
      </c>
      <c r="AL3078" s="16">
        <v>7850</v>
      </c>
      <c r="AM3078" s="16">
        <v>16.279999999998836</v>
      </c>
      <c r="AN3078" s="16">
        <v>5866.3300000000017</v>
      </c>
      <c r="AO3078" s="16">
        <v>5866.4499999999971</v>
      </c>
      <c r="AP3078" s="16">
        <v>5866.4500000000116</v>
      </c>
      <c r="AQ3078" s="16">
        <v>5866.4500000000116</v>
      </c>
      <c r="AR3078" s="16">
        <v>5866.4500000000116</v>
      </c>
      <c r="AS3078" s="16">
        <v>5866.4500000000116</v>
      </c>
      <c r="AT3078" s="16">
        <v>5866.4500000000116</v>
      </c>
      <c r="AU3078" s="16">
        <v>5866.4500000000116</v>
      </c>
      <c r="AV3078" s="16">
        <v>5866.4500000000116</v>
      </c>
      <c r="AW3078" s="16">
        <v>5866.4500000000116</v>
      </c>
      <c r="AX3078" s="16">
        <v>5866.4500000000116</v>
      </c>
      <c r="AY3078" s="16">
        <v>5866.4500000000116</v>
      </c>
      <c r="AZ3078" s="16">
        <v>5983.070000000007</v>
      </c>
      <c r="BA3078" s="16">
        <v>5983.109999999986</v>
      </c>
      <c r="BB3078" s="16">
        <v>5983.109999999986</v>
      </c>
      <c r="BC3078" s="16">
        <v>5983.109999999986</v>
      </c>
      <c r="BD3078" s="16">
        <v>5983.109999999986</v>
      </c>
      <c r="BE3078" s="16">
        <v>5983.109999999986</v>
      </c>
      <c r="BF3078" s="16">
        <v>5983.109999999986</v>
      </c>
      <c r="BG3078" s="16">
        <v>5983.109999999986</v>
      </c>
      <c r="BH3078" s="16">
        <v>5983.109999999986</v>
      </c>
      <c r="BI3078" s="16">
        <v>5983.109999999986</v>
      </c>
      <c r="BJ3078" s="16">
        <v>5983.109999999986</v>
      </c>
      <c r="BK3078" s="16">
        <v>5983.109999999986</v>
      </c>
      <c r="BL3078" s="16">
        <v>16589.840000000026</v>
      </c>
      <c r="BM3078" s="16">
        <v>16589.840000000026</v>
      </c>
      <c r="BN3078" s="16">
        <v>16589.840000000026</v>
      </c>
      <c r="BO3078" s="16">
        <v>16589.840000000026</v>
      </c>
      <c r="BP3078" s="16">
        <v>16589.840000000026</v>
      </c>
      <c r="BQ3078" s="16">
        <v>16589.840000000026</v>
      </c>
      <c r="BR3078" s="16">
        <v>16589.840000000026</v>
      </c>
      <c r="BS3078" s="16">
        <v>16589.840000000026</v>
      </c>
      <c r="BT3078" s="16">
        <v>16589.840000000026</v>
      </c>
      <c r="BU3078" s="16">
        <v>16589.840000000026</v>
      </c>
      <c r="BV3078" s="16">
        <v>16589.840000000026</v>
      </c>
      <c r="BW3078" s="16">
        <v>16589.840000000026</v>
      </c>
      <c r="BX3078" s="14">
        <f t="shared" si="48"/>
        <v>264797.36</v>
      </c>
    </row>
    <row r="3079" spans="1:76" s="17" customFormat="1" x14ac:dyDescent="0.3">
      <c r="A3079" s="7" t="s">
        <v>468</v>
      </c>
      <c r="B3079" s="8" t="s">
        <v>7174</v>
      </c>
      <c r="C3079" s="21" t="s">
        <v>7175</v>
      </c>
      <c r="D3079" s="9" t="s">
        <v>450</v>
      </c>
      <c r="E3079" s="9" t="s">
        <v>7174</v>
      </c>
      <c r="F3079" s="10" t="str">
        <f>VLOOKUP($E3079,'FP MD'!$A:$F,2,FALSE)</f>
        <v>D-PRE-Pole Program-Reinforcements</v>
      </c>
      <c r="G3079" s="10" t="s">
        <v>3454</v>
      </c>
      <c r="H3079" s="10" t="s">
        <v>564</v>
      </c>
      <c r="I3079" s="10" t="s">
        <v>565</v>
      </c>
      <c r="J3079" s="10" t="str">
        <f>VLOOKUP($E3079,'FP MD'!$A:$F,3,FALSE)</f>
        <v>Blanket</v>
      </c>
      <c r="K3079" s="10" t="str">
        <f>VLOOKUP($E3079,'FP MD'!$A:$F,4,FALSE)</f>
        <v/>
      </c>
      <c r="L3079" s="10" t="str">
        <f>VLOOKUP($E3079,'FP MD'!$A:$F,5,FALSE)</f>
        <v/>
      </c>
      <c r="M3079" s="10">
        <f>VLOOKUP($E3079,'FP MD'!$A:$F,6,FALSE)</f>
        <v>0</v>
      </c>
      <c r="N3079" s="11" t="s">
        <v>97</v>
      </c>
      <c r="O3079" s="15">
        <v>0</v>
      </c>
      <c r="P3079" s="16">
        <v>35570.129999999997</v>
      </c>
      <c r="Q3079" s="16">
        <v>35570.169999999991</v>
      </c>
      <c r="R3079" s="16">
        <v>35570.17</v>
      </c>
      <c r="S3079" s="16">
        <v>35570.17</v>
      </c>
      <c r="T3079" s="16">
        <v>35570.170000000013</v>
      </c>
      <c r="U3079" s="16">
        <v>35570.169999999984</v>
      </c>
      <c r="V3079" s="16">
        <v>35570.169999999984</v>
      </c>
      <c r="W3079" s="16">
        <v>35570.169999999984</v>
      </c>
      <c r="X3079" s="16">
        <v>35570.169999999984</v>
      </c>
      <c r="Y3079" s="16">
        <v>35570.169999999984</v>
      </c>
      <c r="Z3079" s="16">
        <v>35570.169999999984</v>
      </c>
      <c r="AA3079" s="16">
        <v>35570.169999999984</v>
      </c>
      <c r="AB3079" s="16">
        <v>36281.619999999995</v>
      </c>
      <c r="AC3079" s="16">
        <v>36281.580000000016</v>
      </c>
      <c r="AD3079" s="16">
        <v>36281.580000000016</v>
      </c>
      <c r="AE3079" s="16">
        <v>36281.579999999958</v>
      </c>
      <c r="AF3079" s="16">
        <v>36281.579999999958</v>
      </c>
      <c r="AG3079" s="16">
        <v>36281.579999999958</v>
      </c>
      <c r="AH3079" s="16">
        <v>36281.579999999958</v>
      </c>
      <c r="AI3079" s="16">
        <v>36281.579999999958</v>
      </c>
      <c r="AJ3079" s="16">
        <v>36281.579999999958</v>
      </c>
      <c r="AK3079" s="16">
        <v>36281.579999999958</v>
      </c>
      <c r="AL3079" s="16">
        <v>36281.579999999958</v>
      </c>
      <c r="AM3079" s="16">
        <v>36281.579999999958</v>
      </c>
      <c r="AN3079" s="16">
        <v>37007.130000000005</v>
      </c>
      <c r="AO3079" s="16">
        <v>37007.170000000042</v>
      </c>
      <c r="AP3079" s="16">
        <v>37007.170000000042</v>
      </c>
      <c r="AQ3079" s="16">
        <v>37007.170000000042</v>
      </c>
      <c r="AR3079" s="16">
        <v>37007.170000000042</v>
      </c>
      <c r="AS3079" s="16">
        <v>37007.170000000042</v>
      </c>
      <c r="AT3079" s="16">
        <v>37007.169999999925</v>
      </c>
      <c r="AU3079" s="16">
        <v>37007.169999999925</v>
      </c>
      <c r="AV3079" s="16">
        <v>37007.169999999925</v>
      </c>
      <c r="AW3079" s="16">
        <v>37007.169999999925</v>
      </c>
      <c r="AX3079" s="16">
        <v>37007.169999999925</v>
      </c>
      <c r="AY3079" s="16">
        <v>37007.169999999925</v>
      </c>
      <c r="AZ3079" s="16">
        <v>37747.370000000112</v>
      </c>
      <c r="BA3079" s="16">
        <v>37747.330000000075</v>
      </c>
      <c r="BB3079" s="16">
        <v>37747.330000000075</v>
      </c>
      <c r="BC3079" s="16">
        <v>37747.330000000075</v>
      </c>
      <c r="BD3079" s="16">
        <v>37747.330000000075</v>
      </c>
      <c r="BE3079" s="16">
        <v>37747.330000000075</v>
      </c>
      <c r="BF3079" s="16">
        <v>37747.330000000075</v>
      </c>
      <c r="BG3079" s="16">
        <v>37747.330000000075</v>
      </c>
      <c r="BH3079" s="16">
        <v>37747.330000000075</v>
      </c>
      <c r="BI3079" s="16">
        <v>37747.330000000075</v>
      </c>
      <c r="BJ3079" s="16">
        <v>37747.330000000075</v>
      </c>
      <c r="BK3079" s="16">
        <v>37747.330000000075</v>
      </c>
      <c r="BL3079" s="16">
        <v>37750</v>
      </c>
      <c r="BM3079" s="16">
        <v>37750</v>
      </c>
      <c r="BN3079" s="16">
        <v>37750</v>
      </c>
      <c r="BO3079" s="16">
        <v>37750</v>
      </c>
      <c r="BP3079" s="16">
        <v>37750</v>
      </c>
      <c r="BQ3079" s="16">
        <v>37750</v>
      </c>
      <c r="BR3079" s="16">
        <v>37750</v>
      </c>
      <c r="BS3079" s="16">
        <v>37750</v>
      </c>
      <c r="BT3079" s="16">
        <v>37749.999999999767</v>
      </c>
      <c r="BU3079" s="16">
        <v>37750</v>
      </c>
      <c r="BV3079" s="16">
        <v>37750</v>
      </c>
      <c r="BW3079" s="16">
        <v>37750</v>
      </c>
      <c r="BX3079" s="14">
        <f t="shared" si="48"/>
        <v>1759275.0000000002</v>
      </c>
    </row>
    <row r="3080" spans="1:76" s="17" customFormat="1" x14ac:dyDescent="0.3">
      <c r="A3080" s="7" t="s">
        <v>468</v>
      </c>
      <c r="B3080" s="8" t="s">
        <v>7176</v>
      </c>
      <c r="C3080" s="21" t="s">
        <v>7177</v>
      </c>
      <c r="D3080" s="9" t="s">
        <v>450</v>
      </c>
      <c r="E3080" s="9" t="s">
        <v>7176</v>
      </c>
      <c r="F3080" s="10" t="str">
        <f>VLOOKUP($E3080,'FP MD'!$A:$F,2,FALSE)</f>
        <v>D-PRE-Network</v>
      </c>
      <c r="G3080" s="10" t="s">
        <v>3454</v>
      </c>
      <c r="H3080" s="10" t="s">
        <v>564</v>
      </c>
      <c r="I3080" s="10" t="s">
        <v>565</v>
      </c>
      <c r="J3080" s="10" t="str">
        <f>VLOOKUP($E3080,'FP MD'!$A:$F,3,FALSE)</f>
        <v>Blanket</v>
      </c>
      <c r="K3080" s="10" t="str">
        <f>VLOOKUP($E3080,'FP MD'!$A:$F,4,FALSE)</f>
        <v/>
      </c>
      <c r="L3080" s="10" t="str">
        <f>VLOOKUP($E3080,'FP MD'!$A:$F,5,FALSE)</f>
        <v/>
      </c>
      <c r="M3080" s="10">
        <f>VLOOKUP($E3080,'FP MD'!$A:$F,6,FALSE)</f>
        <v>0</v>
      </c>
      <c r="N3080" s="11" t="s">
        <v>97</v>
      </c>
      <c r="O3080" s="15">
        <v>0</v>
      </c>
      <c r="P3080" s="16">
        <v>59932.55</v>
      </c>
      <c r="Q3080" s="16">
        <v>58321.61</v>
      </c>
      <c r="R3080" s="16">
        <v>58323.98000000001</v>
      </c>
      <c r="S3080" s="16">
        <v>58323.98000000001</v>
      </c>
      <c r="T3080" s="16">
        <v>66236.26999999999</v>
      </c>
      <c r="U3080" s="16">
        <v>58323.979999999981</v>
      </c>
      <c r="V3080" s="16">
        <v>77530.760000000009</v>
      </c>
      <c r="W3080" s="16">
        <v>59968.200000000012</v>
      </c>
      <c r="X3080" s="16">
        <v>58316.679999999993</v>
      </c>
      <c r="Y3080" s="16">
        <v>59327.050000000047</v>
      </c>
      <c r="Z3080" s="16">
        <v>66592.739999999991</v>
      </c>
      <c r="AA3080" s="16">
        <v>68209.820000000065</v>
      </c>
      <c r="AB3080" s="16">
        <v>30516.079999999958</v>
      </c>
      <c r="AC3080" s="16">
        <v>28886.869999999995</v>
      </c>
      <c r="AD3080" s="16">
        <v>28888.979999999981</v>
      </c>
      <c r="AE3080" s="16">
        <v>28888.979999999981</v>
      </c>
      <c r="AF3080" s="16">
        <v>36819.670000000042</v>
      </c>
      <c r="AG3080" s="16">
        <v>28888.979999999981</v>
      </c>
      <c r="AH3080" s="16">
        <v>48101.059999999939</v>
      </c>
      <c r="AI3080" s="16">
        <v>30551.439999999944</v>
      </c>
      <c r="AJ3080" s="16">
        <v>28888.979999999981</v>
      </c>
      <c r="AK3080" s="16">
        <v>29910.530000000028</v>
      </c>
      <c r="AL3080" s="16">
        <v>37178.669999999925</v>
      </c>
      <c r="AM3080" s="16">
        <v>38766.379999999888</v>
      </c>
      <c r="AN3080" s="16">
        <v>31216.75</v>
      </c>
      <c r="AO3080" s="16">
        <v>31216.75</v>
      </c>
      <c r="AP3080" s="16">
        <v>31216.75</v>
      </c>
      <c r="AQ3080" s="16">
        <v>31216.75</v>
      </c>
      <c r="AR3080" s="16">
        <v>31216.75</v>
      </c>
      <c r="AS3080" s="16">
        <v>31216.75</v>
      </c>
      <c r="AT3080" s="16">
        <v>31216.75</v>
      </c>
      <c r="AU3080" s="16">
        <v>31216.75</v>
      </c>
      <c r="AV3080" s="16">
        <v>31216.75</v>
      </c>
      <c r="AW3080" s="16">
        <v>31216.75</v>
      </c>
      <c r="AX3080" s="16">
        <v>31216.75</v>
      </c>
      <c r="AY3080" s="16">
        <v>31216.790000000037</v>
      </c>
      <c r="AZ3080" s="16">
        <v>31142.969999999972</v>
      </c>
      <c r="BA3080" s="16">
        <v>31142.969999999972</v>
      </c>
      <c r="BB3080" s="16">
        <v>31142.969999999972</v>
      </c>
      <c r="BC3080" s="16">
        <v>31142.969999999972</v>
      </c>
      <c r="BD3080" s="16">
        <v>31142.969999999972</v>
      </c>
      <c r="BE3080" s="16">
        <v>31142.969999999972</v>
      </c>
      <c r="BF3080" s="16">
        <v>31142.969999999972</v>
      </c>
      <c r="BG3080" s="16">
        <v>31142.969999999972</v>
      </c>
      <c r="BH3080" s="16">
        <v>31142.969999999972</v>
      </c>
      <c r="BI3080" s="16">
        <v>31142.969999999972</v>
      </c>
      <c r="BJ3080" s="16">
        <v>31142.969999999972</v>
      </c>
      <c r="BK3080" s="16">
        <v>31142.989999999991</v>
      </c>
      <c r="BL3080" s="16">
        <v>31831.889999999898</v>
      </c>
      <c r="BM3080" s="16">
        <v>31831.889999999898</v>
      </c>
      <c r="BN3080" s="16">
        <v>31831.889999999898</v>
      </c>
      <c r="BO3080" s="16">
        <v>31831.889999999898</v>
      </c>
      <c r="BP3080" s="16">
        <v>31831.889999999898</v>
      </c>
      <c r="BQ3080" s="16">
        <v>31831.889999999898</v>
      </c>
      <c r="BR3080" s="16">
        <v>31831.89000000013</v>
      </c>
      <c r="BS3080" s="16">
        <v>31831.89000000013</v>
      </c>
      <c r="BT3080" s="16">
        <v>31831.89000000013</v>
      </c>
      <c r="BU3080" s="16">
        <v>31831.89000000013</v>
      </c>
      <c r="BV3080" s="16">
        <v>31831.89000000013</v>
      </c>
      <c r="BW3080" s="16">
        <v>31831.870000000112</v>
      </c>
      <c r="BX3080" s="14">
        <f t="shared" si="48"/>
        <v>1894010.9399999995</v>
      </c>
    </row>
    <row r="3081" spans="1:76" s="17" customFormat="1" x14ac:dyDescent="0.3">
      <c r="A3081" s="7" t="s">
        <v>468</v>
      </c>
      <c r="B3081" s="8" t="s">
        <v>7178</v>
      </c>
      <c r="C3081" s="21" t="s">
        <v>7179</v>
      </c>
      <c r="D3081" s="9" t="s">
        <v>450</v>
      </c>
      <c r="E3081" s="9" t="s">
        <v>7178</v>
      </c>
      <c r="F3081" s="10" t="str">
        <f>VLOOKUP($E3081,'FP MD'!$A:$F,2,FALSE)</f>
        <v>D-PRE-Non-Program-OH-Pole Replaceme</v>
      </c>
      <c r="G3081" s="10" t="s">
        <v>3454</v>
      </c>
      <c r="H3081" s="10" t="s">
        <v>564</v>
      </c>
      <c r="I3081" s="10" t="s">
        <v>565</v>
      </c>
      <c r="J3081" s="10" t="str">
        <f>VLOOKUP($E3081,'FP MD'!$A:$F,3,FALSE)</f>
        <v>Blanket</v>
      </c>
      <c r="K3081" s="10" t="str">
        <f>VLOOKUP($E3081,'FP MD'!$A:$F,4,FALSE)</f>
        <v/>
      </c>
      <c r="L3081" s="10" t="str">
        <f>VLOOKUP($E3081,'FP MD'!$A:$F,5,FALSE)</f>
        <v/>
      </c>
      <c r="M3081" s="10">
        <f>VLOOKUP($E3081,'FP MD'!$A:$F,6,FALSE)</f>
        <v>0</v>
      </c>
      <c r="N3081" s="11" t="s">
        <v>97</v>
      </c>
      <c r="O3081" s="15">
        <v>0</v>
      </c>
      <c r="P3081" s="16">
        <v>23186.97</v>
      </c>
      <c r="Q3081" s="16">
        <v>26812.57</v>
      </c>
      <c r="R3081" s="16">
        <v>36269.530000000006</v>
      </c>
      <c r="S3081" s="16">
        <v>19760.669999999998</v>
      </c>
      <c r="T3081" s="16">
        <v>44849.83</v>
      </c>
      <c r="U3081" s="16">
        <v>28382.48000000001</v>
      </c>
      <c r="V3081" s="16">
        <v>32142.75</v>
      </c>
      <c r="W3081" s="16">
        <v>31209.040000000008</v>
      </c>
      <c r="X3081" s="16">
        <v>33784.5</v>
      </c>
      <c r="Y3081" s="16">
        <v>24829.059999999998</v>
      </c>
      <c r="Z3081" s="16">
        <v>30295.570000000007</v>
      </c>
      <c r="AA3081" s="16">
        <v>40487.19</v>
      </c>
      <c r="AB3081" s="16">
        <v>23612.710000000021</v>
      </c>
      <c r="AC3081" s="16">
        <v>27270.570000000007</v>
      </c>
      <c r="AD3081" s="16">
        <v>36889.910000000033</v>
      </c>
      <c r="AE3081" s="16">
        <v>20119.419999999984</v>
      </c>
      <c r="AF3081" s="16">
        <v>44816.240000000049</v>
      </c>
      <c r="AG3081" s="16">
        <v>28872.040000000037</v>
      </c>
      <c r="AH3081" s="16">
        <v>32719.900000000023</v>
      </c>
      <c r="AI3081" s="16">
        <v>31753.869999999995</v>
      </c>
      <c r="AJ3081" s="16">
        <v>34345.550000000047</v>
      </c>
      <c r="AK3081" s="16">
        <v>25258.959999999963</v>
      </c>
      <c r="AL3081" s="16">
        <v>30803.329999999958</v>
      </c>
      <c r="AM3081" s="16">
        <v>41171.079999999958</v>
      </c>
      <c r="AN3081" s="16">
        <v>33090.119999999995</v>
      </c>
      <c r="AO3081" s="16">
        <v>33090</v>
      </c>
      <c r="AP3081" s="16">
        <v>33090</v>
      </c>
      <c r="AQ3081" s="16">
        <v>33090</v>
      </c>
      <c r="AR3081" s="16">
        <v>33090</v>
      </c>
      <c r="AS3081" s="16">
        <v>33090</v>
      </c>
      <c r="AT3081" s="16">
        <v>33090</v>
      </c>
      <c r="AU3081" s="16">
        <v>33090</v>
      </c>
      <c r="AV3081" s="16">
        <v>33090</v>
      </c>
      <c r="AW3081" s="16">
        <v>33090</v>
      </c>
      <c r="AX3081" s="16">
        <v>33090</v>
      </c>
      <c r="AY3081" s="16">
        <v>33090</v>
      </c>
      <c r="AZ3081" s="16">
        <v>33506.639999999898</v>
      </c>
      <c r="BA3081" s="16">
        <v>33506.679999999935</v>
      </c>
      <c r="BB3081" s="16">
        <v>33506.679999999935</v>
      </c>
      <c r="BC3081" s="16">
        <v>33506.679999999935</v>
      </c>
      <c r="BD3081" s="16">
        <v>33506.679999999935</v>
      </c>
      <c r="BE3081" s="16">
        <v>33506.679999999935</v>
      </c>
      <c r="BF3081" s="16">
        <v>33506.679999999935</v>
      </c>
      <c r="BG3081" s="16">
        <v>33506.679999999935</v>
      </c>
      <c r="BH3081" s="16">
        <v>33506.679999999935</v>
      </c>
      <c r="BI3081" s="16">
        <v>33506.679999999935</v>
      </c>
      <c r="BJ3081" s="16">
        <v>33506.679999999935</v>
      </c>
      <c r="BK3081" s="16">
        <v>33506.679999999935</v>
      </c>
      <c r="BL3081" s="16">
        <v>8945.5900000000838</v>
      </c>
      <c r="BM3081" s="16">
        <v>8945.5900000000838</v>
      </c>
      <c r="BN3081" s="16">
        <v>8945.5900000000838</v>
      </c>
      <c r="BO3081" s="16">
        <v>8945.5900000000838</v>
      </c>
      <c r="BP3081" s="16">
        <v>8945.5900000000838</v>
      </c>
      <c r="BQ3081" s="16">
        <v>8945.5900000000838</v>
      </c>
      <c r="BR3081" s="16">
        <v>8945.5900000000838</v>
      </c>
      <c r="BS3081" s="16">
        <v>8945.5900000000838</v>
      </c>
      <c r="BT3081" s="16">
        <v>8945.5900000000838</v>
      </c>
      <c r="BU3081" s="16">
        <v>8945.5900000000838</v>
      </c>
      <c r="BV3081" s="16">
        <v>8945.5900000000838</v>
      </c>
      <c r="BW3081" s="16">
        <v>8945.5900000000838</v>
      </c>
      <c r="BX3081" s="14">
        <f t="shared" si="48"/>
        <v>1548803.9799999993</v>
      </c>
    </row>
    <row r="3082" spans="1:76" s="17" customFormat="1" x14ac:dyDescent="0.3">
      <c r="A3082" s="7" t="s">
        <v>468</v>
      </c>
      <c r="B3082" s="8" t="s">
        <v>7180</v>
      </c>
      <c r="C3082" s="21" t="s">
        <v>7181</v>
      </c>
      <c r="D3082" s="9" t="s">
        <v>450</v>
      </c>
      <c r="E3082" s="9" t="s">
        <v>7180</v>
      </c>
      <c r="F3082" s="10" t="str">
        <f>VLOOKUP($E3082,'FP MD'!$A:$F,2,FALSE)</f>
        <v>D-PRE-Fault Indicators-OH</v>
      </c>
      <c r="G3082" s="10" t="s">
        <v>3454</v>
      </c>
      <c r="H3082" s="10" t="s">
        <v>564</v>
      </c>
      <c r="I3082" s="10" t="s">
        <v>565</v>
      </c>
      <c r="J3082" s="10" t="str">
        <f>VLOOKUP($E3082,'FP MD'!$A:$F,3,FALSE)</f>
        <v>Blanket</v>
      </c>
      <c r="K3082" s="10" t="str">
        <f>VLOOKUP($E3082,'FP MD'!$A:$F,4,FALSE)</f>
        <v/>
      </c>
      <c r="L3082" s="10" t="str">
        <f>VLOOKUP($E3082,'FP MD'!$A:$F,5,FALSE)</f>
        <v/>
      </c>
      <c r="M3082" s="10">
        <f>VLOOKUP($E3082,'FP MD'!$A:$F,6,FALSE)</f>
        <v>0</v>
      </c>
      <c r="N3082" s="11" t="s">
        <v>97</v>
      </c>
      <c r="O3082" s="15">
        <v>0</v>
      </c>
      <c r="P3082" s="16">
        <v>0</v>
      </c>
      <c r="Q3082" s="16">
        <v>0</v>
      </c>
      <c r="R3082" s="16">
        <v>0</v>
      </c>
      <c r="S3082" s="16">
        <v>0</v>
      </c>
      <c r="T3082" s="16">
        <v>0</v>
      </c>
      <c r="U3082" s="16">
        <v>0</v>
      </c>
      <c r="V3082" s="16">
        <v>0</v>
      </c>
      <c r="W3082" s="16">
        <v>0</v>
      </c>
      <c r="X3082" s="16">
        <v>0</v>
      </c>
      <c r="Y3082" s="16">
        <v>0</v>
      </c>
      <c r="Z3082" s="16">
        <v>0</v>
      </c>
      <c r="AA3082" s="16">
        <v>0</v>
      </c>
      <c r="AB3082" s="16">
        <v>1241.6300000000001</v>
      </c>
      <c r="AC3082" s="16">
        <v>1241.67</v>
      </c>
      <c r="AD3082" s="16">
        <v>1241.67</v>
      </c>
      <c r="AE3082" s="16">
        <v>1241.67</v>
      </c>
      <c r="AF3082" s="16">
        <v>1241.67</v>
      </c>
      <c r="AG3082" s="16">
        <v>1241.67</v>
      </c>
      <c r="AH3082" s="16">
        <v>1537.3399999999992</v>
      </c>
      <c r="AI3082" s="16">
        <v>1241.67</v>
      </c>
      <c r="AJ3082" s="16">
        <v>1303.6800000000003</v>
      </c>
      <c r="AK3082" s="16">
        <v>1241.67</v>
      </c>
      <c r="AL3082" s="16">
        <v>1705.9599999999991</v>
      </c>
      <c r="AM3082" s="16">
        <v>2199.91</v>
      </c>
      <c r="AN3082" s="16">
        <v>1412.0299999999988</v>
      </c>
      <c r="AO3082" s="16">
        <v>1412.1100000000006</v>
      </c>
      <c r="AP3082" s="16">
        <v>1412.1100000000006</v>
      </c>
      <c r="AQ3082" s="16">
        <v>1412.1100000000006</v>
      </c>
      <c r="AR3082" s="16">
        <v>1412.1100000000006</v>
      </c>
      <c r="AS3082" s="16">
        <v>1412.1100000000006</v>
      </c>
      <c r="AT3082" s="16">
        <v>1412.1100000000006</v>
      </c>
      <c r="AU3082" s="16">
        <v>1412.1100000000006</v>
      </c>
      <c r="AV3082" s="16">
        <v>1412.1100000000006</v>
      </c>
      <c r="AW3082" s="16">
        <v>1412.1100000000006</v>
      </c>
      <c r="AX3082" s="16">
        <v>1412.1100000000006</v>
      </c>
      <c r="AY3082" s="16">
        <v>1412.1100000000006</v>
      </c>
      <c r="AZ3082" s="16">
        <v>1426.1200000000026</v>
      </c>
      <c r="BA3082" s="16">
        <v>1426.1999999999971</v>
      </c>
      <c r="BB3082" s="16">
        <v>1426.1999999999971</v>
      </c>
      <c r="BC3082" s="16">
        <v>1426.1999999999971</v>
      </c>
      <c r="BD3082" s="16">
        <v>1426.1999999999971</v>
      </c>
      <c r="BE3082" s="16">
        <v>1426.1999999999971</v>
      </c>
      <c r="BF3082" s="16">
        <v>1426.1999999999971</v>
      </c>
      <c r="BG3082" s="16">
        <v>1426.1999999999971</v>
      </c>
      <c r="BH3082" s="16">
        <v>1426.1999999999971</v>
      </c>
      <c r="BI3082" s="16">
        <v>1426.1999999999971</v>
      </c>
      <c r="BJ3082" s="16">
        <v>1426.1999999999971</v>
      </c>
      <c r="BK3082" s="16">
        <v>1426.1999999999971</v>
      </c>
      <c r="BL3082" s="16">
        <v>1467.8600000000006</v>
      </c>
      <c r="BM3082" s="16">
        <v>1467.8600000000006</v>
      </c>
      <c r="BN3082" s="16">
        <v>1467.8600000000006</v>
      </c>
      <c r="BO3082" s="16">
        <v>1467.8600000000006</v>
      </c>
      <c r="BP3082" s="16">
        <v>1467.8600000000006</v>
      </c>
      <c r="BQ3082" s="16">
        <v>1467.8600000000006</v>
      </c>
      <c r="BR3082" s="16">
        <v>1467.8600000000006</v>
      </c>
      <c r="BS3082" s="16">
        <v>1467.8600000000006</v>
      </c>
      <c r="BT3082" s="16">
        <v>1467.8600000000006</v>
      </c>
      <c r="BU3082" s="16">
        <v>1467.8600000000006</v>
      </c>
      <c r="BV3082" s="16">
        <v>1467.8600000000006</v>
      </c>
      <c r="BW3082" s="16">
        <v>1467.8600000000006</v>
      </c>
      <c r="BX3082" s="14">
        <f t="shared" si="48"/>
        <v>50739.769999999975</v>
      </c>
    </row>
    <row r="3083" spans="1:76" s="17" customFormat="1" x14ac:dyDescent="0.3">
      <c r="A3083" s="7" t="s">
        <v>462</v>
      </c>
      <c r="B3083" s="8" t="s">
        <v>7182</v>
      </c>
      <c r="C3083" s="21" t="s">
        <v>7183</v>
      </c>
      <c r="D3083" s="9" t="s">
        <v>450</v>
      </c>
      <c r="E3083" s="9" t="s">
        <v>6225</v>
      </c>
      <c r="F3083" s="10" t="str">
        <f>VLOOKUP($E3083,'FP MD'!$A:$F,2,FALSE)</f>
        <v>69 kV Oil Ckt Breaker Purchase/Rplc</v>
      </c>
      <c r="G3083" s="10" t="s">
        <v>3454</v>
      </c>
      <c r="H3083" s="10" t="s">
        <v>3507</v>
      </c>
      <c r="I3083" s="10" t="s">
        <v>6226</v>
      </c>
      <c r="J3083" s="10" t="str">
        <f>VLOOKUP($E3083,'FP MD'!$A:$F,3,FALSE)</f>
        <v/>
      </c>
      <c r="K3083" s="10" t="str">
        <f>VLOOKUP($E3083,'FP MD'!$A:$F,4,FALSE)</f>
        <v/>
      </c>
      <c r="L3083" s="10" t="str">
        <f>VLOOKUP($E3083,'FP MD'!$A:$F,5,FALSE)</f>
        <v/>
      </c>
      <c r="M3083" s="10">
        <f>VLOOKUP($E3083,'FP MD'!$A:$F,6,FALSE)</f>
        <v>0</v>
      </c>
      <c r="N3083" s="11">
        <v>202402</v>
      </c>
      <c r="O3083" s="15">
        <v>0</v>
      </c>
      <c r="P3083" s="16">
        <v>0</v>
      </c>
      <c r="Q3083" s="16">
        <v>386594.58</v>
      </c>
      <c r="R3083" s="16">
        <v>0</v>
      </c>
      <c r="S3083" s="16">
        <v>0</v>
      </c>
      <c r="T3083" s="16">
        <v>0</v>
      </c>
      <c r="U3083" s="16">
        <v>0</v>
      </c>
      <c r="V3083" s="16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16">
        <v>0</v>
      </c>
      <c r="AO3083" s="16">
        <v>0</v>
      </c>
      <c r="AP3083" s="16">
        <v>0</v>
      </c>
      <c r="AQ3083" s="16">
        <v>0</v>
      </c>
      <c r="AR3083" s="16">
        <v>0</v>
      </c>
      <c r="AS3083" s="16">
        <v>0</v>
      </c>
      <c r="AT3083" s="16">
        <v>0</v>
      </c>
      <c r="AU3083" s="16">
        <v>0</v>
      </c>
      <c r="AV3083" s="16">
        <v>0</v>
      </c>
      <c r="AW3083" s="16">
        <v>0</v>
      </c>
      <c r="AX3083" s="16">
        <v>0</v>
      </c>
      <c r="AY3083" s="16">
        <v>0</v>
      </c>
      <c r="AZ3083" s="16">
        <v>0</v>
      </c>
      <c r="BA3083" s="16">
        <v>0</v>
      </c>
      <c r="BB3083" s="16">
        <v>0</v>
      </c>
      <c r="BC3083" s="16">
        <v>0</v>
      </c>
      <c r="BD3083" s="16">
        <v>0</v>
      </c>
      <c r="BE3083" s="16">
        <v>0</v>
      </c>
      <c r="BF3083" s="16">
        <v>0</v>
      </c>
      <c r="BG3083" s="16">
        <v>0</v>
      </c>
      <c r="BH3083" s="16">
        <v>0</v>
      </c>
      <c r="BI3083" s="16">
        <v>0</v>
      </c>
      <c r="BJ3083" s="16">
        <v>0</v>
      </c>
      <c r="BK3083" s="16">
        <v>0</v>
      </c>
      <c r="BL3083" s="16">
        <v>0</v>
      </c>
      <c r="BM3083" s="16">
        <v>0</v>
      </c>
      <c r="BN3083" s="16">
        <v>0</v>
      </c>
      <c r="BO3083" s="16">
        <v>0</v>
      </c>
      <c r="BP3083" s="16">
        <v>0</v>
      </c>
      <c r="BQ3083" s="16">
        <v>0</v>
      </c>
      <c r="BR3083" s="16">
        <v>0</v>
      </c>
      <c r="BS3083" s="16">
        <v>0</v>
      </c>
      <c r="BT3083" s="16">
        <v>0</v>
      </c>
      <c r="BU3083" s="16">
        <v>0</v>
      </c>
      <c r="BV3083" s="16">
        <v>0</v>
      </c>
      <c r="BW3083" s="16">
        <v>0</v>
      </c>
      <c r="BX3083" s="14">
        <f t="shared" si="48"/>
        <v>386594.58</v>
      </c>
    </row>
    <row r="3084" spans="1:76" s="17" customFormat="1" x14ac:dyDescent="0.3">
      <c r="A3084" s="7" t="s">
        <v>462</v>
      </c>
      <c r="B3084" s="8" t="s">
        <v>7184</v>
      </c>
      <c r="C3084" s="21" t="s">
        <v>7185</v>
      </c>
      <c r="D3084" s="9" t="s">
        <v>450</v>
      </c>
      <c r="E3084" s="9" t="s">
        <v>6225</v>
      </c>
      <c r="F3084" s="10" t="str">
        <f>VLOOKUP($E3084,'FP MD'!$A:$F,2,FALSE)</f>
        <v>69 kV Oil Ckt Breaker Purchase/Rplc</v>
      </c>
      <c r="G3084" s="10" t="s">
        <v>3454</v>
      </c>
      <c r="H3084" s="10" t="s">
        <v>3507</v>
      </c>
      <c r="I3084" s="10" t="s">
        <v>7186</v>
      </c>
      <c r="J3084" s="10" t="str">
        <f>VLOOKUP($E3084,'FP MD'!$A:$F,3,FALSE)</f>
        <v/>
      </c>
      <c r="K3084" s="10" t="str">
        <f>VLOOKUP($E3084,'FP MD'!$A:$F,4,FALSE)</f>
        <v/>
      </c>
      <c r="L3084" s="10" t="str">
        <f>VLOOKUP($E3084,'FP MD'!$A:$F,5,FALSE)</f>
        <v/>
      </c>
      <c r="M3084" s="10">
        <f>VLOOKUP($E3084,'FP MD'!$A:$F,6,FALSE)</f>
        <v>0</v>
      </c>
      <c r="N3084" s="11">
        <v>202402</v>
      </c>
      <c r="O3084" s="15">
        <v>0</v>
      </c>
      <c r="P3084" s="16">
        <v>0</v>
      </c>
      <c r="Q3084" s="16">
        <v>238386.38</v>
      </c>
      <c r="R3084" s="16">
        <v>0</v>
      </c>
      <c r="S3084" s="16">
        <v>0</v>
      </c>
      <c r="T3084" s="16">
        <v>0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16">
        <v>0</v>
      </c>
      <c r="AO3084" s="16">
        <v>0</v>
      </c>
      <c r="AP3084" s="16">
        <v>0</v>
      </c>
      <c r="AQ3084" s="16">
        <v>0</v>
      </c>
      <c r="AR3084" s="16">
        <v>0</v>
      </c>
      <c r="AS3084" s="16">
        <v>0</v>
      </c>
      <c r="AT3084" s="16">
        <v>0</v>
      </c>
      <c r="AU3084" s="16">
        <v>0</v>
      </c>
      <c r="AV3084" s="16">
        <v>0</v>
      </c>
      <c r="AW3084" s="16">
        <v>0</v>
      </c>
      <c r="AX3084" s="16">
        <v>0</v>
      </c>
      <c r="AY3084" s="16">
        <v>0</v>
      </c>
      <c r="AZ3084" s="16">
        <v>0</v>
      </c>
      <c r="BA3084" s="16">
        <v>0</v>
      </c>
      <c r="BB3084" s="16">
        <v>0</v>
      </c>
      <c r="BC3084" s="16">
        <v>0</v>
      </c>
      <c r="BD3084" s="16">
        <v>0</v>
      </c>
      <c r="BE3084" s="16">
        <v>0</v>
      </c>
      <c r="BF3084" s="16">
        <v>0</v>
      </c>
      <c r="BG3084" s="16">
        <v>0</v>
      </c>
      <c r="BH3084" s="16">
        <v>0</v>
      </c>
      <c r="BI3084" s="16">
        <v>0</v>
      </c>
      <c r="BJ3084" s="16">
        <v>0</v>
      </c>
      <c r="BK3084" s="16">
        <v>0</v>
      </c>
      <c r="BL3084" s="16">
        <v>0</v>
      </c>
      <c r="BM3084" s="16">
        <v>0</v>
      </c>
      <c r="BN3084" s="16">
        <v>0</v>
      </c>
      <c r="BO3084" s="16">
        <v>0</v>
      </c>
      <c r="BP3084" s="16">
        <v>0</v>
      </c>
      <c r="BQ3084" s="16">
        <v>0</v>
      </c>
      <c r="BR3084" s="16">
        <v>0</v>
      </c>
      <c r="BS3084" s="16">
        <v>0</v>
      </c>
      <c r="BT3084" s="16">
        <v>0</v>
      </c>
      <c r="BU3084" s="16">
        <v>0</v>
      </c>
      <c r="BV3084" s="16">
        <v>0</v>
      </c>
      <c r="BW3084" s="16">
        <v>0</v>
      </c>
      <c r="BX3084" s="14">
        <f t="shared" si="48"/>
        <v>238386.38</v>
      </c>
    </row>
    <row r="3085" spans="1:76" s="17" customFormat="1" x14ac:dyDescent="0.3">
      <c r="A3085" s="7" t="s">
        <v>462</v>
      </c>
      <c r="B3085" s="8" t="s">
        <v>7187</v>
      </c>
      <c r="C3085" s="21" t="s">
        <v>7188</v>
      </c>
      <c r="D3085" s="9" t="s">
        <v>450</v>
      </c>
      <c r="E3085" s="9" t="s">
        <v>6225</v>
      </c>
      <c r="F3085" s="10" t="str">
        <f>VLOOKUP($E3085,'FP MD'!$A:$F,2,FALSE)</f>
        <v>69 kV Oil Ckt Breaker Purchase/Rplc</v>
      </c>
      <c r="G3085" s="10" t="s">
        <v>3454</v>
      </c>
      <c r="H3085" s="10" t="s">
        <v>3507</v>
      </c>
      <c r="I3085" s="10" t="s">
        <v>5942</v>
      </c>
      <c r="J3085" s="10" t="str">
        <f>VLOOKUP($E3085,'FP MD'!$A:$F,3,FALSE)</f>
        <v/>
      </c>
      <c r="K3085" s="10" t="str">
        <f>VLOOKUP($E3085,'FP MD'!$A:$F,4,FALSE)</f>
        <v/>
      </c>
      <c r="L3085" s="10" t="str">
        <f>VLOOKUP($E3085,'FP MD'!$A:$F,5,FALSE)</f>
        <v/>
      </c>
      <c r="M3085" s="10">
        <f>VLOOKUP($E3085,'FP MD'!$A:$F,6,FALSE)</f>
        <v>0</v>
      </c>
      <c r="N3085" s="11">
        <v>202402</v>
      </c>
      <c r="O3085" s="15">
        <v>0</v>
      </c>
      <c r="P3085" s="16">
        <v>0</v>
      </c>
      <c r="Q3085" s="16">
        <v>132890.35</v>
      </c>
      <c r="R3085" s="16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16">
        <v>0</v>
      </c>
      <c r="AO3085" s="16">
        <v>0</v>
      </c>
      <c r="AP3085" s="16">
        <v>0</v>
      </c>
      <c r="AQ3085" s="16">
        <v>0</v>
      </c>
      <c r="AR3085" s="16">
        <v>0</v>
      </c>
      <c r="AS3085" s="16">
        <v>0</v>
      </c>
      <c r="AT3085" s="16">
        <v>0</v>
      </c>
      <c r="AU3085" s="16">
        <v>0</v>
      </c>
      <c r="AV3085" s="16">
        <v>0</v>
      </c>
      <c r="AW3085" s="16">
        <v>0</v>
      </c>
      <c r="AX3085" s="16">
        <v>0</v>
      </c>
      <c r="AY3085" s="16">
        <v>0</v>
      </c>
      <c r="AZ3085" s="16">
        <v>0</v>
      </c>
      <c r="BA3085" s="16">
        <v>0</v>
      </c>
      <c r="BB3085" s="16">
        <v>0</v>
      </c>
      <c r="BC3085" s="16">
        <v>0</v>
      </c>
      <c r="BD3085" s="16">
        <v>0</v>
      </c>
      <c r="BE3085" s="16">
        <v>0</v>
      </c>
      <c r="BF3085" s="16">
        <v>0</v>
      </c>
      <c r="BG3085" s="16">
        <v>0</v>
      </c>
      <c r="BH3085" s="16">
        <v>0</v>
      </c>
      <c r="BI3085" s="16">
        <v>0</v>
      </c>
      <c r="BJ3085" s="16">
        <v>0</v>
      </c>
      <c r="BK3085" s="16">
        <v>0</v>
      </c>
      <c r="BL3085" s="16">
        <v>0</v>
      </c>
      <c r="BM3085" s="16">
        <v>0</v>
      </c>
      <c r="BN3085" s="16">
        <v>0</v>
      </c>
      <c r="BO3085" s="16">
        <v>0</v>
      </c>
      <c r="BP3085" s="16">
        <v>0</v>
      </c>
      <c r="BQ3085" s="16">
        <v>0</v>
      </c>
      <c r="BR3085" s="16">
        <v>0</v>
      </c>
      <c r="BS3085" s="16">
        <v>0</v>
      </c>
      <c r="BT3085" s="16">
        <v>0</v>
      </c>
      <c r="BU3085" s="16">
        <v>0</v>
      </c>
      <c r="BV3085" s="16">
        <v>0</v>
      </c>
      <c r="BW3085" s="16">
        <v>0</v>
      </c>
      <c r="BX3085" s="14">
        <f t="shared" si="48"/>
        <v>132890.35</v>
      </c>
    </row>
    <row r="3086" spans="1:76" s="17" customFormat="1" x14ac:dyDescent="0.3">
      <c r="A3086" s="7" t="s">
        <v>462</v>
      </c>
      <c r="B3086" s="8" t="s">
        <v>7189</v>
      </c>
      <c r="C3086" s="21" t="s">
        <v>7190</v>
      </c>
      <c r="D3086" s="9" t="s">
        <v>450</v>
      </c>
      <c r="E3086" s="9" t="s">
        <v>6225</v>
      </c>
      <c r="F3086" s="10" t="str">
        <f>VLOOKUP($E3086,'FP MD'!$A:$F,2,FALSE)</f>
        <v>69 kV Oil Ckt Breaker Purchase/Rplc</v>
      </c>
      <c r="G3086" s="10" t="s">
        <v>3454</v>
      </c>
      <c r="H3086" s="10" t="s">
        <v>3507</v>
      </c>
      <c r="I3086" s="10" t="s">
        <v>6211</v>
      </c>
      <c r="J3086" s="10" t="str">
        <f>VLOOKUP($E3086,'FP MD'!$A:$F,3,FALSE)</f>
        <v/>
      </c>
      <c r="K3086" s="10" t="str">
        <f>VLOOKUP($E3086,'FP MD'!$A:$F,4,FALSE)</f>
        <v/>
      </c>
      <c r="L3086" s="10" t="str">
        <f>VLOOKUP($E3086,'FP MD'!$A:$F,5,FALSE)</f>
        <v/>
      </c>
      <c r="M3086" s="10">
        <f>VLOOKUP($E3086,'FP MD'!$A:$F,6,FALSE)</f>
        <v>0</v>
      </c>
      <c r="N3086" s="11">
        <v>202402</v>
      </c>
      <c r="O3086" s="15">
        <v>0</v>
      </c>
      <c r="P3086" s="16">
        <v>0</v>
      </c>
      <c r="Q3086" s="16">
        <v>107690.39</v>
      </c>
      <c r="R3086" s="16">
        <v>0</v>
      </c>
      <c r="S3086" s="16">
        <v>0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16">
        <v>0</v>
      </c>
      <c r="AO3086" s="16">
        <v>0</v>
      </c>
      <c r="AP3086" s="16">
        <v>0</v>
      </c>
      <c r="AQ3086" s="16">
        <v>0</v>
      </c>
      <c r="AR3086" s="16">
        <v>0</v>
      </c>
      <c r="AS3086" s="16">
        <v>0</v>
      </c>
      <c r="AT3086" s="16">
        <v>0</v>
      </c>
      <c r="AU3086" s="16">
        <v>0</v>
      </c>
      <c r="AV3086" s="16">
        <v>0</v>
      </c>
      <c r="AW3086" s="16">
        <v>0</v>
      </c>
      <c r="AX3086" s="16">
        <v>0</v>
      </c>
      <c r="AY3086" s="16">
        <v>0</v>
      </c>
      <c r="AZ3086" s="16">
        <v>0</v>
      </c>
      <c r="BA3086" s="16">
        <v>0</v>
      </c>
      <c r="BB3086" s="16">
        <v>0</v>
      </c>
      <c r="BC3086" s="16">
        <v>0</v>
      </c>
      <c r="BD3086" s="16">
        <v>0</v>
      </c>
      <c r="BE3086" s="16">
        <v>0</v>
      </c>
      <c r="BF3086" s="16">
        <v>0</v>
      </c>
      <c r="BG3086" s="16">
        <v>0</v>
      </c>
      <c r="BH3086" s="16">
        <v>0</v>
      </c>
      <c r="BI3086" s="16">
        <v>0</v>
      </c>
      <c r="BJ3086" s="16">
        <v>0</v>
      </c>
      <c r="BK3086" s="16">
        <v>0</v>
      </c>
      <c r="BL3086" s="16">
        <v>0</v>
      </c>
      <c r="BM3086" s="16">
        <v>0</v>
      </c>
      <c r="BN3086" s="16">
        <v>0</v>
      </c>
      <c r="BO3086" s="16">
        <v>0</v>
      </c>
      <c r="BP3086" s="16">
        <v>0</v>
      </c>
      <c r="BQ3086" s="16">
        <v>0</v>
      </c>
      <c r="BR3086" s="16">
        <v>0</v>
      </c>
      <c r="BS3086" s="16">
        <v>0</v>
      </c>
      <c r="BT3086" s="16">
        <v>0</v>
      </c>
      <c r="BU3086" s="16">
        <v>0</v>
      </c>
      <c r="BV3086" s="16">
        <v>0</v>
      </c>
      <c r="BW3086" s="16">
        <v>0</v>
      </c>
      <c r="BX3086" s="14">
        <f t="shared" si="48"/>
        <v>107690.39</v>
      </c>
    </row>
    <row r="3087" spans="1:76" s="17" customFormat="1" x14ac:dyDescent="0.3">
      <c r="A3087" s="7" t="s">
        <v>462</v>
      </c>
      <c r="B3087" s="8" t="s">
        <v>7191</v>
      </c>
      <c r="C3087" s="21" t="s">
        <v>7192</v>
      </c>
      <c r="D3087" s="9" t="s">
        <v>450</v>
      </c>
      <c r="E3087" s="9" t="s">
        <v>6225</v>
      </c>
      <c r="F3087" s="10" t="str">
        <f>VLOOKUP($E3087,'FP MD'!$A:$F,2,FALSE)</f>
        <v>69 kV Oil Ckt Breaker Purchase/Rplc</v>
      </c>
      <c r="G3087" s="10" t="s">
        <v>3454</v>
      </c>
      <c r="H3087" s="10" t="s">
        <v>3507</v>
      </c>
      <c r="I3087" s="10" t="s">
        <v>6730</v>
      </c>
      <c r="J3087" s="10" t="str">
        <f>VLOOKUP($E3087,'FP MD'!$A:$F,3,FALSE)</f>
        <v/>
      </c>
      <c r="K3087" s="10" t="str">
        <f>VLOOKUP($E3087,'FP MD'!$A:$F,4,FALSE)</f>
        <v/>
      </c>
      <c r="L3087" s="10" t="str">
        <f>VLOOKUP($E3087,'FP MD'!$A:$F,5,FALSE)</f>
        <v/>
      </c>
      <c r="M3087" s="10">
        <f>VLOOKUP($E3087,'FP MD'!$A:$F,6,FALSE)</f>
        <v>0</v>
      </c>
      <c r="N3087" s="11">
        <v>202402</v>
      </c>
      <c r="O3087" s="15">
        <v>0</v>
      </c>
      <c r="P3087" s="16">
        <v>0</v>
      </c>
      <c r="Q3087" s="16">
        <v>166601.39000000001</v>
      </c>
      <c r="R3087" s="16">
        <v>0</v>
      </c>
      <c r="S3087" s="16">
        <v>0</v>
      </c>
      <c r="T3087" s="16">
        <v>0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16">
        <v>0</v>
      </c>
      <c r="AO3087" s="16">
        <v>0</v>
      </c>
      <c r="AP3087" s="16">
        <v>0</v>
      </c>
      <c r="AQ3087" s="16">
        <v>0</v>
      </c>
      <c r="AR3087" s="16">
        <v>0</v>
      </c>
      <c r="AS3087" s="16">
        <v>0</v>
      </c>
      <c r="AT3087" s="16">
        <v>0</v>
      </c>
      <c r="AU3087" s="16">
        <v>0</v>
      </c>
      <c r="AV3087" s="16">
        <v>0</v>
      </c>
      <c r="AW3087" s="16">
        <v>0</v>
      </c>
      <c r="AX3087" s="16">
        <v>0</v>
      </c>
      <c r="AY3087" s="16">
        <v>0</v>
      </c>
      <c r="AZ3087" s="16">
        <v>0</v>
      </c>
      <c r="BA3087" s="16">
        <v>0</v>
      </c>
      <c r="BB3087" s="16">
        <v>0</v>
      </c>
      <c r="BC3087" s="16">
        <v>0</v>
      </c>
      <c r="BD3087" s="16">
        <v>0</v>
      </c>
      <c r="BE3087" s="16">
        <v>0</v>
      </c>
      <c r="BF3087" s="16">
        <v>0</v>
      </c>
      <c r="BG3087" s="16">
        <v>0</v>
      </c>
      <c r="BH3087" s="16">
        <v>0</v>
      </c>
      <c r="BI3087" s="16">
        <v>0</v>
      </c>
      <c r="BJ3087" s="16">
        <v>0</v>
      </c>
      <c r="BK3087" s="16">
        <v>0</v>
      </c>
      <c r="BL3087" s="16">
        <v>0</v>
      </c>
      <c r="BM3087" s="16">
        <v>0</v>
      </c>
      <c r="BN3087" s="16">
        <v>0</v>
      </c>
      <c r="BO3087" s="16">
        <v>0</v>
      </c>
      <c r="BP3087" s="16">
        <v>0</v>
      </c>
      <c r="BQ3087" s="16">
        <v>0</v>
      </c>
      <c r="BR3087" s="16">
        <v>0</v>
      </c>
      <c r="BS3087" s="16">
        <v>0</v>
      </c>
      <c r="BT3087" s="16">
        <v>0</v>
      </c>
      <c r="BU3087" s="16">
        <v>0</v>
      </c>
      <c r="BV3087" s="16">
        <v>0</v>
      </c>
      <c r="BW3087" s="16">
        <v>0</v>
      </c>
      <c r="BX3087" s="14">
        <f t="shared" si="48"/>
        <v>166601.39000000001</v>
      </c>
    </row>
    <row r="3088" spans="1:76" s="17" customFormat="1" x14ac:dyDescent="0.3">
      <c r="A3088" s="7" t="s">
        <v>468</v>
      </c>
      <c r="B3088" s="8" t="s">
        <v>7193</v>
      </c>
      <c r="C3088" s="21" t="s">
        <v>7194</v>
      </c>
      <c r="D3088" s="9" t="s">
        <v>450</v>
      </c>
      <c r="E3088" s="9" t="s">
        <v>7193</v>
      </c>
      <c r="F3088" s="10" t="str">
        <f>VLOOKUP($E3088,'FP MD'!$A:$F,2,FALSE)</f>
        <v>Pro Transformer Replacements (5/YR)</v>
      </c>
      <c r="G3088" s="10" t="s">
        <v>3454</v>
      </c>
      <c r="H3088" s="10" t="s">
        <v>3507</v>
      </c>
      <c r="I3088" s="10" t="s">
        <v>3508</v>
      </c>
      <c r="J3088" s="10" t="str">
        <f>VLOOKUP($E3088,'FP MD'!$A:$F,3,FALSE)</f>
        <v>Adv Dist Infrastructure (ADI)</v>
      </c>
      <c r="K3088" s="10" t="str">
        <f>VLOOKUP($E3088,'FP MD'!$A:$F,4,FALSE)</f>
        <v/>
      </c>
      <c r="L3088" s="10" t="str">
        <f>VLOOKUP($E3088,'FP MD'!$A:$F,5,FALSE)</f>
        <v/>
      </c>
      <c r="M3088" s="10">
        <f>VLOOKUP($E3088,'FP MD'!$A:$F,6,FALSE)</f>
        <v>0</v>
      </c>
      <c r="N3088" s="11" t="s">
        <v>97</v>
      </c>
      <c r="O3088" s="15">
        <v>0</v>
      </c>
      <c r="P3088" s="16">
        <v>0</v>
      </c>
      <c r="Q3088" s="16">
        <v>0</v>
      </c>
      <c r="R3088" s="16">
        <v>0</v>
      </c>
      <c r="S3088" s="16">
        <v>0</v>
      </c>
      <c r="T3088" s="16">
        <v>0</v>
      </c>
      <c r="U3088" s="16">
        <v>0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1953840.03</v>
      </c>
      <c r="AK3088" s="16">
        <v>0</v>
      </c>
      <c r="AL3088" s="16">
        <v>0</v>
      </c>
      <c r="AM3088" s="16">
        <v>1.0000000009313226E-2</v>
      </c>
      <c r="AN3088" s="16">
        <v>359748.12999999989</v>
      </c>
      <c r="AO3088" s="16">
        <v>359748.16999999993</v>
      </c>
      <c r="AP3088" s="16">
        <v>359748.16999999993</v>
      </c>
      <c r="AQ3088" s="16">
        <v>359748.16999999993</v>
      </c>
      <c r="AR3088" s="16">
        <v>359748.16999999993</v>
      </c>
      <c r="AS3088" s="16">
        <v>359748.16999999993</v>
      </c>
      <c r="AT3088" s="16">
        <v>359748.16999999993</v>
      </c>
      <c r="AU3088" s="16">
        <v>359748.16999999993</v>
      </c>
      <c r="AV3088" s="16">
        <v>359748.16999999993</v>
      </c>
      <c r="AW3088" s="16">
        <v>359748.16999999993</v>
      </c>
      <c r="AX3088" s="16">
        <v>359748.16999999993</v>
      </c>
      <c r="AY3088" s="16">
        <v>359748.16999999993</v>
      </c>
      <c r="AZ3088" s="16">
        <v>350936.62999999989</v>
      </c>
      <c r="BA3088" s="16">
        <v>350936.66999999993</v>
      </c>
      <c r="BB3088" s="16">
        <v>350936.66999999993</v>
      </c>
      <c r="BC3088" s="16">
        <v>350936.66999999993</v>
      </c>
      <c r="BD3088" s="16">
        <v>350936.66999999993</v>
      </c>
      <c r="BE3088" s="16">
        <v>350936.66999999993</v>
      </c>
      <c r="BF3088" s="16">
        <v>350936.67000000086</v>
      </c>
      <c r="BG3088" s="16">
        <v>350936.66999999993</v>
      </c>
      <c r="BH3088" s="16">
        <v>350936.66999999993</v>
      </c>
      <c r="BI3088" s="16">
        <v>350936.66999999993</v>
      </c>
      <c r="BJ3088" s="16">
        <v>350936.66999999993</v>
      </c>
      <c r="BK3088" s="16">
        <v>350936.66999999993</v>
      </c>
      <c r="BL3088" s="16">
        <v>346382.86999999918</v>
      </c>
      <c r="BM3088" s="16">
        <v>346382.83000000007</v>
      </c>
      <c r="BN3088" s="16">
        <v>346382.83000000007</v>
      </c>
      <c r="BO3088" s="16">
        <v>346382.83000000007</v>
      </c>
      <c r="BP3088" s="16">
        <v>346382.83000000007</v>
      </c>
      <c r="BQ3088" s="16">
        <v>346382.83000000007</v>
      </c>
      <c r="BR3088" s="16">
        <v>346382.83000000007</v>
      </c>
      <c r="BS3088" s="16">
        <v>346382.83000000007</v>
      </c>
      <c r="BT3088" s="16">
        <v>346382.83000000007</v>
      </c>
      <c r="BU3088" s="16">
        <v>346382.83000000007</v>
      </c>
      <c r="BV3088" s="16">
        <v>346382.83000000007</v>
      </c>
      <c r="BW3088" s="16">
        <v>346382.83000000007</v>
      </c>
      <c r="BX3088" s="14">
        <f t="shared" si="48"/>
        <v>10482058.039999999</v>
      </c>
    </row>
    <row r="3089" spans="1:76" s="17" customFormat="1" x14ac:dyDescent="0.3">
      <c r="A3089" s="7" t="s">
        <v>462</v>
      </c>
      <c r="B3089" s="8" t="s">
        <v>7195</v>
      </c>
      <c r="C3089" s="21" t="s">
        <v>7196</v>
      </c>
      <c r="D3089" s="9" t="s">
        <v>450</v>
      </c>
      <c r="E3089" s="9" t="s">
        <v>7195</v>
      </c>
      <c r="F3089" s="10" t="str">
        <f>VLOOKUP($E3089,'FP MD'!$A:$F,2,FALSE)</f>
        <v>Pro Auto Trans Replcment (1/YR)</v>
      </c>
      <c r="G3089" s="10" t="s">
        <v>3454</v>
      </c>
      <c r="H3089" s="10" t="s">
        <v>3507</v>
      </c>
      <c r="I3089" s="10" t="s">
        <v>3508</v>
      </c>
      <c r="J3089" s="10" t="str">
        <f>VLOOKUP($E3089,'FP MD'!$A:$F,3,FALSE)</f>
        <v/>
      </c>
      <c r="K3089" s="10" t="str">
        <f>VLOOKUP($E3089,'FP MD'!$A:$F,4,FALSE)</f>
        <v/>
      </c>
      <c r="L3089" s="10" t="str">
        <f>VLOOKUP($E3089,'FP MD'!$A:$F,5,FALSE)</f>
        <v/>
      </c>
      <c r="M3089" s="10">
        <f>VLOOKUP($E3089,'FP MD'!$A:$F,6,FALSE)</f>
        <v>0</v>
      </c>
      <c r="N3089" s="11">
        <v>202809</v>
      </c>
      <c r="O3089" s="15">
        <v>0</v>
      </c>
      <c r="P3089" s="16">
        <v>0</v>
      </c>
      <c r="Q3089" s="16">
        <v>0</v>
      </c>
      <c r="R3089" s="16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16">
        <v>0</v>
      </c>
      <c r="AO3089" s="16">
        <v>0</v>
      </c>
      <c r="AP3089" s="16">
        <v>0</v>
      </c>
      <c r="AQ3089" s="16">
        <v>0</v>
      </c>
      <c r="AR3089" s="16">
        <v>0</v>
      </c>
      <c r="AS3089" s="16">
        <v>0</v>
      </c>
      <c r="AT3089" s="16">
        <v>0</v>
      </c>
      <c r="AU3089" s="16">
        <v>0</v>
      </c>
      <c r="AV3089" s="16">
        <v>0</v>
      </c>
      <c r="AW3089" s="16">
        <v>0</v>
      </c>
      <c r="AX3089" s="16">
        <v>0</v>
      </c>
      <c r="AY3089" s="16">
        <v>0</v>
      </c>
      <c r="AZ3089" s="16">
        <v>0</v>
      </c>
      <c r="BA3089" s="16">
        <v>0</v>
      </c>
      <c r="BB3089" s="16">
        <v>0</v>
      </c>
      <c r="BC3089" s="16">
        <v>0</v>
      </c>
      <c r="BD3089" s="16">
        <v>0</v>
      </c>
      <c r="BE3089" s="16">
        <v>0</v>
      </c>
      <c r="BF3089" s="16">
        <v>0</v>
      </c>
      <c r="BG3089" s="16">
        <v>0</v>
      </c>
      <c r="BH3089" s="16">
        <v>0</v>
      </c>
      <c r="BI3089" s="16">
        <v>0</v>
      </c>
      <c r="BJ3089" s="16">
        <v>0</v>
      </c>
      <c r="BK3089" s="16">
        <v>0</v>
      </c>
      <c r="BL3089" s="16">
        <v>0</v>
      </c>
      <c r="BM3089" s="16">
        <v>0</v>
      </c>
      <c r="BN3089" s="16">
        <v>0</v>
      </c>
      <c r="BO3089" s="16">
        <v>0</v>
      </c>
      <c r="BP3089" s="16">
        <v>0</v>
      </c>
      <c r="BQ3089" s="16">
        <v>0</v>
      </c>
      <c r="BR3089" s="16">
        <v>0</v>
      </c>
      <c r="BS3089" s="16">
        <v>0</v>
      </c>
      <c r="BT3089" s="16">
        <v>10440000</v>
      </c>
      <c r="BU3089" s="16">
        <v>0</v>
      </c>
      <c r="BV3089" s="16">
        <v>0</v>
      </c>
      <c r="BW3089" s="16">
        <v>0</v>
      </c>
      <c r="BX3089" s="14">
        <f t="shared" si="48"/>
        <v>0</v>
      </c>
    </row>
    <row r="3090" spans="1:76" s="17" customFormat="1" x14ac:dyDescent="0.3">
      <c r="A3090" s="7" t="s">
        <v>462</v>
      </c>
      <c r="B3090" s="8" t="s">
        <v>7197</v>
      </c>
      <c r="C3090" s="21" t="s">
        <v>7198</v>
      </c>
      <c r="D3090" s="9" t="s">
        <v>450</v>
      </c>
      <c r="E3090" s="9" t="s">
        <v>7197</v>
      </c>
      <c r="F3090" s="10" t="str">
        <f>VLOOKUP($E3090,'FP MD'!$A:$F,2,FALSE)</f>
        <v>Oil 69kV CB Replacement (12)</v>
      </c>
      <c r="G3090" s="10" t="s">
        <v>3454</v>
      </c>
      <c r="H3090" s="10" t="s">
        <v>3507</v>
      </c>
      <c r="I3090" s="10" t="s">
        <v>3508</v>
      </c>
      <c r="J3090" s="10" t="str">
        <f>VLOOKUP($E3090,'FP MD'!$A:$F,3,FALSE)</f>
        <v/>
      </c>
      <c r="K3090" s="10" t="str">
        <f>VLOOKUP($E3090,'FP MD'!$A:$F,4,FALSE)</f>
        <v/>
      </c>
      <c r="L3090" s="10" t="str">
        <f>VLOOKUP($E3090,'FP MD'!$A:$F,5,FALSE)</f>
        <v/>
      </c>
      <c r="M3090" s="10">
        <f>VLOOKUP($E3090,'FP MD'!$A:$F,6,FALSE)</f>
        <v>0</v>
      </c>
      <c r="N3090" s="11">
        <v>202809</v>
      </c>
      <c r="O3090" s="15">
        <v>0</v>
      </c>
      <c r="P3090" s="16">
        <v>0</v>
      </c>
      <c r="Q3090" s="16">
        <v>0</v>
      </c>
      <c r="R3090" s="16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16">
        <v>0</v>
      </c>
      <c r="AO3090" s="16">
        <v>0</v>
      </c>
      <c r="AP3090" s="16">
        <v>0</v>
      </c>
      <c r="AQ3090" s="16">
        <v>0</v>
      </c>
      <c r="AR3090" s="16">
        <v>0</v>
      </c>
      <c r="AS3090" s="16">
        <v>0</v>
      </c>
      <c r="AT3090" s="16">
        <v>0</v>
      </c>
      <c r="AU3090" s="16">
        <v>0</v>
      </c>
      <c r="AV3090" s="16">
        <v>0</v>
      </c>
      <c r="AW3090" s="16">
        <v>0</v>
      </c>
      <c r="AX3090" s="16">
        <v>0</v>
      </c>
      <c r="AY3090" s="16">
        <v>0</v>
      </c>
      <c r="AZ3090" s="16">
        <v>0</v>
      </c>
      <c r="BA3090" s="16">
        <v>0</v>
      </c>
      <c r="BB3090" s="16">
        <v>0</v>
      </c>
      <c r="BC3090" s="16">
        <v>0</v>
      </c>
      <c r="BD3090" s="16">
        <v>0</v>
      </c>
      <c r="BE3090" s="16">
        <v>0</v>
      </c>
      <c r="BF3090" s="16">
        <v>0</v>
      </c>
      <c r="BG3090" s="16">
        <v>0</v>
      </c>
      <c r="BH3090" s="16">
        <v>0</v>
      </c>
      <c r="BI3090" s="16">
        <v>0</v>
      </c>
      <c r="BJ3090" s="16">
        <v>0</v>
      </c>
      <c r="BK3090" s="16">
        <v>0</v>
      </c>
      <c r="BL3090" s="16">
        <v>0</v>
      </c>
      <c r="BM3090" s="16">
        <v>0</v>
      </c>
      <c r="BN3090" s="16">
        <v>0</v>
      </c>
      <c r="BO3090" s="16">
        <v>0</v>
      </c>
      <c r="BP3090" s="16">
        <v>0</v>
      </c>
      <c r="BQ3090" s="16">
        <v>0</v>
      </c>
      <c r="BR3090" s="16">
        <v>0</v>
      </c>
      <c r="BS3090" s="16">
        <v>0</v>
      </c>
      <c r="BT3090" s="16">
        <v>4220685</v>
      </c>
      <c r="BU3090" s="16">
        <v>0</v>
      </c>
      <c r="BV3090" s="16">
        <v>0</v>
      </c>
      <c r="BW3090" s="16">
        <v>0</v>
      </c>
      <c r="BX3090" s="14">
        <f t="shared" si="48"/>
        <v>0</v>
      </c>
    </row>
    <row r="3091" spans="1:76" s="17" customFormat="1" x14ac:dyDescent="0.3">
      <c r="A3091" s="7" t="s">
        <v>462</v>
      </c>
      <c r="B3091" s="8" t="s">
        <v>7199</v>
      </c>
      <c r="C3091" s="21" t="s">
        <v>7200</v>
      </c>
      <c r="D3091" s="9" t="s">
        <v>450</v>
      </c>
      <c r="E3091" s="9" t="s">
        <v>7199</v>
      </c>
      <c r="F3091" s="10" t="str">
        <f>VLOOKUP($E3091,'FP MD'!$A:$F,2,FALSE)</f>
        <v>Trans Protection: EM Relay Replcmnt</v>
      </c>
      <c r="G3091" s="10" t="s">
        <v>3454</v>
      </c>
      <c r="H3091" s="10" t="s">
        <v>3507</v>
      </c>
      <c r="I3091" s="10" t="s">
        <v>3508</v>
      </c>
      <c r="J3091" s="10" t="str">
        <f>VLOOKUP($E3091,'FP MD'!$A:$F,3,FALSE)</f>
        <v/>
      </c>
      <c r="K3091" s="10" t="str">
        <f>VLOOKUP($E3091,'FP MD'!$A:$F,4,FALSE)</f>
        <v/>
      </c>
      <c r="L3091" s="10" t="str">
        <f>VLOOKUP($E3091,'FP MD'!$A:$F,5,FALSE)</f>
        <v/>
      </c>
      <c r="M3091" s="10">
        <f>VLOOKUP($E3091,'FP MD'!$A:$F,6,FALSE)</f>
        <v>0</v>
      </c>
      <c r="N3091" s="11">
        <v>202809</v>
      </c>
      <c r="O3091" s="15">
        <v>0</v>
      </c>
      <c r="P3091" s="16">
        <v>0</v>
      </c>
      <c r="Q3091" s="16">
        <v>0</v>
      </c>
      <c r="R3091" s="16">
        <v>0</v>
      </c>
      <c r="S3091" s="16">
        <v>0</v>
      </c>
      <c r="T3091" s="16">
        <v>0</v>
      </c>
      <c r="U3091" s="16">
        <v>0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16">
        <v>0</v>
      </c>
      <c r="AO3091" s="16">
        <v>0</v>
      </c>
      <c r="AP3091" s="16">
        <v>0</v>
      </c>
      <c r="AQ3091" s="16">
        <v>0</v>
      </c>
      <c r="AR3091" s="16">
        <v>0</v>
      </c>
      <c r="AS3091" s="16">
        <v>0</v>
      </c>
      <c r="AT3091" s="16">
        <v>0</v>
      </c>
      <c r="AU3091" s="16">
        <v>0</v>
      </c>
      <c r="AV3091" s="16">
        <v>0</v>
      </c>
      <c r="AW3091" s="16">
        <v>0</v>
      </c>
      <c r="AX3091" s="16">
        <v>0</v>
      </c>
      <c r="AY3091" s="16">
        <v>0</v>
      </c>
      <c r="AZ3091" s="16">
        <v>0</v>
      </c>
      <c r="BA3091" s="16">
        <v>0</v>
      </c>
      <c r="BB3091" s="16">
        <v>0</v>
      </c>
      <c r="BC3091" s="16">
        <v>0</v>
      </c>
      <c r="BD3091" s="16">
        <v>0</v>
      </c>
      <c r="BE3091" s="16">
        <v>0</v>
      </c>
      <c r="BF3091" s="16">
        <v>0</v>
      </c>
      <c r="BG3091" s="16">
        <v>0</v>
      </c>
      <c r="BH3091" s="16">
        <v>0</v>
      </c>
      <c r="BI3091" s="16">
        <v>0</v>
      </c>
      <c r="BJ3091" s="16">
        <v>0</v>
      </c>
      <c r="BK3091" s="16">
        <v>0</v>
      </c>
      <c r="BL3091" s="16">
        <v>0</v>
      </c>
      <c r="BM3091" s="16">
        <v>0</v>
      </c>
      <c r="BN3091" s="16">
        <v>0</v>
      </c>
      <c r="BO3091" s="16">
        <v>0</v>
      </c>
      <c r="BP3091" s="16">
        <v>0</v>
      </c>
      <c r="BQ3091" s="16">
        <v>0</v>
      </c>
      <c r="BR3091" s="16">
        <v>0</v>
      </c>
      <c r="BS3091" s="16">
        <v>0</v>
      </c>
      <c r="BT3091" s="16">
        <v>3000000</v>
      </c>
      <c r="BU3091" s="16">
        <v>0</v>
      </c>
      <c r="BV3091" s="16">
        <v>0</v>
      </c>
      <c r="BW3091" s="16">
        <v>0</v>
      </c>
      <c r="BX3091" s="14">
        <f t="shared" si="48"/>
        <v>0</v>
      </c>
    </row>
    <row r="3092" spans="1:76" s="17" customFormat="1" x14ac:dyDescent="0.3">
      <c r="A3092" s="7" t="s">
        <v>462</v>
      </c>
      <c r="B3092" s="8" t="s">
        <v>7201</v>
      </c>
      <c r="C3092" s="21" t="s">
        <v>7202</v>
      </c>
      <c r="D3092" s="9" t="s">
        <v>450</v>
      </c>
      <c r="E3092" s="9" t="s">
        <v>7201</v>
      </c>
      <c r="F3092" s="10" t="str">
        <f>VLOOKUP($E3092,'FP MD'!$A:$F,2,FALSE)</f>
        <v>Prct Upd for Trans: HSF &amp; GS</v>
      </c>
      <c r="G3092" s="10" t="s">
        <v>3454</v>
      </c>
      <c r="H3092" s="10" t="s">
        <v>3507</v>
      </c>
      <c r="I3092" s="10" t="s">
        <v>3508</v>
      </c>
      <c r="J3092" s="10" t="str">
        <f>VLOOKUP($E3092,'FP MD'!$A:$F,3,FALSE)</f>
        <v/>
      </c>
      <c r="K3092" s="10" t="str">
        <f>VLOOKUP($E3092,'FP MD'!$A:$F,4,FALSE)</f>
        <v/>
      </c>
      <c r="L3092" s="10" t="str">
        <f>VLOOKUP($E3092,'FP MD'!$A:$F,5,FALSE)</f>
        <v/>
      </c>
      <c r="M3092" s="10">
        <f>VLOOKUP($E3092,'FP MD'!$A:$F,6,FALSE)</f>
        <v>0</v>
      </c>
      <c r="N3092" s="11">
        <v>202809</v>
      </c>
      <c r="O3092" s="15">
        <v>0</v>
      </c>
      <c r="P3092" s="16">
        <v>0</v>
      </c>
      <c r="Q3092" s="16">
        <v>0</v>
      </c>
      <c r="R3092" s="16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0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>
        <v>0</v>
      </c>
      <c r="AN3092" s="16">
        <v>0</v>
      </c>
      <c r="AO3092" s="16">
        <v>0</v>
      </c>
      <c r="AP3092" s="16">
        <v>0</v>
      </c>
      <c r="AQ3092" s="16">
        <v>0</v>
      </c>
      <c r="AR3092" s="16">
        <v>0</v>
      </c>
      <c r="AS3092" s="16">
        <v>0</v>
      </c>
      <c r="AT3092" s="16">
        <v>0</v>
      </c>
      <c r="AU3092" s="16">
        <v>0</v>
      </c>
      <c r="AV3092" s="16">
        <v>0</v>
      </c>
      <c r="AW3092" s="16">
        <v>0</v>
      </c>
      <c r="AX3092" s="16">
        <v>0</v>
      </c>
      <c r="AY3092" s="16">
        <v>0</v>
      </c>
      <c r="AZ3092" s="16">
        <v>0</v>
      </c>
      <c r="BA3092" s="16">
        <v>0</v>
      </c>
      <c r="BB3092" s="16">
        <v>0</v>
      </c>
      <c r="BC3092" s="16">
        <v>0</v>
      </c>
      <c r="BD3092" s="16">
        <v>0</v>
      </c>
      <c r="BE3092" s="16">
        <v>0</v>
      </c>
      <c r="BF3092" s="16">
        <v>0</v>
      </c>
      <c r="BG3092" s="16">
        <v>0</v>
      </c>
      <c r="BH3092" s="16">
        <v>0</v>
      </c>
      <c r="BI3092" s="16">
        <v>0</v>
      </c>
      <c r="BJ3092" s="16">
        <v>0</v>
      </c>
      <c r="BK3092" s="16">
        <v>0</v>
      </c>
      <c r="BL3092" s="16">
        <v>0</v>
      </c>
      <c r="BM3092" s="16">
        <v>0</v>
      </c>
      <c r="BN3092" s="16">
        <v>0</v>
      </c>
      <c r="BO3092" s="16">
        <v>0</v>
      </c>
      <c r="BP3092" s="16">
        <v>0</v>
      </c>
      <c r="BQ3092" s="16">
        <v>0</v>
      </c>
      <c r="BR3092" s="16">
        <v>0</v>
      </c>
      <c r="BS3092" s="16">
        <v>0</v>
      </c>
      <c r="BT3092" s="16">
        <v>2250000</v>
      </c>
      <c r="BU3092" s="16">
        <v>0</v>
      </c>
      <c r="BV3092" s="16">
        <v>0</v>
      </c>
      <c r="BW3092" s="16">
        <v>0</v>
      </c>
      <c r="BX3092" s="14">
        <f t="shared" si="48"/>
        <v>0</v>
      </c>
    </row>
    <row r="3093" spans="1:76" s="17" customFormat="1" x14ac:dyDescent="0.3">
      <c r="A3093" s="7" t="s">
        <v>462</v>
      </c>
      <c r="B3093" s="8" t="s">
        <v>7203</v>
      </c>
      <c r="C3093" s="21" t="s">
        <v>6617</v>
      </c>
      <c r="D3093" s="9" t="s">
        <v>450</v>
      </c>
      <c r="E3093" s="9" t="s">
        <v>7203</v>
      </c>
      <c r="F3093" s="10" t="str">
        <f>VLOOKUP($E3093,'FP MD'!$A:$F,2,FALSE)</f>
        <v>Relay Upgrades for Wire Down</v>
      </c>
      <c r="G3093" s="10" t="s">
        <v>3454</v>
      </c>
      <c r="H3093" s="10" t="s">
        <v>3507</v>
      </c>
      <c r="I3093" s="10" t="s">
        <v>3508</v>
      </c>
      <c r="J3093" s="10" t="str">
        <f>VLOOKUP($E3093,'FP MD'!$A:$F,3,FALSE)</f>
        <v/>
      </c>
      <c r="K3093" s="10" t="str">
        <f>VLOOKUP($E3093,'FP MD'!$A:$F,4,FALSE)</f>
        <v/>
      </c>
      <c r="L3093" s="10" t="str">
        <f>VLOOKUP($E3093,'FP MD'!$A:$F,5,FALSE)</f>
        <v/>
      </c>
      <c r="M3093" s="10">
        <f>VLOOKUP($E3093,'FP MD'!$A:$F,6,FALSE)</f>
        <v>0</v>
      </c>
      <c r="N3093" s="11">
        <v>202607</v>
      </c>
      <c r="O3093" s="15">
        <v>0</v>
      </c>
      <c r="P3093" s="16">
        <v>0</v>
      </c>
      <c r="Q3093" s="16">
        <v>0</v>
      </c>
      <c r="R3093" s="16">
        <v>0</v>
      </c>
      <c r="S3093" s="16">
        <v>0</v>
      </c>
      <c r="T3093" s="16">
        <v>0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0</v>
      </c>
      <c r="AN3093" s="16">
        <v>0</v>
      </c>
      <c r="AO3093" s="16">
        <v>0</v>
      </c>
      <c r="AP3093" s="16">
        <v>0</v>
      </c>
      <c r="AQ3093" s="16">
        <v>0</v>
      </c>
      <c r="AR3093" s="16">
        <v>0</v>
      </c>
      <c r="AS3093" s="16">
        <v>0</v>
      </c>
      <c r="AT3093" s="16">
        <v>600000</v>
      </c>
      <c r="AU3093" s="16">
        <v>0</v>
      </c>
      <c r="AV3093" s="16">
        <v>0</v>
      </c>
      <c r="AW3093" s="16">
        <v>0</v>
      </c>
      <c r="AX3093" s="16">
        <v>0</v>
      </c>
      <c r="AY3093" s="16">
        <v>0</v>
      </c>
      <c r="AZ3093" s="16">
        <v>0</v>
      </c>
      <c r="BA3093" s="16">
        <v>0</v>
      </c>
      <c r="BB3093" s="16">
        <v>0</v>
      </c>
      <c r="BC3093" s="16">
        <v>0</v>
      </c>
      <c r="BD3093" s="16">
        <v>0</v>
      </c>
      <c r="BE3093" s="16">
        <v>0</v>
      </c>
      <c r="BF3093" s="16">
        <v>0</v>
      </c>
      <c r="BG3093" s="16">
        <v>0</v>
      </c>
      <c r="BH3093" s="16">
        <v>0</v>
      </c>
      <c r="BI3093" s="16">
        <v>0</v>
      </c>
      <c r="BJ3093" s="16">
        <v>0</v>
      </c>
      <c r="BK3093" s="16">
        <v>0</v>
      </c>
      <c r="BL3093" s="16">
        <v>0</v>
      </c>
      <c r="BM3093" s="16">
        <v>0</v>
      </c>
      <c r="BN3093" s="16">
        <v>0</v>
      </c>
      <c r="BO3093" s="16">
        <v>0</v>
      </c>
      <c r="BP3093" s="16">
        <v>0</v>
      </c>
      <c r="BQ3093" s="16">
        <v>0</v>
      </c>
      <c r="BR3093" s="16">
        <v>0</v>
      </c>
      <c r="BS3093" s="16">
        <v>0</v>
      </c>
      <c r="BT3093" s="16">
        <v>0</v>
      </c>
      <c r="BU3093" s="16">
        <v>0</v>
      </c>
      <c r="BV3093" s="16">
        <v>0</v>
      </c>
      <c r="BW3093" s="16">
        <v>0</v>
      </c>
      <c r="BX3093" s="14">
        <f t="shared" si="48"/>
        <v>600000</v>
      </c>
    </row>
    <row r="3094" spans="1:76" s="17" customFormat="1" x14ac:dyDescent="0.3">
      <c r="A3094" s="7" t="s">
        <v>462</v>
      </c>
      <c r="B3094" s="8" t="s">
        <v>7204</v>
      </c>
      <c r="C3094" s="21" t="s">
        <v>7205</v>
      </c>
      <c r="D3094" s="9" t="s">
        <v>450</v>
      </c>
      <c r="E3094" s="9" t="s">
        <v>7204</v>
      </c>
      <c r="F3094" s="10" t="str">
        <f>VLOOKUP($E3094,'FP MD'!$A:$F,2,FALSE)</f>
        <v>Energized Wire Down Detection</v>
      </c>
      <c r="G3094" s="10" t="s">
        <v>3454</v>
      </c>
      <c r="H3094" s="10" t="s">
        <v>1226</v>
      </c>
      <c r="I3094" s="10" t="s">
        <v>472</v>
      </c>
      <c r="J3094" s="10" t="str">
        <f>VLOOKUP($E3094,'FP MD'!$A:$F,3,FALSE)</f>
        <v/>
      </c>
      <c r="K3094" s="10" t="str">
        <f>VLOOKUP($E3094,'FP MD'!$A:$F,4,FALSE)</f>
        <v/>
      </c>
      <c r="L3094" s="10" t="str">
        <f>VLOOKUP($E3094,'FP MD'!$A:$F,5,FALSE)</f>
        <v/>
      </c>
      <c r="M3094" s="10">
        <f>VLOOKUP($E3094,'FP MD'!$A:$F,6,FALSE)</f>
        <v>0</v>
      </c>
      <c r="N3094" s="11">
        <v>202312</v>
      </c>
      <c r="O3094" s="15">
        <v>0</v>
      </c>
      <c r="P3094" s="16">
        <v>71979.39</v>
      </c>
      <c r="Q3094" s="16">
        <v>119021.00000000001</v>
      </c>
      <c r="R3094" s="16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16">
        <v>0</v>
      </c>
      <c r="AO3094" s="16">
        <v>0</v>
      </c>
      <c r="AP3094" s="16">
        <v>0</v>
      </c>
      <c r="AQ3094" s="16">
        <v>0</v>
      </c>
      <c r="AR3094" s="16">
        <v>0</v>
      </c>
      <c r="AS3094" s="16">
        <v>0</v>
      </c>
      <c r="AT3094" s="16">
        <v>0</v>
      </c>
      <c r="AU3094" s="16">
        <v>0</v>
      </c>
      <c r="AV3094" s="16">
        <v>0</v>
      </c>
      <c r="AW3094" s="16">
        <v>0</v>
      </c>
      <c r="AX3094" s="16">
        <v>0</v>
      </c>
      <c r="AY3094" s="16">
        <v>0</v>
      </c>
      <c r="AZ3094" s="16">
        <v>0</v>
      </c>
      <c r="BA3094" s="16">
        <v>0</v>
      </c>
      <c r="BB3094" s="16">
        <v>0</v>
      </c>
      <c r="BC3094" s="16">
        <v>0</v>
      </c>
      <c r="BD3094" s="16">
        <v>0</v>
      </c>
      <c r="BE3094" s="16">
        <v>0</v>
      </c>
      <c r="BF3094" s="16">
        <v>0</v>
      </c>
      <c r="BG3094" s="16">
        <v>0</v>
      </c>
      <c r="BH3094" s="16">
        <v>0</v>
      </c>
      <c r="BI3094" s="16">
        <v>0</v>
      </c>
      <c r="BJ3094" s="16">
        <v>0</v>
      </c>
      <c r="BK3094" s="16">
        <v>0</v>
      </c>
      <c r="BL3094" s="16">
        <v>0</v>
      </c>
      <c r="BM3094" s="16">
        <v>0</v>
      </c>
      <c r="BN3094" s="16">
        <v>0</v>
      </c>
      <c r="BO3094" s="16">
        <v>0</v>
      </c>
      <c r="BP3094" s="16">
        <v>0</v>
      </c>
      <c r="BQ3094" s="16">
        <v>0</v>
      </c>
      <c r="BR3094" s="16">
        <v>0</v>
      </c>
      <c r="BS3094" s="16">
        <v>0</v>
      </c>
      <c r="BT3094" s="16">
        <v>0</v>
      </c>
      <c r="BU3094" s="16">
        <v>0</v>
      </c>
      <c r="BV3094" s="16">
        <v>0</v>
      </c>
      <c r="BW3094" s="16">
        <v>0</v>
      </c>
      <c r="BX3094" s="14">
        <f t="shared" si="48"/>
        <v>191000.39</v>
      </c>
    </row>
    <row r="3095" spans="1:76" s="17" customFormat="1" x14ac:dyDescent="0.3">
      <c r="A3095" s="7" t="s">
        <v>468</v>
      </c>
      <c r="B3095" s="8" t="s">
        <v>7206</v>
      </c>
      <c r="C3095" s="21" t="s">
        <v>7207</v>
      </c>
      <c r="D3095" s="9" t="s">
        <v>450</v>
      </c>
      <c r="E3095" s="9" t="s">
        <v>7206</v>
      </c>
      <c r="F3095" s="10" t="str">
        <f>VLOOKUP($E3095,'FP MD'!$A:$F,2,FALSE)</f>
        <v>SPP Non-Clause D Wood Pole Replace</v>
      </c>
      <c r="G3095" s="10" t="s">
        <v>3454</v>
      </c>
      <c r="H3095" s="10" t="s">
        <v>564</v>
      </c>
      <c r="I3095" s="10" t="s">
        <v>565</v>
      </c>
      <c r="J3095" s="10" t="str">
        <f>VLOOKUP($E3095,'FP MD'!$A:$F,3,FALSE)</f>
        <v>Blanket</v>
      </c>
      <c r="K3095" s="10" t="str">
        <f>VLOOKUP($E3095,'FP MD'!$A:$F,4,FALSE)</f>
        <v/>
      </c>
      <c r="L3095" s="10" t="str">
        <f>VLOOKUP($E3095,'FP MD'!$A:$F,5,FALSE)</f>
        <v/>
      </c>
      <c r="M3095" s="10">
        <f>VLOOKUP($E3095,'FP MD'!$A:$F,6,FALSE)</f>
        <v>0</v>
      </c>
      <c r="N3095" s="11" t="s">
        <v>97</v>
      </c>
      <c r="O3095" s="15">
        <v>0</v>
      </c>
      <c r="P3095" s="16">
        <v>485294.12</v>
      </c>
      <c r="Q3095" s="16">
        <v>485294.12</v>
      </c>
      <c r="R3095" s="16">
        <v>485294.11999999988</v>
      </c>
      <c r="S3095" s="16">
        <v>485294.12000000011</v>
      </c>
      <c r="T3095" s="16">
        <v>485294.12000000011</v>
      </c>
      <c r="U3095" s="16">
        <v>485294.12000000011</v>
      </c>
      <c r="V3095" s="16">
        <v>485294.12000000011</v>
      </c>
      <c r="W3095" s="16">
        <v>485294.12000000011</v>
      </c>
      <c r="X3095" s="16">
        <v>485294.11999999965</v>
      </c>
      <c r="Y3095" s="16">
        <v>485294.12000000011</v>
      </c>
      <c r="Z3095" s="16">
        <v>485294.12000000011</v>
      </c>
      <c r="AA3095" s="16">
        <v>485294.08999999985</v>
      </c>
      <c r="AB3095" s="16">
        <v>758666.62999999989</v>
      </c>
      <c r="AC3095" s="16">
        <v>758666.66999999993</v>
      </c>
      <c r="AD3095" s="16">
        <v>758666.66999999993</v>
      </c>
      <c r="AE3095" s="16">
        <v>758666.67000000086</v>
      </c>
      <c r="AF3095" s="16">
        <v>758666.66999999993</v>
      </c>
      <c r="AG3095" s="16">
        <v>758666.66999999993</v>
      </c>
      <c r="AH3095" s="16">
        <v>758666.66999999993</v>
      </c>
      <c r="AI3095" s="16">
        <v>758666.66999999993</v>
      </c>
      <c r="AJ3095" s="16">
        <v>758666.66999999993</v>
      </c>
      <c r="AK3095" s="16">
        <v>758666.66999999993</v>
      </c>
      <c r="AL3095" s="16">
        <v>758666.66999999993</v>
      </c>
      <c r="AM3095" s="16">
        <v>758666.66999999993</v>
      </c>
      <c r="AN3095" s="16">
        <v>802391.63000000082</v>
      </c>
      <c r="AO3095" s="16">
        <v>802391.66999999993</v>
      </c>
      <c r="AP3095" s="16">
        <v>802391.67000000179</v>
      </c>
      <c r="AQ3095" s="16">
        <v>802391.67000000179</v>
      </c>
      <c r="AR3095" s="16">
        <v>802391.67000000179</v>
      </c>
      <c r="AS3095" s="16">
        <v>802391.67000000179</v>
      </c>
      <c r="AT3095" s="16">
        <v>802391.67000000179</v>
      </c>
      <c r="AU3095" s="16">
        <v>802391.67000000179</v>
      </c>
      <c r="AV3095" s="16">
        <v>802391.67000000179</v>
      </c>
      <c r="AW3095" s="16">
        <v>802391.67000000179</v>
      </c>
      <c r="AX3095" s="16">
        <v>802391.67000000179</v>
      </c>
      <c r="AY3095" s="16">
        <v>802391.67000000179</v>
      </c>
      <c r="AZ3095" s="16">
        <v>0</v>
      </c>
      <c r="BA3095" s="16">
        <v>0</v>
      </c>
      <c r="BB3095" s="16">
        <v>0</v>
      </c>
      <c r="BC3095" s="16">
        <v>0</v>
      </c>
      <c r="BD3095" s="16">
        <v>0</v>
      </c>
      <c r="BE3095" s="16">
        <v>0</v>
      </c>
      <c r="BF3095" s="16">
        <v>0</v>
      </c>
      <c r="BG3095" s="16">
        <v>0</v>
      </c>
      <c r="BH3095" s="16">
        <v>0</v>
      </c>
      <c r="BI3095" s="16">
        <v>0</v>
      </c>
      <c r="BJ3095" s="16">
        <v>0</v>
      </c>
      <c r="BK3095" s="16">
        <v>0</v>
      </c>
      <c r="BL3095" s="16">
        <v>0</v>
      </c>
      <c r="BM3095" s="16">
        <v>0</v>
      </c>
      <c r="BN3095" s="16">
        <v>0</v>
      </c>
      <c r="BO3095" s="16">
        <v>0</v>
      </c>
      <c r="BP3095" s="16">
        <v>0</v>
      </c>
      <c r="BQ3095" s="16">
        <v>0</v>
      </c>
      <c r="BR3095" s="16">
        <v>0</v>
      </c>
      <c r="BS3095" s="16">
        <v>0</v>
      </c>
      <c r="BT3095" s="16">
        <v>0</v>
      </c>
      <c r="BU3095" s="16">
        <v>0</v>
      </c>
      <c r="BV3095" s="16">
        <v>0</v>
      </c>
      <c r="BW3095" s="16">
        <v>0</v>
      </c>
      <c r="BX3095" s="14">
        <f t="shared" si="48"/>
        <v>24556229.410000019</v>
      </c>
    </row>
    <row r="3096" spans="1:76" s="17" customFormat="1" x14ac:dyDescent="0.3">
      <c r="A3096" s="7" t="s">
        <v>468</v>
      </c>
      <c r="B3096" s="8" t="s">
        <v>5920</v>
      </c>
      <c r="C3096" s="21" t="s">
        <v>7208</v>
      </c>
      <c r="D3096" s="9" t="s">
        <v>450</v>
      </c>
      <c r="E3096" s="9" t="s">
        <v>5920</v>
      </c>
      <c r="F3096" s="10" t="str">
        <f>VLOOKUP($E3096,'FP MD'!$A:$F,2,FALSE)</f>
        <v>D-REL-OH</v>
      </c>
      <c r="G3096" s="10" t="s">
        <v>3454</v>
      </c>
      <c r="H3096" s="10" t="s">
        <v>564</v>
      </c>
      <c r="I3096" s="10" t="s">
        <v>565</v>
      </c>
      <c r="J3096" s="10" t="str">
        <f>VLOOKUP($E3096,'FP MD'!$A:$F,3,FALSE)</f>
        <v>Blanket</v>
      </c>
      <c r="K3096" s="10" t="str">
        <f>VLOOKUP($E3096,'FP MD'!$A:$F,4,FALSE)</f>
        <v/>
      </c>
      <c r="L3096" s="10" t="str">
        <f>VLOOKUP($E3096,'FP MD'!$A:$F,5,FALSE)</f>
        <v/>
      </c>
      <c r="M3096" s="10">
        <f>VLOOKUP($E3096,'FP MD'!$A:$F,6,FALSE)</f>
        <v>0</v>
      </c>
      <c r="N3096" s="11" t="s">
        <v>97</v>
      </c>
      <c r="O3096" s="15">
        <v>0</v>
      </c>
      <c r="P3096" s="16">
        <v>102324.76000000001</v>
      </c>
      <c r="Q3096" s="16">
        <v>85429.69</v>
      </c>
      <c r="R3096" s="16">
        <v>15891.170000000013</v>
      </c>
      <c r="S3096" s="16">
        <v>74525.790000000008</v>
      </c>
      <c r="T3096" s="16">
        <v>106696.98999999999</v>
      </c>
      <c r="U3096" s="16">
        <v>43908.599999999977</v>
      </c>
      <c r="V3096" s="16">
        <v>76979.330000000016</v>
      </c>
      <c r="W3096" s="16">
        <v>121456.68</v>
      </c>
      <c r="X3096" s="16">
        <v>137739.17999999993</v>
      </c>
      <c r="Y3096" s="16">
        <v>78074.37</v>
      </c>
      <c r="Z3096" s="16">
        <v>123773.84999999998</v>
      </c>
      <c r="AA3096" s="16">
        <v>77488.810000000056</v>
      </c>
      <c r="AB3096" s="16">
        <v>88421.159999999916</v>
      </c>
      <c r="AC3096" s="16">
        <v>66311.030000000028</v>
      </c>
      <c r="AD3096" s="16">
        <v>-32926.510000000009</v>
      </c>
      <c r="AE3096" s="16">
        <v>33085.909999999916</v>
      </c>
      <c r="AF3096" s="16">
        <v>104454.02000000002</v>
      </c>
      <c r="AG3096" s="16">
        <v>26393.489999999991</v>
      </c>
      <c r="AH3096" s="16">
        <v>92222.790000000037</v>
      </c>
      <c r="AI3096" s="16">
        <v>119270.6399999999</v>
      </c>
      <c r="AJ3096" s="16">
        <v>125856.56000000006</v>
      </c>
      <c r="AK3096" s="16">
        <v>114448.72999999998</v>
      </c>
      <c r="AL3096" s="16">
        <v>103853.23999999999</v>
      </c>
      <c r="AM3096" s="16">
        <v>41649.590000000084</v>
      </c>
      <c r="AN3096" s="16">
        <v>149385.67999999993</v>
      </c>
      <c r="AO3096" s="16">
        <v>149385.89000000013</v>
      </c>
      <c r="AP3096" s="16">
        <v>149385.89000000013</v>
      </c>
      <c r="AQ3096" s="16">
        <v>149385.89000000013</v>
      </c>
      <c r="AR3096" s="16">
        <v>149385.89000000013</v>
      </c>
      <c r="AS3096" s="16">
        <v>149385.89000000013</v>
      </c>
      <c r="AT3096" s="16">
        <v>149385.89000000013</v>
      </c>
      <c r="AU3096" s="16">
        <v>149385.89000000013</v>
      </c>
      <c r="AV3096" s="16">
        <v>149385.89000000013</v>
      </c>
      <c r="AW3096" s="16">
        <v>149385.89000000013</v>
      </c>
      <c r="AX3096" s="16">
        <v>149385.89000000013</v>
      </c>
      <c r="AY3096" s="16">
        <v>149385.91000000015</v>
      </c>
      <c r="AZ3096" s="16">
        <v>159320.5</v>
      </c>
      <c r="BA3096" s="16">
        <v>159320.5</v>
      </c>
      <c r="BB3096" s="16">
        <v>159320.5</v>
      </c>
      <c r="BC3096" s="16">
        <v>159320.5</v>
      </c>
      <c r="BD3096" s="16">
        <v>159320.5</v>
      </c>
      <c r="BE3096" s="16">
        <v>159320.5</v>
      </c>
      <c r="BF3096" s="16">
        <v>159320.5</v>
      </c>
      <c r="BG3096" s="16">
        <v>159320.5</v>
      </c>
      <c r="BH3096" s="16">
        <v>159320.5</v>
      </c>
      <c r="BI3096" s="16">
        <v>159320.5</v>
      </c>
      <c r="BJ3096" s="16">
        <v>159320.5</v>
      </c>
      <c r="BK3096" s="16">
        <v>159320.50999999978</v>
      </c>
      <c r="BL3096" s="16">
        <v>395289.40000000037</v>
      </c>
      <c r="BM3096" s="16">
        <v>395289.16999999993</v>
      </c>
      <c r="BN3096" s="16">
        <v>395289.16999999993</v>
      </c>
      <c r="BO3096" s="16">
        <v>395289.16999999993</v>
      </c>
      <c r="BP3096" s="16">
        <v>395289.16999999993</v>
      </c>
      <c r="BQ3096" s="16">
        <v>395289.16999999993</v>
      </c>
      <c r="BR3096" s="16">
        <v>395289.16999999993</v>
      </c>
      <c r="BS3096" s="16">
        <v>395289.16999999993</v>
      </c>
      <c r="BT3096" s="16">
        <v>395289.16999999993</v>
      </c>
      <c r="BU3096" s="16">
        <v>395289.16999999993</v>
      </c>
      <c r="BV3096" s="16">
        <v>395289.16999999993</v>
      </c>
      <c r="BW3096" s="16">
        <v>395289.3900000006</v>
      </c>
      <c r="BX3096" s="14">
        <f t="shared" si="48"/>
        <v>5631806.370000001</v>
      </c>
    </row>
    <row r="3097" spans="1:76" s="17" customFormat="1" x14ac:dyDescent="0.3">
      <c r="A3097" s="7" t="s">
        <v>468</v>
      </c>
      <c r="B3097" s="8" t="s">
        <v>5954</v>
      </c>
      <c r="C3097" s="21" t="s">
        <v>7209</v>
      </c>
      <c r="D3097" s="9" t="s">
        <v>450</v>
      </c>
      <c r="E3097" s="9" t="s">
        <v>5954</v>
      </c>
      <c r="F3097" s="10" t="str">
        <f>VLOOKUP($E3097,'FP MD'!$A:$F,2,FALSE)</f>
        <v>D-REL-UG</v>
      </c>
      <c r="G3097" s="10" t="s">
        <v>3454</v>
      </c>
      <c r="H3097" s="10" t="s">
        <v>564</v>
      </c>
      <c r="I3097" s="10" t="s">
        <v>565</v>
      </c>
      <c r="J3097" s="10" t="str">
        <f>VLOOKUP($E3097,'FP MD'!$A:$F,3,FALSE)</f>
        <v>Blanket</v>
      </c>
      <c r="K3097" s="10" t="str">
        <f>VLOOKUP($E3097,'FP MD'!$A:$F,4,FALSE)</f>
        <v/>
      </c>
      <c r="L3097" s="10" t="str">
        <f>VLOOKUP($E3097,'FP MD'!$A:$F,5,FALSE)</f>
        <v/>
      </c>
      <c r="M3097" s="10">
        <f>VLOOKUP($E3097,'FP MD'!$A:$F,6,FALSE)</f>
        <v>0</v>
      </c>
      <c r="N3097" s="11" t="s">
        <v>97</v>
      </c>
      <c r="O3097" s="15">
        <v>0</v>
      </c>
      <c r="P3097" s="16">
        <v>88260.330000000016</v>
      </c>
      <c r="Q3097" s="16">
        <v>92202.62</v>
      </c>
      <c r="R3097" s="16">
        <v>91065.93</v>
      </c>
      <c r="S3097" s="16">
        <v>84854.43</v>
      </c>
      <c r="T3097" s="16">
        <v>90109.390000000014</v>
      </c>
      <c r="U3097" s="16">
        <v>83178.02999999997</v>
      </c>
      <c r="V3097" s="16">
        <v>93137.410000000033</v>
      </c>
      <c r="W3097" s="16">
        <v>89588.699999999953</v>
      </c>
      <c r="X3097" s="16">
        <v>93100.670000000042</v>
      </c>
      <c r="Y3097" s="16">
        <v>79295.089999999967</v>
      </c>
      <c r="Z3097" s="16">
        <v>93137.410000000033</v>
      </c>
      <c r="AA3097" s="16">
        <v>87424.939999999944</v>
      </c>
      <c r="AB3097" s="16">
        <v>50069.060000000056</v>
      </c>
      <c r="AC3097" s="16">
        <v>42170.030000000028</v>
      </c>
      <c r="AD3097" s="16">
        <v>42276.939999999944</v>
      </c>
      <c r="AE3097" s="16">
        <v>43056.020000000019</v>
      </c>
      <c r="AF3097" s="16">
        <v>50793.239999999991</v>
      </c>
      <c r="AG3097" s="16">
        <v>48491.770000000019</v>
      </c>
      <c r="AH3097" s="16">
        <v>57020.439999999944</v>
      </c>
      <c r="AI3097" s="16">
        <v>46118.550000000047</v>
      </c>
      <c r="AJ3097" s="16">
        <v>50471.629999999888</v>
      </c>
      <c r="AK3097" s="16">
        <v>45102.419999999925</v>
      </c>
      <c r="AL3097" s="16">
        <v>47413.669999999925</v>
      </c>
      <c r="AM3097" s="16">
        <v>47729.510000000009</v>
      </c>
      <c r="AN3097" s="16">
        <v>47916.739999999991</v>
      </c>
      <c r="AO3097" s="16">
        <v>47916.659999999916</v>
      </c>
      <c r="AP3097" s="16">
        <v>47916.659999999916</v>
      </c>
      <c r="AQ3097" s="16">
        <v>47916.659999999916</v>
      </c>
      <c r="AR3097" s="16">
        <v>47916.659999999916</v>
      </c>
      <c r="AS3097" s="16">
        <v>47916.659999999916</v>
      </c>
      <c r="AT3097" s="16">
        <v>47916.659999999916</v>
      </c>
      <c r="AU3097" s="16">
        <v>47916.659999999916</v>
      </c>
      <c r="AV3097" s="16">
        <v>47916.659999999916</v>
      </c>
      <c r="AW3097" s="16">
        <v>47916.660000000149</v>
      </c>
      <c r="AX3097" s="16">
        <v>47916.660000000149</v>
      </c>
      <c r="AY3097" s="16">
        <v>47916.660000000149</v>
      </c>
      <c r="AZ3097" s="16">
        <v>48916.850000000093</v>
      </c>
      <c r="BA3097" s="16">
        <v>48916.649999999907</v>
      </c>
      <c r="BB3097" s="16">
        <v>48916.649999999907</v>
      </c>
      <c r="BC3097" s="16">
        <v>48916.649999999907</v>
      </c>
      <c r="BD3097" s="16">
        <v>48916.649999999907</v>
      </c>
      <c r="BE3097" s="16">
        <v>48916.649999999907</v>
      </c>
      <c r="BF3097" s="16">
        <v>48916.649999999907</v>
      </c>
      <c r="BG3097" s="16">
        <v>48916.649999999907</v>
      </c>
      <c r="BH3097" s="16">
        <v>48916.649999999907</v>
      </c>
      <c r="BI3097" s="16">
        <v>48916.649999999907</v>
      </c>
      <c r="BJ3097" s="16">
        <v>48916.649999999907</v>
      </c>
      <c r="BK3097" s="16">
        <v>48916.649999999907</v>
      </c>
      <c r="BL3097" s="16">
        <v>51613.299999999814</v>
      </c>
      <c r="BM3097" s="16">
        <v>51613.299999999814</v>
      </c>
      <c r="BN3097" s="16">
        <v>51613.299999999814</v>
      </c>
      <c r="BO3097" s="16">
        <v>51613.299999999814</v>
      </c>
      <c r="BP3097" s="16">
        <v>51613.299999999814</v>
      </c>
      <c r="BQ3097" s="16">
        <v>51613.299999999814</v>
      </c>
      <c r="BR3097" s="16">
        <v>51613.299999999814</v>
      </c>
      <c r="BS3097" s="16">
        <v>51613.299999999814</v>
      </c>
      <c r="BT3097" s="16">
        <v>51613.299999999814</v>
      </c>
      <c r="BU3097" s="16">
        <v>51613.299999999814</v>
      </c>
      <c r="BV3097" s="16">
        <v>51613.299999999814</v>
      </c>
      <c r="BW3097" s="16">
        <v>51613.299999999814</v>
      </c>
      <c r="BX3097" s="14">
        <f t="shared" si="48"/>
        <v>2798068.2299999986</v>
      </c>
    </row>
    <row r="3098" spans="1:76" s="17" customFormat="1" x14ac:dyDescent="0.3">
      <c r="A3098" s="7" t="s">
        <v>462</v>
      </c>
      <c r="B3098" s="8" t="s">
        <v>7210</v>
      </c>
      <c r="C3098" s="21" t="s">
        <v>7211</v>
      </c>
      <c r="D3098" s="9" t="s">
        <v>450</v>
      </c>
      <c r="E3098" s="9" t="s">
        <v>7212</v>
      </c>
      <c r="F3098" s="10" t="str">
        <f>VLOOKUP($E3098,'FP MD'!$A:$F,2,FALSE)</f>
        <v>Bell Shoals Widening</v>
      </c>
      <c r="G3098" s="10" t="s">
        <v>3454</v>
      </c>
      <c r="H3098" s="10" t="s">
        <v>564</v>
      </c>
      <c r="I3098" s="10" t="s">
        <v>565</v>
      </c>
      <c r="J3098" s="10" t="str">
        <f>VLOOKUP($E3098,'FP MD'!$A:$F,3,FALSE)</f>
        <v>None</v>
      </c>
      <c r="K3098" s="10" t="str">
        <f>VLOOKUP($E3098,'FP MD'!$A:$F,4,FALSE)</f>
        <v/>
      </c>
      <c r="L3098" s="10" t="str">
        <f>VLOOKUP($E3098,'FP MD'!$A:$F,5,FALSE)</f>
        <v/>
      </c>
      <c r="M3098" s="10">
        <f>VLOOKUP($E3098,'FP MD'!$A:$F,6,FALSE)</f>
        <v>0</v>
      </c>
      <c r="N3098" s="11" t="s">
        <v>97</v>
      </c>
      <c r="O3098" s="15">
        <v>0</v>
      </c>
      <c r="P3098" s="16">
        <v>1957635.6400000001</v>
      </c>
      <c r="Q3098" s="16">
        <v>0</v>
      </c>
      <c r="R3098" s="16">
        <v>0</v>
      </c>
      <c r="S3098" s="16">
        <v>0</v>
      </c>
      <c r="T3098" s="16">
        <v>0</v>
      </c>
      <c r="U3098" s="16">
        <v>0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16">
        <v>0</v>
      </c>
      <c r="AO3098" s="16">
        <v>0</v>
      </c>
      <c r="AP3098" s="16">
        <v>0</v>
      </c>
      <c r="AQ3098" s="16">
        <v>0</v>
      </c>
      <c r="AR3098" s="16">
        <v>0</v>
      </c>
      <c r="AS3098" s="16">
        <v>0</v>
      </c>
      <c r="AT3098" s="16">
        <v>0</v>
      </c>
      <c r="AU3098" s="16">
        <v>0</v>
      </c>
      <c r="AV3098" s="16">
        <v>0</v>
      </c>
      <c r="AW3098" s="16">
        <v>0</v>
      </c>
      <c r="AX3098" s="16">
        <v>0</v>
      </c>
      <c r="AY3098" s="16">
        <v>0</v>
      </c>
      <c r="AZ3098" s="16">
        <v>0</v>
      </c>
      <c r="BA3098" s="16">
        <v>0</v>
      </c>
      <c r="BB3098" s="16">
        <v>0</v>
      </c>
      <c r="BC3098" s="16">
        <v>0</v>
      </c>
      <c r="BD3098" s="16">
        <v>0</v>
      </c>
      <c r="BE3098" s="16">
        <v>0</v>
      </c>
      <c r="BF3098" s="16">
        <v>0</v>
      </c>
      <c r="BG3098" s="16">
        <v>0</v>
      </c>
      <c r="BH3098" s="16">
        <v>0</v>
      </c>
      <c r="BI3098" s="16">
        <v>0</v>
      </c>
      <c r="BJ3098" s="16">
        <v>0</v>
      </c>
      <c r="BK3098" s="16">
        <v>0</v>
      </c>
      <c r="BL3098" s="16">
        <v>0</v>
      </c>
      <c r="BM3098" s="16">
        <v>0</v>
      </c>
      <c r="BN3098" s="16">
        <v>0</v>
      </c>
      <c r="BO3098" s="16">
        <v>0</v>
      </c>
      <c r="BP3098" s="16">
        <v>0</v>
      </c>
      <c r="BQ3098" s="16">
        <v>0</v>
      </c>
      <c r="BR3098" s="16">
        <v>0</v>
      </c>
      <c r="BS3098" s="16">
        <v>0</v>
      </c>
      <c r="BT3098" s="16">
        <v>0</v>
      </c>
      <c r="BU3098" s="16">
        <v>0</v>
      </c>
      <c r="BV3098" s="16">
        <v>0</v>
      </c>
      <c r="BW3098" s="16">
        <v>0</v>
      </c>
      <c r="BX3098" s="14">
        <f t="shared" si="48"/>
        <v>1957635.6400000001</v>
      </c>
    </row>
    <row r="3099" spans="1:76" s="17" customFormat="1" x14ac:dyDescent="0.3">
      <c r="A3099" s="7" t="s">
        <v>462</v>
      </c>
      <c r="B3099" s="8" t="s">
        <v>7213</v>
      </c>
      <c r="C3099" s="21" t="s">
        <v>7214</v>
      </c>
      <c r="D3099" s="9" t="s">
        <v>450</v>
      </c>
      <c r="E3099" s="9" t="s">
        <v>7212</v>
      </c>
      <c r="F3099" s="10" t="str">
        <f>VLOOKUP($E3099,'FP MD'!$A:$F,2,FALSE)</f>
        <v>Bell Shoals Widening</v>
      </c>
      <c r="G3099" s="10" t="s">
        <v>3454</v>
      </c>
      <c r="H3099" s="10" t="s">
        <v>564</v>
      </c>
      <c r="I3099" s="10" t="s">
        <v>565</v>
      </c>
      <c r="J3099" s="10" t="str">
        <f>VLOOKUP($E3099,'FP MD'!$A:$F,3,FALSE)</f>
        <v>None</v>
      </c>
      <c r="K3099" s="10" t="str">
        <f>VLOOKUP($E3099,'FP MD'!$A:$F,4,FALSE)</f>
        <v/>
      </c>
      <c r="L3099" s="10" t="str">
        <f>VLOOKUP($E3099,'FP MD'!$A:$F,5,FALSE)</f>
        <v/>
      </c>
      <c r="M3099" s="10">
        <f>VLOOKUP($E3099,'FP MD'!$A:$F,6,FALSE)</f>
        <v>0</v>
      </c>
      <c r="N3099" s="11">
        <v>202402</v>
      </c>
      <c r="O3099" s="15">
        <v>0</v>
      </c>
      <c r="P3099" s="16">
        <v>0</v>
      </c>
      <c r="Q3099" s="16">
        <v>1469769.47</v>
      </c>
      <c r="R3099" s="16">
        <v>0</v>
      </c>
      <c r="S3099" s="16">
        <v>0</v>
      </c>
      <c r="T3099" s="16">
        <v>0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16">
        <v>0</v>
      </c>
      <c r="AO3099" s="16">
        <v>0</v>
      </c>
      <c r="AP3099" s="16">
        <v>0</v>
      </c>
      <c r="AQ3099" s="16">
        <v>0</v>
      </c>
      <c r="AR3099" s="16">
        <v>0</v>
      </c>
      <c r="AS3099" s="16">
        <v>0</v>
      </c>
      <c r="AT3099" s="16">
        <v>0</v>
      </c>
      <c r="AU3099" s="16">
        <v>0</v>
      </c>
      <c r="AV3099" s="16">
        <v>0</v>
      </c>
      <c r="AW3099" s="16">
        <v>0</v>
      </c>
      <c r="AX3099" s="16">
        <v>0</v>
      </c>
      <c r="AY3099" s="16">
        <v>0</v>
      </c>
      <c r="AZ3099" s="16">
        <v>0</v>
      </c>
      <c r="BA3099" s="16">
        <v>0</v>
      </c>
      <c r="BB3099" s="16">
        <v>0</v>
      </c>
      <c r="BC3099" s="16">
        <v>0</v>
      </c>
      <c r="BD3099" s="16">
        <v>0</v>
      </c>
      <c r="BE3099" s="16">
        <v>0</v>
      </c>
      <c r="BF3099" s="16">
        <v>0</v>
      </c>
      <c r="BG3099" s="16">
        <v>0</v>
      </c>
      <c r="BH3099" s="16">
        <v>0</v>
      </c>
      <c r="BI3099" s="16">
        <v>0</v>
      </c>
      <c r="BJ3099" s="16">
        <v>0</v>
      </c>
      <c r="BK3099" s="16">
        <v>0</v>
      </c>
      <c r="BL3099" s="16">
        <v>0</v>
      </c>
      <c r="BM3099" s="16">
        <v>0</v>
      </c>
      <c r="BN3099" s="16">
        <v>0</v>
      </c>
      <c r="BO3099" s="16">
        <v>0</v>
      </c>
      <c r="BP3099" s="16">
        <v>0</v>
      </c>
      <c r="BQ3099" s="16">
        <v>0</v>
      </c>
      <c r="BR3099" s="16">
        <v>0</v>
      </c>
      <c r="BS3099" s="16">
        <v>0</v>
      </c>
      <c r="BT3099" s="16">
        <v>0</v>
      </c>
      <c r="BU3099" s="16">
        <v>0</v>
      </c>
      <c r="BV3099" s="16">
        <v>0</v>
      </c>
      <c r="BW3099" s="16">
        <v>0</v>
      </c>
      <c r="BX3099" s="14">
        <f t="shared" si="48"/>
        <v>1469769.47</v>
      </c>
    </row>
    <row r="3100" spans="1:76" s="17" customFormat="1" x14ac:dyDescent="0.3">
      <c r="A3100" s="7" t="s">
        <v>462</v>
      </c>
      <c r="B3100" s="8" t="s">
        <v>7215</v>
      </c>
      <c r="C3100" s="21" t="s">
        <v>7216</v>
      </c>
      <c r="D3100" s="9" t="s">
        <v>450</v>
      </c>
      <c r="E3100" s="9" t="s">
        <v>7217</v>
      </c>
      <c r="F3100" s="10" t="str">
        <f>VLOOKUP($E3100,'FP MD'!$A:$F,2,FALSE)</f>
        <v>Polk Parkway Relocation</v>
      </c>
      <c r="G3100" s="10" t="s">
        <v>3454</v>
      </c>
      <c r="H3100" s="10" t="s">
        <v>564</v>
      </c>
      <c r="I3100" s="10" t="s">
        <v>565</v>
      </c>
      <c r="J3100" s="10" t="str">
        <f>VLOOKUP($E3100,'FP MD'!$A:$F,3,FALSE)</f>
        <v>None</v>
      </c>
      <c r="K3100" s="10" t="str">
        <f>VLOOKUP($E3100,'FP MD'!$A:$F,4,FALSE)</f>
        <v/>
      </c>
      <c r="L3100" s="10" t="str">
        <f>VLOOKUP($E3100,'FP MD'!$A:$F,5,FALSE)</f>
        <v/>
      </c>
      <c r="M3100" s="10">
        <f>VLOOKUP($E3100,'FP MD'!$A:$F,6,FALSE)</f>
        <v>0</v>
      </c>
      <c r="N3100" s="11">
        <v>202402</v>
      </c>
      <c r="O3100" s="15">
        <v>0</v>
      </c>
      <c r="P3100" s="16">
        <v>0</v>
      </c>
      <c r="Q3100" s="16">
        <v>121989.81</v>
      </c>
      <c r="R3100" s="16">
        <v>0</v>
      </c>
      <c r="S3100" s="16">
        <v>0</v>
      </c>
      <c r="T3100" s="16">
        <v>0</v>
      </c>
      <c r="U3100" s="16">
        <v>0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16">
        <v>0</v>
      </c>
      <c r="AO3100" s="16">
        <v>0</v>
      </c>
      <c r="AP3100" s="16">
        <v>0</v>
      </c>
      <c r="AQ3100" s="16">
        <v>0</v>
      </c>
      <c r="AR3100" s="16">
        <v>0</v>
      </c>
      <c r="AS3100" s="16">
        <v>0</v>
      </c>
      <c r="AT3100" s="16">
        <v>0</v>
      </c>
      <c r="AU3100" s="16">
        <v>0</v>
      </c>
      <c r="AV3100" s="16">
        <v>0</v>
      </c>
      <c r="AW3100" s="16">
        <v>0</v>
      </c>
      <c r="AX3100" s="16">
        <v>0</v>
      </c>
      <c r="AY3100" s="16">
        <v>0</v>
      </c>
      <c r="AZ3100" s="16">
        <v>0</v>
      </c>
      <c r="BA3100" s="16">
        <v>0</v>
      </c>
      <c r="BB3100" s="16">
        <v>0</v>
      </c>
      <c r="BC3100" s="16">
        <v>0</v>
      </c>
      <c r="BD3100" s="16">
        <v>0</v>
      </c>
      <c r="BE3100" s="16">
        <v>0</v>
      </c>
      <c r="BF3100" s="16">
        <v>0</v>
      </c>
      <c r="BG3100" s="16">
        <v>0</v>
      </c>
      <c r="BH3100" s="16">
        <v>0</v>
      </c>
      <c r="BI3100" s="16">
        <v>0</v>
      </c>
      <c r="BJ3100" s="16">
        <v>0</v>
      </c>
      <c r="BK3100" s="16">
        <v>0</v>
      </c>
      <c r="BL3100" s="16">
        <v>0</v>
      </c>
      <c r="BM3100" s="16">
        <v>0</v>
      </c>
      <c r="BN3100" s="16">
        <v>0</v>
      </c>
      <c r="BO3100" s="16">
        <v>0</v>
      </c>
      <c r="BP3100" s="16">
        <v>0</v>
      </c>
      <c r="BQ3100" s="16">
        <v>0</v>
      </c>
      <c r="BR3100" s="16">
        <v>0</v>
      </c>
      <c r="BS3100" s="16">
        <v>0</v>
      </c>
      <c r="BT3100" s="16">
        <v>0</v>
      </c>
      <c r="BU3100" s="16">
        <v>0</v>
      </c>
      <c r="BV3100" s="16">
        <v>0</v>
      </c>
      <c r="BW3100" s="16">
        <v>0</v>
      </c>
      <c r="BX3100" s="14">
        <f t="shared" si="48"/>
        <v>121989.81</v>
      </c>
    </row>
    <row r="3101" spans="1:76" s="17" customFormat="1" x14ac:dyDescent="0.3">
      <c r="A3101" s="7" t="s">
        <v>462</v>
      </c>
      <c r="B3101" s="8" t="s">
        <v>7218</v>
      </c>
      <c r="C3101" s="21" t="s">
        <v>7219</v>
      </c>
      <c r="D3101" s="9" t="s">
        <v>450</v>
      </c>
      <c r="E3101" s="9" t="s">
        <v>7217</v>
      </c>
      <c r="F3101" s="10" t="str">
        <f>VLOOKUP($E3101,'FP MD'!$A:$F,2,FALSE)</f>
        <v>Polk Parkway Relocation</v>
      </c>
      <c r="G3101" s="10" t="s">
        <v>3454</v>
      </c>
      <c r="H3101" s="10" t="s">
        <v>564</v>
      </c>
      <c r="I3101" s="10" t="s">
        <v>565</v>
      </c>
      <c r="J3101" s="10" t="str">
        <f>VLOOKUP($E3101,'FP MD'!$A:$F,3,FALSE)</f>
        <v>None</v>
      </c>
      <c r="K3101" s="10" t="str">
        <f>VLOOKUP($E3101,'FP MD'!$A:$F,4,FALSE)</f>
        <v/>
      </c>
      <c r="L3101" s="10" t="str">
        <f>VLOOKUP($E3101,'FP MD'!$A:$F,5,FALSE)</f>
        <v/>
      </c>
      <c r="M3101" s="10">
        <f>VLOOKUP($E3101,'FP MD'!$A:$F,6,FALSE)</f>
        <v>0</v>
      </c>
      <c r="N3101" s="11" t="s">
        <v>97</v>
      </c>
      <c r="O3101" s="15">
        <v>0</v>
      </c>
      <c r="P3101" s="16">
        <v>193851.11000000002</v>
      </c>
      <c r="Q3101" s="16">
        <v>0</v>
      </c>
      <c r="R3101" s="16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16">
        <v>0</v>
      </c>
      <c r="AO3101" s="16">
        <v>0</v>
      </c>
      <c r="AP3101" s="16">
        <v>0</v>
      </c>
      <c r="AQ3101" s="16">
        <v>0</v>
      </c>
      <c r="AR3101" s="16">
        <v>0</v>
      </c>
      <c r="AS3101" s="16">
        <v>0</v>
      </c>
      <c r="AT3101" s="16">
        <v>0</v>
      </c>
      <c r="AU3101" s="16">
        <v>0</v>
      </c>
      <c r="AV3101" s="16">
        <v>0</v>
      </c>
      <c r="AW3101" s="16">
        <v>0</v>
      </c>
      <c r="AX3101" s="16">
        <v>0</v>
      </c>
      <c r="AY3101" s="16">
        <v>0</v>
      </c>
      <c r="AZ3101" s="16">
        <v>0</v>
      </c>
      <c r="BA3101" s="16">
        <v>0</v>
      </c>
      <c r="BB3101" s="16">
        <v>0</v>
      </c>
      <c r="BC3101" s="16">
        <v>0</v>
      </c>
      <c r="BD3101" s="16">
        <v>0</v>
      </c>
      <c r="BE3101" s="16">
        <v>0</v>
      </c>
      <c r="BF3101" s="16">
        <v>0</v>
      </c>
      <c r="BG3101" s="16">
        <v>0</v>
      </c>
      <c r="BH3101" s="16">
        <v>0</v>
      </c>
      <c r="BI3101" s="16">
        <v>0</v>
      </c>
      <c r="BJ3101" s="16">
        <v>0</v>
      </c>
      <c r="BK3101" s="16">
        <v>0</v>
      </c>
      <c r="BL3101" s="16">
        <v>0</v>
      </c>
      <c r="BM3101" s="16">
        <v>0</v>
      </c>
      <c r="BN3101" s="16">
        <v>0</v>
      </c>
      <c r="BO3101" s="16">
        <v>0</v>
      </c>
      <c r="BP3101" s="16">
        <v>0</v>
      </c>
      <c r="BQ3101" s="16">
        <v>0</v>
      </c>
      <c r="BR3101" s="16">
        <v>0</v>
      </c>
      <c r="BS3101" s="16">
        <v>0</v>
      </c>
      <c r="BT3101" s="16">
        <v>0</v>
      </c>
      <c r="BU3101" s="16">
        <v>0</v>
      </c>
      <c r="BV3101" s="16">
        <v>0</v>
      </c>
      <c r="BW3101" s="16">
        <v>0</v>
      </c>
      <c r="BX3101" s="14">
        <f t="shared" si="48"/>
        <v>193851.11000000002</v>
      </c>
    </row>
    <row r="3102" spans="1:76" s="17" customFormat="1" x14ac:dyDescent="0.3">
      <c r="A3102" s="7" t="s">
        <v>462</v>
      </c>
      <c r="B3102" s="8" t="s">
        <v>7220</v>
      </c>
      <c r="C3102" s="21" t="s">
        <v>7221</v>
      </c>
      <c r="D3102" s="9" t="s">
        <v>450</v>
      </c>
      <c r="E3102" s="9" t="s">
        <v>7222</v>
      </c>
      <c r="F3102" s="10" t="str">
        <f>VLOOKUP($E3102,'FP MD'!$A:$F,2,FALSE)</f>
        <v>SR 52 Uradco to Fort King Hwy</v>
      </c>
      <c r="G3102" s="10" t="s">
        <v>3454</v>
      </c>
      <c r="H3102" s="10" t="s">
        <v>564</v>
      </c>
      <c r="I3102" s="10" t="s">
        <v>565</v>
      </c>
      <c r="J3102" s="10" t="str">
        <f>VLOOKUP($E3102,'FP MD'!$A:$F,3,FALSE)</f>
        <v>None</v>
      </c>
      <c r="K3102" s="10" t="str">
        <f>VLOOKUP($E3102,'FP MD'!$A:$F,4,FALSE)</f>
        <v/>
      </c>
      <c r="L3102" s="10" t="str">
        <f>VLOOKUP($E3102,'FP MD'!$A:$F,5,FALSE)</f>
        <v/>
      </c>
      <c r="M3102" s="10">
        <f>VLOOKUP($E3102,'FP MD'!$A:$F,6,FALSE)</f>
        <v>0</v>
      </c>
      <c r="N3102" s="11">
        <v>202403</v>
      </c>
      <c r="O3102" s="15">
        <v>0</v>
      </c>
      <c r="P3102" s="16">
        <v>0</v>
      </c>
      <c r="Q3102" s="16">
        <v>0</v>
      </c>
      <c r="R3102" s="16">
        <v>279269.93</v>
      </c>
      <c r="S3102" s="16">
        <v>0</v>
      </c>
      <c r="T3102" s="16">
        <v>0</v>
      </c>
      <c r="U3102" s="16">
        <v>0</v>
      </c>
      <c r="V3102" s="16">
        <v>0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16">
        <v>0</v>
      </c>
      <c r="AO3102" s="16">
        <v>0</v>
      </c>
      <c r="AP3102" s="16">
        <v>0</v>
      </c>
      <c r="AQ3102" s="16">
        <v>0</v>
      </c>
      <c r="AR3102" s="16">
        <v>0</v>
      </c>
      <c r="AS3102" s="16">
        <v>0</v>
      </c>
      <c r="AT3102" s="16">
        <v>0</v>
      </c>
      <c r="AU3102" s="16">
        <v>0</v>
      </c>
      <c r="AV3102" s="16">
        <v>0</v>
      </c>
      <c r="AW3102" s="16">
        <v>0</v>
      </c>
      <c r="AX3102" s="16">
        <v>0</v>
      </c>
      <c r="AY3102" s="16">
        <v>0</v>
      </c>
      <c r="AZ3102" s="16">
        <v>0</v>
      </c>
      <c r="BA3102" s="16">
        <v>0</v>
      </c>
      <c r="BB3102" s="16">
        <v>0</v>
      </c>
      <c r="BC3102" s="16">
        <v>0</v>
      </c>
      <c r="BD3102" s="16">
        <v>0</v>
      </c>
      <c r="BE3102" s="16">
        <v>0</v>
      </c>
      <c r="BF3102" s="16">
        <v>0</v>
      </c>
      <c r="BG3102" s="16">
        <v>0</v>
      </c>
      <c r="BH3102" s="16">
        <v>0</v>
      </c>
      <c r="BI3102" s="16">
        <v>0</v>
      </c>
      <c r="BJ3102" s="16">
        <v>0</v>
      </c>
      <c r="BK3102" s="16">
        <v>0</v>
      </c>
      <c r="BL3102" s="16">
        <v>0</v>
      </c>
      <c r="BM3102" s="16">
        <v>0</v>
      </c>
      <c r="BN3102" s="16">
        <v>0</v>
      </c>
      <c r="BO3102" s="16">
        <v>0</v>
      </c>
      <c r="BP3102" s="16">
        <v>0</v>
      </c>
      <c r="BQ3102" s="16">
        <v>0</v>
      </c>
      <c r="BR3102" s="16">
        <v>0</v>
      </c>
      <c r="BS3102" s="16">
        <v>0</v>
      </c>
      <c r="BT3102" s="16">
        <v>0</v>
      </c>
      <c r="BU3102" s="16">
        <v>0</v>
      </c>
      <c r="BV3102" s="16">
        <v>0</v>
      </c>
      <c r="BW3102" s="16">
        <v>0</v>
      </c>
      <c r="BX3102" s="14">
        <f t="shared" si="48"/>
        <v>279269.93</v>
      </c>
    </row>
    <row r="3103" spans="1:76" s="17" customFormat="1" x14ac:dyDescent="0.3">
      <c r="A3103" s="7" t="s">
        <v>462</v>
      </c>
      <c r="B3103" s="8" t="s">
        <v>7223</v>
      </c>
      <c r="C3103" s="21" t="s">
        <v>7224</v>
      </c>
      <c r="D3103" s="9" t="s">
        <v>450</v>
      </c>
      <c r="E3103" s="9" t="s">
        <v>6009</v>
      </c>
      <c r="F3103" s="10" t="str">
        <f>VLOOKUP($E3103,'FP MD'!$A:$F,2,FALSE)</f>
        <v>Central Polk Pkwy-SR570/US17 Ph 1</v>
      </c>
      <c r="G3103" s="10" t="s">
        <v>3454</v>
      </c>
      <c r="H3103" s="10" t="s">
        <v>564</v>
      </c>
      <c r="I3103" s="10" t="s">
        <v>565</v>
      </c>
      <c r="J3103" s="10" t="str">
        <f>VLOOKUP($E3103,'FP MD'!$A:$F,3,FALSE)</f>
        <v>None</v>
      </c>
      <c r="K3103" s="10" t="str">
        <f>VLOOKUP($E3103,'FP MD'!$A:$F,4,FALSE)</f>
        <v/>
      </c>
      <c r="L3103" s="10" t="str">
        <f>VLOOKUP($E3103,'FP MD'!$A:$F,5,FALSE)</f>
        <v/>
      </c>
      <c r="M3103" s="10">
        <f>VLOOKUP($E3103,'FP MD'!$A:$F,6,FALSE)</f>
        <v>0</v>
      </c>
      <c r="N3103" s="11">
        <v>202406</v>
      </c>
      <c r="O3103" s="15">
        <v>0</v>
      </c>
      <c r="P3103" s="16">
        <v>0</v>
      </c>
      <c r="Q3103" s="16">
        <v>0</v>
      </c>
      <c r="R3103" s="16">
        <v>0</v>
      </c>
      <c r="S3103" s="16">
        <v>0</v>
      </c>
      <c r="T3103" s="16">
        <v>0</v>
      </c>
      <c r="U3103" s="16">
        <v>649357.75</v>
      </c>
      <c r="V3103" s="16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0</v>
      </c>
      <c r="AN3103" s="16">
        <v>0</v>
      </c>
      <c r="AO3103" s="16">
        <v>0</v>
      </c>
      <c r="AP3103" s="16">
        <v>0</v>
      </c>
      <c r="AQ3103" s="16">
        <v>0</v>
      </c>
      <c r="AR3103" s="16">
        <v>0</v>
      </c>
      <c r="AS3103" s="16">
        <v>0</v>
      </c>
      <c r="AT3103" s="16">
        <v>0</v>
      </c>
      <c r="AU3103" s="16">
        <v>0</v>
      </c>
      <c r="AV3103" s="16">
        <v>0</v>
      </c>
      <c r="AW3103" s="16">
        <v>0</v>
      </c>
      <c r="AX3103" s="16">
        <v>0</v>
      </c>
      <c r="AY3103" s="16">
        <v>0</v>
      </c>
      <c r="AZ3103" s="16">
        <v>0</v>
      </c>
      <c r="BA3103" s="16">
        <v>0</v>
      </c>
      <c r="BB3103" s="16">
        <v>0</v>
      </c>
      <c r="BC3103" s="16">
        <v>0</v>
      </c>
      <c r="BD3103" s="16">
        <v>0</v>
      </c>
      <c r="BE3103" s="16">
        <v>0</v>
      </c>
      <c r="BF3103" s="16">
        <v>0</v>
      </c>
      <c r="BG3103" s="16">
        <v>0</v>
      </c>
      <c r="BH3103" s="16">
        <v>0</v>
      </c>
      <c r="BI3103" s="16">
        <v>0</v>
      </c>
      <c r="BJ3103" s="16">
        <v>0</v>
      </c>
      <c r="BK3103" s="16">
        <v>0</v>
      </c>
      <c r="BL3103" s="16">
        <v>0</v>
      </c>
      <c r="BM3103" s="16">
        <v>0</v>
      </c>
      <c r="BN3103" s="16">
        <v>0</v>
      </c>
      <c r="BO3103" s="16">
        <v>0</v>
      </c>
      <c r="BP3103" s="16">
        <v>0</v>
      </c>
      <c r="BQ3103" s="16">
        <v>0</v>
      </c>
      <c r="BR3103" s="16">
        <v>0</v>
      </c>
      <c r="BS3103" s="16">
        <v>0</v>
      </c>
      <c r="BT3103" s="16">
        <v>0</v>
      </c>
      <c r="BU3103" s="16">
        <v>0</v>
      </c>
      <c r="BV3103" s="16">
        <v>0</v>
      </c>
      <c r="BW3103" s="16">
        <v>0</v>
      </c>
      <c r="BX3103" s="14">
        <f t="shared" si="48"/>
        <v>649357.75</v>
      </c>
    </row>
    <row r="3104" spans="1:76" s="17" customFormat="1" x14ac:dyDescent="0.3">
      <c r="A3104" s="7" t="s">
        <v>462</v>
      </c>
      <c r="B3104" s="8" t="s">
        <v>7225</v>
      </c>
      <c r="C3104" s="21" t="s">
        <v>7226</v>
      </c>
      <c r="D3104" s="9" t="s">
        <v>450</v>
      </c>
      <c r="E3104" s="9" t="s">
        <v>7227</v>
      </c>
      <c r="F3104" s="10" t="str">
        <f>VLOOKUP($E3104,'FP MD'!$A:$F,2,FALSE)</f>
        <v>Big Bend @ I-75 Relo</v>
      </c>
      <c r="G3104" s="10" t="s">
        <v>3454</v>
      </c>
      <c r="H3104" s="10" t="s">
        <v>564</v>
      </c>
      <c r="I3104" s="10" t="s">
        <v>565</v>
      </c>
      <c r="J3104" s="10" t="str">
        <f>VLOOKUP($E3104,'FP MD'!$A:$F,3,FALSE)</f>
        <v>None</v>
      </c>
      <c r="K3104" s="10" t="str">
        <f>VLOOKUP($E3104,'FP MD'!$A:$F,4,FALSE)</f>
        <v/>
      </c>
      <c r="L3104" s="10" t="str">
        <f>VLOOKUP($E3104,'FP MD'!$A:$F,5,FALSE)</f>
        <v/>
      </c>
      <c r="M3104" s="10">
        <f>VLOOKUP($E3104,'FP MD'!$A:$F,6,FALSE)</f>
        <v>0</v>
      </c>
      <c r="N3104" s="11">
        <v>202402</v>
      </c>
      <c r="O3104" s="15">
        <v>0</v>
      </c>
      <c r="P3104" s="16">
        <v>0</v>
      </c>
      <c r="Q3104" s="16">
        <v>330936.21000000002</v>
      </c>
      <c r="R3104" s="16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16">
        <v>0</v>
      </c>
      <c r="AO3104" s="16">
        <v>0</v>
      </c>
      <c r="AP3104" s="16">
        <v>0</v>
      </c>
      <c r="AQ3104" s="16">
        <v>0</v>
      </c>
      <c r="AR3104" s="16">
        <v>0</v>
      </c>
      <c r="AS3104" s="16">
        <v>0</v>
      </c>
      <c r="AT3104" s="16">
        <v>0</v>
      </c>
      <c r="AU3104" s="16">
        <v>0</v>
      </c>
      <c r="AV3104" s="16">
        <v>0</v>
      </c>
      <c r="AW3104" s="16">
        <v>0</v>
      </c>
      <c r="AX3104" s="16">
        <v>0</v>
      </c>
      <c r="AY3104" s="16">
        <v>0</v>
      </c>
      <c r="AZ3104" s="16">
        <v>0</v>
      </c>
      <c r="BA3104" s="16">
        <v>0</v>
      </c>
      <c r="BB3104" s="16">
        <v>0</v>
      </c>
      <c r="BC3104" s="16">
        <v>0</v>
      </c>
      <c r="BD3104" s="16">
        <v>0</v>
      </c>
      <c r="BE3104" s="16">
        <v>0</v>
      </c>
      <c r="BF3104" s="16">
        <v>0</v>
      </c>
      <c r="BG3104" s="16">
        <v>0</v>
      </c>
      <c r="BH3104" s="16">
        <v>0</v>
      </c>
      <c r="BI3104" s="16">
        <v>0</v>
      </c>
      <c r="BJ3104" s="16">
        <v>0</v>
      </c>
      <c r="BK3104" s="16">
        <v>0</v>
      </c>
      <c r="BL3104" s="16">
        <v>0</v>
      </c>
      <c r="BM3104" s="16">
        <v>0</v>
      </c>
      <c r="BN3104" s="16">
        <v>0</v>
      </c>
      <c r="BO3104" s="16">
        <v>0</v>
      </c>
      <c r="BP3104" s="16">
        <v>0</v>
      </c>
      <c r="BQ3104" s="16">
        <v>0</v>
      </c>
      <c r="BR3104" s="16">
        <v>0</v>
      </c>
      <c r="BS3104" s="16">
        <v>0</v>
      </c>
      <c r="BT3104" s="16">
        <v>0</v>
      </c>
      <c r="BU3104" s="16">
        <v>0</v>
      </c>
      <c r="BV3104" s="16">
        <v>0</v>
      </c>
      <c r="BW3104" s="16">
        <v>0</v>
      </c>
      <c r="BX3104" s="14">
        <f t="shared" si="48"/>
        <v>330936.21000000002</v>
      </c>
    </row>
    <row r="3105" spans="1:76" s="17" customFormat="1" x14ac:dyDescent="0.3">
      <c r="A3105" s="7" t="s">
        <v>462</v>
      </c>
      <c r="B3105" s="8" t="s">
        <v>7228</v>
      </c>
      <c r="C3105" s="21" t="s">
        <v>7229</v>
      </c>
      <c r="D3105" s="9" t="s">
        <v>450</v>
      </c>
      <c r="E3105" s="9" t="s">
        <v>7230</v>
      </c>
      <c r="F3105" s="10" t="str">
        <f>VLOOKUP($E3105,'FP MD'!$A:$F,2,FALSE)</f>
        <v>Twiggs &amp; 12th St Conversion</v>
      </c>
      <c r="G3105" s="10" t="s">
        <v>3454</v>
      </c>
      <c r="H3105" s="10" t="s">
        <v>564</v>
      </c>
      <c r="I3105" s="10" t="s">
        <v>565</v>
      </c>
      <c r="J3105" s="10" t="str">
        <f>VLOOKUP($E3105,'FP MD'!$A:$F,3,FALSE)</f>
        <v>None</v>
      </c>
      <c r="K3105" s="10" t="str">
        <f>VLOOKUP($E3105,'FP MD'!$A:$F,4,FALSE)</f>
        <v/>
      </c>
      <c r="L3105" s="10" t="str">
        <f>VLOOKUP($E3105,'FP MD'!$A:$F,5,FALSE)</f>
        <v/>
      </c>
      <c r="M3105" s="10">
        <f>VLOOKUP($E3105,'FP MD'!$A:$F,6,FALSE)</f>
        <v>0</v>
      </c>
      <c r="N3105" s="11">
        <v>202402</v>
      </c>
      <c r="O3105" s="15">
        <v>0</v>
      </c>
      <c r="P3105" s="16">
        <v>0</v>
      </c>
      <c r="Q3105" s="16">
        <v>202219.14</v>
      </c>
      <c r="R3105" s="16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0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16">
        <v>0</v>
      </c>
      <c r="AO3105" s="16">
        <v>0</v>
      </c>
      <c r="AP3105" s="16">
        <v>0</v>
      </c>
      <c r="AQ3105" s="16">
        <v>0</v>
      </c>
      <c r="AR3105" s="16">
        <v>0</v>
      </c>
      <c r="AS3105" s="16">
        <v>0</v>
      </c>
      <c r="AT3105" s="16">
        <v>0</v>
      </c>
      <c r="AU3105" s="16">
        <v>0</v>
      </c>
      <c r="AV3105" s="16">
        <v>0</v>
      </c>
      <c r="AW3105" s="16">
        <v>0</v>
      </c>
      <c r="AX3105" s="16">
        <v>0</v>
      </c>
      <c r="AY3105" s="16">
        <v>0</v>
      </c>
      <c r="AZ3105" s="16">
        <v>0</v>
      </c>
      <c r="BA3105" s="16">
        <v>0</v>
      </c>
      <c r="BB3105" s="16">
        <v>0</v>
      </c>
      <c r="BC3105" s="16">
        <v>0</v>
      </c>
      <c r="BD3105" s="16">
        <v>0</v>
      </c>
      <c r="BE3105" s="16">
        <v>0</v>
      </c>
      <c r="BF3105" s="16">
        <v>0</v>
      </c>
      <c r="BG3105" s="16">
        <v>0</v>
      </c>
      <c r="BH3105" s="16">
        <v>0</v>
      </c>
      <c r="BI3105" s="16">
        <v>0</v>
      </c>
      <c r="BJ3105" s="16">
        <v>0</v>
      </c>
      <c r="BK3105" s="16">
        <v>0</v>
      </c>
      <c r="BL3105" s="16">
        <v>0</v>
      </c>
      <c r="BM3105" s="16">
        <v>0</v>
      </c>
      <c r="BN3105" s="16">
        <v>0</v>
      </c>
      <c r="BO3105" s="16">
        <v>0</v>
      </c>
      <c r="BP3105" s="16">
        <v>0</v>
      </c>
      <c r="BQ3105" s="16">
        <v>0</v>
      </c>
      <c r="BR3105" s="16">
        <v>0</v>
      </c>
      <c r="BS3105" s="16">
        <v>0</v>
      </c>
      <c r="BT3105" s="16">
        <v>0</v>
      </c>
      <c r="BU3105" s="16">
        <v>0</v>
      </c>
      <c r="BV3105" s="16">
        <v>0</v>
      </c>
      <c r="BW3105" s="16">
        <v>0</v>
      </c>
      <c r="BX3105" s="14">
        <f t="shared" si="48"/>
        <v>202219.14</v>
      </c>
    </row>
    <row r="3106" spans="1:76" s="17" customFormat="1" x14ac:dyDescent="0.3">
      <c r="A3106" s="7" t="s">
        <v>462</v>
      </c>
      <c r="B3106" s="8" t="s">
        <v>7231</v>
      </c>
      <c r="C3106" s="21" t="s">
        <v>7232</v>
      </c>
      <c r="D3106" s="9" t="s">
        <v>450</v>
      </c>
      <c r="E3106" s="9" t="s">
        <v>7230</v>
      </c>
      <c r="F3106" s="10" t="str">
        <f>VLOOKUP($E3106,'FP MD'!$A:$F,2,FALSE)</f>
        <v>Twiggs &amp; 12th St Conversion</v>
      </c>
      <c r="G3106" s="10" t="s">
        <v>3454</v>
      </c>
      <c r="H3106" s="10" t="s">
        <v>564</v>
      </c>
      <c r="I3106" s="10" t="s">
        <v>565</v>
      </c>
      <c r="J3106" s="10" t="str">
        <f>VLOOKUP($E3106,'FP MD'!$A:$F,3,FALSE)</f>
        <v>None</v>
      </c>
      <c r="K3106" s="10" t="str">
        <f>VLOOKUP($E3106,'FP MD'!$A:$F,4,FALSE)</f>
        <v/>
      </c>
      <c r="L3106" s="10" t="str">
        <f>VLOOKUP($E3106,'FP MD'!$A:$F,5,FALSE)</f>
        <v/>
      </c>
      <c r="M3106" s="10">
        <f>VLOOKUP($E3106,'FP MD'!$A:$F,6,FALSE)</f>
        <v>0</v>
      </c>
      <c r="N3106" s="11">
        <v>202402</v>
      </c>
      <c r="O3106" s="15">
        <v>0</v>
      </c>
      <c r="P3106" s="16">
        <v>0</v>
      </c>
      <c r="Q3106" s="16">
        <v>305028.56</v>
      </c>
      <c r="R3106" s="16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6">
        <v>0</v>
      </c>
      <c r="AO3106" s="16">
        <v>0</v>
      </c>
      <c r="AP3106" s="16">
        <v>0</v>
      </c>
      <c r="AQ3106" s="16">
        <v>0</v>
      </c>
      <c r="AR3106" s="16">
        <v>0</v>
      </c>
      <c r="AS3106" s="16">
        <v>0</v>
      </c>
      <c r="AT3106" s="16">
        <v>0</v>
      </c>
      <c r="AU3106" s="16">
        <v>0</v>
      </c>
      <c r="AV3106" s="16">
        <v>0</v>
      </c>
      <c r="AW3106" s="16">
        <v>0</v>
      </c>
      <c r="AX3106" s="16">
        <v>0</v>
      </c>
      <c r="AY3106" s="16">
        <v>0</v>
      </c>
      <c r="AZ3106" s="16">
        <v>0</v>
      </c>
      <c r="BA3106" s="16">
        <v>0</v>
      </c>
      <c r="BB3106" s="16">
        <v>0</v>
      </c>
      <c r="BC3106" s="16">
        <v>0</v>
      </c>
      <c r="BD3106" s="16">
        <v>0</v>
      </c>
      <c r="BE3106" s="16">
        <v>0</v>
      </c>
      <c r="BF3106" s="16">
        <v>0</v>
      </c>
      <c r="BG3106" s="16">
        <v>0</v>
      </c>
      <c r="BH3106" s="16">
        <v>0</v>
      </c>
      <c r="BI3106" s="16">
        <v>0</v>
      </c>
      <c r="BJ3106" s="16">
        <v>0</v>
      </c>
      <c r="BK3106" s="16">
        <v>0</v>
      </c>
      <c r="BL3106" s="16">
        <v>0</v>
      </c>
      <c r="BM3106" s="16">
        <v>0</v>
      </c>
      <c r="BN3106" s="16">
        <v>0</v>
      </c>
      <c r="BO3106" s="16">
        <v>0</v>
      </c>
      <c r="BP3106" s="16">
        <v>0</v>
      </c>
      <c r="BQ3106" s="16">
        <v>0</v>
      </c>
      <c r="BR3106" s="16">
        <v>0</v>
      </c>
      <c r="BS3106" s="16">
        <v>0</v>
      </c>
      <c r="BT3106" s="16">
        <v>0</v>
      </c>
      <c r="BU3106" s="16">
        <v>0</v>
      </c>
      <c r="BV3106" s="16">
        <v>0</v>
      </c>
      <c r="BW3106" s="16">
        <v>0</v>
      </c>
      <c r="BX3106" s="14">
        <f t="shared" si="48"/>
        <v>305028.56</v>
      </c>
    </row>
    <row r="3107" spans="1:76" s="17" customFormat="1" x14ac:dyDescent="0.3">
      <c r="A3107" s="7" t="s">
        <v>462</v>
      </c>
      <c r="B3107" s="8" t="s">
        <v>6197</v>
      </c>
      <c r="C3107" s="21" t="s">
        <v>7233</v>
      </c>
      <c r="D3107" s="9" t="s">
        <v>450</v>
      </c>
      <c r="E3107" s="9" t="s">
        <v>6197</v>
      </c>
      <c r="F3107" s="10" t="str">
        <f>VLOOKUP($E3107,'FP MD'!$A:$F,2,FALSE)</f>
        <v>Recker Highway Relocation</v>
      </c>
      <c r="G3107" s="10" t="s">
        <v>3454</v>
      </c>
      <c r="H3107" s="10" t="s">
        <v>3311</v>
      </c>
      <c r="I3107" s="10" t="s">
        <v>3312</v>
      </c>
      <c r="J3107" s="10" t="str">
        <f>VLOOKUP($E3107,'FP MD'!$A:$F,3,FALSE)</f>
        <v/>
      </c>
      <c r="K3107" s="10" t="str">
        <f>VLOOKUP($E3107,'FP MD'!$A:$F,4,FALSE)</f>
        <v/>
      </c>
      <c r="L3107" s="10" t="str">
        <f>VLOOKUP($E3107,'FP MD'!$A:$F,5,FALSE)</f>
        <v/>
      </c>
      <c r="M3107" s="10">
        <f>VLOOKUP($E3107,'FP MD'!$A:$F,6,FALSE)</f>
        <v>0</v>
      </c>
      <c r="N3107" s="11">
        <v>202706</v>
      </c>
      <c r="O3107" s="15">
        <v>0</v>
      </c>
      <c r="P3107" s="16">
        <v>0</v>
      </c>
      <c r="Q3107" s="16">
        <v>0</v>
      </c>
      <c r="R3107" s="16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16">
        <v>0</v>
      </c>
      <c r="AO3107" s="16">
        <v>0</v>
      </c>
      <c r="AP3107" s="16">
        <v>0</v>
      </c>
      <c r="AQ3107" s="16">
        <v>0</v>
      </c>
      <c r="AR3107" s="16">
        <v>0</v>
      </c>
      <c r="AS3107" s="16">
        <v>0</v>
      </c>
      <c r="AT3107" s="16">
        <v>0</v>
      </c>
      <c r="AU3107" s="16">
        <v>0</v>
      </c>
      <c r="AV3107" s="16">
        <v>0</v>
      </c>
      <c r="AW3107" s="16">
        <v>0</v>
      </c>
      <c r="AX3107" s="16">
        <v>0</v>
      </c>
      <c r="AY3107" s="16">
        <v>0</v>
      </c>
      <c r="AZ3107" s="16">
        <v>0</v>
      </c>
      <c r="BA3107" s="16">
        <v>0</v>
      </c>
      <c r="BB3107" s="16">
        <v>0</v>
      </c>
      <c r="BC3107" s="16">
        <v>0</v>
      </c>
      <c r="BD3107" s="16">
        <v>0</v>
      </c>
      <c r="BE3107" s="16">
        <v>878481</v>
      </c>
      <c r="BF3107" s="16">
        <v>0</v>
      </c>
      <c r="BG3107" s="16">
        <v>0</v>
      </c>
      <c r="BH3107" s="16">
        <v>0</v>
      </c>
      <c r="BI3107" s="16">
        <v>0</v>
      </c>
      <c r="BJ3107" s="16">
        <v>0</v>
      </c>
      <c r="BK3107" s="16">
        <v>0</v>
      </c>
      <c r="BL3107" s="16">
        <v>0</v>
      </c>
      <c r="BM3107" s="16">
        <v>0</v>
      </c>
      <c r="BN3107" s="16">
        <v>0</v>
      </c>
      <c r="BO3107" s="16">
        <v>0</v>
      </c>
      <c r="BP3107" s="16">
        <v>0</v>
      </c>
      <c r="BQ3107" s="16">
        <v>0</v>
      </c>
      <c r="BR3107" s="16">
        <v>0</v>
      </c>
      <c r="BS3107" s="16">
        <v>0</v>
      </c>
      <c r="BT3107" s="16">
        <v>0</v>
      </c>
      <c r="BU3107" s="16">
        <v>0</v>
      </c>
      <c r="BV3107" s="16">
        <v>0</v>
      </c>
      <c r="BW3107" s="16">
        <v>0</v>
      </c>
      <c r="BX3107" s="14">
        <f t="shared" si="48"/>
        <v>878481</v>
      </c>
    </row>
    <row r="3108" spans="1:76" s="17" customFormat="1" x14ac:dyDescent="0.3">
      <c r="A3108" s="7" t="s">
        <v>462</v>
      </c>
      <c r="B3108" s="8" t="s">
        <v>7234</v>
      </c>
      <c r="C3108" s="21" t="s">
        <v>7235</v>
      </c>
      <c r="D3108" s="9" t="s">
        <v>450</v>
      </c>
      <c r="E3108" s="9" t="s">
        <v>6197</v>
      </c>
      <c r="F3108" s="10" t="str">
        <f>VLOOKUP($E3108,'FP MD'!$A:$F,2,FALSE)</f>
        <v>Recker Highway Relocation</v>
      </c>
      <c r="G3108" s="10" t="s">
        <v>3454</v>
      </c>
      <c r="H3108" s="10" t="s">
        <v>564</v>
      </c>
      <c r="I3108" s="10" t="s">
        <v>565</v>
      </c>
      <c r="J3108" s="10" t="str">
        <f>VLOOKUP($E3108,'FP MD'!$A:$F,3,FALSE)</f>
        <v/>
      </c>
      <c r="K3108" s="10" t="str">
        <f>VLOOKUP($E3108,'FP MD'!$A:$F,4,FALSE)</f>
        <v/>
      </c>
      <c r="L3108" s="10" t="str">
        <f>VLOOKUP($E3108,'FP MD'!$A:$F,5,FALSE)</f>
        <v/>
      </c>
      <c r="M3108" s="10">
        <f>VLOOKUP($E3108,'FP MD'!$A:$F,6,FALSE)</f>
        <v>0</v>
      </c>
      <c r="N3108" s="11">
        <v>202803</v>
      </c>
      <c r="O3108" s="15">
        <v>0</v>
      </c>
      <c r="P3108" s="16">
        <v>0</v>
      </c>
      <c r="Q3108" s="16">
        <v>0</v>
      </c>
      <c r="R3108" s="16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6">
        <v>0</v>
      </c>
      <c r="AO3108" s="16">
        <v>0</v>
      </c>
      <c r="AP3108" s="16">
        <v>0</v>
      </c>
      <c r="AQ3108" s="16">
        <v>0</v>
      </c>
      <c r="AR3108" s="16">
        <v>0</v>
      </c>
      <c r="AS3108" s="16">
        <v>0</v>
      </c>
      <c r="AT3108" s="16">
        <v>0</v>
      </c>
      <c r="AU3108" s="16">
        <v>0</v>
      </c>
      <c r="AV3108" s="16">
        <v>0</v>
      </c>
      <c r="AW3108" s="16">
        <v>0</v>
      </c>
      <c r="AX3108" s="16">
        <v>0</v>
      </c>
      <c r="AY3108" s="16">
        <v>0</v>
      </c>
      <c r="AZ3108" s="16">
        <v>0</v>
      </c>
      <c r="BA3108" s="16">
        <v>0</v>
      </c>
      <c r="BB3108" s="16">
        <v>0</v>
      </c>
      <c r="BC3108" s="16">
        <v>0</v>
      </c>
      <c r="BD3108" s="16">
        <v>0</v>
      </c>
      <c r="BE3108" s="16">
        <v>0</v>
      </c>
      <c r="BF3108" s="16">
        <v>0</v>
      </c>
      <c r="BG3108" s="16">
        <v>0</v>
      </c>
      <c r="BH3108" s="16">
        <v>0</v>
      </c>
      <c r="BI3108" s="16">
        <v>0</v>
      </c>
      <c r="BJ3108" s="16">
        <v>0</v>
      </c>
      <c r="BK3108" s="16">
        <v>0</v>
      </c>
      <c r="BL3108" s="16">
        <v>0</v>
      </c>
      <c r="BM3108" s="16">
        <v>0</v>
      </c>
      <c r="BN3108" s="16">
        <v>7014.13</v>
      </c>
      <c r="BO3108" s="16">
        <v>0</v>
      </c>
      <c r="BP3108" s="16">
        <v>0</v>
      </c>
      <c r="BQ3108" s="16">
        <v>0</v>
      </c>
      <c r="BR3108" s="16">
        <v>0</v>
      </c>
      <c r="BS3108" s="16">
        <v>0</v>
      </c>
      <c r="BT3108" s="16">
        <v>0</v>
      </c>
      <c r="BU3108" s="16">
        <v>0</v>
      </c>
      <c r="BV3108" s="16">
        <v>0</v>
      </c>
      <c r="BW3108" s="16">
        <v>0</v>
      </c>
      <c r="BX3108" s="14">
        <f t="shared" si="48"/>
        <v>0</v>
      </c>
    </row>
    <row r="3109" spans="1:76" s="17" customFormat="1" x14ac:dyDescent="0.3">
      <c r="A3109" s="7" t="s">
        <v>462</v>
      </c>
      <c r="B3109" s="8" t="s">
        <v>7236</v>
      </c>
      <c r="C3109" s="21" t="s">
        <v>7237</v>
      </c>
      <c r="D3109" s="9" t="s">
        <v>450</v>
      </c>
      <c r="E3109" s="9" t="s">
        <v>7236</v>
      </c>
      <c r="F3109" s="10" t="str">
        <f>VLOOKUP($E3109,'FP MD'!$A:$F,2,FALSE)</f>
        <v>TGH-Hyde Park Ckt 13360 Relocate</v>
      </c>
      <c r="G3109" s="10" t="s">
        <v>3454</v>
      </c>
      <c r="H3109" s="10" t="s">
        <v>564</v>
      </c>
      <c r="I3109" s="10" t="s">
        <v>565</v>
      </c>
      <c r="J3109" s="10" t="str">
        <f>VLOOKUP($E3109,'FP MD'!$A:$F,3,FALSE)</f>
        <v/>
      </c>
      <c r="K3109" s="10" t="str">
        <f>VLOOKUP($E3109,'FP MD'!$A:$F,4,FALSE)</f>
        <v/>
      </c>
      <c r="L3109" s="10" t="str">
        <f>VLOOKUP($E3109,'FP MD'!$A:$F,5,FALSE)</f>
        <v/>
      </c>
      <c r="M3109" s="10">
        <f>VLOOKUP($E3109,'FP MD'!$A:$F,6,FALSE)</f>
        <v>0</v>
      </c>
      <c r="N3109" s="11">
        <v>202409</v>
      </c>
      <c r="O3109" s="15">
        <v>0</v>
      </c>
      <c r="P3109" s="16">
        <v>0</v>
      </c>
      <c r="Q3109" s="16">
        <v>0</v>
      </c>
      <c r="R3109" s="16">
        <v>0</v>
      </c>
      <c r="S3109" s="16">
        <v>0</v>
      </c>
      <c r="T3109" s="16">
        <v>0</v>
      </c>
      <c r="U3109" s="16">
        <v>0</v>
      </c>
      <c r="V3109" s="16">
        <v>0</v>
      </c>
      <c r="W3109" s="16">
        <v>0</v>
      </c>
      <c r="X3109" s="16">
        <v>50000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584000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16">
        <v>0</v>
      </c>
      <c r="AO3109" s="16">
        <v>0</v>
      </c>
      <c r="AP3109" s="16">
        <v>0</v>
      </c>
      <c r="AQ3109" s="16">
        <v>0</v>
      </c>
      <c r="AR3109" s="16">
        <v>0</v>
      </c>
      <c r="AS3109" s="16">
        <v>0</v>
      </c>
      <c r="AT3109" s="16">
        <v>0</v>
      </c>
      <c r="AU3109" s="16">
        <v>0</v>
      </c>
      <c r="AV3109" s="16">
        <v>0</v>
      </c>
      <c r="AW3109" s="16">
        <v>0</v>
      </c>
      <c r="AX3109" s="16">
        <v>0</v>
      </c>
      <c r="AY3109" s="16">
        <v>0</v>
      </c>
      <c r="AZ3109" s="16">
        <v>0</v>
      </c>
      <c r="BA3109" s="16">
        <v>0</v>
      </c>
      <c r="BB3109" s="16">
        <v>0</v>
      </c>
      <c r="BC3109" s="16">
        <v>0</v>
      </c>
      <c r="BD3109" s="16">
        <v>0</v>
      </c>
      <c r="BE3109" s="16">
        <v>0</v>
      </c>
      <c r="BF3109" s="16">
        <v>0</v>
      </c>
      <c r="BG3109" s="16">
        <v>0</v>
      </c>
      <c r="BH3109" s="16">
        <v>0</v>
      </c>
      <c r="BI3109" s="16">
        <v>0</v>
      </c>
      <c r="BJ3109" s="16">
        <v>0</v>
      </c>
      <c r="BK3109" s="16">
        <v>0</v>
      </c>
      <c r="BL3109" s="16">
        <v>0</v>
      </c>
      <c r="BM3109" s="16">
        <v>0</v>
      </c>
      <c r="BN3109" s="16">
        <v>0</v>
      </c>
      <c r="BO3109" s="16">
        <v>0</v>
      </c>
      <c r="BP3109" s="16">
        <v>0</v>
      </c>
      <c r="BQ3109" s="16">
        <v>0</v>
      </c>
      <c r="BR3109" s="16">
        <v>0</v>
      </c>
      <c r="BS3109" s="16">
        <v>0</v>
      </c>
      <c r="BT3109" s="16">
        <v>0</v>
      </c>
      <c r="BU3109" s="16">
        <v>0</v>
      </c>
      <c r="BV3109" s="16">
        <v>0</v>
      </c>
      <c r="BW3109" s="16">
        <v>0</v>
      </c>
      <c r="BX3109" s="14">
        <f t="shared" si="48"/>
        <v>634000</v>
      </c>
    </row>
    <row r="3110" spans="1:76" s="17" customFormat="1" x14ac:dyDescent="0.3">
      <c r="A3110" s="7" t="s">
        <v>462</v>
      </c>
      <c r="B3110" s="8" t="s">
        <v>7238</v>
      </c>
      <c r="C3110" s="21" t="s">
        <v>7239</v>
      </c>
      <c r="D3110" s="9" t="s">
        <v>450</v>
      </c>
      <c r="E3110" s="9" t="s">
        <v>7236</v>
      </c>
      <c r="F3110" s="10" t="str">
        <f>VLOOKUP($E3110,'FP MD'!$A:$F,2,FALSE)</f>
        <v>TGH-Hyde Park Ckt 13360 Relocate</v>
      </c>
      <c r="G3110" s="10" t="s">
        <v>3454</v>
      </c>
      <c r="H3110" s="10" t="s">
        <v>564</v>
      </c>
      <c r="I3110" s="10" t="s">
        <v>565</v>
      </c>
      <c r="J3110" s="10" t="str">
        <f>VLOOKUP($E3110,'FP MD'!$A:$F,3,FALSE)</f>
        <v/>
      </c>
      <c r="K3110" s="10" t="str">
        <f>VLOOKUP($E3110,'FP MD'!$A:$F,4,FALSE)</f>
        <v/>
      </c>
      <c r="L3110" s="10" t="str">
        <f>VLOOKUP($E3110,'FP MD'!$A:$F,5,FALSE)</f>
        <v/>
      </c>
      <c r="M3110" s="10">
        <f>VLOOKUP($E3110,'FP MD'!$A:$F,6,FALSE)</f>
        <v>0</v>
      </c>
      <c r="N3110" s="11">
        <v>202412</v>
      </c>
      <c r="O3110" s="15">
        <v>0</v>
      </c>
      <c r="P3110" s="16">
        <v>0</v>
      </c>
      <c r="Q3110" s="16">
        <v>0</v>
      </c>
      <c r="R3110" s="16">
        <v>0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16840.52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6">
        <v>0</v>
      </c>
      <c r="AO3110" s="16">
        <v>0</v>
      </c>
      <c r="AP3110" s="16">
        <v>0</v>
      </c>
      <c r="AQ3110" s="16">
        <v>0</v>
      </c>
      <c r="AR3110" s="16">
        <v>0</v>
      </c>
      <c r="AS3110" s="16">
        <v>0</v>
      </c>
      <c r="AT3110" s="16">
        <v>0</v>
      </c>
      <c r="AU3110" s="16">
        <v>0</v>
      </c>
      <c r="AV3110" s="16">
        <v>0</v>
      </c>
      <c r="AW3110" s="16">
        <v>0</v>
      </c>
      <c r="AX3110" s="16">
        <v>0</v>
      </c>
      <c r="AY3110" s="16">
        <v>0</v>
      </c>
      <c r="AZ3110" s="16">
        <v>0</v>
      </c>
      <c r="BA3110" s="16">
        <v>0</v>
      </c>
      <c r="BB3110" s="16">
        <v>0</v>
      </c>
      <c r="BC3110" s="16">
        <v>0</v>
      </c>
      <c r="BD3110" s="16">
        <v>0</v>
      </c>
      <c r="BE3110" s="16">
        <v>0</v>
      </c>
      <c r="BF3110" s="16">
        <v>0</v>
      </c>
      <c r="BG3110" s="16">
        <v>0</v>
      </c>
      <c r="BH3110" s="16">
        <v>0</v>
      </c>
      <c r="BI3110" s="16">
        <v>0</v>
      </c>
      <c r="BJ3110" s="16">
        <v>0</v>
      </c>
      <c r="BK3110" s="16">
        <v>0</v>
      </c>
      <c r="BL3110" s="16">
        <v>0</v>
      </c>
      <c r="BM3110" s="16">
        <v>0</v>
      </c>
      <c r="BN3110" s="16">
        <v>0</v>
      </c>
      <c r="BO3110" s="16">
        <v>0</v>
      </c>
      <c r="BP3110" s="16">
        <v>0</v>
      </c>
      <c r="BQ3110" s="16">
        <v>0</v>
      </c>
      <c r="BR3110" s="16">
        <v>0</v>
      </c>
      <c r="BS3110" s="16">
        <v>0</v>
      </c>
      <c r="BT3110" s="16">
        <v>0</v>
      </c>
      <c r="BU3110" s="16">
        <v>0</v>
      </c>
      <c r="BV3110" s="16">
        <v>0</v>
      </c>
      <c r="BW3110" s="16">
        <v>0</v>
      </c>
      <c r="BX3110" s="14">
        <f t="shared" si="48"/>
        <v>16840.52</v>
      </c>
    </row>
    <row r="3111" spans="1:76" s="17" customFormat="1" x14ac:dyDescent="0.3">
      <c r="A3111" s="7" t="s">
        <v>462</v>
      </c>
      <c r="B3111" s="8" t="s">
        <v>7240</v>
      </c>
      <c r="C3111" s="21" t="s">
        <v>7241</v>
      </c>
      <c r="D3111" s="9" t="s">
        <v>450</v>
      </c>
      <c r="E3111" s="9" t="s">
        <v>7242</v>
      </c>
      <c r="F3111" s="10" t="str">
        <f>VLOOKUP($E3111,'FP MD'!$A:$F,2,FALSE)</f>
        <v>SR60/I-275 Section 4 TB Next</v>
      </c>
      <c r="G3111" s="10" t="s">
        <v>3454</v>
      </c>
      <c r="H3111" s="10" t="s">
        <v>564</v>
      </c>
      <c r="I3111" s="10" t="s">
        <v>565</v>
      </c>
      <c r="J3111" s="10" t="str">
        <f>VLOOKUP($E3111,'FP MD'!$A:$F,3,FALSE)</f>
        <v/>
      </c>
      <c r="K3111" s="10" t="str">
        <f>VLOOKUP($E3111,'FP MD'!$A:$F,4,FALSE)</f>
        <v/>
      </c>
      <c r="L3111" s="10" t="str">
        <f>VLOOKUP($E3111,'FP MD'!$A:$F,5,FALSE)</f>
        <v/>
      </c>
      <c r="M3111" s="10">
        <f>VLOOKUP($E3111,'FP MD'!$A:$F,6,FALSE)</f>
        <v>0</v>
      </c>
      <c r="N3111" s="11">
        <v>202506</v>
      </c>
      <c r="O3111" s="15">
        <v>0</v>
      </c>
      <c r="P3111" s="16">
        <v>0</v>
      </c>
      <c r="Q3111" s="16">
        <v>0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157078.70000000001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16">
        <v>0</v>
      </c>
      <c r="AO3111" s="16">
        <v>0</v>
      </c>
      <c r="AP3111" s="16">
        <v>0</v>
      </c>
      <c r="AQ3111" s="16">
        <v>0</v>
      </c>
      <c r="AR3111" s="16">
        <v>0</v>
      </c>
      <c r="AS3111" s="16">
        <v>0</v>
      </c>
      <c r="AT3111" s="16">
        <v>0</v>
      </c>
      <c r="AU3111" s="16">
        <v>0</v>
      </c>
      <c r="AV3111" s="16">
        <v>0</v>
      </c>
      <c r="AW3111" s="16">
        <v>0</v>
      </c>
      <c r="AX3111" s="16">
        <v>0</v>
      </c>
      <c r="AY3111" s="16">
        <v>0</v>
      </c>
      <c r="AZ3111" s="16">
        <v>0</v>
      </c>
      <c r="BA3111" s="16">
        <v>0</v>
      </c>
      <c r="BB3111" s="16">
        <v>0</v>
      </c>
      <c r="BC3111" s="16">
        <v>0</v>
      </c>
      <c r="BD3111" s="16">
        <v>0</v>
      </c>
      <c r="BE3111" s="16">
        <v>0</v>
      </c>
      <c r="BF3111" s="16">
        <v>0</v>
      </c>
      <c r="BG3111" s="16">
        <v>0</v>
      </c>
      <c r="BH3111" s="16">
        <v>0</v>
      </c>
      <c r="BI3111" s="16">
        <v>0</v>
      </c>
      <c r="BJ3111" s="16">
        <v>0</v>
      </c>
      <c r="BK3111" s="16">
        <v>0</v>
      </c>
      <c r="BL3111" s="16">
        <v>0</v>
      </c>
      <c r="BM3111" s="16">
        <v>0</v>
      </c>
      <c r="BN3111" s="16">
        <v>0</v>
      </c>
      <c r="BO3111" s="16">
        <v>0</v>
      </c>
      <c r="BP3111" s="16">
        <v>0</v>
      </c>
      <c r="BQ3111" s="16">
        <v>0</v>
      </c>
      <c r="BR3111" s="16">
        <v>0</v>
      </c>
      <c r="BS3111" s="16">
        <v>0</v>
      </c>
      <c r="BT3111" s="16">
        <v>0</v>
      </c>
      <c r="BU3111" s="16">
        <v>0</v>
      </c>
      <c r="BV3111" s="16">
        <v>0</v>
      </c>
      <c r="BW3111" s="16">
        <v>0</v>
      </c>
      <c r="BX3111" s="14">
        <f t="shared" si="48"/>
        <v>157078.70000000001</v>
      </c>
    </row>
    <row r="3112" spans="1:76" s="17" customFormat="1" x14ac:dyDescent="0.3">
      <c r="A3112" s="7" t="s">
        <v>462</v>
      </c>
      <c r="B3112" s="8" t="s">
        <v>7243</v>
      </c>
      <c r="C3112" s="21" t="s">
        <v>7244</v>
      </c>
      <c r="D3112" s="9" t="s">
        <v>450</v>
      </c>
      <c r="E3112" s="9" t="s">
        <v>7242</v>
      </c>
      <c r="F3112" s="10" t="str">
        <f>VLOOKUP($E3112,'FP MD'!$A:$F,2,FALSE)</f>
        <v>SR60/I-275 Section 4 TB Next</v>
      </c>
      <c r="G3112" s="10" t="s">
        <v>3454</v>
      </c>
      <c r="H3112" s="10" t="s">
        <v>564</v>
      </c>
      <c r="I3112" s="10" t="s">
        <v>565</v>
      </c>
      <c r="J3112" s="10" t="str">
        <f>VLOOKUP($E3112,'FP MD'!$A:$F,3,FALSE)</f>
        <v/>
      </c>
      <c r="K3112" s="10" t="str">
        <f>VLOOKUP($E3112,'FP MD'!$A:$F,4,FALSE)</f>
        <v/>
      </c>
      <c r="L3112" s="10" t="str">
        <f>VLOOKUP($E3112,'FP MD'!$A:$F,5,FALSE)</f>
        <v/>
      </c>
      <c r="M3112" s="10">
        <f>VLOOKUP($E3112,'FP MD'!$A:$F,6,FALSE)</f>
        <v>0</v>
      </c>
      <c r="N3112" s="11">
        <v>202506</v>
      </c>
      <c r="O3112" s="15">
        <v>0</v>
      </c>
      <c r="P3112" s="16">
        <v>0</v>
      </c>
      <c r="Q3112" s="16">
        <v>0</v>
      </c>
      <c r="R3112" s="16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60640.12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16">
        <v>0</v>
      </c>
      <c r="AO3112" s="16">
        <v>0</v>
      </c>
      <c r="AP3112" s="16">
        <v>0</v>
      </c>
      <c r="AQ3112" s="16">
        <v>0</v>
      </c>
      <c r="AR3112" s="16">
        <v>0</v>
      </c>
      <c r="AS3112" s="16">
        <v>0</v>
      </c>
      <c r="AT3112" s="16">
        <v>0</v>
      </c>
      <c r="AU3112" s="16">
        <v>0</v>
      </c>
      <c r="AV3112" s="16">
        <v>0</v>
      </c>
      <c r="AW3112" s="16">
        <v>0</v>
      </c>
      <c r="AX3112" s="16">
        <v>0</v>
      </c>
      <c r="AY3112" s="16">
        <v>0</v>
      </c>
      <c r="AZ3112" s="16">
        <v>0</v>
      </c>
      <c r="BA3112" s="16">
        <v>0</v>
      </c>
      <c r="BB3112" s="16">
        <v>0</v>
      </c>
      <c r="BC3112" s="16">
        <v>0</v>
      </c>
      <c r="BD3112" s="16">
        <v>0</v>
      </c>
      <c r="BE3112" s="16">
        <v>0</v>
      </c>
      <c r="BF3112" s="16">
        <v>0</v>
      </c>
      <c r="BG3112" s="16">
        <v>0</v>
      </c>
      <c r="BH3112" s="16">
        <v>0</v>
      </c>
      <c r="BI3112" s="16">
        <v>0</v>
      </c>
      <c r="BJ3112" s="16">
        <v>0</v>
      </c>
      <c r="BK3112" s="16">
        <v>0</v>
      </c>
      <c r="BL3112" s="16">
        <v>0</v>
      </c>
      <c r="BM3112" s="16">
        <v>0</v>
      </c>
      <c r="BN3112" s="16">
        <v>0</v>
      </c>
      <c r="BO3112" s="16">
        <v>0</v>
      </c>
      <c r="BP3112" s="16">
        <v>0</v>
      </c>
      <c r="BQ3112" s="16">
        <v>0</v>
      </c>
      <c r="BR3112" s="16">
        <v>0</v>
      </c>
      <c r="BS3112" s="16">
        <v>0</v>
      </c>
      <c r="BT3112" s="16">
        <v>0</v>
      </c>
      <c r="BU3112" s="16">
        <v>0</v>
      </c>
      <c r="BV3112" s="16">
        <v>0</v>
      </c>
      <c r="BW3112" s="16">
        <v>0</v>
      </c>
      <c r="BX3112" s="14">
        <f t="shared" si="48"/>
        <v>60640.12</v>
      </c>
    </row>
    <row r="3113" spans="1:76" s="17" customFormat="1" x14ac:dyDescent="0.3">
      <c r="A3113" s="7" t="s">
        <v>462</v>
      </c>
      <c r="B3113" s="8" t="s">
        <v>7245</v>
      </c>
      <c r="C3113" s="21" t="s">
        <v>7246</v>
      </c>
      <c r="D3113" s="9" t="s">
        <v>450</v>
      </c>
      <c r="E3113" s="9" t="s">
        <v>7247</v>
      </c>
      <c r="F3113" s="10" t="str">
        <f>VLOOKUP($E3113,'FP MD'!$A:$F,2,FALSE)</f>
        <v>Collins St. OH-UG Conversion</v>
      </c>
      <c r="G3113" s="10" t="s">
        <v>3454</v>
      </c>
      <c r="H3113" s="10" t="s">
        <v>564</v>
      </c>
      <c r="I3113" s="10" t="s">
        <v>565</v>
      </c>
      <c r="J3113" s="10" t="str">
        <f>VLOOKUP($E3113,'FP MD'!$A:$F,3,FALSE)</f>
        <v/>
      </c>
      <c r="K3113" s="10" t="str">
        <f>VLOOKUP($E3113,'FP MD'!$A:$F,4,FALSE)</f>
        <v/>
      </c>
      <c r="L3113" s="10" t="str">
        <f>VLOOKUP($E3113,'FP MD'!$A:$F,5,FALSE)</f>
        <v/>
      </c>
      <c r="M3113" s="10">
        <f>VLOOKUP($E3113,'FP MD'!$A:$F,6,FALSE)</f>
        <v>0</v>
      </c>
      <c r="N3113" s="11">
        <v>202404</v>
      </c>
      <c r="O3113" s="15">
        <v>0</v>
      </c>
      <c r="P3113" s="16">
        <v>0</v>
      </c>
      <c r="Q3113" s="16">
        <v>0</v>
      </c>
      <c r="R3113" s="16">
        <v>0</v>
      </c>
      <c r="S3113" s="16">
        <v>2510.2200000000003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6">
        <v>0</v>
      </c>
      <c r="AO3113" s="16">
        <v>0</v>
      </c>
      <c r="AP3113" s="16">
        <v>0</v>
      </c>
      <c r="AQ3113" s="16">
        <v>0</v>
      </c>
      <c r="AR3113" s="16">
        <v>0</v>
      </c>
      <c r="AS3113" s="16">
        <v>0</v>
      </c>
      <c r="AT3113" s="16">
        <v>0</v>
      </c>
      <c r="AU3113" s="16">
        <v>0</v>
      </c>
      <c r="AV3113" s="16">
        <v>0</v>
      </c>
      <c r="AW3113" s="16">
        <v>0</v>
      </c>
      <c r="AX3113" s="16">
        <v>0</v>
      </c>
      <c r="AY3113" s="16">
        <v>0</v>
      </c>
      <c r="AZ3113" s="16">
        <v>0</v>
      </c>
      <c r="BA3113" s="16">
        <v>0</v>
      </c>
      <c r="BB3113" s="16">
        <v>0</v>
      </c>
      <c r="BC3113" s="16">
        <v>0</v>
      </c>
      <c r="BD3113" s="16">
        <v>0</v>
      </c>
      <c r="BE3113" s="16">
        <v>0</v>
      </c>
      <c r="BF3113" s="16">
        <v>0</v>
      </c>
      <c r="BG3113" s="16">
        <v>0</v>
      </c>
      <c r="BH3113" s="16">
        <v>0</v>
      </c>
      <c r="BI3113" s="16">
        <v>0</v>
      </c>
      <c r="BJ3113" s="16">
        <v>0</v>
      </c>
      <c r="BK3113" s="16">
        <v>0</v>
      </c>
      <c r="BL3113" s="16">
        <v>0</v>
      </c>
      <c r="BM3113" s="16">
        <v>0</v>
      </c>
      <c r="BN3113" s="16">
        <v>0</v>
      </c>
      <c r="BO3113" s="16">
        <v>0</v>
      </c>
      <c r="BP3113" s="16">
        <v>0</v>
      </c>
      <c r="BQ3113" s="16">
        <v>0</v>
      </c>
      <c r="BR3113" s="16">
        <v>0</v>
      </c>
      <c r="BS3113" s="16">
        <v>0</v>
      </c>
      <c r="BT3113" s="16">
        <v>0</v>
      </c>
      <c r="BU3113" s="16">
        <v>0</v>
      </c>
      <c r="BV3113" s="16">
        <v>0</v>
      </c>
      <c r="BW3113" s="16">
        <v>0</v>
      </c>
      <c r="BX3113" s="14">
        <f t="shared" si="48"/>
        <v>2510.2200000000003</v>
      </c>
    </row>
    <row r="3114" spans="1:76" s="17" customFormat="1" x14ac:dyDescent="0.3">
      <c r="A3114" s="7" t="s">
        <v>462</v>
      </c>
      <c r="B3114" s="8" t="s">
        <v>7248</v>
      </c>
      <c r="C3114" s="21" t="s">
        <v>7249</v>
      </c>
      <c r="D3114" s="9" t="s">
        <v>450</v>
      </c>
      <c r="E3114" s="9" t="s">
        <v>7250</v>
      </c>
      <c r="F3114" s="10" t="str">
        <f>VLOOKUP($E3114,'FP MD'!$A:$F,2,FALSE)</f>
        <v>Loci 2.0 OH to UG Conversion</v>
      </c>
      <c r="G3114" s="10" t="s">
        <v>3454</v>
      </c>
      <c r="H3114" s="10" t="s">
        <v>564</v>
      </c>
      <c r="I3114" s="10" t="s">
        <v>565</v>
      </c>
      <c r="J3114" s="10" t="str">
        <f>VLOOKUP($E3114,'FP MD'!$A:$F,3,FALSE)</f>
        <v/>
      </c>
      <c r="K3114" s="10" t="str">
        <f>VLOOKUP($E3114,'FP MD'!$A:$F,4,FALSE)</f>
        <v/>
      </c>
      <c r="L3114" s="10" t="str">
        <f>VLOOKUP($E3114,'FP MD'!$A:$F,5,FALSE)</f>
        <v/>
      </c>
      <c r="M3114" s="10">
        <f>VLOOKUP($E3114,'FP MD'!$A:$F,6,FALSE)</f>
        <v>0</v>
      </c>
      <c r="N3114" s="11">
        <v>202512</v>
      </c>
      <c r="O3114" s="15">
        <v>0</v>
      </c>
      <c r="P3114" s="16">
        <v>0</v>
      </c>
      <c r="Q3114" s="16">
        <v>0</v>
      </c>
      <c r="R3114" s="16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4830.17</v>
      </c>
      <c r="AN3114" s="16">
        <v>0</v>
      </c>
      <c r="AO3114" s="16">
        <v>0</v>
      </c>
      <c r="AP3114" s="16">
        <v>0</v>
      </c>
      <c r="AQ3114" s="16">
        <v>0</v>
      </c>
      <c r="AR3114" s="16">
        <v>0</v>
      </c>
      <c r="AS3114" s="16">
        <v>0</v>
      </c>
      <c r="AT3114" s="16">
        <v>0</v>
      </c>
      <c r="AU3114" s="16">
        <v>0</v>
      </c>
      <c r="AV3114" s="16">
        <v>0</v>
      </c>
      <c r="AW3114" s="16">
        <v>0</v>
      </c>
      <c r="AX3114" s="16">
        <v>0</v>
      </c>
      <c r="AY3114" s="16">
        <v>0</v>
      </c>
      <c r="AZ3114" s="16">
        <v>0</v>
      </c>
      <c r="BA3114" s="16">
        <v>0</v>
      </c>
      <c r="BB3114" s="16">
        <v>0</v>
      </c>
      <c r="BC3114" s="16">
        <v>0</v>
      </c>
      <c r="BD3114" s="16">
        <v>0</v>
      </c>
      <c r="BE3114" s="16">
        <v>0</v>
      </c>
      <c r="BF3114" s="16">
        <v>0</v>
      </c>
      <c r="BG3114" s="16">
        <v>0</v>
      </c>
      <c r="BH3114" s="16">
        <v>0</v>
      </c>
      <c r="BI3114" s="16">
        <v>0</v>
      </c>
      <c r="BJ3114" s="16">
        <v>0</v>
      </c>
      <c r="BK3114" s="16">
        <v>0</v>
      </c>
      <c r="BL3114" s="16">
        <v>0</v>
      </c>
      <c r="BM3114" s="16">
        <v>0</v>
      </c>
      <c r="BN3114" s="16">
        <v>0</v>
      </c>
      <c r="BO3114" s="16">
        <v>0</v>
      </c>
      <c r="BP3114" s="16">
        <v>0</v>
      </c>
      <c r="BQ3114" s="16">
        <v>0</v>
      </c>
      <c r="BR3114" s="16">
        <v>0</v>
      </c>
      <c r="BS3114" s="16">
        <v>0</v>
      </c>
      <c r="BT3114" s="16">
        <v>0</v>
      </c>
      <c r="BU3114" s="16">
        <v>0</v>
      </c>
      <c r="BV3114" s="16">
        <v>0</v>
      </c>
      <c r="BW3114" s="16">
        <v>0</v>
      </c>
      <c r="BX3114" s="14">
        <f t="shared" si="48"/>
        <v>4830.17</v>
      </c>
    </row>
    <row r="3115" spans="1:76" s="17" customFormat="1" x14ac:dyDescent="0.3">
      <c r="A3115" s="7" t="s">
        <v>462</v>
      </c>
      <c r="B3115" s="8" t="s">
        <v>7251</v>
      </c>
      <c r="C3115" s="21" t="s">
        <v>7252</v>
      </c>
      <c r="D3115" s="9" t="s">
        <v>450</v>
      </c>
      <c r="E3115" s="9" t="s">
        <v>7250</v>
      </c>
      <c r="F3115" s="10" t="str">
        <f>VLOOKUP($E3115,'FP MD'!$A:$F,2,FALSE)</f>
        <v>Loci 2.0 OH to UG Conversion</v>
      </c>
      <c r="G3115" s="10" t="s">
        <v>3454</v>
      </c>
      <c r="H3115" s="10" t="s">
        <v>564</v>
      </c>
      <c r="I3115" s="10" t="s">
        <v>565</v>
      </c>
      <c r="J3115" s="10" t="str">
        <f>VLOOKUP($E3115,'FP MD'!$A:$F,3,FALSE)</f>
        <v/>
      </c>
      <c r="K3115" s="10" t="str">
        <f>VLOOKUP($E3115,'FP MD'!$A:$F,4,FALSE)</f>
        <v/>
      </c>
      <c r="L3115" s="10" t="str">
        <f>VLOOKUP($E3115,'FP MD'!$A:$F,5,FALSE)</f>
        <v/>
      </c>
      <c r="M3115" s="10">
        <f>VLOOKUP($E3115,'FP MD'!$A:$F,6,FALSE)</f>
        <v>0</v>
      </c>
      <c r="N3115" s="11">
        <v>202512</v>
      </c>
      <c r="O3115" s="15">
        <v>0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861.58</v>
      </c>
      <c r="AN3115" s="16">
        <v>0</v>
      </c>
      <c r="AO3115" s="16">
        <v>0</v>
      </c>
      <c r="AP3115" s="16">
        <v>0</v>
      </c>
      <c r="AQ3115" s="16">
        <v>0</v>
      </c>
      <c r="AR3115" s="16">
        <v>0</v>
      </c>
      <c r="AS3115" s="16">
        <v>0</v>
      </c>
      <c r="AT3115" s="16">
        <v>0</v>
      </c>
      <c r="AU3115" s="16">
        <v>0</v>
      </c>
      <c r="AV3115" s="16">
        <v>0</v>
      </c>
      <c r="AW3115" s="16">
        <v>0</v>
      </c>
      <c r="AX3115" s="16">
        <v>0</v>
      </c>
      <c r="AY3115" s="16">
        <v>0</v>
      </c>
      <c r="AZ3115" s="16">
        <v>0</v>
      </c>
      <c r="BA3115" s="16">
        <v>0</v>
      </c>
      <c r="BB3115" s="16">
        <v>0</v>
      </c>
      <c r="BC3115" s="16">
        <v>0</v>
      </c>
      <c r="BD3115" s="16">
        <v>0</v>
      </c>
      <c r="BE3115" s="16">
        <v>0</v>
      </c>
      <c r="BF3115" s="16">
        <v>0</v>
      </c>
      <c r="BG3115" s="16">
        <v>0</v>
      </c>
      <c r="BH3115" s="16">
        <v>0</v>
      </c>
      <c r="BI3115" s="16">
        <v>0</v>
      </c>
      <c r="BJ3115" s="16">
        <v>0</v>
      </c>
      <c r="BK3115" s="16">
        <v>0</v>
      </c>
      <c r="BL3115" s="16">
        <v>0</v>
      </c>
      <c r="BM3115" s="16">
        <v>0</v>
      </c>
      <c r="BN3115" s="16">
        <v>0</v>
      </c>
      <c r="BO3115" s="16">
        <v>0</v>
      </c>
      <c r="BP3115" s="16">
        <v>0</v>
      </c>
      <c r="BQ3115" s="16">
        <v>0</v>
      </c>
      <c r="BR3115" s="16">
        <v>0</v>
      </c>
      <c r="BS3115" s="16">
        <v>0</v>
      </c>
      <c r="BT3115" s="16">
        <v>0</v>
      </c>
      <c r="BU3115" s="16">
        <v>0</v>
      </c>
      <c r="BV3115" s="16">
        <v>0</v>
      </c>
      <c r="BW3115" s="16">
        <v>0</v>
      </c>
      <c r="BX3115" s="14">
        <f t="shared" si="48"/>
        <v>861.58</v>
      </c>
    </row>
    <row r="3116" spans="1:76" s="17" customFormat="1" x14ac:dyDescent="0.3">
      <c r="A3116" s="7" t="s">
        <v>462</v>
      </c>
      <c r="B3116" s="8" t="s">
        <v>7253</v>
      </c>
      <c r="C3116" s="21" t="s">
        <v>7254</v>
      </c>
      <c r="D3116" s="9" t="s">
        <v>450</v>
      </c>
      <c r="E3116" s="9" t="s">
        <v>7253</v>
      </c>
      <c r="F3116" s="10" t="str">
        <f>VLOOKUP($E3116,'FP MD'!$A:$F,2,FALSE)</f>
        <v>Perry Paints Relocation</v>
      </c>
      <c r="G3116" s="10" t="s">
        <v>3454</v>
      </c>
      <c r="H3116" s="10" t="s">
        <v>564</v>
      </c>
      <c r="I3116" s="10" t="s">
        <v>565</v>
      </c>
      <c r="J3116" s="10" t="str">
        <f>VLOOKUP($E3116,'FP MD'!$A:$F,3,FALSE)</f>
        <v/>
      </c>
      <c r="K3116" s="10" t="str">
        <f>VLOOKUP($E3116,'FP MD'!$A:$F,4,FALSE)</f>
        <v/>
      </c>
      <c r="L3116" s="10" t="str">
        <f>VLOOKUP($E3116,'FP MD'!$A:$F,5,FALSE)</f>
        <v/>
      </c>
      <c r="M3116" s="10">
        <f>VLOOKUP($E3116,'FP MD'!$A:$F,6,FALSE)</f>
        <v>0</v>
      </c>
      <c r="N3116" s="11">
        <v>202412</v>
      </c>
      <c r="O3116" s="15">
        <v>0</v>
      </c>
      <c r="P3116" s="16">
        <v>0</v>
      </c>
      <c r="Q3116" s="16">
        <v>0</v>
      </c>
      <c r="R3116" s="16">
        <v>0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50000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6">
        <v>0</v>
      </c>
      <c r="AO3116" s="16">
        <v>0</v>
      </c>
      <c r="AP3116" s="16">
        <v>0</v>
      </c>
      <c r="AQ3116" s="16">
        <v>0</v>
      </c>
      <c r="AR3116" s="16">
        <v>0</v>
      </c>
      <c r="AS3116" s="16">
        <v>0</v>
      </c>
      <c r="AT3116" s="16">
        <v>0</v>
      </c>
      <c r="AU3116" s="16">
        <v>0</v>
      </c>
      <c r="AV3116" s="16">
        <v>0</v>
      </c>
      <c r="AW3116" s="16">
        <v>0</v>
      </c>
      <c r="AX3116" s="16">
        <v>0</v>
      </c>
      <c r="AY3116" s="16">
        <v>0</v>
      </c>
      <c r="AZ3116" s="16">
        <v>0</v>
      </c>
      <c r="BA3116" s="16">
        <v>0</v>
      </c>
      <c r="BB3116" s="16">
        <v>0</v>
      </c>
      <c r="BC3116" s="16">
        <v>0</v>
      </c>
      <c r="BD3116" s="16">
        <v>0</v>
      </c>
      <c r="BE3116" s="16">
        <v>0</v>
      </c>
      <c r="BF3116" s="16">
        <v>0</v>
      </c>
      <c r="BG3116" s="16">
        <v>0</v>
      </c>
      <c r="BH3116" s="16">
        <v>0</v>
      </c>
      <c r="BI3116" s="16">
        <v>0</v>
      </c>
      <c r="BJ3116" s="16">
        <v>0</v>
      </c>
      <c r="BK3116" s="16">
        <v>0</v>
      </c>
      <c r="BL3116" s="16">
        <v>0</v>
      </c>
      <c r="BM3116" s="16">
        <v>0</v>
      </c>
      <c r="BN3116" s="16">
        <v>0</v>
      </c>
      <c r="BO3116" s="16">
        <v>0</v>
      </c>
      <c r="BP3116" s="16">
        <v>0</v>
      </c>
      <c r="BQ3116" s="16">
        <v>0</v>
      </c>
      <c r="BR3116" s="16">
        <v>0</v>
      </c>
      <c r="BS3116" s="16">
        <v>0</v>
      </c>
      <c r="BT3116" s="16">
        <v>0</v>
      </c>
      <c r="BU3116" s="16">
        <v>0</v>
      </c>
      <c r="BV3116" s="16">
        <v>0</v>
      </c>
      <c r="BW3116" s="16">
        <v>0</v>
      </c>
      <c r="BX3116" s="14">
        <f t="shared" si="48"/>
        <v>50000</v>
      </c>
    </row>
    <row r="3117" spans="1:76" s="17" customFormat="1" x14ac:dyDescent="0.3">
      <c r="A3117" s="7" t="s">
        <v>462</v>
      </c>
      <c r="B3117" s="8" t="s">
        <v>7255</v>
      </c>
      <c r="C3117" s="21" t="s">
        <v>7256</v>
      </c>
      <c r="D3117" s="9" t="s">
        <v>450</v>
      </c>
      <c r="E3117" s="9" t="s">
        <v>7255</v>
      </c>
      <c r="F3117" s="10" t="str">
        <f>VLOOKUP($E3117,'FP MD'!$A:$F,2,FALSE)</f>
        <v>West Lake Dr &amp; CR 674</v>
      </c>
      <c r="G3117" s="10" t="s">
        <v>3454</v>
      </c>
      <c r="H3117" s="10" t="s">
        <v>564</v>
      </c>
      <c r="I3117" s="10" t="s">
        <v>565</v>
      </c>
      <c r="J3117" s="10" t="str">
        <f>VLOOKUP($E3117,'FP MD'!$A:$F,3,FALSE)</f>
        <v/>
      </c>
      <c r="K3117" s="10" t="str">
        <f>VLOOKUP($E3117,'FP MD'!$A:$F,4,FALSE)</f>
        <v/>
      </c>
      <c r="L3117" s="10" t="str">
        <f>VLOOKUP($E3117,'FP MD'!$A:$F,5,FALSE)</f>
        <v/>
      </c>
      <c r="M3117" s="10">
        <f>VLOOKUP($E3117,'FP MD'!$A:$F,6,FALSE)</f>
        <v>0</v>
      </c>
      <c r="N3117" s="11">
        <v>202412</v>
      </c>
      <c r="O3117" s="15">
        <v>0</v>
      </c>
      <c r="P3117" s="16">
        <v>0</v>
      </c>
      <c r="Q3117" s="16">
        <v>0</v>
      </c>
      <c r="R3117" s="16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1086554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6">
        <v>0</v>
      </c>
      <c r="AO3117" s="16">
        <v>0</v>
      </c>
      <c r="AP3117" s="16">
        <v>0</v>
      </c>
      <c r="AQ3117" s="16">
        <v>0</v>
      </c>
      <c r="AR3117" s="16">
        <v>0</v>
      </c>
      <c r="AS3117" s="16">
        <v>0</v>
      </c>
      <c r="AT3117" s="16">
        <v>0</v>
      </c>
      <c r="AU3117" s="16">
        <v>0</v>
      </c>
      <c r="AV3117" s="16">
        <v>0</v>
      </c>
      <c r="AW3117" s="16">
        <v>0</v>
      </c>
      <c r="AX3117" s="16">
        <v>0</v>
      </c>
      <c r="AY3117" s="16">
        <v>0</v>
      </c>
      <c r="AZ3117" s="16">
        <v>0</v>
      </c>
      <c r="BA3117" s="16">
        <v>0</v>
      </c>
      <c r="BB3117" s="16">
        <v>0</v>
      </c>
      <c r="BC3117" s="16">
        <v>0</v>
      </c>
      <c r="BD3117" s="16">
        <v>0</v>
      </c>
      <c r="BE3117" s="16">
        <v>0</v>
      </c>
      <c r="BF3117" s="16">
        <v>0</v>
      </c>
      <c r="BG3117" s="16">
        <v>0</v>
      </c>
      <c r="BH3117" s="16">
        <v>0</v>
      </c>
      <c r="BI3117" s="16">
        <v>0</v>
      </c>
      <c r="BJ3117" s="16">
        <v>0</v>
      </c>
      <c r="BK3117" s="16">
        <v>0</v>
      </c>
      <c r="BL3117" s="16">
        <v>0</v>
      </c>
      <c r="BM3117" s="16">
        <v>0</v>
      </c>
      <c r="BN3117" s="16">
        <v>0</v>
      </c>
      <c r="BO3117" s="16">
        <v>0</v>
      </c>
      <c r="BP3117" s="16">
        <v>0</v>
      </c>
      <c r="BQ3117" s="16">
        <v>0</v>
      </c>
      <c r="BR3117" s="16">
        <v>0</v>
      </c>
      <c r="BS3117" s="16">
        <v>0</v>
      </c>
      <c r="BT3117" s="16">
        <v>0</v>
      </c>
      <c r="BU3117" s="16">
        <v>0</v>
      </c>
      <c r="BV3117" s="16">
        <v>0</v>
      </c>
      <c r="BW3117" s="16">
        <v>0</v>
      </c>
      <c r="BX3117" s="14">
        <f t="shared" si="48"/>
        <v>1086554</v>
      </c>
    </row>
    <row r="3118" spans="1:76" s="17" customFormat="1" x14ac:dyDescent="0.3">
      <c r="A3118" s="7" t="s">
        <v>462</v>
      </c>
      <c r="B3118" s="8" t="s">
        <v>7257</v>
      </c>
      <c r="C3118" s="21" t="s">
        <v>7258</v>
      </c>
      <c r="D3118" s="9" t="s">
        <v>450</v>
      </c>
      <c r="E3118" s="9" t="s">
        <v>7255</v>
      </c>
      <c r="F3118" s="10" t="str">
        <f>VLOOKUP($E3118,'FP MD'!$A:$F,2,FALSE)</f>
        <v>West Lake Dr &amp; CR 674</v>
      </c>
      <c r="G3118" s="10" t="s">
        <v>3454</v>
      </c>
      <c r="H3118" s="10" t="s">
        <v>564</v>
      </c>
      <c r="I3118" s="10" t="s">
        <v>565</v>
      </c>
      <c r="J3118" s="10" t="str">
        <f>VLOOKUP($E3118,'FP MD'!$A:$F,3,FALSE)</f>
        <v/>
      </c>
      <c r="K3118" s="10" t="str">
        <f>VLOOKUP($E3118,'FP MD'!$A:$F,4,FALSE)</f>
        <v/>
      </c>
      <c r="L3118" s="10" t="str">
        <f>VLOOKUP($E3118,'FP MD'!$A:$F,5,FALSE)</f>
        <v/>
      </c>
      <c r="M3118" s="10">
        <f>VLOOKUP($E3118,'FP MD'!$A:$F,6,FALSE)</f>
        <v>0</v>
      </c>
      <c r="N3118" s="11">
        <v>202412</v>
      </c>
      <c r="O3118" s="15">
        <v>0</v>
      </c>
      <c r="P3118" s="16">
        <v>0</v>
      </c>
      <c r="Q3118" s="16">
        <v>0</v>
      </c>
      <c r="R3118" s="16">
        <v>0</v>
      </c>
      <c r="S3118" s="16">
        <v>0</v>
      </c>
      <c r="T3118" s="16">
        <v>0</v>
      </c>
      <c r="U3118" s="16">
        <v>0</v>
      </c>
      <c r="V3118" s="16">
        <v>0</v>
      </c>
      <c r="W3118" s="16">
        <v>0</v>
      </c>
      <c r="X3118" s="16">
        <v>0</v>
      </c>
      <c r="Y3118" s="16">
        <v>0</v>
      </c>
      <c r="Z3118" s="16">
        <v>0</v>
      </c>
      <c r="AA3118" s="16">
        <v>3229.73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16">
        <v>0</v>
      </c>
      <c r="AO3118" s="16">
        <v>0</v>
      </c>
      <c r="AP3118" s="16">
        <v>0</v>
      </c>
      <c r="AQ3118" s="16">
        <v>0</v>
      </c>
      <c r="AR3118" s="16">
        <v>0</v>
      </c>
      <c r="AS3118" s="16">
        <v>0</v>
      </c>
      <c r="AT3118" s="16">
        <v>0</v>
      </c>
      <c r="AU3118" s="16">
        <v>0</v>
      </c>
      <c r="AV3118" s="16">
        <v>0</v>
      </c>
      <c r="AW3118" s="16">
        <v>0</v>
      </c>
      <c r="AX3118" s="16">
        <v>0</v>
      </c>
      <c r="AY3118" s="16">
        <v>0</v>
      </c>
      <c r="AZ3118" s="16">
        <v>0</v>
      </c>
      <c r="BA3118" s="16">
        <v>0</v>
      </c>
      <c r="BB3118" s="16">
        <v>0</v>
      </c>
      <c r="BC3118" s="16">
        <v>0</v>
      </c>
      <c r="BD3118" s="16">
        <v>0</v>
      </c>
      <c r="BE3118" s="16">
        <v>0</v>
      </c>
      <c r="BF3118" s="16">
        <v>0</v>
      </c>
      <c r="BG3118" s="16">
        <v>0</v>
      </c>
      <c r="BH3118" s="16">
        <v>0</v>
      </c>
      <c r="BI3118" s="16">
        <v>0</v>
      </c>
      <c r="BJ3118" s="16">
        <v>0</v>
      </c>
      <c r="BK3118" s="16">
        <v>0</v>
      </c>
      <c r="BL3118" s="16">
        <v>0</v>
      </c>
      <c r="BM3118" s="16">
        <v>0</v>
      </c>
      <c r="BN3118" s="16">
        <v>0</v>
      </c>
      <c r="BO3118" s="16">
        <v>0</v>
      </c>
      <c r="BP3118" s="16">
        <v>0</v>
      </c>
      <c r="BQ3118" s="16">
        <v>0</v>
      </c>
      <c r="BR3118" s="16">
        <v>0</v>
      </c>
      <c r="BS3118" s="16">
        <v>0</v>
      </c>
      <c r="BT3118" s="16">
        <v>0</v>
      </c>
      <c r="BU3118" s="16">
        <v>0</v>
      </c>
      <c r="BV3118" s="16">
        <v>0</v>
      </c>
      <c r="BW3118" s="16">
        <v>0</v>
      </c>
      <c r="BX3118" s="14">
        <f t="shared" si="48"/>
        <v>3229.73</v>
      </c>
    </row>
    <row r="3119" spans="1:76" s="17" customFormat="1" x14ac:dyDescent="0.3">
      <c r="A3119" s="7" t="s">
        <v>462</v>
      </c>
      <c r="B3119" s="8" t="s">
        <v>7259</v>
      </c>
      <c r="C3119" s="21" t="s">
        <v>7260</v>
      </c>
      <c r="D3119" s="9" t="s">
        <v>450</v>
      </c>
      <c r="E3119" s="9" t="s">
        <v>7259</v>
      </c>
      <c r="F3119" s="10" t="str">
        <f>VLOOKUP($E3119,'FP MD'!$A:$F,2,FALSE)</f>
        <v>US98-US301 Dade City Bypass</v>
      </c>
      <c r="G3119" s="10" t="s">
        <v>3454</v>
      </c>
      <c r="H3119" s="10" t="s">
        <v>564</v>
      </c>
      <c r="I3119" s="10" t="s">
        <v>565</v>
      </c>
      <c r="J3119" s="10" t="str">
        <f>VLOOKUP($E3119,'FP MD'!$A:$F,3,FALSE)</f>
        <v/>
      </c>
      <c r="K3119" s="10" t="str">
        <f>VLOOKUP($E3119,'FP MD'!$A:$F,4,FALSE)</f>
        <v/>
      </c>
      <c r="L3119" s="10" t="str">
        <f>VLOOKUP($E3119,'FP MD'!$A:$F,5,FALSE)</f>
        <v/>
      </c>
      <c r="M3119" s="10">
        <f>VLOOKUP($E3119,'FP MD'!$A:$F,6,FALSE)</f>
        <v>0</v>
      </c>
      <c r="N3119" s="11">
        <v>202412</v>
      </c>
      <c r="O3119" s="15">
        <v>0</v>
      </c>
      <c r="P3119" s="16">
        <v>0</v>
      </c>
      <c r="Q3119" s="16">
        <v>0</v>
      </c>
      <c r="R3119" s="16">
        <v>0</v>
      </c>
      <c r="S3119" s="16">
        <v>0</v>
      </c>
      <c r="T3119" s="16">
        <v>0</v>
      </c>
      <c r="U3119" s="16">
        <v>0</v>
      </c>
      <c r="V3119" s="16">
        <v>0</v>
      </c>
      <c r="W3119" s="16">
        <v>0</v>
      </c>
      <c r="X3119" s="16">
        <v>0</v>
      </c>
      <c r="Y3119" s="16">
        <v>0</v>
      </c>
      <c r="Z3119" s="16">
        <v>0</v>
      </c>
      <c r="AA3119" s="16">
        <v>50000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>
        <v>0</v>
      </c>
      <c r="AN3119" s="16">
        <v>0</v>
      </c>
      <c r="AO3119" s="16">
        <v>0</v>
      </c>
      <c r="AP3119" s="16">
        <v>0</v>
      </c>
      <c r="AQ3119" s="16">
        <v>0</v>
      </c>
      <c r="AR3119" s="16">
        <v>0</v>
      </c>
      <c r="AS3119" s="16">
        <v>0</v>
      </c>
      <c r="AT3119" s="16">
        <v>0</v>
      </c>
      <c r="AU3119" s="16">
        <v>0</v>
      </c>
      <c r="AV3119" s="16">
        <v>0</v>
      </c>
      <c r="AW3119" s="16">
        <v>0</v>
      </c>
      <c r="AX3119" s="16">
        <v>0</v>
      </c>
      <c r="AY3119" s="16">
        <v>0</v>
      </c>
      <c r="AZ3119" s="16">
        <v>0</v>
      </c>
      <c r="BA3119" s="16">
        <v>0</v>
      </c>
      <c r="BB3119" s="16">
        <v>0</v>
      </c>
      <c r="BC3119" s="16">
        <v>0</v>
      </c>
      <c r="BD3119" s="16">
        <v>0</v>
      </c>
      <c r="BE3119" s="16">
        <v>0</v>
      </c>
      <c r="BF3119" s="16">
        <v>0</v>
      </c>
      <c r="BG3119" s="16">
        <v>0</v>
      </c>
      <c r="BH3119" s="16">
        <v>0</v>
      </c>
      <c r="BI3119" s="16">
        <v>0</v>
      </c>
      <c r="BJ3119" s="16">
        <v>0</v>
      </c>
      <c r="BK3119" s="16">
        <v>0</v>
      </c>
      <c r="BL3119" s="16">
        <v>0</v>
      </c>
      <c r="BM3119" s="16">
        <v>0</v>
      </c>
      <c r="BN3119" s="16">
        <v>0</v>
      </c>
      <c r="BO3119" s="16">
        <v>0</v>
      </c>
      <c r="BP3119" s="16">
        <v>0</v>
      </c>
      <c r="BQ3119" s="16">
        <v>0</v>
      </c>
      <c r="BR3119" s="16">
        <v>0</v>
      </c>
      <c r="BS3119" s="16">
        <v>0</v>
      </c>
      <c r="BT3119" s="16">
        <v>0</v>
      </c>
      <c r="BU3119" s="16">
        <v>0</v>
      </c>
      <c r="BV3119" s="16">
        <v>0</v>
      </c>
      <c r="BW3119" s="16">
        <v>0</v>
      </c>
      <c r="BX3119" s="14">
        <f t="shared" si="48"/>
        <v>50000</v>
      </c>
    </row>
    <row r="3120" spans="1:76" s="17" customFormat="1" x14ac:dyDescent="0.3">
      <c r="A3120" s="7" t="s">
        <v>462</v>
      </c>
      <c r="B3120" s="8" t="s">
        <v>7261</v>
      </c>
      <c r="C3120" s="21" t="s">
        <v>7262</v>
      </c>
      <c r="D3120" s="9" t="s">
        <v>449</v>
      </c>
      <c r="E3120" s="9" t="s">
        <v>5916</v>
      </c>
      <c r="F3120" s="10" t="str">
        <f>VLOOKUP($E3120,'FP MD'!$A:$F,2,FALSE)</f>
        <v>Pebbledale 230kV Reactor 230601</v>
      </c>
      <c r="G3120" s="10" t="s">
        <v>495</v>
      </c>
      <c r="H3120" s="10" t="s">
        <v>1226</v>
      </c>
      <c r="I3120" s="10" t="s">
        <v>1240</v>
      </c>
      <c r="J3120" s="10" t="str">
        <f>VLOOKUP($E3120,'FP MD'!$A:$F,3,FALSE)</f>
        <v>None</v>
      </c>
      <c r="K3120" s="10" t="str">
        <f>VLOOKUP($E3120,'FP MD'!$A:$F,4,FALSE)</f>
        <v/>
      </c>
      <c r="L3120" s="10" t="str">
        <f>VLOOKUP($E3120,'FP MD'!$A:$F,5,FALSE)</f>
        <v/>
      </c>
      <c r="M3120" s="10">
        <f>VLOOKUP($E3120,'FP MD'!$A:$F,6,FALSE)</f>
        <v>0</v>
      </c>
      <c r="N3120" s="11">
        <v>202402</v>
      </c>
      <c r="O3120" s="15">
        <v>0</v>
      </c>
      <c r="P3120" s="16">
        <v>0</v>
      </c>
      <c r="Q3120" s="16">
        <v>34066.730000000003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16">
        <v>0</v>
      </c>
      <c r="AO3120" s="16">
        <v>0</v>
      </c>
      <c r="AP3120" s="16">
        <v>0</v>
      </c>
      <c r="AQ3120" s="16">
        <v>0</v>
      </c>
      <c r="AR3120" s="16">
        <v>0</v>
      </c>
      <c r="AS3120" s="16">
        <v>0</v>
      </c>
      <c r="AT3120" s="16">
        <v>0</v>
      </c>
      <c r="AU3120" s="16">
        <v>0</v>
      </c>
      <c r="AV3120" s="16">
        <v>0</v>
      </c>
      <c r="AW3120" s="16">
        <v>0</v>
      </c>
      <c r="AX3120" s="16">
        <v>0</v>
      </c>
      <c r="AY3120" s="16">
        <v>0</v>
      </c>
      <c r="AZ3120" s="16">
        <v>0</v>
      </c>
      <c r="BA3120" s="16">
        <v>0</v>
      </c>
      <c r="BB3120" s="16">
        <v>0</v>
      </c>
      <c r="BC3120" s="16">
        <v>0</v>
      </c>
      <c r="BD3120" s="16">
        <v>0</v>
      </c>
      <c r="BE3120" s="16">
        <v>0</v>
      </c>
      <c r="BF3120" s="16">
        <v>0</v>
      </c>
      <c r="BG3120" s="16">
        <v>0</v>
      </c>
      <c r="BH3120" s="16">
        <v>0</v>
      </c>
      <c r="BI3120" s="16">
        <v>0</v>
      </c>
      <c r="BJ3120" s="16">
        <v>0</v>
      </c>
      <c r="BK3120" s="16">
        <v>0</v>
      </c>
      <c r="BL3120" s="16">
        <v>0</v>
      </c>
      <c r="BM3120" s="16">
        <v>0</v>
      </c>
      <c r="BN3120" s="16">
        <v>0</v>
      </c>
      <c r="BO3120" s="16">
        <v>0</v>
      </c>
      <c r="BP3120" s="16">
        <v>0</v>
      </c>
      <c r="BQ3120" s="16">
        <v>0</v>
      </c>
      <c r="BR3120" s="16">
        <v>0</v>
      </c>
      <c r="BS3120" s="16">
        <v>0</v>
      </c>
      <c r="BT3120" s="16">
        <v>0</v>
      </c>
      <c r="BU3120" s="16">
        <v>0</v>
      </c>
      <c r="BV3120" s="16">
        <v>0</v>
      </c>
      <c r="BW3120" s="16">
        <v>0</v>
      </c>
      <c r="BX3120" s="14">
        <f t="shared" si="48"/>
        <v>34066.730000000003</v>
      </c>
    </row>
    <row r="3121" spans="1:76" s="17" customFormat="1" x14ac:dyDescent="0.3">
      <c r="A3121" s="7" t="s">
        <v>462</v>
      </c>
      <c r="B3121" s="8" t="s">
        <v>7263</v>
      </c>
      <c r="C3121" s="21" t="s">
        <v>7264</v>
      </c>
      <c r="D3121" s="9" t="s">
        <v>449</v>
      </c>
      <c r="E3121" s="9" t="s">
        <v>5923</v>
      </c>
      <c r="F3121" s="10" t="str">
        <f>VLOOKUP($E3121,'FP MD'!$A:$F,2,FALSE)</f>
        <v>Dale Mabry to Denham (DEF) Trans</v>
      </c>
      <c r="G3121" s="10" t="s">
        <v>495</v>
      </c>
      <c r="H3121" s="10" t="s">
        <v>1226</v>
      </c>
      <c r="I3121" s="10" t="s">
        <v>1240</v>
      </c>
      <c r="J3121" s="10" t="str">
        <f>VLOOKUP($E3121,'FP MD'!$A:$F,3,FALSE)</f>
        <v>None</v>
      </c>
      <c r="K3121" s="10" t="str">
        <f>VLOOKUP($E3121,'FP MD'!$A:$F,4,FALSE)</f>
        <v/>
      </c>
      <c r="L3121" s="10" t="str">
        <f>VLOOKUP($E3121,'FP MD'!$A:$F,5,FALSE)</f>
        <v/>
      </c>
      <c r="M3121" s="10">
        <f>VLOOKUP($E3121,'FP MD'!$A:$F,6,FALSE)</f>
        <v>0</v>
      </c>
      <c r="N3121" s="11">
        <v>202402</v>
      </c>
      <c r="O3121" s="15">
        <v>0</v>
      </c>
      <c r="P3121" s="16">
        <v>0</v>
      </c>
      <c r="Q3121" s="16">
        <v>253442.42</v>
      </c>
      <c r="R3121" s="16">
        <v>0</v>
      </c>
      <c r="S3121" s="16">
        <v>0</v>
      </c>
      <c r="T3121" s="16">
        <v>0</v>
      </c>
      <c r="U3121" s="16">
        <v>0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16">
        <v>0</v>
      </c>
      <c r="AO3121" s="16">
        <v>0</v>
      </c>
      <c r="AP3121" s="16">
        <v>0</v>
      </c>
      <c r="AQ3121" s="16">
        <v>0</v>
      </c>
      <c r="AR3121" s="16">
        <v>0</v>
      </c>
      <c r="AS3121" s="16">
        <v>0</v>
      </c>
      <c r="AT3121" s="16">
        <v>0</v>
      </c>
      <c r="AU3121" s="16">
        <v>0</v>
      </c>
      <c r="AV3121" s="16">
        <v>0</v>
      </c>
      <c r="AW3121" s="16">
        <v>0</v>
      </c>
      <c r="AX3121" s="16">
        <v>0</v>
      </c>
      <c r="AY3121" s="16">
        <v>0</v>
      </c>
      <c r="AZ3121" s="16">
        <v>0</v>
      </c>
      <c r="BA3121" s="16">
        <v>0</v>
      </c>
      <c r="BB3121" s="16">
        <v>0</v>
      </c>
      <c r="BC3121" s="16">
        <v>0</v>
      </c>
      <c r="BD3121" s="16">
        <v>0</v>
      </c>
      <c r="BE3121" s="16">
        <v>0</v>
      </c>
      <c r="BF3121" s="16">
        <v>0</v>
      </c>
      <c r="BG3121" s="16">
        <v>0</v>
      </c>
      <c r="BH3121" s="16">
        <v>0</v>
      </c>
      <c r="BI3121" s="16">
        <v>0</v>
      </c>
      <c r="BJ3121" s="16">
        <v>0</v>
      </c>
      <c r="BK3121" s="16">
        <v>0</v>
      </c>
      <c r="BL3121" s="16">
        <v>0</v>
      </c>
      <c r="BM3121" s="16">
        <v>0</v>
      </c>
      <c r="BN3121" s="16">
        <v>0</v>
      </c>
      <c r="BO3121" s="16">
        <v>0</v>
      </c>
      <c r="BP3121" s="16">
        <v>0</v>
      </c>
      <c r="BQ3121" s="16">
        <v>0</v>
      </c>
      <c r="BR3121" s="16">
        <v>0</v>
      </c>
      <c r="BS3121" s="16">
        <v>0</v>
      </c>
      <c r="BT3121" s="16">
        <v>0</v>
      </c>
      <c r="BU3121" s="16">
        <v>0</v>
      </c>
      <c r="BV3121" s="16">
        <v>0</v>
      </c>
      <c r="BW3121" s="16">
        <v>0</v>
      </c>
      <c r="BX3121" s="14">
        <f t="shared" si="48"/>
        <v>253442.42</v>
      </c>
    </row>
    <row r="3122" spans="1:76" s="17" customFormat="1" x14ac:dyDescent="0.3">
      <c r="A3122" s="7" t="s">
        <v>462</v>
      </c>
      <c r="B3122" s="8" t="s">
        <v>7265</v>
      </c>
      <c r="C3122" s="21" t="s">
        <v>7266</v>
      </c>
      <c r="D3122" s="9" t="s">
        <v>449</v>
      </c>
      <c r="E3122" s="9" t="s">
        <v>7267</v>
      </c>
      <c r="F3122" s="10" t="str">
        <f>VLOOKUP($E3122,'FP MD'!$A:$F,2,FALSE)</f>
        <v>CR672 Ckt 66096 to Wimauma - Ph 2</v>
      </c>
      <c r="G3122" s="10" t="s">
        <v>2629</v>
      </c>
      <c r="H3122" s="10" t="s">
        <v>3311</v>
      </c>
      <c r="I3122" s="10" t="s">
        <v>3312</v>
      </c>
      <c r="J3122" s="10" t="str">
        <f>VLOOKUP($E3122,'FP MD'!$A:$F,3,FALSE)</f>
        <v>CR672 Transmission Expansion</v>
      </c>
      <c r="K3122" s="10" t="str">
        <f>VLOOKUP($E3122,'FP MD'!$A:$F,4,FALSE)</f>
        <v/>
      </c>
      <c r="L3122" s="10" t="str">
        <f>VLOOKUP($E3122,'FP MD'!$A:$F,5,FALSE)</f>
        <v/>
      </c>
      <c r="M3122" s="10">
        <f>VLOOKUP($E3122,'FP MD'!$A:$F,6,FALSE)</f>
        <v>0</v>
      </c>
      <c r="N3122" s="11">
        <v>202512</v>
      </c>
      <c r="O3122" s="15">
        <v>0</v>
      </c>
      <c r="P3122" s="16">
        <v>0</v>
      </c>
      <c r="Q3122" s="16">
        <v>0</v>
      </c>
      <c r="R3122" s="16">
        <v>0</v>
      </c>
      <c r="S3122" s="16">
        <v>0</v>
      </c>
      <c r="T3122" s="16">
        <v>0</v>
      </c>
      <c r="U3122" s="16">
        <v>0</v>
      </c>
      <c r="V3122" s="16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223280.58000000007</v>
      </c>
      <c r="AN3122" s="16">
        <v>0</v>
      </c>
      <c r="AO3122" s="16">
        <v>0</v>
      </c>
      <c r="AP3122" s="16">
        <v>0</v>
      </c>
      <c r="AQ3122" s="16">
        <v>0</v>
      </c>
      <c r="AR3122" s="16">
        <v>0</v>
      </c>
      <c r="AS3122" s="16">
        <v>0</v>
      </c>
      <c r="AT3122" s="16">
        <v>0</v>
      </c>
      <c r="AU3122" s="16">
        <v>0</v>
      </c>
      <c r="AV3122" s="16">
        <v>0</v>
      </c>
      <c r="AW3122" s="16">
        <v>0</v>
      </c>
      <c r="AX3122" s="16">
        <v>0</v>
      </c>
      <c r="AY3122" s="16">
        <v>0</v>
      </c>
      <c r="AZ3122" s="16">
        <v>0</v>
      </c>
      <c r="BA3122" s="16">
        <v>0</v>
      </c>
      <c r="BB3122" s="16">
        <v>0</v>
      </c>
      <c r="BC3122" s="16">
        <v>0</v>
      </c>
      <c r="BD3122" s="16">
        <v>0</v>
      </c>
      <c r="BE3122" s="16">
        <v>0</v>
      </c>
      <c r="BF3122" s="16">
        <v>0</v>
      </c>
      <c r="BG3122" s="16">
        <v>0</v>
      </c>
      <c r="BH3122" s="16">
        <v>0</v>
      </c>
      <c r="BI3122" s="16">
        <v>0</v>
      </c>
      <c r="BJ3122" s="16">
        <v>0</v>
      </c>
      <c r="BK3122" s="16">
        <v>0</v>
      </c>
      <c r="BL3122" s="16">
        <v>0</v>
      </c>
      <c r="BM3122" s="16">
        <v>0</v>
      </c>
      <c r="BN3122" s="16">
        <v>0</v>
      </c>
      <c r="BO3122" s="16">
        <v>0</v>
      </c>
      <c r="BP3122" s="16">
        <v>0</v>
      </c>
      <c r="BQ3122" s="16">
        <v>0</v>
      </c>
      <c r="BR3122" s="16">
        <v>0</v>
      </c>
      <c r="BS3122" s="16">
        <v>0</v>
      </c>
      <c r="BT3122" s="16">
        <v>0</v>
      </c>
      <c r="BU3122" s="16">
        <v>0</v>
      </c>
      <c r="BV3122" s="16">
        <v>0</v>
      </c>
      <c r="BW3122" s="16">
        <v>0</v>
      </c>
      <c r="BX3122" s="14">
        <f t="shared" si="48"/>
        <v>223280.58000000007</v>
      </c>
    </row>
    <row r="3123" spans="1:76" s="17" customFormat="1" x14ac:dyDescent="0.3">
      <c r="A3123" s="7" t="s">
        <v>462</v>
      </c>
      <c r="B3123" s="8" t="s">
        <v>7268</v>
      </c>
      <c r="C3123" s="21" t="s">
        <v>474</v>
      </c>
      <c r="D3123" s="9" t="s">
        <v>449</v>
      </c>
      <c r="E3123" s="9" t="s">
        <v>5981</v>
      </c>
      <c r="F3123" s="10" t="str">
        <f>VLOOKUP($E3123,'FP MD'!$A:$F,2,FALSE)</f>
        <v>Varrea 69/13 kV Sub &amp; 3-13 kV Ckts</v>
      </c>
      <c r="G3123" s="10" t="s">
        <v>2629</v>
      </c>
      <c r="H3123" s="10" t="s">
        <v>3311</v>
      </c>
      <c r="I3123" s="10" t="s">
        <v>3312</v>
      </c>
      <c r="J3123" s="10" t="str">
        <f>VLOOKUP($E3123,'FP MD'!$A:$F,3,FALSE)</f>
        <v>None</v>
      </c>
      <c r="K3123" s="10" t="str">
        <f>VLOOKUP($E3123,'FP MD'!$A:$F,4,FALSE)</f>
        <v/>
      </c>
      <c r="L3123" s="10" t="str">
        <f>VLOOKUP($E3123,'FP MD'!$A:$F,5,FALSE)</f>
        <v/>
      </c>
      <c r="M3123" s="10">
        <f>VLOOKUP($E3123,'FP MD'!$A:$F,6,FALSE)</f>
        <v>0</v>
      </c>
      <c r="N3123" s="11">
        <v>202504</v>
      </c>
      <c r="O3123" s="15">
        <v>0</v>
      </c>
      <c r="P3123" s="16">
        <v>0</v>
      </c>
      <c r="Q3123" s="16">
        <v>0</v>
      </c>
      <c r="R3123" s="16">
        <v>0</v>
      </c>
      <c r="S3123" s="16">
        <v>0</v>
      </c>
      <c r="T3123" s="16">
        <v>0</v>
      </c>
      <c r="U3123" s="16">
        <v>0</v>
      </c>
      <c r="V3123" s="16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19564.330000000002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16">
        <v>0</v>
      </c>
      <c r="AO3123" s="16">
        <v>0</v>
      </c>
      <c r="AP3123" s="16">
        <v>0</v>
      </c>
      <c r="AQ3123" s="16">
        <v>0</v>
      </c>
      <c r="AR3123" s="16">
        <v>0</v>
      </c>
      <c r="AS3123" s="16">
        <v>0</v>
      </c>
      <c r="AT3123" s="16">
        <v>0</v>
      </c>
      <c r="AU3123" s="16">
        <v>0</v>
      </c>
      <c r="AV3123" s="16">
        <v>0</v>
      </c>
      <c r="AW3123" s="16">
        <v>0</v>
      </c>
      <c r="AX3123" s="16">
        <v>0</v>
      </c>
      <c r="AY3123" s="16">
        <v>0</v>
      </c>
      <c r="AZ3123" s="16">
        <v>0</v>
      </c>
      <c r="BA3123" s="16">
        <v>0</v>
      </c>
      <c r="BB3123" s="16">
        <v>0</v>
      </c>
      <c r="BC3123" s="16">
        <v>0</v>
      </c>
      <c r="BD3123" s="16">
        <v>0</v>
      </c>
      <c r="BE3123" s="16">
        <v>0</v>
      </c>
      <c r="BF3123" s="16">
        <v>0</v>
      </c>
      <c r="BG3123" s="16">
        <v>0</v>
      </c>
      <c r="BH3123" s="16">
        <v>0</v>
      </c>
      <c r="BI3123" s="16">
        <v>0</v>
      </c>
      <c r="BJ3123" s="16">
        <v>0</v>
      </c>
      <c r="BK3123" s="16">
        <v>0</v>
      </c>
      <c r="BL3123" s="16">
        <v>0</v>
      </c>
      <c r="BM3123" s="16">
        <v>0</v>
      </c>
      <c r="BN3123" s="16">
        <v>0</v>
      </c>
      <c r="BO3123" s="16">
        <v>0</v>
      </c>
      <c r="BP3123" s="16">
        <v>0</v>
      </c>
      <c r="BQ3123" s="16">
        <v>0</v>
      </c>
      <c r="BR3123" s="16">
        <v>0</v>
      </c>
      <c r="BS3123" s="16">
        <v>0</v>
      </c>
      <c r="BT3123" s="16">
        <v>0</v>
      </c>
      <c r="BU3123" s="16">
        <v>0</v>
      </c>
      <c r="BV3123" s="16">
        <v>0</v>
      </c>
      <c r="BW3123" s="16">
        <v>0</v>
      </c>
      <c r="BX3123" s="14">
        <f t="shared" si="48"/>
        <v>19564.330000000002</v>
      </c>
    </row>
    <row r="3124" spans="1:76" s="17" customFormat="1" x14ac:dyDescent="0.3">
      <c r="A3124" s="7" t="s">
        <v>462</v>
      </c>
      <c r="B3124" s="8" t="s">
        <v>7269</v>
      </c>
      <c r="C3124" s="21" t="s">
        <v>7270</v>
      </c>
      <c r="D3124" s="9" t="s">
        <v>449</v>
      </c>
      <c r="E3124" s="9" t="s">
        <v>6300</v>
      </c>
      <c r="F3124" s="10" t="str">
        <f>VLOOKUP($E3124,'FP MD'!$A:$F,2,FALSE)</f>
        <v>S-CRR-Transmission-Equip</v>
      </c>
      <c r="G3124" s="10" t="s">
        <v>2629</v>
      </c>
      <c r="H3124" s="10" t="s">
        <v>3770</v>
      </c>
      <c r="I3124" s="10" t="s">
        <v>5917</v>
      </c>
      <c r="J3124" s="10" t="str">
        <f>VLOOKUP($E3124,'FP MD'!$A:$F,3,FALSE)</f>
        <v>Blanket</v>
      </c>
      <c r="K3124" s="10" t="str">
        <f>VLOOKUP($E3124,'FP MD'!$A:$F,4,FALSE)</f>
        <v/>
      </c>
      <c r="L3124" s="10" t="str">
        <f>VLOOKUP($E3124,'FP MD'!$A:$F,5,FALSE)</f>
        <v/>
      </c>
      <c r="M3124" s="10">
        <f>VLOOKUP($E3124,'FP MD'!$A:$F,6,FALSE)</f>
        <v>0</v>
      </c>
      <c r="N3124" s="11">
        <v>202402</v>
      </c>
      <c r="O3124" s="15">
        <v>0</v>
      </c>
      <c r="P3124" s="16">
        <v>0</v>
      </c>
      <c r="Q3124" s="16">
        <v>15785.77</v>
      </c>
      <c r="R3124" s="16">
        <v>0</v>
      </c>
      <c r="S3124" s="16">
        <v>0</v>
      </c>
      <c r="T3124" s="16">
        <v>0</v>
      </c>
      <c r="U3124" s="16">
        <v>0</v>
      </c>
      <c r="V3124" s="16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16">
        <v>0</v>
      </c>
      <c r="AO3124" s="16">
        <v>0</v>
      </c>
      <c r="AP3124" s="16">
        <v>0</v>
      </c>
      <c r="AQ3124" s="16">
        <v>0</v>
      </c>
      <c r="AR3124" s="16">
        <v>0</v>
      </c>
      <c r="AS3124" s="16">
        <v>0</v>
      </c>
      <c r="AT3124" s="16">
        <v>0</v>
      </c>
      <c r="AU3124" s="16">
        <v>0</v>
      </c>
      <c r="AV3124" s="16">
        <v>0</v>
      </c>
      <c r="AW3124" s="16">
        <v>0</v>
      </c>
      <c r="AX3124" s="16">
        <v>0</v>
      </c>
      <c r="AY3124" s="16">
        <v>0</v>
      </c>
      <c r="AZ3124" s="16">
        <v>0</v>
      </c>
      <c r="BA3124" s="16">
        <v>0</v>
      </c>
      <c r="BB3124" s="16">
        <v>0</v>
      </c>
      <c r="BC3124" s="16">
        <v>0</v>
      </c>
      <c r="BD3124" s="16">
        <v>0</v>
      </c>
      <c r="BE3124" s="16">
        <v>0</v>
      </c>
      <c r="BF3124" s="16">
        <v>0</v>
      </c>
      <c r="BG3124" s="16">
        <v>0</v>
      </c>
      <c r="BH3124" s="16">
        <v>0</v>
      </c>
      <c r="BI3124" s="16">
        <v>0</v>
      </c>
      <c r="BJ3124" s="16">
        <v>0</v>
      </c>
      <c r="BK3124" s="16">
        <v>0</v>
      </c>
      <c r="BL3124" s="16">
        <v>0</v>
      </c>
      <c r="BM3124" s="16">
        <v>0</v>
      </c>
      <c r="BN3124" s="16">
        <v>0</v>
      </c>
      <c r="BO3124" s="16">
        <v>0</v>
      </c>
      <c r="BP3124" s="16">
        <v>0</v>
      </c>
      <c r="BQ3124" s="16">
        <v>0</v>
      </c>
      <c r="BR3124" s="16">
        <v>0</v>
      </c>
      <c r="BS3124" s="16">
        <v>0</v>
      </c>
      <c r="BT3124" s="16">
        <v>0</v>
      </c>
      <c r="BU3124" s="16">
        <v>0</v>
      </c>
      <c r="BV3124" s="16">
        <v>0</v>
      </c>
      <c r="BW3124" s="16">
        <v>0</v>
      </c>
      <c r="BX3124" s="14">
        <f t="shared" si="48"/>
        <v>15785.77</v>
      </c>
    </row>
    <row r="3125" spans="1:76" s="17" customFormat="1" x14ac:dyDescent="0.3">
      <c r="A3125" s="7" t="s">
        <v>462</v>
      </c>
      <c r="B3125" s="8" t="s">
        <v>7271</v>
      </c>
      <c r="C3125" s="21" t="s">
        <v>7272</v>
      </c>
      <c r="D3125" s="9" t="s">
        <v>449</v>
      </c>
      <c r="E3125" s="9" t="s">
        <v>5959</v>
      </c>
      <c r="F3125" s="10" t="str">
        <f>VLOOKUP($E3125,'FP MD'!$A:$F,2,FALSE)</f>
        <v>Winter Haven ILC Transmission</v>
      </c>
      <c r="G3125" s="10" t="s">
        <v>2629</v>
      </c>
      <c r="H3125" s="10" t="s">
        <v>3311</v>
      </c>
      <c r="I3125" s="10" t="s">
        <v>3312</v>
      </c>
      <c r="J3125" s="10" t="str">
        <f>VLOOKUP($E3125,'FP MD'!$A:$F,3,FALSE)</f>
        <v>None</v>
      </c>
      <c r="K3125" s="10" t="str">
        <f>VLOOKUP($E3125,'FP MD'!$A:$F,4,FALSE)</f>
        <v/>
      </c>
      <c r="L3125" s="10" t="str">
        <f>VLOOKUP($E3125,'FP MD'!$A:$F,5,FALSE)</f>
        <v/>
      </c>
      <c r="M3125" s="10">
        <f>VLOOKUP($E3125,'FP MD'!$A:$F,6,FALSE)</f>
        <v>0</v>
      </c>
      <c r="N3125" s="11">
        <v>202406</v>
      </c>
      <c r="O3125" s="15">
        <v>0</v>
      </c>
      <c r="P3125" s="16">
        <v>0</v>
      </c>
      <c r="Q3125" s="16">
        <v>0</v>
      </c>
      <c r="R3125" s="16">
        <v>0</v>
      </c>
      <c r="S3125" s="16">
        <v>0</v>
      </c>
      <c r="T3125" s="16">
        <v>0</v>
      </c>
      <c r="U3125" s="16">
        <v>101170.05</v>
      </c>
      <c r="V3125" s="16">
        <v>0</v>
      </c>
      <c r="W3125" s="16">
        <v>0</v>
      </c>
      <c r="X3125" s="16">
        <v>0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16">
        <v>0</v>
      </c>
      <c r="AO3125" s="16">
        <v>0</v>
      </c>
      <c r="AP3125" s="16">
        <v>0</v>
      </c>
      <c r="AQ3125" s="16">
        <v>0</v>
      </c>
      <c r="AR3125" s="16">
        <v>0</v>
      </c>
      <c r="AS3125" s="16">
        <v>0</v>
      </c>
      <c r="AT3125" s="16">
        <v>0</v>
      </c>
      <c r="AU3125" s="16">
        <v>0</v>
      </c>
      <c r="AV3125" s="16">
        <v>0</v>
      </c>
      <c r="AW3125" s="16">
        <v>0</v>
      </c>
      <c r="AX3125" s="16">
        <v>0</v>
      </c>
      <c r="AY3125" s="16">
        <v>0</v>
      </c>
      <c r="AZ3125" s="16">
        <v>0</v>
      </c>
      <c r="BA3125" s="16">
        <v>0</v>
      </c>
      <c r="BB3125" s="16">
        <v>0</v>
      </c>
      <c r="BC3125" s="16">
        <v>0</v>
      </c>
      <c r="BD3125" s="16">
        <v>0</v>
      </c>
      <c r="BE3125" s="16">
        <v>0</v>
      </c>
      <c r="BF3125" s="16">
        <v>0</v>
      </c>
      <c r="BG3125" s="16">
        <v>0</v>
      </c>
      <c r="BH3125" s="16">
        <v>0</v>
      </c>
      <c r="BI3125" s="16">
        <v>0</v>
      </c>
      <c r="BJ3125" s="16">
        <v>0</v>
      </c>
      <c r="BK3125" s="16">
        <v>0</v>
      </c>
      <c r="BL3125" s="16">
        <v>0</v>
      </c>
      <c r="BM3125" s="16">
        <v>0</v>
      </c>
      <c r="BN3125" s="16">
        <v>0</v>
      </c>
      <c r="BO3125" s="16">
        <v>0</v>
      </c>
      <c r="BP3125" s="16">
        <v>0</v>
      </c>
      <c r="BQ3125" s="16">
        <v>0</v>
      </c>
      <c r="BR3125" s="16">
        <v>0</v>
      </c>
      <c r="BS3125" s="16">
        <v>0</v>
      </c>
      <c r="BT3125" s="16">
        <v>0</v>
      </c>
      <c r="BU3125" s="16">
        <v>0</v>
      </c>
      <c r="BV3125" s="16">
        <v>0</v>
      </c>
      <c r="BW3125" s="16">
        <v>0</v>
      </c>
      <c r="BX3125" s="14">
        <f t="shared" si="48"/>
        <v>101170.05</v>
      </c>
    </row>
    <row r="3126" spans="1:76" s="17" customFormat="1" x14ac:dyDescent="0.3">
      <c r="A3126" s="7" t="s">
        <v>462</v>
      </c>
      <c r="B3126" s="8" t="s">
        <v>7273</v>
      </c>
      <c r="C3126" s="21" t="s">
        <v>7274</v>
      </c>
      <c r="D3126" s="9" t="s">
        <v>449</v>
      </c>
      <c r="E3126" s="9" t="s">
        <v>6300</v>
      </c>
      <c r="F3126" s="10" t="str">
        <f>VLOOKUP($E3126,'FP MD'!$A:$F,2,FALSE)</f>
        <v>S-CRR-Transmission-Equip</v>
      </c>
      <c r="G3126" s="10" t="s">
        <v>2629</v>
      </c>
      <c r="H3126" s="10" t="s">
        <v>3770</v>
      </c>
      <c r="I3126" s="10" t="s">
        <v>7275</v>
      </c>
      <c r="J3126" s="10" t="str">
        <f>VLOOKUP($E3126,'FP MD'!$A:$F,3,FALSE)</f>
        <v>Blanket</v>
      </c>
      <c r="K3126" s="10" t="str">
        <f>VLOOKUP($E3126,'FP MD'!$A:$F,4,FALSE)</f>
        <v/>
      </c>
      <c r="L3126" s="10" t="str">
        <f>VLOOKUP($E3126,'FP MD'!$A:$F,5,FALSE)</f>
        <v/>
      </c>
      <c r="M3126" s="10">
        <f>VLOOKUP($E3126,'FP MD'!$A:$F,6,FALSE)</f>
        <v>0</v>
      </c>
      <c r="N3126" s="11">
        <v>202402</v>
      </c>
      <c r="O3126" s="15">
        <v>0</v>
      </c>
      <c r="P3126" s="16">
        <v>0</v>
      </c>
      <c r="Q3126" s="16">
        <v>2450.14</v>
      </c>
      <c r="R3126" s="16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16">
        <v>0</v>
      </c>
      <c r="AO3126" s="16">
        <v>0</v>
      </c>
      <c r="AP3126" s="16">
        <v>0</v>
      </c>
      <c r="AQ3126" s="16">
        <v>0</v>
      </c>
      <c r="AR3126" s="16">
        <v>0</v>
      </c>
      <c r="AS3126" s="16">
        <v>0</v>
      </c>
      <c r="AT3126" s="16">
        <v>0</v>
      </c>
      <c r="AU3126" s="16">
        <v>0</v>
      </c>
      <c r="AV3126" s="16">
        <v>0</v>
      </c>
      <c r="AW3126" s="16">
        <v>0</v>
      </c>
      <c r="AX3126" s="16">
        <v>0</v>
      </c>
      <c r="AY3126" s="16">
        <v>0</v>
      </c>
      <c r="AZ3126" s="16">
        <v>0</v>
      </c>
      <c r="BA3126" s="16">
        <v>0</v>
      </c>
      <c r="BB3126" s="16">
        <v>0</v>
      </c>
      <c r="BC3126" s="16">
        <v>0</v>
      </c>
      <c r="BD3126" s="16">
        <v>0</v>
      </c>
      <c r="BE3126" s="16">
        <v>0</v>
      </c>
      <c r="BF3126" s="16">
        <v>0</v>
      </c>
      <c r="BG3126" s="16">
        <v>0</v>
      </c>
      <c r="BH3126" s="16">
        <v>0</v>
      </c>
      <c r="BI3126" s="16">
        <v>0</v>
      </c>
      <c r="BJ3126" s="16">
        <v>0</v>
      </c>
      <c r="BK3126" s="16">
        <v>0</v>
      </c>
      <c r="BL3126" s="16">
        <v>0</v>
      </c>
      <c r="BM3126" s="16">
        <v>0</v>
      </c>
      <c r="BN3126" s="16">
        <v>0</v>
      </c>
      <c r="BO3126" s="16">
        <v>0</v>
      </c>
      <c r="BP3126" s="16">
        <v>0</v>
      </c>
      <c r="BQ3126" s="16">
        <v>0</v>
      </c>
      <c r="BR3126" s="16">
        <v>0</v>
      </c>
      <c r="BS3126" s="16">
        <v>0</v>
      </c>
      <c r="BT3126" s="16">
        <v>0</v>
      </c>
      <c r="BU3126" s="16">
        <v>0</v>
      </c>
      <c r="BV3126" s="16">
        <v>0</v>
      </c>
      <c r="BW3126" s="16">
        <v>0</v>
      </c>
      <c r="BX3126" s="14">
        <f t="shared" si="48"/>
        <v>2450.14</v>
      </c>
    </row>
    <row r="3127" spans="1:76" s="17" customFormat="1" x14ac:dyDescent="0.3">
      <c r="A3127" s="7" t="s">
        <v>462</v>
      </c>
      <c r="B3127" s="8" t="s">
        <v>7276</v>
      </c>
      <c r="C3127" s="21" t="s">
        <v>7277</v>
      </c>
      <c r="D3127" s="9" t="s">
        <v>449</v>
      </c>
      <c r="E3127" s="9" t="s">
        <v>7278</v>
      </c>
      <c r="F3127" s="10" t="str">
        <f>VLOOKUP($E3127,'FP MD'!$A:$F,2,FALSE)</f>
        <v>Clearview N 3rd 13kV Ckt</v>
      </c>
      <c r="G3127" s="10" t="s">
        <v>2629</v>
      </c>
      <c r="H3127" s="10" t="s">
        <v>3770</v>
      </c>
      <c r="I3127" s="10" t="s">
        <v>7279</v>
      </c>
      <c r="J3127" s="10" t="str">
        <f>VLOOKUP($E3127,'FP MD'!$A:$F,3,FALSE)</f>
        <v>None</v>
      </c>
      <c r="K3127" s="10" t="str">
        <f>VLOOKUP($E3127,'FP MD'!$A:$F,4,FALSE)</f>
        <v/>
      </c>
      <c r="L3127" s="10" t="str">
        <f>VLOOKUP($E3127,'FP MD'!$A:$F,5,FALSE)</f>
        <v/>
      </c>
      <c r="M3127" s="10">
        <f>VLOOKUP($E3127,'FP MD'!$A:$F,6,FALSE)</f>
        <v>0</v>
      </c>
      <c r="N3127" s="11">
        <v>202402</v>
      </c>
      <c r="O3127" s="15">
        <v>0</v>
      </c>
      <c r="P3127" s="16">
        <v>0</v>
      </c>
      <c r="Q3127" s="16">
        <v>16011.130000000001</v>
      </c>
      <c r="R3127" s="16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16">
        <v>0</v>
      </c>
      <c r="AO3127" s="16">
        <v>0</v>
      </c>
      <c r="AP3127" s="16">
        <v>0</v>
      </c>
      <c r="AQ3127" s="16">
        <v>0</v>
      </c>
      <c r="AR3127" s="16">
        <v>0</v>
      </c>
      <c r="AS3127" s="16">
        <v>0</v>
      </c>
      <c r="AT3127" s="16">
        <v>0</v>
      </c>
      <c r="AU3127" s="16">
        <v>0</v>
      </c>
      <c r="AV3127" s="16">
        <v>0</v>
      </c>
      <c r="AW3127" s="16">
        <v>0</v>
      </c>
      <c r="AX3127" s="16">
        <v>0</v>
      </c>
      <c r="AY3127" s="16">
        <v>0</v>
      </c>
      <c r="AZ3127" s="16">
        <v>0</v>
      </c>
      <c r="BA3127" s="16">
        <v>0</v>
      </c>
      <c r="BB3127" s="16">
        <v>0</v>
      </c>
      <c r="BC3127" s="16">
        <v>0</v>
      </c>
      <c r="BD3127" s="16">
        <v>0</v>
      </c>
      <c r="BE3127" s="16">
        <v>0</v>
      </c>
      <c r="BF3127" s="16">
        <v>0</v>
      </c>
      <c r="BG3127" s="16">
        <v>0</v>
      </c>
      <c r="BH3127" s="16">
        <v>0</v>
      </c>
      <c r="BI3127" s="16">
        <v>0</v>
      </c>
      <c r="BJ3127" s="16">
        <v>0</v>
      </c>
      <c r="BK3127" s="16">
        <v>0</v>
      </c>
      <c r="BL3127" s="16">
        <v>0</v>
      </c>
      <c r="BM3127" s="16">
        <v>0</v>
      </c>
      <c r="BN3127" s="16">
        <v>0</v>
      </c>
      <c r="BO3127" s="16">
        <v>0</v>
      </c>
      <c r="BP3127" s="16">
        <v>0</v>
      </c>
      <c r="BQ3127" s="16">
        <v>0</v>
      </c>
      <c r="BR3127" s="16">
        <v>0</v>
      </c>
      <c r="BS3127" s="16">
        <v>0</v>
      </c>
      <c r="BT3127" s="16">
        <v>0</v>
      </c>
      <c r="BU3127" s="16">
        <v>0</v>
      </c>
      <c r="BV3127" s="16">
        <v>0</v>
      </c>
      <c r="BW3127" s="16">
        <v>0</v>
      </c>
      <c r="BX3127" s="14">
        <f t="shared" si="48"/>
        <v>16011.130000000001</v>
      </c>
    </row>
    <row r="3128" spans="1:76" s="17" customFormat="1" x14ac:dyDescent="0.3">
      <c r="A3128" s="7" t="s">
        <v>462</v>
      </c>
      <c r="B3128" s="8" t="s">
        <v>7280</v>
      </c>
      <c r="C3128" s="21" t="s">
        <v>7281</v>
      </c>
      <c r="D3128" s="9" t="s">
        <v>449</v>
      </c>
      <c r="E3128" s="9" t="s">
        <v>6249</v>
      </c>
      <c r="F3128" s="10" t="str">
        <f>VLOOKUP($E3128,'FP MD'!$A:$F,2,FALSE)</f>
        <v>Roofing Systems 2022</v>
      </c>
      <c r="G3128" s="10" t="s">
        <v>2629</v>
      </c>
      <c r="H3128" s="10" t="s">
        <v>3770</v>
      </c>
      <c r="I3128" s="10" t="s">
        <v>7282</v>
      </c>
      <c r="J3128" s="10" t="str">
        <f>VLOOKUP($E3128,'FP MD'!$A:$F,3,FALSE)</f>
        <v>Blanket</v>
      </c>
      <c r="K3128" s="10" t="str">
        <f>VLOOKUP($E3128,'FP MD'!$A:$F,4,FALSE)</f>
        <v/>
      </c>
      <c r="L3128" s="10" t="str">
        <f>VLOOKUP($E3128,'FP MD'!$A:$F,5,FALSE)</f>
        <v/>
      </c>
      <c r="M3128" s="10">
        <f>VLOOKUP($E3128,'FP MD'!$A:$F,6,FALSE)</f>
        <v>0</v>
      </c>
      <c r="N3128" s="11">
        <v>202401</v>
      </c>
      <c r="O3128" s="15">
        <v>0</v>
      </c>
      <c r="P3128" s="16">
        <v>20425.12</v>
      </c>
      <c r="Q3128" s="16">
        <v>0</v>
      </c>
      <c r="R3128" s="16">
        <v>0</v>
      </c>
      <c r="S3128" s="16">
        <v>0</v>
      </c>
      <c r="T3128" s="16">
        <v>0</v>
      </c>
      <c r="U3128" s="16">
        <v>0</v>
      </c>
      <c r="V3128" s="16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16">
        <v>0</v>
      </c>
      <c r="AO3128" s="16">
        <v>0</v>
      </c>
      <c r="AP3128" s="16">
        <v>0</v>
      </c>
      <c r="AQ3128" s="16">
        <v>0</v>
      </c>
      <c r="AR3128" s="16">
        <v>0</v>
      </c>
      <c r="AS3128" s="16">
        <v>0</v>
      </c>
      <c r="AT3128" s="16">
        <v>0</v>
      </c>
      <c r="AU3128" s="16">
        <v>0</v>
      </c>
      <c r="AV3128" s="16">
        <v>0</v>
      </c>
      <c r="AW3128" s="16">
        <v>0</v>
      </c>
      <c r="AX3128" s="16">
        <v>0</v>
      </c>
      <c r="AY3128" s="16">
        <v>0</v>
      </c>
      <c r="AZ3128" s="16">
        <v>0</v>
      </c>
      <c r="BA3128" s="16">
        <v>0</v>
      </c>
      <c r="BB3128" s="16">
        <v>0</v>
      </c>
      <c r="BC3128" s="16">
        <v>0</v>
      </c>
      <c r="BD3128" s="16">
        <v>0</v>
      </c>
      <c r="BE3128" s="16">
        <v>0</v>
      </c>
      <c r="BF3128" s="16">
        <v>0</v>
      </c>
      <c r="BG3128" s="16">
        <v>0</v>
      </c>
      <c r="BH3128" s="16">
        <v>0</v>
      </c>
      <c r="BI3128" s="16">
        <v>0</v>
      </c>
      <c r="BJ3128" s="16">
        <v>0</v>
      </c>
      <c r="BK3128" s="16">
        <v>0</v>
      </c>
      <c r="BL3128" s="16">
        <v>0</v>
      </c>
      <c r="BM3128" s="16">
        <v>0</v>
      </c>
      <c r="BN3128" s="16">
        <v>0</v>
      </c>
      <c r="BO3128" s="16">
        <v>0</v>
      </c>
      <c r="BP3128" s="16">
        <v>0</v>
      </c>
      <c r="BQ3128" s="16">
        <v>0</v>
      </c>
      <c r="BR3128" s="16">
        <v>0</v>
      </c>
      <c r="BS3128" s="16">
        <v>0</v>
      </c>
      <c r="BT3128" s="16">
        <v>0</v>
      </c>
      <c r="BU3128" s="16">
        <v>0</v>
      </c>
      <c r="BV3128" s="16">
        <v>0</v>
      </c>
      <c r="BW3128" s="16">
        <v>0</v>
      </c>
      <c r="BX3128" s="14">
        <f t="shared" si="48"/>
        <v>20425.12</v>
      </c>
    </row>
    <row r="3129" spans="1:76" s="17" customFormat="1" x14ac:dyDescent="0.3">
      <c r="A3129" s="7" t="s">
        <v>462</v>
      </c>
      <c r="B3129" s="8" t="s">
        <v>7283</v>
      </c>
      <c r="C3129" s="21" t="s">
        <v>7284</v>
      </c>
      <c r="D3129" s="9" t="s">
        <v>449</v>
      </c>
      <c r="E3129" s="9" t="s">
        <v>6186</v>
      </c>
      <c r="F3129" s="10" t="str">
        <f>VLOOKUP($E3129,'FP MD'!$A:$F,2,FALSE)</f>
        <v>S-CRR-Distribution-Equip</v>
      </c>
      <c r="G3129" s="10" t="s">
        <v>2629</v>
      </c>
      <c r="H3129" s="10" t="s">
        <v>3770</v>
      </c>
      <c r="I3129" s="10" t="s">
        <v>5946</v>
      </c>
      <c r="J3129" s="10" t="str">
        <f>VLOOKUP($E3129,'FP MD'!$A:$F,3,FALSE)</f>
        <v>Blanket</v>
      </c>
      <c r="K3129" s="10" t="str">
        <f>VLOOKUP($E3129,'FP MD'!$A:$F,4,FALSE)</f>
        <v/>
      </c>
      <c r="L3129" s="10" t="str">
        <f>VLOOKUP($E3129,'FP MD'!$A:$F,5,FALSE)</f>
        <v/>
      </c>
      <c r="M3129" s="10">
        <f>VLOOKUP($E3129,'FP MD'!$A:$F,6,FALSE)</f>
        <v>0</v>
      </c>
      <c r="N3129" s="11" t="s">
        <v>97</v>
      </c>
      <c r="O3129" s="15">
        <v>0</v>
      </c>
      <c r="P3129" s="16">
        <v>14837.01</v>
      </c>
      <c r="Q3129" s="16">
        <v>0</v>
      </c>
      <c r="R3129" s="16">
        <v>0</v>
      </c>
      <c r="S3129" s="16">
        <v>0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16">
        <v>0</v>
      </c>
      <c r="AO3129" s="16">
        <v>0</v>
      </c>
      <c r="AP3129" s="16">
        <v>0</v>
      </c>
      <c r="AQ3129" s="16">
        <v>0</v>
      </c>
      <c r="AR3129" s="16">
        <v>0</v>
      </c>
      <c r="AS3129" s="16">
        <v>0</v>
      </c>
      <c r="AT3129" s="16">
        <v>0</v>
      </c>
      <c r="AU3129" s="16">
        <v>0</v>
      </c>
      <c r="AV3129" s="16">
        <v>0</v>
      </c>
      <c r="AW3129" s="16">
        <v>0</v>
      </c>
      <c r="AX3129" s="16">
        <v>0</v>
      </c>
      <c r="AY3129" s="16">
        <v>0</v>
      </c>
      <c r="AZ3129" s="16">
        <v>0</v>
      </c>
      <c r="BA3129" s="16">
        <v>0</v>
      </c>
      <c r="BB3129" s="16">
        <v>0</v>
      </c>
      <c r="BC3129" s="16">
        <v>0</v>
      </c>
      <c r="BD3129" s="16">
        <v>0</v>
      </c>
      <c r="BE3129" s="16">
        <v>0</v>
      </c>
      <c r="BF3129" s="16">
        <v>0</v>
      </c>
      <c r="BG3129" s="16">
        <v>0</v>
      </c>
      <c r="BH3129" s="16">
        <v>0</v>
      </c>
      <c r="BI3129" s="16">
        <v>0</v>
      </c>
      <c r="BJ3129" s="16">
        <v>0</v>
      </c>
      <c r="BK3129" s="16">
        <v>0</v>
      </c>
      <c r="BL3129" s="16">
        <v>0</v>
      </c>
      <c r="BM3129" s="16">
        <v>0</v>
      </c>
      <c r="BN3129" s="16">
        <v>0</v>
      </c>
      <c r="BO3129" s="16">
        <v>0</v>
      </c>
      <c r="BP3129" s="16">
        <v>0</v>
      </c>
      <c r="BQ3129" s="16">
        <v>0</v>
      </c>
      <c r="BR3129" s="16">
        <v>0</v>
      </c>
      <c r="BS3129" s="16">
        <v>0</v>
      </c>
      <c r="BT3129" s="16">
        <v>0</v>
      </c>
      <c r="BU3129" s="16">
        <v>0</v>
      </c>
      <c r="BV3129" s="16">
        <v>0</v>
      </c>
      <c r="BW3129" s="16">
        <v>0</v>
      </c>
      <c r="BX3129" s="14">
        <f t="shared" si="48"/>
        <v>14837.01</v>
      </c>
    </row>
    <row r="3130" spans="1:76" s="17" customFormat="1" x14ac:dyDescent="0.3">
      <c r="A3130" s="7" t="s">
        <v>462</v>
      </c>
      <c r="B3130" s="8" t="s">
        <v>7285</v>
      </c>
      <c r="C3130" s="21" t="s">
        <v>7286</v>
      </c>
      <c r="D3130" s="9" t="s">
        <v>449</v>
      </c>
      <c r="E3130" s="9" t="s">
        <v>6300</v>
      </c>
      <c r="F3130" s="10" t="str">
        <f>VLOOKUP($E3130,'FP MD'!$A:$F,2,FALSE)</f>
        <v>S-CRR-Transmission-Equip</v>
      </c>
      <c r="G3130" s="10" t="s">
        <v>2629</v>
      </c>
      <c r="H3130" s="10" t="s">
        <v>3311</v>
      </c>
      <c r="I3130" s="10" t="s">
        <v>3312</v>
      </c>
      <c r="J3130" s="10" t="str">
        <f>VLOOKUP($E3130,'FP MD'!$A:$F,3,FALSE)</f>
        <v>Blanket</v>
      </c>
      <c r="K3130" s="10" t="str">
        <f>VLOOKUP($E3130,'FP MD'!$A:$F,4,FALSE)</f>
        <v/>
      </c>
      <c r="L3130" s="10" t="str">
        <f>VLOOKUP($E3130,'FP MD'!$A:$F,5,FALSE)</f>
        <v/>
      </c>
      <c r="M3130" s="10">
        <f>VLOOKUP($E3130,'FP MD'!$A:$F,6,FALSE)</f>
        <v>0</v>
      </c>
      <c r="N3130" s="11">
        <v>202406</v>
      </c>
      <c r="O3130" s="15">
        <v>0</v>
      </c>
      <c r="P3130" s="16">
        <v>0</v>
      </c>
      <c r="Q3130" s="16">
        <v>0</v>
      </c>
      <c r="R3130" s="16">
        <v>0</v>
      </c>
      <c r="S3130" s="16">
        <v>0</v>
      </c>
      <c r="T3130" s="16">
        <v>0</v>
      </c>
      <c r="U3130" s="16">
        <v>29486.43</v>
      </c>
      <c r="V3130" s="16">
        <v>0</v>
      </c>
      <c r="W3130" s="16">
        <v>0</v>
      </c>
      <c r="X3130" s="16">
        <v>0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16">
        <v>0</v>
      </c>
      <c r="AO3130" s="16">
        <v>0</v>
      </c>
      <c r="AP3130" s="16">
        <v>0</v>
      </c>
      <c r="AQ3130" s="16">
        <v>0</v>
      </c>
      <c r="AR3130" s="16">
        <v>0</v>
      </c>
      <c r="AS3130" s="16">
        <v>0</v>
      </c>
      <c r="AT3130" s="16">
        <v>0</v>
      </c>
      <c r="AU3130" s="16">
        <v>0</v>
      </c>
      <c r="AV3130" s="16">
        <v>0</v>
      </c>
      <c r="AW3130" s="16">
        <v>0</v>
      </c>
      <c r="AX3130" s="16">
        <v>0</v>
      </c>
      <c r="AY3130" s="16">
        <v>0</v>
      </c>
      <c r="AZ3130" s="16">
        <v>0</v>
      </c>
      <c r="BA3130" s="16">
        <v>0</v>
      </c>
      <c r="BB3130" s="16">
        <v>0</v>
      </c>
      <c r="BC3130" s="16">
        <v>0</v>
      </c>
      <c r="BD3130" s="16">
        <v>0</v>
      </c>
      <c r="BE3130" s="16">
        <v>0</v>
      </c>
      <c r="BF3130" s="16">
        <v>0</v>
      </c>
      <c r="BG3130" s="16">
        <v>0</v>
      </c>
      <c r="BH3130" s="16">
        <v>0</v>
      </c>
      <c r="BI3130" s="16">
        <v>0</v>
      </c>
      <c r="BJ3130" s="16">
        <v>0</v>
      </c>
      <c r="BK3130" s="16">
        <v>0</v>
      </c>
      <c r="BL3130" s="16">
        <v>0</v>
      </c>
      <c r="BM3130" s="16">
        <v>0</v>
      </c>
      <c r="BN3130" s="16">
        <v>0</v>
      </c>
      <c r="BO3130" s="16">
        <v>0</v>
      </c>
      <c r="BP3130" s="16">
        <v>0</v>
      </c>
      <c r="BQ3130" s="16">
        <v>0</v>
      </c>
      <c r="BR3130" s="16">
        <v>0</v>
      </c>
      <c r="BS3130" s="16">
        <v>0</v>
      </c>
      <c r="BT3130" s="16">
        <v>0</v>
      </c>
      <c r="BU3130" s="16">
        <v>0</v>
      </c>
      <c r="BV3130" s="16">
        <v>0</v>
      </c>
      <c r="BW3130" s="16">
        <v>0</v>
      </c>
      <c r="BX3130" s="14">
        <f t="shared" si="48"/>
        <v>29486.43</v>
      </c>
    </row>
    <row r="3131" spans="1:76" s="17" customFormat="1" x14ac:dyDescent="0.3">
      <c r="A3131" s="7" t="s">
        <v>462</v>
      </c>
      <c r="B3131" s="8" t="s">
        <v>7287</v>
      </c>
      <c r="C3131" s="21" t="s">
        <v>7288</v>
      </c>
      <c r="D3131" s="9" t="s">
        <v>449</v>
      </c>
      <c r="E3131" s="9" t="s">
        <v>6186</v>
      </c>
      <c r="F3131" s="10" t="str">
        <f>VLOOKUP($E3131,'FP MD'!$A:$F,2,FALSE)</f>
        <v>S-CRR-Distribution-Equip</v>
      </c>
      <c r="G3131" s="10" t="s">
        <v>2629</v>
      </c>
      <c r="H3131" s="10" t="s">
        <v>3770</v>
      </c>
      <c r="I3131" s="10" t="s">
        <v>7282</v>
      </c>
      <c r="J3131" s="10" t="str">
        <f>VLOOKUP($E3131,'FP MD'!$A:$F,3,FALSE)</f>
        <v>Blanket</v>
      </c>
      <c r="K3131" s="10" t="str">
        <f>VLOOKUP($E3131,'FP MD'!$A:$F,4,FALSE)</f>
        <v/>
      </c>
      <c r="L3131" s="10" t="str">
        <f>VLOOKUP($E3131,'FP MD'!$A:$F,5,FALSE)</f>
        <v/>
      </c>
      <c r="M3131" s="10">
        <f>VLOOKUP($E3131,'FP MD'!$A:$F,6,FALSE)</f>
        <v>0</v>
      </c>
      <c r="N3131" s="11">
        <v>202401</v>
      </c>
      <c r="O3131" s="15">
        <v>0</v>
      </c>
      <c r="P3131" s="16">
        <v>13962.85</v>
      </c>
      <c r="Q3131" s="16">
        <v>0</v>
      </c>
      <c r="R3131" s="16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16">
        <v>0</v>
      </c>
      <c r="AO3131" s="16">
        <v>0</v>
      </c>
      <c r="AP3131" s="16">
        <v>0</v>
      </c>
      <c r="AQ3131" s="16">
        <v>0</v>
      </c>
      <c r="AR3131" s="16">
        <v>0</v>
      </c>
      <c r="AS3131" s="16">
        <v>0</v>
      </c>
      <c r="AT3131" s="16">
        <v>0</v>
      </c>
      <c r="AU3131" s="16">
        <v>0</v>
      </c>
      <c r="AV3131" s="16">
        <v>0</v>
      </c>
      <c r="AW3131" s="16">
        <v>0</v>
      </c>
      <c r="AX3131" s="16">
        <v>0</v>
      </c>
      <c r="AY3131" s="16">
        <v>0</v>
      </c>
      <c r="AZ3131" s="16">
        <v>0</v>
      </c>
      <c r="BA3131" s="16">
        <v>0</v>
      </c>
      <c r="BB3131" s="16">
        <v>0</v>
      </c>
      <c r="BC3131" s="16">
        <v>0</v>
      </c>
      <c r="BD3131" s="16">
        <v>0</v>
      </c>
      <c r="BE3131" s="16">
        <v>0</v>
      </c>
      <c r="BF3131" s="16">
        <v>0</v>
      </c>
      <c r="BG3131" s="16">
        <v>0</v>
      </c>
      <c r="BH3131" s="16">
        <v>0</v>
      </c>
      <c r="BI3131" s="16">
        <v>0</v>
      </c>
      <c r="BJ3131" s="16">
        <v>0</v>
      </c>
      <c r="BK3131" s="16">
        <v>0</v>
      </c>
      <c r="BL3131" s="16">
        <v>0</v>
      </c>
      <c r="BM3131" s="16">
        <v>0</v>
      </c>
      <c r="BN3131" s="16">
        <v>0</v>
      </c>
      <c r="BO3131" s="16">
        <v>0</v>
      </c>
      <c r="BP3131" s="16">
        <v>0</v>
      </c>
      <c r="BQ3131" s="16">
        <v>0</v>
      </c>
      <c r="BR3131" s="16">
        <v>0</v>
      </c>
      <c r="BS3131" s="16">
        <v>0</v>
      </c>
      <c r="BT3131" s="16">
        <v>0</v>
      </c>
      <c r="BU3131" s="16">
        <v>0</v>
      </c>
      <c r="BV3131" s="16">
        <v>0</v>
      </c>
      <c r="BW3131" s="16">
        <v>0</v>
      </c>
      <c r="BX3131" s="14">
        <f t="shared" si="48"/>
        <v>13962.85</v>
      </c>
    </row>
    <row r="3132" spans="1:76" s="17" customFormat="1" x14ac:dyDescent="0.3">
      <c r="A3132" s="7" t="s">
        <v>462</v>
      </c>
      <c r="B3132" s="8" t="s">
        <v>7289</v>
      </c>
      <c r="C3132" s="21" t="s">
        <v>7290</v>
      </c>
      <c r="D3132" s="9" t="s">
        <v>449</v>
      </c>
      <c r="E3132" s="9" t="s">
        <v>5949</v>
      </c>
      <c r="F3132" s="10" t="str">
        <f>VLOOKUP($E3132,'FP MD'!$A:$F,2,FALSE)</f>
        <v>Cass Street Substation</v>
      </c>
      <c r="G3132" s="10" t="s">
        <v>2629</v>
      </c>
      <c r="H3132" s="10" t="s">
        <v>3311</v>
      </c>
      <c r="I3132" s="10" t="s">
        <v>3312</v>
      </c>
      <c r="J3132" s="10" t="str">
        <f>VLOOKUP($E3132,'FP MD'!$A:$F,3,FALSE)</f>
        <v>None</v>
      </c>
      <c r="K3132" s="10" t="str">
        <f>VLOOKUP($E3132,'FP MD'!$A:$F,4,FALSE)</f>
        <v/>
      </c>
      <c r="L3132" s="10" t="str">
        <f>VLOOKUP($E3132,'FP MD'!$A:$F,5,FALSE)</f>
        <v/>
      </c>
      <c r="M3132" s="10">
        <f>VLOOKUP($E3132,'FP MD'!$A:$F,6,FALSE)</f>
        <v>0</v>
      </c>
      <c r="N3132" s="11">
        <v>202606</v>
      </c>
      <c r="O3132" s="15">
        <v>0</v>
      </c>
      <c r="P3132" s="16">
        <v>0</v>
      </c>
      <c r="Q3132" s="16">
        <v>0</v>
      </c>
      <c r="R3132" s="16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16">
        <v>0</v>
      </c>
      <c r="AO3132" s="16">
        <v>0</v>
      </c>
      <c r="AP3132" s="16">
        <v>0</v>
      </c>
      <c r="AQ3132" s="16">
        <v>0</v>
      </c>
      <c r="AR3132" s="16">
        <v>0</v>
      </c>
      <c r="AS3132" s="16">
        <v>703.34</v>
      </c>
      <c r="AT3132" s="16">
        <v>0</v>
      </c>
      <c r="AU3132" s="16">
        <v>0</v>
      </c>
      <c r="AV3132" s="16">
        <v>0</v>
      </c>
      <c r="AW3132" s="16">
        <v>0</v>
      </c>
      <c r="AX3132" s="16">
        <v>0</v>
      </c>
      <c r="AY3132" s="16">
        <v>0</v>
      </c>
      <c r="AZ3132" s="16">
        <v>0</v>
      </c>
      <c r="BA3132" s="16">
        <v>0</v>
      </c>
      <c r="BB3132" s="16">
        <v>0</v>
      </c>
      <c r="BC3132" s="16">
        <v>0</v>
      </c>
      <c r="BD3132" s="16">
        <v>0</v>
      </c>
      <c r="BE3132" s="16">
        <v>0</v>
      </c>
      <c r="BF3132" s="16">
        <v>0</v>
      </c>
      <c r="BG3132" s="16">
        <v>0</v>
      </c>
      <c r="BH3132" s="16">
        <v>0</v>
      </c>
      <c r="BI3132" s="16">
        <v>0</v>
      </c>
      <c r="BJ3132" s="16">
        <v>0</v>
      </c>
      <c r="BK3132" s="16">
        <v>0</v>
      </c>
      <c r="BL3132" s="16">
        <v>0</v>
      </c>
      <c r="BM3132" s="16">
        <v>0</v>
      </c>
      <c r="BN3132" s="16">
        <v>0</v>
      </c>
      <c r="BO3132" s="16">
        <v>0</v>
      </c>
      <c r="BP3132" s="16">
        <v>0</v>
      </c>
      <c r="BQ3132" s="16">
        <v>0</v>
      </c>
      <c r="BR3132" s="16">
        <v>0</v>
      </c>
      <c r="BS3132" s="16">
        <v>0</v>
      </c>
      <c r="BT3132" s="16">
        <v>0</v>
      </c>
      <c r="BU3132" s="16">
        <v>0</v>
      </c>
      <c r="BV3132" s="16">
        <v>0</v>
      </c>
      <c r="BW3132" s="16">
        <v>0</v>
      </c>
      <c r="BX3132" s="14">
        <f t="shared" si="48"/>
        <v>703.34</v>
      </c>
    </row>
    <row r="3133" spans="1:76" s="17" customFormat="1" x14ac:dyDescent="0.3">
      <c r="A3133" s="7" t="s">
        <v>462</v>
      </c>
      <c r="B3133" s="8" t="s">
        <v>7291</v>
      </c>
      <c r="C3133" s="21" t="s">
        <v>7292</v>
      </c>
      <c r="D3133" s="9" t="s">
        <v>449</v>
      </c>
      <c r="E3133" s="9" t="s">
        <v>6300</v>
      </c>
      <c r="F3133" s="10" t="str">
        <f>VLOOKUP($E3133,'FP MD'!$A:$F,2,FALSE)</f>
        <v>S-CRR-Transmission-Equip</v>
      </c>
      <c r="G3133" s="10" t="s">
        <v>2629</v>
      </c>
      <c r="H3133" s="10" t="s">
        <v>3770</v>
      </c>
      <c r="I3133" s="10" t="s">
        <v>7293</v>
      </c>
      <c r="J3133" s="10" t="str">
        <f>VLOOKUP($E3133,'FP MD'!$A:$F,3,FALSE)</f>
        <v>Blanket</v>
      </c>
      <c r="K3133" s="10" t="str">
        <f>VLOOKUP($E3133,'FP MD'!$A:$F,4,FALSE)</f>
        <v/>
      </c>
      <c r="L3133" s="10" t="str">
        <f>VLOOKUP($E3133,'FP MD'!$A:$F,5,FALSE)</f>
        <v/>
      </c>
      <c r="M3133" s="10">
        <f>VLOOKUP($E3133,'FP MD'!$A:$F,6,FALSE)</f>
        <v>0</v>
      </c>
      <c r="N3133" s="11" t="s">
        <v>97</v>
      </c>
      <c r="O3133" s="15">
        <v>0</v>
      </c>
      <c r="P3133" s="16">
        <v>10646.1</v>
      </c>
      <c r="Q3133" s="16">
        <v>0</v>
      </c>
      <c r="R3133" s="16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16">
        <v>0</v>
      </c>
      <c r="AO3133" s="16">
        <v>0</v>
      </c>
      <c r="AP3133" s="16">
        <v>0</v>
      </c>
      <c r="AQ3133" s="16">
        <v>0</v>
      </c>
      <c r="AR3133" s="16">
        <v>0</v>
      </c>
      <c r="AS3133" s="16">
        <v>0</v>
      </c>
      <c r="AT3133" s="16">
        <v>0</v>
      </c>
      <c r="AU3133" s="16">
        <v>0</v>
      </c>
      <c r="AV3133" s="16">
        <v>0</v>
      </c>
      <c r="AW3133" s="16">
        <v>0</v>
      </c>
      <c r="AX3133" s="16">
        <v>0</v>
      </c>
      <c r="AY3133" s="16">
        <v>0</v>
      </c>
      <c r="AZ3133" s="16">
        <v>0</v>
      </c>
      <c r="BA3133" s="16">
        <v>0</v>
      </c>
      <c r="BB3133" s="16">
        <v>0</v>
      </c>
      <c r="BC3133" s="16">
        <v>0</v>
      </c>
      <c r="BD3133" s="16">
        <v>0</v>
      </c>
      <c r="BE3133" s="16">
        <v>0</v>
      </c>
      <c r="BF3133" s="16">
        <v>0</v>
      </c>
      <c r="BG3133" s="16">
        <v>0</v>
      </c>
      <c r="BH3133" s="16">
        <v>0</v>
      </c>
      <c r="BI3133" s="16">
        <v>0</v>
      </c>
      <c r="BJ3133" s="16">
        <v>0</v>
      </c>
      <c r="BK3133" s="16">
        <v>0</v>
      </c>
      <c r="BL3133" s="16">
        <v>0</v>
      </c>
      <c r="BM3133" s="16">
        <v>0</v>
      </c>
      <c r="BN3133" s="16">
        <v>0</v>
      </c>
      <c r="BO3133" s="16">
        <v>0</v>
      </c>
      <c r="BP3133" s="16">
        <v>0</v>
      </c>
      <c r="BQ3133" s="16">
        <v>0</v>
      </c>
      <c r="BR3133" s="16">
        <v>0</v>
      </c>
      <c r="BS3133" s="16">
        <v>0</v>
      </c>
      <c r="BT3133" s="16">
        <v>0</v>
      </c>
      <c r="BU3133" s="16">
        <v>0</v>
      </c>
      <c r="BV3133" s="16">
        <v>0</v>
      </c>
      <c r="BW3133" s="16">
        <v>0</v>
      </c>
      <c r="BX3133" s="14">
        <f t="shared" si="48"/>
        <v>10646.1</v>
      </c>
    </row>
    <row r="3134" spans="1:76" s="17" customFormat="1" x14ac:dyDescent="0.3">
      <c r="A3134" s="7" t="s">
        <v>462</v>
      </c>
      <c r="B3134" s="8" t="s">
        <v>7294</v>
      </c>
      <c r="C3134" s="21" t="s">
        <v>7295</v>
      </c>
      <c r="D3134" s="9" t="s">
        <v>449</v>
      </c>
      <c r="E3134" s="9" t="s">
        <v>6300</v>
      </c>
      <c r="F3134" s="10" t="str">
        <f>VLOOKUP($E3134,'FP MD'!$A:$F,2,FALSE)</f>
        <v>S-CRR-Transmission-Equip</v>
      </c>
      <c r="G3134" s="10" t="s">
        <v>2629</v>
      </c>
      <c r="H3134" s="10" t="s">
        <v>3770</v>
      </c>
      <c r="I3134" s="10" t="s">
        <v>7296</v>
      </c>
      <c r="J3134" s="10" t="str">
        <f>VLOOKUP($E3134,'FP MD'!$A:$F,3,FALSE)</f>
        <v>Blanket</v>
      </c>
      <c r="K3134" s="10" t="str">
        <f>VLOOKUP($E3134,'FP MD'!$A:$F,4,FALSE)</f>
        <v/>
      </c>
      <c r="L3134" s="10" t="str">
        <f>VLOOKUP($E3134,'FP MD'!$A:$F,5,FALSE)</f>
        <v/>
      </c>
      <c r="M3134" s="10">
        <f>VLOOKUP($E3134,'FP MD'!$A:$F,6,FALSE)</f>
        <v>0</v>
      </c>
      <c r="N3134" s="11">
        <v>202402</v>
      </c>
      <c r="O3134" s="15">
        <v>0</v>
      </c>
      <c r="P3134" s="16">
        <v>0</v>
      </c>
      <c r="Q3134" s="16">
        <v>726.82</v>
      </c>
      <c r="R3134" s="16">
        <v>0</v>
      </c>
      <c r="S3134" s="16">
        <v>0</v>
      </c>
      <c r="T3134" s="16">
        <v>0</v>
      </c>
      <c r="U3134" s="16">
        <v>0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16">
        <v>0</v>
      </c>
      <c r="AO3134" s="16">
        <v>0</v>
      </c>
      <c r="AP3134" s="16">
        <v>0</v>
      </c>
      <c r="AQ3134" s="16">
        <v>0</v>
      </c>
      <c r="AR3134" s="16">
        <v>0</v>
      </c>
      <c r="AS3134" s="16">
        <v>0</v>
      </c>
      <c r="AT3134" s="16">
        <v>0</v>
      </c>
      <c r="AU3134" s="16">
        <v>0</v>
      </c>
      <c r="AV3134" s="16">
        <v>0</v>
      </c>
      <c r="AW3134" s="16">
        <v>0</v>
      </c>
      <c r="AX3134" s="16">
        <v>0</v>
      </c>
      <c r="AY3134" s="16">
        <v>0</v>
      </c>
      <c r="AZ3134" s="16">
        <v>0</v>
      </c>
      <c r="BA3134" s="16">
        <v>0</v>
      </c>
      <c r="BB3134" s="16">
        <v>0</v>
      </c>
      <c r="BC3134" s="16">
        <v>0</v>
      </c>
      <c r="BD3134" s="16">
        <v>0</v>
      </c>
      <c r="BE3134" s="16">
        <v>0</v>
      </c>
      <c r="BF3134" s="16">
        <v>0</v>
      </c>
      <c r="BG3134" s="16">
        <v>0</v>
      </c>
      <c r="BH3134" s="16">
        <v>0</v>
      </c>
      <c r="BI3134" s="16">
        <v>0</v>
      </c>
      <c r="BJ3134" s="16">
        <v>0</v>
      </c>
      <c r="BK3134" s="16">
        <v>0</v>
      </c>
      <c r="BL3134" s="16">
        <v>0</v>
      </c>
      <c r="BM3134" s="16">
        <v>0</v>
      </c>
      <c r="BN3134" s="16">
        <v>0</v>
      </c>
      <c r="BO3134" s="16">
        <v>0</v>
      </c>
      <c r="BP3134" s="16">
        <v>0</v>
      </c>
      <c r="BQ3134" s="16">
        <v>0</v>
      </c>
      <c r="BR3134" s="16">
        <v>0</v>
      </c>
      <c r="BS3134" s="16">
        <v>0</v>
      </c>
      <c r="BT3134" s="16">
        <v>0</v>
      </c>
      <c r="BU3134" s="16">
        <v>0</v>
      </c>
      <c r="BV3134" s="16">
        <v>0</v>
      </c>
      <c r="BW3134" s="16">
        <v>0</v>
      </c>
      <c r="BX3134" s="14">
        <f t="shared" si="48"/>
        <v>726.82</v>
      </c>
    </row>
    <row r="3135" spans="1:76" s="17" customFormat="1" x14ac:dyDescent="0.3">
      <c r="A3135" s="7" t="s">
        <v>462</v>
      </c>
      <c r="B3135" s="8" t="s">
        <v>7297</v>
      </c>
      <c r="C3135" s="21" t="s">
        <v>7298</v>
      </c>
      <c r="D3135" s="9" t="s">
        <v>449</v>
      </c>
      <c r="E3135" s="9" t="s">
        <v>5959</v>
      </c>
      <c r="F3135" s="10" t="str">
        <f>VLOOKUP($E3135,'FP MD'!$A:$F,2,FALSE)</f>
        <v>Winter Haven ILC Transmission</v>
      </c>
      <c r="G3135" s="10" t="s">
        <v>2629</v>
      </c>
      <c r="H3135" s="10" t="s">
        <v>3311</v>
      </c>
      <c r="I3135" s="10" t="s">
        <v>3312</v>
      </c>
      <c r="J3135" s="10" t="str">
        <f>VLOOKUP($E3135,'FP MD'!$A:$F,3,FALSE)</f>
        <v>None</v>
      </c>
      <c r="K3135" s="10" t="str">
        <f>VLOOKUP($E3135,'FP MD'!$A:$F,4,FALSE)</f>
        <v/>
      </c>
      <c r="L3135" s="10" t="str">
        <f>VLOOKUP($E3135,'FP MD'!$A:$F,5,FALSE)</f>
        <v/>
      </c>
      <c r="M3135" s="10">
        <f>VLOOKUP($E3135,'FP MD'!$A:$F,6,FALSE)</f>
        <v>0</v>
      </c>
      <c r="N3135" s="11">
        <v>202402</v>
      </c>
      <c r="O3135" s="15">
        <v>0</v>
      </c>
      <c r="P3135" s="16">
        <v>0</v>
      </c>
      <c r="Q3135" s="16">
        <v>5163.46</v>
      </c>
      <c r="R3135" s="16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16">
        <v>0</v>
      </c>
      <c r="AO3135" s="16">
        <v>0</v>
      </c>
      <c r="AP3135" s="16">
        <v>0</v>
      </c>
      <c r="AQ3135" s="16">
        <v>0</v>
      </c>
      <c r="AR3135" s="16">
        <v>0</v>
      </c>
      <c r="AS3135" s="16">
        <v>0</v>
      </c>
      <c r="AT3135" s="16">
        <v>0</v>
      </c>
      <c r="AU3135" s="16">
        <v>0</v>
      </c>
      <c r="AV3135" s="16">
        <v>0</v>
      </c>
      <c r="AW3135" s="16">
        <v>0</v>
      </c>
      <c r="AX3135" s="16">
        <v>0</v>
      </c>
      <c r="AY3135" s="16">
        <v>0</v>
      </c>
      <c r="AZ3135" s="16">
        <v>0</v>
      </c>
      <c r="BA3135" s="16">
        <v>0</v>
      </c>
      <c r="BB3135" s="16">
        <v>0</v>
      </c>
      <c r="BC3135" s="16">
        <v>0</v>
      </c>
      <c r="BD3135" s="16">
        <v>0</v>
      </c>
      <c r="BE3135" s="16">
        <v>0</v>
      </c>
      <c r="BF3135" s="16">
        <v>0</v>
      </c>
      <c r="BG3135" s="16">
        <v>0</v>
      </c>
      <c r="BH3135" s="16">
        <v>0</v>
      </c>
      <c r="BI3135" s="16">
        <v>0</v>
      </c>
      <c r="BJ3135" s="16">
        <v>0</v>
      </c>
      <c r="BK3135" s="16">
        <v>0</v>
      </c>
      <c r="BL3135" s="16">
        <v>0</v>
      </c>
      <c r="BM3135" s="16">
        <v>0</v>
      </c>
      <c r="BN3135" s="16">
        <v>0</v>
      </c>
      <c r="BO3135" s="16">
        <v>0</v>
      </c>
      <c r="BP3135" s="16">
        <v>0</v>
      </c>
      <c r="BQ3135" s="16">
        <v>0</v>
      </c>
      <c r="BR3135" s="16">
        <v>0</v>
      </c>
      <c r="BS3135" s="16">
        <v>0</v>
      </c>
      <c r="BT3135" s="16">
        <v>0</v>
      </c>
      <c r="BU3135" s="16">
        <v>0</v>
      </c>
      <c r="BV3135" s="16">
        <v>0</v>
      </c>
      <c r="BW3135" s="16">
        <v>0</v>
      </c>
      <c r="BX3135" s="14">
        <f t="shared" si="48"/>
        <v>5163.46</v>
      </c>
    </row>
    <row r="3136" spans="1:76" s="17" customFormat="1" x14ac:dyDescent="0.3">
      <c r="A3136" s="7" t="s">
        <v>462</v>
      </c>
      <c r="B3136" s="8" t="s">
        <v>7299</v>
      </c>
      <c r="C3136" s="21" t="s">
        <v>7300</v>
      </c>
      <c r="D3136" s="9" t="s">
        <v>449</v>
      </c>
      <c r="E3136" s="9" t="s">
        <v>5959</v>
      </c>
      <c r="F3136" s="10" t="str">
        <f>VLOOKUP($E3136,'FP MD'!$A:$F,2,FALSE)</f>
        <v>Winter Haven ILC Transmission</v>
      </c>
      <c r="G3136" s="10" t="s">
        <v>2629</v>
      </c>
      <c r="H3136" s="10" t="s">
        <v>3311</v>
      </c>
      <c r="I3136" s="10" t="s">
        <v>3312</v>
      </c>
      <c r="J3136" s="10" t="str">
        <f>VLOOKUP($E3136,'FP MD'!$A:$F,3,FALSE)</f>
        <v>None</v>
      </c>
      <c r="K3136" s="10" t="str">
        <f>VLOOKUP($E3136,'FP MD'!$A:$F,4,FALSE)</f>
        <v/>
      </c>
      <c r="L3136" s="10" t="str">
        <f>VLOOKUP($E3136,'FP MD'!$A:$F,5,FALSE)</f>
        <v/>
      </c>
      <c r="M3136" s="10">
        <f>VLOOKUP($E3136,'FP MD'!$A:$F,6,FALSE)</f>
        <v>0</v>
      </c>
      <c r="N3136" s="11">
        <v>202412</v>
      </c>
      <c r="O3136" s="15">
        <v>0</v>
      </c>
      <c r="P3136" s="16">
        <v>0</v>
      </c>
      <c r="Q3136" s="16">
        <v>0</v>
      </c>
      <c r="R3136" s="16">
        <v>0</v>
      </c>
      <c r="S3136" s="16">
        <v>0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632.0200000000001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16">
        <v>0</v>
      </c>
      <c r="AO3136" s="16">
        <v>0</v>
      </c>
      <c r="AP3136" s="16">
        <v>0</v>
      </c>
      <c r="AQ3136" s="16">
        <v>0</v>
      </c>
      <c r="AR3136" s="16">
        <v>0</v>
      </c>
      <c r="AS3136" s="16">
        <v>0</v>
      </c>
      <c r="AT3136" s="16">
        <v>0</v>
      </c>
      <c r="AU3136" s="16">
        <v>0</v>
      </c>
      <c r="AV3136" s="16">
        <v>0</v>
      </c>
      <c r="AW3136" s="16">
        <v>0</v>
      </c>
      <c r="AX3136" s="16">
        <v>0</v>
      </c>
      <c r="AY3136" s="16">
        <v>0</v>
      </c>
      <c r="AZ3136" s="16">
        <v>0</v>
      </c>
      <c r="BA3136" s="16">
        <v>0</v>
      </c>
      <c r="BB3136" s="16">
        <v>0</v>
      </c>
      <c r="BC3136" s="16">
        <v>0</v>
      </c>
      <c r="BD3136" s="16">
        <v>0</v>
      </c>
      <c r="BE3136" s="16">
        <v>0</v>
      </c>
      <c r="BF3136" s="16">
        <v>0</v>
      </c>
      <c r="BG3136" s="16">
        <v>0</v>
      </c>
      <c r="BH3136" s="16">
        <v>0</v>
      </c>
      <c r="BI3136" s="16">
        <v>0</v>
      </c>
      <c r="BJ3136" s="16">
        <v>0</v>
      </c>
      <c r="BK3136" s="16">
        <v>0</v>
      </c>
      <c r="BL3136" s="16">
        <v>0</v>
      </c>
      <c r="BM3136" s="16">
        <v>0</v>
      </c>
      <c r="BN3136" s="16">
        <v>0</v>
      </c>
      <c r="BO3136" s="16">
        <v>0</v>
      </c>
      <c r="BP3136" s="16">
        <v>0</v>
      </c>
      <c r="BQ3136" s="16">
        <v>0</v>
      </c>
      <c r="BR3136" s="16">
        <v>0</v>
      </c>
      <c r="BS3136" s="16">
        <v>0</v>
      </c>
      <c r="BT3136" s="16">
        <v>0</v>
      </c>
      <c r="BU3136" s="16">
        <v>0</v>
      </c>
      <c r="BV3136" s="16">
        <v>0</v>
      </c>
      <c r="BW3136" s="16">
        <v>0</v>
      </c>
      <c r="BX3136" s="14">
        <f t="shared" si="48"/>
        <v>632.0200000000001</v>
      </c>
    </row>
    <row r="3137" spans="1:76" s="17" customFormat="1" x14ac:dyDescent="0.3">
      <c r="A3137" s="7" t="s">
        <v>462</v>
      </c>
      <c r="B3137" s="8" t="s">
        <v>7301</v>
      </c>
      <c r="C3137" s="21" t="s">
        <v>7302</v>
      </c>
      <c r="D3137" s="9" t="s">
        <v>449</v>
      </c>
      <c r="E3137" s="9" t="s">
        <v>6744</v>
      </c>
      <c r="F3137" s="10" t="str">
        <f>VLOOKUP($E3137,'FP MD'!$A:$F,2,FALSE)</f>
        <v>ED-South Tampa Resiliency Project</v>
      </c>
      <c r="G3137" s="10" t="s">
        <v>2629</v>
      </c>
      <c r="H3137" s="10" t="s">
        <v>3311</v>
      </c>
      <c r="I3137" s="10" t="s">
        <v>3312</v>
      </c>
      <c r="J3137" s="10" t="str">
        <f>VLOOKUP($E3137,'FP MD'!$A:$F,3,FALSE)</f>
        <v>South Tampa Resilience Project</v>
      </c>
      <c r="K3137" s="10" t="str">
        <f>VLOOKUP($E3137,'FP MD'!$A:$F,4,FALSE)</f>
        <v/>
      </c>
      <c r="L3137" s="10" t="str">
        <f>VLOOKUP($E3137,'FP MD'!$A:$F,5,FALSE)</f>
        <v/>
      </c>
      <c r="M3137" s="10">
        <f>VLOOKUP($E3137,'FP MD'!$A:$F,6,FALSE)</f>
        <v>0</v>
      </c>
      <c r="N3137" s="11">
        <v>202402</v>
      </c>
      <c r="O3137" s="15">
        <v>0</v>
      </c>
      <c r="P3137" s="16">
        <v>0</v>
      </c>
      <c r="Q3137" s="16">
        <v>36512.850000000006</v>
      </c>
      <c r="R3137" s="16">
        <v>0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16">
        <v>0</v>
      </c>
      <c r="AO3137" s="16">
        <v>0</v>
      </c>
      <c r="AP3137" s="16">
        <v>0</v>
      </c>
      <c r="AQ3137" s="16">
        <v>0</v>
      </c>
      <c r="AR3137" s="16">
        <v>0</v>
      </c>
      <c r="AS3137" s="16">
        <v>0</v>
      </c>
      <c r="AT3137" s="16">
        <v>0</v>
      </c>
      <c r="AU3137" s="16">
        <v>0</v>
      </c>
      <c r="AV3137" s="16">
        <v>0</v>
      </c>
      <c r="AW3137" s="16">
        <v>0</v>
      </c>
      <c r="AX3137" s="16">
        <v>0</v>
      </c>
      <c r="AY3137" s="16">
        <v>0</v>
      </c>
      <c r="AZ3137" s="16">
        <v>0</v>
      </c>
      <c r="BA3137" s="16">
        <v>0</v>
      </c>
      <c r="BB3137" s="16">
        <v>0</v>
      </c>
      <c r="BC3137" s="16">
        <v>0</v>
      </c>
      <c r="BD3137" s="16">
        <v>0</v>
      </c>
      <c r="BE3137" s="16">
        <v>0</v>
      </c>
      <c r="BF3137" s="16">
        <v>0</v>
      </c>
      <c r="BG3137" s="16">
        <v>0</v>
      </c>
      <c r="BH3137" s="16">
        <v>0</v>
      </c>
      <c r="BI3137" s="16">
        <v>0</v>
      </c>
      <c r="BJ3137" s="16">
        <v>0</v>
      </c>
      <c r="BK3137" s="16">
        <v>0</v>
      </c>
      <c r="BL3137" s="16">
        <v>0</v>
      </c>
      <c r="BM3137" s="16">
        <v>0</v>
      </c>
      <c r="BN3137" s="16">
        <v>0</v>
      </c>
      <c r="BO3137" s="16">
        <v>0</v>
      </c>
      <c r="BP3137" s="16">
        <v>0</v>
      </c>
      <c r="BQ3137" s="16">
        <v>0</v>
      </c>
      <c r="BR3137" s="16">
        <v>0</v>
      </c>
      <c r="BS3137" s="16">
        <v>0</v>
      </c>
      <c r="BT3137" s="16">
        <v>0</v>
      </c>
      <c r="BU3137" s="16">
        <v>0</v>
      </c>
      <c r="BV3137" s="16">
        <v>0</v>
      </c>
      <c r="BW3137" s="16">
        <v>0</v>
      </c>
      <c r="BX3137" s="14">
        <f t="shared" si="48"/>
        <v>36512.850000000006</v>
      </c>
    </row>
    <row r="3138" spans="1:76" s="17" customFormat="1" x14ac:dyDescent="0.3">
      <c r="A3138" s="7" t="s">
        <v>462</v>
      </c>
      <c r="B3138" s="8" t="s">
        <v>7303</v>
      </c>
      <c r="C3138" s="21" t="s">
        <v>7304</v>
      </c>
      <c r="D3138" s="9" t="s">
        <v>449</v>
      </c>
      <c r="E3138" s="9" t="s">
        <v>6186</v>
      </c>
      <c r="F3138" s="10" t="str">
        <f>VLOOKUP($E3138,'FP MD'!$A:$F,2,FALSE)</f>
        <v>S-CRR-Distribution-Equip</v>
      </c>
      <c r="G3138" s="10" t="s">
        <v>2629</v>
      </c>
      <c r="H3138" s="10" t="s">
        <v>3311</v>
      </c>
      <c r="I3138" s="10" t="s">
        <v>3312</v>
      </c>
      <c r="J3138" s="10" t="str">
        <f>VLOOKUP($E3138,'FP MD'!$A:$F,3,FALSE)</f>
        <v>Blanket</v>
      </c>
      <c r="K3138" s="10" t="str">
        <f>VLOOKUP($E3138,'FP MD'!$A:$F,4,FALSE)</f>
        <v/>
      </c>
      <c r="L3138" s="10" t="str">
        <f>VLOOKUP($E3138,'FP MD'!$A:$F,5,FALSE)</f>
        <v/>
      </c>
      <c r="M3138" s="10">
        <f>VLOOKUP($E3138,'FP MD'!$A:$F,6,FALSE)</f>
        <v>0</v>
      </c>
      <c r="N3138" s="11">
        <v>202402</v>
      </c>
      <c r="O3138" s="15">
        <v>0</v>
      </c>
      <c r="P3138" s="16">
        <v>0</v>
      </c>
      <c r="Q3138" s="16">
        <v>24162.77</v>
      </c>
      <c r="R3138" s="16">
        <v>0</v>
      </c>
      <c r="S3138" s="16">
        <v>0</v>
      </c>
      <c r="T3138" s="16">
        <v>0</v>
      </c>
      <c r="U3138" s="16">
        <v>0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16">
        <v>0</v>
      </c>
      <c r="AO3138" s="16">
        <v>0</v>
      </c>
      <c r="AP3138" s="16">
        <v>0</v>
      </c>
      <c r="AQ3138" s="16">
        <v>0</v>
      </c>
      <c r="AR3138" s="16">
        <v>0</v>
      </c>
      <c r="AS3138" s="16">
        <v>0</v>
      </c>
      <c r="AT3138" s="16">
        <v>0</v>
      </c>
      <c r="AU3138" s="16">
        <v>0</v>
      </c>
      <c r="AV3138" s="16">
        <v>0</v>
      </c>
      <c r="AW3138" s="16">
        <v>0</v>
      </c>
      <c r="AX3138" s="16">
        <v>0</v>
      </c>
      <c r="AY3138" s="16">
        <v>0</v>
      </c>
      <c r="AZ3138" s="16">
        <v>0</v>
      </c>
      <c r="BA3138" s="16">
        <v>0</v>
      </c>
      <c r="BB3138" s="16">
        <v>0</v>
      </c>
      <c r="BC3138" s="16">
        <v>0</v>
      </c>
      <c r="BD3138" s="16">
        <v>0</v>
      </c>
      <c r="BE3138" s="16">
        <v>0</v>
      </c>
      <c r="BF3138" s="16">
        <v>0</v>
      </c>
      <c r="BG3138" s="16">
        <v>0</v>
      </c>
      <c r="BH3138" s="16">
        <v>0</v>
      </c>
      <c r="BI3138" s="16">
        <v>0</v>
      </c>
      <c r="BJ3138" s="16">
        <v>0</v>
      </c>
      <c r="BK3138" s="16">
        <v>0</v>
      </c>
      <c r="BL3138" s="16">
        <v>0</v>
      </c>
      <c r="BM3138" s="16">
        <v>0</v>
      </c>
      <c r="BN3138" s="16">
        <v>0</v>
      </c>
      <c r="BO3138" s="16">
        <v>0</v>
      </c>
      <c r="BP3138" s="16">
        <v>0</v>
      </c>
      <c r="BQ3138" s="16">
        <v>0</v>
      </c>
      <c r="BR3138" s="16">
        <v>0</v>
      </c>
      <c r="BS3138" s="16">
        <v>0</v>
      </c>
      <c r="BT3138" s="16">
        <v>0</v>
      </c>
      <c r="BU3138" s="16">
        <v>0</v>
      </c>
      <c r="BV3138" s="16">
        <v>0</v>
      </c>
      <c r="BW3138" s="16">
        <v>0</v>
      </c>
      <c r="BX3138" s="14">
        <f t="shared" ref="BX3138:BX3201" si="49">SUM(P3138:BK3138)</f>
        <v>24162.77</v>
      </c>
    </row>
    <row r="3139" spans="1:76" s="17" customFormat="1" x14ac:dyDescent="0.3">
      <c r="A3139" s="7" t="s">
        <v>462</v>
      </c>
      <c r="B3139" s="8" t="s">
        <v>7305</v>
      </c>
      <c r="C3139" s="21" t="s">
        <v>7306</v>
      </c>
      <c r="D3139" s="9" t="s">
        <v>449</v>
      </c>
      <c r="E3139" s="9" t="s">
        <v>6186</v>
      </c>
      <c r="F3139" s="10" t="str">
        <f>VLOOKUP($E3139,'FP MD'!$A:$F,2,FALSE)</f>
        <v>S-CRR-Distribution-Equip</v>
      </c>
      <c r="G3139" s="10" t="s">
        <v>2629</v>
      </c>
      <c r="H3139" s="10" t="s">
        <v>3770</v>
      </c>
      <c r="I3139" s="10" t="s">
        <v>7307</v>
      </c>
      <c r="J3139" s="10" t="str">
        <f>VLOOKUP($E3139,'FP MD'!$A:$F,3,FALSE)</f>
        <v>Blanket</v>
      </c>
      <c r="K3139" s="10" t="str">
        <f>VLOOKUP($E3139,'FP MD'!$A:$F,4,FALSE)</f>
        <v/>
      </c>
      <c r="L3139" s="10" t="str">
        <f>VLOOKUP($E3139,'FP MD'!$A:$F,5,FALSE)</f>
        <v/>
      </c>
      <c r="M3139" s="10">
        <f>VLOOKUP($E3139,'FP MD'!$A:$F,6,FALSE)</f>
        <v>0</v>
      </c>
      <c r="N3139" s="11">
        <v>202403</v>
      </c>
      <c r="O3139" s="15">
        <v>0</v>
      </c>
      <c r="P3139" s="16">
        <v>0</v>
      </c>
      <c r="Q3139" s="16">
        <v>0</v>
      </c>
      <c r="R3139" s="16">
        <v>24062.080000000002</v>
      </c>
      <c r="S3139" s="16">
        <v>0</v>
      </c>
      <c r="T3139" s="16">
        <v>0</v>
      </c>
      <c r="U3139" s="16">
        <v>0</v>
      </c>
      <c r="V3139" s="16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16">
        <v>0</v>
      </c>
      <c r="AO3139" s="16">
        <v>0</v>
      </c>
      <c r="AP3139" s="16">
        <v>0</v>
      </c>
      <c r="AQ3139" s="16">
        <v>0</v>
      </c>
      <c r="AR3139" s="16">
        <v>0</v>
      </c>
      <c r="AS3139" s="16">
        <v>0</v>
      </c>
      <c r="AT3139" s="16">
        <v>0</v>
      </c>
      <c r="AU3139" s="16">
        <v>0</v>
      </c>
      <c r="AV3139" s="16">
        <v>0</v>
      </c>
      <c r="AW3139" s="16">
        <v>0</v>
      </c>
      <c r="AX3139" s="16">
        <v>0</v>
      </c>
      <c r="AY3139" s="16">
        <v>0</v>
      </c>
      <c r="AZ3139" s="16">
        <v>0</v>
      </c>
      <c r="BA3139" s="16">
        <v>0</v>
      </c>
      <c r="BB3139" s="16">
        <v>0</v>
      </c>
      <c r="BC3139" s="16">
        <v>0</v>
      </c>
      <c r="BD3139" s="16">
        <v>0</v>
      </c>
      <c r="BE3139" s="16">
        <v>0</v>
      </c>
      <c r="BF3139" s="16">
        <v>0</v>
      </c>
      <c r="BG3139" s="16">
        <v>0</v>
      </c>
      <c r="BH3139" s="16">
        <v>0</v>
      </c>
      <c r="BI3139" s="16">
        <v>0</v>
      </c>
      <c r="BJ3139" s="16">
        <v>0</v>
      </c>
      <c r="BK3139" s="16">
        <v>0</v>
      </c>
      <c r="BL3139" s="16">
        <v>0</v>
      </c>
      <c r="BM3139" s="16">
        <v>0</v>
      </c>
      <c r="BN3139" s="16">
        <v>0</v>
      </c>
      <c r="BO3139" s="16">
        <v>0</v>
      </c>
      <c r="BP3139" s="16">
        <v>0</v>
      </c>
      <c r="BQ3139" s="16">
        <v>0</v>
      </c>
      <c r="BR3139" s="16">
        <v>0</v>
      </c>
      <c r="BS3139" s="16">
        <v>0</v>
      </c>
      <c r="BT3139" s="16">
        <v>0</v>
      </c>
      <c r="BU3139" s="16">
        <v>0</v>
      </c>
      <c r="BV3139" s="16">
        <v>0</v>
      </c>
      <c r="BW3139" s="16">
        <v>0</v>
      </c>
      <c r="BX3139" s="14">
        <f t="shared" si="49"/>
        <v>24062.080000000002</v>
      </c>
    </row>
    <row r="3140" spans="1:76" s="17" customFormat="1" x14ac:dyDescent="0.3">
      <c r="A3140" s="7" t="s">
        <v>462</v>
      </c>
      <c r="B3140" s="8" t="s">
        <v>7308</v>
      </c>
      <c r="C3140" s="21" t="s">
        <v>7309</v>
      </c>
      <c r="D3140" s="9" t="s">
        <v>449</v>
      </c>
      <c r="E3140" s="9" t="s">
        <v>6186</v>
      </c>
      <c r="F3140" s="10" t="str">
        <f>VLOOKUP($E3140,'FP MD'!$A:$F,2,FALSE)</f>
        <v>S-CRR-Distribution-Equip</v>
      </c>
      <c r="G3140" s="10" t="s">
        <v>2629</v>
      </c>
      <c r="H3140" s="10" t="s">
        <v>3770</v>
      </c>
      <c r="I3140" s="10" t="s">
        <v>7310</v>
      </c>
      <c r="J3140" s="10" t="str">
        <f>VLOOKUP($E3140,'FP MD'!$A:$F,3,FALSE)</f>
        <v>Blanket</v>
      </c>
      <c r="K3140" s="10" t="str">
        <f>VLOOKUP($E3140,'FP MD'!$A:$F,4,FALSE)</f>
        <v/>
      </c>
      <c r="L3140" s="10" t="str">
        <f>VLOOKUP($E3140,'FP MD'!$A:$F,5,FALSE)</f>
        <v/>
      </c>
      <c r="M3140" s="10">
        <f>VLOOKUP($E3140,'FP MD'!$A:$F,6,FALSE)</f>
        <v>0</v>
      </c>
      <c r="N3140" s="11">
        <v>202403</v>
      </c>
      <c r="O3140" s="15">
        <v>0</v>
      </c>
      <c r="P3140" s="16">
        <v>0</v>
      </c>
      <c r="Q3140" s="16">
        <v>0</v>
      </c>
      <c r="R3140" s="16">
        <v>3318.3</v>
      </c>
      <c r="S3140" s="16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16">
        <v>0</v>
      </c>
      <c r="AO3140" s="16">
        <v>0</v>
      </c>
      <c r="AP3140" s="16">
        <v>0</v>
      </c>
      <c r="AQ3140" s="16">
        <v>0</v>
      </c>
      <c r="AR3140" s="16">
        <v>0</v>
      </c>
      <c r="AS3140" s="16">
        <v>0</v>
      </c>
      <c r="AT3140" s="16">
        <v>0</v>
      </c>
      <c r="AU3140" s="16">
        <v>0</v>
      </c>
      <c r="AV3140" s="16">
        <v>0</v>
      </c>
      <c r="AW3140" s="16">
        <v>0</v>
      </c>
      <c r="AX3140" s="16">
        <v>0</v>
      </c>
      <c r="AY3140" s="16">
        <v>0</v>
      </c>
      <c r="AZ3140" s="16">
        <v>0</v>
      </c>
      <c r="BA3140" s="16">
        <v>0</v>
      </c>
      <c r="BB3140" s="16">
        <v>0</v>
      </c>
      <c r="BC3140" s="16">
        <v>0</v>
      </c>
      <c r="BD3140" s="16">
        <v>0</v>
      </c>
      <c r="BE3140" s="16">
        <v>0</v>
      </c>
      <c r="BF3140" s="16">
        <v>0</v>
      </c>
      <c r="BG3140" s="16">
        <v>0</v>
      </c>
      <c r="BH3140" s="16">
        <v>0</v>
      </c>
      <c r="BI3140" s="16">
        <v>0</v>
      </c>
      <c r="BJ3140" s="16">
        <v>0</v>
      </c>
      <c r="BK3140" s="16">
        <v>0</v>
      </c>
      <c r="BL3140" s="16">
        <v>0</v>
      </c>
      <c r="BM3140" s="16">
        <v>0</v>
      </c>
      <c r="BN3140" s="16">
        <v>0</v>
      </c>
      <c r="BO3140" s="16">
        <v>0</v>
      </c>
      <c r="BP3140" s="16">
        <v>0</v>
      </c>
      <c r="BQ3140" s="16">
        <v>0</v>
      </c>
      <c r="BR3140" s="16">
        <v>0</v>
      </c>
      <c r="BS3140" s="16">
        <v>0</v>
      </c>
      <c r="BT3140" s="16">
        <v>0</v>
      </c>
      <c r="BU3140" s="16">
        <v>0</v>
      </c>
      <c r="BV3140" s="16">
        <v>0</v>
      </c>
      <c r="BW3140" s="16">
        <v>0</v>
      </c>
      <c r="BX3140" s="14">
        <f t="shared" si="49"/>
        <v>3318.3</v>
      </c>
    </row>
    <row r="3141" spans="1:76" s="17" customFormat="1" x14ac:dyDescent="0.3">
      <c r="A3141" s="7" t="s">
        <v>462</v>
      </c>
      <c r="B3141" s="8" t="s">
        <v>7311</v>
      </c>
      <c r="C3141" s="21" t="s">
        <v>7312</v>
      </c>
      <c r="D3141" s="9" t="s">
        <v>449</v>
      </c>
      <c r="E3141" s="9" t="s">
        <v>6300</v>
      </c>
      <c r="F3141" s="10" t="str">
        <f>VLOOKUP($E3141,'FP MD'!$A:$F,2,FALSE)</f>
        <v>S-CRR-Transmission-Equip</v>
      </c>
      <c r="G3141" s="10" t="s">
        <v>2629</v>
      </c>
      <c r="H3141" s="10" t="s">
        <v>3770</v>
      </c>
      <c r="I3141" s="10" t="s">
        <v>5917</v>
      </c>
      <c r="J3141" s="10" t="str">
        <f>VLOOKUP($E3141,'FP MD'!$A:$F,3,FALSE)</f>
        <v>Blanket</v>
      </c>
      <c r="K3141" s="10" t="str">
        <f>VLOOKUP($E3141,'FP MD'!$A:$F,4,FALSE)</f>
        <v/>
      </c>
      <c r="L3141" s="10" t="str">
        <f>VLOOKUP($E3141,'FP MD'!$A:$F,5,FALSE)</f>
        <v/>
      </c>
      <c r="M3141" s="10">
        <f>VLOOKUP($E3141,'FP MD'!$A:$F,6,FALSE)</f>
        <v>0</v>
      </c>
      <c r="N3141" s="11">
        <v>202402</v>
      </c>
      <c r="O3141" s="15">
        <v>0</v>
      </c>
      <c r="P3141" s="16">
        <v>0</v>
      </c>
      <c r="Q3141" s="16">
        <v>10432.99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0</v>
      </c>
      <c r="AM3141" s="16">
        <v>0</v>
      </c>
      <c r="AN3141" s="16">
        <v>0</v>
      </c>
      <c r="AO3141" s="16">
        <v>0</v>
      </c>
      <c r="AP3141" s="16">
        <v>0</v>
      </c>
      <c r="AQ3141" s="16">
        <v>0</v>
      </c>
      <c r="AR3141" s="16">
        <v>0</v>
      </c>
      <c r="AS3141" s="16">
        <v>0</v>
      </c>
      <c r="AT3141" s="16">
        <v>0</v>
      </c>
      <c r="AU3141" s="16">
        <v>0</v>
      </c>
      <c r="AV3141" s="16">
        <v>0</v>
      </c>
      <c r="AW3141" s="16">
        <v>0</v>
      </c>
      <c r="AX3141" s="16">
        <v>0</v>
      </c>
      <c r="AY3141" s="16">
        <v>0</v>
      </c>
      <c r="AZ3141" s="16">
        <v>0</v>
      </c>
      <c r="BA3141" s="16">
        <v>0</v>
      </c>
      <c r="BB3141" s="16">
        <v>0</v>
      </c>
      <c r="BC3141" s="16">
        <v>0</v>
      </c>
      <c r="BD3141" s="16">
        <v>0</v>
      </c>
      <c r="BE3141" s="16">
        <v>0</v>
      </c>
      <c r="BF3141" s="16">
        <v>0</v>
      </c>
      <c r="BG3141" s="16">
        <v>0</v>
      </c>
      <c r="BH3141" s="16">
        <v>0</v>
      </c>
      <c r="BI3141" s="16">
        <v>0</v>
      </c>
      <c r="BJ3141" s="16">
        <v>0</v>
      </c>
      <c r="BK3141" s="16">
        <v>0</v>
      </c>
      <c r="BL3141" s="16">
        <v>0</v>
      </c>
      <c r="BM3141" s="16">
        <v>0</v>
      </c>
      <c r="BN3141" s="16">
        <v>0</v>
      </c>
      <c r="BO3141" s="16">
        <v>0</v>
      </c>
      <c r="BP3141" s="16">
        <v>0</v>
      </c>
      <c r="BQ3141" s="16">
        <v>0</v>
      </c>
      <c r="BR3141" s="16">
        <v>0</v>
      </c>
      <c r="BS3141" s="16">
        <v>0</v>
      </c>
      <c r="BT3141" s="16">
        <v>0</v>
      </c>
      <c r="BU3141" s="16">
        <v>0</v>
      </c>
      <c r="BV3141" s="16">
        <v>0</v>
      </c>
      <c r="BW3141" s="16">
        <v>0</v>
      </c>
      <c r="BX3141" s="14">
        <f t="shared" si="49"/>
        <v>10432.99</v>
      </c>
    </row>
    <row r="3142" spans="1:76" s="17" customFormat="1" x14ac:dyDescent="0.3">
      <c r="A3142" s="7" t="s">
        <v>462</v>
      </c>
      <c r="B3142" s="8" t="s">
        <v>7313</v>
      </c>
      <c r="C3142" s="21" t="s">
        <v>7314</v>
      </c>
      <c r="D3142" s="9" t="s">
        <v>449</v>
      </c>
      <c r="E3142" s="9" t="s">
        <v>5916</v>
      </c>
      <c r="F3142" s="10" t="str">
        <f>VLOOKUP($E3142,'FP MD'!$A:$F,2,FALSE)</f>
        <v>Pebbledale 230kV Reactor 230601</v>
      </c>
      <c r="G3142" s="10" t="s">
        <v>2629</v>
      </c>
      <c r="H3142" s="10" t="s">
        <v>3770</v>
      </c>
      <c r="I3142" s="10" t="s">
        <v>5917</v>
      </c>
      <c r="J3142" s="10" t="str">
        <f>VLOOKUP($E3142,'FP MD'!$A:$F,3,FALSE)</f>
        <v>None</v>
      </c>
      <c r="K3142" s="10" t="str">
        <f>VLOOKUP($E3142,'FP MD'!$A:$F,4,FALSE)</f>
        <v/>
      </c>
      <c r="L3142" s="10" t="str">
        <f>VLOOKUP($E3142,'FP MD'!$A:$F,5,FALSE)</f>
        <v/>
      </c>
      <c r="M3142" s="10">
        <f>VLOOKUP($E3142,'FP MD'!$A:$F,6,FALSE)</f>
        <v>0</v>
      </c>
      <c r="N3142" s="11">
        <v>202403</v>
      </c>
      <c r="O3142" s="15">
        <v>0</v>
      </c>
      <c r="P3142" s="16">
        <v>0</v>
      </c>
      <c r="Q3142" s="16">
        <v>0</v>
      </c>
      <c r="R3142" s="16">
        <v>16683.11</v>
      </c>
      <c r="S3142" s="16">
        <v>0</v>
      </c>
      <c r="T3142" s="16">
        <v>0</v>
      </c>
      <c r="U3142" s="16">
        <v>0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>
        <v>0</v>
      </c>
      <c r="AN3142" s="16">
        <v>0</v>
      </c>
      <c r="AO3142" s="16">
        <v>0</v>
      </c>
      <c r="AP3142" s="16">
        <v>0</v>
      </c>
      <c r="AQ3142" s="16">
        <v>0</v>
      </c>
      <c r="AR3142" s="16">
        <v>0</v>
      </c>
      <c r="AS3142" s="16">
        <v>0</v>
      </c>
      <c r="AT3142" s="16">
        <v>0</v>
      </c>
      <c r="AU3142" s="16">
        <v>0</v>
      </c>
      <c r="AV3142" s="16">
        <v>0</v>
      </c>
      <c r="AW3142" s="16">
        <v>0</v>
      </c>
      <c r="AX3142" s="16">
        <v>0</v>
      </c>
      <c r="AY3142" s="16">
        <v>0</v>
      </c>
      <c r="AZ3142" s="16">
        <v>0</v>
      </c>
      <c r="BA3142" s="16">
        <v>0</v>
      </c>
      <c r="BB3142" s="16">
        <v>0</v>
      </c>
      <c r="BC3142" s="16">
        <v>0</v>
      </c>
      <c r="BD3142" s="16">
        <v>0</v>
      </c>
      <c r="BE3142" s="16">
        <v>0</v>
      </c>
      <c r="BF3142" s="16">
        <v>0</v>
      </c>
      <c r="BG3142" s="16">
        <v>0</v>
      </c>
      <c r="BH3142" s="16">
        <v>0</v>
      </c>
      <c r="BI3142" s="16">
        <v>0</v>
      </c>
      <c r="BJ3142" s="16">
        <v>0</v>
      </c>
      <c r="BK3142" s="16">
        <v>0</v>
      </c>
      <c r="BL3142" s="16">
        <v>0</v>
      </c>
      <c r="BM3142" s="16">
        <v>0</v>
      </c>
      <c r="BN3142" s="16">
        <v>0</v>
      </c>
      <c r="BO3142" s="16">
        <v>0</v>
      </c>
      <c r="BP3142" s="16">
        <v>0</v>
      </c>
      <c r="BQ3142" s="16">
        <v>0</v>
      </c>
      <c r="BR3142" s="16">
        <v>0</v>
      </c>
      <c r="BS3142" s="16">
        <v>0</v>
      </c>
      <c r="BT3142" s="16">
        <v>0</v>
      </c>
      <c r="BU3142" s="16">
        <v>0</v>
      </c>
      <c r="BV3142" s="16">
        <v>0</v>
      </c>
      <c r="BW3142" s="16">
        <v>0</v>
      </c>
      <c r="BX3142" s="14">
        <f t="shared" si="49"/>
        <v>16683.11</v>
      </c>
    </row>
    <row r="3143" spans="1:76" s="17" customFormat="1" x14ac:dyDescent="0.3">
      <c r="A3143" s="7" t="s">
        <v>462</v>
      </c>
      <c r="B3143" s="8" t="s">
        <v>7315</v>
      </c>
      <c r="C3143" s="21" t="s">
        <v>7316</v>
      </c>
      <c r="D3143" s="9" t="s">
        <v>449</v>
      </c>
      <c r="E3143" s="9" t="s">
        <v>6219</v>
      </c>
      <c r="F3143" s="10" t="str">
        <f>VLOOKUP($E3143,'FP MD'!$A:$F,2,FALSE)</f>
        <v>Fairgrounds 2nd Tx</v>
      </c>
      <c r="G3143" s="10" t="s">
        <v>2629</v>
      </c>
      <c r="H3143" s="10" t="s">
        <v>3770</v>
      </c>
      <c r="I3143" s="10" t="s">
        <v>3771</v>
      </c>
      <c r="J3143" s="10" t="str">
        <f>VLOOKUP($E3143,'FP MD'!$A:$F,3,FALSE)</f>
        <v>None</v>
      </c>
      <c r="K3143" s="10" t="str">
        <f>VLOOKUP($E3143,'FP MD'!$A:$F,4,FALSE)</f>
        <v/>
      </c>
      <c r="L3143" s="10" t="str">
        <f>VLOOKUP($E3143,'FP MD'!$A:$F,5,FALSE)</f>
        <v/>
      </c>
      <c r="M3143" s="10">
        <f>VLOOKUP($E3143,'FP MD'!$A:$F,6,FALSE)</f>
        <v>0</v>
      </c>
      <c r="N3143" s="11">
        <v>202403</v>
      </c>
      <c r="O3143" s="15">
        <v>0</v>
      </c>
      <c r="P3143" s="16">
        <v>0</v>
      </c>
      <c r="Q3143" s="16">
        <v>0</v>
      </c>
      <c r="R3143" s="16">
        <v>14614.01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16">
        <v>0</v>
      </c>
      <c r="AO3143" s="16">
        <v>0</v>
      </c>
      <c r="AP3143" s="16">
        <v>0</v>
      </c>
      <c r="AQ3143" s="16">
        <v>0</v>
      </c>
      <c r="AR3143" s="16">
        <v>0</v>
      </c>
      <c r="AS3143" s="16">
        <v>0</v>
      </c>
      <c r="AT3143" s="16">
        <v>0</v>
      </c>
      <c r="AU3143" s="16">
        <v>0</v>
      </c>
      <c r="AV3143" s="16">
        <v>0</v>
      </c>
      <c r="AW3143" s="16">
        <v>0</v>
      </c>
      <c r="AX3143" s="16">
        <v>0</v>
      </c>
      <c r="AY3143" s="16">
        <v>0</v>
      </c>
      <c r="AZ3143" s="16">
        <v>0</v>
      </c>
      <c r="BA3143" s="16">
        <v>0</v>
      </c>
      <c r="BB3143" s="16">
        <v>0</v>
      </c>
      <c r="BC3143" s="16">
        <v>0</v>
      </c>
      <c r="BD3143" s="16">
        <v>0</v>
      </c>
      <c r="BE3143" s="16">
        <v>0</v>
      </c>
      <c r="BF3143" s="16">
        <v>0</v>
      </c>
      <c r="BG3143" s="16">
        <v>0</v>
      </c>
      <c r="BH3143" s="16">
        <v>0</v>
      </c>
      <c r="BI3143" s="16">
        <v>0</v>
      </c>
      <c r="BJ3143" s="16">
        <v>0</v>
      </c>
      <c r="BK3143" s="16">
        <v>0</v>
      </c>
      <c r="BL3143" s="16">
        <v>0</v>
      </c>
      <c r="BM3143" s="16">
        <v>0</v>
      </c>
      <c r="BN3143" s="16">
        <v>0</v>
      </c>
      <c r="BO3143" s="16">
        <v>0</v>
      </c>
      <c r="BP3143" s="16">
        <v>0</v>
      </c>
      <c r="BQ3143" s="16">
        <v>0</v>
      </c>
      <c r="BR3143" s="16">
        <v>0</v>
      </c>
      <c r="BS3143" s="16">
        <v>0</v>
      </c>
      <c r="BT3143" s="16">
        <v>0</v>
      </c>
      <c r="BU3143" s="16">
        <v>0</v>
      </c>
      <c r="BV3143" s="16">
        <v>0</v>
      </c>
      <c r="BW3143" s="16">
        <v>0</v>
      </c>
      <c r="BX3143" s="14">
        <f t="shared" si="49"/>
        <v>14614.01</v>
      </c>
    </row>
    <row r="3144" spans="1:76" s="17" customFormat="1" x14ac:dyDescent="0.3">
      <c r="A3144" s="7" t="s">
        <v>462</v>
      </c>
      <c r="B3144" s="8" t="s">
        <v>7317</v>
      </c>
      <c r="C3144" s="21" t="s">
        <v>7318</v>
      </c>
      <c r="D3144" s="9" t="s">
        <v>449</v>
      </c>
      <c r="E3144" s="9" t="s">
        <v>5231</v>
      </c>
      <c r="F3144" s="10" t="str">
        <f>VLOOKUP($E3144,'FP MD'!$A:$F,2,FALSE)</f>
        <v>Corp Sec Camera Replacements 2023</v>
      </c>
      <c r="G3144" s="10" t="s">
        <v>2629</v>
      </c>
      <c r="H3144" s="10" t="s">
        <v>3770</v>
      </c>
      <c r="I3144" s="10" t="s">
        <v>6919</v>
      </c>
      <c r="J3144" s="10" t="str">
        <f>VLOOKUP($E3144,'FP MD'!$A:$F,3,FALSE)</f>
        <v>None</v>
      </c>
      <c r="K3144" s="10" t="str">
        <f>VLOOKUP($E3144,'FP MD'!$A:$F,4,FALSE)</f>
        <v/>
      </c>
      <c r="L3144" s="10" t="str">
        <f>VLOOKUP($E3144,'FP MD'!$A:$F,5,FALSE)</f>
        <v/>
      </c>
      <c r="M3144" s="10">
        <f>VLOOKUP($E3144,'FP MD'!$A:$F,6,FALSE)</f>
        <v>0</v>
      </c>
      <c r="N3144" s="11">
        <v>202404</v>
      </c>
      <c r="O3144" s="15">
        <v>0</v>
      </c>
      <c r="P3144" s="16">
        <v>0</v>
      </c>
      <c r="Q3144" s="16">
        <v>0</v>
      </c>
      <c r="R3144" s="16">
        <v>0</v>
      </c>
      <c r="S3144" s="16">
        <v>13291.5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16">
        <v>0</v>
      </c>
      <c r="AO3144" s="16">
        <v>0</v>
      </c>
      <c r="AP3144" s="16">
        <v>0</v>
      </c>
      <c r="AQ3144" s="16">
        <v>0</v>
      </c>
      <c r="AR3144" s="16">
        <v>0</v>
      </c>
      <c r="AS3144" s="16">
        <v>0</v>
      </c>
      <c r="AT3144" s="16">
        <v>0</v>
      </c>
      <c r="AU3144" s="16">
        <v>0</v>
      </c>
      <c r="AV3144" s="16">
        <v>0</v>
      </c>
      <c r="AW3144" s="16">
        <v>0</v>
      </c>
      <c r="AX3144" s="16">
        <v>0</v>
      </c>
      <c r="AY3144" s="16">
        <v>0</v>
      </c>
      <c r="AZ3144" s="16">
        <v>0</v>
      </c>
      <c r="BA3144" s="16">
        <v>0</v>
      </c>
      <c r="BB3144" s="16">
        <v>0</v>
      </c>
      <c r="BC3144" s="16">
        <v>0</v>
      </c>
      <c r="BD3144" s="16">
        <v>0</v>
      </c>
      <c r="BE3144" s="16">
        <v>0</v>
      </c>
      <c r="BF3144" s="16">
        <v>0</v>
      </c>
      <c r="BG3144" s="16">
        <v>0</v>
      </c>
      <c r="BH3144" s="16">
        <v>0</v>
      </c>
      <c r="BI3144" s="16">
        <v>0</v>
      </c>
      <c r="BJ3144" s="16">
        <v>0</v>
      </c>
      <c r="BK3144" s="16">
        <v>0</v>
      </c>
      <c r="BL3144" s="16">
        <v>0</v>
      </c>
      <c r="BM3144" s="16">
        <v>0</v>
      </c>
      <c r="BN3144" s="16">
        <v>0</v>
      </c>
      <c r="BO3144" s="16">
        <v>0</v>
      </c>
      <c r="BP3144" s="16">
        <v>0</v>
      </c>
      <c r="BQ3144" s="16">
        <v>0</v>
      </c>
      <c r="BR3144" s="16">
        <v>0</v>
      </c>
      <c r="BS3144" s="16">
        <v>0</v>
      </c>
      <c r="BT3144" s="16">
        <v>0</v>
      </c>
      <c r="BU3144" s="16">
        <v>0</v>
      </c>
      <c r="BV3144" s="16">
        <v>0</v>
      </c>
      <c r="BW3144" s="16">
        <v>0</v>
      </c>
      <c r="BX3144" s="14">
        <f t="shared" si="49"/>
        <v>13291.5</v>
      </c>
    </row>
    <row r="3145" spans="1:76" s="17" customFormat="1" x14ac:dyDescent="0.3">
      <c r="A3145" s="7" t="s">
        <v>462</v>
      </c>
      <c r="B3145" s="8" t="s">
        <v>7319</v>
      </c>
      <c r="C3145" s="21" t="s">
        <v>7320</v>
      </c>
      <c r="D3145" s="9" t="s">
        <v>449</v>
      </c>
      <c r="E3145" s="9" t="s">
        <v>5231</v>
      </c>
      <c r="F3145" s="10" t="str">
        <f>VLOOKUP($E3145,'FP MD'!$A:$F,2,FALSE)</f>
        <v>Corp Sec Camera Replacements 2023</v>
      </c>
      <c r="G3145" s="10" t="s">
        <v>2629</v>
      </c>
      <c r="H3145" s="10" t="s">
        <v>3770</v>
      </c>
      <c r="I3145" s="10" t="s">
        <v>6919</v>
      </c>
      <c r="J3145" s="10" t="str">
        <f>VLOOKUP($E3145,'FP MD'!$A:$F,3,FALSE)</f>
        <v>None</v>
      </c>
      <c r="K3145" s="10" t="str">
        <f>VLOOKUP($E3145,'FP MD'!$A:$F,4,FALSE)</f>
        <v/>
      </c>
      <c r="L3145" s="10" t="str">
        <f>VLOOKUP($E3145,'FP MD'!$A:$F,5,FALSE)</f>
        <v/>
      </c>
      <c r="M3145" s="10">
        <f>VLOOKUP($E3145,'FP MD'!$A:$F,6,FALSE)</f>
        <v>0</v>
      </c>
      <c r="N3145" s="11">
        <v>202404</v>
      </c>
      <c r="O3145" s="15">
        <v>0</v>
      </c>
      <c r="P3145" s="16">
        <v>0</v>
      </c>
      <c r="Q3145" s="16">
        <v>0</v>
      </c>
      <c r="R3145" s="16">
        <v>0</v>
      </c>
      <c r="S3145" s="16">
        <v>12095.18</v>
      </c>
      <c r="T3145" s="16">
        <v>0</v>
      </c>
      <c r="U3145" s="16">
        <v>0</v>
      </c>
      <c r="V3145" s="16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16">
        <v>0</v>
      </c>
      <c r="AO3145" s="16">
        <v>0</v>
      </c>
      <c r="AP3145" s="16">
        <v>0</v>
      </c>
      <c r="AQ3145" s="16">
        <v>0</v>
      </c>
      <c r="AR3145" s="16">
        <v>0</v>
      </c>
      <c r="AS3145" s="16">
        <v>0</v>
      </c>
      <c r="AT3145" s="16">
        <v>0</v>
      </c>
      <c r="AU3145" s="16">
        <v>0</v>
      </c>
      <c r="AV3145" s="16">
        <v>0</v>
      </c>
      <c r="AW3145" s="16">
        <v>0</v>
      </c>
      <c r="AX3145" s="16">
        <v>0</v>
      </c>
      <c r="AY3145" s="16">
        <v>0</v>
      </c>
      <c r="AZ3145" s="16">
        <v>0</v>
      </c>
      <c r="BA3145" s="16">
        <v>0</v>
      </c>
      <c r="BB3145" s="16">
        <v>0</v>
      </c>
      <c r="BC3145" s="16">
        <v>0</v>
      </c>
      <c r="BD3145" s="16">
        <v>0</v>
      </c>
      <c r="BE3145" s="16">
        <v>0</v>
      </c>
      <c r="BF3145" s="16">
        <v>0</v>
      </c>
      <c r="BG3145" s="16">
        <v>0</v>
      </c>
      <c r="BH3145" s="16">
        <v>0</v>
      </c>
      <c r="BI3145" s="16">
        <v>0</v>
      </c>
      <c r="BJ3145" s="16">
        <v>0</v>
      </c>
      <c r="BK3145" s="16">
        <v>0</v>
      </c>
      <c r="BL3145" s="16">
        <v>0</v>
      </c>
      <c r="BM3145" s="16">
        <v>0</v>
      </c>
      <c r="BN3145" s="16">
        <v>0</v>
      </c>
      <c r="BO3145" s="16">
        <v>0</v>
      </c>
      <c r="BP3145" s="16">
        <v>0</v>
      </c>
      <c r="BQ3145" s="16">
        <v>0</v>
      </c>
      <c r="BR3145" s="16">
        <v>0</v>
      </c>
      <c r="BS3145" s="16">
        <v>0</v>
      </c>
      <c r="BT3145" s="16">
        <v>0</v>
      </c>
      <c r="BU3145" s="16">
        <v>0</v>
      </c>
      <c r="BV3145" s="16">
        <v>0</v>
      </c>
      <c r="BW3145" s="16">
        <v>0</v>
      </c>
      <c r="BX3145" s="14">
        <f t="shared" si="49"/>
        <v>12095.18</v>
      </c>
    </row>
    <row r="3146" spans="1:76" s="17" customFormat="1" x14ac:dyDescent="0.3">
      <c r="A3146" s="7" t="s">
        <v>462</v>
      </c>
      <c r="B3146" s="8" t="s">
        <v>7321</v>
      </c>
      <c r="C3146" s="21" t="s">
        <v>7322</v>
      </c>
      <c r="D3146" s="9" t="s">
        <v>449</v>
      </c>
      <c r="E3146" s="9" t="s">
        <v>5231</v>
      </c>
      <c r="F3146" s="10" t="str">
        <f>VLOOKUP($E3146,'FP MD'!$A:$F,2,FALSE)</f>
        <v>Corp Sec Camera Replacements 2023</v>
      </c>
      <c r="G3146" s="10" t="s">
        <v>2629</v>
      </c>
      <c r="H3146" s="10" t="s">
        <v>3770</v>
      </c>
      <c r="I3146" s="10" t="s">
        <v>6919</v>
      </c>
      <c r="J3146" s="10" t="str">
        <f>VLOOKUP($E3146,'FP MD'!$A:$F,3,FALSE)</f>
        <v>None</v>
      </c>
      <c r="K3146" s="10" t="str">
        <f>VLOOKUP($E3146,'FP MD'!$A:$F,4,FALSE)</f>
        <v/>
      </c>
      <c r="L3146" s="10" t="str">
        <f>VLOOKUP($E3146,'FP MD'!$A:$F,5,FALSE)</f>
        <v/>
      </c>
      <c r="M3146" s="10">
        <f>VLOOKUP($E3146,'FP MD'!$A:$F,6,FALSE)</f>
        <v>0</v>
      </c>
      <c r="N3146" s="11">
        <v>202404</v>
      </c>
      <c r="O3146" s="15">
        <v>0</v>
      </c>
      <c r="P3146" s="16">
        <v>0</v>
      </c>
      <c r="Q3146" s="16">
        <v>0</v>
      </c>
      <c r="R3146" s="16">
        <v>0</v>
      </c>
      <c r="S3146" s="16">
        <v>9179.15</v>
      </c>
      <c r="T3146" s="16">
        <v>0</v>
      </c>
      <c r="U3146" s="16">
        <v>0</v>
      </c>
      <c r="V3146" s="16">
        <v>0</v>
      </c>
      <c r="W3146" s="16">
        <v>0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16">
        <v>0</v>
      </c>
      <c r="AO3146" s="16">
        <v>0</v>
      </c>
      <c r="AP3146" s="16">
        <v>0</v>
      </c>
      <c r="AQ3146" s="16">
        <v>0</v>
      </c>
      <c r="AR3146" s="16">
        <v>0</v>
      </c>
      <c r="AS3146" s="16">
        <v>0</v>
      </c>
      <c r="AT3146" s="16">
        <v>0</v>
      </c>
      <c r="AU3146" s="16">
        <v>0</v>
      </c>
      <c r="AV3146" s="16">
        <v>0</v>
      </c>
      <c r="AW3146" s="16">
        <v>0</v>
      </c>
      <c r="AX3146" s="16">
        <v>0</v>
      </c>
      <c r="AY3146" s="16">
        <v>0</v>
      </c>
      <c r="AZ3146" s="16">
        <v>0</v>
      </c>
      <c r="BA3146" s="16">
        <v>0</v>
      </c>
      <c r="BB3146" s="16">
        <v>0</v>
      </c>
      <c r="BC3146" s="16">
        <v>0</v>
      </c>
      <c r="BD3146" s="16">
        <v>0</v>
      </c>
      <c r="BE3146" s="16">
        <v>0</v>
      </c>
      <c r="BF3146" s="16">
        <v>0</v>
      </c>
      <c r="BG3146" s="16">
        <v>0</v>
      </c>
      <c r="BH3146" s="16">
        <v>0</v>
      </c>
      <c r="BI3146" s="16">
        <v>0</v>
      </c>
      <c r="BJ3146" s="16">
        <v>0</v>
      </c>
      <c r="BK3146" s="16">
        <v>0</v>
      </c>
      <c r="BL3146" s="16">
        <v>0</v>
      </c>
      <c r="BM3146" s="16">
        <v>0</v>
      </c>
      <c r="BN3146" s="16">
        <v>0</v>
      </c>
      <c r="BO3146" s="16">
        <v>0</v>
      </c>
      <c r="BP3146" s="16">
        <v>0</v>
      </c>
      <c r="BQ3146" s="16">
        <v>0</v>
      </c>
      <c r="BR3146" s="16">
        <v>0</v>
      </c>
      <c r="BS3146" s="16">
        <v>0</v>
      </c>
      <c r="BT3146" s="16">
        <v>0</v>
      </c>
      <c r="BU3146" s="16">
        <v>0</v>
      </c>
      <c r="BV3146" s="16">
        <v>0</v>
      </c>
      <c r="BW3146" s="16">
        <v>0</v>
      </c>
      <c r="BX3146" s="14">
        <f t="shared" si="49"/>
        <v>9179.15</v>
      </c>
    </row>
    <row r="3147" spans="1:76" s="17" customFormat="1" x14ac:dyDescent="0.3">
      <c r="A3147" s="7" t="s">
        <v>462</v>
      </c>
      <c r="B3147" s="8" t="s">
        <v>7323</v>
      </c>
      <c r="C3147" s="21" t="s">
        <v>7324</v>
      </c>
      <c r="D3147" s="9" t="s">
        <v>449</v>
      </c>
      <c r="E3147" s="9" t="s">
        <v>6186</v>
      </c>
      <c r="F3147" s="10" t="str">
        <f>VLOOKUP($E3147,'FP MD'!$A:$F,2,FALSE)</f>
        <v>S-CRR-Distribution-Equip</v>
      </c>
      <c r="G3147" s="10" t="s">
        <v>2629</v>
      </c>
      <c r="H3147" s="10" t="s">
        <v>3507</v>
      </c>
      <c r="I3147" s="10" t="s">
        <v>3745</v>
      </c>
      <c r="J3147" s="10" t="str">
        <f>VLOOKUP($E3147,'FP MD'!$A:$F,3,FALSE)</f>
        <v>Blanket</v>
      </c>
      <c r="K3147" s="10" t="str">
        <f>VLOOKUP($E3147,'FP MD'!$A:$F,4,FALSE)</f>
        <v/>
      </c>
      <c r="L3147" s="10" t="str">
        <f>VLOOKUP($E3147,'FP MD'!$A:$F,5,FALSE)</f>
        <v/>
      </c>
      <c r="M3147" s="10">
        <f>VLOOKUP($E3147,'FP MD'!$A:$F,6,FALSE)</f>
        <v>0</v>
      </c>
      <c r="N3147" s="11">
        <v>202404</v>
      </c>
      <c r="O3147" s="15">
        <v>0</v>
      </c>
      <c r="P3147" s="16">
        <v>0</v>
      </c>
      <c r="Q3147" s="16">
        <v>0</v>
      </c>
      <c r="R3147" s="16">
        <v>0</v>
      </c>
      <c r="S3147" s="16">
        <v>12144.03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16">
        <v>0</v>
      </c>
      <c r="AO3147" s="16">
        <v>0</v>
      </c>
      <c r="AP3147" s="16">
        <v>0</v>
      </c>
      <c r="AQ3147" s="16">
        <v>0</v>
      </c>
      <c r="AR3147" s="16">
        <v>0</v>
      </c>
      <c r="AS3147" s="16">
        <v>0</v>
      </c>
      <c r="AT3147" s="16">
        <v>0</v>
      </c>
      <c r="AU3147" s="16">
        <v>0</v>
      </c>
      <c r="AV3147" s="16">
        <v>0</v>
      </c>
      <c r="AW3147" s="16">
        <v>0</v>
      </c>
      <c r="AX3147" s="16">
        <v>0</v>
      </c>
      <c r="AY3147" s="16">
        <v>0</v>
      </c>
      <c r="AZ3147" s="16">
        <v>0</v>
      </c>
      <c r="BA3147" s="16">
        <v>0</v>
      </c>
      <c r="BB3147" s="16">
        <v>0</v>
      </c>
      <c r="BC3147" s="16">
        <v>0</v>
      </c>
      <c r="BD3147" s="16">
        <v>0</v>
      </c>
      <c r="BE3147" s="16">
        <v>0</v>
      </c>
      <c r="BF3147" s="16">
        <v>0</v>
      </c>
      <c r="BG3147" s="16">
        <v>0</v>
      </c>
      <c r="BH3147" s="16">
        <v>0</v>
      </c>
      <c r="BI3147" s="16">
        <v>0</v>
      </c>
      <c r="BJ3147" s="16">
        <v>0</v>
      </c>
      <c r="BK3147" s="16">
        <v>0</v>
      </c>
      <c r="BL3147" s="16">
        <v>0</v>
      </c>
      <c r="BM3147" s="16">
        <v>0</v>
      </c>
      <c r="BN3147" s="16">
        <v>0</v>
      </c>
      <c r="BO3147" s="16">
        <v>0</v>
      </c>
      <c r="BP3147" s="16">
        <v>0</v>
      </c>
      <c r="BQ3147" s="16">
        <v>0</v>
      </c>
      <c r="BR3147" s="16">
        <v>0</v>
      </c>
      <c r="BS3147" s="16">
        <v>0</v>
      </c>
      <c r="BT3147" s="16">
        <v>0</v>
      </c>
      <c r="BU3147" s="16">
        <v>0</v>
      </c>
      <c r="BV3147" s="16">
        <v>0</v>
      </c>
      <c r="BW3147" s="16">
        <v>0</v>
      </c>
      <c r="BX3147" s="14">
        <f t="shared" si="49"/>
        <v>12144.03</v>
      </c>
    </row>
    <row r="3148" spans="1:76" s="17" customFormat="1" x14ac:dyDescent="0.3">
      <c r="A3148" s="7" t="s">
        <v>462</v>
      </c>
      <c r="B3148" s="8" t="s">
        <v>7325</v>
      </c>
      <c r="C3148" s="21" t="s">
        <v>7326</v>
      </c>
      <c r="D3148" s="9" t="s">
        <v>449</v>
      </c>
      <c r="E3148" s="9" t="s">
        <v>6300</v>
      </c>
      <c r="F3148" s="10" t="str">
        <f>VLOOKUP($E3148,'FP MD'!$A:$F,2,FALSE)</f>
        <v>S-CRR-Transmission-Equip</v>
      </c>
      <c r="G3148" s="10" t="s">
        <v>2629</v>
      </c>
      <c r="H3148" s="10" t="s">
        <v>3770</v>
      </c>
      <c r="I3148" s="10" t="s">
        <v>3771</v>
      </c>
      <c r="J3148" s="10" t="str">
        <f>VLOOKUP($E3148,'FP MD'!$A:$F,3,FALSE)</f>
        <v>Blanket</v>
      </c>
      <c r="K3148" s="10" t="str">
        <f>VLOOKUP($E3148,'FP MD'!$A:$F,4,FALSE)</f>
        <v/>
      </c>
      <c r="L3148" s="10" t="str">
        <f>VLOOKUP($E3148,'FP MD'!$A:$F,5,FALSE)</f>
        <v/>
      </c>
      <c r="M3148" s="10">
        <f>VLOOKUP($E3148,'FP MD'!$A:$F,6,FALSE)</f>
        <v>0</v>
      </c>
      <c r="N3148" s="11">
        <v>202404</v>
      </c>
      <c r="O3148" s="15">
        <v>0</v>
      </c>
      <c r="P3148" s="16">
        <v>0</v>
      </c>
      <c r="Q3148" s="16">
        <v>0</v>
      </c>
      <c r="R3148" s="16">
        <v>0</v>
      </c>
      <c r="S3148" s="16">
        <v>8027.35</v>
      </c>
      <c r="T3148" s="16">
        <v>0</v>
      </c>
      <c r="U3148" s="16">
        <v>0</v>
      </c>
      <c r="V3148" s="16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>
        <v>0</v>
      </c>
      <c r="AN3148" s="16">
        <v>0</v>
      </c>
      <c r="AO3148" s="16">
        <v>0</v>
      </c>
      <c r="AP3148" s="16">
        <v>0</v>
      </c>
      <c r="AQ3148" s="16">
        <v>0</v>
      </c>
      <c r="AR3148" s="16">
        <v>0</v>
      </c>
      <c r="AS3148" s="16">
        <v>0</v>
      </c>
      <c r="AT3148" s="16">
        <v>0</v>
      </c>
      <c r="AU3148" s="16">
        <v>0</v>
      </c>
      <c r="AV3148" s="16">
        <v>0</v>
      </c>
      <c r="AW3148" s="16">
        <v>0</v>
      </c>
      <c r="AX3148" s="16">
        <v>0</v>
      </c>
      <c r="AY3148" s="16">
        <v>0</v>
      </c>
      <c r="AZ3148" s="16">
        <v>0</v>
      </c>
      <c r="BA3148" s="16">
        <v>0</v>
      </c>
      <c r="BB3148" s="16">
        <v>0</v>
      </c>
      <c r="BC3148" s="16">
        <v>0</v>
      </c>
      <c r="BD3148" s="16">
        <v>0</v>
      </c>
      <c r="BE3148" s="16">
        <v>0</v>
      </c>
      <c r="BF3148" s="16">
        <v>0</v>
      </c>
      <c r="BG3148" s="16">
        <v>0</v>
      </c>
      <c r="BH3148" s="16">
        <v>0</v>
      </c>
      <c r="BI3148" s="16">
        <v>0</v>
      </c>
      <c r="BJ3148" s="16">
        <v>0</v>
      </c>
      <c r="BK3148" s="16">
        <v>0</v>
      </c>
      <c r="BL3148" s="16">
        <v>0</v>
      </c>
      <c r="BM3148" s="16">
        <v>0</v>
      </c>
      <c r="BN3148" s="16">
        <v>0</v>
      </c>
      <c r="BO3148" s="16">
        <v>0</v>
      </c>
      <c r="BP3148" s="16">
        <v>0</v>
      </c>
      <c r="BQ3148" s="16">
        <v>0</v>
      </c>
      <c r="BR3148" s="16">
        <v>0</v>
      </c>
      <c r="BS3148" s="16">
        <v>0</v>
      </c>
      <c r="BT3148" s="16">
        <v>0</v>
      </c>
      <c r="BU3148" s="16">
        <v>0</v>
      </c>
      <c r="BV3148" s="16">
        <v>0</v>
      </c>
      <c r="BW3148" s="16">
        <v>0</v>
      </c>
      <c r="BX3148" s="14">
        <f t="shared" si="49"/>
        <v>8027.35</v>
      </c>
    </row>
    <row r="3149" spans="1:76" s="17" customFormat="1" x14ac:dyDescent="0.3">
      <c r="A3149" s="7" t="s">
        <v>462</v>
      </c>
      <c r="B3149" s="8" t="s">
        <v>7327</v>
      </c>
      <c r="C3149" s="21" t="s">
        <v>7328</v>
      </c>
      <c r="D3149" s="9" t="s">
        <v>449</v>
      </c>
      <c r="E3149" s="9" t="s">
        <v>6300</v>
      </c>
      <c r="F3149" s="10" t="str">
        <f>VLOOKUP($E3149,'FP MD'!$A:$F,2,FALSE)</f>
        <v>S-CRR-Transmission-Equip</v>
      </c>
      <c r="G3149" s="10" t="s">
        <v>2629</v>
      </c>
      <c r="H3149" s="10" t="s">
        <v>3770</v>
      </c>
      <c r="I3149" s="10" t="s">
        <v>6955</v>
      </c>
      <c r="J3149" s="10" t="str">
        <f>VLOOKUP($E3149,'FP MD'!$A:$F,3,FALSE)</f>
        <v>Blanket</v>
      </c>
      <c r="K3149" s="10" t="str">
        <f>VLOOKUP($E3149,'FP MD'!$A:$F,4,FALSE)</f>
        <v/>
      </c>
      <c r="L3149" s="10" t="str">
        <f>VLOOKUP($E3149,'FP MD'!$A:$F,5,FALSE)</f>
        <v/>
      </c>
      <c r="M3149" s="10">
        <f>VLOOKUP($E3149,'FP MD'!$A:$F,6,FALSE)</f>
        <v>0</v>
      </c>
      <c r="N3149" s="11">
        <v>202404</v>
      </c>
      <c r="O3149" s="15">
        <v>0</v>
      </c>
      <c r="P3149" s="16">
        <v>0</v>
      </c>
      <c r="Q3149" s="16">
        <v>0</v>
      </c>
      <c r="R3149" s="16">
        <v>0</v>
      </c>
      <c r="S3149" s="16">
        <v>1230.56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16">
        <v>0</v>
      </c>
      <c r="AO3149" s="16">
        <v>0</v>
      </c>
      <c r="AP3149" s="16">
        <v>0</v>
      </c>
      <c r="AQ3149" s="16">
        <v>0</v>
      </c>
      <c r="AR3149" s="16">
        <v>0</v>
      </c>
      <c r="AS3149" s="16">
        <v>0</v>
      </c>
      <c r="AT3149" s="16">
        <v>0</v>
      </c>
      <c r="AU3149" s="16">
        <v>0</v>
      </c>
      <c r="AV3149" s="16">
        <v>0</v>
      </c>
      <c r="AW3149" s="16">
        <v>0</v>
      </c>
      <c r="AX3149" s="16">
        <v>0</v>
      </c>
      <c r="AY3149" s="16">
        <v>0</v>
      </c>
      <c r="AZ3149" s="16">
        <v>0</v>
      </c>
      <c r="BA3149" s="16">
        <v>0</v>
      </c>
      <c r="BB3149" s="16">
        <v>0</v>
      </c>
      <c r="BC3149" s="16">
        <v>0</v>
      </c>
      <c r="BD3149" s="16">
        <v>0</v>
      </c>
      <c r="BE3149" s="16">
        <v>0</v>
      </c>
      <c r="BF3149" s="16">
        <v>0</v>
      </c>
      <c r="BG3149" s="16">
        <v>0</v>
      </c>
      <c r="BH3149" s="16">
        <v>0</v>
      </c>
      <c r="BI3149" s="16">
        <v>0</v>
      </c>
      <c r="BJ3149" s="16">
        <v>0</v>
      </c>
      <c r="BK3149" s="16">
        <v>0</v>
      </c>
      <c r="BL3149" s="16">
        <v>0</v>
      </c>
      <c r="BM3149" s="16">
        <v>0</v>
      </c>
      <c r="BN3149" s="16">
        <v>0</v>
      </c>
      <c r="BO3149" s="16">
        <v>0</v>
      </c>
      <c r="BP3149" s="16">
        <v>0</v>
      </c>
      <c r="BQ3149" s="16">
        <v>0</v>
      </c>
      <c r="BR3149" s="16">
        <v>0</v>
      </c>
      <c r="BS3149" s="16">
        <v>0</v>
      </c>
      <c r="BT3149" s="16">
        <v>0</v>
      </c>
      <c r="BU3149" s="16">
        <v>0</v>
      </c>
      <c r="BV3149" s="16">
        <v>0</v>
      </c>
      <c r="BW3149" s="16">
        <v>0</v>
      </c>
      <c r="BX3149" s="14">
        <f t="shared" si="49"/>
        <v>1230.56</v>
      </c>
    </row>
    <row r="3150" spans="1:76" s="17" customFormat="1" x14ac:dyDescent="0.3">
      <c r="A3150" s="7" t="s">
        <v>462</v>
      </c>
      <c r="B3150" s="8" t="s">
        <v>7329</v>
      </c>
      <c r="C3150" s="21" t="s">
        <v>7330</v>
      </c>
      <c r="D3150" s="9" t="s">
        <v>449</v>
      </c>
      <c r="E3150" s="9" t="s">
        <v>6300</v>
      </c>
      <c r="F3150" s="10" t="str">
        <f>VLOOKUP($E3150,'FP MD'!$A:$F,2,FALSE)</f>
        <v>S-CRR-Transmission-Equip</v>
      </c>
      <c r="G3150" s="10" t="s">
        <v>2629</v>
      </c>
      <c r="H3150" s="10" t="s">
        <v>3770</v>
      </c>
      <c r="I3150" s="10" t="s">
        <v>7331</v>
      </c>
      <c r="J3150" s="10" t="str">
        <f>VLOOKUP($E3150,'FP MD'!$A:$F,3,FALSE)</f>
        <v>Blanket</v>
      </c>
      <c r="K3150" s="10" t="str">
        <f>VLOOKUP($E3150,'FP MD'!$A:$F,4,FALSE)</f>
        <v/>
      </c>
      <c r="L3150" s="10" t="str">
        <f>VLOOKUP($E3150,'FP MD'!$A:$F,5,FALSE)</f>
        <v/>
      </c>
      <c r="M3150" s="10">
        <f>VLOOKUP($E3150,'FP MD'!$A:$F,6,FALSE)</f>
        <v>0</v>
      </c>
      <c r="N3150" s="11">
        <v>202403</v>
      </c>
      <c r="O3150" s="15">
        <v>0</v>
      </c>
      <c r="P3150" s="16">
        <v>0</v>
      </c>
      <c r="Q3150" s="16">
        <v>0</v>
      </c>
      <c r="R3150" s="16">
        <v>9349.9600000000009</v>
      </c>
      <c r="S3150" s="16">
        <v>0</v>
      </c>
      <c r="T3150" s="16">
        <v>0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16">
        <v>0</v>
      </c>
      <c r="AO3150" s="16">
        <v>0</v>
      </c>
      <c r="AP3150" s="16">
        <v>0</v>
      </c>
      <c r="AQ3150" s="16">
        <v>0</v>
      </c>
      <c r="AR3150" s="16">
        <v>0</v>
      </c>
      <c r="AS3150" s="16">
        <v>0</v>
      </c>
      <c r="AT3150" s="16">
        <v>0</v>
      </c>
      <c r="AU3150" s="16">
        <v>0</v>
      </c>
      <c r="AV3150" s="16">
        <v>0</v>
      </c>
      <c r="AW3150" s="16">
        <v>0</v>
      </c>
      <c r="AX3150" s="16">
        <v>0</v>
      </c>
      <c r="AY3150" s="16">
        <v>0</v>
      </c>
      <c r="AZ3150" s="16">
        <v>0</v>
      </c>
      <c r="BA3150" s="16">
        <v>0</v>
      </c>
      <c r="BB3150" s="16">
        <v>0</v>
      </c>
      <c r="BC3150" s="16">
        <v>0</v>
      </c>
      <c r="BD3150" s="16">
        <v>0</v>
      </c>
      <c r="BE3150" s="16">
        <v>0</v>
      </c>
      <c r="BF3150" s="16">
        <v>0</v>
      </c>
      <c r="BG3150" s="16">
        <v>0</v>
      </c>
      <c r="BH3150" s="16">
        <v>0</v>
      </c>
      <c r="BI3150" s="16">
        <v>0</v>
      </c>
      <c r="BJ3150" s="16">
        <v>0</v>
      </c>
      <c r="BK3150" s="16">
        <v>0</v>
      </c>
      <c r="BL3150" s="16">
        <v>0</v>
      </c>
      <c r="BM3150" s="16">
        <v>0</v>
      </c>
      <c r="BN3150" s="16">
        <v>0</v>
      </c>
      <c r="BO3150" s="16">
        <v>0</v>
      </c>
      <c r="BP3150" s="16">
        <v>0</v>
      </c>
      <c r="BQ3150" s="16">
        <v>0</v>
      </c>
      <c r="BR3150" s="16">
        <v>0</v>
      </c>
      <c r="BS3150" s="16">
        <v>0</v>
      </c>
      <c r="BT3150" s="16">
        <v>0</v>
      </c>
      <c r="BU3150" s="16">
        <v>0</v>
      </c>
      <c r="BV3150" s="16">
        <v>0</v>
      </c>
      <c r="BW3150" s="16">
        <v>0</v>
      </c>
      <c r="BX3150" s="14">
        <f t="shared" si="49"/>
        <v>9349.9600000000009</v>
      </c>
    </row>
    <row r="3151" spans="1:76" s="17" customFormat="1" x14ac:dyDescent="0.3">
      <c r="A3151" s="7" t="s">
        <v>462</v>
      </c>
      <c r="B3151" s="8" t="s">
        <v>7332</v>
      </c>
      <c r="C3151" s="21" t="s">
        <v>7333</v>
      </c>
      <c r="D3151" s="9" t="s">
        <v>449</v>
      </c>
      <c r="E3151" s="9" t="s">
        <v>6578</v>
      </c>
      <c r="F3151" s="10" t="str">
        <f>VLOOKUP($E3151,'FP MD'!$A:$F,2,FALSE)</f>
        <v>Dave Evans Training Sub Project</v>
      </c>
      <c r="G3151" s="10" t="s">
        <v>3454</v>
      </c>
      <c r="H3151" s="10" t="s">
        <v>3507</v>
      </c>
      <c r="I3151" s="10" t="s">
        <v>6579</v>
      </c>
      <c r="J3151" s="10" t="str">
        <f>VLOOKUP($E3151,'FP MD'!$A:$F,3,FALSE)</f>
        <v/>
      </c>
      <c r="K3151" s="10" t="str">
        <f>VLOOKUP($E3151,'FP MD'!$A:$F,4,FALSE)</f>
        <v/>
      </c>
      <c r="L3151" s="10" t="str">
        <f>VLOOKUP($E3151,'FP MD'!$A:$F,5,FALSE)</f>
        <v/>
      </c>
      <c r="M3151" s="10">
        <f>VLOOKUP($E3151,'FP MD'!$A:$F,6,FALSE)</f>
        <v>0</v>
      </c>
      <c r="N3151" s="11">
        <v>202402</v>
      </c>
      <c r="O3151" s="15">
        <v>0</v>
      </c>
      <c r="P3151" s="16">
        <v>0</v>
      </c>
      <c r="Q3151" s="16">
        <v>61125.520000000004</v>
      </c>
      <c r="R3151" s="16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16">
        <v>0</v>
      </c>
      <c r="AO3151" s="16">
        <v>0</v>
      </c>
      <c r="AP3151" s="16">
        <v>0</v>
      </c>
      <c r="AQ3151" s="16">
        <v>0</v>
      </c>
      <c r="AR3151" s="16">
        <v>0</v>
      </c>
      <c r="AS3151" s="16">
        <v>0</v>
      </c>
      <c r="AT3151" s="16">
        <v>0</v>
      </c>
      <c r="AU3151" s="16">
        <v>0</v>
      </c>
      <c r="AV3151" s="16">
        <v>0</v>
      </c>
      <c r="AW3151" s="16">
        <v>0</v>
      </c>
      <c r="AX3151" s="16">
        <v>0</v>
      </c>
      <c r="AY3151" s="16">
        <v>0</v>
      </c>
      <c r="AZ3151" s="16">
        <v>0</v>
      </c>
      <c r="BA3151" s="16">
        <v>0</v>
      </c>
      <c r="BB3151" s="16">
        <v>0</v>
      </c>
      <c r="BC3151" s="16">
        <v>0</v>
      </c>
      <c r="BD3151" s="16">
        <v>0</v>
      </c>
      <c r="BE3151" s="16">
        <v>0</v>
      </c>
      <c r="BF3151" s="16">
        <v>0</v>
      </c>
      <c r="BG3151" s="16">
        <v>0</v>
      </c>
      <c r="BH3151" s="16">
        <v>0</v>
      </c>
      <c r="BI3151" s="16">
        <v>0</v>
      </c>
      <c r="BJ3151" s="16">
        <v>0</v>
      </c>
      <c r="BK3151" s="16">
        <v>0</v>
      </c>
      <c r="BL3151" s="16">
        <v>0</v>
      </c>
      <c r="BM3151" s="16">
        <v>0</v>
      </c>
      <c r="BN3151" s="16">
        <v>0</v>
      </c>
      <c r="BO3151" s="16">
        <v>0</v>
      </c>
      <c r="BP3151" s="16">
        <v>0</v>
      </c>
      <c r="BQ3151" s="16">
        <v>0</v>
      </c>
      <c r="BR3151" s="16">
        <v>0</v>
      </c>
      <c r="BS3151" s="16">
        <v>0</v>
      </c>
      <c r="BT3151" s="16">
        <v>0</v>
      </c>
      <c r="BU3151" s="16">
        <v>0</v>
      </c>
      <c r="BV3151" s="16">
        <v>0</v>
      </c>
      <c r="BW3151" s="16">
        <v>0</v>
      </c>
      <c r="BX3151" s="14">
        <f t="shared" si="49"/>
        <v>61125.520000000004</v>
      </c>
    </row>
    <row r="3152" spans="1:76" s="17" customFormat="1" x14ac:dyDescent="0.3">
      <c r="A3152" s="7" t="s">
        <v>462</v>
      </c>
      <c r="B3152" s="8" t="s">
        <v>7334</v>
      </c>
      <c r="C3152" s="21" t="s">
        <v>7335</v>
      </c>
      <c r="D3152" s="9" t="s">
        <v>449</v>
      </c>
      <c r="E3152" s="9" t="s">
        <v>6300</v>
      </c>
      <c r="F3152" s="10" t="str">
        <f>VLOOKUP($E3152,'FP MD'!$A:$F,2,FALSE)</f>
        <v>S-CRR-Transmission-Equip</v>
      </c>
      <c r="G3152" s="10" t="s">
        <v>2629</v>
      </c>
      <c r="H3152" s="10" t="s">
        <v>3311</v>
      </c>
      <c r="I3152" s="10" t="s">
        <v>3312</v>
      </c>
      <c r="J3152" s="10" t="str">
        <f>VLOOKUP($E3152,'FP MD'!$A:$F,3,FALSE)</f>
        <v>Blanket</v>
      </c>
      <c r="K3152" s="10" t="str">
        <f>VLOOKUP($E3152,'FP MD'!$A:$F,4,FALSE)</f>
        <v/>
      </c>
      <c r="L3152" s="10" t="str">
        <f>VLOOKUP($E3152,'FP MD'!$A:$F,5,FALSE)</f>
        <v/>
      </c>
      <c r="M3152" s="10">
        <f>VLOOKUP($E3152,'FP MD'!$A:$F,6,FALSE)</f>
        <v>0</v>
      </c>
      <c r="N3152" s="11">
        <v>202403</v>
      </c>
      <c r="O3152" s="15">
        <v>0</v>
      </c>
      <c r="P3152" s="16">
        <v>0</v>
      </c>
      <c r="Q3152" s="16">
        <v>0</v>
      </c>
      <c r="R3152" s="16">
        <v>19641.400000000001</v>
      </c>
      <c r="S3152" s="16">
        <v>0</v>
      </c>
      <c r="T3152" s="16">
        <v>0</v>
      </c>
      <c r="U3152" s="16">
        <v>0</v>
      </c>
      <c r="V3152" s="16">
        <v>0</v>
      </c>
      <c r="W3152" s="16">
        <v>0</v>
      </c>
      <c r="X3152" s="16">
        <v>0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6">
        <v>0</v>
      </c>
      <c r="AM3152" s="16">
        <v>0</v>
      </c>
      <c r="AN3152" s="16">
        <v>0</v>
      </c>
      <c r="AO3152" s="16">
        <v>0</v>
      </c>
      <c r="AP3152" s="16">
        <v>0</v>
      </c>
      <c r="AQ3152" s="16">
        <v>0</v>
      </c>
      <c r="AR3152" s="16">
        <v>0</v>
      </c>
      <c r="AS3152" s="16">
        <v>0</v>
      </c>
      <c r="AT3152" s="16">
        <v>0</v>
      </c>
      <c r="AU3152" s="16">
        <v>0</v>
      </c>
      <c r="AV3152" s="16">
        <v>0</v>
      </c>
      <c r="AW3152" s="16">
        <v>0</v>
      </c>
      <c r="AX3152" s="16">
        <v>0</v>
      </c>
      <c r="AY3152" s="16">
        <v>0</v>
      </c>
      <c r="AZ3152" s="16">
        <v>0</v>
      </c>
      <c r="BA3152" s="16">
        <v>0</v>
      </c>
      <c r="BB3152" s="16">
        <v>0</v>
      </c>
      <c r="BC3152" s="16">
        <v>0</v>
      </c>
      <c r="BD3152" s="16">
        <v>0</v>
      </c>
      <c r="BE3152" s="16">
        <v>0</v>
      </c>
      <c r="BF3152" s="16">
        <v>0</v>
      </c>
      <c r="BG3152" s="16">
        <v>0</v>
      </c>
      <c r="BH3152" s="16">
        <v>0</v>
      </c>
      <c r="BI3152" s="16">
        <v>0</v>
      </c>
      <c r="BJ3152" s="16">
        <v>0</v>
      </c>
      <c r="BK3152" s="16">
        <v>0</v>
      </c>
      <c r="BL3152" s="16">
        <v>0</v>
      </c>
      <c r="BM3152" s="16">
        <v>0</v>
      </c>
      <c r="BN3152" s="16">
        <v>0</v>
      </c>
      <c r="BO3152" s="16">
        <v>0</v>
      </c>
      <c r="BP3152" s="16">
        <v>0</v>
      </c>
      <c r="BQ3152" s="16">
        <v>0</v>
      </c>
      <c r="BR3152" s="16">
        <v>0</v>
      </c>
      <c r="BS3152" s="16">
        <v>0</v>
      </c>
      <c r="BT3152" s="16">
        <v>0</v>
      </c>
      <c r="BU3152" s="16">
        <v>0</v>
      </c>
      <c r="BV3152" s="16">
        <v>0</v>
      </c>
      <c r="BW3152" s="16">
        <v>0</v>
      </c>
      <c r="BX3152" s="14">
        <f t="shared" si="49"/>
        <v>19641.400000000001</v>
      </c>
    </row>
    <row r="3153" spans="1:76" s="17" customFormat="1" x14ac:dyDescent="0.3">
      <c r="A3153" s="7" t="s">
        <v>462</v>
      </c>
      <c r="B3153" s="8" t="s">
        <v>7336</v>
      </c>
      <c r="C3153" s="21" t="s">
        <v>7337</v>
      </c>
      <c r="D3153" s="9" t="s">
        <v>449</v>
      </c>
      <c r="E3153" s="9" t="s">
        <v>7338</v>
      </c>
      <c r="F3153" s="10" t="str">
        <f>VLOOKUP($E3153,'FP MD'!$A:$F,2,FALSE)</f>
        <v>Big Bend RTU &amp; Meter Upgrades</v>
      </c>
      <c r="G3153" s="10" t="s">
        <v>2629</v>
      </c>
      <c r="H3153" s="10" t="s">
        <v>3770</v>
      </c>
      <c r="I3153" s="10" t="s">
        <v>7339</v>
      </c>
      <c r="J3153" s="10" t="str">
        <f>VLOOKUP($E3153,'FP MD'!$A:$F,3,FALSE)</f>
        <v>None</v>
      </c>
      <c r="K3153" s="10" t="str">
        <f>VLOOKUP($E3153,'FP MD'!$A:$F,4,FALSE)</f>
        <v/>
      </c>
      <c r="L3153" s="10" t="str">
        <f>VLOOKUP($E3153,'FP MD'!$A:$F,5,FALSE)</f>
        <v/>
      </c>
      <c r="M3153" s="10">
        <f>VLOOKUP($E3153,'FP MD'!$A:$F,6,FALSE)</f>
        <v>0</v>
      </c>
      <c r="N3153" s="11">
        <v>202401</v>
      </c>
      <c r="O3153" s="15">
        <v>0</v>
      </c>
      <c r="P3153" s="16">
        <v>8025.24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16">
        <v>0</v>
      </c>
      <c r="AO3153" s="16">
        <v>0</v>
      </c>
      <c r="AP3153" s="16">
        <v>0</v>
      </c>
      <c r="AQ3153" s="16">
        <v>0</v>
      </c>
      <c r="AR3153" s="16">
        <v>0</v>
      </c>
      <c r="AS3153" s="16">
        <v>0</v>
      </c>
      <c r="AT3153" s="16">
        <v>0</v>
      </c>
      <c r="AU3153" s="16">
        <v>0</v>
      </c>
      <c r="AV3153" s="16">
        <v>0</v>
      </c>
      <c r="AW3153" s="16">
        <v>0</v>
      </c>
      <c r="AX3153" s="16">
        <v>0</v>
      </c>
      <c r="AY3153" s="16">
        <v>0</v>
      </c>
      <c r="AZ3153" s="16">
        <v>0</v>
      </c>
      <c r="BA3153" s="16">
        <v>0</v>
      </c>
      <c r="BB3153" s="16">
        <v>0</v>
      </c>
      <c r="BC3153" s="16">
        <v>0</v>
      </c>
      <c r="BD3153" s="16">
        <v>0</v>
      </c>
      <c r="BE3153" s="16">
        <v>0</v>
      </c>
      <c r="BF3153" s="16">
        <v>0</v>
      </c>
      <c r="BG3153" s="16">
        <v>0</v>
      </c>
      <c r="BH3153" s="16">
        <v>0</v>
      </c>
      <c r="BI3153" s="16">
        <v>0</v>
      </c>
      <c r="BJ3153" s="16">
        <v>0</v>
      </c>
      <c r="BK3153" s="16">
        <v>0</v>
      </c>
      <c r="BL3153" s="16">
        <v>0</v>
      </c>
      <c r="BM3153" s="16">
        <v>0</v>
      </c>
      <c r="BN3153" s="16">
        <v>0</v>
      </c>
      <c r="BO3153" s="16">
        <v>0</v>
      </c>
      <c r="BP3153" s="16">
        <v>0</v>
      </c>
      <c r="BQ3153" s="16">
        <v>0</v>
      </c>
      <c r="BR3153" s="16">
        <v>0</v>
      </c>
      <c r="BS3153" s="16">
        <v>0</v>
      </c>
      <c r="BT3153" s="16">
        <v>0</v>
      </c>
      <c r="BU3153" s="16">
        <v>0</v>
      </c>
      <c r="BV3153" s="16">
        <v>0</v>
      </c>
      <c r="BW3153" s="16">
        <v>0</v>
      </c>
      <c r="BX3153" s="14">
        <f t="shared" si="49"/>
        <v>8025.24</v>
      </c>
    </row>
    <row r="3154" spans="1:76" s="17" customFormat="1" x14ac:dyDescent="0.3">
      <c r="A3154" s="7" t="s">
        <v>462</v>
      </c>
      <c r="B3154" s="8" t="s">
        <v>7340</v>
      </c>
      <c r="C3154" s="21" t="s">
        <v>7341</v>
      </c>
      <c r="D3154" s="9" t="s">
        <v>449</v>
      </c>
      <c r="E3154" s="9" t="s">
        <v>6329</v>
      </c>
      <c r="F3154" s="10" t="str">
        <f>VLOOKUP($E3154,'FP MD'!$A:$F,2,FALSE)</f>
        <v>T-CRR-69 kV</v>
      </c>
      <c r="G3154" s="10" t="s">
        <v>2629</v>
      </c>
      <c r="H3154" s="10" t="s">
        <v>3311</v>
      </c>
      <c r="I3154" s="10" t="s">
        <v>3317</v>
      </c>
      <c r="J3154" s="10" t="str">
        <f>VLOOKUP($E3154,'FP MD'!$A:$F,3,FALSE)</f>
        <v>Blanket</v>
      </c>
      <c r="K3154" s="10" t="str">
        <f>VLOOKUP($E3154,'FP MD'!$A:$F,4,FALSE)</f>
        <v/>
      </c>
      <c r="L3154" s="10" t="str">
        <f>VLOOKUP($E3154,'FP MD'!$A:$F,5,FALSE)</f>
        <v/>
      </c>
      <c r="M3154" s="10">
        <f>VLOOKUP($E3154,'FP MD'!$A:$F,6,FALSE)</f>
        <v>0</v>
      </c>
      <c r="N3154" s="11">
        <v>202403</v>
      </c>
      <c r="O3154" s="15">
        <v>0</v>
      </c>
      <c r="P3154" s="16">
        <v>0</v>
      </c>
      <c r="Q3154" s="16">
        <v>0</v>
      </c>
      <c r="R3154" s="16">
        <v>744.79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16">
        <v>0</v>
      </c>
      <c r="AO3154" s="16">
        <v>0</v>
      </c>
      <c r="AP3154" s="16">
        <v>0</v>
      </c>
      <c r="AQ3154" s="16">
        <v>0</v>
      </c>
      <c r="AR3154" s="16">
        <v>0</v>
      </c>
      <c r="AS3154" s="16">
        <v>0</v>
      </c>
      <c r="AT3154" s="16">
        <v>0</v>
      </c>
      <c r="AU3154" s="16">
        <v>0</v>
      </c>
      <c r="AV3154" s="16">
        <v>0</v>
      </c>
      <c r="AW3154" s="16">
        <v>0</v>
      </c>
      <c r="AX3154" s="16">
        <v>0</v>
      </c>
      <c r="AY3154" s="16">
        <v>0</v>
      </c>
      <c r="AZ3154" s="16">
        <v>0</v>
      </c>
      <c r="BA3154" s="16">
        <v>0</v>
      </c>
      <c r="BB3154" s="16">
        <v>0</v>
      </c>
      <c r="BC3154" s="16">
        <v>0</v>
      </c>
      <c r="BD3154" s="16">
        <v>0</v>
      </c>
      <c r="BE3154" s="16">
        <v>0</v>
      </c>
      <c r="BF3154" s="16">
        <v>0</v>
      </c>
      <c r="BG3154" s="16">
        <v>0</v>
      </c>
      <c r="BH3154" s="16">
        <v>0</v>
      </c>
      <c r="BI3154" s="16">
        <v>0</v>
      </c>
      <c r="BJ3154" s="16">
        <v>0</v>
      </c>
      <c r="BK3154" s="16">
        <v>0</v>
      </c>
      <c r="BL3154" s="16">
        <v>0</v>
      </c>
      <c r="BM3154" s="16">
        <v>0</v>
      </c>
      <c r="BN3154" s="16">
        <v>0</v>
      </c>
      <c r="BO3154" s="16">
        <v>0</v>
      </c>
      <c r="BP3154" s="16">
        <v>0</v>
      </c>
      <c r="BQ3154" s="16">
        <v>0</v>
      </c>
      <c r="BR3154" s="16">
        <v>0</v>
      </c>
      <c r="BS3154" s="16">
        <v>0</v>
      </c>
      <c r="BT3154" s="16">
        <v>0</v>
      </c>
      <c r="BU3154" s="16">
        <v>0</v>
      </c>
      <c r="BV3154" s="16">
        <v>0</v>
      </c>
      <c r="BW3154" s="16">
        <v>0</v>
      </c>
      <c r="BX3154" s="14">
        <f t="shared" si="49"/>
        <v>744.79</v>
      </c>
    </row>
    <row r="3155" spans="1:76" s="17" customFormat="1" x14ac:dyDescent="0.3">
      <c r="A3155" s="7" t="s">
        <v>462</v>
      </c>
      <c r="B3155" s="8" t="s">
        <v>7342</v>
      </c>
      <c r="C3155" s="21" t="s">
        <v>7343</v>
      </c>
      <c r="D3155" s="9" t="s">
        <v>449</v>
      </c>
      <c r="E3155" s="9" t="s">
        <v>5949</v>
      </c>
      <c r="F3155" s="10" t="str">
        <f>VLOOKUP($E3155,'FP MD'!$A:$F,2,FALSE)</f>
        <v>Cass Street Substation</v>
      </c>
      <c r="G3155" s="10" t="s">
        <v>2629</v>
      </c>
      <c r="H3155" s="10" t="s">
        <v>3311</v>
      </c>
      <c r="I3155" s="10" t="s">
        <v>3312</v>
      </c>
      <c r="J3155" s="10" t="str">
        <f>VLOOKUP($E3155,'FP MD'!$A:$F,3,FALSE)</f>
        <v>None</v>
      </c>
      <c r="K3155" s="10" t="str">
        <f>VLOOKUP($E3155,'FP MD'!$A:$F,4,FALSE)</f>
        <v/>
      </c>
      <c r="L3155" s="10" t="str">
        <f>VLOOKUP($E3155,'FP MD'!$A:$F,5,FALSE)</f>
        <v/>
      </c>
      <c r="M3155" s="10">
        <f>VLOOKUP($E3155,'FP MD'!$A:$F,6,FALSE)</f>
        <v>0</v>
      </c>
      <c r="N3155" s="11">
        <v>202412</v>
      </c>
      <c r="O3155" s="15">
        <v>0</v>
      </c>
      <c r="P3155" s="16">
        <v>0</v>
      </c>
      <c r="Q3155" s="16">
        <v>0</v>
      </c>
      <c r="R3155" s="16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357.83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16">
        <v>0</v>
      </c>
      <c r="AO3155" s="16">
        <v>0</v>
      </c>
      <c r="AP3155" s="16">
        <v>0</v>
      </c>
      <c r="AQ3155" s="16">
        <v>0</v>
      </c>
      <c r="AR3155" s="16">
        <v>0</v>
      </c>
      <c r="AS3155" s="16">
        <v>0</v>
      </c>
      <c r="AT3155" s="16">
        <v>0</v>
      </c>
      <c r="AU3155" s="16">
        <v>0</v>
      </c>
      <c r="AV3155" s="16">
        <v>0</v>
      </c>
      <c r="AW3155" s="16">
        <v>0</v>
      </c>
      <c r="AX3155" s="16">
        <v>0</v>
      </c>
      <c r="AY3155" s="16">
        <v>0</v>
      </c>
      <c r="AZ3155" s="16">
        <v>0</v>
      </c>
      <c r="BA3155" s="16">
        <v>0</v>
      </c>
      <c r="BB3155" s="16">
        <v>0</v>
      </c>
      <c r="BC3155" s="16">
        <v>0</v>
      </c>
      <c r="BD3155" s="16">
        <v>0</v>
      </c>
      <c r="BE3155" s="16">
        <v>0</v>
      </c>
      <c r="BF3155" s="16">
        <v>0</v>
      </c>
      <c r="BG3155" s="16">
        <v>0</v>
      </c>
      <c r="BH3155" s="16">
        <v>0</v>
      </c>
      <c r="BI3155" s="16">
        <v>0</v>
      </c>
      <c r="BJ3155" s="16">
        <v>0</v>
      </c>
      <c r="BK3155" s="16">
        <v>0</v>
      </c>
      <c r="BL3155" s="16">
        <v>0</v>
      </c>
      <c r="BM3155" s="16">
        <v>0</v>
      </c>
      <c r="BN3155" s="16">
        <v>0</v>
      </c>
      <c r="BO3155" s="16">
        <v>0</v>
      </c>
      <c r="BP3155" s="16">
        <v>0</v>
      </c>
      <c r="BQ3155" s="16">
        <v>0</v>
      </c>
      <c r="BR3155" s="16">
        <v>0</v>
      </c>
      <c r="BS3155" s="16">
        <v>0</v>
      </c>
      <c r="BT3155" s="16">
        <v>0</v>
      </c>
      <c r="BU3155" s="16">
        <v>0</v>
      </c>
      <c r="BV3155" s="16">
        <v>0</v>
      </c>
      <c r="BW3155" s="16">
        <v>0</v>
      </c>
      <c r="BX3155" s="14">
        <f t="shared" si="49"/>
        <v>357.83</v>
      </c>
    </row>
    <row r="3156" spans="1:76" s="17" customFormat="1" x14ac:dyDescent="0.3">
      <c r="A3156" s="7" t="s">
        <v>462</v>
      </c>
      <c r="B3156" s="8" t="s">
        <v>7344</v>
      </c>
      <c r="C3156" s="21" t="s">
        <v>7345</v>
      </c>
      <c r="D3156" s="9" t="s">
        <v>449</v>
      </c>
      <c r="E3156" s="9" t="s">
        <v>5941</v>
      </c>
      <c r="F3156" s="10" t="str">
        <f>VLOOKUP($E3156,'FP MD'!$A:$F,2,FALSE)</f>
        <v>Ckt 66015 Hookers Pt-Marion Recond</v>
      </c>
      <c r="G3156" s="10" t="s">
        <v>2629</v>
      </c>
      <c r="H3156" s="10" t="s">
        <v>3770</v>
      </c>
      <c r="I3156" s="10" t="s">
        <v>7346</v>
      </c>
      <c r="J3156" s="10" t="str">
        <f>VLOOKUP($E3156,'FP MD'!$A:$F,3,FALSE)</f>
        <v>None</v>
      </c>
      <c r="K3156" s="10" t="str">
        <f>VLOOKUP($E3156,'FP MD'!$A:$F,4,FALSE)</f>
        <v/>
      </c>
      <c r="L3156" s="10" t="str">
        <f>VLOOKUP($E3156,'FP MD'!$A:$F,5,FALSE)</f>
        <v/>
      </c>
      <c r="M3156" s="10">
        <f>VLOOKUP($E3156,'FP MD'!$A:$F,6,FALSE)</f>
        <v>0</v>
      </c>
      <c r="N3156" s="11">
        <v>202403</v>
      </c>
      <c r="O3156" s="15">
        <v>0</v>
      </c>
      <c r="P3156" s="16">
        <v>0</v>
      </c>
      <c r="Q3156" s="16">
        <v>0</v>
      </c>
      <c r="R3156" s="16">
        <v>29920.690000000002</v>
      </c>
      <c r="S3156" s="16">
        <v>0</v>
      </c>
      <c r="T3156" s="16">
        <v>0</v>
      </c>
      <c r="U3156" s="16">
        <v>0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16">
        <v>0</v>
      </c>
      <c r="AO3156" s="16">
        <v>0</v>
      </c>
      <c r="AP3156" s="16">
        <v>0</v>
      </c>
      <c r="AQ3156" s="16">
        <v>0</v>
      </c>
      <c r="AR3156" s="16">
        <v>0</v>
      </c>
      <c r="AS3156" s="16">
        <v>0</v>
      </c>
      <c r="AT3156" s="16">
        <v>0</v>
      </c>
      <c r="AU3156" s="16">
        <v>0</v>
      </c>
      <c r="AV3156" s="16">
        <v>0</v>
      </c>
      <c r="AW3156" s="16">
        <v>0</v>
      </c>
      <c r="AX3156" s="16">
        <v>0</v>
      </c>
      <c r="AY3156" s="16">
        <v>0</v>
      </c>
      <c r="AZ3156" s="16">
        <v>0</v>
      </c>
      <c r="BA3156" s="16">
        <v>0</v>
      </c>
      <c r="BB3156" s="16">
        <v>0</v>
      </c>
      <c r="BC3156" s="16">
        <v>0</v>
      </c>
      <c r="BD3156" s="16">
        <v>0</v>
      </c>
      <c r="BE3156" s="16">
        <v>0</v>
      </c>
      <c r="BF3156" s="16">
        <v>0</v>
      </c>
      <c r="BG3156" s="16">
        <v>0</v>
      </c>
      <c r="BH3156" s="16">
        <v>0</v>
      </c>
      <c r="BI3156" s="16">
        <v>0</v>
      </c>
      <c r="BJ3156" s="16">
        <v>0</v>
      </c>
      <c r="BK3156" s="16">
        <v>0</v>
      </c>
      <c r="BL3156" s="16">
        <v>0</v>
      </c>
      <c r="BM3156" s="16">
        <v>0</v>
      </c>
      <c r="BN3156" s="16">
        <v>0</v>
      </c>
      <c r="BO3156" s="16">
        <v>0</v>
      </c>
      <c r="BP3156" s="16">
        <v>0</v>
      </c>
      <c r="BQ3156" s="16">
        <v>0</v>
      </c>
      <c r="BR3156" s="16">
        <v>0</v>
      </c>
      <c r="BS3156" s="16">
        <v>0</v>
      </c>
      <c r="BT3156" s="16">
        <v>0</v>
      </c>
      <c r="BU3156" s="16">
        <v>0</v>
      </c>
      <c r="BV3156" s="16">
        <v>0</v>
      </c>
      <c r="BW3156" s="16">
        <v>0</v>
      </c>
      <c r="BX3156" s="14">
        <f t="shared" si="49"/>
        <v>29920.690000000002</v>
      </c>
    </row>
    <row r="3157" spans="1:76" s="17" customFormat="1" x14ac:dyDescent="0.3">
      <c r="A3157" s="7" t="s">
        <v>462</v>
      </c>
      <c r="B3157" s="8" t="s">
        <v>7347</v>
      </c>
      <c r="C3157" s="21" t="s">
        <v>7348</v>
      </c>
      <c r="D3157" s="9" t="s">
        <v>449</v>
      </c>
      <c r="E3157" s="9" t="s">
        <v>5941</v>
      </c>
      <c r="F3157" s="10" t="str">
        <f>VLOOKUP($E3157,'FP MD'!$A:$F,2,FALSE)</f>
        <v>Ckt 66015 Hookers Pt-Marion Recond</v>
      </c>
      <c r="G3157" s="10" t="s">
        <v>2629</v>
      </c>
      <c r="H3157" s="10" t="s">
        <v>3770</v>
      </c>
      <c r="I3157" s="10" t="s">
        <v>6955</v>
      </c>
      <c r="J3157" s="10" t="str">
        <f>VLOOKUP($E3157,'FP MD'!$A:$F,3,FALSE)</f>
        <v>None</v>
      </c>
      <c r="K3157" s="10" t="str">
        <f>VLOOKUP($E3157,'FP MD'!$A:$F,4,FALSE)</f>
        <v/>
      </c>
      <c r="L3157" s="10" t="str">
        <f>VLOOKUP($E3157,'FP MD'!$A:$F,5,FALSE)</f>
        <v/>
      </c>
      <c r="M3157" s="10">
        <f>VLOOKUP($E3157,'FP MD'!$A:$F,6,FALSE)</f>
        <v>0</v>
      </c>
      <c r="N3157" s="11" t="s">
        <v>97</v>
      </c>
      <c r="O3157" s="15">
        <v>0</v>
      </c>
      <c r="P3157" s="16">
        <v>21394.12</v>
      </c>
      <c r="Q3157" s="16">
        <v>0</v>
      </c>
      <c r="R3157" s="16">
        <v>0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16">
        <v>0</v>
      </c>
      <c r="AO3157" s="16">
        <v>0</v>
      </c>
      <c r="AP3157" s="16">
        <v>0</v>
      </c>
      <c r="AQ3157" s="16">
        <v>0</v>
      </c>
      <c r="AR3157" s="16">
        <v>0</v>
      </c>
      <c r="AS3157" s="16">
        <v>0</v>
      </c>
      <c r="AT3157" s="16">
        <v>0</v>
      </c>
      <c r="AU3157" s="16">
        <v>0</v>
      </c>
      <c r="AV3157" s="16">
        <v>0</v>
      </c>
      <c r="AW3157" s="16">
        <v>0</v>
      </c>
      <c r="AX3157" s="16">
        <v>0</v>
      </c>
      <c r="AY3157" s="16">
        <v>0</v>
      </c>
      <c r="AZ3157" s="16">
        <v>0</v>
      </c>
      <c r="BA3157" s="16">
        <v>0</v>
      </c>
      <c r="BB3157" s="16">
        <v>0</v>
      </c>
      <c r="BC3157" s="16">
        <v>0</v>
      </c>
      <c r="BD3157" s="16">
        <v>0</v>
      </c>
      <c r="BE3157" s="16">
        <v>0</v>
      </c>
      <c r="BF3157" s="16">
        <v>0</v>
      </c>
      <c r="BG3157" s="16">
        <v>0</v>
      </c>
      <c r="BH3157" s="16">
        <v>0</v>
      </c>
      <c r="BI3157" s="16">
        <v>0</v>
      </c>
      <c r="BJ3157" s="16">
        <v>0</v>
      </c>
      <c r="BK3157" s="16">
        <v>0</v>
      </c>
      <c r="BL3157" s="16">
        <v>0</v>
      </c>
      <c r="BM3157" s="16">
        <v>0</v>
      </c>
      <c r="BN3157" s="16">
        <v>0</v>
      </c>
      <c r="BO3157" s="16">
        <v>0</v>
      </c>
      <c r="BP3157" s="16">
        <v>0</v>
      </c>
      <c r="BQ3157" s="16">
        <v>0</v>
      </c>
      <c r="BR3157" s="16">
        <v>0</v>
      </c>
      <c r="BS3157" s="16">
        <v>0</v>
      </c>
      <c r="BT3157" s="16">
        <v>0</v>
      </c>
      <c r="BU3157" s="16">
        <v>0</v>
      </c>
      <c r="BV3157" s="16">
        <v>0</v>
      </c>
      <c r="BW3157" s="16">
        <v>0</v>
      </c>
      <c r="BX3157" s="14">
        <f t="shared" si="49"/>
        <v>21394.12</v>
      </c>
    </row>
    <row r="3158" spans="1:76" s="17" customFormat="1" x14ac:dyDescent="0.3">
      <c r="A3158" s="7" t="s">
        <v>462</v>
      </c>
      <c r="B3158" s="8" t="s">
        <v>7349</v>
      </c>
      <c r="C3158" s="21" t="s">
        <v>7350</v>
      </c>
      <c r="D3158" s="9" t="s">
        <v>449</v>
      </c>
      <c r="E3158" s="9" t="s">
        <v>6300</v>
      </c>
      <c r="F3158" s="10" t="str">
        <f>VLOOKUP($E3158,'FP MD'!$A:$F,2,FALSE)</f>
        <v>S-CRR-Transmission-Equip</v>
      </c>
      <c r="G3158" s="10" t="s">
        <v>2629</v>
      </c>
      <c r="H3158" s="10" t="s">
        <v>3770</v>
      </c>
      <c r="I3158" s="10" t="s">
        <v>6955</v>
      </c>
      <c r="J3158" s="10" t="str">
        <f>VLOOKUP($E3158,'FP MD'!$A:$F,3,FALSE)</f>
        <v>Blanket</v>
      </c>
      <c r="K3158" s="10" t="str">
        <f>VLOOKUP($E3158,'FP MD'!$A:$F,4,FALSE)</f>
        <v/>
      </c>
      <c r="L3158" s="10" t="str">
        <f>VLOOKUP($E3158,'FP MD'!$A:$F,5,FALSE)</f>
        <v/>
      </c>
      <c r="M3158" s="10">
        <f>VLOOKUP($E3158,'FP MD'!$A:$F,6,FALSE)</f>
        <v>0</v>
      </c>
      <c r="N3158" s="11">
        <v>202404</v>
      </c>
      <c r="O3158" s="15">
        <v>0</v>
      </c>
      <c r="P3158" s="16">
        <v>0</v>
      </c>
      <c r="Q3158" s="16">
        <v>0</v>
      </c>
      <c r="R3158" s="16">
        <v>0</v>
      </c>
      <c r="S3158" s="16">
        <v>23961.420000000002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16">
        <v>0</v>
      </c>
      <c r="AO3158" s="16">
        <v>0</v>
      </c>
      <c r="AP3158" s="16">
        <v>0</v>
      </c>
      <c r="AQ3158" s="16">
        <v>0</v>
      </c>
      <c r="AR3158" s="16">
        <v>0</v>
      </c>
      <c r="AS3158" s="16">
        <v>0</v>
      </c>
      <c r="AT3158" s="16">
        <v>0</v>
      </c>
      <c r="AU3158" s="16">
        <v>0</v>
      </c>
      <c r="AV3158" s="16">
        <v>0</v>
      </c>
      <c r="AW3158" s="16">
        <v>0</v>
      </c>
      <c r="AX3158" s="16">
        <v>0</v>
      </c>
      <c r="AY3158" s="16">
        <v>0</v>
      </c>
      <c r="AZ3158" s="16">
        <v>0</v>
      </c>
      <c r="BA3158" s="16">
        <v>0</v>
      </c>
      <c r="BB3158" s="16">
        <v>0</v>
      </c>
      <c r="BC3158" s="16">
        <v>0</v>
      </c>
      <c r="BD3158" s="16">
        <v>0</v>
      </c>
      <c r="BE3158" s="16">
        <v>0</v>
      </c>
      <c r="BF3158" s="16">
        <v>0</v>
      </c>
      <c r="BG3158" s="16">
        <v>0</v>
      </c>
      <c r="BH3158" s="16">
        <v>0</v>
      </c>
      <c r="BI3158" s="16">
        <v>0</v>
      </c>
      <c r="BJ3158" s="16">
        <v>0</v>
      </c>
      <c r="BK3158" s="16">
        <v>0</v>
      </c>
      <c r="BL3158" s="16">
        <v>0</v>
      </c>
      <c r="BM3158" s="16">
        <v>0</v>
      </c>
      <c r="BN3158" s="16">
        <v>0</v>
      </c>
      <c r="BO3158" s="16">
        <v>0</v>
      </c>
      <c r="BP3158" s="16">
        <v>0</v>
      </c>
      <c r="BQ3158" s="16">
        <v>0</v>
      </c>
      <c r="BR3158" s="16">
        <v>0</v>
      </c>
      <c r="BS3158" s="16">
        <v>0</v>
      </c>
      <c r="BT3158" s="16">
        <v>0</v>
      </c>
      <c r="BU3158" s="16">
        <v>0</v>
      </c>
      <c r="BV3158" s="16">
        <v>0</v>
      </c>
      <c r="BW3158" s="16">
        <v>0</v>
      </c>
      <c r="BX3158" s="14">
        <f t="shared" si="49"/>
        <v>23961.420000000002</v>
      </c>
    </row>
    <row r="3159" spans="1:76" s="17" customFormat="1" x14ac:dyDescent="0.3">
      <c r="A3159" s="7" t="s">
        <v>462</v>
      </c>
      <c r="B3159" s="8" t="s">
        <v>7351</v>
      </c>
      <c r="C3159" s="21" t="s">
        <v>7352</v>
      </c>
      <c r="D3159" s="9" t="s">
        <v>449</v>
      </c>
      <c r="E3159" s="9" t="s">
        <v>7353</v>
      </c>
      <c r="F3159" s="10" t="str">
        <f>VLOOKUP($E3159,'FP MD'!$A:$F,2,FALSE)</f>
        <v>Transmission Expan Capacity Imprv</v>
      </c>
      <c r="G3159" s="10" t="s">
        <v>2629</v>
      </c>
      <c r="H3159" s="10" t="s">
        <v>3311</v>
      </c>
      <c r="I3159" s="10" t="s">
        <v>3312</v>
      </c>
      <c r="J3159" s="10" t="str">
        <f>VLOOKUP($E3159,'FP MD'!$A:$F,3,FALSE)</f>
        <v>None</v>
      </c>
      <c r="K3159" s="10" t="str">
        <f>VLOOKUP($E3159,'FP MD'!$A:$F,4,FALSE)</f>
        <v/>
      </c>
      <c r="L3159" s="10" t="str">
        <f>VLOOKUP($E3159,'FP MD'!$A:$F,5,FALSE)</f>
        <v/>
      </c>
      <c r="M3159" s="10">
        <f>VLOOKUP($E3159,'FP MD'!$A:$F,6,FALSE)</f>
        <v>0</v>
      </c>
      <c r="N3159" s="11">
        <v>202812</v>
      </c>
      <c r="O3159" s="15">
        <v>0</v>
      </c>
      <c r="P3159" s="16">
        <v>0</v>
      </c>
      <c r="Q3159" s="16">
        <v>0</v>
      </c>
      <c r="R3159" s="16">
        <v>0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16">
        <v>0</v>
      </c>
      <c r="AO3159" s="16">
        <v>0</v>
      </c>
      <c r="AP3159" s="16">
        <v>0</v>
      </c>
      <c r="AQ3159" s="16">
        <v>0</v>
      </c>
      <c r="AR3159" s="16">
        <v>0</v>
      </c>
      <c r="AS3159" s="16">
        <v>0</v>
      </c>
      <c r="AT3159" s="16">
        <v>0</v>
      </c>
      <c r="AU3159" s="16">
        <v>0</v>
      </c>
      <c r="AV3159" s="16">
        <v>0</v>
      </c>
      <c r="AW3159" s="16">
        <v>0</v>
      </c>
      <c r="AX3159" s="16">
        <v>0</v>
      </c>
      <c r="AY3159" s="16">
        <v>0</v>
      </c>
      <c r="AZ3159" s="16">
        <v>0</v>
      </c>
      <c r="BA3159" s="16">
        <v>0</v>
      </c>
      <c r="BB3159" s="16">
        <v>0</v>
      </c>
      <c r="BC3159" s="16">
        <v>0</v>
      </c>
      <c r="BD3159" s="16">
        <v>0</v>
      </c>
      <c r="BE3159" s="16">
        <v>0</v>
      </c>
      <c r="BF3159" s="16">
        <v>0</v>
      </c>
      <c r="BG3159" s="16">
        <v>0</v>
      </c>
      <c r="BH3159" s="16">
        <v>0</v>
      </c>
      <c r="BI3159" s="16">
        <v>0</v>
      </c>
      <c r="BJ3159" s="16">
        <v>0</v>
      </c>
      <c r="BK3159" s="16">
        <v>0</v>
      </c>
      <c r="BL3159" s="16">
        <v>0</v>
      </c>
      <c r="BM3159" s="16">
        <v>0</v>
      </c>
      <c r="BN3159" s="16">
        <v>0</v>
      </c>
      <c r="BO3159" s="16">
        <v>0</v>
      </c>
      <c r="BP3159" s="16">
        <v>0</v>
      </c>
      <c r="BQ3159" s="16">
        <v>0</v>
      </c>
      <c r="BR3159" s="16">
        <v>0</v>
      </c>
      <c r="BS3159" s="16">
        <v>0</v>
      </c>
      <c r="BT3159" s="16">
        <v>0</v>
      </c>
      <c r="BU3159" s="16">
        <v>0</v>
      </c>
      <c r="BV3159" s="16">
        <v>0</v>
      </c>
      <c r="BW3159" s="16">
        <v>20517.3</v>
      </c>
      <c r="BX3159" s="14">
        <f t="shared" si="49"/>
        <v>0</v>
      </c>
    </row>
    <row r="3160" spans="1:76" s="17" customFormat="1" x14ac:dyDescent="0.3">
      <c r="A3160" s="7" t="s">
        <v>462</v>
      </c>
      <c r="B3160" s="8" t="s">
        <v>7354</v>
      </c>
      <c r="C3160" s="21" t="s">
        <v>7355</v>
      </c>
      <c r="D3160" s="9" t="s">
        <v>449</v>
      </c>
      <c r="E3160" s="9" t="s">
        <v>6300</v>
      </c>
      <c r="F3160" s="10" t="str">
        <f>VLOOKUP($E3160,'FP MD'!$A:$F,2,FALSE)</f>
        <v>S-CRR-Transmission-Equip</v>
      </c>
      <c r="G3160" s="10" t="s">
        <v>2629</v>
      </c>
      <c r="H3160" s="10" t="s">
        <v>3770</v>
      </c>
      <c r="I3160" s="10" t="s">
        <v>7356</v>
      </c>
      <c r="J3160" s="10" t="str">
        <f>VLOOKUP($E3160,'FP MD'!$A:$F,3,FALSE)</f>
        <v>Blanket</v>
      </c>
      <c r="K3160" s="10" t="str">
        <f>VLOOKUP($E3160,'FP MD'!$A:$F,4,FALSE)</f>
        <v/>
      </c>
      <c r="L3160" s="10" t="str">
        <f>VLOOKUP($E3160,'FP MD'!$A:$F,5,FALSE)</f>
        <v/>
      </c>
      <c r="M3160" s="10">
        <f>VLOOKUP($E3160,'FP MD'!$A:$F,6,FALSE)</f>
        <v>0</v>
      </c>
      <c r="N3160" s="11" t="s">
        <v>97</v>
      </c>
      <c r="O3160" s="15">
        <v>0</v>
      </c>
      <c r="P3160" s="16">
        <v>12920.220000000001</v>
      </c>
      <c r="Q3160" s="16">
        <v>0</v>
      </c>
      <c r="R3160" s="16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>
        <v>0</v>
      </c>
      <c r="AN3160" s="16">
        <v>0</v>
      </c>
      <c r="AO3160" s="16">
        <v>0</v>
      </c>
      <c r="AP3160" s="16">
        <v>0</v>
      </c>
      <c r="AQ3160" s="16">
        <v>0</v>
      </c>
      <c r="AR3160" s="16">
        <v>0</v>
      </c>
      <c r="AS3160" s="16">
        <v>0</v>
      </c>
      <c r="AT3160" s="16">
        <v>0</v>
      </c>
      <c r="AU3160" s="16">
        <v>0</v>
      </c>
      <c r="AV3160" s="16">
        <v>0</v>
      </c>
      <c r="AW3160" s="16">
        <v>0</v>
      </c>
      <c r="AX3160" s="16">
        <v>0</v>
      </c>
      <c r="AY3160" s="16">
        <v>0</v>
      </c>
      <c r="AZ3160" s="16">
        <v>0</v>
      </c>
      <c r="BA3160" s="16">
        <v>0</v>
      </c>
      <c r="BB3160" s="16">
        <v>0</v>
      </c>
      <c r="BC3160" s="16">
        <v>0</v>
      </c>
      <c r="BD3160" s="16">
        <v>0</v>
      </c>
      <c r="BE3160" s="16">
        <v>0</v>
      </c>
      <c r="BF3160" s="16">
        <v>0</v>
      </c>
      <c r="BG3160" s="16">
        <v>0</v>
      </c>
      <c r="BH3160" s="16">
        <v>0</v>
      </c>
      <c r="BI3160" s="16">
        <v>0</v>
      </c>
      <c r="BJ3160" s="16">
        <v>0</v>
      </c>
      <c r="BK3160" s="16">
        <v>0</v>
      </c>
      <c r="BL3160" s="16">
        <v>0</v>
      </c>
      <c r="BM3160" s="16">
        <v>0</v>
      </c>
      <c r="BN3160" s="16">
        <v>0</v>
      </c>
      <c r="BO3160" s="16">
        <v>0</v>
      </c>
      <c r="BP3160" s="16">
        <v>0</v>
      </c>
      <c r="BQ3160" s="16">
        <v>0</v>
      </c>
      <c r="BR3160" s="16">
        <v>0</v>
      </c>
      <c r="BS3160" s="16">
        <v>0</v>
      </c>
      <c r="BT3160" s="16">
        <v>0</v>
      </c>
      <c r="BU3160" s="16">
        <v>0</v>
      </c>
      <c r="BV3160" s="16">
        <v>0</v>
      </c>
      <c r="BW3160" s="16">
        <v>0</v>
      </c>
      <c r="BX3160" s="14">
        <f t="shared" si="49"/>
        <v>12920.220000000001</v>
      </c>
    </row>
    <row r="3161" spans="1:76" s="17" customFormat="1" x14ac:dyDescent="0.3">
      <c r="A3161" s="7" t="s">
        <v>462</v>
      </c>
      <c r="B3161" s="8" t="s">
        <v>7357</v>
      </c>
      <c r="C3161" s="21" t="s">
        <v>7358</v>
      </c>
      <c r="D3161" s="9" t="s">
        <v>449</v>
      </c>
      <c r="E3161" s="9" t="s">
        <v>7359</v>
      </c>
      <c r="F3161" s="10" t="str">
        <f>VLOOKUP($E3161,'FP MD'!$A:$F,2,FALSE)</f>
        <v>Glogower Trans Pole Reloc</v>
      </c>
      <c r="G3161" s="10" t="s">
        <v>2629</v>
      </c>
      <c r="H3161" s="10" t="s">
        <v>3311</v>
      </c>
      <c r="I3161" s="10" t="s">
        <v>3317</v>
      </c>
      <c r="J3161" s="10" t="str">
        <f>VLOOKUP($E3161,'FP MD'!$A:$F,3,FALSE)</f>
        <v/>
      </c>
      <c r="K3161" s="10" t="str">
        <f>VLOOKUP($E3161,'FP MD'!$A:$F,4,FALSE)</f>
        <v/>
      </c>
      <c r="L3161" s="10" t="str">
        <f>VLOOKUP($E3161,'FP MD'!$A:$F,5,FALSE)</f>
        <v/>
      </c>
      <c r="M3161" s="10">
        <f>VLOOKUP($E3161,'FP MD'!$A:$F,6,FALSE)</f>
        <v>0</v>
      </c>
      <c r="N3161" s="11">
        <v>202403</v>
      </c>
      <c r="O3161" s="15">
        <v>0</v>
      </c>
      <c r="P3161" s="16">
        <v>0</v>
      </c>
      <c r="Q3161" s="16">
        <v>0</v>
      </c>
      <c r="R3161" s="16">
        <v>14418.95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16">
        <v>0</v>
      </c>
      <c r="AO3161" s="16">
        <v>0</v>
      </c>
      <c r="AP3161" s="16">
        <v>0</v>
      </c>
      <c r="AQ3161" s="16">
        <v>0</v>
      </c>
      <c r="AR3161" s="16">
        <v>0</v>
      </c>
      <c r="AS3161" s="16">
        <v>0</v>
      </c>
      <c r="AT3161" s="16">
        <v>0</v>
      </c>
      <c r="AU3161" s="16">
        <v>0</v>
      </c>
      <c r="AV3161" s="16">
        <v>0</v>
      </c>
      <c r="AW3161" s="16">
        <v>0</v>
      </c>
      <c r="AX3161" s="16">
        <v>0</v>
      </c>
      <c r="AY3161" s="16">
        <v>0</v>
      </c>
      <c r="AZ3161" s="16">
        <v>0</v>
      </c>
      <c r="BA3161" s="16">
        <v>0</v>
      </c>
      <c r="BB3161" s="16">
        <v>0</v>
      </c>
      <c r="BC3161" s="16">
        <v>0</v>
      </c>
      <c r="BD3161" s="16">
        <v>0</v>
      </c>
      <c r="BE3161" s="16">
        <v>0</v>
      </c>
      <c r="BF3161" s="16">
        <v>0</v>
      </c>
      <c r="BG3161" s="16">
        <v>0</v>
      </c>
      <c r="BH3161" s="16">
        <v>0</v>
      </c>
      <c r="BI3161" s="16">
        <v>0</v>
      </c>
      <c r="BJ3161" s="16">
        <v>0</v>
      </c>
      <c r="BK3161" s="16">
        <v>0</v>
      </c>
      <c r="BL3161" s="16">
        <v>0</v>
      </c>
      <c r="BM3161" s="16">
        <v>0</v>
      </c>
      <c r="BN3161" s="16">
        <v>0</v>
      </c>
      <c r="BO3161" s="16">
        <v>0</v>
      </c>
      <c r="BP3161" s="16">
        <v>0</v>
      </c>
      <c r="BQ3161" s="16">
        <v>0</v>
      </c>
      <c r="BR3161" s="16">
        <v>0</v>
      </c>
      <c r="BS3161" s="16">
        <v>0</v>
      </c>
      <c r="BT3161" s="16">
        <v>0</v>
      </c>
      <c r="BU3161" s="16">
        <v>0</v>
      </c>
      <c r="BV3161" s="16">
        <v>0</v>
      </c>
      <c r="BW3161" s="16">
        <v>0</v>
      </c>
      <c r="BX3161" s="14">
        <f t="shared" si="49"/>
        <v>14418.95</v>
      </c>
    </row>
    <row r="3162" spans="1:76" s="17" customFormat="1" x14ac:dyDescent="0.3">
      <c r="A3162" s="7" t="s">
        <v>462</v>
      </c>
      <c r="B3162" s="8" t="s">
        <v>7360</v>
      </c>
      <c r="C3162" s="21" t="s">
        <v>7361</v>
      </c>
      <c r="D3162" s="9" t="s">
        <v>449</v>
      </c>
      <c r="E3162" s="9" t="s">
        <v>6300</v>
      </c>
      <c r="F3162" s="10" t="str">
        <f>VLOOKUP($E3162,'FP MD'!$A:$F,2,FALSE)</f>
        <v>S-CRR-Transmission-Equip</v>
      </c>
      <c r="G3162" s="10" t="s">
        <v>2629</v>
      </c>
      <c r="H3162" s="10" t="s">
        <v>3770</v>
      </c>
      <c r="I3162" s="10" t="s">
        <v>7362</v>
      </c>
      <c r="J3162" s="10" t="str">
        <f>VLOOKUP($E3162,'FP MD'!$A:$F,3,FALSE)</f>
        <v>Blanket</v>
      </c>
      <c r="K3162" s="10" t="str">
        <f>VLOOKUP($E3162,'FP MD'!$A:$F,4,FALSE)</f>
        <v/>
      </c>
      <c r="L3162" s="10" t="str">
        <f>VLOOKUP($E3162,'FP MD'!$A:$F,5,FALSE)</f>
        <v/>
      </c>
      <c r="M3162" s="10">
        <f>VLOOKUP($E3162,'FP MD'!$A:$F,6,FALSE)</f>
        <v>0</v>
      </c>
      <c r="N3162" s="11">
        <v>202402</v>
      </c>
      <c r="O3162" s="15">
        <v>0</v>
      </c>
      <c r="P3162" s="16">
        <v>0</v>
      </c>
      <c r="Q3162" s="16">
        <v>9154.130000000001</v>
      </c>
      <c r="R3162" s="16">
        <v>0</v>
      </c>
      <c r="S3162" s="16">
        <v>0</v>
      </c>
      <c r="T3162" s="16">
        <v>0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0</v>
      </c>
      <c r="AM3162" s="16">
        <v>0</v>
      </c>
      <c r="AN3162" s="16">
        <v>0</v>
      </c>
      <c r="AO3162" s="16">
        <v>0</v>
      </c>
      <c r="AP3162" s="16">
        <v>0</v>
      </c>
      <c r="AQ3162" s="16">
        <v>0</v>
      </c>
      <c r="AR3162" s="16">
        <v>0</v>
      </c>
      <c r="AS3162" s="16">
        <v>0</v>
      </c>
      <c r="AT3162" s="16">
        <v>0</v>
      </c>
      <c r="AU3162" s="16">
        <v>0</v>
      </c>
      <c r="AV3162" s="16">
        <v>0</v>
      </c>
      <c r="AW3162" s="16">
        <v>0</v>
      </c>
      <c r="AX3162" s="16">
        <v>0</v>
      </c>
      <c r="AY3162" s="16">
        <v>0</v>
      </c>
      <c r="AZ3162" s="16">
        <v>0</v>
      </c>
      <c r="BA3162" s="16">
        <v>0</v>
      </c>
      <c r="BB3162" s="16">
        <v>0</v>
      </c>
      <c r="BC3162" s="16">
        <v>0</v>
      </c>
      <c r="BD3162" s="16">
        <v>0</v>
      </c>
      <c r="BE3162" s="16">
        <v>0</v>
      </c>
      <c r="BF3162" s="16">
        <v>0</v>
      </c>
      <c r="BG3162" s="16">
        <v>0</v>
      </c>
      <c r="BH3162" s="16">
        <v>0</v>
      </c>
      <c r="BI3162" s="16">
        <v>0</v>
      </c>
      <c r="BJ3162" s="16">
        <v>0</v>
      </c>
      <c r="BK3162" s="16">
        <v>0</v>
      </c>
      <c r="BL3162" s="16">
        <v>0</v>
      </c>
      <c r="BM3162" s="16">
        <v>0</v>
      </c>
      <c r="BN3162" s="16">
        <v>0</v>
      </c>
      <c r="BO3162" s="16">
        <v>0</v>
      </c>
      <c r="BP3162" s="16">
        <v>0</v>
      </c>
      <c r="BQ3162" s="16">
        <v>0</v>
      </c>
      <c r="BR3162" s="16">
        <v>0</v>
      </c>
      <c r="BS3162" s="16">
        <v>0</v>
      </c>
      <c r="BT3162" s="16">
        <v>0</v>
      </c>
      <c r="BU3162" s="16">
        <v>0</v>
      </c>
      <c r="BV3162" s="16">
        <v>0</v>
      </c>
      <c r="BW3162" s="16">
        <v>0</v>
      </c>
      <c r="BX3162" s="14">
        <f t="shared" si="49"/>
        <v>9154.130000000001</v>
      </c>
    </row>
    <row r="3163" spans="1:76" s="17" customFormat="1" x14ac:dyDescent="0.3">
      <c r="A3163" s="7" t="s">
        <v>462</v>
      </c>
      <c r="B3163" s="8" t="s">
        <v>7363</v>
      </c>
      <c r="C3163" s="21" t="s">
        <v>7364</v>
      </c>
      <c r="D3163" s="9" t="s">
        <v>449</v>
      </c>
      <c r="E3163" s="9" t="s">
        <v>6300</v>
      </c>
      <c r="F3163" s="10" t="str">
        <f>VLOOKUP($E3163,'FP MD'!$A:$F,2,FALSE)</f>
        <v>S-CRR-Transmission-Equip</v>
      </c>
      <c r="G3163" s="10" t="s">
        <v>2629</v>
      </c>
      <c r="H3163" s="10" t="s">
        <v>3770</v>
      </c>
      <c r="I3163" s="10" t="s">
        <v>7365</v>
      </c>
      <c r="J3163" s="10" t="str">
        <f>VLOOKUP($E3163,'FP MD'!$A:$F,3,FALSE)</f>
        <v>Blanket</v>
      </c>
      <c r="K3163" s="10" t="str">
        <f>VLOOKUP($E3163,'FP MD'!$A:$F,4,FALSE)</f>
        <v/>
      </c>
      <c r="L3163" s="10" t="str">
        <f>VLOOKUP($E3163,'FP MD'!$A:$F,5,FALSE)</f>
        <v/>
      </c>
      <c r="M3163" s="10">
        <f>VLOOKUP($E3163,'FP MD'!$A:$F,6,FALSE)</f>
        <v>0</v>
      </c>
      <c r="N3163" s="11">
        <v>202405</v>
      </c>
      <c r="O3163" s="15">
        <v>0</v>
      </c>
      <c r="P3163" s="16">
        <v>0</v>
      </c>
      <c r="Q3163" s="16">
        <v>0</v>
      </c>
      <c r="R3163" s="16">
        <v>0</v>
      </c>
      <c r="S3163" s="16">
        <v>0</v>
      </c>
      <c r="T3163" s="16">
        <v>2160.8000000000002</v>
      </c>
      <c r="U3163" s="16">
        <v>0</v>
      </c>
      <c r="V3163" s="16">
        <v>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0</v>
      </c>
      <c r="AK3163" s="16">
        <v>0</v>
      </c>
      <c r="AL3163" s="16">
        <v>0</v>
      </c>
      <c r="AM3163" s="16">
        <v>0</v>
      </c>
      <c r="AN3163" s="16">
        <v>0</v>
      </c>
      <c r="AO3163" s="16">
        <v>0</v>
      </c>
      <c r="AP3163" s="16">
        <v>0</v>
      </c>
      <c r="AQ3163" s="16">
        <v>0</v>
      </c>
      <c r="AR3163" s="16">
        <v>0</v>
      </c>
      <c r="AS3163" s="16">
        <v>0</v>
      </c>
      <c r="AT3163" s="16">
        <v>0</v>
      </c>
      <c r="AU3163" s="16">
        <v>0</v>
      </c>
      <c r="AV3163" s="16">
        <v>0</v>
      </c>
      <c r="AW3163" s="16">
        <v>0</v>
      </c>
      <c r="AX3163" s="16">
        <v>0</v>
      </c>
      <c r="AY3163" s="16">
        <v>0</v>
      </c>
      <c r="AZ3163" s="16">
        <v>0</v>
      </c>
      <c r="BA3163" s="16">
        <v>0</v>
      </c>
      <c r="BB3163" s="16">
        <v>0</v>
      </c>
      <c r="BC3163" s="16">
        <v>0</v>
      </c>
      <c r="BD3163" s="16">
        <v>0</v>
      </c>
      <c r="BE3163" s="16">
        <v>0</v>
      </c>
      <c r="BF3163" s="16">
        <v>0</v>
      </c>
      <c r="BG3163" s="16">
        <v>0</v>
      </c>
      <c r="BH3163" s="16">
        <v>0</v>
      </c>
      <c r="BI3163" s="16">
        <v>0</v>
      </c>
      <c r="BJ3163" s="16">
        <v>0</v>
      </c>
      <c r="BK3163" s="16">
        <v>0</v>
      </c>
      <c r="BL3163" s="16">
        <v>0</v>
      </c>
      <c r="BM3163" s="16">
        <v>0</v>
      </c>
      <c r="BN3163" s="16">
        <v>0</v>
      </c>
      <c r="BO3163" s="16">
        <v>0</v>
      </c>
      <c r="BP3163" s="16">
        <v>0</v>
      </c>
      <c r="BQ3163" s="16">
        <v>0</v>
      </c>
      <c r="BR3163" s="16">
        <v>0</v>
      </c>
      <c r="BS3163" s="16">
        <v>0</v>
      </c>
      <c r="BT3163" s="16">
        <v>0</v>
      </c>
      <c r="BU3163" s="16">
        <v>0</v>
      </c>
      <c r="BV3163" s="16">
        <v>0</v>
      </c>
      <c r="BW3163" s="16">
        <v>0</v>
      </c>
      <c r="BX3163" s="14">
        <f t="shared" si="49"/>
        <v>2160.8000000000002</v>
      </c>
    </row>
    <row r="3164" spans="1:76" s="17" customFormat="1" x14ac:dyDescent="0.3">
      <c r="A3164" s="7" t="s">
        <v>462</v>
      </c>
      <c r="B3164" s="8" t="s">
        <v>7366</v>
      </c>
      <c r="C3164" s="21" t="s">
        <v>7367</v>
      </c>
      <c r="D3164" s="9" t="s">
        <v>449</v>
      </c>
      <c r="E3164" s="9" t="s">
        <v>6186</v>
      </c>
      <c r="F3164" s="10" t="str">
        <f>VLOOKUP($E3164,'FP MD'!$A:$F,2,FALSE)</f>
        <v>S-CRR-Distribution-Equip</v>
      </c>
      <c r="G3164" s="10" t="s">
        <v>2629</v>
      </c>
      <c r="H3164" s="10" t="s">
        <v>3770</v>
      </c>
      <c r="I3164" s="10" t="s">
        <v>7365</v>
      </c>
      <c r="J3164" s="10" t="str">
        <f>VLOOKUP($E3164,'FP MD'!$A:$F,3,FALSE)</f>
        <v>Blanket</v>
      </c>
      <c r="K3164" s="10" t="str">
        <f>VLOOKUP($E3164,'FP MD'!$A:$F,4,FALSE)</f>
        <v/>
      </c>
      <c r="L3164" s="10" t="str">
        <f>VLOOKUP($E3164,'FP MD'!$A:$F,5,FALSE)</f>
        <v/>
      </c>
      <c r="M3164" s="10">
        <f>VLOOKUP($E3164,'FP MD'!$A:$F,6,FALSE)</f>
        <v>0</v>
      </c>
      <c r="N3164" s="11">
        <v>202402</v>
      </c>
      <c r="O3164" s="15">
        <v>0</v>
      </c>
      <c r="P3164" s="16">
        <v>0</v>
      </c>
      <c r="Q3164" s="16">
        <v>13491.87</v>
      </c>
      <c r="R3164" s="16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0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>
        <v>0</v>
      </c>
      <c r="AN3164" s="16">
        <v>0</v>
      </c>
      <c r="AO3164" s="16">
        <v>0</v>
      </c>
      <c r="AP3164" s="16">
        <v>0</v>
      </c>
      <c r="AQ3164" s="16">
        <v>0</v>
      </c>
      <c r="AR3164" s="16">
        <v>0</v>
      </c>
      <c r="AS3164" s="16">
        <v>0</v>
      </c>
      <c r="AT3164" s="16">
        <v>0</v>
      </c>
      <c r="AU3164" s="16">
        <v>0</v>
      </c>
      <c r="AV3164" s="16">
        <v>0</v>
      </c>
      <c r="AW3164" s="16">
        <v>0</v>
      </c>
      <c r="AX3164" s="16">
        <v>0</v>
      </c>
      <c r="AY3164" s="16">
        <v>0</v>
      </c>
      <c r="AZ3164" s="16">
        <v>0</v>
      </c>
      <c r="BA3164" s="16">
        <v>0</v>
      </c>
      <c r="BB3164" s="16">
        <v>0</v>
      </c>
      <c r="BC3164" s="16">
        <v>0</v>
      </c>
      <c r="BD3164" s="16">
        <v>0</v>
      </c>
      <c r="BE3164" s="16">
        <v>0</v>
      </c>
      <c r="BF3164" s="16">
        <v>0</v>
      </c>
      <c r="BG3164" s="16">
        <v>0</v>
      </c>
      <c r="BH3164" s="16">
        <v>0</v>
      </c>
      <c r="BI3164" s="16">
        <v>0</v>
      </c>
      <c r="BJ3164" s="16">
        <v>0</v>
      </c>
      <c r="BK3164" s="16">
        <v>0</v>
      </c>
      <c r="BL3164" s="16">
        <v>0</v>
      </c>
      <c r="BM3164" s="16">
        <v>0</v>
      </c>
      <c r="BN3164" s="16">
        <v>0</v>
      </c>
      <c r="BO3164" s="16">
        <v>0</v>
      </c>
      <c r="BP3164" s="16">
        <v>0</v>
      </c>
      <c r="BQ3164" s="16">
        <v>0</v>
      </c>
      <c r="BR3164" s="16">
        <v>0</v>
      </c>
      <c r="BS3164" s="16">
        <v>0</v>
      </c>
      <c r="BT3164" s="16">
        <v>0</v>
      </c>
      <c r="BU3164" s="16">
        <v>0</v>
      </c>
      <c r="BV3164" s="16">
        <v>0</v>
      </c>
      <c r="BW3164" s="16">
        <v>0</v>
      </c>
      <c r="BX3164" s="14">
        <f t="shared" si="49"/>
        <v>13491.87</v>
      </c>
    </row>
    <row r="3165" spans="1:76" s="17" customFormat="1" x14ac:dyDescent="0.3">
      <c r="A3165" s="7" t="s">
        <v>462</v>
      </c>
      <c r="B3165" s="8" t="s">
        <v>7368</v>
      </c>
      <c r="C3165" s="21" t="s">
        <v>7369</v>
      </c>
      <c r="D3165" s="9" t="s">
        <v>449</v>
      </c>
      <c r="E3165" s="9" t="s">
        <v>6300</v>
      </c>
      <c r="F3165" s="10" t="str">
        <f>VLOOKUP($E3165,'FP MD'!$A:$F,2,FALSE)</f>
        <v>S-CRR-Transmission-Equip</v>
      </c>
      <c r="G3165" s="10" t="s">
        <v>2629</v>
      </c>
      <c r="H3165" s="10" t="s">
        <v>3770</v>
      </c>
      <c r="I3165" s="10" t="s">
        <v>7365</v>
      </c>
      <c r="J3165" s="10" t="str">
        <f>VLOOKUP($E3165,'FP MD'!$A:$F,3,FALSE)</f>
        <v>Blanket</v>
      </c>
      <c r="K3165" s="10" t="str">
        <f>VLOOKUP($E3165,'FP MD'!$A:$F,4,FALSE)</f>
        <v/>
      </c>
      <c r="L3165" s="10" t="str">
        <f>VLOOKUP($E3165,'FP MD'!$A:$F,5,FALSE)</f>
        <v/>
      </c>
      <c r="M3165" s="10">
        <f>VLOOKUP($E3165,'FP MD'!$A:$F,6,FALSE)</f>
        <v>0</v>
      </c>
      <c r="N3165" s="11">
        <v>202402</v>
      </c>
      <c r="O3165" s="15">
        <v>0</v>
      </c>
      <c r="P3165" s="16">
        <v>0</v>
      </c>
      <c r="Q3165" s="16">
        <v>7535</v>
      </c>
      <c r="R3165" s="16">
        <v>0</v>
      </c>
      <c r="S3165" s="16">
        <v>0</v>
      </c>
      <c r="T3165" s="16">
        <v>0</v>
      </c>
      <c r="U3165" s="16">
        <v>0</v>
      </c>
      <c r="V3165" s="16">
        <v>0</v>
      </c>
      <c r="W3165" s="16">
        <v>0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0</v>
      </c>
      <c r="AM3165" s="16">
        <v>0</v>
      </c>
      <c r="AN3165" s="16">
        <v>0</v>
      </c>
      <c r="AO3165" s="16">
        <v>0</v>
      </c>
      <c r="AP3165" s="16">
        <v>0</v>
      </c>
      <c r="AQ3165" s="16">
        <v>0</v>
      </c>
      <c r="AR3165" s="16">
        <v>0</v>
      </c>
      <c r="AS3165" s="16">
        <v>0</v>
      </c>
      <c r="AT3165" s="16">
        <v>0</v>
      </c>
      <c r="AU3165" s="16">
        <v>0</v>
      </c>
      <c r="AV3165" s="16">
        <v>0</v>
      </c>
      <c r="AW3165" s="16">
        <v>0</v>
      </c>
      <c r="AX3165" s="16">
        <v>0</v>
      </c>
      <c r="AY3165" s="16">
        <v>0</v>
      </c>
      <c r="AZ3165" s="16">
        <v>0</v>
      </c>
      <c r="BA3165" s="16">
        <v>0</v>
      </c>
      <c r="BB3165" s="16">
        <v>0</v>
      </c>
      <c r="BC3165" s="16">
        <v>0</v>
      </c>
      <c r="BD3165" s="16">
        <v>0</v>
      </c>
      <c r="BE3165" s="16">
        <v>0</v>
      </c>
      <c r="BF3165" s="16">
        <v>0</v>
      </c>
      <c r="BG3165" s="16">
        <v>0</v>
      </c>
      <c r="BH3165" s="16">
        <v>0</v>
      </c>
      <c r="BI3165" s="16">
        <v>0</v>
      </c>
      <c r="BJ3165" s="16">
        <v>0</v>
      </c>
      <c r="BK3165" s="16">
        <v>0</v>
      </c>
      <c r="BL3165" s="16">
        <v>0</v>
      </c>
      <c r="BM3165" s="16">
        <v>0</v>
      </c>
      <c r="BN3165" s="16">
        <v>0</v>
      </c>
      <c r="BO3165" s="16">
        <v>0</v>
      </c>
      <c r="BP3165" s="16">
        <v>0</v>
      </c>
      <c r="BQ3165" s="16">
        <v>0</v>
      </c>
      <c r="BR3165" s="16">
        <v>0</v>
      </c>
      <c r="BS3165" s="16">
        <v>0</v>
      </c>
      <c r="BT3165" s="16">
        <v>0</v>
      </c>
      <c r="BU3165" s="16">
        <v>0</v>
      </c>
      <c r="BV3165" s="16">
        <v>0</v>
      </c>
      <c r="BW3165" s="16">
        <v>0</v>
      </c>
      <c r="BX3165" s="14">
        <f t="shared" si="49"/>
        <v>7535</v>
      </c>
    </row>
    <row r="3166" spans="1:76" s="17" customFormat="1" x14ac:dyDescent="0.3">
      <c r="A3166" s="7" t="s">
        <v>462</v>
      </c>
      <c r="B3166" s="8" t="s">
        <v>7370</v>
      </c>
      <c r="C3166" s="21" t="s">
        <v>7371</v>
      </c>
      <c r="D3166" s="9" t="s">
        <v>449</v>
      </c>
      <c r="E3166" s="9" t="s">
        <v>6186</v>
      </c>
      <c r="F3166" s="10" t="str">
        <f>VLOOKUP($E3166,'FP MD'!$A:$F,2,FALSE)</f>
        <v>S-CRR-Distribution-Equip</v>
      </c>
      <c r="G3166" s="10" t="s">
        <v>2629</v>
      </c>
      <c r="H3166" s="10" t="s">
        <v>3770</v>
      </c>
      <c r="I3166" s="10" t="s">
        <v>7356</v>
      </c>
      <c r="J3166" s="10" t="str">
        <f>VLOOKUP($E3166,'FP MD'!$A:$F,3,FALSE)</f>
        <v>Blanket</v>
      </c>
      <c r="K3166" s="10" t="str">
        <f>VLOOKUP($E3166,'FP MD'!$A:$F,4,FALSE)</f>
        <v/>
      </c>
      <c r="L3166" s="10" t="str">
        <f>VLOOKUP($E3166,'FP MD'!$A:$F,5,FALSE)</f>
        <v/>
      </c>
      <c r="M3166" s="10">
        <f>VLOOKUP($E3166,'FP MD'!$A:$F,6,FALSE)</f>
        <v>0</v>
      </c>
      <c r="N3166" s="11">
        <v>202403</v>
      </c>
      <c r="O3166" s="15">
        <v>0</v>
      </c>
      <c r="P3166" s="16">
        <v>0</v>
      </c>
      <c r="Q3166" s="16">
        <v>0</v>
      </c>
      <c r="R3166" s="16">
        <v>5012.66</v>
      </c>
      <c r="S3166" s="16">
        <v>0</v>
      </c>
      <c r="T3166" s="16">
        <v>0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0</v>
      </c>
      <c r="AM3166" s="16">
        <v>0</v>
      </c>
      <c r="AN3166" s="16">
        <v>0</v>
      </c>
      <c r="AO3166" s="16">
        <v>0</v>
      </c>
      <c r="AP3166" s="16">
        <v>0</v>
      </c>
      <c r="AQ3166" s="16">
        <v>0</v>
      </c>
      <c r="AR3166" s="16">
        <v>0</v>
      </c>
      <c r="AS3166" s="16">
        <v>0</v>
      </c>
      <c r="AT3166" s="16">
        <v>0</v>
      </c>
      <c r="AU3166" s="16">
        <v>0</v>
      </c>
      <c r="AV3166" s="16">
        <v>0</v>
      </c>
      <c r="AW3166" s="16">
        <v>0</v>
      </c>
      <c r="AX3166" s="16">
        <v>0</v>
      </c>
      <c r="AY3166" s="16">
        <v>0</v>
      </c>
      <c r="AZ3166" s="16">
        <v>0</v>
      </c>
      <c r="BA3166" s="16">
        <v>0</v>
      </c>
      <c r="BB3166" s="16">
        <v>0</v>
      </c>
      <c r="BC3166" s="16">
        <v>0</v>
      </c>
      <c r="BD3166" s="16">
        <v>0</v>
      </c>
      <c r="BE3166" s="16">
        <v>0</v>
      </c>
      <c r="BF3166" s="16">
        <v>0</v>
      </c>
      <c r="BG3166" s="16">
        <v>0</v>
      </c>
      <c r="BH3166" s="16">
        <v>0</v>
      </c>
      <c r="BI3166" s="16">
        <v>0</v>
      </c>
      <c r="BJ3166" s="16">
        <v>0</v>
      </c>
      <c r="BK3166" s="16">
        <v>0</v>
      </c>
      <c r="BL3166" s="16">
        <v>0</v>
      </c>
      <c r="BM3166" s="16">
        <v>0</v>
      </c>
      <c r="BN3166" s="16">
        <v>0</v>
      </c>
      <c r="BO3166" s="16">
        <v>0</v>
      </c>
      <c r="BP3166" s="16">
        <v>0</v>
      </c>
      <c r="BQ3166" s="16">
        <v>0</v>
      </c>
      <c r="BR3166" s="16">
        <v>0</v>
      </c>
      <c r="BS3166" s="16">
        <v>0</v>
      </c>
      <c r="BT3166" s="16">
        <v>0</v>
      </c>
      <c r="BU3166" s="16">
        <v>0</v>
      </c>
      <c r="BV3166" s="16">
        <v>0</v>
      </c>
      <c r="BW3166" s="16">
        <v>0</v>
      </c>
      <c r="BX3166" s="14">
        <f t="shared" si="49"/>
        <v>5012.66</v>
      </c>
    </row>
    <row r="3167" spans="1:76" s="17" customFormat="1" x14ac:dyDescent="0.3">
      <c r="A3167" s="7" t="s">
        <v>462</v>
      </c>
      <c r="B3167" s="8" t="s">
        <v>7372</v>
      </c>
      <c r="C3167" s="21" t="s">
        <v>7373</v>
      </c>
      <c r="D3167" s="9" t="s">
        <v>449</v>
      </c>
      <c r="E3167" s="9" t="s">
        <v>7374</v>
      </c>
      <c r="F3167" s="10" t="str">
        <f>VLOOKUP($E3167,'FP MD'!$A:$F,2,FALSE)</f>
        <v>TXE - 230020 Access Road</v>
      </c>
      <c r="G3167" s="10" t="s">
        <v>2629</v>
      </c>
      <c r="H3167" s="10" t="s">
        <v>3311</v>
      </c>
      <c r="I3167" s="10" t="s">
        <v>3312</v>
      </c>
      <c r="J3167" s="10" t="str">
        <f>VLOOKUP($E3167,'FP MD'!$A:$F,3,FALSE)</f>
        <v/>
      </c>
      <c r="K3167" s="10" t="str">
        <f>VLOOKUP($E3167,'FP MD'!$A:$F,4,FALSE)</f>
        <v/>
      </c>
      <c r="L3167" s="10" t="str">
        <f>VLOOKUP($E3167,'FP MD'!$A:$F,5,FALSE)</f>
        <v>SPP - TXE - Transmission Access Enhancement</v>
      </c>
      <c r="M3167" s="10">
        <f>VLOOKUP($E3167,'FP MD'!$A:$F,6,FALSE)</f>
        <v>0</v>
      </c>
      <c r="N3167" s="11">
        <v>202412</v>
      </c>
      <c r="O3167" s="15">
        <v>0</v>
      </c>
      <c r="P3167" s="16">
        <v>0</v>
      </c>
      <c r="Q3167" s="16">
        <v>0</v>
      </c>
      <c r="R3167" s="16">
        <v>0</v>
      </c>
      <c r="S3167" s="16">
        <v>0</v>
      </c>
      <c r="T3167" s="16">
        <v>0</v>
      </c>
      <c r="U3167" s="16">
        <v>0</v>
      </c>
      <c r="V3167" s="16">
        <v>0</v>
      </c>
      <c r="W3167" s="16">
        <v>0</v>
      </c>
      <c r="X3167" s="16">
        <v>0</v>
      </c>
      <c r="Y3167" s="16">
        <v>0</v>
      </c>
      <c r="Z3167" s="16">
        <v>0</v>
      </c>
      <c r="AA3167" s="16">
        <v>14779.61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0</v>
      </c>
      <c r="AJ3167" s="16">
        <v>0</v>
      </c>
      <c r="AK3167" s="16">
        <v>0</v>
      </c>
      <c r="AL3167" s="16">
        <v>0</v>
      </c>
      <c r="AM3167" s="16">
        <v>0</v>
      </c>
      <c r="AN3167" s="16">
        <v>0</v>
      </c>
      <c r="AO3167" s="16">
        <v>0</v>
      </c>
      <c r="AP3167" s="16">
        <v>0</v>
      </c>
      <c r="AQ3167" s="16">
        <v>0</v>
      </c>
      <c r="AR3167" s="16">
        <v>0</v>
      </c>
      <c r="AS3167" s="16">
        <v>0</v>
      </c>
      <c r="AT3167" s="16">
        <v>0</v>
      </c>
      <c r="AU3167" s="16">
        <v>0</v>
      </c>
      <c r="AV3167" s="16">
        <v>0</v>
      </c>
      <c r="AW3167" s="16">
        <v>0</v>
      </c>
      <c r="AX3167" s="16">
        <v>0</v>
      </c>
      <c r="AY3167" s="16">
        <v>0</v>
      </c>
      <c r="AZ3167" s="16">
        <v>0</v>
      </c>
      <c r="BA3167" s="16">
        <v>0</v>
      </c>
      <c r="BB3167" s="16">
        <v>0</v>
      </c>
      <c r="BC3167" s="16">
        <v>0</v>
      </c>
      <c r="BD3167" s="16">
        <v>0</v>
      </c>
      <c r="BE3167" s="16">
        <v>0</v>
      </c>
      <c r="BF3167" s="16">
        <v>0</v>
      </c>
      <c r="BG3167" s="16">
        <v>0</v>
      </c>
      <c r="BH3167" s="16">
        <v>0</v>
      </c>
      <c r="BI3167" s="16">
        <v>0</v>
      </c>
      <c r="BJ3167" s="16">
        <v>0</v>
      </c>
      <c r="BK3167" s="16">
        <v>0</v>
      </c>
      <c r="BL3167" s="16">
        <v>0</v>
      </c>
      <c r="BM3167" s="16">
        <v>0</v>
      </c>
      <c r="BN3167" s="16">
        <v>0</v>
      </c>
      <c r="BO3167" s="16">
        <v>0</v>
      </c>
      <c r="BP3167" s="16">
        <v>0</v>
      </c>
      <c r="BQ3167" s="16">
        <v>0</v>
      </c>
      <c r="BR3167" s="16">
        <v>0</v>
      </c>
      <c r="BS3167" s="16">
        <v>0</v>
      </c>
      <c r="BT3167" s="16">
        <v>0</v>
      </c>
      <c r="BU3167" s="16">
        <v>0</v>
      </c>
      <c r="BV3167" s="16">
        <v>0</v>
      </c>
      <c r="BW3167" s="16">
        <v>0</v>
      </c>
      <c r="BX3167" s="14">
        <f t="shared" si="49"/>
        <v>14779.61</v>
      </c>
    </row>
    <row r="3168" spans="1:76" s="17" customFormat="1" x14ac:dyDescent="0.3">
      <c r="A3168" s="7" t="s">
        <v>462</v>
      </c>
      <c r="B3168" s="8" t="s">
        <v>7375</v>
      </c>
      <c r="C3168" s="21" t="s">
        <v>7376</v>
      </c>
      <c r="D3168" s="9" t="s">
        <v>449</v>
      </c>
      <c r="E3168" s="9" t="s">
        <v>7377</v>
      </c>
      <c r="F3168" s="10" t="str">
        <f>VLOOKUP($E3168,'FP MD'!$A:$F,2,FALSE)</f>
        <v>TXE - 230606 Access Road</v>
      </c>
      <c r="G3168" s="10" t="s">
        <v>2629</v>
      </c>
      <c r="H3168" s="10" t="s">
        <v>3311</v>
      </c>
      <c r="I3168" s="10" t="s">
        <v>3312</v>
      </c>
      <c r="J3168" s="10" t="str">
        <f>VLOOKUP($E3168,'FP MD'!$A:$F,3,FALSE)</f>
        <v/>
      </c>
      <c r="K3168" s="10" t="str">
        <f>VLOOKUP($E3168,'FP MD'!$A:$F,4,FALSE)</f>
        <v/>
      </c>
      <c r="L3168" s="10" t="str">
        <f>VLOOKUP($E3168,'FP MD'!$A:$F,5,FALSE)</f>
        <v>SPP - TXE - Transmission Access Enhancement</v>
      </c>
      <c r="M3168" s="10">
        <f>VLOOKUP($E3168,'FP MD'!$A:$F,6,FALSE)</f>
        <v>0</v>
      </c>
      <c r="N3168" s="11">
        <v>202412</v>
      </c>
      <c r="O3168" s="15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10212.25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16">
        <v>0</v>
      </c>
      <c r="AO3168" s="16">
        <v>0</v>
      </c>
      <c r="AP3168" s="16">
        <v>0</v>
      </c>
      <c r="AQ3168" s="16">
        <v>0</v>
      </c>
      <c r="AR3168" s="16">
        <v>0</v>
      </c>
      <c r="AS3168" s="16">
        <v>0</v>
      </c>
      <c r="AT3168" s="16">
        <v>0</v>
      </c>
      <c r="AU3168" s="16">
        <v>0</v>
      </c>
      <c r="AV3168" s="16">
        <v>0</v>
      </c>
      <c r="AW3168" s="16">
        <v>0</v>
      </c>
      <c r="AX3168" s="16">
        <v>0</v>
      </c>
      <c r="AY3168" s="16">
        <v>0</v>
      </c>
      <c r="AZ3168" s="16">
        <v>0</v>
      </c>
      <c r="BA3168" s="16">
        <v>0</v>
      </c>
      <c r="BB3168" s="16">
        <v>0</v>
      </c>
      <c r="BC3168" s="16">
        <v>0</v>
      </c>
      <c r="BD3168" s="16">
        <v>0</v>
      </c>
      <c r="BE3168" s="16">
        <v>0</v>
      </c>
      <c r="BF3168" s="16">
        <v>0</v>
      </c>
      <c r="BG3168" s="16">
        <v>0</v>
      </c>
      <c r="BH3168" s="16">
        <v>0</v>
      </c>
      <c r="BI3168" s="16">
        <v>0</v>
      </c>
      <c r="BJ3168" s="16">
        <v>0</v>
      </c>
      <c r="BK3168" s="16">
        <v>0</v>
      </c>
      <c r="BL3168" s="16">
        <v>0</v>
      </c>
      <c r="BM3168" s="16">
        <v>0</v>
      </c>
      <c r="BN3168" s="16">
        <v>0</v>
      </c>
      <c r="BO3168" s="16">
        <v>0</v>
      </c>
      <c r="BP3168" s="16">
        <v>0</v>
      </c>
      <c r="BQ3168" s="16">
        <v>0</v>
      </c>
      <c r="BR3168" s="16">
        <v>0</v>
      </c>
      <c r="BS3168" s="16">
        <v>0</v>
      </c>
      <c r="BT3168" s="16">
        <v>0</v>
      </c>
      <c r="BU3168" s="16">
        <v>0</v>
      </c>
      <c r="BV3168" s="16">
        <v>0</v>
      </c>
      <c r="BW3168" s="16">
        <v>0</v>
      </c>
      <c r="BX3168" s="14">
        <f t="shared" si="49"/>
        <v>10212.25</v>
      </c>
    </row>
    <row r="3169" spans="1:76" s="17" customFormat="1" x14ac:dyDescent="0.3">
      <c r="A3169" s="7" t="s">
        <v>462</v>
      </c>
      <c r="B3169" s="8" t="s">
        <v>7378</v>
      </c>
      <c r="C3169" s="21" t="s">
        <v>7379</v>
      </c>
      <c r="D3169" s="9" t="s">
        <v>449</v>
      </c>
      <c r="E3169" s="9" t="s">
        <v>7380</v>
      </c>
      <c r="F3169" s="10" t="str">
        <f>VLOOKUP($E3169,'FP MD'!$A:$F,2,FALSE)</f>
        <v>2024 Protection Systems</v>
      </c>
      <c r="G3169" s="10" t="s">
        <v>2629</v>
      </c>
      <c r="H3169" s="10" t="s">
        <v>3770</v>
      </c>
      <c r="I3169" s="10" t="s">
        <v>6089</v>
      </c>
      <c r="J3169" s="10" t="str">
        <f>VLOOKUP($E3169,'FP MD'!$A:$F,3,FALSE)</f>
        <v/>
      </c>
      <c r="K3169" s="10" t="str">
        <f>VLOOKUP($E3169,'FP MD'!$A:$F,4,FALSE)</f>
        <v/>
      </c>
      <c r="L3169" s="10" t="str">
        <f>VLOOKUP($E3169,'FP MD'!$A:$F,5,FALSE)</f>
        <v/>
      </c>
      <c r="M3169" s="10">
        <f>VLOOKUP($E3169,'FP MD'!$A:$F,6,FALSE)</f>
        <v>0</v>
      </c>
      <c r="N3169" s="11">
        <v>202403</v>
      </c>
      <c r="O3169" s="15">
        <v>0</v>
      </c>
      <c r="P3169" s="16">
        <v>0</v>
      </c>
      <c r="Q3169" s="16">
        <v>0</v>
      </c>
      <c r="R3169" s="16">
        <v>12411.960000000001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16">
        <v>0</v>
      </c>
      <c r="AO3169" s="16">
        <v>0</v>
      </c>
      <c r="AP3169" s="16">
        <v>0</v>
      </c>
      <c r="AQ3169" s="16">
        <v>0</v>
      </c>
      <c r="AR3169" s="16">
        <v>0</v>
      </c>
      <c r="AS3169" s="16">
        <v>0</v>
      </c>
      <c r="AT3169" s="16">
        <v>0</v>
      </c>
      <c r="AU3169" s="16">
        <v>0</v>
      </c>
      <c r="AV3169" s="16">
        <v>0</v>
      </c>
      <c r="AW3169" s="16">
        <v>0</v>
      </c>
      <c r="AX3169" s="16">
        <v>0</v>
      </c>
      <c r="AY3169" s="16">
        <v>0</v>
      </c>
      <c r="AZ3169" s="16">
        <v>0</v>
      </c>
      <c r="BA3169" s="16">
        <v>0</v>
      </c>
      <c r="BB3169" s="16">
        <v>0</v>
      </c>
      <c r="BC3169" s="16">
        <v>0</v>
      </c>
      <c r="BD3169" s="16">
        <v>0</v>
      </c>
      <c r="BE3169" s="16">
        <v>0</v>
      </c>
      <c r="BF3169" s="16">
        <v>0</v>
      </c>
      <c r="BG3169" s="16">
        <v>0</v>
      </c>
      <c r="BH3169" s="16">
        <v>0</v>
      </c>
      <c r="BI3169" s="16">
        <v>0</v>
      </c>
      <c r="BJ3169" s="16">
        <v>0</v>
      </c>
      <c r="BK3169" s="16">
        <v>0</v>
      </c>
      <c r="BL3169" s="16">
        <v>0</v>
      </c>
      <c r="BM3169" s="16">
        <v>0</v>
      </c>
      <c r="BN3169" s="16">
        <v>0</v>
      </c>
      <c r="BO3169" s="16">
        <v>0</v>
      </c>
      <c r="BP3169" s="16">
        <v>0</v>
      </c>
      <c r="BQ3169" s="16">
        <v>0</v>
      </c>
      <c r="BR3169" s="16">
        <v>0</v>
      </c>
      <c r="BS3169" s="16">
        <v>0</v>
      </c>
      <c r="BT3169" s="16">
        <v>0</v>
      </c>
      <c r="BU3169" s="16">
        <v>0</v>
      </c>
      <c r="BV3169" s="16">
        <v>0</v>
      </c>
      <c r="BW3169" s="16">
        <v>0</v>
      </c>
      <c r="BX3169" s="14">
        <f t="shared" si="49"/>
        <v>12411.960000000001</v>
      </c>
    </row>
    <row r="3170" spans="1:76" s="17" customFormat="1" x14ac:dyDescent="0.3">
      <c r="A3170" s="7" t="s">
        <v>462</v>
      </c>
      <c r="B3170" s="8" t="s">
        <v>7381</v>
      </c>
      <c r="C3170" s="21" t="s">
        <v>7382</v>
      </c>
      <c r="D3170" s="9" t="s">
        <v>449</v>
      </c>
      <c r="E3170" s="9" t="s">
        <v>6186</v>
      </c>
      <c r="F3170" s="10" t="str">
        <f>VLOOKUP($E3170,'FP MD'!$A:$F,2,FALSE)</f>
        <v>S-CRR-Distribution-Equip</v>
      </c>
      <c r="G3170" s="10" t="s">
        <v>2629</v>
      </c>
      <c r="H3170" s="10" t="s">
        <v>3770</v>
      </c>
      <c r="I3170" s="10" t="s">
        <v>7362</v>
      </c>
      <c r="J3170" s="10" t="str">
        <f>VLOOKUP($E3170,'FP MD'!$A:$F,3,FALSE)</f>
        <v>Blanket</v>
      </c>
      <c r="K3170" s="10" t="str">
        <f>VLOOKUP($E3170,'FP MD'!$A:$F,4,FALSE)</f>
        <v/>
      </c>
      <c r="L3170" s="10" t="str">
        <f>VLOOKUP($E3170,'FP MD'!$A:$F,5,FALSE)</f>
        <v/>
      </c>
      <c r="M3170" s="10">
        <f>VLOOKUP($E3170,'FP MD'!$A:$F,6,FALSE)</f>
        <v>0</v>
      </c>
      <c r="N3170" s="11">
        <v>202404</v>
      </c>
      <c r="O3170" s="15">
        <v>0</v>
      </c>
      <c r="P3170" s="16">
        <v>0</v>
      </c>
      <c r="Q3170" s="16">
        <v>0</v>
      </c>
      <c r="R3170" s="16">
        <v>0</v>
      </c>
      <c r="S3170" s="16">
        <v>4895.99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>
        <v>0</v>
      </c>
      <c r="AN3170" s="16">
        <v>0</v>
      </c>
      <c r="AO3170" s="16">
        <v>0</v>
      </c>
      <c r="AP3170" s="16">
        <v>0</v>
      </c>
      <c r="AQ3170" s="16">
        <v>0</v>
      </c>
      <c r="AR3170" s="16">
        <v>0</v>
      </c>
      <c r="AS3170" s="16">
        <v>0</v>
      </c>
      <c r="AT3170" s="16">
        <v>0</v>
      </c>
      <c r="AU3170" s="16">
        <v>0</v>
      </c>
      <c r="AV3170" s="16">
        <v>0</v>
      </c>
      <c r="AW3170" s="16">
        <v>0</v>
      </c>
      <c r="AX3170" s="16">
        <v>0</v>
      </c>
      <c r="AY3170" s="16">
        <v>0</v>
      </c>
      <c r="AZ3170" s="16">
        <v>0</v>
      </c>
      <c r="BA3170" s="16">
        <v>0</v>
      </c>
      <c r="BB3170" s="16">
        <v>0</v>
      </c>
      <c r="BC3170" s="16">
        <v>0</v>
      </c>
      <c r="BD3170" s="16">
        <v>0</v>
      </c>
      <c r="BE3170" s="16">
        <v>0</v>
      </c>
      <c r="BF3170" s="16">
        <v>0</v>
      </c>
      <c r="BG3170" s="16">
        <v>0</v>
      </c>
      <c r="BH3170" s="16">
        <v>0</v>
      </c>
      <c r="BI3170" s="16">
        <v>0</v>
      </c>
      <c r="BJ3170" s="16">
        <v>0</v>
      </c>
      <c r="BK3170" s="16">
        <v>0</v>
      </c>
      <c r="BL3170" s="16">
        <v>0</v>
      </c>
      <c r="BM3170" s="16">
        <v>0</v>
      </c>
      <c r="BN3170" s="16">
        <v>0</v>
      </c>
      <c r="BO3170" s="16">
        <v>0</v>
      </c>
      <c r="BP3170" s="16">
        <v>0</v>
      </c>
      <c r="BQ3170" s="16">
        <v>0</v>
      </c>
      <c r="BR3170" s="16">
        <v>0</v>
      </c>
      <c r="BS3170" s="16">
        <v>0</v>
      </c>
      <c r="BT3170" s="16">
        <v>0</v>
      </c>
      <c r="BU3170" s="16">
        <v>0</v>
      </c>
      <c r="BV3170" s="16">
        <v>0</v>
      </c>
      <c r="BW3170" s="16">
        <v>0</v>
      </c>
      <c r="BX3170" s="14">
        <f t="shared" si="49"/>
        <v>4895.99</v>
      </c>
    </row>
    <row r="3171" spans="1:76" s="17" customFormat="1" x14ac:dyDescent="0.3">
      <c r="A3171" s="7" t="s">
        <v>462</v>
      </c>
      <c r="B3171" s="8" t="s">
        <v>7383</v>
      </c>
      <c r="C3171" s="21" t="s">
        <v>7384</v>
      </c>
      <c r="D3171" s="9" t="s">
        <v>449</v>
      </c>
      <c r="E3171" s="9" t="s">
        <v>5256</v>
      </c>
      <c r="F3171" s="10" t="str">
        <f>VLOOKUP($E3171,'FP MD'!$A:$F,2,FALSE)</f>
        <v>CR672 North-66031 Phase 1</v>
      </c>
      <c r="G3171" s="10" t="s">
        <v>2629</v>
      </c>
      <c r="H3171" s="10" t="s">
        <v>3770</v>
      </c>
      <c r="I3171" s="10" t="s">
        <v>7385</v>
      </c>
      <c r="J3171" s="10" t="str">
        <f>VLOOKUP($E3171,'FP MD'!$A:$F,3,FALSE)</f>
        <v>CR672 Transmission Expansion</v>
      </c>
      <c r="K3171" s="10" t="str">
        <f>VLOOKUP($E3171,'FP MD'!$A:$F,4,FALSE)</f>
        <v/>
      </c>
      <c r="L3171" s="10" t="str">
        <f>VLOOKUP($E3171,'FP MD'!$A:$F,5,FALSE)</f>
        <v/>
      </c>
      <c r="M3171" s="10">
        <f>VLOOKUP($E3171,'FP MD'!$A:$F,6,FALSE)</f>
        <v>0</v>
      </c>
      <c r="N3171" s="11">
        <v>202404</v>
      </c>
      <c r="O3171" s="15">
        <v>0</v>
      </c>
      <c r="P3171" s="16">
        <v>0</v>
      </c>
      <c r="Q3171" s="16">
        <v>0</v>
      </c>
      <c r="R3171" s="16">
        <v>0</v>
      </c>
      <c r="S3171" s="16">
        <v>43643.58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0</v>
      </c>
      <c r="AM3171" s="16">
        <v>0</v>
      </c>
      <c r="AN3171" s="16">
        <v>0</v>
      </c>
      <c r="AO3171" s="16">
        <v>0</v>
      </c>
      <c r="AP3171" s="16">
        <v>0</v>
      </c>
      <c r="AQ3171" s="16">
        <v>0</v>
      </c>
      <c r="AR3171" s="16">
        <v>0</v>
      </c>
      <c r="AS3171" s="16">
        <v>0</v>
      </c>
      <c r="AT3171" s="16">
        <v>0</v>
      </c>
      <c r="AU3171" s="16">
        <v>0</v>
      </c>
      <c r="AV3171" s="16">
        <v>0</v>
      </c>
      <c r="AW3171" s="16">
        <v>0</v>
      </c>
      <c r="AX3171" s="16">
        <v>0</v>
      </c>
      <c r="AY3171" s="16">
        <v>0</v>
      </c>
      <c r="AZ3171" s="16">
        <v>0</v>
      </c>
      <c r="BA3171" s="16">
        <v>0</v>
      </c>
      <c r="BB3171" s="16">
        <v>0</v>
      </c>
      <c r="BC3171" s="16">
        <v>0</v>
      </c>
      <c r="BD3171" s="16">
        <v>0</v>
      </c>
      <c r="BE3171" s="16">
        <v>0</v>
      </c>
      <c r="BF3171" s="16">
        <v>0</v>
      </c>
      <c r="BG3171" s="16">
        <v>0</v>
      </c>
      <c r="BH3171" s="16">
        <v>0</v>
      </c>
      <c r="BI3171" s="16">
        <v>0</v>
      </c>
      <c r="BJ3171" s="16">
        <v>0</v>
      </c>
      <c r="BK3171" s="16">
        <v>0</v>
      </c>
      <c r="BL3171" s="16">
        <v>0</v>
      </c>
      <c r="BM3171" s="16">
        <v>0</v>
      </c>
      <c r="BN3171" s="16">
        <v>0</v>
      </c>
      <c r="BO3171" s="16">
        <v>0</v>
      </c>
      <c r="BP3171" s="16">
        <v>0</v>
      </c>
      <c r="BQ3171" s="16">
        <v>0</v>
      </c>
      <c r="BR3171" s="16">
        <v>0</v>
      </c>
      <c r="BS3171" s="16">
        <v>0</v>
      </c>
      <c r="BT3171" s="16">
        <v>0</v>
      </c>
      <c r="BU3171" s="16">
        <v>0</v>
      </c>
      <c r="BV3171" s="16">
        <v>0</v>
      </c>
      <c r="BW3171" s="16">
        <v>0</v>
      </c>
      <c r="BX3171" s="14">
        <f t="shared" si="49"/>
        <v>43643.58</v>
      </c>
    </row>
    <row r="3172" spans="1:76" s="17" customFormat="1" x14ac:dyDescent="0.3">
      <c r="A3172" s="7" t="s">
        <v>462</v>
      </c>
      <c r="B3172" s="8" t="s">
        <v>7386</v>
      </c>
      <c r="C3172" s="21" t="s">
        <v>7387</v>
      </c>
      <c r="D3172" s="9" t="s">
        <v>449</v>
      </c>
      <c r="E3172" s="9" t="s">
        <v>3136</v>
      </c>
      <c r="F3172" s="10" t="str">
        <f>VLOOKUP($E3172,'FP MD'!$A:$F,2,FALSE)</f>
        <v>ED Solar - Bullfrog Creek Solar</v>
      </c>
      <c r="G3172" s="10" t="s">
        <v>2629</v>
      </c>
      <c r="H3172" s="10" t="s">
        <v>3311</v>
      </c>
      <c r="I3172" s="10" t="s">
        <v>3312</v>
      </c>
      <c r="J3172" s="10" t="str">
        <f>VLOOKUP($E3172,'FP MD'!$A:$F,3,FALSE)</f>
        <v>Solar - Wave 3</v>
      </c>
      <c r="K3172" s="10" t="str">
        <f>VLOOKUP($E3172,'FP MD'!$A:$F,4,FALSE)</f>
        <v>Wave 3 - Tranche 1</v>
      </c>
      <c r="L3172" s="10" t="str">
        <f>VLOOKUP($E3172,'FP MD'!$A:$F,5,FALSE)</f>
        <v/>
      </c>
      <c r="M3172" s="10" t="str">
        <f>VLOOKUP($E3172,'FP MD'!$A:$F,6,FALSE)</f>
        <v>Solar</v>
      </c>
      <c r="N3172" s="11">
        <v>202412</v>
      </c>
      <c r="O3172" s="15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5024.97</v>
      </c>
      <c r="AB3172" s="16">
        <v>0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16">
        <v>0</v>
      </c>
      <c r="AO3172" s="16">
        <v>0</v>
      </c>
      <c r="AP3172" s="16">
        <v>0</v>
      </c>
      <c r="AQ3172" s="16">
        <v>0</v>
      </c>
      <c r="AR3172" s="16">
        <v>0</v>
      </c>
      <c r="AS3172" s="16">
        <v>0</v>
      </c>
      <c r="AT3172" s="16">
        <v>0</v>
      </c>
      <c r="AU3172" s="16">
        <v>0</v>
      </c>
      <c r="AV3172" s="16">
        <v>0</v>
      </c>
      <c r="AW3172" s="16">
        <v>0</v>
      </c>
      <c r="AX3172" s="16">
        <v>0</v>
      </c>
      <c r="AY3172" s="16">
        <v>0</v>
      </c>
      <c r="AZ3172" s="16">
        <v>0</v>
      </c>
      <c r="BA3172" s="16">
        <v>0</v>
      </c>
      <c r="BB3172" s="16">
        <v>0</v>
      </c>
      <c r="BC3172" s="16">
        <v>0</v>
      </c>
      <c r="BD3172" s="16">
        <v>0</v>
      </c>
      <c r="BE3172" s="16">
        <v>0</v>
      </c>
      <c r="BF3172" s="16">
        <v>0</v>
      </c>
      <c r="BG3172" s="16">
        <v>0</v>
      </c>
      <c r="BH3172" s="16">
        <v>0</v>
      </c>
      <c r="BI3172" s="16">
        <v>0</v>
      </c>
      <c r="BJ3172" s="16">
        <v>0</v>
      </c>
      <c r="BK3172" s="16">
        <v>0</v>
      </c>
      <c r="BL3172" s="16">
        <v>0</v>
      </c>
      <c r="BM3172" s="16">
        <v>0</v>
      </c>
      <c r="BN3172" s="16">
        <v>0</v>
      </c>
      <c r="BO3172" s="16">
        <v>0</v>
      </c>
      <c r="BP3172" s="16">
        <v>0</v>
      </c>
      <c r="BQ3172" s="16">
        <v>0</v>
      </c>
      <c r="BR3172" s="16">
        <v>0</v>
      </c>
      <c r="BS3172" s="16">
        <v>0</v>
      </c>
      <c r="BT3172" s="16">
        <v>0</v>
      </c>
      <c r="BU3172" s="16">
        <v>0</v>
      </c>
      <c r="BV3172" s="16">
        <v>0</v>
      </c>
      <c r="BW3172" s="16">
        <v>0</v>
      </c>
      <c r="BX3172" s="14">
        <f t="shared" si="49"/>
        <v>5024.97</v>
      </c>
    </row>
    <row r="3173" spans="1:76" s="17" customFormat="1" x14ac:dyDescent="0.3">
      <c r="A3173" s="7" t="s">
        <v>462</v>
      </c>
      <c r="B3173" s="8" t="s">
        <v>7388</v>
      </c>
      <c r="C3173" s="21" t="s">
        <v>7389</v>
      </c>
      <c r="D3173" s="9" t="s">
        <v>449</v>
      </c>
      <c r="E3173" s="9" t="s">
        <v>5256</v>
      </c>
      <c r="F3173" s="10" t="str">
        <f>VLOOKUP($E3173,'FP MD'!$A:$F,2,FALSE)</f>
        <v>CR672 North-66031 Phase 1</v>
      </c>
      <c r="G3173" s="10" t="s">
        <v>2629</v>
      </c>
      <c r="H3173" s="10" t="s">
        <v>1226</v>
      </c>
      <c r="I3173" s="10" t="s">
        <v>1240</v>
      </c>
      <c r="J3173" s="10" t="str">
        <f>VLOOKUP($E3173,'FP MD'!$A:$F,3,FALSE)</f>
        <v>CR672 Transmission Expansion</v>
      </c>
      <c r="K3173" s="10" t="str">
        <f>VLOOKUP($E3173,'FP MD'!$A:$F,4,FALSE)</f>
        <v/>
      </c>
      <c r="L3173" s="10" t="str">
        <f>VLOOKUP($E3173,'FP MD'!$A:$F,5,FALSE)</f>
        <v/>
      </c>
      <c r="M3173" s="10">
        <f>VLOOKUP($E3173,'FP MD'!$A:$F,6,FALSE)</f>
        <v>0</v>
      </c>
      <c r="N3173" s="11">
        <v>202404</v>
      </c>
      <c r="O3173" s="15">
        <v>0</v>
      </c>
      <c r="P3173" s="16">
        <v>0</v>
      </c>
      <c r="Q3173" s="16">
        <v>0</v>
      </c>
      <c r="R3173" s="16">
        <v>0</v>
      </c>
      <c r="S3173" s="16">
        <v>94468.27</v>
      </c>
      <c r="T3173" s="16">
        <v>0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16">
        <v>0</v>
      </c>
      <c r="AO3173" s="16">
        <v>0</v>
      </c>
      <c r="AP3173" s="16">
        <v>0</v>
      </c>
      <c r="AQ3173" s="16">
        <v>0</v>
      </c>
      <c r="AR3173" s="16">
        <v>0</v>
      </c>
      <c r="AS3173" s="16">
        <v>0</v>
      </c>
      <c r="AT3173" s="16">
        <v>0</v>
      </c>
      <c r="AU3173" s="16">
        <v>0</v>
      </c>
      <c r="AV3173" s="16">
        <v>0</v>
      </c>
      <c r="AW3173" s="16">
        <v>0</v>
      </c>
      <c r="AX3173" s="16">
        <v>0</v>
      </c>
      <c r="AY3173" s="16">
        <v>0</v>
      </c>
      <c r="AZ3173" s="16">
        <v>0</v>
      </c>
      <c r="BA3173" s="16">
        <v>0</v>
      </c>
      <c r="BB3173" s="16">
        <v>0</v>
      </c>
      <c r="BC3173" s="16">
        <v>0</v>
      </c>
      <c r="BD3173" s="16">
        <v>0</v>
      </c>
      <c r="BE3173" s="16">
        <v>0</v>
      </c>
      <c r="BF3173" s="16">
        <v>0</v>
      </c>
      <c r="BG3173" s="16">
        <v>0</v>
      </c>
      <c r="BH3173" s="16">
        <v>0</v>
      </c>
      <c r="BI3173" s="16">
        <v>0</v>
      </c>
      <c r="BJ3173" s="16">
        <v>0</v>
      </c>
      <c r="BK3173" s="16">
        <v>0</v>
      </c>
      <c r="BL3173" s="16">
        <v>0</v>
      </c>
      <c r="BM3173" s="16">
        <v>0</v>
      </c>
      <c r="BN3173" s="16">
        <v>0</v>
      </c>
      <c r="BO3173" s="16">
        <v>0</v>
      </c>
      <c r="BP3173" s="16">
        <v>0</v>
      </c>
      <c r="BQ3173" s="16">
        <v>0</v>
      </c>
      <c r="BR3173" s="16">
        <v>0</v>
      </c>
      <c r="BS3173" s="16">
        <v>0</v>
      </c>
      <c r="BT3173" s="16">
        <v>0</v>
      </c>
      <c r="BU3173" s="16">
        <v>0</v>
      </c>
      <c r="BV3173" s="16">
        <v>0</v>
      </c>
      <c r="BW3173" s="16">
        <v>0</v>
      </c>
      <c r="BX3173" s="14">
        <f t="shared" si="49"/>
        <v>94468.27</v>
      </c>
    </row>
    <row r="3174" spans="1:76" s="17" customFormat="1" x14ac:dyDescent="0.3">
      <c r="A3174" s="7" t="s">
        <v>462</v>
      </c>
      <c r="B3174" s="8" t="s">
        <v>7390</v>
      </c>
      <c r="C3174" s="21" t="s">
        <v>7391</v>
      </c>
      <c r="D3174" s="9" t="s">
        <v>449</v>
      </c>
      <c r="E3174" s="9" t="s">
        <v>6300</v>
      </c>
      <c r="F3174" s="10" t="str">
        <f>VLOOKUP($E3174,'FP MD'!$A:$F,2,FALSE)</f>
        <v>S-CRR-Transmission-Equip</v>
      </c>
      <c r="G3174" s="10" t="s">
        <v>2629</v>
      </c>
      <c r="H3174" s="10" t="s">
        <v>3770</v>
      </c>
      <c r="I3174" s="10" t="s">
        <v>7392</v>
      </c>
      <c r="J3174" s="10" t="str">
        <f>VLOOKUP($E3174,'FP MD'!$A:$F,3,FALSE)</f>
        <v>Blanket</v>
      </c>
      <c r="K3174" s="10" t="str">
        <f>VLOOKUP($E3174,'FP MD'!$A:$F,4,FALSE)</f>
        <v/>
      </c>
      <c r="L3174" s="10" t="str">
        <f>VLOOKUP($E3174,'FP MD'!$A:$F,5,FALSE)</f>
        <v/>
      </c>
      <c r="M3174" s="10">
        <f>VLOOKUP($E3174,'FP MD'!$A:$F,6,FALSE)</f>
        <v>0</v>
      </c>
      <c r="N3174" s="11">
        <v>202402</v>
      </c>
      <c r="O3174" s="15">
        <v>0</v>
      </c>
      <c r="P3174" s="16">
        <v>0</v>
      </c>
      <c r="Q3174" s="16">
        <v>3236.75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0</v>
      </c>
      <c r="AN3174" s="16">
        <v>0</v>
      </c>
      <c r="AO3174" s="16">
        <v>0</v>
      </c>
      <c r="AP3174" s="16">
        <v>0</v>
      </c>
      <c r="AQ3174" s="16">
        <v>0</v>
      </c>
      <c r="AR3174" s="16">
        <v>0</v>
      </c>
      <c r="AS3174" s="16">
        <v>0</v>
      </c>
      <c r="AT3174" s="16">
        <v>0</v>
      </c>
      <c r="AU3174" s="16">
        <v>0</v>
      </c>
      <c r="AV3174" s="16">
        <v>0</v>
      </c>
      <c r="AW3174" s="16">
        <v>0</v>
      </c>
      <c r="AX3174" s="16">
        <v>0</v>
      </c>
      <c r="AY3174" s="16">
        <v>0</v>
      </c>
      <c r="AZ3174" s="16">
        <v>0</v>
      </c>
      <c r="BA3174" s="16">
        <v>0</v>
      </c>
      <c r="BB3174" s="16">
        <v>0</v>
      </c>
      <c r="BC3174" s="16">
        <v>0</v>
      </c>
      <c r="BD3174" s="16">
        <v>0</v>
      </c>
      <c r="BE3174" s="16">
        <v>0</v>
      </c>
      <c r="BF3174" s="16">
        <v>0</v>
      </c>
      <c r="BG3174" s="16">
        <v>0</v>
      </c>
      <c r="BH3174" s="16">
        <v>0</v>
      </c>
      <c r="BI3174" s="16">
        <v>0</v>
      </c>
      <c r="BJ3174" s="16">
        <v>0</v>
      </c>
      <c r="BK3174" s="16">
        <v>0</v>
      </c>
      <c r="BL3174" s="16">
        <v>0</v>
      </c>
      <c r="BM3174" s="16">
        <v>0</v>
      </c>
      <c r="BN3174" s="16">
        <v>0</v>
      </c>
      <c r="BO3174" s="16">
        <v>0</v>
      </c>
      <c r="BP3174" s="16">
        <v>0</v>
      </c>
      <c r="BQ3174" s="16">
        <v>0</v>
      </c>
      <c r="BR3174" s="16">
        <v>0</v>
      </c>
      <c r="BS3174" s="16">
        <v>0</v>
      </c>
      <c r="BT3174" s="16">
        <v>0</v>
      </c>
      <c r="BU3174" s="16">
        <v>0</v>
      </c>
      <c r="BV3174" s="16">
        <v>0</v>
      </c>
      <c r="BW3174" s="16">
        <v>0</v>
      </c>
      <c r="BX3174" s="14">
        <f t="shared" si="49"/>
        <v>3236.75</v>
      </c>
    </row>
    <row r="3175" spans="1:76" s="17" customFormat="1" x14ac:dyDescent="0.3">
      <c r="A3175" s="7" t="s">
        <v>462</v>
      </c>
      <c r="B3175" s="8" t="s">
        <v>7393</v>
      </c>
      <c r="C3175" s="21" t="s">
        <v>7394</v>
      </c>
      <c r="D3175" s="9" t="s">
        <v>449</v>
      </c>
      <c r="E3175" s="9" t="s">
        <v>6300</v>
      </c>
      <c r="F3175" s="10" t="str">
        <f>VLOOKUP($E3175,'FP MD'!$A:$F,2,FALSE)</f>
        <v>S-CRR-Transmission-Equip</v>
      </c>
      <c r="G3175" s="10" t="s">
        <v>2629</v>
      </c>
      <c r="H3175" s="10" t="s">
        <v>3770</v>
      </c>
      <c r="I3175" s="10" t="s">
        <v>7395</v>
      </c>
      <c r="J3175" s="10" t="str">
        <f>VLOOKUP($E3175,'FP MD'!$A:$F,3,FALSE)</f>
        <v>Blanket</v>
      </c>
      <c r="K3175" s="10" t="str">
        <f>VLOOKUP($E3175,'FP MD'!$A:$F,4,FALSE)</f>
        <v/>
      </c>
      <c r="L3175" s="10" t="str">
        <f>VLOOKUP($E3175,'FP MD'!$A:$F,5,FALSE)</f>
        <v/>
      </c>
      <c r="M3175" s="10">
        <f>VLOOKUP($E3175,'FP MD'!$A:$F,6,FALSE)</f>
        <v>0</v>
      </c>
      <c r="N3175" s="11">
        <v>202402</v>
      </c>
      <c r="O3175" s="15">
        <v>0</v>
      </c>
      <c r="P3175" s="16">
        <v>0</v>
      </c>
      <c r="Q3175" s="16">
        <v>3555.8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0</v>
      </c>
      <c r="AN3175" s="16">
        <v>0</v>
      </c>
      <c r="AO3175" s="16">
        <v>0</v>
      </c>
      <c r="AP3175" s="16">
        <v>0</v>
      </c>
      <c r="AQ3175" s="16">
        <v>0</v>
      </c>
      <c r="AR3175" s="16">
        <v>0</v>
      </c>
      <c r="AS3175" s="16">
        <v>0</v>
      </c>
      <c r="AT3175" s="16">
        <v>0</v>
      </c>
      <c r="AU3175" s="16">
        <v>0</v>
      </c>
      <c r="AV3175" s="16">
        <v>0</v>
      </c>
      <c r="AW3175" s="16">
        <v>0</v>
      </c>
      <c r="AX3175" s="16">
        <v>0</v>
      </c>
      <c r="AY3175" s="16">
        <v>0</v>
      </c>
      <c r="AZ3175" s="16">
        <v>0</v>
      </c>
      <c r="BA3175" s="16">
        <v>0</v>
      </c>
      <c r="BB3175" s="16">
        <v>0</v>
      </c>
      <c r="BC3175" s="16">
        <v>0</v>
      </c>
      <c r="BD3175" s="16">
        <v>0</v>
      </c>
      <c r="BE3175" s="16">
        <v>0</v>
      </c>
      <c r="BF3175" s="16">
        <v>0</v>
      </c>
      <c r="BG3175" s="16">
        <v>0</v>
      </c>
      <c r="BH3175" s="16">
        <v>0</v>
      </c>
      <c r="BI3175" s="16">
        <v>0</v>
      </c>
      <c r="BJ3175" s="16">
        <v>0</v>
      </c>
      <c r="BK3175" s="16">
        <v>0</v>
      </c>
      <c r="BL3175" s="16">
        <v>0</v>
      </c>
      <c r="BM3175" s="16">
        <v>0</v>
      </c>
      <c r="BN3175" s="16">
        <v>0</v>
      </c>
      <c r="BO3175" s="16">
        <v>0</v>
      </c>
      <c r="BP3175" s="16">
        <v>0</v>
      </c>
      <c r="BQ3175" s="16">
        <v>0</v>
      </c>
      <c r="BR3175" s="16">
        <v>0</v>
      </c>
      <c r="BS3175" s="16">
        <v>0</v>
      </c>
      <c r="BT3175" s="16">
        <v>0</v>
      </c>
      <c r="BU3175" s="16">
        <v>0</v>
      </c>
      <c r="BV3175" s="16">
        <v>0</v>
      </c>
      <c r="BW3175" s="16">
        <v>0</v>
      </c>
      <c r="BX3175" s="14">
        <f t="shared" si="49"/>
        <v>3555.8</v>
      </c>
    </row>
    <row r="3176" spans="1:76" s="17" customFormat="1" x14ac:dyDescent="0.3">
      <c r="A3176" s="7" t="s">
        <v>462</v>
      </c>
      <c r="B3176" s="8" t="s">
        <v>7396</v>
      </c>
      <c r="C3176" s="21" t="s">
        <v>7397</v>
      </c>
      <c r="D3176" s="9" t="s">
        <v>449</v>
      </c>
      <c r="E3176" s="9" t="s">
        <v>5959</v>
      </c>
      <c r="F3176" s="10" t="str">
        <f>VLOOKUP($E3176,'FP MD'!$A:$F,2,FALSE)</f>
        <v>Winter Haven ILC Transmission</v>
      </c>
      <c r="G3176" s="10" t="s">
        <v>2629</v>
      </c>
      <c r="H3176" s="10" t="s">
        <v>3311</v>
      </c>
      <c r="I3176" s="10" t="s">
        <v>3312</v>
      </c>
      <c r="J3176" s="10" t="str">
        <f>VLOOKUP($E3176,'FP MD'!$A:$F,3,FALSE)</f>
        <v>None</v>
      </c>
      <c r="K3176" s="10" t="str">
        <f>VLOOKUP($E3176,'FP MD'!$A:$F,4,FALSE)</f>
        <v/>
      </c>
      <c r="L3176" s="10" t="str">
        <f>VLOOKUP($E3176,'FP MD'!$A:$F,5,FALSE)</f>
        <v/>
      </c>
      <c r="M3176" s="10">
        <f>VLOOKUP($E3176,'FP MD'!$A:$F,6,FALSE)</f>
        <v>0</v>
      </c>
      <c r="N3176" s="11">
        <v>202510</v>
      </c>
      <c r="O3176" s="15">
        <v>0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629.08999999999992</v>
      </c>
      <c r="AL3176" s="16">
        <v>0</v>
      </c>
      <c r="AM3176" s="16">
        <v>0</v>
      </c>
      <c r="AN3176" s="16">
        <v>0</v>
      </c>
      <c r="AO3176" s="16">
        <v>0</v>
      </c>
      <c r="AP3176" s="16">
        <v>0</v>
      </c>
      <c r="AQ3176" s="16">
        <v>0</v>
      </c>
      <c r="AR3176" s="16">
        <v>0</v>
      </c>
      <c r="AS3176" s="16">
        <v>0</v>
      </c>
      <c r="AT3176" s="16">
        <v>0</v>
      </c>
      <c r="AU3176" s="16">
        <v>0</v>
      </c>
      <c r="AV3176" s="16">
        <v>0</v>
      </c>
      <c r="AW3176" s="16">
        <v>0</v>
      </c>
      <c r="AX3176" s="16">
        <v>0</v>
      </c>
      <c r="AY3176" s="16">
        <v>0</v>
      </c>
      <c r="AZ3176" s="16">
        <v>0</v>
      </c>
      <c r="BA3176" s="16">
        <v>0</v>
      </c>
      <c r="BB3176" s="16">
        <v>0</v>
      </c>
      <c r="BC3176" s="16">
        <v>0</v>
      </c>
      <c r="BD3176" s="16">
        <v>0</v>
      </c>
      <c r="BE3176" s="16">
        <v>0</v>
      </c>
      <c r="BF3176" s="16">
        <v>0</v>
      </c>
      <c r="BG3176" s="16">
        <v>0</v>
      </c>
      <c r="BH3176" s="16">
        <v>0</v>
      </c>
      <c r="BI3176" s="16">
        <v>0</v>
      </c>
      <c r="BJ3176" s="16">
        <v>0</v>
      </c>
      <c r="BK3176" s="16">
        <v>0</v>
      </c>
      <c r="BL3176" s="16">
        <v>0</v>
      </c>
      <c r="BM3176" s="16">
        <v>0</v>
      </c>
      <c r="BN3176" s="16">
        <v>0</v>
      </c>
      <c r="BO3176" s="16">
        <v>0</v>
      </c>
      <c r="BP3176" s="16">
        <v>0</v>
      </c>
      <c r="BQ3176" s="16">
        <v>0</v>
      </c>
      <c r="BR3176" s="16">
        <v>0</v>
      </c>
      <c r="BS3176" s="16">
        <v>0</v>
      </c>
      <c r="BT3176" s="16">
        <v>0</v>
      </c>
      <c r="BU3176" s="16">
        <v>0</v>
      </c>
      <c r="BV3176" s="16">
        <v>0</v>
      </c>
      <c r="BW3176" s="16">
        <v>0</v>
      </c>
      <c r="BX3176" s="14">
        <f t="shared" si="49"/>
        <v>629.08999999999992</v>
      </c>
    </row>
    <row r="3177" spans="1:76" s="17" customFormat="1" x14ac:dyDescent="0.3">
      <c r="A3177" s="7" t="s">
        <v>462</v>
      </c>
      <c r="B3177" s="8" t="s">
        <v>7398</v>
      </c>
      <c r="C3177" s="21" t="s">
        <v>7399</v>
      </c>
      <c r="D3177" s="9" t="s">
        <v>449</v>
      </c>
      <c r="E3177" s="9" t="s">
        <v>5959</v>
      </c>
      <c r="F3177" s="10" t="str">
        <f>VLOOKUP($E3177,'FP MD'!$A:$F,2,FALSE)</f>
        <v>Winter Haven ILC Transmission</v>
      </c>
      <c r="G3177" s="10" t="s">
        <v>2629</v>
      </c>
      <c r="H3177" s="10" t="s">
        <v>3311</v>
      </c>
      <c r="I3177" s="10" t="s">
        <v>3312</v>
      </c>
      <c r="J3177" s="10" t="str">
        <f>VLOOKUP($E3177,'FP MD'!$A:$F,3,FALSE)</f>
        <v>None</v>
      </c>
      <c r="K3177" s="10" t="str">
        <f>VLOOKUP($E3177,'FP MD'!$A:$F,4,FALSE)</f>
        <v/>
      </c>
      <c r="L3177" s="10" t="str">
        <f>VLOOKUP($E3177,'FP MD'!$A:$F,5,FALSE)</f>
        <v/>
      </c>
      <c r="M3177" s="10">
        <f>VLOOKUP($E3177,'FP MD'!$A:$F,6,FALSE)</f>
        <v>0</v>
      </c>
      <c r="N3177" s="11">
        <v>202510</v>
      </c>
      <c r="O3177" s="15">
        <v>0</v>
      </c>
      <c r="P3177" s="16">
        <v>0</v>
      </c>
      <c r="Q3177" s="16">
        <v>0</v>
      </c>
      <c r="R3177" s="16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629.08999999999992</v>
      </c>
      <c r="AL3177" s="16">
        <v>0</v>
      </c>
      <c r="AM3177" s="16">
        <v>0</v>
      </c>
      <c r="AN3177" s="16">
        <v>0</v>
      </c>
      <c r="AO3177" s="16">
        <v>0</v>
      </c>
      <c r="AP3177" s="16">
        <v>0</v>
      </c>
      <c r="AQ3177" s="16">
        <v>0</v>
      </c>
      <c r="AR3177" s="16">
        <v>0</v>
      </c>
      <c r="AS3177" s="16">
        <v>0</v>
      </c>
      <c r="AT3177" s="16">
        <v>0</v>
      </c>
      <c r="AU3177" s="16">
        <v>0</v>
      </c>
      <c r="AV3177" s="16">
        <v>0</v>
      </c>
      <c r="AW3177" s="16">
        <v>0</v>
      </c>
      <c r="AX3177" s="16">
        <v>0</v>
      </c>
      <c r="AY3177" s="16">
        <v>0</v>
      </c>
      <c r="AZ3177" s="16">
        <v>0</v>
      </c>
      <c r="BA3177" s="16">
        <v>0</v>
      </c>
      <c r="BB3177" s="16">
        <v>0</v>
      </c>
      <c r="BC3177" s="16">
        <v>0</v>
      </c>
      <c r="BD3177" s="16">
        <v>0</v>
      </c>
      <c r="BE3177" s="16">
        <v>0</v>
      </c>
      <c r="BF3177" s="16">
        <v>0</v>
      </c>
      <c r="BG3177" s="16">
        <v>0</v>
      </c>
      <c r="BH3177" s="16">
        <v>0</v>
      </c>
      <c r="BI3177" s="16">
        <v>0</v>
      </c>
      <c r="BJ3177" s="16">
        <v>0</v>
      </c>
      <c r="BK3177" s="16">
        <v>0</v>
      </c>
      <c r="BL3177" s="16">
        <v>0</v>
      </c>
      <c r="BM3177" s="16">
        <v>0</v>
      </c>
      <c r="BN3177" s="16">
        <v>0</v>
      </c>
      <c r="BO3177" s="16">
        <v>0</v>
      </c>
      <c r="BP3177" s="16">
        <v>0</v>
      </c>
      <c r="BQ3177" s="16">
        <v>0</v>
      </c>
      <c r="BR3177" s="16">
        <v>0</v>
      </c>
      <c r="BS3177" s="16">
        <v>0</v>
      </c>
      <c r="BT3177" s="16">
        <v>0</v>
      </c>
      <c r="BU3177" s="16">
        <v>0</v>
      </c>
      <c r="BV3177" s="16">
        <v>0</v>
      </c>
      <c r="BW3177" s="16">
        <v>0</v>
      </c>
      <c r="BX3177" s="14">
        <f t="shared" si="49"/>
        <v>629.08999999999992</v>
      </c>
    </row>
    <row r="3178" spans="1:76" s="17" customFormat="1" x14ac:dyDescent="0.3">
      <c r="A3178" s="7" t="s">
        <v>462</v>
      </c>
      <c r="B3178" s="8" t="s">
        <v>7400</v>
      </c>
      <c r="C3178" s="21" t="s">
        <v>7401</v>
      </c>
      <c r="D3178" s="9" t="s">
        <v>449</v>
      </c>
      <c r="E3178" s="9" t="s">
        <v>5959</v>
      </c>
      <c r="F3178" s="10" t="str">
        <f>VLOOKUP($E3178,'FP MD'!$A:$F,2,FALSE)</f>
        <v>Winter Haven ILC Transmission</v>
      </c>
      <c r="G3178" s="10" t="s">
        <v>2629</v>
      </c>
      <c r="H3178" s="10" t="s">
        <v>3311</v>
      </c>
      <c r="I3178" s="10" t="s">
        <v>3312</v>
      </c>
      <c r="J3178" s="10" t="str">
        <f>VLOOKUP($E3178,'FP MD'!$A:$F,3,FALSE)</f>
        <v>None</v>
      </c>
      <c r="K3178" s="10" t="str">
        <f>VLOOKUP($E3178,'FP MD'!$A:$F,4,FALSE)</f>
        <v/>
      </c>
      <c r="L3178" s="10" t="str">
        <f>VLOOKUP($E3178,'FP MD'!$A:$F,5,FALSE)</f>
        <v/>
      </c>
      <c r="M3178" s="10">
        <f>VLOOKUP($E3178,'FP MD'!$A:$F,6,FALSE)</f>
        <v>0</v>
      </c>
      <c r="N3178" s="11">
        <v>202404</v>
      </c>
      <c r="O3178" s="15">
        <v>0</v>
      </c>
      <c r="P3178" s="16">
        <v>0</v>
      </c>
      <c r="Q3178" s="16">
        <v>0</v>
      </c>
      <c r="R3178" s="16">
        <v>0</v>
      </c>
      <c r="S3178" s="16">
        <v>581.72</v>
      </c>
      <c r="T3178" s="16">
        <v>0</v>
      </c>
      <c r="U3178" s="16">
        <v>0</v>
      </c>
      <c r="V3178" s="16">
        <v>0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>
        <v>0</v>
      </c>
      <c r="AN3178" s="16">
        <v>0</v>
      </c>
      <c r="AO3178" s="16">
        <v>0</v>
      </c>
      <c r="AP3178" s="16">
        <v>0</v>
      </c>
      <c r="AQ3178" s="16">
        <v>0</v>
      </c>
      <c r="AR3178" s="16">
        <v>0</v>
      </c>
      <c r="AS3178" s="16">
        <v>0</v>
      </c>
      <c r="AT3178" s="16">
        <v>0</v>
      </c>
      <c r="AU3178" s="16">
        <v>0</v>
      </c>
      <c r="AV3178" s="16">
        <v>0</v>
      </c>
      <c r="AW3178" s="16">
        <v>0</v>
      </c>
      <c r="AX3178" s="16">
        <v>0</v>
      </c>
      <c r="AY3178" s="16">
        <v>0</v>
      </c>
      <c r="AZ3178" s="16">
        <v>0</v>
      </c>
      <c r="BA3178" s="16">
        <v>0</v>
      </c>
      <c r="BB3178" s="16">
        <v>0</v>
      </c>
      <c r="BC3178" s="16">
        <v>0</v>
      </c>
      <c r="BD3178" s="16">
        <v>0</v>
      </c>
      <c r="BE3178" s="16">
        <v>0</v>
      </c>
      <c r="BF3178" s="16">
        <v>0</v>
      </c>
      <c r="BG3178" s="16">
        <v>0</v>
      </c>
      <c r="BH3178" s="16">
        <v>0</v>
      </c>
      <c r="BI3178" s="16">
        <v>0</v>
      </c>
      <c r="BJ3178" s="16">
        <v>0</v>
      </c>
      <c r="BK3178" s="16">
        <v>0</v>
      </c>
      <c r="BL3178" s="16">
        <v>0</v>
      </c>
      <c r="BM3178" s="16">
        <v>0</v>
      </c>
      <c r="BN3178" s="16">
        <v>0</v>
      </c>
      <c r="BO3178" s="16">
        <v>0</v>
      </c>
      <c r="BP3178" s="16">
        <v>0</v>
      </c>
      <c r="BQ3178" s="16">
        <v>0</v>
      </c>
      <c r="BR3178" s="16">
        <v>0</v>
      </c>
      <c r="BS3178" s="16">
        <v>0</v>
      </c>
      <c r="BT3178" s="16">
        <v>0</v>
      </c>
      <c r="BU3178" s="16">
        <v>0</v>
      </c>
      <c r="BV3178" s="16">
        <v>0</v>
      </c>
      <c r="BW3178" s="16">
        <v>0</v>
      </c>
      <c r="BX3178" s="14">
        <f t="shared" si="49"/>
        <v>581.72</v>
      </c>
    </row>
    <row r="3179" spans="1:76" s="17" customFormat="1" x14ac:dyDescent="0.3">
      <c r="A3179" s="7" t="s">
        <v>462</v>
      </c>
      <c r="B3179" s="8" t="s">
        <v>7402</v>
      </c>
      <c r="C3179" s="21" t="s">
        <v>7403</v>
      </c>
      <c r="D3179" s="9" t="s">
        <v>449</v>
      </c>
      <c r="E3179" s="9" t="s">
        <v>7404</v>
      </c>
      <c r="F3179" s="10" t="str">
        <f>VLOOKUP($E3179,'FP MD'!$A:$F,2,FALSE)</f>
        <v>Transm Phy Sec Upg 2023</v>
      </c>
      <c r="G3179" s="10" t="s">
        <v>2629</v>
      </c>
      <c r="H3179" s="10" t="s">
        <v>3770</v>
      </c>
      <c r="I3179" s="10" t="s">
        <v>7405</v>
      </c>
      <c r="J3179" s="10" t="str">
        <f>VLOOKUP($E3179,'FP MD'!$A:$F,3,FALSE)</f>
        <v/>
      </c>
      <c r="K3179" s="10" t="str">
        <f>VLOOKUP($E3179,'FP MD'!$A:$F,4,FALSE)</f>
        <v/>
      </c>
      <c r="L3179" s="10" t="str">
        <f>VLOOKUP($E3179,'FP MD'!$A:$F,5,FALSE)</f>
        <v/>
      </c>
      <c r="M3179" s="10">
        <f>VLOOKUP($E3179,'FP MD'!$A:$F,6,FALSE)</f>
        <v>0</v>
      </c>
      <c r="N3179" s="11">
        <v>202404</v>
      </c>
      <c r="O3179" s="15">
        <v>0</v>
      </c>
      <c r="P3179" s="16">
        <v>0</v>
      </c>
      <c r="Q3179" s="16">
        <v>0</v>
      </c>
      <c r="R3179" s="16">
        <v>0</v>
      </c>
      <c r="S3179" s="16">
        <v>10398.200000000001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16">
        <v>0</v>
      </c>
      <c r="AO3179" s="16">
        <v>0</v>
      </c>
      <c r="AP3179" s="16">
        <v>0</v>
      </c>
      <c r="AQ3179" s="16">
        <v>0</v>
      </c>
      <c r="AR3179" s="16">
        <v>0</v>
      </c>
      <c r="AS3179" s="16">
        <v>0</v>
      </c>
      <c r="AT3179" s="16">
        <v>0</v>
      </c>
      <c r="AU3179" s="16">
        <v>0</v>
      </c>
      <c r="AV3179" s="16">
        <v>0</v>
      </c>
      <c r="AW3179" s="16">
        <v>0</v>
      </c>
      <c r="AX3179" s="16">
        <v>0</v>
      </c>
      <c r="AY3179" s="16">
        <v>0</v>
      </c>
      <c r="AZ3179" s="16">
        <v>0</v>
      </c>
      <c r="BA3179" s="16">
        <v>0</v>
      </c>
      <c r="BB3179" s="16">
        <v>0</v>
      </c>
      <c r="BC3179" s="16">
        <v>0</v>
      </c>
      <c r="BD3179" s="16">
        <v>0</v>
      </c>
      <c r="BE3179" s="16">
        <v>0</v>
      </c>
      <c r="BF3179" s="16">
        <v>0</v>
      </c>
      <c r="BG3179" s="16">
        <v>0</v>
      </c>
      <c r="BH3179" s="16">
        <v>0</v>
      </c>
      <c r="BI3179" s="16">
        <v>0</v>
      </c>
      <c r="BJ3179" s="16">
        <v>0</v>
      </c>
      <c r="BK3179" s="16">
        <v>0</v>
      </c>
      <c r="BL3179" s="16">
        <v>0</v>
      </c>
      <c r="BM3179" s="16">
        <v>0</v>
      </c>
      <c r="BN3179" s="16">
        <v>0</v>
      </c>
      <c r="BO3179" s="16">
        <v>0</v>
      </c>
      <c r="BP3179" s="16">
        <v>0</v>
      </c>
      <c r="BQ3179" s="16">
        <v>0</v>
      </c>
      <c r="BR3179" s="16">
        <v>0</v>
      </c>
      <c r="BS3179" s="16">
        <v>0</v>
      </c>
      <c r="BT3179" s="16">
        <v>0</v>
      </c>
      <c r="BU3179" s="16">
        <v>0</v>
      </c>
      <c r="BV3179" s="16">
        <v>0</v>
      </c>
      <c r="BW3179" s="16">
        <v>0</v>
      </c>
      <c r="BX3179" s="14">
        <f t="shared" si="49"/>
        <v>10398.200000000001</v>
      </c>
    </row>
    <row r="3180" spans="1:76" s="17" customFormat="1" x14ac:dyDescent="0.3">
      <c r="A3180" s="7" t="s">
        <v>462</v>
      </c>
      <c r="B3180" s="8" t="s">
        <v>7406</v>
      </c>
      <c r="C3180" s="21" t="s">
        <v>7407</v>
      </c>
      <c r="D3180" s="9" t="s">
        <v>449</v>
      </c>
      <c r="E3180" s="9" t="s">
        <v>7404</v>
      </c>
      <c r="F3180" s="10" t="str">
        <f>VLOOKUP($E3180,'FP MD'!$A:$F,2,FALSE)</f>
        <v>Transm Phy Sec Upg 2023</v>
      </c>
      <c r="G3180" s="10" t="s">
        <v>2629</v>
      </c>
      <c r="H3180" s="10" t="s">
        <v>3770</v>
      </c>
      <c r="I3180" s="10" t="s">
        <v>7385</v>
      </c>
      <c r="J3180" s="10" t="str">
        <f>VLOOKUP($E3180,'FP MD'!$A:$F,3,FALSE)</f>
        <v/>
      </c>
      <c r="K3180" s="10" t="str">
        <f>VLOOKUP($E3180,'FP MD'!$A:$F,4,FALSE)</f>
        <v/>
      </c>
      <c r="L3180" s="10" t="str">
        <f>VLOOKUP($E3180,'FP MD'!$A:$F,5,FALSE)</f>
        <v/>
      </c>
      <c r="M3180" s="10">
        <f>VLOOKUP($E3180,'FP MD'!$A:$F,6,FALSE)</f>
        <v>0</v>
      </c>
      <c r="N3180" s="11">
        <v>202409</v>
      </c>
      <c r="O3180" s="15">
        <v>0</v>
      </c>
      <c r="P3180" s="16">
        <v>0</v>
      </c>
      <c r="Q3180" s="16">
        <v>0</v>
      </c>
      <c r="R3180" s="16">
        <v>0</v>
      </c>
      <c r="S3180" s="16">
        <v>0</v>
      </c>
      <c r="T3180" s="16">
        <v>0</v>
      </c>
      <c r="U3180" s="16">
        <v>0</v>
      </c>
      <c r="V3180" s="16">
        <v>0</v>
      </c>
      <c r="W3180" s="16">
        <v>0</v>
      </c>
      <c r="X3180" s="16">
        <v>8454.18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0</v>
      </c>
      <c r="AM3180" s="16">
        <v>0</v>
      </c>
      <c r="AN3180" s="16">
        <v>0</v>
      </c>
      <c r="AO3180" s="16">
        <v>0</v>
      </c>
      <c r="AP3180" s="16">
        <v>0</v>
      </c>
      <c r="AQ3180" s="16">
        <v>0</v>
      </c>
      <c r="AR3180" s="16">
        <v>0</v>
      </c>
      <c r="AS3180" s="16">
        <v>0</v>
      </c>
      <c r="AT3180" s="16">
        <v>0</v>
      </c>
      <c r="AU3180" s="16">
        <v>0</v>
      </c>
      <c r="AV3180" s="16">
        <v>0</v>
      </c>
      <c r="AW3180" s="16">
        <v>0</v>
      </c>
      <c r="AX3180" s="16">
        <v>0</v>
      </c>
      <c r="AY3180" s="16">
        <v>0</v>
      </c>
      <c r="AZ3180" s="16">
        <v>0</v>
      </c>
      <c r="BA3180" s="16">
        <v>0</v>
      </c>
      <c r="BB3180" s="16">
        <v>0</v>
      </c>
      <c r="BC3180" s="16">
        <v>0</v>
      </c>
      <c r="BD3180" s="16">
        <v>0</v>
      </c>
      <c r="BE3180" s="16">
        <v>0</v>
      </c>
      <c r="BF3180" s="16">
        <v>0</v>
      </c>
      <c r="BG3180" s="16">
        <v>0</v>
      </c>
      <c r="BH3180" s="16">
        <v>0</v>
      </c>
      <c r="BI3180" s="16">
        <v>0</v>
      </c>
      <c r="BJ3180" s="16">
        <v>0</v>
      </c>
      <c r="BK3180" s="16">
        <v>0</v>
      </c>
      <c r="BL3180" s="16">
        <v>0</v>
      </c>
      <c r="BM3180" s="16">
        <v>0</v>
      </c>
      <c r="BN3180" s="16">
        <v>0</v>
      </c>
      <c r="BO3180" s="16">
        <v>0</v>
      </c>
      <c r="BP3180" s="16">
        <v>0</v>
      </c>
      <c r="BQ3180" s="16">
        <v>0</v>
      </c>
      <c r="BR3180" s="16">
        <v>0</v>
      </c>
      <c r="BS3180" s="16">
        <v>0</v>
      </c>
      <c r="BT3180" s="16">
        <v>0</v>
      </c>
      <c r="BU3180" s="16">
        <v>0</v>
      </c>
      <c r="BV3180" s="16">
        <v>0</v>
      </c>
      <c r="BW3180" s="16">
        <v>0</v>
      </c>
      <c r="BX3180" s="14">
        <f t="shared" si="49"/>
        <v>8454.18</v>
      </c>
    </row>
    <row r="3181" spans="1:76" s="17" customFormat="1" x14ac:dyDescent="0.3">
      <c r="A3181" s="7" t="s">
        <v>462</v>
      </c>
      <c r="B3181" s="8" t="s">
        <v>7408</v>
      </c>
      <c r="C3181" s="21" t="s">
        <v>7409</v>
      </c>
      <c r="D3181" s="9" t="s">
        <v>449</v>
      </c>
      <c r="E3181" s="9" t="s">
        <v>7404</v>
      </c>
      <c r="F3181" s="10" t="str">
        <f>VLOOKUP($E3181,'FP MD'!$A:$F,2,FALSE)</f>
        <v>Transm Phy Sec Upg 2023</v>
      </c>
      <c r="G3181" s="10" t="s">
        <v>2629</v>
      </c>
      <c r="H3181" s="10" t="s">
        <v>3770</v>
      </c>
      <c r="I3181" s="10" t="s">
        <v>7410</v>
      </c>
      <c r="J3181" s="10" t="str">
        <f>VLOOKUP($E3181,'FP MD'!$A:$F,3,FALSE)</f>
        <v/>
      </c>
      <c r="K3181" s="10" t="str">
        <f>VLOOKUP($E3181,'FP MD'!$A:$F,4,FALSE)</f>
        <v/>
      </c>
      <c r="L3181" s="10" t="str">
        <f>VLOOKUP($E3181,'FP MD'!$A:$F,5,FALSE)</f>
        <v/>
      </c>
      <c r="M3181" s="10">
        <f>VLOOKUP($E3181,'FP MD'!$A:$F,6,FALSE)</f>
        <v>0</v>
      </c>
      <c r="N3181" s="11">
        <v>202409</v>
      </c>
      <c r="O3181" s="15">
        <v>0</v>
      </c>
      <c r="P3181" s="16">
        <v>0</v>
      </c>
      <c r="Q3181" s="16">
        <v>0</v>
      </c>
      <c r="R3181" s="16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8753.26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0</v>
      </c>
      <c r="AF3181" s="16">
        <v>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16">
        <v>0</v>
      </c>
      <c r="AO3181" s="16">
        <v>0</v>
      </c>
      <c r="AP3181" s="16">
        <v>0</v>
      </c>
      <c r="AQ3181" s="16">
        <v>0</v>
      </c>
      <c r="AR3181" s="16">
        <v>0</v>
      </c>
      <c r="AS3181" s="16">
        <v>0</v>
      </c>
      <c r="AT3181" s="16">
        <v>0</v>
      </c>
      <c r="AU3181" s="16">
        <v>0</v>
      </c>
      <c r="AV3181" s="16">
        <v>0</v>
      </c>
      <c r="AW3181" s="16">
        <v>0</v>
      </c>
      <c r="AX3181" s="16">
        <v>0</v>
      </c>
      <c r="AY3181" s="16">
        <v>0</v>
      </c>
      <c r="AZ3181" s="16">
        <v>0</v>
      </c>
      <c r="BA3181" s="16">
        <v>0</v>
      </c>
      <c r="BB3181" s="16">
        <v>0</v>
      </c>
      <c r="BC3181" s="16">
        <v>0</v>
      </c>
      <c r="BD3181" s="16">
        <v>0</v>
      </c>
      <c r="BE3181" s="16">
        <v>0</v>
      </c>
      <c r="BF3181" s="16">
        <v>0</v>
      </c>
      <c r="BG3181" s="16">
        <v>0</v>
      </c>
      <c r="BH3181" s="16">
        <v>0</v>
      </c>
      <c r="BI3181" s="16">
        <v>0</v>
      </c>
      <c r="BJ3181" s="16">
        <v>0</v>
      </c>
      <c r="BK3181" s="16">
        <v>0</v>
      </c>
      <c r="BL3181" s="16">
        <v>0</v>
      </c>
      <c r="BM3181" s="16">
        <v>0</v>
      </c>
      <c r="BN3181" s="16">
        <v>0</v>
      </c>
      <c r="BO3181" s="16">
        <v>0</v>
      </c>
      <c r="BP3181" s="16">
        <v>0</v>
      </c>
      <c r="BQ3181" s="16">
        <v>0</v>
      </c>
      <c r="BR3181" s="16">
        <v>0</v>
      </c>
      <c r="BS3181" s="16">
        <v>0</v>
      </c>
      <c r="BT3181" s="16">
        <v>0</v>
      </c>
      <c r="BU3181" s="16">
        <v>0</v>
      </c>
      <c r="BV3181" s="16">
        <v>0</v>
      </c>
      <c r="BW3181" s="16">
        <v>0</v>
      </c>
      <c r="BX3181" s="14">
        <f t="shared" si="49"/>
        <v>8753.26</v>
      </c>
    </row>
    <row r="3182" spans="1:76" s="17" customFormat="1" x14ac:dyDescent="0.3">
      <c r="A3182" s="7" t="s">
        <v>462</v>
      </c>
      <c r="B3182" s="8" t="s">
        <v>7411</v>
      </c>
      <c r="C3182" s="21" t="s">
        <v>7412</v>
      </c>
      <c r="D3182" s="9" t="s">
        <v>449</v>
      </c>
      <c r="E3182" s="9" t="s">
        <v>7404</v>
      </c>
      <c r="F3182" s="10" t="str">
        <f>VLOOKUP($E3182,'FP MD'!$A:$F,2,FALSE)</f>
        <v>Transm Phy Sec Upg 2023</v>
      </c>
      <c r="G3182" s="10" t="s">
        <v>2629</v>
      </c>
      <c r="H3182" s="10" t="s">
        <v>3770</v>
      </c>
      <c r="I3182" s="10" t="s">
        <v>5946</v>
      </c>
      <c r="J3182" s="10" t="str">
        <f>VLOOKUP($E3182,'FP MD'!$A:$F,3,FALSE)</f>
        <v/>
      </c>
      <c r="K3182" s="10" t="str">
        <f>VLOOKUP($E3182,'FP MD'!$A:$F,4,FALSE)</f>
        <v/>
      </c>
      <c r="L3182" s="10" t="str">
        <f>VLOOKUP($E3182,'FP MD'!$A:$F,5,FALSE)</f>
        <v/>
      </c>
      <c r="M3182" s="10">
        <f>VLOOKUP($E3182,'FP MD'!$A:$F,6,FALSE)</f>
        <v>0</v>
      </c>
      <c r="N3182" s="11">
        <v>202409</v>
      </c>
      <c r="O3182" s="15">
        <v>0</v>
      </c>
      <c r="P3182" s="16">
        <v>0</v>
      </c>
      <c r="Q3182" s="16">
        <v>0</v>
      </c>
      <c r="R3182" s="16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8454.18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16">
        <v>0</v>
      </c>
      <c r="AO3182" s="16">
        <v>0</v>
      </c>
      <c r="AP3182" s="16">
        <v>0</v>
      </c>
      <c r="AQ3182" s="16">
        <v>0</v>
      </c>
      <c r="AR3182" s="16">
        <v>0</v>
      </c>
      <c r="AS3182" s="16">
        <v>0</v>
      </c>
      <c r="AT3182" s="16">
        <v>0</v>
      </c>
      <c r="AU3182" s="16">
        <v>0</v>
      </c>
      <c r="AV3182" s="16">
        <v>0</v>
      </c>
      <c r="AW3182" s="16">
        <v>0</v>
      </c>
      <c r="AX3182" s="16">
        <v>0</v>
      </c>
      <c r="AY3182" s="16">
        <v>0</v>
      </c>
      <c r="AZ3182" s="16">
        <v>0</v>
      </c>
      <c r="BA3182" s="16">
        <v>0</v>
      </c>
      <c r="BB3182" s="16">
        <v>0</v>
      </c>
      <c r="BC3182" s="16">
        <v>0</v>
      </c>
      <c r="BD3182" s="16">
        <v>0</v>
      </c>
      <c r="BE3182" s="16">
        <v>0</v>
      </c>
      <c r="BF3182" s="16">
        <v>0</v>
      </c>
      <c r="BG3182" s="16">
        <v>0</v>
      </c>
      <c r="BH3182" s="16">
        <v>0</v>
      </c>
      <c r="BI3182" s="16">
        <v>0</v>
      </c>
      <c r="BJ3182" s="16">
        <v>0</v>
      </c>
      <c r="BK3182" s="16">
        <v>0</v>
      </c>
      <c r="BL3182" s="16">
        <v>0</v>
      </c>
      <c r="BM3182" s="16">
        <v>0</v>
      </c>
      <c r="BN3182" s="16">
        <v>0</v>
      </c>
      <c r="BO3182" s="16">
        <v>0</v>
      </c>
      <c r="BP3182" s="16">
        <v>0</v>
      </c>
      <c r="BQ3182" s="16">
        <v>0</v>
      </c>
      <c r="BR3182" s="16">
        <v>0</v>
      </c>
      <c r="BS3182" s="16">
        <v>0</v>
      </c>
      <c r="BT3182" s="16">
        <v>0</v>
      </c>
      <c r="BU3182" s="16">
        <v>0</v>
      </c>
      <c r="BV3182" s="16">
        <v>0</v>
      </c>
      <c r="BW3182" s="16">
        <v>0</v>
      </c>
      <c r="BX3182" s="14">
        <f t="shared" si="49"/>
        <v>8454.18</v>
      </c>
    </row>
    <row r="3183" spans="1:76" s="17" customFormat="1" x14ac:dyDescent="0.3">
      <c r="A3183" s="7" t="s">
        <v>462</v>
      </c>
      <c r="B3183" s="8" t="s">
        <v>7413</v>
      </c>
      <c r="C3183" s="21" t="s">
        <v>7414</v>
      </c>
      <c r="D3183" s="9" t="s">
        <v>449</v>
      </c>
      <c r="E3183" s="9" t="s">
        <v>7404</v>
      </c>
      <c r="F3183" s="10" t="str">
        <f>VLOOKUP($E3183,'FP MD'!$A:$F,2,FALSE)</f>
        <v>Transm Phy Sec Upg 2023</v>
      </c>
      <c r="G3183" s="10" t="s">
        <v>2629</v>
      </c>
      <c r="H3183" s="10" t="s">
        <v>3770</v>
      </c>
      <c r="I3183" s="10" t="s">
        <v>5946</v>
      </c>
      <c r="J3183" s="10" t="str">
        <f>VLOOKUP($E3183,'FP MD'!$A:$F,3,FALSE)</f>
        <v/>
      </c>
      <c r="K3183" s="10" t="str">
        <f>VLOOKUP($E3183,'FP MD'!$A:$F,4,FALSE)</f>
        <v/>
      </c>
      <c r="L3183" s="10" t="str">
        <f>VLOOKUP($E3183,'FP MD'!$A:$F,5,FALSE)</f>
        <v/>
      </c>
      <c r="M3183" s="10">
        <f>VLOOKUP($E3183,'FP MD'!$A:$F,6,FALSE)</f>
        <v>0</v>
      </c>
      <c r="N3183" s="11">
        <v>202404</v>
      </c>
      <c r="O3183" s="15">
        <v>0</v>
      </c>
      <c r="P3183" s="16">
        <v>0</v>
      </c>
      <c r="Q3183" s="16">
        <v>0</v>
      </c>
      <c r="R3183" s="16">
        <v>0</v>
      </c>
      <c r="S3183" s="16">
        <v>8454.18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16">
        <v>0</v>
      </c>
      <c r="AO3183" s="16">
        <v>0</v>
      </c>
      <c r="AP3183" s="16">
        <v>0</v>
      </c>
      <c r="AQ3183" s="16">
        <v>0</v>
      </c>
      <c r="AR3183" s="16">
        <v>0</v>
      </c>
      <c r="AS3183" s="16">
        <v>0</v>
      </c>
      <c r="AT3183" s="16">
        <v>0</v>
      </c>
      <c r="AU3183" s="16">
        <v>0</v>
      </c>
      <c r="AV3183" s="16">
        <v>0</v>
      </c>
      <c r="AW3183" s="16">
        <v>0</v>
      </c>
      <c r="AX3183" s="16">
        <v>0</v>
      </c>
      <c r="AY3183" s="16">
        <v>0</v>
      </c>
      <c r="AZ3183" s="16">
        <v>0</v>
      </c>
      <c r="BA3183" s="16">
        <v>0</v>
      </c>
      <c r="BB3183" s="16">
        <v>0</v>
      </c>
      <c r="BC3183" s="16">
        <v>0</v>
      </c>
      <c r="BD3183" s="16">
        <v>0</v>
      </c>
      <c r="BE3183" s="16">
        <v>0</v>
      </c>
      <c r="BF3183" s="16">
        <v>0</v>
      </c>
      <c r="BG3183" s="16">
        <v>0</v>
      </c>
      <c r="BH3183" s="16">
        <v>0</v>
      </c>
      <c r="BI3183" s="16">
        <v>0</v>
      </c>
      <c r="BJ3183" s="16">
        <v>0</v>
      </c>
      <c r="BK3183" s="16">
        <v>0</v>
      </c>
      <c r="BL3183" s="16">
        <v>0</v>
      </c>
      <c r="BM3183" s="16">
        <v>0</v>
      </c>
      <c r="BN3183" s="16">
        <v>0</v>
      </c>
      <c r="BO3183" s="16">
        <v>0</v>
      </c>
      <c r="BP3183" s="16">
        <v>0</v>
      </c>
      <c r="BQ3183" s="16">
        <v>0</v>
      </c>
      <c r="BR3183" s="16">
        <v>0</v>
      </c>
      <c r="BS3183" s="16">
        <v>0</v>
      </c>
      <c r="BT3183" s="16">
        <v>0</v>
      </c>
      <c r="BU3183" s="16">
        <v>0</v>
      </c>
      <c r="BV3183" s="16">
        <v>0</v>
      </c>
      <c r="BW3183" s="16">
        <v>0</v>
      </c>
      <c r="BX3183" s="14">
        <f t="shared" si="49"/>
        <v>8454.18</v>
      </c>
    </row>
    <row r="3184" spans="1:76" s="17" customFormat="1" x14ac:dyDescent="0.3">
      <c r="A3184" s="7" t="s">
        <v>462</v>
      </c>
      <c r="B3184" s="8" t="s">
        <v>7415</v>
      </c>
      <c r="C3184" s="21" t="s">
        <v>7416</v>
      </c>
      <c r="D3184" s="9" t="s">
        <v>449</v>
      </c>
      <c r="E3184" s="9" t="s">
        <v>7404</v>
      </c>
      <c r="F3184" s="10" t="str">
        <f>VLOOKUP($E3184,'FP MD'!$A:$F,2,FALSE)</f>
        <v>Transm Phy Sec Upg 2023</v>
      </c>
      <c r="G3184" s="10" t="s">
        <v>2629</v>
      </c>
      <c r="H3184" s="10" t="s">
        <v>3770</v>
      </c>
      <c r="I3184" s="10" t="s">
        <v>5917</v>
      </c>
      <c r="J3184" s="10" t="str">
        <f>VLOOKUP($E3184,'FP MD'!$A:$F,3,FALSE)</f>
        <v/>
      </c>
      <c r="K3184" s="10" t="str">
        <f>VLOOKUP($E3184,'FP MD'!$A:$F,4,FALSE)</f>
        <v/>
      </c>
      <c r="L3184" s="10" t="str">
        <f>VLOOKUP($E3184,'FP MD'!$A:$F,5,FALSE)</f>
        <v/>
      </c>
      <c r="M3184" s="10">
        <f>VLOOKUP($E3184,'FP MD'!$A:$F,6,FALSE)</f>
        <v>0</v>
      </c>
      <c r="N3184" s="11">
        <v>202409</v>
      </c>
      <c r="O3184" s="15">
        <v>0</v>
      </c>
      <c r="P3184" s="16">
        <v>0</v>
      </c>
      <c r="Q3184" s="16">
        <v>0</v>
      </c>
      <c r="R3184" s="16">
        <v>0</v>
      </c>
      <c r="S3184" s="16">
        <v>0</v>
      </c>
      <c r="T3184" s="16">
        <v>0</v>
      </c>
      <c r="U3184" s="16">
        <v>0</v>
      </c>
      <c r="V3184" s="16">
        <v>0</v>
      </c>
      <c r="W3184" s="16">
        <v>0</v>
      </c>
      <c r="X3184" s="16">
        <v>8603.7199999999993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>
        <v>0</v>
      </c>
      <c r="AN3184" s="16">
        <v>0</v>
      </c>
      <c r="AO3184" s="16">
        <v>0</v>
      </c>
      <c r="AP3184" s="16">
        <v>0</v>
      </c>
      <c r="AQ3184" s="16">
        <v>0</v>
      </c>
      <c r="AR3184" s="16">
        <v>0</v>
      </c>
      <c r="AS3184" s="16">
        <v>0</v>
      </c>
      <c r="AT3184" s="16">
        <v>0</v>
      </c>
      <c r="AU3184" s="16">
        <v>0</v>
      </c>
      <c r="AV3184" s="16">
        <v>0</v>
      </c>
      <c r="AW3184" s="16">
        <v>0</v>
      </c>
      <c r="AX3184" s="16">
        <v>0</v>
      </c>
      <c r="AY3184" s="16">
        <v>0</v>
      </c>
      <c r="AZ3184" s="16">
        <v>0</v>
      </c>
      <c r="BA3184" s="16">
        <v>0</v>
      </c>
      <c r="BB3184" s="16">
        <v>0</v>
      </c>
      <c r="BC3184" s="16">
        <v>0</v>
      </c>
      <c r="BD3184" s="16">
        <v>0</v>
      </c>
      <c r="BE3184" s="16">
        <v>0</v>
      </c>
      <c r="BF3184" s="16">
        <v>0</v>
      </c>
      <c r="BG3184" s="16">
        <v>0</v>
      </c>
      <c r="BH3184" s="16">
        <v>0</v>
      </c>
      <c r="BI3184" s="16">
        <v>0</v>
      </c>
      <c r="BJ3184" s="16">
        <v>0</v>
      </c>
      <c r="BK3184" s="16">
        <v>0</v>
      </c>
      <c r="BL3184" s="16">
        <v>0</v>
      </c>
      <c r="BM3184" s="16">
        <v>0</v>
      </c>
      <c r="BN3184" s="16">
        <v>0</v>
      </c>
      <c r="BO3184" s="16">
        <v>0</v>
      </c>
      <c r="BP3184" s="16">
        <v>0</v>
      </c>
      <c r="BQ3184" s="16">
        <v>0</v>
      </c>
      <c r="BR3184" s="16">
        <v>0</v>
      </c>
      <c r="BS3184" s="16">
        <v>0</v>
      </c>
      <c r="BT3184" s="16">
        <v>0</v>
      </c>
      <c r="BU3184" s="16">
        <v>0</v>
      </c>
      <c r="BV3184" s="16">
        <v>0</v>
      </c>
      <c r="BW3184" s="16">
        <v>0</v>
      </c>
      <c r="BX3184" s="14">
        <f t="shared" si="49"/>
        <v>8603.7199999999993</v>
      </c>
    </row>
    <row r="3185" spans="1:76" s="17" customFormat="1" x14ac:dyDescent="0.3">
      <c r="A3185" s="7" t="s">
        <v>462</v>
      </c>
      <c r="B3185" s="8" t="s">
        <v>7417</v>
      </c>
      <c r="C3185" s="21" t="s">
        <v>7416</v>
      </c>
      <c r="D3185" s="9" t="s">
        <v>449</v>
      </c>
      <c r="E3185" s="9" t="s">
        <v>7404</v>
      </c>
      <c r="F3185" s="10" t="str">
        <f>VLOOKUP($E3185,'FP MD'!$A:$F,2,FALSE)</f>
        <v>Transm Phy Sec Upg 2023</v>
      </c>
      <c r="G3185" s="10" t="s">
        <v>2629</v>
      </c>
      <c r="H3185" s="10" t="s">
        <v>3770</v>
      </c>
      <c r="I3185" s="10" t="s">
        <v>5917</v>
      </c>
      <c r="J3185" s="10" t="str">
        <f>VLOOKUP($E3185,'FP MD'!$A:$F,3,FALSE)</f>
        <v/>
      </c>
      <c r="K3185" s="10" t="str">
        <f>VLOOKUP($E3185,'FP MD'!$A:$F,4,FALSE)</f>
        <v/>
      </c>
      <c r="L3185" s="10" t="str">
        <f>VLOOKUP($E3185,'FP MD'!$A:$F,5,FALSE)</f>
        <v/>
      </c>
      <c r="M3185" s="10">
        <f>VLOOKUP($E3185,'FP MD'!$A:$F,6,FALSE)</f>
        <v>0</v>
      </c>
      <c r="N3185" s="11">
        <v>202404</v>
      </c>
      <c r="O3185" s="15">
        <v>0</v>
      </c>
      <c r="P3185" s="16">
        <v>0</v>
      </c>
      <c r="Q3185" s="16">
        <v>0</v>
      </c>
      <c r="R3185" s="16">
        <v>0</v>
      </c>
      <c r="S3185" s="16">
        <v>8454.18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>
        <v>0</v>
      </c>
      <c r="AN3185" s="16">
        <v>0</v>
      </c>
      <c r="AO3185" s="16">
        <v>0</v>
      </c>
      <c r="AP3185" s="16">
        <v>0</v>
      </c>
      <c r="AQ3185" s="16">
        <v>0</v>
      </c>
      <c r="AR3185" s="16">
        <v>0</v>
      </c>
      <c r="AS3185" s="16">
        <v>0</v>
      </c>
      <c r="AT3185" s="16">
        <v>0</v>
      </c>
      <c r="AU3185" s="16">
        <v>0</v>
      </c>
      <c r="AV3185" s="16">
        <v>0</v>
      </c>
      <c r="AW3185" s="16">
        <v>0</v>
      </c>
      <c r="AX3185" s="16">
        <v>0</v>
      </c>
      <c r="AY3185" s="16">
        <v>0</v>
      </c>
      <c r="AZ3185" s="16">
        <v>0</v>
      </c>
      <c r="BA3185" s="16">
        <v>0</v>
      </c>
      <c r="BB3185" s="16">
        <v>0</v>
      </c>
      <c r="BC3185" s="16">
        <v>0</v>
      </c>
      <c r="BD3185" s="16">
        <v>0</v>
      </c>
      <c r="BE3185" s="16">
        <v>0</v>
      </c>
      <c r="BF3185" s="16">
        <v>0</v>
      </c>
      <c r="BG3185" s="16">
        <v>0</v>
      </c>
      <c r="BH3185" s="16">
        <v>0</v>
      </c>
      <c r="BI3185" s="16">
        <v>0</v>
      </c>
      <c r="BJ3185" s="16">
        <v>0</v>
      </c>
      <c r="BK3185" s="16">
        <v>0</v>
      </c>
      <c r="BL3185" s="16">
        <v>0</v>
      </c>
      <c r="BM3185" s="16">
        <v>0</v>
      </c>
      <c r="BN3185" s="16">
        <v>0</v>
      </c>
      <c r="BO3185" s="16">
        <v>0</v>
      </c>
      <c r="BP3185" s="16">
        <v>0</v>
      </c>
      <c r="BQ3185" s="16">
        <v>0</v>
      </c>
      <c r="BR3185" s="16">
        <v>0</v>
      </c>
      <c r="BS3185" s="16">
        <v>0</v>
      </c>
      <c r="BT3185" s="16">
        <v>0</v>
      </c>
      <c r="BU3185" s="16">
        <v>0</v>
      </c>
      <c r="BV3185" s="16">
        <v>0</v>
      </c>
      <c r="BW3185" s="16">
        <v>0</v>
      </c>
      <c r="BX3185" s="14">
        <f t="shared" si="49"/>
        <v>8454.18</v>
      </c>
    </row>
    <row r="3186" spans="1:76" s="17" customFormat="1" x14ac:dyDescent="0.3">
      <c r="A3186" s="7" t="s">
        <v>462</v>
      </c>
      <c r="B3186" s="8" t="s">
        <v>7418</v>
      </c>
      <c r="C3186" s="21" t="s">
        <v>7419</v>
      </c>
      <c r="D3186" s="9" t="s">
        <v>449</v>
      </c>
      <c r="E3186" s="9" t="s">
        <v>7404</v>
      </c>
      <c r="F3186" s="10" t="str">
        <f>VLOOKUP($E3186,'FP MD'!$A:$F,2,FALSE)</f>
        <v>Transm Phy Sec Upg 2023</v>
      </c>
      <c r="G3186" s="10" t="s">
        <v>2629</v>
      </c>
      <c r="H3186" s="10" t="s">
        <v>3770</v>
      </c>
      <c r="I3186" s="10" t="s">
        <v>6089</v>
      </c>
      <c r="J3186" s="10" t="str">
        <f>VLOOKUP($E3186,'FP MD'!$A:$F,3,FALSE)</f>
        <v/>
      </c>
      <c r="K3186" s="10" t="str">
        <f>VLOOKUP($E3186,'FP MD'!$A:$F,4,FALSE)</f>
        <v/>
      </c>
      <c r="L3186" s="10" t="str">
        <f>VLOOKUP($E3186,'FP MD'!$A:$F,5,FALSE)</f>
        <v/>
      </c>
      <c r="M3186" s="10">
        <f>VLOOKUP($E3186,'FP MD'!$A:$F,6,FALSE)</f>
        <v>0</v>
      </c>
      <c r="N3186" s="11">
        <v>202409</v>
      </c>
      <c r="O3186" s="15">
        <v>0</v>
      </c>
      <c r="P3186" s="16">
        <v>0</v>
      </c>
      <c r="Q3186" s="16">
        <v>0</v>
      </c>
      <c r="R3186" s="16">
        <v>0</v>
      </c>
      <c r="S3186" s="16">
        <v>0</v>
      </c>
      <c r="T3186" s="16">
        <v>0</v>
      </c>
      <c r="U3186" s="16">
        <v>0</v>
      </c>
      <c r="V3186" s="16">
        <v>0</v>
      </c>
      <c r="W3186" s="16">
        <v>0</v>
      </c>
      <c r="X3186" s="16">
        <v>8454.18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>
        <v>0</v>
      </c>
      <c r="AN3186" s="16">
        <v>0</v>
      </c>
      <c r="AO3186" s="16">
        <v>0</v>
      </c>
      <c r="AP3186" s="16">
        <v>0</v>
      </c>
      <c r="AQ3186" s="16">
        <v>0</v>
      </c>
      <c r="AR3186" s="16">
        <v>0</v>
      </c>
      <c r="AS3186" s="16">
        <v>0</v>
      </c>
      <c r="AT3186" s="16">
        <v>0</v>
      </c>
      <c r="AU3186" s="16">
        <v>0</v>
      </c>
      <c r="AV3186" s="16">
        <v>0</v>
      </c>
      <c r="AW3186" s="16">
        <v>0</v>
      </c>
      <c r="AX3186" s="16">
        <v>0</v>
      </c>
      <c r="AY3186" s="16">
        <v>0</v>
      </c>
      <c r="AZ3186" s="16">
        <v>0</v>
      </c>
      <c r="BA3186" s="16">
        <v>0</v>
      </c>
      <c r="BB3186" s="16">
        <v>0</v>
      </c>
      <c r="BC3186" s="16">
        <v>0</v>
      </c>
      <c r="BD3186" s="16">
        <v>0</v>
      </c>
      <c r="BE3186" s="16">
        <v>0</v>
      </c>
      <c r="BF3186" s="16">
        <v>0</v>
      </c>
      <c r="BG3186" s="16">
        <v>0</v>
      </c>
      <c r="BH3186" s="16">
        <v>0</v>
      </c>
      <c r="BI3186" s="16">
        <v>0</v>
      </c>
      <c r="BJ3186" s="16">
        <v>0</v>
      </c>
      <c r="BK3186" s="16">
        <v>0</v>
      </c>
      <c r="BL3186" s="16">
        <v>0</v>
      </c>
      <c r="BM3186" s="16">
        <v>0</v>
      </c>
      <c r="BN3186" s="16">
        <v>0</v>
      </c>
      <c r="BO3186" s="16">
        <v>0</v>
      </c>
      <c r="BP3186" s="16">
        <v>0</v>
      </c>
      <c r="BQ3186" s="16">
        <v>0</v>
      </c>
      <c r="BR3186" s="16">
        <v>0</v>
      </c>
      <c r="BS3186" s="16">
        <v>0</v>
      </c>
      <c r="BT3186" s="16">
        <v>0</v>
      </c>
      <c r="BU3186" s="16">
        <v>0</v>
      </c>
      <c r="BV3186" s="16">
        <v>0</v>
      </c>
      <c r="BW3186" s="16">
        <v>0</v>
      </c>
      <c r="BX3186" s="14">
        <f t="shared" si="49"/>
        <v>8454.18</v>
      </c>
    </row>
    <row r="3187" spans="1:76" s="17" customFormat="1" x14ac:dyDescent="0.3">
      <c r="A3187" s="7" t="s">
        <v>462</v>
      </c>
      <c r="B3187" s="8" t="s">
        <v>7420</v>
      </c>
      <c r="C3187" s="21" t="s">
        <v>7421</v>
      </c>
      <c r="D3187" s="9" t="s">
        <v>449</v>
      </c>
      <c r="E3187" s="9" t="s">
        <v>7404</v>
      </c>
      <c r="F3187" s="10" t="str">
        <f>VLOOKUP($E3187,'FP MD'!$A:$F,2,FALSE)</f>
        <v>Transm Phy Sec Upg 2023</v>
      </c>
      <c r="G3187" s="10" t="s">
        <v>2629</v>
      </c>
      <c r="H3187" s="10" t="s">
        <v>3770</v>
      </c>
      <c r="I3187" s="10" t="s">
        <v>7296</v>
      </c>
      <c r="J3187" s="10" t="str">
        <f>VLOOKUP($E3187,'FP MD'!$A:$F,3,FALSE)</f>
        <v/>
      </c>
      <c r="K3187" s="10" t="str">
        <f>VLOOKUP($E3187,'FP MD'!$A:$F,4,FALSE)</f>
        <v/>
      </c>
      <c r="L3187" s="10" t="str">
        <f>VLOOKUP($E3187,'FP MD'!$A:$F,5,FALSE)</f>
        <v/>
      </c>
      <c r="M3187" s="10">
        <f>VLOOKUP($E3187,'FP MD'!$A:$F,6,FALSE)</f>
        <v>0</v>
      </c>
      <c r="N3187" s="11">
        <v>202409</v>
      </c>
      <c r="O3187" s="15">
        <v>0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8454.18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16">
        <v>0</v>
      </c>
      <c r="AO3187" s="16">
        <v>0</v>
      </c>
      <c r="AP3187" s="16">
        <v>0</v>
      </c>
      <c r="AQ3187" s="16">
        <v>0</v>
      </c>
      <c r="AR3187" s="16">
        <v>0</v>
      </c>
      <c r="AS3187" s="16">
        <v>0</v>
      </c>
      <c r="AT3187" s="16">
        <v>0</v>
      </c>
      <c r="AU3187" s="16">
        <v>0</v>
      </c>
      <c r="AV3187" s="16">
        <v>0</v>
      </c>
      <c r="AW3187" s="16">
        <v>0</v>
      </c>
      <c r="AX3187" s="16">
        <v>0</v>
      </c>
      <c r="AY3187" s="16">
        <v>0</v>
      </c>
      <c r="AZ3187" s="16">
        <v>0</v>
      </c>
      <c r="BA3187" s="16">
        <v>0</v>
      </c>
      <c r="BB3187" s="16">
        <v>0</v>
      </c>
      <c r="BC3187" s="16">
        <v>0</v>
      </c>
      <c r="BD3187" s="16">
        <v>0</v>
      </c>
      <c r="BE3187" s="16">
        <v>0</v>
      </c>
      <c r="BF3187" s="16">
        <v>0</v>
      </c>
      <c r="BG3187" s="16">
        <v>0</v>
      </c>
      <c r="BH3187" s="16">
        <v>0</v>
      </c>
      <c r="BI3187" s="16">
        <v>0</v>
      </c>
      <c r="BJ3187" s="16">
        <v>0</v>
      </c>
      <c r="BK3187" s="16">
        <v>0</v>
      </c>
      <c r="BL3187" s="16">
        <v>0</v>
      </c>
      <c r="BM3187" s="16">
        <v>0</v>
      </c>
      <c r="BN3187" s="16">
        <v>0</v>
      </c>
      <c r="BO3187" s="16">
        <v>0</v>
      </c>
      <c r="BP3187" s="16">
        <v>0</v>
      </c>
      <c r="BQ3187" s="16">
        <v>0</v>
      </c>
      <c r="BR3187" s="16">
        <v>0</v>
      </c>
      <c r="BS3187" s="16">
        <v>0</v>
      </c>
      <c r="BT3187" s="16">
        <v>0</v>
      </c>
      <c r="BU3187" s="16">
        <v>0</v>
      </c>
      <c r="BV3187" s="16">
        <v>0</v>
      </c>
      <c r="BW3187" s="16">
        <v>0</v>
      </c>
      <c r="BX3187" s="14">
        <f t="shared" si="49"/>
        <v>8454.18</v>
      </c>
    </row>
    <row r="3188" spans="1:76" s="17" customFormat="1" x14ac:dyDescent="0.3">
      <c r="A3188" s="7" t="s">
        <v>462</v>
      </c>
      <c r="B3188" s="8" t="s">
        <v>7422</v>
      </c>
      <c r="C3188" s="21" t="s">
        <v>7423</v>
      </c>
      <c r="D3188" s="9" t="s">
        <v>449</v>
      </c>
      <c r="E3188" s="9" t="s">
        <v>6225</v>
      </c>
      <c r="F3188" s="10" t="str">
        <f>VLOOKUP($E3188,'FP MD'!$A:$F,2,FALSE)</f>
        <v>69 kV Oil Ckt Breaker Purchase/Rplc</v>
      </c>
      <c r="G3188" s="10" t="s">
        <v>2629</v>
      </c>
      <c r="H3188" s="10" t="s">
        <v>3770</v>
      </c>
      <c r="I3188" s="10" t="s">
        <v>6763</v>
      </c>
      <c r="J3188" s="10" t="str">
        <f>VLOOKUP($E3188,'FP MD'!$A:$F,3,FALSE)</f>
        <v/>
      </c>
      <c r="K3188" s="10" t="str">
        <f>VLOOKUP($E3188,'FP MD'!$A:$F,4,FALSE)</f>
        <v/>
      </c>
      <c r="L3188" s="10" t="str">
        <f>VLOOKUP($E3188,'FP MD'!$A:$F,5,FALSE)</f>
        <v/>
      </c>
      <c r="M3188" s="10">
        <f>VLOOKUP($E3188,'FP MD'!$A:$F,6,FALSE)</f>
        <v>0</v>
      </c>
      <c r="N3188" s="11">
        <v>202402</v>
      </c>
      <c r="O3188" s="15">
        <v>0</v>
      </c>
      <c r="P3188" s="16">
        <v>0</v>
      </c>
      <c r="Q3188" s="16">
        <v>25585.200000000001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16">
        <v>0</v>
      </c>
      <c r="AO3188" s="16">
        <v>0</v>
      </c>
      <c r="AP3188" s="16">
        <v>0</v>
      </c>
      <c r="AQ3188" s="16">
        <v>0</v>
      </c>
      <c r="AR3188" s="16">
        <v>0</v>
      </c>
      <c r="AS3188" s="16">
        <v>0</v>
      </c>
      <c r="AT3188" s="16">
        <v>0</v>
      </c>
      <c r="AU3188" s="16">
        <v>0</v>
      </c>
      <c r="AV3188" s="16">
        <v>0</v>
      </c>
      <c r="AW3188" s="16">
        <v>0</v>
      </c>
      <c r="AX3188" s="16">
        <v>0</v>
      </c>
      <c r="AY3188" s="16">
        <v>0</v>
      </c>
      <c r="AZ3188" s="16">
        <v>0</v>
      </c>
      <c r="BA3188" s="16">
        <v>0</v>
      </c>
      <c r="BB3188" s="16">
        <v>0</v>
      </c>
      <c r="BC3188" s="16">
        <v>0</v>
      </c>
      <c r="BD3188" s="16">
        <v>0</v>
      </c>
      <c r="BE3188" s="16">
        <v>0</v>
      </c>
      <c r="BF3188" s="16">
        <v>0</v>
      </c>
      <c r="BG3188" s="16">
        <v>0</v>
      </c>
      <c r="BH3188" s="16">
        <v>0</v>
      </c>
      <c r="BI3188" s="16">
        <v>0</v>
      </c>
      <c r="BJ3188" s="16">
        <v>0</v>
      </c>
      <c r="BK3188" s="16">
        <v>0</v>
      </c>
      <c r="BL3188" s="16">
        <v>0</v>
      </c>
      <c r="BM3188" s="16">
        <v>0</v>
      </c>
      <c r="BN3188" s="16">
        <v>0</v>
      </c>
      <c r="BO3188" s="16">
        <v>0</v>
      </c>
      <c r="BP3188" s="16">
        <v>0</v>
      </c>
      <c r="BQ3188" s="16">
        <v>0</v>
      </c>
      <c r="BR3188" s="16">
        <v>0</v>
      </c>
      <c r="BS3188" s="16">
        <v>0</v>
      </c>
      <c r="BT3188" s="16">
        <v>0</v>
      </c>
      <c r="BU3188" s="16">
        <v>0</v>
      </c>
      <c r="BV3188" s="16">
        <v>0</v>
      </c>
      <c r="BW3188" s="16">
        <v>0</v>
      </c>
      <c r="BX3188" s="14">
        <f t="shared" si="49"/>
        <v>25585.200000000001</v>
      </c>
    </row>
    <row r="3189" spans="1:76" s="17" customFormat="1" x14ac:dyDescent="0.3">
      <c r="A3189" s="7" t="s">
        <v>462</v>
      </c>
      <c r="B3189" s="8" t="s">
        <v>7424</v>
      </c>
      <c r="C3189" s="21" t="s">
        <v>7425</v>
      </c>
      <c r="D3189" s="9" t="s">
        <v>449</v>
      </c>
      <c r="E3189" s="9" t="s">
        <v>5968</v>
      </c>
      <c r="F3189" s="10" t="str">
        <f>VLOOKUP($E3189,'FP MD'!$A:$F,2,FALSE)</f>
        <v>Chapman Sub 4th 13 kV Ckt</v>
      </c>
      <c r="G3189" s="10" t="s">
        <v>2629</v>
      </c>
      <c r="H3189" s="10" t="s">
        <v>3770</v>
      </c>
      <c r="I3189" s="10" t="s">
        <v>7426</v>
      </c>
      <c r="J3189" s="10" t="str">
        <f>VLOOKUP($E3189,'FP MD'!$A:$F,3,FALSE)</f>
        <v/>
      </c>
      <c r="K3189" s="10" t="str">
        <f>VLOOKUP($E3189,'FP MD'!$A:$F,4,FALSE)</f>
        <v/>
      </c>
      <c r="L3189" s="10" t="str">
        <f>VLOOKUP($E3189,'FP MD'!$A:$F,5,FALSE)</f>
        <v/>
      </c>
      <c r="M3189" s="10">
        <f>VLOOKUP($E3189,'FP MD'!$A:$F,6,FALSE)</f>
        <v>0</v>
      </c>
      <c r="N3189" s="11">
        <v>202405</v>
      </c>
      <c r="O3189" s="15">
        <v>0</v>
      </c>
      <c r="P3189" s="16">
        <v>0</v>
      </c>
      <c r="Q3189" s="16">
        <v>0</v>
      </c>
      <c r="R3189" s="16">
        <v>0</v>
      </c>
      <c r="S3189" s="16">
        <v>0</v>
      </c>
      <c r="T3189" s="16">
        <v>7146.09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16">
        <v>0</v>
      </c>
      <c r="AO3189" s="16">
        <v>0</v>
      </c>
      <c r="AP3189" s="16">
        <v>0</v>
      </c>
      <c r="AQ3189" s="16">
        <v>0</v>
      </c>
      <c r="AR3189" s="16">
        <v>0</v>
      </c>
      <c r="AS3189" s="16">
        <v>0</v>
      </c>
      <c r="AT3189" s="16">
        <v>0</v>
      </c>
      <c r="AU3189" s="16">
        <v>0</v>
      </c>
      <c r="AV3189" s="16">
        <v>0</v>
      </c>
      <c r="AW3189" s="16">
        <v>0</v>
      </c>
      <c r="AX3189" s="16">
        <v>0</v>
      </c>
      <c r="AY3189" s="16">
        <v>0</v>
      </c>
      <c r="AZ3189" s="16">
        <v>0</v>
      </c>
      <c r="BA3189" s="16">
        <v>0</v>
      </c>
      <c r="BB3189" s="16">
        <v>0</v>
      </c>
      <c r="BC3189" s="16">
        <v>0</v>
      </c>
      <c r="BD3189" s="16">
        <v>0</v>
      </c>
      <c r="BE3189" s="16">
        <v>0</v>
      </c>
      <c r="BF3189" s="16">
        <v>0</v>
      </c>
      <c r="BG3189" s="16">
        <v>0</v>
      </c>
      <c r="BH3189" s="16">
        <v>0</v>
      </c>
      <c r="BI3189" s="16">
        <v>0</v>
      </c>
      <c r="BJ3189" s="16">
        <v>0</v>
      </c>
      <c r="BK3189" s="16">
        <v>0</v>
      </c>
      <c r="BL3189" s="16">
        <v>0</v>
      </c>
      <c r="BM3189" s="16">
        <v>0</v>
      </c>
      <c r="BN3189" s="16">
        <v>0</v>
      </c>
      <c r="BO3189" s="16">
        <v>0</v>
      </c>
      <c r="BP3189" s="16">
        <v>0</v>
      </c>
      <c r="BQ3189" s="16">
        <v>0</v>
      </c>
      <c r="BR3189" s="16">
        <v>0</v>
      </c>
      <c r="BS3189" s="16">
        <v>0</v>
      </c>
      <c r="BT3189" s="16">
        <v>0</v>
      </c>
      <c r="BU3189" s="16">
        <v>0</v>
      </c>
      <c r="BV3189" s="16">
        <v>0</v>
      </c>
      <c r="BW3189" s="16">
        <v>0</v>
      </c>
      <c r="BX3189" s="14">
        <f t="shared" si="49"/>
        <v>7146.09</v>
      </c>
    </row>
    <row r="3190" spans="1:76" s="17" customFormat="1" x14ac:dyDescent="0.3">
      <c r="A3190" s="7" t="s">
        <v>462</v>
      </c>
      <c r="B3190" s="8" t="s">
        <v>7427</v>
      </c>
      <c r="C3190" s="21" t="s">
        <v>7428</v>
      </c>
      <c r="D3190" s="9" t="s">
        <v>449</v>
      </c>
      <c r="E3190" s="9" t="s">
        <v>7429</v>
      </c>
      <c r="F3190" s="10" t="str">
        <f>VLOOKUP($E3190,'FP MD'!$A:$F,2,FALSE)</f>
        <v>Recker Sub Breaker Upgrades</v>
      </c>
      <c r="G3190" s="10" t="s">
        <v>2629</v>
      </c>
      <c r="H3190" s="10" t="s">
        <v>3770</v>
      </c>
      <c r="I3190" s="10" t="s">
        <v>7410</v>
      </c>
      <c r="J3190" s="10" t="str">
        <f>VLOOKUP($E3190,'FP MD'!$A:$F,3,FALSE)</f>
        <v>None</v>
      </c>
      <c r="K3190" s="10" t="str">
        <f>VLOOKUP($E3190,'FP MD'!$A:$F,4,FALSE)</f>
        <v/>
      </c>
      <c r="L3190" s="10" t="str">
        <f>VLOOKUP($E3190,'FP MD'!$A:$F,5,FALSE)</f>
        <v/>
      </c>
      <c r="M3190" s="10">
        <f>VLOOKUP($E3190,'FP MD'!$A:$F,6,FALSE)</f>
        <v>0</v>
      </c>
      <c r="N3190" s="11">
        <v>202405</v>
      </c>
      <c r="O3190" s="15">
        <v>0</v>
      </c>
      <c r="P3190" s="16">
        <v>0</v>
      </c>
      <c r="Q3190" s="16">
        <v>0</v>
      </c>
      <c r="R3190" s="16">
        <v>0</v>
      </c>
      <c r="S3190" s="16">
        <v>0</v>
      </c>
      <c r="T3190" s="16">
        <v>58313.29</v>
      </c>
      <c r="U3190" s="16">
        <v>0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0</v>
      </c>
      <c r="AN3190" s="16">
        <v>0</v>
      </c>
      <c r="AO3190" s="16">
        <v>0</v>
      </c>
      <c r="AP3190" s="16">
        <v>0</v>
      </c>
      <c r="AQ3190" s="16">
        <v>0</v>
      </c>
      <c r="AR3190" s="16">
        <v>0</v>
      </c>
      <c r="AS3190" s="16">
        <v>0</v>
      </c>
      <c r="AT3190" s="16">
        <v>0</v>
      </c>
      <c r="AU3190" s="16">
        <v>0</v>
      </c>
      <c r="AV3190" s="16">
        <v>0</v>
      </c>
      <c r="AW3190" s="16">
        <v>0</v>
      </c>
      <c r="AX3190" s="16">
        <v>0</v>
      </c>
      <c r="AY3190" s="16">
        <v>0</v>
      </c>
      <c r="AZ3190" s="16">
        <v>0</v>
      </c>
      <c r="BA3190" s="16">
        <v>0</v>
      </c>
      <c r="BB3190" s="16">
        <v>0</v>
      </c>
      <c r="BC3190" s="16">
        <v>0</v>
      </c>
      <c r="BD3190" s="16">
        <v>0</v>
      </c>
      <c r="BE3190" s="16">
        <v>0</v>
      </c>
      <c r="BF3190" s="16">
        <v>0</v>
      </c>
      <c r="BG3190" s="16">
        <v>0</v>
      </c>
      <c r="BH3190" s="16">
        <v>0</v>
      </c>
      <c r="BI3190" s="16">
        <v>0</v>
      </c>
      <c r="BJ3190" s="16">
        <v>0</v>
      </c>
      <c r="BK3190" s="16">
        <v>0</v>
      </c>
      <c r="BL3190" s="16">
        <v>0</v>
      </c>
      <c r="BM3190" s="16">
        <v>0</v>
      </c>
      <c r="BN3190" s="16">
        <v>0</v>
      </c>
      <c r="BO3190" s="16">
        <v>0</v>
      </c>
      <c r="BP3190" s="16">
        <v>0</v>
      </c>
      <c r="BQ3190" s="16">
        <v>0</v>
      </c>
      <c r="BR3190" s="16">
        <v>0</v>
      </c>
      <c r="BS3190" s="16">
        <v>0</v>
      </c>
      <c r="BT3190" s="16">
        <v>0</v>
      </c>
      <c r="BU3190" s="16">
        <v>0</v>
      </c>
      <c r="BV3190" s="16">
        <v>0</v>
      </c>
      <c r="BW3190" s="16">
        <v>0</v>
      </c>
      <c r="BX3190" s="14">
        <f t="shared" si="49"/>
        <v>58313.29</v>
      </c>
    </row>
    <row r="3191" spans="1:76" s="17" customFormat="1" x14ac:dyDescent="0.3">
      <c r="A3191" s="7" t="s">
        <v>462</v>
      </c>
      <c r="B3191" s="8" t="s">
        <v>7430</v>
      </c>
      <c r="C3191" s="21" t="s">
        <v>7431</v>
      </c>
      <c r="D3191" s="9" t="s">
        <v>449</v>
      </c>
      <c r="E3191" s="9" t="s">
        <v>6744</v>
      </c>
      <c r="F3191" s="10" t="str">
        <f>VLOOKUP($E3191,'FP MD'!$A:$F,2,FALSE)</f>
        <v>ED-South Tampa Resiliency Project</v>
      </c>
      <c r="G3191" s="10" t="s">
        <v>2629</v>
      </c>
      <c r="H3191" s="10" t="s">
        <v>3770</v>
      </c>
      <c r="I3191" s="10" t="s">
        <v>7331</v>
      </c>
      <c r="J3191" s="10" t="str">
        <f>VLOOKUP($E3191,'FP MD'!$A:$F,3,FALSE)</f>
        <v>South Tampa Resilience Project</v>
      </c>
      <c r="K3191" s="10" t="str">
        <f>VLOOKUP($E3191,'FP MD'!$A:$F,4,FALSE)</f>
        <v/>
      </c>
      <c r="L3191" s="10" t="str">
        <f>VLOOKUP($E3191,'FP MD'!$A:$F,5,FALSE)</f>
        <v/>
      </c>
      <c r="M3191" s="10">
        <f>VLOOKUP($E3191,'FP MD'!$A:$F,6,FALSE)</f>
        <v>0</v>
      </c>
      <c r="N3191" s="11">
        <v>202405</v>
      </c>
      <c r="O3191" s="15">
        <v>0</v>
      </c>
      <c r="P3191" s="16">
        <v>0</v>
      </c>
      <c r="Q3191" s="16">
        <v>0</v>
      </c>
      <c r="R3191" s="16">
        <v>0</v>
      </c>
      <c r="S3191" s="16">
        <v>0</v>
      </c>
      <c r="T3191" s="16">
        <v>4125.78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16">
        <v>0</v>
      </c>
      <c r="AO3191" s="16">
        <v>0</v>
      </c>
      <c r="AP3191" s="16">
        <v>0</v>
      </c>
      <c r="AQ3191" s="16">
        <v>0</v>
      </c>
      <c r="AR3191" s="16">
        <v>0</v>
      </c>
      <c r="AS3191" s="16">
        <v>0</v>
      </c>
      <c r="AT3191" s="16">
        <v>0</v>
      </c>
      <c r="AU3191" s="16">
        <v>0</v>
      </c>
      <c r="AV3191" s="16">
        <v>0</v>
      </c>
      <c r="AW3191" s="16">
        <v>0</v>
      </c>
      <c r="AX3191" s="16">
        <v>0</v>
      </c>
      <c r="AY3191" s="16">
        <v>0</v>
      </c>
      <c r="AZ3191" s="16">
        <v>0</v>
      </c>
      <c r="BA3191" s="16">
        <v>0</v>
      </c>
      <c r="BB3191" s="16">
        <v>0</v>
      </c>
      <c r="BC3191" s="16">
        <v>0</v>
      </c>
      <c r="BD3191" s="16">
        <v>0</v>
      </c>
      <c r="BE3191" s="16">
        <v>0</v>
      </c>
      <c r="BF3191" s="16">
        <v>0</v>
      </c>
      <c r="BG3191" s="16">
        <v>0</v>
      </c>
      <c r="BH3191" s="16">
        <v>0</v>
      </c>
      <c r="BI3191" s="16">
        <v>0</v>
      </c>
      <c r="BJ3191" s="16">
        <v>0</v>
      </c>
      <c r="BK3191" s="16">
        <v>0</v>
      </c>
      <c r="BL3191" s="16">
        <v>0</v>
      </c>
      <c r="BM3191" s="16">
        <v>0</v>
      </c>
      <c r="BN3191" s="16">
        <v>0</v>
      </c>
      <c r="BO3191" s="16">
        <v>0</v>
      </c>
      <c r="BP3191" s="16">
        <v>0</v>
      </c>
      <c r="BQ3191" s="16">
        <v>0</v>
      </c>
      <c r="BR3191" s="16">
        <v>0</v>
      </c>
      <c r="BS3191" s="16">
        <v>0</v>
      </c>
      <c r="BT3191" s="16">
        <v>0</v>
      </c>
      <c r="BU3191" s="16">
        <v>0</v>
      </c>
      <c r="BV3191" s="16">
        <v>0</v>
      </c>
      <c r="BW3191" s="16">
        <v>0</v>
      </c>
      <c r="BX3191" s="14">
        <f t="shared" si="49"/>
        <v>4125.78</v>
      </c>
    </row>
    <row r="3192" spans="1:76" s="17" customFormat="1" x14ac:dyDescent="0.3">
      <c r="A3192" s="7" t="s">
        <v>468</v>
      </c>
      <c r="B3192" s="8" t="s">
        <v>7432</v>
      </c>
      <c r="C3192" s="21" t="s">
        <v>7433</v>
      </c>
      <c r="D3192" s="9" t="s">
        <v>449</v>
      </c>
      <c r="E3192" s="9" t="s">
        <v>5410</v>
      </c>
      <c r="F3192" s="10" t="str">
        <f>VLOOKUP($E3192,'FP MD'!$A:$F,2,FALSE)</f>
        <v>Harbour Island 3.5-Ohm Reactor</v>
      </c>
      <c r="G3192" s="10" t="s">
        <v>495</v>
      </c>
      <c r="H3192" s="10" t="s">
        <v>3770</v>
      </c>
      <c r="I3192" s="10" t="s">
        <v>7426</v>
      </c>
      <c r="J3192" s="10" t="str">
        <f>VLOOKUP($E3192,'FP MD'!$A:$F,3,FALSE)</f>
        <v/>
      </c>
      <c r="K3192" s="10" t="str">
        <f>VLOOKUP($E3192,'FP MD'!$A:$F,4,FALSE)</f>
        <v/>
      </c>
      <c r="L3192" s="10" t="str">
        <f>VLOOKUP($E3192,'FP MD'!$A:$F,5,FALSE)</f>
        <v/>
      </c>
      <c r="M3192" s="10">
        <f>VLOOKUP($E3192,'FP MD'!$A:$F,6,FALSE)</f>
        <v>0</v>
      </c>
      <c r="N3192" s="11" t="s">
        <v>97</v>
      </c>
      <c r="O3192" s="15">
        <v>0</v>
      </c>
      <c r="P3192" s="16">
        <v>18988.89</v>
      </c>
      <c r="Q3192" s="16">
        <v>0</v>
      </c>
      <c r="R3192" s="16">
        <v>0</v>
      </c>
      <c r="S3192" s="16">
        <v>0</v>
      </c>
      <c r="T3192" s="16">
        <v>0</v>
      </c>
      <c r="U3192" s="16">
        <v>0</v>
      </c>
      <c r="V3192" s="16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>
        <v>0</v>
      </c>
      <c r="AN3192" s="16">
        <v>0</v>
      </c>
      <c r="AO3192" s="16">
        <v>0</v>
      </c>
      <c r="AP3192" s="16">
        <v>0</v>
      </c>
      <c r="AQ3192" s="16">
        <v>0</v>
      </c>
      <c r="AR3192" s="16">
        <v>0</v>
      </c>
      <c r="AS3192" s="16">
        <v>0</v>
      </c>
      <c r="AT3192" s="16">
        <v>0</v>
      </c>
      <c r="AU3192" s="16">
        <v>0</v>
      </c>
      <c r="AV3192" s="16">
        <v>0</v>
      </c>
      <c r="AW3192" s="16">
        <v>0</v>
      </c>
      <c r="AX3192" s="16">
        <v>0</v>
      </c>
      <c r="AY3192" s="16">
        <v>0</v>
      </c>
      <c r="AZ3192" s="16">
        <v>0</v>
      </c>
      <c r="BA3192" s="16">
        <v>0</v>
      </c>
      <c r="BB3192" s="16">
        <v>0</v>
      </c>
      <c r="BC3192" s="16">
        <v>0</v>
      </c>
      <c r="BD3192" s="16">
        <v>0</v>
      </c>
      <c r="BE3192" s="16">
        <v>0</v>
      </c>
      <c r="BF3192" s="16">
        <v>0</v>
      </c>
      <c r="BG3192" s="16">
        <v>0</v>
      </c>
      <c r="BH3192" s="16">
        <v>0</v>
      </c>
      <c r="BI3192" s="16">
        <v>0</v>
      </c>
      <c r="BJ3192" s="16">
        <v>0</v>
      </c>
      <c r="BK3192" s="16">
        <v>0</v>
      </c>
      <c r="BL3192" s="16">
        <v>0</v>
      </c>
      <c r="BM3192" s="16">
        <v>0</v>
      </c>
      <c r="BN3192" s="16">
        <v>0</v>
      </c>
      <c r="BO3192" s="16">
        <v>0</v>
      </c>
      <c r="BP3192" s="16">
        <v>0</v>
      </c>
      <c r="BQ3192" s="16">
        <v>0</v>
      </c>
      <c r="BR3192" s="16">
        <v>0</v>
      </c>
      <c r="BS3192" s="16">
        <v>0</v>
      </c>
      <c r="BT3192" s="16">
        <v>0</v>
      </c>
      <c r="BU3192" s="16">
        <v>0</v>
      </c>
      <c r="BV3192" s="16">
        <v>0</v>
      </c>
      <c r="BW3192" s="16">
        <v>0</v>
      </c>
      <c r="BX3192" s="14">
        <f t="shared" si="49"/>
        <v>18988.89</v>
      </c>
    </row>
    <row r="3193" spans="1:76" s="17" customFormat="1" x14ac:dyDescent="0.3">
      <c r="A3193" s="7" t="s">
        <v>462</v>
      </c>
      <c r="B3193" s="8" t="s">
        <v>7434</v>
      </c>
      <c r="C3193" s="21" t="s">
        <v>7435</v>
      </c>
      <c r="D3193" s="9" t="s">
        <v>449</v>
      </c>
      <c r="E3193" s="9" t="s">
        <v>7120</v>
      </c>
      <c r="F3193" s="10" t="str">
        <f>VLOOKUP($E3193,'FP MD'!$A:$F,2,FALSE)</f>
        <v xml:space="preserve">ED Energy Storage Capacity - Dover </v>
      </c>
      <c r="G3193" s="10" t="s">
        <v>2629</v>
      </c>
      <c r="H3193" s="10" t="s">
        <v>3770</v>
      </c>
      <c r="I3193" s="10" t="s">
        <v>7436</v>
      </c>
      <c r="J3193" s="10" t="str">
        <f>VLOOKUP($E3193,'FP MD'!$A:$F,3,FALSE)</f>
        <v>Battery Storage</v>
      </c>
      <c r="K3193" s="10" t="str">
        <f>VLOOKUP($E3193,'FP MD'!$A:$F,4,FALSE)</f>
        <v/>
      </c>
      <c r="L3193" s="10" t="str">
        <f>VLOOKUP($E3193,'FP MD'!$A:$F,5,FALSE)</f>
        <v/>
      </c>
      <c r="M3193" s="10">
        <f>VLOOKUP($E3193,'FP MD'!$A:$F,6,FALSE)</f>
        <v>0</v>
      </c>
      <c r="N3193" s="11">
        <v>202405</v>
      </c>
      <c r="O3193" s="15">
        <v>0</v>
      </c>
      <c r="P3193" s="16">
        <v>0</v>
      </c>
      <c r="Q3193" s="16">
        <v>0</v>
      </c>
      <c r="R3193" s="16">
        <v>0</v>
      </c>
      <c r="S3193" s="16">
        <v>0</v>
      </c>
      <c r="T3193" s="16">
        <v>193.37</v>
      </c>
      <c r="U3193" s="16">
        <v>0</v>
      </c>
      <c r="V3193" s="16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>
        <v>0</v>
      </c>
      <c r="AN3193" s="16">
        <v>0</v>
      </c>
      <c r="AO3193" s="16">
        <v>0</v>
      </c>
      <c r="AP3193" s="16">
        <v>0</v>
      </c>
      <c r="AQ3193" s="16">
        <v>0</v>
      </c>
      <c r="AR3193" s="16">
        <v>0</v>
      </c>
      <c r="AS3193" s="16">
        <v>0</v>
      </c>
      <c r="AT3193" s="16">
        <v>0</v>
      </c>
      <c r="AU3193" s="16">
        <v>0</v>
      </c>
      <c r="AV3193" s="16">
        <v>0</v>
      </c>
      <c r="AW3193" s="16">
        <v>0</v>
      </c>
      <c r="AX3193" s="16">
        <v>0</v>
      </c>
      <c r="AY3193" s="16">
        <v>0</v>
      </c>
      <c r="AZ3193" s="16">
        <v>0</v>
      </c>
      <c r="BA3193" s="16">
        <v>0</v>
      </c>
      <c r="BB3193" s="16">
        <v>0</v>
      </c>
      <c r="BC3193" s="16">
        <v>0</v>
      </c>
      <c r="BD3193" s="16">
        <v>0</v>
      </c>
      <c r="BE3193" s="16">
        <v>0</v>
      </c>
      <c r="BF3193" s="16">
        <v>0</v>
      </c>
      <c r="BG3193" s="16">
        <v>0</v>
      </c>
      <c r="BH3193" s="16">
        <v>0</v>
      </c>
      <c r="BI3193" s="16">
        <v>0</v>
      </c>
      <c r="BJ3193" s="16">
        <v>0</v>
      </c>
      <c r="BK3193" s="16">
        <v>0</v>
      </c>
      <c r="BL3193" s="16">
        <v>0</v>
      </c>
      <c r="BM3193" s="16">
        <v>0</v>
      </c>
      <c r="BN3193" s="16">
        <v>0</v>
      </c>
      <c r="BO3193" s="16">
        <v>0</v>
      </c>
      <c r="BP3193" s="16">
        <v>0</v>
      </c>
      <c r="BQ3193" s="16">
        <v>0</v>
      </c>
      <c r="BR3193" s="16">
        <v>0</v>
      </c>
      <c r="BS3193" s="16">
        <v>0</v>
      </c>
      <c r="BT3193" s="16">
        <v>0</v>
      </c>
      <c r="BU3193" s="16">
        <v>0</v>
      </c>
      <c r="BV3193" s="16">
        <v>0</v>
      </c>
      <c r="BW3193" s="16">
        <v>0</v>
      </c>
      <c r="BX3193" s="14">
        <f t="shared" si="49"/>
        <v>193.37</v>
      </c>
    </row>
    <row r="3194" spans="1:76" s="17" customFormat="1" x14ac:dyDescent="0.3">
      <c r="A3194" s="7" t="s">
        <v>462</v>
      </c>
      <c r="B3194" s="8" t="s">
        <v>7437</v>
      </c>
      <c r="C3194" s="21" t="s">
        <v>7438</v>
      </c>
      <c r="D3194" s="9" t="s">
        <v>449</v>
      </c>
      <c r="E3194" s="9" t="s">
        <v>6300</v>
      </c>
      <c r="F3194" s="10" t="str">
        <f>VLOOKUP($E3194,'FP MD'!$A:$F,2,FALSE)</f>
        <v>S-CRR-Transmission-Equip</v>
      </c>
      <c r="G3194" s="10" t="s">
        <v>2629</v>
      </c>
      <c r="H3194" s="10" t="s">
        <v>3770</v>
      </c>
      <c r="I3194" s="10" t="s">
        <v>6919</v>
      </c>
      <c r="J3194" s="10" t="str">
        <f>VLOOKUP($E3194,'FP MD'!$A:$F,3,FALSE)</f>
        <v>Blanket</v>
      </c>
      <c r="K3194" s="10" t="str">
        <f>VLOOKUP($E3194,'FP MD'!$A:$F,4,FALSE)</f>
        <v/>
      </c>
      <c r="L3194" s="10" t="str">
        <f>VLOOKUP($E3194,'FP MD'!$A:$F,5,FALSE)</f>
        <v/>
      </c>
      <c r="M3194" s="10">
        <f>VLOOKUP($E3194,'FP MD'!$A:$F,6,FALSE)</f>
        <v>0</v>
      </c>
      <c r="N3194" s="11">
        <v>202406</v>
      </c>
      <c r="O3194" s="15">
        <v>0</v>
      </c>
      <c r="P3194" s="16">
        <v>0</v>
      </c>
      <c r="Q3194" s="16">
        <v>0</v>
      </c>
      <c r="R3194" s="16">
        <v>0</v>
      </c>
      <c r="S3194" s="16">
        <v>0</v>
      </c>
      <c r="T3194" s="16">
        <v>0</v>
      </c>
      <c r="U3194" s="16">
        <v>7095.6500000000005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>
        <v>0</v>
      </c>
      <c r="AN3194" s="16">
        <v>0</v>
      </c>
      <c r="AO3194" s="16">
        <v>0</v>
      </c>
      <c r="AP3194" s="16">
        <v>0</v>
      </c>
      <c r="AQ3194" s="16">
        <v>0</v>
      </c>
      <c r="AR3194" s="16">
        <v>0</v>
      </c>
      <c r="AS3194" s="16">
        <v>0</v>
      </c>
      <c r="AT3194" s="16">
        <v>0</v>
      </c>
      <c r="AU3194" s="16">
        <v>0</v>
      </c>
      <c r="AV3194" s="16">
        <v>0</v>
      </c>
      <c r="AW3194" s="16">
        <v>0</v>
      </c>
      <c r="AX3194" s="16">
        <v>0</v>
      </c>
      <c r="AY3194" s="16">
        <v>0</v>
      </c>
      <c r="AZ3194" s="16">
        <v>0</v>
      </c>
      <c r="BA3194" s="16">
        <v>0</v>
      </c>
      <c r="BB3194" s="16">
        <v>0</v>
      </c>
      <c r="BC3194" s="16">
        <v>0</v>
      </c>
      <c r="BD3194" s="16">
        <v>0</v>
      </c>
      <c r="BE3194" s="16">
        <v>0</v>
      </c>
      <c r="BF3194" s="16">
        <v>0</v>
      </c>
      <c r="BG3194" s="16">
        <v>0</v>
      </c>
      <c r="BH3194" s="16">
        <v>0</v>
      </c>
      <c r="BI3194" s="16">
        <v>0</v>
      </c>
      <c r="BJ3194" s="16">
        <v>0</v>
      </c>
      <c r="BK3194" s="16">
        <v>0</v>
      </c>
      <c r="BL3194" s="16">
        <v>0</v>
      </c>
      <c r="BM3194" s="16">
        <v>0</v>
      </c>
      <c r="BN3194" s="16">
        <v>0</v>
      </c>
      <c r="BO3194" s="16">
        <v>0</v>
      </c>
      <c r="BP3194" s="16">
        <v>0</v>
      </c>
      <c r="BQ3194" s="16">
        <v>0</v>
      </c>
      <c r="BR3194" s="16">
        <v>0</v>
      </c>
      <c r="BS3194" s="16">
        <v>0</v>
      </c>
      <c r="BT3194" s="16">
        <v>0</v>
      </c>
      <c r="BU3194" s="16">
        <v>0</v>
      </c>
      <c r="BV3194" s="16">
        <v>0</v>
      </c>
      <c r="BW3194" s="16">
        <v>0</v>
      </c>
      <c r="BX3194" s="14">
        <f t="shared" si="49"/>
        <v>7095.6500000000005</v>
      </c>
    </row>
    <row r="3195" spans="1:76" s="17" customFormat="1" x14ac:dyDescent="0.3">
      <c r="A3195" s="7" t="s">
        <v>462</v>
      </c>
      <c r="B3195" s="8" t="s">
        <v>7439</v>
      </c>
      <c r="C3195" s="21" t="s">
        <v>7440</v>
      </c>
      <c r="D3195" s="9" t="s">
        <v>449</v>
      </c>
      <c r="E3195" s="9" t="s">
        <v>6300</v>
      </c>
      <c r="F3195" s="10" t="str">
        <f>VLOOKUP($E3195,'FP MD'!$A:$F,2,FALSE)</f>
        <v>S-CRR-Transmission-Equip</v>
      </c>
      <c r="G3195" s="10" t="s">
        <v>2629</v>
      </c>
      <c r="H3195" s="10" t="s">
        <v>3770</v>
      </c>
      <c r="I3195" s="10" t="s">
        <v>5946</v>
      </c>
      <c r="J3195" s="10" t="str">
        <f>VLOOKUP($E3195,'FP MD'!$A:$F,3,FALSE)</f>
        <v>Blanket</v>
      </c>
      <c r="K3195" s="10" t="str">
        <f>VLOOKUP($E3195,'FP MD'!$A:$F,4,FALSE)</f>
        <v/>
      </c>
      <c r="L3195" s="10" t="str">
        <f>VLOOKUP($E3195,'FP MD'!$A:$F,5,FALSE)</f>
        <v/>
      </c>
      <c r="M3195" s="10">
        <f>VLOOKUP($E3195,'FP MD'!$A:$F,6,FALSE)</f>
        <v>0</v>
      </c>
      <c r="N3195" s="11">
        <v>202406</v>
      </c>
      <c r="O3195" s="15">
        <v>0</v>
      </c>
      <c r="P3195" s="16">
        <v>0</v>
      </c>
      <c r="Q3195" s="16">
        <v>0</v>
      </c>
      <c r="R3195" s="16">
        <v>0</v>
      </c>
      <c r="S3195" s="16">
        <v>0</v>
      </c>
      <c r="T3195" s="16">
        <v>0</v>
      </c>
      <c r="U3195" s="16">
        <v>16198.12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16">
        <v>0</v>
      </c>
      <c r="AO3195" s="16">
        <v>0</v>
      </c>
      <c r="AP3195" s="16">
        <v>0</v>
      </c>
      <c r="AQ3195" s="16">
        <v>0</v>
      </c>
      <c r="AR3195" s="16">
        <v>0</v>
      </c>
      <c r="AS3195" s="16">
        <v>0</v>
      </c>
      <c r="AT3195" s="16">
        <v>0</v>
      </c>
      <c r="AU3195" s="16">
        <v>0</v>
      </c>
      <c r="AV3195" s="16">
        <v>0</v>
      </c>
      <c r="AW3195" s="16">
        <v>0</v>
      </c>
      <c r="AX3195" s="16">
        <v>0</v>
      </c>
      <c r="AY3195" s="16">
        <v>0</v>
      </c>
      <c r="AZ3195" s="16">
        <v>0</v>
      </c>
      <c r="BA3195" s="16">
        <v>0</v>
      </c>
      <c r="BB3195" s="16">
        <v>0</v>
      </c>
      <c r="BC3195" s="16">
        <v>0</v>
      </c>
      <c r="BD3195" s="16">
        <v>0</v>
      </c>
      <c r="BE3195" s="16">
        <v>0</v>
      </c>
      <c r="BF3195" s="16">
        <v>0</v>
      </c>
      <c r="BG3195" s="16">
        <v>0</v>
      </c>
      <c r="BH3195" s="16">
        <v>0</v>
      </c>
      <c r="BI3195" s="16">
        <v>0</v>
      </c>
      <c r="BJ3195" s="16">
        <v>0</v>
      </c>
      <c r="BK3195" s="16">
        <v>0</v>
      </c>
      <c r="BL3195" s="16">
        <v>0</v>
      </c>
      <c r="BM3195" s="16">
        <v>0</v>
      </c>
      <c r="BN3195" s="16">
        <v>0</v>
      </c>
      <c r="BO3195" s="16">
        <v>0</v>
      </c>
      <c r="BP3195" s="16">
        <v>0</v>
      </c>
      <c r="BQ3195" s="16">
        <v>0</v>
      </c>
      <c r="BR3195" s="16">
        <v>0</v>
      </c>
      <c r="BS3195" s="16">
        <v>0</v>
      </c>
      <c r="BT3195" s="16">
        <v>0</v>
      </c>
      <c r="BU3195" s="16">
        <v>0</v>
      </c>
      <c r="BV3195" s="16">
        <v>0</v>
      </c>
      <c r="BW3195" s="16">
        <v>0</v>
      </c>
      <c r="BX3195" s="14">
        <f t="shared" si="49"/>
        <v>16198.12</v>
      </c>
    </row>
    <row r="3196" spans="1:76" s="17" customFormat="1" x14ac:dyDescent="0.3">
      <c r="A3196" s="7" t="s">
        <v>462</v>
      </c>
      <c r="B3196" s="8" t="s">
        <v>7441</v>
      </c>
      <c r="C3196" s="21" t="s">
        <v>7442</v>
      </c>
      <c r="D3196" s="9" t="s">
        <v>449</v>
      </c>
      <c r="E3196" s="9" t="s">
        <v>6300</v>
      </c>
      <c r="F3196" s="10" t="str">
        <f>VLOOKUP($E3196,'FP MD'!$A:$F,2,FALSE)</f>
        <v>S-CRR-Transmission-Equip</v>
      </c>
      <c r="G3196" s="10" t="s">
        <v>2629</v>
      </c>
      <c r="H3196" s="10" t="s">
        <v>3770</v>
      </c>
      <c r="I3196" s="10" t="s">
        <v>6760</v>
      </c>
      <c r="J3196" s="10" t="str">
        <f>VLOOKUP($E3196,'FP MD'!$A:$F,3,FALSE)</f>
        <v>Blanket</v>
      </c>
      <c r="K3196" s="10" t="str">
        <f>VLOOKUP($E3196,'FP MD'!$A:$F,4,FALSE)</f>
        <v/>
      </c>
      <c r="L3196" s="10" t="str">
        <f>VLOOKUP($E3196,'FP MD'!$A:$F,5,FALSE)</f>
        <v/>
      </c>
      <c r="M3196" s="10">
        <f>VLOOKUP($E3196,'FP MD'!$A:$F,6,FALSE)</f>
        <v>0</v>
      </c>
      <c r="N3196" s="11" t="s">
        <v>97</v>
      </c>
      <c r="O3196" s="15">
        <v>0</v>
      </c>
      <c r="P3196" s="16">
        <v>8364.5499999999993</v>
      </c>
      <c r="Q3196" s="16">
        <v>0</v>
      </c>
      <c r="R3196" s="16">
        <v>0</v>
      </c>
      <c r="S3196" s="16">
        <v>0</v>
      </c>
      <c r="T3196" s="16">
        <v>0</v>
      </c>
      <c r="U3196" s="16">
        <v>0</v>
      </c>
      <c r="V3196" s="16">
        <v>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0</v>
      </c>
      <c r="AN3196" s="16">
        <v>0</v>
      </c>
      <c r="AO3196" s="16">
        <v>0</v>
      </c>
      <c r="AP3196" s="16">
        <v>0</v>
      </c>
      <c r="AQ3196" s="16">
        <v>0</v>
      </c>
      <c r="AR3196" s="16">
        <v>0</v>
      </c>
      <c r="AS3196" s="16">
        <v>0</v>
      </c>
      <c r="AT3196" s="16">
        <v>0</v>
      </c>
      <c r="AU3196" s="16">
        <v>0</v>
      </c>
      <c r="AV3196" s="16">
        <v>0</v>
      </c>
      <c r="AW3196" s="16">
        <v>0</v>
      </c>
      <c r="AX3196" s="16">
        <v>0</v>
      </c>
      <c r="AY3196" s="16">
        <v>0</v>
      </c>
      <c r="AZ3196" s="16">
        <v>0</v>
      </c>
      <c r="BA3196" s="16">
        <v>0</v>
      </c>
      <c r="BB3196" s="16">
        <v>0</v>
      </c>
      <c r="BC3196" s="16">
        <v>0</v>
      </c>
      <c r="BD3196" s="16">
        <v>0</v>
      </c>
      <c r="BE3196" s="16">
        <v>0</v>
      </c>
      <c r="BF3196" s="16">
        <v>0</v>
      </c>
      <c r="BG3196" s="16">
        <v>0</v>
      </c>
      <c r="BH3196" s="16">
        <v>0</v>
      </c>
      <c r="BI3196" s="16">
        <v>0</v>
      </c>
      <c r="BJ3196" s="16">
        <v>0</v>
      </c>
      <c r="BK3196" s="16">
        <v>0</v>
      </c>
      <c r="BL3196" s="16">
        <v>0</v>
      </c>
      <c r="BM3196" s="16">
        <v>0</v>
      </c>
      <c r="BN3196" s="16">
        <v>0</v>
      </c>
      <c r="BO3196" s="16">
        <v>0</v>
      </c>
      <c r="BP3196" s="16">
        <v>0</v>
      </c>
      <c r="BQ3196" s="16">
        <v>0</v>
      </c>
      <c r="BR3196" s="16">
        <v>0</v>
      </c>
      <c r="BS3196" s="16">
        <v>0</v>
      </c>
      <c r="BT3196" s="16">
        <v>0</v>
      </c>
      <c r="BU3196" s="16">
        <v>0</v>
      </c>
      <c r="BV3196" s="16">
        <v>0</v>
      </c>
      <c r="BW3196" s="16">
        <v>0</v>
      </c>
      <c r="BX3196" s="14">
        <f t="shared" si="49"/>
        <v>8364.5499999999993</v>
      </c>
    </row>
    <row r="3197" spans="1:76" s="17" customFormat="1" x14ac:dyDescent="0.3">
      <c r="A3197" s="7" t="s">
        <v>462</v>
      </c>
      <c r="B3197" s="8" t="s">
        <v>7443</v>
      </c>
      <c r="C3197" s="21" t="s">
        <v>7444</v>
      </c>
      <c r="D3197" s="9" t="s">
        <v>449</v>
      </c>
      <c r="E3197" s="9" t="s">
        <v>7445</v>
      </c>
      <c r="F3197" s="10" t="str">
        <f>VLOOKUP($E3197,'FP MD'!$A:$F,2,FALSE)</f>
        <v>Fishhawk 230kV Breaker Upgrades</v>
      </c>
      <c r="G3197" s="10" t="s">
        <v>2629</v>
      </c>
      <c r="H3197" s="10" t="s">
        <v>3770</v>
      </c>
      <c r="I3197" s="10" t="s">
        <v>6919</v>
      </c>
      <c r="J3197" s="10" t="str">
        <f>VLOOKUP($E3197,'FP MD'!$A:$F,3,FALSE)</f>
        <v>None</v>
      </c>
      <c r="K3197" s="10" t="str">
        <f>VLOOKUP($E3197,'FP MD'!$A:$F,4,FALSE)</f>
        <v/>
      </c>
      <c r="L3197" s="10" t="str">
        <f>VLOOKUP($E3197,'FP MD'!$A:$F,5,FALSE)</f>
        <v/>
      </c>
      <c r="M3197" s="10">
        <f>VLOOKUP($E3197,'FP MD'!$A:$F,6,FALSE)</f>
        <v>0</v>
      </c>
      <c r="N3197" s="11">
        <v>202405</v>
      </c>
      <c r="O3197" s="15">
        <v>0</v>
      </c>
      <c r="P3197" s="16">
        <v>0</v>
      </c>
      <c r="Q3197" s="16">
        <v>0</v>
      </c>
      <c r="R3197" s="16">
        <v>0</v>
      </c>
      <c r="S3197" s="16">
        <v>0</v>
      </c>
      <c r="T3197" s="16">
        <v>811.71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16">
        <v>0</v>
      </c>
      <c r="AO3197" s="16">
        <v>0</v>
      </c>
      <c r="AP3197" s="16">
        <v>0</v>
      </c>
      <c r="AQ3197" s="16">
        <v>0</v>
      </c>
      <c r="AR3197" s="16">
        <v>0</v>
      </c>
      <c r="AS3197" s="16">
        <v>0</v>
      </c>
      <c r="AT3197" s="16">
        <v>0</v>
      </c>
      <c r="AU3197" s="16">
        <v>0</v>
      </c>
      <c r="AV3197" s="16">
        <v>0</v>
      </c>
      <c r="AW3197" s="16">
        <v>0</v>
      </c>
      <c r="AX3197" s="16">
        <v>0</v>
      </c>
      <c r="AY3197" s="16">
        <v>0</v>
      </c>
      <c r="AZ3197" s="16">
        <v>0</v>
      </c>
      <c r="BA3197" s="16">
        <v>0</v>
      </c>
      <c r="BB3197" s="16">
        <v>0</v>
      </c>
      <c r="BC3197" s="16">
        <v>0</v>
      </c>
      <c r="BD3197" s="16">
        <v>0</v>
      </c>
      <c r="BE3197" s="16">
        <v>0</v>
      </c>
      <c r="BF3197" s="16">
        <v>0</v>
      </c>
      <c r="BG3197" s="16">
        <v>0</v>
      </c>
      <c r="BH3197" s="16">
        <v>0</v>
      </c>
      <c r="BI3197" s="16">
        <v>0</v>
      </c>
      <c r="BJ3197" s="16">
        <v>0</v>
      </c>
      <c r="BK3197" s="16">
        <v>0</v>
      </c>
      <c r="BL3197" s="16">
        <v>0</v>
      </c>
      <c r="BM3197" s="16">
        <v>0</v>
      </c>
      <c r="BN3197" s="16">
        <v>0</v>
      </c>
      <c r="BO3197" s="16">
        <v>0</v>
      </c>
      <c r="BP3197" s="16">
        <v>0</v>
      </c>
      <c r="BQ3197" s="16">
        <v>0</v>
      </c>
      <c r="BR3197" s="16">
        <v>0</v>
      </c>
      <c r="BS3197" s="16">
        <v>0</v>
      </c>
      <c r="BT3197" s="16">
        <v>0</v>
      </c>
      <c r="BU3197" s="16">
        <v>0</v>
      </c>
      <c r="BV3197" s="16">
        <v>0</v>
      </c>
      <c r="BW3197" s="16">
        <v>0</v>
      </c>
      <c r="BX3197" s="14">
        <f t="shared" si="49"/>
        <v>811.71</v>
      </c>
    </row>
    <row r="3198" spans="1:76" s="17" customFormat="1" x14ac:dyDescent="0.3">
      <c r="A3198" s="7" t="s">
        <v>462</v>
      </c>
      <c r="B3198" s="8" t="s">
        <v>7446</v>
      </c>
      <c r="C3198" s="21" t="s">
        <v>7447</v>
      </c>
      <c r="D3198" s="9" t="s">
        <v>449</v>
      </c>
      <c r="E3198" s="9" t="s">
        <v>7448</v>
      </c>
      <c r="F3198" s="10" t="str">
        <f>VLOOKUP($E3198,'FP MD'!$A:$F,2,FALSE)</f>
        <v>Gannon Bayside Roads</v>
      </c>
      <c r="G3198" s="10" t="s">
        <v>2629</v>
      </c>
      <c r="H3198" s="10" t="s">
        <v>3311</v>
      </c>
      <c r="I3198" s="10" t="s">
        <v>3317</v>
      </c>
      <c r="J3198" s="10" t="str">
        <f>VLOOKUP($E3198,'FP MD'!$A:$F,3,FALSE)</f>
        <v>None</v>
      </c>
      <c r="K3198" s="10" t="str">
        <f>VLOOKUP($E3198,'FP MD'!$A:$F,4,FALSE)</f>
        <v/>
      </c>
      <c r="L3198" s="10" t="str">
        <f>VLOOKUP($E3198,'FP MD'!$A:$F,5,FALSE)</f>
        <v/>
      </c>
      <c r="M3198" s="10">
        <f>VLOOKUP($E3198,'FP MD'!$A:$F,6,FALSE)</f>
        <v>0</v>
      </c>
      <c r="N3198" s="11">
        <v>202406</v>
      </c>
      <c r="O3198" s="15">
        <v>0</v>
      </c>
      <c r="P3198" s="16">
        <v>0</v>
      </c>
      <c r="Q3198" s="16">
        <v>0</v>
      </c>
      <c r="R3198" s="16">
        <v>0</v>
      </c>
      <c r="S3198" s="16">
        <v>0</v>
      </c>
      <c r="T3198" s="16">
        <v>0</v>
      </c>
      <c r="U3198" s="16">
        <v>171690.5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>
        <v>0</v>
      </c>
      <c r="AN3198" s="16">
        <v>0</v>
      </c>
      <c r="AO3198" s="16">
        <v>0</v>
      </c>
      <c r="AP3198" s="16">
        <v>0</v>
      </c>
      <c r="AQ3198" s="16">
        <v>0</v>
      </c>
      <c r="AR3198" s="16">
        <v>0</v>
      </c>
      <c r="AS3198" s="16">
        <v>0</v>
      </c>
      <c r="AT3198" s="16">
        <v>0</v>
      </c>
      <c r="AU3198" s="16">
        <v>0</v>
      </c>
      <c r="AV3198" s="16">
        <v>0</v>
      </c>
      <c r="AW3198" s="16">
        <v>0</v>
      </c>
      <c r="AX3198" s="16">
        <v>0</v>
      </c>
      <c r="AY3198" s="16">
        <v>0</v>
      </c>
      <c r="AZ3198" s="16">
        <v>0</v>
      </c>
      <c r="BA3198" s="16">
        <v>0</v>
      </c>
      <c r="BB3198" s="16">
        <v>0</v>
      </c>
      <c r="BC3198" s="16">
        <v>0</v>
      </c>
      <c r="BD3198" s="16">
        <v>0</v>
      </c>
      <c r="BE3198" s="16">
        <v>0</v>
      </c>
      <c r="BF3198" s="16">
        <v>0</v>
      </c>
      <c r="BG3198" s="16">
        <v>0</v>
      </c>
      <c r="BH3198" s="16">
        <v>0</v>
      </c>
      <c r="BI3198" s="16">
        <v>0</v>
      </c>
      <c r="BJ3198" s="16">
        <v>0</v>
      </c>
      <c r="BK3198" s="16">
        <v>0</v>
      </c>
      <c r="BL3198" s="16">
        <v>0</v>
      </c>
      <c r="BM3198" s="16">
        <v>0</v>
      </c>
      <c r="BN3198" s="16">
        <v>0</v>
      </c>
      <c r="BO3198" s="16">
        <v>0</v>
      </c>
      <c r="BP3198" s="16">
        <v>0</v>
      </c>
      <c r="BQ3198" s="16">
        <v>0</v>
      </c>
      <c r="BR3198" s="16">
        <v>0</v>
      </c>
      <c r="BS3198" s="16">
        <v>0</v>
      </c>
      <c r="BT3198" s="16">
        <v>0</v>
      </c>
      <c r="BU3198" s="16">
        <v>0</v>
      </c>
      <c r="BV3198" s="16">
        <v>0</v>
      </c>
      <c r="BW3198" s="16">
        <v>0</v>
      </c>
      <c r="BX3198" s="14">
        <f t="shared" si="49"/>
        <v>171690.5</v>
      </c>
    </row>
    <row r="3199" spans="1:76" s="17" customFormat="1" x14ac:dyDescent="0.3">
      <c r="A3199" s="7" t="s">
        <v>462</v>
      </c>
      <c r="B3199" s="8" t="s">
        <v>7449</v>
      </c>
      <c r="C3199" s="21" t="s">
        <v>7450</v>
      </c>
      <c r="D3199" s="9" t="s">
        <v>449</v>
      </c>
      <c r="E3199" s="9" t="s">
        <v>7448</v>
      </c>
      <c r="F3199" s="10" t="str">
        <f>VLOOKUP($E3199,'FP MD'!$A:$F,2,FALSE)</f>
        <v>Gannon Bayside Roads</v>
      </c>
      <c r="G3199" s="10" t="s">
        <v>2629</v>
      </c>
      <c r="H3199" s="10" t="s">
        <v>3311</v>
      </c>
      <c r="I3199" s="10" t="s">
        <v>3450</v>
      </c>
      <c r="J3199" s="10" t="str">
        <f>VLOOKUP($E3199,'FP MD'!$A:$F,3,FALSE)</f>
        <v>None</v>
      </c>
      <c r="K3199" s="10" t="str">
        <f>VLOOKUP($E3199,'FP MD'!$A:$F,4,FALSE)</f>
        <v/>
      </c>
      <c r="L3199" s="10" t="str">
        <f>VLOOKUP($E3199,'FP MD'!$A:$F,5,FALSE)</f>
        <v/>
      </c>
      <c r="M3199" s="10">
        <f>VLOOKUP($E3199,'FP MD'!$A:$F,6,FALSE)</f>
        <v>0</v>
      </c>
      <c r="N3199" s="11">
        <v>202406</v>
      </c>
      <c r="O3199" s="15">
        <v>0</v>
      </c>
      <c r="P3199" s="16">
        <v>0</v>
      </c>
      <c r="Q3199" s="16">
        <v>0</v>
      </c>
      <c r="R3199" s="16">
        <v>0</v>
      </c>
      <c r="S3199" s="16">
        <v>0</v>
      </c>
      <c r="T3199" s="16">
        <v>0</v>
      </c>
      <c r="U3199" s="16">
        <v>162884.5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16">
        <v>0</v>
      </c>
      <c r="AO3199" s="16">
        <v>0</v>
      </c>
      <c r="AP3199" s="16">
        <v>0</v>
      </c>
      <c r="AQ3199" s="16">
        <v>0</v>
      </c>
      <c r="AR3199" s="16">
        <v>0</v>
      </c>
      <c r="AS3199" s="16">
        <v>0</v>
      </c>
      <c r="AT3199" s="16">
        <v>0</v>
      </c>
      <c r="AU3199" s="16">
        <v>0</v>
      </c>
      <c r="AV3199" s="16">
        <v>0</v>
      </c>
      <c r="AW3199" s="16">
        <v>0</v>
      </c>
      <c r="AX3199" s="16">
        <v>0</v>
      </c>
      <c r="AY3199" s="16">
        <v>0</v>
      </c>
      <c r="AZ3199" s="16">
        <v>0</v>
      </c>
      <c r="BA3199" s="16">
        <v>0</v>
      </c>
      <c r="BB3199" s="16">
        <v>0</v>
      </c>
      <c r="BC3199" s="16">
        <v>0</v>
      </c>
      <c r="BD3199" s="16">
        <v>0</v>
      </c>
      <c r="BE3199" s="16">
        <v>0</v>
      </c>
      <c r="BF3199" s="16">
        <v>0</v>
      </c>
      <c r="BG3199" s="16">
        <v>0</v>
      </c>
      <c r="BH3199" s="16">
        <v>0</v>
      </c>
      <c r="BI3199" s="16">
        <v>0</v>
      </c>
      <c r="BJ3199" s="16">
        <v>0</v>
      </c>
      <c r="BK3199" s="16">
        <v>0</v>
      </c>
      <c r="BL3199" s="16">
        <v>0</v>
      </c>
      <c r="BM3199" s="16">
        <v>0</v>
      </c>
      <c r="BN3199" s="16">
        <v>0</v>
      </c>
      <c r="BO3199" s="16">
        <v>0</v>
      </c>
      <c r="BP3199" s="16">
        <v>0</v>
      </c>
      <c r="BQ3199" s="16">
        <v>0</v>
      </c>
      <c r="BR3199" s="16">
        <v>0</v>
      </c>
      <c r="BS3199" s="16">
        <v>0</v>
      </c>
      <c r="BT3199" s="16">
        <v>0</v>
      </c>
      <c r="BU3199" s="16">
        <v>0</v>
      </c>
      <c r="BV3199" s="16">
        <v>0</v>
      </c>
      <c r="BW3199" s="16">
        <v>0</v>
      </c>
      <c r="BX3199" s="14">
        <f t="shared" si="49"/>
        <v>162884.5</v>
      </c>
    </row>
    <row r="3200" spans="1:76" s="17" customFormat="1" x14ac:dyDescent="0.3">
      <c r="A3200" s="7" t="s">
        <v>468</v>
      </c>
      <c r="B3200" s="8" t="s">
        <v>7451</v>
      </c>
      <c r="C3200" s="21" t="s">
        <v>7452</v>
      </c>
      <c r="D3200" s="9" t="s">
        <v>449</v>
      </c>
      <c r="E3200" s="9" t="s">
        <v>7451</v>
      </c>
      <c r="F3200" s="10" t="str">
        <f>VLOOKUP($E3200,'FP MD'!$A:$F,2,FALSE)</f>
        <v>T-CRR-Roads &amp; Trails</v>
      </c>
      <c r="G3200" s="10" t="s">
        <v>2629</v>
      </c>
      <c r="H3200" s="10" t="s">
        <v>3311</v>
      </c>
      <c r="I3200" s="10" t="s">
        <v>3317</v>
      </c>
      <c r="J3200" s="10" t="str">
        <f>VLOOKUP($E3200,'FP MD'!$A:$F,3,FALSE)</f>
        <v>Blanket</v>
      </c>
      <c r="K3200" s="10" t="str">
        <f>VLOOKUP($E3200,'FP MD'!$A:$F,4,FALSE)</f>
        <v/>
      </c>
      <c r="L3200" s="10" t="str">
        <f>VLOOKUP($E3200,'FP MD'!$A:$F,5,FALSE)</f>
        <v/>
      </c>
      <c r="M3200" s="10">
        <f>VLOOKUP($E3200,'FP MD'!$A:$F,6,FALSE)</f>
        <v>0</v>
      </c>
      <c r="N3200" s="11" t="s">
        <v>97</v>
      </c>
      <c r="O3200" s="15">
        <v>0</v>
      </c>
      <c r="P3200" s="16">
        <v>34251.75</v>
      </c>
      <c r="Q3200" s="16">
        <v>52323.380000000005</v>
      </c>
      <c r="R3200" s="16">
        <v>0</v>
      </c>
      <c r="S3200" s="16">
        <v>0</v>
      </c>
      <c r="T3200" s="16">
        <v>0</v>
      </c>
      <c r="U3200" s="16">
        <v>36445.880000000005</v>
      </c>
      <c r="V3200" s="16">
        <v>22456.190000000002</v>
      </c>
      <c r="W3200" s="16">
        <v>0</v>
      </c>
      <c r="X3200" s="16">
        <v>0</v>
      </c>
      <c r="Y3200" s="16">
        <v>8009.7300000000105</v>
      </c>
      <c r="Z3200" s="16">
        <v>0</v>
      </c>
      <c r="AA3200" s="16">
        <v>45191.959999999992</v>
      </c>
      <c r="AB3200" s="16">
        <v>34765.53</v>
      </c>
      <c r="AC3200" s="16">
        <v>53108.23000000001</v>
      </c>
      <c r="AD3200" s="16">
        <v>0</v>
      </c>
      <c r="AE3200" s="16">
        <v>0</v>
      </c>
      <c r="AF3200" s="16">
        <v>0</v>
      </c>
      <c r="AG3200" s="16">
        <v>36992.570000000007</v>
      </c>
      <c r="AH3200" s="16">
        <v>22793.02999999997</v>
      </c>
      <c r="AI3200" s="16">
        <v>0</v>
      </c>
      <c r="AJ3200" s="16">
        <v>0</v>
      </c>
      <c r="AK3200" s="16">
        <v>8129.8800000000047</v>
      </c>
      <c r="AL3200" s="16">
        <v>0</v>
      </c>
      <c r="AM3200" s="16">
        <v>45869.830000000016</v>
      </c>
      <c r="AN3200" s="16">
        <v>16390.849999999977</v>
      </c>
      <c r="AO3200" s="16">
        <v>16390.849999999977</v>
      </c>
      <c r="AP3200" s="16">
        <v>16390.849999999977</v>
      </c>
      <c r="AQ3200" s="16">
        <v>16390.849999999977</v>
      </c>
      <c r="AR3200" s="16">
        <v>16390.849999999977</v>
      </c>
      <c r="AS3200" s="16">
        <v>16390.849999999977</v>
      </c>
      <c r="AT3200" s="16">
        <v>16390.849999999977</v>
      </c>
      <c r="AU3200" s="16">
        <v>16390.850000000035</v>
      </c>
      <c r="AV3200" s="16">
        <v>16390.849999999977</v>
      </c>
      <c r="AW3200" s="16">
        <v>16390.849999999977</v>
      </c>
      <c r="AX3200" s="16">
        <v>16390.849999999977</v>
      </c>
      <c r="AY3200" s="16">
        <v>16390.849999999977</v>
      </c>
      <c r="AZ3200" s="16">
        <v>16390.849999999977</v>
      </c>
      <c r="BA3200" s="16">
        <v>16390.849999999977</v>
      </c>
      <c r="BB3200" s="16">
        <v>16390.849999999977</v>
      </c>
      <c r="BC3200" s="16">
        <v>16390.849999999977</v>
      </c>
      <c r="BD3200" s="16">
        <v>16390.849999999977</v>
      </c>
      <c r="BE3200" s="16">
        <v>16390.849999999977</v>
      </c>
      <c r="BF3200" s="16">
        <v>16390.849999999977</v>
      </c>
      <c r="BG3200" s="16">
        <v>16390.849999999977</v>
      </c>
      <c r="BH3200" s="16">
        <v>16390.849999999977</v>
      </c>
      <c r="BI3200" s="16">
        <v>16390.849999999977</v>
      </c>
      <c r="BJ3200" s="16">
        <v>16390.849999999977</v>
      </c>
      <c r="BK3200" s="16">
        <v>16390.849999999977</v>
      </c>
      <c r="BL3200" s="16">
        <v>16390.849999999977</v>
      </c>
      <c r="BM3200" s="16">
        <v>16390.849999999977</v>
      </c>
      <c r="BN3200" s="16">
        <v>16390.849999999977</v>
      </c>
      <c r="BO3200" s="16">
        <v>16390.849999999977</v>
      </c>
      <c r="BP3200" s="16">
        <v>16390.849999999977</v>
      </c>
      <c r="BQ3200" s="16">
        <v>16390.849999999977</v>
      </c>
      <c r="BR3200" s="16">
        <v>16390.849999999977</v>
      </c>
      <c r="BS3200" s="16">
        <v>16390.849999999977</v>
      </c>
      <c r="BT3200" s="16">
        <v>16390.849999999977</v>
      </c>
      <c r="BU3200" s="16">
        <v>16390.849999999977</v>
      </c>
      <c r="BV3200" s="16">
        <v>16390.849999999977</v>
      </c>
      <c r="BW3200" s="16">
        <v>16390.849999999977</v>
      </c>
      <c r="BX3200" s="14">
        <f t="shared" si="49"/>
        <v>793718.35999999952</v>
      </c>
    </row>
    <row r="3201" spans="1:76" s="17" customFormat="1" x14ac:dyDescent="0.3">
      <c r="A3201" s="7" t="s">
        <v>468</v>
      </c>
      <c r="B3201" s="8" t="s">
        <v>6329</v>
      </c>
      <c r="C3201" s="21" t="s">
        <v>7453</v>
      </c>
      <c r="D3201" s="9" t="s">
        <v>449</v>
      </c>
      <c r="E3201" s="9" t="s">
        <v>6329</v>
      </c>
      <c r="F3201" s="10" t="str">
        <f>VLOOKUP($E3201,'FP MD'!$A:$F,2,FALSE)</f>
        <v>T-CRR-69 kV</v>
      </c>
      <c r="G3201" s="10" t="s">
        <v>2629</v>
      </c>
      <c r="H3201" s="10" t="s">
        <v>3311</v>
      </c>
      <c r="I3201" s="10" t="s">
        <v>3317</v>
      </c>
      <c r="J3201" s="10" t="str">
        <f>VLOOKUP($E3201,'FP MD'!$A:$F,3,FALSE)</f>
        <v>Blanket</v>
      </c>
      <c r="K3201" s="10" t="str">
        <f>VLOOKUP($E3201,'FP MD'!$A:$F,4,FALSE)</f>
        <v/>
      </c>
      <c r="L3201" s="10" t="str">
        <f>VLOOKUP($E3201,'FP MD'!$A:$F,5,FALSE)</f>
        <v/>
      </c>
      <c r="M3201" s="10">
        <f>VLOOKUP($E3201,'FP MD'!$A:$F,6,FALSE)</f>
        <v>0</v>
      </c>
      <c r="N3201" s="11" t="s">
        <v>97</v>
      </c>
      <c r="O3201" s="15">
        <v>0</v>
      </c>
      <c r="P3201" s="16">
        <v>71747.5</v>
      </c>
      <c r="Q3201" s="16">
        <v>33121.050000000017</v>
      </c>
      <c r="R3201" s="16">
        <v>36965.790000000008</v>
      </c>
      <c r="S3201" s="16">
        <v>2494.9899999999907</v>
      </c>
      <c r="T3201" s="16">
        <v>14176.660000000003</v>
      </c>
      <c r="U3201" s="16">
        <v>15269.76999999999</v>
      </c>
      <c r="V3201" s="16">
        <v>66369.62</v>
      </c>
      <c r="W3201" s="16">
        <v>159717.49</v>
      </c>
      <c r="X3201" s="16">
        <v>59098.549999999988</v>
      </c>
      <c r="Y3201" s="16">
        <v>56137.530000000028</v>
      </c>
      <c r="Z3201" s="16">
        <v>19110.98000000004</v>
      </c>
      <c r="AA3201" s="16">
        <v>31955.689999999944</v>
      </c>
      <c r="AB3201" s="16">
        <v>132317.83999999997</v>
      </c>
      <c r="AC3201" s="16">
        <v>63296.890000000014</v>
      </c>
      <c r="AD3201" s="16">
        <v>76740.579999999958</v>
      </c>
      <c r="AE3201" s="16">
        <v>15847.400000000023</v>
      </c>
      <c r="AF3201" s="16">
        <v>36602.239999999991</v>
      </c>
      <c r="AG3201" s="16">
        <v>27746.800000000047</v>
      </c>
      <c r="AH3201" s="16">
        <v>143402.57999999996</v>
      </c>
      <c r="AI3201" s="16">
        <v>281879.33000000007</v>
      </c>
      <c r="AJ3201" s="16">
        <v>107945.32000000007</v>
      </c>
      <c r="AK3201" s="16">
        <v>100796.29000000004</v>
      </c>
      <c r="AL3201" s="16">
        <v>41829.850000000093</v>
      </c>
      <c r="AM3201" s="16">
        <v>67241.439999999944</v>
      </c>
      <c r="AN3201" s="16">
        <v>43000.139999999898</v>
      </c>
      <c r="AO3201" s="16">
        <v>43000.139999999898</v>
      </c>
      <c r="AP3201" s="16">
        <v>43000.139999999898</v>
      </c>
      <c r="AQ3201" s="16">
        <v>43000.139999999898</v>
      </c>
      <c r="AR3201" s="16">
        <v>43000.139999999898</v>
      </c>
      <c r="AS3201" s="16">
        <v>43000.139999999898</v>
      </c>
      <c r="AT3201" s="16">
        <v>43000.139999999898</v>
      </c>
      <c r="AU3201" s="16">
        <v>43000.139999999898</v>
      </c>
      <c r="AV3201" s="16">
        <v>43000.139999999898</v>
      </c>
      <c r="AW3201" s="16">
        <v>43000.139999999898</v>
      </c>
      <c r="AX3201" s="16">
        <v>43000.14000000013</v>
      </c>
      <c r="AY3201" s="16">
        <v>43000.14000000013</v>
      </c>
      <c r="AZ3201" s="16">
        <v>43000.14000000013</v>
      </c>
      <c r="BA3201" s="16">
        <v>43000.14000000013</v>
      </c>
      <c r="BB3201" s="16">
        <v>43000.14000000013</v>
      </c>
      <c r="BC3201" s="16">
        <v>43000.14000000013</v>
      </c>
      <c r="BD3201" s="16">
        <v>43000.14000000013</v>
      </c>
      <c r="BE3201" s="16">
        <v>43000.14000000013</v>
      </c>
      <c r="BF3201" s="16">
        <v>43000.14000000013</v>
      </c>
      <c r="BG3201" s="16">
        <v>43000.14000000013</v>
      </c>
      <c r="BH3201" s="16">
        <v>43000.14000000013</v>
      </c>
      <c r="BI3201" s="16">
        <v>43000.14000000013</v>
      </c>
      <c r="BJ3201" s="16">
        <v>43000.14000000013</v>
      </c>
      <c r="BK3201" s="16">
        <v>43000.14000000013</v>
      </c>
      <c r="BL3201" s="16">
        <v>43000.14000000013</v>
      </c>
      <c r="BM3201" s="16">
        <v>43000.14000000013</v>
      </c>
      <c r="BN3201" s="16">
        <v>43000.14000000013</v>
      </c>
      <c r="BO3201" s="16">
        <v>43000.14000000013</v>
      </c>
      <c r="BP3201" s="16">
        <v>43000.14000000013</v>
      </c>
      <c r="BQ3201" s="16">
        <v>43000.14000000013</v>
      </c>
      <c r="BR3201" s="16">
        <v>43000.14000000013</v>
      </c>
      <c r="BS3201" s="16">
        <v>43000.14000000013</v>
      </c>
      <c r="BT3201" s="16">
        <v>43000.14000000013</v>
      </c>
      <c r="BU3201" s="16">
        <v>43000.14000000013</v>
      </c>
      <c r="BV3201" s="16">
        <v>43000.14000000013</v>
      </c>
      <c r="BW3201" s="16">
        <v>43000.14000000013</v>
      </c>
      <c r="BX3201" s="14">
        <f t="shared" si="49"/>
        <v>2693815.540000001</v>
      </c>
    </row>
    <row r="3202" spans="1:76" s="17" customFormat="1" x14ac:dyDescent="0.3">
      <c r="A3202" s="7" t="s">
        <v>468</v>
      </c>
      <c r="B3202" s="8" t="s">
        <v>7454</v>
      </c>
      <c r="C3202" s="21" t="s">
        <v>7455</v>
      </c>
      <c r="D3202" s="9" t="s">
        <v>449</v>
      </c>
      <c r="E3202" s="9" t="s">
        <v>7454</v>
      </c>
      <c r="F3202" s="10" t="str">
        <f>VLOOKUP($E3202,'FP MD'!$A:$F,2,FALSE)</f>
        <v>T-CRR-230 kV</v>
      </c>
      <c r="G3202" s="10" t="s">
        <v>2629</v>
      </c>
      <c r="H3202" s="10" t="s">
        <v>3311</v>
      </c>
      <c r="I3202" s="10" t="s">
        <v>3312</v>
      </c>
      <c r="J3202" s="10" t="str">
        <f>VLOOKUP($E3202,'FP MD'!$A:$F,3,FALSE)</f>
        <v>Blanket</v>
      </c>
      <c r="K3202" s="10" t="str">
        <f>VLOOKUP($E3202,'FP MD'!$A:$F,4,FALSE)</f>
        <v/>
      </c>
      <c r="L3202" s="10" t="str">
        <f>VLOOKUP($E3202,'FP MD'!$A:$F,5,FALSE)</f>
        <v/>
      </c>
      <c r="M3202" s="10">
        <f>VLOOKUP($E3202,'FP MD'!$A:$F,6,FALSE)</f>
        <v>0</v>
      </c>
      <c r="N3202" s="11" t="s">
        <v>97</v>
      </c>
      <c r="O3202" s="15">
        <v>0</v>
      </c>
      <c r="P3202" s="16">
        <v>15997.73</v>
      </c>
      <c r="Q3202" s="16">
        <v>26955.280000000002</v>
      </c>
      <c r="R3202" s="16">
        <v>0</v>
      </c>
      <c r="S3202" s="16">
        <v>0</v>
      </c>
      <c r="T3202" s="16">
        <v>12704.159999999996</v>
      </c>
      <c r="U3202" s="16">
        <v>30464.550000000003</v>
      </c>
      <c r="V3202" s="16">
        <v>24470.039999999994</v>
      </c>
      <c r="W3202" s="16">
        <v>27419.12000000001</v>
      </c>
      <c r="X3202" s="16">
        <v>0</v>
      </c>
      <c r="Y3202" s="16">
        <v>0</v>
      </c>
      <c r="Z3202" s="16">
        <v>9356.2099999999919</v>
      </c>
      <c r="AA3202" s="16">
        <v>64334.53</v>
      </c>
      <c r="AB3202" s="16">
        <v>22377.380000000005</v>
      </c>
      <c r="AC3202" s="16">
        <v>37704.200000000012</v>
      </c>
      <c r="AD3202" s="16">
        <v>0</v>
      </c>
      <c r="AE3202" s="16">
        <v>0</v>
      </c>
      <c r="AF3202" s="16">
        <v>17769.830000000016</v>
      </c>
      <c r="AG3202" s="16">
        <v>42612.520000000019</v>
      </c>
      <c r="AH3202" s="16">
        <v>34228.039999999979</v>
      </c>
      <c r="AI3202" s="16">
        <v>38352.770000000019</v>
      </c>
      <c r="AJ3202" s="16">
        <v>0</v>
      </c>
      <c r="AK3202" s="16">
        <v>0</v>
      </c>
      <c r="AL3202" s="16">
        <v>13087.590000000026</v>
      </c>
      <c r="AM3202" s="16">
        <v>89988.349999999977</v>
      </c>
      <c r="AN3202" s="16">
        <v>15793.859999999986</v>
      </c>
      <c r="AO3202" s="16">
        <v>15793.859999999986</v>
      </c>
      <c r="AP3202" s="16">
        <v>15793.859999999986</v>
      </c>
      <c r="AQ3202" s="16">
        <v>15793.859999999986</v>
      </c>
      <c r="AR3202" s="16">
        <v>15793.859999999986</v>
      </c>
      <c r="AS3202" s="16">
        <v>15793.859999999986</v>
      </c>
      <c r="AT3202" s="16">
        <v>15793.859999999986</v>
      </c>
      <c r="AU3202" s="16">
        <v>15793.859999999986</v>
      </c>
      <c r="AV3202" s="16">
        <v>15793.859999999986</v>
      </c>
      <c r="AW3202" s="16">
        <v>15793.859999999986</v>
      </c>
      <c r="AX3202" s="16">
        <v>15793.859999999986</v>
      </c>
      <c r="AY3202" s="16">
        <v>15793.859999999986</v>
      </c>
      <c r="AZ3202" s="16">
        <v>15793.859999999986</v>
      </c>
      <c r="BA3202" s="16">
        <v>15793.859999999986</v>
      </c>
      <c r="BB3202" s="16">
        <v>15793.859999999986</v>
      </c>
      <c r="BC3202" s="16">
        <v>15793.859999999986</v>
      </c>
      <c r="BD3202" s="16">
        <v>15793.859999999986</v>
      </c>
      <c r="BE3202" s="16">
        <v>15793.859999999986</v>
      </c>
      <c r="BF3202" s="16">
        <v>15793.859999999986</v>
      </c>
      <c r="BG3202" s="16">
        <v>15793.859999999986</v>
      </c>
      <c r="BH3202" s="16">
        <v>15793.859999999986</v>
      </c>
      <c r="BI3202" s="16">
        <v>15793.859999999986</v>
      </c>
      <c r="BJ3202" s="16">
        <v>15793.859999999986</v>
      </c>
      <c r="BK3202" s="16">
        <v>15793.859999999986</v>
      </c>
      <c r="BL3202" s="16">
        <v>15793.859999999986</v>
      </c>
      <c r="BM3202" s="16">
        <v>15793.859999999986</v>
      </c>
      <c r="BN3202" s="16">
        <v>15793.859999999986</v>
      </c>
      <c r="BO3202" s="16">
        <v>15793.859999999986</v>
      </c>
      <c r="BP3202" s="16">
        <v>15793.859999999986</v>
      </c>
      <c r="BQ3202" s="16">
        <v>15793.859999999986</v>
      </c>
      <c r="BR3202" s="16">
        <v>15793.859999999986</v>
      </c>
      <c r="BS3202" s="16">
        <v>15793.859999999986</v>
      </c>
      <c r="BT3202" s="16">
        <v>15793.859999999986</v>
      </c>
      <c r="BU3202" s="16">
        <v>15793.859999999986</v>
      </c>
      <c r="BV3202" s="16">
        <v>15793.860000000102</v>
      </c>
      <c r="BW3202" s="16">
        <v>15793.860000000102</v>
      </c>
      <c r="BX3202" s="14">
        <f t="shared" ref="BX3202:BX3265" si="50">SUM(P3202:BK3202)</f>
        <v>886874.93999999971</v>
      </c>
    </row>
    <row r="3203" spans="1:76" s="17" customFormat="1" x14ac:dyDescent="0.3">
      <c r="A3203" s="7" t="s">
        <v>468</v>
      </c>
      <c r="B3203" s="8" t="s">
        <v>7456</v>
      </c>
      <c r="C3203" s="21" t="s">
        <v>7457</v>
      </c>
      <c r="D3203" s="9" t="s">
        <v>449</v>
      </c>
      <c r="E3203" s="9" t="s">
        <v>7456</v>
      </c>
      <c r="F3203" s="10" t="str">
        <f>VLOOKUP($E3203,'FP MD'!$A:$F,2,FALSE)</f>
        <v>T-CRR-138 kV</v>
      </c>
      <c r="G3203" s="10" t="s">
        <v>2629</v>
      </c>
      <c r="H3203" s="10" t="s">
        <v>3311</v>
      </c>
      <c r="I3203" s="10" t="s">
        <v>3450</v>
      </c>
      <c r="J3203" s="10" t="str">
        <f>VLOOKUP($E3203,'FP MD'!$A:$F,3,FALSE)</f>
        <v>Blanket</v>
      </c>
      <c r="K3203" s="10" t="str">
        <f>VLOOKUP($E3203,'FP MD'!$A:$F,4,FALSE)</f>
        <v/>
      </c>
      <c r="L3203" s="10" t="str">
        <f>VLOOKUP($E3203,'FP MD'!$A:$F,5,FALSE)</f>
        <v/>
      </c>
      <c r="M3203" s="10">
        <f>VLOOKUP($E3203,'FP MD'!$A:$F,6,FALSE)</f>
        <v>0</v>
      </c>
      <c r="N3203" s="11" t="s">
        <v>97</v>
      </c>
      <c r="O3203" s="15">
        <v>0</v>
      </c>
      <c r="P3203" s="16">
        <v>0</v>
      </c>
      <c r="Q3203" s="16">
        <v>0</v>
      </c>
      <c r="R3203" s="16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0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>
        <v>0</v>
      </c>
      <c r="AN3203" s="16">
        <v>0</v>
      </c>
      <c r="AO3203" s="16">
        <v>0</v>
      </c>
      <c r="AP3203" s="16">
        <v>0</v>
      </c>
      <c r="AQ3203" s="16">
        <v>0</v>
      </c>
      <c r="AR3203" s="16">
        <v>0</v>
      </c>
      <c r="AS3203" s="16">
        <v>0</v>
      </c>
      <c r="AT3203" s="16">
        <v>0</v>
      </c>
      <c r="AU3203" s="16">
        <v>0</v>
      </c>
      <c r="AV3203" s="16">
        <v>0</v>
      </c>
      <c r="AW3203" s="16">
        <v>0</v>
      </c>
      <c r="AX3203" s="16">
        <v>0</v>
      </c>
      <c r="AY3203" s="16">
        <v>0</v>
      </c>
      <c r="AZ3203" s="16">
        <v>3016.1000000000004</v>
      </c>
      <c r="BA3203" s="16">
        <v>3016.1000000000004</v>
      </c>
      <c r="BB3203" s="16">
        <v>3016.1000000000004</v>
      </c>
      <c r="BC3203" s="16">
        <v>3016.1000000000004</v>
      </c>
      <c r="BD3203" s="16">
        <v>3016.1000000000004</v>
      </c>
      <c r="BE3203" s="16">
        <v>3016.1000000000004</v>
      </c>
      <c r="BF3203" s="16">
        <v>3016.1000000000022</v>
      </c>
      <c r="BG3203" s="16">
        <v>3016.0999999999985</v>
      </c>
      <c r="BH3203" s="16">
        <v>3016.0999999999985</v>
      </c>
      <c r="BI3203" s="16">
        <v>3016.0999999999985</v>
      </c>
      <c r="BJ3203" s="16">
        <v>3016.0999999999985</v>
      </c>
      <c r="BK3203" s="16">
        <v>3016.0999999999985</v>
      </c>
      <c r="BL3203" s="16">
        <v>3016.0999999999985</v>
      </c>
      <c r="BM3203" s="16">
        <v>3016.0999999999985</v>
      </c>
      <c r="BN3203" s="16">
        <v>3016.0999999999985</v>
      </c>
      <c r="BO3203" s="16">
        <v>3016.0999999999985</v>
      </c>
      <c r="BP3203" s="16">
        <v>3016.0999999999985</v>
      </c>
      <c r="BQ3203" s="16">
        <v>3016.0999999999985</v>
      </c>
      <c r="BR3203" s="16">
        <v>3016.0999999999985</v>
      </c>
      <c r="BS3203" s="16">
        <v>3016.0999999999985</v>
      </c>
      <c r="BT3203" s="16">
        <v>3016.0999999999985</v>
      </c>
      <c r="BU3203" s="16">
        <v>3016.0999999999985</v>
      </c>
      <c r="BV3203" s="16">
        <v>3016.1000000000058</v>
      </c>
      <c r="BW3203" s="16">
        <v>3016.1000000000058</v>
      </c>
      <c r="BX3203" s="14">
        <f t="shared" si="50"/>
        <v>36193.199999999997</v>
      </c>
    </row>
    <row r="3204" spans="1:76" s="17" customFormat="1" x14ac:dyDescent="0.3">
      <c r="A3204" s="7" t="s">
        <v>468</v>
      </c>
      <c r="B3204" s="8" t="s">
        <v>6300</v>
      </c>
      <c r="C3204" s="21" t="s">
        <v>7458</v>
      </c>
      <c r="D3204" s="9" t="s">
        <v>449</v>
      </c>
      <c r="E3204" s="9" t="s">
        <v>6300</v>
      </c>
      <c r="F3204" s="10" t="str">
        <f>VLOOKUP($E3204,'FP MD'!$A:$F,2,FALSE)</f>
        <v>S-CRR-Transmission-Equip</v>
      </c>
      <c r="G3204" s="10" t="s">
        <v>2629</v>
      </c>
      <c r="H3204" s="10" t="s">
        <v>3770</v>
      </c>
      <c r="I3204" s="10" t="s">
        <v>6669</v>
      </c>
      <c r="J3204" s="10" t="str">
        <f>VLOOKUP($E3204,'FP MD'!$A:$F,3,FALSE)</f>
        <v>Blanket</v>
      </c>
      <c r="K3204" s="10" t="str">
        <f>VLOOKUP($E3204,'FP MD'!$A:$F,4,FALSE)</f>
        <v/>
      </c>
      <c r="L3204" s="10" t="str">
        <f>VLOOKUP($E3204,'FP MD'!$A:$F,5,FALSE)</f>
        <v/>
      </c>
      <c r="M3204" s="10">
        <f>VLOOKUP($E3204,'FP MD'!$A:$F,6,FALSE)</f>
        <v>0</v>
      </c>
      <c r="N3204" s="11" t="s">
        <v>97</v>
      </c>
      <c r="O3204" s="15">
        <v>0</v>
      </c>
      <c r="P3204" s="16">
        <v>221371.40000000002</v>
      </c>
      <c r="Q3204" s="16">
        <v>65130.840000000026</v>
      </c>
      <c r="R3204" s="16">
        <v>255393.96000000002</v>
      </c>
      <c r="S3204" s="16">
        <v>298632.94000000006</v>
      </c>
      <c r="T3204" s="16">
        <v>322698.87999999989</v>
      </c>
      <c r="U3204" s="16">
        <v>157343.53000000003</v>
      </c>
      <c r="V3204" s="16">
        <v>334232.94000000018</v>
      </c>
      <c r="W3204" s="16">
        <v>423374.12000000011</v>
      </c>
      <c r="X3204" s="16">
        <v>468597.0299999998</v>
      </c>
      <c r="Y3204" s="16">
        <v>241167.5299999998</v>
      </c>
      <c r="Z3204" s="16">
        <v>176165.72999999998</v>
      </c>
      <c r="AA3204" s="16">
        <v>789779.79</v>
      </c>
      <c r="AB3204" s="16">
        <v>239323.01000000024</v>
      </c>
      <c r="AC3204" s="16">
        <v>111869.00999999978</v>
      </c>
      <c r="AD3204" s="16">
        <v>548118.16999999993</v>
      </c>
      <c r="AE3204" s="16">
        <v>322723.00999999978</v>
      </c>
      <c r="AF3204" s="16">
        <v>253254.00999999978</v>
      </c>
      <c r="AG3204" s="16">
        <v>276058.00999999978</v>
      </c>
      <c r="AH3204" s="16">
        <v>361904.00999999978</v>
      </c>
      <c r="AI3204" s="16">
        <v>551977.00999999978</v>
      </c>
      <c r="AJ3204" s="16">
        <v>501275.00999999978</v>
      </c>
      <c r="AK3204" s="16">
        <v>248767.00999999978</v>
      </c>
      <c r="AL3204" s="16">
        <v>195514.00999999978</v>
      </c>
      <c r="AM3204" s="16">
        <v>981838.9299999997</v>
      </c>
      <c r="AN3204" s="16">
        <v>207572.63999999966</v>
      </c>
      <c r="AO3204" s="16">
        <v>207572.6400000006</v>
      </c>
      <c r="AP3204" s="16">
        <v>207572.6400000006</v>
      </c>
      <c r="AQ3204" s="16">
        <v>207572.6400000006</v>
      </c>
      <c r="AR3204" s="16">
        <v>207572.6400000006</v>
      </c>
      <c r="AS3204" s="16">
        <v>207572.6400000006</v>
      </c>
      <c r="AT3204" s="16">
        <v>207572.6400000006</v>
      </c>
      <c r="AU3204" s="16">
        <v>207572.6400000006</v>
      </c>
      <c r="AV3204" s="16">
        <v>207572.6400000006</v>
      </c>
      <c r="AW3204" s="16">
        <v>207572.6400000006</v>
      </c>
      <c r="AX3204" s="16">
        <v>207572.6400000006</v>
      </c>
      <c r="AY3204" s="16">
        <v>207572.6400000006</v>
      </c>
      <c r="AZ3204" s="16">
        <v>207572.6400000006</v>
      </c>
      <c r="BA3204" s="16">
        <v>207572.6400000006</v>
      </c>
      <c r="BB3204" s="16">
        <v>207572.6400000006</v>
      </c>
      <c r="BC3204" s="16">
        <v>207572.6400000006</v>
      </c>
      <c r="BD3204" s="16">
        <v>207572.6400000006</v>
      </c>
      <c r="BE3204" s="16">
        <v>207572.6400000006</v>
      </c>
      <c r="BF3204" s="16">
        <v>207572.6400000006</v>
      </c>
      <c r="BG3204" s="16">
        <v>207572.6400000006</v>
      </c>
      <c r="BH3204" s="16">
        <v>207572.6400000006</v>
      </c>
      <c r="BI3204" s="16">
        <v>207572.6400000006</v>
      </c>
      <c r="BJ3204" s="16">
        <v>207572.6400000006</v>
      </c>
      <c r="BK3204" s="16">
        <v>207572.6400000006</v>
      </c>
      <c r="BL3204" s="16">
        <v>207572.6400000006</v>
      </c>
      <c r="BM3204" s="16">
        <v>207572.6400000006</v>
      </c>
      <c r="BN3204" s="16">
        <v>207572.6400000006</v>
      </c>
      <c r="BO3204" s="16">
        <v>207572.6400000006</v>
      </c>
      <c r="BP3204" s="16">
        <v>207572.6400000006</v>
      </c>
      <c r="BQ3204" s="16">
        <v>207572.6400000006</v>
      </c>
      <c r="BR3204" s="16">
        <v>207572.6400000006</v>
      </c>
      <c r="BS3204" s="16">
        <v>207572.6400000006</v>
      </c>
      <c r="BT3204" s="16">
        <v>207572.6400000006</v>
      </c>
      <c r="BU3204" s="16">
        <v>207572.6400000006</v>
      </c>
      <c r="BV3204" s="16">
        <v>207572.6400000006</v>
      </c>
      <c r="BW3204" s="16">
        <v>207572.6400000006</v>
      </c>
      <c r="BX3204" s="14">
        <f t="shared" si="50"/>
        <v>13328253.250000011</v>
      </c>
    </row>
    <row r="3205" spans="1:76" s="17" customFormat="1" x14ac:dyDescent="0.3">
      <c r="A3205" s="7" t="s">
        <v>462</v>
      </c>
      <c r="B3205" s="8" t="s">
        <v>7459</v>
      </c>
      <c r="C3205" s="21" t="s">
        <v>7460</v>
      </c>
      <c r="D3205" s="9" t="s">
        <v>449</v>
      </c>
      <c r="E3205" s="9" t="s">
        <v>6300</v>
      </c>
      <c r="F3205" s="10" t="str">
        <f>VLOOKUP($E3205,'FP MD'!$A:$F,2,FALSE)</f>
        <v>S-CRR-Transmission-Equip</v>
      </c>
      <c r="G3205" s="10" t="s">
        <v>2629</v>
      </c>
      <c r="H3205" s="10" t="s">
        <v>3770</v>
      </c>
      <c r="I3205" s="10" t="s">
        <v>7405</v>
      </c>
      <c r="J3205" s="10" t="str">
        <f>VLOOKUP($E3205,'FP MD'!$A:$F,3,FALSE)</f>
        <v>Blanket</v>
      </c>
      <c r="K3205" s="10" t="str">
        <f>VLOOKUP($E3205,'FP MD'!$A:$F,4,FALSE)</f>
        <v/>
      </c>
      <c r="L3205" s="10" t="str">
        <f>VLOOKUP($E3205,'FP MD'!$A:$F,5,FALSE)</f>
        <v/>
      </c>
      <c r="M3205" s="10">
        <f>VLOOKUP($E3205,'FP MD'!$A:$F,6,FALSE)</f>
        <v>0</v>
      </c>
      <c r="N3205" s="11">
        <v>202403</v>
      </c>
      <c r="O3205" s="15">
        <v>0</v>
      </c>
      <c r="P3205" s="16">
        <v>0</v>
      </c>
      <c r="Q3205" s="16">
        <v>0</v>
      </c>
      <c r="R3205" s="16">
        <v>12755.01</v>
      </c>
      <c r="S3205" s="16">
        <v>0</v>
      </c>
      <c r="T3205" s="16">
        <v>0</v>
      </c>
      <c r="U3205" s="16">
        <v>0</v>
      </c>
      <c r="V3205" s="16">
        <v>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0</v>
      </c>
      <c r="AK3205" s="16">
        <v>0</v>
      </c>
      <c r="AL3205" s="16">
        <v>0</v>
      </c>
      <c r="AM3205" s="16">
        <v>0</v>
      </c>
      <c r="AN3205" s="16">
        <v>0</v>
      </c>
      <c r="AO3205" s="16">
        <v>0</v>
      </c>
      <c r="AP3205" s="16">
        <v>0</v>
      </c>
      <c r="AQ3205" s="16">
        <v>0</v>
      </c>
      <c r="AR3205" s="16">
        <v>0</v>
      </c>
      <c r="AS3205" s="16">
        <v>0</v>
      </c>
      <c r="AT3205" s="16">
        <v>0</v>
      </c>
      <c r="AU3205" s="16">
        <v>0</v>
      </c>
      <c r="AV3205" s="16">
        <v>0</v>
      </c>
      <c r="AW3205" s="16">
        <v>0</v>
      </c>
      <c r="AX3205" s="16">
        <v>0</v>
      </c>
      <c r="AY3205" s="16">
        <v>0</v>
      </c>
      <c r="AZ3205" s="16">
        <v>0</v>
      </c>
      <c r="BA3205" s="16">
        <v>0</v>
      </c>
      <c r="BB3205" s="16">
        <v>0</v>
      </c>
      <c r="BC3205" s="16">
        <v>0</v>
      </c>
      <c r="BD3205" s="16">
        <v>0</v>
      </c>
      <c r="BE3205" s="16">
        <v>0</v>
      </c>
      <c r="BF3205" s="16">
        <v>0</v>
      </c>
      <c r="BG3205" s="16">
        <v>0</v>
      </c>
      <c r="BH3205" s="16">
        <v>0</v>
      </c>
      <c r="BI3205" s="16">
        <v>0</v>
      </c>
      <c r="BJ3205" s="16">
        <v>0</v>
      </c>
      <c r="BK3205" s="16">
        <v>0</v>
      </c>
      <c r="BL3205" s="16">
        <v>0</v>
      </c>
      <c r="BM3205" s="16">
        <v>0</v>
      </c>
      <c r="BN3205" s="16">
        <v>0</v>
      </c>
      <c r="BO3205" s="16">
        <v>0</v>
      </c>
      <c r="BP3205" s="16">
        <v>0</v>
      </c>
      <c r="BQ3205" s="16">
        <v>0</v>
      </c>
      <c r="BR3205" s="16">
        <v>0</v>
      </c>
      <c r="BS3205" s="16">
        <v>0</v>
      </c>
      <c r="BT3205" s="16">
        <v>0</v>
      </c>
      <c r="BU3205" s="16">
        <v>0</v>
      </c>
      <c r="BV3205" s="16">
        <v>0</v>
      </c>
      <c r="BW3205" s="16">
        <v>0</v>
      </c>
      <c r="BX3205" s="14">
        <f t="shared" si="50"/>
        <v>12755.01</v>
      </c>
    </row>
    <row r="3206" spans="1:76" s="17" customFormat="1" x14ac:dyDescent="0.3">
      <c r="A3206" s="7" t="s">
        <v>462</v>
      </c>
      <c r="B3206" s="8" t="s">
        <v>7461</v>
      </c>
      <c r="C3206" s="21" t="s">
        <v>7462</v>
      </c>
      <c r="D3206" s="9" t="s">
        <v>449</v>
      </c>
      <c r="E3206" s="9" t="s">
        <v>6300</v>
      </c>
      <c r="F3206" s="10" t="str">
        <f>VLOOKUP($E3206,'FP MD'!$A:$F,2,FALSE)</f>
        <v>S-CRR-Transmission-Equip</v>
      </c>
      <c r="G3206" s="10" t="s">
        <v>2629</v>
      </c>
      <c r="H3206" s="10" t="s">
        <v>3770</v>
      </c>
      <c r="I3206" s="10" t="s">
        <v>7279</v>
      </c>
      <c r="J3206" s="10" t="str">
        <f>VLOOKUP($E3206,'FP MD'!$A:$F,3,FALSE)</f>
        <v>Blanket</v>
      </c>
      <c r="K3206" s="10" t="str">
        <f>VLOOKUP($E3206,'FP MD'!$A:$F,4,FALSE)</f>
        <v/>
      </c>
      <c r="L3206" s="10" t="str">
        <f>VLOOKUP($E3206,'FP MD'!$A:$F,5,FALSE)</f>
        <v/>
      </c>
      <c r="M3206" s="10">
        <f>VLOOKUP($E3206,'FP MD'!$A:$F,6,FALSE)</f>
        <v>0</v>
      </c>
      <c r="N3206" s="11">
        <v>202403</v>
      </c>
      <c r="O3206" s="15">
        <v>0</v>
      </c>
      <c r="P3206" s="16">
        <v>0</v>
      </c>
      <c r="Q3206" s="16">
        <v>0</v>
      </c>
      <c r="R3206" s="16">
        <v>160386.80000000002</v>
      </c>
      <c r="S3206" s="16">
        <v>0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6">
        <v>0</v>
      </c>
      <c r="AM3206" s="16">
        <v>0</v>
      </c>
      <c r="AN3206" s="16">
        <v>0</v>
      </c>
      <c r="AO3206" s="16">
        <v>0</v>
      </c>
      <c r="AP3206" s="16">
        <v>0</v>
      </c>
      <c r="AQ3206" s="16">
        <v>0</v>
      </c>
      <c r="AR3206" s="16">
        <v>0</v>
      </c>
      <c r="AS3206" s="16">
        <v>0</v>
      </c>
      <c r="AT3206" s="16">
        <v>0</v>
      </c>
      <c r="AU3206" s="16">
        <v>0</v>
      </c>
      <c r="AV3206" s="16">
        <v>0</v>
      </c>
      <c r="AW3206" s="16">
        <v>0</v>
      </c>
      <c r="AX3206" s="16">
        <v>0</v>
      </c>
      <c r="AY3206" s="16">
        <v>0</v>
      </c>
      <c r="AZ3206" s="16">
        <v>0</v>
      </c>
      <c r="BA3206" s="16">
        <v>0</v>
      </c>
      <c r="BB3206" s="16">
        <v>0</v>
      </c>
      <c r="BC3206" s="16">
        <v>0</v>
      </c>
      <c r="BD3206" s="16">
        <v>0</v>
      </c>
      <c r="BE3206" s="16">
        <v>0</v>
      </c>
      <c r="BF3206" s="16">
        <v>0</v>
      </c>
      <c r="BG3206" s="16">
        <v>0</v>
      </c>
      <c r="BH3206" s="16">
        <v>0</v>
      </c>
      <c r="BI3206" s="16">
        <v>0</v>
      </c>
      <c r="BJ3206" s="16">
        <v>0</v>
      </c>
      <c r="BK3206" s="16">
        <v>0</v>
      </c>
      <c r="BL3206" s="16">
        <v>0</v>
      </c>
      <c r="BM3206" s="16">
        <v>0</v>
      </c>
      <c r="BN3206" s="16">
        <v>0</v>
      </c>
      <c r="BO3206" s="16">
        <v>0</v>
      </c>
      <c r="BP3206" s="16">
        <v>0</v>
      </c>
      <c r="BQ3206" s="16">
        <v>0</v>
      </c>
      <c r="BR3206" s="16">
        <v>0</v>
      </c>
      <c r="BS3206" s="16">
        <v>0</v>
      </c>
      <c r="BT3206" s="16">
        <v>0</v>
      </c>
      <c r="BU3206" s="16">
        <v>0</v>
      </c>
      <c r="BV3206" s="16">
        <v>0</v>
      </c>
      <c r="BW3206" s="16">
        <v>0</v>
      </c>
      <c r="BX3206" s="14">
        <f t="shared" si="50"/>
        <v>160386.80000000002</v>
      </c>
    </row>
    <row r="3207" spans="1:76" s="17" customFormat="1" x14ac:dyDescent="0.3">
      <c r="A3207" s="7" t="s">
        <v>462</v>
      </c>
      <c r="B3207" s="8" t="s">
        <v>7463</v>
      </c>
      <c r="C3207" s="21" t="s">
        <v>7464</v>
      </c>
      <c r="D3207" s="9" t="s">
        <v>449</v>
      </c>
      <c r="E3207" s="9" t="s">
        <v>6300</v>
      </c>
      <c r="F3207" s="10" t="str">
        <f>VLOOKUP($E3207,'FP MD'!$A:$F,2,FALSE)</f>
        <v>S-CRR-Transmission-Equip</v>
      </c>
      <c r="G3207" s="10" t="s">
        <v>2629</v>
      </c>
      <c r="H3207" s="10" t="s">
        <v>3770</v>
      </c>
      <c r="I3207" s="10" t="s">
        <v>7465</v>
      </c>
      <c r="J3207" s="10" t="str">
        <f>VLOOKUP($E3207,'FP MD'!$A:$F,3,FALSE)</f>
        <v>Blanket</v>
      </c>
      <c r="K3207" s="10" t="str">
        <f>VLOOKUP($E3207,'FP MD'!$A:$F,4,FALSE)</f>
        <v/>
      </c>
      <c r="L3207" s="10" t="str">
        <f>VLOOKUP($E3207,'FP MD'!$A:$F,5,FALSE)</f>
        <v/>
      </c>
      <c r="M3207" s="10">
        <f>VLOOKUP($E3207,'FP MD'!$A:$F,6,FALSE)</f>
        <v>0</v>
      </c>
      <c r="N3207" s="11">
        <v>202412</v>
      </c>
      <c r="O3207" s="15">
        <v>0</v>
      </c>
      <c r="P3207" s="16">
        <v>0</v>
      </c>
      <c r="Q3207" s="16">
        <v>0</v>
      </c>
      <c r="R3207" s="16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0</v>
      </c>
      <c r="X3207" s="16">
        <v>0</v>
      </c>
      <c r="Y3207" s="16">
        <v>0</v>
      </c>
      <c r="Z3207" s="16">
        <v>0</v>
      </c>
      <c r="AA3207" s="16">
        <v>97.52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>
        <v>0</v>
      </c>
      <c r="AN3207" s="16">
        <v>0</v>
      </c>
      <c r="AO3207" s="16">
        <v>0</v>
      </c>
      <c r="AP3207" s="16">
        <v>0</v>
      </c>
      <c r="AQ3207" s="16">
        <v>0</v>
      </c>
      <c r="AR3207" s="16">
        <v>0</v>
      </c>
      <c r="AS3207" s="16">
        <v>0</v>
      </c>
      <c r="AT3207" s="16">
        <v>0</v>
      </c>
      <c r="AU3207" s="16">
        <v>0</v>
      </c>
      <c r="AV3207" s="16">
        <v>0</v>
      </c>
      <c r="AW3207" s="16">
        <v>0</v>
      </c>
      <c r="AX3207" s="16">
        <v>0</v>
      </c>
      <c r="AY3207" s="16">
        <v>0</v>
      </c>
      <c r="AZ3207" s="16">
        <v>0</v>
      </c>
      <c r="BA3207" s="16">
        <v>0</v>
      </c>
      <c r="BB3207" s="16">
        <v>0</v>
      </c>
      <c r="BC3207" s="16">
        <v>0</v>
      </c>
      <c r="BD3207" s="16">
        <v>0</v>
      </c>
      <c r="BE3207" s="16">
        <v>0</v>
      </c>
      <c r="BF3207" s="16">
        <v>0</v>
      </c>
      <c r="BG3207" s="16">
        <v>0</v>
      </c>
      <c r="BH3207" s="16">
        <v>0</v>
      </c>
      <c r="BI3207" s="16">
        <v>0</v>
      </c>
      <c r="BJ3207" s="16">
        <v>0</v>
      </c>
      <c r="BK3207" s="16">
        <v>0</v>
      </c>
      <c r="BL3207" s="16">
        <v>0</v>
      </c>
      <c r="BM3207" s="16">
        <v>0</v>
      </c>
      <c r="BN3207" s="16">
        <v>0</v>
      </c>
      <c r="BO3207" s="16">
        <v>0</v>
      </c>
      <c r="BP3207" s="16">
        <v>0</v>
      </c>
      <c r="BQ3207" s="16">
        <v>0</v>
      </c>
      <c r="BR3207" s="16">
        <v>0</v>
      </c>
      <c r="BS3207" s="16">
        <v>0</v>
      </c>
      <c r="BT3207" s="16">
        <v>0</v>
      </c>
      <c r="BU3207" s="16">
        <v>0</v>
      </c>
      <c r="BV3207" s="16">
        <v>0</v>
      </c>
      <c r="BW3207" s="16">
        <v>0</v>
      </c>
      <c r="BX3207" s="14">
        <f t="shared" si="50"/>
        <v>97.52</v>
      </c>
    </row>
    <row r="3208" spans="1:76" s="17" customFormat="1" x14ac:dyDescent="0.3">
      <c r="A3208" s="7" t="s">
        <v>462</v>
      </c>
      <c r="B3208" s="8" t="s">
        <v>7466</v>
      </c>
      <c r="C3208" s="21" t="s">
        <v>7467</v>
      </c>
      <c r="D3208" s="9" t="s">
        <v>449</v>
      </c>
      <c r="E3208" s="9" t="s">
        <v>6300</v>
      </c>
      <c r="F3208" s="10" t="str">
        <f>VLOOKUP($E3208,'FP MD'!$A:$F,2,FALSE)</f>
        <v>S-CRR-Transmission-Equip</v>
      </c>
      <c r="G3208" s="10" t="s">
        <v>2629</v>
      </c>
      <c r="H3208" s="10" t="s">
        <v>3770</v>
      </c>
      <c r="I3208" s="10" t="s">
        <v>7346</v>
      </c>
      <c r="J3208" s="10" t="str">
        <f>VLOOKUP($E3208,'FP MD'!$A:$F,3,FALSE)</f>
        <v>Blanket</v>
      </c>
      <c r="K3208" s="10" t="str">
        <f>VLOOKUP($E3208,'FP MD'!$A:$F,4,FALSE)</f>
        <v/>
      </c>
      <c r="L3208" s="10" t="str">
        <f>VLOOKUP($E3208,'FP MD'!$A:$F,5,FALSE)</f>
        <v/>
      </c>
      <c r="M3208" s="10">
        <f>VLOOKUP($E3208,'FP MD'!$A:$F,6,FALSE)</f>
        <v>0</v>
      </c>
      <c r="N3208" s="11">
        <v>202412</v>
      </c>
      <c r="O3208" s="15">
        <v>0</v>
      </c>
      <c r="P3208" s="16">
        <v>0</v>
      </c>
      <c r="Q3208" s="16">
        <v>0</v>
      </c>
      <c r="R3208" s="16">
        <v>0</v>
      </c>
      <c r="S3208" s="16">
        <v>0</v>
      </c>
      <c r="T3208" s="16">
        <v>0</v>
      </c>
      <c r="U3208" s="16">
        <v>0</v>
      </c>
      <c r="V3208" s="16">
        <v>0</v>
      </c>
      <c r="W3208" s="16">
        <v>0</v>
      </c>
      <c r="X3208" s="16">
        <v>0</v>
      </c>
      <c r="Y3208" s="16">
        <v>0</v>
      </c>
      <c r="Z3208" s="16">
        <v>0</v>
      </c>
      <c r="AA3208" s="16">
        <v>10166.130000000001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0</v>
      </c>
      <c r="AK3208" s="16">
        <v>0</v>
      </c>
      <c r="AL3208" s="16">
        <v>0</v>
      </c>
      <c r="AM3208" s="16">
        <v>0</v>
      </c>
      <c r="AN3208" s="16">
        <v>0</v>
      </c>
      <c r="AO3208" s="16">
        <v>0</v>
      </c>
      <c r="AP3208" s="16">
        <v>0</v>
      </c>
      <c r="AQ3208" s="16">
        <v>0</v>
      </c>
      <c r="AR3208" s="16">
        <v>0</v>
      </c>
      <c r="AS3208" s="16">
        <v>0</v>
      </c>
      <c r="AT3208" s="16">
        <v>0</v>
      </c>
      <c r="AU3208" s="16">
        <v>0</v>
      </c>
      <c r="AV3208" s="16">
        <v>0</v>
      </c>
      <c r="AW3208" s="16">
        <v>0</v>
      </c>
      <c r="AX3208" s="16">
        <v>0</v>
      </c>
      <c r="AY3208" s="16">
        <v>0</v>
      </c>
      <c r="AZ3208" s="16">
        <v>0</v>
      </c>
      <c r="BA3208" s="16">
        <v>0</v>
      </c>
      <c r="BB3208" s="16">
        <v>0</v>
      </c>
      <c r="BC3208" s="16">
        <v>0</v>
      </c>
      <c r="BD3208" s="16">
        <v>0</v>
      </c>
      <c r="BE3208" s="16">
        <v>0</v>
      </c>
      <c r="BF3208" s="16">
        <v>0</v>
      </c>
      <c r="BG3208" s="16">
        <v>0</v>
      </c>
      <c r="BH3208" s="16">
        <v>0</v>
      </c>
      <c r="BI3208" s="16">
        <v>0</v>
      </c>
      <c r="BJ3208" s="16">
        <v>0</v>
      </c>
      <c r="BK3208" s="16">
        <v>0</v>
      </c>
      <c r="BL3208" s="16">
        <v>0</v>
      </c>
      <c r="BM3208" s="16">
        <v>0</v>
      </c>
      <c r="BN3208" s="16">
        <v>0</v>
      </c>
      <c r="BO3208" s="16">
        <v>0</v>
      </c>
      <c r="BP3208" s="16">
        <v>0</v>
      </c>
      <c r="BQ3208" s="16">
        <v>0</v>
      </c>
      <c r="BR3208" s="16">
        <v>0</v>
      </c>
      <c r="BS3208" s="16">
        <v>0</v>
      </c>
      <c r="BT3208" s="16">
        <v>0</v>
      </c>
      <c r="BU3208" s="16">
        <v>0</v>
      </c>
      <c r="BV3208" s="16">
        <v>0</v>
      </c>
      <c r="BW3208" s="16">
        <v>0</v>
      </c>
      <c r="BX3208" s="14">
        <f t="shared" si="50"/>
        <v>10166.130000000001</v>
      </c>
    </row>
    <row r="3209" spans="1:76" s="17" customFormat="1" x14ac:dyDescent="0.3">
      <c r="A3209" s="7" t="s">
        <v>462</v>
      </c>
      <c r="B3209" s="8" t="s">
        <v>7468</v>
      </c>
      <c r="C3209" s="21" t="s">
        <v>7469</v>
      </c>
      <c r="D3209" s="9" t="s">
        <v>449</v>
      </c>
      <c r="E3209" s="9" t="s">
        <v>6300</v>
      </c>
      <c r="F3209" s="10" t="str">
        <f>VLOOKUP($E3209,'FP MD'!$A:$F,2,FALSE)</f>
        <v>S-CRR-Transmission-Equip</v>
      </c>
      <c r="G3209" s="10" t="s">
        <v>2629</v>
      </c>
      <c r="H3209" s="10" t="s">
        <v>3770</v>
      </c>
      <c r="I3209" s="10" t="s">
        <v>7470</v>
      </c>
      <c r="J3209" s="10" t="str">
        <f>VLOOKUP($E3209,'FP MD'!$A:$F,3,FALSE)</f>
        <v>Blanket</v>
      </c>
      <c r="K3209" s="10" t="str">
        <f>VLOOKUP($E3209,'FP MD'!$A:$F,4,FALSE)</f>
        <v/>
      </c>
      <c r="L3209" s="10" t="str">
        <f>VLOOKUP($E3209,'FP MD'!$A:$F,5,FALSE)</f>
        <v/>
      </c>
      <c r="M3209" s="10">
        <f>VLOOKUP($E3209,'FP MD'!$A:$F,6,FALSE)</f>
        <v>0</v>
      </c>
      <c r="N3209" s="11">
        <v>202412</v>
      </c>
      <c r="O3209" s="15">
        <v>0</v>
      </c>
      <c r="P3209" s="16">
        <v>0</v>
      </c>
      <c r="Q3209" s="16">
        <v>0</v>
      </c>
      <c r="R3209" s="16">
        <v>0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31443.63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16">
        <v>0</v>
      </c>
      <c r="AO3209" s="16">
        <v>0</v>
      </c>
      <c r="AP3209" s="16">
        <v>0</v>
      </c>
      <c r="AQ3209" s="16">
        <v>0</v>
      </c>
      <c r="AR3209" s="16">
        <v>0</v>
      </c>
      <c r="AS3209" s="16">
        <v>0</v>
      </c>
      <c r="AT3209" s="16">
        <v>0</v>
      </c>
      <c r="AU3209" s="16">
        <v>0</v>
      </c>
      <c r="AV3209" s="16">
        <v>0</v>
      </c>
      <c r="AW3209" s="16">
        <v>0</v>
      </c>
      <c r="AX3209" s="16">
        <v>0</v>
      </c>
      <c r="AY3209" s="16">
        <v>0</v>
      </c>
      <c r="AZ3209" s="16">
        <v>0</v>
      </c>
      <c r="BA3209" s="16">
        <v>0</v>
      </c>
      <c r="BB3209" s="16">
        <v>0</v>
      </c>
      <c r="BC3209" s="16">
        <v>0</v>
      </c>
      <c r="BD3209" s="16">
        <v>0</v>
      </c>
      <c r="BE3209" s="16">
        <v>0</v>
      </c>
      <c r="BF3209" s="16">
        <v>0</v>
      </c>
      <c r="BG3209" s="16">
        <v>0</v>
      </c>
      <c r="BH3209" s="16">
        <v>0</v>
      </c>
      <c r="BI3209" s="16">
        <v>0</v>
      </c>
      <c r="BJ3209" s="16">
        <v>0</v>
      </c>
      <c r="BK3209" s="16">
        <v>0</v>
      </c>
      <c r="BL3209" s="16">
        <v>0</v>
      </c>
      <c r="BM3209" s="16">
        <v>0</v>
      </c>
      <c r="BN3209" s="16">
        <v>0</v>
      </c>
      <c r="BO3209" s="16">
        <v>0</v>
      </c>
      <c r="BP3209" s="16">
        <v>0</v>
      </c>
      <c r="BQ3209" s="16">
        <v>0</v>
      </c>
      <c r="BR3209" s="16">
        <v>0</v>
      </c>
      <c r="BS3209" s="16">
        <v>0</v>
      </c>
      <c r="BT3209" s="16">
        <v>0</v>
      </c>
      <c r="BU3209" s="16">
        <v>0</v>
      </c>
      <c r="BV3209" s="16">
        <v>0</v>
      </c>
      <c r="BW3209" s="16">
        <v>0</v>
      </c>
      <c r="BX3209" s="14">
        <f t="shared" si="50"/>
        <v>31443.63</v>
      </c>
    </row>
    <row r="3210" spans="1:76" s="17" customFormat="1" x14ac:dyDescent="0.3">
      <c r="A3210" s="7" t="s">
        <v>462</v>
      </c>
      <c r="B3210" s="8" t="s">
        <v>7471</v>
      </c>
      <c r="C3210" s="21" t="s">
        <v>7472</v>
      </c>
      <c r="D3210" s="9" t="s">
        <v>449</v>
      </c>
      <c r="E3210" s="9" t="s">
        <v>6300</v>
      </c>
      <c r="F3210" s="10" t="str">
        <f>VLOOKUP($E3210,'FP MD'!$A:$F,2,FALSE)</f>
        <v>S-CRR-Transmission-Equip</v>
      </c>
      <c r="G3210" s="10" t="s">
        <v>2629</v>
      </c>
      <c r="H3210" s="10" t="s">
        <v>3770</v>
      </c>
      <c r="I3210" s="10" t="s">
        <v>7282</v>
      </c>
      <c r="J3210" s="10" t="str">
        <f>VLOOKUP($E3210,'FP MD'!$A:$F,3,FALSE)</f>
        <v>Blanket</v>
      </c>
      <c r="K3210" s="10" t="str">
        <f>VLOOKUP($E3210,'FP MD'!$A:$F,4,FALSE)</f>
        <v/>
      </c>
      <c r="L3210" s="10" t="str">
        <f>VLOOKUP($E3210,'FP MD'!$A:$F,5,FALSE)</f>
        <v/>
      </c>
      <c r="M3210" s="10">
        <f>VLOOKUP($E3210,'FP MD'!$A:$F,6,FALSE)</f>
        <v>0</v>
      </c>
      <c r="N3210" s="11">
        <v>202403</v>
      </c>
      <c r="O3210" s="15">
        <v>0</v>
      </c>
      <c r="P3210" s="16">
        <v>0</v>
      </c>
      <c r="Q3210" s="16">
        <v>0</v>
      </c>
      <c r="R3210" s="16">
        <v>73369.070000000007</v>
      </c>
      <c r="S3210" s="16">
        <v>0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0</v>
      </c>
      <c r="AK3210" s="16">
        <v>0</v>
      </c>
      <c r="AL3210" s="16">
        <v>0</v>
      </c>
      <c r="AM3210" s="16">
        <v>0</v>
      </c>
      <c r="AN3210" s="16">
        <v>0</v>
      </c>
      <c r="AO3210" s="16">
        <v>0</v>
      </c>
      <c r="AP3210" s="16">
        <v>0</v>
      </c>
      <c r="AQ3210" s="16">
        <v>0</v>
      </c>
      <c r="AR3210" s="16">
        <v>0</v>
      </c>
      <c r="AS3210" s="16">
        <v>0</v>
      </c>
      <c r="AT3210" s="16">
        <v>0</v>
      </c>
      <c r="AU3210" s="16">
        <v>0</v>
      </c>
      <c r="AV3210" s="16">
        <v>0</v>
      </c>
      <c r="AW3210" s="16">
        <v>0</v>
      </c>
      <c r="AX3210" s="16">
        <v>0</v>
      </c>
      <c r="AY3210" s="16">
        <v>0</v>
      </c>
      <c r="AZ3210" s="16">
        <v>0</v>
      </c>
      <c r="BA3210" s="16">
        <v>0</v>
      </c>
      <c r="BB3210" s="16">
        <v>0</v>
      </c>
      <c r="BC3210" s="16">
        <v>0</v>
      </c>
      <c r="BD3210" s="16">
        <v>0</v>
      </c>
      <c r="BE3210" s="16">
        <v>0</v>
      </c>
      <c r="BF3210" s="16">
        <v>0</v>
      </c>
      <c r="BG3210" s="16">
        <v>0</v>
      </c>
      <c r="BH3210" s="16">
        <v>0</v>
      </c>
      <c r="BI3210" s="16">
        <v>0</v>
      </c>
      <c r="BJ3210" s="16">
        <v>0</v>
      </c>
      <c r="BK3210" s="16">
        <v>0</v>
      </c>
      <c r="BL3210" s="16">
        <v>0</v>
      </c>
      <c r="BM3210" s="16">
        <v>0</v>
      </c>
      <c r="BN3210" s="16">
        <v>0</v>
      </c>
      <c r="BO3210" s="16">
        <v>0</v>
      </c>
      <c r="BP3210" s="16">
        <v>0</v>
      </c>
      <c r="BQ3210" s="16">
        <v>0</v>
      </c>
      <c r="BR3210" s="16">
        <v>0</v>
      </c>
      <c r="BS3210" s="16">
        <v>0</v>
      </c>
      <c r="BT3210" s="16">
        <v>0</v>
      </c>
      <c r="BU3210" s="16">
        <v>0</v>
      </c>
      <c r="BV3210" s="16">
        <v>0</v>
      </c>
      <c r="BW3210" s="16">
        <v>0</v>
      </c>
      <c r="BX3210" s="14">
        <f t="shared" si="50"/>
        <v>73369.070000000007</v>
      </c>
    </row>
    <row r="3211" spans="1:76" s="17" customFormat="1" x14ac:dyDescent="0.3">
      <c r="A3211" s="7" t="s">
        <v>462</v>
      </c>
      <c r="B3211" s="8" t="s">
        <v>7473</v>
      </c>
      <c r="C3211" s="21" t="s">
        <v>7474</v>
      </c>
      <c r="D3211" s="9" t="s">
        <v>449</v>
      </c>
      <c r="E3211" s="9" t="s">
        <v>6300</v>
      </c>
      <c r="F3211" s="10" t="str">
        <f>VLOOKUP($E3211,'FP MD'!$A:$F,2,FALSE)</f>
        <v>S-CRR-Transmission-Equip</v>
      </c>
      <c r="G3211" s="10" t="s">
        <v>2629</v>
      </c>
      <c r="H3211" s="10" t="s">
        <v>3770</v>
      </c>
      <c r="I3211" s="10" t="s">
        <v>7346</v>
      </c>
      <c r="J3211" s="10" t="str">
        <f>VLOOKUP($E3211,'FP MD'!$A:$F,3,FALSE)</f>
        <v>Blanket</v>
      </c>
      <c r="K3211" s="10" t="str">
        <f>VLOOKUP($E3211,'FP MD'!$A:$F,4,FALSE)</f>
        <v/>
      </c>
      <c r="L3211" s="10" t="str">
        <f>VLOOKUP($E3211,'FP MD'!$A:$F,5,FALSE)</f>
        <v/>
      </c>
      <c r="M3211" s="10">
        <f>VLOOKUP($E3211,'FP MD'!$A:$F,6,FALSE)</f>
        <v>0</v>
      </c>
      <c r="N3211" s="11">
        <v>202406</v>
      </c>
      <c r="O3211" s="15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20990.75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0</v>
      </c>
      <c r="AJ3211" s="16">
        <v>0</v>
      </c>
      <c r="AK3211" s="16">
        <v>0</v>
      </c>
      <c r="AL3211" s="16">
        <v>0</v>
      </c>
      <c r="AM3211" s="16">
        <v>0</v>
      </c>
      <c r="AN3211" s="16">
        <v>0</v>
      </c>
      <c r="AO3211" s="16">
        <v>0</v>
      </c>
      <c r="AP3211" s="16">
        <v>0</v>
      </c>
      <c r="AQ3211" s="16">
        <v>0</v>
      </c>
      <c r="AR3211" s="16">
        <v>0</v>
      </c>
      <c r="AS3211" s="16">
        <v>0</v>
      </c>
      <c r="AT3211" s="16">
        <v>0</v>
      </c>
      <c r="AU3211" s="16">
        <v>0</v>
      </c>
      <c r="AV3211" s="16">
        <v>0</v>
      </c>
      <c r="AW3211" s="16">
        <v>0</v>
      </c>
      <c r="AX3211" s="16">
        <v>0</v>
      </c>
      <c r="AY3211" s="16">
        <v>0</v>
      </c>
      <c r="AZ3211" s="16">
        <v>0</v>
      </c>
      <c r="BA3211" s="16">
        <v>0</v>
      </c>
      <c r="BB3211" s="16">
        <v>0</v>
      </c>
      <c r="BC3211" s="16">
        <v>0</v>
      </c>
      <c r="BD3211" s="16">
        <v>0</v>
      </c>
      <c r="BE3211" s="16">
        <v>0</v>
      </c>
      <c r="BF3211" s="16">
        <v>0</v>
      </c>
      <c r="BG3211" s="16">
        <v>0</v>
      </c>
      <c r="BH3211" s="16">
        <v>0</v>
      </c>
      <c r="BI3211" s="16">
        <v>0</v>
      </c>
      <c r="BJ3211" s="16">
        <v>0</v>
      </c>
      <c r="BK3211" s="16">
        <v>0</v>
      </c>
      <c r="BL3211" s="16">
        <v>0</v>
      </c>
      <c r="BM3211" s="16">
        <v>0</v>
      </c>
      <c r="BN3211" s="16">
        <v>0</v>
      </c>
      <c r="BO3211" s="16">
        <v>0</v>
      </c>
      <c r="BP3211" s="16">
        <v>0</v>
      </c>
      <c r="BQ3211" s="16">
        <v>0</v>
      </c>
      <c r="BR3211" s="16">
        <v>0</v>
      </c>
      <c r="BS3211" s="16">
        <v>0</v>
      </c>
      <c r="BT3211" s="16">
        <v>0</v>
      </c>
      <c r="BU3211" s="16">
        <v>0</v>
      </c>
      <c r="BV3211" s="16">
        <v>0</v>
      </c>
      <c r="BW3211" s="16">
        <v>0</v>
      </c>
      <c r="BX3211" s="14">
        <f t="shared" si="50"/>
        <v>20990.75</v>
      </c>
    </row>
    <row r="3212" spans="1:76" s="17" customFormat="1" x14ac:dyDescent="0.3">
      <c r="A3212" s="7" t="s">
        <v>462</v>
      </c>
      <c r="B3212" s="8" t="s">
        <v>7475</v>
      </c>
      <c r="C3212" s="21" t="s">
        <v>7476</v>
      </c>
      <c r="D3212" s="9" t="s">
        <v>449</v>
      </c>
      <c r="E3212" s="9" t="s">
        <v>6300</v>
      </c>
      <c r="F3212" s="10" t="str">
        <f>VLOOKUP($E3212,'FP MD'!$A:$F,2,FALSE)</f>
        <v>S-CRR-Transmission-Equip</v>
      </c>
      <c r="G3212" s="10" t="s">
        <v>2629</v>
      </c>
      <c r="H3212" s="10" t="s">
        <v>3770</v>
      </c>
      <c r="I3212" s="10" t="s">
        <v>7477</v>
      </c>
      <c r="J3212" s="10" t="str">
        <f>VLOOKUP($E3212,'FP MD'!$A:$F,3,FALSE)</f>
        <v>Blanket</v>
      </c>
      <c r="K3212" s="10" t="str">
        <f>VLOOKUP($E3212,'FP MD'!$A:$F,4,FALSE)</f>
        <v/>
      </c>
      <c r="L3212" s="10" t="str">
        <f>VLOOKUP($E3212,'FP MD'!$A:$F,5,FALSE)</f>
        <v/>
      </c>
      <c r="M3212" s="10">
        <f>VLOOKUP($E3212,'FP MD'!$A:$F,6,FALSE)</f>
        <v>0</v>
      </c>
      <c r="N3212" s="11">
        <v>202406</v>
      </c>
      <c r="O3212" s="15">
        <v>0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63789.060000000005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16">
        <v>0</v>
      </c>
      <c r="AO3212" s="16">
        <v>0</v>
      </c>
      <c r="AP3212" s="16">
        <v>0</v>
      </c>
      <c r="AQ3212" s="16">
        <v>0</v>
      </c>
      <c r="AR3212" s="16">
        <v>0</v>
      </c>
      <c r="AS3212" s="16">
        <v>0</v>
      </c>
      <c r="AT3212" s="16">
        <v>0</v>
      </c>
      <c r="AU3212" s="16">
        <v>0</v>
      </c>
      <c r="AV3212" s="16">
        <v>0</v>
      </c>
      <c r="AW3212" s="16">
        <v>0</v>
      </c>
      <c r="AX3212" s="16">
        <v>0</v>
      </c>
      <c r="AY3212" s="16">
        <v>0</v>
      </c>
      <c r="AZ3212" s="16">
        <v>0</v>
      </c>
      <c r="BA3212" s="16">
        <v>0</v>
      </c>
      <c r="BB3212" s="16">
        <v>0</v>
      </c>
      <c r="BC3212" s="16">
        <v>0</v>
      </c>
      <c r="BD3212" s="16">
        <v>0</v>
      </c>
      <c r="BE3212" s="16">
        <v>0</v>
      </c>
      <c r="BF3212" s="16">
        <v>0</v>
      </c>
      <c r="BG3212" s="16">
        <v>0</v>
      </c>
      <c r="BH3212" s="16">
        <v>0</v>
      </c>
      <c r="BI3212" s="16">
        <v>0</v>
      </c>
      <c r="BJ3212" s="16">
        <v>0</v>
      </c>
      <c r="BK3212" s="16">
        <v>0</v>
      </c>
      <c r="BL3212" s="16">
        <v>0</v>
      </c>
      <c r="BM3212" s="16">
        <v>0</v>
      </c>
      <c r="BN3212" s="16">
        <v>0</v>
      </c>
      <c r="BO3212" s="16">
        <v>0</v>
      </c>
      <c r="BP3212" s="16">
        <v>0</v>
      </c>
      <c r="BQ3212" s="16">
        <v>0</v>
      </c>
      <c r="BR3212" s="16">
        <v>0</v>
      </c>
      <c r="BS3212" s="16">
        <v>0</v>
      </c>
      <c r="BT3212" s="16">
        <v>0</v>
      </c>
      <c r="BU3212" s="16">
        <v>0</v>
      </c>
      <c r="BV3212" s="16">
        <v>0</v>
      </c>
      <c r="BW3212" s="16">
        <v>0</v>
      </c>
      <c r="BX3212" s="14">
        <f t="shared" si="50"/>
        <v>63789.060000000005</v>
      </c>
    </row>
    <row r="3213" spans="1:76" s="17" customFormat="1" x14ac:dyDescent="0.3">
      <c r="A3213" s="7" t="s">
        <v>462</v>
      </c>
      <c r="B3213" s="8" t="s">
        <v>7478</v>
      </c>
      <c r="C3213" s="21" t="s">
        <v>7479</v>
      </c>
      <c r="D3213" s="9" t="s">
        <v>449</v>
      </c>
      <c r="E3213" s="9" t="s">
        <v>6300</v>
      </c>
      <c r="F3213" s="10" t="str">
        <f>VLOOKUP($E3213,'FP MD'!$A:$F,2,FALSE)</f>
        <v>S-CRR-Transmission-Equip</v>
      </c>
      <c r="G3213" s="10" t="s">
        <v>2629</v>
      </c>
      <c r="H3213" s="10" t="s">
        <v>3770</v>
      </c>
      <c r="I3213" s="10" t="s">
        <v>5917</v>
      </c>
      <c r="J3213" s="10" t="str">
        <f>VLOOKUP($E3213,'FP MD'!$A:$F,3,FALSE)</f>
        <v>Blanket</v>
      </c>
      <c r="K3213" s="10" t="str">
        <f>VLOOKUP($E3213,'FP MD'!$A:$F,4,FALSE)</f>
        <v/>
      </c>
      <c r="L3213" s="10" t="str">
        <f>VLOOKUP($E3213,'FP MD'!$A:$F,5,FALSE)</f>
        <v/>
      </c>
      <c r="M3213" s="10">
        <f>VLOOKUP($E3213,'FP MD'!$A:$F,6,FALSE)</f>
        <v>0</v>
      </c>
      <c r="N3213" s="11">
        <v>202402</v>
      </c>
      <c r="O3213" s="15">
        <v>0</v>
      </c>
      <c r="P3213" s="16">
        <v>0</v>
      </c>
      <c r="Q3213" s="16">
        <v>80128.42</v>
      </c>
      <c r="R3213" s="16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16">
        <v>0</v>
      </c>
      <c r="AO3213" s="16">
        <v>0</v>
      </c>
      <c r="AP3213" s="16">
        <v>0</v>
      </c>
      <c r="AQ3213" s="16">
        <v>0</v>
      </c>
      <c r="AR3213" s="16">
        <v>0</v>
      </c>
      <c r="AS3213" s="16">
        <v>0</v>
      </c>
      <c r="AT3213" s="16">
        <v>0</v>
      </c>
      <c r="AU3213" s="16">
        <v>0</v>
      </c>
      <c r="AV3213" s="16">
        <v>0</v>
      </c>
      <c r="AW3213" s="16">
        <v>0</v>
      </c>
      <c r="AX3213" s="16">
        <v>0</v>
      </c>
      <c r="AY3213" s="16">
        <v>0</v>
      </c>
      <c r="AZ3213" s="16">
        <v>0</v>
      </c>
      <c r="BA3213" s="16">
        <v>0</v>
      </c>
      <c r="BB3213" s="16">
        <v>0</v>
      </c>
      <c r="BC3213" s="16">
        <v>0</v>
      </c>
      <c r="BD3213" s="16">
        <v>0</v>
      </c>
      <c r="BE3213" s="16">
        <v>0</v>
      </c>
      <c r="BF3213" s="16">
        <v>0</v>
      </c>
      <c r="BG3213" s="16">
        <v>0</v>
      </c>
      <c r="BH3213" s="16">
        <v>0</v>
      </c>
      <c r="BI3213" s="16">
        <v>0</v>
      </c>
      <c r="BJ3213" s="16">
        <v>0</v>
      </c>
      <c r="BK3213" s="16">
        <v>0</v>
      </c>
      <c r="BL3213" s="16">
        <v>0</v>
      </c>
      <c r="BM3213" s="16">
        <v>0</v>
      </c>
      <c r="BN3213" s="16">
        <v>0</v>
      </c>
      <c r="BO3213" s="16">
        <v>0</v>
      </c>
      <c r="BP3213" s="16">
        <v>0</v>
      </c>
      <c r="BQ3213" s="16">
        <v>0</v>
      </c>
      <c r="BR3213" s="16">
        <v>0</v>
      </c>
      <c r="BS3213" s="16">
        <v>0</v>
      </c>
      <c r="BT3213" s="16">
        <v>0</v>
      </c>
      <c r="BU3213" s="16">
        <v>0</v>
      </c>
      <c r="BV3213" s="16">
        <v>0</v>
      </c>
      <c r="BW3213" s="16">
        <v>0</v>
      </c>
      <c r="BX3213" s="14">
        <f t="shared" si="50"/>
        <v>80128.42</v>
      </c>
    </row>
    <row r="3214" spans="1:76" s="17" customFormat="1" x14ac:dyDescent="0.3">
      <c r="A3214" s="7" t="s">
        <v>462</v>
      </c>
      <c r="B3214" s="8" t="s">
        <v>7480</v>
      </c>
      <c r="C3214" s="21" t="s">
        <v>7481</v>
      </c>
      <c r="D3214" s="9" t="s">
        <v>449</v>
      </c>
      <c r="E3214" s="9" t="s">
        <v>6300</v>
      </c>
      <c r="F3214" s="10" t="str">
        <f>VLOOKUP($E3214,'FP MD'!$A:$F,2,FALSE)</f>
        <v>S-CRR-Transmission-Equip</v>
      </c>
      <c r="G3214" s="10" t="s">
        <v>2629</v>
      </c>
      <c r="H3214" s="10" t="s">
        <v>3770</v>
      </c>
      <c r="I3214" s="10" t="s">
        <v>7339</v>
      </c>
      <c r="J3214" s="10" t="str">
        <f>VLOOKUP($E3214,'FP MD'!$A:$F,3,FALSE)</f>
        <v>Blanket</v>
      </c>
      <c r="K3214" s="10" t="str">
        <f>VLOOKUP($E3214,'FP MD'!$A:$F,4,FALSE)</f>
        <v/>
      </c>
      <c r="L3214" s="10" t="str">
        <f>VLOOKUP($E3214,'FP MD'!$A:$F,5,FALSE)</f>
        <v/>
      </c>
      <c r="M3214" s="10">
        <f>VLOOKUP($E3214,'FP MD'!$A:$F,6,FALSE)</f>
        <v>0</v>
      </c>
      <c r="N3214" s="11" t="s">
        <v>97</v>
      </c>
      <c r="O3214" s="15">
        <v>0</v>
      </c>
      <c r="P3214" s="16">
        <v>70694.400000000009</v>
      </c>
      <c r="Q3214" s="16">
        <v>0</v>
      </c>
      <c r="R3214" s="16">
        <v>0</v>
      </c>
      <c r="S3214" s="16">
        <v>0</v>
      </c>
      <c r="T3214" s="16">
        <v>0</v>
      </c>
      <c r="U3214" s="16">
        <v>0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0</v>
      </c>
      <c r="AK3214" s="16">
        <v>0</v>
      </c>
      <c r="AL3214" s="16">
        <v>0</v>
      </c>
      <c r="AM3214" s="16">
        <v>0</v>
      </c>
      <c r="AN3214" s="16">
        <v>0</v>
      </c>
      <c r="AO3214" s="16">
        <v>0</v>
      </c>
      <c r="AP3214" s="16">
        <v>0</v>
      </c>
      <c r="AQ3214" s="16">
        <v>0</v>
      </c>
      <c r="AR3214" s="16">
        <v>0</v>
      </c>
      <c r="AS3214" s="16">
        <v>0</v>
      </c>
      <c r="AT3214" s="16">
        <v>0</v>
      </c>
      <c r="AU3214" s="16">
        <v>0</v>
      </c>
      <c r="AV3214" s="16">
        <v>0</v>
      </c>
      <c r="AW3214" s="16">
        <v>0</v>
      </c>
      <c r="AX3214" s="16">
        <v>0</v>
      </c>
      <c r="AY3214" s="16">
        <v>0</v>
      </c>
      <c r="AZ3214" s="16">
        <v>0</v>
      </c>
      <c r="BA3214" s="16">
        <v>0</v>
      </c>
      <c r="BB3214" s="16">
        <v>0</v>
      </c>
      <c r="BC3214" s="16">
        <v>0</v>
      </c>
      <c r="BD3214" s="16">
        <v>0</v>
      </c>
      <c r="BE3214" s="16">
        <v>0</v>
      </c>
      <c r="BF3214" s="16">
        <v>0</v>
      </c>
      <c r="BG3214" s="16">
        <v>0</v>
      </c>
      <c r="BH3214" s="16">
        <v>0</v>
      </c>
      <c r="BI3214" s="16">
        <v>0</v>
      </c>
      <c r="BJ3214" s="16">
        <v>0</v>
      </c>
      <c r="BK3214" s="16">
        <v>0</v>
      </c>
      <c r="BL3214" s="16">
        <v>0</v>
      </c>
      <c r="BM3214" s="16">
        <v>0</v>
      </c>
      <c r="BN3214" s="16">
        <v>0</v>
      </c>
      <c r="BO3214" s="16">
        <v>0</v>
      </c>
      <c r="BP3214" s="16">
        <v>0</v>
      </c>
      <c r="BQ3214" s="16">
        <v>0</v>
      </c>
      <c r="BR3214" s="16">
        <v>0</v>
      </c>
      <c r="BS3214" s="16">
        <v>0</v>
      </c>
      <c r="BT3214" s="16">
        <v>0</v>
      </c>
      <c r="BU3214" s="16">
        <v>0</v>
      </c>
      <c r="BV3214" s="16">
        <v>0</v>
      </c>
      <c r="BW3214" s="16">
        <v>0</v>
      </c>
      <c r="BX3214" s="14">
        <f t="shared" si="50"/>
        <v>70694.400000000009</v>
      </c>
    </row>
    <row r="3215" spans="1:76" s="17" customFormat="1" x14ac:dyDescent="0.3">
      <c r="A3215" s="7" t="s">
        <v>462</v>
      </c>
      <c r="B3215" s="8" t="s">
        <v>7482</v>
      </c>
      <c r="C3215" s="21" t="s">
        <v>7483</v>
      </c>
      <c r="D3215" s="9" t="s">
        <v>449</v>
      </c>
      <c r="E3215" s="9" t="s">
        <v>6300</v>
      </c>
      <c r="F3215" s="10" t="str">
        <f>VLOOKUP($E3215,'FP MD'!$A:$F,2,FALSE)</f>
        <v>S-CRR-Transmission-Equip</v>
      </c>
      <c r="G3215" s="10" t="s">
        <v>2629</v>
      </c>
      <c r="H3215" s="10" t="s">
        <v>3770</v>
      </c>
      <c r="I3215" s="10" t="s">
        <v>6919</v>
      </c>
      <c r="J3215" s="10" t="str">
        <f>VLOOKUP($E3215,'FP MD'!$A:$F,3,FALSE)</f>
        <v>Blanket</v>
      </c>
      <c r="K3215" s="10" t="str">
        <f>VLOOKUP($E3215,'FP MD'!$A:$F,4,FALSE)</f>
        <v/>
      </c>
      <c r="L3215" s="10" t="str">
        <f>VLOOKUP($E3215,'FP MD'!$A:$F,5,FALSE)</f>
        <v/>
      </c>
      <c r="M3215" s="10">
        <f>VLOOKUP($E3215,'FP MD'!$A:$F,6,FALSE)</f>
        <v>0</v>
      </c>
      <c r="N3215" s="11">
        <v>202403</v>
      </c>
      <c r="O3215" s="15">
        <v>0</v>
      </c>
      <c r="P3215" s="16">
        <v>0</v>
      </c>
      <c r="Q3215" s="16">
        <v>0</v>
      </c>
      <c r="R3215" s="16">
        <v>51002.29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16">
        <v>0</v>
      </c>
      <c r="AO3215" s="16">
        <v>0</v>
      </c>
      <c r="AP3215" s="16">
        <v>0</v>
      </c>
      <c r="AQ3215" s="16">
        <v>0</v>
      </c>
      <c r="AR3215" s="16">
        <v>0</v>
      </c>
      <c r="AS3215" s="16">
        <v>0</v>
      </c>
      <c r="AT3215" s="16">
        <v>0</v>
      </c>
      <c r="AU3215" s="16">
        <v>0</v>
      </c>
      <c r="AV3215" s="16">
        <v>0</v>
      </c>
      <c r="AW3215" s="16">
        <v>0</v>
      </c>
      <c r="AX3215" s="16">
        <v>0</v>
      </c>
      <c r="AY3215" s="16">
        <v>0</v>
      </c>
      <c r="AZ3215" s="16">
        <v>0</v>
      </c>
      <c r="BA3215" s="16">
        <v>0</v>
      </c>
      <c r="BB3215" s="16">
        <v>0</v>
      </c>
      <c r="BC3215" s="16">
        <v>0</v>
      </c>
      <c r="BD3215" s="16">
        <v>0</v>
      </c>
      <c r="BE3215" s="16">
        <v>0</v>
      </c>
      <c r="BF3215" s="16">
        <v>0</v>
      </c>
      <c r="BG3215" s="16">
        <v>0</v>
      </c>
      <c r="BH3215" s="16">
        <v>0</v>
      </c>
      <c r="BI3215" s="16">
        <v>0</v>
      </c>
      <c r="BJ3215" s="16">
        <v>0</v>
      </c>
      <c r="BK3215" s="16">
        <v>0</v>
      </c>
      <c r="BL3215" s="16">
        <v>0</v>
      </c>
      <c r="BM3215" s="16">
        <v>0</v>
      </c>
      <c r="BN3215" s="16">
        <v>0</v>
      </c>
      <c r="BO3215" s="16">
        <v>0</v>
      </c>
      <c r="BP3215" s="16">
        <v>0</v>
      </c>
      <c r="BQ3215" s="16">
        <v>0</v>
      </c>
      <c r="BR3215" s="16">
        <v>0</v>
      </c>
      <c r="BS3215" s="16">
        <v>0</v>
      </c>
      <c r="BT3215" s="16">
        <v>0</v>
      </c>
      <c r="BU3215" s="16">
        <v>0</v>
      </c>
      <c r="BV3215" s="16">
        <v>0</v>
      </c>
      <c r="BW3215" s="16">
        <v>0</v>
      </c>
      <c r="BX3215" s="14">
        <f t="shared" si="50"/>
        <v>51002.29</v>
      </c>
    </row>
    <row r="3216" spans="1:76" s="17" customFormat="1" x14ac:dyDescent="0.3">
      <c r="A3216" s="7" t="s">
        <v>462</v>
      </c>
      <c r="B3216" s="8" t="s">
        <v>7484</v>
      </c>
      <c r="C3216" s="21" t="s">
        <v>7485</v>
      </c>
      <c r="D3216" s="9" t="s">
        <v>449</v>
      </c>
      <c r="E3216" s="9" t="s">
        <v>6300</v>
      </c>
      <c r="F3216" s="10" t="str">
        <f>VLOOKUP($E3216,'FP MD'!$A:$F,2,FALSE)</f>
        <v>S-CRR-Transmission-Equip</v>
      </c>
      <c r="G3216" s="10" t="s">
        <v>2629</v>
      </c>
      <c r="H3216" s="10" t="s">
        <v>3770</v>
      </c>
      <c r="I3216" s="10" t="s">
        <v>7486</v>
      </c>
      <c r="J3216" s="10" t="str">
        <f>VLOOKUP($E3216,'FP MD'!$A:$F,3,FALSE)</f>
        <v>Blanket</v>
      </c>
      <c r="K3216" s="10" t="str">
        <f>VLOOKUP($E3216,'FP MD'!$A:$F,4,FALSE)</f>
        <v/>
      </c>
      <c r="L3216" s="10" t="str">
        <f>VLOOKUP($E3216,'FP MD'!$A:$F,5,FALSE)</f>
        <v/>
      </c>
      <c r="M3216" s="10">
        <f>VLOOKUP($E3216,'FP MD'!$A:$F,6,FALSE)</f>
        <v>0</v>
      </c>
      <c r="N3216" s="11">
        <v>202403</v>
      </c>
      <c r="O3216" s="15">
        <v>0</v>
      </c>
      <c r="P3216" s="16">
        <v>0</v>
      </c>
      <c r="Q3216" s="16">
        <v>0</v>
      </c>
      <c r="R3216" s="16">
        <v>2808.7400000000002</v>
      </c>
      <c r="S3216" s="16">
        <v>0</v>
      </c>
      <c r="T3216" s="16">
        <v>0</v>
      </c>
      <c r="U3216" s="16">
        <v>0</v>
      </c>
      <c r="V3216" s="16">
        <v>0</v>
      </c>
      <c r="W3216" s="16">
        <v>0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6">
        <v>0</v>
      </c>
      <c r="AJ3216" s="16">
        <v>0</v>
      </c>
      <c r="AK3216" s="16">
        <v>0</v>
      </c>
      <c r="AL3216" s="16">
        <v>0</v>
      </c>
      <c r="AM3216" s="16">
        <v>0</v>
      </c>
      <c r="AN3216" s="16">
        <v>0</v>
      </c>
      <c r="AO3216" s="16">
        <v>0</v>
      </c>
      <c r="AP3216" s="16">
        <v>0</v>
      </c>
      <c r="AQ3216" s="16">
        <v>0</v>
      </c>
      <c r="AR3216" s="16">
        <v>0</v>
      </c>
      <c r="AS3216" s="16">
        <v>0</v>
      </c>
      <c r="AT3216" s="16">
        <v>0</v>
      </c>
      <c r="AU3216" s="16">
        <v>0</v>
      </c>
      <c r="AV3216" s="16">
        <v>0</v>
      </c>
      <c r="AW3216" s="16">
        <v>0</v>
      </c>
      <c r="AX3216" s="16">
        <v>0</v>
      </c>
      <c r="AY3216" s="16">
        <v>0</v>
      </c>
      <c r="AZ3216" s="16">
        <v>0</v>
      </c>
      <c r="BA3216" s="16">
        <v>0</v>
      </c>
      <c r="BB3216" s="16">
        <v>0</v>
      </c>
      <c r="BC3216" s="16">
        <v>0</v>
      </c>
      <c r="BD3216" s="16">
        <v>0</v>
      </c>
      <c r="BE3216" s="16">
        <v>0</v>
      </c>
      <c r="BF3216" s="16">
        <v>0</v>
      </c>
      <c r="BG3216" s="16">
        <v>0</v>
      </c>
      <c r="BH3216" s="16">
        <v>0</v>
      </c>
      <c r="BI3216" s="16">
        <v>0</v>
      </c>
      <c r="BJ3216" s="16">
        <v>0</v>
      </c>
      <c r="BK3216" s="16">
        <v>0</v>
      </c>
      <c r="BL3216" s="16">
        <v>0</v>
      </c>
      <c r="BM3216" s="16">
        <v>0</v>
      </c>
      <c r="BN3216" s="16">
        <v>0</v>
      </c>
      <c r="BO3216" s="16">
        <v>0</v>
      </c>
      <c r="BP3216" s="16">
        <v>0</v>
      </c>
      <c r="BQ3216" s="16">
        <v>0</v>
      </c>
      <c r="BR3216" s="16">
        <v>0</v>
      </c>
      <c r="BS3216" s="16">
        <v>0</v>
      </c>
      <c r="BT3216" s="16">
        <v>0</v>
      </c>
      <c r="BU3216" s="16">
        <v>0</v>
      </c>
      <c r="BV3216" s="16">
        <v>0</v>
      </c>
      <c r="BW3216" s="16">
        <v>0</v>
      </c>
      <c r="BX3216" s="14">
        <f t="shared" si="50"/>
        <v>2808.7400000000002</v>
      </c>
    </row>
    <row r="3217" spans="1:76" s="17" customFormat="1" x14ac:dyDescent="0.3">
      <c r="A3217" s="7" t="s">
        <v>462</v>
      </c>
      <c r="B3217" s="8" t="s">
        <v>7487</v>
      </c>
      <c r="C3217" s="21" t="s">
        <v>7488</v>
      </c>
      <c r="D3217" s="9" t="s">
        <v>449</v>
      </c>
      <c r="E3217" s="9" t="s">
        <v>6300</v>
      </c>
      <c r="F3217" s="10" t="str">
        <f>VLOOKUP($E3217,'FP MD'!$A:$F,2,FALSE)</f>
        <v>S-CRR-Transmission-Equip</v>
      </c>
      <c r="G3217" s="10" t="s">
        <v>2629</v>
      </c>
      <c r="H3217" s="10" t="s">
        <v>3770</v>
      </c>
      <c r="I3217" s="10" t="s">
        <v>7331</v>
      </c>
      <c r="J3217" s="10" t="str">
        <f>VLOOKUP($E3217,'FP MD'!$A:$F,3,FALSE)</f>
        <v>Blanket</v>
      </c>
      <c r="K3217" s="10" t="str">
        <f>VLOOKUP($E3217,'FP MD'!$A:$F,4,FALSE)</f>
        <v/>
      </c>
      <c r="L3217" s="10" t="str">
        <f>VLOOKUP($E3217,'FP MD'!$A:$F,5,FALSE)</f>
        <v/>
      </c>
      <c r="M3217" s="10">
        <f>VLOOKUP($E3217,'FP MD'!$A:$F,6,FALSE)</f>
        <v>0</v>
      </c>
      <c r="N3217" s="11" t="s">
        <v>97</v>
      </c>
      <c r="O3217" s="15">
        <v>0</v>
      </c>
      <c r="P3217" s="16">
        <v>6855.14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16">
        <v>0</v>
      </c>
      <c r="AO3217" s="16">
        <v>0</v>
      </c>
      <c r="AP3217" s="16">
        <v>0</v>
      </c>
      <c r="AQ3217" s="16">
        <v>0</v>
      </c>
      <c r="AR3217" s="16">
        <v>0</v>
      </c>
      <c r="AS3217" s="16">
        <v>0</v>
      </c>
      <c r="AT3217" s="16">
        <v>0</v>
      </c>
      <c r="AU3217" s="16">
        <v>0</v>
      </c>
      <c r="AV3217" s="16">
        <v>0</v>
      </c>
      <c r="AW3217" s="16">
        <v>0</v>
      </c>
      <c r="AX3217" s="16">
        <v>0</v>
      </c>
      <c r="AY3217" s="16">
        <v>0</v>
      </c>
      <c r="AZ3217" s="16">
        <v>0</v>
      </c>
      <c r="BA3217" s="16">
        <v>0</v>
      </c>
      <c r="BB3217" s="16">
        <v>0</v>
      </c>
      <c r="BC3217" s="16">
        <v>0</v>
      </c>
      <c r="BD3217" s="16">
        <v>0</v>
      </c>
      <c r="BE3217" s="16">
        <v>0</v>
      </c>
      <c r="BF3217" s="16">
        <v>0</v>
      </c>
      <c r="BG3217" s="16">
        <v>0</v>
      </c>
      <c r="BH3217" s="16">
        <v>0</v>
      </c>
      <c r="BI3217" s="16">
        <v>0</v>
      </c>
      <c r="BJ3217" s="16">
        <v>0</v>
      </c>
      <c r="BK3217" s="16">
        <v>0</v>
      </c>
      <c r="BL3217" s="16">
        <v>0</v>
      </c>
      <c r="BM3217" s="16">
        <v>0</v>
      </c>
      <c r="BN3217" s="16">
        <v>0</v>
      </c>
      <c r="BO3217" s="16">
        <v>0</v>
      </c>
      <c r="BP3217" s="16">
        <v>0</v>
      </c>
      <c r="BQ3217" s="16">
        <v>0</v>
      </c>
      <c r="BR3217" s="16">
        <v>0</v>
      </c>
      <c r="BS3217" s="16">
        <v>0</v>
      </c>
      <c r="BT3217" s="16">
        <v>0</v>
      </c>
      <c r="BU3217" s="16">
        <v>0</v>
      </c>
      <c r="BV3217" s="16">
        <v>0</v>
      </c>
      <c r="BW3217" s="16">
        <v>0</v>
      </c>
      <c r="BX3217" s="14">
        <f t="shared" si="50"/>
        <v>6855.14</v>
      </c>
    </row>
    <row r="3218" spans="1:76" s="17" customFormat="1" x14ac:dyDescent="0.3">
      <c r="A3218" s="7" t="s">
        <v>462</v>
      </c>
      <c r="B3218" s="8" t="s">
        <v>7489</v>
      </c>
      <c r="C3218" s="21" t="s">
        <v>7490</v>
      </c>
      <c r="D3218" s="9" t="s">
        <v>449</v>
      </c>
      <c r="E3218" s="9" t="s">
        <v>6300</v>
      </c>
      <c r="F3218" s="10" t="str">
        <f>VLOOKUP($E3218,'FP MD'!$A:$F,2,FALSE)</f>
        <v>S-CRR-Transmission-Equip</v>
      </c>
      <c r="G3218" s="10" t="s">
        <v>2629</v>
      </c>
      <c r="H3218" s="10" t="s">
        <v>3770</v>
      </c>
      <c r="I3218" s="10" t="s">
        <v>7362</v>
      </c>
      <c r="J3218" s="10" t="str">
        <f>VLOOKUP($E3218,'FP MD'!$A:$F,3,FALSE)</f>
        <v>Blanket</v>
      </c>
      <c r="K3218" s="10" t="str">
        <f>VLOOKUP($E3218,'FP MD'!$A:$F,4,FALSE)</f>
        <v/>
      </c>
      <c r="L3218" s="10" t="str">
        <f>VLOOKUP($E3218,'FP MD'!$A:$F,5,FALSE)</f>
        <v/>
      </c>
      <c r="M3218" s="10">
        <f>VLOOKUP($E3218,'FP MD'!$A:$F,6,FALSE)</f>
        <v>0</v>
      </c>
      <c r="N3218" s="11">
        <v>202403</v>
      </c>
      <c r="O3218" s="15">
        <v>0</v>
      </c>
      <c r="P3218" s="16">
        <v>0</v>
      </c>
      <c r="Q3218" s="16">
        <v>0</v>
      </c>
      <c r="R3218" s="16">
        <v>2693.7000000000003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16">
        <v>0</v>
      </c>
      <c r="AO3218" s="16">
        <v>0</v>
      </c>
      <c r="AP3218" s="16">
        <v>0</v>
      </c>
      <c r="AQ3218" s="16">
        <v>0</v>
      </c>
      <c r="AR3218" s="16">
        <v>0</v>
      </c>
      <c r="AS3218" s="16">
        <v>0</v>
      </c>
      <c r="AT3218" s="16">
        <v>0</v>
      </c>
      <c r="AU3218" s="16">
        <v>0</v>
      </c>
      <c r="AV3218" s="16">
        <v>0</v>
      </c>
      <c r="AW3218" s="16">
        <v>0</v>
      </c>
      <c r="AX3218" s="16">
        <v>0</v>
      </c>
      <c r="AY3218" s="16">
        <v>0</v>
      </c>
      <c r="AZ3218" s="16">
        <v>0</v>
      </c>
      <c r="BA3218" s="16">
        <v>0</v>
      </c>
      <c r="BB3218" s="16">
        <v>0</v>
      </c>
      <c r="BC3218" s="16">
        <v>0</v>
      </c>
      <c r="BD3218" s="16">
        <v>0</v>
      </c>
      <c r="BE3218" s="16">
        <v>0</v>
      </c>
      <c r="BF3218" s="16">
        <v>0</v>
      </c>
      <c r="BG3218" s="16">
        <v>0</v>
      </c>
      <c r="BH3218" s="16">
        <v>0</v>
      </c>
      <c r="BI3218" s="16">
        <v>0</v>
      </c>
      <c r="BJ3218" s="16">
        <v>0</v>
      </c>
      <c r="BK3218" s="16">
        <v>0</v>
      </c>
      <c r="BL3218" s="16">
        <v>0</v>
      </c>
      <c r="BM3218" s="16">
        <v>0</v>
      </c>
      <c r="BN3218" s="16">
        <v>0</v>
      </c>
      <c r="BO3218" s="16">
        <v>0</v>
      </c>
      <c r="BP3218" s="16">
        <v>0</v>
      </c>
      <c r="BQ3218" s="16">
        <v>0</v>
      </c>
      <c r="BR3218" s="16">
        <v>0</v>
      </c>
      <c r="BS3218" s="16">
        <v>0</v>
      </c>
      <c r="BT3218" s="16">
        <v>0</v>
      </c>
      <c r="BU3218" s="16">
        <v>0</v>
      </c>
      <c r="BV3218" s="16">
        <v>0</v>
      </c>
      <c r="BW3218" s="16">
        <v>0</v>
      </c>
      <c r="BX3218" s="14">
        <f t="shared" si="50"/>
        <v>2693.7000000000003</v>
      </c>
    </row>
    <row r="3219" spans="1:76" s="17" customFormat="1" x14ac:dyDescent="0.3">
      <c r="A3219" s="7" t="s">
        <v>462</v>
      </c>
      <c r="B3219" s="8" t="s">
        <v>7491</v>
      </c>
      <c r="C3219" s="21" t="s">
        <v>7492</v>
      </c>
      <c r="D3219" s="9" t="s">
        <v>449</v>
      </c>
      <c r="E3219" s="9" t="s">
        <v>6300</v>
      </c>
      <c r="F3219" s="10" t="str">
        <f>VLOOKUP($E3219,'FP MD'!$A:$F,2,FALSE)</f>
        <v>S-CRR-Transmission-Equip</v>
      </c>
      <c r="G3219" s="10" t="s">
        <v>2629</v>
      </c>
      <c r="H3219" s="10" t="s">
        <v>3770</v>
      </c>
      <c r="I3219" s="10" t="s">
        <v>6955</v>
      </c>
      <c r="J3219" s="10" t="str">
        <f>VLOOKUP($E3219,'FP MD'!$A:$F,3,FALSE)</f>
        <v>Blanket</v>
      </c>
      <c r="K3219" s="10" t="str">
        <f>VLOOKUP($E3219,'FP MD'!$A:$F,4,FALSE)</f>
        <v/>
      </c>
      <c r="L3219" s="10" t="str">
        <f>VLOOKUP($E3219,'FP MD'!$A:$F,5,FALSE)</f>
        <v/>
      </c>
      <c r="M3219" s="10">
        <f>VLOOKUP($E3219,'FP MD'!$A:$F,6,FALSE)</f>
        <v>0</v>
      </c>
      <c r="N3219" s="11">
        <v>202405</v>
      </c>
      <c r="O3219" s="15">
        <v>0</v>
      </c>
      <c r="P3219" s="16">
        <v>0</v>
      </c>
      <c r="Q3219" s="16">
        <v>0</v>
      </c>
      <c r="R3219" s="16">
        <v>0</v>
      </c>
      <c r="S3219" s="16">
        <v>0</v>
      </c>
      <c r="T3219" s="16">
        <v>2271.71</v>
      </c>
      <c r="U3219" s="16">
        <v>0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>
        <v>0</v>
      </c>
      <c r="AN3219" s="16">
        <v>0</v>
      </c>
      <c r="AO3219" s="16">
        <v>0</v>
      </c>
      <c r="AP3219" s="16">
        <v>0</v>
      </c>
      <c r="AQ3219" s="16">
        <v>0</v>
      </c>
      <c r="AR3219" s="16">
        <v>0</v>
      </c>
      <c r="AS3219" s="16">
        <v>0</v>
      </c>
      <c r="AT3219" s="16">
        <v>0</v>
      </c>
      <c r="AU3219" s="16">
        <v>0</v>
      </c>
      <c r="AV3219" s="16">
        <v>0</v>
      </c>
      <c r="AW3219" s="16">
        <v>0</v>
      </c>
      <c r="AX3219" s="16">
        <v>0</v>
      </c>
      <c r="AY3219" s="16">
        <v>0</v>
      </c>
      <c r="AZ3219" s="16">
        <v>0</v>
      </c>
      <c r="BA3219" s="16">
        <v>0</v>
      </c>
      <c r="BB3219" s="16">
        <v>0</v>
      </c>
      <c r="BC3219" s="16">
        <v>0</v>
      </c>
      <c r="BD3219" s="16">
        <v>0</v>
      </c>
      <c r="BE3219" s="16">
        <v>0</v>
      </c>
      <c r="BF3219" s="16">
        <v>0</v>
      </c>
      <c r="BG3219" s="16">
        <v>0</v>
      </c>
      <c r="BH3219" s="16">
        <v>0</v>
      </c>
      <c r="BI3219" s="16">
        <v>0</v>
      </c>
      <c r="BJ3219" s="16">
        <v>0</v>
      </c>
      <c r="BK3219" s="16">
        <v>0</v>
      </c>
      <c r="BL3219" s="16">
        <v>0</v>
      </c>
      <c r="BM3219" s="16">
        <v>0</v>
      </c>
      <c r="BN3219" s="16">
        <v>0</v>
      </c>
      <c r="BO3219" s="16">
        <v>0</v>
      </c>
      <c r="BP3219" s="16">
        <v>0</v>
      </c>
      <c r="BQ3219" s="16">
        <v>0</v>
      </c>
      <c r="BR3219" s="16">
        <v>0</v>
      </c>
      <c r="BS3219" s="16">
        <v>0</v>
      </c>
      <c r="BT3219" s="16">
        <v>0</v>
      </c>
      <c r="BU3219" s="16">
        <v>0</v>
      </c>
      <c r="BV3219" s="16">
        <v>0</v>
      </c>
      <c r="BW3219" s="16">
        <v>0</v>
      </c>
      <c r="BX3219" s="14">
        <f t="shared" si="50"/>
        <v>2271.71</v>
      </c>
    </row>
    <row r="3220" spans="1:76" s="17" customFormat="1" x14ac:dyDescent="0.3">
      <c r="A3220" s="7" t="s">
        <v>462</v>
      </c>
      <c r="B3220" s="8" t="s">
        <v>7493</v>
      </c>
      <c r="C3220" s="21" t="s">
        <v>7494</v>
      </c>
      <c r="D3220" s="9" t="s">
        <v>449</v>
      </c>
      <c r="E3220" s="9" t="s">
        <v>6300</v>
      </c>
      <c r="F3220" s="10" t="str">
        <f>VLOOKUP($E3220,'FP MD'!$A:$F,2,FALSE)</f>
        <v>S-CRR-Transmission-Equip</v>
      </c>
      <c r="G3220" s="10" t="s">
        <v>2629</v>
      </c>
      <c r="H3220" s="10" t="s">
        <v>3770</v>
      </c>
      <c r="I3220" s="10" t="s">
        <v>7495</v>
      </c>
      <c r="J3220" s="10" t="str">
        <f>VLOOKUP($E3220,'FP MD'!$A:$F,3,FALSE)</f>
        <v>Blanket</v>
      </c>
      <c r="K3220" s="10" t="str">
        <f>VLOOKUP($E3220,'FP MD'!$A:$F,4,FALSE)</f>
        <v/>
      </c>
      <c r="L3220" s="10" t="str">
        <f>VLOOKUP($E3220,'FP MD'!$A:$F,5,FALSE)</f>
        <v/>
      </c>
      <c r="M3220" s="10">
        <f>VLOOKUP($E3220,'FP MD'!$A:$F,6,FALSE)</f>
        <v>0</v>
      </c>
      <c r="N3220" s="11">
        <v>202403</v>
      </c>
      <c r="O3220" s="15">
        <v>0</v>
      </c>
      <c r="P3220" s="16">
        <v>0</v>
      </c>
      <c r="Q3220" s="16">
        <v>0</v>
      </c>
      <c r="R3220" s="16">
        <v>20738.52</v>
      </c>
      <c r="S3220" s="16">
        <v>0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</v>
      </c>
      <c r="AF3220" s="16">
        <v>0</v>
      </c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>
        <v>0</v>
      </c>
      <c r="AN3220" s="16">
        <v>0</v>
      </c>
      <c r="AO3220" s="16">
        <v>0</v>
      </c>
      <c r="AP3220" s="16">
        <v>0</v>
      </c>
      <c r="AQ3220" s="16">
        <v>0</v>
      </c>
      <c r="AR3220" s="16">
        <v>0</v>
      </c>
      <c r="AS3220" s="16">
        <v>0</v>
      </c>
      <c r="AT3220" s="16">
        <v>0</v>
      </c>
      <c r="AU3220" s="16">
        <v>0</v>
      </c>
      <c r="AV3220" s="16">
        <v>0</v>
      </c>
      <c r="AW3220" s="16">
        <v>0</v>
      </c>
      <c r="AX3220" s="16">
        <v>0</v>
      </c>
      <c r="AY3220" s="16">
        <v>0</v>
      </c>
      <c r="AZ3220" s="16">
        <v>0</v>
      </c>
      <c r="BA3220" s="16">
        <v>0</v>
      </c>
      <c r="BB3220" s="16">
        <v>0</v>
      </c>
      <c r="BC3220" s="16">
        <v>0</v>
      </c>
      <c r="BD3220" s="16">
        <v>0</v>
      </c>
      <c r="BE3220" s="16">
        <v>0</v>
      </c>
      <c r="BF3220" s="16">
        <v>0</v>
      </c>
      <c r="BG3220" s="16">
        <v>0</v>
      </c>
      <c r="BH3220" s="16">
        <v>0</v>
      </c>
      <c r="BI3220" s="16">
        <v>0</v>
      </c>
      <c r="BJ3220" s="16">
        <v>0</v>
      </c>
      <c r="BK3220" s="16">
        <v>0</v>
      </c>
      <c r="BL3220" s="16">
        <v>0</v>
      </c>
      <c r="BM3220" s="16">
        <v>0</v>
      </c>
      <c r="BN3220" s="16">
        <v>0</v>
      </c>
      <c r="BO3220" s="16">
        <v>0</v>
      </c>
      <c r="BP3220" s="16">
        <v>0</v>
      </c>
      <c r="BQ3220" s="16">
        <v>0</v>
      </c>
      <c r="BR3220" s="16">
        <v>0</v>
      </c>
      <c r="BS3220" s="16">
        <v>0</v>
      </c>
      <c r="BT3220" s="16">
        <v>0</v>
      </c>
      <c r="BU3220" s="16">
        <v>0</v>
      </c>
      <c r="BV3220" s="16">
        <v>0</v>
      </c>
      <c r="BW3220" s="16">
        <v>0</v>
      </c>
      <c r="BX3220" s="14">
        <f t="shared" si="50"/>
        <v>20738.52</v>
      </c>
    </row>
    <row r="3221" spans="1:76" s="17" customFormat="1" x14ac:dyDescent="0.3">
      <c r="A3221" s="7" t="s">
        <v>468</v>
      </c>
      <c r="B3221" s="8" t="s">
        <v>7496</v>
      </c>
      <c r="C3221" s="21" t="s">
        <v>7497</v>
      </c>
      <c r="D3221" s="9" t="s">
        <v>449</v>
      </c>
      <c r="E3221" s="9" t="s">
        <v>7496</v>
      </c>
      <c r="F3221" s="10" t="str">
        <f>VLOOKUP($E3221,'FP MD'!$A:$F,2,FALSE)</f>
        <v>S-CRR-Transmission-GSU-Equip</v>
      </c>
      <c r="G3221" s="10" t="s">
        <v>2629</v>
      </c>
      <c r="H3221" s="10" t="s">
        <v>3770</v>
      </c>
      <c r="I3221" s="10" t="s">
        <v>6669</v>
      </c>
      <c r="J3221" s="10" t="str">
        <f>VLOOKUP($E3221,'FP MD'!$A:$F,3,FALSE)</f>
        <v>Blanket</v>
      </c>
      <c r="K3221" s="10" t="str">
        <f>VLOOKUP($E3221,'FP MD'!$A:$F,4,FALSE)</f>
        <v/>
      </c>
      <c r="L3221" s="10" t="str">
        <f>VLOOKUP($E3221,'FP MD'!$A:$F,5,FALSE)</f>
        <v/>
      </c>
      <c r="M3221" s="10">
        <f>VLOOKUP($E3221,'FP MD'!$A:$F,6,FALSE)</f>
        <v>0</v>
      </c>
      <c r="N3221" s="11" t="s">
        <v>97</v>
      </c>
      <c r="O3221" s="15">
        <v>0</v>
      </c>
      <c r="P3221" s="16">
        <v>0</v>
      </c>
      <c r="Q3221" s="16">
        <v>0</v>
      </c>
      <c r="R3221" s="16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>
        <v>0</v>
      </c>
      <c r="AN3221" s="16">
        <v>0</v>
      </c>
      <c r="AO3221" s="16">
        <v>0</v>
      </c>
      <c r="AP3221" s="16">
        <v>0</v>
      </c>
      <c r="AQ3221" s="16">
        <v>0</v>
      </c>
      <c r="AR3221" s="16">
        <v>0</v>
      </c>
      <c r="AS3221" s="16">
        <v>0</v>
      </c>
      <c r="AT3221" s="16">
        <v>0</v>
      </c>
      <c r="AU3221" s="16">
        <v>0</v>
      </c>
      <c r="AV3221" s="16">
        <v>0</v>
      </c>
      <c r="AW3221" s="16">
        <v>0</v>
      </c>
      <c r="AX3221" s="16">
        <v>0</v>
      </c>
      <c r="AY3221" s="16">
        <v>0</v>
      </c>
      <c r="AZ3221" s="16">
        <v>1075.31</v>
      </c>
      <c r="BA3221" s="16">
        <v>1075.31</v>
      </c>
      <c r="BB3221" s="16">
        <v>1075.31</v>
      </c>
      <c r="BC3221" s="16">
        <v>1075.31</v>
      </c>
      <c r="BD3221" s="16">
        <v>1075.3099999999995</v>
      </c>
      <c r="BE3221" s="16">
        <v>1075.3099999999995</v>
      </c>
      <c r="BF3221" s="16">
        <v>1075.3099999999995</v>
      </c>
      <c r="BG3221" s="16">
        <v>1075.3099999999995</v>
      </c>
      <c r="BH3221" s="16">
        <v>1075.3099999999995</v>
      </c>
      <c r="BI3221" s="16">
        <v>1075.3099999999995</v>
      </c>
      <c r="BJ3221" s="16">
        <v>1075.3099999999995</v>
      </c>
      <c r="BK3221" s="16">
        <v>1075.3099999999995</v>
      </c>
      <c r="BL3221" s="16">
        <v>1075.3099999999995</v>
      </c>
      <c r="BM3221" s="16">
        <v>1075.3099999999995</v>
      </c>
      <c r="BN3221" s="16">
        <v>1075.3099999999995</v>
      </c>
      <c r="BO3221" s="16">
        <v>1075.3100000000013</v>
      </c>
      <c r="BP3221" s="16">
        <v>1075.3100000000013</v>
      </c>
      <c r="BQ3221" s="16">
        <v>1075.3100000000013</v>
      </c>
      <c r="BR3221" s="16">
        <v>1075.3100000000013</v>
      </c>
      <c r="BS3221" s="16">
        <v>1075.3100000000013</v>
      </c>
      <c r="BT3221" s="16">
        <v>1075.3100000000013</v>
      </c>
      <c r="BU3221" s="16">
        <v>1075.3100000000013</v>
      </c>
      <c r="BV3221" s="16">
        <v>1075.3100000000013</v>
      </c>
      <c r="BW3221" s="16">
        <v>1075.3100000000013</v>
      </c>
      <c r="BX3221" s="14">
        <f t="shared" si="50"/>
        <v>12903.719999999996</v>
      </c>
    </row>
    <row r="3222" spans="1:76" s="17" customFormat="1" x14ac:dyDescent="0.3">
      <c r="A3222" s="7" t="s">
        <v>462</v>
      </c>
      <c r="B3222" s="8" t="s">
        <v>7498</v>
      </c>
      <c r="C3222" s="21" t="s">
        <v>7499</v>
      </c>
      <c r="D3222" s="9" t="s">
        <v>449</v>
      </c>
      <c r="E3222" s="9" t="s">
        <v>6186</v>
      </c>
      <c r="F3222" s="10" t="str">
        <f>VLOOKUP($E3222,'FP MD'!$A:$F,2,FALSE)</f>
        <v>S-CRR-Distribution-Equip</v>
      </c>
      <c r="G3222" s="10" t="s">
        <v>2629</v>
      </c>
      <c r="H3222" s="10" t="s">
        <v>3507</v>
      </c>
      <c r="I3222" s="10" t="s">
        <v>6446</v>
      </c>
      <c r="J3222" s="10" t="str">
        <f>VLOOKUP($E3222,'FP MD'!$A:$F,3,FALSE)</f>
        <v>Blanket</v>
      </c>
      <c r="K3222" s="10" t="str">
        <f>VLOOKUP($E3222,'FP MD'!$A:$F,4,FALSE)</f>
        <v/>
      </c>
      <c r="L3222" s="10" t="str">
        <f>VLOOKUP($E3222,'FP MD'!$A:$F,5,FALSE)</f>
        <v/>
      </c>
      <c r="M3222" s="10">
        <f>VLOOKUP($E3222,'FP MD'!$A:$F,6,FALSE)</f>
        <v>0</v>
      </c>
      <c r="N3222" s="11">
        <v>202406</v>
      </c>
      <c r="O3222" s="15">
        <v>0</v>
      </c>
      <c r="P3222" s="16">
        <v>0</v>
      </c>
      <c r="Q3222" s="16">
        <v>0</v>
      </c>
      <c r="R3222" s="16">
        <v>0</v>
      </c>
      <c r="S3222" s="16">
        <v>0</v>
      </c>
      <c r="T3222" s="16">
        <v>0</v>
      </c>
      <c r="U3222" s="16">
        <v>39611.19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16">
        <v>0</v>
      </c>
      <c r="AO3222" s="16">
        <v>0</v>
      </c>
      <c r="AP3222" s="16">
        <v>0</v>
      </c>
      <c r="AQ3222" s="16">
        <v>0</v>
      </c>
      <c r="AR3222" s="16">
        <v>0</v>
      </c>
      <c r="AS3222" s="16">
        <v>0</v>
      </c>
      <c r="AT3222" s="16">
        <v>0</v>
      </c>
      <c r="AU3222" s="16">
        <v>0</v>
      </c>
      <c r="AV3222" s="16">
        <v>0</v>
      </c>
      <c r="AW3222" s="16">
        <v>0</v>
      </c>
      <c r="AX3222" s="16">
        <v>0</v>
      </c>
      <c r="AY3222" s="16">
        <v>0</v>
      </c>
      <c r="AZ3222" s="16">
        <v>0</v>
      </c>
      <c r="BA3222" s="16">
        <v>0</v>
      </c>
      <c r="BB3222" s="16">
        <v>0</v>
      </c>
      <c r="BC3222" s="16">
        <v>0</v>
      </c>
      <c r="BD3222" s="16">
        <v>0</v>
      </c>
      <c r="BE3222" s="16">
        <v>0</v>
      </c>
      <c r="BF3222" s="16">
        <v>0</v>
      </c>
      <c r="BG3222" s="16">
        <v>0</v>
      </c>
      <c r="BH3222" s="16">
        <v>0</v>
      </c>
      <c r="BI3222" s="16">
        <v>0</v>
      </c>
      <c r="BJ3222" s="16">
        <v>0</v>
      </c>
      <c r="BK3222" s="16">
        <v>0</v>
      </c>
      <c r="BL3222" s="16">
        <v>0</v>
      </c>
      <c r="BM3222" s="16">
        <v>0</v>
      </c>
      <c r="BN3222" s="16">
        <v>0</v>
      </c>
      <c r="BO3222" s="16">
        <v>0</v>
      </c>
      <c r="BP3222" s="16">
        <v>0</v>
      </c>
      <c r="BQ3222" s="16">
        <v>0</v>
      </c>
      <c r="BR3222" s="16">
        <v>0</v>
      </c>
      <c r="BS3222" s="16">
        <v>0</v>
      </c>
      <c r="BT3222" s="16">
        <v>0</v>
      </c>
      <c r="BU3222" s="16">
        <v>0</v>
      </c>
      <c r="BV3222" s="16">
        <v>0</v>
      </c>
      <c r="BW3222" s="16">
        <v>0</v>
      </c>
      <c r="BX3222" s="14">
        <f t="shared" si="50"/>
        <v>39611.19</v>
      </c>
    </row>
    <row r="3223" spans="1:76" s="17" customFormat="1" x14ac:dyDescent="0.3">
      <c r="A3223" s="7" t="s">
        <v>468</v>
      </c>
      <c r="B3223" s="8" t="s">
        <v>7500</v>
      </c>
      <c r="C3223" s="21" t="s">
        <v>7501</v>
      </c>
      <c r="D3223" s="9" t="s">
        <v>449</v>
      </c>
      <c r="E3223" s="9" t="s">
        <v>7500</v>
      </c>
      <c r="F3223" s="10" t="str">
        <f>VLOOKUP($E3223,'FP MD'!$A:$F,2,FALSE)</f>
        <v>S-CRR-Transmission-Site</v>
      </c>
      <c r="G3223" s="10" t="s">
        <v>2629</v>
      </c>
      <c r="H3223" s="10" t="s">
        <v>3770</v>
      </c>
      <c r="I3223" s="10" t="s">
        <v>6669</v>
      </c>
      <c r="J3223" s="10" t="str">
        <f>VLOOKUP($E3223,'FP MD'!$A:$F,3,FALSE)</f>
        <v>Blanket</v>
      </c>
      <c r="K3223" s="10" t="str">
        <f>VLOOKUP($E3223,'FP MD'!$A:$F,4,FALSE)</f>
        <v/>
      </c>
      <c r="L3223" s="10" t="str">
        <f>VLOOKUP($E3223,'FP MD'!$A:$F,5,FALSE)</f>
        <v/>
      </c>
      <c r="M3223" s="10">
        <f>VLOOKUP($E3223,'FP MD'!$A:$F,6,FALSE)</f>
        <v>0</v>
      </c>
      <c r="N3223" s="11" t="s">
        <v>97</v>
      </c>
      <c r="O3223" s="15">
        <v>0</v>
      </c>
      <c r="P3223" s="16">
        <v>0</v>
      </c>
      <c r="Q3223" s="16">
        <v>0</v>
      </c>
      <c r="R3223" s="16">
        <v>0</v>
      </c>
      <c r="S3223" s="16">
        <v>0</v>
      </c>
      <c r="T3223" s="16">
        <v>0</v>
      </c>
      <c r="U3223" s="16">
        <v>0</v>
      </c>
      <c r="V3223" s="16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0</v>
      </c>
      <c r="AN3223" s="16">
        <v>0</v>
      </c>
      <c r="AO3223" s="16">
        <v>0</v>
      </c>
      <c r="AP3223" s="16">
        <v>0</v>
      </c>
      <c r="AQ3223" s="16">
        <v>0</v>
      </c>
      <c r="AR3223" s="16">
        <v>0</v>
      </c>
      <c r="AS3223" s="16">
        <v>0</v>
      </c>
      <c r="AT3223" s="16">
        <v>0</v>
      </c>
      <c r="AU3223" s="16">
        <v>0</v>
      </c>
      <c r="AV3223" s="16">
        <v>0</v>
      </c>
      <c r="AW3223" s="16">
        <v>0</v>
      </c>
      <c r="AX3223" s="16">
        <v>0</v>
      </c>
      <c r="AY3223" s="16">
        <v>0</v>
      </c>
      <c r="AZ3223" s="16">
        <v>11303.56</v>
      </c>
      <c r="BA3223" s="16">
        <v>11303.56</v>
      </c>
      <c r="BB3223" s="16">
        <v>11303.560000000001</v>
      </c>
      <c r="BC3223" s="16">
        <v>11303.559999999998</v>
      </c>
      <c r="BD3223" s="16">
        <v>11303.559999999998</v>
      </c>
      <c r="BE3223" s="16">
        <v>11303.560000000005</v>
      </c>
      <c r="BF3223" s="16">
        <v>11303.559999999998</v>
      </c>
      <c r="BG3223" s="16">
        <v>11303.559999999998</v>
      </c>
      <c r="BH3223" s="16">
        <v>11303.559999999998</v>
      </c>
      <c r="BI3223" s="16">
        <v>11303.559999999998</v>
      </c>
      <c r="BJ3223" s="16">
        <v>11303.559999999998</v>
      </c>
      <c r="BK3223" s="16">
        <v>11303.560000000012</v>
      </c>
      <c r="BL3223" s="16">
        <v>11303.559999999998</v>
      </c>
      <c r="BM3223" s="16">
        <v>11303.559999999998</v>
      </c>
      <c r="BN3223" s="16">
        <v>11303.559999999998</v>
      </c>
      <c r="BO3223" s="16">
        <v>11303.559999999998</v>
      </c>
      <c r="BP3223" s="16">
        <v>11303.559999999998</v>
      </c>
      <c r="BQ3223" s="16">
        <v>11303.559999999998</v>
      </c>
      <c r="BR3223" s="16">
        <v>11303.559999999998</v>
      </c>
      <c r="BS3223" s="16">
        <v>11303.559999999998</v>
      </c>
      <c r="BT3223" s="16">
        <v>11303.559999999998</v>
      </c>
      <c r="BU3223" s="16">
        <v>11303.559999999998</v>
      </c>
      <c r="BV3223" s="16">
        <v>11303.559999999998</v>
      </c>
      <c r="BW3223" s="16">
        <v>11303.560000000027</v>
      </c>
      <c r="BX3223" s="14">
        <f t="shared" si="50"/>
        <v>135642.72</v>
      </c>
    </row>
    <row r="3224" spans="1:76" s="17" customFormat="1" x14ac:dyDescent="0.3">
      <c r="A3224" s="7" t="s">
        <v>468</v>
      </c>
      <c r="B3224" s="8" t="s">
        <v>7502</v>
      </c>
      <c r="C3224" s="21" t="s">
        <v>7503</v>
      </c>
      <c r="D3224" s="9" t="s">
        <v>449</v>
      </c>
      <c r="E3224" s="9" t="s">
        <v>7502</v>
      </c>
      <c r="F3224" s="10" t="str">
        <f>VLOOKUP($E3224,'FP MD'!$A:$F,2,FALSE)</f>
        <v>T-CRR-Waste Disposal</v>
      </c>
      <c r="G3224" s="10" t="s">
        <v>2629</v>
      </c>
      <c r="H3224" s="10" t="s">
        <v>3311</v>
      </c>
      <c r="I3224" s="10" t="s">
        <v>3317</v>
      </c>
      <c r="J3224" s="10" t="str">
        <f>VLOOKUP($E3224,'FP MD'!$A:$F,3,FALSE)</f>
        <v>Blanket</v>
      </c>
      <c r="K3224" s="10" t="str">
        <f>VLOOKUP($E3224,'FP MD'!$A:$F,4,FALSE)</f>
        <v/>
      </c>
      <c r="L3224" s="10" t="str">
        <f>VLOOKUP($E3224,'FP MD'!$A:$F,5,FALSE)</f>
        <v/>
      </c>
      <c r="M3224" s="10">
        <f>VLOOKUP($E3224,'FP MD'!$A:$F,6,FALSE)</f>
        <v>0</v>
      </c>
      <c r="N3224" s="11" t="s">
        <v>97</v>
      </c>
      <c r="O3224" s="15">
        <v>0</v>
      </c>
      <c r="P3224" s="16">
        <v>0</v>
      </c>
      <c r="Q3224" s="16">
        <v>0</v>
      </c>
      <c r="R3224" s="16">
        <v>0</v>
      </c>
      <c r="S3224" s="16">
        <v>0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1693.94</v>
      </c>
      <c r="AC3224" s="16">
        <v>7511.98</v>
      </c>
      <c r="AD3224" s="16">
        <v>3742.0200000000004</v>
      </c>
      <c r="AE3224" s="16">
        <v>3531.6499999999996</v>
      </c>
      <c r="AF3224" s="16">
        <v>2074.6399999999994</v>
      </c>
      <c r="AG3224" s="16">
        <v>3260.2700000000004</v>
      </c>
      <c r="AH3224" s="16">
        <v>5383.75</v>
      </c>
      <c r="AI3224" s="16">
        <v>1777.9200000000019</v>
      </c>
      <c r="AJ3224" s="16">
        <v>2230.4799999999996</v>
      </c>
      <c r="AK3224" s="16">
        <v>1620.8700000000026</v>
      </c>
      <c r="AL3224" s="16">
        <v>4402.3899999999994</v>
      </c>
      <c r="AM3224" s="16">
        <v>2800.5999999999985</v>
      </c>
      <c r="AN3224" s="16">
        <v>0</v>
      </c>
      <c r="AO3224" s="16">
        <v>0</v>
      </c>
      <c r="AP3224" s="16">
        <v>0</v>
      </c>
      <c r="AQ3224" s="16">
        <v>0</v>
      </c>
      <c r="AR3224" s="16">
        <v>0</v>
      </c>
      <c r="AS3224" s="16">
        <v>0</v>
      </c>
      <c r="AT3224" s="16">
        <v>0</v>
      </c>
      <c r="AU3224" s="16">
        <v>0</v>
      </c>
      <c r="AV3224" s="16">
        <v>0</v>
      </c>
      <c r="AW3224" s="16">
        <v>0</v>
      </c>
      <c r="AX3224" s="16">
        <v>0</v>
      </c>
      <c r="AY3224" s="16">
        <v>0</v>
      </c>
      <c r="AZ3224" s="16">
        <v>0</v>
      </c>
      <c r="BA3224" s="16">
        <v>0</v>
      </c>
      <c r="BB3224" s="16">
        <v>0</v>
      </c>
      <c r="BC3224" s="16">
        <v>0</v>
      </c>
      <c r="BD3224" s="16">
        <v>0</v>
      </c>
      <c r="BE3224" s="16">
        <v>0</v>
      </c>
      <c r="BF3224" s="16">
        <v>0</v>
      </c>
      <c r="BG3224" s="16">
        <v>0</v>
      </c>
      <c r="BH3224" s="16">
        <v>0</v>
      </c>
      <c r="BI3224" s="16">
        <v>0</v>
      </c>
      <c r="BJ3224" s="16">
        <v>0</v>
      </c>
      <c r="BK3224" s="16">
        <v>0</v>
      </c>
      <c r="BL3224" s="16">
        <v>0</v>
      </c>
      <c r="BM3224" s="16">
        <v>0</v>
      </c>
      <c r="BN3224" s="16">
        <v>0</v>
      </c>
      <c r="BO3224" s="16">
        <v>0</v>
      </c>
      <c r="BP3224" s="16">
        <v>0</v>
      </c>
      <c r="BQ3224" s="16">
        <v>0</v>
      </c>
      <c r="BR3224" s="16">
        <v>0</v>
      </c>
      <c r="BS3224" s="16">
        <v>0</v>
      </c>
      <c r="BT3224" s="16">
        <v>0</v>
      </c>
      <c r="BU3224" s="16">
        <v>0</v>
      </c>
      <c r="BV3224" s="16">
        <v>0</v>
      </c>
      <c r="BW3224" s="16">
        <v>0</v>
      </c>
      <c r="BX3224" s="14">
        <f t="shared" si="50"/>
        <v>40030.51</v>
      </c>
    </row>
    <row r="3225" spans="1:76" s="17" customFormat="1" x14ac:dyDescent="0.3">
      <c r="A3225" s="7" t="s">
        <v>468</v>
      </c>
      <c r="B3225" s="8" t="s">
        <v>7504</v>
      </c>
      <c r="C3225" s="21" t="s">
        <v>7505</v>
      </c>
      <c r="D3225" s="9" t="s">
        <v>449</v>
      </c>
      <c r="E3225" s="9" t="s">
        <v>7504</v>
      </c>
      <c r="F3225" s="10" t="str">
        <f>VLOOKUP($E3225,'FP MD'!$A:$F,2,FALSE)</f>
        <v>T-CRR-Trans-Osceola-OUC Share</v>
      </c>
      <c r="G3225" s="10" t="s">
        <v>2629</v>
      </c>
      <c r="H3225" s="10" t="s">
        <v>3311</v>
      </c>
      <c r="I3225" s="10" t="s">
        <v>3312</v>
      </c>
      <c r="J3225" s="10" t="str">
        <f>VLOOKUP($E3225,'FP MD'!$A:$F,3,FALSE)</f>
        <v>Blanket</v>
      </c>
      <c r="K3225" s="10" t="str">
        <f>VLOOKUP($E3225,'FP MD'!$A:$F,4,FALSE)</f>
        <v/>
      </c>
      <c r="L3225" s="10" t="str">
        <f>VLOOKUP($E3225,'FP MD'!$A:$F,5,FALSE)</f>
        <v/>
      </c>
      <c r="M3225" s="10">
        <f>VLOOKUP($E3225,'FP MD'!$A:$F,6,FALSE)</f>
        <v>0</v>
      </c>
      <c r="N3225" s="11" t="s">
        <v>97</v>
      </c>
      <c r="O3225" s="15">
        <v>0</v>
      </c>
      <c r="P3225" s="16">
        <v>0</v>
      </c>
      <c r="Q3225" s="16">
        <v>0</v>
      </c>
      <c r="R3225" s="16">
        <v>0</v>
      </c>
      <c r="S3225" s="16">
        <v>0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6">
        <v>0</v>
      </c>
      <c r="AM3225" s="16">
        <v>0</v>
      </c>
      <c r="AN3225" s="16">
        <v>0</v>
      </c>
      <c r="AO3225" s="16">
        <v>0</v>
      </c>
      <c r="AP3225" s="16">
        <v>0</v>
      </c>
      <c r="AQ3225" s="16">
        <v>0</v>
      </c>
      <c r="AR3225" s="16">
        <v>0</v>
      </c>
      <c r="AS3225" s="16">
        <v>0</v>
      </c>
      <c r="AT3225" s="16">
        <v>0</v>
      </c>
      <c r="AU3225" s="16">
        <v>0</v>
      </c>
      <c r="AV3225" s="16">
        <v>0</v>
      </c>
      <c r="AW3225" s="16">
        <v>0</v>
      </c>
      <c r="AX3225" s="16">
        <v>0</v>
      </c>
      <c r="AY3225" s="16">
        <v>0</v>
      </c>
      <c r="AZ3225" s="16">
        <v>4125.5300000000007</v>
      </c>
      <c r="BA3225" s="16">
        <v>4125.5300000000007</v>
      </c>
      <c r="BB3225" s="16">
        <v>4125.5300000000007</v>
      </c>
      <c r="BC3225" s="16">
        <v>4125.5300000000007</v>
      </c>
      <c r="BD3225" s="16">
        <v>4125.5299999999988</v>
      </c>
      <c r="BE3225" s="16">
        <v>4125.5299999999988</v>
      </c>
      <c r="BF3225" s="16">
        <v>4125.5299999999988</v>
      </c>
      <c r="BG3225" s="16">
        <v>4125.5299999999988</v>
      </c>
      <c r="BH3225" s="16">
        <v>4125.5299999999988</v>
      </c>
      <c r="BI3225" s="16">
        <v>4125.5299999999988</v>
      </c>
      <c r="BJ3225" s="16">
        <v>4125.5299999999988</v>
      </c>
      <c r="BK3225" s="16">
        <v>4125.5299999999988</v>
      </c>
      <c r="BL3225" s="16">
        <v>4125.5299999999988</v>
      </c>
      <c r="BM3225" s="16">
        <v>4125.5299999999988</v>
      </c>
      <c r="BN3225" s="16">
        <v>4125.5299999999988</v>
      </c>
      <c r="BO3225" s="16">
        <v>4125.5300000000061</v>
      </c>
      <c r="BP3225" s="16">
        <v>4125.5299999999988</v>
      </c>
      <c r="BQ3225" s="16">
        <v>4125.5299999999988</v>
      </c>
      <c r="BR3225" s="16">
        <v>4125.5299999999988</v>
      </c>
      <c r="BS3225" s="16">
        <v>4125.5299999999988</v>
      </c>
      <c r="BT3225" s="16">
        <v>4125.5299999999988</v>
      </c>
      <c r="BU3225" s="16">
        <v>4125.5299999999988</v>
      </c>
      <c r="BV3225" s="16">
        <v>4125.5299999999988</v>
      </c>
      <c r="BW3225" s="16">
        <v>4125.5299999999988</v>
      </c>
      <c r="BX3225" s="14">
        <f t="shared" si="50"/>
        <v>49506.359999999993</v>
      </c>
    </row>
    <row r="3226" spans="1:76" s="17" customFormat="1" x14ac:dyDescent="0.3">
      <c r="A3226" s="7" t="s">
        <v>462</v>
      </c>
      <c r="B3226" s="8" t="s">
        <v>7506</v>
      </c>
      <c r="C3226" s="21" t="s">
        <v>7507</v>
      </c>
      <c r="D3226" s="9" t="s">
        <v>449</v>
      </c>
      <c r="E3226" s="9" t="s">
        <v>7508</v>
      </c>
      <c r="F3226" s="10" t="str">
        <f>VLOOKUP($E3226,'FP MD'!$A:$F,2,FALSE)</f>
        <v>Sheldon 230/69 North West West Tx R</v>
      </c>
      <c r="G3226" s="10" t="s">
        <v>2629</v>
      </c>
      <c r="H3226" s="10" t="s">
        <v>3770</v>
      </c>
      <c r="I3226" s="10" t="s">
        <v>7293</v>
      </c>
      <c r="J3226" s="10" t="str">
        <f>VLOOKUP($E3226,'FP MD'!$A:$F,3,FALSE)</f>
        <v>None</v>
      </c>
      <c r="K3226" s="10" t="str">
        <f>VLOOKUP($E3226,'FP MD'!$A:$F,4,FALSE)</f>
        <v/>
      </c>
      <c r="L3226" s="10" t="str">
        <f>VLOOKUP($E3226,'FP MD'!$A:$F,5,FALSE)</f>
        <v/>
      </c>
      <c r="M3226" s="10">
        <f>VLOOKUP($E3226,'FP MD'!$A:$F,6,FALSE)</f>
        <v>0</v>
      </c>
      <c r="N3226" s="11" t="s">
        <v>7509</v>
      </c>
      <c r="O3226" s="15">
        <v>0</v>
      </c>
      <c r="P3226" s="16">
        <v>0</v>
      </c>
      <c r="Q3226" s="16">
        <v>0</v>
      </c>
      <c r="R3226" s="16">
        <v>0</v>
      </c>
      <c r="S3226" s="16">
        <v>0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16">
        <v>0</v>
      </c>
      <c r="AO3226" s="16">
        <v>0</v>
      </c>
      <c r="AP3226" s="16">
        <v>0</v>
      </c>
      <c r="AQ3226" s="16">
        <v>0</v>
      </c>
      <c r="AR3226" s="16">
        <v>0</v>
      </c>
      <c r="AS3226" s="16">
        <v>0</v>
      </c>
      <c r="AT3226" s="16">
        <v>0</v>
      </c>
      <c r="AU3226" s="16">
        <v>0</v>
      </c>
      <c r="AV3226" s="16">
        <v>0</v>
      </c>
      <c r="AW3226" s="16">
        <v>0</v>
      </c>
      <c r="AX3226" s="16">
        <v>0</v>
      </c>
      <c r="AY3226" s="16">
        <v>0</v>
      </c>
      <c r="AZ3226" s="16">
        <v>0</v>
      </c>
      <c r="BA3226" s="16">
        <v>0</v>
      </c>
      <c r="BB3226" s="16">
        <v>0</v>
      </c>
      <c r="BC3226" s="16">
        <v>0</v>
      </c>
      <c r="BD3226" s="16">
        <v>0</v>
      </c>
      <c r="BE3226" s="16">
        <v>0</v>
      </c>
      <c r="BF3226" s="16">
        <v>0</v>
      </c>
      <c r="BG3226" s="16">
        <v>0</v>
      </c>
      <c r="BH3226" s="16">
        <v>0</v>
      </c>
      <c r="BI3226" s="16">
        <v>0</v>
      </c>
      <c r="BJ3226" s="16">
        <v>0</v>
      </c>
      <c r="BK3226" s="16">
        <v>0</v>
      </c>
      <c r="BL3226" s="16">
        <v>0</v>
      </c>
      <c r="BM3226" s="16">
        <v>0</v>
      </c>
      <c r="BN3226" s="16">
        <v>0</v>
      </c>
      <c r="BO3226" s="16">
        <v>0</v>
      </c>
      <c r="BP3226" s="16">
        <v>0</v>
      </c>
      <c r="BQ3226" s="16">
        <v>0</v>
      </c>
      <c r="BR3226" s="16">
        <v>0</v>
      </c>
      <c r="BS3226" s="16">
        <v>0</v>
      </c>
      <c r="BT3226" s="16">
        <v>0</v>
      </c>
      <c r="BU3226" s="16">
        <v>339.48</v>
      </c>
      <c r="BV3226" s="16">
        <v>0</v>
      </c>
      <c r="BW3226" s="16">
        <v>0</v>
      </c>
      <c r="BX3226" s="14">
        <f t="shared" si="50"/>
        <v>0</v>
      </c>
    </row>
    <row r="3227" spans="1:76" s="17" customFormat="1" x14ac:dyDescent="0.3">
      <c r="A3227" s="7" t="s">
        <v>462</v>
      </c>
      <c r="B3227" s="8" t="s">
        <v>1742</v>
      </c>
      <c r="C3227" s="21" t="s">
        <v>7510</v>
      </c>
      <c r="D3227" s="9" t="s">
        <v>449</v>
      </c>
      <c r="E3227" s="9" t="s">
        <v>1742</v>
      </c>
      <c r="F3227" s="10" t="str">
        <f>VLOOKUP($E3227,'FP MD'!$A:$F,2,FALSE)</f>
        <v>LMR Solar Blanket</v>
      </c>
      <c r="G3227" s="10" t="s">
        <v>2629</v>
      </c>
      <c r="H3227" s="10" t="s">
        <v>1743</v>
      </c>
      <c r="I3227" s="10" t="s">
        <v>1743</v>
      </c>
      <c r="J3227" s="10" t="str">
        <f>VLOOKUP($E3227,'FP MD'!$A:$F,3,FALSE)</f>
        <v>Blanket</v>
      </c>
      <c r="K3227" s="10" t="str">
        <f>VLOOKUP($E3227,'FP MD'!$A:$F,4,FALSE)</f>
        <v/>
      </c>
      <c r="L3227" s="10" t="str">
        <f>VLOOKUP($E3227,'FP MD'!$A:$F,5,FALSE)</f>
        <v/>
      </c>
      <c r="M3227" s="10" t="str">
        <f>VLOOKUP($E3227,'FP MD'!$A:$F,6,FALSE)</f>
        <v>Solar</v>
      </c>
      <c r="N3227" s="11">
        <v>202512</v>
      </c>
      <c r="O3227" s="15">
        <v>0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594261.49</v>
      </c>
      <c r="AN3227" s="16">
        <v>26247</v>
      </c>
      <c r="AO3227" s="16">
        <v>26247</v>
      </c>
      <c r="AP3227" s="16">
        <v>26247</v>
      </c>
      <c r="AQ3227" s="16">
        <v>26247</v>
      </c>
      <c r="AR3227" s="16">
        <v>26247</v>
      </c>
      <c r="AS3227" s="16">
        <v>26247</v>
      </c>
      <c r="AT3227" s="16">
        <v>26247</v>
      </c>
      <c r="AU3227" s="16">
        <v>26247</v>
      </c>
      <c r="AV3227" s="16">
        <v>26247</v>
      </c>
      <c r="AW3227" s="16">
        <v>26247</v>
      </c>
      <c r="AX3227" s="16">
        <v>26247</v>
      </c>
      <c r="AY3227" s="16">
        <v>26247</v>
      </c>
      <c r="AZ3227" s="16">
        <v>27297</v>
      </c>
      <c r="BA3227" s="16">
        <v>27297</v>
      </c>
      <c r="BB3227" s="16">
        <v>27297</v>
      </c>
      <c r="BC3227" s="16">
        <v>27297</v>
      </c>
      <c r="BD3227" s="16">
        <v>27297</v>
      </c>
      <c r="BE3227" s="16">
        <v>27297</v>
      </c>
      <c r="BF3227" s="16">
        <v>27297</v>
      </c>
      <c r="BG3227" s="16">
        <v>27297</v>
      </c>
      <c r="BH3227" s="16">
        <v>27297</v>
      </c>
      <c r="BI3227" s="16">
        <v>27297</v>
      </c>
      <c r="BJ3227" s="16">
        <v>27297</v>
      </c>
      <c r="BK3227" s="16">
        <v>27297</v>
      </c>
      <c r="BL3227" s="16">
        <v>28389</v>
      </c>
      <c r="BM3227" s="16">
        <v>28389</v>
      </c>
      <c r="BN3227" s="16">
        <v>28389</v>
      </c>
      <c r="BO3227" s="16">
        <v>28389</v>
      </c>
      <c r="BP3227" s="16">
        <v>28389</v>
      </c>
      <c r="BQ3227" s="16">
        <v>28389</v>
      </c>
      <c r="BR3227" s="16">
        <v>28389</v>
      </c>
      <c r="BS3227" s="16">
        <v>28389</v>
      </c>
      <c r="BT3227" s="16">
        <v>28389</v>
      </c>
      <c r="BU3227" s="16">
        <v>28389</v>
      </c>
      <c r="BV3227" s="16">
        <v>28389</v>
      </c>
      <c r="BW3227" s="16">
        <v>28389</v>
      </c>
      <c r="BX3227" s="14">
        <f t="shared" si="50"/>
        <v>1236789.49</v>
      </c>
    </row>
    <row r="3228" spans="1:76" s="17" customFormat="1" x14ac:dyDescent="0.3">
      <c r="A3228" s="7" t="s">
        <v>462</v>
      </c>
      <c r="B3228" s="8" t="s">
        <v>7511</v>
      </c>
      <c r="C3228" s="21" t="s">
        <v>7512</v>
      </c>
      <c r="D3228" s="9" t="s">
        <v>449</v>
      </c>
      <c r="E3228" s="9" t="s">
        <v>7513</v>
      </c>
      <c r="F3228" s="10" t="str">
        <f>VLOOKUP($E3228,'FP MD'!$A:$F,2,FALSE)</f>
        <v>2023 Spare Auto 230/69kV 336 TX</v>
      </c>
      <c r="G3228" s="10" t="s">
        <v>2629</v>
      </c>
      <c r="H3228" s="10" t="s">
        <v>6563</v>
      </c>
      <c r="I3228" s="10" t="s">
        <v>6564</v>
      </c>
      <c r="J3228" s="10" t="str">
        <f>VLOOKUP($E3228,'FP MD'!$A:$F,3,FALSE)</f>
        <v/>
      </c>
      <c r="K3228" s="10" t="str">
        <f>VLOOKUP($E3228,'FP MD'!$A:$F,4,FALSE)</f>
        <v/>
      </c>
      <c r="L3228" s="10" t="str">
        <f>VLOOKUP($E3228,'FP MD'!$A:$F,5,FALSE)</f>
        <v/>
      </c>
      <c r="M3228" s="10">
        <f>VLOOKUP($E3228,'FP MD'!$A:$F,6,FALSE)</f>
        <v>0</v>
      </c>
      <c r="N3228" s="11">
        <v>202402</v>
      </c>
      <c r="O3228" s="15">
        <v>0</v>
      </c>
      <c r="P3228" s="16">
        <v>0</v>
      </c>
      <c r="Q3228" s="16">
        <v>3133596.55</v>
      </c>
      <c r="R3228" s="16">
        <v>0</v>
      </c>
      <c r="S3228" s="16">
        <v>0</v>
      </c>
      <c r="T3228" s="16">
        <v>0</v>
      </c>
      <c r="U3228" s="16">
        <v>0</v>
      </c>
      <c r="V3228" s="16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0</v>
      </c>
      <c r="AN3228" s="16">
        <v>0</v>
      </c>
      <c r="AO3228" s="16">
        <v>0</v>
      </c>
      <c r="AP3228" s="16">
        <v>0</v>
      </c>
      <c r="AQ3228" s="16">
        <v>0</v>
      </c>
      <c r="AR3228" s="16">
        <v>0</v>
      </c>
      <c r="AS3228" s="16">
        <v>0</v>
      </c>
      <c r="AT3228" s="16">
        <v>0</v>
      </c>
      <c r="AU3228" s="16">
        <v>0</v>
      </c>
      <c r="AV3228" s="16">
        <v>0</v>
      </c>
      <c r="AW3228" s="16">
        <v>0</v>
      </c>
      <c r="AX3228" s="16">
        <v>0</v>
      </c>
      <c r="AY3228" s="16">
        <v>0</v>
      </c>
      <c r="AZ3228" s="16">
        <v>0</v>
      </c>
      <c r="BA3228" s="16">
        <v>0</v>
      </c>
      <c r="BB3228" s="16">
        <v>0</v>
      </c>
      <c r="BC3228" s="16">
        <v>0</v>
      </c>
      <c r="BD3228" s="16">
        <v>0</v>
      </c>
      <c r="BE3228" s="16">
        <v>0</v>
      </c>
      <c r="BF3228" s="16">
        <v>0</v>
      </c>
      <c r="BG3228" s="16">
        <v>0</v>
      </c>
      <c r="BH3228" s="16">
        <v>0</v>
      </c>
      <c r="BI3228" s="16">
        <v>0</v>
      </c>
      <c r="BJ3228" s="16">
        <v>0</v>
      </c>
      <c r="BK3228" s="16">
        <v>0</v>
      </c>
      <c r="BL3228" s="16">
        <v>0</v>
      </c>
      <c r="BM3228" s="16">
        <v>0</v>
      </c>
      <c r="BN3228" s="16">
        <v>0</v>
      </c>
      <c r="BO3228" s="16">
        <v>0</v>
      </c>
      <c r="BP3228" s="16">
        <v>0</v>
      </c>
      <c r="BQ3228" s="16">
        <v>0</v>
      </c>
      <c r="BR3228" s="16">
        <v>0</v>
      </c>
      <c r="BS3228" s="16">
        <v>0</v>
      </c>
      <c r="BT3228" s="16">
        <v>0</v>
      </c>
      <c r="BU3228" s="16">
        <v>0</v>
      </c>
      <c r="BV3228" s="16">
        <v>0</v>
      </c>
      <c r="BW3228" s="16">
        <v>0</v>
      </c>
      <c r="BX3228" s="14">
        <f t="shared" si="50"/>
        <v>3133596.55</v>
      </c>
    </row>
    <row r="3229" spans="1:76" s="17" customFormat="1" x14ac:dyDescent="0.3">
      <c r="A3229" s="7" t="s">
        <v>462</v>
      </c>
      <c r="B3229" s="8" t="s">
        <v>7514</v>
      </c>
      <c r="C3229" s="21" t="s">
        <v>7515</v>
      </c>
      <c r="D3229" s="9" t="s">
        <v>449</v>
      </c>
      <c r="E3229" s="9" t="s">
        <v>3307</v>
      </c>
      <c r="F3229" s="10" t="str">
        <f>VLOOKUP($E3229,'FP MD'!$A:$F,2,FALSE)</f>
        <v>BB Substation Physical Security</v>
      </c>
      <c r="G3229" s="10" t="s">
        <v>2629</v>
      </c>
      <c r="H3229" s="10" t="s">
        <v>3770</v>
      </c>
      <c r="I3229" s="10" t="s">
        <v>7339</v>
      </c>
      <c r="J3229" s="10" t="str">
        <f>VLOOKUP($E3229,'FP MD'!$A:$F,3,FALSE)</f>
        <v/>
      </c>
      <c r="K3229" s="10" t="str">
        <f>VLOOKUP($E3229,'FP MD'!$A:$F,4,FALSE)</f>
        <v/>
      </c>
      <c r="L3229" s="10" t="str">
        <f>VLOOKUP($E3229,'FP MD'!$A:$F,5,FALSE)</f>
        <v/>
      </c>
      <c r="M3229" s="10">
        <f>VLOOKUP($E3229,'FP MD'!$A:$F,6,FALSE)</f>
        <v>0</v>
      </c>
      <c r="N3229" s="11">
        <v>202407</v>
      </c>
      <c r="O3229" s="15">
        <v>0</v>
      </c>
      <c r="P3229" s="16">
        <v>0</v>
      </c>
      <c r="Q3229" s="16">
        <v>0</v>
      </c>
      <c r="R3229" s="16">
        <v>0</v>
      </c>
      <c r="S3229" s="16">
        <v>0</v>
      </c>
      <c r="T3229" s="16">
        <v>0</v>
      </c>
      <c r="U3229" s="16">
        <v>0</v>
      </c>
      <c r="V3229" s="16">
        <v>67011.39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0</v>
      </c>
      <c r="AK3229" s="16">
        <v>0</v>
      </c>
      <c r="AL3229" s="16">
        <v>0</v>
      </c>
      <c r="AM3229" s="16">
        <v>0</v>
      </c>
      <c r="AN3229" s="16">
        <v>0</v>
      </c>
      <c r="AO3229" s="16">
        <v>0</v>
      </c>
      <c r="AP3229" s="16">
        <v>0</v>
      </c>
      <c r="AQ3229" s="16">
        <v>0</v>
      </c>
      <c r="AR3229" s="16">
        <v>0</v>
      </c>
      <c r="AS3229" s="16">
        <v>0</v>
      </c>
      <c r="AT3229" s="16">
        <v>0</v>
      </c>
      <c r="AU3229" s="16">
        <v>0</v>
      </c>
      <c r="AV3229" s="16">
        <v>0</v>
      </c>
      <c r="AW3229" s="16">
        <v>0</v>
      </c>
      <c r="AX3229" s="16">
        <v>0</v>
      </c>
      <c r="AY3229" s="16">
        <v>0</v>
      </c>
      <c r="AZ3229" s="16">
        <v>0</v>
      </c>
      <c r="BA3229" s="16">
        <v>0</v>
      </c>
      <c r="BB3229" s="16">
        <v>0</v>
      </c>
      <c r="BC3229" s="16">
        <v>0</v>
      </c>
      <c r="BD3229" s="16">
        <v>0</v>
      </c>
      <c r="BE3229" s="16">
        <v>0</v>
      </c>
      <c r="BF3229" s="16">
        <v>0</v>
      </c>
      <c r="BG3229" s="16">
        <v>0</v>
      </c>
      <c r="BH3229" s="16">
        <v>0</v>
      </c>
      <c r="BI3229" s="16">
        <v>0</v>
      </c>
      <c r="BJ3229" s="16">
        <v>0</v>
      </c>
      <c r="BK3229" s="16">
        <v>0</v>
      </c>
      <c r="BL3229" s="16">
        <v>0</v>
      </c>
      <c r="BM3229" s="16">
        <v>0</v>
      </c>
      <c r="BN3229" s="16">
        <v>0</v>
      </c>
      <c r="BO3229" s="16">
        <v>0</v>
      </c>
      <c r="BP3229" s="16">
        <v>0</v>
      </c>
      <c r="BQ3229" s="16">
        <v>0</v>
      </c>
      <c r="BR3229" s="16">
        <v>0</v>
      </c>
      <c r="BS3229" s="16">
        <v>0</v>
      </c>
      <c r="BT3229" s="16">
        <v>0</v>
      </c>
      <c r="BU3229" s="16">
        <v>0</v>
      </c>
      <c r="BV3229" s="16">
        <v>0</v>
      </c>
      <c r="BW3229" s="16">
        <v>0</v>
      </c>
      <c r="BX3229" s="14">
        <f t="shared" si="50"/>
        <v>67011.39</v>
      </c>
    </row>
    <row r="3230" spans="1:76" s="17" customFormat="1" x14ac:dyDescent="0.3">
      <c r="A3230" s="7" t="s">
        <v>462</v>
      </c>
      <c r="B3230" s="8" t="s">
        <v>7516</v>
      </c>
      <c r="C3230" s="21" t="s">
        <v>7517</v>
      </c>
      <c r="D3230" s="9" t="s">
        <v>449</v>
      </c>
      <c r="E3230" s="9" t="s">
        <v>6600</v>
      </c>
      <c r="F3230" s="10" t="str">
        <f>VLOOKUP($E3230,'FP MD'!$A:$F,2,FALSE)</f>
        <v>224 MVA AutoTransformer Replacement</v>
      </c>
      <c r="G3230" s="10" t="s">
        <v>2629</v>
      </c>
      <c r="H3230" s="10" t="s">
        <v>6563</v>
      </c>
      <c r="I3230" s="10" t="s">
        <v>6564</v>
      </c>
      <c r="J3230" s="10" t="str">
        <f>VLOOKUP($E3230,'FP MD'!$A:$F,3,FALSE)</f>
        <v/>
      </c>
      <c r="K3230" s="10" t="str">
        <f>VLOOKUP($E3230,'FP MD'!$A:$F,4,FALSE)</f>
        <v/>
      </c>
      <c r="L3230" s="10" t="str">
        <f>VLOOKUP($E3230,'FP MD'!$A:$F,5,FALSE)</f>
        <v/>
      </c>
      <c r="M3230" s="10">
        <f>VLOOKUP($E3230,'FP MD'!$A:$F,6,FALSE)</f>
        <v>0</v>
      </c>
      <c r="N3230" s="11">
        <v>202506</v>
      </c>
      <c r="O3230" s="15">
        <v>0</v>
      </c>
      <c r="P3230" s="16">
        <v>0</v>
      </c>
      <c r="Q3230" s="16">
        <v>0</v>
      </c>
      <c r="R3230" s="16">
        <v>0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2019883.84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16">
        <v>0</v>
      </c>
      <c r="AO3230" s="16">
        <v>0</v>
      </c>
      <c r="AP3230" s="16">
        <v>0</v>
      </c>
      <c r="AQ3230" s="16">
        <v>0</v>
      </c>
      <c r="AR3230" s="16">
        <v>0</v>
      </c>
      <c r="AS3230" s="16">
        <v>0</v>
      </c>
      <c r="AT3230" s="16">
        <v>0</v>
      </c>
      <c r="AU3230" s="16">
        <v>0</v>
      </c>
      <c r="AV3230" s="16">
        <v>0</v>
      </c>
      <c r="AW3230" s="16">
        <v>0</v>
      </c>
      <c r="AX3230" s="16">
        <v>0</v>
      </c>
      <c r="AY3230" s="16">
        <v>0</v>
      </c>
      <c r="AZ3230" s="16">
        <v>0</v>
      </c>
      <c r="BA3230" s="16">
        <v>0</v>
      </c>
      <c r="BB3230" s="16">
        <v>0</v>
      </c>
      <c r="BC3230" s="16">
        <v>0</v>
      </c>
      <c r="BD3230" s="16">
        <v>0</v>
      </c>
      <c r="BE3230" s="16">
        <v>0</v>
      </c>
      <c r="BF3230" s="16">
        <v>0</v>
      </c>
      <c r="BG3230" s="16">
        <v>0</v>
      </c>
      <c r="BH3230" s="16">
        <v>0</v>
      </c>
      <c r="BI3230" s="16">
        <v>0</v>
      </c>
      <c r="BJ3230" s="16">
        <v>0</v>
      </c>
      <c r="BK3230" s="16">
        <v>0</v>
      </c>
      <c r="BL3230" s="16">
        <v>0</v>
      </c>
      <c r="BM3230" s="16">
        <v>0</v>
      </c>
      <c r="BN3230" s="16">
        <v>0</v>
      </c>
      <c r="BO3230" s="16">
        <v>0</v>
      </c>
      <c r="BP3230" s="16">
        <v>0</v>
      </c>
      <c r="BQ3230" s="16">
        <v>0</v>
      </c>
      <c r="BR3230" s="16">
        <v>0</v>
      </c>
      <c r="BS3230" s="16">
        <v>0</v>
      </c>
      <c r="BT3230" s="16">
        <v>0</v>
      </c>
      <c r="BU3230" s="16">
        <v>0</v>
      </c>
      <c r="BV3230" s="16">
        <v>0</v>
      </c>
      <c r="BW3230" s="16">
        <v>0</v>
      </c>
      <c r="BX3230" s="14">
        <f t="shared" si="50"/>
        <v>2019883.84</v>
      </c>
    </row>
    <row r="3231" spans="1:76" s="17" customFormat="1" x14ac:dyDescent="0.3">
      <c r="A3231" s="7" t="s">
        <v>462</v>
      </c>
      <c r="B3231" s="8" t="s">
        <v>7518</v>
      </c>
      <c r="C3231" s="21" t="s">
        <v>6603</v>
      </c>
      <c r="D3231" s="9" t="s">
        <v>449</v>
      </c>
      <c r="E3231" s="9" t="s">
        <v>6602</v>
      </c>
      <c r="F3231" s="10" t="str">
        <f>VLOOKUP($E3231,'FP MD'!$A:$F,2,FALSE)</f>
        <v>336 MVA Spare SubstationTransformer</v>
      </c>
      <c r="G3231" s="10" t="s">
        <v>2629</v>
      </c>
      <c r="H3231" s="10" t="s">
        <v>6563</v>
      </c>
      <c r="I3231" s="10" t="s">
        <v>6564</v>
      </c>
      <c r="J3231" s="10" t="str">
        <f>VLOOKUP($E3231,'FP MD'!$A:$F,3,FALSE)</f>
        <v/>
      </c>
      <c r="K3231" s="10" t="str">
        <f>VLOOKUP($E3231,'FP MD'!$A:$F,4,FALSE)</f>
        <v/>
      </c>
      <c r="L3231" s="10" t="str">
        <f>VLOOKUP($E3231,'FP MD'!$A:$F,5,FALSE)</f>
        <v/>
      </c>
      <c r="M3231" s="10">
        <f>VLOOKUP($E3231,'FP MD'!$A:$F,6,FALSE)</f>
        <v>0</v>
      </c>
      <c r="N3231" s="11">
        <v>202606</v>
      </c>
      <c r="O3231" s="15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16">
        <v>0</v>
      </c>
      <c r="AO3231" s="16">
        <v>0</v>
      </c>
      <c r="AP3231" s="16">
        <v>0</v>
      </c>
      <c r="AQ3231" s="16">
        <v>0</v>
      </c>
      <c r="AR3231" s="16">
        <v>0</v>
      </c>
      <c r="AS3231" s="16">
        <v>1989100.96</v>
      </c>
      <c r="AT3231" s="16">
        <v>0</v>
      </c>
      <c r="AU3231" s="16">
        <v>0</v>
      </c>
      <c r="AV3231" s="16">
        <v>0</v>
      </c>
      <c r="AW3231" s="16">
        <v>0</v>
      </c>
      <c r="AX3231" s="16">
        <v>0</v>
      </c>
      <c r="AY3231" s="16">
        <v>0</v>
      </c>
      <c r="AZ3231" s="16">
        <v>0</v>
      </c>
      <c r="BA3231" s="16">
        <v>0</v>
      </c>
      <c r="BB3231" s="16">
        <v>0</v>
      </c>
      <c r="BC3231" s="16">
        <v>0</v>
      </c>
      <c r="BD3231" s="16">
        <v>0</v>
      </c>
      <c r="BE3231" s="16">
        <v>0</v>
      </c>
      <c r="BF3231" s="16">
        <v>0</v>
      </c>
      <c r="BG3231" s="16">
        <v>0</v>
      </c>
      <c r="BH3231" s="16">
        <v>0</v>
      </c>
      <c r="BI3231" s="16">
        <v>0</v>
      </c>
      <c r="BJ3231" s="16">
        <v>0</v>
      </c>
      <c r="BK3231" s="16">
        <v>0</v>
      </c>
      <c r="BL3231" s="16">
        <v>0</v>
      </c>
      <c r="BM3231" s="16">
        <v>0</v>
      </c>
      <c r="BN3231" s="16">
        <v>0</v>
      </c>
      <c r="BO3231" s="16">
        <v>0</v>
      </c>
      <c r="BP3231" s="16">
        <v>0</v>
      </c>
      <c r="BQ3231" s="16">
        <v>0</v>
      </c>
      <c r="BR3231" s="16">
        <v>0</v>
      </c>
      <c r="BS3231" s="16">
        <v>0</v>
      </c>
      <c r="BT3231" s="16">
        <v>0</v>
      </c>
      <c r="BU3231" s="16">
        <v>0</v>
      </c>
      <c r="BV3231" s="16">
        <v>0</v>
      </c>
      <c r="BW3231" s="16">
        <v>0</v>
      </c>
      <c r="BX3231" s="14">
        <f t="shared" si="50"/>
        <v>1989100.96</v>
      </c>
    </row>
    <row r="3232" spans="1:76" s="17" customFormat="1" x14ac:dyDescent="0.3">
      <c r="A3232" s="7" t="s">
        <v>462</v>
      </c>
      <c r="B3232" s="8" t="s">
        <v>7519</v>
      </c>
      <c r="C3232" s="21" t="s">
        <v>7520</v>
      </c>
      <c r="D3232" s="9" t="s">
        <v>449</v>
      </c>
      <c r="E3232" s="9" t="s">
        <v>7451</v>
      </c>
      <c r="F3232" s="10" t="str">
        <f>VLOOKUP($E3232,'FP MD'!$A:$F,2,FALSE)</f>
        <v>T-CRR-Roads &amp; Trails</v>
      </c>
      <c r="G3232" s="10" t="s">
        <v>2629</v>
      </c>
      <c r="H3232" s="10" t="s">
        <v>3311</v>
      </c>
      <c r="I3232" s="10" t="s">
        <v>3312</v>
      </c>
      <c r="J3232" s="10" t="str">
        <f>VLOOKUP($E3232,'FP MD'!$A:$F,3,FALSE)</f>
        <v>Blanket</v>
      </c>
      <c r="K3232" s="10" t="str">
        <f>VLOOKUP($E3232,'FP MD'!$A:$F,4,FALSE)</f>
        <v/>
      </c>
      <c r="L3232" s="10" t="str">
        <f>VLOOKUP($E3232,'FP MD'!$A:$F,5,FALSE)</f>
        <v/>
      </c>
      <c r="M3232" s="10">
        <f>VLOOKUP($E3232,'FP MD'!$A:$F,6,FALSE)</f>
        <v>0</v>
      </c>
      <c r="N3232" s="11">
        <v>202403</v>
      </c>
      <c r="O3232" s="15">
        <v>0</v>
      </c>
      <c r="P3232" s="16">
        <v>0</v>
      </c>
      <c r="Q3232" s="16">
        <v>0</v>
      </c>
      <c r="R3232" s="16">
        <v>192225.54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0</v>
      </c>
      <c r="AJ3232" s="16">
        <v>0</v>
      </c>
      <c r="AK3232" s="16">
        <v>0</v>
      </c>
      <c r="AL3232" s="16">
        <v>0</v>
      </c>
      <c r="AM3232" s="16">
        <v>0</v>
      </c>
      <c r="AN3232" s="16">
        <v>0</v>
      </c>
      <c r="AO3232" s="16">
        <v>0</v>
      </c>
      <c r="AP3232" s="16">
        <v>0</v>
      </c>
      <c r="AQ3232" s="16">
        <v>0</v>
      </c>
      <c r="AR3232" s="16">
        <v>0</v>
      </c>
      <c r="AS3232" s="16">
        <v>0</v>
      </c>
      <c r="AT3232" s="16">
        <v>0</v>
      </c>
      <c r="AU3232" s="16">
        <v>0</v>
      </c>
      <c r="AV3232" s="16">
        <v>0</v>
      </c>
      <c r="AW3232" s="16">
        <v>0</v>
      </c>
      <c r="AX3232" s="16">
        <v>0</v>
      </c>
      <c r="AY3232" s="16">
        <v>0</v>
      </c>
      <c r="AZ3232" s="16">
        <v>0</v>
      </c>
      <c r="BA3232" s="16">
        <v>0</v>
      </c>
      <c r="BB3232" s="16">
        <v>0</v>
      </c>
      <c r="BC3232" s="16">
        <v>0</v>
      </c>
      <c r="BD3232" s="16">
        <v>0</v>
      </c>
      <c r="BE3232" s="16">
        <v>0</v>
      </c>
      <c r="BF3232" s="16">
        <v>0</v>
      </c>
      <c r="BG3232" s="16">
        <v>0</v>
      </c>
      <c r="BH3232" s="16">
        <v>0</v>
      </c>
      <c r="BI3232" s="16">
        <v>0</v>
      </c>
      <c r="BJ3232" s="16">
        <v>0</v>
      </c>
      <c r="BK3232" s="16">
        <v>0</v>
      </c>
      <c r="BL3232" s="16">
        <v>0</v>
      </c>
      <c r="BM3232" s="16">
        <v>0</v>
      </c>
      <c r="BN3232" s="16">
        <v>0</v>
      </c>
      <c r="BO3232" s="16">
        <v>0</v>
      </c>
      <c r="BP3232" s="16">
        <v>0</v>
      </c>
      <c r="BQ3232" s="16">
        <v>0</v>
      </c>
      <c r="BR3232" s="16">
        <v>0</v>
      </c>
      <c r="BS3232" s="16">
        <v>0</v>
      </c>
      <c r="BT3232" s="16">
        <v>0</v>
      </c>
      <c r="BU3232" s="16">
        <v>0</v>
      </c>
      <c r="BV3232" s="16">
        <v>0</v>
      </c>
      <c r="BW3232" s="16">
        <v>0</v>
      </c>
      <c r="BX3232" s="14">
        <f t="shared" si="50"/>
        <v>192225.54</v>
      </c>
    </row>
    <row r="3233" spans="1:76" s="17" customFormat="1" x14ac:dyDescent="0.3">
      <c r="A3233" s="7" t="s">
        <v>462</v>
      </c>
      <c r="B3233" s="8" t="s">
        <v>7521</v>
      </c>
      <c r="C3233" s="21" t="s">
        <v>7522</v>
      </c>
      <c r="D3233" s="9" t="s">
        <v>449</v>
      </c>
      <c r="E3233" s="9" t="s">
        <v>7451</v>
      </c>
      <c r="F3233" s="10" t="str">
        <f>VLOOKUP($E3233,'FP MD'!$A:$F,2,FALSE)</f>
        <v>T-CRR-Roads &amp; Trails</v>
      </c>
      <c r="G3233" s="10" t="s">
        <v>2629</v>
      </c>
      <c r="H3233" s="10" t="s">
        <v>3311</v>
      </c>
      <c r="I3233" s="10" t="s">
        <v>3312</v>
      </c>
      <c r="J3233" s="10" t="str">
        <f>VLOOKUP($E3233,'FP MD'!$A:$F,3,FALSE)</f>
        <v>Blanket</v>
      </c>
      <c r="K3233" s="10" t="str">
        <f>VLOOKUP($E3233,'FP MD'!$A:$F,4,FALSE)</f>
        <v/>
      </c>
      <c r="L3233" s="10" t="str">
        <f>VLOOKUP($E3233,'FP MD'!$A:$F,5,FALSE)</f>
        <v/>
      </c>
      <c r="M3233" s="10">
        <f>VLOOKUP($E3233,'FP MD'!$A:$F,6,FALSE)</f>
        <v>0</v>
      </c>
      <c r="N3233" s="11">
        <v>202402</v>
      </c>
      <c r="O3233" s="15">
        <v>0</v>
      </c>
      <c r="P3233" s="16">
        <v>0</v>
      </c>
      <c r="Q3233" s="16">
        <v>5559.4000000000005</v>
      </c>
      <c r="R3233" s="16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>
        <v>0</v>
      </c>
      <c r="AN3233" s="16">
        <v>0</v>
      </c>
      <c r="AO3233" s="16">
        <v>0</v>
      </c>
      <c r="AP3233" s="16">
        <v>0</v>
      </c>
      <c r="AQ3233" s="16">
        <v>0</v>
      </c>
      <c r="AR3233" s="16">
        <v>0</v>
      </c>
      <c r="AS3233" s="16">
        <v>0</v>
      </c>
      <c r="AT3233" s="16">
        <v>0</v>
      </c>
      <c r="AU3233" s="16">
        <v>0</v>
      </c>
      <c r="AV3233" s="16">
        <v>0</v>
      </c>
      <c r="AW3233" s="16">
        <v>0</v>
      </c>
      <c r="AX3233" s="16">
        <v>0</v>
      </c>
      <c r="AY3233" s="16">
        <v>0</v>
      </c>
      <c r="AZ3233" s="16">
        <v>0</v>
      </c>
      <c r="BA3233" s="16">
        <v>0</v>
      </c>
      <c r="BB3233" s="16">
        <v>0</v>
      </c>
      <c r="BC3233" s="16">
        <v>0</v>
      </c>
      <c r="BD3233" s="16">
        <v>0</v>
      </c>
      <c r="BE3233" s="16">
        <v>0</v>
      </c>
      <c r="BF3233" s="16">
        <v>0</v>
      </c>
      <c r="BG3233" s="16">
        <v>0</v>
      </c>
      <c r="BH3233" s="16">
        <v>0</v>
      </c>
      <c r="BI3233" s="16">
        <v>0</v>
      </c>
      <c r="BJ3233" s="16">
        <v>0</v>
      </c>
      <c r="BK3233" s="16">
        <v>0</v>
      </c>
      <c r="BL3233" s="16">
        <v>0</v>
      </c>
      <c r="BM3233" s="16">
        <v>0</v>
      </c>
      <c r="BN3233" s="16">
        <v>0</v>
      </c>
      <c r="BO3233" s="16">
        <v>0</v>
      </c>
      <c r="BP3233" s="16">
        <v>0</v>
      </c>
      <c r="BQ3233" s="16">
        <v>0</v>
      </c>
      <c r="BR3233" s="16">
        <v>0</v>
      </c>
      <c r="BS3233" s="16">
        <v>0</v>
      </c>
      <c r="BT3233" s="16">
        <v>0</v>
      </c>
      <c r="BU3233" s="16">
        <v>0</v>
      </c>
      <c r="BV3233" s="16">
        <v>0</v>
      </c>
      <c r="BW3233" s="16">
        <v>0</v>
      </c>
      <c r="BX3233" s="14">
        <f t="shared" si="50"/>
        <v>5559.4000000000005</v>
      </c>
    </row>
    <row r="3234" spans="1:76" s="17" customFormat="1" x14ac:dyDescent="0.3">
      <c r="A3234" s="7" t="s">
        <v>462</v>
      </c>
      <c r="B3234" s="8" t="s">
        <v>7523</v>
      </c>
      <c r="C3234" s="21" t="s">
        <v>7524</v>
      </c>
      <c r="D3234" s="9" t="s">
        <v>449</v>
      </c>
      <c r="E3234" s="9" t="s">
        <v>7451</v>
      </c>
      <c r="F3234" s="10" t="str">
        <f>VLOOKUP($E3234,'FP MD'!$A:$F,2,FALSE)</f>
        <v>T-CRR-Roads &amp; Trails</v>
      </c>
      <c r="G3234" s="10" t="s">
        <v>2629</v>
      </c>
      <c r="H3234" s="10" t="s">
        <v>3311</v>
      </c>
      <c r="I3234" s="10" t="s">
        <v>3317</v>
      </c>
      <c r="J3234" s="10" t="str">
        <f>VLOOKUP($E3234,'FP MD'!$A:$F,3,FALSE)</f>
        <v>Blanket</v>
      </c>
      <c r="K3234" s="10" t="str">
        <f>VLOOKUP($E3234,'FP MD'!$A:$F,4,FALSE)</f>
        <v/>
      </c>
      <c r="L3234" s="10" t="str">
        <f>VLOOKUP($E3234,'FP MD'!$A:$F,5,FALSE)</f>
        <v/>
      </c>
      <c r="M3234" s="10">
        <f>VLOOKUP($E3234,'FP MD'!$A:$F,6,FALSE)</f>
        <v>0</v>
      </c>
      <c r="N3234" s="11">
        <v>202403</v>
      </c>
      <c r="O3234" s="15">
        <v>0</v>
      </c>
      <c r="P3234" s="16">
        <v>0</v>
      </c>
      <c r="Q3234" s="16">
        <v>0</v>
      </c>
      <c r="R3234" s="16">
        <v>1290.83</v>
      </c>
      <c r="S3234" s="16">
        <v>0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>
        <v>0</v>
      </c>
      <c r="AN3234" s="16">
        <v>0</v>
      </c>
      <c r="AO3234" s="16">
        <v>0</v>
      </c>
      <c r="AP3234" s="16">
        <v>0</v>
      </c>
      <c r="AQ3234" s="16">
        <v>0</v>
      </c>
      <c r="AR3234" s="16">
        <v>0</v>
      </c>
      <c r="AS3234" s="16">
        <v>0</v>
      </c>
      <c r="AT3234" s="16">
        <v>0</v>
      </c>
      <c r="AU3234" s="16">
        <v>0</v>
      </c>
      <c r="AV3234" s="16">
        <v>0</v>
      </c>
      <c r="AW3234" s="16">
        <v>0</v>
      </c>
      <c r="AX3234" s="16">
        <v>0</v>
      </c>
      <c r="AY3234" s="16">
        <v>0</v>
      </c>
      <c r="AZ3234" s="16">
        <v>0</v>
      </c>
      <c r="BA3234" s="16">
        <v>0</v>
      </c>
      <c r="BB3234" s="16">
        <v>0</v>
      </c>
      <c r="BC3234" s="16">
        <v>0</v>
      </c>
      <c r="BD3234" s="16">
        <v>0</v>
      </c>
      <c r="BE3234" s="16">
        <v>0</v>
      </c>
      <c r="BF3234" s="16">
        <v>0</v>
      </c>
      <c r="BG3234" s="16">
        <v>0</v>
      </c>
      <c r="BH3234" s="16">
        <v>0</v>
      </c>
      <c r="BI3234" s="16">
        <v>0</v>
      </c>
      <c r="BJ3234" s="16">
        <v>0</v>
      </c>
      <c r="BK3234" s="16">
        <v>0</v>
      </c>
      <c r="BL3234" s="16">
        <v>0</v>
      </c>
      <c r="BM3234" s="16">
        <v>0</v>
      </c>
      <c r="BN3234" s="16">
        <v>0</v>
      </c>
      <c r="BO3234" s="16">
        <v>0</v>
      </c>
      <c r="BP3234" s="16">
        <v>0</v>
      </c>
      <c r="BQ3234" s="16">
        <v>0</v>
      </c>
      <c r="BR3234" s="16">
        <v>0</v>
      </c>
      <c r="BS3234" s="16">
        <v>0</v>
      </c>
      <c r="BT3234" s="16">
        <v>0</v>
      </c>
      <c r="BU3234" s="16">
        <v>0</v>
      </c>
      <c r="BV3234" s="16">
        <v>0</v>
      </c>
      <c r="BW3234" s="16">
        <v>0</v>
      </c>
      <c r="BX3234" s="14">
        <f t="shared" si="50"/>
        <v>1290.83</v>
      </c>
    </row>
    <row r="3235" spans="1:76" s="17" customFormat="1" x14ac:dyDescent="0.3">
      <c r="A3235" s="7" t="s">
        <v>462</v>
      </c>
      <c r="B3235" s="8" t="s">
        <v>7525</v>
      </c>
      <c r="C3235" s="21" t="s">
        <v>7526</v>
      </c>
      <c r="D3235" s="9" t="s">
        <v>449</v>
      </c>
      <c r="E3235" s="9" t="s">
        <v>7451</v>
      </c>
      <c r="F3235" s="10" t="str">
        <f>VLOOKUP($E3235,'FP MD'!$A:$F,2,FALSE)</f>
        <v>T-CRR-Roads &amp; Trails</v>
      </c>
      <c r="G3235" s="10" t="s">
        <v>2629</v>
      </c>
      <c r="H3235" s="10" t="s">
        <v>3311</v>
      </c>
      <c r="I3235" s="10" t="s">
        <v>3312</v>
      </c>
      <c r="J3235" s="10" t="str">
        <f>VLOOKUP($E3235,'FP MD'!$A:$F,3,FALSE)</f>
        <v>Blanket</v>
      </c>
      <c r="K3235" s="10" t="str">
        <f>VLOOKUP($E3235,'FP MD'!$A:$F,4,FALSE)</f>
        <v/>
      </c>
      <c r="L3235" s="10" t="str">
        <f>VLOOKUP($E3235,'FP MD'!$A:$F,5,FALSE)</f>
        <v/>
      </c>
      <c r="M3235" s="10">
        <f>VLOOKUP($E3235,'FP MD'!$A:$F,6,FALSE)</f>
        <v>0</v>
      </c>
      <c r="N3235" s="11">
        <v>202402</v>
      </c>
      <c r="O3235" s="15">
        <v>0</v>
      </c>
      <c r="P3235" s="16">
        <v>0</v>
      </c>
      <c r="Q3235" s="16">
        <v>9181.91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16">
        <v>0</v>
      </c>
      <c r="AO3235" s="16">
        <v>0</v>
      </c>
      <c r="AP3235" s="16">
        <v>0</v>
      </c>
      <c r="AQ3235" s="16">
        <v>0</v>
      </c>
      <c r="AR3235" s="16">
        <v>0</v>
      </c>
      <c r="AS3235" s="16">
        <v>0</v>
      </c>
      <c r="AT3235" s="16">
        <v>0</v>
      </c>
      <c r="AU3235" s="16">
        <v>0</v>
      </c>
      <c r="AV3235" s="16">
        <v>0</v>
      </c>
      <c r="AW3235" s="16">
        <v>0</v>
      </c>
      <c r="AX3235" s="16">
        <v>0</v>
      </c>
      <c r="AY3235" s="16">
        <v>0</v>
      </c>
      <c r="AZ3235" s="16">
        <v>0</v>
      </c>
      <c r="BA3235" s="16">
        <v>0</v>
      </c>
      <c r="BB3235" s="16">
        <v>0</v>
      </c>
      <c r="BC3235" s="16">
        <v>0</v>
      </c>
      <c r="BD3235" s="16">
        <v>0</v>
      </c>
      <c r="BE3235" s="16">
        <v>0</v>
      </c>
      <c r="BF3235" s="16">
        <v>0</v>
      </c>
      <c r="BG3235" s="16">
        <v>0</v>
      </c>
      <c r="BH3235" s="16">
        <v>0</v>
      </c>
      <c r="BI3235" s="16">
        <v>0</v>
      </c>
      <c r="BJ3235" s="16">
        <v>0</v>
      </c>
      <c r="BK3235" s="16">
        <v>0</v>
      </c>
      <c r="BL3235" s="16">
        <v>0</v>
      </c>
      <c r="BM3235" s="16">
        <v>0</v>
      </c>
      <c r="BN3235" s="16">
        <v>0</v>
      </c>
      <c r="BO3235" s="16">
        <v>0</v>
      </c>
      <c r="BP3235" s="16">
        <v>0</v>
      </c>
      <c r="BQ3235" s="16">
        <v>0</v>
      </c>
      <c r="BR3235" s="16">
        <v>0</v>
      </c>
      <c r="BS3235" s="16">
        <v>0</v>
      </c>
      <c r="BT3235" s="16">
        <v>0</v>
      </c>
      <c r="BU3235" s="16">
        <v>0</v>
      </c>
      <c r="BV3235" s="16">
        <v>0</v>
      </c>
      <c r="BW3235" s="16">
        <v>0</v>
      </c>
      <c r="BX3235" s="14">
        <f t="shared" si="50"/>
        <v>9181.91</v>
      </c>
    </row>
    <row r="3236" spans="1:76" s="17" customFormat="1" x14ac:dyDescent="0.3">
      <c r="A3236" s="7" t="s">
        <v>462</v>
      </c>
      <c r="B3236" s="8" t="s">
        <v>7527</v>
      </c>
      <c r="C3236" s="21" t="s">
        <v>7528</v>
      </c>
      <c r="D3236" s="9" t="s">
        <v>449</v>
      </c>
      <c r="E3236" s="9" t="s">
        <v>5547</v>
      </c>
      <c r="F3236" s="10" t="str">
        <f>VLOOKUP($E3236,'FP MD'!$A:$F,2,FALSE)</f>
        <v>T-NCP-Tools &amp; Equipment</v>
      </c>
      <c r="G3236" s="10" t="s">
        <v>495</v>
      </c>
      <c r="H3236" s="10" t="s">
        <v>496</v>
      </c>
      <c r="I3236" s="10" t="s">
        <v>5204</v>
      </c>
      <c r="J3236" s="10" t="str">
        <f>VLOOKUP($E3236,'FP MD'!$A:$F,3,FALSE)</f>
        <v>Blanket</v>
      </c>
      <c r="K3236" s="10" t="str">
        <f>VLOOKUP($E3236,'FP MD'!$A:$F,4,FALSE)</f>
        <v/>
      </c>
      <c r="L3236" s="10" t="str">
        <f>VLOOKUP($E3236,'FP MD'!$A:$F,5,FALSE)</f>
        <v/>
      </c>
      <c r="M3236" s="10">
        <f>VLOOKUP($E3236,'FP MD'!$A:$F,6,FALSE)</f>
        <v>0</v>
      </c>
      <c r="N3236" s="11">
        <v>202712</v>
      </c>
      <c r="O3236" s="15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16">
        <v>0</v>
      </c>
      <c r="AO3236" s="16">
        <v>0</v>
      </c>
      <c r="AP3236" s="16">
        <v>0</v>
      </c>
      <c r="AQ3236" s="16">
        <v>0</v>
      </c>
      <c r="AR3236" s="16">
        <v>0</v>
      </c>
      <c r="AS3236" s="16">
        <v>0</v>
      </c>
      <c r="AT3236" s="16">
        <v>0</v>
      </c>
      <c r="AU3236" s="16">
        <v>0</v>
      </c>
      <c r="AV3236" s="16">
        <v>0</v>
      </c>
      <c r="AW3236" s="16">
        <v>0</v>
      </c>
      <c r="AX3236" s="16">
        <v>0</v>
      </c>
      <c r="AY3236" s="16">
        <v>0</v>
      </c>
      <c r="AZ3236" s="16">
        <v>0</v>
      </c>
      <c r="BA3236" s="16">
        <v>0</v>
      </c>
      <c r="BB3236" s="16">
        <v>0</v>
      </c>
      <c r="BC3236" s="16">
        <v>0</v>
      </c>
      <c r="BD3236" s="16">
        <v>0</v>
      </c>
      <c r="BE3236" s="16">
        <v>0</v>
      </c>
      <c r="BF3236" s="16">
        <v>0</v>
      </c>
      <c r="BG3236" s="16">
        <v>0</v>
      </c>
      <c r="BH3236" s="16">
        <v>0</v>
      </c>
      <c r="BI3236" s="16">
        <v>0</v>
      </c>
      <c r="BJ3236" s="16">
        <v>0</v>
      </c>
      <c r="BK3236" s="16">
        <v>41536.9</v>
      </c>
      <c r="BL3236" s="16">
        <v>0</v>
      </c>
      <c r="BM3236" s="16">
        <v>0</v>
      </c>
      <c r="BN3236" s="16">
        <v>0</v>
      </c>
      <c r="BO3236" s="16">
        <v>0</v>
      </c>
      <c r="BP3236" s="16">
        <v>0</v>
      </c>
      <c r="BQ3236" s="16">
        <v>0</v>
      </c>
      <c r="BR3236" s="16">
        <v>0</v>
      </c>
      <c r="BS3236" s="16">
        <v>0</v>
      </c>
      <c r="BT3236" s="16">
        <v>0</v>
      </c>
      <c r="BU3236" s="16">
        <v>0</v>
      </c>
      <c r="BV3236" s="16">
        <v>0</v>
      </c>
      <c r="BW3236" s="16">
        <v>0</v>
      </c>
      <c r="BX3236" s="14">
        <f t="shared" si="50"/>
        <v>41536.9</v>
      </c>
    </row>
    <row r="3237" spans="1:76" s="17" customFormat="1" x14ac:dyDescent="0.3">
      <c r="A3237" s="7" t="s">
        <v>462</v>
      </c>
      <c r="B3237" s="8" t="s">
        <v>7529</v>
      </c>
      <c r="C3237" s="21" t="s">
        <v>7530</v>
      </c>
      <c r="D3237" s="9" t="s">
        <v>449</v>
      </c>
      <c r="E3237" s="9" t="s">
        <v>7451</v>
      </c>
      <c r="F3237" s="10" t="str">
        <f>VLOOKUP($E3237,'FP MD'!$A:$F,2,FALSE)</f>
        <v>T-CRR-Roads &amp; Trails</v>
      </c>
      <c r="G3237" s="10" t="s">
        <v>2629</v>
      </c>
      <c r="H3237" s="10" t="s">
        <v>3311</v>
      </c>
      <c r="I3237" s="10" t="s">
        <v>3312</v>
      </c>
      <c r="J3237" s="10" t="str">
        <f>VLOOKUP($E3237,'FP MD'!$A:$F,3,FALSE)</f>
        <v>Blanket</v>
      </c>
      <c r="K3237" s="10" t="str">
        <f>VLOOKUP($E3237,'FP MD'!$A:$F,4,FALSE)</f>
        <v/>
      </c>
      <c r="L3237" s="10" t="str">
        <f>VLOOKUP($E3237,'FP MD'!$A:$F,5,FALSE)</f>
        <v/>
      </c>
      <c r="M3237" s="10">
        <f>VLOOKUP($E3237,'FP MD'!$A:$F,6,FALSE)</f>
        <v>0</v>
      </c>
      <c r="N3237" s="11">
        <v>202403</v>
      </c>
      <c r="O3237" s="15">
        <v>0</v>
      </c>
      <c r="P3237" s="16">
        <v>0</v>
      </c>
      <c r="Q3237" s="16">
        <v>0</v>
      </c>
      <c r="R3237" s="16">
        <v>7961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>
        <v>0</v>
      </c>
      <c r="AN3237" s="16">
        <v>0</v>
      </c>
      <c r="AO3237" s="16">
        <v>0</v>
      </c>
      <c r="AP3237" s="16">
        <v>0</v>
      </c>
      <c r="AQ3237" s="16">
        <v>0</v>
      </c>
      <c r="AR3237" s="16">
        <v>0</v>
      </c>
      <c r="AS3237" s="16">
        <v>0</v>
      </c>
      <c r="AT3237" s="16">
        <v>0</v>
      </c>
      <c r="AU3237" s="16">
        <v>0</v>
      </c>
      <c r="AV3237" s="16">
        <v>0</v>
      </c>
      <c r="AW3237" s="16">
        <v>0</v>
      </c>
      <c r="AX3237" s="16">
        <v>0</v>
      </c>
      <c r="AY3237" s="16">
        <v>0</v>
      </c>
      <c r="AZ3237" s="16">
        <v>0</v>
      </c>
      <c r="BA3237" s="16">
        <v>0</v>
      </c>
      <c r="BB3237" s="16">
        <v>0</v>
      </c>
      <c r="BC3237" s="16">
        <v>0</v>
      </c>
      <c r="BD3237" s="16">
        <v>0</v>
      </c>
      <c r="BE3237" s="16">
        <v>0</v>
      </c>
      <c r="BF3237" s="16">
        <v>0</v>
      </c>
      <c r="BG3237" s="16">
        <v>0</v>
      </c>
      <c r="BH3237" s="16">
        <v>0</v>
      </c>
      <c r="BI3237" s="16">
        <v>0</v>
      </c>
      <c r="BJ3237" s="16">
        <v>0</v>
      </c>
      <c r="BK3237" s="16">
        <v>0</v>
      </c>
      <c r="BL3237" s="16">
        <v>0</v>
      </c>
      <c r="BM3237" s="16">
        <v>0</v>
      </c>
      <c r="BN3237" s="16">
        <v>0</v>
      </c>
      <c r="BO3237" s="16">
        <v>0</v>
      </c>
      <c r="BP3237" s="16">
        <v>0</v>
      </c>
      <c r="BQ3237" s="16">
        <v>0</v>
      </c>
      <c r="BR3237" s="16">
        <v>0</v>
      </c>
      <c r="BS3237" s="16">
        <v>0</v>
      </c>
      <c r="BT3237" s="16">
        <v>0</v>
      </c>
      <c r="BU3237" s="16">
        <v>0</v>
      </c>
      <c r="BV3237" s="16">
        <v>0</v>
      </c>
      <c r="BW3237" s="16">
        <v>0</v>
      </c>
      <c r="BX3237" s="14">
        <f t="shared" si="50"/>
        <v>7961</v>
      </c>
    </row>
    <row r="3238" spans="1:76" s="17" customFormat="1" x14ac:dyDescent="0.3">
      <c r="A3238" s="7" t="s">
        <v>462</v>
      </c>
      <c r="B3238" s="8" t="s">
        <v>7531</v>
      </c>
      <c r="C3238" s="21" t="s">
        <v>7532</v>
      </c>
      <c r="D3238" s="9" t="s">
        <v>449</v>
      </c>
      <c r="E3238" s="9" t="s">
        <v>7451</v>
      </c>
      <c r="F3238" s="10" t="str">
        <f>VLOOKUP($E3238,'FP MD'!$A:$F,2,FALSE)</f>
        <v>T-CRR-Roads &amp; Trails</v>
      </c>
      <c r="G3238" s="10" t="s">
        <v>2629</v>
      </c>
      <c r="H3238" s="10" t="s">
        <v>3311</v>
      </c>
      <c r="I3238" s="10" t="s">
        <v>3312</v>
      </c>
      <c r="J3238" s="10" t="str">
        <f>VLOOKUP($E3238,'FP MD'!$A:$F,3,FALSE)</f>
        <v>Blanket</v>
      </c>
      <c r="K3238" s="10" t="str">
        <f>VLOOKUP($E3238,'FP MD'!$A:$F,4,FALSE)</f>
        <v/>
      </c>
      <c r="L3238" s="10" t="str">
        <f>VLOOKUP($E3238,'FP MD'!$A:$F,5,FALSE)</f>
        <v/>
      </c>
      <c r="M3238" s="10">
        <f>VLOOKUP($E3238,'FP MD'!$A:$F,6,FALSE)</f>
        <v>0</v>
      </c>
      <c r="N3238" s="11">
        <v>202403</v>
      </c>
      <c r="O3238" s="15">
        <v>0</v>
      </c>
      <c r="P3238" s="16">
        <v>0</v>
      </c>
      <c r="Q3238" s="16">
        <v>0</v>
      </c>
      <c r="R3238" s="16">
        <v>339.37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>
        <v>0</v>
      </c>
      <c r="AN3238" s="16">
        <v>0</v>
      </c>
      <c r="AO3238" s="16">
        <v>0</v>
      </c>
      <c r="AP3238" s="16">
        <v>0</v>
      </c>
      <c r="AQ3238" s="16">
        <v>0</v>
      </c>
      <c r="AR3238" s="16">
        <v>0</v>
      </c>
      <c r="AS3238" s="16">
        <v>0</v>
      </c>
      <c r="AT3238" s="16">
        <v>0</v>
      </c>
      <c r="AU3238" s="16">
        <v>0</v>
      </c>
      <c r="AV3238" s="16">
        <v>0</v>
      </c>
      <c r="AW3238" s="16">
        <v>0</v>
      </c>
      <c r="AX3238" s="16">
        <v>0</v>
      </c>
      <c r="AY3238" s="16">
        <v>0</v>
      </c>
      <c r="AZ3238" s="16">
        <v>0</v>
      </c>
      <c r="BA3238" s="16">
        <v>0</v>
      </c>
      <c r="BB3238" s="16">
        <v>0</v>
      </c>
      <c r="BC3238" s="16">
        <v>0</v>
      </c>
      <c r="BD3238" s="16">
        <v>0</v>
      </c>
      <c r="BE3238" s="16">
        <v>0</v>
      </c>
      <c r="BF3238" s="16">
        <v>0</v>
      </c>
      <c r="BG3238" s="16">
        <v>0</v>
      </c>
      <c r="BH3238" s="16">
        <v>0</v>
      </c>
      <c r="BI3238" s="16">
        <v>0</v>
      </c>
      <c r="BJ3238" s="16">
        <v>0</v>
      </c>
      <c r="BK3238" s="16">
        <v>0</v>
      </c>
      <c r="BL3238" s="16">
        <v>0</v>
      </c>
      <c r="BM3238" s="16">
        <v>0</v>
      </c>
      <c r="BN3238" s="16">
        <v>0</v>
      </c>
      <c r="BO3238" s="16">
        <v>0</v>
      </c>
      <c r="BP3238" s="16">
        <v>0</v>
      </c>
      <c r="BQ3238" s="16">
        <v>0</v>
      </c>
      <c r="BR3238" s="16">
        <v>0</v>
      </c>
      <c r="BS3238" s="16">
        <v>0</v>
      </c>
      <c r="BT3238" s="16">
        <v>0</v>
      </c>
      <c r="BU3238" s="16">
        <v>0</v>
      </c>
      <c r="BV3238" s="16">
        <v>0</v>
      </c>
      <c r="BW3238" s="16">
        <v>0</v>
      </c>
      <c r="BX3238" s="14">
        <f t="shared" si="50"/>
        <v>339.37</v>
      </c>
    </row>
    <row r="3239" spans="1:76" s="17" customFormat="1" x14ac:dyDescent="0.3">
      <c r="A3239" s="7" t="s">
        <v>468</v>
      </c>
      <c r="B3239" s="8" t="s">
        <v>7533</v>
      </c>
      <c r="C3239" s="21" t="s">
        <v>7534</v>
      </c>
      <c r="D3239" s="9" t="s">
        <v>449</v>
      </c>
      <c r="E3239" s="9" t="s">
        <v>7533</v>
      </c>
      <c r="F3239" s="10" t="str">
        <f>VLOOKUP($E3239,'FP MD'!$A:$F,2,FALSE)</f>
        <v>T-NCP-Land/Easements</v>
      </c>
      <c r="G3239" s="10" t="s">
        <v>2629</v>
      </c>
      <c r="H3239" s="10" t="s">
        <v>3311</v>
      </c>
      <c r="I3239" s="10" t="s">
        <v>3317</v>
      </c>
      <c r="J3239" s="10" t="str">
        <f>VLOOKUP($E3239,'FP MD'!$A:$F,3,FALSE)</f>
        <v>Blanket</v>
      </c>
      <c r="K3239" s="10" t="str">
        <f>VLOOKUP($E3239,'FP MD'!$A:$F,4,FALSE)</f>
        <v/>
      </c>
      <c r="L3239" s="10" t="str">
        <f>VLOOKUP($E3239,'FP MD'!$A:$F,5,FALSE)</f>
        <v/>
      </c>
      <c r="M3239" s="10">
        <f>VLOOKUP($E3239,'FP MD'!$A:$F,6,FALSE)</f>
        <v>0</v>
      </c>
      <c r="N3239" s="11" t="s">
        <v>97</v>
      </c>
      <c r="O3239" s="15">
        <v>0</v>
      </c>
      <c r="P3239" s="16">
        <v>0</v>
      </c>
      <c r="Q3239" s="16">
        <v>0</v>
      </c>
      <c r="R3239" s="16">
        <v>1960.65</v>
      </c>
      <c r="S3239" s="16">
        <v>0</v>
      </c>
      <c r="T3239" s="16">
        <v>0</v>
      </c>
      <c r="U3239" s="16">
        <v>1960.65</v>
      </c>
      <c r="V3239" s="16">
        <v>0</v>
      </c>
      <c r="W3239" s="16">
        <v>0</v>
      </c>
      <c r="X3239" s="16">
        <v>1960.6500000000005</v>
      </c>
      <c r="Y3239" s="16">
        <v>0</v>
      </c>
      <c r="Z3239" s="16">
        <v>0</v>
      </c>
      <c r="AA3239" s="16">
        <v>1960.6499999999996</v>
      </c>
      <c r="AB3239" s="16">
        <v>0</v>
      </c>
      <c r="AC3239" s="16">
        <v>0</v>
      </c>
      <c r="AD3239" s="16">
        <v>1990.0599999999995</v>
      </c>
      <c r="AE3239" s="16">
        <v>0</v>
      </c>
      <c r="AF3239" s="16">
        <v>0</v>
      </c>
      <c r="AG3239" s="16">
        <v>1990.0400000000009</v>
      </c>
      <c r="AH3239" s="16">
        <v>0</v>
      </c>
      <c r="AI3239" s="16">
        <v>0</v>
      </c>
      <c r="AJ3239" s="16">
        <v>1990.0499999999993</v>
      </c>
      <c r="AK3239" s="16">
        <v>0</v>
      </c>
      <c r="AL3239" s="16">
        <v>0</v>
      </c>
      <c r="AM3239" s="16">
        <v>1990.0599999999995</v>
      </c>
      <c r="AN3239" s="16">
        <v>1653.1400000000012</v>
      </c>
      <c r="AO3239" s="16">
        <v>1653.1399999999994</v>
      </c>
      <c r="AP3239" s="16">
        <v>1653.1399999999994</v>
      </c>
      <c r="AQ3239" s="16">
        <v>1653.1399999999994</v>
      </c>
      <c r="AR3239" s="16">
        <v>1653.1399999999994</v>
      </c>
      <c r="AS3239" s="16">
        <v>1653.1399999999994</v>
      </c>
      <c r="AT3239" s="16">
        <v>1653.1399999999994</v>
      </c>
      <c r="AU3239" s="16">
        <v>1653.1399999999994</v>
      </c>
      <c r="AV3239" s="16">
        <v>1653.1399999999994</v>
      </c>
      <c r="AW3239" s="16">
        <v>1653.1399999999994</v>
      </c>
      <c r="AX3239" s="16">
        <v>1653.1400000000031</v>
      </c>
      <c r="AY3239" s="16">
        <v>1653.1399999999994</v>
      </c>
      <c r="AZ3239" s="16">
        <v>1653.1399999999994</v>
      </c>
      <c r="BA3239" s="16">
        <v>1653.1399999999994</v>
      </c>
      <c r="BB3239" s="16">
        <v>1653.1399999999994</v>
      </c>
      <c r="BC3239" s="16">
        <v>1653.1399999999994</v>
      </c>
      <c r="BD3239" s="16">
        <v>1653.1399999999994</v>
      </c>
      <c r="BE3239" s="16">
        <v>1653.1399999999994</v>
      </c>
      <c r="BF3239" s="16">
        <v>1653.1399999999994</v>
      </c>
      <c r="BG3239" s="16">
        <v>1653.1399999999994</v>
      </c>
      <c r="BH3239" s="16">
        <v>1653.1399999999994</v>
      </c>
      <c r="BI3239" s="16">
        <v>1653.1399999999994</v>
      </c>
      <c r="BJ3239" s="16">
        <v>1653.1399999999994</v>
      </c>
      <c r="BK3239" s="16">
        <v>1653.1399999999994</v>
      </c>
      <c r="BL3239" s="16">
        <v>1653.1399999999994</v>
      </c>
      <c r="BM3239" s="16">
        <v>1653.1399999999994</v>
      </c>
      <c r="BN3239" s="16">
        <v>1653.1399999999994</v>
      </c>
      <c r="BO3239" s="16">
        <v>1653.1399999999994</v>
      </c>
      <c r="BP3239" s="16">
        <v>1653.1399999999994</v>
      </c>
      <c r="BQ3239" s="16">
        <v>1653.1399999999994</v>
      </c>
      <c r="BR3239" s="16">
        <v>1653.1400000000067</v>
      </c>
      <c r="BS3239" s="16">
        <v>1653.1399999999994</v>
      </c>
      <c r="BT3239" s="16">
        <v>1653.1399999999994</v>
      </c>
      <c r="BU3239" s="16">
        <v>1653.1399999999994</v>
      </c>
      <c r="BV3239" s="16">
        <v>1653.1399999999994</v>
      </c>
      <c r="BW3239" s="16">
        <v>1653.1399999999994</v>
      </c>
      <c r="BX3239" s="14">
        <f t="shared" si="50"/>
        <v>55478.169999999991</v>
      </c>
    </row>
    <row r="3240" spans="1:76" s="17" customFormat="1" x14ac:dyDescent="0.3">
      <c r="A3240" s="7" t="s">
        <v>462</v>
      </c>
      <c r="B3240" s="8" t="s">
        <v>7535</v>
      </c>
      <c r="C3240" s="21" t="s">
        <v>7536</v>
      </c>
      <c r="D3240" s="9" t="s">
        <v>449</v>
      </c>
      <c r="E3240" s="9" t="s">
        <v>7533</v>
      </c>
      <c r="F3240" s="10" t="str">
        <f>VLOOKUP($E3240,'FP MD'!$A:$F,2,FALSE)</f>
        <v>T-NCP-Land/Easements</v>
      </c>
      <c r="G3240" s="10" t="s">
        <v>2629</v>
      </c>
      <c r="H3240" s="10" t="s">
        <v>3311</v>
      </c>
      <c r="I3240" s="10" t="s">
        <v>3317</v>
      </c>
      <c r="J3240" s="10" t="str">
        <f>VLOOKUP($E3240,'FP MD'!$A:$F,3,FALSE)</f>
        <v>Blanket</v>
      </c>
      <c r="K3240" s="10" t="str">
        <f>VLOOKUP($E3240,'FP MD'!$A:$F,4,FALSE)</f>
        <v/>
      </c>
      <c r="L3240" s="10" t="str">
        <f>VLOOKUP($E3240,'FP MD'!$A:$F,5,FALSE)</f>
        <v/>
      </c>
      <c r="M3240" s="10">
        <f>VLOOKUP($E3240,'FP MD'!$A:$F,6,FALSE)</f>
        <v>0</v>
      </c>
      <c r="N3240" s="11">
        <v>202402</v>
      </c>
      <c r="O3240" s="15">
        <v>0</v>
      </c>
      <c r="P3240" s="16">
        <v>0</v>
      </c>
      <c r="Q3240" s="16">
        <v>6203.85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16">
        <v>0</v>
      </c>
      <c r="AO3240" s="16">
        <v>0</v>
      </c>
      <c r="AP3240" s="16">
        <v>0</v>
      </c>
      <c r="AQ3240" s="16">
        <v>0</v>
      </c>
      <c r="AR3240" s="16">
        <v>0</v>
      </c>
      <c r="AS3240" s="16">
        <v>0</v>
      </c>
      <c r="AT3240" s="16">
        <v>0</v>
      </c>
      <c r="AU3240" s="16">
        <v>0</v>
      </c>
      <c r="AV3240" s="16">
        <v>0</v>
      </c>
      <c r="AW3240" s="16">
        <v>0</v>
      </c>
      <c r="AX3240" s="16">
        <v>0</v>
      </c>
      <c r="AY3240" s="16">
        <v>0</v>
      </c>
      <c r="AZ3240" s="16">
        <v>0</v>
      </c>
      <c r="BA3240" s="16">
        <v>0</v>
      </c>
      <c r="BB3240" s="16">
        <v>0</v>
      </c>
      <c r="BC3240" s="16">
        <v>0</v>
      </c>
      <c r="BD3240" s="16">
        <v>0</v>
      </c>
      <c r="BE3240" s="16">
        <v>0</v>
      </c>
      <c r="BF3240" s="16">
        <v>0</v>
      </c>
      <c r="BG3240" s="16">
        <v>0</v>
      </c>
      <c r="BH3240" s="16">
        <v>0</v>
      </c>
      <c r="BI3240" s="16">
        <v>0</v>
      </c>
      <c r="BJ3240" s="16">
        <v>0</v>
      </c>
      <c r="BK3240" s="16">
        <v>0</v>
      </c>
      <c r="BL3240" s="16">
        <v>0</v>
      </c>
      <c r="BM3240" s="16">
        <v>0</v>
      </c>
      <c r="BN3240" s="16">
        <v>0</v>
      </c>
      <c r="BO3240" s="16">
        <v>0</v>
      </c>
      <c r="BP3240" s="16">
        <v>0</v>
      </c>
      <c r="BQ3240" s="16">
        <v>0</v>
      </c>
      <c r="BR3240" s="16">
        <v>0</v>
      </c>
      <c r="BS3240" s="16">
        <v>0</v>
      </c>
      <c r="BT3240" s="16">
        <v>0</v>
      </c>
      <c r="BU3240" s="16">
        <v>0</v>
      </c>
      <c r="BV3240" s="16">
        <v>0</v>
      </c>
      <c r="BW3240" s="16">
        <v>0</v>
      </c>
      <c r="BX3240" s="14">
        <f t="shared" si="50"/>
        <v>6203.85</v>
      </c>
    </row>
    <row r="3241" spans="1:76" s="17" customFormat="1" x14ac:dyDescent="0.3">
      <c r="A3241" s="7" t="s">
        <v>462</v>
      </c>
      <c r="B3241" s="8" t="s">
        <v>7537</v>
      </c>
      <c r="C3241" s="21" t="s">
        <v>7538</v>
      </c>
      <c r="D3241" s="9" t="s">
        <v>449</v>
      </c>
      <c r="E3241" s="9" t="s">
        <v>7537</v>
      </c>
      <c r="F3241" s="10" t="str">
        <f>VLOOKUP($E3241,'FP MD'!$A:$F,2,FALSE)</f>
        <v>Transmission Switch Replc Program</v>
      </c>
      <c r="G3241" s="10" t="s">
        <v>2629</v>
      </c>
      <c r="H3241" s="10" t="s">
        <v>507</v>
      </c>
      <c r="I3241" s="10" t="s">
        <v>628</v>
      </c>
      <c r="J3241" s="10" t="str">
        <f>VLOOKUP($E3241,'FP MD'!$A:$F,3,FALSE)</f>
        <v/>
      </c>
      <c r="K3241" s="10" t="str">
        <f>VLOOKUP($E3241,'FP MD'!$A:$F,4,FALSE)</f>
        <v/>
      </c>
      <c r="L3241" s="10" t="str">
        <f>VLOOKUP($E3241,'FP MD'!$A:$F,5,FALSE)</f>
        <v/>
      </c>
      <c r="M3241" s="10">
        <f>VLOOKUP($E3241,'FP MD'!$A:$F,6,FALSE)</f>
        <v>0</v>
      </c>
      <c r="N3241" s="11">
        <v>202809</v>
      </c>
      <c r="O3241" s="15">
        <v>0</v>
      </c>
      <c r="P3241" s="16">
        <v>0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16">
        <v>0</v>
      </c>
      <c r="AO3241" s="16">
        <v>0</v>
      </c>
      <c r="AP3241" s="16">
        <v>0</v>
      </c>
      <c r="AQ3241" s="16">
        <v>0</v>
      </c>
      <c r="AR3241" s="16">
        <v>0</v>
      </c>
      <c r="AS3241" s="16">
        <v>0</v>
      </c>
      <c r="AT3241" s="16">
        <v>0</v>
      </c>
      <c r="AU3241" s="16">
        <v>0</v>
      </c>
      <c r="AV3241" s="16">
        <v>0</v>
      </c>
      <c r="AW3241" s="16">
        <v>0</v>
      </c>
      <c r="AX3241" s="16">
        <v>0</v>
      </c>
      <c r="AY3241" s="16">
        <v>0</v>
      </c>
      <c r="AZ3241" s="16">
        <v>0</v>
      </c>
      <c r="BA3241" s="16">
        <v>0</v>
      </c>
      <c r="BB3241" s="16">
        <v>0</v>
      </c>
      <c r="BC3241" s="16">
        <v>0</v>
      </c>
      <c r="BD3241" s="16">
        <v>0</v>
      </c>
      <c r="BE3241" s="16">
        <v>0</v>
      </c>
      <c r="BF3241" s="16">
        <v>0</v>
      </c>
      <c r="BG3241" s="16">
        <v>0</v>
      </c>
      <c r="BH3241" s="16">
        <v>0</v>
      </c>
      <c r="BI3241" s="16">
        <v>0</v>
      </c>
      <c r="BJ3241" s="16">
        <v>0</v>
      </c>
      <c r="BK3241" s="16">
        <v>0</v>
      </c>
      <c r="BL3241" s="16">
        <v>0</v>
      </c>
      <c r="BM3241" s="16">
        <v>0</v>
      </c>
      <c r="BN3241" s="16">
        <v>0</v>
      </c>
      <c r="BO3241" s="16">
        <v>0</v>
      </c>
      <c r="BP3241" s="16">
        <v>0</v>
      </c>
      <c r="BQ3241" s="16">
        <v>0</v>
      </c>
      <c r="BR3241" s="16">
        <v>0</v>
      </c>
      <c r="BS3241" s="16">
        <v>0</v>
      </c>
      <c r="BT3241" s="16">
        <v>1312500.01</v>
      </c>
      <c r="BU3241" s="16">
        <v>20833.330000000075</v>
      </c>
      <c r="BV3241" s="16">
        <v>20833.330000000075</v>
      </c>
      <c r="BW3241" s="16">
        <v>20833.330000000075</v>
      </c>
      <c r="BX3241" s="14">
        <f t="shared" si="50"/>
        <v>0</v>
      </c>
    </row>
    <row r="3242" spans="1:76" s="17" customFormat="1" x14ac:dyDescent="0.3">
      <c r="A3242" s="7" t="s">
        <v>462</v>
      </c>
      <c r="B3242" s="8" t="s">
        <v>7539</v>
      </c>
      <c r="C3242" s="21" t="s">
        <v>7540</v>
      </c>
      <c r="D3242" s="9" t="s">
        <v>449</v>
      </c>
      <c r="E3242" s="9" t="s">
        <v>7539</v>
      </c>
      <c r="F3242" s="10" t="str">
        <f>VLOOKUP($E3242,'FP MD'!$A:$F,2,FALSE)</f>
        <v>Transmission Static Replc Program</v>
      </c>
      <c r="G3242" s="10" t="s">
        <v>2629</v>
      </c>
      <c r="H3242" s="10" t="s">
        <v>507</v>
      </c>
      <c r="I3242" s="10" t="s">
        <v>628</v>
      </c>
      <c r="J3242" s="10" t="str">
        <f>VLOOKUP($E3242,'FP MD'!$A:$F,3,FALSE)</f>
        <v/>
      </c>
      <c r="K3242" s="10" t="str">
        <f>VLOOKUP($E3242,'FP MD'!$A:$F,4,FALSE)</f>
        <v/>
      </c>
      <c r="L3242" s="10" t="str">
        <f>VLOOKUP($E3242,'FP MD'!$A:$F,5,FALSE)</f>
        <v/>
      </c>
      <c r="M3242" s="10">
        <f>VLOOKUP($E3242,'FP MD'!$A:$F,6,FALSE)</f>
        <v>0</v>
      </c>
      <c r="N3242" s="11">
        <v>202909</v>
      </c>
      <c r="O3242" s="15">
        <v>0</v>
      </c>
      <c r="P3242" s="16">
        <v>0</v>
      </c>
      <c r="Q3242" s="16">
        <v>0</v>
      </c>
      <c r="R3242" s="16">
        <v>0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16">
        <v>0</v>
      </c>
      <c r="AO3242" s="16">
        <v>0</v>
      </c>
      <c r="AP3242" s="16">
        <v>0</v>
      </c>
      <c r="AQ3242" s="16">
        <v>0</v>
      </c>
      <c r="AR3242" s="16">
        <v>0</v>
      </c>
      <c r="AS3242" s="16">
        <v>0</v>
      </c>
      <c r="AT3242" s="16">
        <v>0</v>
      </c>
      <c r="AU3242" s="16">
        <v>0</v>
      </c>
      <c r="AV3242" s="16">
        <v>0</v>
      </c>
      <c r="AW3242" s="16">
        <v>0</v>
      </c>
      <c r="AX3242" s="16">
        <v>0</v>
      </c>
      <c r="AY3242" s="16">
        <v>0</v>
      </c>
      <c r="AZ3242" s="16">
        <v>0</v>
      </c>
      <c r="BA3242" s="16">
        <v>0</v>
      </c>
      <c r="BB3242" s="16">
        <v>0</v>
      </c>
      <c r="BC3242" s="16">
        <v>0</v>
      </c>
      <c r="BD3242" s="16">
        <v>0</v>
      </c>
      <c r="BE3242" s="16">
        <v>0</v>
      </c>
      <c r="BF3242" s="16">
        <v>0</v>
      </c>
      <c r="BG3242" s="16">
        <v>0</v>
      </c>
      <c r="BH3242" s="16">
        <v>0</v>
      </c>
      <c r="BI3242" s="16">
        <v>0</v>
      </c>
      <c r="BJ3242" s="16">
        <v>0</v>
      </c>
      <c r="BK3242" s="16">
        <v>0</v>
      </c>
      <c r="BL3242" s="16">
        <v>0</v>
      </c>
      <c r="BM3242" s="16">
        <v>0</v>
      </c>
      <c r="BN3242" s="16">
        <v>0</v>
      </c>
      <c r="BO3242" s="16">
        <v>0</v>
      </c>
      <c r="BP3242" s="16">
        <v>0</v>
      </c>
      <c r="BQ3242" s="16">
        <v>0</v>
      </c>
      <c r="BR3242" s="16">
        <v>0</v>
      </c>
      <c r="BS3242" s="16">
        <v>0</v>
      </c>
      <c r="BT3242" s="16">
        <v>0</v>
      </c>
      <c r="BU3242" s="16">
        <v>0</v>
      </c>
      <c r="BV3242" s="16">
        <v>0</v>
      </c>
      <c r="BW3242" s="16">
        <v>0</v>
      </c>
      <c r="BX3242" s="14">
        <f t="shared" si="50"/>
        <v>0</v>
      </c>
    </row>
    <row r="3243" spans="1:76" s="17" customFormat="1" x14ac:dyDescent="0.3">
      <c r="A3243" s="7" t="s">
        <v>462</v>
      </c>
      <c r="B3243" s="8" t="s">
        <v>7541</v>
      </c>
      <c r="C3243" s="21" t="s">
        <v>7542</v>
      </c>
      <c r="D3243" s="9" t="s">
        <v>449</v>
      </c>
      <c r="E3243" s="9" t="s">
        <v>7541</v>
      </c>
      <c r="F3243" s="10" t="str">
        <f>VLOOKUP($E3243,'FP MD'!$A:$F,2,FALSE)</f>
        <v>AM Insulator Replacements</v>
      </c>
      <c r="G3243" s="10" t="s">
        <v>2629</v>
      </c>
      <c r="H3243" s="10" t="s">
        <v>507</v>
      </c>
      <c r="I3243" s="10" t="s">
        <v>628</v>
      </c>
      <c r="J3243" s="10" t="str">
        <f>VLOOKUP($E3243,'FP MD'!$A:$F,3,FALSE)</f>
        <v/>
      </c>
      <c r="K3243" s="10" t="str">
        <f>VLOOKUP($E3243,'FP MD'!$A:$F,4,FALSE)</f>
        <v/>
      </c>
      <c r="L3243" s="10" t="str">
        <f>VLOOKUP($E3243,'FP MD'!$A:$F,5,FALSE)</f>
        <v/>
      </c>
      <c r="M3243" s="10">
        <f>VLOOKUP($E3243,'FP MD'!$A:$F,6,FALSE)</f>
        <v>0</v>
      </c>
      <c r="N3243" s="11">
        <v>202509</v>
      </c>
      <c r="O3243" s="15">
        <v>0</v>
      </c>
      <c r="P3243" s="16">
        <v>0</v>
      </c>
      <c r="Q3243" s="16">
        <v>0</v>
      </c>
      <c r="R3243" s="16">
        <v>0</v>
      </c>
      <c r="S3243" s="16">
        <v>0</v>
      </c>
      <c r="T3243" s="16">
        <v>0</v>
      </c>
      <c r="U3243" s="16">
        <v>0</v>
      </c>
      <c r="V3243" s="16">
        <v>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6">
        <v>0</v>
      </c>
      <c r="AJ3243" s="16">
        <v>525000</v>
      </c>
      <c r="AK3243" s="16">
        <v>25000</v>
      </c>
      <c r="AL3243" s="16">
        <v>25000</v>
      </c>
      <c r="AM3243" s="16">
        <v>25000</v>
      </c>
      <c r="AN3243" s="16">
        <v>0</v>
      </c>
      <c r="AO3243" s="16">
        <v>0</v>
      </c>
      <c r="AP3243" s="16">
        <v>0</v>
      </c>
      <c r="AQ3243" s="16">
        <v>0</v>
      </c>
      <c r="AR3243" s="16">
        <v>0</v>
      </c>
      <c r="AS3243" s="16">
        <v>0</v>
      </c>
      <c r="AT3243" s="16">
        <v>0</v>
      </c>
      <c r="AU3243" s="16">
        <v>0</v>
      </c>
      <c r="AV3243" s="16">
        <v>0</v>
      </c>
      <c r="AW3243" s="16">
        <v>0</v>
      </c>
      <c r="AX3243" s="16">
        <v>0</v>
      </c>
      <c r="AY3243" s="16">
        <v>0</v>
      </c>
      <c r="AZ3243" s="16">
        <v>0</v>
      </c>
      <c r="BA3243" s="16">
        <v>0</v>
      </c>
      <c r="BB3243" s="16">
        <v>0</v>
      </c>
      <c r="BC3243" s="16">
        <v>0</v>
      </c>
      <c r="BD3243" s="16">
        <v>0</v>
      </c>
      <c r="BE3243" s="16">
        <v>0</v>
      </c>
      <c r="BF3243" s="16">
        <v>0</v>
      </c>
      <c r="BG3243" s="16">
        <v>0</v>
      </c>
      <c r="BH3243" s="16">
        <v>0</v>
      </c>
      <c r="BI3243" s="16">
        <v>0</v>
      </c>
      <c r="BJ3243" s="16">
        <v>0</v>
      </c>
      <c r="BK3243" s="16">
        <v>0</v>
      </c>
      <c r="BL3243" s="16">
        <v>0</v>
      </c>
      <c r="BM3243" s="16">
        <v>0</v>
      </c>
      <c r="BN3243" s="16">
        <v>0</v>
      </c>
      <c r="BO3243" s="16">
        <v>0</v>
      </c>
      <c r="BP3243" s="16">
        <v>0</v>
      </c>
      <c r="BQ3243" s="16">
        <v>0</v>
      </c>
      <c r="BR3243" s="16">
        <v>0</v>
      </c>
      <c r="BS3243" s="16">
        <v>0</v>
      </c>
      <c r="BT3243" s="16">
        <v>0</v>
      </c>
      <c r="BU3243" s="16">
        <v>0</v>
      </c>
      <c r="BV3243" s="16">
        <v>0</v>
      </c>
      <c r="BW3243" s="16">
        <v>0</v>
      </c>
      <c r="BX3243" s="14">
        <f t="shared" si="50"/>
        <v>600000</v>
      </c>
    </row>
    <row r="3244" spans="1:76" s="17" customFormat="1" x14ac:dyDescent="0.3">
      <c r="A3244" s="7" t="s">
        <v>468</v>
      </c>
      <c r="B3244" s="8" t="s">
        <v>7543</v>
      </c>
      <c r="C3244" s="21" t="s">
        <v>7544</v>
      </c>
      <c r="D3244" s="9" t="s">
        <v>449</v>
      </c>
      <c r="E3244" s="9" t="s">
        <v>7543</v>
      </c>
      <c r="F3244" s="10" t="str">
        <f>VLOOKUP($E3244,'FP MD'!$A:$F,2,FALSE)</f>
        <v>T-NEW-69 kV</v>
      </c>
      <c r="G3244" s="10" t="s">
        <v>2629</v>
      </c>
      <c r="H3244" s="10" t="s">
        <v>3311</v>
      </c>
      <c r="I3244" s="10" t="s">
        <v>3317</v>
      </c>
      <c r="J3244" s="10" t="str">
        <f>VLOOKUP($E3244,'FP MD'!$A:$F,3,FALSE)</f>
        <v>Blanket</v>
      </c>
      <c r="K3244" s="10" t="str">
        <f>VLOOKUP($E3244,'FP MD'!$A:$F,4,FALSE)</f>
        <v/>
      </c>
      <c r="L3244" s="10" t="str">
        <f>VLOOKUP($E3244,'FP MD'!$A:$F,5,FALSE)</f>
        <v/>
      </c>
      <c r="M3244" s="10">
        <f>VLOOKUP($E3244,'FP MD'!$A:$F,6,FALSE)</f>
        <v>0</v>
      </c>
      <c r="N3244" s="11" t="s">
        <v>97</v>
      </c>
      <c r="O3244" s="15">
        <v>0</v>
      </c>
      <c r="P3244" s="16">
        <v>50745.789999999994</v>
      </c>
      <c r="Q3244" s="16">
        <v>56701.3</v>
      </c>
      <c r="R3244" s="16">
        <v>46970.25</v>
      </c>
      <c r="S3244" s="16">
        <v>64588.73000000001</v>
      </c>
      <c r="T3244" s="16">
        <v>60712.75</v>
      </c>
      <c r="U3244" s="16">
        <v>-154297.19999999998</v>
      </c>
      <c r="V3244" s="16">
        <v>50335.489999999991</v>
      </c>
      <c r="W3244" s="16">
        <v>91651.35</v>
      </c>
      <c r="X3244" s="16">
        <v>64108.359999999986</v>
      </c>
      <c r="Y3244" s="16">
        <v>93545.150000000023</v>
      </c>
      <c r="Z3244" s="16">
        <v>61535.239999999991</v>
      </c>
      <c r="AA3244" s="16">
        <v>83321.409999999974</v>
      </c>
      <c r="AB3244" s="16">
        <v>63433.440000000061</v>
      </c>
      <c r="AC3244" s="16">
        <v>70084.790000000037</v>
      </c>
      <c r="AD3244" s="16">
        <v>58714.430000000051</v>
      </c>
      <c r="AE3244" s="16">
        <v>80737.770000000019</v>
      </c>
      <c r="AF3244" s="16">
        <v>75692.510000000009</v>
      </c>
      <c r="AG3244" s="16">
        <v>-159241.32999999996</v>
      </c>
      <c r="AH3244" s="16">
        <v>62892.520000000019</v>
      </c>
      <c r="AI3244" s="16">
        <v>113576.05000000005</v>
      </c>
      <c r="AJ3244" s="16">
        <v>80803.239999999991</v>
      </c>
      <c r="AK3244" s="16">
        <v>117308.10000000009</v>
      </c>
      <c r="AL3244" s="16">
        <v>76921.060000000056</v>
      </c>
      <c r="AM3244" s="16">
        <v>104154.6399999999</v>
      </c>
      <c r="AN3244" s="16">
        <v>61427.399999999907</v>
      </c>
      <c r="AO3244" s="16">
        <v>61427.399999999907</v>
      </c>
      <c r="AP3244" s="16">
        <v>61427.399999999907</v>
      </c>
      <c r="AQ3244" s="16">
        <v>61427.399999999907</v>
      </c>
      <c r="AR3244" s="16">
        <v>61427.399999999907</v>
      </c>
      <c r="AS3244" s="16">
        <v>61427.399999999907</v>
      </c>
      <c r="AT3244" s="16">
        <v>61427.399999999907</v>
      </c>
      <c r="AU3244" s="16">
        <v>61427.399999999907</v>
      </c>
      <c r="AV3244" s="16">
        <v>61427.399999999907</v>
      </c>
      <c r="AW3244" s="16">
        <v>61427.399999999907</v>
      </c>
      <c r="AX3244" s="16">
        <v>61427.399999999907</v>
      </c>
      <c r="AY3244" s="16">
        <v>61427.399999999907</v>
      </c>
      <c r="AZ3244" s="16">
        <v>61427.399999999907</v>
      </c>
      <c r="BA3244" s="16">
        <v>61427.399999999907</v>
      </c>
      <c r="BB3244" s="16">
        <v>61427.399999999907</v>
      </c>
      <c r="BC3244" s="16">
        <v>61427.399999999907</v>
      </c>
      <c r="BD3244" s="16">
        <v>61427.399999999907</v>
      </c>
      <c r="BE3244" s="16">
        <v>61427.399999999907</v>
      </c>
      <c r="BF3244" s="16">
        <v>61427.399999999907</v>
      </c>
      <c r="BG3244" s="16">
        <v>61427.399999999907</v>
      </c>
      <c r="BH3244" s="16">
        <v>61427.399999999907</v>
      </c>
      <c r="BI3244" s="16">
        <v>61427.399999999907</v>
      </c>
      <c r="BJ3244" s="16">
        <v>61427.399999999907</v>
      </c>
      <c r="BK3244" s="16">
        <v>61427.399999999907</v>
      </c>
      <c r="BL3244" s="16">
        <v>61427.399999999907</v>
      </c>
      <c r="BM3244" s="16">
        <v>61427.399999999907</v>
      </c>
      <c r="BN3244" s="16">
        <v>61427.399999999907</v>
      </c>
      <c r="BO3244" s="16">
        <v>61427.399999999907</v>
      </c>
      <c r="BP3244" s="16">
        <v>61427.399999999907</v>
      </c>
      <c r="BQ3244" s="16">
        <v>61427.399999999907</v>
      </c>
      <c r="BR3244" s="16">
        <v>61427.399999999907</v>
      </c>
      <c r="BS3244" s="16">
        <v>61427.399999999907</v>
      </c>
      <c r="BT3244" s="16">
        <v>61427.399999999907</v>
      </c>
      <c r="BU3244" s="16">
        <v>61427.399999999907</v>
      </c>
      <c r="BV3244" s="16">
        <v>61427.399999999907</v>
      </c>
      <c r="BW3244" s="16">
        <v>61427.399999999907</v>
      </c>
      <c r="BX3244" s="14">
        <f t="shared" si="50"/>
        <v>2789253.4399999981</v>
      </c>
    </row>
    <row r="3245" spans="1:76" s="17" customFormat="1" x14ac:dyDescent="0.3">
      <c r="A3245" s="7" t="s">
        <v>468</v>
      </c>
      <c r="B3245" s="8" t="s">
        <v>7545</v>
      </c>
      <c r="C3245" s="21" t="s">
        <v>7546</v>
      </c>
      <c r="D3245" s="9" t="s">
        <v>449</v>
      </c>
      <c r="E3245" s="9" t="s">
        <v>7545</v>
      </c>
      <c r="F3245" s="10" t="str">
        <f>VLOOKUP($E3245,'FP MD'!$A:$F,2,FALSE)</f>
        <v>T-NEW-230 kV</v>
      </c>
      <c r="G3245" s="10" t="s">
        <v>2629</v>
      </c>
      <c r="H3245" s="10" t="s">
        <v>3311</v>
      </c>
      <c r="I3245" s="10" t="s">
        <v>3312</v>
      </c>
      <c r="J3245" s="10" t="str">
        <f>VLOOKUP($E3245,'FP MD'!$A:$F,3,FALSE)</f>
        <v>Blanket</v>
      </c>
      <c r="K3245" s="10" t="str">
        <f>VLOOKUP($E3245,'FP MD'!$A:$F,4,FALSE)</f>
        <v/>
      </c>
      <c r="L3245" s="10" t="str">
        <f>VLOOKUP($E3245,'FP MD'!$A:$F,5,FALSE)</f>
        <v/>
      </c>
      <c r="M3245" s="10">
        <f>VLOOKUP($E3245,'FP MD'!$A:$F,6,FALSE)</f>
        <v>0</v>
      </c>
      <c r="N3245" s="11" t="s">
        <v>97</v>
      </c>
      <c r="O3245" s="15">
        <v>0</v>
      </c>
      <c r="P3245" s="16">
        <v>5495.19</v>
      </c>
      <c r="Q3245" s="16">
        <v>25594.69</v>
      </c>
      <c r="R3245" s="16">
        <v>2200.9800000000032</v>
      </c>
      <c r="S3245" s="16">
        <v>11243.309999999998</v>
      </c>
      <c r="T3245" s="16">
        <v>14861.300000000003</v>
      </c>
      <c r="U3245" s="16">
        <v>7203.3600000000006</v>
      </c>
      <c r="V3245" s="16">
        <v>6697.4799999999959</v>
      </c>
      <c r="W3245" s="16">
        <v>33786.649999999994</v>
      </c>
      <c r="X3245" s="16">
        <v>10585.89</v>
      </c>
      <c r="Y3245" s="16">
        <v>9231.1699999999983</v>
      </c>
      <c r="Z3245" s="16">
        <v>8122.5599999999977</v>
      </c>
      <c r="AA3245" s="16">
        <v>8697.2699999999895</v>
      </c>
      <c r="AB3245" s="16">
        <v>5794.359999999986</v>
      </c>
      <c r="AC3245" s="16">
        <v>26244.440000000002</v>
      </c>
      <c r="AD3245" s="16">
        <v>2351.570000000007</v>
      </c>
      <c r="AE3245" s="16">
        <v>11942.76999999999</v>
      </c>
      <c r="AF3245" s="16">
        <v>15478.660000000003</v>
      </c>
      <c r="AG3245" s="16">
        <v>7709.2000000000116</v>
      </c>
      <c r="AH3245" s="16">
        <v>7275.1199999999953</v>
      </c>
      <c r="AI3245" s="16">
        <v>34757.489999999991</v>
      </c>
      <c r="AJ3245" s="16">
        <v>11273.830000000016</v>
      </c>
      <c r="AK3245" s="16">
        <v>9862.9099999999744</v>
      </c>
      <c r="AL3245" s="16">
        <v>8678.4099999999744</v>
      </c>
      <c r="AM3245" s="16">
        <v>9875.5300000000279</v>
      </c>
      <c r="AN3245" s="16">
        <v>12879.090000000026</v>
      </c>
      <c r="AO3245" s="16">
        <v>12879.090000000026</v>
      </c>
      <c r="AP3245" s="16">
        <v>12879.090000000026</v>
      </c>
      <c r="AQ3245" s="16">
        <v>12879.090000000026</v>
      </c>
      <c r="AR3245" s="16">
        <v>12879.090000000026</v>
      </c>
      <c r="AS3245" s="16">
        <v>12879.090000000026</v>
      </c>
      <c r="AT3245" s="16">
        <v>12879.090000000026</v>
      </c>
      <c r="AU3245" s="16">
        <v>12879.090000000026</v>
      </c>
      <c r="AV3245" s="16">
        <v>12879.090000000026</v>
      </c>
      <c r="AW3245" s="16">
        <v>12879.090000000026</v>
      </c>
      <c r="AX3245" s="16">
        <v>12879.090000000026</v>
      </c>
      <c r="AY3245" s="16">
        <v>12879.090000000026</v>
      </c>
      <c r="AZ3245" s="16">
        <v>12879.090000000026</v>
      </c>
      <c r="BA3245" s="16">
        <v>12879.090000000026</v>
      </c>
      <c r="BB3245" s="16">
        <v>12879.090000000026</v>
      </c>
      <c r="BC3245" s="16">
        <v>12879.090000000026</v>
      </c>
      <c r="BD3245" s="16">
        <v>12879.090000000026</v>
      </c>
      <c r="BE3245" s="16">
        <v>12879.089999999967</v>
      </c>
      <c r="BF3245" s="16">
        <v>12879.089999999967</v>
      </c>
      <c r="BG3245" s="16">
        <v>12879.089999999967</v>
      </c>
      <c r="BH3245" s="16">
        <v>12879.089999999967</v>
      </c>
      <c r="BI3245" s="16">
        <v>12879.089999999967</v>
      </c>
      <c r="BJ3245" s="16">
        <v>12879.089999999967</v>
      </c>
      <c r="BK3245" s="16">
        <v>12879.089999999967</v>
      </c>
      <c r="BL3245" s="16">
        <v>12879.089999999967</v>
      </c>
      <c r="BM3245" s="16">
        <v>12879.089999999967</v>
      </c>
      <c r="BN3245" s="16">
        <v>12879.089999999967</v>
      </c>
      <c r="BO3245" s="16">
        <v>12879.089999999967</v>
      </c>
      <c r="BP3245" s="16">
        <v>12879.089999999967</v>
      </c>
      <c r="BQ3245" s="16">
        <v>12879.089999999967</v>
      </c>
      <c r="BR3245" s="16">
        <v>12879.089999999967</v>
      </c>
      <c r="BS3245" s="16">
        <v>12879.089999999967</v>
      </c>
      <c r="BT3245" s="16">
        <v>12879.089999999967</v>
      </c>
      <c r="BU3245" s="16">
        <v>12879.089999999967</v>
      </c>
      <c r="BV3245" s="16">
        <v>12879.089999999967</v>
      </c>
      <c r="BW3245" s="16">
        <v>12879.089999999967</v>
      </c>
      <c r="BX3245" s="14">
        <f t="shared" si="50"/>
        <v>604062.30000000016</v>
      </c>
    </row>
    <row r="3246" spans="1:76" s="17" customFormat="1" x14ac:dyDescent="0.3">
      <c r="A3246" s="7" t="s">
        <v>468</v>
      </c>
      <c r="B3246" s="8" t="s">
        <v>7547</v>
      </c>
      <c r="C3246" s="21" t="s">
        <v>7548</v>
      </c>
      <c r="D3246" s="9" t="s">
        <v>449</v>
      </c>
      <c r="E3246" s="9" t="s">
        <v>7547</v>
      </c>
      <c r="F3246" s="10" t="str">
        <f>VLOOKUP($E3246,'FP MD'!$A:$F,2,FALSE)</f>
        <v>T-NEW-138 kV</v>
      </c>
      <c r="G3246" s="10" t="s">
        <v>2629</v>
      </c>
      <c r="H3246" s="10" t="s">
        <v>3311</v>
      </c>
      <c r="I3246" s="10" t="s">
        <v>3450</v>
      </c>
      <c r="J3246" s="10" t="str">
        <f>VLOOKUP($E3246,'FP MD'!$A:$F,3,FALSE)</f>
        <v>Blanket</v>
      </c>
      <c r="K3246" s="10" t="str">
        <f>VLOOKUP($E3246,'FP MD'!$A:$F,4,FALSE)</f>
        <v/>
      </c>
      <c r="L3246" s="10" t="str">
        <f>VLOOKUP($E3246,'FP MD'!$A:$F,5,FALSE)</f>
        <v/>
      </c>
      <c r="M3246" s="10">
        <f>VLOOKUP($E3246,'FP MD'!$A:$F,6,FALSE)</f>
        <v>0</v>
      </c>
      <c r="N3246" s="11" t="s">
        <v>97</v>
      </c>
      <c r="O3246" s="15">
        <v>0</v>
      </c>
      <c r="P3246" s="16">
        <v>0</v>
      </c>
      <c r="Q3246" s="16">
        <v>0</v>
      </c>
      <c r="R3246" s="16">
        <v>0</v>
      </c>
      <c r="S3246" s="16">
        <v>0</v>
      </c>
      <c r="T3246" s="16">
        <v>0</v>
      </c>
      <c r="U3246" s="16">
        <v>0</v>
      </c>
      <c r="V3246" s="16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0</v>
      </c>
      <c r="AK3246" s="16">
        <v>0</v>
      </c>
      <c r="AL3246" s="16">
        <v>0</v>
      </c>
      <c r="AM3246" s="16">
        <v>0</v>
      </c>
      <c r="AN3246" s="16">
        <v>0</v>
      </c>
      <c r="AO3246" s="16">
        <v>0</v>
      </c>
      <c r="AP3246" s="16">
        <v>0</v>
      </c>
      <c r="AQ3246" s="16">
        <v>0</v>
      </c>
      <c r="AR3246" s="16">
        <v>0</v>
      </c>
      <c r="AS3246" s="16">
        <v>0</v>
      </c>
      <c r="AT3246" s="16">
        <v>0</v>
      </c>
      <c r="AU3246" s="16">
        <v>0</v>
      </c>
      <c r="AV3246" s="16">
        <v>0</v>
      </c>
      <c r="AW3246" s="16">
        <v>0</v>
      </c>
      <c r="AX3246" s="16">
        <v>0</v>
      </c>
      <c r="AY3246" s="16">
        <v>0</v>
      </c>
      <c r="AZ3246" s="16">
        <v>56.76</v>
      </c>
      <c r="BA3246" s="16">
        <v>56.76</v>
      </c>
      <c r="BB3246" s="16">
        <v>56.760000000000005</v>
      </c>
      <c r="BC3246" s="16">
        <v>56.759999999999991</v>
      </c>
      <c r="BD3246" s="16">
        <v>56.760000000000019</v>
      </c>
      <c r="BE3246" s="16">
        <v>56.759999999999991</v>
      </c>
      <c r="BF3246" s="16">
        <v>56.759999999999991</v>
      </c>
      <c r="BG3246" s="16">
        <v>56.759999999999991</v>
      </c>
      <c r="BH3246" s="16">
        <v>56.759999999999991</v>
      </c>
      <c r="BI3246" s="16">
        <v>56.760000000000048</v>
      </c>
      <c r="BJ3246" s="16">
        <v>56.759999999999991</v>
      </c>
      <c r="BK3246" s="16">
        <v>56.759999999999991</v>
      </c>
      <c r="BL3246" s="16">
        <v>56.759999999999991</v>
      </c>
      <c r="BM3246" s="16">
        <v>56.759999999999991</v>
      </c>
      <c r="BN3246" s="16">
        <v>56.759999999999991</v>
      </c>
      <c r="BO3246" s="16">
        <v>56.759999999999991</v>
      </c>
      <c r="BP3246" s="16">
        <v>56.759999999999991</v>
      </c>
      <c r="BQ3246" s="16">
        <v>56.759999999999991</v>
      </c>
      <c r="BR3246" s="16">
        <v>56.760000000000105</v>
      </c>
      <c r="BS3246" s="16">
        <v>56.759999999999991</v>
      </c>
      <c r="BT3246" s="16">
        <v>56.759999999999991</v>
      </c>
      <c r="BU3246" s="16">
        <v>56.759999999999991</v>
      </c>
      <c r="BV3246" s="16">
        <v>56.759999999999991</v>
      </c>
      <c r="BW3246" s="16">
        <v>56.759999999999991</v>
      </c>
      <c r="BX3246" s="14">
        <f t="shared" si="50"/>
        <v>681.12</v>
      </c>
    </row>
    <row r="3247" spans="1:76" s="17" customFormat="1" x14ac:dyDescent="0.3">
      <c r="A3247" s="7" t="s">
        <v>468</v>
      </c>
      <c r="B3247" s="8" t="s">
        <v>7549</v>
      </c>
      <c r="C3247" s="21" t="s">
        <v>7550</v>
      </c>
      <c r="D3247" s="9" t="s">
        <v>449</v>
      </c>
      <c r="E3247" s="9" t="s">
        <v>7549</v>
      </c>
      <c r="F3247" s="10" t="str">
        <f>VLOOKUP($E3247,'FP MD'!$A:$F,2,FALSE)</f>
        <v>S-NEW-Transmission</v>
      </c>
      <c r="G3247" s="10" t="s">
        <v>2629</v>
      </c>
      <c r="H3247" s="10" t="s">
        <v>3770</v>
      </c>
      <c r="I3247" s="10" t="s">
        <v>6669</v>
      </c>
      <c r="J3247" s="10" t="str">
        <f>VLOOKUP($E3247,'FP MD'!$A:$F,3,FALSE)</f>
        <v>Blanket</v>
      </c>
      <c r="K3247" s="10" t="str">
        <f>VLOOKUP($E3247,'FP MD'!$A:$F,4,FALSE)</f>
        <v/>
      </c>
      <c r="L3247" s="10" t="str">
        <f>VLOOKUP($E3247,'FP MD'!$A:$F,5,FALSE)</f>
        <v/>
      </c>
      <c r="M3247" s="10">
        <f>VLOOKUP($E3247,'FP MD'!$A:$F,6,FALSE)</f>
        <v>0</v>
      </c>
      <c r="N3247" s="11" t="s">
        <v>97</v>
      </c>
      <c r="O3247" s="15">
        <v>0</v>
      </c>
      <c r="P3247" s="16">
        <v>0</v>
      </c>
      <c r="Q3247" s="16">
        <v>0</v>
      </c>
      <c r="R3247" s="16">
        <v>17972.600000000002</v>
      </c>
      <c r="S3247" s="16">
        <v>0</v>
      </c>
      <c r="T3247" s="16">
        <v>0</v>
      </c>
      <c r="U3247" s="16">
        <v>17972.600000000002</v>
      </c>
      <c r="V3247" s="16">
        <v>0</v>
      </c>
      <c r="W3247" s="16">
        <v>0</v>
      </c>
      <c r="X3247" s="16">
        <v>17972.599999999999</v>
      </c>
      <c r="Y3247" s="16">
        <v>0</v>
      </c>
      <c r="Z3247" s="16">
        <v>0</v>
      </c>
      <c r="AA3247" s="16">
        <v>17972.600000000006</v>
      </c>
      <c r="AB3247" s="16">
        <v>0</v>
      </c>
      <c r="AC3247" s="16">
        <v>0</v>
      </c>
      <c r="AD3247" s="16">
        <v>18242.199999999997</v>
      </c>
      <c r="AE3247" s="16">
        <v>0</v>
      </c>
      <c r="AF3247" s="16">
        <v>0</v>
      </c>
      <c r="AG3247" s="16">
        <v>18242.199999999997</v>
      </c>
      <c r="AH3247" s="16">
        <v>0</v>
      </c>
      <c r="AI3247" s="16">
        <v>0</v>
      </c>
      <c r="AJ3247" s="16">
        <v>18242.199999999997</v>
      </c>
      <c r="AK3247" s="16">
        <v>0</v>
      </c>
      <c r="AL3247" s="16">
        <v>0</v>
      </c>
      <c r="AM3247" s="16">
        <v>18242.200000000012</v>
      </c>
      <c r="AN3247" s="16">
        <v>15942.220000000001</v>
      </c>
      <c r="AO3247" s="16">
        <v>15942.220000000001</v>
      </c>
      <c r="AP3247" s="16">
        <v>15942.220000000001</v>
      </c>
      <c r="AQ3247" s="16">
        <v>15942.220000000001</v>
      </c>
      <c r="AR3247" s="16">
        <v>15942.220000000001</v>
      </c>
      <c r="AS3247" s="16">
        <v>15942.220000000001</v>
      </c>
      <c r="AT3247" s="16">
        <v>15942.220000000001</v>
      </c>
      <c r="AU3247" s="16">
        <v>15942.220000000001</v>
      </c>
      <c r="AV3247" s="16">
        <v>15942.219999999972</v>
      </c>
      <c r="AW3247" s="16">
        <v>15942.219999999972</v>
      </c>
      <c r="AX3247" s="16">
        <v>15942.219999999972</v>
      </c>
      <c r="AY3247" s="16">
        <v>15942.219999999972</v>
      </c>
      <c r="AZ3247" s="16">
        <v>15942.22000000003</v>
      </c>
      <c r="BA3247" s="16">
        <v>15942.219999999972</v>
      </c>
      <c r="BB3247" s="16">
        <v>15942.219999999972</v>
      </c>
      <c r="BC3247" s="16">
        <v>15942.219999999972</v>
      </c>
      <c r="BD3247" s="16">
        <v>15942.219999999972</v>
      </c>
      <c r="BE3247" s="16">
        <v>15942.219999999972</v>
      </c>
      <c r="BF3247" s="16">
        <v>15942.219999999972</v>
      </c>
      <c r="BG3247" s="16">
        <v>15942.219999999972</v>
      </c>
      <c r="BH3247" s="16">
        <v>15942.219999999972</v>
      </c>
      <c r="BI3247" s="16">
        <v>15942.219999999972</v>
      </c>
      <c r="BJ3247" s="16">
        <v>15942.219999999972</v>
      </c>
      <c r="BK3247" s="16">
        <v>15942.219999999972</v>
      </c>
      <c r="BL3247" s="16">
        <v>15942.219999999972</v>
      </c>
      <c r="BM3247" s="16">
        <v>15942.219999999972</v>
      </c>
      <c r="BN3247" s="16">
        <v>15942.219999999972</v>
      </c>
      <c r="BO3247" s="16">
        <v>15942.219999999972</v>
      </c>
      <c r="BP3247" s="16">
        <v>15942.219999999972</v>
      </c>
      <c r="BQ3247" s="16">
        <v>15942.219999999972</v>
      </c>
      <c r="BR3247" s="16">
        <v>15942.219999999972</v>
      </c>
      <c r="BS3247" s="16">
        <v>15942.219999999972</v>
      </c>
      <c r="BT3247" s="16">
        <v>15942.219999999972</v>
      </c>
      <c r="BU3247" s="16">
        <v>15942.219999999972</v>
      </c>
      <c r="BV3247" s="16">
        <v>15942.219999999972</v>
      </c>
      <c r="BW3247" s="16">
        <v>15942.219999999972</v>
      </c>
      <c r="BX3247" s="14">
        <f t="shared" si="50"/>
        <v>527472.47999999963</v>
      </c>
    </row>
    <row r="3248" spans="1:76" s="17" customFormat="1" x14ac:dyDescent="0.3">
      <c r="A3248" s="7" t="s">
        <v>462</v>
      </c>
      <c r="B3248" s="8" t="s">
        <v>7551</v>
      </c>
      <c r="C3248" s="21" t="s">
        <v>7552</v>
      </c>
      <c r="D3248" s="9" t="s">
        <v>449</v>
      </c>
      <c r="E3248" s="9" t="s">
        <v>7549</v>
      </c>
      <c r="F3248" s="10" t="str">
        <f>VLOOKUP($E3248,'FP MD'!$A:$F,2,FALSE)</f>
        <v>S-NEW-Transmission</v>
      </c>
      <c r="G3248" s="10" t="s">
        <v>2629</v>
      </c>
      <c r="H3248" s="10" t="s">
        <v>3770</v>
      </c>
      <c r="I3248" s="10" t="s">
        <v>5946</v>
      </c>
      <c r="J3248" s="10" t="str">
        <f>VLOOKUP($E3248,'FP MD'!$A:$F,3,FALSE)</f>
        <v>Blanket</v>
      </c>
      <c r="K3248" s="10" t="str">
        <f>VLOOKUP($E3248,'FP MD'!$A:$F,4,FALSE)</f>
        <v/>
      </c>
      <c r="L3248" s="10" t="str">
        <f>VLOOKUP($E3248,'FP MD'!$A:$F,5,FALSE)</f>
        <v/>
      </c>
      <c r="M3248" s="10">
        <f>VLOOKUP($E3248,'FP MD'!$A:$F,6,FALSE)</f>
        <v>0</v>
      </c>
      <c r="N3248" s="11">
        <v>202403</v>
      </c>
      <c r="O3248" s="15">
        <v>0</v>
      </c>
      <c r="P3248" s="16">
        <v>0</v>
      </c>
      <c r="Q3248" s="16">
        <v>0</v>
      </c>
      <c r="R3248" s="16">
        <v>205061.88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16">
        <v>0</v>
      </c>
      <c r="AO3248" s="16">
        <v>0</v>
      </c>
      <c r="AP3248" s="16">
        <v>0</v>
      </c>
      <c r="AQ3248" s="16">
        <v>0</v>
      </c>
      <c r="AR3248" s="16">
        <v>0</v>
      </c>
      <c r="AS3248" s="16">
        <v>0</v>
      </c>
      <c r="AT3248" s="16">
        <v>0</v>
      </c>
      <c r="AU3248" s="16">
        <v>0</v>
      </c>
      <c r="AV3248" s="16">
        <v>0</v>
      </c>
      <c r="AW3248" s="16">
        <v>0</v>
      </c>
      <c r="AX3248" s="16">
        <v>0</v>
      </c>
      <c r="AY3248" s="16">
        <v>0</v>
      </c>
      <c r="AZ3248" s="16">
        <v>0</v>
      </c>
      <c r="BA3248" s="16">
        <v>0</v>
      </c>
      <c r="BB3248" s="16">
        <v>0</v>
      </c>
      <c r="BC3248" s="16">
        <v>0</v>
      </c>
      <c r="BD3248" s="16">
        <v>0</v>
      </c>
      <c r="BE3248" s="16">
        <v>0</v>
      </c>
      <c r="BF3248" s="16">
        <v>0</v>
      </c>
      <c r="BG3248" s="16">
        <v>0</v>
      </c>
      <c r="BH3248" s="16">
        <v>0</v>
      </c>
      <c r="BI3248" s="16">
        <v>0</v>
      </c>
      <c r="BJ3248" s="16">
        <v>0</v>
      </c>
      <c r="BK3248" s="16">
        <v>0</v>
      </c>
      <c r="BL3248" s="16">
        <v>0</v>
      </c>
      <c r="BM3248" s="16">
        <v>0</v>
      </c>
      <c r="BN3248" s="16">
        <v>0</v>
      </c>
      <c r="BO3248" s="16">
        <v>0</v>
      </c>
      <c r="BP3248" s="16">
        <v>0</v>
      </c>
      <c r="BQ3248" s="16">
        <v>0</v>
      </c>
      <c r="BR3248" s="16">
        <v>0</v>
      </c>
      <c r="BS3248" s="16">
        <v>0</v>
      </c>
      <c r="BT3248" s="16">
        <v>0</v>
      </c>
      <c r="BU3248" s="16">
        <v>0</v>
      </c>
      <c r="BV3248" s="16">
        <v>0</v>
      </c>
      <c r="BW3248" s="16">
        <v>0</v>
      </c>
      <c r="BX3248" s="14">
        <f t="shared" si="50"/>
        <v>205061.88</v>
      </c>
    </row>
    <row r="3249" spans="1:76" s="17" customFormat="1" x14ac:dyDescent="0.3">
      <c r="A3249" s="7" t="s">
        <v>462</v>
      </c>
      <c r="B3249" s="8" t="s">
        <v>7553</v>
      </c>
      <c r="C3249" s="21" t="s">
        <v>7554</v>
      </c>
      <c r="D3249" s="9" t="s">
        <v>449</v>
      </c>
      <c r="E3249" s="9" t="s">
        <v>5949</v>
      </c>
      <c r="F3249" s="10" t="str">
        <f>VLOOKUP($E3249,'FP MD'!$A:$F,2,FALSE)</f>
        <v>Cass Street Substation</v>
      </c>
      <c r="G3249" s="10" t="s">
        <v>2629</v>
      </c>
      <c r="H3249" s="10" t="s">
        <v>3311</v>
      </c>
      <c r="I3249" s="10" t="s">
        <v>3317</v>
      </c>
      <c r="J3249" s="10" t="str">
        <f>VLOOKUP($E3249,'FP MD'!$A:$F,3,FALSE)</f>
        <v>None</v>
      </c>
      <c r="K3249" s="10" t="str">
        <f>VLOOKUP($E3249,'FP MD'!$A:$F,4,FALSE)</f>
        <v/>
      </c>
      <c r="L3249" s="10" t="str">
        <f>VLOOKUP($E3249,'FP MD'!$A:$F,5,FALSE)</f>
        <v/>
      </c>
      <c r="M3249" s="10">
        <f>VLOOKUP($E3249,'FP MD'!$A:$F,6,FALSE)</f>
        <v>0</v>
      </c>
      <c r="N3249" s="11">
        <v>202512</v>
      </c>
      <c r="O3249" s="15">
        <v>0</v>
      </c>
      <c r="P3249" s="16">
        <v>0</v>
      </c>
      <c r="Q3249" s="16">
        <v>0</v>
      </c>
      <c r="R3249" s="16">
        <v>0</v>
      </c>
      <c r="S3249" s="16">
        <v>0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875199.67</v>
      </c>
      <c r="AN3249" s="16">
        <v>0</v>
      </c>
      <c r="AO3249" s="16">
        <v>0</v>
      </c>
      <c r="AP3249" s="16">
        <v>0</v>
      </c>
      <c r="AQ3249" s="16">
        <v>0</v>
      </c>
      <c r="AR3249" s="16">
        <v>0</v>
      </c>
      <c r="AS3249" s="16">
        <v>0</v>
      </c>
      <c r="AT3249" s="16">
        <v>0</v>
      </c>
      <c r="AU3249" s="16">
        <v>0</v>
      </c>
      <c r="AV3249" s="16">
        <v>0</v>
      </c>
      <c r="AW3249" s="16">
        <v>0</v>
      </c>
      <c r="AX3249" s="16">
        <v>0</v>
      </c>
      <c r="AY3249" s="16">
        <v>0</v>
      </c>
      <c r="AZ3249" s="16">
        <v>0</v>
      </c>
      <c r="BA3249" s="16">
        <v>0</v>
      </c>
      <c r="BB3249" s="16">
        <v>0</v>
      </c>
      <c r="BC3249" s="16">
        <v>0</v>
      </c>
      <c r="BD3249" s="16">
        <v>0</v>
      </c>
      <c r="BE3249" s="16">
        <v>0</v>
      </c>
      <c r="BF3249" s="16">
        <v>0</v>
      </c>
      <c r="BG3249" s="16">
        <v>0</v>
      </c>
      <c r="BH3249" s="16">
        <v>0</v>
      </c>
      <c r="BI3249" s="16">
        <v>0</v>
      </c>
      <c r="BJ3249" s="16">
        <v>0</v>
      </c>
      <c r="BK3249" s="16">
        <v>0</v>
      </c>
      <c r="BL3249" s="16">
        <v>0</v>
      </c>
      <c r="BM3249" s="16">
        <v>0</v>
      </c>
      <c r="BN3249" s="16">
        <v>0</v>
      </c>
      <c r="BO3249" s="16">
        <v>0</v>
      </c>
      <c r="BP3249" s="16">
        <v>0</v>
      </c>
      <c r="BQ3249" s="16">
        <v>0</v>
      </c>
      <c r="BR3249" s="16">
        <v>0</v>
      </c>
      <c r="BS3249" s="16">
        <v>0</v>
      </c>
      <c r="BT3249" s="16">
        <v>0</v>
      </c>
      <c r="BU3249" s="16">
        <v>0</v>
      </c>
      <c r="BV3249" s="16">
        <v>0</v>
      </c>
      <c r="BW3249" s="16">
        <v>0</v>
      </c>
      <c r="BX3249" s="14">
        <f t="shared" si="50"/>
        <v>875199.67</v>
      </c>
    </row>
    <row r="3250" spans="1:76" s="17" customFormat="1" x14ac:dyDescent="0.3">
      <c r="A3250" s="7" t="s">
        <v>462</v>
      </c>
      <c r="B3250" s="8" t="s">
        <v>7555</v>
      </c>
      <c r="C3250" s="21" t="s">
        <v>7556</v>
      </c>
      <c r="D3250" s="9" t="s">
        <v>449</v>
      </c>
      <c r="E3250" s="9" t="s">
        <v>5923</v>
      </c>
      <c r="F3250" s="10" t="str">
        <f>VLOOKUP($E3250,'FP MD'!$A:$F,2,FALSE)</f>
        <v>Dale Mabry to Denham (DEF) Trans</v>
      </c>
      <c r="G3250" s="10" t="s">
        <v>2629</v>
      </c>
      <c r="H3250" s="10" t="s">
        <v>3311</v>
      </c>
      <c r="I3250" s="10" t="s">
        <v>3317</v>
      </c>
      <c r="J3250" s="10" t="str">
        <f>VLOOKUP($E3250,'FP MD'!$A:$F,3,FALSE)</f>
        <v>None</v>
      </c>
      <c r="K3250" s="10" t="str">
        <f>VLOOKUP($E3250,'FP MD'!$A:$F,4,FALSE)</f>
        <v/>
      </c>
      <c r="L3250" s="10" t="str">
        <f>VLOOKUP($E3250,'FP MD'!$A:$F,5,FALSE)</f>
        <v/>
      </c>
      <c r="M3250" s="10">
        <f>VLOOKUP($E3250,'FP MD'!$A:$F,6,FALSE)</f>
        <v>0</v>
      </c>
      <c r="N3250" s="11">
        <v>202402</v>
      </c>
      <c r="O3250" s="15">
        <v>0</v>
      </c>
      <c r="P3250" s="16">
        <v>0</v>
      </c>
      <c r="Q3250" s="16">
        <v>345124.84</v>
      </c>
      <c r="R3250" s="16">
        <v>0</v>
      </c>
      <c r="S3250" s="16">
        <v>0</v>
      </c>
      <c r="T3250" s="16">
        <v>0</v>
      </c>
      <c r="U3250" s="16">
        <v>0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0</v>
      </c>
      <c r="AN3250" s="16">
        <v>0</v>
      </c>
      <c r="AO3250" s="16">
        <v>0</v>
      </c>
      <c r="AP3250" s="16">
        <v>0</v>
      </c>
      <c r="AQ3250" s="16">
        <v>0</v>
      </c>
      <c r="AR3250" s="16">
        <v>0</v>
      </c>
      <c r="AS3250" s="16">
        <v>0</v>
      </c>
      <c r="AT3250" s="16">
        <v>0</v>
      </c>
      <c r="AU3250" s="16">
        <v>0</v>
      </c>
      <c r="AV3250" s="16">
        <v>0</v>
      </c>
      <c r="AW3250" s="16">
        <v>0</v>
      </c>
      <c r="AX3250" s="16">
        <v>0</v>
      </c>
      <c r="AY3250" s="16">
        <v>0</v>
      </c>
      <c r="AZ3250" s="16">
        <v>0</v>
      </c>
      <c r="BA3250" s="16">
        <v>0</v>
      </c>
      <c r="BB3250" s="16">
        <v>0</v>
      </c>
      <c r="BC3250" s="16">
        <v>0</v>
      </c>
      <c r="BD3250" s="16">
        <v>0</v>
      </c>
      <c r="BE3250" s="16">
        <v>0</v>
      </c>
      <c r="BF3250" s="16">
        <v>0</v>
      </c>
      <c r="BG3250" s="16">
        <v>0</v>
      </c>
      <c r="BH3250" s="16">
        <v>0</v>
      </c>
      <c r="BI3250" s="16">
        <v>0</v>
      </c>
      <c r="BJ3250" s="16">
        <v>0</v>
      </c>
      <c r="BK3250" s="16">
        <v>0</v>
      </c>
      <c r="BL3250" s="16">
        <v>0</v>
      </c>
      <c r="BM3250" s="16">
        <v>0</v>
      </c>
      <c r="BN3250" s="16">
        <v>0</v>
      </c>
      <c r="BO3250" s="16">
        <v>0</v>
      </c>
      <c r="BP3250" s="16">
        <v>0</v>
      </c>
      <c r="BQ3250" s="16">
        <v>0</v>
      </c>
      <c r="BR3250" s="16">
        <v>0</v>
      </c>
      <c r="BS3250" s="16">
        <v>0</v>
      </c>
      <c r="BT3250" s="16">
        <v>0</v>
      </c>
      <c r="BU3250" s="16">
        <v>0</v>
      </c>
      <c r="BV3250" s="16">
        <v>0</v>
      </c>
      <c r="BW3250" s="16">
        <v>0</v>
      </c>
      <c r="BX3250" s="14">
        <f t="shared" si="50"/>
        <v>345124.84</v>
      </c>
    </row>
    <row r="3251" spans="1:76" s="17" customFormat="1" x14ac:dyDescent="0.3">
      <c r="A3251" s="7" t="s">
        <v>462</v>
      </c>
      <c r="B3251" s="8" t="s">
        <v>7557</v>
      </c>
      <c r="C3251" s="21" t="s">
        <v>7558</v>
      </c>
      <c r="D3251" s="9" t="s">
        <v>449</v>
      </c>
      <c r="E3251" s="9" t="s">
        <v>5923</v>
      </c>
      <c r="F3251" s="10" t="str">
        <f>VLOOKUP($E3251,'FP MD'!$A:$F,2,FALSE)</f>
        <v>Dale Mabry to Denham (DEF) Trans</v>
      </c>
      <c r="G3251" s="10" t="s">
        <v>2629</v>
      </c>
      <c r="H3251" s="10" t="s">
        <v>3311</v>
      </c>
      <c r="I3251" s="10" t="s">
        <v>3312</v>
      </c>
      <c r="J3251" s="10" t="str">
        <f>VLOOKUP($E3251,'FP MD'!$A:$F,3,FALSE)</f>
        <v>None</v>
      </c>
      <c r="K3251" s="10" t="str">
        <f>VLOOKUP($E3251,'FP MD'!$A:$F,4,FALSE)</f>
        <v/>
      </c>
      <c r="L3251" s="10" t="str">
        <f>VLOOKUP($E3251,'FP MD'!$A:$F,5,FALSE)</f>
        <v/>
      </c>
      <c r="M3251" s="10">
        <f>VLOOKUP($E3251,'FP MD'!$A:$F,6,FALSE)</f>
        <v>0</v>
      </c>
      <c r="N3251" s="11">
        <v>202402</v>
      </c>
      <c r="O3251" s="15">
        <v>0</v>
      </c>
      <c r="P3251" s="16">
        <v>0</v>
      </c>
      <c r="Q3251" s="16">
        <v>3567664.76</v>
      </c>
      <c r="R3251" s="16">
        <v>0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16">
        <v>0</v>
      </c>
      <c r="AO3251" s="16">
        <v>0</v>
      </c>
      <c r="AP3251" s="16">
        <v>0</v>
      </c>
      <c r="AQ3251" s="16">
        <v>0</v>
      </c>
      <c r="AR3251" s="16">
        <v>0</v>
      </c>
      <c r="AS3251" s="16">
        <v>0</v>
      </c>
      <c r="AT3251" s="16">
        <v>0</v>
      </c>
      <c r="AU3251" s="16">
        <v>0</v>
      </c>
      <c r="AV3251" s="16">
        <v>0</v>
      </c>
      <c r="AW3251" s="16">
        <v>0</v>
      </c>
      <c r="AX3251" s="16">
        <v>0</v>
      </c>
      <c r="AY3251" s="16">
        <v>0</v>
      </c>
      <c r="AZ3251" s="16">
        <v>0</v>
      </c>
      <c r="BA3251" s="16">
        <v>0</v>
      </c>
      <c r="BB3251" s="16">
        <v>0</v>
      </c>
      <c r="BC3251" s="16">
        <v>0</v>
      </c>
      <c r="BD3251" s="16">
        <v>0</v>
      </c>
      <c r="BE3251" s="16">
        <v>0</v>
      </c>
      <c r="BF3251" s="16">
        <v>0</v>
      </c>
      <c r="BG3251" s="16">
        <v>0</v>
      </c>
      <c r="BH3251" s="16">
        <v>0</v>
      </c>
      <c r="BI3251" s="16">
        <v>0</v>
      </c>
      <c r="BJ3251" s="16">
        <v>0</v>
      </c>
      <c r="BK3251" s="16">
        <v>0</v>
      </c>
      <c r="BL3251" s="16">
        <v>0</v>
      </c>
      <c r="BM3251" s="16">
        <v>0</v>
      </c>
      <c r="BN3251" s="16">
        <v>0</v>
      </c>
      <c r="BO3251" s="16">
        <v>0</v>
      </c>
      <c r="BP3251" s="16">
        <v>0</v>
      </c>
      <c r="BQ3251" s="16">
        <v>0</v>
      </c>
      <c r="BR3251" s="16">
        <v>0</v>
      </c>
      <c r="BS3251" s="16">
        <v>0</v>
      </c>
      <c r="BT3251" s="16">
        <v>0</v>
      </c>
      <c r="BU3251" s="16">
        <v>0</v>
      </c>
      <c r="BV3251" s="16">
        <v>0</v>
      </c>
      <c r="BW3251" s="16">
        <v>0</v>
      </c>
      <c r="BX3251" s="14">
        <f t="shared" si="50"/>
        <v>3567664.76</v>
      </c>
    </row>
    <row r="3252" spans="1:76" s="17" customFormat="1" x14ac:dyDescent="0.3">
      <c r="A3252" s="7" t="s">
        <v>462</v>
      </c>
      <c r="B3252" s="8" t="s">
        <v>7559</v>
      </c>
      <c r="C3252" s="21" t="s">
        <v>7560</v>
      </c>
      <c r="D3252" s="9" t="s">
        <v>449</v>
      </c>
      <c r="E3252" s="9" t="s">
        <v>7559</v>
      </c>
      <c r="F3252" s="10" t="str">
        <f>VLOOKUP($E3252,'FP MD'!$A:$F,2,FALSE)</f>
        <v>River N. &amp; S. 69kV Bus Upgrade</v>
      </c>
      <c r="G3252" s="10" t="s">
        <v>2629</v>
      </c>
      <c r="H3252" s="10" t="s">
        <v>3311</v>
      </c>
      <c r="I3252" s="10" t="s">
        <v>3317</v>
      </c>
      <c r="J3252" s="10" t="str">
        <f>VLOOKUP($E3252,'FP MD'!$A:$F,3,FALSE)</f>
        <v>None</v>
      </c>
      <c r="K3252" s="10" t="str">
        <f>VLOOKUP($E3252,'FP MD'!$A:$F,4,FALSE)</f>
        <v/>
      </c>
      <c r="L3252" s="10" t="str">
        <f>VLOOKUP($E3252,'FP MD'!$A:$F,5,FALSE)</f>
        <v/>
      </c>
      <c r="M3252" s="10">
        <f>VLOOKUP($E3252,'FP MD'!$A:$F,6,FALSE)</f>
        <v>0</v>
      </c>
      <c r="N3252" s="11">
        <v>203012</v>
      </c>
      <c r="O3252" s="15">
        <v>0</v>
      </c>
      <c r="P3252" s="16">
        <v>0</v>
      </c>
      <c r="Q3252" s="16">
        <v>0</v>
      </c>
      <c r="R3252" s="16">
        <v>0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0</v>
      </c>
      <c r="AF3252" s="16">
        <v>0</v>
      </c>
      <c r="AG3252" s="16">
        <v>0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>
        <v>0</v>
      </c>
      <c r="AN3252" s="16">
        <v>0</v>
      </c>
      <c r="AO3252" s="16">
        <v>0</v>
      </c>
      <c r="AP3252" s="16">
        <v>0</v>
      </c>
      <c r="AQ3252" s="16">
        <v>0</v>
      </c>
      <c r="AR3252" s="16">
        <v>0</v>
      </c>
      <c r="AS3252" s="16">
        <v>0</v>
      </c>
      <c r="AT3252" s="16">
        <v>0</v>
      </c>
      <c r="AU3252" s="16">
        <v>0</v>
      </c>
      <c r="AV3252" s="16">
        <v>0</v>
      </c>
      <c r="AW3252" s="16">
        <v>0</v>
      </c>
      <c r="AX3252" s="16">
        <v>0</v>
      </c>
      <c r="AY3252" s="16">
        <v>0</v>
      </c>
      <c r="AZ3252" s="16">
        <v>0</v>
      </c>
      <c r="BA3252" s="16">
        <v>0</v>
      </c>
      <c r="BB3252" s="16">
        <v>0</v>
      </c>
      <c r="BC3252" s="16">
        <v>0</v>
      </c>
      <c r="BD3252" s="16">
        <v>0</v>
      </c>
      <c r="BE3252" s="16">
        <v>0</v>
      </c>
      <c r="BF3252" s="16">
        <v>0</v>
      </c>
      <c r="BG3252" s="16">
        <v>0</v>
      </c>
      <c r="BH3252" s="16">
        <v>0</v>
      </c>
      <c r="BI3252" s="16">
        <v>0</v>
      </c>
      <c r="BJ3252" s="16">
        <v>0</v>
      </c>
      <c r="BK3252" s="16">
        <v>0</v>
      </c>
      <c r="BL3252" s="16">
        <v>0</v>
      </c>
      <c r="BM3252" s="16">
        <v>0</v>
      </c>
      <c r="BN3252" s="16">
        <v>0</v>
      </c>
      <c r="BO3252" s="16">
        <v>0</v>
      </c>
      <c r="BP3252" s="16">
        <v>0</v>
      </c>
      <c r="BQ3252" s="16">
        <v>0</v>
      </c>
      <c r="BR3252" s="16">
        <v>0</v>
      </c>
      <c r="BS3252" s="16">
        <v>0</v>
      </c>
      <c r="BT3252" s="16">
        <v>0</v>
      </c>
      <c r="BU3252" s="16">
        <v>0</v>
      </c>
      <c r="BV3252" s="16">
        <v>0</v>
      </c>
      <c r="BW3252" s="16">
        <v>0</v>
      </c>
      <c r="BX3252" s="14">
        <f t="shared" si="50"/>
        <v>0</v>
      </c>
    </row>
    <row r="3253" spans="1:76" s="17" customFormat="1" x14ac:dyDescent="0.3">
      <c r="A3253" s="7" t="s">
        <v>462</v>
      </c>
      <c r="B3253" s="8" t="s">
        <v>7561</v>
      </c>
      <c r="C3253" s="21" t="s">
        <v>7562</v>
      </c>
      <c r="D3253" s="9" t="s">
        <v>449</v>
      </c>
      <c r="E3253" s="9" t="s">
        <v>5959</v>
      </c>
      <c r="F3253" s="10" t="str">
        <f>VLOOKUP($E3253,'FP MD'!$A:$F,2,FALSE)</f>
        <v>Winter Haven ILC Transmission</v>
      </c>
      <c r="G3253" s="10" t="s">
        <v>2629</v>
      </c>
      <c r="H3253" s="10" t="s">
        <v>3311</v>
      </c>
      <c r="I3253" s="10" t="s">
        <v>3312</v>
      </c>
      <c r="J3253" s="10" t="str">
        <f>VLOOKUP($E3253,'FP MD'!$A:$F,3,FALSE)</f>
        <v>None</v>
      </c>
      <c r="K3253" s="10" t="str">
        <f>VLOOKUP($E3253,'FP MD'!$A:$F,4,FALSE)</f>
        <v/>
      </c>
      <c r="L3253" s="10" t="str">
        <f>VLOOKUP($E3253,'FP MD'!$A:$F,5,FALSE)</f>
        <v/>
      </c>
      <c r="M3253" s="10">
        <f>VLOOKUP($E3253,'FP MD'!$A:$F,6,FALSE)</f>
        <v>0</v>
      </c>
      <c r="N3253" s="11">
        <v>202512</v>
      </c>
      <c r="O3253" s="15">
        <v>0</v>
      </c>
      <c r="P3253" s="16">
        <v>0</v>
      </c>
      <c r="Q3253" s="16">
        <v>0</v>
      </c>
      <c r="R3253" s="16">
        <v>0</v>
      </c>
      <c r="S3253" s="16">
        <v>0</v>
      </c>
      <c r="T3253" s="16">
        <v>0</v>
      </c>
      <c r="U3253" s="16">
        <v>0</v>
      </c>
      <c r="V3253" s="16">
        <v>0</v>
      </c>
      <c r="W3253" s="16">
        <v>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0</v>
      </c>
      <c r="AK3253" s="16">
        <v>0</v>
      </c>
      <c r="AL3253" s="16">
        <v>0</v>
      </c>
      <c r="AM3253" s="16">
        <v>23258871.530000001</v>
      </c>
      <c r="AN3253" s="16">
        <v>0</v>
      </c>
      <c r="AO3253" s="16">
        <v>0</v>
      </c>
      <c r="AP3253" s="16">
        <v>0</v>
      </c>
      <c r="AQ3253" s="16">
        <v>0</v>
      </c>
      <c r="AR3253" s="16">
        <v>0</v>
      </c>
      <c r="AS3253" s="16">
        <v>0</v>
      </c>
      <c r="AT3253" s="16">
        <v>0</v>
      </c>
      <c r="AU3253" s="16">
        <v>0</v>
      </c>
      <c r="AV3253" s="16">
        <v>0</v>
      </c>
      <c r="AW3253" s="16">
        <v>0</v>
      </c>
      <c r="AX3253" s="16">
        <v>0</v>
      </c>
      <c r="AY3253" s="16">
        <v>0</v>
      </c>
      <c r="AZ3253" s="16">
        <v>0</v>
      </c>
      <c r="BA3253" s="16">
        <v>0</v>
      </c>
      <c r="BB3253" s="16">
        <v>0</v>
      </c>
      <c r="BC3253" s="16">
        <v>0</v>
      </c>
      <c r="BD3253" s="16">
        <v>0</v>
      </c>
      <c r="BE3253" s="16">
        <v>0</v>
      </c>
      <c r="BF3253" s="16">
        <v>0</v>
      </c>
      <c r="BG3253" s="16">
        <v>0</v>
      </c>
      <c r="BH3253" s="16">
        <v>0</v>
      </c>
      <c r="BI3253" s="16">
        <v>0</v>
      </c>
      <c r="BJ3253" s="16">
        <v>0</v>
      </c>
      <c r="BK3253" s="16">
        <v>0</v>
      </c>
      <c r="BL3253" s="16">
        <v>0</v>
      </c>
      <c r="BM3253" s="16">
        <v>0</v>
      </c>
      <c r="BN3253" s="16">
        <v>0</v>
      </c>
      <c r="BO3253" s="16">
        <v>0</v>
      </c>
      <c r="BP3253" s="16">
        <v>0</v>
      </c>
      <c r="BQ3253" s="16">
        <v>0</v>
      </c>
      <c r="BR3253" s="16">
        <v>0</v>
      </c>
      <c r="BS3253" s="16">
        <v>0</v>
      </c>
      <c r="BT3253" s="16">
        <v>0</v>
      </c>
      <c r="BU3253" s="16">
        <v>0</v>
      </c>
      <c r="BV3253" s="16">
        <v>0</v>
      </c>
      <c r="BW3253" s="16">
        <v>0</v>
      </c>
      <c r="BX3253" s="14">
        <f t="shared" si="50"/>
        <v>23258871.530000001</v>
      </c>
    </row>
    <row r="3254" spans="1:76" s="17" customFormat="1" x14ac:dyDescent="0.3">
      <c r="A3254" s="7" t="s">
        <v>462</v>
      </c>
      <c r="B3254" s="8" t="s">
        <v>7563</v>
      </c>
      <c r="C3254" s="21" t="s">
        <v>7564</v>
      </c>
      <c r="D3254" s="9" t="s">
        <v>449</v>
      </c>
      <c r="E3254" s="9" t="s">
        <v>5959</v>
      </c>
      <c r="F3254" s="10" t="str">
        <f>VLOOKUP($E3254,'FP MD'!$A:$F,2,FALSE)</f>
        <v>Winter Haven ILC Transmission</v>
      </c>
      <c r="G3254" s="10" t="s">
        <v>2629</v>
      </c>
      <c r="H3254" s="10" t="s">
        <v>3311</v>
      </c>
      <c r="I3254" s="10" t="s">
        <v>3312</v>
      </c>
      <c r="J3254" s="10" t="str">
        <f>VLOOKUP($E3254,'FP MD'!$A:$F,3,FALSE)</f>
        <v>None</v>
      </c>
      <c r="K3254" s="10" t="str">
        <f>VLOOKUP($E3254,'FP MD'!$A:$F,4,FALSE)</f>
        <v/>
      </c>
      <c r="L3254" s="10" t="str">
        <f>VLOOKUP($E3254,'FP MD'!$A:$F,5,FALSE)</f>
        <v/>
      </c>
      <c r="M3254" s="10">
        <f>VLOOKUP($E3254,'FP MD'!$A:$F,6,FALSE)</f>
        <v>0</v>
      </c>
      <c r="N3254" s="11">
        <v>202512</v>
      </c>
      <c r="O3254" s="15">
        <v>0</v>
      </c>
      <c r="P3254" s="16">
        <v>0</v>
      </c>
      <c r="Q3254" s="16">
        <v>0</v>
      </c>
      <c r="R3254" s="16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284661.07999999996</v>
      </c>
      <c r="AN3254" s="16">
        <v>0</v>
      </c>
      <c r="AO3254" s="16">
        <v>0</v>
      </c>
      <c r="AP3254" s="16">
        <v>0</v>
      </c>
      <c r="AQ3254" s="16">
        <v>0</v>
      </c>
      <c r="AR3254" s="16">
        <v>0</v>
      </c>
      <c r="AS3254" s="16">
        <v>0</v>
      </c>
      <c r="AT3254" s="16">
        <v>0</v>
      </c>
      <c r="AU3254" s="16">
        <v>0</v>
      </c>
      <c r="AV3254" s="16">
        <v>0</v>
      </c>
      <c r="AW3254" s="16">
        <v>0</v>
      </c>
      <c r="AX3254" s="16">
        <v>0</v>
      </c>
      <c r="AY3254" s="16">
        <v>0</v>
      </c>
      <c r="AZ3254" s="16">
        <v>0</v>
      </c>
      <c r="BA3254" s="16">
        <v>0</v>
      </c>
      <c r="BB3254" s="16">
        <v>0</v>
      </c>
      <c r="BC3254" s="16">
        <v>0</v>
      </c>
      <c r="BD3254" s="16">
        <v>0</v>
      </c>
      <c r="BE3254" s="16">
        <v>0</v>
      </c>
      <c r="BF3254" s="16">
        <v>0</v>
      </c>
      <c r="BG3254" s="16">
        <v>0</v>
      </c>
      <c r="BH3254" s="16">
        <v>0</v>
      </c>
      <c r="BI3254" s="16">
        <v>0</v>
      </c>
      <c r="BJ3254" s="16">
        <v>0</v>
      </c>
      <c r="BK3254" s="16">
        <v>0</v>
      </c>
      <c r="BL3254" s="16">
        <v>0</v>
      </c>
      <c r="BM3254" s="16">
        <v>0</v>
      </c>
      <c r="BN3254" s="16">
        <v>0</v>
      </c>
      <c r="BO3254" s="16">
        <v>0</v>
      </c>
      <c r="BP3254" s="16">
        <v>0</v>
      </c>
      <c r="BQ3254" s="16">
        <v>0</v>
      </c>
      <c r="BR3254" s="16">
        <v>0</v>
      </c>
      <c r="BS3254" s="16">
        <v>0</v>
      </c>
      <c r="BT3254" s="16">
        <v>0</v>
      </c>
      <c r="BU3254" s="16">
        <v>0</v>
      </c>
      <c r="BV3254" s="16">
        <v>0</v>
      </c>
      <c r="BW3254" s="16">
        <v>0</v>
      </c>
      <c r="BX3254" s="14">
        <f t="shared" si="50"/>
        <v>284661.07999999996</v>
      </c>
    </row>
    <row r="3255" spans="1:76" s="17" customFormat="1" x14ac:dyDescent="0.3">
      <c r="A3255" s="7" t="s">
        <v>462</v>
      </c>
      <c r="B3255" s="8" t="s">
        <v>7565</v>
      </c>
      <c r="C3255" s="21" t="s">
        <v>7566</v>
      </c>
      <c r="D3255" s="9" t="s">
        <v>449</v>
      </c>
      <c r="E3255" s="9" t="s">
        <v>5959</v>
      </c>
      <c r="F3255" s="10" t="str">
        <f>VLOOKUP($E3255,'FP MD'!$A:$F,2,FALSE)</f>
        <v>Winter Haven ILC Transmission</v>
      </c>
      <c r="G3255" s="10" t="s">
        <v>2629</v>
      </c>
      <c r="H3255" s="10" t="s">
        <v>3311</v>
      </c>
      <c r="I3255" s="10" t="s">
        <v>3317</v>
      </c>
      <c r="J3255" s="10" t="str">
        <f>VLOOKUP($E3255,'FP MD'!$A:$F,3,FALSE)</f>
        <v>None</v>
      </c>
      <c r="K3255" s="10" t="str">
        <f>VLOOKUP($E3255,'FP MD'!$A:$F,4,FALSE)</f>
        <v/>
      </c>
      <c r="L3255" s="10" t="str">
        <f>VLOOKUP($E3255,'FP MD'!$A:$F,5,FALSE)</f>
        <v/>
      </c>
      <c r="M3255" s="10">
        <f>VLOOKUP($E3255,'FP MD'!$A:$F,6,FALSE)</f>
        <v>0</v>
      </c>
      <c r="N3255" s="11">
        <v>202512</v>
      </c>
      <c r="O3255" s="15">
        <v>0</v>
      </c>
      <c r="P3255" s="16">
        <v>0</v>
      </c>
      <c r="Q3255" s="16">
        <v>0</v>
      </c>
      <c r="R3255" s="16">
        <v>0</v>
      </c>
      <c r="S3255" s="16">
        <v>0</v>
      </c>
      <c r="T3255" s="16">
        <v>0</v>
      </c>
      <c r="U3255" s="16">
        <v>0</v>
      </c>
      <c r="V3255" s="16">
        <v>0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6">
        <v>0</v>
      </c>
      <c r="AM3255" s="16">
        <v>25569277.16</v>
      </c>
      <c r="AN3255" s="16">
        <v>0</v>
      </c>
      <c r="AO3255" s="16">
        <v>0</v>
      </c>
      <c r="AP3255" s="16">
        <v>0</v>
      </c>
      <c r="AQ3255" s="16">
        <v>0</v>
      </c>
      <c r="AR3255" s="16">
        <v>0</v>
      </c>
      <c r="AS3255" s="16">
        <v>0</v>
      </c>
      <c r="AT3255" s="16">
        <v>0</v>
      </c>
      <c r="AU3255" s="16">
        <v>0</v>
      </c>
      <c r="AV3255" s="16">
        <v>0</v>
      </c>
      <c r="AW3255" s="16">
        <v>0</v>
      </c>
      <c r="AX3255" s="16">
        <v>0</v>
      </c>
      <c r="AY3255" s="16">
        <v>0</v>
      </c>
      <c r="AZ3255" s="16">
        <v>0</v>
      </c>
      <c r="BA3255" s="16">
        <v>0</v>
      </c>
      <c r="BB3255" s="16">
        <v>0</v>
      </c>
      <c r="BC3255" s="16">
        <v>0</v>
      </c>
      <c r="BD3255" s="16">
        <v>0</v>
      </c>
      <c r="BE3255" s="16">
        <v>0</v>
      </c>
      <c r="BF3255" s="16">
        <v>0</v>
      </c>
      <c r="BG3255" s="16">
        <v>0</v>
      </c>
      <c r="BH3255" s="16">
        <v>0</v>
      </c>
      <c r="BI3255" s="16">
        <v>0</v>
      </c>
      <c r="BJ3255" s="16">
        <v>0</v>
      </c>
      <c r="BK3255" s="16">
        <v>0</v>
      </c>
      <c r="BL3255" s="16">
        <v>0</v>
      </c>
      <c r="BM3255" s="16">
        <v>0</v>
      </c>
      <c r="BN3255" s="16">
        <v>0</v>
      </c>
      <c r="BO3255" s="16">
        <v>0</v>
      </c>
      <c r="BP3255" s="16">
        <v>0</v>
      </c>
      <c r="BQ3255" s="16">
        <v>0</v>
      </c>
      <c r="BR3255" s="16">
        <v>0</v>
      </c>
      <c r="BS3255" s="16">
        <v>0</v>
      </c>
      <c r="BT3255" s="16">
        <v>0</v>
      </c>
      <c r="BU3255" s="16">
        <v>0</v>
      </c>
      <c r="BV3255" s="16">
        <v>0</v>
      </c>
      <c r="BW3255" s="16">
        <v>0</v>
      </c>
      <c r="BX3255" s="14">
        <f t="shared" si="50"/>
        <v>25569277.16</v>
      </c>
    </row>
    <row r="3256" spans="1:76" s="17" customFormat="1" x14ac:dyDescent="0.3">
      <c r="A3256" s="7" t="s">
        <v>462</v>
      </c>
      <c r="B3256" s="8" t="s">
        <v>7567</v>
      </c>
      <c r="C3256" s="21" t="s">
        <v>7568</v>
      </c>
      <c r="D3256" s="9" t="s">
        <v>449</v>
      </c>
      <c r="E3256" s="9" t="s">
        <v>6191</v>
      </c>
      <c r="F3256" s="10" t="str">
        <f>VLOOKUP($E3256,'FP MD'!$A:$F,2,FALSE)</f>
        <v>Pendola Point Substation</v>
      </c>
      <c r="G3256" s="10" t="s">
        <v>2629</v>
      </c>
      <c r="H3256" s="10" t="s">
        <v>3311</v>
      </c>
      <c r="I3256" s="10" t="s">
        <v>3317</v>
      </c>
      <c r="J3256" s="10" t="str">
        <f>VLOOKUP($E3256,'FP MD'!$A:$F,3,FALSE)</f>
        <v>None</v>
      </c>
      <c r="K3256" s="10" t="str">
        <f>VLOOKUP($E3256,'FP MD'!$A:$F,4,FALSE)</f>
        <v/>
      </c>
      <c r="L3256" s="10" t="str">
        <f>VLOOKUP($E3256,'FP MD'!$A:$F,5,FALSE)</f>
        <v/>
      </c>
      <c r="M3256" s="10">
        <f>VLOOKUP($E3256,'FP MD'!$A:$F,6,FALSE)</f>
        <v>0</v>
      </c>
      <c r="N3256" s="11">
        <v>202503</v>
      </c>
      <c r="O3256" s="15">
        <v>0</v>
      </c>
      <c r="P3256" s="16">
        <v>0</v>
      </c>
      <c r="Q3256" s="16">
        <v>0</v>
      </c>
      <c r="R3256" s="16">
        <v>0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149251.39000000001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0</v>
      </c>
      <c r="AN3256" s="16">
        <v>0</v>
      </c>
      <c r="AO3256" s="16">
        <v>0</v>
      </c>
      <c r="AP3256" s="16">
        <v>0</v>
      </c>
      <c r="AQ3256" s="16">
        <v>0</v>
      </c>
      <c r="AR3256" s="16">
        <v>0</v>
      </c>
      <c r="AS3256" s="16">
        <v>0</v>
      </c>
      <c r="AT3256" s="16">
        <v>0</v>
      </c>
      <c r="AU3256" s="16">
        <v>0</v>
      </c>
      <c r="AV3256" s="16">
        <v>0</v>
      </c>
      <c r="AW3256" s="16">
        <v>0</v>
      </c>
      <c r="AX3256" s="16">
        <v>0</v>
      </c>
      <c r="AY3256" s="16">
        <v>0</v>
      </c>
      <c r="AZ3256" s="16">
        <v>0</v>
      </c>
      <c r="BA3256" s="16">
        <v>0</v>
      </c>
      <c r="BB3256" s="16">
        <v>0</v>
      </c>
      <c r="BC3256" s="16">
        <v>0</v>
      </c>
      <c r="BD3256" s="16">
        <v>0</v>
      </c>
      <c r="BE3256" s="16">
        <v>0</v>
      </c>
      <c r="BF3256" s="16">
        <v>0</v>
      </c>
      <c r="BG3256" s="16">
        <v>0</v>
      </c>
      <c r="BH3256" s="16">
        <v>0</v>
      </c>
      <c r="BI3256" s="16">
        <v>0</v>
      </c>
      <c r="BJ3256" s="16">
        <v>0</v>
      </c>
      <c r="BK3256" s="16">
        <v>0</v>
      </c>
      <c r="BL3256" s="16">
        <v>0</v>
      </c>
      <c r="BM3256" s="16">
        <v>0</v>
      </c>
      <c r="BN3256" s="16">
        <v>0</v>
      </c>
      <c r="BO3256" s="16">
        <v>0</v>
      </c>
      <c r="BP3256" s="16">
        <v>0</v>
      </c>
      <c r="BQ3256" s="16">
        <v>0</v>
      </c>
      <c r="BR3256" s="16">
        <v>0</v>
      </c>
      <c r="BS3256" s="16">
        <v>0</v>
      </c>
      <c r="BT3256" s="16">
        <v>0</v>
      </c>
      <c r="BU3256" s="16">
        <v>0</v>
      </c>
      <c r="BV3256" s="16">
        <v>0</v>
      </c>
      <c r="BW3256" s="16">
        <v>0</v>
      </c>
      <c r="BX3256" s="14">
        <f t="shared" si="50"/>
        <v>149251.39000000001</v>
      </c>
    </row>
    <row r="3257" spans="1:76" s="17" customFormat="1" x14ac:dyDescent="0.3">
      <c r="A3257" s="7" t="s">
        <v>462</v>
      </c>
      <c r="B3257" s="8" t="s">
        <v>7569</v>
      </c>
      <c r="C3257" s="21" t="s">
        <v>7570</v>
      </c>
      <c r="D3257" s="9" t="s">
        <v>449</v>
      </c>
      <c r="E3257" s="9" t="s">
        <v>7571</v>
      </c>
      <c r="F3257" s="10" t="str">
        <f>VLOOKUP($E3257,'FP MD'!$A:$F,2,FALSE)</f>
        <v>Gannon-Clearview Capacity Increase</v>
      </c>
      <c r="G3257" s="10" t="s">
        <v>2629</v>
      </c>
      <c r="H3257" s="10" t="s">
        <v>3311</v>
      </c>
      <c r="I3257" s="10" t="s">
        <v>3317</v>
      </c>
      <c r="J3257" s="10" t="str">
        <f>VLOOKUP($E3257,'FP MD'!$A:$F,3,FALSE)</f>
        <v>None</v>
      </c>
      <c r="K3257" s="10" t="str">
        <f>VLOOKUP($E3257,'FP MD'!$A:$F,4,FALSE)</f>
        <v/>
      </c>
      <c r="L3257" s="10" t="str">
        <f>VLOOKUP($E3257,'FP MD'!$A:$F,5,FALSE)</f>
        <v/>
      </c>
      <c r="M3257" s="10">
        <f>VLOOKUP($E3257,'FP MD'!$A:$F,6,FALSE)</f>
        <v>0</v>
      </c>
      <c r="N3257" s="11">
        <v>202402</v>
      </c>
      <c r="O3257" s="15">
        <v>0</v>
      </c>
      <c r="P3257" s="16">
        <v>0</v>
      </c>
      <c r="Q3257" s="16">
        <v>18364.830000000002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16">
        <v>0</v>
      </c>
      <c r="AO3257" s="16">
        <v>0</v>
      </c>
      <c r="AP3257" s="16">
        <v>0</v>
      </c>
      <c r="AQ3257" s="16">
        <v>0</v>
      </c>
      <c r="AR3257" s="16">
        <v>0</v>
      </c>
      <c r="AS3257" s="16">
        <v>0</v>
      </c>
      <c r="AT3257" s="16">
        <v>0</v>
      </c>
      <c r="AU3257" s="16">
        <v>0</v>
      </c>
      <c r="AV3257" s="16">
        <v>0</v>
      </c>
      <c r="AW3257" s="16">
        <v>0</v>
      </c>
      <c r="AX3257" s="16">
        <v>0</v>
      </c>
      <c r="AY3257" s="16">
        <v>0</v>
      </c>
      <c r="AZ3257" s="16">
        <v>0</v>
      </c>
      <c r="BA3257" s="16">
        <v>0</v>
      </c>
      <c r="BB3257" s="16">
        <v>0</v>
      </c>
      <c r="BC3257" s="16">
        <v>0</v>
      </c>
      <c r="BD3257" s="16">
        <v>0</v>
      </c>
      <c r="BE3257" s="16">
        <v>0</v>
      </c>
      <c r="BF3257" s="16">
        <v>0</v>
      </c>
      <c r="BG3257" s="16">
        <v>0</v>
      </c>
      <c r="BH3257" s="16">
        <v>0</v>
      </c>
      <c r="BI3257" s="16">
        <v>0</v>
      </c>
      <c r="BJ3257" s="16">
        <v>0</v>
      </c>
      <c r="BK3257" s="16">
        <v>0</v>
      </c>
      <c r="BL3257" s="16">
        <v>0</v>
      </c>
      <c r="BM3257" s="16">
        <v>0</v>
      </c>
      <c r="BN3257" s="16">
        <v>0</v>
      </c>
      <c r="BO3257" s="16">
        <v>0</v>
      </c>
      <c r="BP3257" s="16">
        <v>0</v>
      </c>
      <c r="BQ3257" s="16">
        <v>0</v>
      </c>
      <c r="BR3257" s="16">
        <v>0</v>
      </c>
      <c r="BS3257" s="16">
        <v>0</v>
      </c>
      <c r="BT3257" s="16">
        <v>0</v>
      </c>
      <c r="BU3257" s="16">
        <v>0</v>
      </c>
      <c r="BV3257" s="16">
        <v>0</v>
      </c>
      <c r="BW3257" s="16">
        <v>0</v>
      </c>
      <c r="BX3257" s="14">
        <f t="shared" si="50"/>
        <v>18364.830000000002</v>
      </c>
    </row>
    <row r="3258" spans="1:76" s="17" customFormat="1" x14ac:dyDescent="0.3">
      <c r="A3258" s="7" t="s">
        <v>462</v>
      </c>
      <c r="B3258" s="8" t="s">
        <v>7572</v>
      </c>
      <c r="C3258" s="21" t="s">
        <v>7573</v>
      </c>
      <c r="D3258" s="9" t="s">
        <v>449</v>
      </c>
      <c r="E3258" s="9" t="s">
        <v>7571</v>
      </c>
      <c r="F3258" s="10" t="str">
        <f>VLOOKUP($E3258,'FP MD'!$A:$F,2,FALSE)</f>
        <v>Gannon-Clearview Capacity Increase</v>
      </c>
      <c r="G3258" s="10" t="s">
        <v>2629</v>
      </c>
      <c r="H3258" s="10" t="s">
        <v>3311</v>
      </c>
      <c r="I3258" s="10" t="s">
        <v>3317</v>
      </c>
      <c r="J3258" s="10" t="str">
        <f>VLOOKUP($E3258,'FP MD'!$A:$F,3,FALSE)</f>
        <v>None</v>
      </c>
      <c r="K3258" s="10" t="str">
        <f>VLOOKUP($E3258,'FP MD'!$A:$F,4,FALSE)</f>
        <v/>
      </c>
      <c r="L3258" s="10" t="str">
        <f>VLOOKUP($E3258,'FP MD'!$A:$F,5,FALSE)</f>
        <v/>
      </c>
      <c r="M3258" s="10">
        <f>VLOOKUP($E3258,'FP MD'!$A:$F,6,FALSE)</f>
        <v>0</v>
      </c>
      <c r="N3258" s="11">
        <v>202402</v>
      </c>
      <c r="O3258" s="15">
        <v>0</v>
      </c>
      <c r="P3258" s="16">
        <v>0</v>
      </c>
      <c r="Q3258" s="16">
        <v>30617.23</v>
      </c>
      <c r="R3258" s="16">
        <v>0</v>
      </c>
      <c r="S3258" s="16">
        <v>0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0</v>
      </c>
      <c r="AK3258" s="16">
        <v>0</v>
      </c>
      <c r="AL3258" s="16">
        <v>0</v>
      </c>
      <c r="AM3258" s="16">
        <v>0</v>
      </c>
      <c r="AN3258" s="16">
        <v>0</v>
      </c>
      <c r="AO3258" s="16">
        <v>0</v>
      </c>
      <c r="AP3258" s="16">
        <v>0</v>
      </c>
      <c r="AQ3258" s="16">
        <v>0</v>
      </c>
      <c r="AR3258" s="16">
        <v>0</v>
      </c>
      <c r="AS3258" s="16">
        <v>0</v>
      </c>
      <c r="AT3258" s="16">
        <v>0</v>
      </c>
      <c r="AU3258" s="16">
        <v>0</v>
      </c>
      <c r="AV3258" s="16">
        <v>0</v>
      </c>
      <c r="AW3258" s="16">
        <v>0</v>
      </c>
      <c r="AX3258" s="16">
        <v>0</v>
      </c>
      <c r="AY3258" s="16">
        <v>0</v>
      </c>
      <c r="AZ3258" s="16">
        <v>0</v>
      </c>
      <c r="BA3258" s="16">
        <v>0</v>
      </c>
      <c r="BB3258" s="16">
        <v>0</v>
      </c>
      <c r="BC3258" s="16">
        <v>0</v>
      </c>
      <c r="BD3258" s="16">
        <v>0</v>
      </c>
      <c r="BE3258" s="16">
        <v>0</v>
      </c>
      <c r="BF3258" s="16">
        <v>0</v>
      </c>
      <c r="BG3258" s="16">
        <v>0</v>
      </c>
      <c r="BH3258" s="16">
        <v>0</v>
      </c>
      <c r="BI3258" s="16">
        <v>0</v>
      </c>
      <c r="BJ3258" s="16">
        <v>0</v>
      </c>
      <c r="BK3258" s="16">
        <v>0</v>
      </c>
      <c r="BL3258" s="16">
        <v>0</v>
      </c>
      <c r="BM3258" s="16">
        <v>0</v>
      </c>
      <c r="BN3258" s="16">
        <v>0</v>
      </c>
      <c r="BO3258" s="16">
        <v>0</v>
      </c>
      <c r="BP3258" s="16">
        <v>0</v>
      </c>
      <c r="BQ3258" s="16">
        <v>0</v>
      </c>
      <c r="BR3258" s="16">
        <v>0</v>
      </c>
      <c r="BS3258" s="16">
        <v>0</v>
      </c>
      <c r="BT3258" s="16">
        <v>0</v>
      </c>
      <c r="BU3258" s="16">
        <v>0</v>
      </c>
      <c r="BV3258" s="16">
        <v>0</v>
      </c>
      <c r="BW3258" s="16">
        <v>0</v>
      </c>
      <c r="BX3258" s="14">
        <f t="shared" si="50"/>
        <v>30617.23</v>
      </c>
    </row>
    <row r="3259" spans="1:76" s="17" customFormat="1" x14ac:dyDescent="0.3">
      <c r="A3259" s="7" t="s">
        <v>462</v>
      </c>
      <c r="B3259" s="8" t="s">
        <v>7574</v>
      </c>
      <c r="C3259" s="21" t="s">
        <v>7575</v>
      </c>
      <c r="D3259" s="9" t="s">
        <v>449</v>
      </c>
      <c r="E3259" s="9" t="s">
        <v>7571</v>
      </c>
      <c r="F3259" s="10" t="str">
        <f>VLOOKUP($E3259,'FP MD'!$A:$F,2,FALSE)</f>
        <v>Gannon-Clearview Capacity Increase</v>
      </c>
      <c r="G3259" s="10" t="s">
        <v>2629</v>
      </c>
      <c r="H3259" s="10" t="s">
        <v>3311</v>
      </c>
      <c r="I3259" s="10" t="s">
        <v>3317</v>
      </c>
      <c r="J3259" s="10" t="str">
        <f>VLOOKUP($E3259,'FP MD'!$A:$F,3,FALSE)</f>
        <v>None</v>
      </c>
      <c r="K3259" s="10" t="str">
        <f>VLOOKUP($E3259,'FP MD'!$A:$F,4,FALSE)</f>
        <v/>
      </c>
      <c r="L3259" s="10" t="str">
        <f>VLOOKUP($E3259,'FP MD'!$A:$F,5,FALSE)</f>
        <v/>
      </c>
      <c r="M3259" s="10">
        <f>VLOOKUP($E3259,'FP MD'!$A:$F,6,FALSE)</f>
        <v>0</v>
      </c>
      <c r="N3259" s="11">
        <v>202402</v>
      </c>
      <c r="O3259" s="15">
        <v>0</v>
      </c>
      <c r="P3259" s="16">
        <v>0</v>
      </c>
      <c r="Q3259" s="16">
        <v>277399.3</v>
      </c>
      <c r="R3259" s="16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>
        <v>0</v>
      </c>
      <c r="AN3259" s="16">
        <v>0</v>
      </c>
      <c r="AO3259" s="16">
        <v>0</v>
      </c>
      <c r="AP3259" s="16">
        <v>0</v>
      </c>
      <c r="AQ3259" s="16">
        <v>0</v>
      </c>
      <c r="AR3259" s="16">
        <v>0</v>
      </c>
      <c r="AS3259" s="16">
        <v>0</v>
      </c>
      <c r="AT3259" s="16">
        <v>0</v>
      </c>
      <c r="AU3259" s="16">
        <v>0</v>
      </c>
      <c r="AV3259" s="16">
        <v>0</v>
      </c>
      <c r="AW3259" s="16">
        <v>0</v>
      </c>
      <c r="AX3259" s="16">
        <v>0</v>
      </c>
      <c r="AY3259" s="16">
        <v>0</v>
      </c>
      <c r="AZ3259" s="16">
        <v>0</v>
      </c>
      <c r="BA3259" s="16">
        <v>0</v>
      </c>
      <c r="BB3259" s="16">
        <v>0</v>
      </c>
      <c r="BC3259" s="16">
        <v>0</v>
      </c>
      <c r="BD3259" s="16">
        <v>0</v>
      </c>
      <c r="BE3259" s="16">
        <v>0</v>
      </c>
      <c r="BF3259" s="16">
        <v>0</v>
      </c>
      <c r="BG3259" s="16">
        <v>0</v>
      </c>
      <c r="BH3259" s="16">
        <v>0</v>
      </c>
      <c r="BI3259" s="16">
        <v>0</v>
      </c>
      <c r="BJ3259" s="16">
        <v>0</v>
      </c>
      <c r="BK3259" s="16">
        <v>0</v>
      </c>
      <c r="BL3259" s="16">
        <v>0</v>
      </c>
      <c r="BM3259" s="16">
        <v>0</v>
      </c>
      <c r="BN3259" s="16">
        <v>0</v>
      </c>
      <c r="BO3259" s="16">
        <v>0</v>
      </c>
      <c r="BP3259" s="16">
        <v>0</v>
      </c>
      <c r="BQ3259" s="16">
        <v>0</v>
      </c>
      <c r="BR3259" s="16">
        <v>0</v>
      </c>
      <c r="BS3259" s="16">
        <v>0</v>
      </c>
      <c r="BT3259" s="16">
        <v>0</v>
      </c>
      <c r="BU3259" s="16">
        <v>0</v>
      </c>
      <c r="BV3259" s="16">
        <v>0</v>
      </c>
      <c r="BW3259" s="16">
        <v>0</v>
      </c>
      <c r="BX3259" s="14">
        <f t="shared" si="50"/>
        <v>277399.3</v>
      </c>
    </row>
    <row r="3260" spans="1:76" s="17" customFormat="1" x14ac:dyDescent="0.3">
      <c r="A3260" s="7" t="s">
        <v>462</v>
      </c>
      <c r="B3260" s="8" t="s">
        <v>5981</v>
      </c>
      <c r="C3260" s="21" t="s">
        <v>7576</v>
      </c>
      <c r="D3260" s="9" t="s">
        <v>449</v>
      </c>
      <c r="E3260" s="9" t="s">
        <v>5981</v>
      </c>
      <c r="F3260" s="10" t="str">
        <f>VLOOKUP($E3260,'FP MD'!$A:$F,2,FALSE)</f>
        <v>Varrea 69/13 kV Sub &amp; 3-13 kV Ckts</v>
      </c>
      <c r="G3260" s="10" t="s">
        <v>2629</v>
      </c>
      <c r="H3260" s="10" t="s">
        <v>3770</v>
      </c>
      <c r="I3260" s="10" t="s">
        <v>6669</v>
      </c>
      <c r="J3260" s="10" t="str">
        <f>VLOOKUP($E3260,'FP MD'!$A:$F,3,FALSE)</f>
        <v>None</v>
      </c>
      <c r="K3260" s="10" t="str">
        <f>VLOOKUP($E3260,'FP MD'!$A:$F,4,FALSE)</f>
        <v/>
      </c>
      <c r="L3260" s="10" t="str">
        <f>VLOOKUP($E3260,'FP MD'!$A:$F,5,FALSE)</f>
        <v/>
      </c>
      <c r="M3260" s="10">
        <f>VLOOKUP($E3260,'FP MD'!$A:$F,6,FALSE)</f>
        <v>0</v>
      </c>
      <c r="N3260" s="11">
        <v>202504</v>
      </c>
      <c r="O3260" s="15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6007621</v>
      </c>
      <c r="AF3260" s="16">
        <v>0</v>
      </c>
      <c r="AG3260" s="16">
        <v>3769713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16">
        <v>0</v>
      </c>
      <c r="AO3260" s="16">
        <v>0</v>
      </c>
      <c r="AP3260" s="16">
        <v>0</v>
      </c>
      <c r="AQ3260" s="16">
        <v>0</v>
      </c>
      <c r="AR3260" s="16">
        <v>0</v>
      </c>
      <c r="AS3260" s="16">
        <v>0</v>
      </c>
      <c r="AT3260" s="16">
        <v>0</v>
      </c>
      <c r="AU3260" s="16">
        <v>0</v>
      </c>
      <c r="AV3260" s="16">
        <v>0</v>
      </c>
      <c r="AW3260" s="16">
        <v>0</v>
      </c>
      <c r="AX3260" s="16">
        <v>0</v>
      </c>
      <c r="AY3260" s="16">
        <v>0</v>
      </c>
      <c r="AZ3260" s="16">
        <v>0</v>
      </c>
      <c r="BA3260" s="16">
        <v>0</v>
      </c>
      <c r="BB3260" s="16">
        <v>0</v>
      </c>
      <c r="BC3260" s="16">
        <v>0</v>
      </c>
      <c r="BD3260" s="16">
        <v>0</v>
      </c>
      <c r="BE3260" s="16">
        <v>0</v>
      </c>
      <c r="BF3260" s="16">
        <v>0</v>
      </c>
      <c r="BG3260" s="16">
        <v>0</v>
      </c>
      <c r="BH3260" s="16">
        <v>0</v>
      </c>
      <c r="BI3260" s="16">
        <v>0</v>
      </c>
      <c r="BJ3260" s="16">
        <v>0</v>
      </c>
      <c r="BK3260" s="16">
        <v>0</v>
      </c>
      <c r="BL3260" s="16">
        <v>0</v>
      </c>
      <c r="BM3260" s="16">
        <v>0</v>
      </c>
      <c r="BN3260" s="16">
        <v>0</v>
      </c>
      <c r="BO3260" s="16">
        <v>0</v>
      </c>
      <c r="BP3260" s="16">
        <v>0</v>
      </c>
      <c r="BQ3260" s="16">
        <v>0</v>
      </c>
      <c r="BR3260" s="16">
        <v>0</v>
      </c>
      <c r="BS3260" s="16">
        <v>0</v>
      </c>
      <c r="BT3260" s="16">
        <v>0</v>
      </c>
      <c r="BU3260" s="16">
        <v>0</v>
      </c>
      <c r="BV3260" s="16">
        <v>0</v>
      </c>
      <c r="BW3260" s="16">
        <v>0</v>
      </c>
      <c r="BX3260" s="14">
        <f t="shared" si="50"/>
        <v>9777334</v>
      </c>
    </row>
    <row r="3261" spans="1:76" s="17" customFormat="1" x14ac:dyDescent="0.3">
      <c r="A3261" s="7" t="s">
        <v>462</v>
      </c>
      <c r="B3261" s="8" t="s">
        <v>7577</v>
      </c>
      <c r="C3261" s="21" t="s">
        <v>7578</v>
      </c>
      <c r="D3261" s="9" t="s">
        <v>449</v>
      </c>
      <c r="E3261" s="9" t="s">
        <v>5981</v>
      </c>
      <c r="F3261" s="10" t="str">
        <f>VLOOKUP($E3261,'FP MD'!$A:$F,2,FALSE)</f>
        <v>Varrea 69/13 kV Sub &amp; 3-13 kV Ckts</v>
      </c>
      <c r="G3261" s="10" t="s">
        <v>2629</v>
      </c>
      <c r="H3261" s="10" t="s">
        <v>3770</v>
      </c>
      <c r="I3261" s="10" t="s">
        <v>6669</v>
      </c>
      <c r="J3261" s="10" t="str">
        <f>VLOOKUP($E3261,'FP MD'!$A:$F,3,FALSE)</f>
        <v>None</v>
      </c>
      <c r="K3261" s="10" t="str">
        <f>VLOOKUP($E3261,'FP MD'!$A:$F,4,FALSE)</f>
        <v/>
      </c>
      <c r="L3261" s="10" t="str">
        <f>VLOOKUP($E3261,'FP MD'!$A:$F,5,FALSE)</f>
        <v/>
      </c>
      <c r="M3261" s="10">
        <f>VLOOKUP($E3261,'FP MD'!$A:$F,6,FALSE)</f>
        <v>0</v>
      </c>
      <c r="N3261" s="11">
        <v>202504</v>
      </c>
      <c r="O3261" s="15">
        <v>0</v>
      </c>
      <c r="P3261" s="16">
        <v>0</v>
      </c>
      <c r="Q3261" s="16">
        <v>0</v>
      </c>
      <c r="R3261" s="16">
        <v>0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811216.76</v>
      </c>
      <c r="AF3261" s="16">
        <v>0</v>
      </c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>
        <v>0</v>
      </c>
      <c r="AN3261" s="16">
        <v>0</v>
      </c>
      <c r="AO3261" s="16">
        <v>0</v>
      </c>
      <c r="AP3261" s="16">
        <v>0</v>
      </c>
      <c r="AQ3261" s="16">
        <v>0</v>
      </c>
      <c r="AR3261" s="16">
        <v>0</v>
      </c>
      <c r="AS3261" s="16">
        <v>0</v>
      </c>
      <c r="AT3261" s="16">
        <v>0</v>
      </c>
      <c r="AU3261" s="16">
        <v>0</v>
      </c>
      <c r="AV3261" s="16">
        <v>0</v>
      </c>
      <c r="AW3261" s="16">
        <v>0</v>
      </c>
      <c r="AX3261" s="16">
        <v>0</v>
      </c>
      <c r="AY3261" s="16">
        <v>0</v>
      </c>
      <c r="AZ3261" s="16">
        <v>0</v>
      </c>
      <c r="BA3261" s="16">
        <v>0</v>
      </c>
      <c r="BB3261" s="16">
        <v>0</v>
      </c>
      <c r="BC3261" s="16">
        <v>0</v>
      </c>
      <c r="BD3261" s="16">
        <v>0</v>
      </c>
      <c r="BE3261" s="16">
        <v>0</v>
      </c>
      <c r="BF3261" s="16">
        <v>0</v>
      </c>
      <c r="BG3261" s="16">
        <v>0</v>
      </c>
      <c r="BH3261" s="16">
        <v>0</v>
      </c>
      <c r="BI3261" s="16">
        <v>0</v>
      </c>
      <c r="BJ3261" s="16">
        <v>0</v>
      </c>
      <c r="BK3261" s="16">
        <v>0</v>
      </c>
      <c r="BL3261" s="16">
        <v>0</v>
      </c>
      <c r="BM3261" s="16">
        <v>0</v>
      </c>
      <c r="BN3261" s="16">
        <v>0</v>
      </c>
      <c r="BO3261" s="16">
        <v>0</v>
      </c>
      <c r="BP3261" s="16">
        <v>0</v>
      </c>
      <c r="BQ3261" s="16">
        <v>0</v>
      </c>
      <c r="BR3261" s="16">
        <v>0</v>
      </c>
      <c r="BS3261" s="16">
        <v>0</v>
      </c>
      <c r="BT3261" s="16">
        <v>0</v>
      </c>
      <c r="BU3261" s="16">
        <v>0</v>
      </c>
      <c r="BV3261" s="16">
        <v>0</v>
      </c>
      <c r="BW3261" s="16">
        <v>0</v>
      </c>
      <c r="BX3261" s="14">
        <f t="shared" si="50"/>
        <v>811216.76</v>
      </c>
    </row>
    <row r="3262" spans="1:76" s="17" customFormat="1" x14ac:dyDescent="0.3">
      <c r="A3262" s="7" t="s">
        <v>462</v>
      </c>
      <c r="B3262" s="8" t="s">
        <v>7579</v>
      </c>
      <c r="C3262" s="21" t="s">
        <v>7580</v>
      </c>
      <c r="D3262" s="9" t="s">
        <v>449</v>
      </c>
      <c r="E3262" s="9" t="s">
        <v>5981</v>
      </c>
      <c r="F3262" s="10" t="str">
        <f>VLOOKUP($E3262,'FP MD'!$A:$F,2,FALSE)</f>
        <v>Varrea 69/13 kV Sub &amp; 3-13 kV Ckts</v>
      </c>
      <c r="G3262" s="10" t="s">
        <v>2629</v>
      </c>
      <c r="H3262" s="10" t="s">
        <v>3311</v>
      </c>
      <c r="I3262" s="10" t="s">
        <v>3317</v>
      </c>
      <c r="J3262" s="10" t="str">
        <f>VLOOKUP($E3262,'FP MD'!$A:$F,3,FALSE)</f>
        <v>None</v>
      </c>
      <c r="K3262" s="10" t="str">
        <f>VLOOKUP($E3262,'FP MD'!$A:$F,4,FALSE)</f>
        <v/>
      </c>
      <c r="L3262" s="10" t="str">
        <f>VLOOKUP($E3262,'FP MD'!$A:$F,5,FALSE)</f>
        <v/>
      </c>
      <c r="M3262" s="10">
        <f>VLOOKUP($E3262,'FP MD'!$A:$F,6,FALSE)</f>
        <v>0</v>
      </c>
      <c r="N3262" s="11">
        <v>202504</v>
      </c>
      <c r="O3262" s="15">
        <v>0</v>
      </c>
      <c r="P3262" s="16">
        <v>0</v>
      </c>
      <c r="Q3262" s="16">
        <v>0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455152.54000000004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16">
        <v>0</v>
      </c>
      <c r="AO3262" s="16">
        <v>0</v>
      </c>
      <c r="AP3262" s="16">
        <v>0</v>
      </c>
      <c r="AQ3262" s="16">
        <v>0</v>
      </c>
      <c r="AR3262" s="16">
        <v>0</v>
      </c>
      <c r="AS3262" s="16">
        <v>0</v>
      </c>
      <c r="AT3262" s="16">
        <v>0</v>
      </c>
      <c r="AU3262" s="16">
        <v>0</v>
      </c>
      <c r="AV3262" s="16">
        <v>0</v>
      </c>
      <c r="AW3262" s="16">
        <v>0</v>
      </c>
      <c r="AX3262" s="16">
        <v>0</v>
      </c>
      <c r="AY3262" s="16">
        <v>0</v>
      </c>
      <c r="AZ3262" s="16">
        <v>0</v>
      </c>
      <c r="BA3262" s="16">
        <v>0</v>
      </c>
      <c r="BB3262" s="16">
        <v>0</v>
      </c>
      <c r="BC3262" s="16">
        <v>0</v>
      </c>
      <c r="BD3262" s="16">
        <v>0</v>
      </c>
      <c r="BE3262" s="16">
        <v>0</v>
      </c>
      <c r="BF3262" s="16">
        <v>0</v>
      </c>
      <c r="BG3262" s="16">
        <v>0</v>
      </c>
      <c r="BH3262" s="16">
        <v>0</v>
      </c>
      <c r="BI3262" s="16">
        <v>0</v>
      </c>
      <c r="BJ3262" s="16">
        <v>0</v>
      </c>
      <c r="BK3262" s="16">
        <v>0</v>
      </c>
      <c r="BL3262" s="16">
        <v>0</v>
      </c>
      <c r="BM3262" s="16">
        <v>0</v>
      </c>
      <c r="BN3262" s="16">
        <v>0</v>
      </c>
      <c r="BO3262" s="16">
        <v>0</v>
      </c>
      <c r="BP3262" s="16">
        <v>0</v>
      </c>
      <c r="BQ3262" s="16">
        <v>0</v>
      </c>
      <c r="BR3262" s="16">
        <v>0</v>
      </c>
      <c r="BS3262" s="16">
        <v>0</v>
      </c>
      <c r="BT3262" s="16">
        <v>0</v>
      </c>
      <c r="BU3262" s="16">
        <v>0</v>
      </c>
      <c r="BV3262" s="16">
        <v>0</v>
      </c>
      <c r="BW3262" s="16">
        <v>0</v>
      </c>
      <c r="BX3262" s="14">
        <f t="shared" si="50"/>
        <v>455152.54000000004</v>
      </c>
    </row>
    <row r="3263" spans="1:76" s="17" customFormat="1" x14ac:dyDescent="0.3">
      <c r="A3263" s="7" t="s">
        <v>462</v>
      </c>
      <c r="B3263" s="8" t="s">
        <v>7429</v>
      </c>
      <c r="C3263" s="21" t="s">
        <v>7581</v>
      </c>
      <c r="D3263" s="9" t="s">
        <v>449</v>
      </c>
      <c r="E3263" s="9" t="s">
        <v>7429</v>
      </c>
      <c r="F3263" s="10" t="str">
        <f>VLOOKUP($E3263,'FP MD'!$A:$F,2,FALSE)</f>
        <v>Recker Sub Breaker Upgrades</v>
      </c>
      <c r="G3263" s="10" t="s">
        <v>2629</v>
      </c>
      <c r="H3263" s="10" t="s">
        <v>3770</v>
      </c>
      <c r="I3263" s="10" t="s">
        <v>5946</v>
      </c>
      <c r="J3263" s="10" t="str">
        <f>VLOOKUP($E3263,'FP MD'!$A:$F,3,FALSE)</f>
        <v>None</v>
      </c>
      <c r="K3263" s="10" t="str">
        <f>VLOOKUP($E3263,'FP MD'!$A:$F,4,FALSE)</f>
        <v/>
      </c>
      <c r="L3263" s="10" t="str">
        <f>VLOOKUP($E3263,'FP MD'!$A:$F,5,FALSE)</f>
        <v/>
      </c>
      <c r="M3263" s="10">
        <f>VLOOKUP($E3263,'FP MD'!$A:$F,6,FALSE)</f>
        <v>0</v>
      </c>
      <c r="N3263" s="11">
        <v>202406</v>
      </c>
      <c r="O3263" s="15">
        <v>0</v>
      </c>
      <c r="P3263" s="16">
        <v>0</v>
      </c>
      <c r="Q3263" s="16">
        <v>0</v>
      </c>
      <c r="R3263" s="16">
        <v>0</v>
      </c>
      <c r="S3263" s="16">
        <v>0</v>
      </c>
      <c r="T3263" s="16">
        <v>0</v>
      </c>
      <c r="U3263" s="16">
        <v>811034.2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>
        <v>0</v>
      </c>
      <c r="AN3263" s="16">
        <v>0</v>
      </c>
      <c r="AO3263" s="16">
        <v>0</v>
      </c>
      <c r="AP3263" s="16">
        <v>0</v>
      </c>
      <c r="AQ3263" s="16">
        <v>0</v>
      </c>
      <c r="AR3263" s="16">
        <v>0</v>
      </c>
      <c r="AS3263" s="16">
        <v>0</v>
      </c>
      <c r="AT3263" s="16">
        <v>0</v>
      </c>
      <c r="AU3263" s="16">
        <v>0</v>
      </c>
      <c r="AV3263" s="16">
        <v>0</v>
      </c>
      <c r="AW3263" s="16">
        <v>0</v>
      </c>
      <c r="AX3263" s="16">
        <v>0</v>
      </c>
      <c r="AY3263" s="16">
        <v>0</v>
      </c>
      <c r="AZ3263" s="16">
        <v>0</v>
      </c>
      <c r="BA3263" s="16">
        <v>0</v>
      </c>
      <c r="BB3263" s="16">
        <v>0</v>
      </c>
      <c r="BC3263" s="16">
        <v>0</v>
      </c>
      <c r="BD3263" s="16">
        <v>0</v>
      </c>
      <c r="BE3263" s="16">
        <v>0</v>
      </c>
      <c r="BF3263" s="16">
        <v>0</v>
      </c>
      <c r="BG3263" s="16">
        <v>0</v>
      </c>
      <c r="BH3263" s="16">
        <v>0</v>
      </c>
      <c r="BI3263" s="16">
        <v>0</v>
      </c>
      <c r="BJ3263" s="16">
        <v>0</v>
      </c>
      <c r="BK3263" s="16">
        <v>0</v>
      </c>
      <c r="BL3263" s="16">
        <v>0</v>
      </c>
      <c r="BM3263" s="16">
        <v>0</v>
      </c>
      <c r="BN3263" s="16">
        <v>0</v>
      </c>
      <c r="BO3263" s="16">
        <v>0</v>
      </c>
      <c r="BP3263" s="16">
        <v>0</v>
      </c>
      <c r="BQ3263" s="16">
        <v>0</v>
      </c>
      <c r="BR3263" s="16">
        <v>0</v>
      </c>
      <c r="BS3263" s="16">
        <v>0</v>
      </c>
      <c r="BT3263" s="16">
        <v>0</v>
      </c>
      <c r="BU3263" s="16">
        <v>0</v>
      </c>
      <c r="BV3263" s="16">
        <v>0</v>
      </c>
      <c r="BW3263" s="16">
        <v>0</v>
      </c>
      <c r="BX3263" s="14">
        <f t="shared" si="50"/>
        <v>811034.2</v>
      </c>
    </row>
    <row r="3264" spans="1:76" s="17" customFormat="1" x14ac:dyDescent="0.3">
      <c r="A3264" s="7" t="s">
        <v>462</v>
      </c>
      <c r="B3264" s="8" t="s">
        <v>7582</v>
      </c>
      <c r="C3264" s="21" t="s">
        <v>7583</v>
      </c>
      <c r="D3264" s="9" t="s">
        <v>449</v>
      </c>
      <c r="E3264" s="9" t="s">
        <v>7429</v>
      </c>
      <c r="F3264" s="10" t="str">
        <f>VLOOKUP($E3264,'FP MD'!$A:$F,2,FALSE)</f>
        <v>Recker Sub Breaker Upgrades</v>
      </c>
      <c r="G3264" s="10" t="s">
        <v>2629</v>
      </c>
      <c r="H3264" s="10" t="s">
        <v>3770</v>
      </c>
      <c r="I3264" s="10" t="s">
        <v>5946</v>
      </c>
      <c r="J3264" s="10" t="str">
        <f>VLOOKUP($E3264,'FP MD'!$A:$F,3,FALSE)</f>
        <v>None</v>
      </c>
      <c r="K3264" s="10" t="str">
        <f>VLOOKUP($E3264,'FP MD'!$A:$F,4,FALSE)</f>
        <v/>
      </c>
      <c r="L3264" s="10" t="str">
        <f>VLOOKUP($E3264,'FP MD'!$A:$F,5,FALSE)</f>
        <v/>
      </c>
      <c r="M3264" s="10">
        <f>VLOOKUP($E3264,'FP MD'!$A:$F,6,FALSE)</f>
        <v>0</v>
      </c>
      <c r="N3264" s="11">
        <v>202406</v>
      </c>
      <c r="O3264" s="15">
        <v>0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301800.49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16">
        <v>0</v>
      </c>
      <c r="AO3264" s="16">
        <v>0</v>
      </c>
      <c r="AP3264" s="16">
        <v>0</v>
      </c>
      <c r="AQ3264" s="16">
        <v>0</v>
      </c>
      <c r="AR3264" s="16">
        <v>0</v>
      </c>
      <c r="AS3264" s="16">
        <v>0</v>
      </c>
      <c r="AT3264" s="16">
        <v>0</v>
      </c>
      <c r="AU3264" s="16">
        <v>0</v>
      </c>
      <c r="AV3264" s="16">
        <v>0</v>
      </c>
      <c r="AW3264" s="16">
        <v>0</v>
      </c>
      <c r="AX3264" s="16">
        <v>0</v>
      </c>
      <c r="AY3264" s="16">
        <v>0</v>
      </c>
      <c r="AZ3264" s="16">
        <v>0</v>
      </c>
      <c r="BA3264" s="16">
        <v>0</v>
      </c>
      <c r="BB3264" s="16">
        <v>0</v>
      </c>
      <c r="BC3264" s="16">
        <v>0</v>
      </c>
      <c r="BD3264" s="16">
        <v>0</v>
      </c>
      <c r="BE3264" s="16">
        <v>0</v>
      </c>
      <c r="BF3264" s="16">
        <v>0</v>
      </c>
      <c r="BG3264" s="16">
        <v>0</v>
      </c>
      <c r="BH3264" s="16">
        <v>0</v>
      </c>
      <c r="BI3264" s="16">
        <v>0</v>
      </c>
      <c r="BJ3264" s="16">
        <v>0</v>
      </c>
      <c r="BK3264" s="16">
        <v>0</v>
      </c>
      <c r="BL3264" s="16">
        <v>0</v>
      </c>
      <c r="BM3264" s="16">
        <v>0</v>
      </c>
      <c r="BN3264" s="16">
        <v>0</v>
      </c>
      <c r="BO3264" s="16">
        <v>0</v>
      </c>
      <c r="BP3264" s="16">
        <v>0</v>
      </c>
      <c r="BQ3264" s="16">
        <v>0</v>
      </c>
      <c r="BR3264" s="16">
        <v>0</v>
      </c>
      <c r="BS3264" s="16">
        <v>0</v>
      </c>
      <c r="BT3264" s="16">
        <v>0</v>
      </c>
      <c r="BU3264" s="16">
        <v>0</v>
      </c>
      <c r="BV3264" s="16">
        <v>0</v>
      </c>
      <c r="BW3264" s="16">
        <v>0</v>
      </c>
      <c r="BX3264" s="14">
        <f t="shared" si="50"/>
        <v>301800.49</v>
      </c>
    </row>
    <row r="3265" spans="1:76" s="17" customFormat="1" x14ac:dyDescent="0.3">
      <c r="A3265" s="7" t="s">
        <v>462</v>
      </c>
      <c r="B3265" s="8" t="s">
        <v>7584</v>
      </c>
      <c r="C3265" s="21" t="s">
        <v>7585</v>
      </c>
      <c r="D3265" s="9" t="s">
        <v>449</v>
      </c>
      <c r="E3265" s="9" t="s">
        <v>7429</v>
      </c>
      <c r="F3265" s="10" t="str">
        <f>VLOOKUP($E3265,'FP MD'!$A:$F,2,FALSE)</f>
        <v>Recker Sub Breaker Upgrades</v>
      </c>
      <c r="G3265" s="10" t="s">
        <v>2629</v>
      </c>
      <c r="H3265" s="10" t="s">
        <v>3770</v>
      </c>
      <c r="I3265" s="10" t="s">
        <v>5946</v>
      </c>
      <c r="J3265" s="10" t="str">
        <f>VLOOKUP($E3265,'FP MD'!$A:$F,3,FALSE)</f>
        <v>None</v>
      </c>
      <c r="K3265" s="10" t="str">
        <f>VLOOKUP($E3265,'FP MD'!$A:$F,4,FALSE)</f>
        <v/>
      </c>
      <c r="L3265" s="10" t="str">
        <f>VLOOKUP($E3265,'FP MD'!$A:$F,5,FALSE)</f>
        <v/>
      </c>
      <c r="M3265" s="10">
        <f>VLOOKUP($E3265,'FP MD'!$A:$F,6,FALSE)</f>
        <v>0</v>
      </c>
      <c r="N3265" s="11">
        <v>202406</v>
      </c>
      <c r="O3265" s="15">
        <v>0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213758.68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16">
        <v>0</v>
      </c>
      <c r="AO3265" s="16">
        <v>0</v>
      </c>
      <c r="AP3265" s="16">
        <v>0</v>
      </c>
      <c r="AQ3265" s="16">
        <v>0</v>
      </c>
      <c r="AR3265" s="16">
        <v>0</v>
      </c>
      <c r="AS3265" s="16">
        <v>0</v>
      </c>
      <c r="AT3265" s="16">
        <v>0</v>
      </c>
      <c r="AU3265" s="16">
        <v>0</v>
      </c>
      <c r="AV3265" s="16">
        <v>0</v>
      </c>
      <c r="AW3265" s="16">
        <v>0</v>
      </c>
      <c r="AX3265" s="16">
        <v>0</v>
      </c>
      <c r="AY3265" s="16">
        <v>0</v>
      </c>
      <c r="AZ3265" s="16">
        <v>0</v>
      </c>
      <c r="BA3265" s="16">
        <v>0</v>
      </c>
      <c r="BB3265" s="16">
        <v>0</v>
      </c>
      <c r="BC3265" s="16">
        <v>0</v>
      </c>
      <c r="BD3265" s="16">
        <v>0</v>
      </c>
      <c r="BE3265" s="16">
        <v>0</v>
      </c>
      <c r="BF3265" s="16">
        <v>0</v>
      </c>
      <c r="BG3265" s="16">
        <v>0</v>
      </c>
      <c r="BH3265" s="16">
        <v>0</v>
      </c>
      <c r="BI3265" s="16">
        <v>0</v>
      </c>
      <c r="BJ3265" s="16">
        <v>0</v>
      </c>
      <c r="BK3265" s="16">
        <v>0</v>
      </c>
      <c r="BL3265" s="16">
        <v>0</v>
      </c>
      <c r="BM3265" s="16">
        <v>0</v>
      </c>
      <c r="BN3265" s="16">
        <v>0</v>
      </c>
      <c r="BO3265" s="16">
        <v>0</v>
      </c>
      <c r="BP3265" s="16">
        <v>0</v>
      </c>
      <c r="BQ3265" s="16">
        <v>0</v>
      </c>
      <c r="BR3265" s="16">
        <v>0</v>
      </c>
      <c r="BS3265" s="16">
        <v>0</v>
      </c>
      <c r="BT3265" s="16">
        <v>0</v>
      </c>
      <c r="BU3265" s="16">
        <v>0</v>
      </c>
      <c r="BV3265" s="16">
        <v>0</v>
      </c>
      <c r="BW3265" s="16">
        <v>0</v>
      </c>
      <c r="BX3265" s="14">
        <f t="shared" si="50"/>
        <v>213758.68</v>
      </c>
    </row>
    <row r="3266" spans="1:76" s="17" customFormat="1" x14ac:dyDescent="0.3">
      <c r="A3266" s="7" t="s">
        <v>462</v>
      </c>
      <c r="B3266" s="8" t="s">
        <v>7586</v>
      </c>
      <c r="C3266" s="21" t="s">
        <v>7587</v>
      </c>
      <c r="D3266" s="9" t="s">
        <v>449</v>
      </c>
      <c r="E3266" s="9" t="s">
        <v>7588</v>
      </c>
      <c r="F3266" s="10" t="str">
        <f>VLOOKUP($E3266,'FP MD'!$A:$F,2,FALSE)</f>
        <v>66067 Gannon to Millpoint Rebuild</v>
      </c>
      <c r="G3266" s="10" t="s">
        <v>2629</v>
      </c>
      <c r="H3266" s="10" t="s">
        <v>3311</v>
      </c>
      <c r="I3266" s="10" t="s">
        <v>3317</v>
      </c>
      <c r="J3266" s="10" t="str">
        <f>VLOOKUP($E3266,'FP MD'!$A:$F,3,FALSE)</f>
        <v>None</v>
      </c>
      <c r="K3266" s="10" t="str">
        <f>VLOOKUP($E3266,'FP MD'!$A:$F,4,FALSE)</f>
        <v/>
      </c>
      <c r="L3266" s="10" t="str">
        <f>VLOOKUP($E3266,'FP MD'!$A:$F,5,FALSE)</f>
        <v/>
      </c>
      <c r="M3266" s="10">
        <f>VLOOKUP($E3266,'FP MD'!$A:$F,6,FALSE)</f>
        <v>0</v>
      </c>
      <c r="N3266" s="11">
        <v>202402</v>
      </c>
      <c r="O3266" s="15">
        <v>0</v>
      </c>
      <c r="P3266" s="16">
        <v>0</v>
      </c>
      <c r="Q3266" s="16">
        <v>5803959.6799999997</v>
      </c>
      <c r="R3266" s="16">
        <v>0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0</v>
      </c>
      <c r="AK3266" s="16">
        <v>0</v>
      </c>
      <c r="AL3266" s="16">
        <v>0</v>
      </c>
      <c r="AM3266" s="16">
        <v>0</v>
      </c>
      <c r="AN3266" s="16">
        <v>0</v>
      </c>
      <c r="AO3266" s="16">
        <v>0</v>
      </c>
      <c r="AP3266" s="16">
        <v>0</v>
      </c>
      <c r="AQ3266" s="16">
        <v>0</v>
      </c>
      <c r="AR3266" s="16">
        <v>0</v>
      </c>
      <c r="AS3266" s="16">
        <v>0</v>
      </c>
      <c r="AT3266" s="16">
        <v>0</v>
      </c>
      <c r="AU3266" s="16">
        <v>0</v>
      </c>
      <c r="AV3266" s="16">
        <v>0</v>
      </c>
      <c r="AW3266" s="16">
        <v>0</v>
      </c>
      <c r="AX3266" s="16">
        <v>0</v>
      </c>
      <c r="AY3266" s="16">
        <v>0</v>
      </c>
      <c r="AZ3266" s="16">
        <v>0</v>
      </c>
      <c r="BA3266" s="16">
        <v>0</v>
      </c>
      <c r="BB3266" s="16">
        <v>0</v>
      </c>
      <c r="BC3266" s="16">
        <v>0</v>
      </c>
      <c r="BD3266" s="16">
        <v>0</v>
      </c>
      <c r="BE3266" s="16">
        <v>0</v>
      </c>
      <c r="BF3266" s="16">
        <v>0</v>
      </c>
      <c r="BG3266" s="16">
        <v>0</v>
      </c>
      <c r="BH3266" s="16">
        <v>0</v>
      </c>
      <c r="BI3266" s="16">
        <v>0</v>
      </c>
      <c r="BJ3266" s="16">
        <v>0</v>
      </c>
      <c r="BK3266" s="16">
        <v>0</v>
      </c>
      <c r="BL3266" s="16">
        <v>0</v>
      </c>
      <c r="BM3266" s="16">
        <v>0</v>
      </c>
      <c r="BN3266" s="16">
        <v>0</v>
      </c>
      <c r="BO3266" s="16">
        <v>0</v>
      </c>
      <c r="BP3266" s="16">
        <v>0</v>
      </c>
      <c r="BQ3266" s="16">
        <v>0</v>
      </c>
      <c r="BR3266" s="16">
        <v>0</v>
      </c>
      <c r="BS3266" s="16">
        <v>0</v>
      </c>
      <c r="BT3266" s="16">
        <v>0</v>
      </c>
      <c r="BU3266" s="16">
        <v>0</v>
      </c>
      <c r="BV3266" s="16">
        <v>0</v>
      </c>
      <c r="BW3266" s="16">
        <v>0</v>
      </c>
      <c r="BX3266" s="14">
        <f t="shared" ref="BX3266:BX3329" si="51">SUM(P3266:BK3266)</f>
        <v>5803959.6799999997</v>
      </c>
    </row>
    <row r="3267" spans="1:76" s="17" customFormat="1" x14ac:dyDescent="0.3">
      <c r="A3267" s="7" t="s">
        <v>462</v>
      </c>
      <c r="B3267" s="8" t="s">
        <v>7589</v>
      </c>
      <c r="C3267" s="21" t="s">
        <v>7590</v>
      </c>
      <c r="D3267" s="9" t="s">
        <v>449</v>
      </c>
      <c r="E3267" s="9" t="s">
        <v>7591</v>
      </c>
      <c r="F3267" s="10" t="str">
        <f>VLOOKUP($E3267,'FP MD'!$A:$F,2,FALSE)</f>
        <v>ED Solar - Dover Solar</v>
      </c>
      <c r="G3267" s="10" t="s">
        <v>2629</v>
      </c>
      <c r="H3267" s="10" t="s">
        <v>3311</v>
      </c>
      <c r="I3267" s="10" t="s">
        <v>3317</v>
      </c>
      <c r="J3267" s="10" t="str">
        <f>VLOOKUP($E3267,'FP MD'!$A:$F,3,FALSE)</f>
        <v>Solar - Wave 2</v>
      </c>
      <c r="K3267" s="10" t="str">
        <f>VLOOKUP($E3267,'FP MD'!$A:$F,4,FALSE)</f>
        <v>Wave 2 - Tranche 3</v>
      </c>
      <c r="L3267" s="10" t="str">
        <f>VLOOKUP($E3267,'FP MD'!$A:$F,5,FALSE)</f>
        <v/>
      </c>
      <c r="M3267" s="10" t="str">
        <f>VLOOKUP($E3267,'FP MD'!$A:$F,6,FALSE)</f>
        <v>Solar</v>
      </c>
      <c r="N3267" s="11">
        <v>202312</v>
      </c>
      <c r="O3267" s="15">
        <v>0</v>
      </c>
      <c r="P3267" s="16">
        <v>50000</v>
      </c>
      <c r="Q3267" s="16">
        <v>50000</v>
      </c>
      <c r="R3267" s="16">
        <v>0</v>
      </c>
      <c r="S3267" s="16">
        <v>0</v>
      </c>
      <c r="T3267" s="16">
        <v>0</v>
      </c>
      <c r="U3267" s="16">
        <v>0</v>
      </c>
      <c r="V3267" s="16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0</v>
      </c>
      <c r="AK3267" s="16">
        <v>0</v>
      </c>
      <c r="AL3267" s="16">
        <v>0</v>
      </c>
      <c r="AM3267" s="16">
        <v>0</v>
      </c>
      <c r="AN3267" s="16">
        <v>0</v>
      </c>
      <c r="AO3267" s="16">
        <v>0</v>
      </c>
      <c r="AP3267" s="16">
        <v>0</v>
      </c>
      <c r="AQ3267" s="16">
        <v>0</v>
      </c>
      <c r="AR3267" s="16">
        <v>0</v>
      </c>
      <c r="AS3267" s="16">
        <v>0</v>
      </c>
      <c r="AT3267" s="16">
        <v>0</v>
      </c>
      <c r="AU3267" s="16">
        <v>0</v>
      </c>
      <c r="AV3267" s="16">
        <v>0</v>
      </c>
      <c r="AW3267" s="16">
        <v>0</v>
      </c>
      <c r="AX3267" s="16">
        <v>0</v>
      </c>
      <c r="AY3267" s="16">
        <v>0</v>
      </c>
      <c r="AZ3267" s="16">
        <v>0</v>
      </c>
      <c r="BA3267" s="16">
        <v>0</v>
      </c>
      <c r="BB3267" s="16">
        <v>0</v>
      </c>
      <c r="BC3267" s="16">
        <v>0</v>
      </c>
      <c r="BD3267" s="16">
        <v>0</v>
      </c>
      <c r="BE3267" s="16">
        <v>0</v>
      </c>
      <c r="BF3267" s="16">
        <v>0</v>
      </c>
      <c r="BG3267" s="16">
        <v>0</v>
      </c>
      <c r="BH3267" s="16">
        <v>0</v>
      </c>
      <c r="BI3267" s="16">
        <v>0</v>
      </c>
      <c r="BJ3267" s="16">
        <v>0</v>
      </c>
      <c r="BK3267" s="16">
        <v>0</v>
      </c>
      <c r="BL3267" s="16">
        <v>0</v>
      </c>
      <c r="BM3267" s="16">
        <v>0</v>
      </c>
      <c r="BN3267" s="16">
        <v>0</v>
      </c>
      <c r="BO3267" s="16">
        <v>0</v>
      </c>
      <c r="BP3267" s="16">
        <v>0</v>
      </c>
      <c r="BQ3267" s="16">
        <v>0</v>
      </c>
      <c r="BR3267" s="16">
        <v>0</v>
      </c>
      <c r="BS3267" s="16">
        <v>0</v>
      </c>
      <c r="BT3267" s="16">
        <v>0</v>
      </c>
      <c r="BU3267" s="16">
        <v>0</v>
      </c>
      <c r="BV3267" s="16">
        <v>0</v>
      </c>
      <c r="BW3267" s="16">
        <v>0</v>
      </c>
      <c r="BX3267" s="14">
        <f t="shared" si="51"/>
        <v>100000</v>
      </c>
    </row>
    <row r="3268" spans="1:76" s="17" customFormat="1" x14ac:dyDescent="0.3">
      <c r="A3268" s="7" t="s">
        <v>462</v>
      </c>
      <c r="B3268" s="8" t="s">
        <v>7592</v>
      </c>
      <c r="C3268" s="21" t="s">
        <v>7593</v>
      </c>
      <c r="D3268" s="9" t="s">
        <v>449</v>
      </c>
      <c r="E3268" s="9" t="s">
        <v>5911</v>
      </c>
      <c r="F3268" s="10" t="str">
        <f>VLOOKUP($E3268,'FP MD'!$A:$F,2,FALSE)</f>
        <v>ED Solar - English Creek Solar</v>
      </c>
      <c r="G3268" s="10" t="s">
        <v>2629</v>
      </c>
      <c r="H3268" s="10" t="s">
        <v>3311</v>
      </c>
      <c r="I3268" s="10" t="s">
        <v>3317</v>
      </c>
      <c r="J3268" s="10" t="str">
        <f>VLOOKUP($E3268,'FP MD'!$A:$F,3,FALSE)</f>
        <v>Solar - Wave 3</v>
      </c>
      <c r="K3268" s="10" t="str">
        <f>VLOOKUP($E3268,'FP MD'!$A:$F,4,FALSE)</f>
        <v>Wave 3 - Tranche 1</v>
      </c>
      <c r="L3268" s="10" t="str">
        <f>VLOOKUP($E3268,'FP MD'!$A:$F,5,FALSE)</f>
        <v/>
      </c>
      <c r="M3268" s="10" t="str">
        <f>VLOOKUP($E3268,'FP MD'!$A:$F,6,FALSE)</f>
        <v>Solar</v>
      </c>
      <c r="N3268" s="11">
        <v>202412</v>
      </c>
      <c r="O3268" s="15">
        <v>0</v>
      </c>
      <c r="P3268" s="16">
        <v>0</v>
      </c>
      <c r="Q3268" s="16">
        <v>0</v>
      </c>
      <c r="R3268" s="16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3080651.8100000005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>
        <v>0</v>
      </c>
      <c r="AN3268" s="16">
        <v>0</v>
      </c>
      <c r="AO3268" s="16">
        <v>0</v>
      </c>
      <c r="AP3268" s="16">
        <v>0</v>
      </c>
      <c r="AQ3268" s="16">
        <v>0</v>
      </c>
      <c r="AR3268" s="16">
        <v>0</v>
      </c>
      <c r="AS3268" s="16">
        <v>0</v>
      </c>
      <c r="AT3268" s="16">
        <v>0</v>
      </c>
      <c r="AU3268" s="16">
        <v>0</v>
      </c>
      <c r="AV3268" s="16">
        <v>0</v>
      </c>
      <c r="AW3268" s="16">
        <v>0</v>
      </c>
      <c r="AX3268" s="16">
        <v>0</v>
      </c>
      <c r="AY3268" s="16">
        <v>0</v>
      </c>
      <c r="AZ3268" s="16">
        <v>0</v>
      </c>
      <c r="BA3268" s="16">
        <v>0</v>
      </c>
      <c r="BB3268" s="16">
        <v>0</v>
      </c>
      <c r="BC3268" s="16">
        <v>0</v>
      </c>
      <c r="BD3268" s="16">
        <v>0</v>
      </c>
      <c r="BE3268" s="16">
        <v>0</v>
      </c>
      <c r="BF3268" s="16">
        <v>0</v>
      </c>
      <c r="BG3268" s="16">
        <v>0</v>
      </c>
      <c r="BH3268" s="16">
        <v>0</v>
      </c>
      <c r="BI3268" s="16">
        <v>0</v>
      </c>
      <c r="BJ3268" s="16">
        <v>0</v>
      </c>
      <c r="BK3268" s="16">
        <v>0</v>
      </c>
      <c r="BL3268" s="16">
        <v>0</v>
      </c>
      <c r="BM3268" s="16">
        <v>0</v>
      </c>
      <c r="BN3268" s="16">
        <v>0</v>
      </c>
      <c r="BO3268" s="16">
        <v>0</v>
      </c>
      <c r="BP3268" s="16">
        <v>0</v>
      </c>
      <c r="BQ3268" s="16">
        <v>0</v>
      </c>
      <c r="BR3268" s="16">
        <v>0</v>
      </c>
      <c r="BS3268" s="16">
        <v>0</v>
      </c>
      <c r="BT3268" s="16">
        <v>0</v>
      </c>
      <c r="BU3268" s="16">
        <v>0</v>
      </c>
      <c r="BV3268" s="16">
        <v>0</v>
      </c>
      <c r="BW3268" s="16">
        <v>0</v>
      </c>
      <c r="BX3268" s="14">
        <f t="shared" si="51"/>
        <v>3080651.8100000005</v>
      </c>
    </row>
    <row r="3269" spans="1:76" s="17" customFormat="1" x14ac:dyDescent="0.3">
      <c r="A3269" s="7" t="s">
        <v>462</v>
      </c>
      <c r="B3269" s="8" t="s">
        <v>7594</v>
      </c>
      <c r="C3269" s="21" t="s">
        <v>7595</v>
      </c>
      <c r="D3269" s="9" t="s">
        <v>449</v>
      </c>
      <c r="E3269" s="9" t="s">
        <v>5911</v>
      </c>
      <c r="F3269" s="10" t="str">
        <f>VLOOKUP($E3269,'FP MD'!$A:$F,2,FALSE)</f>
        <v>ED Solar - English Creek Solar</v>
      </c>
      <c r="G3269" s="10" t="s">
        <v>2629</v>
      </c>
      <c r="H3269" s="10" t="s">
        <v>3770</v>
      </c>
      <c r="I3269" s="10" t="s">
        <v>6669</v>
      </c>
      <c r="J3269" s="10" t="str">
        <f>VLOOKUP($E3269,'FP MD'!$A:$F,3,FALSE)</f>
        <v>Solar - Wave 3</v>
      </c>
      <c r="K3269" s="10" t="str">
        <f>VLOOKUP($E3269,'FP MD'!$A:$F,4,FALSE)</f>
        <v>Wave 3 - Tranche 1</v>
      </c>
      <c r="L3269" s="10" t="str">
        <f>VLOOKUP($E3269,'FP MD'!$A:$F,5,FALSE)</f>
        <v/>
      </c>
      <c r="M3269" s="10" t="str">
        <f>VLOOKUP($E3269,'FP MD'!$A:$F,6,FALSE)</f>
        <v>Solar</v>
      </c>
      <c r="N3269" s="11">
        <v>202412</v>
      </c>
      <c r="O3269" s="15">
        <v>0</v>
      </c>
      <c r="P3269" s="16">
        <v>0</v>
      </c>
      <c r="Q3269" s="16">
        <v>0</v>
      </c>
      <c r="R3269" s="16">
        <v>0</v>
      </c>
      <c r="S3269" s="16">
        <v>0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561.0100000000001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16">
        <v>0</v>
      </c>
      <c r="AO3269" s="16">
        <v>0</v>
      </c>
      <c r="AP3269" s="16">
        <v>0</v>
      </c>
      <c r="AQ3269" s="16">
        <v>0</v>
      </c>
      <c r="AR3269" s="16">
        <v>0</v>
      </c>
      <c r="AS3269" s="16">
        <v>0</v>
      </c>
      <c r="AT3269" s="16">
        <v>0</v>
      </c>
      <c r="AU3269" s="16">
        <v>0</v>
      </c>
      <c r="AV3269" s="16">
        <v>0</v>
      </c>
      <c r="AW3269" s="16">
        <v>0</v>
      </c>
      <c r="AX3269" s="16">
        <v>0</v>
      </c>
      <c r="AY3269" s="16">
        <v>0</v>
      </c>
      <c r="AZ3269" s="16">
        <v>0</v>
      </c>
      <c r="BA3269" s="16">
        <v>0</v>
      </c>
      <c r="BB3269" s="16">
        <v>0</v>
      </c>
      <c r="BC3269" s="16">
        <v>0</v>
      </c>
      <c r="BD3269" s="16">
        <v>0</v>
      </c>
      <c r="BE3269" s="16">
        <v>0</v>
      </c>
      <c r="BF3269" s="16">
        <v>0</v>
      </c>
      <c r="BG3269" s="16">
        <v>0</v>
      </c>
      <c r="BH3269" s="16">
        <v>0</v>
      </c>
      <c r="BI3269" s="16">
        <v>0</v>
      </c>
      <c r="BJ3269" s="16">
        <v>0</v>
      </c>
      <c r="BK3269" s="16">
        <v>0</v>
      </c>
      <c r="BL3269" s="16">
        <v>0</v>
      </c>
      <c r="BM3269" s="16">
        <v>0</v>
      </c>
      <c r="BN3269" s="16">
        <v>0</v>
      </c>
      <c r="BO3269" s="16">
        <v>0</v>
      </c>
      <c r="BP3269" s="16">
        <v>0</v>
      </c>
      <c r="BQ3269" s="16">
        <v>0</v>
      </c>
      <c r="BR3269" s="16">
        <v>0</v>
      </c>
      <c r="BS3269" s="16">
        <v>0</v>
      </c>
      <c r="BT3269" s="16">
        <v>0</v>
      </c>
      <c r="BU3269" s="16">
        <v>0</v>
      </c>
      <c r="BV3269" s="16">
        <v>0</v>
      </c>
      <c r="BW3269" s="16">
        <v>0</v>
      </c>
      <c r="BX3269" s="14">
        <f t="shared" si="51"/>
        <v>561.0100000000001</v>
      </c>
    </row>
    <row r="3270" spans="1:76" s="17" customFormat="1" x14ac:dyDescent="0.3">
      <c r="A3270" s="7" t="s">
        <v>462</v>
      </c>
      <c r="B3270" s="8" t="s">
        <v>7596</v>
      </c>
      <c r="C3270" s="21" t="s">
        <v>7597</v>
      </c>
      <c r="D3270" s="9" t="s">
        <v>449</v>
      </c>
      <c r="E3270" s="9" t="s">
        <v>5911</v>
      </c>
      <c r="F3270" s="10" t="str">
        <f>VLOOKUP($E3270,'FP MD'!$A:$F,2,FALSE)</f>
        <v>ED Solar - English Creek Solar</v>
      </c>
      <c r="G3270" s="10" t="s">
        <v>2629</v>
      </c>
      <c r="H3270" s="10" t="s">
        <v>3770</v>
      </c>
      <c r="I3270" s="10" t="s">
        <v>6669</v>
      </c>
      <c r="J3270" s="10" t="str">
        <f>VLOOKUP($E3270,'FP MD'!$A:$F,3,FALSE)</f>
        <v>Solar - Wave 3</v>
      </c>
      <c r="K3270" s="10" t="str">
        <f>VLOOKUP($E3270,'FP MD'!$A:$F,4,FALSE)</f>
        <v>Wave 3 - Tranche 1</v>
      </c>
      <c r="L3270" s="10" t="str">
        <f>VLOOKUP($E3270,'FP MD'!$A:$F,5,FALSE)</f>
        <v/>
      </c>
      <c r="M3270" s="10" t="str">
        <f>VLOOKUP($E3270,'FP MD'!$A:$F,6,FALSE)</f>
        <v>Solar</v>
      </c>
      <c r="N3270" s="11">
        <v>202412</v>
      </c>
      <c r="O3270" s="15">
        <v>0</v>
      </c>
      <c r="P3270" s="16">
        <v>0</v>
      </c>
      <c r="Q3270" s="16">
        <v>0</v>
      </c>
      <c r="R3270" s="16">
        <v>0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6596.829999999999</v>
      </c>
      <c r="AB3270" s="16">
        <v>0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>
        <v>0</v>
      </c>
      <c r="AN3270" s="16">
        <v>0</v>
      </c>
      <c r="AO3270" s="16">
        <v>0</v>
      </c>
      <c r="AP3270" s="16">
        <v>0</v>
      </c>
      <c r="AQ3270" s="16">
        <v>0</v>
      </c>
      <c r="AR3270" s="16">
        <v>0</v>
      </c>
      <c r="AS3270" s="16">
        <v>0</v>
      </c>
      <c r="AT3270" s="16">
        <v>0</v>
      </c>
      <c r="AU3270" s="16">
        <v>0</v>
      </c>
      <c r="AV3270" s="16">
        <v>0</v>
      </c>
      <c r="AW3270" s="16">
        <v>0</v>
      </c>
      <c r="AX3270" s="16">
        <v>0</v>
      </c>
      <c r="AY3270" s="16">
        <v>0</v>
      </c>
      <c r="AZ3270" s="16">
        <v>0</v>
      </c>
      <c r="BA3270" s="16">
        <v>0</v>
      </c>
      <c r="BB3270" s="16">
        <v>0</v>
      </c>
      <c r="BC3270" s="16">
        <v>0</v>
      </c>
      <c r="BD3270" s="16">
        <v>0</v>
      </c>
      <c r="BE3270" s="16">
        <v>0</v>
      </c>
      <c r="BF3270" s="16">
        <v>0</v>
      </c>
      <c r="BG3270" s="16">
        <v>0</v>
      </c>
      <c r="BH3270" s="16">
        <v>0</v>
      </c>
      <c r="BI3270" s="16">
        <v>0</v>
      </c>
      <c r="BJ3270" s="16">
        <v>0</v>
      </c>
      <c r="BK3270" s="16">
        <v>0</v>
      </c>
      <c r="BL3270" s="16">
        <v>0</v>
      </c>
      <c r="BM3270" s="16">
        <v>0</v>
      </c>
      <c r="BN3270" s="16">
        <v>0</v>
      </c>
      <c r="BO3270" s="16">
        <v>0</v>
      </c>
      <c r="BP3270" s="16">
        <v>0</v>
      </c>
      <c r="BQ3270" s="16">
        <v>0</v>
      </c>
      <c r="BR3270" s="16">
        <v>0</v>
      </c>
      <c r="BS3270" s="16">
        <v>0</v>
      </c>
      <c r="BT3270" s="16">
        <v>0</v>
      </c>
      <c r="BU3270" s="16">
        <v>0</v>
      </c>
      <c r="BV3270" s="16">
        <v>0</v>
      </c>
      <c r="BW3270" s="16">
        <v>0</v>
      </c>
      <c r="BX3270" s="14">
        <f t="shared" si="51"/>
        <v>6596.829999999999</v>
      </c>
    </row>
    <row r="3271" spans="1:76" s="17" customFormat="1" x14ac:dyDescent="0.3">
      <c r="A3271" s="7" t="s">
        <v>462</v>
      </c>
      <c r="B3271" s="8" t="s">
        <v>7598</v>
      </c>
      <c r="C3271" s="21" t="s">
        <v>7599</v>
      </c>
      <c r="D3271" s="9" t="s">
        <v>449</v>
      </c>
      <c r="E3271" s="9" t="s">
        <v>5911</v>
      </c>
      <c r="F3271" s="10" t="str">
        <f>VLOOKUP($E3271,'FP MD'!$A:$F,2,FALSE)</f>
        <v>ED Solar - English Creek Solar</v>
      </c>
      <c r="G3271" s="10" t="s">
        <v>2629</v>
      </c>
      <c r="H3271" s="10" t="s">
        <v>3770</v>
      </c>
      <c r="I3271" s="10" t="s">
        <v>6669</v>
      </c>
      <c r="J3271" s="10" t="str">
        <f>VLOOKUP($E3271,'FP MD'!$A:$F,3,FALSE)</f>
        <v>Solar - Wave 3</v>
      </c>
      <c r="K3271" s="10" t="str">
        <f>VLOOKUP($E3271,'FP MD'!$A:$F,4,FALSE)</f>
        <v>Wave 3 - Tranche 1</v>
      </c>
      <c r="L3271" s="10" t="str">
        <f>VLOOKUP($E3271,'FP MD'!$A:$F,5,FALSE)</f>
        <v/>
      </c>
      <c r="M3271" s="10" t="str">
        <f>VLOOKUP($E3271,'FP MD'!$A:$F,6,FALSE)</f>
        <v>Solar</v>
      </c>
      <c r="N3271" s="11">
        <v>202412</v>
      </c>
      <c r="O3271" s="15">
        <v>0</v>
      </c>
      <c r="P3271" s="16">
        <v>0</v>
      </c>
      <c r="Q3271" s="16">
        <v>0</v>
      </c>
      <c r="R3271" s="16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307.74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16">
        <v>0</v>
      </c>
      <c r="AO3271" s="16">
        <v>0</v>
      </c>
      <c r="AP3271" s="16">
        <v>0</v>
      </c>
      <c r="AQ3271" s="16">
        <v>0</v>
      </c>
      <c r="AR3271" s="16">
        <v>0</v>
      </c>
      <c r="AS3271" s="16">
        <v>0</v>
      </c>
      <c r="AT3271" s="16">
        <v>0</v>
      </c>
      <c r="AU3271" s="16">
        <v>0</v>
      </c>
      <c r="AV3271" s="16">
        <v>0</v>
      </c>
      <c r="AW3271" s="16">
        <v>0</v>
      </c>
      <c r="AX3271" s="16">
        <v>0</v>
      </c>
      <c r="AY3271" s="16">
        <v>0</v>
      </c>
      <c r="AZ3271" s="16">
        <v>0</v>
      </c>
      <c r="BA3271" s="16">
        <v>0</v>
      </c>
      <c r="BB3271" s="16">
        <v>0</v>
      </c>
      <c r="BC3271" s="16">
        <v>0</v>
      </c>
      <c r="BD3271" s="16">
        <v>0</v>
      </c>
      <c r="BE3271" s="16">
        <v>0</v>
      </c>
      <c r="BF3271" s="16">
        <v>0</v>
      </c>
      <c r="BG3271" s="16">
        <v>0</v>
      </c>
      <c r="BH3271" s="16">
        <v>0</v>
      </c>
      <c r="BI3271" s="16">
        <v>0</v>
      </c>
      <c r="BJ3271" s="16">
        <v>0</v>
      </c>
      <c r="BK3271" s="16">
        <v>0</v>
      </c>
      <c r="BL3271" s="16">
        <v>0</v>
      </c>
      <c r="BM3271" s="16">
        <v>0</v>
      </c>
      <c r="BN3271" s="16">
        <v>0</v>
      </c>
      <c r="BO3271" s="16">
        <v>0</v>
      </c>
      <c r="BP3271" s="16">
        <v>0</v>
      </c>
      <c r="BQ3271" s="16">
        <v>0</v>
      </c>
      <c r="BR3271" s="16">
        <v>0</v>
      </c>
      <c r="BS3271" s="16">
        <v>0</v>
      </c>
      <c r="BT3271" s="16">
        <v>0</v>
      </c>
      <c r="BU3271" s="16">
        <v>0</v>
      </c>
      <c r="BV3271" s="16">
        <v>0</v>
      </c>
      <c r="BW3271" s="16">
        <v>0</v>
      </c>
      <c r="BX3271" s="14">
        <f t="shared" si="51"/>
        <v>307.74</v>
      </c>
    </row>
    <row r="3272" spans="1:76" s="17" customFormat="1" x14ac:dyDescent="0.3">
      <c r="A3272" s="7" t="s">
        <v>462</v>
      </c>
      <c r="B3272" s="8" t="s">
        <v>7600</v>
      </c>
      <c r="C3272" s="21" t="s">
        <v>7601</v>
      </c>
      <c r="D3272" s="9" t="s">
        <v>449</v>
      </c>
      <c r="E3272" s="9" t="s">
        <v>5916</v>
      </c>
      <c r="F3272" s="10" t="str">
        <f>VLOOKUP($E3272,'FP MD'!$A:$F,2,FALSE)</f>
        <v>Pebbledale 230kV Reactor 230601</v>
      </c>
      <c r="G3272" s="10" t="s">
        <v>2629</v>
      </c>
      <c r="H3272" s="10" t="s">
        <v>3311</v>
      </c>
      <c r="I3272" s="10" t="s">
        <v>3312</v>
      </c>
      <c r="J3272" s="10" t="str">
        <f>VLOOKUP($E3272,'FP MD'!$A:$F,3,FALSE)</f>
        <v>None</v>
      </c>
      <c r="K3272" s="10" t="str">
        <f>VLOOKUP($E3272,'FP MD'!$A:$F,4,FALSE)</f>
        <v/>
      </c>
      <c r="L3272" s="10" t="str">
        <f>VLOOKUP($E3272,'FP MD'!$A:$F,5,FALSE)</f>
        <v/>
      </c>
      <c r="M3272" s="10">
        <f>VLOOKUP($E3272,'FP MD'!$A:$F,6,FALSE)</f>
        <v>0</v>
      </c>
      <c r="N3272" s="11">
        <v>202402</v>
      </c>
      <c r="O3272" s="15">
        <v>0</v>
      </c>
      <c r="P3272" s="16">
        <v>0</v>
      </c>
      <c r="Q3272" s="16">
        <v>2625575.06</v>
      </c>
      <c r="R3272" s="16">
        <v>0</v>
      </c>
      <c r="S3272" s="16">
        <v>0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16">
        <v>0</v>
      </c>
      <c r="AO3272" s="16">
        <v>0</v>
      </c>
      <c r="AP3272" s="16">
        <v>0</v>
      </c>
      <c r="AQ3272" s="16">
        <v>0</v>
      </c>
      <c r="AR3272" s="16">
        <v>0</v>
      </c>
      <c r="AS3272" s="16">
        <v>0</v>
      </c>
      <c r="AT3272" s="16">
        <v>0</v>
      </c>
      <c r="AU3272" s="16">
        <v>0</v>
      </c>
      <c r="AV3272" s="16">
        <v>0</v>
      </c>
      <c r="AW3272" s="16">
        <v>0</v>
      </c>
      <c r="AX3272" s="16">
        <v>0</v>
      </c>
      <c r="AY3272" s="16">
        <v>0</v>
      </c>
      <c r="AZ3272" s="16">
        <v>0</v>
      </c>
      <c r="BA3272" s="16">
        <v>0</v>
      </c>
      <c r="BB3272" s="16">
        <v>0</v>
      </c>
      <c r="BC3272" s="16">
        <v>0</v>
      </c>
      <c r="BD3272" s="16">
        <v>0</v>
      </c>
      <c r="BE3272" s="16">
        <v>0</v>
      </c>
      <c r="BF3272" s="16">
        <v>0</v>
      </c>
      <c r="BG3272" s="16">
        <v>0</v>
      </c>
      <c r="BH3272" s="16">
        <v>0</v>
      </c>
      <c r="BI3272" s="16">
        <v>0</v>
      </c>
      <c r="BJ3272" s="16">
        <v>0</v>
      </c>
      <c r="BK3272" s="16">
        <v>0</v>
      </c>
      <c r="BL3272" s="16">
        <v>0</v>
      </c>
      <c r="BM3272" s="16">
        <v>0</v>
      </c>
      <c r="BN3272" s="16">
        <v>0</v>
      </c>
      <c r="BO3272" s="16">
        <v>0</v>
      </c>
      <c r="BP3272" s="16">
        <v>0</v>
      </c>
      <c r="BQ3272" s="16">
        <v>0</v>
      </c>
      <c r="BR3272" s="16">
        <v>0</v>
      </c>
      <c r="BS3272" s="16">
        <v>0</v>
      </c>
      <c r="BT3272" s="16">
        <v>0</v>
      </c>
      <c r="BU3272" s="16">
        <v>0</v>
      </c>
      <c r="BV3272" s="16">
        <v>0</v>
      </c>
      <c r="BW3272" s="16">
        <v>0</v>
      </c>
      <c r="BX3272" s="14">
        <f t="shared" si="51"/>
        <v>2625575.06</v>
      </c>
    </row>
    <row r="3273" spans="1:76" s="17" customFormat="1" x14ac:dyDescent="0.3">
      <c r="A3273" s="7" t="s">
        <v>462</v>
      </c>
      <c r="B3273" s="8" t="s">
        <v>7602</v>
      </c>
      <c r="C3273" s="21" t="s">
        <v>7603</v>
      </c>
      <c r="D3273" s="9" t="s">
        <v>449</v>
      </c>
      <c r="E3273" s="9" t="s">
        <v>5916</v>
      </c>
      <c r="F3273" s="10" t="str">
        <f>VLOOKUP($E3273,'FP MD'!$A:$F,2,FALSE)</f>
        <v>Pebbledale 230kV Reactor 230601</v>
      </c>
      <c r="G3273" s="10" t="s">
        <v>2629</v>
      </c>
      <c r="H3273" s="10" t="s">
        <v>3770</v>
      </c>
      <c r="I3273" s="10" t="s">
        <v>5917</v>
      </c>
      <c r="J3273" s="10" t="str">
        <f>VLOOKUP($E3273,'FP MD'!$A:$F,3,FALSE)</f>
        <v>None</v>
      </c>
      <c r="K3273" s="10" t="str">
        <f>VLOOKUP($E3273,'FP MD'!$A:$F,4,FALSE)</f>
        <v/>
      </c>
      <c r="L3273" s="10" t="str">
        <f>VLOOKUP($E3273,'FP MD'!$A:$F,5,FALSE)</f>
        <v/>
      </c>
      <c r="M3273" s="10">
        <f>VLOOKUP($E3273,'FP MD'!$A:$F,6,FALSE)</f>
        <v>0</v>
      </c>
      <c r="N3273" s="11" t="s">
        <v>97</v>
      </c>
      <c r="O3273" s="15">
        <v>0</v>
      </c>
      <c r="P3273" s="16">
        <v>1819352.6600000001</v>
      </c>
      <c r="Q3273" s="16">
        <v>0</v>
      </c>
      <c r="R3273" s="16">
        <v>0</v>
      </c>
      <c r="S3273" s="16">
        <v>0</v>
      </c>
      <c r="T3273" s="16">
        <v>0</v>
      </c>
      <c r="U3273" s="16">
        <v>0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0</v>
      </c>
      <c r="AL3273" s="16">
        <v>0</v>
      </c>
      <c r="AM3273" s="16">
        <v>0</v>
      </c>
      <c r="AN3273" s="16">
        <v>0</v>
      </c>
      <c r="AO3273" s="16">
        <v>0</v>
      </c>
      <c r="AP3273" s="16">
        <v>0</v>
      </c>
      <c r="AQ3273" s="16">
        <v>0</v>
      </c>
      <c r="AR3273" s="16">
        <v>0</v>
      </c>
      <c r="AS3273" s="16">
        <v>0</v>
      </c>
      <c r="AT3273" s="16">
        <v>0</v>
      </c>
      <c r="AU3273" s="16">
        <v>0</v>
      </c>
      <c r="AV3273" s="16">
        <v>0</v>
      </c>
      <c r="AW3273" s="16">
        <v>0</v>
      </c>
      <c r="AX3273" s="16">
        <v>0</v>
      </c>
      <c r="AY3273" s="16">
        <v>0</v>
      </c>
      <c r="AZ3273" s="16">
        <v>0</v>
      </c>
      <c r="BA3273" s="16">
        <v>0</v>
      </c>
      <c r="BB3273" s="16">
        <v>0</v>
      </c>
      <c r="BC3273" s="16">
        <v>0</v>
      </c>
      <c r="BD3273" s="16">
        <v>0</v>
      </c>
      <c r="BE3273" s="16">
        <v>0</v>
      </c>
      <c r="BF3273" s="16">
        <v>0</v>
      </c>
      <c r="BG3273" s="16">
        <v>0</v>
      </c>
      <c r="BH3273" s="16">
        <v>0</v>
      </c>
      <c r="BI3273" s="16">
        <v>0</v>
      </c>
      <c r="BJ3273" s="16">
        <v>0</v>
      </c>
      <c r="BK3273" s="16">
        <v>0</v>
      </c>
      <c r="BL3273" s="16">
        <v>0</v>
      </c>
      <c r="BM3273" s="16">
        <v>0</v>
      </c>
      <c r="BN3273" s="16">
        <v>0</v>
      </c>
      <c r="BO3273" s="16">
        <v>0</v>
      </c>
      <c r="BP3273" s="16">
        <v>0</v>
      </c>
      <c r="BQ3273" s="16">
        <v>0</v>
      </c>
      <c r="BR3273" s="16">
        <v>0</v>
      </c>
      <c r="BS3273" s="16">
        <v>0</v>
      </c>
      <c r="BT3273" s="16">
        <v>0</v>
      </c>
      <c r="BU3273" s="16">
        <v>0</v>
      </c>
      <c r="BV3273" s="16">
        <v>0</v>
      </c>
      <c r="BW3273" s="16">
        <v>0</v>
      </c>
      <c r="BX3273" s="14">
        <f t="shared" si="51"/>
        <v>1819352.6600000001</v>
      </c>
    </row>
    <row r="3274" spans="1:76" s="17" customFormat="1" x14ac:dyDescent="0.3">
      <c r="A3274" s="7" t="s">
        <v>462</v>
      </c>
      <c r="B3274" s="8" t="s">
        <v>7604</v>
      </c>
      <c r="C3274" s="21" t="s">
        <v>7605</v>
      </c>
      <c r="D3274" s="9" t="s">
        <v>449</v>
      </c>
      <c r="E3274" s="9" t="s">
        <v>5916</v>
      </c>
      <c r="F3274" s="10" t="str">
        <f>VLOOKUP($E3274,'FP MD'!$A:$F,2,FALSE)</f>
        <v>Pebbledale 230kV Reactor 230601</v>
      </c>
      <c r="G3274" s="10" t="s">
        <v>2629</v>
      </c>
      <c r="H3274" s="10" t="s">
        <v>3311</v>
      </c>
      <c r="I3274" s="10" t="s">
        <v>3317</v>
      </c>
      <c r="J3274" s="10" t="str">
        <f>VLOOKUP($E3274,'FP MD'!$A:$F,3,FALSE)</f>
        <v>None</v>
      </c>
      <c r="K3274" s="10" t="str">
        <f>VLOOKUP($E3274,'FP MD'!$A:$F,4,FALSE)</f>
        <v/>
      </c>
      <c r="L3274" s="10" t="str">
        <f>VLOOKUP($E3274,'FP MD'!$A:$F,5,FALSE)</f>
        <v/>
      </c>
      <c r="M3274" s="10">
        <f>VLOOKUP($E3274,'FP MD'!$A:$F,6,FALSE)</f>
        <v>0</v>
      </c>
      <c r="N3274" s="11" t="s">
        <v>97</v>
      </c>
      <c r="O3274" s="15">
        <v>0</v>
      </c>
      <c r="P3274" s="16">
        <v>3328.7000000000003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16">
        <v>0</v>
      </c>
      <c r="AO3274" s="16">
        <v>0</v>
      </c>
      <c r="AP3274" s="16">
        <v>0</v>
      </c>
      <c r="AQ3274" s="16">
        <v>0</v>
      </c>
      <c r="AR3274" s="16">
        <v>0</v>
      </c>
      <c r="AS3274" s="16">
        <v>0</v>
      </c>
      <c r="AT3274" s="16">
        <v>0</v>
      </c>
      <c r="AU3274" s="16">
        <v>0</v>
      </c>
      <c r="AV3274" s="16">
        <v>0</v>
      </c>
      <c r="AW3274" s="16">
        <v>0</v>
      </c>
      <c r="AX3274" s="16">
        <v>0</v>
      </c>
      <c r="AY3274" s="16">
        <v>0</v>
      </c>
      <c r="AZ3274" s="16">
        <v>0</v>
      </c>
      <c r="BA3274" s="16">
        <v>0</v>
      </c>
      <c r="BB3274" s="16">
        <v>0</v>
      </c>
      <c r="BC3274" s="16">
        <v>0</v>
      </c>
      <c r="BD3274" s="16">
        <v>0</v>
      </c>
      <c r="BE3274" s="16">
        <v>0</v>
      </c>
      <c r="BF3274" s="16">
        <v>0</v>
      </c>
      <c r="BG3274" s="16">
        <v>0</v>
      </c>
      <c r="BH3274" s="16">
        <v>0</v>
      </c>
      <c r="BI3274" s="16">
        <v>0</v>
      </c>
      <c r="BJ3274" s="16">
        <v>0</v>
      </c>
      <c r="BK3274" s="16">
        <v>0</v>
      </c>
      <c r="BL3274" s="16">
        <v>0</v>
      </c>
      <c r="BM3274" s="16">
        <v>0</v>
      </c>
      <c r="BN3274" s="16">
        <v>0</v>
      </c>
      <c r="BO3274" s="16">
        <v>0</v>
      </c>
      <c r="BP3274" s="16">
        <v>0</v>
      </c>
      <c r="BQ3274" s="16">
        <v>0</v>
      </c>
      <c r="BR3274" s="16">
        <v>0</v>
      </c>
      <c r="BS3274" s="16">
        <v>0</v>
      </c>
      <c r="BT3274" s="16">
        <v>0</v>
      </c>
      <c r="BU3274" s="16">
        <v>0</v>
      </c>
      <c r="BV3274" s="16">
        <v>0</v>
      </c>
      <c r="BW3274" s="16">
        <v>0</v>
      </c>
      <c r="BX3274" s="14">
        <f t="shared" si="51"/>
        <v>3328.7000000000003</v>
      </c>
    </row>
    <row r="3275" spans="1:76" s="17" customFormat="1" x14ac:dyDescent="0.3">
      <c r="A3275" s="7" t="s">
        <v>462</v>
      </c>
      <c r="B3275" s="8" t="s">
        <v>7606</v>
      </c>
      <c r="C3275" s="21" t="s">
        <v>7607</v>
      </c>
      <c r="D3275" s="9" t="s">
        <v>449</v>
      </c>
      <c r="E3275" s="9" t="s">
        <v>7608</v>
      </c>
      <c r="F3275" s="10" t="str">
        <f>VLOOKUP($E3275,'FP MD'!$A:$F,2,FALSE)</f>
        <v>ED Solar - Alafia Solar</v>
      </c>
      <c r="G3275" s="10" t="s">
        <v>2629</v>
      </c>
      <c r="H3275" s="10" t="s">
        <v>3311</v>
      </c>
      <c r="I3275" s="10" t="s">
        <v>3312</v>
      </c>
      <c r="J3275" s="10" t="str">
        <f>VLOOKUP($E3275,'FP MD'!$A:$F,3,FALSE)</f>
        <v>Solar - Wave 2</v>
      </c>
      <c r="K3275" s="10" t="str">
        <f>VLOOKUP($E3275,'FP MD'!$A:$F,4,FALSE)</f>
        <v>Wave 2 - Tranche 3</v>
      </c>
      <c r="L3275" s="10" t="str">
        <f>VLOOKUP($E3275,'FP MD'!$A:$F,5,FALSE)</f>
        <v/>
      </c>
      <c r="M3275" s="10" t="str">
        <f>VLOOKUP($E3275,'FP MD'!$A:$F,6,FALSE)</f>
        <v>Solar</v>
      </c>
      <c r="N3275" s="11">
        <v>202311</v>
      </c>
      <c r="O3275" s="15">
        <v>0</v>
      </c>
      <c r="P3275" s="16">
        <v>50000</v>
      </c>
      <c r="Q3275" s="16">
        <v>50000</v>
      </c>
      <c r="R3275" s="16">
        <v>0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>
        <v>0</v>
      </c>
      <c r="AN3275" s="16">
        <v>0</v>
      </c>
      <c r="AO3275" s="16">
        <v>0</v>
      </c>
      <c r="AP3275" s="16">
        <v>0</v>
      </c>
      <c r="AQ3275" s="16">
        <v>0</v>
      </c>
      <c r="AR3275" s="16">
        <v>0</v>
      </c>
      <c r="AS3275" s="16">
        <v>0</v>
      </c>
      <c r="AT3275" s="16">
        <v>0</v>
      </c>
      <c r="AU3275" s="16">
        <v>0</v>
      </c>
      <c r="AV3275" s="16">
        <v>0</v>
      </c>
      <c r="AW3275" s="16">
        <v>0</v>
      </c>
      <c r="AX3275" s="16">
        <v>0</v>
      </c>
      <c r="AY3275" s="16">
        <v>0</v>
      </c>
      <c r="AZ3275" s="16">
        <v>0</v>
      </c>
      <c r="BA3275" s="16">
        <v>0</v>
      </c>
      <c r="BB3275" s="16">
        <v>0</v>
      </c>
      <c r="BC3275" s="16">
        <v>0</v>
      </c>
      <c r="BD3275" s="16">
        <v>0</v>
      </c>
      <c r="BE3275" s="16">
        <v>0</v>
      </c>
      <c r="BF3275" s="16">
        <v>0</v>
      </c>
      <c r="BG3275" s="16">
        <v>0</v>
      </c>
      <c r="BH3275" s="16">
        <v>0</v>
      </c>
      <c r="BI3275" s="16">
        <v>0</v>
      </c>
      <c r="BJ3275" s="16">
        <v>0</v>
      </c>
      <c r="BK3275" s="16">
        <v>0</v>
      </c>
      <c r="BL3275" s="16">
        <v>0</v>
      </c>
      <c r="BM3275" s="16">
        <v>0</v>
      </c>
      <c r="BN3275" s="16">
        <v>0</v>
      </c>
      <c r="BO3275" s="16">
        <v>0</v>
      </c>
      <c r="BP3275" s="16">
        <v>0</v>
      </c>
      <c r="BQ3275" s="16">
        <v>0</v>
      </c>
      <c r="BR3275" s="16">
        <v>0</v>
      </c>
      <c r="BS3275" s="16">
        <v>0</v>
      </c>
      <c r="BT3275" s="16">
        <v>0</v>
      </c>
      <c r="BU3275" s="16">
        <v>0</v>
      </c>
      <c r="BV3275" s="16">
        <v>0</v>
      </c>
      <c r="BW3275" s="16">
        <v>0</v>
      </c>
      <c r="BX3275" s="14">
        <f t="shared" si="51"/>
        <v>100000</v>
      </c>
    </row>
    <row r="3276" spans="1:76" s="17" customFormat="1" x14ac:dyDescent="0.3">
      <c r="A3276" s="7" t="s">
        <v>462</v>
      </c>
      <c r="B3276" s="8" t="s">
        <v>7609</v>
      </c>
      <c r="C3276" s="21" t="s">
        <v>7610</v>
      </c>
      <c r="D3276" s="9" t="s">
        <v>449</v>
      </c>
      <c r="E3276" s="9" t="s">
        <v>7608</v>
      </c>
      <c r="F3276" s="10" t="str">
        <f>VLOOKUP($E3276,'FP MD'!$A:$F,2,FALSE)</f>
        <v>ED Solar - Alafia Solar</v>
      </c>
      <c r="G3276" s="10" t="s">
        <v>2629</v>
      </c>
      <c r="H3276" s="10" t="s">
        <v>3770</v>
      </c>
      <c r="I3276" s="10" t="s">
        <v>7611</v>
      </c>
      <c r="J3276" s="10" t="str">
        <f>VLOOKUP($E3276,'FP MD'!$A:$F,3,FALSE)</f>
        <v>Solar - Wave 2</v>
      </c>
      <c r="K3276" s="10" t="str">
        <f>VLOOKUP($E3276,'FP MD'!$A:$F,4,FALSE)</f>
        <v>Wave 2 - Tranche 3</v>
      </c>
      <c r="L3276" s="10" t="str">
        <f>VLOOKUP($E3276,'FP MD'!$A:$F,5,FALSE)</f>
        <v/>
      </c>
      <c r="M3276" s="10" t="str">
        <f>VLOOKUP($E3276,'FP MD'!$A:$F,6,FALSE)</f>
        <v>Solar</v>
      </c>
      <c r="N3276" s="11" t="s">
        <v>97</v>
      </c>
      <c r="O3276" s="15">
        <v>0</v>
      </c>
      <c r="P3276" s="16">
        <v>122562.06</v>
      </c>
      <c r="Q3276" s="16">
        <v>0</v>
      </c>
      <c r="R3276" s="16">
        <v>0</v>
      </c>
      <c r="S3276" s="16">
        <v>0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16">
        <v>0</v>
      </c>
      <c r="AO3276" s="16">
        <v>0</v>
      </c>
      <c r="AP3276" s="16">
        <v>0</v>
      </c>
      <c r="AQ3276" s="16">
        <v>0</v>
      </c>
      <c r="AR3276" s="16">
        <v>0</v>
      </c>
      <c r="AS3276" s="16">
        <v>0</v>
      </c>
      <c r="AT3276" s="16">
        <v>0</v>
      </c>
      <c r="AU3276" s="16">
        <v>0</v>
      </c>
      <c r="AV3276" s="16">
        <v>0</v>
      </c>
      <c r="AW3276" s="16">
        <v>0</v>
      </c>
      <c r="AX3276" s="16">
        <v>0</v>
      </c>
      <c r="AY3276" s="16">
        <v>0</v>
      </c>
      <c r="AZ3276" s="16">
        <v>0</v>
      </c>
      <c r="BA3276" s="16">
        <v>0</v>
      </c>
      <c r="BB3276" s="16">
        <v>0</v>
      </c>
      <c r="BC3276" s="16">
        <v>0</v>
      </c>
      <c r="BD3276" s="16">
        <v>0</v>
      </c>
      <c r="BE3276" s="16">
        <v>0</v>
      </c>
      <c r="BF3276" s="16">
        <v>0</v>
      </c>
      <c r="BG3276" s="16">
        <v>0</v>
      </c>
      <c r="BH3276" s="16">
        <v>0</v>
      </c>
      <c r="BI3276" s="16">
        <v>0</v>
      </c>
      <c r="BJ3276" s="16">
        <v>0</v>
      </c>
      <c r="BK3276" s="16">
        <v>0</v>
      </c>
      <c r="BL3276" s="16">
        <v>0</v>
      </c>
      <c r="BM3276" s="16">
        <v>0</v>
      </c>
      <c r="BN3276" s="16">
        <v>0</v>
      </c>
      <c r="BO3276" s="16">
        <v>0</v>
      </c>
      <c r="BP3276" s="16">
        <v>0</v>
      </c>
      <c r="BQ3276" s="16">
        <v>0</v>
      </c>
      <c r="BR3276" s="16">
        <v>0</v>
      </c>
      <c r="BS3276" s="16">
        <v>0</v>
      </c>
      <c r="BT3276" s="16">
        <v>0</v>
      </c>
      <c r="BU3276" s="16">
        <v>0</v>
      </c>
      <c r="BV3276" s="16">
        <v>0</v>
      </c>
      <c r="BW3276" s="16">
        <v>0</v>
      </c>
      <c r="BX3276" s="14">
        <f t="shared" si="51"/>
        <v>122562.06</v>
      </c>
    </row>
    <row r="3277" spans="1:76" s="17" customFormat="1" x14ac:dyDescent="0.3">
      <c r="A3277" s="7" t="s">
        <v>478</v>
      </c>
      <c r="B3277" s="8" t="s">
        <v>7612</v>
      </c>
      <c r="C3277" s="21" t="s">
        <v>7613</v>
      </c>
      <c r="D3277" s="9" t="s">
        <v>449</v>
      </c>
      <c r="E3277" s="9" t="s">
        <v>7612</v>
      </c>
      <c r="F3277" s="10" t="str">
        <f>VLOOKUP($E3277,'FP MD'!$A:$F,2,FALSE)</f>
        <v>Future Trans Line Expansion</v>
      </c>
      <c r="G3277" s="10" t="s">
        <v>2629</v>
      </c>
      <c r="H3277" s="10" t="s">
        <v>3311</v>
      </c>
      <c r="I3277" s="10" t="s">
        <v>3317</v>
      </c>
      <c r="J3277" s="10" t="str">
        <f>VLOOKUP($E3277,'FP MD'!$A:$F,3,FALSE)</f>
        <v>None</v>
      </c>
      <c r="K3277" s="10" t="str">
        <f>VLOOKUP($E3277,'FP MD'!$A:$F,4,FALSE)</f>
        <v/>
      </c>
      <c r="L3277" s="10" t="str">
        <f>VLOOKUP($E3277,'FP MD'!$A:$F,5,FALSE)</f>
        <v/>
      </c>
      <c r="M3277" s="10">
        <f>VLOOKUP($E3277,'FP MD'!$A:$F,6,FALSE)</f>
        <v>0</v>
      </c>
      <c r="N3277" s="11" t="s">
        <v>97</v>
      </c>
      <c r="O3277" s="15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16">
        <v>0</v>
      </c>
      <c r="AO3277" s="16">
        <v>0</v>
      </c>
      <c r="AP3277" s="16">
        <v>0</v>
      </c>
      <c r="AQ3277" s="16">
        <v>0</v>
      </c>
      <c r="AR3277" s="16">
        <v>0</v>
      </c>
      <c r="AS3277" s="16">
        <v>0</v>
      </c>
      <c r="AT3277" s="16">
        <v>0</v>
      </c>
      <c r="AU3277" s="16">
        <v>0</v>
      </c>
      <c r="AV3277" s="16">
        <v>0</v>
      </c>
      <c r="AW3277" s="16">
        <v>0</v>
      </c>
      <c r="AX3277" s="16">
        <v>0</v>
      </c>
      <c r="AY3277" s="16">
        <v>0</v>
      </c>
      <c r="AZ3277" s="16">
        <v>333333.37</v>
      </c>
      <c r="BA3277" s="16">
        <v>333333.32999999996</v>
      </c>
      <c r="BB3277" s="16">
        <v>333333.33000000007</v>
      </c>
      <c r="BC3277" s="16">
        <v>333333.33000000007</v>
      </c>
      <c r="BD3277" s="16">
        <v>333333.33000000007</v>
      </c>
      <c r="BE3277" s="16">
        <v>333333.33000000007</v>
      </c>
      <c r="BF3277" s="16">
        <v>333333.32999999984</v>
      </c>
      <c r="BG3277" s="16">
        <v>333333.33000000007</v>
      </c>
      <c r="BH3277" s="16">
        <v>333333.33000000007</v>
      </c>
      <c r="BI3277" s="16">
        <v>333333.33000000007</v>
      </c>
      <c r="BJ3277" s="16">
        <v>333333.33000000007</v>
      </c>
      <c r="BK3277" s="16">
        <v>333333.33000000007</v>
      </c>
      <c r="BL3277" s="16">
        <v>1583333.3700000006</v>
      </c>
      <c r="BM3277" s="16">
        <v>1583333.33</v>
      </c>
      <c r="BN3277" s="16">
        <v>1583333.33</v>
      </c>
      <c r="BO3277" s="16">
        <v>1583333.33</v>
      </c>
      <c r="BP3277" s="16">
        <v>1583333.33</v>
      </c>
      <c r="BQ3277" s="16">
        <v>1583333.33</v>
      </c>
      <c r="BR3277" s="16">
        <v>1583333.33</v>
      </c>
      <c r="BS3277" s="16">
        <v>1583333.33</v>
      </c>
      <c r="BT3277" s="16">
        <v>1583333.33</v>
      </c>
      <c r="BU3277" s="16">
        <v>1583333.3300000019</v>
      </c>
      <c r="BV3277" s="16">
        <v>1583333.3299999982</v>
      </c>
      <c r="BW3277" s="16">
        <v>1583333.3299999982</v>
      </c>
      <c r="BX3277" s="14">
        <f t="shared" si="51"/>
        <v>4000000.0000000005</v>
      </c>
    </row>
    <row r="3278" spans="1:76" s="17" customFormat="1" x14ac:dyDescent="0.3">
      <c r="A3278" s="7" t="s">
        <v>462</v>
      </c>
      <c r="B3278" s="8" t="s">
        <v>7614</v>
      </c>
      <c r="C3278" s="21" t="s">
        <v>7615</v>
      </c>
      <c r="D3278" s="9" t="s">
        <v>449</v>
      </c>
      <c r="E3278" s="9" t="s">
        <v>6222</v>
      </c>
      <c r="F3278" s="10" t="str">
        <f>VLOOKUP($E3278,'FP MD'!$A:$F,2,FALSE)</f>
        <v>Gordonville 69/13kV Tx Upgrade</v>
      </c>
      <c r="G3278" s="10" t="s">
        <v>2629</v>
      </c>
      <c r="H3278" s="10" t="s">
        <v>3311</v>
      </c>
      <c r="I3278" s="10" t="s">
        <v>3317</v>
      </c>
      <c r="J3278" s="10" t="str">
        <f>VLOOKUP($E3278,'FP MD'!$A:$F,3,FALSE)</f>
        <v>None</v>
      </c>
      <c r="K3278" s="10" t="str">
        <f>VLOOKUP($E3278,'FP MD'!$A:$F,4,FALSE)</f>
        <v/>
      </c>
      <c r="L3278" s="10" t="str">
        <f>VLOOKUP($E3278,'FP MD'!$A:$F,5,FALSE)</f>
        <v/>
      </c>
      <c r="M3278" s="10">
        <f>VLOOKUP($E3278,'FP MD'!$A:$F,6,FALSE)</f>
        <v>0</v>
      </c>
      <c r="N3278" s="11">
        <v>202402</v>
      </c>
      <c r="O3278" s="15">
        <v>0</v>
      </c>
      <c r="P3278" s="16">
        <v>0</v>
      </c>
      <c r="Q3278" s="16">
        <v>18071.22</v>
      </c>
      <c r="R3278" s="16">
        <v>0</v>
      </c>
      <c r="S3278" s="16">
        <v>0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16">
        <v>0</v>
      </c>
      <c r="AO3278" s="16">
        <v>0</v>
      </c>
      <c r="AP3278" s="16">
        <v>0</v>
      </c>
      <c r="AQ3278" s="16">
        <v>0</v>
      </c>
      <c r="AR3278" s="16">
        <v>0</v>
      </c>
      <c r="AS3278" s="16">
        <v>0</v>
      </c>
      <c r="AT3278" s="16">
        <v>0</v>
      </c>
      <c r="AU3278" s="16">
        <v>0</v>
      </c>
      <c r="AV3278" s="16">
        <v>0</v>
      </c>
      <c r="AW3278" s="16">
        <v>0</v>
      </c>
      <c r="AX3278" s="16">
        <v>0</v>
      </c>
      <c r="AY3278" s="16">
        <v>0</v>
      </c>
      <c r="AZ3278" s="16">
        <v>0</v>
      </c>
      <c r="BA3278" s="16">
        <v>0</v>
      </c>
      <c r="BB3278" s="16">
        <v>0</v>
      </c>
      <c r="BC3278" s="16">
        <v>0</v>
      </c>
      <c r="BD3278" s="16">
        <v>0</v>
      </c>
      <c r="BE3278" s="16">
        <v>0</v>
      </c>
      <c r="BF3278" s="16">
        <v>0</v>
      </c>
      <c r="BG3278" s="16">
        <v>0</v>
      </c>
      <c r="BH3278" s="16">
        <v>0</v>
      </c>
      <c r="BI3278" s="16">
        <v>0</v>
      </c>
      <c r="BJ3278" s="16">
        <v>0</v>
      </c>
      <c r="BK3278" s="16">
        <v>0</v>
      </c>
      <c r="BL3278" s="16">
        <v>0</v>
      </c>
      <c r="BM3278" s="16">
        <v>0</v>
      </c>
      <c r="BN3278" s="16">
        <v>0</v>
      </c>
      <c r="BO3278" s="16">
        <v>0</v>
      </c>
      <c r="BP3278" s="16">
        <v>0</v>
      </c>
      <c r="BQ3278" s="16">
        <v>0</v>
      </c>
      <c r="BR3278" s="16">
        <v>0</v>
      </c>
      <c r="BS3278" s="16">
        <v>0</v>
      </c>
      <c r="BT3278" s="16">
        <v>0</v>
      </c>
      <c r="BU3278" s="16">
        <v>0</v>
      </c>
      <c r="BV3278" s="16">
        <v>0</v>
      </c>
      <c r="BW3278" s="16">
        <v>0</v>
      </c>
      <c r="BX3278" s="14">
        <f t="shared" si="51"/>
        <v>18071.22</v>
      </c>
    </row>
    <row r="3279" spans="1:76" s="17" customFormat="1" x14ac:dyDescent="0.3">
      <c r="A3279" s="7" t="s">
        <v>462</v>
      </c>
      <c r="B3279" s="8" t="s">
        <v>7616</v>
      </c>
      <c r="C3279" s="21" t="s">
        <v>7617</v>
      </c>
      <c r="D3279" s="9" t="s">
        <v>449</v>
      </c>
      <c r="E3279" s="9" t="s">
        <v>6219</v>
      </c>
      <c r="F3279" s="10" t="str">
        <f>VLOOKUP($E3279,'FP MD'!$A:$F,2,FALSE)</f>
        <v>Fairgrounds 2nd Tx</v>
      </c>
      <c r="G3279" s="10" t="s">
        <v>2629</v>
      </c>
      <c r="H3279" s="10" t="s">
        <v>3311</v>
      </c>
      <c r="I3279" s="10" t="s">
        <v>3317</v>
      </c>
      <c r="J3279" s="10" t="str">
        <f>VLOOKUP($E3279,'FP MD'!$A:$F,3,FALSE)</f>
        <v>None</v>
      </c>
      <c r="K3279" s="10" t="str">
        <f>VLOOKUP($E3279,'FP MD'!$A:$F,4,FALSE)</f>
        <v/>
      </c>
      <c r="L3279" s="10" t="str">
        <f>VLOOKUP($E3279,'FP MD'!$A:$F,5,FALSE)</f>
        <v/>
      </c>
      <c r="M3279" s="10">
        <f>VLOOKUP($E3279,'FP MD'!$A:$F,6,FALSE)</f>
        <v>0</v>
      </c>
      <c r="N3279" s="11">
        <v>202402</v>
      </c>
      <c r="O3279" s="15">
        <v>0</v>
      </c>
      <c r="P3279" s="16">
        <v>0</v>
      </c>
      <c r="Q3279" s="16">
        <v>835684.73</v>
      </c>
      <c r="R3279" s="16">
        <v>0</v>
      </c>
      <c r="S3279" s="16">
        <v>0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6">
        <v>0</v>
      </c>
      <c r="AJ3279" s="16">
        <v>0</v>
      </c>
      <c r="AK3279" s="16">
        <v>0</v>
      </c>
      <c r="AL3279" s="16">
        <v>0</v>
      </c>
      <c r="AM3279" s="16">
        <v>0</v>
      </c>
      <c r="AN3279" s="16">
        <v>0</v>
      </c>
      <c r="AO3279" s="16">
        <v>0</v>
      </c>
      <c r="AP3279" s="16">
        <v>0</v>
      </c>
      <c r="AQ3279" s="16">
        <v>0</v>
      </c>
      <c r="AR3279" s="16">
        <v>0</v>
      </c>
      <c r="AS3279" s="16">
        <v>0</v>
      </c>
      <c r="AT3279" s="16">
        <v>0</v>
      </c>
      <c r="AU3279" s="16">
        <v>0</v>
      </c>
      <c r="AV3279" s="16">
        <v>0</v>
      </c>
      <c r="AW3279" s="16">
        <v>0</v>
      </c>
      <c r="AX3279" s="16">
        <v>0</v>
      </c>
      <c r="AY3279" s="16">
        <v>0</v>
      </c>
      <c r="AZ3279" s="16">
        <v>0</v>
      </c>
      <c r="BA3279" s="16">
        <v>0</v>
      </c>
      <c r="BB3279" s="16">
        <v>0</v>
      </c>
      <c r="BC3279" s="16">
        <v>0</v>
      </c>
      <c r="BD3279" s="16">
        <v>0</v>
      </c>
      <c r="BE3279" s="16">
        <v>0</v>
      </c>
      <c r="BF3279" s="16">
        <v>0</v>
      </c>
      <c r="BG3279" s="16">
        <v>0</v>
      </c>
      <c r="BH3279" s="16">
        <v>0</v>
      </c>
      <c r="BI3279" s="16">
        <v>0</v>
      </c>
      <c r="BJ3279" s="16">
        <v>0</v>
      </c>
      <c r="BK3279" s="16">
        <v>0</v>
      </c>
      <c r="BL3279" s="16">
        <v>0</v>
      </c>
      <c r="BM3279" s="16">
        <v>0</v>
      </c>
      <c r="BN3279" s="16">
        <v>0</v>
      </c>
      <c r="BO3279" s="16">
        <v>0</v>
      </c>
      <c r="BP3279" s="16">
        <v>0</v>
      </c>
      <c r="BQ3279" s="16">
        <v>0</v>
      </c>
      <c r="BR3279" s="16">
        <v>0</v>
      </c>
      <c r="BS3279" s="16">
        <v>0</v>
      </c>
      <c r="BT3279" s="16">
        <v>0</v>
      </c>
      <c r="BU3279" s="16">
        <v>0</v>
      </c>
      <c r="BV3279" s="16">
        <v>0</v>
      </c>
      <c r="BW3279" s="16">
        <v>0</v>
      </c>
      <c r="BX3279" s="14">
        <f t="shared" si="51"/>
        <v>835684.73</v>
      </c>
    </row>
    <row r="3280" spans="1:76" s="17" customFormat="1" x14ac:dyDescent="0.3">
      <c r="A3280" s="7" t="s">
        <v>462</v>
      </c>
      <c r="B3280" s="8" t="s">
        <v>7618</v>
      </c>
      <c r="C3280" s="21" t="s">
        <v>7619</v>
      </c>
      <c r="D3280" s="9" t="s">
        <v>449</v>
      </c>
      <c r="E3280" s="9" t="s">
        <v>6219</v>
      </c>
      <c r="F3280" s="10" t="str">
        <f>VLOOKUP($E3280,'FP MD'!$A:$F,2,FALSE)</f>
        <v>Fairgrounds 2nd Tx</v>
      </c>
      <c r="G3280" s="10" t="s">
        <v>2629</v>
      </c>
      <c r="H3280" s="10" t="s">
        <v>3770</v>
      </c>
      <c r="I3280" s="10" t="s">
        <v>7356</v>
      </c>
      <c r="J3280" s="10" t="str">
        <f>VLOOKUP($E3280,'FP MD'!$A:$F,3,FALSE)</f>
        <v>None</v>
      </c>
      <c r="K3280" s="10" t="str">
        <f>VLOOKUP($E3280,'FP MD'!$A:$F,4,FALSE)</f>
        <v/>
      </c>
      <c r="L3280" s="10" t="str">
        <f>VLOOKUP($E3280,'FP MD'!$A:$F,5,FALSE)</f>
        <v/>
      </c>
      <c r="M3280" s="10">
        <f>VLOOKUP($E3280,'FP MD'!$A:$F,6,FALSE)</f>
        <v>0</v>
      </c>
      <c r="N3280" s="11">
        <v>202402</v>
      </c>
      <c r="O3280" s="15">
        <v>0</v>
      </c>
      <c r="P3280" s="16">
        <v>0</v>
      </c>
      <c r="Q3280" s="16">
        <v>125629.17</v>
      </c>
      <c r="R3280" s="16">
        <v>0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16">
        <v>0</v>
      </c>
      <c r="AO3280" s="16">
        <v>0</v>
      </c>
      <c r="AP3280" s="16">
        <v>0</v>
      </c>
      <c r="AQ3280" s="16">
        <v>0</v>
      </c>
      <c r="AR3280" s="16">
        <v>0</v>
      </c>
      <c r="AS3280" s="16">
        <v>0</v>
      </c>
      <c r="AT3280" s="16">
        <v>0</v>
      </c>
      <c r="AU3280" s="16">
        <v>0</v>
      </c>
      <c r="AV3280" s="16">
        <v>0</v>
      </c>
      <c r="AW3280" s="16">
        <v>0</v>
      </c>
      <c r="AX3280" s="16">
        <v>0</v>
      </c>
      <c r="AY3280" s="16">
        <v>0</v>
      </c>
      <c r="AZ3280" s="16">
        <v>0</v>
      </c>
      <c r="BA3280" s="16">
        <v>0</v>
      </c>
      <c r="BB3280" s="16">
        <v>0</v>
      </c>
      <c r="BC3280" s="16">
        <v>0</v>
      </c>
      <c r="BD3280" s="16">
        <v>0</v>
      </c>
      <c r="BE3280" s="16">
        <v>0</v>
      </c>
      <c r="BF3280" s="16">
        <v>0</v>
      </c>
      <c r="BG3280" s="16">
        <v>0</v>
      </c>
      <c r="BH3280" s="16">
        <v>0</v>
      </c>
      <c r="BI3280" s="16">
        <v>0</v>
      </c>
      <c r="BJ3280" s="16">
        <v>0</v>
      </c>
      <c r="BK3280" s="16">
        <v>0</v>
      </c>
      <c r="BL3280" s="16">
        <v>0</v>
      </c>
      <c r="BM3280" s="16">
        <v>0</v>
      </c>
      <c r="BN3280" s="16">
        <v>0</v>
      </c>
      <c r="BO3280" s="16">
        <v>0</v>
      </c>
      <c r="BP3280" s="16">
        <v>0</v>
      </c>
      <c r="BQ3280" s="16">
        <v>0</v>
      </c>
      <c r="BR3280" s="16">
        <v>0</v>
      </c>
      <c r="BS3280" s="16">
        <v>0</v>
      </c>
      <c r="BT3280" s="16">
        <v>0</v>
      </c>
      <c r="BU3280" s="16">
        <v>0</v>
      </c>
      <c r="BV3280" s="16">
        <v>0</v>
      </c>
      <c r="BW3280" s="16">
        <v>0</v>
      </c>
      <c r="BX3280" s="14">
        <f t="shared" si="51"/>
        <v>125629.17</v>
      </c>
    </row>
    <row r="3281" spans="1:76" s="17" customFormat="1" x14ac:dyDescent="0.3">
      <c r="A3281" s="7" t="s">
        <v>462</v>
      </c>
      <c r="B3281" s="8" t="s">
        <v>7620</v>
      </c>
      <c r="C3281" s="21" t="s">
        <v>7621</v>
      </c>
      <c r="D3281" s="9" t="s">
        <v>449</v>
      </c>
      <c r="E3281" s="9" t="s">
        <v>6744</v>
      </c>
      <c r="F3281" s="10" t="str">
        <f>VLOOKUP($E3281,'FP MD'!$A:$F,2,FALSE)</f>
        <v>ED-South Tampa Resiliency Project</v>
      </c>
      <c r="G3281" s="10" t="s">
        <v>2629</v>
      </c>
      <c r="H3281" s="10" t="s">
        <v>3311</v>
      </c>
      <c r="I3281" s="10" t="s">
        <v>3317</v>
      </c>
      <c r="J3281" s="10" t="str">
        <f>VLOOKUP($E3281,'FP MD'!$A:$F,3,FALSE)</f>
        <v>South Tampa Resilience Project</v>
      </c>
      <c r="K3281" s="10" t="str">
        <f>VLOOKUP($E3281,'FP MD'!$A:$F,4,FALSE)</f>
        <v/>
      </c>
      <c r="L3281" s="10" t="str">
        <f>VLOOKUP($E3281,'FP MD'!$A:$F,5,FALSE)</f>
        <v/>
      </c>
      <c r="M3281" s="10">
        <f>VLOOKUP($E3281,'FP MD'!$A:$F,6,FALSE)</f>
        <v>0</v>
      </c>
      <c r="N3281" s="11">
        <v>202504</v>
      </c>
      <c r="O3281" s="15">
        <v>0</v>
      </c>
      <c r="P3281" s="16">
        <v>0</v>
      </c>
      <c r="Q3281" s="16">
        <v>0</v>
      </c>
      <c r="R3281" s="16">
        <v>0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5755327.8599999985</v>
      </c>
      <c r="AF3281" s="16">
        <v>0</v>
      </c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>
        <v>0</v>
      </c>
      <c r="AN3281" s="16">
        <v>0</v>
      </c>
      <c r="AO3281" s="16">
        <v>0</v>
      </c>
      <c r="AP3281" s="16">
        <v>0</v>
      </c>
      <c r="AQ3281" s="16">
        <v>0</v>
      </c>
      <c r="AR3281" s="16">
        <v>0</v>
      </c>
      <c r="AS3281" s="16">
        <v>0</v>
      </c>
      <c r="AT3281" s="16">
        <v>0</v>
      </c>
      <c r="AU3281" s="16">
        <v>0</v>
      </c>
      <c r="AV3281" s="16">
        <v>0</v>
      </c>
      <c r="AW3281" s="16">
        <v>0</v>
      </c>
      <c r="AX3281" s="16">
        <v>0</v>
      </c>
      <c r="AY3281" s="16">
        <v>0</v>
      </c>
      <c r="AZ3281" s="16">
        <v>0</v>
      </c>
      <c r="BA3281" s="16">
        <v>0</v>
      </c>
      <c r="BB3281" s="16">
        <v>0</v>
      </c>
      <c r="BC3281" s="16">
        <v>0</v>
      </c>
      <c r="BD3281" s="16">
        <v>0</v>
      </c>
      <c r="BE3281" s="16">
        <v>0</v>
      </c>
      <c r="BF3281" s="16">
        <v>0</v>
      </c>
      <c r="BG3281" s="16">
        <v>0</v>
      </c>
      <c r="BH3281" s="16">
        <v>0</v>
      </c>
      <c r="BI3281" s="16">
        <v>0</v>
      </c>
      <c r="BJ3281" s="16">
        <v>0</v>
      </c>
      <c r="BK3281" s="16">
        <v>0</v>
      </c>
      <c r="BL3281" s="16">
        <v>0</v>
      </c>
      <c r="BM3281" s="16">
        <v>0</v>
      </c>
      <c r="BN3281" s="16">
        <v>0</v>
      </c>
      <c r="BO3281" s="16">
        <v>0</v>
      </c>
      <c r="BP3281" s="16">
        <v>0</v>
      </c>
      <c r="BQ3281" s="16">
        <v>0</v>
      </c>
      <c r="BR3281" s="16">
        <v>0</v>
      </c>
      <c r="BS3281" s="16">
        <v>0</v>
      </c>
      <c r="BT3281" s="16">
        <v>0</v>
      </c>
      <c r="BU3281" s="16">
        <v>0</v>
      </c>
      <c r="BV3281" s="16">
        <v>0</v>
      </c>
      <c r="BW3281" s="16">
        <v>0</v>
      </c>
      <c r="BX3281" s="14">
        <f t="shared" si="51"/>
        <v>5755327.8599999985</v>
      </c>
    </row>
    <row r="3282" spans="1:76" s="17" customFormat="1" x14ac:dyDescent="0.3">
      <c r="A3282" s="7" t="s">
        <v>462</v>
      </c>
      <c r="B3282" s="8" t="s">
        <v>7622</v>
      </c>
      <c r="C3282" s="21" t="s">
        <v>7623</v>
      </c>
      <c r="D3282" s="9" t="s">
        <v>449</v>
      </c>
      <c r="E3282" s="9" t="s">
        <v>6744</v>
      </c>
      <c r="F3282" s="10" t="str">
        <f>VLOOKUP($E3282,'FP MD'!$A:$F,2,FALSE)</f>
        <v>ED-South Tampa Resiliency Project</v>
      </c>
      <c r="G3282" s="10" t="s">
        <v>2629</v>
      </c>
      <c r="H3282" s="10" t="s">
        <v>3770</v>
      </c>
      <c r="I3282" s="10" t="s">
        <v>7624</v>
      </c>
      <c r="J3282" s="10" t="str">
        <f>VLOOKUP($E3282,'FP MD'!$A:$F,3,FALSE)</f>
        <v>South Tampa Resilience Project</v>
      </c>
      <c r="K3282" s="10" t="str">
        <f>VLOOKUP($E3282,'FP MD'!$A:$F,4,FALSE)</f>
        <v/>
      </c>
      <c r="L3282" s="10" t="str">
        <f>VLOOKUP($E3282,'FP MD'!$A:$F,5,FALSE)</f>
        <v/>
      </c>
      <c r="M3282" s="10">
        <f>VLOOKUP($E3282,'FP MD'!$A:$F,6,FALSE)</f>
        <v>0</v>
      </c>
      <c r="N3282" s="11">
        <v>202403</v>
      </c>
      <c r="O3282" s="15">
        <v>0</v>
      </c>
      <c r="P3282" s="16">
        <v>0</v>
      </c>
      <c r="Q3282" s="16">
        <v>0</v>
      </c>
      <c r="R3282" s="16">
        <v>25794.05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0</v>
      </c>
      <c r="AN3282" s="16">
        <v>0</v>
      </c>
      <c r="AO3282" s="16">
        <v>0</v>
      </c>
      <c r="AP3282" s="16">
        <v>0</v>
      </c>
      <c r="AQ3282" s="16">
        <v>0</v>
      </c>
      <c r="AR3282" s="16">
        <v>0</v>
      </c>
      <c r="AS3282" s="16">
        <v>0</v>
      </c>
      <c r="AT3282" s="16">
        <v>0</v>
      </c>
      <c r="AU3282" s="16">
        <v>0</v>
      </c>
      <c r="AV3282" s="16">
        <v>0</v>
      </c>
      <c r="AW3282" s="16">
        <v>0</v>
      </c>
      <c r="AX3282" s="16">
        <v>0</v>
      </c>
      <c r="AY3282" s="16">
        <v>0</v>
      </c>
      <c r="AZ3282" s="16">
        <v>0</v>
      </c>
      <c r="BA3282" s="16">
        <v>0</v>
      </c>
      <c r="BB3282" s="16">
        <v>0</v>
      </c>
      <c r="BC3282" s="16">
        <v>0</v>
      </c>
      <c r="BD3282" s="16">
        <v>0</v>
      </c>
      <c r="BE3282" s="16">
        <v>0</v>
      </c>
      <c r="BF3282" s="16">
        <v>0</v>
      </c>
      <c r="BG3282" s="16">
        <v>0</v>
      </c>
      <c r="BH3282" s="16">
        <v>0</v>
      </c>
      <c r="BI3282" s="16">
        <v>0</v>
      </c>
      <c r="BJ3282" s="16">
        <v>0</v>
      </c>
      <c r="BK3282" s="16">
        <v>0</v>
      </c>
      <c r="BL3282" s="16">
        <v>0</v>
      </c>
      <c r="BM3282" s="16">
        <v>0</v>
      </c>
      <c r="BN3282" s="16">
        <v>0</v>
      </c>
      <c r="BO3282" s="16">
        <v>0</v>
      </c>
      <c r="BP3282" s="16">
        <v>0</v>
      </c>
      <c r="BQ3282" s="16">
        <v>0</v>
      </c>
      <c r="BR3282" s="16">
        <v>0</v>
      </c>
      <c r="BS3282" s="16">
        <v>0</v>
      </c>
      <c r="BT3282" s="16">
        <v>0</v>
      </c>
      <c r="BU3282" s="16">
        <v>0</v>
      </c>
      <c r="BV3282" s="16">
        <v>0</v>
      </c>
      <c r="BW3282" s="16">
        <v>0</v>
      </c>
      <c r="BX3282" s="14">
        <f t="shared" si="51"/>
        <v>25794.05</v>
      </c>
    </row>
    <row r="3283" spans="1:76" s="17" customFormat="1" x14ac:dyDescent="0.3">
      <c r="A3283" s="7" t="s">
        <v>462</v>
      </c>
      <c r="B3283" s="8" t="s">
        <v>7625</v>
      </c>
      <c r="C3283" s="21" t="s">
        <v>7626</v>
      </c>
      <c r="D3283" s="9" t="s">
        <v>449</v>
      </c>
      <c r="E3283" s="9" t="s">
        <v>6744</v>
      </c>
      <c r="F3283" s="10" t="str">
        <f>VLOOKUP($E3283,'FP MD'!$A:$F,2,FALSE)</f>
        <v>ED-South Tampa Resiliency Project</v>
      </c>
      <c r="G3283" s="10" t="s">
        <v>2629</v>
      </c>
      <c r="H3283" s="10" t="s">
        <v>3770</v>
      </c>
      <c r="I3283" s="10" t="s">
        <v>7627</v>
      </c>
      <c r="J3283" s="10" t="str">
        <f>VLOOKUP($E3283,'FP MD'!$A:$F,3,FALSE)</f>
        <v>South Tampa Resilience Project</v>
      </c>
      <c r="K3283" s="10" t="str">
        <f>VLOOKUP($E3283,'FP MD'!$A:$F,4,FALSE)</f>
        <v/>
      </c>
      <c r="L3283" s="10" t="str">
        <f>VLOOKUP($E3283,'FP MD'!$A:$F,5,FALSE)</f>
        <v/>
      </c>
      <c r="M3283" s="10">
        <f>VLOOKUP($E3283,'FP MD'!$A:$F,6,FALSE)</f>
        <v>0</v>
      </c>
      <c r="N3283" s="11">
        <v>202404</v>
      </c>
      <c r="O3283" s="15">
        <v>0</v>
      </c>
      <c r="P3283" s="16">
        <v>0</v>
      </c>
      <c r="Q3283" s="16">
        <v>0</v>
      </c>
      <c r="R3283" s="16">
        <v>0</v>
      </c>
      <c r="S3283" s="16">
        <v>10965.22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6">
        <v>0</v>
      </c>
      <c r="AM3283" s="16">
        <v>0</v>
      </c>
      <c r="AN3283" s="16">
        <v>0</v>
      </c>
      <c r="AO3283" s="16">
        <v>0</v>
      </c>
      <c r="AP3283" s="16">
        <v>0</v>
      </c>
      <c r="AQ3283" s="16">
        <v>0</v>
      </c>
      <c r="AR3283" s="16">
        <v>0</v>
      </c>
      <c r="AS3283" s="16">
        <v>0</v>
      </c>
      <c r="AT3283" s="16">
        <v>0</v>
      </c>
      <c r="AU3283" s="16">
        <v>0</v>
      </c>
      <c r="AV3283" s="16">
        <v>0</v>
      </c>
      <c r="AW3283" s="16">
        <v>0</v>
      </c>
      <c r="AX3283" s="16">
        <v>0</v>
      </c>
      <c r="AY3283" s="16">
        <v>0</v>
      </c>
      <c r="AZ3283" s="16">
        <v>0</v>
      </c>
      <c r="BA3283" s="16">
        <v>0</v>
      </c>
      <c r="BB3283" s="16">
        <v>0</v>
      </c>
      <c r="BC3283" s="16">
        <v>0</v>
      </c>
      <c r="BD3283" s="16">
        <v>0</v>
      </c>
      <c r="BE3283" s="16">
        <v>0</v>
      </c>
      <c r="BF3283" s="16">
        <v>0</v>
      </c>
      <c r="BG3283" s="16">
        <v>0</v>
      </c>
      <c r="BH3283" s="16">
        <v>0</v>
      </c>
      <c r="BI3283" s="16">
        <v>0</v>
      </c>
      <c r="BJ3283" s="16">
        <v>0</v>
      </c>
      <c r="BK3283" s="16">
        <v>0</v>
      </c>
      <c r="BL3283" s="16">
        <v>0</v>
      </c>
      <c r="BM3283" s="16">
        <v>0</v>
      </c>
      <c r="BN3283" s="16">
        <v>0</v>
      </c>
      <c r="BO3283" s="16">
        <v>0</v>
      </c>
      <c r="BP3283" s="16">
        <v>0</v>
      </c>
      <c r="BQ3283" s="16">
        <v>0</v>
      </c>
      <c r="BR3283" s="16">
        <v>0</v>
      </c>
      <c r="BS3283" s="16">
        <v>0</v>
      </c>
      <c r="BT3283" s="16">
        <v>0</v>
      </c>
      <c r="BU3283" s="16">
        <v>0</v>
      </c>
      <c r="BV3283" s="16">
        <v>0</v>
      </c>
      <c r="BW3283" s="16">
        <v>0</v>
      </c>
      <c r="BX3283" s="14">
        <f t="shared" si="51"/>
        <v>10965.22</v>
      </c>
    </row>
    <row r="3284" spans="1:76" s="17" customFormat="1" x14ac:dyDescent="0.3">
      <c r="A3284" s="7" t="s">
        <v>462</v>
      </c>
      <c r="B3284" s="8" t="s">
        <v>7628</v>
      </c>
      <c r="C3284" s="21" t="s">
        <v>7629</v>
      </c>
      <c r="D3284" s="9" t="s">
        <v>449</v>
      </c>
      <c r="E3284" s="9" t="s">
        <v>6744</v>
      </c>
      <c r="F3284" s="10" t="str">
        <f>VLOOKUP($E3284,'FP MD'!$A:$F,2,FALSE)</f>
        <v>ED-South Tampa Resiliency Project</v>
      </c>
      <c r="G3284" s="10" t="s">
        <v>2629</v>
      </c>
      <c r="H3284" s="10" t="s">
        <v>3770</v>
      </c>
      <c r="I3284" s="10" t="s">
        <v>7627</v>
      </c>
      <c r="J3284" s="10" t="str">
        <f>VLOOKUP($E3284,'FP MD'!$A:$F,3,FALSE)</f>
        <v>South Tampa Resilience Project</v>
      </c>
      <c r="K3284" s="10" t="str">
        <f>VLOOKUP($E3284,'FP MD'!$A:$F,4,FALSE)</f>
        <v/>
      </c>
      <c r="L3284" s="10" t="str">
        <f>VLOOKUP($E3284,'FP MD'!$A:$F,5,FALSE)</f>
        <v/>
      </c>
      <c r="M3284" s="10">
        <f>VLOOKUP($E3284,'FP MD'!$A:$F,6,FALSE)</f>
        <v>0</v>
      </c>
      <c r="N3284" s="11">
        <v>202405</v>
      </c>
      <c r="O3284" s="15">
        <v>0</v>
      </c>
      <c r="P3284" s="16">
        <v>0</v>
      </c>
      <c r="Q3284" s="16">
        <v>0</v>
      </c>
      <c r="R3284" s="16">
        <v>0</v>
      </c>
      <c r="S3284" s="16">
        <v>0</v>
      </c>
      <c r="T3284" s="16">
        <v>117070.79000000001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16">
        <v>0</v>
      </c>
      <c r="AO3284" s="16">
        <v>0</v>
      </c>
      <c r="AP3284" s="16">
        <v>0</v>
      </c>
      <c r="AQ3284" s="16">
        <v>0</v>
      </c>
      <c r="AR3284" s="16">
        <v>0</v>
      </c>
      <c r="AS3284" s="16">
        <v>0</v>
      </c>
      <c r="AT3284" s="16">
        <v>0</v>
      </c>
      <c r="AU3284" s="16">
        <v>0</v>
      </c>
      <c r="AV3284" s="16">
        <v>0</v>
      </c>
      <c r="AW3284" s="16">
        <v>0</v>
      </c>
      <c r="AX3284" s="16">
        <v>0</v>
      </c>
      <c r="AY3284" s="16">
        <v>0</v>
      </c>
      <c r="AZ3284" s="16">
        <v>0</v>
      </c>
      <c r="BA3284" s="16">
        <v>0</v>
      </c>
      <c r="BB3284" s="16">
        <v>0</v>
      </c>
      <c r="BC3284" s="16">
        <v>0</v>
      </c>
      <c r="BD3284" s="16">
        <v>0</v>
      </c>
      <c r="BE3284" s="16">
        <v>0</v>
      </c>
      <c r="BF3284" s="16">
        <v>0</v>
      </c>
      <c r="BG3284" s="16">
        <v>0</v>
      </c>
      <c r="BH3284" s="16">
        <v>0</v>
      </c>
      <c r="BI3284" s="16">
        <v>0</v>
      </c>
      <c r="BJ3284" s="16">
        <v>0</v>
      </c>
      <c r="BK3284" s="16">
        <v>0</v>
      </c>
      <c r="BL3284" s="16">
        <v>0</v>
      </c>
      <c r="BM3284" s="16">
        <v>0</v>
      </c>
      <c r="BN3284" s="16">
        <v>0</v>
      </c>
      <c r="BO3284" s="16">
        <v>0</v>
      </c>
      <c r="BP3284" s="16">
        <v>0</v>
      </c>
      <c r="BQ3284" s="16">
        <v>0</v>
      </c>
      <c r="BR3284" s="16">
        <v>0</v>
      </c>
      <c r="BS3284" s="16">
        <v>0</v>
      </c>
      <c r="BT3284" s="16">
        <v>0</v>
      </c>
      <c r="BU3284" s="16">
        <v>0</v>
      </c>
      <c r="BV3284" s="16">
        <v>0</v>
      </c>
      <c r="BW3284" s="16">
        <v>0</v>
      </c>
      <c r="BX3284" s="14">
        <f t="shared" si="51"/>
        <v>117070.79000000001</v>
      </c>
    </row>
    <row r="3285" spans="1:76" s="17" customFormat="1" x14ac:dyDescent="0.3">
      <c r="A3285" s="7" t="s">
        <v>462</v>
      </c>
      <c r="B3285" s="8" t="s">
        <v>7630</v>
      </c>
      <c r="C3285" s="21" t="s">
        <v>7631</v>
      </c>
      <c r="D3285" s="9" t="s">
        <v>449</v>
      </c>
      <c r="E3285" s="9" t="s">
        <v>6744</v>
      </c>
      <c r="F3285" s="10" t="str">
        <f>VLOOKUP($E3285,'FP MD'!$A:$F,2,FALSE)</f>
        <v>ED-South Tampa Resiliency Project</v>
      </c>
      <c r="G3285" s="10" t="s">
        <v>2629</v>
      </c>
      <c r="H3285" s="10" t="s">
        <v>3770</v>
      </c>
      <c r="I3285" s="10" t="s">
        <v>7279</v>
      </c>
      <c r="J3285" s="10" t="str">
        <f>VLOOKUP($E3285,'FP MD'!$A:$F,3,FALSE)</f>
        <v>South Tampa Resilience Project</v>
      </c>
      <c r="K3285" s="10" t="str">
        <f>VLOOKUP($E3285,'FP MD'!$A:$F,4,FALSE)</f>
        <v/>
      </c>
      <c r="L3285" s="10" t="str">
        <f>VLOOKUP($E3285,'FP MD'!$A:$F,5,FALSE)</f>
        <v/>
      </c>
      <c r="M3285" s="10">
        <f>VLOOKUP($E3285,'FP MD'!$A:$F,6,FALSE)</f>
        <v>0</v>
      </c>
      <c r="N3285" s="11">
        <v>202411</v>
      </c>
      <c r="O3285" s="15">
        <v>0</v>
      </c>
      <c r="P3285" s="16">
        <v>0</v>
      </c>
      <c r="Q3285" s="16">
        <v>0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0</v>
      </c>
      <c r="Z3285" s="16">
        <v>14165.289999999997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16">
        <v>0</v>
      </c>
      <c r="AO3285" s="16">
        <v>0</v>
      </c>
      <c r="AP3285" s="16">
        <v>0</v>
      </c>
      <c r="AQ3285" s="16">
        <v>0</v>
      </c>
      <c r="AR3285" s="16">
        <v>0</v>
      </c>
      <c r="AS3285" s="16">
        <v>0</v>
      </c>
      <c r="AT3285" s="16">
        <v>0</v>
      </c>
      <c r="AU3285" s="16">
        <v>0</v>
      </c>
      <c r="AV3285" s="16">
        <v>0</v>
      </c>
      <c r="AW3285" s="16">
        <v>0</v>
      </c>
      <c r="AX3285" s="16">
        <v>0</v>
      </c>
      <c r="AY3285" s="16">
        <v>0</v>
      </c>
      <c r="AZ3285" s="16">
        <v>0</v>
      </c>
      <c r="BA3285" s="16">
        <v>0</v>
      </c>
      <c r="BB3285" s="16">
        <v>0</v>
      </c>
      <c r="BC3285" s="16">
        <v>0</v>
      </c>
      <c r="BD3285" s="16">
        <v>0</v>
      </c>
      <c r="BE3285" s="16">
        <v>0</v>
      </c>
      <c r="BF3285" s="16">
        <v>0</v>
      </c>
      <c r="BG3285" s="16">
        <v>0</v>
      </c>
      <c r="BH3285" s="16">
        <v>0</v>
      </c>
      <c r="BI3285" s="16">
        <v>0</v>
      </c>
      <c r="BJ3285" s="16">
        <v>0</v>
      </c>
      <c r="BK3285" s="16">
        <v>0</v>
      </c>
      <c r="BL3285" s="16">
        <v>0</v>
      </c>
      <c r="BM3285" s="16">
        <v>0</v>
      </c>
      <c r="BN3285" s="16">
        <v>0</v>
      </c>
      <c r="BO3285" s="16">
        <v>0</v>
      </c>
      <c r="BP3285" s="16">
        <v>0</v>
      </c>
      <c r="BQ3285" s="16">
        <v>0</v>
      </c>
      <c r="BR3285" s="16">
        <v>0</v>
      </c>
      <c r="BS3285" s="16">
        <v>0</v>
      </c>
      <c r="BT3285" s="16">
        <v>0</v>
      </c>
      <c r="BU3285" s="16">
        <v>0</v>
      </c>
      <c r="BV3285" s="16">
        <v>0</v>
      </c>
      <c r="BW3285" s="16">
        <v>0</v>
      </c>
      <c r="BX3285" s="14">
        <f t="shared" si="51"/>
        <v>14165.289999999997</v>
      </c>
    </row>
    <row r="3286" spans="1:76" s="17" customFormat="1" x14ac:dyDescent="0.3">
      <c r="A3286" s="7" t="s">
        <v>462</v>
      </c>
      <c r="B3286" s="8" t="s">
        <v>7632</v>
      </c>
      <c r="C3286" s="21" t="s">
        <v>7633</v>
      </c>
      <c r="D3286" s="9" t="s">
        <v>449</v>
      </c>
      <c r="E3286" s="9" t="s">
        <v>5256</v>
      </c>
      <c r="F3286" s="10" t="str">
        <f>VLOOKUP($E3286,'FP MD'!$A:$F,2,FALSE)</f>
        <v>CR672 North-66031 Phase 1</v>
      </c>
      <c r="G3286" s="10" t="s">
        <v>2629</v>
      </c>
      <c r="H3286" s="10" t="s">
        <v>3311</v>
      </c>
      <c r="I3286" s="10" t="s">
        <v>3317</v>
      </c>
      <c r="J3286" s="10" t="str">
        <f>VLOOKUP($E3286,'FP MD'!$A:$F,3,FALSE)</f>
        <v>CR672 Transmission Expansion</v>
      </c>
      <c r="K3286" s="10" t="str">
        <f>VLOOKUP($E3286,'FP MD'!$A:$F,4,FALSE)</f>
        <v/>
      </c>
      <c r="L3286" s="10" t="str">
        <f>VLOOKUP($E3286,'FP MD'!$A:$F,5,FALSE)</f>
        <v/>
      </c>
      <c r="M3286" s="10">
        <f>VLOOKUP($E3286,'FP MD'!$A:$F,6,FALSE)</f>
        <v>0</v>
      </c>
      <c r="N3286" s="11">
        <v>202505</v>
      </c>
      <c r="O3286" s="15">
        <v>0</v>
      </c>
      <c r="P3286" s="16">
        <v>0</v>
      </c>
      <c r="Q3286" s="16">
        <v>0</v>
      </c>
      <c r="R3286" s="16">
        <v>0</v>
      </c>
      <c r="S3286" s="16">
        <v>0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11858021.9</v>
      </c>
      <c r="AG3286" s="16">
        <v>362839</v>
      </c>
      <c r="AH3286" s="16">
        <v>362839</v>
      </c>
      <c r="AI3286" s="16">
        <v>362839</v>
      </c>
      <c r="AJ3286" s="16">
        <v>362839</v>
      </c>
      <c r="AK3286" s="16">
        <v>362839</v>
      </c>
      <c r="AL3286" s="16">
        <v>362839</v>
      </c>
      <c r="AM3286" s="16">
        <v>362811</v>
      </c>
      <c r="AN3286" s="16">
        <v>372428</v>
      </c>
      <c r="AO3286" s="16">
        <v>372428</v>
      </c>
      <c r="AP3286" s="16">
        <v>372428</v>
      </c>
      <c r="AQ3286" s="16">
        <v>372428</v>
      </c>
      <c r="AR3286" s="16">
        <v>372413</v>
      </c>
      <c r="AS3286" s="16">
        <v>0</v>
      </c>
      <c r="AT3286" s="16">
        <v>0</v>
      </c>
      <c r="AU3286" s="16">
        <v>0</v>
      </c>
      <c r="AV3286" s="16">
        <v>0</v>
      </c>
      <c r="AW3286" s="16">
        <v>0</v>
      </c>
      <c r="AX3286" s="16">
        <v>0</v>
      </c>
      <c r="AY3286" s="16">
        <v>0</v>
      </c>
      <c r="AZ3286" s="16">
        <v>0</v>
      </c>
      <c r="BA3286" s="16">
        <v>0</v>
      </c>
      <c r="BB3286" s="16">
        <v>0</v>
      </c>
      <c r="BC3286" s="16">
        <v>0</v>
      </c>
      <c r="BD3286" s="16">
        <v>0</v>
      </c>
      <c r="BE3286" s="16">
        <v>0</v>
      </c>
      <c r="BF3286" s="16">
        <v>0</v>
      </c>
      <c r="BG3286" s="16">
        <v>0</v>
      </c>
      <c r="BH3286" s="16">
        <v>0</v>
      </c>
      <c r="BI3286" s="16">
        <v>0</v>
      </c>
      <c r="BJ3286" s="16">
        <v>0</v>
      </c>
      <c r="BK3286" s="16">
        <v>0</v>
      </c>
      <c r="BL3286" s="16">
        <v>0</v>
      </c>
      <c r="BM3286" s="16">
        <v>0</v>
      </c>
      <c r="BN3286" s="16">
        <v>0</v>
      </c>
      <c r="BO3286" s="16">
        <v>0</v>
      </c>
      <c r="BP3286" s="16">
        <v>0</v>
      </c>
      <c r="BQ3286" s="16">
        <v>0</v>
      </c>
      <c r="BR3286" s="16">
        <v>0</v>
      </c>
      <c r="BS3286" s="16">
        <v>0</v>
      </c>
      <c r="BT3286" s="16">
        <v>0</v>
      </c>
      <c r="BU3286" s="16">
        <v>0</v>
      </c>
      <c r="BV3286" s="16">
        <v>0</v>
      </c>
      <c r="BW3286" s="16">
        <v>0</v>
      </c>
      <c r="BX3286" s="14">
        <f t="shared" si="51"/>
        <v>16259991.9</v>
      </c>
    </row>
    <row r="3287" spans="1:76" s="17" customFormat="1" x14ac:dyDescent="0.3">
      <c r="A3287" s="7" t="s">
        <v>462</v>
      </c>
      <c r="B3287" s="8" t="s">
        <v>7634</v>
      </c>
      <c r="C3287" s="21" t="s">
        <v>7635</v>
      </c>
      <c r="D3287" s="9" t="s">
        <v>449</v>
      </c>
      <c r="E3287" s="9" t="s">
        <v>5256</v>
      </c>
      <c r="F3287" s="10" t="str">
        <f>VLOOKUP($E3287,'FP MD'!$A:$F,2,FALSE)</f>
        <v>CR672 North-66031 Phase 1</v>
      </c>
      <c r="G3287" s="10" t="s">
        <v>2629</v>
      </c>
      <c r="H3287" s="10" t="s">
        <v>3311</v>
      </c>
      <c r="I3287" s="10" t="s">
        <v>3317</v>
      </c>
      <c r="J3287" s="10" t="str">
        <f>VLOOKUP($E3287,'FP MD'!$A:$F,3,FALSE)</f>
        <v>CR672 Transmission Expansion</v>
      </c>
      <c r="K3287" s="10" t="str">
        <f>VLOOKUP($E3287,'FP MD'!$A:$F,4,FALSE)</f>
        <v/>
      </c>
      <c r="L3287" s="10" t="str">
        <f>VLOOKUP($E3287,'FP MD'!$A:$F,5,FALSE)</f>
        <v/>
      </c>
      <c r="M3287" s="10">
        <f>VLOOKUP($E3287,'FP MD'!$A:$F,6,FALSE)</f>
        <v>0</v>
      </c>
      <c r="N3287" s="11">
        <v>202605</v>
      </c>
      <c r="O3287" s="15">
        <v>0</v>
      </c>
      <c r="P3287" s="16">
        <v>0</v>
      </c>
      <c r="Q3287" s="16">
        <v>0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16">
        <v>0</v>
      </c>
      <c r="AO3287" s="16">
        <v>0</v>
      </c>
      <c r="AP3287" s="16">
        <v>0</v>
      </c>
      <c r="AQ3287" s="16">
        <v>0</v>
      </c>
      <c r="AR3287" s="16">
        <v>384225.27</v>
      </c>
      <c r="AS3287" s="16">
        <v>0</v>
      </c>
      <c r="AT3287" s="16">
        <v>0</v>
      </c>
      <c r="AU3287" s="16">
        <v>0</v>
      </c>
      <c r="AV3287" s="16">
        <v>0</v>
      </c>
      <c r="AW3287" s="16">
        <v>0</v>
      </c>
      <c r="AX3287" s="16">
        <v>0</v>
      </c>
      <c r="AY3287" s="16">
        <v>0</v>
      </c>
      <c r="AZ3287" s="16">
        <v>0</v>
      </c>
      <c r="BA3287" s="16">
        <v>0</v>
      </c>
      <c r="BB3287" s="16">
        <v>0</v>
      </c>
      <c r="BC3287" s="16">
        <v>0</v>
      </c>
      <c r="BD3287" s="16">
        <v>0</v>
      </c>
      <c r="BE3287" s="16">
        <v>0</v>
      </c>
      <c r="BF3287" s="16">
        <v>0</v>
      </c>
      <c r="BG3287" s="16">
        <v>0</v>
      </c>
      <c r="BH3287" s="16">
        <v>0</v>
      </c>
      <c r="BI3287" s="16">
        <v>0</v>
      </c>
      <c r="BJ3287" s="16">
        <v>0</v>
      </c>
      <c r="BK3287" s="16">
        <v>0</v>
      </c>
      <c r="BL3287" s="16">
        <v>0</v>
      </c>
      <c r="BM3287" s="16">
        <v>0</v>
      </c>
      <c r="BN3287" s="16">
        <v>0</v>
      </c>
      <c r="BO3287" s="16">
        <v>0</v>
      </c>
      <c r="BP3287" s="16">
        <v>0</v>
      </c>
      <c r="BQ3287" s="16">
        <v>0</v>
      </c>
      <c r="BR3287" s="16">
        <v>0</v>
      </c>
      <c r="BS3287" s="16">
        <v>0</v>
      </c>
      <c r="BT3287" s="16">
        <v>0</v>
      </c>
      <c r="BU3287" s="16">
        <v>0</v>
      </c>
      <c r="BV3287" s="16">
        <v>0</v>
      </c>
      <c r="BW3287" s="16">
        <v>0</v>
      </c>
      <c r="BX3287" s="14">
        <f t="shared" si="51"/>
        <v>384225.27</v>
      </c>
    </row>
    <row r="3288" spans="1:76" s="17" customFormat="1" x14ac:dyDescent="0.3">
      <c r="A3288" s="7" t="s">
        <v>462</v>
      </c>
      <c r="B3288" s="8" t="s">
        <v>7636</v>
      </c>
      <c r="C3288" s="21" t="s">
        <v>7635</v>
      </c>
      <c r="D3288" s="9" t="s">
        <v>449</v>
      </c>
      <c r="E3288" s="9" t="s">
        <v>5256</v>
      </c>
      <c r="F3288" s="10" t="str">
        <f>VLOOKUP($E3288,'FP MD'!$A:$F,2,FALSE)</f>
        <v>CR672 North-66031 Phase 1</v>
      </c>
      <c r="G3288" s="10" t="s">
        <v>2629</v>
      </c>
      <c r="H3288" s="10" t="s">
        <v>3311</v>
      </c>
      <c r="I3288" s="10" t="s">
        <v>3317</v>
      </c>
      <c r="J3288" s="10" t="str">
        <f>VLOOKUP($E3288,'FP MD'!$A:$F,3,FALSE)</f>
        <v>CR672 Transmission Expansion</v>
      </c>
      <c r="K3288" s="10" t="str">
        <f>VLOOKUP($E3288,'FP MD'!$A:$F,4,FALSE)</f>
        <v/>
      </c>
      <c r="L3288" s="10" t="str">
        <f>VLOOKUP($E3288,'FP MD'!$A:$F,5,FALSE)</f>
        <v/>
      </c>
      <c r="M3288" s="10">
        <f>VLOOKUP($E3288,'FP MD'!$A:$F,6,FALSE)</f>
        <v>0</v>
      </c>
      <c r="N3288" s="11">
        <v>202605</v>
      </c>
      <c r="O3288" s="15">
        <v>0</v>
      </c>
      <c r="P3288" s="16">
        <v>0</v>
      </c>
      <c r="Q3288" s="16">
        <v>0</v>
      </c>
      <c r="R3288" s="16">
        <v>0</v>
      </c>
      <c r="S3288" s="16">
        <v>0</v>
      </c>
      <c r="T3288" s="16">
        <v>0</v>
      </c>
      <c r="U3288" s="16">
        <v>0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16">
        <v>0</v>
      </c>
      <c r="AO3288" s="16">
        <v>0</v>
      </c>
      <c r="AP3288" s="16">
        <v>0</v>
      </c>
      <c r="AQ3288" s="16">
        <v>0</v>
      </c>
      <c r="AR3288" s="16">
        <v>384225.27000000008</v>
      </c>
      <c r="AS3288" s="16">
        <v>0</v>
      </c>
      <c r="AT3288" s="16">
        <v>0</v>
      </c>
      <c r="AU3288" s="16">
        <v>0</v>
      </c>
      <c r="AV3288" s="16">
        <v>0</v>
      </c>
      <c r="AW3288" s="16">
        <v>0</v>
      </c>
      <c r="AX3288" s="16">
        <v>0</v>
      </c>
      <c r="AY3288" s="16">
        <v>0</v>
      </c>
      <c r="AZ3288" s="16">
        <v>0</v>
      </c>
      <c r="BA3288" s="16">
        <v>0</v>
      </c>
      <c r="BB3288" s="16">
        <v>0</v>
      </c>
      <c r="BC3288" s="16">
        <v>0</v>
      </c>
      <c r="BD3288" s="16">
        <v>0</v>
      </c>
      <c r="BE3288" s="16">
        <v>0</v>
      </c>
      <c r="BF3288" s="16">
        <v>0</v>
      </c>
      <c r="BG3288" s="16">
        <v>0</v>
      </c>
      <c r="BH3288" s="16">
        <v>0</v>
      </c>
      <c r="BI3288" s="16">
        <v>0</v>
      </c>
      <c r="BJ3288" s="16">
        <v>0</v>
      </c>
      <c r="BK3288" s="16">
        <v>0</v>
      </c>
      <c r="BL3288" s="16">
        <v>0</v>
      </c>
      <c r="BM3288" s="16">
        <v>0</v>
      </c>
      <c r="BN3288" s="16">
        <v>0</v>
      </c>
      <c r="BO3288" s="16">
        <v>0</v>
      </c>
      <c r="BP3288" s="16">
        <v>0</v>
      </c>
      <c r="BQ3288" s="16">
        <v>0</v>
      </c>
      <c r="BR3288" s="16">
        <v>0</v>
      </c>
      <c r="BS3288" s="16">
        <v>0</v>
      </c>
      <c r="BT3288" s="16">
        <v>0</v>
      </c>
      <c r="BU3288" s="16">
        <v>0</v>
      </c>
      <c r="BV3288" s="16">
        <v>0</v>
      </c>
      <c r="BW3288" s="16">
        <v>0</v>
      </c>
      <c r="BX3288" s="14">
        <f t="shared" si="51"/>
        <v>384225.27000000008</v>
      </c>
    </row>
    <row r="3289" spans="1:76" s="17" customFormat="1" x14ac:dyDescent="0.3">
      <c r="A3289" s="7" t="s">
        <v>462</v>
      </c>
      <c r="B3289" s="8" t="s">
        <v>7637</v>
      </c>
      <c r="C3289" s="21" t="s">
        <v>7635</v>
      </c>
      <c r="D3289" s="9" t="s">
        <v>449</v>
      </c>
      <c r="E3289" s="9" t="s">
        <v>5256</v>
      </c>
      <c r="F3289" s="10" t="str">
        <f>VLOOKUP($E3289,'FP MD'!$A:$F,2,FALSE)</f>
        <v>CR672 North-66031 Phase 1</v>
      </c>
      <c r="G3289" s="10" t="s">
        <v>2629</v>
      </c>
      <c r="H3289" s="10" t="s">
        <v>3311</v>
      </c>
      <c r="I3289" s="10" t="s">
        <v>3317</v>
      </c>
      <c r="J3289" s="10" t="str">
        <f>VLOOKUP($E3289,'FP MD'!$A:$F,3,FALSE)</f>
        <v>CR672 Transmission Expansion</v>
      </c>
      <c r="K3289" s="10" t="str">
        <f>VLOOKUP($E3289,'FP MD'!$A:$F,4,FALSE)</f>
        <v/>
      </c>
      <c r="L3289" s="10" t="str">
        <f>VLOOKUP($E3289,'FP MD'!$A:$F,5,FALSE)</f>
        <v/>
      </c>
      <c r="M3289" s="10">
        <f>VLOOKUP($E3289,'FP MD'!$A:$F,6,FALSE)</f>
        <v>0</v>
      </c>
      <c r="N3289" s="11">
        <v>202605</v>
      </c>
      <c r="O3289" s="15">
        <v>0</v>
      </c>
      <c r="P3289" s="16">
        <v>0</v>
      </c>
      <c r="Q3289" s="16">
        <v>0</v>
      </c>
      <c r="R3289" s="16">
        <v>0</v>
      </c>
      <c r="S3289" s="16">
        <v>0</v>
      </c>
      <c r="T3289" s="16">
        <v>0</v>
      </c>
      <c r="U3289" s="16">
        <v>0</v>
      </c>
      <c r="V3289" s="16">
        <v>0</v>
      </c>
      <c r="W3289" s="16">
        <v>0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>
        <v>0</v>
      </c>
      <c r="AN3289" s="16">
        <v>0</v>
      </c>
      <c r="AO3289" s="16">
        <v>0</v>
      </c>
      <c r="AP3289" s="16">
        <v>0</v>
      </c>
      <c r="AQ3289" s="16">
        <v>0</v>
      </c>
      <c r="AR3289" s="16">
        <v>384225.27</v>
      </c>
      <c r="AS3289" s="16">
        <v>0</v>
      </c>
      <c r="AT3289" s="16">
        <v>0</v>
      </c>
      <c r="AU3289" s="16">
        <v>0</v>
      </c>
      <c r="AV3289" s="16">
        <v>0</v>
      </c>
      <c r="AW3289" s="16">
        <v>0</v>
      </c>
      <c r="AX3289" s="16">
        <v>0</v>
      </c>
      <c r="AY3289" s="16">
        <v>0</v>
      </c>
      <c r="AZ3289" s="16">
        <v>0</v>
      </c>
      <c r="BA3289" s="16">
        <v>0</v>
      </c>
      <c r="BB3289" s="16">
        <v>0</v>
      </c>
      <c r="BC3289" s="16">
        <v>0</v>
      </c>
      <c r="BD3289" s="16">
        <v>0</v>
      </c>
      <c r="BE3289" s="16">
        <v>0</v>
      </c>
      <c r="BF3289" s="16">
        <v>0</v>
      </c>
      <c r="BG3289" s="16">
        <v>0</v>
      </c>
      <c r="BH3289" s="16">
        <v>0</v>
      </c>
      <c r="BI3289" s="16">
        <v>0</v>
      </c>
      <c r="BJ3289" s="16">
        <v>0</v>
      </c>
      <c r="BK3289" s="16">
        <v>0</v>
      </c>
      <c r="BL3289" s="16">
        <v>0</v>
      </c>
      <c r="BM3289" s="16">
        <v>0</v>
      </c>
      <c r="BN3289" s="16">
        <v>0</v>
      </c>
      <c r="BO3289" s="16">
        <v>0</v>
      </c>
      <c r="BP3289" s="16">
        <v>0</v>
      </c>
      <c r="BQ3289" s="16">
        <v>0</v>
      </c>
      <c r="BR3289" s="16">
        <v>0</v>
      </c>
      <c r="BS3289" s="16">
        <v>0</v>
      </c>
      <c r="BT3289" s="16">
        <v>0</v>
      </c>
      <c r="BU3289" s="16">
        <v>0</v>
      </c>
      <c r="BV3289" s="16">
        <v>0</v>
      </c>
      <c r="BW3289" s="16">
        <v>0</v>
      </c>
      <c r="BX3289" s="14">
        <f t="shared" si="51"/>
        <v>384225.27</v>
      </c>
    </row>
    <row r="3290" spans="1:76" s="17" customFormat="1" x14ac:dyDescent="0.3">
      <c r="A3290" s="7" t="s">
        <v>462</v>
      </c>
      <c r="B3290" s="8" t="s">
        <v>7638</v>
      </c>
      <c r="C3290" s="21" t="s">
        <v>7635</v>
      </c>
      <c r="D3290" s="9" t="s">
        <v>449</v>
      </c>
      <c r="E3290" s="9" t="s">
        <v>5256</v>
      </c>
      <c r="F3290" s="10" t="str">
        <f>VLOOKUP($E3290,'FP MD'!$A:$F,2,FALSE)</f>
        <v>CR672 North-66031 Phase 1</v>
      </c>
      <c r="G3290" s="10" t="s">
        <v>2629</v>
      </c>
      <c r="H3290" s="10" t="s">
        <v>3311</v>
      </c>
      <c r="I3290" s="10" t="s">
        <v>3317</v>
      </c>
      <c r="J3290" s="10" t="str">
        <f>VLOOKUP($E3290,'FP MD'!$A:$F,3,FALSE)</f>
        <v>CR672 Transmission Expansion</v>
      </c>
      <c r="K3290" s="10" t="str">
        <f>VLOOKUP($E3290,'FP MD'!$A:$F,4,FALSE)</f>
        <v/>
      </c>
      <c r="L3290" s="10" t="str">
        <f>VLOOKUP($E3290,'FP MD'!$A:$F,5,FALSE)</f>
        <v/>
      </c>
      <c r="M3290" s="10">
        <f>VLOOKUP($E3290,'FP MD'!$A:$F,6,FALSE)</f>
        <v>0</v>
      </c>
      <c r="N3290" s="11">
        <v>202605</v>
      </c>
      <c r="O3290" s="15">
        <v>0</v>
      </c>
      <c r="P3290" s="16">
        <v>0</v>
      </c>
      <c r="Q3290" s="16">
        <v>0</v>
      </c>
      <c r="R3290" s="16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>
        <v>0</v>
      </c>
      <c r="AN3290" s="16">
        <v>0</v>
      </c>
      <c r="AO3290" s="16">
        <v>0</v>
      </c>
      <c r="AP3290" s="16">
        <v>0</v>
      </c>
      <c r="AQ3290" s="16">
        <v>0</v>
      </c>
      <c r="AR3290" s="16">
        <v>384225.27000000008</v>
      </c>
      <c r="AS3290" s="16">
        <v>0</v>
      </c>
      <c r="AT3290" s="16">
        <v>0</v>
      </c>
      <c r="AU3290" s="16">
        <v>0</v>
      </c>
      <c r="AV3290" s="16">
        <v>0</v>
      </c>
      <c r="AW3290" s="16">
        <v>0</v>
      </c>
      <c r="AX3290" s="16">
        <v>0</v>
      </c>
      <c r="AY3290" s="16">
        <v>0</v>
      </c>
      <c r="AZ3290" s="16">
        <v>0</v>
      </c>
      <c r="BA3290" s="16">
        <v>0</v>
      </c>
      <c r="BB3290" s="16">
        <v>0</v>
      </c>
      <c r="BC3290" s="16">
        <v>0</v>
      </c>
      <c r="BD3290" s="16">
        <v>0</v>
      </c>
      <c r="BE3290" s="16">
        <v>0</v>
      </c>
      <c r="BF3290" s="16">
        <v>0</v>
      </c>
      <c r="BG3290" s="16">
        <v>0</v>
      </c>
      <c r="BH3290" s="16">
        <v>0</v>
      </c>
      <c r="BI3290" s="16">
        <v>0</v>
      </c>
      <c r="BJ3290" s="16">
        <v>0</v>
      </c>
      <c r="BK3290" s="16">
        <v>0</v>
      </c>
      <c r="BL3290" s="16">
        <v>0</v>
      </c>
      <c r="BM3290" s="16">
        <v>0</v>
      </c>
      <c r="BN3290" s="16">
        <v>0</v>
      </c>
      <c r="BO3290" s="16">
        <v>0</v>
      </c>
      <c r="BP3290" s="16">
        <v>0</v>
      </c>
      <c r="BQ3290" s="16">
        <v>0</v>
      </c>
      <c r="BR3290" s="16">
        <v>0</v>
      </c>
      <c r="BS3290" s="16">
        <v>0</v>
      </c>
      <c r="BT3290" s="16">
        <v>0</v>
      </c>
      <c r="BU3290" s="16">
        <v>0</v>
      </c>
      <c r="BV3290" s="16">
        <v>0</v>
      </c>
      <c r="BW3290" s="16">
        <v>0</v>
      </c>
      <c r="BX3290" s="14">
        <f t="shared" si="51"/>
        <v>384225.27000000008</v>
      </c>
    </row>
    <row r="3291" spans="1:76" s="17" customFormat="1" x14ac:dyDescent="0.3">
      <c r="A3291" s="7" t="s">
        <v>462</v>
      </c>
      <c r="B3291" s="8" t="s">
        <v>7639</v>
      </c>
      <c r="C3291" s="21" t="s">
        <v>7640</v>
      </c>
      <c r="D3291" s="9" t="s">
        <v>449</v>
      </c>
      <c r="E3291" s="9" t="s">
        <v>5256</v>
      </c>
      <c r="F3291" s="10" t="str">
        <f>VLOOKUP($E3291,'FP MD'!$A:$F,2,FALSE)</f>
        <v>CR672 North-66031 Phase 1</v>
      </c>
      <c r="G3291" s="10" t="s">
        <v>2629</v>
      </c>
      <c r="H3291" s="10" t="s">
        <v>3770</v>
      </c>
      <c r="I3291" s="10" t="s">
        <v>6269</v>
      </c>
      <c r="J3291" s="10" t="str">
        <f>VLOOKUP($E3291,'FP MD'!$A:$F,3,FALSE)</f>
        <v>CR672 Transmission Expansion</v>
      </c>
      <c r="K3291" s="10" t="str">
        <f>VLOOKUP($E3291,'FP MD'!$A:$F,4,FALSE)</f>
        <v/>
      </c>
      <c r="L3291" s="10" t="str">
        <f>VLOOKUP($E3291,'FP MD'!$A:$F,5,FALSE)</f>
        <v/>
      </c>
      <c r="M3291" s="10">
        <f>VLOOKUP($E3291,'FP MD'!$A:$F,6,FALSE)</f>
        <v>0</v>
      </c>
      <c r="N3291" s="11">
        <v>202505</v>
      </c>
      <c r="O3291" s="15">
        <v>0</v>
      </c>
      <c r="P3291" s="16">
        <v>0</v>
      </c>
      <c r="Q3291" s="16">
        <v>0</v>
      </c>
      <c r="R3291" s="16">
        <v>0</v>
      </c>
      <c r="S3291" s="16">
        <v>0</v>
      </c>
      <c r="T3291" s="16">
        <v>0</v>
      </c>
      <c r="U3291" s="16">
        <v>0</v>
      </c>
      <c r="V3291" s="16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</v>
      </c>
      <c r="AF3291" s="16">
        <v>1357009.4099999997</v>
      </c>
      <c r="AG3291" s="16">
        <v>16574</v>
      </c>
      <c r="AH3291" s="16">
        <v>16574</v>
      </c>
      <c r="AI3291" s="16">
        <v>16574</v>
      </c>
      <c r="AJ3291" s="16">
        <v>16574</v>
      </c>
      <c r="AK3291" s="16">
        <v>16574</v>
      </c>
      <c r="AL3291" s="16">
        <v>16574</v>
      </c>
      <c r="AM3291" s="16">
        <v>16574</v>
      </c>
      <c r="AN3291" s="16">
        <v>17011</v>
      </c>
      <c r="AO3291" s="16">
        <v>17011</v>
      </c>
      <c r="AP3291" s="16">
        <v>17011</v>
      </c>
      <c r="AQ3291" s="16">
        <v>17011</v>
      </c>
      <c r="AR3291" s="16">
        <v>17011</v>
      </c>
      <c r="AS3291" s="16">
        <v>0</v>
      </c>
      <c r="AT3291" s="16">
        <v>0</v>
      </c>
      <c r="AU3291" s="16">
        <v>0</v>
      </c>
      <c r="AV3291" s="16">
        <v>0</v>
      </c>
      <c r="AW3291" s="16">
        <v>0</v>
      </c>
      <c r="AX3291" s="16">
        <v>0</v>
      </c>
      <c r="AY3291" s="16">
        <v>0</v>
      </c>
      <c r="AZ3291" s="16">
        <v>0</v>
      </c>
      <c r="BA3291" s="16">
        <v>0</v>
      </c>
      <c r="BB3291" s="16">
        <v>0</v>
      </c>
      <c r="BC3291" s="16">
        <v>0</v>
      </c>
      <c r="BD3291" s="16">
        <v>0</v>
      </c>
      <c r="BE3291" s="16">
        <v>0</v>
      </c>
      <c r="BF3291" s="16">
        <v>0</v>
      </c>
      <c r="BG3291" s="16">
        <v>0</v>
      </c>
      <c r="BH3291" s="16">
        <v>0</v>
      </c>
      <c r="BI3291" s="16">
        <v>0</v>
      </c>
      <c r="BJ3291" s="16">
        <v>0</v>
      </c>
      <c r="BK3291" s="16">
        <v>0</v>
      </c>
      <c r="BL3291" s="16">
        <v>0</v>
      </c>
      <c r="BM3291" s="16">
        <v>0</v>
      </c>
      <c r="BN3291" s="16">
        <v>0</v>
      </c>
      <c r="BO3291" s="16">
        <v>0</v>
      </c>
      <c r="BP3291" s="16">
        <v>0</v>
      </c>
      <c r="BQ3291" s="16">
        <v>0</v>
      </c>
      <c r="BR3291" s="16">
        <v>0</v>
      </c>
      <c r="BS3291" s="16">
        <v>0</v>
      </c>
      <c r="BT3291" s="16">
        <v>0</v>
      </c>
      <c r="BU3291" s="16">
        <v>0</v>
      </c>
      <c r="BV3291" s="16">
        <v>0</v>
      </c>
      <c r="BW3291" s="16">
        <v>0</v>
      </c>
      <c r="BX3291" s="14">
        <f t="shared" si="51"/>
        <v>1558082.4099999997</v>
      </c>
    </row>
    <row r="3292" spans="1:76" s="17" customFormat="1" x14ac:dyDescent="0.3">
      <c r="A3292" s="7" t="s">
        <v>462</v>
      </c>
      <c r="B3292" s="8" t="s">
        <v>7641</v>
      </c>
      <c r="C3292" s="21" t="s">
        <v>7642</v>
      </c>
      <c r="D3292" s="9" t="s">
        <v>449</v>
      </c>
      <c r="E3292" s="9" t="s">
        <v>5256</v>
      </c>
      <c r="F3292" s="10" t="str">
        <f>VLOOKUP($E3292,'FP MD'!$A:$F,2,FALSE)</f>
        <v>CR672 North-66031 Phase 1</v>
      </c>
      <c r="G3292" s="10" t="s">
        <v>2629</v>
      </c>
      <c r="H3292" s="10" t="s">
        <v>3770</v>
      </c>
      <c r="I3292" s="10" t="s">
        <v>6269</v>
      </c>
      <c r="J3292" s="10" t="str">
        <f>VLOOKUP($E3292,'FP MD'!$A:$F,3,FALSE)</f>
        <v>CR672 Transmission Expansion</v>
      </c>
      <c r="K3292" s="10" t="str">
        <f>VLOOKUP($E3292,'FP MD'!$A:$F,4,FALSE)</f>
        <v/>
      </c>
      <c r="L3292" s="10" t="str">
        <f>VLOOKUP($E3292,'FP MD'!$A:$F,5,FALSE)</f>
        <v/>
      </c>
      <c r="M3292" s="10">
        <f>VLOOKUP($E3292,'FP MD'!$A:$F,6,FALSE)</f>
        <v>0</v>
      </c>
      <c r="N3292" s="11">
        <v>202505</v>
      </c>
      <c r="O3292" s="15">
        <v>0</v>
      </c>
      <c r="P3292" s="16">
        <v>0</v>
      </c>
      <c r="Q3292" s="16">
        <v>0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2170443.8999999994</v>
      </c>
      <c r="AG3292" s="16">
        <v>4143</v>
      </c>
      <c r="AH3292" s="16">
        <v>4143</v>
      </c>
      <c r="AI3292" s="16">
        <v>4143</v>
      </c>
      <c r="AJ3292" s="16">
        <v>4143</v>
      </c>
      <c r="AK3292" s="16">
        <v>4143</v>
      </c>
      <c r="AL3292" s="16">
        <v>4143</v>
      </c>
      <c r="AM3292" s="16">
        <v>4143</v>
      </c>
      <c r="AN3292" s="16">
        <v>4253</v>
      </c>
      <c r="AO3292" s="16">
        <v>4253</v>
      </c>
      <c r="AP3292" s="16">
        <v>4253</v>
      </c>
      <c r="AQ3292" s="16">
        <v>4253</v>
      </c>
      <c r="AR3292" s="16">
        <v>4253</v>
      </c>
      <c r="AS3292" s="16">
        <v>0</v>
      </c>
      <c r="AT3292" s="16">
        <v>0</v>
      </c>
      <c r="AU3292" s="16">
        <v>0</v>
      </c>
      <c r="AV3292" s="16">
        <v>0</v>
      </c>
      <c r="AW3292" s="16">
        <v>0</v>
      </c>
      <c r="AX3292" s="16">
        <v>0</v>
      </c>
      <c r="AY3292" s="16">
        <v>0</v>
      </c>
      <c r="AZ3292" s="16">
        <v>0</v>
      </c>
      <c r="BA3292" s="16">
        <v>0</v>
      </c>
      <c r="BB3292" s="16">
        <v>0</v>
      </c>
      <c r="BC3292" s="16">
        <v>0</v>
      </c>
      <c r="BD3292" s="16">
        <v>0</v>
      </c>
      <c r="BE3292" s="16">
        <v>0</v>
      </c>
      <c r="BF3292" s="16">
        <v>0</v>
      </c>
      <c r="BG3292" s="16">
        <v>0</v>
      </c>
      <c r="BH3292" s="16">
        <v>0</v>
      </c>
      <c r="BI3292" s="16">
        <v>0</v>
      </c>
      <c r="BJ3292" s="16">
        <v>0</v>
      </c>
      <c r="BK3292" s="16">
        <v>0</v>
      </c>
      <c r="BL3292" s="16">
        <v>0</v>
      </c>
      <c r="BM3292" s="16">
        <v>0</v>
      </c>
      <c r="BN3292" s="16">
        <v>0</v>
      </c>
      <c r="BO3292" s="16">
        <v>0</v>
      </c>
      <c r="BP3292" s="16">
        <v>0</v>
      </c>
      <c r="BQ3292" s="16">
        <v>0</v>
      </c>
      <c r="BR3292" s="16">
        <v>0</v>
      </c>
      <c r="BS3292" s="16">
        <v>0</v>
      </c>
      <c r="BT3292" s="16">
        <v>0</v>
      </c>
      <c r="BU3292" s="16">
        <v>0</v>
      </c>
      <c r="BV3292" s="16">
        <v>0</v>
      </c>
      <c r="BW3292" s="16">
        <v>0</v>
      </c>
      <c r="BX3292" s="14">
        <f t="shared" si="51"/>
        <v>2220709.8999999994</v>
      </c>
    </row>
    <row r="3293" spans="1:76" s="17" customFormat="1" x14ac:dyDescent="0.3">
      <c r="A3293" s="7" t="s">
        <v>462</v>
      </c>
      <c r="B3293" s="8" t="s">
        <v>7643</v>
      </c>
      <c r="C3293" s="21" t="s">
        <v>7635</v>
      </c>
      <c r="D3293" s="9" t="s">
        <v>449</v>
      </c>
      <c r="E3293" s="9" t="s">
        <v>5256</v>
      </c>
      <c r="F3293" s="10" t="str">
        <f>VLOOKUP($E3293,'FP MD'!$A:$F,2,FALSE)</f>
        <v>CR672 North-66031 Phase 1</v>
      </c>
      <c r="G3293" s="10" t="s">
        <v>2629</v>
      </c>
      <c r="H3293" s="10" t="s">
        <v>3311</v>
      </c>
      <c r="I3293" s="10" t="s">
        <v>3317</v>
      </c>
      <c r="J3293" s="10" t="str">
        <f>VLOOKUP($E3293,'FP MD'!$A:$F,3,FALSE)</f>
        <v>CR672 Transmission Expansion</v>
      </c>
      <c r="K3293" s="10" t="str">
        <f>VLOOKUP($E3293,'FP MD'!$A:$F,4,FALSE)</f>
        <v/>
      </c>
      <c r="L3293" s="10" t="str">
        <f>VLOOKUP($E3293,'FP MD'!$A:$F,5,FALSE)</f>
        <v/>
      </c>
      <c r="M3293" s="10">
        <f>VLOOKUP($E3293,'FP MD'!$A:$F,6,FALSE)</f>
        <v>0</v>
      </c>
      <c r="N3293" s="11">
        <v>202605</v>
      </c>
      <c r="O3293" s="15">
        <v>0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0</v>
      </c>
      <c r="AK3293" s="16">
        <v>0</v>
      </c>
      <c r="AL3293" s="16">
        <v>0</v>
      </c>
      <c r="AM3293" s="16">
        <v>0</v>
      </c>
      <c r="AN3293" s="16">
        <v>0</v>
      </c>
      <c r="AO3293" s="16">
        <v>0</v>
      </c>
      <c r="AP3293" s="16">
        <v>0</v>
      </c>
      <c r="AQ3293" s="16">
        <v>0</v>
      </c>
      <c r="AR3293" s="16">
        <v>384225.27000000008</v>
      </c>
      <c r="AS3293" s="16">
        <v>0</v>
      </c>
      <c r="AT3293" s="16">
        <v>0</v>
      </c>
      <c r="AU3293" s="16">
        <v>0</v>
      </c>
      <c r="AV3293" s="16">
        <v>0</v>
      </c>
      <c r="AW3293" s="16">
        <v>0</v>
      </c>
      <c r="AX3293" s="16">
        <v>0</v>
      </c>
      <c r="AY3293" s="16">
        <v>0</v>
      </c>
      <c r="AZ3293" s="16">
        <v>0</v>
      </c>
      <c r="BA3293" s="16">
        <v>0</v>
      </c>
      <c r="BB3293" s="16">
        <v>0</v>
      </c>
      <c r="BC3293" s="16">
        <v>0</v>
      </c>
      <c r="BD3293" s="16">
        <v>0</v>
      </c>
      <c r="BE3293" s="16">
        <v>0</v>
      </c>
      <c r="BF3293" s="16">
        <v>0</v>
      </c>
      <c r="BG3293" s="16">
        <v>0</v>
      </c>
      <c r="BH3293" s="16">
        <v>0</v>
      </c>
      <c r="BI3293" s="16">
        <v>0</v>
      </c>
      <c r="BJ3293" s="16">
        <v>0</v>
      </c>
      <c r="BK3293" s="16">
        <v>0</v>
      </c>
      <c r="BL3293" s="16">
        <v>0</v>
      </c>
      <c r="BM3293" s="16">
        <v>0</v>
      </c>
      <c r="BN3293" s="16">
        <v>0</v>
      </c>
      <c r="BO3293" s="16">
        <v>0</v>
      </c>
      <c r="BP3293" s="16">
        <v>0</v>
      </c>
      <c r="BQ3293" s="16">
        <v>0</v>
      </c>
      <c r="BR3293" s="16">
        <v>0</v>
      </c>
      <c r="BS3293" s="16">
        <v>0</v>
      </c>
      <c r="BT3293" s="16">
        <v>0</v>
      </c>
      <c r="BU3293" s="16">
        <v>0</v>
      </c>
      <c r="BV3293" s="16">
        <v>0</v>
      </c>
      <c r="BW3293" s="16">
        <v>0</v>
      </c>
      <c r="BX3293" s="14">
        <f t="shared" si="51"/>
        <v>384225.27000000008</v>
      </c>
    </row>
    <row r="3294" spans="1:76" s="17" customFormat="1" x14ac:dyDescent="0.3">
      <c r="A3294" s="7" t="s">
        <v>462</v>
      </c>
      <c r="B3294" s="8" t="s">
        <v>7644</v>
      </c>
      <c r="C3294" s="21" t="s">
        <v>7635</v>
      </c>
      <c r="D3294" s="9" t="s">
        <v>449</v>
      </c>
      <c r="E3294" s="9" t="s">
        <v>5256</v>
      </c>
      <c r="F3294" s="10" t="str">
        <f>VLOOKUP($E3294,'FP MD'!$A:$F,2,FALSE)</f>
        <v>CR672 North-66031 Phase 1</v>
      </c>
      <c r="G3294" s="10" t="s">
        <v>2629</v>
      </c>
      <c r="H3294" s="10" t="s">
        <v>3311</v>
      </c>
      <c r="I3294" s="10" t="s">
        <v>3317</v>
      </c>
      <c r="J3294" s="10" t="str">
        <f>VLOOKUP($E3294,'FP MD'!$A:$F,3,FALSE)</f>
        <v>CR672 Transmission Expansion</v>
      </c>
      <c r="K3294" s="10" t="str">
        <f>VLOOKUP($E3294,'FP MD'!$A:$F,4,FALSE)</f>
        <v/>
      </c>
      <c r="L3294" s="10" t="str">
        <f>VLOOKUP($E3294,'FP MD'!$A:$F,5,FALSE)</f>
        <v/>
      </c>
      <c r="M3294" s="10">
        <f>VLOOKUP($E3294,'FP MD'!$A:$F,6,FALSE)</f>
        <v>0</v>
      </c>
      <c r="N3294" s="11">
        <v>202605</v>
      </c>
      <c r="O3294" s="15">
        <v>0</v>
      </c>
      <c r="P3294" s="16">
        <v>0</v>
      </c>
      <c r="Q3294" s="16">
        <v>0</v>
      </c>
      <c r="R3294" s="16">
        <v>0</v>
      </c>
      <c r="S3294" s="16">
        <v>0</v>
      </c>
      <c r="T3294" s="16">
        <v>0</v>
      </c>
      <c r="U3294" s="16">
        <v>0</v>
      </c>
      <c r="V3294" s="16">
        <v>0</v>
      </c>
      <c r="W3294" s="16">
        <v>0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>
        <v>0</v>
      </c>
      <c r="AN3294" s="16">
        <v>0</v>
      </c>
      <c r="AO3294" s="16">
        <v>0</v>
      </c>
      <c r="AP3294" s="16">
        <v>0</v>
      </c>
      <c r="AQ3294" s="16">
        <v>0</v>
      </c>
      <c r="AR3294" s="16">
        <v>384225.27</v>
      </c>
      <c r="AS3294" s="16">
        <v>0</v>
      </c>
      <c r="AT3294" s="16">
        <v>0</v>
      </c>
      <c r="AU3294" s="16">
        <v>0</v>
      </c>
      <c r="AV3294" s="16">
        <v>0</v>
      </c>
      <c r="AW3294" s="16">
        <v>0</v>
      </c>
      <c r="AX3294" s="16">
        <v>0</v>
      </c>
      <c r="AY3294" s="16">
        <v>0</v>
      </c>
      <c r="AZ3294" s="16">
        <v>0</v>
      </c>
      <c r="BA3294" s="16">
        <v>0</v>
      </c>
      <c r="BB3294" s="16">
        <v>0</v>
      </c>
      <c r="BC3294" s="16">
        <v>0</v>
      </c>
      <c r="BD3294" s="16">
        <v>0</v>
      </c>
      <c r="BE3294" s="16">
        <v>0</v>
      </c>
      <c r="BF3294" s="16">
        <v>0</v>
      </c>
      <c r="BG3294" s="16">
        <v>0</v>
      </c>
      <c r="BH3294" s="16">
        <v>0</v>
      </c>
      <c r="BI3294" s="16">
        <v>0</v>
      </c>
      <c r="BJ3294" s="16">
        <v>0</v>
      </c>
      <c r="BK3294" s="16">
        <v>0</v>
      </c>
      <c r="BL3294" s="16">
        <v>0</v>
      </c>
      <c r="BM3294" s="16">
        <v>0</v>
      </c>
      <c r="BN3294" s="16">
        <v>0</v>
      </c>
      <c r="BO3294" s="16">
        <v>0</v>
      </c>
      <c r="BP3294" s="16">
        <v>0</v>
      </c>
      <c r="BQ3294" s="16">
        <v>0</v>
      </c>
      <c r="BR3294" s="16">
        <v>0</v>
      </c>
      <c r="BS3294" s="16">
        <v>0</v>
      </c>
      <c r="BT3294" s="16">
        <v>0</v>
      </c>
      <c r="BU3294" s="16">
        <v>0</v>
      </c>
      <c r="BV3294" s="16">
        <v>0</v>
      </c>
      <c r="BW3294" s="16">
        <v>0</v>
      </c>
      <c r="BX3294" s="14">
        <f t="shared" si="51"/>
        <v>384225.27</v>
      </c>
    </row>
    <row r="3295" spans="1:76" s="17" customFormat="1" x14ac:dyDescent="0.3">
      <c r="A3295" s="7" t="s">
        <v>462</v>
      </c>
      <c r="B3295" s="8" t="s">
        <v>7645</v>
      </c>
      <c r="C3295" s="21" t="s">
        <v>7646</v>
      </c>
      <c r="D3295" s="9" t="s">
        <v>449</v>
      </c>
      <c r="E3295" s="9" t="s">
        <v>5256</v>
      </c>
      <c r="F3295" s="10" t="str">
        <f>VLOOKUP($E3295,'FP MD'!$A:$F,2,FALSE)</f>
        <v>CR672 North-66031 Phase 1</v>
      </c>
      <c r="G3295" s="10" t="s">
        <v>2629</v>
      </c>
      <c r="H3295" s="10" t="s">
        <v>3507</v>
      </c>
      <c r="I3295" s="10" t="s">
        <v>6487</v>
      </c>
      <c r="J3295" s="10" t="str">
        <f>VLOOKUP($E3295,'FP MD'!$A:$F,3,FALSE)</f>
        <v>CR672 Transmission Expansion</v>
      </c>
      <c r="K3295" s="10" t="str">
        <f>VLOOKUP($E3295,'FP MD'!$A:$F,4,FALSE)</f>
        <v/>
      </c>
      <c r="L3295" s="10" t="str">
        <f>VLOOKUP($E3295,'FP MD'!$A:$F,5,FALSE)</f>
        <v/>
      </c>
      <c r="M3295" s="10">
        <f>VLOOKUP($E3295,'FP MD'!$A:$F,6,FALSE)</f>
        <v>0</v>
      </c>
      <c r="N3295" s="11">
        <v>202505</v>
      </c>
      <c r="O3295" s="15">
        <v>0</v>
      </c>
      <c r="P3295" s="16">
        <v>0</v>
      </c>
      <c r="Q3295" s="16">
        <v>0</v>
      </c>
      <c r="R3295" s="16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</v>
      </c>
      <c r="AF3295" s="16">
        <v>676334.07000000007</v>
      </c>
      <c r="AG3295" s="16">
        <v>8285</v>
      </c>
      <c r="AH3295" s="16">
        <v>8285</v>
      </c>
      <c r="AI3295" s="16">
        <v>8285</v>
      </c>
      <c r="AJ3295" s="16">
        <v>8285</v>
      </c>
      <c r="AK3295" s="16">
        <v>8285</v>
      </c>
      <c r="AL3295" s="16">
        <v>8285</v>
      </c>
      <c r="AM3295" s="16">
        <v>8285</v>
      </c>
      <c r="AN3295" s="16">
        <v>8504</v>
      </c>
      <c r="AO3295" s="16">
        <v>8504</v>
      </c>
      <c r="AP3295" s="16">
        <v>8504</v>
      </c>
      <c r="AQ3295" s="16">
        <v>8504</v>
      </c>
      <c r="AR3295" s="16">
        <v>8504</v>
      </c>
      <c r="AS3295" s="16">
        <v>0</v>
      </c>
      <c r="AT3295" s="16">
        <v>0</v>
      </c>
      <c r="AU3295" s="16">
        <v>0</v>
      </c>
      <c r="AV3295" s="16">
        <v>0</v>
      </c>
      <c r="AW3295" s="16">
        <v>0</v>
      </c>
      <c r="AX3295" s="16">
        <v>0</v>
      </c>
      <c r="AY3295" s="16">
        <v>0</v>
      </c>
      <c r="AZ3295" s="16">
        <v>0</v>
      </c>
      <c r="BA3295" s="16">
        <v>0</v>
      </c>
      <c r="BB3295" s="16">
        <v>0</v>
      </c>
      <c r="BC3295" s="16">
        <v>0</v>
      </c>
      <c r="BD3295" s="16">
        <v>0</v>
      </c>
      <c r="BE3295" s="16">
        <v>0</v>
      </c>
      <c r="BF3295" s="16">
        <v>0</v>
      </c>
      <c r="BG3295" s="16">
        <v>0</v>
      </c>
      <c r="BH3295" s="16">
        <v>0</v>
      </c>
      <c r="BI3295" s="16">
        <v>0</v>
      </c>
      <c r="BJ3295" s="16">
        <v>0</v>
      </c>
      <c r="BK3295" s="16">
        <v>0</v>
      </c>
      <c r="BL3295" s="16">
        <v>0</v>
      </c>
      <c r="BM3295" s="16">
        <v>0</v>
      </c>
      <c r="BN3295" s="16">
        <v>0</v>
      </c>
      <c r="BO3295" s="16">
        <v>0</v>
      </c>
      <c r="BP3295" s="16">
        <v>0</v>
      </c>
      <c r="BQ3295" s="16">
        <v>0</v>
      </c>
      <c r="BR3295" s="16">
        <v>0</v>
      </c>
      <c r="BS3295" s="16">
        <v>0</v>
      </c>
      <c r="BT3295" s="16">
        <v>0</v>
      </c>
      <c r="BU3295" s="16">
        <v>0</v>
      </c>
      <c r="BV3295" s="16">
        <v>0</v>
      </c>
      <c r="BW3295" s="16">
        <v>0</v>
      </c>
      <c r="BX3295" s="14">
        <f t="shared" si="51"/>
        <v>776849.07000000007</v>
      </c>
    </row>
    <row r="3296" spans="1:76" s="17" customFormat="1" x14ac:dyDescent="0.3">
      <c r="A3296" s="7" t="s">
        <v>462</v>
      </c>
      <c r="B3296" s="8" t="s">
        <v>7647</v>
      </c>
      <c r="C3296" s="21" t="s">
        <v>7648</v>
      </c>
      <c r="D3296" s="9" t="s">
        <v>449</v>
      </c>
      <c r="E3296" s="9" t="s">
        <v>5256</v>
      </c>
      <c r="F3296" s="10" t="str">
        <f>VLOOKUP($E3296,'FP MD'!$A:$F,2,FALSE)</f>
        <v>CR672 North-66031 Phase 1</v>
      </c>
      <c r="G3296" s="10" t="s">
        <v>2629</v>
      </c>
      <c r="H3296" s="10" t="s">
        <v>3507</v>
      </c>
      <c r="I3296" s="10" t="s">
        <v>7649</v>
      </c>
      <c r="J3296" s="10" t="str">
        <f>VLOOKUP($E3296,'FP MD'!$A:$F,3,FALSE)</f>
        <v>CR672 Transmission Expansion</v>
      </c>
      <c r="K3296" s="10" t="str">
        <f>VLOOKUP($E3296,'FP MD'!$A:$F,4,FALSE)</f>
        <v/>
      </c>
      <c r="L3296" s="10" t="str">
        <f>VLOOKUP($E3296,'FP MD'!$A:$F,5,FALSE)</f>
        <v/>
      </c>
      <c r="M3296" s="10">
        <f>VLOOKUP($E3296,'FP MD'!$A:$F,6,FALSE)</f>
        <v>0</v>
      </c>
      <c r="N3296" s="11">
        <v>202505</v>
      </c>
      <c r="O3296" s="15">
        <v>0</v>
      </c>
      <c r="P3296" s="16">
        <v>0</v>
      </c>
      <c r="Q3296" s="16">
        <v>0</v>
      </c>
      <c r="R3296" s="16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675505.32000000018</v>
      </c>
      <c r="AG3296" s="16">
        <v>8285</v>
      </c>
      <c r="AH3296" s="16">
        <v>8285</v>
      </c>
      <c r="AI3296" s="16">
        <v>8285</v>
      </c>
      <c r="AJ3296" s="16">
        <v>8285</v>
      </c>
      <c r="AK3296" s="16">
        <v>8285</v>
      </c>
      <c r="AL3296" s="16">
        <v>8285</v>
      </c>
      <c r="AM3296" s="16">
        <v>8285</v>
      </c>
      <c r="AN3296" s="16">
        <v>8504</v>
      </c>
      <c r="AO3296" s="16">
        <v>8504</v>
      </c>
      <c r="AP3296" s="16">
        <v>8504</v>
      </c>
      <c r="AQ3296" s="16">
        <v>8504</v>
      </c>
      <c r="AR3296" s="16">
        <v>8504</v>
      </c>
      <c r="AS3296" s="16">
        <v>0</v>
      </c>
      <c r="AT3296" s="16">
        <v>0</v>
      </c>
      <c r="AU3296" s="16">
        <v>0</v>
      </c>
      <c r="AV3296" s="16">
        <v>0</v>
      </c>
      <c r="AW3296" s="16">
        <v>0</v>
      </c>
      <c r="AX3296" s="16">
        <v>0</v>
      </c>
      <c r="AY3296" s="16">
        <v>0</v>
      </c>
      <c r="AZ3296" s="16">
        <v>0</v>
      </c>
      <c r="BA3296" s="16">
        <v>0</v>
      </c>
      <c r="BB3296" s="16">
        <v>0</v>
      </c>
      <c r="BC3296" s="16">
        <v>0</v>
      </c>
      <c r="BD3296" s="16">
        <v>0</v>
      </c>
      <c r="BE3296" s="16">
        <v>0</v>
      </c>
      <c r="BF3296" s="16">
        <v>0</v>
      </c>
      <c r="BG3296" s="16">
        <v>0</v>
      </c>
      <c r="BH3296" s="16">
        <v>0</v>
      </c>
      <c r="BI3296" s="16">
        <v>0</v>
      </c>
      <c r="BJ3296" s="16">
        <v>0</v>
      </c>
      <c r="BK3296" s="16">
        <v>0</v>
      </c>
      <c r="BL3296" s="16">
        <v>0</v>
      </c>
      <c r="BM3296" s="16">
        <v>0</v>
      </c>
      <c r="BN3296" s="16">
        <v>0</v>
      </c>
      <c r="BO3296" s="16">
        <v>0</v>
      </c>
      <c r="BP3296" s="16">
        <v>0</v>
      </c>
      <c r="BQ3296" s="16">
        <v>0</v>
      </c>
      <c r="BR3296" s="16">
        <v>0</v>
      </c>
      <c r="BS3296" s="16">
        <v>0</v>
      </c>
      <c r="BT3296" s="16">
        <v>0</v>
      </c>
      <c r="BU3296" s="16">
        <v>0</v>
      </c>
      <c r="BV3296" s="16">
        <v>0</v>
      </c>
      <c r="BW3296" s="16">
        <v>0</v>
      </c>
      <c r="BX3296" s="14">
        <f t="shared" si="51"/>
        <v>776020.32000000018</v>
      </c>
    </row>
    <row r="3297" spans="1:76" s="17" customFormat="1" x14ac:dyDescent="0.3">
      <c r="A3297" s="7" t="s">
        <v>462</v>
      </c>
      <c r="B3297" s="8" t="s">
        <v>6088</v>
      </c>
      <c r="C3297" s="21" t="s">
        <v>7650</v>
      </c>
      <c r="D3297" s="9" t="s">
        <v>449</v>
      </c>
      <c r="E3297" s="9" t="s">
        <v>6088</v>
      </c>
      <c r="F3297" s="10" t="str">
        <f>VLOOKUP($E3297,'FP MD'!$A:$F,2,FALSE)</f>
        <v>Ariana Sub S 69/13kV Tx &amp; 2-13kV Ck</v>
      </c>
      <c r="G3297" s="10" t="s">
        <v>2629</v>
      </c>
      <c r="H3297" s="10" t="s">
        <v>3770</v>
      </c>
      <c r="I3297" s="10" t="s">
        <v>6089</v>
      </c>
      <c r="J3297" s="10" t="str">
        <f>VLOOKUP($E3297,'FP MD'!$A:$F,3,FALSE)</f>
        <v>None</v>
      </c>
      <c r="K3297" s="10" t="str">
        <f>VLOOKUP($E3297,'FP MD'!$A:$F,4,FALSE)</f>
        <v/>
      </c>
      <c r="L3297" s="10" t="str">
        <f>VLOOKUP($E3297,'FP MD'!$A:$F,5,FALSE)</f>
        <v/>
      </c>
      <c r="M3297" s="10">
        <f>VLOOKUP($E3297,'FP MD'!$A:$F,6,FALSE)</f>
        <v>0</v>
      </c>
      <c r="N3297" s="11">
        <v>202506</v>
      </c>
      <c r="O3297" s="15">
        <v>0</v>
      </c>
      <c r="P3297" s="16">
        <v>0</v>
      </c>
      <c r="Q3297" s="16">
        <v>0</v>
      </c>
      <c r="R3297" s="16">
        <v>0</v>
      </c>
      <c r="S3297" s="16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4473249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>
        <v>0</v>
      </c>
      <c r="AN3297" s="16">
        <v>0</v>
      </c>
      <c r="AO3297" s="16">
        <v>0</v>
      </c>
      <c r="AP3297" s="16">
        <v>0</v>
      </c>
      <c r="AQ3297" s="16">
        <v>0</v>
      </c>
      <c r="AR3297" s="16">
        <v>0</v>
      </c>
      <c r="AS3297" s="16">
        <v>0</v>
      </c>
      <c r="AT3297" s="16">
        <v>0</v>
      </c>
      <c r="AU3297" s="16">
        <v>0</v>
      </c>
      <c r="AV3297" s="16">
        <v>0</v>
      </c>
      <c r="AW3297" s="16">
        <v>0</v>
      </c>
      <c r="AX3297" s="16">
        <v>0</v>
      </c>
      <c r="AY3297" s="16">
        <v>0</v>
      </c>
      <c r="AZ3297" s="16">
        <v>0</v>
      </c>
      <c r="BA3297" s="16">
        <v>0</v>
      </c>
      <c r="BB3297" s="16">
        <v>0</v>
      </c>
      <c r="BC3297" s="16">
        <v>0</v>
      </c>
      <c r="BD3297" s="16">
        <v>0</v>
      </c>
      <c r="BE3297" s="16">
        <v>0</v>
      </c>
      <c r="BF3297" s="16">
        <v>0</v>
      </c>
      <c r="BG3297" s="16">
        <v>0</v>
      </c>
      <c r="BH3297" s="16">
        <v>0</v>
      </c>
      <c r="BI3297" s="16">
        <v>0</v>
      </c>
      <c r="BJ3297" s="16">
        <v>0</v>
      </c>
      <c r="BK3297" s="16">
        <v>0</v>
      </c>
      <c r="BL3297" s="16">
        <v>0</v>
      </c>
      <c r="BM3297" s="16">
        <v>0</v>
      </c>
      <c r="BN3297" s="16">
        <v>0</v>
      </c>
      <c r="BO3297" s="16">
        <v>0</v>
      </c>
      <c r="BP3297" s="16">
        <v>0</v>
      </c>
      <c r="BQ3297" s="16">
        <v>0</v>
      </c>
      <c r="BR3297" s="16">
        <v>0</v>
      </c>
      <c r="BS3297" s="16">
        <v>0</v>
      </c>
      <c r="BT3297" s="16">
        <v>0</v>
      </c>
      <c r="BU3297" s="16">
        <v>0</v>
      </c>
      <c r="BV3297" s="16">
        <v>0</v>
      </c>
      <c r="BW3297" s="16">
        <v>0</v>
      </c>
      <c r="BX3297" s="14">
        <f t="shared" si="51"/>
        <v>4473249</v>
      </c>
    </row>
    <row r="3298" spans="1:76" s="17" customFormat="1" x14ac:dyDescent="0.3">
      <c r="A3298" s="7" t="s">
        <v>462</v>
      </c>
      <c r="B3298" s="8" t="s">
        <v>7651</v>
      </c>
      <c r="C3298" s="21" t="s">
        <v>7652</v>
      </c>
      <c r="D3298" s="9" t="s">
        <v>449</v>
      </c>
      <c r="E3298" s="9" t="s">
        <v>6088</v>
      </c>
      <c r="F3298" s="10" t="str">
        <f>VLOOKUP($E3298,'FP MD'!$A:$F,2,FALSE)</f>
        <v>Ariana Sub S 69/13kV Tx &amp; 2-13kV Ck</v>
      </c>
      <c r="G3298" s="10" t="s">
        <v>2629</v>
      </c>
      <c r="H3298" s="10" t="s">
        <v>3770</v>
      </c>
      <c r="I3298" s="10" t="s">
        <v>6089</v>
      </c>
      <c r="J3298" s="10" t="str">
        <f>VLOOKUP($E3298,'FP MD'!$A:$F,3,FALSE)</f>
        <v>None</v>
      </c>
      <c r="K3298" s="10" t="str">
        <f>VLOOKUP($E3298,'FP MD'!$A:$F,4,FALSE)</f>
        <v/>
      </c>
      <c r="L3298" s="10" t="str">
        <f>VLOOKUP($E3298,'FP MD'!$A:$F,5,FALSE)</f>
        <v/>
      </c>
      <c r="M3298" s="10">
        <f>VLOOKUP($E3298,'FP MD'!$A:$F,6,FALSE)</f>
        <v>0</v>
      </c>
      <c r="N3298" s="11">
        <v>202412</v>
      </c>
      <c r="O3298" s="15">
        <v>0</v>
      </c>
      <c r="P3298" s="16">
        <v>0</v>
      </c>
      <c r="Q3298" s="16">
        <v>0</v>
      </c>
      <c r="R3298" s="16">
        <v>0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3248.1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>
        <v>0</v>
      </c>
      <c r="AN3298" s="16">
        <v>0</v>
      </c>
      <c r="AO3298" s="16">
        <v>0</v>
      </c>
      <c r="AP3298" s="16">
        <v>0</v>
      </c>
      <c r="AQ3298" s="16">
        <v>0</v>
      </c>
      <c r="AR3298" s="16">
        <v>0</v>
      </c>
      <c r="AS3298" s="16">
        <v>0</v>
      </c>
      <c r="AT3298" s="16">
        <v>0</v>
      </c>
      <c r="AU3298" s="16">
        <v>0</v>
      </c>
      <c r="AV3298" s="16">
        <v>0</v>
      </c>
      <c r="AW3298" s="16">
        <v>0</v>
      </c>
      <c r="AX3298" s="16">
        <v>0</v>
      </c>
      <c r="AY3298" s="16">
        <v>0</v>
      </c>
      <c r="AZ3298" s="16">
        <v>0</v>
      </c>
      <c r="BA3298" s="16">
        <v>0</v>
      </c>
      <c r="BB3298" s="16">
        <v>0</v>
      </c>
      <c r="BC3298" s="16">
        <v>0</v>
      </c>
      <c r="BD3298" s="16">
        <v>0</v>
      </c>
      <c r="BE3298" s="16">
        <v>0</v>
      </c>
      <c r="BF3298" s="16">
        <v>0</v>
      </c>
      <c r="BG3298" s="16">
        <v>0</v>
      </c>
      <c r="BH3298" s="16">
        <v>0</v>
      </c>
      <c r="BI3298" s="16">
        <v>0</v>
      </c>
      <c r="BJ3298" s="16">
        <v>0</v>
      </c>
      <c r="BK3298" s="16">
        <v>0</v>
      </c>
      <c r="BL3298" s="16">
        <v>0</v>
      </c>
      <c r="BM3298" s="16">
        <v>0</v>
      </c>
      <c r="BN3298" s="16">
        <v>0</v>
      </c>
      <c r="BO3298" s="16">
        <v>0</v>
      </c>
      <c r="BP3298" s="16">
        <v>0</v>
      </c>
      <c r="BQ3298" s="16">
        <v>0</v>
      </c>
      <c r="BR3298" s="16">
        <v>0</v>
      </c>
      <c r="BS3298" s="16">
        <v>0</v>
      </c>
      <c r="BT3298" s="16">
        <v>0</v>
      </c>
      <c r="BU3298" s="16">
        <v>0</v>
      </c>
      <c r="BV3298" s="16">
        <v>0</v>
      </c>
      <c r="BW3298" s="16">
        <v>0</v>
      </c>
      <c r="BX3298" s="14">
        <f t="shared" si="51"/>
        <v>3248.1</v>
      </c>
    </row>
    <row r="3299" spans="1:76" s="17" customFormat="1" x14ac:dyDescent="0.3">
      <c r="A3299" s="7" t="s">
        <v>462</v>
      </c>
      <c r="B3299" s="8" t="s">
        <v>7653</v>
      </c>
      <c r="C3299" s="21" t="s">
        <v>7654</v>
      </c>
      <c r="D3299" s="9" t="s">
        <v>449</v>
      </c>
      <c r="E3299" s="9" t="s">
        <v>7267</v>
      </c>
      <c r="F3299" s="10" t="str">
        <f>VLOOKUP($E3299,'FP MD'!$A:$F,2,FALSE)</f>
        <v>CR672 Ckt 66096 to Wimauma - Ph 2</v>
      </c>
      <c r="G3299" s="10" t="s">
        <v>2629</v>
      </c>
      <c r="H3299" s="10" t="s">
        <v>3311</v>
      </c>
      <c r="I3299" s="10" t="s">
        <v>3317</v>
      </c>
      <c r="J3299" s="10" t="str">
        <f>VLOOKUP($E3299,'FP MD'!$A:$F,3,FALSE)</f>
        <v>CR672 Transmission Expansion</v>
      </c>
      <c r="K3299" s="10" t="str">
        <f>VLOOKUP($E3299,'FP MD'!$A:$F,4,FALSE)</f>
        <v/>
      </c>
      <c r="L3299" s="10" t="str">
        <f>VLOOKUP($E3299,'FP MD'!$A:$F,5,FALSE)</f>
        <v/>
      </c>
      <c r="M3299" s="10">
        <f>VLOOKUP($E3299,'FP MD'!$A:$F,6,FALSE)</f>
        <v>0</v>
      </c>
      <c r="N3299" s="11">
        <v>202512</v>
      </c>
      <c r="O3299" s="15">
        <v>0</v>
      </c>
      <c r="P3299" s="16">
        <v>0</v>
      </c>
      <c r="Q3299" s="16">
        <v>0</v>
      </c>
      <c r="R3299" s="16">
        <v>0</v>
      </c>
      <c r="S3299" s="16">
        <v>0</v>
      </c>
      <c r="T3299" s="16">
        <v>0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2592121.2099999995</v>
      </c>
      <c r="AN3299" s="16">
        <v>82856</v>
      </c>
      <c r="AO3299" s="16">
        <v>82856</v>
      </c>
      <c r="AP3299" s="16">
        <v>82856</v>
      </c>
      <c r="AQ3299" s="16">
        <v>82856</v>
      </c>
      <c r="AR3299" s="16">
        <v>82856</v>
      </c>
      <c r="AS3299" s="16">
        <v>82856</v>
      </c>
      <c r="AT3299" s="16">
        <v>82856</v>
      </c>
      <c r="AU3299" s="16">
        <v>82856</v>
      </c>
      <c r="AV3299" s="16">
        <v>82856</v>
      </c>
      <c r="AW3299" s="16">
        <v>82856</v>
      </c>
      <c r="AX3299" s="16">
        <v>82856</v>
      </c>
      <c r="AY3299" s="16">
        <v>82816</v>
      </c>
      <c r="AZ3299" s="16">
        <v>0</v>
      </c>
      <c r="BA3299" s="16">
        <v>0</v>
      </c>
      <c r="BB3299" s="16">
        <v>0</v>
      </c>
      <c r="BC3299" s="16">
        <v>0</v>
      </c>
      <c r="BD3299" s="16">
        <v>0</v>
      </c>
      <c r="BE3299" s="16">
        <v>0</v>
      </c>
      <c r="BF3299" s="16">
        <v>0</v>
      </c>
      <c r="BG3299" s="16">
        <v>0</v>
      </c>
      <c r="BH3299" s="16">
        <v>0</v>
      </c>
      <c r="BI3299" s="16">
        <v>0</v>
      </c>
      <c r="BJ3299" s="16">
        <v>0</v>
      </c>
      <c r="BK3299" s="16">
        <v>0</v>
      </c>
      <c r="BL3299" s="16">
        <v>0</v>
      </c>
      <c r="BM3299" s="16">
        <v>0</v>
      </c>
      <c r="BN3299" s="16">
        <v>0</v>
      </c>
      <c r="BO3299" s="16">
        <v>0</v>
      </c>
      <c r="BP3299" s="16">
        <v>0</v>
      </c>
      <c r="BQ3299" s="16">
        <v>0</v>
      </c>
      <c r="BR3299" s="16">
        <v>0</v>
      </c>
      <c r="BS3299" s="16">
        <v>0</v>
      </c>
      <c r="BT3299" s="16">
        <v>0</v>
      </c>
      <c r="BU3299" s="16">
        <v>0</v>
      </c>
      <c r="BV3299" s="16">
        <v>0</v>
      </c>
      <c r="BW3299" s="16">
        <v>0</v>
      </c>
      <c r="BX3299" s="14">
        <f t="shared" si="51"/>
        <v>3586353.2099999995</v>
      </c>
    </row>
    <row r="3300" spans="1:76" s="17" customFormat="1" x14ac:dyDescent="0.3">
      <c r="A3300" s="7" t="s">
        <v>462</v>
      </c>
      <c r="B3300" s="8" t="s">
        <v>7655</v>
      </c>
      <c r="C3300" s="21" t="s">
        <v>7656</v>
      </c>
      <c r="D3300" s="9" t="s">
        <v>449</v>
      </c>
      <c r="E3300" s="9" t="s">
        <v>7267</v>
      </c>
      <c r="F3300" s="10" t="str">
        <f>VLOOKUP($E3300,'FP MD'!$A:$F,2,FALSE)</f>
        <v>CR672 Ckt 66096 to Wimauma - Ph 2</v>
      </c>
      <c r="G3300" s="10" t="s">
        <v>2629</v>
      </c>
      <c r="H3300" s="10" t="s">
        <v>3770</v>
      </c>
      <c r="I3300" s="10" t="s">
        <v>6269</v>
      </c>
      <c r="J3300" s="10" t="str">
        <f>VLOOKUP($E3300,'FP MD'!$A:$F,3,FALSE)</f>
        <v>CR672 Transmission Expansion</v>
      </c>
      <c r="K3300" s="10" t="str">
        <f>VLOOKUP($E3300,'FP MD'!$A:$F,4,FALSE)</f>
        <v/>
      </c>
      <c r="L3300" s="10" t="str">
        <f>VLOOKUP($E3300,'FP MD'!$A:$F,5,FALSE)</f>
        <v/>
      </c>
      <c r="M3300" s="10">
        <f>VLOOKUP($E3300,'FP MD'!$A:$F,6,FALSE)</f>
        <v>0</v>
      </c>
      <c r="N3300" s="11">
        <v>202512</v>
      </c>
      <c r="O3300" s="15">
        <v>0</v>
      </c>
      <c r="P3300" s="16">
        <v>0</v>
      </c>
      <c r="Q3300" s="16">
        <v>0</v>
      </c>
      <c r="R3300" s="16">
        <v>0</v>
      </c>
      <c r="S3300" s="16">
        <v>0</v>
      </c>
      <c r="T3300" s="16">
        <v>0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>
        <v>1578105.49</v>
      </c>
      <c r="AN3300" s="16">
        <v>33525</v>
      </c>
      <c r="AO3300" s="16">
        <v>33525</v>
      </c>
      <c r="AP3300" s="16">
        <v>33525</v>
      </c>
      <c r="AQ3300" s="16">
        <v>33525</v>
      </c>
      <c r="AR3300" s="16">
        <v>33525</v>
      </c>
      <c r="AS3300" s="16">
        <v>33525</v>
      </c>
      <c r="AT3300" s="16">
        <v>33525</v>
      </c>
      <c r="AU3300" s="16">
        <v>33525</v>
      </c>
      <c r="AV3300" s="16">
        <v>33525</v>
      </c>
      <c r="AW3300" s="16">
        <v>33525</v>
      </c>
      <c r="AX3300" s="16">
        <v>33525</v>
      </c>
      <c r="AY3300" s="16">
        <v>33525</v>
      </c>
      <c r="AZ3300" s="16">
        <v>0</v>
      </c>
      <c r="BA3300" s="16">
        <v>0</v>
      </c>
      <c r="BB3300" s="16">
        <v>0</v>
      </c>
      <c r="BC3300" s="16">
        <v>0</v>
      </c>
      <c r="BD3300" s="16">
        <v>0</v>
      </c>
      <c r="BE3300" s="16">
        <v>0</v>
      </c>
      <c r="BF3300" s="16">
        <v>0</v>
      </c>
      <c r="BG3300" s="16">
        <v>0</v>
      </c>
      <c r="BH3300" s="16">
        <v>0</v>
      </c>
      <c r="BI3300" s="16">
        <v>0</v>
      </c>
      <c r="BJ3300" s="16">
        <v>0</v>
      </c>
      <c r="BK3300" s="16">
        <v>0</v>
      </c>
      <c r="BL3300" s="16">
        <v>0</v>
      </c>
      <c r="BM3300" s="16">
        <v>0</v>
      </c>
      <c r="BN3300" s="16">
        <v>0</v>
      </c>
      <c r="BO3300" s="16">
        <v>0</v>
      </c>
      <c r="BP3300" s="16">
        <v>0</v>
      </c>
      <c r="BQ3300" s="16">
        <v>0</v>
      </c>
      <c r="BR3300" s="16">
        <v>0</v>
      </c>
      <c r="BS3300" s="16">
        <v>0</v>
      </c>
      <c r="BT3300" s="16">
        <v>0</v>
      </c>
      <c r="BU3300" s="16">
        <v>0</v>
      </c>
      <c r="BV3300" s="16">
        <v>0</v>
      </c>
      <c r="BW3300" s="16">
        <v>0</v>
      </c>
      <c r="BX3300" s="14">
        <f t="shared" si="51"/>
        <v>1980405.49</v>
      </c>
    </row>
    <row r="3301" spans="1:76" s="17" customFormat="1" x14ac:dyDescent="0.3">
      <c r="A3301" s="7" t="s">
        <v>462</v>
      </c>
      <c r="B3301" s="8" t="s">
        <v>7657</v>
      </c>
      <c r="C3301" s="21" t="s">
        <v>7658</v>
      </c>
      <c r="D3301" s="9" t="s">
        <v>449</v>
      </c>
      <c r="E3301" s="9" t="s">
        <v>7267</v>
      </c>
      <c r="F3301" s="10" t="str">
        <f>VLOOKUP($E3301,'FP MD'!$A:$F,2,FALSE)</f>
        <v>CR672 Ckt 66096 to Wimauma - Ph 2</v>
      </c>
      <c r="G3301" s="10" t="s">
        <v>2629</v>
      </c>
      <c r="H3301" s="10" t="s">
        <v>3311</v>
      </c>
      <c r="I3301" s="10" t="s">
        <v>3317</v>
      </c>
      <c r="J3301" s="10" t="str">
        <f>VLOOKUP($E3301,'FP MD'!$A:$F,3,FALSE)</f>
        <v>CR672 Transmission Expansion</v>
      </c>
      <c r="K3301" s="10" t="str">
        <f>VLOOKUP($E3301,'FP MD'!$A:$F,4,FALSE)</f>
        <v/>
      </c>
      <c r="L3301" s="10" t="str">
        <f>VLOOKUP($E3301,'FP MD'!$A:$F,5,FALSE)</f>
        <v/>
      </c>
      <c r="M3301" s="10">
        <f>VLOOKUP($E3301,'FP MD'!$A:$F,6,FALSE)</f>
        <v>0</v>
      </c>
      <c r="N3301" s="11">
        <v>202612</v>
      </c>
      <c r="O3301" s="15">
        <v>0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16">
        <v>0</v>
      </c>
      <c r="AO3301" s="16">
        <v>0</v>
      </c>
      <c r="AP3301" s="16">
        <v>0</v>
      </c>
      <c r="AQ3301" s="16">
        <v>0</v>
      </c>
      <c r="AR3301" s="16">
        <v>0</v>
      </c>
      <c r="AS3301" s="16">
        <v>0</v>
      </c>
      <c r="AT3301" s="16">
        <v>0</v>
      </c>
      <c r="AU3301" s="16">
        <v>0</v>
      </c>
      <c r="AV3301" s="16">
        <v>0</v>
      </c>
      <c r="AW3301" s="16">
        <v>0</v>
      </c>
      <c r="AX3301" s="16">
        <v>0</v>
      </c>
      <c r="AY3301" s="16">
        <v>709396.54999999981</v>
      </c>
      <c r="AZ3301" s="16">
        <v>0</v>
      </c>
      <c r="BA3301" s="16">
        <v>0</v>
      </c>
      <c r="BB3301" s="16">
        <v>0</v>
      </c>
      <c r="BC3301" s="16">
        <v>0</v>
      </c>
      <c r="BD3301" s="16">
        <v>0</v>
      </c>
      <c r="BE3301" s="16">
        <v>0</v>
      </c>
      <c r="BF3301" s="16">
        <v>0</v>
      </c>
      <c r="BG3301" s="16">
        <v>0</v>
      </c>
      <c r="BH3301" s="16">
        <v>0</v>
      </c>
      <c r="BI3301" s="16">
        <v>0</v>
      </c>
      <c r="BJ3301" s="16">
        <v>0</v>
      </c>
      <c r="BK3301" s="16">
        <v>0</v>
      </c>
      <c r="BL3301" s="16">
        <v>0</v>
      </c>
      <c r="BM3301" s="16">
        <v>0</v>
      </c>
      <c r="BN3301" s="16">
        <v>0</v>
      </c>
      <c r="BO3301" s="16">
        <v>0</v>
      </c>
      <c r="BP3301" s="16">
        <v>0</v>
      </c>
      <c r="BQ3301" s="16">
        <v>0</v>
      </c>
      <c r="BR3301" s="16">
        <v>0</v>
      </c>
      <c r="BS3301" s="16">
        <v>0</v>
      </c>
      <c r="BT3301" s="16">
        <v>0</v>
      </c>
      <c r="BU3301" s="16">
        <v>0</v>
      </c>
      <c r="BV3301" s="16">
        <v>0</v>
      </c>
      <c r="BW3301" s="16">
        <v>0</v>
      </c>
      <c r="BX3301" s="14">
        <f t="shared" si="51"/>
        <v>709396.54999999981</v>
      </c>
    </row>
    <row r="3302" spans="1:76" s="17" customFormat="1" x14ac:dyDescent="0.3">
      <c r="A3302" s="7" t="s">
        <v>462</v>
      </c>
      <c r="B3302" s="8" t="s">
        <v>7659</v>
      </c>
      <c r="C3302" s="21" t="s">
        <v>7658</v>
      </c>
      <c r="D3302" s="9" t="s">
        <v>449</v>
      </c>
      <c r="E3302" s="9" t="s">
        <v>7267</v>
      </c>
      <c r="F3302" s="10" t="str">
        <f>VLOOKUP($E3302,'FP MD'!$A:$F,2,FALSE)</f>
        <v>CR672 Ckt 66096 to Wimauma - Ph 2</v>
      </c>
      <c r="G3302" s="10" t="s">
        <v>2629</v>
      </c>
      <c r="H3302" s="10" t="s">
        <v>3311</v>
      </c>
      <c r="I3302" s="10" t="s">
        <v>3317</v>
      </c>
      <c r="J3302" s="10" t="str">
        <f>VLOOKUP($E3302,'FP MD'!$A:$F,3,FALSE)</f>
        <v>CR672 Transmission Expansion</v>
      </c>
      <c r="K3302" s="10" t="str">
        <f>VLOOKUP($E3302,'FP MD'!$A:$F,4,FALSE)</f>
        <v/>
      </c>
      <c r="L3302" s="10" t="str">
        <f>VLOOKUP($E3302,'FP MD'!$A:$F,5,FALSE)</f>
        <v/>
      </c>
      <c r="M3302" s="10">
        <f>VLOOKUP($E3302,'FP MD'!$A:$F,6,FALSE)</f>
        <v>0</v>
      </c>
      <c r="N3302" s="11">
        <v>202612</v>
      </c>
      <c r="O3302" s="15">
        <v>0</v>
      </c>
      <c r="P3302" s="16">
        <v>0</v>
      </c>
      <c r="Q3302" s="16">
        <v>0</v>
      </c>
      <c r="R3302" s="16">
        <v>0</v>
      </c>
      <c r="S3302" s="16">
        <v>0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>
        <v>0</v>
      </c>
      <c r="AN3302" s="16">
        <v>0</v>
      </c>
      <c r="AO3302" s="16">
        <v>0</v>
      </c>
      <c r="AP3302" s="16">
        <v>0</v>
      </c>
      <c r="AQ3302" s="16">
        <v>0</v>
      </c>
      <c r="AR3302" s="16">
        <v>0</v>
      </c>
      <c r="AS3302" s="16">
        <v>0</v>
      </c>
      <c r="AT3302" s="16">
        <v>0</v>
      </c>
      <c r="AU3302" s="16">
        <v>0</v>
      </c>
      <c r="AV3302" s="16">
        <v>0</v>
      </c>
      <c r="AW3302" s="16">
        <v>0</v>
      </c>
      <c r="AX3302" s="16">
        <v>0</v>
      </c>
      <c r="AY3302" s="16">
        <v>635337.53999999992</v>
      </c>
      <c r="AZ3302" s="16">
        <v>0</v>
      </c>
      <c r="BA3302" s="16">
        <v>0</v>
      </c>
      <c r="BB3302" s="16">
        <v>0</v>
      </c>
      <c r="BC3302" s="16">
        <v>0</v>
      </c>
      <c r="BD3302" s="16">
        <v>0</v>
      </c>
      <c r="BE3302" s="16">
        <v>0</v>
      </c>
      <c r="BF3302" s="16">
        <v>0</v>
      </c>
      <c r="BG3302" s="16">
        <v>0</v>
      </c>
      <c r="BH3302" s="16">
        <v>0</v>
      </c>
      <c r="BI3302" s="16">
        <v>0</v>
      </c>
      <c r="BJ3302" s="16">
        <v>0</v>
      </c>
      <c r="BK3302" s="16">
        <v>0</v>
      </c>
      <c r="BL3302" s="16">
        <v>0</v>
      </c>
      <c r="BM3302" s="16">
        <v>0</v>
      </c>
      <c r="BN3302" s="16">
        <v>0</v>
      </c>
      <c r="BO3302" s="16">
        <v>0</v>
      </c>
      <c r="BP3302" s="16">
        <v>0</v>
      </c>
      <c r="BQ3302" s="16">
        <v>0</v>
      </c>
      <c r="BR3302" s="16">
        <v>0</v>
      </c>
      <c r="BS3302" s="16">
        <v>0</v>
      </c>
      <c r="BT3302" s="16">
        <v>0</v>
      </c>
      <c r="BU3302" s="16">
        <v>0</v>
      </c>
      <c r="BV3302" s="16">
        <v>0</v>
      </c>
      <c r="BW3302" s="16">
        <v>0</v>
      </c>
      <c r="BX3302" s="14">
        <f t="shared" si="51"/>
        <v>635337.53999999992</v>
      </c>
    </row>
    <row r="3303" spans="1:76" s="17" customFormat="1" x14ac:dyDescent="0.3">
      <c r="A3303" s="7" t="s">
        <v>462</v>
      </c>
      <c r="B3303" s="8" t="s">
        <v>7660</v>
      </c>
      <c r="C3303" s="21" t="s">
        <v>7661</v>
      </c>
      <c r="D3303" s="9" t="s">
        <v>449</v>
      </c>
      <c r="E3303" s="9" t="s">
        <v>7267</v>
      </c>
      <c r="F3303" s="10" t="str">
        <f>VLOOKUP($E3303,'FP MD'!$A:$F,2,FALSE)</f>
        <v>CR672 Ckt 66096 to Wimauma - Ph 2</v>
      </c>
      <c r="G3303" s="10" t="s">
        <v>2629</v>
      </c>
      <c r="H3303" s="10" t="s">
        <v>3311</v>
      </c>
      <c r="I3303" s="10" t="s">
        <v>3317</v>
      </c>
      <c r="J3303" s="10" t="str">
        <f>VLOOKUP($E3303,'FP MD'!$A:$F,3,FALSE)</f>
        <v>CR672 Transmission Expansion</v>
      </c>
      <c r="K3303" s="10" t="str">
        <f>VLOOKUP($E3303,'FP MD'!$A:$F,4,FALSE)</f>
        <v/>
      </c>
      <c r="L3303" s="10" t="str">
        <f>VLOOKUP($E3303,'FP MD'!$A:$F,5,FALSE)</f>
        <v/>
      </c>
      <c r="M3303" s="10">
        <f>VLOOKUP($E3303,'FP MD'!$A:$F,6,FALSE)</f>
        <v>0</v>
      </c>
      <c r="N3303" s="11">
        <v>202512</v>
      </c>
      <c r="O3303" s="15">
        <v>0</v>
      </c>
      <c r="P3303" s="16">
        <v>0</v>
      </c>
      <c r="Q3303" s="16">
        <v>0</v>
      </c>
      <c r="R3303" s="16">
        <v>0</v>
      </c>
      <c r="S3303" s="16">
        <v>0</v>
      </c>
      <c r="T3303" s="16">
        <v>0</v>
      </c>
      <c r="U3303" s="16">
        <v>0</v>
      </c>
      <c r="V3303" s="16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779477.12999999989</v>
      </c>
      <c r="AN3303" s="16">
        <v>16763</v>
      </c>
      <c r="AO3303" s="16">
        <v>16763</v>
      </c>
      <c r="AP3303" s="16">
        <v>16763</v>
      </c>
      <c r="AQ3303" s="16">
        <v>16763</v>
      </c>
      <c r="AR3303" s="16">
        <v>16763</v>
      </c>
      <c r="AS3303" s="16">
        <v>16763</v>
      </c>
      <c r="AT3303" s="16">
        <v>16763</v>
      </c>
      <c r="AU3303" s="16">
        <v>16763</v>
      </c>
      <c r="AV3303" s="16">
        <v>16763</v>
      </c>
      <c r="AW3303" s="16">
        <v>16763</v>
      </c>
      <c r="AX3303" s="16">
        <v>16763</v>
      </c>
      <c r="AY3303" s="16">
        <v>16763</v>
      </c>
      <c r="AZ3303" s="16">
        <v>0</v>
      </c>
      <c r="BA3303" s="16">
        <v>0</v>
      </c>
      <c r="BB3303" s="16">
        <v>0</v>
      </c>
      <c r="BC3303" s="16">
        <v>0</v>
      </c>
      <c r="BD3303" s="16">
        <v>0</v>
      </c>
      <c r="BE3303" s="16">
        <v>0</v>
      </c>
      <c r="BF3303" s="16">
        <v>0</v>
      </c>
      <c r="BG3303" s="16">
        <v>0</v>
      </c>
      <c r="BH3303" s="16">
        <v>0</v>
      </c>
      <c r="BI3303" s="16">
        <v>0</v>
      </c>
      <c r="BJ3303" s="16">
        <v>0</v>
      </c>
      <c r="BK3303" s="16">
        <v>0</v>
      </c>
      <c r="BL3303" s="16">
        <v>0</v>
      </c>
      <c r="BM3303" s="16">
        <v>0</v>
      </c>
      <c r="BN3303" s="16">
        <v>0</v>
      </c>
      <c r="BO3303" s="16">
        <v>0</v>
      </c>
      <c r="BP3303" s="16">
        <v>0</v>
      </c>
      <c r="BQ3303" s="16">
        <v>0</v>
      </c>
      <c r="BR3303" s="16">
        <v>0</v>
      </c>
      <c r="BS3303" s="16">
        <v>0</v>
      </c>
      <c r="BT3303" s="16">
        <v>0</v>
      </c>
      <c r="BU3303" s="16">
        <v>0</v>
      </c>
      <c r="BV3303" s="16">
        <v>0</v>
      </c>
      <c r="BW3303" s="16">
        <v>0</v>
      </c>
      <c r="BX3303" s="14">
        <f t="shared" si="51"/>
        <v>980633.12999999989</v>
      </c>
    </row>
    <row r="3304" spans="1:76" s="17" customFormat="1" x14ac:dyDescent="0.3">
      <c r="A3304" s="7" t="s">
        <v>462</v>
      </c>
      <c r="B3304" s="8" t="s">
        <v>7662</v>
      </c>
      <c r="C3304" s="21" t="s">
        <v>7663</v>
      </c>
      <c r="D3304" s="9" t="s">
        <v>449</v>
      </c>
      <c r="E3304" s="9" t="s">
        <v>7662</v>
      </c>
      <c r="F3304" s="10" t="str">
        <f>VLOOKUP($E3304,'FP MD'!$A:$F,2,FALSE)</f>
        <v>138005 Tampa Bay to Boyscout Rerate</v>
      </c>
      <c r="G3304" s="10" t="s">
        <v>2629</v>
      </c>
      <c r="H3304" s="10" t="s">
        <v>3311</v>
      </c>
      <c r="I3304" s="10" t="s">
        <v>3450</v>
      </c>
      <c r="J3304" s="10" t="str">
        <f>VLOOKUP($E3304,'FP MD'!$A:$F,3,FALSE)</f>
        <v>None</v>
      </c>
      <c r="K3304" s="10" t="str">
        <f>VLOOKUP($E3304,'FP MD'!$A:$F,4,FALSE)</f>
        <v/>
      </c>
      <c r="L3304" s="10" t="str">
        <f>VLOOKUP($E3304,'FP MD'!$A:$F,5,FALSE)</f>
        <v/>
      </c>
      <c r="M3304" s="10">
        <f>VLOOKUP($E3304,'FP MD'!$A:$F,6,FALSE)</f>
        <v>0</v>
      </c>
      <c r="N3304" s="11">
        <v>202809</v>
      </c>
      <c r="O3304" s="15">
        <v>0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16">
        <v>0</v>
      </c>
      <c r="AO3304" s="16">
        <v>0</v>
      </c>
      <c r="AP3304" s="16">
        <v>0</v>
      </c>
      <c r="AQ3304" s="16">
        <v>0</v>
      </c>
      <c r="AR3304" s="16">
        <v>0</v>
      </c>
      <c r="AS3304" s="16">
        <v>0</v>
      </c>
      <c r="AT3304" s="16">
        <v>0</v>
      </c>
      <c r="AU3304" s="16">
        <v>0</v>
      </c>
      <c r="AV3304" s="16">
        <v>0</v>
      </c>
      <c r="AW3304" s="16">
        <v>0</v>
      </c>
      <c r="AX3304" s="16">
        <v>0</v>
      </c>
      <c r="AY3304" s="16">
        <v>0</v>
      </c>
      <c r="AZ3304" s="16">
        <v>0</v>
      </c>
      <c r="BA3304" s="16">
        <v>0</v>
      </c>
      <c r="BB3304" s="16">
        <v>0</v>
      </c>
      <c r="BC3304" s="16">
        <v>0</v>
      </c>
      <c r="BD3304" s="16">
        <v>0</v>
      </c>
      <c r="BE3304" s="16">
        <v>0</v>
      </c>
      <c r="BF3304" s="16">
        <v>0</v>
      </c>
      <c r="BG3304" s="16">
        <v>0</v>
      </c>
      <c r="BH3304" s="16">
        <v>0</v>
      </c>
      <c r="BI3304" s="16">
        <v>0</v>
      </c>
      <c r="BJ3304" s="16">
        <v>0</v>
      </c>
      <c r="BK3304" s="16">
        <v>0</v>
      </c>
      <c r="BL3304" s="16">
        <v>0</v>
      </c>
      <c r="BM3304" s="16">
        <v>0</v>
      </c>
      <c r="BN3304" s="16">
        <v>0</v>
      </c>
      <c r="BO3304" s="16">
        <v>0</v>
      </c>
      <c r="BP3304" s="16">
        <v>0</v>
      </c>
      <c r="BQ3304" s="16">
        <v>0</v>
      </c>
      <c r="BR3304" s="16">
        <v>0</v>
      </c>
      <c r="BS3304" s="16">
        <v>0</v>
      </c>
      <c r="BT3304" s="16">
        <v>4000000</v>
      </c>
      <c r="BU3304" s="16">
        <v>0</v>
      </c>
      <c r="BV3304" s="16">
        <v>0</v>
      </c>
      <c r="BW3304" s="16">
        <v>0</v>
      </c>
      <c r="BX3304" s="14">
        <f t="shared" si="51"/>
        <v>0</v>
      </c>
    </row>
    <row r="3305" spans="1:76" s="17" customFormat="1" x14ac:dyDescent="0.3">
      <c r="A3305" s="7" t="s">
        <v>462</v>
      </c>
      <c r="B3305" s="8" t="s">
        <v>7664</v>
      </c>
      <c r="C3305" s="21" t="s">
        <v>7665</v>
      </c>
      <c r="D3305" s="9" t="s">
        <v>449</v>
      </c>
      <c r="E3305" s="9" t="s">
        <v>7662</v>
      </c>
      <c r="F3305" s="10" t="str">
        <f>VLOOKUP($E3305,'FP MD'!$A:$F,2,FALSE)</f>
        <v>138005 Tampa Bay to Boyscout Rerate</v>
      </c>
      <c r="G3305" s="10" t="s">
        <v>2629</v>
      </c>
      <c r="H3305" s="10" t="s">
        <v>3311</v>
      </c>
      <c r="I3305" s="10" t="s">
        <v>3450</v>
      </c>
      <c r="J3305" s="10" t="str">
        <f>VLOOKUP($E3305,'FP MD'!$A:$F,3,FALSE)</f>
        <v>None</v>
      </c>
      <c r="K3305" s="10" t="str">
        <f>VLOOKUP($E3305,'FP MD'!$A:$F,4,FALSE)</f>
        <v/>
      </c>
      <c r="L3305" s="10" t="str">
        <f>VLOOKUP($E3305,'FP MD'!$A:$F,5,FALSE)</f>
        <v/>
      </c>
      <c r="M3305" s="10">
        <f>VLOOKUP($E3305,'FP MD'!$A:$F,6,FALSE)</f>
        <v>0</v>
      </c>
      <c r="N3305" s="11">
        <v>202806</v>
      </c>
      <c r="O3305" s="15">
        <v>0</v>
      </c>
      <c r="P3305" s="16">
        <v>0</v>
      </c>
      <c r="Q3305" s="16">
        <v>0</v>
      </c>
      <c r="R3305" s="16">
        <v>0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16">
        <v>0</v>
      </c>
      <c r="AO3305" s="16">
        <v>0</v>
      </c>
      <c r="AP3305" s="16">
        <v>0</v>
      </c>
      <c r="AQ3305" s="16">
        <v>0</v>
      </c>
      <c r="AR3305" s="16">
        <v>0</v>
      </c>
      <c r="AS3305" s="16">
        <v>0</v>
      </c>
      <c r="AT3305" s="16">
        <v>0</v>
      </c>
      <c r="AU3305" s="16">
        <v>0</v>
      </c>
      <c r="AV3305" s="16">
        <v>0</v>
      </c>
      <c r="AW3305" s="16">
        <v>0</v>
      </c>
      <c r="AX3305" s="16">
        <v>0</v>
      </c>
      <c r="AY3305" s="16">
        <v>0</v>
      </c>
      <c r="AZ3305" s="16">
        <v>0</v>
      </c>
      <c r="BA3305" s="16">
        <v>0</v>
      </c>
      <c r="BB3305" s="16">
        <v>0</v>
      </c>
      <c r="BC3305" s="16">
        <v>0</v>
      </c>
      <c r="BD3305" s="16">
        <v>0</v>
      </c>
      <c r="BE3305" s="16">
        <v>0</v>
      </c>
      <c r="BF3305" s="16">
        <v>0</v>
      </c>
      <c r="BG3305" s="16">
        <v>0</v>
      </c>
      <c r="BH3305" s="16">
        <v>0</v>
      </c>
      <c r="BI3305" s="16">
        <v>0</v>
      </c>
      <c r="BJ3305" s="16">
        <v>0</v>
      </c>
      <c r="BK3305" s="16">
        <v>0</v>
      </c>
      <c r="BL3305" s="16">
        <v>0</v>
      </c>
      <c r="BM3305" s="16">
        <v>0</v>
      </c>
      <c r="BN3305" s="16">
        <v>0</v>
      </c>
      <c r="BO3305" s="16">
        <v>0</v>
      </c>
      <c r="BP3305" s="16">
        <v>0</v>
      </c>
      <c r="BQ3305" s="16">
        <v>8138.01</v>
      </c>
      <c r="BR3305" s="16">
        <v>0</v>
      </c>
      <c r="BS3305" s="16">
        <v>0</v>
      </c>
      <c r="BT3305" s="16">
        <v>0</v>
      </c>
      <c r="BU3305" s="16">
        <v>0</v>
      </c>
      <c r="BV3305" s="16">
        <v>0</v>
      </c>
      <c r="BW3305" s="16">
        <v>0</v>
      </c>
      <c r="BX3305" s="14">
        <f t="shared" si="51"/>
        <v>0</v>
      </c>
    </row>
    <row r="3306" spans="1:76" s="17" customFormat="1" x14ac:dyDescent="0.3">
      <c r="A3306" s="7" t="s">
        <v>462</v>
      </c>
      <c r="B3306" s="8" t="s">
        <v>7666</v>
      </c>
      <c r="C3306" s="21" t="s">
        <v>7667</v>
      </c>
      <c r="D3306" s="9" t="s">
        <v>449</v>
      </c>
      <c r="E3306" s="9" t="s">
        <v>7666</v>
      </c>
      <c r="F3306" s="10" t="str">
        <f>VLOOKUP($E3306,'FP MD'!$A:$F,2,FALSE)</f>
        <v>ED Solar - Lake Mabel Solar</v>
      </c>
      <c r="G3306" s="10" t="s">
        <v>2629</v>
      </c>
      <c r="H3306" s="10" t="s">
        <v>3311</v>
      </c>
      <c r="I3306" s="10" t="s">
        <v>3317</v>
      </c>
      <c r="J3306" s="10" t="str">
        <f>VLOOKUP($E3306,'FP MD'!$A:$F,3,FALSE)</f>
        <v>Solar - Wave 2</v>
      </c>
      <c r="K3306" s="10" t="str">
        <f>VLOOKUP($E3306,'FP MD'!$A:$F,4,FALSE)</f>
        <v>Wave 2 - Tranche 3</v>
      </c>
      <c r="L3306" s="10" t="str">
        <f>VLOOKUP($E3306,'FP MD'!$A:$F,5,FALSE)</f>
        <v/>
      </c>
      <c r="M3306" s="10" t="str">
        <f>VLOOKUP($E3306,'FP MD'!$A:$F,6,FALSE)</f>
        <v>Solar</v>
      </c>
      <c r="N3306" s="11">
        <v>202311</v>
      </c>
      <c r="O3306" s="15">
        <v>0</v>
      </c>
      <c r="P3306" s="16">
        <v>50000</v>
      </c>
      <c r="Q3306" s="16">
        <v>50000</v>
      </c>
      <c r="R3306" s="16">
        <v>50000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>
        <v>0</v>
      </c>
      <c r="AN3306" s="16">
        <v>0</v>
      </c>
      <c r="AO3306" s="16">
        <v>0</v>
      </c>
      <c r="AP3306" s="16">
        <v>0</v>
      </c>
      <c r="AQ3306" s="16">
        <v>0</v>
      </c>
      <c r="AR3306" s="16">
        <v>0</v>
      </c>
      <c r="AS3306" s="16">
        <v>0</v>
      </c>
      <c r="AT3306" s="16">
        <v>0</v>
      </c>
      <c r="AU3306" s="16">
        <v>0</v>
      </c>
      <c r="AV3306" s="16">
        <v>0</v>
      </c>
      <c r="AW3306" s="16">
        <v>0</v>
      </c>
      <c r="AX3306" s="16">
        <v>0</v>
      </c>
      <c r="AY3306" s="16">
        <v>0</v>
      </c>
      <c r="AZ3306" s="16">
        <v>0</v>
      </c>
      <c r="BA3306" s="16">
        <v>0</v>
      </c>
      <c r="BB3306" s="16">
        <v>0</v>
      </c>
      <c r="BC3306" s="16">
        <v>0</v>
      </c>
      <c r="BD3306" s="16">
        <v>0</v>
      </c>
      <c r="BE3306" s="16">
        <v>0</v>
      </c>
      <c r="BF3306" s="16">
        <v>0</v>
      </c>
      <c r="BG3306" s="16">
        <v>0</v>
      </c>
      <c r="BH3306" s="16">
        <v>0</v>
      </c>
      <c r="BI3306" s="16">
        <v>0</v>
      </c>
      <c r="BJ3306" s="16">
        <v>0</v>
      </c>
      <c r="BK3306" s="16">
        <v>0</v>
      </c>
      <c r="BL3306" s="16">
        <v>0</v>
      </c>
      <c r="BM3306" s="16">
        <v>0</v>
      </c>
      <c r="BN3306" s="16">
        <v>0</v>
      </c>
      <c r="BO3306" s="16">
        <v>0</v>
      </c>
      <c r="BP3306" s="16">
        <v>0</v>
      </c>
      <c r="BQ3306" s="16">
        <v>0</v>
      </c>
      <c r="BR3306" s="16">
        <v>0</v>
      </c>
      <c r="BS3306" s="16">
        <v>0</v>
      </c>
      <c r="BT3306" s="16">
        <v>0</v>
      </c>
      <c r="BU3306" s="16">
        <v>0</v>
      </c>
      <c r="BV3306" s="16">
        <v>0</v>
      </c>
      <c r="BW3306" s="16">
        <v>0</v>
      </c>
      <c r="BX3306" s="14">
        <f t="shared" si="51"/>
        <v>150000</v>
      </c>
    </row>
    <row r="3307" spans="1:76" s="17" customFormat="1" x14ac:dyDescent="0.3">
      <c r="A3307" s="7" t="s">
        <v>462</v>
      </c>
      <c r="B3307" s="8" t="s">
        <v>7668</v>
      </c>
      <c r="C3307" s="21" t="s">
        <v>7669</v>
      </c>
      <c r="D3307" s="9" t="s">
        <v>449</v>
      </c>
      <c r="E3307" s="9" t="s">
        <v>7666</v>
      </c>
      <c r="F3307" s="10" t="str">
        <f>VLOOKUP($E3307,'FP MD'!$A:$F,2,FALSE)</f>
        <v>ED Solar - Lake Mabel Solar</v>
      </c>
      <c r="G3307" s="10" t="s">
        <v>2629</v>
      </c>
      <c r="H3307" s="10" t="s">
        <v>3770</v>
      </c>
      <c r="I3307" s="10" t="s">
        <v>7670</v>
      </c>
      <c r="J3307" s="10" t="str">
        <f>VLOOKUP($E3307,'FP MD'!$A:$F,3,FALSE)</f>
        <v>Solar - Wave 2</v>
      </c>
      <c r="K3307" s="10" t="str">
        <f>VLOOKUP($E3307,'FP MD'!$A:$F,4,FALSE)</f>
        <v>Wave 2 - Tranche 3</v>
      </c>
      <c r="L3307" s="10" t="str">
        <f>VLOOKUP($E3307,'FP MD'!$A:$F,5,FALSE)</f>
        <v/>
      </c>
      <c r="M3307" s="10" t="str">
        <f>VLOOKUP($E3307,'FP MD'!$A:$F,6,FALSE)</f>
        <v>Solar</v>
      </c>
      <c r="N3307" s="11" t="s">
        <v>97</v>
      </c>
      <c r="O3307" s="15">
        <v>0</v>
      </c>
      <c r="P3307" s="16">
        <v>62843.6</v>
      </c>
      <c r="Q3307" s="16">
        <v>0</v>
      </c>
      <c r="R3307" s="16">
        <v>0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16">
        <v>0</v>
      </c>
      <c r="AO3307" s="16">
        <v>0</v>
      </c>
      <c r="AP3307" s="16">
        <v>0</v>
      </c>
      <c r="AQ3307" s="16">
        <v>0</v>
      </c>
      <c r="AR3307" s="16">
        <v>0</v>
      </c>
      <c r="AS3307" s="16">
        <v>0</v>
      </c>
      <c r="AT3307" s="16">
        <v>0</v>
      </c>
      <c r="AU3307" s="16">
        <v>0</v>
      </c>
      <c r="AV3307" s="16">
        <v>0</v>
      </c>
      <c r="AW3307" s="16">
        <v>0</v>
      </c>
      <c r="AX3307" s="16">
        <v>0</v>
      </c>
      <c r="AY3307" s="16">
        <v>0</v>
      </c>
      <c r="AZ3307" s="16">
        <v>0</v>
      </c>
      <c r="BA3307" s="16">
        <v>0</v>
      </c>
      <c r="BB3307" s="16">
        <v>0</v>
      </c>
      <c r="BC3307" s="16">
        <v>0</v>
      </c>
      <c r="BD3307" s="16">
        <v>0</v>
      </c>
      <c r="BE3307" s="16">
        <v>0</v>
      </c>
      <c r="BF3307" s="16">
        <v>0</v>
      </c>
      <c r="BG3307" s="16">
        <v>0</v>
      </c>
      <c r="BH3307" s="16">
        <v>0</v>
      </c>
      <c r="BI3307" s="16">
        <v>0</v>
      </c>
      <c r="BJ3307" s="16">
        <v>0</v>
      </c>
      <c r="BK3307" s="16">
        <v>0</v>
      </c>
      <c r="BL3307" s="16">
        <v>0</v>
      </c>
      <c r="BM3307" s="16">
        <v>0</v>
      </c>
      <c r="BN3307" s="16">
        <v>0</v>
      </c>
      <c r="BO3307" s="16">
        <v>0</v>
      </c>
      <c r="BP3307" s="16">
        <v>0</v>
      </c>
      <c r="BQ3307" s="16">
        <v>0</v>
      </c>
      <c r="BR3307" s="16">
        <v>0</v>
      </c>
      <c r="BS3307" s="16">
        <v>0</v>
      </c>
      <c r="BT3307" s="16">
        <v>0</v>
      </c>
      <c r="BU3307" s="16">
        <v>0</v>
      </c>
      <c r="BV3307" s="16">
        <v>0</v>
      </c>
      <c r="BW3307" s="16">
        <v>0</v>
      </c>
      <c r="BX3307" s="14">
        <f t="shared" si="51"/>
        <v>62843.6</v>
      </c>
    </row>
    <row r="3308" spans="1:76" s="17" customFormat="1" x14ac:dyDescent="0.3">
      <c r="A3308" s="7" t="s">
        <v>462</v>
      </c>
      <c r="B3308" s="8" t="s">
        <v>7671</v>
      </c>
      <c r="C3308" s="21" t="s">
        <v>7672</v>
      </c>
      <c r="D3308" s="9" t="s">
        <v>449</v>
      </c>
      <c r="E3308" s="9" t="s">
        <v>7671</v>
      </c>
      <c r="F3308" s="10" t="str">
        <f>VLOOKUP($E3308,'FP MD'!$A:$F,2,FALSE)</f>
        <v>ED Solar - Juniper Solar</v>
      </c>
      <c r="G3308" s="10" t="s">
        <v>2629</v>
      </c>
      <c r="H3308" s="10" t="s">
        <v>3311</v>
      </c>
      <c r="I3308" s="10" t="s">
        <v>3317</v>
      </c>
      <c r="J3308" s="10" t="str">
        <f>VLOOKUP($E3308,'FP MD'!$A:$F,3,FALSE)</f>
        <v>Solar - Wave 2</v>
      </c>
      <c r="K3308" s="10" t="str">
        <f>VLOOKUP($E3308,'FP MD'!$A:$F,4,FALSE)</f>
        <v>Wave 2 - Tranche 2</v>
      </c>
      <c r="L3308" s="10" t="str">
        <f>VLOOKUP($E3308,'FP MD'!$A:$F,5,FALSE)</f>
        <v/>
      </c>
      <c r="M3308" s="10" t="str">
        <f>VLOOKUP($E3308,'FP MD'!$A:$F,6,FALSE)</f>
        <v>Solar</v>
      </c>
      <c r="N3308" s="11">
        <v>202312</v>
      </c>
      <c r="O3308" s="15">
        <v>0</v>
      </c>
      <c r="P3308" s="16">
        <v>0</v>
      </c>
      <c r="Q3308" s="16">
        <v>0</v>
      </c>
      <c r="R3308" s="16">
        <v>50000</v>
      </c>
      <c r="S3308" s="16">
        <v>0</v>
      </c>
      <c r="T3308" s="16">
        <v>0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>
        <v>0</v>
      </c>
      <c r="AN3308" s="16">
        <v>0</v>
      </c>
      <c r="AO3308" s="16">
        <v>0</v>
      </c>
      <c r="AP3308" s="16">
        <v>0</v>
      </c>
      <c r="AQ3308" s="16">
        <v>0</v>
      </c>
      <c r="AR3308" s="16">
        <v>0</v>
      </c>
      <c r="AS3308" s="16">
        <v>0</v>
      </c>
      <c r="AT3308" s="16">
        <v>0</v>
      </c>
      <c r="AU3308" s="16">
        <v>0</v>
      </c>
      <c r="AV3308" s="16">
        <v>0</v>
      </c>
      <c r="AW3308" s="16">
        <v>0</v>
      </c>
      <c r="AX3308" s="16">
        <v>0</v>
      </c>
      <c r="AY3308" s="16">
        <v>0</v>
      </c>
      <c r="AZ3308" s="16">
        <v>0</v>
      </c>
      <c r="BA3308" s="16">
        <v>0</v>
      </c>
      <c r="BB3308" s="16">
        <v>0</v>
      </c>
      <c r="BC3308" s="16">
        <v>0</v>
      </c>
      <c r="BD3308" s="16">
        <v>0</v>
      </c>
      <c r="BE3308" s="16">
        <v>0</v>
      </c>
      <c r="BF3308" s="16">
        <v>0</v>
      </c>
      <c r="BG3308" s="16">
        <v>0</v>
      </c>
      <c r="BH3308" s="16">
        <v>0</v>
      </c>
      <c r="BI3308" s="16">
        <v>0</v>
      </c>
      <c r="BJ3308" s="16">
        <v>0</v>
      </c>
      <c r="BK3308" s="16">
        <v>0</v>
      </c>
      <c r="BL3308" s="16">
        <v>0</v>
      </c>
      <c r="BM3308" s="16">
        <v>0</v>
      </c>
      <c r="BN3308" s="16">
        <v>0</v>
      </c>
      <c r="BO3308" s="16">
        <v>0</v>
      </c>
      <c r="BP3308" s="16">
        <v>0</v>
      </c>
      <c r="BQ3308" s="16">
        <v>0</v>
      </c>
      <c r="BR3308" s="16">
        <v>0</v>
      </c>
      <c r="BS3308" s="16">
        <v>0</v>
      </c>
      <c r="BT3308" s="16">
        <v>0</v>
      </c>
      <c r="BU3308" s="16">
        <v>0</v>
      </c>
      <c r="BV3308" s="16">
        <v>0</v>
      </c>
      <c r="BW3308" s="16">
        <v>0</v>
      </c>
      <c r="BX3308" s="14">
        <f t="shared" si="51"/>
        <v>50000</v>
      </c>
    </row>
    <row r="3309" spans="1:76" s="17" customFormat="1" x14ac:dyDescent="0.3">
      <c r="A3309" s="7" t="s">
        <v>462</v>
      </c>
      <c r="B3309" s="8" t="s">
        <v>7673</v>
      </c>
      <c r="C3309" s="21" t="s">
        <v>7674</v>
      </c>
      <c r="D3309" s="9" t="s">
        <v>449</v>
      </c>
      <c r="E3309" s="9" t="s">
        <v>6791</v>
      </c>
      <c r="F3309" s="10" t="str">
        <f>VLOOKUP($E3309,'FP MD'!$A:$F,2,FALSE)</f>
        <v>Manhattan 3rd Ckt</v>
      </c>
      <c r="G3309" s="10" t="s">
        <v>2629</v>
      </c>
      <c r="H3309" s="10" t="s">
        <v>3311</v>
      </c>
      <c r="I3309" s="10" t="s">
        <v>3317</v>
      </c>
      <c r="J3309" s="10" t="str">
        <f>VLOOKUP($E3309,'FP MD'!$A:$F,3,FALSE)</f>
        <v>None</v>
      </c>
      <c r="K3309" s="10" t="str">
        <f>VLOOKUP($E3309,'FP MD'!$A:$F,4,FALSE)</f>
        <v/>
      </c>
      <c r="L3309" s="10" t="str">
        <f>VLOOKUP($E3309,'FP MD'!$A:$F,5,FALSE)</f>
        <v/>
      </c>
      <c r="M3309" s="10">
        <f>VLOOKUP($E3309,'FP MD'!$A:$F,6,FALSE)</f>
        <v>0</v>
      </c>
      <c r="N3309" s="11">
        <v>202512</v>
      </c>
      <c r="O3309" s="15">
        <v>0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13728.84</v>
      </c>
      <c r="AN3309" s="16">
        <v>0</v>
      </c>
      <c r="AO3309" s="16">
        <v>0</v>
      </c>
      <c r="AP3309" s="16">
        <v>0</v>
      </c>
      <c r="AQ3309" s="16">
        <v>0</v>
      </c>
      <c r="AR3309" s="16">
        <v>0</v>
      </c>
      <c r="AS3309" s="16">
        <v>0</v>
      </c>
      <c r="AT3309" s="16">
        <v>0</v>
      </c>
      <c r="AU3309" s="16">
        <v>0</v>
      </c>
      <c r="AV3309" s="16">
        <v>0</v>
      </c>
      <c r="AW3309" s="16">
        <v>0</v>
      </c>
      <c r="AX3309" s="16">
        <v>0</v>
      </c>
      <c r="AY3309" s="16">
        <v>0</v>
      </c>
      <c r="AZ3309" s="16">
        <v>0</v>
      </c>
      <c r="BA3309" s="16">
        <v>0</v>
      </c>
      <c r="BB3309" s="16">
        <v>0</v>
      </c>
      <c r="BC3309" s="16">
        <v>0</v>
      </c>
      <c r="BD3309" s="16">
        <v>0</v>
      </c>
      <c r="BE3309" s="16">
        <v>0</v>
      </c>
      <c r="BF3309" s="16">
        <v>0</v>
      </c>
      <c r="BG3309" s="16">
        <v>0</v>
      </c>
      <c r="BH3309" s="16">
        <v>0</v>
      </c>
      <c r="BI3309" s="16">
        <v>0</v>
      </c>
      <c r="BJ3309" s="16">
        <v>0</v>
      </c>
      <c r="BK3309" s="16">
        <v>0</v>
      </c>
      <c r="BL3309" s="16">
        <v>0</v>
      </c>
      <c r="BM3309" s="16">
        <v>0</v>
      </c>
      <c r="BN3309" s="16">
        <v>0</v>
      </c>
      <c r="BO3309" s="16">
        <v>0</v>
      </c>
      <c r="BP3309" s="16">
        <v>0</v>
      </c>
      <c r="BQ3309" s="16">
        <v>0</v>
      </c>
      <c r="BR3309" s="16">
        <v>0</v>
      </c>
      <c r="BS3309" s="16">
        <v>0</v>
      </c>
      <c r="BT3309" s="16">
        <v>0</v>
      </c>
      <c r="BU3309" s="16">
        <v>0</v>
      </c>
      <c r="BV3309" s="16">
        <v>0</v>
      </c>
      <c r="BW3309" s="16">
        <v>0</v>
      </c>
      <c r="BX3309" s="14">
        <f t="shared" si="51"/>
        <v>13728.84</v>
      </c>
    </row>
    <row r="3310" spans="1:76" s="17" customFormat="1" x14ac:dyDescent="0.3">
      <c r="A3310" s="7" t="s">
        <v>462</v>
      </c>
      <c r="B3310" s="8" t="s">
        <v>5941</v>
      </c>
      <c r="C3310" s="21" t="s">
        <v>7675</v>
      </c>
      <c r="D3310" s="9" t="s">
        <v>449</v>
      </c>
      <c r="E3310" s="9" t="s">
        <v>5941</v>
      </c>
      <c r="F3310" s="10" t="str">
        <f>VLOOKUP($E3310,'FP MD'!$A:$F,2,FALSE)</f>
        <v>Ckt 66015 Hookers Pt-Marion Recond</v>
      </c>
      <c r="G3310" s="10" t="s">
        <v>2629</v>
      </c>
      <c r="H3310" s="10" t="s">
        <v>3770</v>
      </c>
      <c r="I3310" s="10" t="s">
        <v>6955</v>
      </c>
      <c r="J3310" s="10" t="str">
        <f>VLOOKUP($E3310,'FP MD'!$A:$F,3,FALSE)</f>
        <v>None</v>
      </c>
      <c r="K3310" s="10" t="str">
        <f>VLOOKUP($E3310,'FP MD'!$A:$F,4,FALSE)</f>
        <v/>
      </c>
      <c r="L3310" s="10" t="str">
        <f>VLOOKUP($E3310,'FP MD'!$A:$F,5,FALSE)</f>
        <v/>
      </c>
      <c r="M3310" s="10">
        <f>VLOOKUP($E3310,'FP MD'!$A:$F,6,FALSE)</f>
        <v>0</v>
      </c>
      <c r="N3310" s="11">
        <v>202406</v>
      </c>
      <c r="O3310" s="15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2650485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16">
        <v>0</v>
      </c>
      <c r="AO3310" s="16">
        <v>0</v>
      </c>
      <c r="AP3310" s="16">
        <v>0</v>
      </c>
      <c r="AQ3310" s="16">
        <v>0</v>
      </c>
      <c r="AR3310" s="16">
        <v>0</v>
      </c>
      <c r="AS3310" s="16">
        <v>0</v>
      </c>
      <c r="AT3310" s="16">
        <v>0</v>
      </c>
      <c r="AU3310" s="16">
        <v>0</v>
      </c>
      <c r="AV3310" s="16">
        <v>0</v>
      </c>
      <c r="AW3310" s="16">
        <v>0</v>
      </c>
      <c r="AX3310" s="16">
        <v>0</v>
      </c>
      <c r="AY3310" s="16">
        <v>0</v>
      </c>
      <c r="AZ3310" s="16">
        <v>0</v>
      </c>
      <c r="BA3310" s="16">
        <v>0</v>
      </c>
      <c r="BB3310" s="16">
        <v>0</v>
      </c>
      <c r="BC3310" s="16">
        <v>0</v>
      </c>
      <c r="BD3310" s="16">
        <v>0</v>
      </c>
      <c r="BE3310" s="16">
        <v>0</v>
      </c>
      <c r="BF3310" s="16">
        <v>0</v>
      </c>
      <c r="BG3310" s="16">
        <v>0</v>
      </c>
      <c r="BH3310" s="16">
        <v>0</v>
      </c>
      <c r="BI3310" s="16">
        <v>0</v>
      </c>
      <c r="BJ3310" s="16">
        <v>0</v>
      </c>
      <c r="BK3310" s="16">
        <v>0</v>
      </c>
      <c r="BL3310" s="16">
        <v>0</v>
      </c>
      <c r="BM3310" s="16">
        <v>0</v>
      </c>
      <c r="BN3310" s="16">
        <v>0</v>
      </c>
      <c r="BO3310" s="16">
        <v>0</v>
      </c>
      <c r="BP3310" s="16">
        <v>0</v>
      </c>
      <c r="BQ3310" s="16">
        <v>0</v>
      </c>
      <c r="BR3310" s="16">
        <v>0</v>
      </c>
      <c r="BS3310" s="16">
        <v>0</v>
      </c>
      <c r="BT3310" s="16">
        <v>0</v>
      </c>
      <c r="BU3310" s="16">
        <v>0</v>
      </c>
      <c r="BV3310" s="16">
        <v>0</v>
      </c>
      <c r="BW3310" s="16">
        <v>0</v>
      </c>
      <c r="BX3310" s="14">
        <f t="shared" si="51"/>
        <v>2650485</v>
      </c>
    </row>
    <row r="3311" spans="1:76" s="17" customFormat="1" x14ac:dyDescent="0.3">
      <c r="A3311" s="7" t="s">
        <v>462</v>
      </c>
      <c r="B3311" s="8" t="s">
        <v>7676</v>
      </c>
      <c r="C3311" s="21" t="s">
        <v>7677</v>
      </c>
      <c r="D3311" s="9" t="s">
        <v>449</v>
      </c>
      <c r="E3311" s="9" t="s">
        <v>5941</v>
      </c>
      <c r="F3311" s="10" t="str">
        <f>VLOOKUP($E3311,'FP MD'!$A:$F,2,FALSE)</f>
        <v>Ckt 66015 Hookers Pt-Marion Recond</v>
      </c>
      <c r="G3311" s="10" t="s">
        <v>2629</v>
      </c>
      <c r="H3311" s="10" t="s">
        <v>3311</v>
      </c>
      <c r="I3311" s="10" t="s">
        <v>3317</v>
      </c>
      <c r="J3311" s="10" t="str">
        <f>VLOOKUP($E3311,'FP MD'!$A:$F,3,FALSE)</f>
        <v>None</v>
      </c>
      <c r="K3311" s="10" t="str">
        <f>VLOOKUP($E3311,'FP MD'!$A:$F,4,FALSE)</f>
        <v/>
      </c>
      <c r="L3311" s="10" t="str">
        <f>VLOOKUP($E3311,'FP MD'!$A:$F,5,FALSE)</f>
        <v/>
      </c>
      <c r="M3311" s="10">
        <f>VLOOKUP($E3311,'FP MD'!$A:$F,6,FALSE)</f>
        <v>0</v>
      </c>
      <c r="N3311" s="11">
        <v>202406</v>
      </c>
      <c r="O3311" s="15">
        <v>0</v>
      </c>
      <c r="P3311" s="16">
        <v>0</v>
      </c>
      <c r="Q3311" s="16">
        <v>0</v>
      </c>
      <c r="R3311" s="16">
        <v>0</v>
      </c>
      <c r="S3311" s="16">
        <v>0</v>
      </c>
      <c r="T3311" s="16">
        <v>0</v>
      </c>
      <c r="U3311" s="16">
        <v>1359803.07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16">
        <v>0</v>
      </c>
      <c r="AO3311" s="16">
        <v>0</v>
      </c>
      <c r="AP3311" s="16">
        <v>0</v>
      </c>
      <c r="AQ3311" s="16">
        <v>0</v>
      </c>
      <c r="AR3311" s="16">
        <v>0</v>
      </c>
      <c r="AS3311" s="16">
        <v>0</v>
      </c>
      <c r="AT3311" s="16">
        <v>0</v>
      </c>
      <c r="AU3311" s="16">
        <v>0</v>
      </c>
      <c r="AV3311" s="16">
        <v>0</v>
      </c>
      <c r="AW3311" s="16">
        <v>0</v>
      </c>
      <c r="AX3311" s="16">
        <v>0</v>
      </c>
      <c r="AY3311" s="16">
        <v>0</v>
      </c>
      <c r="AZ3311" s="16">
        <v>0</v>
      </c>
      <c r="BA3311" s="16">
        <v>0</v>
      </c>
      <c r="BB3311" s="16">
        <v>0</v>
      </c>
      <c r="BC3311" s="16">
        <v>0</v>
      </c>
      <c r="BD3311" s="16">
        <v>0</v>
      </c>
      <c r="BE3311" s="16">
        <v>0</v>
      </c>
      <c r="BF3311" s="16">
        <v>0</v>
      </c>
      <c r="BG3311" s="16">
        <v>0</v>
      </c>
      <c r="BH3311" s="16">
        <v>0</v>
      </c>
      <c r="BI3311" s="16">
        <v>0</v>
      </c>
      <c r="BJ3311" s="16">
        <v>0</v>
      </c>
      <c r="BK3311" s="16">
        <v>0</v>
      </c>
      <c r="BL3311" s="16">
        <v>0</v>
      </c>
      <c r="BM3311" s="16">
        <v>0</v>
      </c>
      <c r="BN3311" s="16">
        <v>0</v>
      </c>
      <c r="BO3311" s="16">
        <v>0</v>
      </c>
      <c r="BP3311" s="16">
        <v>0</v>
      </c>
      <c r="BQ3311" s="16">
        <v>0</v>
      </c>
      <c r="BR3311" s="16">
        <v>0</v>
      </c>
      <c r="BS3311" s="16">
        <v>0</v>
      </c>
      <c r="BT3311" s="16">
        <v>0</v>
      </c>
      <c r="BU3311" s="16">
        <v>0</v>
      </c>
      <c r="BV3311" s="16">
        <v>0</v>
      </c>
      <c r="BW3311" s="16">
        <v>0</v>
      </c>
      <c r="BX3311" s="14">
        <f t="shared" si="51"/>
        <v>1359803.07</v>
      </c>
    </row>
    <row r="3312" spans="1:76" s="17" customFormat="1" x14ac:dyDescent="0.3">
      <c r="A3312" s="7" t="s">
        <v>462</v>
      </c>
      <c r="B3312" s="8" t="s">
        <v>7678</v>
      </c>
      <c r="C3312" s="21" t="s">
        <v>7679</v>
      </c>
      <c r="D3312" s="9" t="s">
        <v>449</v>
      </c>
      <c r="E3312" s="9" t="s">
        <v>5941</v>
      </c>
      <c r="F3312" s="10" t="str">
        <f>VLOOKUP($E3312,'FP MD'!$A:$F,2,FALSE)</f>
        <v>Ckt 66015 Hookers Pt-Marion Recond</v>
      </c>
      <c r="G3312" s="10" t="s">
        <v>2629</v>
      </c>
      <c r="H3312" s="10" t="s">
        <v>3770</v>
      </c>
      <c r="I3312" s="10" t="s">
        <v>6955</v>
      </c>
      <c r="J3312" s="10" t="str">
        <f>VLOOKUP($E3312,'FP MD'!$A:$F,3,FALSE)</f>
        <v>None</v>
      </c>
      <c r="K3312" s="10" t="str">
        <f>VLOOKUP($E3312,'FP MD'!$A:$F,4,FALSE)</f>
        <v/>
      </c>
      <c r="L3312" s="10" t="str">
        <f>VLOOKUP($E3312,'FP MD'!$A:$F,5,FALSE)</f>
        <v/>
      </c>
      <c r="M3312" s="10">
        <f>VLOOKUP($E3312,'FP MD'!$A:$F,6,FALSE)</f>
        <v>0</v>
      </c>
      <c r="N3312" s="11">
        <v>202406</v>
      </c>
      <c r="O3312" s="15">
        <v>0</v>
      </c>
      <c r="P3312" s="16">
        <v>0</v>
      </c>
      <c r="Q3312" s="16">
        <v>0</v>
      </c>
      <c r="R3312" s="16">
        <v>0</v>
      </c>
      <c r="S3312" s="16">
        <v>0</v>
      </c>
      <c r="T3312" s="16">
        <v>0</v>
      </c>
      <c r="U3312" s="16">
        <v>28359.040000000001</v>
      </c>
      <c r="V3312" s="16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0</v>
      </c>
      <c r="AN3312" s="16">
        <v>0</v>
      </c>
      <c r="AO3312" s="16">
        <v>0</v>
      </c>
      <c r="AP3312" s="16">
        <v>0</v>
      </c>
      <c r="AQ3312" s="16">
        <v>0</v>
      </c>
      <c r="AR3312" s="16">
        <v>0</v>
      </c>
      <c r="AS3312" s="16">
        <v>0</v>
      </c>
      <c r="AT3312" s="16">
        <v>0</v>
      </c>
      <c r="AU3312" s="16">
        <v>0</v>
      </c>
      <c r="AV3312" s="16">
        <v>0</v>
      </c>
      <c r="AW3312" s="16">
        <v>0</v>
      </c>
      <c r="AX3312" s="16">
        <v>0</v>
      </c>
      <c r="AY3312" s="16">
        <v>0</v>
      </c>
      <c r="AZ3312" s="16">
        <v>0</v>
      </c>
      <c r="BA3312" s="16">
        <v>0</v>
      </c>
      <c r="BB3312" s="16">
        <v>0</v>
      </c>
      <c r="BC3312" s="16">
        <v>0</v>
      </c>
      <c r="BD3312" s="16">
        <v>0</v>
      </c>
      <c r="BE3312" s="16">
        <v>0</v>
      </c>
      <c r="BF3312" s="16">
        <v>0</v>
      </c>
      <c r="BG3312" s="16">
        <v>0</v>
      </c>
      <c r="BH3312" s="16">
        <v>0</v>
      </c>
      <c r="BI3312" s="16">
        <v>0</v>
      </c>
      <c r="BJ3312" s="16">
        <v>0</v>
      </c>
      <c r="BK3312" s="16">
        <v>0</v>
      </c>
      <c r="BL3312" s="16">
        <v>0</v>
      </c>
      <c r="BM3312" s="16">
        <v>0</v>
      </c>
      <c r="BN3312" s="16">
        <v>0</v>
      </c>
      <c r="BO3312" s="16">
        <v>0</v>
      </c>
      <c r="BP3312" s="16">
        <v>0</v>
      </c>
      <c r="BQ3312" s="16">
        <v>0</v>
      </c>
      <c r="BR3312" s="16">
        <v>0</v>
      </c>
      <c r="BS3312" s="16">
        <v>0</v>
      </c>
      <c r="BT3312" s="16">
        <v>0</v>
      </c>
      <c r="BU3312" s="16">
        <v>0</v>
      </c>
      <c r="BV3312" s="16">
        <v>0</v>
      </c>
      <c r="BW3312" s="16">
        <v>0</v>
      </c>
      <c r="BX3312" s="14">
        <f t="shared" si="51"/>
        <v>28359.040000000001</v>
      </c>
    </row>
    <row r="3313" spans="1:76" s="17" customFormat="1" x14ac:dyDescent="0.3">
      <c r="A3313" s="7" t="s">
        <v>462</v>
      </c>
      <c r="B3313" s="8" t="s">
        <v>7680</v>
      </c>
      <c r="C3313" s="21" t="s">
        <v>7681</v>
      </c>
      <c r="D3313" s="9" t="s">
        <v>449</v>
      </c>
      <c r="E3313" s="9" t="s">
        <v>5941</v>
      </c>
      <c r="F3313" s="10" t="str">
        <f>VLOOKUP($E3313,'FP MD'!$A:$F,2,FALSE)</f>
        <v>Ckt 66015 Hookers Pt-Marion Recond</v>
      </c>
      <c r="G3313" s="10" t="s">
        <v>2629</v>
      </c>
      <c r="H3313" s="10" t="s">
        <v>3770</v>
      </c>
      <c r="I3313" s="10" t="s">
        <v>6955</v>
      </c>
      <c r="J3313" s="10" t="str">
        <f>VLOOKUP($E3313,'FP MD'!$A:$F,3,FALSE)</f>
        <v>None</v>
      </c>
      <c r="K3313" s="10" t="str">
        <f>VLOOKUP($E3313,'FP MD'!$A:$F,4,FALSE)</f>
        <v/>
      </c>
      <c r="L3313" s="10" t="str">
        <f>VLOOKUP($E3313,'FP MD'!$A:$F,5,FALSE)</f>
        <v/>
      </c>
      <c r="M3313" s="10">
        <f>VLOOKUP($E3313,'FP MD'!$A:$F,6,FALSE)</f>
        <v>0</v>
      </c>
      <c r="N3313" s="11">
        <v>202406</v>
      </c>
      <c r="O3313" s="15">
        <v>0</v>
      </c>
      <c r="P3313" s="16">
        <v>0</v>
      </c>
      <c r="Q3313" s="16">
        <v>0</v>
      </c>
      <c r="R3313" s="16">
        <v>0</v>
      </c>
      <c r="S3313" s="16">
        <v>0</v>
      </c>
      <c r="T3313" s="16">
        <v>0</v>
      </c>
      <c r="U3313" s="16">
        <v>136159.25</v>
      </c>
      <c r="V3313" s="16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0</v>
      </c>
      <c r="AN3313" s="16">
        <v>0</v>
      </c>
      <c r="AO3313" s="16">
        <v>0</v>
      </c>
      <c r="AP3313" s="16">
        <v>0</v>
      </c>
      <c r="AQ3313" s="16">
        <v>0</v>
      </c>
      <c r="AR3313" s="16">
        <v>0</v>
      </c>
      <c r="AS3313" s="16">
        <v>0</v>
      </c>
      <c r="AT3313" s="16">
        <v>0</v>
      </c>
      <c r="AU3313" s="16">
        <v>0</v>
      </c>
      <c r="AV3313" s="16">
        <v>0</v>
      </c>
      <c r="AW3313" s="16">
        <v>0</v>
      </c>
      <c r="AX3313" s="16">
        <v>0</v>
      </c>
      <c r="AY3313" s="16">
        <v>0</v>
      </c>
      <c r="AZ3313" s="16">
        <v>0</v>
      </c>
      <c r="BA3313" s="16">
        <v>0</v>
      </c>
      <c r="BB3313" s="16">
        <v>0</v>
      </c>
      <c r="BC3313" s="16">
        <v>0</v>
      </c>
      <c r="BD3313" s="16">
        <v>0</v>
      </c>
      <c r="BE3313" s="16">
        <v>0</v>
      </c>
      <c r="BF3313" s="16">
        <v>0</v>
      </c>
      <c r="BG3313" s="16">
        <v>0</v>
      </c>
      <c r="BH3313" s="16">
        <v>0</v>
      </c>
      <c r="BI3313" s="16">
        <v>0</v>
      </c>
      <c r="BJ3313" s="16">
        <v>0</v>
      </c>
      <c r="BK3313" s="16">
        <v>0</v>
      </c>
      <c r="BL3313" s="16">
        <v>0</v>
      </c>
      <c r="BM3313" s="16">
        <v>0</v>
      </c>
      <c r="BN3313" s="16">
        <v>0</v>
      </c>
      <c r="BO3313" s="16">
        <v>0</v>
      </c>
      <c r="BP3313" s="16">
        <v>0</v>
      </c>
      <c r="BQ3313" s="16">
        <v>0</v>
      </c>
      <c r="BR3313" s="16">
        <v>0</v>
      </c>
      <c r="BS3313" s="16">
        <v>0</v>
      </c>
      <c r="BT3313" s="16">
        <v>0</v>
      </c>
      <c r="BU3313" s="16">
        <v>0</v>
      </c>
      <c r="BV3313" s="16">
        <v>0</v>
      </c>
      <c r="BW3313" s="16">
        <v>0</v>
      </c>
      <c r="BX3313" s="14">
        <f t="shared" si="51"/>
        <v>136159.25</v>
      </c>
    </row>
    <row r="3314" spans="1:76" s="17" customFormat="1" x14ac:dyDescent="0.3">
      <c r="A3314" s="7" t="s">
        <v>462</v>
      </c>
      <c r="B3314" s="8" t="s">
        <v>7682</v>
      </c>
      <c r="C3314" s="21" t="s">
        <v>7683</v>
      </c>
      <c r="D3314" s="9" t="s">
        <v>449</v>
      </c>
      <c r="E3314" s="9" t="s">
        <v>7445</v>
      </c>
      <c r="F3314" s="10" t="str">
        <f>VLOOKUP($E3314,'FP MD'!$A:$F,2,FALSE)</f>
        <v>Fishhawk 230kV Breaker Upgrades</v>
      </c>
      <c r="G3314" s="10" t="s">
        <v>2629</v>
      </c>
      <c r="H3314" s="10" t="s">
        <v>3770</v>
      </c>
      <c r="I3314" s="10" t="s">
        <v>6919</v>
      </c>
      <c r="J3314" s="10" t="str">
        <f>VLOOKUP($E3314,'FP MD'!$A:$F,3,FALSE)</f>
        <v>None</v>
      </c>
      <c r="K3314" s="10" t="str">
        <f>VLOOKUP($E3314,'FP MD'!$A:$F,4,FALSE)</f>
        <v/>
      </c>
      <c r="L3314" s="10" t="str">
        <f>VLOOKUP($E3314,'FP MD'!$A:$F,5,FALSE)</f>
        <v/>
      </c>
      <c r="M3314" s="10">
        <f>VLOOKUP($E3314,'FP MD'!$A:$F,6,FALSE)</f>
        <v>0</v>
      </c>
      <c r="N3314" s="11">
        <v>202406</v>
      </c>
      <c r="O3314" s="15">
        <v>0</v>
      </c>
      <c r="P3314" s="16">
        <v>0</v>
      </c>
      <c r="Q3314" s="16">
        <v>0</v>
      </c>
      <c r="R3314" s="16">
        <v>0</v>
      </c>
      <c r="S3314" s="16">
        <v>0</v>
      </c>
      <c r="T3314" s="16">
        <v>0</v>
      </c>
      <c r="U3314" s="16">
        <v>556015.53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0</v>
      </c>
      <c r="AN3314" s="16">
        <v>0</v>
      </c>
      <c r="AO3314" s="16">
        <v>0</v>
      </c>
      <c r="AP3314" s="16">
        <v>0</v>
      </c>
      <c r="AQ3314" s="16">
        <v>0</v>
      </c>
      <c r="AR3314" s="16">
        <v>0</v>
      </c>
      <c r="AS3314" s="16">
        <v>0</v>
      </c>
      <c r="AT3314" s="16">
        <v>0</v>
      </c>
      <c r="AU3314" s="16">
        <v>0</v>
      </c>
      <c r="AV3314" s="16">
        <v>0</v>
      </c>
      <c r="AW3314" s="16">
        <v>0</v>
      </c>
      <c r="AX3314" s="16">
        <v>0</v>
      </c>
      <c r="AY3314" s="16">
        <v>0</v>
      </c>
      <c r="AZ3314" s="16">
        <v>0</v>
      </c>
      <c r="BA3314" s="16">
        <v>0</v>
      </c>
      <c r="BB3314" s="16">
        <v>0</v>
      </c>
      <c r="BC3314" s="16">
        <v>0</v>
      </c>
      <c r="BD3314" s="16">
        <v>0</v>
      </c>
      <c r="BE3314" s="16">
        <v>0</v>
      </c>
      <c r="BF3314" s="16">
        <v>0</v>
      </c>
      <c r="BG3314" s="16">
        <v>0</v>
      </c>
      <c r="BH3314" s="16">
        <v>0</v>
      </c>
      <c r="BI3314" s="16">
        <v>0</v>
      </c>
      <c r="BJ3314" s="16">
        <v>0</v>
      </c>
      <c r="BK3314" s="16">
        <v>0</v>
      </c>
      <c r="BL3314" s="16">
        <v>0</v>
      </c>
      <c r="BM3314" s="16">
        <v>0</v>
      </c>
      <c r="BN3314" s="16">
        <v>0</v>
      </c>
      <c r="BO3314" s="16">
        <v>0</v>
      </c>
      <c r="BP3314" s="16">
        <v>0</v>
      </c>
      <c r="BQ3314" s="16">
        <v>0</v>
      </c>
      <c r="BR3314" s="16">
        <v>0</v>
      </c>
      <c r="BS3314" s="16">
        <v>0</v>
      </c>
      <c r="BT3314" s="16">
        <v>0</v>
      </c>
      <c r="BU3314" s="16">
        <v>0</v>
      </c>
      <c r="BV3314" s="16">
        <v>0</v>
      </c>
      <c r="BW3314" s="16">
        <v>0</v>
      </c>
      <c r="BX3314" s="14">
        <f t="shared" si="51"/>
        <v>556015.53</v>
      </c>
    </row>
    <row r="3315" spans="1:76" s="17" customFormat="1" x14ac:dyDescent="0.3">
      <c r="A3315" s="7" t="s">
        <v>462</v>
      </c>
      <c r="B3315" s="8" t="s">
        <v>7684</v>
      </c>
      <c r="C3315" s="21" t="s">
        <v>7685</v>
      </c>
      <c r="D3315" s="9" t="s">
        <v>449</v>
      </c>
      <c r="E3315" s="9" t="s">
        <v>7445</v>
      </c>
      <c r="F3315" s="10" t="str">
        <f>VLOOKUP($E3315,'FP MD'!$A:$F,2,FALSE)</f>
        <v>Fishhawk 230kV Breaker Upgrades</v>
      </c>
      <c r="G3315" s="10" t="s">
        <v>2629</v>
      </c>
      <c r="H3315" s="10" t="s">
        <v>3770</v>
      </c>
      <c r="I3315" s="10" t="s">
        <v>6919</v>
      </c>
      <c r="J3315" s="10" t="str">
        <f>VLOOKUP($E3315,'FP MD'!$A:$F,3,FALSE)</f>
        <v>None</v>
      </c>
      <c r="K3315" s="10" t="str">
        <f>VLOOKUP($E3315,'FP MD'!$A:$F,4,FALSE)</f>
        <v/>
      </c>
      <c r="L3315" s="10" t="str">
        <f>VLOOKUP($E3315,'FP MD'!$A:$F,5,FALSE)</f>
        <v/>
      </c>
      <c r="M3315" s="10">
        <f>VLOOKUP($E3315,'FP MD'!$A:$F,6,FALSE)</f>
        <v>0</v>
      </c>
      <c r="N3315" s="11">
        <v>202406</v>
      </c>
      <c r="O3315" s="15">
        <v>0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44816.91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16">
        <v>0</v>
      </c>
      <c r="AO3315" s="16">
        <v>0</v>
      </c>
      <c r="AP3315" s="16">
        <v>0</v>
      </c>
      <c r="AQ3315" s="16">
        <v>0</v>
      </c>
      <c r="AR3315" s="16">
        <v>0</v>
      </c>
      <c r="AS3315" s="16">
        <v>0</v>
      </c>
      <c r="AT3315" s="16">
        <v>0</v>
      </c>
      <c r="AU3315" s="16">
        <v>0</v>
      </c>
      <c r="AV3315" s="16">
        <v>0</v>
      </c>
      <c r="AW3315" s="16">
        <v>0</v>
      </c>
      <c r="AX3315" s="16">
        <v>0</v>
      </c>
      <c r="AY3315" s="16">
        <v>0</v>
      </c>
      <c r="AZ3315" s="16">
        <v>0</v>
      </c>
      <c r="BA3315" s="16">
        <v>0</v>
      </c>
      <c r="BB3315" s="16">
        <v>0</v>
      </c>
      <c r="BC3315" s="16">
        <v>0</v>
      </c>
      <c r="BD3315" s="16">
        <v>0</v>
      </c>
      <c r="BE3315" s="16">
        <v>0</v>
      </c>
      <c r="BF3315" s="16">
        <v>0</v>
      </c>
      <c r="BG3315" s="16">
        <v>0</v>
      </c>
      <c r="BH3315" s="16">
        <v>0</v>
      </c>
      <c r="BI3315" s="16">
        <v>0</v>
      </c>
      <c r="BJ3315" s="16">
        <v>0</v>
      </c>
      <c r="BK3315" s="16">
        <v>0</v>
      </c>
      <c r="BL3315" s="16">
        <v>0</v>
      </c>
      <c r="BM3315" s="16">
        <v>0</v>
      </c>
      <c r="BN3315" s="16">
        <v>0</v>
      </c>
      <c r="BO3315" s="16">
        <v>0</v>
      </c>
      <c r="BP3315" s="16">
        <v>0</v>
      </c>
      <c r="BQ3315" s="16">
        <v>0</v>
      </c>
      <c r="BR3315" s="16">
        <v>0</v>
      </c>
      <c r="BS3315" s="16">
        <v>0</v>
      </c>
      <c r="BT3315" s="16">
        <v>0</v>
      </c>
      <c r="BU3315" s="16">
        <v>0</v>
      </c>
      <c r="BV3315" s="16">
        <v>0</v>
      </c>
      <c r="BW3315" s="16">
        <v>0</v>
      </c>
      <c r="BX3315" s="14">
        <f t="shared" si="51"/>
        <v>44816.91</v>
      </c>
    </row>
    <row r="3316" spans="1:76" s="17" customFormat="1" x14ac:dyDescent="0.3">
      <c r="A3316" s="7" t="s">
        <v>462</v>
      </c>
      <c r="B3316" s="8" t="s">
        <v>7686</v>
      </c>
      <c r="C3316" s="21" t="s">
        <v>7687</v>
      </c>
      <c r="D3316" s="9" t="s">
        <v>449</v>
      </c>
      <c r="E3316" s="9" t="s">
        <v>4904</v>
      </c>
      <c r="F3316" s="10" t="str">
        <f>VLOOKUP($E3316,'FP MD'!$A:$F,2,FALSE)</f>
        <v>Two Rivers Ranch</v>
      </c>
      <c r="G3316" s="10" t="s">
        <v>2629</v>
      </c>
      <c r="H3316" s="10" t="s">
        <v>564</v>
      </c>
      <c r="I3316" s="10" t="s">
        <v>565</v>
      </c>
      <c r="J3316" s="10" t="str">
        <f>VLOOKUP($E3316,'FP MD'!$A:$F,3,FALSE)</f>
        <v/>
      </c>
      <c r="K3316" s="10" t="str">
        <f>VLOOKUP($E3316,'FP MD'!$A:$F,4,FALSE)</f>
        <v/>
      </c>
      <c r="L3316" s="10" t="str">
        <f>VLOOKUP($E3316,'FP MD'!$A:$F,5,FALSE)</f>
        <v/>
      </c>
      <c r="M3316" s="10">
        <f>VLOOKUP($E3316,'FP MD'!$A:$F,6,FALSE)</f>
        <v>0</v>
      </c>
      <c r="N3316" s="11">
        <v>202412</v>
      </c>
      <c r="O3316" s="15">
        <v>0</v>
      </c>
      <c r="P3316" s="16">
        <v>0</v>
      </c>
      <c r="Q3316" s="16">
        <v>0</v>
      </c>
      <c r="R3316" s="16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425205.39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>
        <v>0</v>
      </c>
      <c r="AN3316" s="16">
        <v>0</v>
      </c>
      <c r="AO3316" s="16">
        <v>0</v>
      </c>
      <c r="AP3316" s="16">
        <v>0</v>
      </c>
      <c r="AQ3316" s="16">
        <v>0</v>
      </c>
      <c r="AR3316" s="16">
        <v>0</v>
      </c>
      <c r="AS3316" s="16">
        <v>0</v>
      </c>
      <c r="AT3316" s="16">
        <v>0</v>
      </c>
      <c r="AU3316" s="16">
        <v>0</v>
      </c>
      <c r="AV3316" s="16">
        <v>0</v>
      </c>
      <c r="AW3316" s="16">
        <v>0</v>
      </c>
      <c r="AX3316" s="16">
        <v>0</v>
      </c>
      <c r="AY3316" s="16">
        <v>0</v>
      </c>
      <c r="AZ3316" s="16">
        <v>0</v>
      </c>
      <c r="BA3316" s="16">
        <v>0</v>
      </c>
      <c r="BB3316" s="16">
        <v>0</v>
      </c>
      <c r="BC3316" s="16">
        <v>0</v>
      </c>
      <c r="BD3316" s="16">
        <v>0</v>
      </c>
      <c r="BE3316" s="16">
        <v>0</v>
      </c>
      <c r="BF3316" s="16">
        <v>0</v>
      </c>
      <c r="BG3316" s="16">
        <v>0</v>
      </c>
      <c r="BH3316" s="16">
        <v>0</v>
      </c>
      <c r="BI3316" s="16">
        <v>0</v>
      </c>
      <c r="BJ3316" s="16">
        <v>0</v>
      </c>
      <c r="BK3316" s="16">
        <v>0</v>
      </c>
      <c r="BL3316" s="16">
        <v>0</v>
      </c>
      <c r="BM3316" s="16">
        <v>0</v>
      </c>
      <c r="BN3316" s="16">
        <v>0</v>
      </c>
      <c r="BO3316" s="16">
        <v>0</v>
      </c>
      <c r="BP3316" s="16">
        <v>0</v>
      </c>
      <c r="BQ3316" s="16">
        <v>0</v>
      </c>
      <c r="BR3316" s="16">
        <v>0</v>
      </c>
      <c r="BS3316" s="16">
        <v>0</v>
      </c>
      <c r="BT3316" s="16">
        <v>0</v>
      </c>
      <c r="BU3316" s="16">
        <v>0</v>
      </c>
      <c r="BV3316" s="16">
        <v>0</v>
      </c>
      <c r="BW3316" s="16">
        <v>0</v>
      </c>
      <c r="BX3316" s="14">
        <f t="shared" si="51"/>
        <v>425205.39</v>
      </c>
    </row>
    <row r="3317" spans="1:76" s="17" customFormat="1" x14ac:dyDescent="0.3">
      <c r="A3317" s="7" t="s">
        <v>462</v>
      </c>
      <c r="B3317" s="8" t="s">
        <v>7688</v>
      </c>
      <c r="C3317" s="21" t="s">
        <v>7689</v>
      </c>
      <c r="D3317" s="9" t="s">
        <v>449</v>
      </c>
      <c r="E3317" s="9" t="s">
        <v>7353</v>
      </c>
      <c r="F3317" s="10" t="str">
        <f>VLOOKUP($E3317,'FP MD'!$A:$F,2,FALSE)</f>
        <v>Transmission Expan Capacity Imprv</v>
      </c>
      <c r="G3317" s="10" t="s">
        <v>2629</v>
      </c>
      <c r="H3317" s="10" t="s">
        <v>3311</v>
      </c>
      <c r="I3317" s="10" t="s">
        <v>472</v>
      </c>
      <c r="J3317" s="10" t="str">
        <f>VLOOKUP($E3317,'FP MD'!$A:$F,3,FALSE)</f>
        <v>None</v>
      </c>
      <c r="K3317" s="10" t="str">
        <f>VLOOKUP($E3317,'FP MD'!$A:$F,4,FALSE)</f>
        <v/>
      </c>
      <c r="L3317" s="10" t="str">
        <f>VLOOKUP($E3317,'FP MD'!$A:$F,5,FALSE)</f>
        <v/>
      </c>
      <c r="M3317" s="10">
        <f>VLOOKUP($E3317,'FP MD'!$A:$F,6,FALSE)</f>
        <v>0</v>
      </c>
      <c r="N3317" s="11">
        <v>203012</v>
      </c>
      <c r="O3317" s="15">
        <v>0</v>
      </c>
      <c r="P3317" s="16">
        <v>0</v>
      </c>
      <c r="Q3317" s="16">
        <v>0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0</v>
      </c>
      <c r="AM3317" s="16">
        <v>0</v>
      </c>
      <c r="AN3317" s="16">
        <v>0</v>
      </c>
      <c r="AO3317" s="16">
        <v>0</v>
      </c>
      <c r="AP3317" s="16">
        <v>0</v>
      </c>
      <c r="AQ3317" s="16">
        <v>0</v>
      </c>
      <c r="AR3317" s="16">
        <v>0</v>
      </c>
      <c r="AS3317" s="16">
        <v>0</v>
      </c>
      <c r="AT3317" s="16">
        <v>0</v>
      </c>
      <c r="AU3317" s="16">
        <v>0</v>
      </c>
      <c r="AV3317" s="16">
        <v>0</v>
      </c>
      <c r="AW3317" s="16">
        <v>0</v>
      </c>
      <c r="AX3317" s="16">
        <v>0</v>
      </c>
      <c r="AY3317" s="16">
        <v>0</v>
      </c>
      <c r="AZ3317" s="16">
        <v>0</v>
      </c>
      <c r="BA3317" s="16">
        <v>0</v>
      </c>
      <c r="BB3317" s="16">
        <v>0</v>
      </c>
      <c r="BC3317" s="16">
        <v>0</v>
      </c>
      <c r="BD3317" s="16">
        <v>0</v>
      </c>
      <c r="BE3317" s="16">
        <v>0</v>
      </c>
      <c r="BF3317" s="16">
        <v>0</v>
      </c>
      <c r="BG3317" s="16">
        <v>0</v>
      </c>
      <c r="BH3317" s="16">
        <v>0</v>
      </c>
      <c r="BI3317" s="16">
        <v>0</v>
      </c>
      <c r="BJ3317" s="16">
        <v>0</v>
      </c>
      <c r="BK3317" s="16">
        <v>0</v>
      </c>
      <c r="BL3317" s="16">
        <v>0</v>
      </c>
      <c r="BM3317" s="16">
        <v>0</v>
      </c>
      <c r="BN3317" s="16">
        <v>0</v>
      </c>
      <c r="BO3317" s="16">
        <v>0</v>
      </c>
      <c r="BP3317" s="16">
        <v>0</v>
      </c>
      <c r="BQ3317" s="16">
        <v>0</v>
      </c>
      <c r="BR3317" s="16">
        <v>0</v>
      </c>
      <c r="BS3317" s="16">
        <v>0</v>
      </c>
      <c r="BT3317" s="16">
        <v>0</v>
      </c>
      <c r="BU3317" s="16">
        <v>0</v>
      </c>
      <c r="BV3317" s="16">
        <v>0</v>
      </c>
      <c r="BW3317" s="16">
        <v>0</v>
      </c>
      <c r="BX3317" s="14">
        <f t="shared" si="51"/>
        <v>0</v>
      </c>
    </row>
    <row r="3318" spans="1:76" s="17" customFormat="1" x14ac:dyDescent="0.3">
      <c r="A3318" s="7" t="s">
        <v>462</v>
      </c>
      <c r="B3318" s="8" t="s">
        <v>7690</v>
      </c>
      <c r="C3318" s="21" t="s">
        <v>7691</v>
      </c>
      <c r="D3318" s="9" t="s">
        <v>449</v>
      </c>
      <c r="E3318" s="9" t="s">
        <v>7353</v>
      </c>
      <c r="F3318" s="10" t="str">
        <f>VLOOKUP($E3318,'FP MD'!$A:$F,2,FALSE)</f>
        <v>Transmission Expan Capacity Imprv</v>
      </c>
      <c r="G3318" s="10" t="s">
        <v>2629</v>
      </c>
      <c r="H3318" s="10" t="s">
        <v>3311</v>
      </c>
      <c r="I3318" s="10" t="s">
        <v>3312</v>
      </c>
      <c r="J3318" s="10" t="str">
        <f>VLOOKUP($E3318,'FP MD'!$A:$F,3,FALSE)</f>
        <v>None</v>
      </c>
      <c r="K3318" s="10" t="str">
        <f>VLOOKUP($E3318,'FP MD'!$A:$F,4,FALSE)</f>
        <v/>
      </c>
      <c r="L3318" s="10" t="str">
        <f>VLOOKUP($E3318,'FP MD'!$A:$F,5,FALSE)</f>
        <v/>
      </c>
      <c r="M3318" s="10">
        <f>VLOOKUP($E3318,'FP MD'!$A:$F,6,FALSE)</f>
        <v>0</v>
      </c>
      <c r="N3318" s="11">
        <v>202906</v>
      </c>
      <c r="O3318" s="15">
        <v>0</v>
      </c>
      <c r="P3318" s="16">
        <v>0</v>
      </c>
      <c r="Q3318" s="16">
        <v>0</v>
      </c>
      <c r="R3318" s="16">
        <v>0</v>
      </c>
      <c r="S3318" s="16">
        <v>0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16">
        <v>0</v>
      </c>
      <c r="AO3318" s="16">
        <v>0</v>
      </c>
      <c r="AP3318" s="16">
        <v>0</v>
      </c>
      <c r="AQ3318" s="16">
        <v>0</v>
      </c>
      <c r="AR3318" s="16">
        <v>0</v>
      </c>
      <c r="AS3318" s="16">
        <v>0</v>
      </c>
      <c r="AT3318" s="16">
        <v>0</v>
      </c>
      <c r="AU3318" s="16">
        <v>0</v>
      </c>
      <c r="AV3318" s="16">
        <v>0</v>
      </c>
      <c r="AW3318" s="16">
        <v>0</v>
      </c>
      <c r="AX3318" s="16">
        <v>0</v>
      </c>
      <c r="AY3318" s="16">
        <v>0</v>
      </c>
      <c r="AZ3318" s="16">
        <v>0</v>
      </c>
      <c r="BA3318" s="16">
        <v>0</v>
      </c>
      <c r="BB3318" s="16">
        <v>0</v>
      </c>
      <c r="BC3318" s="16">
        <v>0</v>
      </c>
      <c r="BD3318" s="16">
        <v>0</v>
      </c>
      <c r="BE3318" s="16">
        <v>0</v>
      </c>
      <c r="BF3318" s="16">
        <v>0</v>
      </c>
      <c r="BG3318" s="16">
        <v>0</v>
      </c>
      <c r="BH3318" s="16">
        <v>0</v>
      </c>
      <c r="BI3318" s="16">
        <v>0</v>
      </c>
      <c r="BJ3318" s="16">
        <v>0</v>
      </c>
      <c r="BK3318" s="16">
        <v>0</v>
      </c>
      <c r="BL3318" s="16">
        <v>0</v>
      </c>
      <c r="BM3318" s="16">
        <v>0</v>
      </c>
      <c r="BN3318" s="16">
        <v>0</v>
      </c>
      <c r="BO3318" s="16">
        <v>0</v>
      </c>
      <c r="BP3318" s="16">
        <v>0</v>
      </c>
      <c r="BQ3318" s="16">
        <v>0</v>
      </c>
      <c r="BR3318" s="16">
        <v>0</v>
      </c>
      <c r="BS3318" s="16">
        <v>0</v>
      </c>
      <c r="BT3318" s="16">
        <v>0</v>
      </c>
      <c r="BU3318" s="16">
        <v>0</v>
      </c>
      <c r="BV3318" s="16">
        <v>0</v>
      </c>
      <c r="BW3318" s="16">
        <v>0</v>
      </c>
      <c r="BX3318" s="14">
        <f t="shared" si="51"/>
        <v>0</v>
      </c>
    </row>
    <row r="3319" spans="1:76" s="17" customFormat="1" x14ac:dyDescent="0.3">
      <c r="A3319" s="7" t="s">
        <v>462</v>
      </c>
      <c r="B3319" s="8" t="s">
        <v>7692</v>
      </c>
      <c r="C3319" s="21" t="s">
        <v>7693</v>
      </c>
      <c r="D3319" s="9" t="s">
        <v>449</v>
      </c>
      <c r="E3319" s="9" t="s">
        <v>7353</v>
      </c>
      <c r="F3319" s="10" t="str">
        <f>VLOOKUP($E3319,'FP MD'!$A:$F,2,FALSE)</f>
        <v>Transmission Expan Capacity Imprv</v>
      </c>
      <c r="G3319" s="10" t="s">
        <v>2629</v>
      </c>
      <c r="H3319" s="10" t="s">
        <v>3311</v>
      </c>
      <c r="I3319" s="10" t="s">
        <v>3312</v>
      </c>
      <c r="J3319" s="10" t="str">
        <f>VLOOKUP($E3319,'FP MD'!$A:$F,3,FALSE)</f>
        <v>None</v>
      </c>
      <c r="K3319" s="10" t="str">
        <f>VLOOKUP($E3319,'FP MD'!$A:$F,4,FALSE)</f>
        <v/>
      </c>
      <c r="L3319" s="10" t="str">
        <f>VLOOKUP($E3319,'FP MD'!$A:$F,5,FALSE)</f>
        <v/>
      </c>
      <c r="M3319" s="10">
        <f>VLOOKUP($E3319,'FP MD'!$A:$F,6,FALSE)</f>
        <v>0</v>
      </c>
      <c r="N3319" s="11">
        <v>202712</v>
      </c>
      <c r="O3319" s="15">
        <v>0</v>
      </c>
      <c r="P3319" s="16">
        <v>0</v>
      </c>
      <c r="Q3319" s="16">
        <v>0</v>
      </c>
      <c r="R3319" s="16">
        <v>0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16">
        <v>0</v>
      </c>
      <c r="AO3319" s="16">
        <v>0</v>
      </c>
      <c r="AP3319" s="16">
        <v>0</v>
      </c>
      <c r="AQ3319" s="16">
        <v>0</v>
      </c>
      <c r="AR3319" s="16">
        <v>0</v>
      </c>
      <c r="AS3319" s="16">
        <v>0</v>
      </c>
      <c r="AT3319" s="16">
        <v>0</v>
      </c>
      <c r="AU3319" s="16">
        <v>0</v>
      </c>
      <c r="AV3319" s="16">
        <v>0</v>
      </c>
      <c r="AW3319" s="16">
        <v>0</v>
      </c>
      <c r="AX3319" s="16">
        <v>0</v>
      </c>
      <c r="AY3319" s="16">
        <v>0</v>
      </c>
      <c r="AZ3319" s="16">
        <v>0</v>
      </c>
      <c r="BA3319" s="16">
        <v>0</v>
      </c>
      <c r="BB3319" s="16">
        <v>0</v>
      </c>
      <c r="BC3319" s="16">
        <v>0</v>
      </c>
      <c r="BD3319" s="16">
        <v>0</v>
      </c>
      <c r="BE3319" s="16">
        <v>0</v>
      </c>
      <c r="BF3319" s="16">
        <v>0</v>
      </c>
      <c r="BG3319" s="16">
        <v>0</v>
      </c>
      <c r="BH3319" s="16">
        <v>0</v>
      </c>
      <c r="BI3319" s="16">
        <v>0</v>
      </c>
      <c r="BJ3319" s="16">
        <v>0</v>
      </c>
      <c r="BK3319" s="16">
        <v>64502781.620000012</v>
      </c>
      <c r="BL3319" s="16">
        <v>0</v>
      </c>
      <c r="BM3319" s="16">
        <v>0</v>
      </c>
      <c r="BN3319" s="16">
        <v>0</v>
      </c>
      <c r="BO3319" s="16">
        <v>0</v>
      </c>
      <c r="BP3319" s="16">
        <v>0</v>
      </c>
      <c r="BQ3319" s="16">
        <v>0</v>
      </c>
      <c r="BR3319" s="16">
        <v>0</v>
      </c>
      <c r="BS3319" s="16">
        <v>0</v>
      </c>
      <c r="BT3319" s="16">
        <v>0</v>
      </c>
      <c r="BU3319" s="16">
        <v>0</v>
      </c>
      <c r="BV3319" s="16">
        <v>0</v>
      </c>
      <c r="BW3319" s="16">
        <v>0</v>
      </c>
      <c r="BX3319" s="14">
        <f t="shared" si="51"/>
        <v>64502781.620000012</v>
      </c>
    </row>
    <row r="3320" spans="1:76" s="17" customFormat="1" x14ac:dyDescent="0.3">
      <c r="A3320" s="7" t="s">
        <v>462</v>
      </c>
      <c r="B3320" s="8" t="s">
        <v>7694</v>
      </c>
      <c r="C3320" s="21" t="s">
        <v>7689</v>
      </c>
      <c r="D3320" s="9" t="s">
        <v>449</v>
      </c>
      <c r="E3320" s="9" t="s">
        <v>7353</v>
      </c>
      <c r="F3320" s="10" t="str">
        <f>VLOOKUP($E3320,'FP MD'!$A:$F,2,FALSE)</f>
        <v>Transmission Expan Capacity Imprv</v>
      </c>
      <c r="G3320" s="10" t="s">
        <v>2629</v>
      </c>
      <c r="H3320" s="10" t="s">
        <v>3311</v>
      </c>
      <c r="I3320" s="10" t="s">
        <v>472</v>
      </c>
      <c r="J3320" s="10" t="str">
        <f>VLOOKUP($E3320,'FP MD'!$A:$F,3,FALSE)</f>
        <v>None</v>
      </c>
      <c r="K3320" s="10" t="str">
        <f>VLOOKUP($E3320,'FP MD'!$A:$F,4,FALSE)</f>
        <v/>
      </c>
      <c r="L3320" s="10" t="str">
        <f>VLOOKUP($E3320,'FP MD'!$A:$F,5,FALSE)</f>
        <v/>
      </c>
      <c r="M3320" s="10">
        <f>VLOOKUP($E3320,'FP MD'!$A:$F,6,FALSE)</f>
        <v>0</v>
      </c>
      <c r="N3320" s="11">
        <v>203012</v>
      </c>
      <c r="O3320" s="15">
        <v>0</v>
      </c>
      <c r="P3320" s="16">
        <v>0</v>
      </c>
      <c r="Q3320" s="16">
        <v>0</v>
      </c>
      <c r="R3320" s="16">
        <v>0</v>
      </c>
      <c r="S3320" s="16">
        <v>0</v>
      </c>
      <c r="T3320" s="16">
        <v>0</v>
      </c>
      <c r="U3320" s="16">
        <v>0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0</v>
      </c>
      <c r="AN3320" s="16">
        <v>0</v>
      </c>
      <c r="AO3320" s="16">
        <v>0</v>
      </c>
      <c r="AP3320" s="16">
        <v>0</v>
      </c>
      <c r="AQ3320" s="16">
        <v>0</v>
      </c>
      <c r="AR3320" s="16">
        <v>0</v>
      </c>
      <c r="AS3320" s="16">
        <v>0</v>
      </c>
      <c r="AT3320" s="16">
        <v>0</v>
      </c>
      <c r="AU3320" s="16">
        <v>0</v>
      </c>
      <c r="AV3320" s="16">
        <v>0</v>
      </c>
      <c r="AW3320" s="16">
        <v>0</v>
      </c>
      <c r="AX3320" s="16">
        <v>0</v>
      </c>
      <c r="AY3320" s="16">
        <v>0</v>
      </c>
      <c r="AZ3320" s="16">
        <v>0</v>
      </c>
      <c r="BA3320" s="16">
        <v>0</v>
      </c>
      <c r="BB3320" s="16">
        <v>0</v>
      </c>
      <c r="BC3320" s="16">
        <v>0</v>
      </c>
      <c r="BD3320" s="16">
        <v>0</v>
      </c>
      <c r="BE3320" s="16">
        <v>0</v>
      </c>
      <c r="BF3320" s="16">
        <v>0</v>
      </c>
      <c r="BG3320" s="16">
        <v>0</v>
      </c>
      <c r="BH3320" s="16">
        <v>0</v>
      </c>
      <c r="BI3320" s="16">
        <v>0</v>
      </c>
      <c r="BJ3320" s="16">
        <v>0</v>
      </c>
      <c r="BK3320" s="16">
        <v>0</v>
      </c>
      <c r="BL3320" s="16">
        <v>0</v>
      </c>
      <c r="BM3320" s="16">
        <v>0</v>
      </c>
      <c r="BN3320" s="16">
        <v>0</v>
      </c>
      <c r="BO3320" s="16">
        <v>0</v>
      </c>
      <c r="BP3320" s="16">
        <v>0</v>
      </c>
      <c r="BQ3320" s="16">
        <v>0</v>
      </c>
      <c r="BR3320" s="16">
        <v>0</v>
      </c>
      <c r="BS3320" s="16">
        <v>0</v>
      </c>
      <c r="BT3320" s="16">
        <v>0</v>
      </c>
      <c r="BU3320" s="16">
        <v>0</v>
      </c>
      <c r="BV3320" s="16">
        <v>0</v>
      </c>
      <c r="BW3320" s="16">
        <v>0</v>
      </c>
      <c r="BX3320" s="14">
        <f t="shared" si="51"/>
        <v>0</v>
      </c>
    </row>
    <row r="3321" spans="1:76" s="17" customFormat="1" x14ac:dyDescent="0.3">
      <c r="A3321" s="7" t="s">
        <v>462</v>
      </c>
      <c r="B3321" s="8" t="s">
        <v>7695</v>
      </c>
      <c r="C3321" s="21" t="s">
        <v>7696</v>
      </c>
      <c r="D3321" s="9" t="s">
        <v>449</v>
      </c>
      <c r="E3321" s="9" t="s">
        <v>7353</v>
      </c>
      <c r="F3321" s="10" t="str">
        <f>VLOOKUP($E3321,'FP MD'!$A:$F,2,FALSE)</f>
        <v>Transmission Expan Capacity Imprv</v>
      </c>
      <c r="G3321" s="10" t="s">
        <v>2629</v>
      </c>
      <c r="H3321" s="10" t="s">
        <v>3311</v>
      </c>
      <c r="I3321" s="10" t="s">
        <v>3312</v>
      </c>
      <c r="J3321" s="10" t="str">
        <f>VLOOKUP($E3321,'FP MD'!$A:$F,3,FALSE)</f>
        <v>None</v>
      </c>
      <c r="K3321" s="10" t="str">
        <f>VLOOKUP($E3321,'FP MD'!$A:$F,4,FALSE)</f>
        <v/>
      </c>
      <c r="L3321" s="10" t="str">
        <f>VLOOKUP($E3321,'FP MD'!$A:$F,5,FALSE)</f>
        <v/>
      </c>
      <c r="M3321" s="10">
        <f>VLOOKUP($E3321,'FP MD'!$A:$F,6,FALSE)</f>
        <v>0</v>
      </c>
      <c r="N3321" s="11">
        <v>203012</v>
      </c>
      <c r="O3321" s="15">
        <v>0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16">
        <v>0</v>
      </c>
      <c r="AO3321" s="16">
        <v>0</v>
      </c>
      <c r="AP3321" s="16">
        <v>0</v>
      </c>
      <c r="AQ3321" s="16">
        <v>0</v>
      </c>
      <c r="AR3321" s="16">
        <v>0</v>
      </c>
      <c r="AS3321" s="16">
        <v>0</v>
      </c>
      <c r="AT3321" s="16">
        <v>0</v>
      </c>
      <c r="AU3321" s="16">
        <v>0</v>
      </c>
      <c r="AV3321" s="16">
        <v>0</v>
      </c>
      <c r="AW3321" s="16">
        <v>0</v>
      </c>
      <c r="AX3321" s="16">
        <v>0</v>
      </c>
      <c r="AY3321" s="16">
        <v>0</v>
      </c>
      <c r="AZ3321" s="16">
        <v>0</v>
      </c>
      <c r="BA3321" s="16">
        <v>0</v>
      </c>
      <c r="BB3321" s="16">
        <v>0</v>
      </c>
      <c r="BC3321" s="16">
        <v>0</v>
      </c>
      <c r="BD3321" s="16">
        <v>0</v>
      </c>
      <c r="BE3321" s="16">
        <v>0</v>
      </c>
      <c r="BF3321" s="16">
        <v>0</v>
      </c>
      <c r="BG3321" s="16">
        <v>0</v>
      </c>
      <c r="BH3321" s="16">
        <v>0</v>
      </c>
      <c r="BI3321" s="16">
        <v>0</v>
      </c>
      <c r="BJ3321" s="16">
        <v>0</v>
      </c>
      <c r="BK3321" s="16">
        <v>0</v>
      </c>
      <c r="BL3321" s="16">
        <v>0</v>
      </c>
      <c r="BM3321" s="16">
        <v>0</v>
      </c>
      <c r="BN3321" s="16">
        <v>0</v>
      </c>
      <c r="BO3321" s="16">
        <v>0</v>
      </c>
      <c r="BP3321" s="16">
        <v>0</v>
      </c>
      <c r="BQ3321" s="16">
        <v>0</v>
      </c>
      <c r="BR3321" s="16">
        <v>0</v>
      </c>
      <c r="BS3321" s="16">
        <v>0</v>
      </c>
      <c r="BT3321" s="16">
        <v>0</v>
      </c>
      <c r="BU3321" s="16">
        <v>0</v>
      </c>
      <c r="BV3321" s="16">
        <v>0</v>
      </c>
      <c r="BW3321" s="16">
        <v>0</v>
      </c>
      <c r="BX3321" s="14">
        <f t="shared" si="51"/>
        <v>0</v>
      </c>
    </row>
    <row r="3322" spans="1:76" s="17" customFormat="1" x14ac:dyDescent="0.3">
      <c r="A3322" s="7" t="s">
        <v>462</v>
      </c>
      <c r="B3322" s="8" t="s">
        <v>7697</v>
      </c>
      <c r="C3322" s="21" t="s">
        <v>7689</v>
      </c>
      <c r="D3322" s="9" t="s">
        <v>449</v>
      </c>
      <c r="E3322" s="9" t="s">
        <v>7353</v>
      </c>
      <c r="F3322" s="10" t="str">
        <f>VLOOKUP($E3322,'FP MD'!$A:$F,2,FALSE)</f>
        <v>Transmission Expan Capacity Imprv</v>
      </c>
      <c r="G3322" s="10" t="s">
        <v>2629</v>
      </c>
      <c r="H3322" s="10" t="s">
        <v>3311</v>
      </c>
      <c r="I3322" s="10" t="s">
        <v>472</v>
      </c>
      <c r="J3322" s="10" t="str">
        <f>VLOOKUP($E3322,'FP MD'!$A:$F,3,FALSE)</f>
        <v>None</v>
      </c>
      <c r="K3322" s="10" t="str">
        <f>VLOOKUP($E3322,'FP MD'!$A:$F,4,FALSE)</f>
        <v/>
      </c>
      <c r="L3322" s="10" t="str">
        <f>VLOOKUP($E3322,'FP MD'!$A:$F,5,FALSE)</f>
        <v/>
      </c>
      <c r="M3322" s="10">
        <f>VLOOKUP($E3322,'FP MD'!$A:$F,6,FALSE)</f>
        <v>0</v>
      </c>
      <c r="N3322" s="11">
        <v>203012</v>
      </c>
      <c r="O3322" s="15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16">
        <v>0</v>
      </c>
      <c r="AO3322" s="16">
        <v>0</v>
      </c>
      <c r="AP3322" s="16">
        <v>0</v>
      </c>
      <c r="AQ3322" s="16">
        <v>0</v>
      </c>
      <c r="AR3322" s="16">
        <v>0</v>
      </c>
      <c r="AS3322" s="16">
        <v>0</v>
      </c>
      <c r="AT3322" s="16">
        <v>0</v>
      </c>
      <c r="AU3322" s="16">
        <v>0</v>
      </c>
      <c r="AV3322" s="16">
        <v>0</v>
      </c>
      <c r="AW3322" s="16">
        <v>0</v>
      </c>
      <c r="AX3322" s="16">
        <v>0</v>
      </c>
      <c r="AY3322" s="16">
        <v>0</v>
      </c>
      <c r="AZ3322" s="16">
        <v>0</v>
      </c>
      <c r="BA3322" s="16">
        <v>0</v>
      </c>
      <c r="BB3322" s="16">
        <v>0</v>
      </c>
      <c r="BC3322" s="16">
        <v>0</v>
      </c>
      <c r="BD3322" s="16">
        <v>0</v>
      </c>
      <c r="BE3322" s="16">
        <v>0</v>
      </c>
      <c r="BF3322" s="16">
        <v>0</v>
      </c>
      <c r="BG3322" s="16">
        <v>0</v>
      </c>
      <c r="BH3322" s="16">
        <v>0</v>
      </c>
      <c r="BI3322" s="16">
        <v>0</v>
      </c>
      <c r="BJ3322" s="16">
        <v>0</v>
      </c>
      <c r="BK3322" s="16">
        <v>0</v>
      </c>
      <c r="BL3322" s="16">
        <v>0</v>
      </c>
      <c r="BM3322" s="16">
        <v>0</v>
      </c>
      <c r="BN3322" s="16">
        <v>0</v>
      </c>
      <c r="BO3322" s="16">
        <v>0</v>
      </c>
      <c r="BP3322" s="16">
        <v>0</v>
      </c>
      <c r="BQ3322" s="16">
        <v>0</v>
      </c>
      <c r="BR3322" s="16">
        <v>0</v>
      </c>
      <c r="BS3322" s="16">
        <v>0</v>
      </c>
      <c r="BT3322" s="16">
        <v>0</v>
      </c>
      <c r="BU3322" s="16">
        <v>0</v>
      </c>
      <c r="BV3322" s="16">
        <v>0</v>
      </c>
      <c r="BW3322" s="16">
        <v>0</v>
      </c>
      <c r="BX3322" s="14">
        <f t="shared" si="51"/>
        <v>0</v>
      </c>
    </row>
    <row r="3323" spans="1:76" s="17" customFormat="1" x14ac:dyDescent="0.3">
      <c r="A3323" s="7" t="s">
        <v>468</v>
      </c>
      <c r="B3323" s="8" t="s">
        <v>7698</v>
      </c>
      <c r="C3323" s="21" t="s">
        <v>7699</v>
      </c>
      <c r="D3323" s="9" t="s">
        <v>449</v>
      </c>
      <c r="E3323" s="9" t="s">
        <v>7698</v>
      </c>
      <c r="F3323" s="10" t="str">
        <f>VLOOKUP($E3323,'FP MD'!$A:$F,2,FALSE)</f>
        <v>EMTP Model Analysis</v>
      </c>
      <c r="G3323" s="10" t="s">
        <v>2629</v>
      </c>
      <c r="H3323" s="10" t="s">
        <v>3311</v>
      </c>
      <c r="I3323" s="10" t="s">
        <v>472</v>
      </c>
      <c r="J3323" s="10" t="str">
        <f>VLOOKUP($E3323,'FP MD'!$A:$F,3,FALSE)</f>
        <v>None</v>
      </c>
      <c r="K3323" s="10" t="str">
        <f>VLOOKUP($E3323,'FP MD'!$A:$F,4,FALSE)</f>
        <v/>
      </c>
      <c r="L3323" s="10" t="str">
        <f>VLOOKUP($E3323,'FP MD'!$A:$F,5,FALSE)</f>
        <v/>
      </c>
      <c r="M3323" s="10">
        <f>VLOOKUP($E3323,'FP MD'!$A:$F,6,FALSE)</f>
        <v>0</v>
      </c>
      <c r="N3323" s="11" t="s">
        <v>97</v>
      </c>
      <c r="O3323" s="15">
        <v>0</v>
      </c>
      <c r="P3323" s="16">
        <v>29658.33</v>
      </c>
      <c r="Q3323" s="16">
        <v>29658.33</v>
      </c>
      <c r="R3323" s="16">
        <v>29658.33</v>
      </c>
      <c r="S3323" s="16">
        <v>29658.33</v>
      </c>
      <c r="T3323" s="16">
        <v>29658.330000000016</v>
      </c>
      <c r="U3323" s="16">
        <v>29658.330000000016</v>
      </c>
      <c r="V3323" s="16">
        <v>29658.330000000016</v>
      </c>
      <c r="W3323" s="16">
        <v>29658.330000000016</v>
      </c>
      <c r="X3323" s="16">
        <v>29658.330000000016</v>
      </c>
      <c r="Y3323" s="16">
        <v>29658.330000000016</v>
      </c>
      <c r="Z3323" s="16">
        <v>29658.330000000016</v>
      </c>
      <c r="AA3323" s="16">
        <v>43758.289999999979</v>
      </c>
      <c r="AB3323" s="16">
        <v>60119</v>
      </c>
      <c r="AC3323" s="16">
        <v>60119</v>
      </c>
      <c r="AD3323" s="16">
        <v>60119.000000000058</v>
      </c>
      <c r="AE3323" s="16">
        <v>60119</v>
      </c>
      <c r="AF3323" s="16">
        <v>60119</v>
      </c>
      <c r="AG3323" s="16">
        <v>60119</v>
      </c>
      <c r="AH3323" s="16">
        <v>60119</v>
      </c>
      <c r="AI3323" s="16">
        <v>60119</v>
      </c>
      <c r="AJ3323" s="16">
        <v>60119</v>
      </c>
      <c r="AK3323" s="16">
        <v>60119</v>
      </c>
      <c r="AL3323" s="16">
        <v>60119</v>
      </c>
      <c r="AM3323" s="16">
        <v>88700</v>
      </c>
      <c r="AN3323" s="16">
        <v>0</v>
      </c>
      <c r="AO3323" s="16">
        <v>0</v>
      </c>
      <c r="AP3323" s="16">
        <v>0</v>
      </c>
      <c r="AQ3323" s="16">
        <v>0</v>
      </c>
      <c r="AR3323" s="16">
        <v>0</v>
      </c>
      <c r="AS3323" s="16">
        <v>0</v>
      </c>
      <c r="AT3323" s="16">
        <v>5829999.96</v>
      </c>
      <c r="AU3323" s="16">
        <v>0</v>
      </c>
      <c r="AV3323" s="16">
        <v>0</v>
      </c>
      <c r="AW3323" s="16">
        <v>0</v>
      </c>
      <c r="AX3323" s="16">
        <v>0</v>
      </c>
      <c r="AY3323" s="16">
        <v>0</v>
      </c>
      <c r="AZ3323" s="16">
        <v>0</v>
      </c>
      <c r="BA3323" s="16">
        <v>0</v>
      </c>
      <c r="BB3323" s="16">
        <v>0</v>
      </c>
      <c r="BC3323" s="16">
        <v>0</v>
      </c>
      <c r="BD3323" s="16">
        <v>0</v>
      </c>
      <c r="BE3323" s="16">
        <v>0</v>
      </c>
      <c r="BF3323" s="16">
        <v>5810000.04</v>
      </c>
      <c r="BG3323" s="16">
        <v>0</v>
      </c>
      <c r="BH3323" s="16">
        <v>0</v>
      </c>
      <c r="BI3323" s="16">
        <v>0</v>
      </c>
      <c r="BJ3323" s="16">
        <v>0</v>
      </c>
      <c r="BK3323" s="16">
        <v>0</v>
      </c>
      <c r="BL3323" s="16">
        <v>0</v>
      </c>
      <c r="BM3323" s="16">
        <v>0</v>
      </c>
      <c r="BN3323" s="16">
        <v>0</v>
      </c>
      <c r="BO3323" s="16">
        <v>0</v>
      </c>
      <c r="BP3323" s="16">
        <v>0</v>
      </c>
      <c r="BQ3323" s="16">
        <v>0</v>
      </c>
      <c r="BR3323" s="16">
        <v>0</v>
      </c>
      <c r="BS3323" s="16">
        <v>0</v>
      </c>
      <c r="BT3323" s="16">
        <v>0</v>
      </c>
      <c r="BU3323" s="16">
        <v>0</v>
      </c>
      <c r="BV3323" s="16">
        <v>0</v>
      </c>
      <c r="BW3323" s="16">
        <v>0</v>
      </c>
      <c r="BX3323" s="14">
        <f t="shared" si="51"/>
        <v>12760008.92</v>
      </c>
    </row>
    <row r="3324" spans="1:76" s="17" customFormat="1" x14ac:dyDescent="0.3">
      <c r="A3324" s="7" t="s">
        <v>462</v>
      </c>
      <c r="B3324" s="8" t="s">
        <v>7700</v>
      </c>
      <c r="C3324" s="21" t="s">
        <v>7701</v>
      </c>
      <c r="D3324" s="9" t="s">
        <v>449</v>
      </c>
      <c r="E3324" s="9" t="s">
        <v>5945</v>
      </c>
      <c r="F3324" s="10" t="str">
        <f>VLOOKUP($E3324,'FP MD'!$A:$F,2,FALSE)</f>
        <v>DEF Osprey Coordination</v>
      </c>
      <c r="G3324" s="10" t="s">
        <v>2629</v>
      </c>
      <c r="H3324" s="10" t="s">
        <v>3311</v>
      </c>
      <c r="I3324" s="10" t="s">
        <v>3317</v>
      </c>
      <c r="J3324" s="10" t="str">
        <f>VLOOKUP($E3324,'FP MD'!$A:$F,3,FALSE)</f>
        <v/>
      </c>
      <c r="K3324" s="10" t="str">
        <f>VLOOKUP($E3324,'FP MD'!$A:$F,4,FALSE)</f>
        <v/>
      </c>
      <c r="L3324" s="10" t="str">
        <f>VLOOKUP($E3324,'FP MD'!$A:$F,5,FALSE)</f>
        <v/>
      </c>
      <c r="M3324" s="10">
        <f>VLOOKUP($E3324,'FP MD'!$A:$F,6,FALSE)</f>
        <v>0</v>
      </c>
      <c r="N3324" s="11">
        <v>202411</v>
      </c>
      <c r="O3324" s="15">
        <v>0</v>
      </c>
      <c r="P3324" s="16">
        <v>0</v>
      </c>
      <c r="Q3324" s="16">
        <v>0</v>
      </c>
      <c r="R3324" s="16">
        <v>0</v>
      </c>
      <c r="S3324" s="16">
        <v>0</v>
      </c>
      <c r="T3324" s="16">
        <v>0</v>
      </c>
      <c r="U3324" s="16">
        <v>0</v>
      </c>
      <c r="V3324" s="16">
        <v>0</v>
      </c>
      <c r="W3324" s="16">
        <v>0</v>
      </c>
      <c r="X3324" s="16">
        <v>0</v>
      </c>
      <c r="Y3324" s="16">
        <v>0</v>
      </c>
      <c r="Z3324" s="16">
        <v>1218.1300000000001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>
        <v>0</v>
      </c>
      <c r="AN3324" s="16">
        <v>0</v>
      </c>
      <c r="AO3324" s="16">
        <v>0</v>
      </c>
      <c r="AP3324" s="16">
        <v>0</v>
      </c>
      <c r="AQ3324" s="16">
        <v>0</v>
      </c>
      <c r="AR3324" s="16">
        <v>0</v>
      </c>
      <c r="AS3324" s="16">
        <v>0</v>
      </c>
      <c r="AT3324" s="16">
        <v>0</v>
      </c>
      <c r="AU3324" s="16">
        <v>0</v>
      </c>
      <c r="AV3324" s="16">
        <v>0</v>
      </c>
      <c r="AW3324" s="16">
        <v>0</v>
      </c>
      <c r="AX3324" s="16">
        <v>0</v>
      </c>
      <c r="AY3324" s="16">
        <v>0</v>
      </c>
      <c r="AZ3324" s="16">
        <v>0</v>
      </c>
      <c r="BA3324" s="16">
        <v>0</v>
      </c>
      <c r="BB3324" s="16">
        <v>0</v>
      </c>
      <c r="BC3324" s="16">
        <v>0</v>
      </c>
      <c r="BD3324" s="16">
        <v>0</v>
      </c>
      <c r="BE3324" s="16">
        <v>0</v>
      </c>
      <c r="BF3324" s="16">
        <v>0</v>
      </c>
      <c r="BG3324" s="16">
        <v>0</v>
      </c>
      <c r="BH3324" s="16">
        <v>0</v>
      </c>
      <c r="BI3324" s="16">
        <v>0</v>
      </c>
      <c r="BJ3324" s="16">
        <v>0</v>
      </c>
      <c r="BK3324" s="16">
        <v>0</v>
      </c>
      <c r="BL3324" s="16">
        <v>0</v>
      </c>
      <c r="BM3324" s="16">
        <v>0</v>
      </c>
      <c r="BN3324" s="16">
        <v>0</v>
      </c>
      <c r="BO3324" s="16">
        <v>0</v>
      </c>
      <c r="BP3324" s="16">
        <v>0</v>
      </c>
      <c r="BQ3324" s="16">
        <v>0</v>
      </c>
      <c r="BR3324" s="16">
        <v>0</v>
      </c>
      <c r="BS3324" s="16">
        <v>0</v>
      </c>
      <c r="BT3324" s="16">
        <v>0</v>
      </c>
      <c r="BU3324" s="16">
        <v>0</v>
      </c>
      <c r="BV3324" s="16">
        <v>0</v>
      </c>
      <c r="BW3324" s="16">
        <v>0</v>
      </c>
      <c r="BX3324" s="14">
        <f t="shared" si="51"/>
        <v>1218.1300000000001</v>
      </c>
    </row>
    <row r="3325" spans="1:76" s="17" customFormat="1" x14ac:dyDescent="0.3">
      <c r="A3325" s="7" t="s">
        <v>462</v>
      </c>
      <c r="B3325" s="8" t="s">
        <v>7702</v>
      </c>
      <c r="C3325" s="21" t="s">
        <v>7703</v>
      </c>
      <c r="D3325" s="9" t="s">
        <v>449</v>
      </c>
      <c r="E3325" s="9" t="s">
        <v>5971</v>
      </c>
      <c r="F3325" s="10" t="str">
        <f>VLOOKUP($E3325,'FP MD'!$A:$F,2,FALSE)</f>
        <v>Ckt 66403 Alexander Rd-Plant City</v>
      </c>
      <c r="G3325" s="10" t="s">
        <v>2629</v>
      </c>
      <c r="H3325" s="10" t="s">
        <v>3311</v>
      </c>
      <c r="I3325" s="10" t="s">
        <v>3317</v>
      </c>
      <c r="J3325" s="10" t="str">
        <f>VLOOKUP($E3325,'FP MD'!$A:$F,3,FALSE)</f>
        <v/>
      </c>
      <c r="K3325" s="10" t="str">
        <f>VLOOKUP($E3325,'FP MD'!$A:$F,4,FALSE)</f>
        <v/>
      </c>
      <c r="L3325" s="10" t="str">
        <f>VLOOKUP($E3325,'FP MD'!$A:$F,5,FALSE)</f>
        <v/>
      </c>
      <c r="M3325" s="10">
        <f>VLOOKUP($E3325,'FP MD'!$A:$F,6,FALSE)</f>
        <v>0</v>
      </c>
      <c r="N3325" s="11">
        <v>202402</v>
      </c>
      <c r="O3325" s="15">
        <v>0</v>
      </c>
      <c r="P3325" s="16">
        <v>0</v>
      </c>
      <c r="Q3325" s="16">
        <v>2201967.7999999998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6">
        <v>0</v>
      </c>
      <c r="AM3325" s="16">
        <v>0</v>
      </c>
      <c r="AN3325" s="16">
        <v>0</v>
      </c>
      <c r="AO3325" s="16">
        <v>0</v>
      </c>
      <c r="AP3325" s="16">
        <v>0</v>
      </c>
      <c r="AQ3325" s="16">
        <v>0</v>
      </c>
      <c r="AR3325" s="16">
        <v>0</v>
      </c>
      <c r="AS3325" s="16">
        <v>0</v>
      </c>
      <c r="AT3325" s="16">
        <v>0</v>
      </c>
      <c r="AU3325" s="16">
        <v>0</v>
      </c>
      <c r="AV3325" s="16">
        <v>0</v>
      </c>
      <c r="AW3325" s="16">
        <v>0</v>
      </c>
      <c r="AX3325" s="16">
        <v>0</v>
      </c>
      <c r="AY3325" s="16">
        <v>0</v>
      </c>
      <c r="AZ3325" s="16">
        <v>0</v>
      </c>
      <c r="BA3325" s="16">
        <v>0</v>
      </c>
      <c r="BB3325" s="16">
        <v>0</v>
      </c>
      <c r="BC3325" s="16">
        <v>0</v>
      </c>
      <c r="BD3325" s="16">
        <v>0</v>
      </c>
      <c r="BE3325" s="16">
        <v>0</v>
      </c>
      <c r="BF3325" s="16">
        <v>0</v>
      </c>
      <c r="BG3325" s="16">
        <v>0</v>
      </c>
      <c r="BH3325" s="16">
        <v>0</v>
      </c>
      <c r="BI3325" s="16">
        <v>0</v>
      </c>
      <c r="BJ3325" s="16">
        <v>0</v>
      </c>
      <c r="BK3325" s="16">
        <v>0</v>
      </c>
      <c r="BL3325" s="16">
        <v>0</v>
      </c>
      <c r="BM3325" s="16">
        <v>0</v>
      </c>
      <c r="BN3325" s="16">
        <v>0</v>
      </c>
      <c r="BO3325" s="16">
        <v>0</v>
      </c>
      <c r="BP3325" s="16">
        <v>0</v>
      </c>
      <c r="BQ3325" s="16">
        <v>0</v>
      </c>
      <c r="BR3325" s="16">
        <v>0</v>
      </c>
      <c r="BS3325" s="16">
        <v>0</v>
      </c>
      <c r="BT3325" s="16">
        <v>0</v>
      </c>
      <c r="BU3325" s="16">
        <v>0</v>
      </c>
      <c r="BV3325" s="16">
        <v>0</v>
      </c>
      <c r="BW3325" s="16">
        <v>0</v>
      </c>
      <c r="BX3325" s="14">
        <f t="shared" si="51"/>
        <v>2201967.7999999998</v>
      </c>
    </row>
    <row r="3326" spans="1:76" s="17" customFormat="1" x14ac:dyDescent="0.3">
      <c r="A3326" s="7" t="s">
        <v>462</v>
      </c>
      <c r="B3326" s="8" t="s">
        <v>5968</v>
      </c>
      <c r="C3326" s="21" t="s">
        <v>7704</v>
      </c>
      <c r="D3326" s="9" t="s">
        <v>449</v>
      </c>
      <c r="E3326" s="9" t="s">
        <v>5968</v>
      </c>
      <c r="F3326" s="10" t="str">
        <f>VLOOKUP($E3326,'FP MD'!$A:$F,2,FALSE)</f>
        <v>Chapman Sub 4th 13 kV Ckt</v>
      </c>
      <c r="G3326" s="10" t="s">
        <v>2629</v>
      </c>
      <c r="H3326" s="10" t="s">
        <v>3770</v>
      </c>
      <c r="I3326" s="10" t="s">
        <v>7426</v>
      </c>
      <c r="J3326" s="10" t="str">
        <f>VLOOKUP($E3326,'FP MD'!$A:$F,3,FALSE)</f>
        <v/>
      </c>
      <c r="K3326" s="10" t="str">
        <f>VLOOKUP($E3326,'FP MD'!$A:$F,4,FALSE)</f>
        <v/>
      </c>
      <c r="L3326" s="10" t="str">
        <f>VLOOKUP($E3326,'FP MD'!$A:$F,5,FALSE)</f>
        <v/>
      </c>
      <c r="M3326" s="10">
        <f>VLOOKUP($E3326,'FP MD'!$A:$F,6,FALSE)</f>
        <v>0</v>
      </c>
      <c r="N3326" s="11">
        <v>202404</v>
      </c>
      <c r="O3326" s="15">
        <v>0</v>
      </c>
      <c r="P3326" s="16">
        <v>0</v>
      </c>
      <c r="Q3326" s="16">
        <v>0</v>
      </c>
      <c r="R3326" s="16">
        <v>0</v>
      </c>
      <c r="S3326" s="16">
        <v>1167000</v>
      </c>
      <c r="T3326" s="16">
        <v>100000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6">
        <v>0</v>
      </c>
      <c r="AO3326" s="16">
        <v>0</v>
      </c>
      <c r="AP3326" s="16">
        <v>0</v>
      </c>
      <c r="AQ3326" s="16">
        <v>0</v>
      </c>
      <c r="AR3326" s="16">
        <v>0</v>
      </c>
      <c r="AS3326" s="16">
        <v>0</v>
      </c>
      <c r="AT3326" s="16">
        <v>0</v>
      </c>
      <c r="AU3326" s="16">
        <v>0</v>
      </c>
      <c r="AV3326" s="16">
        <v>0</v>
      </c>
      <c r="AW3326" s="16">
        <v>0</v>
      </c>
      <c r="AX3326" s="16">
        <v>0</v>
      </c>
      <c r="AY3326" s="16">
        <v>0</v>
      </c>
      <c r="AZ3326" s="16">
        <v>0</v>
      </c>
      <c r="BA3326" s="16">
        <v>0</v>
      </c>
      <c r="BB3326" s="16">
        <v>0</v>
      </c>
      <c r="BC3326" s="16">
        <v>0</v>
      </c>
      <c r="BD3326" s="16">
        <v>0</v>
      </c>
      <c r="BE3326" s="16">
        <v>0</v>
      </c>
      <c r="BF3326" s="16">
        <v>0</v>
      </c>
      <c r="BG3326" s="16">
        <v>0</v>
      </c>
      <c r="BH3326" s="16">
        <v>0</v>
      </c>
      <c r="BI3326" s="16">
        <v>0</v>
      </c>
      <c r="BJ3326" s="16">
        <v>0</v>
      </c>
      <c r="BK3326" s="16">
        <v>0</v>
      </c>
      <c r="BL3326" s="16">
        <v>0</v>
      </c>
      <c r="BM3326" s="16">
        <v>0</v>
      </c>
      <c r="BN3326" s="16">
        <v>0</v>
      </c>
      <c r="BO3326" s="16">
        <v>0</v>
      </c>
      <c r="BP3326" s="16">
        <v>0</v>
      </c>
      <c r="BQ3326" s="16">
        <v>0</v>
      </c>
      <c r="BR3326" s="16">
        <v>0</v>
      </c>
      <c r="BS3326" s="16">
        <v>0</v>
      </c>
      <c r="BT3326" s="16">
        <v>0</v>
      </c>
      <c r="BU3326" s="16">
        <v>0</v>
      </c>
      <c r="BV3326" s="16">
        <v>0</v>
      </c>
      <c r="BW3326" s="16">
        <v>0</v>
      </c>
      <c r="BX3326" s="14">
        <f t="shared" si="51"/>
        <v>1267000</v>
      </c>
    </row>
    <row r="3327" spans="1:76" s="17" customFormat="1" x14ac:dyDescent="0.3">
      <c r="A3327" s="7" t="s">
        <v>462</v>
      </c>
      <c r="B3327" s="8" t="s">
        <v>7705</v>
      </c>
      <c r="C3327" s="21" t="s">
        <v>7706</v>
      </c>
      <c r="D3327" s="9" t="s">
        <v>449</v>
      </c>
      <c r="E3327" s="9" t="s">
        <v>5968</v>
      </c>
      <c r="F3327" s="10" t="str">
        <f>VLOOKUP($E3327,'FP MD'!$A:$F,2,FALSE)</f>
        <v>Chapman Sub 4th 13 kV Ckt</v>
      </c>
      <c r="G3327" s="10" t="s">
        <v>2629</v>
      </c>
      <c r="H3327" s="10" t="s">
        <v>564</v>
      </c>
      <c r="I3327" s="10" t="s">
        <v>565</v>
      </c>
      <c r="J3327" s="10" t="str">
        <f>VLOOKUP($E3327,'FP MD'!$A:$F,3,FALSE)</f>
        <v/>
      </c>
      <c r="K3327" s="10" t="str">
        <f>VLOOKUP($E3327,'FP MD'!$A:$F,4,FALSE)</f>
        <v/>
      </c>
      <c r="L3327" s="10" t="str">
        <f>VLOOKUP($E3327,'FP MD'!$A:$F,5,FALSE)</f>
        <v/>
      </c>
      <c r="M3327" s="10">
        <f>VLOOKUP($E3327,'FP MD'!$A:$F,6,FALSE)</f>
        <v>0</v>
      </c>
      <c r="N3327" s="11">
        <v>202403</v>
      </c>
      <c r="O3327" s="15">
        <v>0</v>
      </c>
      <c r="P3327" s="16">
        <v>0</v>
      </c>
      <c r="Q3327" s="16">
        <v>0</v>
      </c>
      <c r="R3327" s="16">
        <v>440233.75</v>
      </c>
      <c r="S3327" s="16">
        <v>0</v>
      </c>
      <c r="T3327" s="16">
        <v>0</v>
      </c>
      <c r="U3327" s="16">
        <v>0</v>
      </c>
      <c r="V3327" s="16">
        <v>0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>
        <v>0</v>
      </c>
      <c r="AN3327" s="16">
        <v>0</v>
      </c>
      <c r="AO3327" s="16">
        <v>0</v>
      </c>
      <c r="AP3327" s="16">
        <v>0</v>
      </c>
      <c r="AQ3327" s="16">
        <v>0</v>
      </c>
      <c r="AR3327" s="16">
        <v>0</v>
      </c>
      <c r="AS3327" s="16">
        <v>0</v>
      </c>
      <c r="AT3327" s="16">
        <v>0</v>
      </c>
      <c r="AU3327" s="16">
        <v>0</v>
      </c>
      <c r="AV3327" s="16">
        <v>0</v>
      </c>
      <c r="AW3327" s="16">
        <v>0</v>
      </c>
      <c r="AX3327" s="16">
        <v>0</v>
      </c>
      <c r="AY3327" s="16">
        <v>0</v>
      </c>
      <c r="AZ3327" s="16">
        <v>0</v>
      </c>
      <c r="BA3327" s="16">
        <v>0</v>
      </c>
      <c r="BB3327" s="16">
        <v>0</v>
      </c>
      <c r="BC3327" s="16">
        <v>0</v>
      </c>
      <c r="BD3327" s="16">
        <v>0</v>
      </c>
      <c r="BE3327" s="16">
        <v>0</v>
      </c>
      <c r="BF3327" s="16">
        <v>0</v>
      </c>
      <c r="BG3327" s="16">
        <v>0</v>
      </c>
      <c r="BH3327" s="16">
        <v>0</v>
      </c>
      <c r="BI3327" s="16">
        <v>0</v>
      </c>
      <c r="BJ3327" s="16">
        <v>0</v>
      </c>
      <c r="BK3327" s="16">
        <v>0</v>
      </c>
      <c r="BL3327" s="16">
        <v>0</v>
      </c>
      <c r="BM3327" s="16">
        <v>0</v>
      </c>
      <c r="BN3327" s="16">
        <v>0</v>
      </c>
      <c r="BO3327" s="16">
        <v>0</v>
      </c>
      <c r="BP3327" s="16">
        <v>0</v>
      </c>
      <c r="BQ3327" s="16">
        <v>0</v>
      </c>
      <c r="BR3327" s="16">
        <v>0</v>
      </c>
      <c r="BS3327" s="16">
        <v>0</v>
      </c>
      <c r="BT3327" s="16">
        <v>0</v>
      </c>
      <c r="BU3327" s="16">
        <v>0</v>
      </c>
      <c r="BV3327" s="16">
        <v>0</v>
      </c>
      <c r="BW3327" s="16">
        <v>0</v>
      </c>
      <c r="BX3327" s="14">
        <f t="shared" si="51"/>
        <v>440233.75</v>
      </c>
    </row>
    <row r="3328" spans="1:76" s="17" customFormat="1" x14ac:dyDescent="0.3">
      <c r="A3328" s="7" t="s">
        <v>462</v>
      </c>
      <c r="B3328" s="8" t="s">
        <v>7707</v>
      </c>
      <c r="C3328" s="21" t="s">
        <v>7708</v>
      </c>
      <c r="D3328" s="9" t="s">
        <v>449</v>
      </c>
      <c r="E3328" s="9" t="s">
        <v>5968</v>
      </c>
      <c r="F3328" s="10" t="str">
        <f>VLOOKUP($E3328,'FP MD'!$A:$F,2,FALSE)</f>
        <v>Chapman Sub 4th 13 kV Ckt</v>
      </c>
      <c r="G3328" s="10" t="s">
        <v>2629</v>
      </c>
      <c r="H3328" s="10" t="s">
        <v>3770</v>
      </c>
      <c r="I3328" s="10" t="s">
        <v>7426</v>
      </c>
      <c r="J3328" s="10" t="str">
        <f>VLOOKUP($E3328,'FP MD'!$A:$F,3,FALSE)</f>
        <v/>
      </c>
      <c r="K3328" s="10" t="str">
        <f>VLOOKUP($E3328,'FP MD'!$A:$F,4,FALSE)</f>
        <v/>
      </c>
      <c r="L3328" s="10" t="str">
        <f>VLOOKUP($E3328,'FP MD'!$A:$F,5,FALSE)</f>
        <v/>
      </c>
      <c r="M3328" s="10">
        <f>VLOOKUP($E3328,'FP MD'!$A:$F,6,FALSE)</f>
        <v>0</v>
      </c>
      <c r="N3328" s="11">
        <v>202403</v>
      </c>
      <c r="O3328" s="15">
        <v>0</v>
      </c>
      <c r="P3328" s="16">
        <v>0</v>
      </c>
      <c r="Q3328" s="16">
        <v>0</v>
      </c>
      <c r="R3328" s="16">
        <v>45462.48</v>
      </c>
      <c r="S3328" s="16">
        <v>0</v>
      </c>
      <c r="T3328" s="16">
        <v>0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16">
        <v>0</v>
      </c>
      <c r="AO3328" s="16">
        <v>0</v>
      </c>
      <c r="AP3328" s="16">
        <v>0</v>
      </c>
      <c r="AQ3328" s="16">
        <v>0</v>
      </c>
      <c r="AR3328" s="16">
        <v>0</v>
      </c>
      <c r="AS3328" s="16">
        <v>0</v>
      </c>
      <c r="AT3328" s="16">
        <v>0</v>
      </c>
      <c r="AU3328" s="16">
        <v>0</v>
      </c>
      <c r="AV3328" s="16">
        <v>0</v>
      </c>
      <c r="AW3328" s="16">
        <v>0</v>
      </c>
      <c r="AX3328" s="16">
        <v>0</v>
      </c>
      <c r="AY3328" s="16">
        <v>0</v>
      </c>
      <c r="AZ3328" s="16">
        <v>0</v>
      </c>
      <c r="BA3328" s="16">
        <v>0</v>
      </c>
      <c r="BB3328" s="16">
        <v>0</v>
      </c>
      <c r="BC3328" s="16">
        <v>0</v>
      </c>
      <c r="BD3328" s="16">
        <v>0</v>
      </c>
      <c r="BE3328" s="16">
        <v>0</v>
      </c>
      <c r="BF3328" s="16">
        <v>0</v>
      </c>
      <c r="BG3328" s="16">
        <v>0</v>
      </c>
      <c r="BH3328" s="16">
        <v>0</v>
      </c>
      <c r="BI3328" s="16">
        <v>0</v>
      </c>
      <c r="BJ3328" s="16">
        <v>0</v>
      </c>
      <c r="BK3328" s="16">
        <v>0</v>
      </c>
      <c r="BL3328" s="16">
        <v>0</v>
      </c>
      <c r="BM3328" s="16">
        <v>0</v>
      </c>
      <c r="BN3328" s="16">
        <v>0</v>
      </c>
      <c r="BO3328" s="16">
        <v>0</v>
      </c>
      <c r="BP3328" s="16">
        <v>0</v>
      </c>
      <c r="BQ3328" s="16">
        <v>0</v>
      </c>
      <c r="BR3328" s="16">
        <v>0</v>
      </c>
      <c r="BS3328" s="16">
        <v>0</v>
      </c>
      <c r="BT3328" s="16">
        <v>0</v>
      </c>
      <c r="BU3328" s="16">
        <v>0</v>
      </c>
      <c r="BV3328" s="16">
        <v>0</v>
      </c>
      <c r="BW3328" s="16">
        <v>0</v>
      </c>
      <c r="BX3328" s="14">
        <f t="shared" si="51"/>
        <v>45462.48</v>
      </c>
    </row>
    <row r="3329" spans="1:76" s="17" customFormat="1" x14ac:dyDescent="0.3">
      <c r="A3329" s="7" t="s">
        <v>462</v>
      </c>
      <c r="B3329" s="8" t="s">
        <v>7709</v>
      </c>
      <c r="C3329" s="21" t="s">
        <v>7710</v>
      </c>
      <c r="D3329" s="9" t="s">
        <v>449</v>
      </c>
      <c r="E3329" s="9" t="s">
        <v>5968</v>
      </c>
      <c r="F3329" s="10" t="str">
        <f>VLOOKUP($E3329,'FP MD'!$A:$F,2,FALSE)</f>
        <v>Chapman Sub 4th 13 kV Ckt</v>
      </c>
      <c r="G3329" s="10" t="s">
        <v>2629</v>
      </c>
      <c r="H3329" s="10" t="s">
        <v>3770</v>
      </c>
      <c r="I3329" s="10" t="s">
        <v>7426</v>
      </c>
      <c r="J3329" s="10" t="str">
        <f>VLOOKUP($E3329,'FP MD'!$A:$F,3,FALSE)</f>
        <v/>
      </c>
      <c r="K3329" s="10" t="str">
        <f>VLOOKUP($E3329,'FP MD'!$A:$F,4,FALSE)</f>
        <v/>
      </c>
      <c r="L3329" s="10" t="str">
        <f>VLOOKUP($E3329,'FP MD'!$A:$F,5,FALSE)</f>
        <v/>
      </c>
      <c r="M3329" s="10">
        <f>VLOOKUP($E3329,'FP MD'!$A:$F,6,FALSE)</f>
        <v>0</v>
      </c>
      <c r="N3329" s="11">
        <v>202403</v>
      </c>
      <c r="O3329" s="15">
        <v>0</v>
      </c>
      <c r="P3329" s="16">
        <v>0</v>
      </c>
      <c r="Q3329" s="16">
        <v>0</v>
      </c>
      <c r="R3329" s="16">
        <v>58585.19</v>
      </c>
      <c r="S3329" s="16">
        <v>0</v>
      </c>
      <c r="T3329" s="16">
        <v>0</v>
      </c>
      <c r="U3329" s="16">
        <v>0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0</v>
      </c>
      <c r="AK3329" s="16">
        <v>0</v>
      </c>
      <c r="AL3329" s="16">
        <v>0</v>
      </c>
      <c r="AM3329" s="16">
        <v>0</v>
      </c>
      <c r="AN3329" s="16">
        <v>0</v>
      </c>
      <c r="AO3329" s="16">
        <v>0</v>
      </c>
      <c r="AP3329" s="16">
        <v>0</v>
      </c>
      <c r="AQ3329" s="16">
        <v>0</v>
      </c>
      <c r="AR3329" s="16">
        <v>0</v>
      </c>
      <c r="AS3329" s="16">
        <v>0</v>
      </c>
      <c r="AT3329" s="16">
        <v>0</v>
      </c>
      <c r="AU3329" s="16">
        <v>0</v>
      </c>
      <c r="AV3329" s="16">
        <v>0</v>
      </c>
      <c r="AW3329" s="16">
        <v>0</v>
      </c>
      <c r="AX3329" s="16">
        <v>0</v>
      </c>
      <c r="AY3329" s="16">
        <v>0</v>
      </c>
      <c r="AZ3329" s="16">
        <v>0</v>
      </c>
      <c r="BA3329" s="16">
        <v>0</v>
      </c>
      <c r="BB3329" s="16">
        <v>0</v>
      </c>
      <c r="BC3329" s="16">
        <v>0</v>
      </c>
      <c r="BD3329" s="16">
        <v>0</v>
      </c>
      <c r="BE3329" s="16">
        <v>0</v>
      </c>
      <c r="BF3329" s="16">
        <v>0</v>
      </c>
      <c r="BG3329" s="16">
        <v>0</v>
      </c>
      <c r="BH3329" s="16">
        <v>0</v>
      </c>
      <c r="BI3329" s="16">
        <v>0</v>
      </c>
      <c r="BJ3329" s="16">
        <v>0</v>
      </c>
      <c r="BK3329" s="16">
        <v>0</v>
      </c>
      <c r="BL3329" s="16">
        <v>0</v>
      </c>
      <c r="BM3329" s="16">
        <v>0</v>
      </c>
      <c r="BN3329" s="16">
        <v>0</v>
      </c>
      <c r="BO3329" s="16">
        <v>0</v>
      </c>
      <c r="BP3329" s="16">
        <v>0</v>
      </c>
      <c r="BQ3329" s="16">
        <v>0</v>
      </c>
      <c r="BR3329" s="16">
        <v>0</v>
      </c>
      <c r="BS3329" s="16">
        <v>0</v>
      </c>
      <c r="BT3329" s="16">
        <v>0</v>
      </c>
      <c r="BU3329" s="16">
        <v>0</v>
      </c>
      <c r="BV3329" s="16">
        <v>0</v>
      </c>
      <c r="BW3329" s="16">
        <v>0</v>
      </c>
      <c r="BX3329" s="14">
        <f t="shared" si="51"/>
        <v>58585.19</v>
      </c>
    </row>
    <row r="3330" spans="1:76" s="17" customFormat="1" x14ac:dyDescent="0.3">
      <c r="A3330" s="7" t="s">
        <v>462</v>
      </c>
      <c r="B3330" s="8" t="s">
        <v>7711</v>
      </c>
      <c r="C3330" s="21" t="s">
        <v>7712</v>
      </c>
      <c r="D3330" s="9" t="s">
        <v>449</v>
      </c>
      <c r="E3330" s="9" t="s">
        <v>6012</v>
      </c>
      <c r="F3330" s="10" t="str">
        <f>VLOOKUP($E3330,'FP MD'!$A:$F,2,FALSE)</f>
        <v>Fishhawk South 4th 13kV Ckt</v>
      </c>
      <c r="G3330" s="10" t="s">
        <v>2629</v>
      </c>
      <c r="H3330" s="10" t="s">
        <v>3770</v>
      </c>
      <c r="I3330" s="10" t="s">
        <v>6919</v>
      </c>
      <c r="J3330" s="10" t="str">
        <f>VLOOKUP($E3330,'FP MD'!$A:$F,3,FALSE)</f>
        <v/>
      </c>
      <c r="K3330" s="10" t="str">
        <f>VLOOKUP($E3330,'FP MD'!$A:$F,4,FALSE)</f>
        <v/>
      </c>
      <c r="L3330" s="10" t="str">
        <f>VLOOKUP($E3330,'FP MD'!$A:$F,5,FALSE)</f>
        <v/>
      </c>
      <c r="M3330" s="10">
        <f>VLOOKUP($E3330,'FP MD'!$A:$F,6,FALSE)</f>
        <v>0</v>
      </c>
      <c r="N3330" s="11">
        <v>202405</v>
      </c>
      <c r="O3330" s="15">
        <v>0</v>
      </c>
      <c r="P3330" s="16">
        <v>0</v>
      </c>
      <c r="Q3330" s="16">
        <v>0</v>
      </c>
      <c r="R3330" s="16">
        <v>0</v>
      </c>
      <c r="S3330" s="16">
        <v>0</v>
      </c>
      <c r="T3330" s="16">
        <v>36318.43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16">
        <v>0</v>
      </c>
      <c r="AO3330" s="16">
        <v>0</v>
      </c>
      <c r="AP3330" s="16">
        <v>0</v>
      </c>
      <c r="AQ3330" s="16">
        <v>0</v>
      </c>
      <c r="AR3330" s="16">
        <v>0</v>
      </c>
      <c r="AS3330" s="16">
        <v>0</v>
      </c>
      <c r="AT3330" s="16">
        <v>0</v>
      </c>
      <c r="AU3330" s="16">
        <v>0</v>
      </c>
      <c r="AV3330" s="16">
        <v>0</v>
      </c>
      <c r="AW3330" s="16">
        <v>0</v>
      </c>
      <c r="AX3330" s="16">
        <v>0</v>
      </c>
      <c r="AY3330" s="16">
        <v>0</v>
      </c>
      <c r="AZ3330" s="16">
        <v>0</v>
      </c>
      <c r="BA3330" s="16">
        <v>0</v>
      </c>
      <c r="BB3330" s="16">
        <v>0</v>
      </c>
      <c r="BC3330" s="16">
        <v>0</v>
      </c>
      <c r="BD3330" s="16">
        <v>0</v>
      </c>
      <c r="BE3330" s="16">
        <v>0</v>
      </c>
      <c r="BF3330" s="16">
        <v>0</v>
      </c>
      <c r="BG3330" s="16">
        <v>0</v>
      </c>
      <c r="BH3330" s="16">
        <v>0</v>
      </c>
      <c r="BI3330" s="16">
        <v>0</v>
      </c>
      <c r="BJ3330" s="16">
        <v>0</v>
      </c>
      <c r="BK3330" s="16">
        <v>0</v>
      </c>
      <c r="BL3330" s="16">
        <v>0</v>
      </c>
      <c r="BM3330" s="16">
        <v>0</v>
      </c>
      <c r="BN3330" s="16">
        <v>0</v>
      </c>
      <c r="BO3330" s="16">
        <v>0</v>
      </c>
      <c r="BP3330" s="16">
        <v>0</v>
      </c>
      <c r="BQ3330" s="16">
        <v>0</v>
      </c>
      <c r="BR3330" s="16">
        <v>0</v>
      </c>
      <c r="BS3330" s="16">
        <v>0</v>
      </c>
      <c r="BT3330" s="16">
        <v>0</v>
      </c>
      <c r="BU3330" s="16">
        <v>0</v>
      </c>
      <c r="BV3330" s="16">
        <v>0</v>
      </c>
      <c r="BW3330" s="16">
        <v>0</v>
      </c>
      <c r="BX3330" s="14">
        <f t="shared" ref="BX3330:BX3393" si="52">SUM(P3330:BK3330)</f>
        <v>36318.43</v>
      </c>
    </row>
    <row r="3331" spans="1:76" s="17" customFormat="1" x14ac:dyDescent="0.3">
      <c r="A3331" s="7" t="s">
        <v>462</v>
      </c>
      <c r="B3331" s="8" t="s">
        <v>7713</v>
      </c>
      <c r="C3331" s="21" t="s">
        <v>7714</v>
      </c>
      <c r="D3331" s="9" t="s">
        <v>449</v>
      </c>
      <c r="E3331" s="9" t="s">
        <v>7713</v>
      </c>
      <c r="F3331" s="10" t="str">
        <f>VLOOKUP($E3331,'FP MD'!$A:$F,2,FALSE)</f>
        <v xml:space="preserve">Sheldon 230kV Breaker Upgrades </v>
      </c>
      <c r="G3331" s="10" t="s">
        <v>2629</v>
      </c>
      <c r="H3331" s="10" t="s">
        <v>3770</v>
      </c>
      <c r="I3331" s="10" t="s">
        <v>7293</v>
      </c>
      <c r="J3331" s="10" t="str">
        <f>VLOOKUP($E3331,'FP MD'!$A:$F,3,FALSE)</f>
        <v/>
      </c>
      <c r="K3331" s="10" t="str">
        <f>VLOOKUP($E3331,'FP MD'!$A:$F,4,FALSE)</f>
        <v/>
      </c>
      <c r="L3331" s="10" t="str">
        <f>VLOOKUP($E3331,'FP MD'!$A:$F,5,FALSE)</f>
        <v/>
      </c>
      <c r="M3331" s="10">
        <f>VLOOKUP($E3331,'FP MD'!$A:$F,6,FALSE)</f>
        <v>0</v>
      </c>
      <c r="N3331" s="11">
        <v>202606</v>
      </c>
      <c r="O3331" s="15">
        <v>0</v>
      </c>
      <c r="P3331" s="16">
        <v>0</v>
      </c>
      <c r="Q3331" s="16">
        <v>0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16">
        <v>0</v>
      </c>
      <c r="AO3331" s="16">
        <v>0</v>
      </c>
      <c r="AP3331" s="16">
        <v>0</v>
      </c>
      <c r="AQ3331" s="16">
        <v>0</v>
      </c>
      <c r="AR3331" s="16">
        <v>0</v>
      </c>
      <c r="AS3331" s="16">
        <v>6843794</v>
      </c>
      <c r="AT3331" s="16">
        <v>0</v>
      </c>
      <c r="AU3331" s="16">
        <v>0</v>
      </c>
      <c r="AV3331" s="16">
        <v>0</v>
      </c>
      <c r="AW3331" s="16">
        <v>0</v>
      </c>
      <c r="AX3331" s="16">
        <v>0</v>
      </c>
      <c r="AY3331" s="16">
        <v>0</v>
      </c>
      <c r="AZ3331" s="16">
        <v>0</v>
      </c>
      <c r="BA3331" s="16">
        <v>0</v>
      </c>
      <c r="BB3331" s="16">
        <v>0</v>
      </c>
      <c r="BC3331" s="16">
        <v>0</v>
      </c>
      <c r="BD3331" s="16">
        <v>0</v>
      </c>
      <c r="BE3331" s="16">
        <v>0</v>
      </c>
      <c r="BF3331" s="16">
        <v>0</v>
      </c>
      <c r="BG3331" s="16">
        <v>0</v>
      </c>
      <c r="BH3331" s="16">
        <v>0</v>
      </c>
      <c r="BI3331" s="16">
        <v>0</v>
      </c>
      <c r="BJ3331" s="16">
        <v>0</v>
      </c>
      <c r="BK3331" s="16">
        <v>0</v>
      </c>
      <c r="BL3331" s="16">
        <v>0</v>
      </c>
      <c r="BM3331" s="16">
        <v>0</v>
      </c>
      <c r="BN3331" s="16">
        <v>0</v>
      </c>
      <c r="BO3331" s="16">
        <v>0</v>
      </c>
      <c r="BP3331" s="16">
        <v>0</v>
      </c>
      <c r="BQ3331" s="16">
        <v>0</v>
      </c>
      <c r="BR3331" s="16">
        <v>0</v>
      </c>
      <c r="BS3331" s="16">
        <v>0</v>
      </c>
      <c r="BT3331" s="16">
        <v>0</v>
      </c>
      <c r="BU3331" s="16">
        <v>0</v>
      </c>
      <c r="BV3331" s="16">
        <v>0</v>
      </c>
      <c r="BW3331" s="16">
        <v>0</v>
      </c>
      <c r="BX3331" s="14">
        <f t="shared" si="52"/>
        <v>6843794</v>
      </c>
    </row>
    <row r="3332" spans="1:76" s="17" customFormat="1" x14ac:dyDescent="0.3">
      <c r="A3332" s="7" t="s">
        <v>462</v>
      </c>
      <c r="B3332" s="8" t="s">
        <v>7715</v>
      </c>
      <c r="C3332" s="21" t="s">
        <v>7716</v>
      </c>
      <c r="D3332" s="9" t="s">
        <v>449</v>
      </c>
      <c r="E3332" s="9" t="s">
        <v>7713</v>
      </c>
      <c r="F3332" s="10" t="str">
        <f>VLOOKUP($E3332,'FP MD'!$A:$F,2,FALSE)</f>
        <v xml:space="preserve">Sheldon 230kV Breaker Upgrades </v>
      </c>
      <c r="G3332" s="10" t="s">
        <v>2629</v>
      </c>
      <c r="H3332" s="10" t="s">
        <v>3770</v>
      </c>
      <c r="I3332" s="10" t="s">
        <v>7293</v>
      </c>
      <c r="J3332" s="10" t="str">
        <f>VLOOKUP($E3332,'FP MD'!$A:$F,3,FALSE)</f>
        <v/>
      </c>
      <c r="K3332" s="10" t="str">
        <f>VLOOKUP($E3332,'FP MD'!$A:$F,4,FALSE)</f>
        <v/>
      </c>
      <c r="L3332" s="10" t="str">
        <f>VLOOKUP($E3332,'FP MD'!$A:$F,5,FALSE)</f>
        <v/>
      </c>
      <c r="M3332" s="10">
        <f>VLOOKUP($E3332,'FP MD'!$A:$F,6,FALSE)</f>
        <v>0</v>
      </c>
      <c r="N3332" s="11">
        <v>202606</v>
      </c>
      <c r="O3332" s="15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16">
        <v>0</v>
      </c>
      <c r="AO3332" s="16">
        <v>0</v>
      </c>
      <c r="AP3332" s="16">
        <v>0</v>
      </c>
      <c r="AQ3332" s="16">
        <v>0</v>
      </c>
      <c r="AR3332" s="16">
        <v>0</v>
      </c>
      <c r="AS3332" s="16">
        <v>6935.49</v>
      </c>
      <c r="AT3332" s="16">
        <v>0</v>
      </c>
      <c r="AU3332" s="16">
        <v>0</v>
      </c>
      <c r="AV3332" s="16">
        <v>0</v>
      </c>
      <c r="AW3332" s="16">
        <v>0</v>
      </c>
      <c r="AX3332" s="16">
        <v>0</v>
      </c>
      <c r="AY3332" s="16">
        <v>0</v>
      </c>
      <c r="AZ3332" s="16">
        <v>0</v>
      </c>
      <c r="BA3332" s="16">
        <v>0</v>
      </c>
      <c r="BB3332" s="16">
        <v>0</v>
      </c>
      <c r="BC3332" s="16">
        <v>0</v>
      </c>
      <c r="BD3332" s="16">
        <v>0</v>
      </c>
      <c r="BE3332" s="16">
        <v>0</v>
      </c>
      <c r="BF3332" s="16">
        <v>0</v>
      </c>
      <c r="BG3332" s="16">
        <v>0</v>
      </c>
      <c r="BH3332" s="16">
        <v>0</v>
      </c>
      <c r="BI3332" s="16">
        <v>0</v>
      </c>
      <c r="BJ3332" s="16">
        <v>0</v>
      </c>
      <c r="BK3332" s="16">
        <v>0</v>
      </c>
      <c r="BL3332" s="16">
        <v>0</v>
      </c>
      <c r="BM3332" s="16">
        <v>0</v>
      </c>
      <c r="BN3332" s="16">
        <v>0</v>
      </c>
      <c r="BO3332" s="16">
        <v>0</v>
      </c>
      <c r="BP3332" s="16">
        <v>0</v>
      </c>
      <c r="BQ3332" s="16">
        <v>0</v>
      </c>
      <c r="BR3332" s="16">
        <v>0</v>
      </c>
      <c r="BS3332" s="16">
        <v>0</v>
      </c>
      <c r="BT3332" s="16">
        <v>0</v>
      </c>
      <c r="BU3332" s="16">
        <v>0</v>
      </c>
      <c r="BV3332" s="16">
        <v>0</v>
      </c>
      <c r="BW3332" s="16">
        <v>0</v>
      </c>
      <c r="BX3332" s="14">
        <f t="shared" si="52"/>
        <v>6935.49</v>
      </c>
    </row>
    <row r="3333" spans="1:76" s="17" customFormat="1" x14ac:dyDescent="0.3">
      <c r="A3333" s="7" t="s">
        <v>462</v>
      </c>
      <c r="B3333" s="8" t="s">
        <v>6980</v>
      </c>
      <c r="C3333" s="21" t="s">
        <v>7717</v>
      </c>
      <c r="D3333" s="9" t="s">
        <v>449</v>
      </c>
      <c r="E3333" s="9" t="s">
        <v>6980</v>
      </c>
      <c r="F3333" s="10" t="str">
        <f>VLOOKUP($E3333,'FP MD'!$A:$F,2,FALSE)</f>
        <v xml:space="preserve">Port Tampa Bay Resiliency </v>
      </c>
      <c r="G3333" s="10" t="s">
        <v>2629</v>
      </c>
      <c r="H3333" s="10" t="s">
        <v>3311</v>
      </c>
      <c r="I3333" s="10" t="s">
        <v>3317</v>
      </c>
      <c r="J3333" s="10" t="str">
        <f>VLOOKUP($E3333,'FP MD'!$A:$F,3,FALSE)</f>
        <v/>
      </c>
      <c r="K3333" s="10" t="str">
        <f>VLOOKUP($E3333,'FP MD'!$A:$F,4,FALSE)</f>
        <v/>
      </c>
      <c r="L3333" s="10" t="str">
        <f>VLOOKUP($E3333,'FP MD'!$A:$F,5,FALSE)</f>
        <v/>
      </c>
      <c r="M3333" s="10">
        <f>VLOOKUP($E3333,'FP MD'!$A:$F,6,FALSE)</f>
        <v>0</v>
      </c>
      <c r="N3333" s="11">
        <v>202712</v>
      </c>
      <c r="O3333" s="15">
        <v>0</v>
      </c>
      <c r="P3333" s="16">
        <v>0</v>
      </c>
      <c r="Q3333" s="16">
        <v>0</v>
      </c>
      <c r="R3333" s="16">
        <v>0</v>
      </c>
      <c r="S3333" s="16">
        <v>0</v>
      </c>
      <c r="T3333" s="16">
        <v>0</v>
      </c>
      <c r="U3333" s="16">
        <v>0</v>
      </c>
      <c r="V3333" s="16">
        <v>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  <c r="AF3333" s="16">
        <v>0</v>
      </c>
      <c r="AG3333" s="16">
        <v>0</v>
      </c>
      <c r="AH3333" s="16">
        <v>0</v>
      </c>
      <c r="AI3333" s="16">
        <v>0</v>
      </c>
      <c r="AJ3333" s="16">
        <v>0</v>
      </c>
      <c r="AK3333" s="16">
        <v>0</v>
      </c>
      <c r="AL3333" s="16">
        <v>0</v>
      </c>
      <c r="AM3333" s="16">
        <v>0</v>
      </c>
      <c r="AN3333" s="16">
        <v>0</v>
      </c>
      <c r="AO3333" s="16">
        <v>0</v>
      </c>
      <c r="AP3333" s="16">
        <v>0</v>
      </c>
      <c r="AQ3333" s="16">
        <v>0</v>
      </c>
      <c r="AR3333" s="16">
        <v>0</v>
      </c>
      <c r="AS3333" s="16">
        <v>0</v>
      </c>
      <c r="AT3333" s="16">
        <v>0</v>
      </c>
      <c r="AU3333" s="16">
        <v>0</v>
      </c>
      <c r="AV3333" s="16">
        <v>0</v>
      </c>
      <c r="AW3333" s="16">
        <v>0</v>
      </c>
      <c r="AX3333" s="16">
        <v>0</v>
      </c>
      <c r="AY3333" s="16">
        <v>0</v>
      </c>
      <c r="AZ3333" s="16">
        <v>0</v>
      </c>
      <c r="BA3333" s="16">
        <v>0</v>
      </c>
      <c r="BB3333" s="16">
        <v>0</v>
      </c>
      <c r="BC3333" s="16">
        <v>0</v>
      </c>
      <c r="BD3333" s="16">
        <v>0</v>
      </c>
      <c r="BE3333" s="16">
        <v>0</v>
      </c>
      <c r="BF3333" s="16">
        <v>0</v>
      </c>
      <c r="BG3333" s="16">
        <v>0</v>
      </c>
      <c r="BH3333" s="16">
        <v>0</v>
      </c>
      <c r="BI3333" s="16">
        <v>0</v>
      </c>
      <c r="BJ3333" s="16">
        <v>0</v>
      </c>
      <c r="BK3333" s="16">
        <v>-78000</v>
      </c>
      <c r="BL3333" s="16">
        <v>0</v>
      </c>
      <c r="BM3333" s="16">
        <v>0</v>
      </c>
      <c r="BN3333" s="16">
        <v>0</v>
      </c>
      <c r="BO3333" s="16">
        <v>0</v>
      </c>
      <c r="BP3333" s="16">
        <v>0</v>
      </c>
      <c r="BQ3333" s="16">
        <v>0</v>
      </c>
      <c r="BR3333" s="16">
        <v>0</v>
      </c>
      <c r="BS3333" s="16">
        <v>0</v>
      </c>
      <c r="BT3333" s="16">
        <v>0</v>
      </c>
      <c r="BU3333" s="16">
        <v>0</v>
      </c>
      <c r="BV3333" s="16">
        <v>0</v>
      </c>
      <c r="BW3333" s="16">
        <v>0</v>
      </c>
      <c r="BX3333" s="14">
        <f t="shared" si="52"/>
        <v>-78000</v>
      </c>
    </row>
    <row r="3334" spans="1:76" s="17" customFormat="1" x14ac:dyDescent="0.3">
      <c r="A3334" s="7" t="s">
        <v>462</v>
      </c>
      <c r="B3334" s="8" t="s">
        <v>7718</v>
      </c>
      <c r="C3334" s="21" t="s">
        <v>7719</v>
      </c>
      <c r="D3334" s="9" t="s">
        <v>449</v>
      </c>
      <c r="E3334" s="9" t="s">
        <v>6994</v>
      </c>
      <c r="F3334" s="10" t="str">
        <f>VLOOKUP($E3334,'FP MD'!$A:$F,2,FALSE)</f>
        <v>Prose Sable Park</v>
      </c>
      <c r="G3334" s="10" t="s">
        <v>2629</v>
      </c>
      <c r="H3334" s="10" t="s">
        <v>3311</v>
      </c>
      <c r="I3334" s="10" t="s">
        <v>3317</v>
      </c>
      <c r="J3334" s="10" t="str">
        <f>VLOOKUP($E3334,'FP MD'!$A:$F,3,FALSE)</f>
        <v/>
      </c>
      <c r="K3334" s="10" t="str">
        <f>VLOOKUP($E3334,'FP MD'!$A:$F,4,FALSE)</f>
        <v/>
      </c>
      <c r="L3334" s="10" t="str">
        <f>VLOOKUP($E3334,'FP MD'!$A:$F,5,FALSE)</f>
        <v/>
      </c>
      <c r="M3334" s="10">
        <f>VLOOKUP($E3334,'FP MD'!$A:$F,6,FALSE)</f>
        <v>0</v>
      </c>
      <c r="N3334" s="11">
        <v>202412</v>
      </c>
      <c r="O3334" s="15">
        <v>0</v>
      </c>
      <c r="P3334" s="16">
        <v>0</v>
      </c>
      <c r="Q3334" s="16">
        <v>0</v>
      </c>
      <c r="R3334" s="16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0</v>
      </c>
      <c r="X3334" s="16">
        <v>0</v>
      </c>
      <c r="Y3334" s="16">
        <v>0</v>
      </c>
      <c r="Z3334" s="16">
        <v>0</v>
      </c>
      <c r="AA3334" s="16">
        <v>-23081.73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>
        <v>0</v>
      </c>
      <c r="AN3334" s="16">
        <v>0</v>
      </c>
      <c r="AO3334" s="16">
        <v>0</v>
      </c>
      <c r="AP3334" s="16">
        <v>0</v>
      </c>
      <c r="AQ3334" s="16">
        <v>0</v>
      </c>
      <c r="AR3334" s="16">
        <v>0</v>
      </c>
      <c r="AS3334" s="16">
        <v>0</v>
      </c>
      <c r="AT3334" s="16">
        <v>0</v>
      </c>
      <c r="AU3334" s="16">
        <v>0</v>
      </c>
      <c r="AV3334" s="16">
        <v>0</v>
      </c>
      <c r="AW3334" s="16">
        <v>0</v>
      </c>
      <c r="AX3334" s="16">
        <v>0</v>
      </c>
      <c r="AY3334" s="16">
        <v>0</v>
      </c>
      <c r="AZ3334" s="16">
        <v>0</v>
      </c>
      <c r="BA3334" s="16">
        <v>0</v>
      </c>
      <c r="BB3334" s="16">
        <v>0</v>
      </c>
      <c r="BC3334" s="16">
        <v>0</v>
      </c>
      <c r="BD3334" s="16">
        <v>0</v>
      </c>
      <c r="BE3334" s="16">
        <v>0</v>
      </c>
      <c r="BF3334" s="16">
        <v>0</v>
      </c>
      <c r="BG3334" s="16">
        <v>0</v>
      </c>
      <c r="BH3334" s="16">
        <v>0</v>
      </c>
      <c r="BI3334" s="16">
        <v>0</v>
      </c>
      <c r="BJ3334" s="16">
        <v>0</v>
      </c>
      <c r="BK3334" s="16">
        <v>0</v>
      </c>
      <c r="BL3334" s="16">
        <v>0</v>
      </c>
      <c r="BM3334" s="16">
        <v>0</v>
      </c>
      <c r="BN3334" s="16">
        <v>0</v>
      </c>
      <c r="BO3334" s="16">
        <v>0</v>
      </c>
      <c r="BP3334" s="16">
        <v>0</v>
      </c>
      <c r="BQ3334" s="16">
        <v>0</v>
      </c>
      <c r="BR3334" s="16">
        <v>0</v>
      </c>
      <c r="BS3334" s="16">
        <v>0</v>
      </c>
      <c r="BT3334" s="16">
        <v>0</v>
      </c>
      <c r="BU3334" s="16">
        <v>0</v>
      </c>
      <c r="BV3334" s="16">
        <v>0</v>
      </c>
      <c r="BW3334" s="16">
        <v>0</v>
      </c>
      <c r="BX3334" s="14">
        <f t="shared" si="52"/>
        <v>-23081.73</v>
      </c>
    </row>
    <row r="3335" spans="1:76" s="17" customFormat="1" x14ac:dyDescent="0.3">
      <c r="A3335" s="7" t="s">
        <v>462</v>
      </c>
      <c r="B3335" s="8" t="s">
        <v>3136</v>
      </c>
      <c r="C3335" s="21" t="s">
        <v>7720</v>
      </c>
      <c r="D3335" s="9" t="s">
        <v>449</v>
      </c>
      <c r="E3335" s="9" t="s">
        <v>3136</v>
      </c>
      <c r="F3335" s="10" t="str">
        <f>VLOOKUP($E3335,'FP MD'!$A:$F,2,FALSE)</f>
        <v>ED Solar - Bullfrog Creek Solar</v>
      </c>
      <c r="G3335" s="10" t="s">
        <v>2629</v>
      </c>
      <c r="H3335" s="10" t="s">
        <v>3311</v>
      </c>
      <c r="I3335" s="10" t="s">
        <v>3317</v>
      </c>
      <c r="J3335" s="10" t="str">
        <f>VLOOKUP($E3335,'FP MD'!$A:$F,3,FALSE)</f>
        <v>Solar - Wave 3</v>
      </c>
      <c r="K3335" s="10" t="str">
        <f>VLOOKUP($E3335,'FP MD'!$A:$F,4,FALSE)</f>
        <v>Wave 3 - Tranche 1</v>
      </c>
      <c r="L3335" s="10" t="str">
        <f>VLOOKUP($E3335,'FP MD'!$A:$F,5,FALSE)</f>
        <v/>
      </c>
      <c r="M3335" s="10" t="str">
        <f>VLOOKUP($E3335,'FP MD'!$A:$F,6,FALSE)</f>
        <v>Solar</v>
      </c>
      <c r="N3335" s="11">
        <v>202412</v>
      </c>
      <c r="O3335" s="15">
        <v>0</v>
      </c>
      <c r="P3335" s="16">
        <v>0</v>
      </c>
      <c r="Q3335" s="16">
        <v>0</v>
      </c>
      <c r="R3335" s="16">
        <v>0</v>
      </c>
      <c r="S3335" s="16">
        <v>0</v>
      </c>
      <c r="T3335" s="16">
        <v>0</v>
      </c>
      <c r="U3335" s="16">
        <v>0</v>
      </c>
      <c r="V3335" s="16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103135.69000000002</v>
      </c>
      <c r="AB3335" s="16">
        <v>0</v>
      </c>
      <c r="AC3335" s="16">
        <v>0</v>
      </c>
      <c r="AD3335" s="16">
        <v>0</v>
      </c>
      <c r="AE3335" s="16">
        <v>0</v>
      </c>
      <c r="AF3335" s="16">
        <v>0</v>
      </c>
      <c r="AG3335" s="16">
        <v>0</v>
      </c>
      <c r="AH3335" s="16">
        <v>0</v>
      </c>
      <c r="AI3335" s="16">
        <v>0</v>
      </c>
      <c r="AJ3335" s="16">
        <v>0</v>
      </c>
      <c r="AK3335" s="16">
        <v>0</v>
      </c>
      <c r="AL3335" s="16">
        <v>0</v>
      </c>
      <c r="AM3335" s="16">
        <v>0</v>
      </c>
      <c r="AN3335" s="16">
        <v>0</v>
      </c>
      <c r="AO3335" s="16">
        <v>0</v>
      </c>
      <c r="AP3335" s="16">
        <v>0</v>
      </c>
      <c r="AQ3335" s="16">
        <v>0</v>
      </c>
      <c r="AR3335" s="16">
        <v>0</v>
      </c>
      <c r="AS3335" s="16">
        <v>0</v>
      </c>
      <c r="AT3335" s="16">
        <v>0</v>
      </c>
      <c r="AU3335" s="16">
        <v>0</v>
      </c>
      <c r="AV3335" s="16">
        <v>0</v>
      </c>
      <c r="AW3335" s="16">
        <v>0</v>
      </c>
      <c r="AX3335" s="16">
        <v>0</v>
      </c>
      <c r="AY3335" s="16">
        <v>0</v>
      </c>
      <c r="AZ3335" s="16">
        <v>0</v>
      </c>
      <c r="BA3335" s="16">
        <v>0</v>
      </c>
      <c r="BB3335" s="16">
        <v>0</v>
      </c>
      <c r="BC3335" s="16">
        <v>0</v>
      </c>
      <c r="BD3335" s="16">
        <v>0</v>
      </c>
      <c r="BE3335" s="16">
        <v>0</v>
      </c>
      <c r="BF3335" s="16">
        <v>0</v>
      </c>
      <c r="BG3335" s="16">
        <v>0</v>
      </c>
      <c r="BH3335" s="16">
        <v>0</v>
      </c>
      <c r="BI3335" s="16">
        <v>0</v>
      </c>
      <c r="BJ3335" s="16">
        <v>0</v>
      </c>
      <c r="BK3335" s="16">
        <v>0</v>
      </c>
      <c r="BL3335" s="16">
        <v>0</v>
      </c>
      <c r="BM3335" s="16">
        <v>0</v>
      </c>
      <c r="BN3335" s="16">
        <v>0</v>
      </c>
      <c r="BO3335" s="16">
        <v>0</v>
      </c>
      <c r="BP3335" s="16">
        <v>0</v>
      </c>
      <c r="BQ3335" s="16">
        <v>0</v>
      </c>
      <c r="BR3335" s="16">
        <v>0</v>
      </c>
      <c r="BS3335" s="16">
        <v>0</v>
      </c>
      <c r="BT3335" s="16">
        <v>0</v>
      </c>
      <c r="BU3335" s="16">
        <v>0</v>
      </c>
      <c r="BV3335" s="16">
        <v>0</v>
      </c>
      <c r="BW3335" s="16">
        <v>0</v>
      </c>
      <c r="BX3335" s="14">
        <f t="shared" si="52"/>
        <v>103135.69000000002</v>
      </c>
    </row>
    <row r="3336" spans="1:76" s="17" customFormat="1" x14ac:dyDescent="0.3">
      <c r="A3336" s="7" t="s">
        <v>462</v>
      </c>
      <c r="B3336" s="8" t="s">
        <v>7721</v>
      </c>
      <c r="C3336" s="21" t="s">
        <v>7722</v>
      </c>
      <c r="D3336" s="9" t="s">
        <v>449</v>
      </c>
      <c r="E3336" s="9" t="s">
        <v>3136</v>
      </c>
      <c r="F3336" s="10" t="str">
        <f>VLOOKUP($E3336,'FP MD'!$A:$F,2,FALSE)</f>
        <v>ED Solar - Bullfrog Creek Solar</v>
      </c>
      <c r="G3336" s="10" t="s">
        <v>2629</v>
      </c>
      <c r="H3336" s="10" t="s">
        <v>3311</v>
      </c>
      <c r="I3336" s="10" t="s">
        <v>3317</v>
      </c>
      <c r="J3336" s="10" t="str">
        <f>VLOOKUP($E3336,'FP MD'!$A:$F,3,FALSE)</f>
        <v>Solar - Wave 3</v>
      </c>
      <c r="K3336" s="10" t="str">
        <f>VLOOKUP($E3336,'FP MD'!$A:$F,4,FALSE)</f>
        <v>Wave 3 - Tranche 1</v>
      </c>
      <c r="L3336" s="10" t="str">
        <f>VLOOKUP($E3336,'FP MD'!$A:$F,5,FALSE)</f>
        <v/>
      </c>
      <c r="M3336" s="10" t="str">
        <f>VLOOKUP($E3336,'FP MD'!$A:$F,6,FALSE)</f>
        <v>Solar</v>
      </c>
      <c r="N3336" s="11">
        <v>202412</v>
      </c>
      <c r="O3336" s="15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9257881.1499999985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16">
        <v>0</v>
      </c>
      <c r="AO3336" s="16">
        <v>0</v>
      </c>
      <c r="AP3336" s="16">
        <v>0</v>
      </c>
      <c r="AQ3336" s="16">
        <v>0</v>
      </c>
      <c r="AR3336" s="16">
        <v>0</v>
      </c>
      <c r="AS3336" s="16">
        <v>0</v>
      </c>
      <c r="AT3336" s="16">
        <v>0</v>
      </c>
      <c r="AU3336" s="16">
        <v>0</v>
      </c>
      <c r="AV3336" s="16">
        <v>0</v>
      </c>
      <c r="AW3336" s="16">
        <v>0</v>
      </c>
      <c r="AX3336" s="16">
        <v>0</v>
      </c>
      <c r="AY3336" s="16">
        <v>0</v>
      </c>
      <c r="AZ3336" s="16">
        <v>0</v>
      </c>
      <c r="BA3336" s="16">
        <v>0</v>
      </c>
      <c r="BB3336" s="16">
        <v>0</v>
      </c>
      <c r="BC3336" s="16">
        <v>0</v>
      </c>
      <c r="BD3336" s="16">
        <v>0</v>
      </c>
      <c r="BE3336" s="16">
        <v>0</v>
      </c>
      <c r="BF3336" s="16">
        <v>0</v>
      </c>
      <c r="BG3336" s="16">
        <v>0</v>
      </c>
      <c r="BH3336" s="16">
        <v>0</v>
      </c>
      <c r="BI3336" s="16">
        <v>0</v>
      </c>
      <c r="BJ3336" s="16">
        <v>0</v>
      </c>
      <c r="BK3336" s="16">
        <v>0</v>
      </c>
      <c r="BL3336" s="16">
        <v>0</v>
      </c>
      <c r="BM3336" s="16">
        <v>0</v>
      </c>
      <c r="BN3336" s="16">
        <v>0</v>
      </c>
      <c r="BO3336" s="16">
        <v>0</v>
      </c>
      <c r="BP3336" s="16">
        <v>0</v>
      </c>
      <c r="BQ3336" s="16">
        <v>0</v>
      </c>
      <c r="BR3336" s="16">
        <v>0</v>
      </c>
      <c r="BS3336" s="16">
        <v>0</v>
      </c>
      <c r="BT3336" s="16">
        <v>0</v>
      </c>
      <c r="BU3336" s="16">
        <v>0</v>
      </c>
      <c r="BV3336" s="16">
        <v>0</v>
      </c>
      <c r="BW3336" s="16">
        <v>0</v>
      </c>
      <c r="BX3336" s="14">
        <f t="shared" si="52"/>
        <v>9257881.1499999985</v>
      </c>
    </row>
    <row r="3337" spans="1:76" s="17" customFormat="1" x14ac:dyDescent="0.3">
      <c r="A3337" s="7" t="s">
        <v>462</v>
      </c>
      <c r="B3337" s="8" t="s">
        <v>7723</v>
      </c>
      <c r="C3337" s="21" t="s">
        <v>7724</v>
      </c>
      <c r="D3337" s="9" t="s">
        <v>449</v>
      </c>
      <c r="E3337" s="9" t="s">
        <v>3136</v>
      </c>
      <c r="F3337" s="10" t="str">
        <f>VLOOKUP($E3337,'FP MD'!$A:$F,2,FALSE)</f>
        <v>ED Solar - Bullfrog Creek Solar</v>
      </c>
      <c r="G3337" s="10" t="s">
        <v>2629</v>
      </c>
      <c r="H3337" s="10" t="s">
        <v>3770</v>
      </c>
      <c r="I3337" s="10" t="s">
        <v>6669</v>
      </c>
      <c r="J3337" s="10" t="str">
        <f>VLOOKUP($E3337,'FP MD'!$A:$F,3,FALSE)</f>
        <v>Solar - Wave 3</v>
      </c>
      <c r="K3337" s="10" t="str">
        <f>VLOOKUP($E3337,'FP MD'!$A:$F,4,FALSE)</f>
        <v>Wave 3 - Tranche 1</v>
      </c>
      <c r="L3337" s="10" t="str">
        <f>VLOOKUP($E3337,'FP MD'!$A:$F,5,FALSE)</f>
        <v/>
      </c>
      <c r="M3337" s="10" t="str">
        <f>VLOOKUP($E3337,'FP MD'!$A:$F,6,FALSE)</f>
        <v>Solar</v>
      </c>
      <c r="N3337" s="11">
        <v>202412</v>
      </c>
      <c r="O3337" s="15">
        <v>0</v>
      </c>
      <c r="P3337" s="16">
        <v>0</v>
      </c>
      <c r="Q3337" s="16">
        <v>0</v>
      </c>
      <c r="R3337" s="16">
        <v>0</v>
      </c>
      <c r="S3337" s="16">
        <v>0</v>
      </c>
      <c r="T3337" s="16">
        <v>0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1385.34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16">
        <v>0</v>
      </c>
      <c r="AO3337" s="16">
        <v>0</v>
      </c>
      <c r="AP3337" s="16">
        <v>0</v>
      </c>
      <c r="AQ3337" s="16">
        <v>0</v>
      </c>
      <c r="AR3337" s="16">
        <v>0</v>
      </c>
      <c r="AS3337" s="16">
        <v>0</v>
      </c>
      <c r="AT3337" s="16">
        <v>0</v>
      </c>
      <c r="AU3337" s="16">
        <v>0</v>
      </c>
      <c r="AV3337" s="16">
        <v>0</v>
      </c>
      <c r="AW3337" s="16">
        <v>0</v>
      </c>
      <c r="AX3337" s="16">
        <v>0</v>
      </c>
      <c r="AY3337" s="16">
        <v>0</v>
      </c>
      <c r="AZ3337" s="16">
        <v>0</v>
      </c>
      <c r="BA3337" s="16">
        <v>0</v>
      </c>
      <c r="BB3337" s="16">
        <v>0</v>
      </c>
      <c r="BC3337" s="16">
        <v>0</v>
      </c>
      <c r="BD3337" s="16">
        <v>0</v>
      </c>
      <c r="BE3337" s="16">
        <v>0</v>
      </c>
      <c r="BF3337" s="16">
        <v>0</v>
      </c>
      <c r="BG3337" s="16">
        <v>0</v>
      </c>
      <c r="BH3337" s="16">
        <v>0</v>
      </c>
      <c r="BI3337" s="16">
        <v>0</v>
      </c>
      <c r="BJ3337" s="16">
        <v>0</v>
      </c>
      <c r="BK3337" s="16">
        <v>0</v>
      </c>
      <c r="BL3337" s="16">
        <v>0</v>
      </c>
      <c r="BM3337" s="16">
        <v>0</v>
      </c>
      <c r="BN3337" s="16">
        <v>0</v>
      </c>
      <c r="BO3337" s="16">
        <v>0</v>
      </c>
      <c r="BP3337" s="16">
        <v>0</v>
      </c>
      <c r="BQ3337" s="16">
        <v>0</v>
      </c>
      <c r="BR3337" s="16">
        <v>0</v>
      </c>
      <c r="BS3337" s="16">
        <v>0</v>
      </c>
      <c r="BT3337" s="16">
        <v>0</v>
      </c>
      <c r="BU3337" s="16">
        <v>0</v>
      </c>
      <c r="BV3337" s="16">
        <v>0</v>
      </c>
      <c r="BW3337" s="16">
        <v>0</v>
      </c>
      <c r="BX3337" s="14">
        <f t="shared" si="52"/>
        <v>1385.34</v>
      </c>
    </row>
    <row r="3338" spans="1:76" s="17" customFormat="1" x14ac:dyDescent="0.3">
      <c r="A3338" s="7" t="s">
        <v>462</v>
      </c>
      <c r="B3338" s="8" t="s">
        <v>7725</v>
      </c>
      <c r="C3338" s="21" t="s">
        <v>7726</v>
      </c>
      <c r="D3338" s="9" t="s">
        <v>449</v>
      </c>
      <c r="E3338" s="9" t="s">
        <v>7030</v>
      </c>
      <c r="F3338" s="10" t="str">
        <f>VLOOKUP($E3338,'FP MD'!$A:$F,2,FALSE)</f>
        <v>CR672-Rhodine Rd Sub Ph 3</v>
      </c>
      <c r="G3338" s="10" t="s">
        <v>2629</v>
      </c>
      <c r="H3338" s="10" t="s">
        <v>3311</v>
      </c>
      <c r="I3338" s="10" t="s">
        <v>3317</v>
      </c>
      <c r="J3338" s="10" t="str">
        <f>VLOOKUP($E3338,'FP MD'!$A:$F,3,FALSE)</f>
        <v>CR672 Transmission Expansion</v>
      </c>
      <c r="K3338" s="10" t="str">
        <f>VLOOKUP($E3338,'FP MD'!$A:$F,4,FALSE)</f>
        <v/>
      </c>
      <c r="L3338" s="10" t="str">
        <f>VLOOKUP($E3338,'FP MD'!$A:$F,5,FALSE)</f>
        <v/>
      </c>
      <c r="M3338" s="10">
        <f>VLOOKUP($E3338,'FP MD'!$A:$F,6,FALSE)</f>
        <v>0</v>
      </c>
      <c r="N3338" s="11">
        <v>202701</v>
      </c>
      <c r="O3338" s="15">
        <v>0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16">
        <v>0</v>
      </c>
      <c r="AO3338" s="16">
        <v>0</v>
      </c>
      <c r="AP3338" s="16">
        <v>0</v>
      </c>
      <c r="AQ3338" s="16">
        <v>0</v>
      </c>
      <c r="AR3338" s="16">
        <v>0</v>
      </c>
      <c r="AS3338" s="16">
        <v>0</v>
      </c>
      <c r="AT3338" s="16">
        <v>0</v>
      </c>
      <c r="AU3338" s="16">
        <v>0</v>
      </c>
      <c r="AV3338" s="16">
        <v>0</v>
      </c>
      <c r="AW3338" s="16">
        <v>0</v>
      </c>
      <c r="AX3338" s="16">
        <v>0</v>
      </c>
      <c r="AY3338" s="16">
        <v>0</v>
      </c>
      <c r="AZ3338" s="16">
        <v>1050049.25</v>
      </c>
      <c r="BA3338" s="16">
        <v>0</v>
      </c>
      <c r="BB3338" s="16">
        <v>0</v>
      </c>
      <c r="BC3338" s="16">
        <v>0</v>
      </c>
      <c r="BD3338" s="16">
        <v>0</v>
      </c>
      <c r="BE3338" s="16">
        <v>0</v>
      </c>
      <c r="BF3338" s="16">
        <v>0</v>
      </c>
      <c r="BG3338" s="16">
        <v>0</v>
      </c>
      <c r="BH3338" s="16">
        <v>0</v>
      </c>
      <c r="BI3338" s="16">
        <v>0</v>
      </c>
      <c r="BJ3338" s="16">
        <v>0</v>
      </c>
      <c r="BK3338" s="16">
        <v>0</v>
      </c>
      <c r="BL3338" s="16">
        <v>0</v>
      </c>
      <c r="BM3338" s="16">
        <v>0</v>
      </c>
      <c r="BN3338" s="16">
        <v>0</v>
      </c>
      <c r="BO3338" s="16">
        <v>0</v>
      </c>
      <c r="BP3338" s="16">
        <v>0</v>
      </c>
      <c r="BQ3338" s="16">
        <v>0</v>
      </c>
      <c r="BR3338" s="16">
        <v>0</v>
      </c>
      <c r="BS3338" s="16">
        <v>0</v>
      </c>
      <c r="BT3338" s="16">
        <v>0</v>
      </c>
      <c r="BU3338" s="16">
        <v>0</v>
      </c>
      <c r="BV3338" s="16">
        <v>0</v>
      </c>
      <c r="BW3338" s="16">
        <v>0</v>
      </c>
      <c r="BX3338" s="14">
        <f t="shared" si="52"/>
        <v>1050049.25</v>
      </c>
    </row>
    <row r="3339" spans="1:76" s="17" customFormat="1" x14ac:dyDescent="0.3">
      <c r="A3339" s="7" t="s">
        <v>462</v>
      </c>
      <c r="B3339" s="8" t="s">
        <v>7727</v>
      </c>
      <c r="C3339" s="21" t="s">
        <v>7726</v>
      </c>
      <c r="D3339" s="9" t="s">
        <v>449</v>
      </c>
      <c r="E3339" s="9" t="s">
        <v>7030</v>
      </c>
      <c r="F3339" s="10" t="str">
        <f>VLOOKUP($E3339,'FP MD'!$A:$F,2,FALSE)</f>
        <v>CR672-Rhodine Rd Sub Ph 3</v>
      </c>
      <c r="G3339" s="10" t="s">
        <v>2629</v>
      </c>
      <c r="H3339" s="10" t="s">
        <v>3311</v>
      </c>
      <c r="I3339" s="10" t="s">
        <v>3317</v>
      </c>
      <c r="J3339" s="10" t="str">
        <f>VLOOKUP($E3339,'FP MD'!$A:$F,3,FALSE)</f>
        <v>CR672 Transmission Expansion</v>
      </c>
      <c r="K3339" s="10" t="str">
        <f>VLOOKUP($E3339,'FP MD'!$A:$F,4,FALSE)</f>
        <v/>
      </c>
      <c r="L3339" s="10" t="str">
        <f>VLOOKUP($E3339,'FP MD'!$A:$F,5,FALSE)</f>
        <v/>
      </c>
      <c r="M3339" s="10">
        <f>VLOOKUP($E3339,'FP MD'!$A:$F,6,FALSE)</f>
        <v>0</v>
      </c>
      <c r="N3339" s="11">
        <v>202701</v>
      </c>
      <c r="O3339" s="15">
        <v>0</v>
      </c>
      <c r="P3339" s="16">
        <v>0</v>
      </c>
      <c r="Q3339" s="16">
        <v>0</v>
      </c>
      <c r="R3339" s="16">
        <v>0</v>
      </c>
      <c r="S3339" s="16">
        <v>0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16">
        <v>0</v>
      </c>
      <c r="AO3339" s="16">
        <v>0</v>
      </c>
      <c r="AP3339" s="16">
        <v>0</v>
      </c>
      <c r="AQ3339" s="16">
        <v>0</v>
      </c>
      <c r="AR3339" s="16">
        <v>0</v>
      </c>
      <c r="AS3339" s="16">
        <v>0</v>
      </c>
      <c r="AT3339" s="16">
        <v>0</v>
      </c>
      <c r="AU3339" s="16">
        <v>0</v>
      </c>
      <c r="AV3339" s="16">
        <v>0</v>
      </c>
      <c r="AW3339" s="16">
        <v>0</v>
      </c>
      <c r="AX3339" s="16">
        <v>0</v>
      </c>
      <c r="AY3339" s="16">
        <v>0</v>
      </c>
      <c r="AZ3339" s="16">
        <v>2625040.79</v>
      </c>
      <c r="BA3339" s="16">
        <v>0</v>
      </c>
      <c r="BB3339" s="16">
        <v>0</v>
      </c>
      <c r="BC3339" s="16">
        <v>0</v>
      </c>
      <c r="BD3339" s="16">
        <v>0</v>
      </c>
      <c r="BE3339" s="16">
        <v>0</v>
      </c>
      <c r="BF3339" s="16">
        <v>0</v>
      </c>
      <c r="BG3339" s="16">
        <v>0</v>
      </c>
      <c r="BH3339" s="16">
        <v>0</v>
      </c>
      <c r="BI3339" s="16">
        <v>0</v>
      </c>
      <c r="BJ3339" s="16">
        <v>0</v>
      </c>
      <c r="BK3339" s="16">
        <v>0</v>
      </c>
      <c r="BL3339" s="16">
        <v>0</v>
      </c>
      <c r="BM3339" s="16">
        <v>0</v>
      </c>
      <c r="BN3339" s="16">
        <v>0</v>
      </c>
      <c r="BO3339" s="16">
        <v>0</v>
      </c>
      <c r="BP3339" s="16">
        <v>0</v>
      </c>
      <c r="BQ3339" s="16">
        <v>0</v>
      </c>
      <c r="BR3339" s="16">
        <v>0</v>
      </c>
      <c r="BS3339" s="16">
        <v>0</v>
      </c>
      <c r="BT3339" s="16">
        <v>0</v>
      </c>
      <c r="BU3339" s="16">
        <v>0</v>
      </c>
      <c r="BV3339" s="16">
        <v>0</v>
      </c>
      <c r="BW3339" s="16">
        <v>0</v>
      </c>
      <c r="BX3339" s="14">
        <f t="shared" si="52"/>
        <v>2625040.79</v>
      </c>
    </row>
    <row r="3340" spans="1:76" s="17" customFormat="1" x14ac:dyDescent="0.3">
      <c r="A3340" s="7" t="s">
        <v>462</v>
      </c>
      <c r="B3340" s="8" t="s">
        <v>7728</v>
      </c>
      <c r="C3340" s="21" t="s">
        <v>7729</v>
      </c>
      <c r="D3340" s="9" t="s">
        <v>449</v>
      </c>
      <c r="E3340" s="9" t="s">
        <v>7030</v>
      </c>
      <c r="F3340" s="10" t="str">
        <f>VLOOKUP($E3340,'FP MD'!$A:$F,2,FALSE)</f>
        <v>CR672-Rhodine Rd Sub Ph 3</v>
      </c>
      <c r="G3340" s="10" t="s">
        <v>2629</v>
      </c>
      <c r="H3340" s="10" t="s">
        <v>3311</v>
      </c>
      <c r="I3340" s="10" t="s">
        <v>3317</v>
      </c>
      <c r="J3340" s="10" t="str">
        <f>VLOOKUP($E3340,'FP MD'!$A:$F,3,FALSE)</f>
        <v>CR672 Transmission Expansion</v>
      </c>
      <c r="K3340" s="10" t="str">
        <f>VLOOKUP($E3340,'FP MD'!$A:$F,4,FALSE)</f>
        <v/>
      </c>
      <c r="L3340" s="10" t="str">
        <f>VLOOKUP($E3340,'FP MD'!$A:$F,5,FALSE)</f>
        <v/>
      </c>
      <c r="M3340" s="10">
        <f>VLOOKUP($E3340,'FP MD'!$A:$F,6,FALSE)</f>
        <v>0</v>
      </c>
      <c r="N3340" s="11">
        <v>202701</v>
      </c>
      <c r="O3340" s="15">
        <v>0</v>
      </c>
      <c r="P3340" s="16">
        <v>0</v>
      </c>
      <c r="Q3340" s="16">
        <v>0</v>
      </c>
      <c r="R3340" s="16">
        <v>0</v>
      </c>
      <c r="S3340" s="16">
        <v>0</v>
      </c>
      <c r="T3340" s="16">
        <v>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>
        <v>0</v>
      </c>
      <c r="AN3340" s="16">
        <v>0</v>
      </c>
      <c r="AO3340" s="16">
        <v>0</v>
      </c>
      <c r="AP3340" s="16">
        <v>0</v>
      </c>
      <c r="AQ3340" s="16">
        <v>0</v>
      </c>
      <c r="AR3340" s="16">
        <v>0</v>
      </c>
      <c r="AS3340" s="16">
        <v>0</v>
      </c>
      <c r="AT3340" s="16">
        <v>0</v>
      </c>
      <c r="AU3340" s="16">
        <v>0</v>
      </c>
      <c r="AV3340" s="16">
        <v>0</v>
      </c>
      <c r="AW3340" s="16">
        <v>0</v>
      </c>
      <c r="AX3340" s="16">
        <v>0</v>
      </c>
      <c r="AY3340" s="16">
        <v>0</v>
      </c>
      <c r="AZ3340" s="16">
        <v>13125692.75</v>
      </c>
      <c r="BA3340" s="16">
        <v>0</v>
      </c>
      <c r="BB3340" s="16">
        <v>0</v>
      </c>
      <c r="BC3340" s="16">
        <v>0</v>
      </c>
      <c r="BD3340" s="16">
        <v>0</v>
      </c>
      <c r="BE3340" s="16">
        <v>0</v>
      </c>
      <c r="BF3340" s="16">
        <v>0</v>
      </c>
      <c r="BG3340" s="16">
        <v>0</v>
      </c>
      <c r="BH3340" s="16">
        <v>0</v>
      </c>
      <c r="BI3340" s="16">
        <v>0</v>
      </c>
      <c r="BJ3340" s="16">
        <v>0</v>
      </c>
      <c r="BK3340" s="16">
        <v>0</v>
      </c>
      <c r="BL3340" s="16">
        <v>0</v>
      </c>
      <c r="BM3340" s="16">
        <v>0</v>
      </c>
      <c r="BN3340" s="16">
        <v>0</v>
      </c>
      <c r="BO3340" s="16">
        <v>0</v>
      </c>
      <c r="BP3340" s="16">
        <v>0</v>
      </c>
      <c r="BQ3340" s="16">
        <v>0</v>
      </c>
      <c r="BR3340" s="16">
        <v>0</v>
      </c>
      <c r="BS3340" s="16">
        <v>0</v>
      </c>
      <c r="BT3340" s="16">
        <v>0</v>
      </c>
      <c r="BU3340" s="16">
        <v>0</v>
      </c>
      <c r="BV3340" s="16">
        <v>0</v>
      </c>
      <c r="BW3340" s="16">
        <v>0</v>
      </c>
      <c r="BX3340" s="14">
        <f t="shared" si="52"/>
        <v>13125692.75</v>
      </c>
    </row>
    <row r="3341" spans="1:76" s="17" customFormat="1" x14ac:dyDescent="0.3">
      <c r="A3341" s="7" t="s">
        <v>462</v>
      </c>
      <c r="B3341" s="8" t="s">
        <v>7730</v>
      </c>
      <c r="C3341" s="21" t="s">
        <v>7726</v>
      </c>
      <c r="D3341" s="9" t="s">
        <v>449</v>
      </c>
      <c r="E3341" s="9" t="s">
        <v>7030</v>
      </c>
      <c r="F3341" s="10" t="str">
        <f>VLOOKUP($E3341,'FP MD'!$A:$F,2,FALSE)</f>
        <v>CR672-Rhodine Rd Sub Ph 3</v>
      </c>
      <c r="G3341" s="10" t="s">
        <v>2629</v>
      </c>
      <c r="H3341" s="10" t="s">
        <v>3311</v>
      </c>
      <c r="I3341" s="10" t="s">
        <v>3317</v>
      </c>
      <c r="J3341" s="10" t="str">
        <f>VLOOKUP($E3341,'FP MD'!$A:$F,3,FALSE)</f>
        <v>CR672 Transmission Expansion</v>
      </c>
      <c r="K3341" s="10" t="str">
        <f>VLOOKUP($E3341,'FP MD'!$A:$F,4,FALSE)</f>
        <v/>
      </c>
      <c r="L3341" s="10" t="str">
        <f>VLOOKUP($E3341,'FP MD'!$A:$F,5,FALSE)</f>
        <v/>
      </c>
      <c r="M3341" s="10">
        <f>VLOOKUP($E3341,'FP MD'!$A:$F,6,FALSE)</f>
        <v>0</v>
      </c>
      <c r="N3341" s="11">
        <v>202701</v>
      </c>
      <c r="O3341" s="15">
        <v>0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0</v>
      </c>
      <c r="AN3341" s="16">
        <v>0</v>
      </c>
      <c r="AO3341" s="16">
        <v>0</v>
      </c>
      <c r="AP3341" s="16">
        <v>0</v>
      </c>
      <c r="AQ3341" s="16">
        <v>0</v>
      </c>
      <c r="AR3341" s="16">
        <v>0</v>
      </c>
      <c r="AS3341" s="16">
        <v>0</v>
      </c>
      <c r="AT3341" s="16">
        <v>0</v>
      </c>
      <c r="AU3341" s="16">
        <v>0</v>
      </c>
      <c r="AV3341" s="16">
        <v>0</v>
      </c>
      <c r="AW3341" s="16">
        <v>0</v>
      </c>
      <c r="AX3341" s="16">
        <v>0</v>
      </c>
      <c r="AY3341" s="16">
        <v>0</v>
      </c>
      <c r="AZ3341" s="16">
        <v>1837543.2499999998</v>
      </c>
      <c r="BA3341" s="16">
        <v>0</v>
      </c>
      <c r="BB3341" s="16">
        <v>0</v>
      </c>
      <c r="BC3341" s="16">
        <v>0</v>
      </c>
      <c r="BD3341" s="16">
        <v>0</v>
      </c>
      <c r="BE3341" s="16">
        <v>0</v>
      </c>
      <c r="BF3341" s="16">
        <v>0</v>
      </c>
      <c r="BG3341" s="16">
        <v>0</v>
      </c>
      <c r="BH3341" s="16">
        <v>0</v>
      </c>
      <c r="BI3341" s="16">
        <v>0</v>
      </c>
      <c r="BJ3341" s="16">
        <v>0</v>
      </c>
      <c r="BK3341" s="16">
        <v>0</v>
      </c>
      <c r="BL3341" s="16">
        <v>0</v>
      </c>
      <c r="BM3341" s="16">
        <v>0</v>
      </c>
      <c r="BN3341" s="16">
        <v>0</v>
      </c>
      <c r="BO3341" s="16">
        <v>0</v>
      </c>
      <c r="BP3341" s="16">
        <v>0</v>
      </c>
      <c r="BQ3341" s="16">
        <v>0</v>
      </c>
      <c r="BR3341" s="16">
        <v>0</v>
      </c>
      <c r="BS3341" s="16">
        <v>0</v>
      </c>
      <c r="BT3341" s="16">
        <v>0</v>
      </c>
      <c r="BU3341" s="16">
        <v>0</v>
      </c>
      <c r="BV3341" s="16">
        <v>0</v>
      </c>
      <c r="BW3341" s="16">
        <v>0</v>
      </c>
      <c r="BX3341" s="14">
        <f t="shared" si="52"/>
        <v>1837543.2499999998</v>
      </c>
    </row>
    <row r="3342" spans="1:76" s="17" customFormat="1" x14ac:dyDescent="0.3">
      <c r="A3342" s="7" t="s">
        <v>462</v>
      </c>
      <c r="B3342" s="8" t="s">
        <v>7731</v>
      </c>
      <c r="C3342" s="21" t="s">
        <v>7726</v>
      </c>
      <c r="D3342" s="9" t="s">
        <v>449</v>
      </c>
      <c r="E3342" s="9" t="s">
        <v>7030</v>
      </c>
      <c r="F3342" s="10" t="str">
        <f>VLOOKUP($E3342,'FP MD'!$A:$F,2,FALSE)</f>
        <v>CR672-Rhodine Rd Sub Ph 3</v>
      </c>
      <c r="G3342" s="10" t="s">
        <v>2629</v>
      </c>
      <c r="H3342" s="10" t="s">
        <v>3311</v>
      </c>
      <c r="I3342" s="10" t="s">
        <v>3317</v>
      </c>
      <c r="J3342" s="10" t="str">
        <f>VLOOKUP($E3342,'FP MD'!$A:$F,3,FALSE)</f>
        <v>CR672 Transmission Expansion</v>
      </c>
      <c r="K3342" s="10" t="str">
        <f>VLOOKUP($E3342,'FP MD'!$A:$F,4,FALSE)</f>
        <v/>
      </c>
      <c r="L3342" s="10" t="str">
        <f>VLOOKUP($E3342,'FP MD'!$A:$F,5,FALSE)</f>
        <v/>
      </c>
      <c r="M3342" s="10">
        <f>VLOOKUP($E3342,'FP MD'!$A:$F,6,FALSE)</f>
        <v>0</v>
      </c>
      <c r="N3342" s="11">
        <v>202701</v>
      </c>
      <c r="O3342" s="15">
        <v>0</v>
      </c>
      <c r="P3342" s="16">
        <v>0</v>
      </c>
      <c r="Q3342" s="16">
        <v>0</v>
      </c>
      <c r="R3342" s="16">
        <v>0</v>
      </c>
      <c r="S3342" s="16">
        <v>0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>
        <v>0</v>
      </c>
      <c r="AN3342" s="16">
        <v>0</v>
      </c>
      <c r="AO3342" s="16">
        <v>0</v>
      </c>
      <c r="AP3342" s="16">
        <v>0</v>
      </c>
      <c r="AQ3342" s="16">
        <v>0</v>
      </c>
      <c r="AR3342" s="16">
        <v>0</v>
      </c>
      <c r="AS3342" s="16">
        <v>0</v>
      </c>
      <c r="AT3342" s="16">
        <v>0</v>
      </c>
      <c r="AU3342" s="16">
        <v>0</v>
      </c>
      <c r="AV3342" s="16">
        <v>0</v>
      </c>
      <c r="AW3342" s="16">
        <v>0</v>
      </c>
      <c r="AX3342" s="16">
        <v>0</v>
      </c>
      <c r="AY3342" s="16">
        <v>0</v>
      </c>
      <c r="AZ3342" s="16">
        <v>1050049.25</v>
      </c>
      <c r="BA3342" s="16">
        <v>0</v>
      </c>
      <c r="BB3342" s="16">
        <v>0</v>
      </c>
      <c r="BC3342" s="16">
        <v>0</v>
      </c>
      <c r="BD3342" s="16">
        <v>0</v>
      </c>
      <c r="BE3342" s="16">
        <v>0</v>
      </c>
      <c r="BF3342" s="16">
        <v>0</v>
      </c>
      <c r="BG3342" s="16">
        <v>0</v>
      </c>
      <c r="BH3342" s="16">
        <v>0</v>
      </c>
      <c r="BI3342" s="16">
        <v>0</v>
      </c>
      <c r="BJ3342" s="16">
        <v>0</v>
      </c>
      <c r="BK3342" s="16">
        <v>0</v>
      </c>
      <c r="BL3342" s="16">
        <v>0</v>
      </c>
      <c r="BM3342" s="16">
        <v>0</v>
      </c>
      <c r="BN3342" s="16">
        <v>0</v>
      </c>
      <c r="BO3342" s="16">
        <v>0</v>
      </c>
      <c r="BP3342" s="16">
        <v>0</v>
      </c>
      <c r="BQ3342" s="16">
        <v>0</v>
      </c>
      <c r="BR3342" s="16">
        <v>0</v>
      </c>
      <c r="BS3342" s="16">
        <v>0</v>
      </c>
      <c r="BT3342" s="16">
        <v>0</v>
      </c>
      <c r="BU3342" s="16">
        <v>0</v>
      </c>
      <c r="BV3342" s="16">
        <v>0</v>
      </c>
      <c r="BW3342" s="16">
        <v>0</v>
      </c>
      <c r="BX3342" s="14">
        <f t="shared" si="52"/>
        <v>1050049.25</v>
      </c>
    </row>
    <row r="3343" spans="1:76" s="17" customFormat="1" x14ac:dyDescent="0.3">
      <c r="A3343" s="7" t="s">
        <v>462</v>
      </c>
      <c r="B3343" s="8" t="s">
        <v>7732</v>
      </c>
      <c r="C3343" s="21" t="s">
        <v>7726</v>
      </c>
      <c r="D3343" s="9" t="s">
        <v>449</v>
      </c>
      <c r="E3343" s="9" t="s">
        <v>7030</v>
      </c>
      <c r="F3343" s="10" t="str">
        <f>VLOOKUP($E3343,'FP MD'!$A:$F,2,FALSE)</f>
        <v>CR672-Rhodine Rd Sub Ph 3</v>
      </c>
      <c r="G3343" s="10" t="s">
        <v>2629</v>
      </c>
      <c r="H3343" s="10" t="s">
        <v>3311</v>
      </c>
      <c r="I3343" s="10" t="s">
        <v>3317</v>
      </c>
      <c r="J3343" s="10" t="str">
        <f>VLOOKUP($E3343,'FP MD'!$A:$F,3,FALSE)</f>
        <v>CR672 Transmission Expansion</v>
      </c>
      <c r="K3343" s="10" t="str">
        <f>VLOOKUP($E3343,'FP MD'!$A:$F,4,FALSE)</f>
        <v/>
      </c>
      <c r="L3343" s="10" t="str">
        <f>VLOOKUP($E3343,'FP MD'!$A:$F,5,FALSE)</f>
        <v/>
      </c>
      <c r="M3343" s="10">
        <f>VLOOKUP($E3343,'FP MD'!$A:$F,6,FALSE)</f>
        <v>0</v>
      </c>
      <c r="N3343" s="11">
        <v>202701</v>
      </c>
      <c r="O3343" s="15">
        <v>0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16">
        <v>0</v>
      </c>
      <c r="AO3343" s="16">
        <v>0</v>
      </c>
      <c r="AP3343" s="16">
        <v>0</v>
      </c>
      <c r="AQ3343" s="16">
        <v>0</v>
      </c>
      <c r="AR3343" s="16">
        <v>0</v>
      </c>
      <c r="AS3343" s="16">
        <v>0</v>
      </c>
      <c r="AT3343" s="16">
        <v>0</v>
      </c>
      <c r="AU3343" s="16">
        <v>0</v>
      </c>
      <c r="AV3343" s="16">
        <v>0</v>
      </c>
      <c r="AW3343" s="16">
        <v>0</v>
      </c>
      <c r="AX3343" s="16">
        <v>0</v>
      </c>
      <c r="AY3343" s="16">
        <v>0</v>
      </c>
      <c r="AZ3343" s="16">
        <v>1837543.2499999998</v>
      </c>
      <c r="BA3343" s="16">
        <v>0</v>
      </c>
      <c r="BB3343" s="16">
        <v>0</v>
      </c>
      <c r="BC3343" s="16">
        <v>0</v>
      </c>
      <c r="BD3343" s="16">
        <v>0</v>
      </c>
      <c r="BE3343" s="16">
        <v>0</v>
      </c>
      <c r="BF3343" s="16">
        <v>0</v>
      </c>
      <c r="BG3343" s="16">
        <v>0</v>
      </c>
      <c r="BH3343" s="16">
        <v>0</v>
      </c>
      <c r="BI3343" s="16">
        <v>0</v>
      </c>
      <c r="BJ3343" s="16">
        <v>0</v>
      </c>
      <c r="BK3343" s="16">
        <v>0</v>
      </c>
      <c r="BL3343" s="16">
        <v>0</v>
      </c>
      <c r="BM3343" s="16">
        <v>0</v>
      </c>
      <c r="BN3343" s="16">
        <v>0</v>
      </c>
      <c r="BO3343" s="16">
        <v>0</v>
      </c>
      <c r="BP3343" s="16">
        <v>0</v>
      </c>
      <c r="BQ3343" s="16">
        <v>0</v>
      </c>
      <c r="BR3343" s="16">
        <v>0</v>
      </c>
      <c r="BS3343" s="16">
        <v>0</v>
      </c>
      <c r="BT3343" s="16">
        <v>0</v>
      </c>
      <c r="BU3343" s="16">
        <v>0</v>
      </c>
      <c r="BV3343" s="16">
        <v>0</v>
      </c>
      <c r="BW3343" s="16">
        <v>0</v>
      </c>
      <c r="BX3343" s="14">
        <f t="shared" si="52"/>
        <v>1837543.2499999998</v>
      </c>
    </row>
    <row r="3344" spans="1:76" s="17" customFormat="1" x14ac:dyDescent="0.3">
      <c r="A3344" s="7" t="s">
        <v>462</v>
      </c>
      <c r="B3344" s="8" t="s">
        <v>7733</v>
      </c>
      <c r="C3344" s="21" t="s">
        <v>7726</v>
      </c>
      <c r="D3344" s="9" t="s">
        <v>449</v>
      </c>
      <c r="E3344" s="9" t="s">
        <v>7030</v>
      </c>
      <c r="F3344" s="10" t="str">
        <f>VLOOKUP($E3344,'FP MD'!$A:$F,2,FALSE)</f>
        <v>CR672-Rhodine Rd Sub Ph 3</v>
      </c>
      <c r="G3344" s="10" t="s">
        <v>2629</v>
      </c>
      <c r="H3344" s="10" t="s">
        <v>3311</v>
      </c>
      <c r="I3344" s="10" t="s">
        <v>3317</v>
      </c>
      <c r="J3344" s="10" t="str">
        <f>VLOOKUP($E3344,'FP MD'!$A:$F,3,FALSE)</f>
        <v>CR672 Transmission Expansion</v>
      </c>
      <c r="K3344" s="10" t="str">
        <f>VLOOKUP($E3344,'FP MD'!$A:$F,4,FALSE)</f>
        <v/>
      </c>
      <c r="L3344" s="10" t="str">
        <f>VLOOKUP($E3344,'FP MD'!$A:$F,5,FALSE)</f>
        <v/>
      </c>
      <c r="M3344" s="10">
        <f>VLOOKUP($E3344,'FP MD'!$A:$F,6,FALSE)</f>
        <v>0</v>
      </c>
      <c r="N3344" s="11">
        <v>202701</v>
      </c>
      <c r="O3344" s="15">
        <v>0</v>
      </c>
      <c r="P3344" s="16">
        <v>0</v>
      </c>
      <c r="Q3344" s="16">
        <v>0</v>
      </c>
      <c r="R3344" s="16">
        <v>0</v>
      </c>
      <c r="S3344" s="16">
        <v>0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>
        <v>0</v>
      </c>
      <c r="AN3344" s="16">
        <v>0</v>
      </c>
      <c r="AO3344" s="16">
        <v>0</v>
      </c>
      <c r="AP3344" s="16">
        <v>0</v>
      </c>
      <c r="AQ3344" s="16">
        <v>0</v>
      </c>
      <c r="AR3344" s="16">
        <v>0</v>
      </c>
      <c r="AS3344" s="16">
        <v>0</v>
      </c>
      <c r="AT3344" s="16">
        <v>0</v>
      </c>
      <c r="AU3344" s="16">
        <v>0</v>
      </c>
      <c r="AV3344" s="16">
        <v>0</v>
      </c>
      <c r="AW3344" s="16">
        <v>0</v>
      </c>
      <c r="AX3344" s="16">
        <v>0</v>
      </c>
      <c r="AY3344" s="16">
        <v>0</v>
      </c>
      <c r="AZ3344" s="16">
        <v>1050049.25</v>
      </c>
      <c r="BA3344" s="16">
        <v>0</v>
      </c>
      <c r="BB3344" s="16">
        <v>0</v>
      </c>
      <c r="BC3344" s="16">
        <v>0</v>
      </c>
      <c r="BD3344" s="16">
        <v>0</v>
      </c>
      <c r="BE3344" s="16">
        <v>0</v>
      </c>
      <c r="BF3344" s="16">
        <v>0</v>
      </c>
      <c r="BG3344" s="16">
        <v>0</v>
      </c>
      <c r="BH3344" s="16">
        <v>0</v>
      </c>
      <c r="BI3344" s="16">
        <v>0</v>
      </c>
      <c r="BJ3344" s="16">
        <v>0</v>
      </c>
      <c r="BK3344" s="16">
        <v>0</v>
      </c>
      <c r="BL3344" s="16">
        <v>0</v>
      </c>
      <c r="BM3344" s="16">
        <v>0</v>
      </c>
      <c r="BN3344" s="16">
        <v>0</v>
      </c>
      <c r="BO3344" s="16">
        <v>0</v>
      </c>
      <c r="BP3344" s="16">
        <v>0</v>
      </c>
      <c r="BQ3344" s="16">
        <v>0</v>
      </c>
      <c r="BR3344" s="16">
        <v>0</v>
      </c>
      <c r="BS3344" s="16">
        <v>0</v>
      </c>
      <c r="BT3344" s="16">
        <v>0</v>
      </c>
      <c r="BU3344" s="16">
        <v>0</v>
      </c>
      <c r="BV3344" s="16">
        <v>0</v>
      </c>
      <c r="BW3344" s="16">
        <v>0</v>
      </c>
      <c r="BX3344" s="14">
        <f t="shared" si="52"/>
        <v>1050049.25</v>
      </c>
    </row>
    <row r="3345" spans="1:76" s="17" customFormat="1" x14ac:dyDescent="0.3">
      <c r="A3345" s="7" t="s">
        <v>462</v>
      </c>
      <c r="B3345" s="8" t="s">
        <v>7734</v>
      </c>
      <c r="C3345" s="21" t="s">
        <v>7726</v>
      </c>
      <c r="D3345" s="9" t="s">
        <v>449</v>
      </c>
      <c r="E3345" s="9" t="s">
        <v>7030</v>
      </c>
      <c r="F3345" s="10" t="str">
        <f>VLOOKUP($E3345,'FP MD'!$A:$F,2,FALSE)</f>
        <v>CR672-Rhodine Rd Sub Ph 3</v>
      </c>
      <c r="G3345" s="10" t="s">
        <v>2629</v>
      </c>
      <c r="H3345" s="10" t="s">
        <v>3311</v>
      </c>
      <c r="I3345" s="10" t="s">
        <v>3317</v>
      </c>
      <c r="J3345" s="10" t="str">
        <f>VLOOKUP($E3345,'FP MD'!$A:$F,3,FALSE)</f>
        <v>CR672 Transmission Expansion</v>
      </c>
      <c r="K3345" s="10" t="str">
        <f>VLOOKUP($E3345,'FP MD'!$A:$F,4,FALSE)</f>
        <v/>
      </c>
      <c r="L3345" s="10" t="str">
        <f>VLOOKUP($E3345,'FP MD'!$A:$F,5,FALSE)</f>
        <v/>
      </c>
      <c r="M3345" s="10">
        <f>VLOOKUP($E3345,'FP MD'!$A:$F,6,FALSE)</f>
        <v>0</v>
      </c>
      <c r="N3345" s="11">
        <v>202701</v>
      </c>
      <c r="O3345" s="15">
        <v>0</v>
      </c>
      <c r="P3345" s="16">
        <v>0</v>
      </c>
      <c r="Q3345" s="16">
        <v>0</v>
      </c>
      <c r="R3345" s="16">
        <v>0</v>
      </c>
      <c r="S3345" s="16">
        <v>0</v>
      </c>
      <c r="T3345" s="16">
        <v>0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16">
        <v>0</v>
      </c>
      <c r="AO3345" s="16">
        <v>0</v>
      </c>
      <c r="AP3345" s="16">
        <v>0</v>
      </c>
      <c r="AQ3345" s="16">
        <v>0</v>
      </c>
      <c r="AR3345" s="16">
        <v>0</v>
      </c>
      <c r="AS3345" s="16">
        <v>0</v>
      </c>
      <c r="AT3345" s="16">
        <v>0</v>
      </c>
      <c r="AU3345" s="16">
        <v>0</v>
      </c>
      <c r="AV3345" s="16">
        <v>0</v>
      </c>
      <c r="AW3345" s="16">
        <v>0</v>
      </c>
      <c r="AX3345" s="16">
        <v>0</v>
      </c>
      <c r="AY3345" s="16">
        <v>0</v>
      </c>
      <c r="AZ3345" s="16">
        <v>1837543.2499999998</v>
      </c>
      <c r="BA3345" s="16">
        <v>0</v>
      </c>
      <c r="BB3345" s="16">
        <v>0</v>
      </c>
      <c r="BC3345" s="16">
        <v>0</v>
      </c>
      <c r="BD3345" s="16">
        <v>0</v>
      </c>
      <c r="BE3345" s="16">
        <v>0</v>
      </c>
      <c r="BF3345" s="16">
        <v>0</v>
      </c>
      <c r="BG3345" s="16">
        <v>0</v>
      </c>
      <c r="BH3345" s="16">
        <v>0</v>
      </c>
      <c r="BI3345" s="16">
        <v>0</v>
      </c>
      <c r="BJ3345" s="16">
        <v>0</v>
      </c>
      <c r="BK3345" s="16">
        <v>0</v>
      </c>
      <c r="BL3345" s="16">
        <v>0</v>
      </c>
      <c r="BM3345" s="16">
        <v>0</v>
      </c>
      <c r="BN3345" s="16">
        <v>0</v>
      </c>
      <c r="BO3345" s="16">
        <v>0</v>
      </c>
      <c r="BP3345" s="16">
        <v>0</v>
      </c>
      <c r="BQ3345" s="16">
        <v>0</v>
      </c>
      <c r="BR3345" s="16">
        <v>0</v>
      </c>
      <c r="BS3345" s="16">
        <v>0</v>
      </c>
      <c r="BT3345" s="16">
        <v>0</v>
      </c>
      <c r="BU3345" s="16">
        <v>0</v>
      </c>
      <c r="BV3345" s="16">
        <v>0</v>
      </c>
      <c r="BW3345" s="16">
        <v>0</v>
      </c>
      <c r="BX3345" s="14">
        <f t="shared" si="52"/>
        <v>1837543.2499999998</v>
      </c>
    </row>
    <row r="3346" spans="1:76" s="17" customFormat="1" x14ac:dyDescent="0.3">
      <c r="A3346" s="7" t="s">
        <v>462</v>
      </c>
      <c r="B3346" s="8" t="s">
        <v>7735</v>
      </c>
      <c r="C3346" s="21" t="s">
        <v>7736</v>
      </c>
      <c r="D3346" s="9" t="s">
        <v>449</v>
      </c>
      <c r="E3346" s="9" t="s">
        <v>7053</v>
      </c>
      <c r="F3346" s="10" t="str">
        <f>VLOOKUP($E3346,'FP MD'!$A:$F,2,FALSE)</f>
        <v>Waterset - 19th St Improvements</v>
      </c>
      <c r="G3346" s="10" t="s">
        <v>2629</v>
      </c>
      <c r="H3346" s="10" t="s">
        <v>3311</v>
      </c>
      <c r="I3346" s="10" t="s">
        <v>3317</v>
      </c>
      <c r="J3346" s="10" t="str">
        <f>VLOOKUP($E3346,'FP MD'!$A:$F,3,FALSE)</f>
        <v/>
      </c>
      <c r="K3346" s="10" t="str">
        <f>VLOOKUP($E3346,'FP MD'!$A:$F,4,FALSE)</f>
        <v/>
      </c>
      <c r="L3346" s="10" t="str">
        <f>VLOOKUP($E3346,'FP MD'!$A:$F,5,FALSE)</f>
        <v/>
      </c>
      <c r="M3346" s="10">
        <f>VLOOKUP($E3346,'FP MD'!$A:$F,6,FALSE)</f>
        <v>0</v>
      </c>
      <c r="N3346" s="11">
        <v>202412</v>
      </c>
      <c r="O3346" s="15">
        <v>0</v>
      </c>
      <c r="P3346" s="16">
        <v>0</v>
      </c>
      <c r="Q3346" s="16">
        <v>0</v>
      </c>
      <c r="R3346" s="16">
        <v>0</v>
      </c>
      <c r="S3346" s="16">
        <v>0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-57028.26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0</v>
      </c>
      <c r="AN3346" s="16">
        <v>0</v>
      </c>
      <c r="AO3346" s="16">
        <v>0</v>
      </c>
      <c r="AP3346" s="16">
        <v>0</v>
      </c>
      <c r="AQ3346" s="16">
        <v>0</v>
      </c>
      <c r="AR3346" s="16">
        <v>0</v>
      </c>
      <c r="AS3346" s="16">
        <v>0</v>
      </c>
      <c r="AT3346" s="16">
        <v>0</v>
      </c>
      <c r="AU3346" s="16">
        <v>0</v>
      </c>
      <c r="AV3346" s="16">
        <v>0</v>
      </c>
      <c r="AW3346" s="16">
        <v>0</v>
      </c>
      <c r="AX3346" s="16">
        <v>0</v>
      </c>
      <c r="AY3346" s="16">
        <v>0</v>
      </c>
      <c r="AZ3346" s="16">
        <v>0</v>
      </c>
      <c r="BA3346" s="16">
        <v>0</v>
      </c>
      <c r="BB3346" s="16">
        <v>0</v>
      </c>
      <c r="BC3346" s="16">
        <v>0</v>
      </c>
      <c r="BD3346" s="16">
        <v>0</v>
      </c>
      <c r="BE3346" s="16">
        <v>0</v>
      </c>
      <c r="BF3346" s="16">
        <v>0</v>
      </c>
      <c r="BG3346" s="16">
        <v>0</v>
      </c>
      <c r="BH3346" s="16">
        <v>0</v>
      </c>
      <c r="BI3346" s="16">
        <v>0</v>
      </c>
      <c r="BJ3346" s="16">
        <v>0</v>
      </c>
      <c r="BK3346" s="16">
        <v>0</v>
      </c>
      <c r="BL3346" s="16">
        <v>0</v>
      </c>
      <c r="BM3346" s="16">
        <v>0</v>
      </c>
      <c r="BN3346" s="16">
        <v>0</v>
      </c>
      <c r="BO3346" s="16">
        <v>0</v>
      </c>
      <c r="BP3346" s="16">
        <v>0</v>
      </c>
      <c r="BQ3346" s="16">
        <v>0</v>
      </c>
      <c r="BR3346" s="16">
        <v>0</v>
      </c>
      <c r="BS3346" s="16">
        <v>0</v>
      </c>
      <c r="BT3346" s="16">
        <v>0</v>
      </c>
      <c r="BU3346" s="16">
        <v>0</v>
      </c>
      <c r="BV3346" s="16">
        <v>0</v>
      </c>
      <c r="BW3346" s="16">
        <v>0</v>
      </c>
      <c r="BX3346" s="14">
        <f t="shared" si="52"/>
        <v>-57028.26</v>
      </c>
    </row>
    <row r="3347" spans="1:76" s="17" customFormat="1" x14ac:dyDescent="0.3">
      <c r="A3347" s="7" t="s">
        <v>462</v>
      </c>
      <c r="B3347" s="8" t="s">
        <v>7737</v>
      </c>
      <c r="C3347" s="21" t="s">
        <v>7738</v>
      </c>
      <c r="D3347" s="9" t="s">
        <v>449</v>
      </c>
      <c r="E3347" s="9" t="s">
        <v>7380</v>
      </c>
      <c r="F3347" s="10" t="str">
        <f>VLOOKUP($E3347,'FP MD'!$A:$F,2,FALSE)</f>
        <v>2024 Protection Systems</v>
      </c>
      <c r="G3347" s="10" t="s">
        <v>2629</v>
      </c>
      <c r="H3347" s="10" t="s">
        <v>3311</v>
      </c>
      <c r="I3347" s="10" t="s">
        <v>3450</v>
      </c>
      <c r="J3347" s="10" t="str">
        <f>VLOOKUP($E3347,'FP MD'!$A:$F,3,FALSE)</f>
        <v/>
      </c>
      <c r="K3347" s="10" t="str">
        <f>VLOOKUP($E3347,'FP MD'!$A:$F,4,FALSE)</f>
        <v/>
      </c>
      <c r="L3347" s="10" t="str">
        <f>VLOOKUP($E3347,'FP MD'!$A:$F,5,FALSE)</f>
        <v/>
      </c>
      <c r="M3347" s="10">
        <f>VLOOKUP($E3347,'FP MD'!$A:$F,6,FALSE)</f>
        <v>0</v>
      </c>
      <c r="N3347" s="11">
        <v>202406</v>
      </c>
      <c r="O3347" s="15">
        <v>0</v>
      </c>
      <c r="P3347" s="16">
        <v>0</v>
      </c>
      <c r="Q3347" s="16">
        <v>0</v>
      </c>
      <c r="R3347" s="16">
        <v>0</v>
      </c>
      <c r="S3347" s="16">
        <v>0</v>
      </c>
      <c r="T3347" s="16">
        <v>0</v>
      </c>
      <c r="U3347" s="16">
        <v>16494.22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16">
        <v>0</v>
      </c>
      <c r="AO3347" s="16">
        <v>0</v>
      </c>
      <c r="AP3347" s="16">
        <v>0</v>
      </c>
      <c r="AQ3347" s="16">
        <v>0</v>
      </c>
      <c r="AR3347" s="16">
        <v>0</v>
      </c>
      <c r="AS3347" s="16">
        <v>0</v>
      </c>
      <c r="AT3347" s="16">
        <v>0</v>
      </c>
      <c r="AU3347" s="16">
        <v>0</v>
      </c>
      <c r="AV3347" s="16">
        <v>0</v>
      </c>
      <c r="AW3347" s="16">
        <v>0</v>
      </c>
      <c r="AX3347" s="16">
        <v>0</v>
      </c>
      <c r="AY3347" s="16">
        <v>0</v>
      </c>
      <c r="AZ3347" s="16">
        <v>0</v>
      </c>
      <c r="BA3347" s="16">
        <v>0</v>
      </c>
      <c r="BB3347" s="16">
        <v>0</v>
      </c>
      <c r="BC3347" s="16">
        <v>0</v>
      </c>
      <c r="BD3347" s="16">
        <v>0</v>
      </c>
      <c r="BE3347" s="16">
        <v>0</v>
      </c>
      <c r="BF3347" s="16">
        <v>0</v>
      </c>
      <c r="BG3347" s="16">
        <v>0</v>
      </c>
      <c r="BH3347" s="16">
        <v>0</v>
      </c>
      <c r="BI3347" s="16">
        <v>0</v>
      </c>
      <c r="BJ3347" s="16">
        <v>0</v>
      </c>
      <c r="BK3347" s="16">
        <v>0</v>
      </c>
      <c r="BL3347" s="16">
        <v>0</v>
      </c>
      <c r="BM3347" s="16">
        <v>0</v>
      </c>
      <c r="BN3347" s="16">
        <v>0</v>
      </c>
      <c r="BO3347" s="16">
        <v>0</v>
      </c>
      <c r="BP3347" s="16">
        <v>0</v>
      </c>
      <c r="BQ3347" s="16">
        <v>0</v>
      </c>
      <c r="BR3347" s="16">
        <v>0</v>
      </c>
      <c r="BS3347" s="16">
        <v>0</v>
      </c>
      <c r="BT3347" s="16">
        <v>0</v>
      </c>
      <c r="BU3347" s="16">
        <v>0</v>
      </c>
      <c r="BV3347" s="16">
        <v>0</v>
      </c>
      <c r="BW3347" s="16">
        <v>0</v>
      </c>
      <c r="BX3347" s="14">
        <f t="shared" si="52"/>
        <v>16494.22</v>
      </c>
    </row>
    <row r="3348" spans="1:76" s="17" customFormat="1" x14ac:dyDescent="0.3">
      <c r="A3348" s="7" t="s">
        <v>462</v>
      </c>
      <c r="B3348" s="8" t="s">
        <v>7739</v>
      </c>
      <c r="C3348" s="21" t="s">
        <v>7740</v>
      </c>
      <c r="D3348" s="9" t="s">
        <v>449</v>
      </c>
      <c r="E3348" s="9" t="s">
        <v>7380</v>
      </c>
      <c r="F3348" s="10" t="str">
        <f>VLOOKUP($E3348,'FP MD'!$A:$F,2,FALSE)</f>
        <v>2024 Protection Systems</v>
      </c>
      <c r="G3348" s="10" t="s">
        <v>2629</v>
      </c>
      <c r="H3348" s="10" t="s">
        <v>3311</v>
      </c>
      <c r="I3348" s="10" t="s">
        <v>3450</v>
      </c>
      <c r="J3348" s="10" t="str">
        <f>VLOOKUP($E3348,'FP MD'!$A:$F,3,FALSE)</f>
        <v/>
      </c>
      <c r="K3348" s="10" t="str">
        <f>VLOOKUP($E3348,'FP MD'!$A:$F,4,FALSE)</f>
        <v/>
      </c>
      <c r="L3348" s="10" t="str">
        <f>VLOOKUP($E3348,'FP MD'!$A:$F,5,FALSE)</f>
        <v/>
      </c>
      <c r="M3348" s="10">
        <f>VLOOKUP($E3348,'FP MD'!$A:$F,6,FALSE)</f>
        <v>0</v>
      </c>
      <c r="N3348" s="11">
        <v>202406</v>
      </c>
      <c r="O3348" s="15">
        <v>0</v>
      </c>
      <c r="P3348" s="16">
        <v>0</v>
      </c>
      <c r="Q3348" s="16">
        <v>0</v>
      </c>
      <c r="R3348" s="16">
        <v>0</v>
      </c>
      <c r="S3348" s="16">
        <v>0</v>
      </c>
      <c r="T3348" s="16">
        <v>0</v>
      </c>
      <c r="U3348" s="16">
        <v>20116.71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16">
        <v>0</v>
      </c>
      <c r="AO3348" s="16">
        <v>0</v>
      </c>
      <c r="AP3348" s="16">
        <v>0</v>
      </c>
      <c r="AQ3348" s="16">
        <v>0</v>
      </c>
      <c r="AR3348" s="16">
        <v>0</v>
      </c>
      <c r="AS3348" s="16">
        <v>0</v>
      </c>
      <c r="AT3348" s="16">
        <v>0</v>
      </c>
      <c r="AU3348" s="16">
        <v>0</v>
      </c>
      <c r="AV3348" s="16">
        <v>0</v>
      </c>
      <c r="AW3348" s="16">
        <v>0</v>
      </c>
      <c r="AX3348" s="16">
        <v>0</v>
      </c>
      <c r="AY3348" s="16">
        <v>0</v>
      </c>
      <c r="AZ3348" s="16">
        <v>0</v>
      </c>
      <c r="BA3348" s="16">
        <v>0</v>
      </c>
      <c r="BB3348" s="16">
        <v>0</v>
      </c>
      <c r="BC3348" s="16">
        <v>0</v>
      </c>
      <c r="BD3348" s="16">
        <v>0</v>
      </c>
      <c r="BE3348" s="16">
        <v>0</v>
      </c>
      <c r="BF3348" s="16">
        <v>0</v>
      </c>
      <c r="BG3348" s="16">
        <v>0</v>
      </c>
      <c r="BH3348" s="16">
        <v>0</v>
      </c>
      <c r="BI3348" s="16">
        <v>0</v>
      </c>
      <c r="BJ3348" s="16">
        <v>0</v>
      </c>
      <c r="BK3348" s="16">
        <v>0</v>
      </c>
      <c r="BL3348" s="16">
        <v>0</v>
      </c>
      <c r="BM3348" s="16">
        <v>0</v>
      </c>
      <c r="BN3348" s="16">
        <v>0</v>
      </c>
      <c r="BO3348" s="16">
        <v>0</v>
      </c>
      <c r="BP3348" s="16">
        <v>0</v>
      </c>
      <c r="BQ3348" s="16">
        <v>0</v>
      </c>
      <c r="BR3348" s="16">
        <v>0</v>
      </c>
      <c r="BS3348" s="16">
        <v>0</v>
      </c>
      <c r="BT3348" s="16">
        <v>0</v>
      </c>
      <c r="BU3348" s="16">
        <v>0</v>
      </c>
      <c r="BV3348" s="16">
        <v>0</v>
      </c>
      <c r="BW3348" s="16">
        <v>0</v>
      </c>
      <c r="BX3348" s="14">
        <f t="shared" si="52"/>
        <v>20116.71</v>
      </c>
    </row>
    <row r="3349" spans="1:76" s="17" customFormat="1" x14ac:dyDescent="0.3">
      <c r="A3349" s="7" t="s">
        <v>462</v>
      </c>
      <c r="B3349" s="8" t="s">
        <v>7741</v>
      </c>
      <c r="C3349" s="21" t="s">
        <v>7742</v>
      </c>
      <c r="D3349" s="9" t="s">
        <v>449</v>
      </c>
      <c r="E3349" s="9" t="s">
        <v>7380</v>
      </c>
      <c r="F3349" s="10" t="str">
        <f>VLOOKUP($E3349,'FP MD'!$A:$F,2,FALSE)</f>
        <v>2024 Protection Systems</v>
      </c>
      <c r="G3349" s="10" t="s">
        <v>2629</v>
      </c>
      <c r="H3349" s="10" t="s">
        <v>3311</v>
      </c>
      <c r="I3349" s="10" t="s">
        <v>3450</v>
      </c>
      <c r="J3349" s="10" t="str">
        <f>VLOOKUP($E3349,'FP MD'!$A:$F,3,FALSE)</f>
        <v/>
      </c>
      <c r="K3349" s="10" t="str">
        <f>VLOOKUP($E3349,'FP MD'!$A:$F,4,FALSE)</f>
        <v/>
      </c>
      <c r="L3349" s="10" t="str">
        <f>VLOOKUP($E3349,'FP MD'!$A:$F,5,FALSE)</f>
        <v/>
      </c>
      <c r="M3349" s="10">
        <f>VLOOKUP($E3349,'FP MD'!$A:$F,6,FALSE)</f>
        <v>0</v>
      </c>
      <c r="N3349" s="11">
        <v>202406</v>
      </c>
      <c r="O3349" s="15">
        <v>0</v>
      </c>
      <c r="P3349" s="16">
        <v>0</v>
      </c>
      <c r="Q3349" s="16">
        <v>0</v>
      </c>
      <c r="R3349" s="16">
        <v>0</v>
      </c>
      <c r="S3349" s="16">
        <v>0</v>
      </c>
      <c r="T3349" s="16">
        <v>0</v>
      </c>
      <c r="U3349" s="16">
        <v>21084.75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0</v>
      </c>
      <c r="AD3349" s="16">
        <v>0</v>
      </c>
      <c r="AE3349" s="16">
        <v>0</v>
      </c>
      <c r="AF3349" s="16">
        <v>0</v>
      </c>
      <c r="AG3349" s="16">
        <v>0</v>
      </c>
      <c r="AH3349" s="16">
        <v>0</v>
      </c>
      <c r="AI3349" s="16">
        <v>0</v>
      </c>
      <c r="AJ3349" s="16">
        <v>0</v>
      </c>
      <c r="AK3349" s="16">
        <v>0</v>
      </c>
      <c r="AL3349" s="16">
        <v>0</v>
      </c>
      <c r="AM3349" s="16">
        <v>0</v>
      </c>
      <c r="AN3349" s="16">
        <v>0</v>
      </c>
      <c r="AO3349" s="16">
        <v>0</v>
      </c>
      <c r="AP3349" s="16">
        <v>0</v>
      </c>
      <c r="AQ3349" s="16">
        <v>0</v>
      </c>
      <c r="AR3349" s="16">
        <v>0</v>
      </c>
      <c r="AS3349" s="16">
        <v>0</v>
      </c>
      <c r="AT3349" s="16">
        <v>0</v>
      </c>
      <c r="AU3349" s="16">
        <v>0</v>
      </c>
      <c r="AV3349" s="16">
        <v>0</v>
      </c>
      <c r="AW3349" s="16">
        <v>0</v>
      </c>
      <c r="AX3349" s="16">
        <v>0</v>
      </c>
      <c r="AY3349" s="16">
        <v>0</v>
      </c>
      <c r="AZ3349" s="16">
        <v>0</v>
      </c>
      <c r="BA3349" s="16">
        <v>0</v>
      </c>
      <c r="BB3349" s="16">
        <v>0</v>
      </c>
      <c r="BC3349" s="16">
        <v>0</v>
      </c>
      <c r="BD3349" s="16">
        <v>0</v>
      </c>
      <c r="BE3349" s="16">
        <v>0</v>
      </c>
      <c r="BF3349" s="16">
        <v>0</v>
      </c>
      <c r="BG3349" s="16">
        <v>0</v>
      </c>
      <c r="BH3349" s="16">
        <v>0</v>
      </c>
      <c r="BI3349" s="16">
        <v>0</v>
      </c>
      <c r="BJ3349" s="16">
        <v>0</v>
      </c>
      <c r="BK3349" s="16">
        <v>0</v>
      </c>
      <c r="BL3349" s="16">
        <v>0</v>
      </c>
      <c r="BM3349" s="16">
        <v>0</v>
      </c>
      <c r="BN3349" s="16">
        <v>0</v>
      </c>
      <c r="BO3349" s="16">
        <v>0</v>
      </c>
      <c r="BP3349" s="16">
        <v>0</v>
      </c>
      <c r="BQ3349" s="16">
        <v>0</v>
      </c>
      <c r="BR3349" s="16">
        <v>0</v>
      </c>
      <c r="BS3349" s="16">
        <v>0</v>
      </c>
      <c r="BT3349" s="16">
        <v>0</v>
      </c>
      <c r="BU3349" s="16">
        <v>0</v>
      </c>
      <c r="BV3349" s="16">
        <v>0</v>
      </c>
      <c r="BW3349" s="16">
        <v>0</v>
      </c>
      <c r="BX3349" s="14">
        <f t="shared" si="52"/>
        <v>21084.75</v>
      </c>
    </row>
    <row r="3350" spans="1:76" s="17" customFormat="1" x14ac:dyDescent="0.3">
      <c r="A3350" s="7" t="s">
        <v>462</v>
      </c>
      <c r="B3350" s="8" t="s">
        <v>7743</v>
      </c>
      <c r="C3350" s="21" t="s">
        <v>7744</v>
      </c>
      <c r="D3350" s="9" t="s">
        <v>449</v>
      </c>
      <c r="E3350" s="9" t="s">
        <v>7380</v>
      </c>
      <c r="F3350" s="10" t="str">
        <f>VLOOKUP($E3350,'FP MD'!$A:$F,2,FALSE)</f>
        <v>2024 Protection Systems</v>
      </c>
      <c r="G3350" s="10" t="s">
        <v>2629</v>
      </c>
      <c r="H3350" s="10" t="s">
        <v>3311</v>
      </c>
      <c r="I3350" s="10" t="s">
        <v>3317</v>
      </c>
      <c r="J3350" s="10" t="str">
        <f>VLOOKUP($E3350,'FP MD'!$A:$F,3,FALSE)</f>
        <v/>
      </c>
      <c r="K3350" s="10" t="str">
        <f>VLOOKUP($E3350,'FP MD'!$A:$F,4,FALSE)</f>
        <v/>
      </c>
      <c r="L3350" s="10" t="str">
        <f>VLOOKUP($E3350,'FP MD'!$A:$F,5,FALSE)</f>
        <v/>
      </c>
      <c r="M3350" s="10">
        <f>VLOOKUP($E3350,'FP MD'!$A:$F,6,FALSE)</f>
        <v>0</v>
      </c>
      <c r="N3350" s="11">
        <v>202406</v>
      </c>
      <c r="O3350" s="15">
        <v>0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15900.720000000001</v>
      </c>
      <c r="V3350" s="16">
        <v>0</v>
      </c>
      <c r="W3350" s="16">
        <v>0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0</v>
      </c>
      <c r="AK3350" s="16">
        <v>0</v>
      </c>
      <c r="AL3350" s="16">
        <v>0</v>
      </c>
      <c r="AM3350" s="16">
        <v>0</v>
      </c>
      <c r="AN3350" s="16">
        <v>0</v>
      </c>
      <c r="AO3350" s="16">
        <v>0</v>
      </c>
      <c r="AP3350" s="16">
        <v>0</v>
      </c>
      <c r="AQ3350" s="16">
        <v>0</v>
      </c>
      <c r="AR3350" s="16">
        <v>0</v>
      </c>
      <c r="AS3350" s="16">
        <v>0</v>
      </c>
      <c r="AT3350" s="16">
        <v>0</v>
      </c>
      <c r="AU3350" s="16">
        <v>0</v>
      </c>
      <c r="AV3350" s="16">
        <v>0</v>
      </c>
      <c r="AW3350" s="16">
        <v>0</v>
      </c>
      <c r="AX3350" s="16">
        <v>0</v>
      </c>
      <c r="AY3350" s="16">
        <v>0</v>
      </c>
      <c r="AZ3350" s="16">
        <v>0</v>
      </c>
      <c r="BA3350" s="16">
        <v>0</v>
      </c>
      <c r="BB3350" s="16">
        <v>0</v>
      </c>
      <c r="BC3350" s="16">
        <v>0</v>
      </c>
      <c r="BD3350" s="16">
        <v>0</v>
      </c>
      <c r="BE3350" s="16">
        <v>0</v>
      </c>
      <c r="BF3350" s="16">
        <v>0</v>
      </c>
      <c r="BG3350" s="16">
        <v>0</v>
      </c>
      <c r="BH3350" s="16">
        <v>0</v>
      </c>
      <c r="BI3350" s="16">
        <v>0</v>
      </c>
      <c r="BJ3350" s="16">
        <v>0</v>
      </c>
      <c r="BK3350" s="16">
        <v>0</v>
      </c>
      <c r="BL3350" s="16">
        <v>0</v>
      </c>
      <c r="BM3350" s="16">
        <v>0</v>
      </c>
      <c r="BN3350" s="16">
        <v>0</v>
      </c>
      <c r="BO3350" s="16">
        <v>0</v>
      </c>
      <c r="BP3350" s="16">
        <v>0</v>
      </c>
      <c r="BQ3350" s="16">
        <v>0</v>
      </c>
      <c r="BR3350" s="16">
        <v>0</v>
      </c>
      <c r="BS3350" s="16">
        <v>0</v>
      </c>
      <c r="BT3350" s="16">
        <v>0</v>
      </c>
      <c r="BU3350" s="16">
        <v>0</v>
      </c>
      <c r="BV3350" s="16">
        <v>0</v>
      </c>
      <c r="BW3350" s="16">
        <v>0</v>
      </c>
      <c r="BX3350" s="14">
        <f t="shared" si="52"/>
        <v>15900.720000000001</v>
      </c>
    </row>
    <row r="3351" spans="1:76" s="17" customFormat="1" x14ac:dyDescent="0.3">
      <c r="A3351" s="7" t="s">
        <v>462</v>
      </c>
      <c r="B3351" s="8" t="s">
        <v>7745</v>
      </c>
      <c r="C3351" s="21" t="s">
        <v>7746</v>
      </c>
      <c r="D3351" s="9" t="s">
        <v>449</v>
      </c>
      <c r="E3351" s="9" t="s">
        <v>7380</v>
      </c>
      <c r="F3351" s="10" t="str">
        <f>VLOOKUP($E3351,'FP MD'!$A:$F,2,FALSE)</f>
        <v>2024 Protection Systems</v>
      </c>
      <c r="G3351" s="10" t="s">
        <v>2629</v>
      </c>
      <c r="H3351" s="10" t="s">
        <v>3311</v>
      </c>
      <c r="I3351" s="10" t="s">
        <v>3317</v>
      </c>
      <c r="J3351" s="10" t="str">
        <f>VLOOKUP($E3351,'FP MD'!$A:$F,3,FALSE)</f>
        <v/>
      </c>
      <c r="K3351" s="10" t="str">
        <f>VLOOKUP($E3351,'FP MD'!$A:$F,4,FALSE)</f>
        <v/>
      </c>
      <c r="L3351" s="10" t="str">
        <f>VLOOKUP($E3351,'FP MD'!$A:$F,5,FALSE)</f>
        <v/>
      </c>
      <c r="M3351" s="10">
        <f>VLOOKUP($E3351,'FP MD'!$A:$F,6,FALSE)</f>
        <v>0</v>
      </c>
      <c r="N3351" s="11">
        <v>202406</v>
      </c>
      <c r="O3351" s="15">
        <v>0</v>
      </c>
      <c r="P3351" s="16">
        <v>0</v>
      </c>
      <c r="Q3351" s="16">
        <v>0</v>
      </c>
      <c r="R3351" s="16">
        <v>0</v>
      </c>
      <c r="S3351" s="16">
        <v>0</v>
      </c>
      <c r="T3351" s="16">
        <v>0</v>
      </c>
      <c r="U3351" s="16">
        <v>19922.96</v>
      </c>
      <c r="V3351" s="16">
        <v>0</v>
      </c>
      <c r="W3351" s="16">
        <v>0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6">
        <v>0</v>
      </c>
      <c r="AJ3351" s="16">
        <v>0</v>
      </c>
      <c r="AK3351" s="16">
        <v>0</v>
      </c>
      <c r="AL3351" s="16">
        <v>0</v>
      </c>
      <c r="AM3351" s="16">
        <v>0</v>
      </c>
      <c r="AN3351" s="16">
        <v>0</v>
      </c>
      <c r="AO3351" s="16">
        <v>0</v>
      </c>
      <c r="AP3351" s="16">
        <v>0</v>
      </c>
      <c r="AQ3351" s="16">
        <v>0</v>
      </c>
      <c r="AR3351" s="16">
        <v>0</v>
      </c>
      <c r="AS3351" s="16">
        <v>0</v>
      </c>
      <c r="AT3351" s="16">
        <v>0</v>
      </c>
      <c r="AU3351" s="16">
        <v>0</v>
      </c>
      <c r="AV3351" s="16">
        <v>0</v>
      </c>
      <c r="AW3351" s="16">
        <v>0</v>
      </c>
      <c r="AX3351" s="16">
        <v>0</v>
      </c>
      <c r="AY3351" s="16">
        <v>0</v>
      </c>
      <c r="AZ3351" s="16">
        <v>0</v>
      </c>
      <c r="BA3351" s="16">
        <v>0</v>
      </c>
      <c r="BB3351" s="16">
        <v>0</v>
      </c>
      <c r="BC3351" s="16">
        <v>0</v>
      </c>
      <c r="BD3351" s="16">
        <v>0</v>
      </c>
      <c r="BE3351" s="16">
        <v>0</v>
      </c>
      <c r="BF3351" s="16">
        <v>0</v>
      </c>
      <c r="BG3351" s="16">
        <v>0</v>
      </c>
      <c r="BH3351" s="16">
        <v>0</v>
      </c>
      <c r="BI3351" s="16">
        <v>0</v>
      </c>
      <c r="BJ3351" s="16">
        <v>0</v>
      </c>
      <c r="BK3351" s="16">
        <v>0</v>
      </c>
      <c r="BL3351" s="16">
        <v>0</v>
      </c>
      <c r="BM3351" s="16">
        <v>0</v>
      </c>
      <c r="BN3351" s="16">
        <v>0</v>
      </c>
      <c r="BO3351" s="16">
        <v>0</v>
      </c>
      <c r="BP3351" s="16">
        <v>0</v>
      </c>
      <c r="BQ3351" s="16">
        <v>0</v>
      </c>
      <c r="BR3351" s="16">
        <v>0</v>
      </c>
      <c r="BS3351" s="16">
        <v>0</v>
      </c>
      <c r="BT3351" s="16">
        <v>0</v>
      </c>
      <c r="BU3351" s="16">
        <v>0</v>
      </c>
      <c r="BV3351" s="16">
        <v>0</v>
      </c>
      <c r="BW3351" s="16">
        <v>0</v>
      </c>
      <c r="BX3351" s="14">
        <f t="shared" si="52"/>
        <v>19922.96</v>
      </c>
    </row>
    <row r="3352" spans="1:76" s="17" customFormat="1" x14ac:dyDescent="0.3">
      <c r="A3352" s="7" t="s">
        <v>462</v>
      </c>
      <c r="B3352" s="8" t="s">
        <v>7747</v>
      </c>
      <c r="C3352" s="21" t="s">
        <v>7748</v>
      </c>
      <c r="D3352" s="9" t="s">
        <v>449</v>
      </c>
      <c r="E3352" s="9" t="s">
        <v>7747</v>
      </c>
      <c r="F3352" s="10" t="str">
        <f>VLOOKUP($E3352,'FP MD'!$A:$F,2,FALSE)</f>
        <v>Clearview 69kV Breaker Upgrades</v>
      </c>
      <c r="G3352" s="10" t="s">
        <v>2629</v>
      </c>
      <c r="H3352" s="10" t="s">
        <v>3770</v>
      </c>
      <c r="I3352" s="10" t="s">
        <v>7279</v>
      </c>
      <c r="J3352" s="10" t="str">
        <f>VLOOKUP($E3352,'FP MD'!$A:$F,3,FALSE)</f>
        <v/>
      </c>
      <c r="K3352" s="10" t="str">
        <f>VLOOKUP($E3352,'FP MD'!$A:$F,4,FALSE)</f>
        <v/>
      </c>
      <c r="L3352" s="10" t="str">
        <f>VLOOKUP($E3352,'FP MD'!$A:$F,5,FALSE)</f>
        <v/>
      </c>
      <c r="M3352" s="10">
        <f>VLOOKUP($E3352,'FP MD'!$A:$F,6,FALSE)</f>
        <v>0</v>
      </c>
      <c r="N3352" s="11">
        <v>202506</v>
      </c>
      <c r="O3352" s="15">
        <v>0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110000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>
        <v>0</v>
      </c>
      <c r="AN3352" s="16">
        <v>0</v>
      </c>
      <c r="AO3352" s="16">
        <v>0</v>
      </c>
      <c r="AP3352" s="16">
        <v>0</v>
      </c>
      <c r="AQ3352" s="16">
        <v>0</v>
      </c>
      <c r="AR3352" s="16">
        <v>0</v>
      </c>
      <c r="AS3352" s="16">
        <v>1300000</v>
      </c>
      <c r="AT3352" s="16">
        <v>0</v>
      </c>
      <c r="AU3352" s="16">
        <v>0</v>
      </c>
      <c r="AV3352" s="16">
        <v>0</v>
      </c>
      <c r="AW3352" s="16">
        <v>0</v>
      </c>
      <c r="AX3352" s="16">
        <v>0</v>
      </c>
      <c r="AY3352" s="16">
        <v>0</v>
      </c>
      <c r="AZ3352" s="16">
        <v>0</v>
      </c>
      <c r="BA3352" s="16">
        <v>0</v>
      </c>
      <c r="BB3352" s="16">
        <v>0</v>
      </c>
      <c r="BC3352" s="16">
        <v>0</v>
      </c>
      <c r="BD3352" s="16">
        <v>0</v>
      </c>
      <c r="BE3352" s="16">
        <v>0</v>
      </c>
      <c r="BF3352" s="16">
        <v>0</v>
      </c>
      <c r="BG3352" s="16">
        <v>0</v>
      </c>
      <c r="BH3352" s="16">
        <v>0</v>
      </c>
      <c r="BI3352" s="16">
        <v>0</v>
      </c>
      <c r="BJ3352" s="16">
        <v>0</v>
      </c>
      <c r="BK3352" s="16">
        <v>0</v>
      </c>
      <c r="BL3352" s="16">
        <v>0</v>
      </c>
      <c r="BM3352" s="16">
        <v>0</v>
      </c>
      <c r="BN3352" s="16">
        <v>0</v>
      </c>
      <c r="BO3352" s="16">
        <v>0</v>
      </c>
      <c r="BP3352" s="16">
        <v>0</v>
      </c>
      <c r="BQ3352" s="16">
        <v>0</v>
      </c>
      <c r="BR3352" s="16">
        <v>0</v>
      </c>
      <c r="BS3352" s="16">
        <v>0</v>
      </c>
      <c r="BT3352" s="16">
        <v>0</v>
      </c>
      <c r="BU3352" s="16">
        <v>0</v>
      </c>
      <c r="BV3352" s="16">
        <v>0</v>
      </c>
      <c r="BW3352" s="16">
        <v>0</v>
      </c>
      <c r="BX3352" s="14">
        <f t="shared" si="52"/>
        <v>1410000</v>
      </c>
    </row>
    <row r="3353" spans="1:76" s="17" customFormat="1" x14ac:dyDescent="0.3">
      <c r="A3353" s="7" t="s">
        <v>462</v>
      </c>
      <c r="B3353" s="8" t="s">
        <v>7749</v>
      </c>
      <c r="C3353" s="21" t="s">
        <v>7750</v>
      </c>
      <c r="D3353" s="9" t="s">
        <v>449</v>
      </c>
      <c r="E3353" s="9" t="s">
        <v>7747</v>
      </c>
      <c r="F3353" s="10" t="str">
        <f>VLOOKUP($E3353,'FP MD'!$A:$F,2,FALSE)</f>
        <v>Clearview 69kV Breaker Upgrades</v>
      </c>
      <c r="G3353" s="10" t="s">
        <v>2629</v>
      </c>
      <c r="H3353" s="10" t="s">
        <v>3770</v>
      </c>
      <c r="I3353" s="10" t="s">
        <v>7279</v>
      </c>
      <c r="J3353" s="10" t="str">
        <f>VLOOKUP($E3353,'FP MD'!$A:$F,3,FALSE)</f>
        <v/>
      </c>
      <c r="K3353" s="10" t="str">
        <f>VLOOKUP($E3353,'FP MD'!$A:$F,4,FALSE)</f>
        <v/>
      </c>
      <c r="L3353" s="10" t="str">
        <f>VLOOKUP($E3353,'FP MD'!$A:$F,5,FALSE)</f>
        <v/>
      </c>
      <c r="M3353" s="10">
        <f>VLOOKUP($E3353,'FP MD'!$A:$F,6,FALSE)</f>
        <v>0</v>
      </c>
      <c r="N3353" s="11">
        <v>202506</v>
      </c>
      <c r="O3353" s="15">
        <v>0</v>
      </c>
      <c r="P3353" s="16">
        <v>0</v>
      </c>
      <c r="Q3353" s="16">
        <v>0</v>
      </c>
      <c r="R3353" s="16">
        <v>0</v>
      </c>
      <c r="S3353" s="16">
        <v>0</v>
      </c>
      <c r="T3353" s="16">
        <v>0</v>
      </c>
      <c r="U3353" s="16">
        <v>0</v>
      </c>
      <c r="V3353" s="16">
        <v>0</v>
      </c>
      <c r="W3353" s="16">
        <v>0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6955.42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>
        <v>0</v>
      </c>
      <c r="AN3353" s="16">
        <v>0</v>
      </c>
      <c r="AO3353" s="16">
        <v>0</v>
      </c>
      <c r="AP3353" s="16">
        <v>0</v>
      </c>
      <c r="AQ3353" s="16">
        <v>0</v>
      </c>
      <c r="AR3353" s="16">
        <v>0</v>
      </c>
      <c r="AS3353" s="16">
        <v>0</v>
      </c>
      <c r="AT3353" s="16">
        <v>0</v>
      </c>
      <c r="AU3353" s="16">
        <v>0</v>
      </c>
      <c r="AV3353" s="16">
        <v>0</v>
      </c>
      <c r="AW3353" s="16">
        <v>0</v>
      </c>
      <c r="AX3353" s="16">
        <v>0</v>
      </c>
      <c r="AY3353" s="16">
        <v>0</v>
      </c>
      <c r="AZ3353" s="16">
        <v>0</v>
      </c>
      <c r="BA3353" s="16">
        <v>0</v>
      </c>
      <c r="BB3353" s="16">
        <v>0</v>
      </c>
      <c r="BC3353" s="16">
        <v>0</v>
      </c>
      <c r="BD3353" s="16">
        <v>0</v>
      </c>
      <c r="BE3353" s="16">
        <v>0</v>
      </c>
      <c r="BF3353" s="16">
        <v>0</v>
      </c>
      <c r="BG3353" s="16">
        <v>0</v>
      </c>
      <c r="BH3353" s="16">
        <v>0</v>
      </c>
      <c r="BI3353" s="16">
        <v>0</v>
      </c>
      <c r="BJ3353" s="16">
        <v>0</v>
      </c>
      <c r="BK3353" s="16">
        <v>0</v>
      </c>
      <c r="BL3353" s="16">
        <v>0</v>
      </c>
      <c r="BM3353" s="16">
        <v>0</v>
      </c>
      <c r="BN3353" s="16">
        <v>0</v>
      </c>
      <c r="BO3353" s="16">
        <v>0</v>
      </c>
      <c r="BP3353" s="16">
        <v>0</v>
      </c>
      <c r="BQ3353" s="16">
        <v>0</v>
      </c>
      <c r="BR3353" s="16">
        <v>0</v>
      </c>
      <c r="BS3353" s="16">
        <v>0</v>
      </c>
      <c r="BT3353" s="16">
        <v>0</v>
      </c>
      <c r="BU3353" s="16">
        <v>0</v>
      </c>
      <c r="BV3353" s="16">
        <v>0</v>
      </c>
      <c r="BW3353" s="16">
        <v>0</v>
      </c>
      <c r="BX3353" s="14">
        <f t="shared" si="52"/>
        <v>6955.42</v>
      </c>
    </row>
    <row r="3354" spans="1:76" s="17" customFormat="1" x14ac:dyDescent="0.3">
      <c r="A3354" s="7" t="s">
        <v>462</v>
      </c>
      <c r="B3354" s="8" t="s">
        <v>7751</v>
      </c>
      <c r="C3354" s="21" t="s">
        <v>7752</v>
      </c>
      <c r="D3354" s="9" t="s">
        <v>449</v>
      </c>
      <c r="E3354" s="9" t="s">
        <v>4922</v>
      </c>
      <c r="F3354" s="10" t="str">
        <f>VLOOKUP($E3354,'FP MD'!$A:$F,2,FALSE)</f>
        <v>Gas Worx Redevlopment E1, E2 &amp; E3</v>
      </c>
      <c r="G3354" s="10" t="s">
        <v>2629</v>
      </c>
      <c r="H3354" s="10" t="s">
        <v>3311</v>
      </c>
      <c r="I3354" s="10" t="s">
        <v>3317</v>
      </c>
      <c r="J3354" s="10" t="str">
        <f>VLOOKUP($E3354,'FP MD'!$A:$F,3,FALSE)</f>
        <v/>
      </c>
      <c r="K3354" s="10" t="str">
        <f>VLOOKUP($E3354,'FP MD'!$A:$F,4,FALSE)</f>
        <v/>
      </c>
      <c r="L3354" s="10" t="str">
        <f>VLOOKUP($E3354,'FP MD'!$A:$F,5,FALSE)</f>
        <v/>
      </c>
      <c r="M3354" s="10">
        <f>VLOOKUP($E3354,'FP MD'!$A:$F,6,FALSE)</f>
        <v>0</v>
      </c>
      <c r="N3354" s="11">
        <v>202512</v>
      </c>
      <c r="O3354" s="15">
        <v>0</v>
      </c>
      <c r="P3354" s="16">
        <v>0</v>
      </c>
      <c r="Q3354" s="16">
        <v>0</v>
      </c>
      <c r="R3354" s="16">
        <v>0</v>
      </c>
      <c r="S3354" s="16">
        <v>0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-94847</v>
      </c>
      <c r="AN3354" s="16">
        <v>0</v>
      </c>
      <c r="AO3354" s="16">
        <v>0</v>
      </c>
      <c r="AP3354" s="16">
        <v>0</v>
      </c>
      <c r="AQ3354" s="16">
        <v>0</v>
      </c>
      <c r="AR3354" s="16">
        <v>0</v>
      </c>
      <c r="AS3354" s="16">
        <v>0</v>
      </c>
      <c r="AT3354" s="16">
        <v>0</v>
      </c>
      <c r="AU3354" s="16">
        <v>0</v>
      </c>
      <c r="AV3354" s="16">
        <v>0</v>
      </c>
      <c r="AW3354" s="16">
        <v>0</v>
      </c>
      <c r="AX3354" s="16">
        <v>0</v>
      </c>
      <c r="AY3354" s="16">
        <v>0</v>
      </c>
      <c r="AZ3354" s="16">
        <v>0</v>
      </c>
      <c r="BA3354" s="16">
        <v>0</v>
      </c>
      <c r="BB3354" s="16">
        <v>0</v>
      </c>
      <c r="BC3354" s="16">
        <v>0</v>
      </c>
      <c r="BD3354" s="16">
        <v>0</v>
      </c>
      <c r="BE3354" s="16">
        <v>0</v>
      </c>
      <c r="BF3354" s="16">
        <v>0</v>
      </c>
      <c r="BG3354" s="16">
        <v>0</v>
      </c>
      <c r="BH3354" s="16">
        <v>0</v>
      </c>
      <c r="BI3354" s="16">
        <v>0</v>
      </c>
      <c r="BJ3354" s="16">
        <v>0</v>
      </c>
      <c r="BK3354" s="16">
        <v>0</v>
      </c>
      <c r="BL3354" s="16">
        <v>0</v>
      </c>
      <c r="BM3354" s="16">
        <v>0</v>
      </c>
      <c r="BN3354" s="16">
        <v>0</v>
      </c>
      <c r="BO3354" s="16">
        <v>0</v>
      </c>
      <c r="BP3354" s="16">
        <v>0</v>
      </c>
      <c r="BQ3354" s="16">
        <v>0</v>
      </c>
      <c r="BR3354" s="16">
        <v>0</v>
      </c>
      <c r="BS3354" s="16">
        <v>0</v>
      </c>
      <c r="BT3354" s="16">
        <v>0</v>
      </c>
      <c r="BU3354" s="16">
        <v>0</v>
      </c>
      <c r="BV3354" s="16">
        <v>0</v>
      </c>
      <c r="BW3354" s="16">
        <v>0</v>
      </c>
      <c r="BX3354" s="14">
        <f t="shared" si="52"/>
        <v>-94847</v>
      </c>
    </row>
    <row r="3355" spans="1:76" s="17" customFormat="1" x14ac:dyDescent="0.3">
      <c r="A3355" s="7" t="s">
        <v>462</v>
      </c>
      <c r="B3355" s="8" t="s">
        <v>7753</v>
      </c>
      <c r="C3355" s="21" t="s">
        <v>7754</v>
      </c>
      <c r="D3355" s="9" t="s">
        <v>449</v>
      </c>
      <c r="E3355" s="9" t="s">
        <v>4922</v>
      </c>
      <c r="F3355" s="10" t="str">
        <f>VLOOKUP($E3355,'FP MD'!$A:$F,2,FALSE)</f>
        <v>Gas Worx Redevlopment E1, E2 &amp; E3</v>
      </c>
      <c r="G3355" s="10" t="s">
        <v>2629</v>
      </c>
      <c r="H3355" s="10" t="s">
        <v>3311</v>
      </c>
      <c r="I3355" s="10" t="s">
        <v>3317</v>
      </c>
      <c r="J3355" s="10" t="str">
        <f>VLOOKUP($E3355,'FP MD'!$A:$F,3,FALSE)</f>
        <v/>
      </c>
      <c r="K3355" s="10" t="str">
        <f>VLOOKUP($E3355,'FP MD'!$A:$F,4,FALSE)</f>
        <v/>
      </c>
      <c r="L3355" s="10" t="str">
        <f>VLOOKUP($E3355,'FP MD'!$A:$F,5,FALSE)</f>
        <v/>
      </c>
      <c r="M3355" s="10">
        <f>VLOOKUP($E3355,'FP MD'!$A:$F,6,FALSE)</f>
        <v>0</v>
      </c>
      <c r="N3355" s="11">
        <v>202512</v>
      </c>
      <c r="O3355" s="15">
        <v>0</v>
      </c>
      <c r="P3355" s="16">
        <v>0</v>
      </c>
      <c r="Q3355" s="16">
        <v>0</v>
      </c>
      <c r="R3355" s="16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0</v>
      </c>
      <c r="AL3355" s="16">
        <v>0</v>
      </c>
      <c r="AM3355" s="16">
        <v>422.7</v>
      </c>
      <c r="AN3355" s="16">
        <v>0</v>
      </c>
      <c r="AO3355" s="16">
        <v>0</v>
      </c>
      <c r="AP3355" s="16">
        <v>0</v>
      </c>
      <c r="AQ3355" s="16">
        <v>0</v>
      </c>
      <c r="AR3355" s="16">
        <v>0</v>
      </c>
      <c r="AS3355" s="16">
        <v>0</v>
      </c>
      <c r="AT3355" s="16">
        <v>0</v>
      </c>
      <c r="AU3355" s="16">
        <v>0</v>
      </c>
      <c r="AV3355" s="16">
        <v>0</v>
      </c>
      <c r="AW3355" s="16">
        <v>0</v>
      </c>
      <c r="AX3355" s="16">
        <v>0</v>
      </c>
      <c r="AY3355" s="16">
        <v>0</v>
      </c>
      <c r="AZ3355" s="16">
        <v>0</v>
      </c>
      <c r="BA3355" s="16">
        <v>0</v>
      </c>
      <c r="BB3355" s="16">
        <v>0</v>
      </c>
      <c r="BC3355" s="16">
        <v>0</v>
      </c>
      <c r="BD3355" s="16">
        <v>0</v>
      </c>
      <c r="BE3355" s="16">
        <v>0</v>
      </c>
      <c r="BF3355" s="16">
        <v>0</v>
      </c>
      <c r="BG3355" s="16">
        <v>0</v>
      </c>
      <c r="BH3355" s="16">
        <v>0</v>
      </c>
      <c r="BI3355" s="16">
        <v>0</v>
      </c>
      <c r="BJ3355" s="16">
        <v>0</v>
      </c>
      <c r="BK3355" s="16">
        <v>0</v>
      </c>
      <c r="BL3355" s="16">
        <v>0</v>
      </c>
      <c r="BM3355" s="16">
        <v>0</v>
      </c>
      <c r="BN3355" s="16">
        <v>0</v>
      </c>
      <c r="BO3355" s="16">
        <v>0</v>
      </c>
      <c r="BP3355" s="16">
        <v>0</v>
      </c>
      <c r="BQ3355" s="16">
        <v>0</v>
      </c>
      <c r="BR3355" s="16">
        <v>0</v>
      </c>
      <c r="BS3355" s="16">
        <v>0</v>
      </c>
      <c r="BT3355" s="16">
        <v>0</v>
      </c>
      <c r="BU3355" s="16">
        <v>0</v>
      </c>
      <c r="BV3355" s="16">
        <v>0</v>
      </c>
      <c r="BW3355" s="16">
        <v>0</v>
      </c>
      <c r="BX3355" s="14">
        <f t="shared" si="52"/>
        <v>422.7</v>
      </c>
    </row>
    <row r="3356" spans="1:76" s="17" customFormat="1" x14ac:dyDescent="0.3">
      <c r="A3356" s="7" t="s">
        <v>462</v>
      </c>
      <c r="B3356" s="8" t="s">
        <v>7755</v>
      </c>
      <c r="C3356" s="21" t="s">
        <v>7756</v>
      </c>
      <c r="D3356" s="9" t="s">
        <v>449</v>
      </c>
      <c r="E3356" s="9" t="s">
        <v>7755</v>
      </c>
      <c r="F3356" s="10" t="str">
        <f>VLOOKUP($E3356,'FP MD'!$A:$F,2,FALSE)</f>
        <v>Williams Boat Ramp Ckt 66060</v>
      </c>
      <c r="G3356" s="10" t="s">
        <v>2629</v>
      </c>
      <c r="H3356" s="10" t="s">
        <v>3311</v>
      </c>
      <c r="I3356" s="10" t="s">
        <v>3317</v>
      </c>
      <c r="J3356" s="10" t="str">
        <f>VLOOKUP($E3356,'FP MD'!$A:$F,3,FALSE)</f>
        <v/>
      </c>
      <c r="K3356" s="10" t="str">
        <f>VLOOKUP($E3356,'FP MD'!$A:$F,4,FALSE)</f>
        <v/>
      </c>
      <c r="L3356" s="10" t="str">
        <f>VLOOKUP($E3356,'FP MD'!$A:$F,5,FALSE)</f>
        <v/>
      </c>
      <c r="M3356" s="10">
        <f>VLOOKUP($E3356,'FP MD'!$A:$F,6,FALSE)</f>
        <v>0</v>
      </c>
      <c r="N3356" s="11">
        <v>202812</v>
      </c>
      <c r="O3356" s="15">
        <v>0</v>
      </c>
      <c r="P3356" s="16">
        <v>0</v>
      </c>
      <c r="Q3356" s="16">
        <v>0</v>
      </c>
      <c r="R3356" s="16">
        <v>0</v>
      </c>
      <c r="S3356" s="16">
        <v>0</v>
      </c>
      <c r="T3356" s="16">
        <v>0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6">
        <v>0</v>
      </c>
      <c r="AM3356" s="16">
        <v>0</v>
      </c>
      <c r="AN3356" s="16">
        <v>0</v>
      </c>
      <c r="AO3356" s="16">
        <v>0</v>
      </c>
      <c r="AP3356" s="16">
        <v>0</v>
      </c>
      <c r="AQ3356" s="16">
        <v>0</v>
      </c>
      <c r="AR3356" s="16">
        <v>0</v>
      </c>
      <c r="AS3356" s="16">
        <v>0</v>
      </c>
      <c r="AT3356" s="16">
        <v>0</v>
      </c>
      <c r="AU3356" s="16">
        <v>0</v>
      </c>
      <c r="AV3356" s="16">
        <v>0</v>
      </c>
      <c r="AW3356" s="16">
        <v>0</v>
      </c>
      <c r="AX3356" s="16">
        <v>0</v>
      </c>
      <c r="AY3356" s="16">
        <v>0</v>
      </c>
      <c r="AZ3356" s="16">
        <v>0</v>
      </c>
      <c r="BA3356" s="16">
        <v>0</v>
      </c>
      <c r="BB3356" s="16">
        <v>0</v>
      </c>
      <c r="BC3356" s="16">
        <v>0</v>
      </c>
      <c r="BD3356" s="16">
        <v>0</v>
      </c>
      <c r="BE3356" s="16">
        <v>0</v>
      </c>
      <c r="BF3356" s="16">
        <v>0</v>
      </c>
      <c r="BG3356" s="16">
        <v>0</v>
      </c>
      <c r="BH3356" s="16">
        <v>0</v>
      </c>
      <c r="BI3356" s="16">
        <v>0</v>
      </c>
      <c r="BJ3356" s="16">
        <v>0</v>
      </c>
      <c r="BK3356" s="16">
        <v>0</v>
      </c>
      <c r="BL3356" s="16">
        <v>0</v>
      </c>
      <c r="BM3356" s="16">
        <v>0</v>
      </c>
      <c r="BN3356" s="16">
        <v>0</v>
      </c>
      <c r="BO3356" s="16">
        <v>0</v>
      </c>
      <c r="BP3356" s="16">
        <v>0</v>
      </c>
      <c r="BQ3356" s="16">
        <v>0</v>
      </c>
      <c r="BR3356" s="16">
        <v>0</v>
      </c>
      <c r="BS3356" s="16">
        <v>0</v>
      </c>
      <c r="BT3356" s="16">
        <v>0</v>
      </c>
      <c r="BU3356" s="16">
        <v>0</v>
      </c>
      <c r="BV3356" s="16">
        <v>0</v>
      </c>
      <c r="BW3356" s="16">
        <v>7000000</v>
      </c>
      <c r="BX3356" s="14">
        <f t="shared" si="52"/>
        <v>0</v>
      </c>
    </row>
    <row r="3357" spans="1:76" s="17" customFormat="1" x14ac:dyDescent="0.3">
      <c r="A3357" s="7" t="s">
        <v>462</v>
      </c>
      <c r="B3357" s="8" t="s">
        <v>7757</v>
      </c>
      <c r="C3357" s="21" t="s">
        <v>7758</v>
      </c>
      <c r="D3357" s="9" t="s">
        <v>449</v>
      </c>
      <c r="E3357" s="9" t="s">
        <v>7759</v>
      </c>
      <c r="F3357" s="10" t="str">
        <f>VLOOKUP($E3357,'FP MD'!$A:$F,2,FALSE)</f>
        <v>ED Solar - Cottonmouth Solar</v>
      </c>
      <c r="G3357" s="10" t="s">
        <v>2629</v>
      </c>
      <c r="H3357" s="10" t="s">
        <v>3311</v>
      </c>
      <c r="I3357" s="10" t="s">
        <v>3317</v>
      </c>
      <c r="J3357" s="10" t="str">
        <f>VLOOKUP($E3357,'FP MD'!$A:$F,3,FALSE)</f>
        <v>Solar - Wave 3</v>
      </c>
      <c r="K3357" s="10" t="str">
        <f>VLOOKUP($E3357,'FP MD'!$A:$F,4,FALSE)</f>
        <v>Wave 3 - Tranche 1</v>
      </c>
      <c r="L3357" s="10" t="str">
        <f>VLOOKUP($E3357,'FP MD'!$A:$F,5,FALSE)</f>
        <v/>
      </c>
      <c r="M3357" s="10" t="str">
        <f>VLOOKUP($E3357,'FP MD'!$A:$F,6,FALSE)</f>
        <v>Solar</v>
      </c>
      <c r="N3357" s="11">
        <v>202512</v>
      </c>
      <c r="O3357" s="15">
        <v>0</v>
      </c>
      <c r="P3357" s="16">
        <v>0</v>
      </c>
      <c r="Q3357" s="16">
        <v>0</v>
      </c>
      <c r="R3357" s="16">
        <v>0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6402966.8800000008</v>
      </c>
      <c r="AN3357" s="16">
        <v>0</v>
      </c>
      <c r="AO3357" s="16">
        <v>0</v>
      </c>
      <c r="AP3357" s="16">
        <v>0</v>
      </c>
      <c r="AQ3357" s="16">
        <v>0</v>
      </c>
      <c r="AR3357" s="16">
        <v>0</v>
      </c>
      <c r="AS3357" s="16">
        <v>0</v>
      </c>
      <c r="AT3357" s="16">
        <v>0</v>
      </c>
      <c r="AU3357" s="16">
        <v>0</v>
      </c>
      <c r="AV3357" s="16">
        <v>0</v>
      </c>
      <c r="AW3357" s="16">
        <v>0</v>
      </c>
      <c r="AX3357" s="16">
        <v>0</v>
      </c>
      <c r="AY3357" s="16">
        <v>0</v>
      </c>
      <c r="AZ3357" s="16">
        <v>0</v>
      </c>
      <c r="BA3357" s="16">
        <v>0</v>
      </c>
      <c r="BB3357" s="16">
        <v>0</v>
      </c>
      <c r="BC3357" s="16">
        <v>0</v>
      </c>
      <c r="BD3357" s="16">
        <v>0</v>
      </c>
      <c r="BE3357" s="16">
        <v>0</v>
      </c>
      <c r="BF3357" s="16">
        <v>0</v>
      </c>
      <c r="BG3357" s="16">
        <v>0</v>
      </c>
      <c r="BH3357" s="16">
        <v>0</v>
      </c>
      <c r="BI3357" s="16">
        <v>0</v>
      </c>
      <c r="BJ3357" s="16">
        <v>0</v>
      </c>
      <c r="BK3357" s="16">
        <v>0</v>
      </c>
      <c r="BL3357" s="16">
        <v>0</v>
      </c>
      <c r="BM3357" s="16">
        <v>0</v>
      </c>
      <c r="BN3357" s="16">
        <v>0</v>
      </c>
      <c r="BO3357" s="16">
        <v>0</v>
      </c>
      <c r="BP3357" s="16">
        <v>0</v>
      </c>
      <c r="BQ3357" s="16">
        <v>0</v>
      </c>
      <c r="BR3357" s="16">
        <v>0</v>
      </c>
      <c r="BS3357" s="16">
        <v>0</v>
      </c>
      <c r="BT3357" s="16">
        <v>0</v>
      </c>
      <c r="BU3357" s="16">
        <v>0</v>
      </c>
      <c r="BV3357" s="16">
        <v>0</v>
      </c>
      <c r="BW3357" s="16">
        <v>0</v>
      </c>
      <c r="BX3357" s="14">
        <f t="shared" si="52"/>
        <v>6402966.8800000008</v>
      </c>
    </row>
    <row r="3358" spans="1:76" s="17" customFormat="1" x14ac:dyDescent="0.3">
      <c r="A3358" s="7" t="s">
        <v>462</v>
      </c>
      <c r="B3358" s="8" t="s">
        <v>7760</v>
      </c>
      <c r="C3358" s="21" t="s">
        <v>7761</v>
      </c>
      <c r="D3358" s="9" t="s">
        <v>449</v>
      </c>
      <c r="E3358" s="9" t="s">
        <v>7759</v>
      </c>
      <c r="F3358" s="10" t="str">
        <f>VLOOKUP($E3358,'FP MD'!$A:$F,2,FALSE)</f>
        <v>ED Solar - Cottonmouth Solar</v>
      </c>
      <c r="G3358" s="10" t="s">
        <v>2629</v>
      </c>
      <c r="H3358" s="10" t="s">
        <v>3311</v>
      </c>
      <c r="I3358" s="10" t="s">
        <v>3317</v>
      </c>
      <c r="J3358" s="10" t="str">
        <f>VLOOKUP($E3358,'FP MD'!$A:$F,3,FALSE)</f>
        <v>Solar - Wave 3</v>
      </c>
      <c r="K3358" s="10" t="str">
        <f>VLOOKUP($E3358,'FP MD'!$A:$F,4,FALSE)</f>
        <v>Wave 3 - Tranche 1</v>
      </c>
      <c r="L3358" s="10" t="str">
        <f>VLOOKUP($E3358,'FP MD'!$A:$F,5,FALSE)</f>
        <v/>
      </c>
      <c r="M3358" s="10" t="str">
        <f>VLOOKUP($E3358,'FP MD'!$A:$F,6,FALSE)</f>
        <v>Solar</v>
      </c>
      <c r="N3358" s="11">
        <v>202512</v>
      </c>
      <c r="O3358" s="15">
        <v>0</v>
      </c>
      <c r="P3358" s="16">
        <v>0</v>
      </c>
      <c r="Q3358" s="16">
        <v>0</v>
      </c>
      <c r="R3358" s="16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3082902.13</v>
      </c>
      <c r="AN3358" s="16">
        <v>0</v>
      </c>
      <c r="AO3358" s="16">
        <v>0</v>
      </c>
      <c r="AP3358" s="16">
        <v>0</v>
      </c>
      <c r="AQ3358" s="16">
        <v>0</v>
      </c>
      <c r="AR3358" s="16">
        <v>0</v>
      </c>
      <c r="AS3358" s="16">
        <v>0</v>
      </c>
      <c r="AT3358" s="16">
        <v>0</v>
      </c>
      <c r="AU3358" s="16">
        <v>0</v>
      </c>
      <c r="AV3358" s="16">
        <v>0</v>
      </c>
      <c r="AW3358" s="16">
        <v>0</v>
      </c>
      <c r="AX3358" s="16">
        <v>0</v>
      </c>
      <c r="AY3358" s="16">
        <v>0</v>
      </c>
      <c r="AZ3358" s="16">
        <v>0</v>
      </c>
      <c r="BA3358" s="16">
        <v>0</v>
      </c>
      <c r="BB3358" s="16">
        <v>0</v>
      </c>
      <c r="BC3358" s="16">
        <v>0</v>
      </c>
      <c r="BD3358" s="16">
        <v>0</v>
      </c>
      <c r="BE3358" s="16">
        <v>0</v>
      </c>
      <c r="BF3358" s="16">
        <v>0</v>
      </c>
      <c r="BG3358" s="16">
        <v>0</v>
      </c>
      <c r="BH3358" s="16">
        <v>0</v>
      </c>
      <c r="BI3358" s="16">
        <v>0</v>
      </c>
      <c r="BJ3358" s="16">
        <v>0</v>
      </c>
      <c r="BK3358" s="16">
        <v>0</v>
      </c>
      <c r="BL3358" s="16">
        <v>0</v>
      </c>
      <c r="BM3358" s="16">
        <v>0</v>
      </c>
      <c r="BN3358" s="16">
        <v>0</v>
      </c>
      <c r="BO3358" s="16">
        <v>0</v>
      </c>
      <c r="BP3358" s="16">
        <v>0</v>
      </c>
      <c r="BQ3358" s="16">
        <v>0</v>
      </c>
      <c r="BR3358" s="16">
        <v>0</v>
      </c>
      <c r="BS3358" s="16">
        <v>0</v>
      </c>
      <c r="BT3358" s="16">
        <v>0</v>
      </c>
      <c r="BU3358" s="16">
        <v>0</v>
      </c>
      <c r="BV3358" s="16">
        <v>0</v>
      </c>
      <c r="BW3358" s="16">
        <v>0</v>
      </c>
      <c r="BX3358" s="14">
        <f t="shared" si="52"/>
        <v>3082902.13</v>
      </c>
    </row>
    <row r="3359" spans="1:76" s="17" customFormat="1" x14ac:dyDescent="0.3">
      <c r="A3359" s="7" t="s">
        <v>462</v>
      </c>
      <c r="B3359" s="8" t="s">
        <v>7113</v>
      </c>
      <c r="C3359" s="21" t="s">
        <v>7762</v>
      </c>
      <c r="D3359" s="9" t="s">
        <v>449</v>
      </c>
      <c r="E3359" s="9" t="s">
        <v>7113</v>
      </c>
      <c r="F3359" s="10" t="str">
        <f>VLOOKUP($E3359,'FP MD'!$A:$F,2,FALSE)</f>
        <v>ED Energy Storage - Lake Mabel</v>
      </c>
      <c r="G3359" s="10" t="s">
        <v>2629</v>
      </c>
      <c r="H3359" s="10" t="s">
        <v>3770</v>
      </c>
      <c r="I3359" s="10" t="s">
        <v>7670</v>
      </c>
      <c r="J3359" s="10" t="str">
        <f>VLOOKUP($E3359,'FP MD'!$A:$F,3,FALSE)</f>
        <v>Battery Storage</v>
      </c>
      <c r="K3359" s="10" t="str">
        <f>VLOOKUP($E3359,'FP MD'!$A:$F,4,FALSE)</f>
        <v/>
      </c>
      <c r="L3359" s="10" t="str">
        <f>VLOOKUP($E3359,'FP MD'!$A:$F,5,FALSE)</f>
        <v/>
      </c>
      <c r="M3359" s="10" t="str">
        <f>VLOOKUP($E3359,'FP MD'!$A:$F,6,FALSE)</f>
        <v>Solar</v>
      </c>
      <c r="N3359" s="11">
        <v>202412</v>
      </c>
      <c r="O3359" s="15">
        <v>0</v>
      </c>
      <c r="P3359" s="16">
        <v>0</v>
      </c>
      <c r="Q3359" s="16">
        <v>0</v>
      </c>
      <c r="R3359" s="16">
        <v>0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9328.4700000000012</v>
      </c>
      <c r="AB3359" s="16">
        <v>0</v>
      </c>
      <c r="AC3359" s="16">
        <v>0</v>
      </c>
      <c r="AD3359" s="16">
        <v>0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16">
        <v>0</v>
      </c>
      <c r="AO3359" s="16">
        <v>0</v>
      </c>
      <c r="AP3359" s="16">
        <v>0</v>
      </c>
      <c r="AQ3359" s="16">
        <v>0</v>
      </c>
      <c r="AR3359" s="16">
        <v>0</v>
      </c>
      <c r="AS3359" s="16">
        <v>0</v>
      </c>
      <c r="AT3359" s="16">
        <v>0</v>
      </c>
      <c r="AU3359" s="16">
        <v>0</v>
      </c>
      <c r="AV3359" s="16">
        <v>0</v>
      </c>
      <c r="AW3359" s="16">
        <v>0</v>
      </c>
      <c r="AX3359" s="16">
        <v>0</v>
      </c>
      <c r="AY3359" s="16">
        <v>0</v>
      </c>
      <c r="AZ3359" s="16">
        <v>0</v>
      </c>
      <c r="BA3359" s="16">
        <v>0</v>
      </c>
      <c r="BB3359" s="16">
        <v>0</v>
      </c>
      <c r="BC3359" s="16">
        <v>0</v>
      </c>
      <c r="BD3359" s="16">
        <v>0</v>
      </c>
      <c r="BE3359" s="16">
        <v>0</v>
      </c>
      <c r="BF3359" s="16">
        <v>0</v>
      </c>
      <c r="BG3359" s="16">
        <v>0</v>
      </c>
      <c r="BH3359" s="16">
        <v>0</v>
      </c>
      <c r="BI3359" s="16">
        <v>0</v>
      </c>
      <c r="BJ3359" s="16">
        <v>0</v>
      </c>
      <c r="BK3359" s="16">
        <v>0</v>
      </c>
      <c r="BL3359" s="16">
        <v>0</v>
      </c>
      <c r="BM3359" s="16">
        <v>0</v>
      </c>
      <c r="BN3359" s="16">
        <v>0</v>
      </c>
      <c r="BO3359" s="16">
        <v>0</v>
      </c>
      <c r="BP3359" s="16">
        <v>0</v>
      </c>
      <c r="BQ3359" s="16">
        <v>0</v>
      </c>
      <c r="BR3359" s="16">
        <v>0</v>
      </c>
      <c r="BS3359" s="16">
        <v>0</v>
      </c>
      <c r="BT3359" s="16">
        <v>0</v>
      </c>
      <c r="BU3359" s="16">
        <v>0</v>
      </c>
      <c r="BV3359" s="16">
        <v>0</v>
      </c>
      <c r="BW3359" s="16">
        <v>0</v>
      </c>
      <c r="BX3359" s="14">
        <f t="shared" si="52"/>
        <v>9328.4700000000012</v>
      </c>
    </row>
    <row r="3360" spans="1:76" s="17" customFormat="1" x14ac:dyDescent="0.3">
      <c r="A3360" s="7" t="s">
        <v>462</v>
      </c>
      <c r="B3360" s="8" t="s">
        <v>7763</v>
      </c>
      <c r="C3360" s="21" t="s">
        <v>7764</v>
      </c>
      <c r="D3360" s="9" t="s">
        <v>449</v>
      </c>
      <c r="E3360" s="9" t="s">
        <v>7763</v>
      </c>
      <c r="F3360" s="10" t="str">
        <f>VLOOKUP($E3360,'FP MD'!$A:$F,2,FALSE)</f>
        <v>ED Energy Storage Cap - Wimauma</v>
      </c>
      <c r="G3360" s="10" t="s">
        <v>2629</v>
      </c>
      <c r="H3360" s="10" t="s">
        <v>3770</v>
      </c>
      <c r="I3360" s="10" t="s">
        <v>7765</v>
      </c>
      <c r="J3360" s="10" t="str">
        <f>VLOOKUP($E3360,'FP MD'!$A:$F,3,FALSE)</f>
        <v>Battery Storage</v>
      </c>
      <c r="K3360" s="10" t="str">
        <f>VLOOKUP($E3360,'FP MD'!$A:$F,4,FALSE)</f>
        <v/>
      </c>
      <c r="L3360" s="10" t="str">
        <f>VLOOKUP($E3360,'FP MD'!$A:$F,5,FALSE)</f>
        <v/>
      </c>
      <c r="M3360" s="10" t="str">
        <f>VLOOKUP($E3360,'FP MD'!$A:$F,6,FALSE)</f>
        <v>Solar</v>
      </c>
      <c r="N3360" s="11">
        <v>202502</v>
      </c>
      <c r="O3360" s="15">
        <v>0</v>
      </c>
      <c r="P3360" s="16">
        <v>0</v>
      </c>
      <c r="Q3360" s="16">
        <v>0</v>
      </c>
      <c r="R3360" s="16">
        <v>0</v>
      </c>
      <c r="S3360" s="16">
        <v>0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9386.44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16">
        <v>0</v>
      </c>
      <c r="AO3360" s="16">
        <v>0</v>
      </c>
      <c r="AP3360" s="16">
        <v>0</v>
      </c>
      <c r="AQ3360" s="16">
        <v>0</v>
      </c>
      <c r="AR3360" s="16">
        <v>0</v>
      </c>
      <c r="AS3360" s="16">
        <v>0</v>
      </c>
      <c r="AT3360" s="16">
        <v>0</v>
      </c>
      <c r="AU3360" s="16">
        <v>0</v>
      </c>
      <c r="AV3360" s="16">
        <v>0</v>
      </c>
      <c r="AW3360" s="16">
        <v>0</v>
      </c>
      <c r="AX3360" s="16">
        <v>0</v>
      </c>
      <c r="AY3360" s="16">
        <v>0</v>
      </c>
      <c r="AZ3360" s="16">
        <v>0</v>
      </c>
      <c r="BA3360" s="16">
        <v>0</v>
      </c>
      <c r="BB3360" s="16">
        <v>0</v>
      </c>
      <c r="BC3360" s="16">
        <v>0</v>
      </c>
      <c r="BD3360" s="16">
        <v>0</v>
      </c>
      <c r="BE3360" s="16">
        <v>0</v>
      </c>
      <c r="BF3360" s="16">
        <v>0</v>
      </c>
      <c r="BG3360" s="16">
        <v>0</v>
      </c>
      <c r="BH3360" s="16">
        <v>0</v>
      </c>
      <c r="BI3360" s="16">
        <v>0</v>
      </c>
      <c r="BJ3360" s="16">
        <v>0</v>
      </c>
      <c r="BK3360" s="16">
        <v>0</v>
      </c>
      <c r="BL3360" s="16">
        <v>0</v>
      </c>
      <c r="BM3360" s="16">
        <v>0</v>
      </c>
      <c r="BN3360" s="16">
        <v>0</v>
      </c>
      <c r="BO3360" s="16">
        <v>0</v>
      </c>
      <c r="BP3360" s="16">
        <v>0</v>
      </c>
      <c r="BQ3360" s="16">
        <v>0</v>
      </c>
      <c r="BR3360" s="16">
        <v>0</v>
      </c>
      <c r="BS3360" s="16">
        <v>0</v>
      </c>
      <c r="BT3360" s="16">
        <v>0</v>
      </c>
      <c r="BU3360" s="16">
        <v>0</v>
      </c>
      <c r="BV3360" s="16">
        <v>0</v>
      </c>
      <c r="BW3360" s="16">
        <v>0</v>
      </c>
      <c r="BX3360" s="14">
        <f t="shared" si="52"/>
        <v>9386.44</v>
      </c>
    </row>
    <row r="3361" spans="1:76" s="17" customFormat="1" x14ac:dyDescent="0.3">
      <c r="A3361" s="7" t="s">
        <v>462</v>
      </c>
      <c r="B3361" s="8" t="s">
        <v>7766</v>
      </c>
      <c r="C3361" s="21" t="s">
        <v>7764</v>
      </c>
      <c r="D3361" s="9" t="s">
        <v>449</v>
      </c>
      <c r="E3361" s="9" t="s">
        <v>7763</v>
      </c>
      <c r="F3361" s="10" t="str">
        <f>VLOOKUP($E3361,'FP MD'!$A:$F,2,FALSE)</f>
        <v>ED Energy Storage Cap - Wimauma</v>
      </c>
      <c r="G3361" s="10" t="s">
        <v>2629</v>
      </c>
      <c r="H3361" s="10" t="s">
        <v>3770</v>
      </c>
      <c r="I3361" s="10" t="s">
        <v>7765</v>
      </c>
      <c r="J3361" s="10" t="str">
        <f>VLOOKUP($E3361,'FP MD'!$A:$F,3,FALSE)</f>
        <v>Battery Storage</v>
      </c>
      <c r="K3361" s="10" t="str">
        <f>VLOOKUP($E3361,'FP MD'!$A:$F,4,FALSE)</f>
        <v/>
      </c>
      <c r="L3361" s="10" t="str">
        <f>VLOOKUP($E3361,'FP MD'!$A:$F,5,FALSE)</f>
        <v/>
      </c>
      <c r="M3361" s="10" t="str">
        <f>VLOOKUP($E3361,'FP MD'!$A:$F,6,FALSE)</f>
        <v>Solar</v>
      </c>
      <c r="N3361" s="11">
        <v>202502</v>
      </c>
      <c r="O3361" s="15">
        <v>0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0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465857.53000000009</v>
      </c>
      <c r="AD3361" s="16">
        <v>47938</v>
      </c>
      <c r="AE3361" s="16">
        <v>47936.999999999942</v>
      </c>
      <c r="AF3361" s="16">
        <v>35938</v>
      </c>
      <c r="AG3361" s="16">
        <v>0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16">
        <v>0</v>
      </c>
      <c r="AO3361" s="16">
        <v>0</v>
      </c>
      <c r="AP3361" s="16">
        <v>0</v>
      </c>
      <c r="AQ3361" s="16">
        <v>0</v>
      </c>
      <c r="AR3361" s="16">
        <v>0</v>
      </c>
      <c r="AS3361" s="16">
        <v>0</v>
      </c>
      <c r="AT3361" s="16">
        <v>0</v>
      </c>
      <c r="AU3361" s="16">
        <v>0</v>
      </c>
      <c r="AV3361" s="16">
        <v>0</v>
      </c>
      <c r="AW3361" s="16">
        <v>0</v>
      </c>
      <c r="AX3361" s="16">
        <v>0</v>
      </c>
      <c r="AY3361" s="16">
        <v>0</v>
      </c>
      <c r="AZ3361" s="16">
        <v>0</v>
      </c>
      <c r="BA3361" s="16">
        <v>0</v>
      </c>
      <c r="BB3361" s="16">
        <v>0</v>
      </c>
      <c r="BC3361" s="16">
        <v>0</v>
      </c>
      <c r="BD3361" s="16">
        <v>0</v>
      </c>
      <c r="BE3361" s="16">
        <v>0</v>
      </c>
      <c r="BF3361" s="16">
        <v>0</v>
      </c>
      <c r="BG3361" s="16">
        <v>0</v>
      </c>
      <c r="BH3361" s="16">
        <v>0</v>
      </c>
      <c r="BI3361" s="16">
        <v>0</v>
      </c>
      <c r="BJ3361" s="16">
        <v>0</v>
      </c>
      <c r="BK3361" s="16">
        <v>0</v>
      </c>
      <c r="BL3361" s="16">
        <v>0</v>
      </c>
      <c r="BM3361" s="16">
        <v>0</v>
      </c>
      <c r="BN3361" s="16">
        <v>0</v>
      </c>
      <c r="BO3361" s="16">
        <v>0</v>
      </c>
      <c r="BP3361" s="16">
        <v>0</v>
      </c>
      <c r="BQ3361" s="16">
        <v>0</v>
      </c>
      <c r="BR3361" s="16">
        <v>0</v>
      </c>
      <c r="BS3361" s="16">
        <v>0</v>
      </c>
      <c r="BT3361" s="16">
        <v>0</v>
      </c>
      <c r="BU3361" s="16">
        <v>0</v>
      </c>
      <c r="BV3361" s="16">
        <v>0</v>
      </c>
      <c r="BW3361" s="16">
        <v>0</v>
      </c>
      <c r="BX3361" s="14">
        <f t="shared" si="52"/>
        <v>597670.53</v>
      </c>
    </row>
    <row r="3362" spans="1:76" s="17" customFormat="1" x14ac:dyDescent="0.3">
      <c r="A3362" s="7" t="s">
        <v>462</v>
      </c>
      <c r="B3362" s="8" t="s">
        <v>7767</v>
      </c>
      <c r="C3362" s="21" t="s">
        <v>7768</v>
      </c>
      <c r="D3362" s="9" t="s">
        <v>449</v>
      </c>
      <c r="E3362" s="9" t="s">
        <v>7767</v>
      </c>
      <c r="F3362" s="10" t="str">
        <f>VLOOKUP($E3362,'FP MD'!$A:$F,2,FALSE)</f>
        <v>ED Solar - Big Four Mine Solar</v>
      </c>
      <c r="G3362" s="10" t="s">
        <v>2629</v>
      </c>
      <c r="H3362" s="10" t="s">
        <v>3311</v>
      </c>
      <c r="I3362" s="10" t="s">
        <v>3317</v>
      </c>
      <c r="J3362" s="10" t="str">
        <f>VLOOKUP($E3362,'FP MD'!$A:$F,3,FALSE)</f>
        <v>Solar - Wave 3</v>
      </c>
      <c r="K3362" s="10" t="str">
        <f>VLOOKUP($E3362,'FP MD'!$A:$F,4,FALSE)</f>
        <v>Wave 3 - Tranche 2</v>
      </c>
      <c r="L3362" s="10" t="str">
        <f>VLOOKUP($E3362,'FP MD'!$A:$F,5,FALSE)</f>
        <v/>
      </c>
      <c r="M3362" s="10" t="str">
        <f>VLOOKUP($E3362,'FP MD'!$A:$F,6,FALSE)</f>
        <v>Solar</v>
      </c>
      <c r="N3362" s="11">
        <v>202605</v>
      </c>
      <c r="O3362" s="15">
        <v>0</v>
      </c>
      <c r="P3362" s="16">
        <v>0</v>
      </c>
      <c r="Q3362" s="16">
        <v>0</v>
      </c>
      <c r="R3362" s="16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0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16">
        <v>0</v>
      </c>
      <c r="AO3362" s="16">
        <v>0</v>
      </c>
      <c r="AP3362" s="16">
        <v>0</v>
      </c>
      <c r="AQ3362" s="16">
        <v>0</v>
      </c>
      <c r="AR3362" s="16">
        <v>9892361.1899999976</v>
      </c>
      <c r="AS3362" s="16">
        <v>0</v>
      </c>
      <c r="AT3362" s="16">
        <v>0</v>
      </c>
      <c r="AU3362" s="16">
        <v>0</v>
      </c>
      <c r="AV3362" s="16">
        <v>0</v>
      </c>
      <c r="AW3362" s="16">
        <v>0</v>
      </c>
      <c r="AX3362" s="16">
        <v>0</v>
      </c>
      <c r="AY3362" s="16">
        <v>0</v>
      </c>
      <c r="AZ3362" s="16">
        <v>0</v>
      </c>
      <c r="BA3362" s="16">
        <v>0</v>
      </c>
      <c r="BB3362" s="16">
        <v>0</v>
      </c>
      <c r="BC3362" s="16">
        <v>0</v>
      </c>
      <c r="BD3362" s="16">
        <v>0</v>
      </c>
      <c r="BE3362" s="16">
        <v>0</v>
      </c>
      <c r="BF3362" s="16">
        <v>0</v>
      </c>
      <c r="BG3362" s="16">
        <v>0</v>
      </c>
      <c r="BH3362" s="16">
        <v>0</v>
      </c>
      <c r="BI3362" s="16">
        <v>0</v>
      </c>
      <c r="BJ3362" s="16">
        <v>0</v>
      </c>
      <c r="BK3362" s="16">
        <v>0</v>
      </c>
      <c r="BL3362" s="16">
        <v>0</v>
      </c>
      <c r="BM3362" s="16">
        <v>0</v>
      </c>
      <c r="BN3362" s="16">
        <v>0</v>
      </c>
      <c r="BO3362" s="16">
        <v>0</v>
      </c>
      <c r="BP3362" s="16">
        <v>0</v>
      </c>
      <c r="BQ3362" s="16">
        <v>0</v>
      </c>
      <c r="BR3362" s="16">
        <v>0</v>
      </c>
      <c r="BS3362" s="16">
        <v>0</v>
      </c>
      <c r="BT3362" s="16">
        <v>0</v>
      </c>
      <c r="BU3362" s="16">
        <v>0</v>
      </c>
      <c r="BV3362" s="16">
        <v>0</v>
      </c>
      <c r="BW3362" s="16">
        <v>0</v>
      </c>
      <c r="BX3362" s="14">
        <f t="shared" si="52"/>
        <v>9892361.1899999976</v>
      </c>
    </row>
    <row r="3363" spans="1:76" s="17" customFormat="1" x14ac:dyDescent="0.3">
      <c r="A3363" s="7" t="s">
        <v>462</v>
      </c>
      <c r="B3363" s="8" t="s">
        <v>7769</v>
      </c>
      <c r="C3363" s="21" t="s">
        <v>7770</v>
      </c>
      <c r="D3363" s="9" t="s">
        <v>449</v>
      </c>
      <c r="E3363" s="9" t="s">
        <v>7769</v>
      </c>
      <c r="F3363" s="10" t="str">
        <f>VLOOKUP($E3363,'FP MD'!$A:$F,2,FALSE)</f>
        <v>ED Solar - FFD Solar</v>
      </c>
      <c r="G3363" s="10" t="s">
        <v>2629</v>
      </c>
      <c r="H3363" s="10" t="s">
        <v>3311</v>
      </c>
      <c r="I3363" s="10" t="s">
        <v>3317</v>
      </c>
      <c r="J3363" s="10" t="str">
        <f>VLOOKUP($E3363,'FP MD'!$A:$F,3,FALSE)</f>
        <v>Solar - Wave 3</v>
      </c>
      <c r="K3363" s="10" t="str">
        <f>VLOOKUP($E3363,'FP MD'!$A:$F,4,FALSE)</f>
        <v>Wave 3 - Tranche 2</v>
      </c>
      <c r="L3363" s="10" t="str">
        <f>VLOOKUP($E3363,'FP MD'!$A:$F,5,FALSE)</f>
        <v/>
      </c>
      <c r="M3363" s="10" t="str">
        <f>VLOOKUP($E3363,'FP MD'!$A:$F,6,FALSE)</f>
        <v>Solar</v>
      </c>
      <c r="N3363" s="11">
        <v>202512</v>
      </c>
      <c r="O3363" s="15">
        <v>0</v>
      </c>
      <c r="P3363" s="16">
        <v>0</v>
      </c>
      <c r="Q3363" s="16">
        <v>0</v>
      </c>
      <c r="R3363" s="16">
        <v>0</v>
      </c>
      <c r="S3363" s="16">
        <v>0</v>
      </c>
      <c r="T3363" s="16">
        <v>0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5571235.0300000003</v>
      </c>
      <c r="AN3363" s="16">
        <v>0</v>
      </c>
      <c r="AO3363" s="16">
        <v>0</v>
      </c>
      <c r="AP3363" s="16">
        <v>0</v>
      </c>
      <c r="AQ3363" s="16">
        <v>0</v>
      </c>
      <c r="AR3363" s="16">
        <v>0</v>
      </c>
      <c r="AS3363" s="16">
        <v>0</v>
      </c>
      <c r="AT3363" s="16">
        <v>0</v>
      </c>
      <c r="AU3363" s="16">
        <v>0</v>
      </c>
      <c r="AV3363" s="16">
        <v>0</v>
      </c>
      <c r="AW3363" s="16">
        <v>0</v>
      </c>
      <c r="AX3363" s="16">
        <v>0</v>
      </c>
      <c r="AY3363" s="16">
        <v>0</v>
      </c>
      <c r="AZ3363" s="16">
        <v>0</v>
      </c>
      <c r="BA3363" s="16">
        <v>0</v>
      </c>
      <c r="BB3363" s="16">
        <v>0</v>
      </c>
      <c r="BC3363" s="16">
        <v>0</v>
      </c>
      <c r="BD3363" s="16">
        <v>0</v>
      </c>
      <c r="BE3363" s="16">
        <v>0</v>
      </c>
      <c r="BF3363" s="16">
        <v>0</v>
      </c>
      <c r="BG3363" s="16">
        <v>0</v>
      </c>
      <c r="BH3363" s="16">
        <v>0</v>
      </c>
      <c r="BI3363" s="16">
        <v>0</v>
      </c>
      <c r="BJ3363" s="16">
        <v>0</v>
      </c>
      <c r="BK3363" s="16">
        <v>0</v>
      </c>
      <c r="BL3363" s="16">
        <v>0</v>
      </c>
      <c r="BM3363" s="16">
        <v>0</v>
      </c>
      <c r="BN3363" s="16">
        <v>0</v>
      </c>
      <c r="BO3363" s="16">
        <v>0</v>
      </c>
      <c r="BP3363" s="16">
        <v>0</v>
      </c>
      <c r="BQ3363" s="16">
        <v>0</v>
      </c>
      <c r="BR3363" s="16">
        <v>0</v>
      </c>
      <c r="BS3363" s="16">
        <v>0</v>
      </c>
      <c r="BT3363" s="16">
        <v>0</v>
      </c>
      <c r="BU3363" s="16">
        <v>0</v>
      </c>
      <c r="BV3363" s="16">
        <v>0</v>
      </c>
      <c r="BW3363" s="16">
        <v>0</v>
      </c>
      <c r="BX3363" s="14">
        <f t="shared" si="52"/>
        <v>5571235.0300000003</v>
      </c>
    </row>
    <row r="3364" spans="1:76" s="17" customFormat="1" x14ac:dyDescent="0.3">
      <c r="A3364" s="7" t="s">
        <v>462</v>
      </c>
      <c r="B3364" s="8" t="s">
        <v>7771</v>
      </c>
      <c r="C3364" s="21" t="s">
        <v>7772</v>
      </c>
      <c r="D3364" s="9" t="s">
        <v>449</v>
      </c>
      <c r="E3364" s="9" t="s">
        <v>7771</v>
      </c>
      <c r="F3364" s="10" t="str">
        <f>VLOOKUP($E3364,'FP MD'!$A:$F,2,FALSE)</f>
        <v>ED Solar - Farmland Reserve Solar</v>
      </c>
      <c r="G3364" s="10" t="s">
        <v>2629</v>
      </c>
      <c r="H3364" s="10" t="s">
        <v>3311</v>
      </c>
      <c r="I3364" s="10" t="s">
        <v>3317</v>
      </c>
      <c r="J3364" s="10" t="str">
        <f>VLOOKUP($E3364,'FP MD'!$A:$F,3,FALSE)</f>
        <v>Solar - Wave 3</v>
      </c>
      <c r="K3364" s="10" t="str">
        <f>VLOOKUP($E3364,'FP MD'!$A:$F,4,FALSE)</f>
        <v>Wave 3 - Tranche 1</v>
      </c>
      <c r="L3364" s="10" t="str">
        <f>VLOOKUP($E3364,'FP MD'!$A:$F,5,FALSE)</f>
        <v/>
      </c>
      <c r="M3364" s="10" t="str">
        <f>VLOOKUP($E3364,'FP MD'!$A:$F,6,FALSE)</f>
        <v>Solar</v>
      </c>
      <c r="N3364" s="11">
        <v>202612</v>
      </c>
      <c r="O3364" s="15">
        <v>0</v>
      </c>
      <c r="P3364" s="16">
        <v>0</v>
      </c>
      <c r="Q3364" s="16">
        <v>0</v>
      </c>
      <c r="R3364" s="16">
        <v>0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16">
        <v>0</v>
      </c>
      <c r="AO3364" s="16">
        <v>0</v>
      </c>
      <c r="AP3364" s="16">
        <v>0</v>
      </c>
      <c r="AQ3364" s="16">
        <v>0</v>
      </c>
      <c r="AR3364" s="16">
        <v>0</v>
      </c>
      <c r="AS3364" s="16">
        <v>0</v>
      </c>
      <c r="AT3364" s="16">
        <v>0</v>
      </c>
      <c r="AU3364" s="16">
        <v>0</v>
      </c>
      <c r="AV3364" s="16">
        <v>0</v>
      </c>
      <c r="AW3364" s="16">
        <v>0</v>
      </c>
      <c r="AX3364" s="16">
        <v>0</v>
      </c>
      <c r="AY3364" s="16">
        <v>13683989.92</v>
      </c>
      <c r="AZ3364" s="16">
        <v>0</v>
      </c>
      <c r="BA3364" s="16">
        <v>0</v>
      </c>
      <c r="BB3364" s="16">
        <v>0</v>
      </c>
      <c r="BC3364" s="16">
        <v>0</v>
      </c>
      <c r="BD3364" s="16">
        <v>0</v>
      </c>
      <c r="BE3364" s="16">
        <v>0</v>
      </c>
      <c r="BF3364" s="16">
        <v>0</v>
      </c>
      <c r="BG3364" s="16">
        <v>0</v>
      </c>
      <c r="BH3364" s="16">
        <v>0</v>
      </c>
      <c r="BI3364" s="16">
        <v>0</v>
      </c>
      <c r="BJ3364" s="16">
        <v>0</v>
      </c>
      <c r="BK3364" s="16">
        <v>0</v>
      </c>
      <c r="BL3364" s="16">
        <v>0</v>
      </c>
      <c r="BM3364" s="16">
        <v>0</v>
      </c>
      <c r="BN3364" s="16">
        <v>0</v>
      </c>
      <c r="BO3364" s="16">
        <v>0</v>
      </c>
      <c r="BP3364" s="16">
        <v>0</v>
      </c>
      <c r="BQ3364" s="16">
        <v>0</v>
      </c>
      <c r="BR3364" s="16">
        <v>0</v>
      </c>
      <c r="BS3364" s="16">
        <v>0</v>
      </c>
      <c r="BT3364" s="16">
        <v>0</v>
      </c>
      <c r="BU3364" s="16">
        <v>0</v>
      </c>
      <c r="BV3364" s="16">
        <v>0</v>
      </c>
      <c r="BW3364" s="16">
        <v>0</v>
      </c>
      <c r="BX3364" s="14">
        <f t="shared" si="52"/>
        <v>13683989.92</v>
      </c>
    </row>
    <row r="3365" spans="1:76" s="17" customFormat="1" x14ac:dyDescent="0.3">
      <c r="A3365" s="7" t="s">
        <v>462</v>
      </c>
      <c r="B3365" s="8" t="s">
        <v>7120</v>
      </c>
      <c r="C3365" s="21" t="s">
        <v>7773</v>
      </c>
      <c r="D3365" s="9" t="s">
        <v>449</v>
      </c>
      <c r="E3365" s="9" t="s">
        <v>7120</v>
      </c>
      <c r="F3365" s="10" t="str">
        <f>VLOOKUP($E3365,'FP MD'!$A:$F,2,FALSE)</f>
        <v xml:space="preserve">ED Energy Storage Capacity - Dover </v>
      </c>
      <c r="G3365" s="10" t="s">
        <v>2629</v>
      </c>
      <c r="H3365" s="10" t="s">
        <v>3770</v>
      </c>
      <c r="I3365" s="10" t="s">
        <v>6669</v>
      </c>
      <c r="J3365" s="10" t="str">
        <f>VLOOKUP($E3365,'FP MD'!$A:$F,3,FALSE)</f>
        <v>Battery Storage</v>
      </c>
      <c r="K3365" s="10" t="str">
        <f>VLOOKUP($E3365,'FP MD'!$A:$F,4,FALSE)</f>
        <v/>
      </c>
      <c r="L3365" s="10" t="str">
        <f>VLOOKUP($E3365,'FP MD'!$A:$F,5,FALSE)</f>
        <v/>
      </c>
      <c r="M3365" s="10">
        <f>VLOOKUP($E3365,'FP MD'!$A:$F,6,FALSE)</f>
        <v>0</v>
      </c>
      <c r="N3365" s="11">
        <v>202407</v>
      </c>
      <c r="O3365" s="15">
        <v>0</v>
      </c>
      <c r="P3365" s="16">
        <v>0</v>
      </c>
      <c r="Q3365" s="16">
        <v>0</v>
      </c>
      <c r="R3365" s="16">
        <v>0</v>
      </c>
      <c r="S3365" s="16">
        <v>0</v>
      </c>
      <c r="T3365" s="16">
        <v>0</v>
      </c>
      <c r="U3365" s="16">
        <v>0</v>
      </c>
      <c r="V3365" s="16">
        <v>3000</v>
      </c>
      <c r="W3365" s="16">
        <v>3000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0</v>
      </c>
      <c r="AK3365" s="16">
        <v>0</v>
      </c>
      <c r="AL3365" s="16">
        <v>0</v>
      </c>
      <c r="AM3365" s="16">
        <v>0</v>
      </c>
      <c r="AN3365" s="16">
        <v>0</v>
      </c>
      <c r="AO3365" s="16">
        <v>0</v>
      </c>
      <c r="AP3365" s="16">
        <v>0</v>
      </c>
      <c r="AQ3365" s="16">
        <v>0</v>
      </c>
      <c r="AR3365" s="16">
        <v>0</v>
      </c>
      <c r="AS3365" s="16">
        <v>0</v>
      </c>
      <c r="AT3365" s="16">
        <v>0</v>
      </c>
      <c r="AU3365" s="16">
        <v>0</v>
      </c>
      <c r="AV3365" s="16">
        <v>0</v>
      </c>
      <c r="AW3365" s="16">
        <v>0</v>
      </c>
      <c r="AX3365" s="16">
        <v>0</v>
      </c>
      <c r="AY3365" s="16">
        <v>0</v>
      </c>
      <c r="AZ3365" s="16">
        <v>0</v>
      </c>
      <c r="BA3365" s="16">
        <v>0</v>
      </c>
      <c r="BB3365" s="16">
        <v>0</v>
      </c>
      <c r="BC3365" s="16">
        <v>0</v>
      </c>
      <c r="BD3365" s="16">
        <v>0</v>
      </c>
      <c r="BE3365" s="16">
        <v>0</v>
      </c>
      <c r="BF3365" s="16">
        <v>0</v>
      </c>
      <c r="BG3365" s="16">
        <v>0</v>
      </c>
      <c r="BH3365" s="16">
        <v>0</v>
      </c>
      <c r="BI3365" s="16">
        <v>0</v>
      </c>
      <c r="BJ3365" s="16">
        <v>0</v>
      </c>
      <c r="BK3365" s="16">
        <v>0</v>
      </c>
      <c r="BL3365" s="16">
        <v>0</v>
      </c>
      <c r="BM3365" s="16">
        <v>0</v>
      </c>
      <c r="BN3365" s="16">
        <v>0</v>
      </c>
      <c r="BO3365" s="16">
        <v>0</v>
      </c>
      <c r="BP3365" s="16">
        <v>0</v>
      </c>
      <c r="BQ3365" s="16">
        <v>0</v>
      </c>
      <c r="BR3365" s="16">
        <v>0</v>
      </c>
      <c r="BS3365" s="16">
        <v>0</v>
      </c>
      <c r="BT3365" s="16">
        <v>0</v>
      </c>
      <c r="BU3365" s="16">
        <v>0</v>
      </c>
      <c r="BV3365" s="16">
        <v>0</v>
      </c>
      <c r="BW3365" s="16">
        <v>0</v>
      </c>
      <c r="BX3365" s="14">
        <f t="shared" si="52"/>
        <v>6000</v>
      </c>
    </row>
    <row r="3366" spans="1:76" s="17" customFormat="1" x14ac:dyDescent="0.3">
      <c r="A3366" s="7" t="s">
        <v>462</v>
      </c>
      <c r="B3366" s="8" t="s">
        <v>7774</v>
      </c>
      <c r="C3366" s="21" t="s">
        <v>7775</v>
      </c>
      <c r="D3366" s="9" t="s">
        <v>449</v>
      </c>
      <c r="E3366" s="9" t="s">
        <v>7774</v>
      </c>
      <c r="F3366" s="10" t="str">
        <f>VLOOKUP($E3366,'FP MD'!$A:$F,2,FALSE)</f>
        <v>New Juneau 230/69kV TX&amp;138003 Rebui</v>
      </c>
      <c r="G3366" s="10" t="s">
        <v>2629</v>
      </c>
      <c r="H3366" s="10" t="s">
        <v>3770</v>
      </c>
      <c r="I3366" s="10" t="s">
        <v>7365</v>
      </c>
      <c r="J3366" s="10" t="str">
        <f>VLOOKUP($E3366,'FP MD'!$A:$F,3,FALSE)</f>
        <v/>
      </c>
      <c r="K3366" s="10" t="str">
        <f>VLOOKUP($E3366,'FP MD'!$A:$F,4,FALSE)</f>
        <v/>
      </c>
      <c r="L3366" s="10" t="str">
        <f>VLOOKUP($E3366,'FP MD'!$A:$F,5,FALSE)</f>
        <v/>
      </c>
      <c r="M3366" s="10">
        <f>VLOOKUP($E3366,'FP MD'!$A:$F,6,FALSE)</f>
        <v>0</v>
      </c>
      <c r="N3366" s="11" t="s">
        <v>7776</v>
      </c>
      <c r="O3366" s="15">
        <v>0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16">
        <v>0</v>
      </c>
      <c r="AO3366" s="16">
        <v>0</v>
      </c>
      <c r="AP3366" s="16">
        <v>0</v>
      </c>
      <c r="AQ3366" s="16">
        <v>0</v>
      </c>
      <c r="AR3366" s="16">
        <v>0</v>
      </c>
      <c r="AS3366" s="16">
        <v>0</v>
      </c>
      <c r="AT3366" s="16">
        <v>0</v>
      </c>
      <c r="AU3366" s="16">
        <v>0</v>
      </c>
      <c r="AV3366" s="16">
        <v>0</v>
      </c>
      <c r="AW3366" s="16">
        <v>0</v>
      </c>
      <c r="AX3366" s="16">
        <v>0</v>
      </c>
      <c r="AY3366" s="16">
        <v>0</v>
      </c>
      <c r="AZ3366" s="16">
        <v>0</v>
      </c>
      <c r="BA3366" s="16">
        <v>0</v>
      </c>
      <c r="BB3366" s="16">
        <v>0</v>
      </c>
      <c r="BC3366" s="16">
        <v>0</v>
      </c>
      <c r="BD3366" s="16">
        <v>0</v>
      </c>
      <c r="BE3366" s="16">
        <v>15257000</v>
      </c>
      <c r="BF3366" s="16">
        <v>0</v>
      </c>
      <c r="BG3366" s="16">
        <v>0</v>
      </c>
      <c r="BH3366" s="16">
        <v>0</v>
      </c>
      <c r="BI3366" s="16">
        <v>0</v>
      </c>
      <c r="BJ3366" s="16">
        <v>0</v>
      </c>
      <c r="BK3366" s="16">
        <v>0</v>
      </c>
      <c r="BL3366" s="16">
        <v>0</v>
      </c>
      <c r="BM3366" s="16">
        <v>0</v>
      </c>
      <c r="BN3366" s="16">
        <v>0</v>
      </c>
      <c r="BO3366" s="16">
        <v>0</v>
      </c>
      <c r="BP3366" s="16">
        <v>0</v>
      </c>
      <c r="BQ3366" s="16">
        <v>0</v>
      </c>
      <c r="BR3366" s="16">
        <v>0</v>
      </c>
      <c r="BS3366" s="16">
        <v>0</v>
      </c>
      <c r="BT3366" s="16">
        <v>0</v>
      </c>
      <c r="BU3366" s="16">
        <v>0</v>
      </c>
      <c r="BV3366" s="16">
        <v>0</v>
      </c>
      <c r="BW3366" s="16">
        <v>0</v>
      </c>
      <c r="BX3366" s="14">
        <f t="shared" si="52"/>
        <v>15257000</v>
      </c>
    </row>
    <row r="3367" spans="1:76" s="17" customFormat="1" x14ac:dyDescent="0.3">
      <c r="A3367" s="7" t="s">
        <v>462</v>
      </c>
      <c r="B3367" s="8" t="s">
        <v>7777</v>
      </c>
      <c r="C3367" s="21" t="s">
        <v>7778</v>
      </c>
      <c r="D3367" s="9" t="s">
        <v>449</v>
      </c>
      <c r="E3367" s="9" t="s">
        <v>7774</v>
      </c>
      <c r="F3367" s="10" t="str">
        <f>VLOOKUP($E3367,'FP MD'!$A:$F,2,FALSE)</f>
        <v>New Juneau 230/69kV TX&amp;138003 Rebui</v>
      </c>
      <c r="G3367" s="10" t="s">
        <v>2629</v>
      </c>
      <c r="H3367" s="10" t="s">
        <v>3311</v>
      </c>
      <c r="I3367" s="10" t="s">
        <v>3450</v>
      </c>
      <c r="J3367" s="10" t="str">
        <f>VLOOKUP($E3367,'FP MD'!$A:$F,3,FALSE)</f>
        <v/>
      </c>
      <c r="K3367" s="10" t="str">
        <f>VLOOKUP($E3367,'FP MD'!$A:$F,4,FALSE)</f>
        <v/>
      </c>
      <c r="L3367" s="10" t="str">
        <f>VLOOKUP($E3367,'FP MD'!$A:$F,5,FALSE)</f>
        <v/>
      </c>
      <c r="M3367" s="10">
        <f>VLOOKUP($E3367,'FP MD'!$A:$F,6,FALSE)</f>
        <v>0</v>
      </c>
      <c r="N3367" s="11" t="s">
        <v>7776</v>
      </c>
      <c r="O3367" s="15">
        <v>0</v>
      </c>
      <c r="P3367" s="16">
        <v>0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6">
        <v>0</v>
      </c>
      <c r="AM3367" s="16">
        <v>0</v>
      </c>
      <c r="AN3367" s="16">
        <v>0</v>
      </c>
      <c r="AO3367" s="16">
        <v>0</v>
      </c>
      <c r="AP3367" s="16">
        <v>0</v>
      </c>
      <c r="AQ3367" s="16">
        <v>0</v>
      </c>
      <c r="AR3367" s="16">
        <v>0</v>
      </c>
      <c r="AS3367" s="16">
        <v>26050</v>
      </c>
      <c r="AT3367" s="16">
        <v>0</v>
      </c>
      <c r="AU3367" s="16">
        <v>0</v>
      </c>
      <c r="AV3367" s="16">
        <v>0</v>
      </c>
      <c r="AW3367" s="16">
        <v>0</v>
      </c>
      <c r="AX3367" s="16">
        <v>0</v>
      </c>
      <c r="AY3367" s="16">
        <v>0</v>
      </c>
      <c r="AZ3367" s="16">
        <v>0</v>
      </c>
      <c r="BA3367" s="16">
        <v>0</v>
      </c>
      <c r="BB3367" s="16">
        <v>0</v>
      </c>
      <c r="BC3367" s="16">
        <v>0</v>
      </c>
      <c r="BD3367" s="16">
        <v>0</v>
      </c>
      <c r="BE3367" s="16">
        <v>0</v>
      </c>
      <c r="BF3367" s="16">
        <v>0</v>
      </c>
      <c r="BG3367" s="16">
        <v>0</v>
      </c>
      <c r="BH3367" s="16">
        <v>0</v>
      </c>
      <c r="BI3367" s="16">
        <v>0</v>
      </c>
      <c r="BJ3367" s="16">
        <v>0</v>
      </c>
      <c r="BK3367" s="16">
        <v>0</v>
      </c>
      <c r="BL3367" s="16">
        <v>0</v>
      </c>
      <c r="BM3367" s="16">
        <v>0</v>
      </c>
      <c r="BN3367" s="16">
        <v>0</v>
      </c>
      <c r="BO3367" s="16">
        <v>0</v>
      </c>
      <c r="BP3367" s="16">
        <v>0</v>
      </c>
      <c r="BQ3367" s="16">
        <v>0</v>
      </c>
      <c r="BR3367" s="16">
        <v>0</v>
      </c>
      <c r="BS3367" s="16">
        <v>0</v>
      </c>
      <c r="BT3367" s="16">
        <v>0</v>
      </c>
      <c r="BU3367" s="16">
        <v>0</v>
      </c>
      <c r="BV3367" s="16">
        <v>0</v>
      </c>
      <c r="BW3367" s="16">
        <v>0</v>
      </c>
      <c r="BX3367" s="14">
        <f t="shared" si="52"/>
        <v>26050</v>
      </c>
    </row>
    <row r="3368" spans="1:76" s="17" customFormat="1" x14ac:dyDescent="0.3">
      <c r="A3368" s="7" t="s">
        <v>462</v>
      </c>
      <c r="B3368" s="8" t="s">
        <v>7779</v>
      </c>
      <c r="C3368" s="21" t="s">
        <v>7780</v>
      </c>
      <c r="D3368" s="9" t="s">
        <v>449</v>
      </c>
      <c r="E3368" s="9" t="s">
        <v>7779</v>
      </c>
      <c r="F3368" s="10" t="str">
        <f>VLOOKUP($E3368,'FP MD'!$A:$F,2,FALSE)</f>
        <v>McKay Bay Waste-to-Energy Fiber Upg</v>
      </c>
      <c r="G3368" s="10" t="s">
        <v>2629</v>
      </c>
      <c r="H3368" s="10" t="s">
        <v>3770</v>
      </c>
      <c r="I3368" s="10" t="s">
        <v>7275</v>
      </c>
      <c r="J3368" s="10" t="str">
        <f>VLOOKUP($E3368,'FP MD'!$A:$F,3,FALSE)</f>
        <v/>
      </c>
      <c r="K3368" s="10" t="str">
        <f>VLOOKUP($E3368,'FP MD'!$A:$F,4,FALSE)</f>
        <v/>
      </c>
      <c r="L3368" s="10" t="str">
        <f>VLOOKUP($E3368,'FP MD'!$A:$F,5,FALSE)</f>
        <v/>
      </c>
      <c r="M3368" s="10">
        <f>VLOOKUP($E3368,'FP MD'!$A:$F,6,FALSE)</f>
        <v>0</v>
      </c>
      <c r="N3368" s="11">
        <v>202405</v>
      </c>
      <c r="O3368" s="15">
        <v>0</v>
      </c>
      <c r="P3368" s="16">
        <v>0</v>
      </c>
      <c r="Q3368" s="16">
        <v>0</v>
      </c>
      <c r="R3368" s="16">
        <v>0</v>
      </c>
      <c r="S3368" s="16">
        <v>0</v>
      </c>
      <c r="T3368" s="16">
        <v>250000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0</v>
      </c>
      <c r="AK3368" s="16">
        <v>0</v>
      </c>
      <c r="AL3368" s="16">
        <v>0</v>
      </c>
      <c r="AM3368" s="16">
        <v>0</v>
      </c>
      <c r="AN3368" s="16">
        <v>0</v>
      </c>
      <c r="AO3368" s="16">
        <v>0</v>
      </c>
      <c r="AP3368" s="16">
        <v>0</v>
      </c>
      <c r="AQ3368" s="16">
        <v>0</v>
      </c>
      <c r="AR3368" s="16">
        <v>0</v>
      </c>
      <c r="AS3368" s="16">
        <v>0</v>
      </c>
      <c r="AT3368" s="16">
        <v>0</v>
      </c>
      <c r="AU3368" s="16">
        <v>0</v>
      </c>
      <c r="AV3368" s="16">
        <v>0</v>
      </c>
      <c r="AW3368" s="16">
        <v>0</v>
      </c>
      <c r="AX3368" s="16">
        <v>0</v>
      </c>
      <c r="AY3368" s="16">
        <v>0</v>
      </c>
      <c r="AZ3368" s="16">
        <v>0</v>
      </c>
      <c r="BA3368" s="16">
        <v>0</v>
      </c>
      <c r="BB3368" s="16">
        <v>0</v>
      </c>
      <c r="BC3368" s="16">
        <v>0</v>
      </c>
      <c r="BD3368" s="16">
        <v>0</v>
      </c>
      <c r="BE3368" s="16">
        <v>0</v>
      </c>
      <c r="BF3368" s="16">
        <v>0</v>
      </c>
      <c r="BG3368" s="16">
        <v>0</v>
      </c>
      <c r="BH3368" s="16">
        <v>0</v>
      </c>
      <c r="BI3368" s="16">
        <v>0</v>
      </c>
      <c r="BJ3368" s="16">
        <v>0</v>
      </c>
      <c r="BK3368" s="16">
        <v>0</v>
      </c>
      <c r="BL3368" s="16">
        <v>0</v>
      </c>
      <c r="BM3368" s="16">
        <v>0</v>
      </c>
      <c r="BN3368" s="16">
        <v>0</v>
      </c>
      <c r="BO3368" s="16">
        <v>0</v>
      </c>
      <c r="BP3368" s="16">
        <v>0</v>
      </c>
      <c r="BQ3368" s="16">
        <v>0</v>
      </c>
      <c r="BR3368" s="16">
        <v>0</v>
      </c>
      <c r="BS3368" s="16">
        <v>0</v>
      </c>
      <c r="BT3368" s="16">
        <v>0</v>
      </c>
      <c r="BU3368" s="16">
        <v>0</v>
      </c>
      <c r="BV3368" s="16">
        <v>0</v>
      </c>
      <c r="BW3368" s="16">
        <v>0</v>
      </c>
      <c r="BX3368" s="14">
        <f t="shared" si="52"/>
        <v>250000</v>
      </c>
    </row>
    <row r="3369" spans="1:76" s="17" customFormat="1" x14ac:dyDescent="0.3">
      <c r="A3369" s="7" t="s">
        <v>462</v>
      </c>
      <c r="B3369" s="8" t="s">
        <v>7781</v>
      </c>
      <c r="C3369" s="21" t="s">
        <v>7782</v>
      </c>
      <c r="D3369" s="9" t="s">
        <v>449</v>
      </c>
      <c r="E3369" s="9" t="s">
        <v>7779</v>
      </c>
      <c r="F3369" s="10" t="str">
        <f>VLOOKUP($E3369,'FP MD'!$A:$F,2,FALSE)</f>
        <v>McKay Bay Waste-to-Energy Fiber Upg</v>
      </c>
      <c r="G3369" s="10" t="s">
        <v>2629</v>
      </c>
      <c r="H3369" s="10" t="s">
        <v>3770</v>
      </c>
      <c r="I3369" s="10" t="s">
        <v>7275</v>
      </c>
      <c r="J3369" s="10" t="str">
        <f>VLOOKUP($E3369,'FP MD'!$A:$F,3,FALSE)</f>
        <v/>
      </c>
      <c r="K3369" s="10" t="str">
        <f>VLOOKUP($E3369,'FP MD'!$A:$F,4,FALSE)</f>
        <v/>
      </c>
      <c r="L3369" s="10" t="str">
        <f>VLOOKUP($E3369,'FP MD'!$A:$F,5,FALSE)</f>
        <v/>
      </c>
      <c r="M3369" s="10">
        <f>VLOOKUP($E3369,'FP MD'!$A:$F,6,FALSE)</f>
        <v>0</v>
      </c>
      <c r="N3369" s="11">
        <v>202405</v>
      </c>
      <c r="O3369" s="15">
        <v>0</v>
      </c>
      <c r="P3369" s="16">
        <v>0</v>
      </c>
      <c r="Q3369" s="16">
        <v>0</v>
      </c>
      <c r="R3369" s="16">
        <v>0</v>
      </c>
      <c r="S3369" s="16">
        <v>0</v>
      </c>
      <c r="T3369" s="16">
        <v>116.66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16">
        <v>0</v>
      </c>
      <c r="AO3369" s="16">
        <v>0</v>
      </c>
      <c r="AP3369" s="16">
        <v>0</v>
      </c>
      <c r="AQ3369" s="16">
        <v>0</v>
      </c>
      <c r="AR3369" s="16">
        <v>0</v>
      </c>
      <c r="AS3369" s="16">
        <v>0</v>
      </c>
      <c r="AT3369" s="16">
        <v>0</v>
      </c>
      <c r="AU3369" s="16">
        <v>0</v>
      </c>
      <c r="AV3369" s="16">
        <v>0</v>
      </c>
      <c r="AW3369" s="16">
        <v>0</v>
      </c>
      <c r="AX3369" s="16">
        <v>0</v>
      </c>
      <c r="AY3369" s="16">
        <v>0</v>
      </c>
      <c r="AZ3369" s="16">
        <v>0</v>
      </c>
      <c r="BA3369" s="16">
        <v>0</v>
      </c>
      <c r="BB3369" s="16">
        <v>0</v>
      </c>
      <c r="BC3369" s="16">
        <v>0</v>
      </c>
      <c r="BD3369" s="16">
        <v>0</v>
      </c>
      <c r="BE3369" s="16">
        <v>0</v>
      </c>
      <c r="BF3369" s="16">
        <v>0</v>
      </c>
      <c r="BG3369" s="16">
        <v>0</v>
      </c>
      <c r="BH3369" s="16">
        <v>0</v>
      </c>
      <c r="BI3369" s="16">
        <v>0</v>
      </c>
      <c r="BJ3369" s="16">
        <v>0</v>
      </c>
      <c r="BK3369" s="16">
        <v>0</v>
      </c>
      <c r="BL3369" s="16">
        <v>0</v>
      </c>
      <c r="BM3369" s="16">
        <v>0</v>
      </c>
      <c r="BN3369" s="16">
        <v>0</v>
      </c>
      <c r="BO3369" s="16">
        <v>0</v>
      </c>
      <c r="BP3369" s="16">
        <v>0</v>
      </c>
      <c r="BQ3369" s="16">
        <v>0</v>
      </c>
      <c r="BR3369" s="16">
        <v>0</v>
      </c>
      <c r="BS3369" s="16">
        <v>0</v>
      </c>
      <c r="BT3369" s="16">
        <v>0</v>
      </c>
      <c r="BU3369" s="16">
        <v>0</v>
      </c>
      <c r="BV3369" s="16">
        <v>0</v>
      </c>
      <c r="BW3369" s="16">
        <v>0</v>
      </c>
      <c r="BX3369" s="14">
        <f t="shared" si="52"/>
        <v>116.66</v>
      </c>
    </row>
    <row r="3370" spans="1:76" s="17" customFormat="1" x14ac:dyDescent="0.3">
      <c r="A3370" s="7" t="s">
        <v>462</v>
      </c>
      <c r="B3370" s="8" t="s">
        <v>7783</v>
      </c>
      <c r="C3370" s="21" t="s">
        <v>7784</v>
      </c>
      <c r="D3370" s="9" t="s">
        <v>449</v>
      </c>
      <c r="E3370" s="9" t="s">
        <v>7783</v>
      </c>
      <c r="F3370" s="10" t="str">
        <f>VLOOKUP($E3370,'FP MD'!$A:$F,2,FALSE)</f>
        <v>Pebbledale to Mulberry 69kV</v>
      </c>
      <c r="G3370" s="10" t="s">
        <v>2629</v>
      </c>
      <c r="H3370" s="10" t="s">
        <v>3311</v>
      </c>
      <c r="I3370" s="10" t="s">
        <v>3317</v>
      </c>
      <c r="J3370" s="10" t="str">
        <f>VLOOKUP($E3370,'FP MD'!$A:$F,3,FALSE)</f>
        <v/>
      </c>
      <c r="K3370" s="10" t="str">
        <f>VLOOKUP($E3370,'FP MD'!$A:$F,4,FALSE)</f>
        <v/>
      </c>
      <c r="L3370" s="10" t="str">
        <f>VLOOKUP($E3370,'FP MD'!$A:$F,5,FALSE)</f>
        <v/>
      </c>
      <c r="M3370" s="10">
        <f>VLOOKUP($E3370,'FP MD'!$A:$F,6,FALSE)</f>
        <v>0</v>
      </c>
      <c r="N3370" s="11">
        <v>202912</v>
      </c>
      <c r="O3370" s="15">
        <v>0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6">
        <v>0</v>
      </c>
      <c r="AJ3370" s="16">
        <v>0</v>
      </c>
      <c r="AK3370" s="16">
        <v>0</v>
      </c>
      <c r="AL3370" s="16">
        <v>0</v>
      </c>
      <c r="AM3370" s="16">
        <v>0</v>
      </c>
      <c r="AN3370" s="16">
        <v>0</v>
      </c>
      <c r="AO3370" s="16">
        <v>0</v>
      </c>
      <c r="AP3370" s="16">
        <v>0</v>
      </c>
      <c r="AQ3370" s="16">
        <v>0</v>
      </c>
      <c r="AR3370" s="16">
        <v>0</v>
      </c>
      <c r="AS3370" s="16">
        <v>0</v>
      </c>
      <c r="AT3370" s="16">
        <v>0</v>
      </c>
      <c r="AU3370" s="16">
        <v>0</v>
      </c>
      <c r="AV3370" s="16">
        <v>0</v>
      </c>
      <c r="AW3370" s="16">
        <v>0</v>
      </c>
      <c r="AX3370" s="16">
        <v>0</v>
      </c>
      <c r="AY3370" s="16">
        <v>0</v>
      </c>
      <c r="AZ3370" s="16">
        <v>0</v>
      </c>
      <c r="BA3370" s="16">
        <v>0</v>
      </c>
      <c r="BB3370" s="16">
        <v>0</v>
      </c>
      <c r="BC3370" s="16">
        <v>0</v>
      </c>
      <c r="BD3370" s="16">
        <v>0</v>
      </c>
      <c r="BE3370" s="16">
        <v>0</v>
      </c>
      <c r="BF3370" s="16">
        <v>0</v>
      </c>
      <c r="BG3370" s="16">
        <v>0</v>
      </c>
      <c r="BH3370" s="16">
        <v>0</v>
      </c>
      <c r="BI3370" s="16">
        <v>0</v>
      </c>
      <c r="BJ3370" s="16">
        <v>0</v>
      </c>
      <c r="BK3370" s="16">
        <v>0</v>
      </c>
      <c r="BL3370" s="16">
        <v>0</v>
      </c>
      <c r="BM3370" s="16">
        <v>0</v>
      </c>
      <c r="BN3370" s="16">
        <v>0</v>
      </c>
      <c r="BO3370" s="16">
        <v>0</v>
      </c>
      <c r="BP3370" s="16">
        <v>0</v>
      </c>
      <c r="BQ3370" s="16">
        <v>0</v>
      </c>
      <c r="BR3370" s="16">
        <v>0</v>
      </c>
      <c r="BS3370" s="16">
        <v>0</v>
      </c>
      <c r="BT3370" s="16">
        <v>0</v>
      </c>
      <c r="BU3370" s="16">
        <v>0</v>
      </c>
      <c r="BV3370" s="16">
        <v>0</v>
      </c>
      <c r="BW3370" s="16">
        <v>0</v>
      </c>
      <c r="BX3370" s="14">
        <f t="shared" si="52"/>
        <v>0</v>
      </c>
    </row>
    <row r="3371" spans="1:76" s="17" customFormat="1" x14ac:dyDescent="0.3">
      <c r="A3371" s="7" t="s">
        <v>462</v>
      </c>
      <c r="B3371" s="8" t="s">
        <v>7785</v>
      </c>
      <c r="C3371" s="21" t="s">
        <v>7786</v>
      </c>
      <c r="D3371" s="9" t="s">
        <v>449</v>
      </c>
      <c r="E3371" s="9" t="s">
        <v>7785</v>
      </c>
      <c r="F3371" s="10" t="str">
        <f>VLOOKUP($E3371,'FP MD'!$A:$F,2,FALSE)</f>
        <v>Balm Solar Breaker Upgrade</v>
      </c>
      <c r="G3371" s="10" t="s">
        <v>2629</v>
      </c>
      <c r="H3371" s="10" t="s">
        <v>3770</v>
      </c>
      <c r="I3371" s="10" t="s">
        <v>6669</v>
      </c>
      <c r="J3371" s="10" t="str">
        <f>VLOOKUP($E3371,'FP MD'!$A:$F,3,FALSE)</f>
        <v/>
      </c>
      <c r="K3371" s="10" t="str">
        <f>VLOOKUP($E3371,'FP MD'!$A:$F,4,FALSE)</f>
        <v/>
      </c>
      <c r="L3371" s="10" t="str">
        <f>VLOOKUP($E3371,'FP MD'!$A:$F,5,FALSE)</f>
        <v/>
      </c>
      <c r="M3371" s="10">
        <f>VLOOKUP($E3371,'FP MD'!$A:$F,6,FALSE)</f>
        <v>0</v>
      </c>
      <c r="N3371" s="11">
        <v>202612</v>
      </c>
      <c r="O3371" s="15">
        <v>0</v>
      </c>
      <c r="P3371" s="16">
        <v>0</v>
      </c>
      <c r="Q3371" s="16">
        <v>0</v>
      </c>
      <c r="R3371" s="16">
        <v>0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6">
        <v>0</v>
      </c>
      <c r="AJ3371" s="16">
        <v>0</v>
      </c>
      <c r="AK3371" s="16">
        <v>0</v>
      </c>
      <c r="AL3371" s="16">
        <v>0</v>
      </c>
      <c r="AM3371" s="16">
        <v>0</v>
      </c>
      <c r="AN3371" s="16">
        <v>0</v>
      </c>
      <c r="AO3371" s="16">
        <v>0</v>
      </c>
      <c r="AP3371" s="16">
        <v>0</v>
      </c>
      <c r="AQ3371" s="16">
        <v>0</v>
      </c>
      <c r="AR3371" s="16">
        <v>0</v>
      </c>
      <c r="AS3371" s="16">
        <v>0</v>
      </c>
      <c r="AT3371" s="16">
        <v>0</v>
      </c>
      <c r="AU3371" s="16">
        <v>0</v>
      </c>
      <c r="AV3371" s="16">
        <v>0</v>
      </c>
      <c r="AW3371" s="16">
        <v>0</v>
      </c>
      <c r="AX3371" s="16">
        <v>0</v>
      </c>
      <c r="AY3371" s="16">
        <v>560000</v>
      </c>
      <c r="AZ3371" s="16">
        <v>0</v>
      </c>
      <c r="BA3371" s="16">
        <v>0</v>
      </c>
      <c r="BB3371" s="16">
        <v>0</v>
      </c>
      <c r="BC3371" s="16">
        <v>0</v>
      </c>
      <c r="BD3371" s="16">
        <v>0</v>
      </c>
      <c r="BE3371" s="16">
        <v>0</v>
      </c>
      <c r="BF3371" s="16">
        <v>0</v>
      </c>
      <c r="BG3371" s="16">
        <v>0</v>
      </c>
      <c r="BH3371" s="16">
        <v>0</v>
      </c>
      <c r="BI3371" s="16">
        <v>0</v>
      </c>
      <c r="BJ3371" s="16">
        <v>0</v>
      </c>
      <c r="BK3371" s="16">
        <v>0</v>
      </c>
      <c r="BL3371" s="16">
        <v>0</v>
      </c>
      <c r="BM3371" s="16">
        <v>0</v>
      </c>
      <c r="BN3371" s="16">
        <v>0</v>
      </c>
      <c r="BO3371" s="16">
        <v>0</v>
      </c>
      <c r="BP3371" s="16">
        <v>0</v>
      </c>
      <c r="BQ3371" s="16">
        <v>0</v>
      </c>
      <c r="BR3371" s="16">
        <v>0</v>
      </c>
      <c r="BS3371" s="16">
        <v>0</v>
      </c>
      <c r="BT3371" s="16">
        <v>0</v>
      </c>
      <c r="BU3371" s="16">
        <v>0</v>
      </c>
      <c r="BV3371" s="16">
        <v>0</v>
      </c>
      <c r="BW3371" s="16">
        <v>0</v>
      </c>
      <c r="BX3371" s="14">
        <f t="shared" si="52"/>
        <v>560000</v>
      </c>
    </row>
    <row r="3372" spans="1:76" s="17" customFormat="1" x14ac:dyDescent="0.3">
      <c r="A3372" s="7" t="s">
        <v>462</v>
      </c>
      <c r="B3372" s="8" t="s">
        <v>7787</v>
      </c>
      <c r="C3372" s="21" t="s">
        <v>7788</v>
      </c>
      <c r="D3372" s="9" t="s">
        <v>449</v>
      </c>
      <c r="E3372" s="9" t="s">
        <v>7787</v>
      </c>
      <c r="F3372" s="10" t="str">
        <f>VLOOKUP($E3372,'FP MD'!$A:$F,2,FALSE)</f>
        <v>Sheldon 230/69 West TX Repacement</v>
      </c>
      <c r="G3372" s="10" t="s">
        <v>2629</v>
      </c>
      <c r="H3372" s="10" t="s">
        <v>3770</v>
      </c>
      <c r="I3372" s="10" t="s">
        <v>7293</v>
      </c>
      <c r="J3372" s="10" t="str">
        <f>VLOOKUP($E3372,'FP MD'!$A:$F,3,FALSE)</f>
        <v/>
      </c>
      <c r="K3372" s="10" t="str">
        <f>VLOOKUP($E3372,'FP MD'!$A:$F,4,FALSE)</f>
        <v/>
      </c>
      <c r="L3372" s="10" t="str">
        <f>VLOOKUP($E3372,'FP MD'!$A:$F,5,FALSE)</f>
        <v/>
      </c>
      <c r="M3372" s="10">
        <f>VLOOKUP($E3372,'FP MD'!$A:$F,6,FALSE)</f>
        <v>0</v>
      </c>
      <c r="N3372" s="11">
        <v>202812</v>
      </c>
      <c r="O3372" s="15">
        <v>0</v>
      </c>
      <c r="P3372" s="16">
        <v>0</v>
      </c>
      <c r="Q3372" s="16">
        <v>0</v>
      </c>
      <c r="R3372" s="16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0</v>
      </c>
      <c r="AK3372" s="16">
        <v>0</v>
      </c>
      <c r="AL3372" s="16">
        <v>0</v>
      </c>
      <c r="AM3372" s="16">
        <v>0</v>
      </c>
      <c r="AN3372" s="16">
        <v>0</v>
      </c>
      <c r="AO3372" s="16">
        <v>0</v>
      </c>
      <c r="AP3372" s="16">
        <v>0</v>
      </c>
      <c r="AQ3372" s="16">
        <v>0</v>
      </c>
      <c r="AR3372" s="16">
        <v>0</v>
      </c>
      <c r="AS3372" s="16">
        <v>0</v>
      </c>
      <c r="AT3372" s="16">
        <v>0</v>
      </c>
      <c r="AU3372" s="16">
        <v>0</v>
      </c>
      <c r="AV3372" s="16">
        <v>0</v>
      </c>
      <c r="AW3372" s="16">
        <v>0</v>
      </c>
      <c r="AX3372" s="16">
        <v>0</v>
      </c>
      <c r="AY3372" s="16">
        <v>0</v>
      </c>
      <c r="AZ3372" s="16">
        <v>0</v>
      </c>
      <c r="BA3372" s="16">
        <v>0</v>
      </c>
      <c r="BB3372" s="16">
        <v>0</v>
      </c>
      <c r="BC3372" s="16">
        <v>0</v>
      </c>
      <c r="BD3372" s="16">
        <v>0</v>
      </c>
      <c r="BE3372" s="16">
        <v>0</v>
      </c>
      <c r="BF3372" s="16">
        <v>0</v>
      </c>
      <c r="BG3372" s="16">
        <v>0</v>
      </c>
      <c r="BH3372" s="16">
        <v>0</v>
      </c>
      <c r="BI3372" s="16">
        <v>0</v>
      </c>
      <c r="BJ3372" s="16">
        <v>0</v>
      </c>
      <c r="BK3372" s="16">
        <v>0</v>
      </c>
      <c r="BL3372" s="16">
        <v>0</v>
      </c>
      <c r="BM3372" s="16">
        <v>0</v>
      </c>
      <c r="BN3372" s="16">
        <v>0</v>
      </c>
      <c r="BO3372" s="16">
        <v>0</v>
      </c>
      <c r="BP3372" s="16">
        <v>0</v>
      </c>
      <c r="BQ3372" s="16">
        <v>0</v>
      </c>
      <c r="BR3372" s="16">
        <v>0</v>
      </c>
      <c r="BS3372" s="16">
        <v>0</v>
      </c>
      <c r="BT3372" s="16">
        <v>0</v>
      </c>
      <c r="BU3372" s="16">
        <v>0</v>
      </c>
      <c r="BV3372" s="16">
        <v>0</v>
      </c>
      <c r="BW3372" s="16">
        <v>1000000</v>
      </c>
      <c r="BX3372" s="14">
        <f t="shared" si="52"/>
        <v>0</v>
      </c>
    </row>
    <row r="3373" spans="1:76" s="17" customFormat="1" x14ac:dyDescent="0.3">
      <c r="A3373" s="7" t="s">
        <v>462</v>
      </c>
      <c r="B3373" s="8" t="s">
        <v>7789</v>
      </c>
      <c r="C3373" s="21" t="s">
        <v>7790</v>
      </c>
      <c r="D3373" s="9" t="s">
        <v>449</v>
      </c>
      <c r="E3373" s="9" t="s">
        <v>7789</v>
      </c>
      <c r="F3373" s="10" t="str">
        <f>VLOOKUP($E3373,'FP MD'!$A:$F,2,FALSE)</f>
        <v>Terrace to Plant City 69kV</v>
      </c>
      <c r="G3373" s="10" t="s">
        <v>2629</v>
      </c>
      <c r="H3373" s="10" t="s">
        <v>564</v>
      </c>
      <c r="I3373" s="10" t="s">
        <v>565</v>
      </c>
      <c r="J3373" s="10" t="str">
        <f>VLOOKUP($E3373,'FP MD'!$A:$F,3,FALSE)</f>
        <v/>
      </c>
      <c r="K3373" s="10" t="str">
        <f>VLOOKUP($E3373,'FP MD'!$A:$F,4,FALSE)</f>
        <v/>
      </c>
      <c r="L3373" s="10" t="str">
        <f>VLOOKUP($E3373,'FP MD'!$A:$F,5,FALSE)</f>
        <v/>
      </c>
      <c r="M3373" s="10">
        <f>VLOOKUP($E3373,'FP MD'!$A:$F,6,FALSE)</f>
        <v>0</v>
      </c>
      <c r="N3373" s="11">
        <v>202812</v>
      </c>
      <c r="O3373" s="15">
        <v>0</v>
      </c>
      <c r="P3373" s="16">
        <v>0</v>
      </c>
      <c r="Q3373" s="16">
        <v>0</v>
      </c>
      <c r="R3373" s="16">
        <v>0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16">
        <v>0</v>
      </c>
      <c r="AO3373" s="16">
        <v>0</v>
      </c>
      <c r="AP3373" s="16">
        <v>0</v>
      </c>
      <c r="AQ3373" s="16">
        <v>0</v>
      </c>
      <c r="AR3373" s="16">
        <v>0</v>
      </c>
      <c r="AS3373" s="16">
        <v>0</v>
      </c>
      <c r="AT3373" s="16">
        <v>0</v>
      </c>
      <c r="AU3373" s="16">
        <v>0</v>
      </c>
      <c r="AV3373" s="16">
        <v>0</v>
      </c>
      <c r="AW3373" s="16">
        <v>0</v>
      </c>
      <c r="AX3373" s="16">
        <v>0</v>
      </c>
      <c r="AY3373" s="16">
        <v>0</v>
      </c>
      <c r="AZ3373" s="16">
        <v>0</v>
      </c>
      <c r="BA3373" s="16">
        <v>0</v>
      </c>
      <c r="BB3373" s="16">
        <v>0</v>
      </c>
      <c r="BC3373" s="16">
        <v>0</v>
      </c>
      <c r="BD3373" s="16">
        <v>0</v>
      </c>
      <c r="BE3373" s="16">
        <v>0</v>
      </c>
      <c r="BF3373" s="16">
        <v>0</v>
      </c>
      <c r="BG3373" s="16">
        <v>0</v>
      </c>
      <c r="BH3373" s="16">
        <v>0</v>
      </c>
      <c r="BI3373" s="16">
        <v>0</v>
      </c>
      <c r="BJ3373" s="16">
        <v>0</v>
      </c>
      <c r="BK3373" s="16">
        <v>0</v>
      </c>
      <c r="BL3373" s="16">
        <v>0</v>
      </c>
      <c r="BM3373" s="16">
        <v>0</v>
      </c>
      <c r="BN3373" s="16">
        <v>0</v>
      </c>
      <c r="BO3373" s="16">
        <v>0</v>
      </c>
      <c r="BP3373" s="16">
        <v>0</v>
      </c>
      <c r="BQ3373" s="16">
        <v>0</v>
      </c>
      <c r="BR3373" s="16">
        <v>0</v>
      </c>
      <c r="BS3373" s="16">
        <v>0</v>
      </c>
      <c r="BT3373" s="16">
        <v>0</v>
      </c>
      <c r="BU3373" s="16">
        <v>0</v>
      </c>
      <c r="BV3373" s="16">
        <v>0</v>
      </c>
      <c r="BW3373" s="16">
        <v>11100000</v>
      </c>
      <c r="BX3373" s="14">
        <f t="shared" si="52"/>
        <v>0</v>
      </c>
    </row>
    <row r="3374" spans="1:76" s="17" customFormat="1" x14ac:dyDescent="0.3">
      <c r="A3374" s="7" t="s">
        <v>468</v>
      </c>
      <c r="B3374" s="8" t="s">
        <v>7791</v>
      </c>
      <c r="C3374" s="21" t="s">
        <v>7792</v>
      </c>
      <c r="D3374" s="9" t="s">
        <v>449</v>
      </c>
      <c r="E3374" s="9" t="s">
        <v>7791</v>
      </c>
      <c r="F3374" s="10" t="str">
        <f>VLOOKUP($E3374,'FP MD'!$A:$F,2,FALSE)</f>
        <v>T-PRE-Pole Program-69 kV</v>
      </c>
      <c r="G3374" s="10" t="s">
        <v>2629</v>
      </c>
      <c r="H3374" s="10" t="s">
        <v>3311</v>
      </c>
      <c r="I3374" s="10" t="s">
        <v>3317</v>
      </c>
      <c r="J3374" s="10" t="str">
        <f>VLOOKUP($E3374,'FP MD'!$A:$F,3,FALSE)</f>
        <v>Blanket</v>
      </c>
      <c r="K3374" s="10" t="str">
        <f>VLOOKUP($E3374,'FP MD'!$A:$F,4,FALSE)</f>
        <v/>
      </c>
      <c r="L3374" s="10" t="str">
        <f>VLOOKUP($E3374,'FP MD'!$A:$F,5,FALSE)</f>
        <v/>
      </c>
      <c r="M3374" s="10">
        <f>VLOOKUP($E3374,'FP MD'!$A:$F,6,FALSE)</f>
        <v>0</v>
      </c>
      <c r="N3374" s="11" t="s">
        <v>97</v>
      </c>
      <c r="O3374" s="15">
        <v>0</v>
      </c>
      <c r="P3374" s="16">
        <v>0</v>
      </c>
      <c r="Q3374" s="16">
        <v>0</v>
      </c>
      <c r="R3374" s="16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762714.42999999993</v>
      </c>
      <c r="AC3374" s="16">
        <v>355754.68999999994</v>
      </c>
      <c r="AD3374" s="16">
        <v>206077.13000000012</v>
      </c>
      <c r="AE3374" s="16">
        <v>7977.2299999999814</v>
      </c>
      <c r="AF3374" s="16">
        <v>185800.74</v>
      </c>
      <c r="AG3374" s="16">
        <v>167828.18999999994</v>
      </c>
      <c r="AH3374" s="16">
        <v>255151.3899999999</v>
      </c>
      <c r="AI3374" s="16">
        <v>93604.360000000102</v>
      </c>
      <c r="AJ3374" s="16">
        <v>79287.40000000014</v>
      </c>
      <c r="AK3374" s="16">
        <v>180018.56999999983</v>
      </c>
      <c r="AL3374" s="16">
        <v>270960.39000000013</v>
      </c>
      <c r="AM3374" s="16">
        <v>172429.20999999996</v>
      </c>
      <c r="AN3374" s="16">
        <v>0</v>
      </c>
      <c r="AO3374" s="16">
        <v>0</v>
      </c>
      <c r="AP3374" s="16">
        <v>0</v>
      </c>
      <c r="AQ3374" s="16">
        <v>0</v>
      </c>
      <c r="AR3374" s="16">
        <v>0</v>
      </c>
      <c r="AS3374" s="16">
        <v>0</v>
      </c>
      <c r="AT3374" s="16">
        <v>0</v>
      </c>
      <c r="AU3374" s="16">
        <v>0</v>
      </c>
      <c r="AV3374" s="16">
        <v>0</v>
      </c>
      <c r="AW3374" s="16">
        <v>0</v>
      </c>
      <c r="AX3374" s="16">
        <v>0</v>
      </c>
      <c r="AY3374" s="16">
        <v>0</v>
      </c>
      <c r="AZ3374" s="16">
        <v>0</v>
      </c>
      <c r="BA3374" s="16">
        <v>0</v>
      </c>
      <c r="BB3374" s="16">
        <v>0</v>
      </c>
      <c r="BC3374" s="16">
        <v>0</v>
      </c>
      <c r="BD3374" s="16">
        <v>0</v>
      </c>
      <c r="BE3374" s="16">
        <v>0</v>
      </c>
      <c r="BF3374" s="16">
        <v>0</v>
      </c>
      <c r="BG3374" s="16">
        <v>0</v>
      </c>
      <c r="BH3374" s="16">
        <v>0</v>
      </c>
      <c r="BI3374" s="16">
        <v>0</v>
      </c>
      <c r="BJ3374" s="16">
        <v>0</v>
      </c>
      <c r="BK3374" s="16">
        <v>0</v>
      </c>
      <c r="BL3374" s="16">
        <v>0</v>
      </c>
      <c r="BM3374" s="16">
        <v>0</v>
      </c>
      <c r="BN3374" s="16">
        <v>0</v>
      </c>
      <c r="BO3374" s="16">
        <v>0</v>
      </c>
      <c r="BP3374" s="16">
        <v>0</v>
      </c>
      <c r="BQ3374" s="16">
        <v>0</v>
      </c>
      <c r="BR3374" s="16">
        <v>0</v>
      </c>
      <c r="BS3374" s="16">
        <v>0</v>
      </c>
      <c r="BT3374" s="16">
        <v>0</v>
      </c>
      <c r="BU3374" s="16">
        <v>0</v>
      </c>
      <c r="BV3374" s="16">
        <v>0</v>
      </c>
      <c r="BW3374" s="16">
        <v>0</v>
      </c>
      <c r="BX3374" s="14">
        <f t="shared" si="52"/>
        <v>2737603.73</v>
      </c>
    </row>
    <row r="3375" spans="1:76" s="17" customFormat="1" x14ac:dyDescent="0.3">
      <c r="A3375" s="7" t="s">
        <v>468</v>
      </c>
      <c r="B3375" s="8" t="s">
        <v>7793</v>
      </c>
      <c r="C3375" s="21" t="s">
        <v>7794</v>
      </c>
      <c r="D3375" s="9" t="s">
        <v>449</v>
      </c>
      <c r="E3375" s="9" t="s">
        <v>7793</v>
      </c>
      <c r="F3375" s="10" t="str">
        <f>VLOOKUP($E3375,'FP MD'!$A:$F,2,FALSE)</f>
        <v>T-PRE-230 kV</v>
      </c>
      <c r="G3375" s="10" t="s">
        <v>2629</v>
      </c>
      <c r="H3375" s="10" t="s">
        <v>3311</v>
      </c>
      <c r="I3375" s="10" t="s">
        <v>3312</v>
      </c>
      <c r="J3375" s="10" t="str">
        <f>VLOOKUP($E3375,'FP MD'!$A:$F,3,FALSE)</f>
        <v>Blanket</v>
      </c>
      <c r="K3375" s="10" t="str">
        <f>VLOOKUP($E3375,'FP MD'!$A:$F,4,FALSE)</f>
        <v/>
      </c>
      <c r="L3375" s="10" t="str">
        <f>VLOOKUP($E3375,'FP MD'!$A:$F,5,FALSE)</f>
        <v/>
      </c>
      <c r="M3375" s="10">
        <f>VLOOKUP($E3375,'FP MD'!$A:$F,6,FALSE)</f>
        <v>0</v>
      </c>
      <c r="N3375" s="11" t="s">
        <v>97</v>
      </c>
      <c r="O3375" s="15">
        <v>0</v>
      </c>
      <c r="P3375" s="16">
        <v>50040.700000000004</v>
      </c>
      <c r="Q3375" s="16">
        <v>15586.900000000001</v>
      </c>
      <c r="R3375" s="16">
        <v>15326.470000000001</v>
      </c>
      <c r="S3375" s="16">
        <v>11485.089999999997</v>
      </c>
      <c r="T3375" s="16">
        <v>10369.25</v>
      </c>
      <c r="U3375" s="16">
        <v>8273.1499999999942</v>
      </c>
      <c r="V3375" s="16">
        <v>5964.9400000000023</v>
      </c>
      <c r="W3375" s="16">
        <v>12075.5</v>
      </c>
      <c r="X3375" s="16">
        <v>14489.720000000001</v>
      </c>
      <c r="Y3375" s="16">
        <v>34899.31</v>
      </c>
      <c r="Z3375" s="16">
        <v>121359.76000000004</v>
      </c>
      <c r="AA3375" s="16">
        <v>16385.359999999986</v>
      </c>
      <c r="AB3375" s="16">
        <v>51546.049999999988</v>
      </c>
      <c r="AC3375" s="16">
        <v>17174.330000000016</v>
      </c>
      <c r="AD3375" s="16">
        <v>17006.719999999972</v>
      </c>
      <c r="AE3375" s="16">
        <v>12761.479999999981</v>
      </c>
      <c r="AF3375" s="16">
        <v>11521.520000000019</v>
      </c>
      <c r="AG3375" s="16">
        <v>9192.429999999993</v>
      </c>
      <c r="AH3375" s="16">
        <v>6627.7199999999721</v>
      </c>
      <c r="AI3375" s="16">
        <v>13417.080000000016</v>
      </c>
      <c r="AJ3375" s="16">
        <v>15694.719999999972</v>
      </c>
      <c r="AK3375" s="16">
        <v>36384.570000000007</v>
      </c>
      <c r="AL3375" s="16">
        <v>122638.59000000003</v>
      </c>
      <c r="AM3375" s="16">
        <v>17202.869999999995</v>
      </c>
      <c r="AN3375" s="16">
        <v>44668.660000000033</v>
      </c>
      <c r="AO3375" s="16">
        <v>44668.660000000033</v>
      </c>
      <c r="AP3375" s="16">
        <v>44668.660000000033</v>
      </c>
      <c r="AQ3375" s="16">
        <v>44668.660000000033</v>
      </c>
      <c r="AR3375" s="16">
        <v>44668.660000000033</v>
      </c>
      <c r="AS3375" s="16">
        <v>44668.660000000033</v>
      </c>
      <c r="AT3375" s="16">
        <v>44668.660000000033</v>
      </c>
      <c r="AU3375" s="16">
        <v>44668.660000000033</v>
      </c>
      <c r="AV3375" s="16">
        <v>44668.659999999916</v>
      </c>
      <c r="AW3375" s="16">
        <v>44668.659999999916</v>
      </c>
      <c r="AX3375" s="16">
        <v>44668.659999999916</v>
      </c>
      <c r="AY3375" s="16">
        <v>44668.659999999916</v>
      </c>
      <c r="AZ3375" s="16">
        <v>47508.979999999981</v>
      </c>
      <c r="BA3375" s="16">
        <v>47508.979999999981</v>
      </c>
      <c r="BB3375" s="16">
        <v>47508.979999999981</v>
      </c>
      <c r="BC3375" s="16">
        <v>47508.979999999981</v>
      </c>
      <c r="BD3375" s="16">
        <v>47508.979999999981</v>
      </c>
      <c r="BE3375" s="16">
        <v>47508.979999999981</v>
      </c>
      <c r="BF3375" s="16">
        <v>47508.979999999981</v>
      </c>
      <c r="BG3375" s="16">
        <v>47508.979999999981</v>
      </c>
      <c r="BH3375" s="16">
        <v>47508.979999999981</v>
      </c>
      <c r="BI3375" s="16">
        <v>47508.979999999981</v>
      </c>
      <c r="BJ3375" s="16">
        <v>47508.979999999981</v>
      </c>
      <c r="BK3375" s="16">
        <v>47508.979999999981</v>
      </c>
      <c r="BL3375" s="16">
        <v>44668.659999999916</v>
      </c>
      <c r="BM3375" s="16">
        <v>44668.659999999916</v>
      </c>
      <c r="BN3375" s="16">
        <v>44668.659999999916</v>
      </c>
      <c r="BO3375" s="16">
        <v>44668.659999999916</v>
      </c>
      <c r="BP3375" s="16">
        <v>44668.659999999916</v>
      </c>
      <c r="BQ3375" s="16">
        <v>44668.659999999916</v>
      </c>
      <c r="BR3375" s="16">
        <v>44668.659999999916</v>
      </c>
      <c r="BS3375" s="16">
        <v>44668.659999999916</v>
      </c>
      <c r="BT3375" s="16">
        <v>44668.660000000149</v>
      </c>
      <c r="BU3375" s="16">
        <v>44668.660000000149</v>
      </c>
      <c r="BV3375" s="16">
        <v>44668.660000000149</v>
      </c>
      <c r="BW3375" s="16">
        <v>44668.660000000149</v>
      </c>
      <c r="BX3375" s="14">
        <f t="shared" si="52"/>
        <v>1753555.9099999997</v>
      </c>
    </row>
    <row r="3376" spans="1:76" s="17" customFormat="1" x14ac:dyDescent="0.3">
      <c r="A3376" s="7" t="s">
        <v>468</v>
      </c>
      <c r="B3376" s="8" t="s">
        <v>7795</v>
      </c>
      <c r="C3376" s="21" t="s">
        <v>7796</v>
      </c>
      <c r="D3376" s="9" t="s">
        <v>449</v>
      </c>
      <c r="E3376" s="9" t="s">
        <v>7795</v>
      </c>
      <c r="F3376" s="10" t="str">
        <f>VLOOKUP($E3376,'FP MD'!$A:$F,2,FALSE)</f>
        <v>T-PRE-69 kV</v>
      </c>
      <c r="G3376" s="10" t="s">
        <v>2629</v>
      </c>
      <c r="H3376" s="10" t="s">
        <v>3311</v>
      </c>
      <c r="I3376" s="10" t="s">
        <v>3317</v>
      </c>
      <c r="J3376" s="10" t="str">
        <f>VLOOKUP($E3376,'FP MD'!$A:$F,3,FALSE)</f>
        <v>Blanket</v>
      </c>
      <c r="K3376" s="10" t="str">
        <f>VLOOKUP($E3376,'FP MD'!$A:$F,4,FALSE)</f>
        <v/>
      </c>
      <c r="L3376" s="10" t="str">
        <f>VLOOKUP($E3376,'FP MD'!$A:$F,5,FALSE)</f>
        <v/>
      </c>
      <c r="M3376" s="10">
        <f>VLOOKUP($E3376,'FP MD'!$A:$F,6,FALSE)</f>
        <v>0</v>
      </c>
      <c r="N3376" s="11" t="s">
        <v>97</v>
      </c>
      <c r="O3376" s="15">
        <v>0</v>
      </c>
      <c r="P3376" s="16">
        <v>14607.749999999998</v>
      </c>
      <c r="Q3376" s="16">
        <v>1334.5200000000004</v>
      </c>
      <c r="R3376" s="16">
        <v>5104.1499999999996</v>
      </c>
      <c r="S3376" s="16">
        <v>1216.6100000000006</v>
      </c>
      <c r="T3376" s="16">
        <v>1557.2000000000007</v>
      </c>
      <c r="U3376" s="16">
        <v>9480.2199999999975</v>
      </c>
      <c r="V3376" s="16">
        <v>7239.7700000000041</v>
      </c>
      <c r="W3376" s="16">
        <v>16070.099999999999</v>
      </c>
      <c r="X3376" s="16">
        <v>11519.909999999996</v>
      </c>
      <c r="Y3376" s="16">
        <v>9177.2100000000064</v>
      </c>
      <c r="Z3376" s="16">
        <v>51429.400000000009</v>
      </c>
      <c r="AA3376" s="16">
        <v>52322.589999999982</v>
      </c>
      <c r="AB3376" s="16">
        <v>32487.209999999992</v>
      </c>
      <c r="AC3376" s="16">
        <v>2283.5400000000081</v>
      </c>
      <c r="AD3376" s="16">
        <v>8275.8399999999965</v>
      </c>
      <c r="AE3376" s="16">
        <v>2002.6199999999953</v>
      </c>
      <c r="AF3376" s="16">
        <v>2442.3699999999953</v>
      </c>
      <c r="AG3376" s="16">
        <v>14599.540000000008</v>
      </c>
      <c r="AH3376" s="16">
        <v>11149.25</v>
      </c>
      <c r="AI3376" s="16">
        <v>33647</v>
      </c>
      <c r="AJ3376" s="16">
        <v>18387.549999999988</v>
      </c>
      <c r="AK3376" s="16">
        <v>23667.5</v>
      </c>
      <c r="AL3376" s="16">
        <v>81170.030000000028</v>
      </c>
      <c r="AM3376" s="16">
        <v>81073.210000000021</v>
      </c>
      <c r="AN3376" s="16">
        <v>24767.210000000021</v>
      </c>
      <c r="AO3376" s="16">
        <v>24767.209999999963</v>
      </c>
      <c r="AP3376" s="16">
        <v>24767.209999999963</v>
      </c>
      <c r="AQ3376" s="16">
        <v>24767.209999999963</v>
      </c>
      <c r="AR3376" s="16">
        <v>24767.209999999963</v>
      </c>
      <c r="AS3376" s="16">
        <v>24767.209999999963</v>
      </c>
      <c r="AT3376" s="16">
        <v>24767.209999999963</v>
      </c>
      <c r="AU3376" s="16">
        <v>24767.209999999963</v>
      </c>
      <c r="AV3376" s="16">
        <v>24767.209999999963</v>
      </c>
      <c r="AW3376" s="16">
        <v>24767.209999999963</v>
      </c>
      <c r="AX3376" s="16">
        <v>24767.209999999963</v>
      </c>
      <c r="AY3376" s="16">
        <v>24767.209999999963</v>
      </c>
      <c r="AZ3376" s="16">
        <v>24767.209999999963</v>
      </c>
      <c r="BA3376" s="16">
        <v>24767.209999999963</v>
      </c>
      <c r="BB3376" s="16">
        <v>24767.209999999963</v>
      </c>
      <c r="BC3376" s="16">
        <v>24767.209999999963</v>
      </c>
      <c r="BD3376" s="16">
        <v>24767.209999999963</v>
      </c>
      <c r="BE3376" s="16">
        <v>24767.209999999963</v>
      </c>
      <c r="BF3376" s="16">
        <v>24767.209999999963</v>
      </c>
      <c r="BG3376" s="16">
        <v>24767.209999999963</v>
      </c>
      <c r="BH3376" s="16">
        <v>24767.209999999963</v>
      </c>
      <c r="BI3376" s="16">
        <v>24767.209999999963</v>
      </c>
      <c r="BJ3376" s="16">
        <v>24767.209999999963</v>
      </c>
      <c r="BK3376" s="16">
        <v>24767.209999999963</v>
      </c>
      <c r="BL3376" s="16">
        <v>24767.209999999963</v>
      </c>
      <c r="BM3376" s="16">
        <v>24767.209999999963</v>
      </c>
      <c r="BN3376" s="16">
        <v>24767.209999999963</v>
      </c>
      <c r="BO3376" s="16">
        <v>24767.209999999963</v>
      </c>
      <c r="BP3376" s="16">
        <v>24767.209999999963</v>
      </c>
      <c r="BQ3376" s="16">
        <v>24767.209999999963</v>
      </c>
      <c r="BR3376" s="16">
        <v>24767.209999999963</v>
      </c>
      <c r="BS3376" s="16">
        <v>24767.209999999963</v>
      </c>
      <c r="BT3376" s="16">
        <v>24767.209999999963</v>
      </c>
      <c r="BU3376" s="16">
        <v>24767.209999999963</v>
      </c>
      <c r="BV3376" s="16">
        <v>24767.209999999963</v>
      </c>
      <c r="BW3376" s="16">
        <v>24767.209999999963</v>
      </c>
      <c r="BX3376" s="14">
        <f t="shared" si="52"/>
        <v>1086658.1299999992</v>
      </c>
    </row>
    <row r="3377" spans="1:76" s="17" customFormat="1" x14ac:dyDescent="0.3">
      <c r="A3377" s="7" t="s">
        <v>468</v>
      </c>
      <c r="B3377" s="8" t="s">
        <v>7797</v>
      </c>
      <c r="C3377" s="21" t="s">
        <v>7798</v>
      </c>
      <c r="D3377" s="9" t="s">
        <v>449</v>
      </c>
      <c r="E3377" s="9" t="s">
        <v>7797</v>
      </c>
      <c r="F3377" s="10" t="str">
        <f>VLOOKUP($E3377,'FP MD'!$A:$F,2,FALSE)</f>
        <v>S-PRE-Transmission-Equip</v>
      </c>
      <c r="G3377" s="10" t="s">
        <v>2629</v>
      </c>
      <c r="H3377" s="10" t="s">
        <v>3770</v>
      </c>
      <c r="I3377" s="10" t="s">
        <v>6669</v>
      </c>
      <c r="J3377" s="10" t="str">
        <f>VLOOKUP($E3377,'FP MD'!$A:$F,3,FALSE)</f>
        <v>Blanket</v>
      </c>
      <c r="K3377" s="10" t="str">
        <f>VLOOKUP($E3377,'FP MD'!$A:$F,4,FALSE)</f>
        <v/>
      </c>
      <c r="L3377" s="10" t="str">
        <f>VLOOKUP($E3377,'FP MD'!$A:$F,5,FALSE)</f>
        <v/>
      </c>
      <c r="M3377" s="10">
        <f>VLOOKUP($E3377,'FP MD'!$A:$F,6,FALSE)</f>
        <v>0</v>
      </c>
      <c r="N3377" s="11" t="s">
        <v>97</v>
      </c>
      <c r="O3377" s="15">
        <v>0</v>
      </c>
      <c r="P3377" s="16">
        <v>0</v>
      </c>
      <c r="Q3377" s="16">
        <v>0</v>
      </c>
      <c r="R3377" s="16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0</v>
      </c>
      <c r="X3377" s="16">
        <v>44355.45</v>
      </c>
      <c r="Y3377" s="16">
        <v>0</v>
      </c>
      <c r="Z3377" s="16">
        <v>0</v>
      </c>
      <c r="AA3377" s="16">
        <v>7928.4700000000012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45020.770000000004</v>
      </c>
      <c r="AK3377" s="16">
        <v>0</v>
      </c>
      <c r="AL3377" s="16">
        <v>0</v>
      </c>
      <c r="AM3377" s="16">
        <v>8047.3999999999942</v>
      </c>
      <c r="AN3377" s="16">
        <v>2148.820000000007</v>
      </c>
      <c r="AO3377" s="16">
        <v>2148.820000000007</v>
      </c>
      <c r="AP3377" s="16">
        <v>2148.820000000007</v>
      </c>
      <c r="AQ3377" s="16">
        <v>2148.820000000007</v>
      </c>
      <c r="AR3377" s="16">
        <v>2148.820000000007</v>
      </c>
      <c r="AS3377" s="16">
        <v>2148.820000000007</v>
      </c>
      <c r="AT3377" s="16">
        <v>2148.820000000007</v>
      </c>
      <c r="AU3377" s="16">
        <v>2148.820000000007</v>
      </c>
      <c r="AV3377" s="16">
        <v>2148.820000000007</v>
      </c>
      <c r="AW3377" s="16">
        <v>2148.820000000007</v>
      </c>
      <c r="AX3377" s="16">
        <v>2148.820000000007</v>
      </c>
      <c r="AY3377" s="16">
        <v>2148.8800000000047</v>
      </c>
      <c r="AZ3377" s="16">
        <v>3442.9500000000116</v>
      </c>
      <c r="BA3377" s="16">
        <v>3442.9500000000116</v>
      </c>
      <c r="BB3377" s="16">
        <v>3442.9500000000116</v>
      </c>
      <c r="BC3377" s="16">
        <v>3442.9500000000116</v>
      </c>
      <c r="BD3377" s="16">
        <v>3442.9500000000116</v>
      </c>
      <c r="BE3377" s="16">
        <v>3442.9500000000116</v>
      </c>
      <c r="BF3377" s="16">
        <v>3442.9500000000116</v>
      </c>
      <c r="BG3377" s="16">
        <v>3442.9500000000116</v>
      </c>
      <c r="BH3377" s="16">
        <v>3442.9500000000116</v>
      </c>
      <c r="BI3377" s="16">
        <v>3442.9500000000116</v>
      </c>
      <c r="BJ3377" s="16">
        <v>3442.9500000000116</v>
      </c>
      <c r="BK3377" s="16">
        <v>3442.9500000000116</v>
      </c>
      <c r="BL3377" s="16">
        <v>4013.359999999986</v>
      </c>
      <c r="BM3377" s="16">
        <v>4013.359999999986</v>
      </c>
      <c r="BN3377" s="16">
        <v>4013.359999999986</v>
      </c>
      <c r="BO3377" s="16">
        <v>4013.359999999986</v>
      </c>
      <c r="BP3377" s="16">
        <v>4013.359999999986</v>
      </c>
      <c r="BQ3377" s="16">
        <v>4013.359999999986</v>
      </c>
      <c r="BR3377" s="16">
        <v>4013.359999999986</v>
      </c>
      <c r="BS3377" s="16">
        <v>4013.359999999986</v>
      </c>
      <c r="BT3377" s="16">
        <v>4013.359999999986</v>
      </c>
      <c r="BU3377" s="16">
        <v>4013.359999999986</v>
      </c>
      <c r="BV3377" s="16">
        <v>4013.359999999986</v>
      </c>
      <c r="BW3377" s="16">
        <v>4013.2999999999884</v>
      </c>
      <c r="BX3377" s="14">
        <f t="shared" si="52"/>
        <v>172453.39000000022</v>
      </c>
    </row>
    <row r="3378" spans="1:76" s="17" customFormat="1" x14ac:dyDescent="0.3">
      <c r="A3378" s="7" t="s">
        <v>468</v>
      </c>
      <c r="B3378" s="8" t="s">
        <v>7799</v>
      </c>
      <c r="C3378" s="21" t="s">
        <v>7800</v>
      </c>
      <c r="D3378" s="9" t="s">
        <v>449</v>
      </c>
      <c r="E3378" s="9" t="s">
        <v>7799</v>
      </c>
      <c r="F3378" s="10" t="str">
        <f>VLOOKUP($E3378,'FP MD'!$A:$F,2,FALSE)</f>
        <v>T-PRE-Pole Program-Loading-69 kV</v>
      </c>
      <c r="G3378" s="10" t="s">
        <v>2629</v>
      </c>
      <c r="H3378" s="10" t="s">
        <v>3311</v>
      </c>
      <c r="I3378" s="10" t="s">
        <v>3317</v>
      </c>
      <c r="J3378" s="10" t="str">
        <f>VLOOKUP($E3378,'FP MD'!$A:$F,3,FALSE)</f>
        <v>Blanket</v>
      </c>
      <c r="K3378" s="10" t="str">
        <f>VLOOKUP($E3378,'FP MD'!$A:$F,4,FALSE)</f>
        <v/>
      </c>
      <c r="L3378" s="10" t="str">
        <f>VLOOKUP($E3378,'FP MD'!$A:$F,5,FALSE)</f>
        <v/>
      </c>
      <c r="M3378" s="10">
        <f>VLOOKUP($E3378,'FP MD'!$A:$F,6,FALSE)</f>
        <v>0</v>
      </c>
      <c r="N3378" s="11" t="s">
        <v>97</v>
      </c>
      <c r="O3378" s="15">
        <v>0</v>
      </c>
      <c r="P3378" s="16">
        <v>0</v>
      </c>
      <c r="Q3378" s="16">
        <v>0</v>
      </c>
      <c r="R3378" s="16">
        <v>126.64000000000001</v>
      </c>
      <c r="S3378" s="16">
        <v>2740.68</v>
      </c>
      <c r="T3378" s="16">
        <v>2047.38</v>
      </c>
      <c r="U3378" s="16">
        <v>1935.1999999999998</v>
      </c>
      <c r="V3378" s="16">
        <v>1709.5699999999997</v>
      </c>
      <c r="W3378" s="16">
        <v>2108.3799999999992</v>
      </c>
      <c r="X3378" s="16">
        <v>1980.9799999999996</v>
      </c>
      <c r="Y3378" s="16">
        <v>1910.0499999999993</v>
      </c>
      <c r="Z3378" s="16">
        <v>2140.5499999999993</v>
      </c>
      <c r="AA3378" s="16">
        <v>2265.16</v>
      </c>
      <c r="AB3378" s="16">
        <v>0</v>
      </c>
      <c r="AC3378" s="16">
        <v>0</v>
      </c>
      <c r="AD3378" s="16">
        <v>142.81000000000131</v>
      </c>
      <c r="AE3378" s="16">
        <v>3090.880000000001</v>
      </c>
      <c r="AF3378" s="16">
        <v>2308.9199999999983</v>
      </c>
      <c r="AG3378" s="16">
        <v>2182.4500000000007</v>
      </c>
      <c r="AH3378" s="16">
        <v>1927.9900000000016</v>
      </c>
      <c r="AI3378" s="16">
        <v>2377.7200000000012</v>
      </c>
      <c r="AJ3378" s="16">
        <v>2234.0500000000029</v>
      </c>
      <c r="AK3378" s="16">
        <v>2154.0800000000017</v>
      </c>
      <c r="AL3378" s="16">
        <v>2414.0500000000029</v>
      </c>
      <c r="AM3378" s="16">
        <v>2554.5500000000029</v>
      </c>
      <c r="AN3378" s="16">
        <v>1292.8099999999977</v>
      </c>
      <c r="AO3378" s="16">
        <v>1292.8099999999977</v>
      </c>
      <c r="AP3378" s="16">
        <v>1292.8099999999977</v>
      </c>
      <c r="AQ3378" s="16">
        <v>1292.8099999999977</v>
      </c>
      <c r="AR3378" s="16">
        <v>1292.8099999999977</v>
      </c>
      <c r="AS3378" s="16">
        <v>1292.8099999999977</v>
      </c>
      <c r="AT3378" s="16">
        <v>1292.8099999999977</v>
      </c>
      <c r="AU3378" s="16">
        <v>1292.8099999999977</v>
      </c>
      <c r="AV3378" s="16">
        <v>1292.8099999999977</v>
      </c>
      <c r="AW3378" s="16">
        <v>1292.8099999999977</v>
      </c>
      <c r="AX3378" s="16">
        <v>1292.8099999999977</v>
      </c>
      <c r="AY3378" s="16">
        <v>1292.8099999999977</v>
      </c>
      <c r="AZ3378" s="16">
        <v>1292.8099999999977</v>
      </c>
      <c r="BA3378" s="16">
        <v>1292.8099999999977</v>
      </c>
      <c r="BB3378" s="16">
        <v>1292.8099999999977</v>
      </c>
      <c r="BC3378" s="16">
        <v>1292.8099999999977</v>
      </c>
      <c r="BD3378" s="16">
        <v>1292.8099999999977</v>
      </c>
      <c r="BE3378" s="16">
        <v>1292.8099999999977</v>
      </c>
      <c r="BF3378" s="16">
        <v>1292.8099999999977</v>
      </c>
      <c r="BG3378" s="16">
        <v>1292.8099999999977</v>
      </c>
      <c r="BH3378" s="16">
        <v>1292.8099999999977</v>
      </c>
      <c r="BI3378" s="16">
        <v>1292.8099999999977</v>
      </c>
      <c r="BJ3378" s="16">
        <v>1292.8099999999977</v>
      </c>
      <c r="BK3378" s="16">
        <v>1292.8099999999977</v>
      </c>
      <c r="BL3378" s="16">
        <v>1292.8099999999977</v>
      </c>
      <c r="BM3378" s="16">
        <v>1292.8099999999977</v>
      </c>
      <c r="BN3378" s="16">
        <v>1292.8099999999977</v>
      </c>
      <c r="BO3378" s="16">
        <v>1292.8099999999977</v>
      </c>
      <c r="BP3378" s="16">
        <v>1292.8099999999977</v>
      </c>
      <c r="BQ3378" s="16">
        <v>1292.8099999999977</v>
      </c>
      <c r="BR3378" s="16">
        <v>1292.8099999999977</v>
      </c>
      <c r="BS3378" s="16">
        <v>1292.8099999999977</v>
      </c>
      <c r="BT3378" s="16">
        <v>1292.8099999999977</v>
      </c>
      <c r="BU3378" s="16">
        <v>1292.8099999999977</v>
      </c>
      <c r="BV3378" s="16">
        <v>1292.8099999999977</v>
      </c>
      <c r="BW3378" s="16">
        <v>1292.8099999999977</v>
      </c>
      <c r="BX3378" s="14">
        <f t="shared" si="52"/>
        <v>71379.529999999955</v>
      </c>
    </row>
    <row r="3379" spans="1:76" s="17" customFormat="1" x14ac:dyDescent="0.3">
      <c r="A3379" s="7" t="s">
        <v>468</v>
      </c>
      <c r="B3379" s="8" t="s">
        <v>7801</v>
      </c>
      <c r="C3379" s="21" t="s">
        <v>7802</v>
      </c>
      <c r="D3379" s="9" t="s">
        <v>449</v>
      </c>
      <c r="E3379" s="9" t="s">
        <v>7801</v>
      </c>
      <c r="F3379" s="10" t="str">
        <f>VLOOKUP($E3379,'FP MD'!$A:$F,2,FALSE)</f>
        <v>T-PRE-138 kV</v>
      </c>
      <c r="G3379" s="10" t="s">
        <v>2629</v>
      </c>
      <c r="H3379" s="10" t="s">
        <v>3311</v>
      </c>
      <c r="I3379" s="10" t="s">
        <v>3450</v>
      </c>
      <c r="J3379" s="10" t="str">
        <f>VLOOKUP($E3379,'FP MD'!$A:$F,3,FALSE)</f>
        <v>Blanket</v>
      </c>
      <c r="K3379" s="10" t="str">
        <f>VLOOKUP($E3379,'FP MD'!$A:$F,4,FALSE)</f>
        <v/>
      </c>
      <c r="L3379" s="10" t="str">
        <f>VLOOKUP($E3379,'FP MD'!$A:$F,5,FALSE)</f>
        <v/>
      </c>
      <c r="M3379" s="10">
        <f>VLOOKUP($E3379,'FP MD'!$A:$F,6,FALSE)</f>
        <v>0</v>
      </c>
      <c r="N3379" s="11" t="s">
        <v>97</v>
      </c>
      <c r="O3379" s="15">
        <v>0</v>
      </c>
      <c r="P3379" s="16">
        <v>0</v>
      </c>
      <c r="Q3379" s="16">
        <v>0</v>
      </c>
      <c r="R3379" s="16">
        <v>0</v>
      </c>
      <c r="S3379" s="16">
        <v>1308.8800000000001</v>
      </c>
      <c r="T3379" s="16">
        <v>977.77</v>
      </c>
      <c r="U3379" s="16">
        <v>1957.9500000000003</v>
      </c>
      <c r="V3379" s="16">
        <v>3430.99</v>
      </c>
      <c r="W3379" s="16">
        <v>1518.5699999999997</v>
      </c>
      <c r="X3379" s="16">
        <v>4164.4700000000012</v>
      </c>
      <c r="Y3379" s="16">
        <v>1771.8700000000008</v>
      </c>
      <c r="Z3379" s="16">
        <v>9470.9500000000025</v>
      </c>
      <c r="AA3379" s="16">
        <v>1256.0400000000009</v>
      </c>
      <c r="AB3379" s="16">
        <v>0</v>
      </c>
      <c r="AC3379" s="16">
        <v>0</v>
      </c>
      <c r="AD3379" s="16">
        <v>0</v>
      </c>
      <c r="AE3379" s="16">
        <v>1454.3300000000017</v>
      </c>
      <c r="AF3379" s="16">
        <v>1086.3899999999994</v>
      </c>
      <c r="AG3379" s="16">
        <v>2090.619999999999</v>
      </c>
      <c r="AH3379" s="16">
        <v>3521.7000000000007</v>
      </c>
      <c r="AI3379" s="16">
        <v>1630.4199999999983</v>
      </c>
      <c r="AJ3379" s="16">
        <v>4269.5900000000038</v>
      </c>
      <c r="AK3379" s="16">
        <v>1873.2200000000012</v>
      </c>
      <c r="AL3379" s="16">
        <v>10523.480000000003</v>
      </c>
      <c r="AM3379" s="16">
        <v>1615.3399999999965</v>
      </c>
      <c r="AN3379" s="16">
        <v>1485.1600000000035</v>
      </c>
      <c r="AO3379" s="16">
        <v>1485.1600000000035</v>
      </c>
      <c r="AP3379" s="16">
        <v>1485.1600000000035</v>
      </c>
      <c r="AQ3379" s="16">
        <v>1485.1600000000035</v>
      </c>
      <c r="AR3379" s="16">
        <v>1485.1600000000035</v>
      </c>
      <c r="AS3379" s="16">
        <v>1485.1600000000035</v>
      </c>
      <c r="AT3379" s="16">
        <v>1485.1600000000035</v>
      </c>
      <c r="AU3379" s="16">
        <v>1485.1599999999962</v>
      </c>
      <c r="AV3379" s="16">
        <v>1485.1600000000035</v>
      </c>
      <c r="AW3379" s="16">
        <v>1485.1600000000035</v>
      </c>
      <c r="AX3379" s="16">
        <v>1485.1600000000035</v>
      </c>
      <c r="AY3379" s="16">
        <v>1485.1600000000035</v>
      </c>
      <c r="AZ3379" s="16">
        <v>1485.1600000000035</v>
      </c>
      <c r="BA3379" s="16">
        <v>1485.1600000000035</v>
      </c>
      <c r="BB3379" s="16">
        <v>1485.1600000000035</v>
      </c>
      <c r="BC3379" s="16">
        <v>1485.1600000000035</v>
      </c>
      <c r="BD3379" s="16">
        <v>1485.1600000000035</v>
      </c>
      <c r="BE3379" s="16">
        <v>1485.1600000000035</v>
      </c>
      <c r="BF3379" s="16">
        <v>1485.1600000000035</v>
      </c>
      <c r="BG3379" s="16">
        <v>1485.1600000000035</v>
      </c>
      <c r="BH3379" s="16">
        <v>1485.1600000000035</v>
      </c>
      <c r="BI3379" s="16">
        <v>1485.1600000000035</v>
      </c>
      <c r="BJ3379" s="16">
        <v>1485.1600000000035</v>
      </c>
      <c r="BK3379" s="16">
        <v>1485.1600000000035</v>
      </c>
      <c r="BL3379" s="16">
        <v>1485.1600000000035</v>
      </c>
      <c r="BM3379" s="16">
        <v>1485.1600000000035</v>
      </c>
      <c r="BN3379" s="16">
        <v>1485.1600000000035</v>
      </c>
      <c r="BO3379" s="16">
        <v>1485.1600000000035</v>
      </c>
      <c r="BP3379" s="16">
        <v>1485.1600000000035</v>
      </c>
      <c r="BQ3379" s="16">
        <v>1485.1600000000035</v>
      </c>
      <c r="BR3379" s="16">
        <v>1485.1600000000035</v>
      </c>
      <c r="BS3379" s="16">
        <v>1485.1600000000035</v>
      </c>
      <c r="BT3379" s="16">
        <v>1485.1600000000035</v>
      </c>
      <c r="BU3379" s="16">
        <v>1485.1600000000035</v>
      </c>
      <c r="BV3379" s="16">
        <v>1485.1600000000035</v>
      </c>
      <c r="BW3379" s="16">
        <v>1485.1600000000035</v>
      </c>
      <c r="BX3379" s="14">
        <f t="shared" si="52"/>
        <v>89566.420000000086</v>
      </c>
    </row>
    <row r="3380" spans="1:76" s="17" customFormat="1" x14ac:dyDescent="0.3">
      <c r="A3380" s="7" t="s">
        <v>462</v>
      </c>
      <c r="B3380" s="8" t="s">
        <v>7803</v>
      </c>
      <c r="C3380" s="21" t="s">
        <v>7804</v>
      </c>
      <c r="D3380" s="9" t="s">
        <v>449</v>
      </c>
      <c r="E3380" s="9" t="s">
        <v>7803</v>
      </c>
      <c r="F3380" s="10" t="str">
        <f>VLOOKUP($E3380,'FP MD'!$A:$F,2,FALSE)</f>
        <v>Gannon 230/138 kV Tx Retermination</v>
      </c>
      <c r="G3380" s="10" t="s">
        <v>2629</v>
      </c>
      <c r="H3380" s="10" t="s">
        <v>3770</v>
      </c>
      <c r="I3380" s="10" t="s">
        <v>7805</v>
      </c>
      <c r="J3380" s="10" t="str">
        <f>VLOOKUP($E3380,'FP MD'!$A:$F,3,FALSE)</f>
        <v>None</v>
      </c>
      <c r="K3380" s="10" t="str">
        <f>VLOOKUP($E3380,'FP MD'!$A:$F,4,FALSE)</f>
        <v/>
      </c>
      <c r="L3380" s="10" t="str">
        <f>VLOOKUP($E3380,'FP MD'!$A:$F,5,FALSE)</f>
        <v/>
      </c>
      <c r="M3380" s="10">
        <f>VLOOKUP($E3380,'FP MD'!$A:$F,6,FALSE)</f>
        <v>0</v>
      </c>
      <c r="N3380" s="11">
        <v>202310</v>
      </c>
      <c r="O3380" s="15">
        <v>0</v>
      </c>
      <c r="P3380" s="16">
        <v>28063.5</v>
      </c>
      <c r="Q3380" s="16">
        <v>8593.5</v>
      </c>
      <c r="R3380" s="16">
        <v>5959.5</v>
      </c>
      <c r="S3380" s="16">
        <v>0</v>
      </c>
      <c r="T3380" s="16">
        <v>0</v>
      </c>
      <c r="U3380" s="16">
        <v>0</v>
      </c>
      <c r="V3380" s="16">
        <v>0</v>
      </c>
      <c r="W3380" s="16">
        <v>0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0</v>
      </c>
      <c r="AK3380" s="16">
        <v>0</v>
      </c>
      <c r="AL3380" s="16">
        <v>0</v>
      </c>
      <c r="AM3380" s="16">
        <v>0</v>
      </c>
      <c r="AN3380" s="16">
        <v>0</v>
      </c>
      <c r="AO3380" s="16">
        <v>0</v>
      </c>
      <c r="AP3380" s="16">
        <v>0</v>
      </c>
      <c r="AQ3380" s="16">
        <v>0</v>
      </c>
      <c r="AR3380" s="16">
        <v>0</v>
      </c>
      <c r="AS3380" s="16">
        <v>0</v>
      </c>
      <c r="AT3380" s="16">
        <v>0</v>
      </c>
      <c r="AU3380" s="16">
        <v>0</v>
      </c>
      <c r="AV3380" s="16">
        <v>0</v>
      </c>
      <c r="AW3380" s="16">
        <v>0</v>
      </c>
      <c r="AX3380" s="16">
        <v>0</v>
      </c>
      <c r="AY3380" s="16">
        <v>0</v>
      </c>
      <c r="AZ3380" s="16">
        <v>0</v>
      </c>
      <c r="BA3380" s="16">
        <v>0</v>
      </c>
      <c r="BB3380" s="16">
        <v>0</v>
      </c>
      <c r="BC3380" s="16">
        <v>0</v>
      </c>
      <c r="BD3380" s="16">
        <v>0</v>
      </c>
      <c r="BE3380" s="16">
        <v>0</v>
      </c>
      <c r="BF3380" s="16">
        <v>0</v>
      </c>
      <c r="BG3380" s="16">
        <v>0</v>
      </c>
      <c r="BH3380" s="16">
        <v>0</v>
      </c>
      <c r="BI3380" s="16">
        <v>0</v>
      </c>
      <c r="BJ3380" s="16">
        <v>0</v>
      </c>
      <c r="BK3380" s="16">
        <v>0</v>
      </c>
      <c r="BL3380" s="16">
        <v>0</v>
      </c>
      <c r="BM3380" s="16">
        <v>0</v>
      </c>
      <c r="BN3380" s="16">
        <v>0</v>
      </c>
      <c r="BO3380" s="16">
        <v>0</v>
      </c>
      <c r="BP3380" s="16">
        <v>0</v>
      </c>
      <c r="BQ3380" s="16">
        <v>0</v>
      </c>
      <c r="BR3380" s="16">
        <v>0</v>
      </c>
      <c r="BS3380" s="16">
        <v>0</v>
      </c>
      <c r="BT3380" s="16">
        <v>0</v>
      </c>
      <c r="BU3380" s="16">
        <v>0</v>
      </c>
      <c r="BV3380" s="16">
        <v>0</v>
      </c>
      <c r="BW3380" s="16">
        <v>0</v>
      </c>
      <c r="BX3380" s="14">
        <f t="shared" si="52"/>
        <v>42616.5</v>
      </c>
    </row>
    <row r="3381" spans="1:76" s="17" customFormat="1" x14ac:dyDescent="0.3">
      <c r="A3381" s="7" t="s">
        <v>462</v>
      </c>
      <c r="B3381" s="8" t="s">
        <v>7806</v>
      </c>
      <c r="C3381" s="21" t="s">
        <v>7807</v>
      </c>
      <c r="D3381" s="9" t="s">
        <v>449</v>
      </c>
      <c r="E3381" s="9" t="s">
        <v>7803</v>
      </c>
      <c r="F3381" s="10" t="str">
        <f>VLOOKUP($E3381,'FP MD'!$A:$F,2,FALSE)</f>
        <v>Gannon 230/138 kV Tx Retermination</v>
      </c>
      <c r="G3381" s="10" t="s">
        <v>2629</v>
      </c>
      <c r="H3381" s="10" t="s">
        <v>3311</v>
      </c>
      <c r="I3381" s="10" t="s">
        <v>3450</v>
      </c>
      <c r="J3381" s="10" t="str">
        <f>VLOOKUP($E3381,'FP MD'!$A:$F,3,FALSE)</f>
        <v>None</v>
      </c>
      <c r="K3381" s="10" t="str">
        <f>VLOOKUP($E3381,'FP MD'!$A:$F,4,FALSE)</f>
        <v/>
      </c>
      <c r="L3381" s="10" t="str">
        <f>VLOOKUP($E3381,'FP MD'!$A:$F,5,FALSE)</f>
        <v/>
      </c>
      <c r="M3381" s="10">
        <f>VLOOKUP($E3381,'FP MD'!$A:$F,6,FALSE)</f>
        <v>0</v>
      </c>
      <c r="N3381" s="11" t="s">
        <v>97</v>
      </c>
      <c r="O3381" s="15">
        <v>0</v>
      </c>
      <c r="P3381" s="16">
        <v>77798.33</v>
      </c>
      <c r="Q3381" s="16">
        <v>0</v>
      </c>
      <c r="R3381" s="16">
        <v>0</v>
      </c>
      <c r="S3381" s="16">
        <v>0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6">
        <v>0</v>
      </c>
      <c r="AM3381" s="16">
        <v>0</v>
      </c>
      <c r="AN3381" s="16">
        <v>0</v>
      </c>
      <c r="AO3381" s="16">
        <v>0</v>
      </c>
      <c r="AP3381" s="16">
        <v>0</v>
      </c>
      <c r="AQ3381" s="16">
        <v>0</v>
      </c>
      <c r="AR3381" s="16">
        <v>0</v>
      </c>
      <c r="AS3381" s="16">
        <v>0</v>
      </c>
      <c r="AT3381" s="16">
        <v>0</v>
      </c>
      <c r="AU3381" s="16">
        <v>0</v>
      </c>
      <c r="AV3381" s="16">
        <v>0</v>
      </c>
      <c r="AW3381" s="16">
        <v>0</v>
      </c>
      <c r="AX3381" s="16">
        <v>0</v>
      </c>
      <c r="AY3381" s="16">
        <v>0</v>
      </c>
      <c r="AZ3381" s="16">
        <v>0</v>
      </c>
      <c r="BA3381" s="16">
        <v>0</v>
      </c>
      <c r="BB3381" s="16">
        <v>0</v>
      </c>
      <c r="BC3381" s="16">
        <v>0</v>
      </c>
      <c r="BD3381" s="16">
        <v>0</v>
      </c>
      <c r="BE3381" s="16">
        <v>0</v>
      </c>
      <c r="BF3381" s="16">
        <v>0</v>
      </c>
      <c r="BG3381" s="16">
        <v>0</v>
      </c>
      <c r="BH3381" s="16">
        <v>0</v>
      </c>
      <c r="BI3381" s="16">
        <v>0</v>
      </c>
      <c r="BJ3381" s="16">
        <v>0</v>
      </c>
      <c r="BK3381" s="16">
        <v>0</v>
      </c>
      <c r="BL3381" s="16">
        <v>0</v>
      </c>
      <c r="BM3381" s="16">
        <v>0</v>
      </c>
      <c r="BN3381" s="16">
        <v>0</v>
      </c>
      <c r="BO3381" s="16">
        <v>0</v>
      </c>
      <c r="BP3381" s="16">
        <v>0</v>
      </c>
      <c r="BQ3381" s="16">
        <v>0</v>
      </c>
      <c r="BR3381" s="16">
        <v>0</v>
      </c>
      <c r="BS3381" s="16">
        <v>0</v>
      </c>
      <c r="BT3381" s="16">
        <v>0</v>
      </c>
      <c r="BU3381" s="16">
        <v>0</v>
      </c>
      <c r="BV3381" s="16">
        <v>0</v>
      </c>
      <c r="BW3381" s="16">
        <v>0</v>
      </c>
      <c r="BX3381" s="14">
        <f t="shared" si="52"/>
        <v>77798.33</v>
      </c>
    </row>
    <row r="3382" spans="1:76" s="17" customFormat="1" x14ac:dyDescent="0.3">
      <c r="A3382" s="7" t="s">
        <v>462</v>
      </c>
      <c r="B3382" s="8" t="s">
        <v>7808</v>
      </c>
      <c r="C3382" s="21" t="s">
        <v>7809</v>
      </c>
      <c r="D3382" s="9" t="s">
        <v>449</v>
      </c>
      <c r="E3382" s="9" t="s">
        <v>7810</v>
      </c>
      <c r="F3382" s="10" t="str">
        <f>VLOOKUP($E3382,'FP MD'!$A:$F,2,FALSE)</f>
        <v>APS Study Projects (Multiple)</v>
      </c>
      <c r="G3382" s="10" t="s">
        <v>2629</v>
      </c>
      <c r="H3382" s="10" t="s">
        <v>3770</v>
      </c>
      <c r="I3382" s="10" t="s">
        <v>7365</v>
      </c>
      <c r="J3382" s="10" t="str">
        <f>VLOOKUP($E3382,'FP MD'!$A:$F,3,FALSE)</f>
        <v>None</v>
      </c>
      <c r="K3382" s="10" t="str">
        <f>VLOOKUP($E3382,'FP MD'!$A:$F,4,FALSE)</f>
        <v/>
      </c>
      <c r="L3382" s="10" t="str">
        <f>VLOOKUP($E3382,'FP MD'!$A:$F,5,FALSE)</f>
        <v/>
      </c>
      <c r="M3382" s="10">
        <f>VLOOKUP($E3382,'FP MD'!$A:$F,6,FALSE)</f>
        <v>0</v>
      </c>
      <c r="N3382" s="11">
        <v>202406</v>
      </c>
      <c r="O3382" s="15">
        <v>0</v>
      </c>
      <c r="P3382" s="16">
        <v>0</v>
      </c>
      <c r="Q3382" s="16">
        <v>0</v>
      </c>
      <c r="R3382" s="16">
        <v>0</v>
      </c>
      <c r="S3382" s="16">
        <v>0</v>
      </c>
      <c r="T3382" s="16">
        <v>0</v>
      </c>
      <c r="U3382" s="16">
        <v>10251.51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16">
        <v>0</v>
      </c>
      <c r="AO3382" s="16">
        <v>0</v>
      </c>
      <c r="AP3382" s="16">
        <v>0</v>
      </c>
      <c r="AQ3382" s="16">
        <v>0</v>
      </c>
      <c r="AR3382" s="16">
        <v>0</v>
      </c>
      <c r="AS3382" s="16">
        <v>0</v>
      </c>
      <c r="AT3382" s="16">
        <v>0</v>
      </c>
      <c r="AU3382" s="16">
        <v>0</v>
      </c>
      <c r="AV3382" s="16">
        <v>0</v>
      </c>
      <c r="AW3382" s="16">
        <v>0</v>
      </c>
      <c r="AX3382" s="16">
        <v>0</v>
      </c>
      <c r="AY3382" s="16">
        <v>0</v>
      </c>
      <c r="AZ3382" s="16">
        <v>0</v>
      </c>
      <c r="BA3382" s="16">
        <v>0</v>
      </c>
      <c r="BB3382" s="16">
        <v>0</v>
      </c>
      <c r="BC3382" s="16">
        <v>0</v>
      </c>
      <c r="BD3382" s="16">
        <v>0</v>
      </c>
      <c r="BE3382" s="16">
        <v>0</v>
      </c>
      <c r="BF3382" s="16">
        <v>0</v>
      </c>
      <c r="BG3382" s="16">
        <v>0</v>
      </c>
      <c r="BH3382" s="16">
        <v>0</v>
      </c>
      <c r="BI3382" s="16">
        <v>0</v>
      </c>
      <c r="BJ3382" s="16">
        <v>0</v>
      </c>
      <c r="BK3382" s="16">
        <v>0</v>
      </c>
      <c r="BL3382" s="16">
        <v>0</v>
      </c>
      <c r="BM3382" s="16">
        <v>0</v>
      </c>
      <c r="BN3382" s="16">
        <v>0</v>
      </c>
      <c r="BO3382" s="16">
        <v>0</v>
      </c>
      <c r="BP3382" s="16">
        <v>0</v>
      </c>
      <c r="BQ3382" s="16">
        <v>0</v>
      </c>
      <c r="BR3382" s="16">
        <v>0</v>
      </c>
      <c r="BS3382" s="16">
        <v>0</v>
      </c>
      <c r="BT3382" s="16">
        <v>0</v>
      </c>
      <c r="BU3382" s="16">
        <v>0</v>
      </c>
      <c r="BV3382" s="16">
        <v>0</v>
      </c>
      <c r="BW3382" s="16">
        <v>0</v>
      </c>
      <c r="BX3382" s="14">
        <f t="shared" si="52"/>
        <v>10251.51</v>
      </c>
    </row>
    <row r="3383" spans="1:76" s="17" customFormat="1" x14ac:dyDescent="0.3">
      <c r="A3383" s="7" t="s">
        <v>468</v>
      </c>
      <c r="B3383" s="8" t="s">
        <v>7811</v>
      </c>
      <c r="C3383" s="21" t="s">
        <v>7812</v>
      </c>
      <c r="D3383" s="9" t="s">
        <v>449</v>
      </c>
      <c r="E3383" s="9" t="s">
        <v>7811</v>
      </c>
      <c r="F3383" s="10" t="str">
        <f>VLOOKUP($E3383,'FP MD'!$A:$F,2,FALSE)</f>
        <v>SPP - Trans Access (Non-SPPCRC TXE)</v>
      </c>
      <c r="G3383" s="10" t="s">
        <v>2629</v>
      </c>
      <c r="H3383" s="10" t="s">
        <v>3311</v>
      </c>
      <c r="I3383" s="10" t="s">
        <v>3312</v>
      </c>
      <c r="J3383" s="10" t="str">
        <f>VLOOKUP($E3383,'FP MD'!$A:$F,3,FALSE)</f>
        <v/>
      </c>
      <c r="K3383" s="10" t="str">
        <f>VLOOKUP($E3383,'FP MD'!$A:$F,4,FALSE)</f>
        <v/>
      </c>
      <c r="L3383" s="10" t="str">
        <f>VLOOKUP($E3383,'FP MD'!$A:$F,5,FALSE)</f>
        <v>SPP - TXE - Transmission Access Enhancement</v>
      </c>
      <c r="M3383" s="10">
        <f>VLOOKUP($E3383,'FP MD'!$A:$F,6,FALSE)</f>
        <v>0</v>
      </c>
      <c r="N3383" s="11" t="s">
        <v>97</v>
      </c>
      <c r="O3383" s="15">
        <v>0</v>
      </c>
      <c r="P3383" s="16">
        <v>0</v>
      </c>
      <c r="Q3383" s="16">
        <v>0</v>
      </c>
      <c r="R3383" s="16">
        <v>0</v>
      </c>
      <c r="S3383" s="16">
        <v>0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190681.25</v>
      </c>
      <c r="AC3383" s="16">
        <v>190681.25</v>
      </c>
      <c r="AD3383" s="16">
        <v>190681.25</v>
      </c>
      <c r="AE3383" s="16">
        <v>190681.25</v>
      </c>
      <c r="AF3383" s="16">
        <v>190681.25</v>
      </c>
      <c r="AG3383" s="16">
        <v>190681.25</v>
      </c>
      <c r="AH3383" s="16">
        <v>190681.25</v>
      </c>
      <c r="AI3383" s="16">
        <v>190681.25</v>
      </c>
      <c r="AJ3383" s="16">
        <v>190681.25</v>
      </c>
      <c r="AK3383" s="16">
        <v>190681.25</v>
      </c>
      <c r="AL3383" s="16">
        <v>190681.25</v>
      </c>
      <c r="AM3383" s="16">
        <v>190681.25</v>
      </c>
      <c r="AN3383" s="16">
        <v>189547.62999999989</v>
      </c>
      <c r="AO3383" s="16">
        <v>189547.66999999993</v>
      </c>
      <c r="AP3383" s="16">
        <v>189547.66999999993</v>
      </c>
      <c r="AQ3383" s="16">
        <v>189547.66999999993</v>
      </c>
      <c r="AR3383" s="16">
        <v>189547.66999999993</v>
      </c>
      <c r="AS3383" s="16">
        <v>189547.66999999993</v>
      </c>
      <c r="AT3383" s="16">
        <v>189547.66999999993</v>
      </c>
      <c r="AU3383" s="16">
        <v>189547.66999999993</v>
      </c>
      <c r="AV3383" s="16">
        <v>189547.66999999993</v>
      </c>
      <c r="AW3383" s="16">
        <v>189547.66999999993</v>
      </c>
      <c r="AX3383" s="16">
        <v>189547.66999999993</v>
      </c>
      <c r="AY3383" s="16">
        <v>189547.66999999993</v>
      </c>
      <c r="AZ3383" s="16">
        <v>185406.37000000011</v>
      </c>
      <c r="BA3383" s="16">
        <v>185406.33000000007</v>
      </c>
      <c r="BB3383" s="16">
        <v>185406.33000000007</v>
      </c>
      <c r="BC3383" s="16">
        <v>185406.33000000007</v>
      </c>
      <c r="BD3383" s="16">
        <v>185406.33000000007</v>
      </c>
      <c r="BE3383" s="16">
        <v>185406.33000000007</v>
      </c>
      <c r="BF3383" s="16">
        <v>185406.33000000007</v>
      </c>
      <c r="BG3383" s="16">
        <v>185406.33000000007</v>
      </c>
      <c r="BH3383" s="16">
        <v>185406.33000000007</v>
      </c>
      <c r="BI3383" s="16">
        <v>185406.33000000007</v>
      </c>
      <c r="BJ3383" s="16">
        <v>185406.33000000007</v>
      </c>
      <c r="BK3383" s="16">
        <v>185406.33000000007</v>
      </c>
      <c r="BL3383" s="16">
        <v>186179.25</v>
      </c>
      <c r="BM3383" s="16">
        <v>186179.25</v>
      </c>
      <c r="BN3383" s="16">
        <v>186179.25</v>
      </c>
      <c r="BO3383" s="16">
        <v>186179.25</v>
      </c>
      <c r="BP3383" s="16">
        <v>186179.25</v>
      </c>
      <c r="BQ3383" s="16">
        <v>186179.25</v>
      </c>
      <c r="BR3383" s="16">
        <v>186179.25</v>
      </c>
      <c r="BS3383" s="16">
        <v>186179.25</v>
      </c>
      <c r="BT3383" s="16">
        <v>186179.25</v>
      </c>
      <c r="BU3383" s="16">
        <v>186179.25</v>
      </c>
      <c r="BV3383" s="16">
        <v>186179.25</v>
      </c>
      <c r="BW3383" s="16">
        <v>186179.25</v>
      </c>
      <c r="BX3383" s="14">
        <f t="shared" si="52"/>
        <v>6787623</v>
      </c>
    </row>
    <row r="3384" spans="1:76" s="17" customFormat="1" x14ac:dyDescent="0.3">
      <c r="A3384" s="7" t="s">
        <v>462</v>
      </c>
      <c r="B3384" s="8" t="s">
        <v>7813</v>
      </c>
      <c r="C3384" s="21" t="s">
        <v>7814</v>
      </c>
      <c r="D3384" s="9" t="s">
        <v>449</v>
      </c>
      <c r="E3384" s="9" t="s">
        <v>7338</v>
      </c>
      <c r="F3384" s="10" t="str">
        <f>VLOOKUP($E3384,'FP MD'!$A:$F,2,FALSE)</f>
        <v>Big Bend RTU &amp; Meter Upgrades</v>
      </c>
      <c r="G3384" s="10" t="s">
        <v>2629</v>
      </c>
      <c r="H3384" s="10" t="s">
        <v>3770</v>
      </c>
      <c r="I3384" s="10" t="s">
        <v>7339</v>
      </c>
      <c r="J3384" s="10" t="str">
        <f>VLOOKUP($E3384,'FP MD'!$A:$F,3,FALSE)</f>
        <v>None</v>
      </c>
      <c r="K3384" s="10" t="str">
        <f>VLOOKUP($E3384,'FP MD'!$A:$F,4,FALSE)</f>
        <v/>
      </c>
      <c r="L3384" s="10" t="str">
        <f>VLOOKUP($E3384,'FP MD'!$A:$F,5,FALSE)</f>
        <v/>
      </c>
      <c r="M3384" s="10">
        <f>VLOOKUP($E3384,'FP MD'!$A:$F,6,FALSE)</f>
        <v>0</v>
      </c>
      <c r="N3384" s="11">
        <v>202401</v>
      </c>
      <c r="O3384" s="15">
        <v>0</v>
      </c>
      <c r="P3384" s="16">
        <v>2729.92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16">
        <v>0</v>
      </c>
      <c r="AO3384" s="16">
        <v>0</v>
      </c>
      <c r="AP3384" s="16">
        <v>0</v>
      </c>
      <c r="AQ3384" s="16">
        <v>0</v>
      </c>
      <c r="AR3384" s="16">
        <v>0</v>
      </c>
      <c r="AS3384" s="16">
        <v>0</v>
      </c>
      <c r="AT3384" s="16">
        <v>0</v>
      </c>
      <c r="AU3384" s="16">
        <v>0</v>
      </c>
      <c r="AV3384" s="16">
        <v>0</v>
      </c>
      <c r="AW3384" s="16">
        <v>0</v>
      </c>
      <c r="AX3384" s="16">
        <v>0</v>
      </c>
      <c r="AY3384" s="16">
        <v>0</v>
      </c>
      <c r="AZ3384" s="16">
        <v>0</v>
      </c>
      <c r="BA3384" s="16">
        <v>0</v>
      </c>
      <c r="BB3384" s="16">
        <v>0</v>
      </c>
      <c r="BC3384" s="16">
        <v>0</v>
      </c>
      <c r="BD3384" s="16">
        <v>0</v>
      </c>
      <c r="BE3384" s="16">
        <v>0</v>
      </c>
      <c r="BF3384" s="16">
        <v>0</v>
      </c>
      <c r="BG3384" s="16">
        <v>0</v>
      </c>
      <c r="BH3384" s="16">
        <v>0</v>
      </c>
      <c r="BI3384" s="16">
        <v>0</v>
      </c>
      <c r="BJ3384" s="16">
        <v>0</v>
      </c>
      <c r="BK3384" s="16">
        <v>0</v>
      </c>
      <c r="BL3384" s="16">
        <v>0</v>
      </c>
      <c r="BM3384" s="16">
        <v>0</v>
      </c>
      <c r="BN3384" s="16">
        <v>0</v>
      </c>
      <c r="BO3384" s="16">
        <v>0</v>
      </c>
      <c r="BP3384" s="16">
        <v>0</v>
      </c>
      <c r="BQ3384" s="16">
        <v>0</v>
      </c>
      <c r="BR3384" s="16">
        <v>0</v>
      </c>
      <c r="BS3384" s="16">
        <v>0</v>
      </c>
      <c r="BT3384" s="16">
        <v>0</v>
      </c>
      <c r="BU3384" s="16">
        <v>0</v>
      </c>
      <c r="BV3384" s="16">
        <v>0</v>
      </c>
      <c r="BW3384" s="16">
        <v>0</v>
      </c>
      <c r="BX3384" s="14">
        <f t="shared" si="52"/>
        <v>2729.92</v>
      </c>
    </row>
    <row r="3385" spans="1:76" s="17" customFormat="1" x14ac:dyDescent="0.3">
      <c r="A3385" s="7" t="s">
        <v>462</v>
      </c>
      <c r="B3385" s="8" t="s">
        <v>7815</v>
      </c>
      <c r="C3385" s="21" t="s">
        <v>7816</v>
      </c>
      <c r="D3385" s="9" t="s">
        <v>449</v>
      </c>
      <c r="E3385" s="9" t="s">
        <v>7817</v>
      </c>
      <c r="F3385" s="10" t="str">
        <f>VLOOKUP($E3385,'FP MD'!$A:$F,2,FALSE)</f>
        <v>SPP TXE - 230623 - road</v>
      </c>
      <c r="G3385" s="10" t="s">
        <v>2629</v>
      </c>
      <c r="H3385" s="10" t="s">
        <v>3311</v>
      </c>
      <c r="I3385" s="10" t="s">
        <v>3312</v>
      </c>
      <c r="J3385" s="10" t="str">
        <f>VLOOKUP($E3385,'FP MD'!$A:$F,3,FALSE)</f>
        <v>SPP Clause</v>
      </c>
      <c r="K3385" s="10" t="str">
        <f>VLOOKUP($E3385,'FP MD'!$A:$F,4,FALSE)</f>
        <v/>
      </c>
      <c r="L3385" s="10" t="str">
        <f>VLOOKUP($E3385,'FP MD'!$A:$F,5,FALSE)</f>
        <v>SPP - TXE - Transmission Access Enhancement</v>
      </c>
      <c r="M3385" s="10">
        <f>VLOOKUP($E3385,'FP MD'!$A:$F,6,FALSE)</f>
        <v>0</v>
      </c>
      <c r="N3385" s="11">
        <v>202912</v>
      </c>
      <c r="O3385" s="15">
        <v>0</v>
      </c>
      <c r="P3385" s="16">
        <v>0</v>
      </c>
      <c r="Q3385" s="16">
        <v>0</v>
      </c>
      <c r="R3385" s="16">
        <v>0</v>
      </c>
      <c r="S3385" s="16">
        <v>0</v>
      </c>
      <c r="T3385" s="16">
        <v>0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16">
        <v>0</v>
      </c>
      <c r="AO3385" s="16">
        <v>0</v>
      </c>
      <c r="AP3385" s="16">
        <v>0</v>
      </c>
      <c r="AQ3385" s="16">
        <v>0</v>
      </c>
      <c r="AR3385" s="16">
        <v>0</v>
      </c>
      <c r="AS3385" s="16">
        <v>0</v>
      </c>
      <c r="AT3385" s="16">
        <v>0</v>
      </c>
      <c r="AU3385" s="16">
        <v>0</v>
      </c>
      <c r="AV3385" s="16">
        <v>0</v>
      </c>
      <c r="AW3385" s="16">
        <v>0</v>
      </c>
      <c r="AX3385" s="16">
        <v>0</v>
      </c>
      <c r="AY3385" s="16">
        <v>0</v>
      </c>
      <c r="AZ3385" s="16">
        <v>0</v>
      </c>
      <c r="BA3385" s="16">
        <v>0</v>
      </c>
      <c r="BB3385" s="16">
        <v>0</v>
      </c>
      <c r="BC3385" s="16">
        <v>0</v>
      </c>
      <c r="BD3385" s="16">
        <v>0</v>
      </c>
      <c r="BE3385" s="16">
        <v>0</v>
      </c>
      <c r="BF3385" s="16">
        <v>0</v>
      </c>
      <c r="BG3385" s="16">
        <v>0</v>
      </c>
      <c r="BH3385" s="16">
        <v>0</v>
      </c>
      <c r="BI3385" s="16">
        <v>0</v>
      </c>
      <c r="BJ3385" s="16">
        <v>0</v>
      </c>
      <c r="BK3385" s="16">
        <v>0</v>
      </c>
      <c r="BL3385" s="16">
        <v>0</v>
      </c>
      <c r="BM3385" s="16">
        <v>0</v>
      </c>
      <c r="BN3385" s="16">
        <v>0</v>
      </c>
      <c r="BO3385" s="16">
        <v>0</v>
      </c>
      <c r="BP3385" s="16">
        <v>0</v>
      </c>
      <c r="BQ3385" s="16">
        <v>0</v>
      </c>
      <c r="BR3385" s="16">
        <v>0</v>
      </c>
      <c r="BS3385" s="16">
        <v>0</v>
      </c>
      <c r="BT3385" s="16">
        <v>0</v>
      </c>
      <c r="BU3385" s="16">
        <v>0</v>
      </c>
      <c r="BV3385" s="16">
        <v>0</v>
      </c>
      <c r="BW3385" s="16">
        <v>0</v>
      </c>
      <c r="BX3385" s="14">
        <f t="shared" si="52"/>
        <v>0</v>
      </c>
    </row>
    <row r="3386" spans="1:76" s="17" customFormat="1" x14ac:dyDescent="0.3">
      <c r="A3386" s="7" t="s">
        <v>462</v>
      </c>
      <c r="B3386" s="8" t="s">
        <v>7818</v>
      </c>
      <c r="C3386" s="21" t="s">
        <v>7819</v>
      </c>
      <c r="D3386" s="9" t="s">
        <v>449</v>
      </c>
      <c r="E3386" s="9" t="s">
        <v>7820</v>
      </c>
      <c r="F3386" s="10" t="str">
        <f>VLOOKUP($E3386,'FP MD'!$A:$F,2,FALSE)</f>
        <v>SPP TXE - P - Bridge</v>
      </c>
      <c r="G3386" s="10" t="s">
        <v>2629</v>
      </c>
      <c r="H3386" s="10" t="s">
        <v>3311</v>
      </c>
      <c r="I3386" s="10" t="s">
        <v>3317</v>
      </c>
      <c r="J3386" s="10" t="str">
        <f>VLOOKUP($E3386,'FP MD'!$A:$F,3,FALSE)</f>
        <v>SPP Clause</v>
      </c>
      <c r="K3386" s="10" t="str">
        <f>VLOOKUP($E3386,'FP MD'!$A:$F,4,FALSE)</f>
        <v/>
      </c>
      <c r="L3386" s="10" t="str">
        <f>VLOOKUP($E3386,'FP MD'!$A:$F,5,FALSE)</f>
        <v>SPP - TXE - Transmission Access Enhancement</v>
      </c>
      <c r="M3386" s="10">
        <f>VLOOKUP($E3386,'FP MD'!$A:$F,6,FALSE)</f>
        <v>0</v>
      </c>
      <c r="N3386" s="11">
        <v>202912</v>
      </c>
      <c r="O3386" s="15">
        <v>0</v>
      </c>
      <c r="P3386" s="16">
        <v>0</v>
      </c>
      <c r="Q3386" s="16">
        <v>0</v>
      </c>
      <c r="R3386" s="16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16">
        <v>0</v>
      </c>
      <c r="AO3386" s="16">
        <v>0</v>
      </c>
      <c r="AP3386" s="16">
        <v>0</v>
      </c>
      <c r="AQ3386" s="16">
        <v>0</v>
      </c>
      <c r="AR3386" s="16">
        <v>0</v>
      </c>
      <c r="AS3386" s="16">
        <v>0</v>
      </c>
      <c r="AT3386" s="16">
        <v>0</v>
      </c>
      <c r="AU3386" s="16">
        <v>0</v>
      </c>
      <c r="AV3386" s="16">
        <v>0</v>
      </c>
      <c r="AW3386" s="16">
        <v>0</v>
      </c>
      <c r="AX3386" s="16">
        <v>0</v>
      </c>
      <c r="AY3386" s="16">
        <v>0</v>
      </c>
      <c r="AZ3386" s="16">
        <v>0</v>
      </c>
      <c r="BA3386" s="16">
        <v>0</v>
      </c>
      <c r="BB3386" s="16">
        <v>0</v>
      </c>
      <c r="BC3386" s="16">
        <v>0</v>
      </c>
      <c r="BD3386" s="16">
        <v>0</v>
      </c>
      <c r="BE3386" s="16">
        <v>0</v>
      </c>
      <c r="BF3386" s="16">
        <v>0</v>
      </c>
      <c r="BG3386" s="16">
        <v>0</v>
      </c>
      <c r="BH3386" s="16">
        <v>0</v>
      </c>
      <c r="BI3386" s="16">
        <v>0</v>
      </c>
      <c r="BJ3386" s="16">
        <v>0</v>
      </c>
      <c r="BK3386" s="16">
        <v>0</v>
      </c>
      <c r="BL3386" s="16">
        <v>0</v>
      </c>
      <c r="BM3386" s="16">
        <v>0</v>
      </c>
      <c r="BN3386" s="16">
        <v>0</v>
      </c>
      <c r="BO3386" s="16">
        <v>0</v>
      </c>
      <c r="BP3386" s="16">
        <v>0</v>
      </c>
      <c r="BQ3386" s="16">
        <v>0</v>
      </c>
      <c r="BR3386" s="16">
        <v>0</v>
      </c>
      <c r="BS3386" s="16">
        <v>0</v>
      </c>
      <c r="BT3386" s="16">
        <v>0</v>
      </c>
      <c r="BU3386" s="16">
        <v>0</v>
      </c>
      <c r="BV3386" s="16">
        <v>0</v>
      </c>
      <c r="BW3386" s="16">
        <v>0</v>
      </c>
      <c r="BX3386" s="14">
        <f t="shared" si="52"/>
        <v>0</v>
      </c>
    </row>
    <row r="3387" spans="1:76" s="17" customFormat="1" x14ac:dyDescent="0.3">
      <c r="A3387" s="7" t="s">
        <v>462</v>
      </c>
      <c r="B3387" s="8" t="s">
        <v>7821</v>
      </c>
      <c r="C3387" s="21" t="s">
        <v>7822</v>
      </c>
      <c r="D3387" s="9" t="s">
        <v>449</v>
      </c>
      <c r="E3387" s="9" t="s">
        <v>7823</v>
      </c>
      <c r="F3387" s="10" t="str">
        <f>VLOOKUP($E3387,'FP MD'!$A:$F,2,FALSE)</f>
        <v>SPP TXE - 230033 - road</v>
      </c>
      <c r="G3387" s="10" t="s">
        <v>2629</v>
      </c>
      <c r="H3387" s="10" t="s">
        <v>3311</v>
      </c>
      <c r="I3387" s="10" t="s">
        <v>3312</v>
      </c>
      <c r="J3387" s="10" t="str">
        <f>VLOOKUP($E3387,'FP MD'!$A:$F,3,FALSE)</f>
        <v>SPP Clause</v>
      </c>
      <c r="K3387" s="10" t="str">
        <f>VLOOKUP($E3387,'FP MD'!$A:$F,4,FALSE)</f>
        <v/>
      </c>
      <c r="L3387" s="10" t="str">
        <f>VLOOKUP($E3387,'FP MD'!$A:$F,5,FALSE)</f>
        <v>SPP - TXE - Transmission Access Enhancement</v>
      </c>
      <c r="M3387" s="10">
        <f>VLOOKUP($E3387,'FP MD'!$A:$F,6,FALSE)</f>
        <v>0</v>
      </c>
      <c r="N3387" s="11">
        <v>202912</v>
      </c>
      <c r="O3387" s="15">
        <v>0</v>
      </c>
      <c r="P3387" s="16">
        <v>0</v>
      </c>
      <c r="Q3387" s="16">
        <v>0</v>
      </c>
      <c r="R3387" s="16">
        <v>0</v>
      </c>
      <c r="S3387" s="16">
        <v>0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16">
        <v>0</v>
      </c>
      <c r="AO3387" s="16">
        <v>0</v>
      </c>
      <c r="AP3387" s="16">
        <v>0</v>
      </c>
      <c r="AQ3387" s="16">
        <v>0</v>
      </c>
      <c r="AR3387" s="16">
        <v>0</v>
      </c>
      <c r="AS3387" s="16">
        <v>0</v>
      </c>
      <c r="AT3387" s="16">
        <v>0</v>
      </c>
      <c r="AU3387" s="16">
        <v>0</v>
      </c>
      <c r="AV3387" s="16">
        <v>0</v>
      </c>
      <c r="AW3387" s="16">
        <v>0</v>
      </c>
      <c r="AX3387" s="16">
        <v>0</v>
      </c>
      <c r="AY3387" s="16">
        <v>0</v>
      </c>
      <c r="AZ3387" s="16">
        <v>0</v>
      </c>
      <c r="BA3387" s="16">
        <v>0</v>
      </c>
      <c r="BB3387" s="16">
        <v>0</v>
      </c>
      <c r="BC3387" s="16">
        <v>0</v>
      </c>
      <c r="BD3387" s="16">
        <v>0</v>
      </c>
      <c r="BE3387" s="16">
        <v>0</v>
      </c>
      <c r="BF3387" s="16">
        <v>0</v>
      </c>
      <c r="BG3387" s="16">
        <v>0</v>
      </c>
      <c r="BH3387" s="16">
        <v>0</v>
      </c>
      <c r="BI3387" s="16">
        <v>0</v>
      </c>
      <c r="BJ3387" s="16">
        <v>0</v>
      </c>
      <c r="BK3387" s="16">
        <v>0</v>
      </c>
      <c r="BL3387" s="16">
        <v>0</v>
      </c>
      <c r="BM3387" s="16">
        <v>0</v>
      </c>
      <c r="BN3387" s="16">
        <v>0</v>
      </c>
      <c r="BO3387" s="16">
        <v>0</v>
      </c>
      <c r="BP3387" s="16">
        <v>0</v>
      </c>
      <c r="BQ3387" s="16">
        <v>0</v>
      </c>
      <c r="BR3387" s="16">
        <v>0</v>
      </c>
      <c r="BS3387" s="16">
        <v>0</v>
      </c>
      <c r="BT3387" s="16">
        <v>0</v>
      </c>
      <c r="BU3387" s="16">
        <v>0</v>
      </c>
      <c r="BV3387" s="16">
        <v>0</v>
      </c>
      <c r="BW3387" s="16">
        <v>0</v>
      </c>
      <c r="BX3387" s="14">
        <f t="shared" si="52"/>
        <v>0</v>
      </c>
    </row>
    <row r="3388" spans="1:76" s="17" customFormat="1" x14ac:dyDescent="0.3">
      <c r="A3388" s="7" t="s">
        <v>462</v>
      </c>
      <c r="B3388" s="8" t="s">
        <v>7824</v>
      </c>
      <c r="C3388" s="21" t="s">
        <v>7825</v>
      </c>
      <c r="D3388" s="9" t="s">
        <v>449</v>
      </c>
      <c r="E3388" s="9" t="s">
        <v>7826</v>
      </c>
      <c r="F3388" s="10" t="str">
        <f>VLOOKUP($E3388,'FP MD'!$A:$F,2,FALSE)</f>
        <v>SPP TXE - Morris Bridge - Bridge</v>
      </c>
      <c r="G3388" s="10" t="s">
        <v>2629</v>
      </c>
      <c r="H3388" s="10" t="s">
        <v>3311</v>
      </c>
      <c r="I3388" s="10" t="s">
        <v>3317</v>
      </c>
      <c r="J3388" s="10" t="str">
        <f>VLOOKUP($E3388,'FP MD'!$A:$F,3,FALSE)</f>
        <v>SPP Clause</v>
      </c>
      <c r="K3388" s="10" t="str">
        <f>VLOOKUP($E3388,'FP MD'!$A:$F,4,FALSE)</f>
        <v/>
      </c>
      <c r="L3388" s="10" t="str">
        <f>VLOOKUP($E3388,'FP MD'!$A:$F,5,FALSE)</f>
        <v>SPP - TXE - Transmission Access Enhancement</v>
      </c>
      <c r="M3388" s="10">
        <f>VLOOKUP($E3388,'FP MD'!$A:$F,6,FALSE)</f>
        <v>0</v>
      </c>
      <c r="N3388" s="11">
        <v>202912</v>
      </c>
      <c r="O3388" s="15">
        <v>0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16">
        <v>0</v>
      </c>
      <c r="AO3388" s="16">
        <v>0</v>
      </c>
      <c r="AP3388" s="16">
        <v>0</v>
      </c>
      <c r="AQ3388" s="16">
        <v>0</v>
      </c>
      <c r="AR3388" s="16">
        <v>0</v>
      </c>
      <c r="AS3388" s="16">
        <v>0</v>
      </c>
      <c r="AT3388" s="16">
        <v>0</v>
      </c>
      <c r="AU3388" s="16">
        <v>0</v>
      </c>
      <c r="AV3388" s="16">
        <v>0</v>
      </c>
      <c r="AW3388" s="16">
        <v>0</v>
      </c>
      <c r="AX3388" s="16">
        <v>0</v>
      </c>
      <c r="AY3388" s="16">
        <v>0</v>
      </c>
      <c r="AZ3388" s="16">
        <v>0</v>
      </c>
      <c r="BA3388" s="16">
        <v>0</v>
      </c>
      <c r="BB3388" s="16">
        <v>0</v>
      </c>
      <c r="BC3388" s="16">
        <v>0</v>
      </c>
      <c r="BD3388" s="16">
        <v>0</v>
      </c>
      <c r="BE3388" s="16">
        <v>0</v>
      </c>
      <c r="BF3388" s="16">
        <v>0</v>
      </c>
      <c r="BG3388" s="16">
        <v>0</v>
      </c>
      <c r="BH3388" s="16">
        <v>0</v>
      </c>
      <c r="BI3388" s="16">
        <v>0</v>
      </c>
      <c r="BJ3388" s="16">
        <v>0</v>
      </c>
      <c r="BK3388" s="16">
        <v>0</v>
      </c>
      <c r="BL3388" s="16">
        <v>0</v>
      </c>
      <c r="BM3388" s="16">
        <v>0</v>
      </c>
      <c r="BN3388" s="16">
        <v>0</v>
      </c>
      <c r="BO3388" s="16">
        <v>0</v>
      </c>
      <c r="BP3388" s="16">
        <v>0</v>
      </c>
      <c r="BQ3388" s="16">
        <v>0</v>
      </c>
      <c r="BR3388" s="16">
        <v>0</v>
      </c>
      <c r="BS3388" s="16">
        <v>0</v>
      </c>
      <c r="BT3388" s="16">
        <v>0</v>
      </c>
      <c r="BU3388" s="16">
        <v>0</v>
      </c>
      <c r="BV3388" s="16">
        <v>0</v>
      </c>
      <c r="BW3388" s="16">
        <v>0</v>
      </c>
      <c r="BX3388" s="14">
        <f t="shared" si="52"/>
        <v>0</v>
      </c>
    </row>
    <row r="3389" spans="1:76" s="17" customFormat="1" x14ac:dyDescent="0.3">
      <c r="A3389" s="7" t="s">
        <v>462</v>
      </c>
      <c r="B3389" s="8" t="s">
        <v>7827</v>
      </c>
      <c r="C3389" s="21" t="s">
        <v>7828</v>
      </c>
      <c r="D3389" s="9" t="s">
        <v>449</v>
      </c>
      <c r="E3389" s="9" t="s">
        <v>7829</v>
      </c>
      <c r="F3389" s="10" t="str">
        <f>VLOOKUP($E3389,'FP MD'!$A:$F,2,FALSE)</f>
        <v>SPP TXE - 230037 - road</v>
      </c>
      <c r="G3389" s="10" t="s">
        <v>2629</v>
      </c>
      <c r="H3389" s="10" t="s">
        <v>3311</v>
      </c>
      <c r="I3389" s="10" t="s">
        <v>3312</v>
      </c>
      <c r="J3389" s="10" t="str">
        <f>VLOOKUP($E3389,'FP MD'!$A:$F,3,FALSE)</f>
        <v>SPP Clause</v>
      </c>
      <c r="K3389" s="10" t="str">
        <f>VLOOKUP($E3389,'FP MD'!$A:$F,4,FALSE)</f>
        <v/>
      </c>
      <c r="L3389" s="10" t="str">
        <f>VLOOKUP($E3389,'FP MD'!$A:$F,5,FALSE)</f>
        <v>SPP - TXE - Transmission Access Enhancement</v>
      </c>
      <c r="M3389" s="10">
        <f>VLOOKUP($E3389,'FP MD'!$A:$F,6,FALSE)</f>
        <v>0</v>
      </c>
      <c r="N3389" s="11">
        <v>202912</v>
      </c>
      <c r="O3389" s="15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16">
        <v>0</v>
      </c>
      <c r="AO3389" s="16">
        <v>0</v>
      </c>
      <c r="AP3389" s="16">
        <v>0</v>
      </c>
      <c r="AQ3389" s="16">
        <v>0</v>
      </c>
      <c r="AR3389" s="16">
        <v>0</v>
      </c>
      <c r="AS3389" s="16">
        <v>0</v>
      </c>
      <c r="AT3389" s="16">
        <v>0</v>
      </c>
      <c r="AU3389" s="16">
        <v>0</v>
      </c>
      <c r="AV3389" s="16">
        <v>0</v>
      </c>
      <c r="AW3389" s="16">
        <v>0</v>
      </c>
      <c r="AX3389" s="16">
        <v>0</v>
      </c>
      <c r="AY3389" s="16">
        <v>0</v>
      </c>
      <c r="AZ3389" s="16">
        <v>0</v>
      </c>
      <c r="BA3389" s="16">
        <v>0</v>
      </c>
      <c r="BB3389" s="16">
        <v>0</v>
      </c>
      <c r="BC3389" s="16">
        <v>0</v>
      </c>
      <c r="BD3389" s="16">
        <v>0</v>
      </c>
      <c r="BE3389" s="16">
        <v>0</v>
      </c>
      <c r="BF3389" s="16">
        <v>0</v>
      </c>
      <c r="BG3389" s="16">
        <v>0</v>
      </c>
      <c r="BH3389" s="16">
        <v>0</v>
      </c>
      <c r="BI3389" s="16">
        <v>0</v>
      </c>
      <c r="BJ3389" s="16">
        <v>0</v>
      </c>
      <c r="BK3389" s="16">
        <v>0</v>
      </c>
      <c r="BL3389" s="16">
        <v>0</v>
      </c>
      <c r="BM3389" s="16">
        <v>0</v>
      </c>
      <c r="BN3389" s="16">
        <v>0</v>
      </c>
      <c r="BO3389" s="16">
        <v>0</v>
      </c>
      <c r="BP3389" s="16">
        <v>0</v>
      </c>
      <c r="BQ3389" s="16">
        <v>0</v>
      </c>
      <c r="BR3389" s="16">
        <v>0</v>
      </c>
      <c r="BS3389" s="16">
        <v>0</v>
      </c>
      <c r="BT3389" s="16">
        <v>0</v>
      </c>
      <c r="BU3389" s="16">
        <v>0</v>
      </c>
      <c r="BV3389" s="16">
        <v>0</v>
      </c>
      <c r="BW3389" s="16">
        <v>0</v>
      </c>
      <c r="BX3389" s="14">
        <f t="shared" si="52"/>
        <v>0</v>
      </c>
    </row>
    <row r="3390" spans="1:76" s="17" customFormat="1" x14ac:dyDescent="0.3">
      <c r="A3390" s="7" t="s">
        <v>462</v>
      </c>
      <c r="B3390" s="8" t="s">
        <v>7830</v>
      </c>
      <c r="C3390" s="21" t="s">
        <v>7831</v>
      </c>
      <c r="D3390" s="9" t="s">
        <v>449</v>
      </c>
      <c r="E3390" s="9" t="s">
        <v>7832</v>
      </c>
      <c r="F3390" s="10" t="str">
        <f>VLOOKUP($E3390,'FP MD'!$A:$F,2,FALSE)</f>
        <v>SPP TXE - 66839 - road</v>
      </c>
      <c r="G3390" s="10" t="s">
        <v>2629</v>
      </c>
      <c r="H3390" s="10" t="s">
        <v>3311</v>
      </c>
      <c r="I3390" s="10" t="s">
        <v>3317</v>
      </c>
      <c r="J3390" s="10" t="str">
        <f>VLOOKUP($E3390,'FP MD'!$A:$F,3,FALSE)</f>
        <v>SPP Clause</v>
      </c>
      <c r="K3390" s="10" t="str">
        <f>VLOOKUP($E3390,'FP MD'!$A:$F,4,FALSE)</f>
        <v/>
      </c>
      <c r="L3390" s="10" t="str">
        <f>VLOOKUP($E3390,'FP MD'!$A:$F,5,FALSE)</f>
        <v>SPP - TXE - Transmission Access Enhancement</v>
      </c>
      <c r="M3390" s="10">
        <f>VLOOKUP($E3390,'FP MD'!$A:$F,6,FALSE)</f>
        <v>0</v>
      </c>
      <c r="N3390" s="11">
        <v>202912</v>
      </c>
      <c r="O3390" s="15">
        <v>0</v>
      </c>
      <c r="P3390" s="16">
        <v>0</v>
      </c>
      <c r="Q3390" s="16">
        <v>0</v>
      </c>
      <c r="R3390" s="16">
        <v>0</v>
      </c>
      <c r="S3390" s="16">
        <v>0</v>
      </c>
      <c r="T3390" s="16">
        <v>0</v>
      </c>
      <c r="U3390" s="16">
        <v>0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0</v>
      </c>
      <c r="AK3390" s="16">
        <v>0</v>
      </c>
      <c r="AL3390" s="16">
        <v>0</v>
      </c>
      <c r="AM3390" s="16">
        <v>0</v>
      </c>
      <c r="AN3390" s="16">
        <v>0</v>
      </c>
      <c r="AO3390" s="16">
        <v>0</v>
      </c>
      <c r="AP3390" s="16">
        <v>0</v>
      </c>
      <c r="AQ3390" s="16">
        <v>0</v>
      </c>
      <c r="AR3390" s="16">
        <v>0</v>
      </c>
      <c r="AS3390" s="16">
        <v>0</v>
      </c>
      <c r="AT3390" s="16">
        <v>0</v>
      </c>
      <c r="AU3390" s="16">
        <v>0</v>
      </c>
      <c r="AV3390" s="16">
        <v>0</v>
      </c>
      <c r="AW3390" s="16">
        <v>0</v>
      </c>
      <c r="AX3390" s="16">
        <v>0</v>
      </c>
      <c r="AY3390" s="16">
        <v>0</v>
      </c>
      <c r="AZ3390" s="16">
        <v>0</v>
      </c>
      <c r="BA3390" s="16">
        <v>0</v>
      </c>
      <c r="BB3390" s="16">
        <v>0</v>
      </c>
      <c r="BC3390" s="16">
        <v>0</v>
      </c>
      <c r="BD3390" s="16">
        <v>0</v>
      </c>
      <c r="BE3390" s="16">
        <v>0</v>
      </c>
      <c r="BF3390" s="16">
        <v>0</v>
      </c>
      <c r="BG3390" s="16">
        <v>0</v>
      </c>
      <c r="BH3390" s="16">
        <v>0</v>
      </c>
      <c r="BI3390" s="16">
        <v>0</v>
      </c>
      <c r="BJ3390" s="16">
        <v>0</v>
      </c>
      <c r="BK3390" s="16">
        <v>0</v>
      </c>
      <c r="BL3390" s="16">
        <v>0</v>
      </c>
      <c r="BM3390" s="16">
        <v>0</v>
      </c>
      <c r="BN3390" s="16">
        <v>0</v>
      </c>
      <c r="BO3390" s="16">
        <v>0</v>
      </c>
      <c r="BP3390" s="16">
        <v>0</v>
      </c>
      <c r="BQ3390" s="16">
        <v>0</v>
      </c>
      <c r="BR3390" s="16">
        <v>0</v>
      </c>
      <c r="BS3390" s="16">
        <v>0</v>
      </c>
      <c r="BT3390" s="16">
        <v>0</v>
      </c>
      <c r="BU3390" s="16">
        <v>0</v>
      </c>
      <c r="BV3390" s="16">
        <v>0</v>
      </c>
      <c r="BW3390" s="16">
        <v>0</v>
      </c>
      <c r="BX3390" s="14">
        <f t="shared" si="52"/>
        <v>0</v>
      </c>
    </row>
    <row r="3391" spans="1:76" s="17" customFormat="1" x14ac:dyDescent="0.3">
      <c r="A3391" s="7" t="s">
        <v>462</v>
      </c>
      <c r="B3391" s="8" t="s">
        <v>7833</v>
      </c>
      <c r="C3391" s="21" t="s">
        <v>7834</v>
      </c>
      <c r="D3391" s="9" t="s">
        <v>449</v>
      </c>
      <c r="E3391" s="9" t="s">
        <v>7835</v>
      </c>
      <c r="F3391" s="10" t="str">
        <f>VLOOKUP($E3391,'FP MD'!$A:$F,2,FALSE)</f>
        <v>SPP TXE - 230606 - road</v>
      </c>
      <c r="G3391" s="10" t="s">
        <v>2629</v>
      </c>
      <c r="H3391" s="10" t="s">
        <v>3311</v>
      </c>
      <c r="I3391" s="10" t="s">
        <v>3312</v>
      </c>
      <c r="J3391" s="10" t="str">
        <f>VLOOKUP($E3391,'FP MD'!$A:$F,3,FALSE)</f>
        <v>SPP Clause</v>
      </c>
      <c r="K3391" s="10" t="str">
        <f>VLOOKUP($E3391,'FP MD'!$A:$F,4,FALSE)</f>
        <v/>
      </c>
      <c r="L3391" s="10" t="str">
        <f>VLOOKUP($E3391,'FP MD'!$A:$F,5,FALSE)</f>
        <v>SPP - TXE - Transmission Access Enhancement</v>
      </c>
      <c r="M3391" s="10">
        <f>VLOOKUP($E3391,'FP MD'!$A:$F,6,FALSE)</f>
        <v>0</v>
      </c>
      <c r="N3391" s="11">
        <v>202912</v>
      </c>
      <c r="O3391" s="15">
        <v>0</v>
      </c>
      <c r="P3391" s="16">
        <v>0</v>
      </c>
      <c r="Q3391" s="16">
        <v>0</v>
      </c>
      <c r="R3391" s="16">
        <v>0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16">
        <v>0</v>
      </c>
      <c r="AO3391" s="16">
        <v>0</v>
      </c>
      <c r="AP3391" s="16">
        <v>0</v>
      </c>
      <c r="AQ3391" s="16">
        <v>0</v>
      </c>
      <c r="AR3391" s="16">
        <v>0</v>
      </c>
      <c r="AS3391" s="16">
        <v>0</v>
      </c>
      <c r="AT3391" s="16">
        <v>0</v>
      </c>
      <c r="AU3391" s="16">
        <v>0</v>
      </c>
      <c r="AV3391" s="16">
        <v>0</v>
      </c>
      <c r="AW3391" s="16">
        <v>0</v>
      </c>
      <c r="AX3391" s="16">
        <v>0</v>
      </c>
      <c r="AY3391" s="16">
        <v>0</v>
      </c>
      <c r="AZ3391" s="16">
        <v>0</v>
      </c>
      <c r="BA3391" s="16">
        <v>0</v>
      </c>
      <c r="BB3391" s="16">
        <v>0</v>
      </c>
      <c r="BC3391" s="16">
        <v>0</v>
      </c>
      <c r="BD3391" s="16">
        <v>0</v>
      </c>
      <c r="BE3391" s="16">
        <v>0</v>
      </c>
      <c r="BF3391" s="16">
        <v>0</v>
      </c>
      <c r="BG3391" s="16">
        <v>0</v>
      </c>
      <c r="BH3391" s="16">
        <v>0</v>
      </c>
      <c r="BI3391" s="16">
        <v>0</v>
      </c>
      <c r="BJ3391" s="16">
        <v>0</v>
      </c>
      <c r="BK3391" s="16">
        <v>0</v>
      </c>
      <c r="BL3391" s="16">
        <v>0</v>
      </c>
      <c r="BM3391" s="16">
        <v>0</v>
      </c>
      <c r="BN3391" s="16">
        <v>0</v>
      </c>
      <c r="BO3391" s="16">
        <v>0</v>
      </c>
      <c r="BP3391" s="16">
        <v>0</v>
      </c>
      <c r="BQ3391" s="16">
        <v>0</v>
      </c>
      <c r="BR3391" s="16">
        <v>0</v>
      </c>
      <c r="BS3391" s="16">
        <v>0</v>
      </c>
      <c r="BT3391" s="16">
        <v>0</v>
      </c>
      <c r="BU3391" s="16">
        <v>0</v>
      </c>
      <c r="BV3391" s="16">
        <v>0</v>
      </c>
      <c r="BW3391" s="16">
        <v>0</v>
      </c>
      <c r="BX3391" s="14">
        <f t="shared" si="52"/>
        <v>0</v>
      </c>
    </row>
    <row r="3392" spans="1:76" s="17" customFormat="1" x14ac:dyDescent="0.3">
      <c r="A3392" s="7" t="s">
        <v>462</v>
      </c>
      <c r="B3392" s="8" t="s">
        <v>7836</v>
      </c>
      <c r="C3392" s="21" t="s">
        <v>7837</v>
      </c>
      <c r="D3392" s="9" t="s">
        <v>449</v>
      </c>
      <c r="E3392" s="9" t="s">
        <v>7838</v>
      </c>
      <c r="F3392" s="10" t="str">
        <f>VLOOKUP($E3392,'FP MD'!$A:$F,2,FALSE)</f>
        <v>SPP TXE - W. of Forbes Rd - Bridge</v>
      </c>
      <c r="G3392" s="10" t="s">
        <v>2629</v>
      </c>
      <c r="H3392" s="10" t="s">
        <v>3311</v>
      </c>
      <c r="I3392" s="10" t="s">
        <v>3317</v>
      </c>
      <c r="J3392" s="10" t="str">
        <f>VLOOKUP($E3392,'FP MD'!$A:$F,3,FALSE)</f>
        <v>SPP Clause</v>
      </c>
      <c r="K3392" s="10" t="str">
        <f>VLOOKUP($E3392,'FP MD'!$A:$F,4,FALSE)</f>
        <v/>
      </c>
      <c r="L3392" s="10" t="str">
        <f>VLOOKUP($E3392,'FP MD'!$A:$F,5,FALSE)</f>
        <v>SPP - TXE - Transmission Access Enhancement</v>
      </c>
      <c r="M3392" s="10">
        <f>VLOOKUP($E3392,'FP MD'!$A:$F,6,FALSE)</f>
        <v>0</v>
      </c>
      <c r="N3392" s="11">
        <v>202912</v>
      </c>
      <c r="O3392" s="15">
        <v>0</v>
      </c>
      <c r="P3392" s="16">
        <v>0</v>
      </c>
      <c r="Q3392" s="16">
        <v>0</v>
      </c>
      <c r="R3392" s="16">
        <v>0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6">
        <v>0</v>
      </c>
      <c r="AM3392" s="16">
        <v>0</v>
      </c>
      <c r="AN3392" s="16">
        <v>0</v>
      </c>
      <c r="AO3392" s="16">
        <v>0</v>
      </c>
      <c r="AP3392" s="16">
        <v>0</v>
      </c>
      <c r="AQ3392" s="16">
        <v>0</v>
      </c>
      <c r="AR3392" s="16">
        <v>0</v>
      </c>
      <c r="AS3392" s="16">
        <v>0</v>
      </c>
      <c r="AT3392" s="16">
        <v>0</v>
      </c>
      <c r="AU3392" s="16">
        <v>0</v>
      </c>
      <c r="AV3392" s="16">
        <v>0</v>
      </c>
      <c r="AW3392" s="16">
        <v>0</v>
      </c>
      <c r="AX3392" s="16">
        <v>0</v>
      </c>
      <c r="AY3392" s="16">
        <v>0</v>
      </c>
      <c r="AZ3392" s="16">
        <v>0</v>
      </c>
      <c r="BA3392" s="16">
        <v>0</v>
      </c>
      <c r="BB3392" s="16">
        <v>0</v>
      </c>
      <c r="BC3392" s="16">
        <v>0</v>
      </c>
      <c r="BD3392" s="16">
        <v>0</v>
      </c>
      <c r="BE3392" s="16">
        <v>0</v>
      </c>
      <c r="BF3392" s="16">
        <v>0</v>
      </c>
      <c r="BG3392" s="16">
        <v>0</v>
      </c>
      <c r="BH3392" s="16">
        <v>0</v>
      </c>
      <c r="BI3392" s="16">
        <v>0</v>
      </c>
      <c r="BJ3392" s="16">
        <v>0</v>
      </c>
      <c r="BK3392" s="16">
        <v>0</v>
      </c>
      <c r="BL3392" s="16">
        <v>0</v>
      </c>
      <c r="BM3392" s="16">
        <v>0</v>
      </c>
      <c r="BN3392" s="16">
        <v>0</v>
      </c>
      <c r="BO3392" s="16">
        <v>0</v>
      </c>
      <c r="BP3392" s="16">
        <v>0</v>
      </c>
      <c r="BQ3392" s="16">
        <v>0</v>
      </c>
      <c r="BR3392" s="16">
        <v>0</v>
      </c>
      <c r="BS3392" s="16">
        <v>0</v>
      </c>
      <c r="BT3392" s="16">
        <v>0</v>
      </c>
      <c r="BU3392" s="16">
        <v>0</v>
      </c>
      <c r="BV3392" s="16">
        <v>0</v>
      </c>
      <c r="BW3392" s="16">
        <v>0</v>
      </c>
      <c r="BX3392" s="14">
        <f t="shared" si="52"/>
        <v>0</v>
      </c>
    </row>
    <row r="3393" spans="1:76" s="17" customFormat="1" x14ac:dyDescent="0.3">
      <c r="A3393" s="7" t="s">
        <v>462</v>
      </c>
      <c r="B3393" s="8" t="s">
        <v>7839</v>
      </c>
      <c r="C3393" s="21" t="s">
        <v>7840</v>
      </c>
      <c r="D3393" s="9" t="s">
        <v>449</v>
      </c>
      <c r="E3393" s="9" t="s">
        <v>7841</v>
      </c>
      <c r="F3393" s="10" t="str">
        <f>VLOOKUP($E3393,'FP MD'!$A:$F,2,FALSE)</f>
        <v>SPP TXE - Tampa Palms #1 - Bridge</v>
      </c>
      <c r="G3393" s="10" t="s">
        <v>2629</v>
      </c>
      <c r="H3393" s="10" t="s">
        <v>3311</v>
      </c>
      <c r="I3393" s="10" t="s">
        <v>3317</v>
      </c>
      <c r="J3393" s="10" t="str">
        <f>VLOOKUP($E3393,'FP MD'!$A:$F,3,FALSE)</f>
        <v>SPP Clause</v>
      </c>
      <c r="K3393" s="10" t="str">
        <f>VLOOKUP($E3393,'FP MD'!$A:$F,4,FALSE)</f>
        <v/>
      </c>
      <c r="L3393" s="10" t="str">
        <f>VLOOKUP($E3393,'FP MD'!$A:$F,5,FALSE)</f>
        <v>SPP - TXE - Transmission Access Enhancement</v>
      </c>
      <c r="M3393" s="10">
        <f>VLOOKUP($E3393,'FP MD'!$A:$F,6,FALSE)</f>
        <v>0</v>
      </c>
      <c r="N3393" s="11">
        <v>202912</v>
      </c>
      <c r="O3393" s="15">
        <v>0</v>
      </c>
      <c r="P3393" s="16">
        <v>0</v>
      </c>
      <c r="Q3393" s="16">
        <v>0</v>
      </c>
      <c r="R3393" s="16">
        <v>0</v>
      </c>
      <c r="S3393" s="16">
        <v>0</v>
      </c>
      <c r="T3393" s="16">
        <v>0</v>
      </c>
      <c r="U3393" s="16">
        <v>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0</v>
      </c>
      <c r="AK3393" s="16">
        <v>0</v>
      </c>
      <c r="AL3393" s="16">
        <v>0</v>
      </c>
      <c r="AM3393" s="16">
        <v>0</v>
      </c>
      <c r="AN3393" s="16">
        <v>0</v>
      </c>
      <c r="AO3393" s="16">
        <v>0</v>
      </c>
      <c r="AP3393" s="16">
        <v>0</v>
      </c>
      <c r="AQ3393" s="16">
        <v>0</v>
      </c>
      <c r="AR3393" s="16">
        <v>0</v>
      </c>
      <c r="AS3393" s="16">
        <v>0</v>
      </c>
      <c r="AT3393" s="16">
        <v>0</v>
      </c>
      <c r="AU3393" s="16">
        <v>0</v>
      </c>
      <c r="AV3393" s="16">
        <v>0</v>
      </c>
      <c r="AW3393" s="16">
        <v>0</v>
      </c>
      <c r="AX3393" s="16">
        <v>0</v>
      </c>
      <c r="AY3393" s="16">
        <v>0</v>
      </c>
      <c r="AZ3393" s="16">
        <v>0</v>
      </c>
      <c r="BA3393" s="16">
        <v>0</v>
      </c>
      <c r="BB3393" s="16">
        <v>0</v>
      </c>
      <c r="BC3393" s="16">
        <v>0</v>
      </c>
      <c r="BD3393" s="16">
        <v>0</v>
      </c>
      <c r="BE3393" s="16">
        <v>0</v>
      </c>
      <c r="BF3393" s="16">
        <v>0</v>
      </c>
      <c r="BG3393" s="16">
        <v>0</v>
      </c>
      <c r="BH3393" s="16">
        <v>0</v>
      </c>
      <c r="BI3393" s="16">
        <v>0</v>
      </c>
      <c r="BJ3393" s="16">
        <v>0</v>
      </c>
      <c r="BK3393" s="16">
        <v>0</v>
      </c>
      <c r="BL3393" s="16">
        <v>0</v>
      </c>
      <c r="BM3393" s="16">
        <v>0</v>
      </c>
      <c r="BN3393" s="16">
        <v>0</v>
      </c>
      <c r="BO3393" s="16">
        <v>0</v>
      </c>
      <c r="BP3393" s="16">
        <v>0</v>
      </c>
      <c r="BQ3393" s="16">
        <v>0</v>
      </c>
      <c r="BR3393" s="16">
        <v>0</v>
      </c>
      <c r="BS3393" s="16">
        <v>0</v>
      </c>
      <c r="BT3393" s="16">
        <v>0</v>
      </c>
      <c r="BU3393" s="16">
        <v>0</v>
      </c>
      <c r="BV3393" s="16">
        <v>0</v>
      </c>
      <c r="BW3393" s="16">
        <v>0</v>
      </c>
      <c r="BX3393" s="14">
        <f t="shared" si="52"/>
        <v>0</v>
      </c>
    </row>
    <row r="3394" spans="1:76" s="17" customFormat="1" x14ac:dyDescent="0.3">
      <c r="A3394" s="7" t="s">
        <v>462</v>
      </c>
      <c r="B3394" s="8" t="s">
        <v>7842</v>
      </c>
      <c r="C3394" s="21" t="s">
        <v>7843</v>
      </c>
      <c r="D3394" s="9" t="s">
        <v>449</v>
      </c>
      <c r="E3394" s="9" t="s">
        <v>7844</v>
      </c>
      <c r="F3394" s="10" t="str">
        <f>VLOOKUP($E3394,'FP MD'!$A:$F,2,FALSE)</f>
        <v>SPP TXE - E.Sydney Washer Rd-Bridge</v>
      </c>
      <c r="G3394" s="10" t="s">
        <v>2629</v>
      </c>
      <c r="H3394" s="10" t="s">
        <v>3311</v>
      </c>
      <c r="I3394" s="10" t="s">
        <v>3317</v>
      </c>
      <c r="J3394" s="10" t="str">
        <f>VLOOKUP($E3394,'FP MD'!$A:$F,3,FALSE)</f>
        <v>SPP Clause</v>
      </c>
      <c r="K3394" s="10" t="str">
        <f>VLOOKUP($E3394,'FP MD'!$A:$F,4,FALSE)</f>
        <v/>
      </c>
      <c r="L3394" s="10" t="str">
        <f>VLOOKUP($E3394,'FP MD'!$A:$F,5,FALSE)</f>
        <v>SPP - TXE - Transmission Access Enhancement</v>
      </c>
      <c r="M3394" s="10">
        <f>VLOOKUP($E3394,'FP MD'!$A:$F,6,FALSE)</f>
        <v>0</v>
      </c>
      <c r="N3394" s="11">
        <v>202912</v>
      </c>
      <c r="O3394" s="15">
        <v>0</v>
      </c>
      <c r="P3394" s="16">
        <v>0</v>
      </c>
      <c r="Q3394" s="16">
        <v>0</v>
      </c>
      <c r="R3394" s="16">
        <v>0</v>
      </c>
      <c r="S3394" s="16">
        <v>0</v>
      </c>
      <c r="T3394" s="16">
        <v>0</v>
      </c>
      <c r="U3394" s="16">
        <v>0</v>
      </c>
      <c r="V3394" s="16">
        <v>0</v>
      </c>
      <c r="W3394" s="16">
        <v>0</v>
      </c>
      <c r="X3394" s="16">
        <v>0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0</v>
      </c>
      <c r="AK3394" s="16">
        <v>0</v>
      </c>
      <c r="AL3394" s="16">
        <v>0</v>
      </c>
      <c r="AM3394" s="16">
        <v>0</v>
      </c>
      <c r="AN3394" s="16">
        <v>0</v>
      </c>
      <c r="AO3394" s="16">
        <v>0</v>
      </c>
      <c r="AP3394" s="16">
        <v>0</v>
      </c>
      <c r="AQ3394" s="16">
        <v>0</v>
      </c>
      <c r="AR3394" s="16">
        <v>0</v>
      </c>
      <c r="AS3394" s="16">
        <v>0</v>
      </c>
      <c r="AT3394" s="16">
        <v>0</v>
      </c>
      <c r="AU3394" s="16">
        <v>0</v>
      </c>
      <c r="AV3394" s="16">
        <v>0</v>
      </c>
      <c r="AW3394" s="16">
        <v>0</v>
      </c>
      <c r="AX3394" s="16">
        <v>0</v>
      </c>
      <c r="AY3394" s="16">
        <v>0</v>
      </c>
      <c r="AZ3394" s="16">
        <v>0</v>
      </c>
      <c r="BA3394" s="16">
        <v>0</v>
      </c>
      <c r="BB3394" s="16">
        <v>0</v>
      </c>
      <c r="BC3394" s="16">
        <v>0</v>
      </c>
      <c r="BD3394" s="16">
        <v>0</v>
      </c>
      <c r="BE3394" s="16">
        <v>0</v>
      </c>
      <c r="BF3394" s="16">
        <v>0</v>
      </c>
      <c r="BG3394" s="16">
        <v>0</v>
      </c>
      <c r="BH3394" s="16">
        <v>0</v>
      </c>
      <c r="BI3394" s="16">
        <v>0</v>
      </c>
      <c r="BJ3394" s="16">
        <v>0</v>
      </c>
      <c r="BK3394" s="16">
        <v>0</v>
      </c>
      <c r="BL3394" s="16">
        <v>0</v>
      </c>
      <c r="BM3394" s="16">
        <v>0</v>
      </c>
      <c r="BN3394" s="16">
        <v>0</v>
      </c>
      <c r="BO3394" s="16">
        <v>0</v>
      </c>
      <c r="BP3394" s="16">
        <v>0</v>
      </c>
      <c r="BQ3394" s="16">
        <v>0</v>
      </c>
      <c r="BR3394" s="16">
        <v>0</v>
      </c>
      <c r="BS3394" s="16">
        <v>0</v>
      </c>
      <c r="BT3394" s="16">
        <v>0</v>
      </c>
      <c r="BU3394" s="16">
        <v>0</v>
      </c>
      <c r="BV3394" s="16">
        <v>0</v>
      </c>
      <c r="BW3394" s="16">
        <v>0</v>
      </c>
      <c r="BX3394" s="14">
        <f t="shared" ref="BX3394:BX3439" si="53">SUM(P3394:BK3394)</f>
        <v>0</v>
      </c>
    </row>
    <row r="3395" spans="1:76" s="17" customFormat="1" x14ac:dyDescent="0.3">
      <c r="A3395" s="7" t="s">
        <v>462</v>
      </c>
      <c r="B3395" s="8" t="s">
        <v>7845</v>
      </c>
      <c r="C3395" s="21" t="s">
        <v>7846</v>
      </c>
      <c r="D3395" s="9" t="s">
        <v>449</v>
      </c>
      <c r="E3395" s="9" t="s">
        <v>7847</v>
      </c>
      <c r="F3395" s="10" t="str">
        <f>VLOOKUP($E3395,'FP MD'!$A:$F,2,FALSE)</f>
        <v>SPP TXE - Tampa Palms #3 - Bridge</v>
      </c>
      <c r="G3395" s="10" t="s">
        <v>2629</v>
      </c>
      <c r="H3395" s="10" t="s">
        <v>3311</v>
      </c>
      <c r="I3395" s="10" t="s">
        <v>3317</v>
      </c>
      <c r="J3395" s="10" t="str">
        <f>VLOOKUP($E3395,'FP MD'!$A:$F,3,FALSE)</f>
        <v>SPP Clause</v>
      </c>
      <c r="K3395" s="10" t="str">
        <f>VLOOKUP($E3395,'FP MD'!$A:$F,4,FALSE)</f>
        <v/>
      </c>
      <c r="L3395" s="10" t="str">
        <f>VLOOKUP($E3395,'FP MD'!$A:$F,5,FALSE)</f>
        <v>SPP - TXE - Transmission Access Enhancement</v>
      </c>
      <c r="M3395" s="10">
        <f>VLOOKUP($E3395,'FP MD'!$A:$F,6,FALSE)</f>
        <v>0</v>
      </c>
      <c r="N3395" s="11">
        <v>202912</v>
      </c>
      <c r="O3395" s="15">
        <v>0</v>
      </c>
      <c r="P3395" s="16">
        <v>0</v>
      </c>
      <c r="Q3395" s="16">
        <v>0</v>
      </c>
      <c r="R3395" s="16">
        <v>0</v>
      </c>
      <c r="S3395" s="16">
        <v>0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0</v>
      </c>
      <c r="AK3395" s="16">
        <v>0</v>
      </c>
      <c r="AL3395" s="16">
        <v>0</v>
      </c>
      <c r="AM3395" s="16">
        <v>0</v>
      </c>
      <c r="AN3395" s="16">
        <v>0</v>
      </c>
      <c r="AO3395" s="16">
        <v>0</v>
      </c>
      <c r="AP3395" s="16">
        <v>0</v>
      </c>
      <c r="AQ3395" s="16">
        <v>0</v>
      </c>
      <c r="AR3395" s="16">
        <v>0</v>
      </c>
      <c r="AS3395" s="16">
        <v>0</v>
      </c>
      <c r="AT3395" s="16">
        <v>0</v>
      </c>
      <c r="AU3395" s="16">
        <v>0</v>
      </c>
      <c r="AV3395" s="16">
        <v>0</v>
      </c>
      <c r="AW3395" s="16">
        <v>0</v>
      </c>
      <c r="AX3395" s="16">
        <v>0</v>
      </c>
      <c r="AY3395" s="16">
        <v>0</v>
      </c>
      <c r="AZ3395" s="16">
        <v>0</v>
      </c>
      <c r="BA3395" s="16">
        <v>0</v>
      </c>
      <c r="BB3395" s="16">
        <v>0</v>
      </c>
      <c r="BC3395" s="16">
        <v>0</v>
      </c>
      <c r="BD3395" s="16">
        <v>0</v>
      </c>
      <c r="BE3395" s="16">
        <v>0</v>
      </c>
      <c r="BF3395" s="16">
        <v>0</v>
      </c>
      <c r="BG3395" s="16">
        <v>0</v>
      </c>
      <c r="BH3395" s="16">
        <v>0</v>
      </c>
      <c r="BI3395" s="16">
        <v>0</v>
      </c>
      <c r="BJ3395" s="16">
        <v>0</v>
      </c>
      <c r="BK3395" s="16">
        <v>0</v>
      </c>
      <c r="BL3395" s="16">
        <v>0</v>
      </c>
      <c r="BM3395" s="16">
        <v>0</v>
      </c>
      <c r="BN3395" s="16">
        <v>0</v>
      </c>
      <c r="BO3395" s="16">
        <v>0</v>
      </c>
      <c r="BP3395" s="16">
        <v>0</v>
      </c>
      <c r="BQ3395" s="16">
        <v>0</v>
      </c>
      <c r="BR3395" s="16">
        <v>0</v>
      </c>
      <c r="BS3395" s="16">
        <v>0</v>
      </c>
      <c r="BT3395" s="16">
        <v>0</v>
      </c>
      <c r="BU3395" s="16">
        <v>0</v>
      </c>
      <c r="BV3395" s="16">
        <v>0</v>
      </c>
      <c r="BW3395" s="16">
        <v>0</v>
      </c>
      <c r="BX3395" s="14">
        <f t="shared" si="53"/>
        <v>0</v>
      </c>
    </row>
    <row r="3396" spans="1:76" s="17" customFormat="1" x14ac:dyDescent="0.3">
      <c r="A3396" s="7" t="s">
        <v>462</v>
      </c>
      <c r="B3396" s="8" t="s">
        <v>7848</v>
      </c>
      <c r="C3396" s="21" t="s">
        <v>7849</v>
      </c>
      <c r="D3396" s="9" t="s">
        <v>449</v>
      </c>
      <c r="E3396" s="9" t="s">
        <v>7850</v>
      </c>
      <c r="F3396" s="10" t="str">
        <f>VLOOKUP($E3396,'FP MD'!$A:$F,2,FALSE)</f>
        <v>SPP TXE - Proposed M - Bridge</v>
      </c>
      <c r="G3396" s="10" t="s">
        <v>2629</v>
      </c>
      <c r="H3396" s="10" t="s">
        <v>3311</v>
      </c>
      <c r="I3396" s="10" t="s">
        <v>3317</v>
      </c>
      <c r="J3396" s="10" t="str">
        <f>VLOOKUP($E3396,'FP MD'!$A:$F,3,FALSE)</f>
        <v>SPP Clause</v>
      </c>
      <c r="K3396" s="10" t="str">
        <f>VLOOKUP($E3396,'FP MD'!$A:$F,4,FALSE)</f>
        <v/>
      </c>
      <c r="L3396" s="10" t="str">
        <f>VLOOKUP($E3396,'FP MD'!$A:$F,5,FALSE)</f>
        <v>SPP - TXE - Transmission Access Enhancement</v>
      </c>
      <c r="M3396" s="10">
        <f>VLOOKUP($E3396,'FP MD'!$A:$F,6,FALSE)</f>
        <v>0</v>
      </c>
      <c r="N3396" s="11">
        <v>202912</v>
      </c>
      <c r="O3396" s="15">
        <v>0</v>
      </c>
      <c r="P3396" s="16">
        <v>0</v>
      </c>
      <c r="Q3396" s="16">
        <v>0</v>
      </c>
      <c r="R3396" s="16">
        <v>0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0</v>
      </c>
      <c r="AK3396" s="16">
        <v>0</v>
      </c>
      <c r="AL3396" s="16">
        <v>0</v>
      </c>
      <c r="AM3396" s="16">
        <v>0</v>
      </c>
      <c r="AN3396" s="16">
        <v>0</v>
      </c>
      <c r="AO3396" s="16">
        <v>0</v>
      </c>
      <c r="AP3396" s="16">
        <v>0</v>
      </c>
      <c r="AQ3396" s="16">
        <v>0</v>
      </c>
      <c r="AR3396" s="16">
        <v>0</v>
      </c>
      <c r="AS3396" s="16">
        <v>0</v>
      </c>
      <c r="AT3396" s="16">
        <v>0</v>
      </c>
      <c r="AU3396" s="16">
        <v>0</v>
      </c>
      <c r="AV3396" s="16">
        <v>0</v>
      </c>
      <c r="AW3396" s="16">
        <v>0</v>
      </c>
      <c r="AX3396" s="16">
        <v>0</v>
      </c>
      <c r="AY3396" s="16">
        <v>0</v>
      </c>
      <c r="AZ3396" s="16">
        <v>0</v>
      </c>
      <c r="BA3396" s="16">
        <v>0</v>
      </c>
      <c r="BB3396" s="16">
        <v>0</v>
      </c>
      <c r="BC3396" s="16">
        <v>0</v>
      </c>
      <c r="BD3396" s="16">
        <v>0</v>
      </c>
      <c r="BE3396" s="16">
        <v>0</v>
      </c>
      <c r="BF3396" s="16">
        <v>0</v>
      </c>
      <c r="BG3396" s="16">
        <v>0</v>
      </c>
      <c r="BH3396" s="16">
        <v>0</v>
      </c>
      <c r="BI3396" s="16">
        <v>0</v>
      </c>
      <c r="BJ3396" s="16">
        <v>0</v>
      </c>
      <c r="BK3396" s="16">
        <v>0</v>
      </c>
      <c r="BL3396" s="16">
        <v>0</v>
      </c>
      <c r="BM3396" s="16">
        <v>0</v>
      </c>
      <c r="BN3396" s="16">
        <v>0</v>
      </c>
      <c r="BO3396" s="16">
        <v>0</v>
      </c>
      <c r="BP3396" s="16">
        <v>0</v>
      </c>
      <c r="BQ3396" s="16">
        <v>0</v>
      </c>
      <c r="BR3396" s="16">
        <v>0</v>
      </c>
      <c r="BS3396" s="16">
        <v>0</v>
      </c>
      <c r="BT3396" s="16">
        <v>0</v>
      </c>
      <c r="BU3396" s="16">
        <v>0</v>
      </c>
      <c r="BV3396" s="16">
        <v>0</v>
      </c>
      <c r="BW3396" s="16">
        <v>0</v>
      </c>
      <c r="BX3396" s="14">
        <f t="shared" si="53"/>
        <v>0</v>
      </c>
    </row>
    <row r="3397" spans="1:76" s="17" customFormat="1" x14ac:dyDescent="0.3">
      <c r="A3397" s="7" t="s">
        <v>462</v>
      </c>
      <c r="B3397" s="8" t="s">
        <v>7851</v>
      </c>
      <c r="C3397" s="21" t="s">
        <v>7852</v>
      </c>
      <c r="D3397" s="9" t="s">
        <v>449</v>
      </c>
      <c r="E3397" s="9" t="s">
        <v>7853</v>
      </c>
      <c r="F3397" s="10" t="str">
        <f>VLOOKUP($E3397,'FP MD'!$A:$F,2,FALSE)</f>
        <v>SPP TXE - 230020 - 4 road locations</v>
      </c>
      <c r="G3397" s="10" t="s">
        <v>2629</v>
      </c>
      <c r="H3397" s="10" t="s">
        <v>3311</v>
      </c>
      <c r="I3397" s="10" t="s">
        <v>3312</v>
      </c>
      <c r="J3397" s="10" t="str">
        <f>VLOOKUP($E3397,'FP MD'!$A:$F,3,FALSE)</f>
        <v>SPP Clause</v>
      </c>
      <c r="K3397" s="10" t="str">
        <f>VLOOKUP($E3397,'FP MD'!$A:$F,4,FALSE)</f>
        <v/>
      </c>
      <c r="L3397" s="10" t="str">
        <f>VLOOKUP($E3397,'FP MD'!$A:$F,5,FALSE)</f>
        <v>SPP - TXE - Transmission Access Enhancement</v>
      </c>
      <c r="M3397" s="10">
        <f>VLOOKUP($E3397,'FP MD'!$A:$F,6,FALSE)</f>
        <v>0</v>
      </c>
      <c r="N3397" s="11">
        <v>202912</v>
      </c>
      <c r="O3397" s="15">
        <v>0</v>
      </c>
      <c r="P3397" s="16">
        <v>0</v>
      </c>
      <c r="Q3397" s="16">
        <v>0</v>
      </c>
      <c r="R3397" s="16">
        <v>0</v>
      </c>
      <c r="S3397" s="16">
        <v>0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0</v>
      </c>
      <c r="AK3397" s="16">
        <v>0</v>
      </c>
      <c r="AL3397" s="16">
        <v>0</v>
      </c>
      <c r="AM3397" s="16">
        <v>0</v>
      </c>
      <c r="AN3397" s="16">
        <v>0</v>
      </c>
      <c r="AO3397" s="16">
        <v>0</v>
      </c>
      <c r="AP3397" s="16">
        <v>0</v>
      </c>
      <c r="AQ3397" s="16">
        <v>0</v>
      </c>
      <c r="AR3397" s="16">
        <v>0</v>
      </c>
      <c r="AS3397" s="16">
        <v>0</v>
      </c>
      <c r="AT3397" s="16">
        <v>0</v>
      </c>
      <c r="AU3397" s="16">
        <v>0</v>
      </c>
      <c r="AV3397" s="16">
        <v>0</v>
      </c>
      <c r="AW3397" s="16">
        <v>0</v>
      </c>
      <c r="AX3397" s="16">
        <v>0</v>
      </c>
      <c r="AY3397" s="16">
        <v>0</v>
      </c>
      <c r="AZ3397" s="16">
        <v>0</v>
      </c>
      <c r="BA3397" s="16">
        <v>0</v>
      </c>
      <c r="BB3397" s="16">
        <v>0</v>
      </c>
      <c r="BC3397" s="16">
        <v>0</v>
      </c>
      <c r="BD3397" s="16">
        <v>0</v>
      </c>
      <c r="BE3397" s="16">
        <v>0</v>
      </c>
      <c r="BF3397" s="16">
        <v>0</v>
      </c>
      <c r="BG3397" s="16">
        <v>0</v>
      </c>
      <c r="BH3397" s="16">
        <v>0</v>
      </c>
      <c r="BI3397" s="16">
        <v>0</v>
      </c>
      <c r="BJ3397" s="16">
        <v>0</v>
      </c>
      <c r="BK3397" s="16">
        <v>0</v>
      </c>
      <c r="BL3397" s="16">
        <v>0</v>
      </c>
      <c r="BM3397" s="16">
        <v>0</v>
      </c>
      <c r="BN3397" s="16">
        <v>0</v>
      </c>
      <c r="BO3397" s="16">
        <v>0</v>
      </c>
      <c r="BP3397" s="16">
        <v>0</v>
      </c>
      <c r="BQ3397" s="16">
        <v>0</v>
      </c>
      <c r="BR3397" s="16">
        <v>0</v>
      </c>
      <c r="BS3397" s="16">
        <v>0</v>
      </c>
      <c r="BT3397" s="16">
        <v>0</v>
      </c>
      <c r="BU3397" s="16">
        <v>0</v>
      </c>
      <c r="BV3397" s="16">
        <v>0</v>
      </c>
      <c r="BW3397" s="16">
        <v>0</v>
      </c>
      <c r="BX3397" s="14">
        <f t="shared" si="53"/>
        <v>0</v>
      </c>
    </row>
    <row r="3398" spans="1:76" s="17" customFormat="1" x14ac:dyDescent="0.3">
      <c r="A3398" s="7" t="s">
        <v>462</v>
      </c>
      <c r="B3398" s="8" t="s">
        <v>7854</v>
      </c>
      <c r="C3398" s="21" t="s">
        <v>7855</v>
      </c>
      <c r="D3398" s="9" t="s">
        <v>449</v>
      </c>
      <c r="E3398" s="9" t="s">
        <v>7856</v>
      </c>
      <c r="F3398" s="10" t="str">
        <f>VLOOKUP($E3398,'FP MD'!$A:$F,2,FALSE)</f>
        <v>SPP TXE - Tampa Palms #2 - Bridge</v>
      </c>
      <c r="G3398" s="10" t="s">
        <v>2629</v>
      </c>
      <c r="H3398" s="10" t="s">
        <v>3311</v>
      </c>
      <c r="I3398" s="10" t="s">
        <v>3317</v>
      </c>
      <c r="J3398" s="10" t="str">
        <f>VLOOKUP($E3398,'FP MD'!$A:$F,3,FALSE)</f>
        <v>SPP Clause</v>
      </c>
      <c r="K3398" s="10" t="str">
        <f>VLOOKUP($E3398,'FP MD'!$A:$F,4,FALSE)</f>
        <v/>
      </c>
      <c r="L3398" s="10" t="str">
        <f>VLOOKUP($E3398,'FP MD'!$A:$F,5,FALSE)</f>
        <v>SPP - TXE - Transmission Access Enhancement</v>
      </c>
      <c r="M3398" s="10">
        <f>VLOOKUP($E3398,'FP MD'!$A:$F,6,FALSE)</f>
        <v>0</v>
      </c>
      <c r="N3398" s="11">
        <v>202912</v>
      </c>
      <c r="O3398" s="15">
        <v>0</v>
      </c>
      <c r="P3398" s="16">
        <v>0</v>
      </c>
      <c r="Q3398" s="16">
        <v>0</v>
      </c>
      <c r="R3398" s="16">
        <v>0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16">
        <v>0</v>
      </c>
      <c r="AO3398" s="16">
        <v>0</v>
      </c>
      <c r="AP3398" s="16">
        <v>0</v>
      </c>
      <c r="AQ3398" s="16">
        <v>0</v>
      </c>
      <c r="AR3398" s="16">
        <v>0</v>
      </c>
      <c r="AS3398" s="16">
        <v>0</v>
      </c>
      <c r="AT3398" s="16">
        <v>0</v>
      </c>
      <c r="AU3398" s="16">
        <v>0</v>
      </c>
      <c r="AV3398" s="16">
        <v>0</v>
      </c>
      <c r="AW3398" s="16">
        <v>0</v>
      </c>
      <c r="AX3398" s="16">
        <v>0</v>
      </c>
      <c r="AY3398" s="16">
        <v>0</v>
      </c>
      <c r="AZ3398" s="16">
        <v>0</v>
      </c>
      <c r="BA3398" s="16">
        <v>0</v>
      </c>
      <c r="BB3398" s="16">
        <v>0</v>
      </c>
      <c r="BC3398" s="16">
        <v>0</v>
      </c>
      <c r="BD3398" s="16">
        <v>0</v>
      </c>
      <c r="BE3398" s="16">
        <v>0</v>
      </c>
      <c r="BF3398" s="16">
        <v>0</v>
      </c>
      <c r="BG3398" s="16">
        <v>0</v>
      </c>
      <c r="BH3398" s="16">
        <v>0</v>
      </c>
      <c r="BI3398" s="16">
        <v>0</v>
      </c>
      <c r="BJ3398" s="16">
        <v>0</v>
      </c>
      <c r="BK3398" s="16">
        <v>0</v>
      </c>
      <c r="BL3398" s="16">
        <v>0</v>
      </c>
      <c r="BM3398" s="16">
        <v>0</v>
      </c>
      <c r="BN3398" s="16">
        <v>0</v>
      </c>
      <c r="BO3398" s="16">
        <v>0</v>
      </c>
      <c r="BP3398" s="16">
        <v>0</v>
      </c>
      <c r="BQ3398" s="16">
        <v>0</v>
      </c>
      <c r="BR3398" s="16">
        <v>0</v>
      </c>
      <c r="BS3398" s="16">
        <v>0</v>
      </c>
      <c r="BT3398" s="16">
        <v>0</v>
      </c>
      <c r="BU3398" s="16">
        <v>0</v>
      </c>
      <c r="BV3398" s="16">
        <v>0</v>
      </c>
      <c r="BW3398" s="16">
        <v>0</v>
      </c>
      <c r="BX3398" s="14">
        <f t="shared" si="53"/>
        <v>0</v>
      </c>
    </row>
    <row r="3399" spans="1:76" s="17" customFormat="1" x14ac:dyDescent="0.3">
      <c r="A3399" s="7" t="s">
        <v>462</v>
      </c>
      <c r="B3399" s="8" t="s">
        <v>7857</v>
      </c>
      <c r="C3399" s="21" t="s">
        <v>7858</v>
      </c>
      <c r="D3399" s="9" t="s">
        <v>449</v>
      </c>
      <c r="E3399" s="9" t="s">
        <v>7859</v>
      </c>
      <c r="F3399" s="10" t="str">
        <f>VLOOKUP($E3399,'FP MD'!$A:$F,2,FALSE)</f>
        <v>SPP TXE - Blount Rd - Bridge</v>
      </c>
      <c r="G3399" s="10" t="s">
        <v>2629</v>
      </c>
      <c r="H3399" s="10" t="s">
        <v>3311</v>
      </c>
      <c r="I3399" s="10" t="s">
        <v>3317</v>
      </c>
      <c r="J3399" s="10" t="str">
        <f>VLOOKUP($E3399,'FP MD'!$A:$F,3,FALSE)</f>
        <v>SPP Clause</v>
      </c>
      <c r="K3399" s="10" t="str">
        <f>VLOOKUP($E3399,'FP MD'!$A:$F,4,FALSE)</f>
        <v/>
      </c>
      <c r="L3399" s="10" t="str">
        <f>VLOOKUP($E3399,'FP MD'!$A:$F,5,FALSE)</f>
        <v>SPP - TXE - Transmission Access Enhancement</v>
      </c>
      <c r="M3399" s="10">
        <f>VLOOKUP($E3399,'FP MD'!$A:$F,6,FALSE)</f>
        <v>0</v>
      </c>
      <c r="N3399" s="11">
        <v>202912</v>
      </c>
      <c r="O3399" s="15">
        <v>0</v>
      </c>
      <c r="P3399" s="16">
        <v>0</v>
      </c>
      <c r="Q3399" s="16">
        <v>0</v>
      </c>
      <c r="R3399" s="16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0</v>
      </c>
      <c r="AK3399" s="16">
        <v>0</v>
      </c>
      <c r="AL3399" s="16">
        <v>0</v>
      </c>
      <c r="AM3399" s="16">
        <v>0</v>
      </c>
      <c r="AN3399" s="16">
        <v>0</v>
      </c>
      <c r="AO3399" s="16">
        <v>0</v>
      </c>
      <c r="AP3399" s="16">
        <v>0</v>
      </c>
      <c r="AQ3399" s="16">
        <v>0</v>
      </c>
      <c r="AR3399" s="16">
        <v>0</v>
      </c>
      <c r="AS3399" s="16">
        <v>0</v>
      </c>
      <c r="AT3399" s="16">
        <v>0</v>
      </c>
      <c r="AU3399" s="16">
        <v>0</v>
      </c>
      <c r="AV3399" s="16">
        <v>0</v>
      </c>
      <c r="AW3399" s="16">
        <v>0</v>
      </c>
      <c r="AX3399" s="16">
        <v>0</v>
      </c>
      <c r="AY3399" s="16">
        <v>0</v>
      </c>
      <c r="AZ3399" s="16">
        <v>0</v>
      </c>
      <c r="BA3399" s="16">
        <v>0</v>
      </c>
      <c r="BB3399" s="16">
        <v>0</v>
      </c>
      <c r="BC3399" s="16">
        <v>0</v>
      </c>
      <c r="BD3399" s="16">
        <v>0</v>
      </c>
      <c r="BE3399" s="16">
        <v>0</v>
      </c>
      <c r="BF3399" s="16">
        <v>0</v>
      </c>
      <c r="BG3399" s="16">
        <v>0</v>
      </c>
      <c r="BH3399" s="16">
        <v>0</v>
      </c>
      <c r="BI3399" s="16">
        <v>0</v>
      </c>
      <c r="BJ3399" s="16">
        <v>0</v>
      </c>
      <c r="BK3399" s="16">
        <v>0</v>
      </c>
      <c r="BL3399" s="16">
        <v>0</v>
      </c>
      <c r="BM3399" s="16">
        <v>0</v>
      </c>
      <c r="BN3399" s="16">
        <v>0</v>
      </c>
      <c r="BO3399" s="16">
        <v>0</v>
      </c>
      <c r="BP3399" s="16">
        <v>0</v>
      </c>
      <c r="BQ3399" s="16">
        <v>0</v>
      </c>
      <c r="BR3399" s="16">
        <v>0</v>
      </c>
      <c r="BS3399" s="16">
        <v>0</v>
      </c>
      <c r="BT3399" s="16">
        <v>0</v>
      </c>
      <c r="BU3399" s="16">
        <v>0</v>
      </c>
      <c r="BV3399" s="16">
        <v>0</v>
      </c>
      <c r="BW3399" s="16">
        <v>0</v>
      </c>
      <c r="BX3399" s="14">
        <f t="shared" si="53"/>
        <v>0</v>
      </c>
    </row>
    <row r="3400" spans="1:76" s="17" customFormat="1" x14ac:dyDescent="0.3">
      <c r="A3400" s="7" t="s">
        <v>462</v>
      </c>
      <c r="B3400" s="8" t="s">
        <v>7860</v>
      </c>
      <c r="C3400" s="21" t="s">
        <v>7861</v>
      </c>
      <c r="D3400" s="9" t="s">
        <v>449</v>
      </c>
      <c r="E3400" s="9" t="s">
        <v>7862</v>
      </c>
      <c r="F3400" s="10" t="str">
        <f>VLOOKUP($E3400,'FP MD'!$A:$F,2,FALSE)</f>
        <v>SPP TXE - 66016 - road</v>
      </c>
      <c r="G3400" s="10" t="s">
        <v>2629</v>
      </c>
      <c r="H3400" s="10" t="s">
        <v>3311</v>
      </c>
      <c r="I3400" s="10" t="s">
        <v>3317</v>
      </c>
      <c r="J3400" s="10" t="str">
        <f>VLOOKUP($E3400,'FP MD'!$A:$F,3,FALSE)</f>
        <v>SPP Clause</v>
      </c>
      <c r="K3400" s="10" t="str">
        <f>VLOOKUP($E3400,'FP MD'!$A:$F,4,FALSE)</f>
        <v/>
      </c>
      <c r="L3400" s="10" t="str">
        <f>VLOOKUP($E3400,'FP MD'!$A:$F,5,FALSE)</f>
        <v>SPP - TXE - Transmission Access Enhancement</v>
      </c>
      <c r="M3400" s="10">
        <f>VLOOKUP($E3400,'FP MD'!$A:$F,6,FALSE)</f>
        <v>0</v>
      </c>
      <c r="N3400" s="11">
        <v>202912</v>
      </c>
      <c r="O3400" s="15">
        <v>0</v>
      </c>
      <c r="P3400" s="16">
        <v>0</v>
      </c>
      <c r="Q3400" s="16">
        <v>0</v>
      </c>
      <c r="R3400" s="16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0</v>
      </c>
      <c r="AJ3400" s="16">
        <v>0</v>
      </c>
      <c r="AK3400" s="16">
        <v>0</v>
      </c>
      <c r="AL3400" s="16">
        <v>0</v>
      </c>
      <c r="AM3400" s="16">
        <v>0</v>
      </c>
      <c r="AN3400" s="16">
        <v>0</v>
      </c>
      <c r="AO3400" s="16">
        <v>0</v>
      </c>
      <c r="AP3400" s="16">
        <v>0</v>
      </c>
      <c r="AQ3400" s="16">
        <v>0</v>
      </c>
      <c r="AR3400" s="16">
        <v>0</v>
      </c>
      <c r="AS3400" s="16">
        <v>0</v>
      </c>
      <c r="AT3400" s="16">
        <v>0</v>
      </c>
      <c r="AU3400" s="16">
        <v>0</v>
      </c>
      <c r="AV3400" s="16">
        <v>0</v>
      </c>
      <c r="AW3400" s="16">
        <v>0</v>
      </c>
      <c r="AX3400" s="16">
        <v>0</v>
      </c>
      <c r="AY3400" s="16">
        <v>0</v>
      </c>
      <c r="AZ3400" s="16">
        <v>0</v>
      </c>
      <c r="BA3400" s="16">
        <v>0</v>
      </c>
      <c r="BB3400" s="16">
        <v>0</v>
      </c>
      <c r="BC3400" s="16">
        <v>0</v>
      </c>
      <c r="BD3400" s="16">
        <v>0</v>
      </c>
      <c r="BE3400" s="16">
        <v>0</v>
      </c>
      <c r="BF3400" s="16">
        <v>0</v>
      </c>
      <c r="BG3400" s="16">
        <v>0</v>
      </c>
      <c r="BH3400" s="16">
        <v>0</v>
      </c>
      <c r="BI3400" s="16">
        <v>0</v>
      </c>
      <c r="BJ3400" s="16">
        <v>0</v>
      </c>
      <c r="BK3400" s="16">
        <v>0</v>
      </c>
      <c r="BL3400" s="16">
        <v>0</v>
      </c>
      <c r="BM3400" s="16">
        <v>0</v>
      </c>
      <c r="BN3400" s="16">
        <v>0</v>
      </c>
      <c r="BO3400" s="16">
        <v>0</v>
      </c>
      <c r="BP3400" s="16">
        <v>0</v>
      </c>
      <c r="BQ3400" s="16">
        <v>0</v>
      </c>
      <c r="BR3400" s="16">
        <v>0</v>
      </c>
      <c r="BS3400" s="16">
        <v>0</v>
      </c>
      <c r="BT3400" s="16">
        <v>0</v>
      </c>
      <c r="BU3400" s="16">
        <v>0</v>
      </c>
      <c r="BV3400" s="16">
        <v>0</v>
      </c>
      <c r="BW3400" s="16">
        <v>0</v>
      </c>
      <c r="BX3400" s="14">
        <f t="shared" si="53"/>
        <v>0</v>
      </c>
    </row>
    <row r="3401" spans="1:76" s="17" customFormat="1" x14ac:dyDescent="0.3">
      <c r="A3401" s="7" t="s">
        <v>462</v>
      </c>
      <c r="B3401" s="8" t="s">
        <v>7863</v>
      </c>
      <c r="C3401" s="21" t="s">
        <v>7864</v>
      </c>
      <c r="D3401" s="9" t="s">
        <v>449</v>
      </c>
      <c r="E3401" s="9" t="s">
        <v>7865</v>
      </c>
      <c r="F3401" s="10" t="str">
        <f>VLOOKUP($E3401,'FP MD'!$A:$F,2,FALSE)</f>
        <v>SPP TXE - Tampa Palms #4 - Bridge</v>
      </c>
      <c r="G3401" s="10" t="s">
        <v>2629</v>
      </c>
      <c r="H3401" s="10" t="s">
        <v>3311</v>
      </c>
      <c r="I3401" s="10" t="s">
        <v>3317</v>
      </c>
      <c r="J3401" s="10" t="str">
        <f>VLOOKUP($E3401,'FP MD'!$A:$F,3,FALSE)</f>
        <v>SPP Clause</v>
      </c>
      <c r="K3401" s="10" t="str">
        <f>VLOOKUP($E3401,'FP MD'!$A:$F,4,FALSE)</f>
        <v/>
      </c>
      <c r="L3401" s="10" t="str">
        <f>VLOOKUP($E3401,'FP MD'!$A:$F,5,FALSE)</f>
        <v>SPP - TXE - Transmission Access Enhancement</v>
      </c>
      <c r="M3401" s="10">
        <f>VLOOKUP($E3401,'FP MD'!$A:$F,6,FALSE)</f>
        <v>0</v>
      </c>
      <c r="N3401" s="11">
        <v>202912</v>
      </c>
      <c r="O3401" s="15">
        <v>0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16">
        <v>0</v>
      </c>
      <c r="AO3401" s="16">
        <v>0</v>
      </c>
      <c r="AP3401" s="16">
        <v>0</v>
      </c>
      <c r="AQ3401" s="16">
        <v>0</v>
      </c>
      <c r="AR3401" s="16">
        <v>0</v>
      </c>
      <c r="AS3401" s="16">
        <v>0</v>
      </c>
      <c r="AT3401" s="16">
        <v>0</v>
      </c>
      <c r="AU3401" s="16">
        <v>0</v>
      </c>
      <c r="AV3401" s="16">
        <v>0</v>
      </c>
      <c r="AW3401" s="16">
        <v>0</v>
      </c>
      <c r="AX3401" s="16">
        <v>0</v>
      </c>
      <c r="AY3401" s="16">
        <v>0</v>
      </c>
      <c r="AZ3401" s="16">
        <v>0</v>
      </c>
      <c r="BA3401" s="16">
        <v>0</v>
      </c>
      <c r="BB3401" s="16">
        <v>0</v>
      </c>
      <c r="BC3401" s="16">
        <v>0</v>
      </c>
      <c r="BD3401" s="16">
        <v>0</v>
      </c>
      <c r="BE3401" s="16">
        <v>0</v>
      </c>
      <c r="BF3401" s="16">
        <v>0</v>
      </c>
      <c r="BG3401" s="16">
        <v>0</v>
      </c>
      <c r="BH3401" s="16">
        <v>0</v>
      </c>
      <c r="BI3401" s="16">
        <v>0</v>
      </c>
      <c r="BJ3401" s="16">
        <v>0</v>
      </c>
      <c r="BK3401" s="16">
        <v>0</v>
      </c>
      <c r="BL3401" s="16">
        <v>0</v>
      </c>
      <c r="BM3401" s="16">
        <v>0</v>
      </c>
      <c r="BN3401" s="16">
        <v>0</v>
      </c>
      <c r="BO3401" s="16">
        <v>0</v>
      </c>
      <c r="BP3401" s="16">
        <v>0</v>
      </c>
      <c r="BQ3401" s="16">
        <v>0</v>
      </c>
      <c r="BR3401" s="16">
        <v>0</v>
      </c>
      <c r="BS3401" s="16">
        <v>0</v>
      </c>
      <c r="BT3401" s="16">
        <v>0</v>
      </c>
      <c r="BU3401" s="16">
        <v>0</v>
      </c>
      <c r="BV3401" s="16">
        <v>0</v>
      </c>
      <c r="BW3401" s="16">
        <v>0</v>
      </c>
      <c r="BX3401" s="14">
        <f t="shared" si="53"/>
        <v>0</v>
      </c>
    </row>
    <row r="3402" spans="1:76" s="17" customFormat="1" x14ac:dyDescent="0.3">
      <c r="A3402" s="7" t="s">
        <v>462</v>
      </c>
      <c r="B3402" s="8" t="s">
        <v>7866</v>
      </c>
      <c r="C3402" s="21" t="s">
        <v>7867</v>
      </c>
      <c r="D3402" s="9" t="s">
        <v>449</v>
      </c>
      <c r="E3402" s="9" t="s">
        <v>7868</v>
      </c>
      <c r="F3402" s="10" t="str">
        <f>VLOOKUP($E3402,'FP MD'!$A:$F,2,FALSE)</f>
        <v>SPP TXE - 230612 - road</v>
      </c>
      <c r="G3402" s="10" t="s">
        <v>2629</v>
      </c>
      <c r="H3402" s="10" t="s">
        <v>3311</v>
      </c>
      <c r="I3402" s="10" t="s">
        <v>3312</v>
      </c>
      <c r="J3402" s="10" t="str">
        <f>VLOOKUP($E3402,'FP MD'!$A:$F,3,FALSE)</f>
        <v>SPP Clause</v>
      </c>
      <c r="K3402" s="10" t="str">
        <f>VLOOKUP($E3402,'FP MD'!$A:$F,4,FALSE)</f>
        <v/>
      </c>
      <c r="L3402" s="10" t="str">
        <f>VLOOKUP($E3402,'FP MD'!$A:$F,5,FALSE)</f>
        <v>SPP - TXE - Transmission Access Enhancement</v>
      </c>
      <c r="M3402" s="10">
        <f>VLOOKUP($E3402,'FP MD'!$A:$F,6,FALSE)</f>
        <v>0</v>
      </c>
      <c r="N3402" s="11">
        <v>202912</v>
      </c>
      <c r="O3402" s="15">
        <v>0</v>
      </c>
      <c r="P3402" s="16">
        <v>0</v>
      </c>
      <c r="Q3402" s="16">
        <v>0</v>
      </c>
      <c r="R3402" s="16">
        <v>0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16">
        <v>0</v>
      </c>
      <c r="AO3402" s="16">
        <v>0</v>
      </c>
      <c r="AP3402" s="16">
        <v>0</v>
      </c>
      <c r="AQ3402" s="16">
        <v>0</v>
      </c>
      <c r="AR3402" s="16">
        <v>0</v>
      </c>
      <c r="AS3402" s="16">
        <v>0</v>
      </c>
      <c r="AT3402" s="16">
        <v>0</v>
      </c>
      <c r="AU3402" s="16">
        <v>0</v>
      </c>
      <c r="AV3402" s="16">
        <v>0</v>
      </c>
      <c r="AW3402" s="16">
        <v>0</v>
      </c>
      <c r="AX3402" s="16">
        <v>0</v>
      </c>
      <c r="AY3402" s="16">
        <v>0</v>
      </c>
      <c r="AZ3402" s="16">
        <v>0</v>
      </c>
      <c r="BA3402" s="16">
        <v>0</v>
      </c>
      <c r="BB3402" s="16">
        <v>0</v>
      </c>
      <c r="BC3402" s="16">
        <v>0</v>
      </c>
      <c r="BD3402" s="16">
        <v>0</v>
      </c>
      <c r="BE3402" s="16">
        <v>0</v>
      </c>
      <c r="BF3402" s="16">
        <v>0</v>
      </c>
      <c r="BG3402" s="16">
        <v>0</v>
      </c>
      <c r="BH3402" s="16">
        <v>0</v>
      </c>
      <c r="BI3402" s="16">
        <v>0</v>
      </c>
      <c r="BJ3402" s="16">
        <v>0</v>
      </c>
      <c r="BK3402" s="16">
        <v>0</v>
      </c>
      <c r="BL3402" s="16">
        <v>0</v>
      </c>
      <c r="BM3402" s="16">
        <v>0</v>
      </c>
      <c r="BN3402" s="16">
        <v>0</v>
      </c>
      <c r="BO3402" s="16">
        <v>0</v>
      </c>
      <c r="BP3402" s="16">
        <v>0</v>
      </c>
      <c r="BQ3402" s="16">
        <v>0</v>
      </c>
      <c r="BR3402" s="16">
        <v>0</v>
      </c>
      <c r="BS3402" s="16">
        <v>0</v>
      </c>
      <c r="BT3402" s="16">
        <v>0</v>
      </c>
      <c r="BU3402" s="16">
        <v>0</v>
      </c>
      <c r="BV3402" s="16">
        <v>0</v>
      </c>
      <c r="BW3402" s="16">
        <v>0</v>
      </c>
      <c r="BX3402" s="14">
        <f t="shared" si="53"/>
        <v>0</v>
      </c>
    </row>
    <row r="3403" spans="1:76" s="17" customFormat="1" x14ac:dyDescent="0.3">
      <c r="A3403" s="7" t="s">
        <v>462</v>
      </c>
      <c r="B3403" s="8" t="s">
        <v>7869</v>
      </c>
      <c r="C3403" s="21" t="s">
        <v>7870</v>
      </c>
      <c r="D3403" s="9" t="s">
        <v>449</v>
      </c>
      <c r="E3403" s="9" t="s">
        <v>6225</v>
      </c>
      <c r="F3403" s="10" t="str">
        <f>VLOOKUP($E3403,'FP MD'!$A:$F,2,FALSE)</f>
        <v>69 kV Oil Ckt Breaker Purchase/Rplc</v>
      </c>
      <c r="G3403" s="10" t="s">
        <v>2629</v>
      </c>
      <c r="H3403" s="10" t="s">
        <v>3770</v>
      </c>
      <c r="I3403" s="10" t="s">
        <v>7282</v>
      </c>
      <c r="J3403" s="10" t="str">
        <f>VLOOKUP($E3403,'FP MD'!$A:$F,3,FALSE)</f>
        <v/>
      </c>
      <c r="K3403" s="10" t="str">
        <f>VLOOKUP($E3403,'FP MD'!$A:$F,4,FALSE)</f>
        <v/>
      </c>
      <c r="L3403" s="10" t="str">
        <f>VLOOKUP($E3403,'FP MD'!$A:$F,5,FALSE)</f>
        <v/>
      </c>
      <c r="M3403" s="10">
        <f>VLOOKUP($E3403,'FP MD'!$A:$F,6,FALSE)</f>
        <v>0</v>
      </c>
      <c r="N3403" s="11">
        <v>202402</v>
      </c>
      <c r="O3403" s="15">
        <v>0</v>
      </c>
      <c r="P3403" s="16">
        <v>0</v>
      </c>
      <c r="Q3403" s="16">
        <v>228005.39</v>
      </c>
      <c r="R3403" s="16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16">
        <v>0</v>
      </c>
      <c r="AO3403" s="16">
        <v>0</v>
      </c>
      <c r="AP3403" s="16">
        <v>0</v>
      </c>
      <c r="AQ3403" s="16">
        <v>0</v>
      </c>
      <c r="AR3403" s="16">
        <v>0</v>
      </c>
      <c r="AS3403" s="16">
        <v>0</v>
      </c>
      <c r="AT3403" s="16">
        <v>0</v>
      </c>
      <c r="AU3403" s="16">
        <v>0</v>
      </c>
      <c r="AV3403" s="16">
        <v>0</v>
      </c>
      <c r="AW3403" s="16">
        <v>0</v>
      </c>
      <c r="AX3403" s="16">
        <v>0</v>
      </c>
      <c r="AY3403" s="16">
        <v>0</v>
      </c>
      <c r="AZ3403" s="16">
        <v>0</v>
      </c>
      <c r="BA3403" s="16">
        <v>0</v>
      </c>
      <c r="BB3403" s="16">
        <v>0</v>
      </c>
      <c r="BC3403" s="16">
        <v>0</v>
      </c>
      <c r="BD3403" s="16">
        <v>0</v>
      </c>
      <c r="BE3403" s="16">
        <v>0</v>
      </c>
      <c r="BF3403" s="16">
        <v>0</v>
      </c>
      <c r="BG3403" s="16">
        <v>0</v>
      </c>
      <c r="BH3403" s="16">
        <v>0</v>
      </c>
      <c r="BI3403" s="16">
        <v>0</v>
      </c>
      <c r="BJ3403" s="16">
        <v>0</v>
      </c>
      <c r="BK3403" s="16">
        <v>0</v>
      </c>
      <c r="BL3403" s="16">
        <v>0</v>
      </c>
      <c r="BM3403" s="16">
        <v>0</v>
      </c>
      <c r="BN3403" s="16">
        <v>0</v>
      </c>
      <c r="BO3403" s="16">
        <v>0</v>
      </c>
      <c r="BP3403" s="16">
        <v>0</v>
      </c>
      <c r="BQ3403" s="16">
        <v>0</v>
      </c>
      <c r="BR3403" s="16">
        <v>0</v>
      </c>
      <c r="BS3403" s="16">
        <v>0</v>
      </c>
      <c r="BT3403" s="16">
        <v>0</v>
      </c>
      <c r="BU3403" s="16">
        <v>0</v>
      </c>
      <c r="BV3403" s="16">
        <v>0</v>
      </c>
      <c r="BW3403" s="16">
        <v>0</v>
      </c>
      <c r="BX3403" s="14">
        <f t="shared" si="53"/>
        <v>228005.39</v>
      </c>
    </row>
    <row r="3404" spans="1:76" s="17" customFormat="1" x14ac:dyDescent="0.3">
      <c r="A3404" s="7" t="s">
        <v>462</v>
      </c>
      <c r="B3404" s="8" t="s">
        <v>7871</v>
      </c>
      <c r="C3404" s="21" t="s">
        <v>7872</v>
      </c>
      <c r="D3404" s="9" t="s">
        <v>449</v>
      </c>
      <c r="E3404" s="9" t="s">
        <v>6225</v>
      </c>
      <c r="F3404" s="10" t="str">
        <f>VLOOKUP($E3404,'FP MD'!$A:$F,2,FALSE)</f>
        <v>69 kV Oil Ckt Breaker Purchase/Rplc</v>
      </c>
      <c r="G3404" s="10" t="s">
        <v>2629</v>
      </c>
      <c r="H3404" s="10" t="s">
        <v>3770</v>
      </c>
      <c r="I3404" s="10" t="s">
        <v>6955</v>
      </c>
      <c r="J3404" s="10" t="str">
        <f>VLOOKUP($E3404,'FP MD'!$A:$F,3,FALSE)</f>
        <v/>
      </c>
      <c r="K3404" s="10" t="str">
        <f>VLOOKUP($E3404,'FP MD'!$A:$F,4,FALSE)</f>
        <v/>
      </c>
      <c r="L3404" s="10" t="str">
        <f>VLOOKUP($E3404,'FP MD'!$A:$F,5,FALSE)</f>
        <v/>
      </c>
      <c r="M3404" s="10">
        <f>VLOOKUP($E3404,'FP MD'!$A:$F,6,FALSE)</f>
        <v>0</v>
      </c>
      <c r="N3404" s="11">
        <v>202402</v>
      </c>
      <c r="O3404" s="15">
        <v>0</v>
      </c>
      <c r="P3404" s="16">
        <v>0</v>
      </c>
      <c r="Q3404" s="16">
        <v>259349.29</v>
      </c>
      <c r="R3404" s="16">
        <v>0</v>
      </c>
      <c r="S3404" s="16">
        <v>0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6">
        <v>0</v>
      </c>
      <c r="AM3404" s="16">
        <v>0</v>
      </c>
      <c r="AN3404" s="16">
        <v>0</v>
      </c>
      <c r="AO3404" s="16">
        <v>0</v>
      </c>
      <c r="AP3404" s="16">
        <v>0</v>
      </c>
      <c r="AQ3404" s="16">
        <v>0</v>
      </c>
      <c r="AR3404" s="16">
        <v>0</v>
      </c>
      <c r="AS3404" s="16">
        <v>0</v>
      </c>
      <c r="AT3404" s="16">
        <v>0</v>
      </c>
      <c r="AU3404" s="16">
        <v>0</v>
      </c>
      <c r="AV3404" s="16">
        <v>0</v>
      </c>
      <c r="AW3404" s="16">
        <v>0</v>
      </c>
      <c r="AX3404" s="16">
        <v>0</v>
      </c>
      <c r="AY3404" s="16">
        <v>0</v>
      </c>
      <c r="AZ3404" s="16">
        <v>0</v>
      </c>
      <c r="BA3404" s="16">
        <v>0</v>
      </c>
      <c r="BB3404" s="16">
        <v>0</v>
      </c>
      <c r="BC3404" s="16">
        <v>0</v>
      </c>
      <c r="BD3404" s="16">
        <v>0</v>
      </c>
      <c r="BE3404" s="16">
        <v>0</v>
      </c>
      <c r="BF3404" s="16">
        <v>0</v>
      </c>
      <c r="BG3404" s="16">
        <v>0</v>
      </c>
      <c r="BH3404" s="16">
        <v>0</v>
      </c>
      <c r="BI3404" s="16">
        <v>0</v>
      </c>
      <c r="BJ3404" s="16">
        <v>0</v>
      </c>
      <c r="BK3404" s="16">
        <v>0</v>
      </c>
      <c r="BL3404" s="16">
        <v>0</v>
      </c>
      <c r="BM3404" s="16">
        <v>0</v>
      </c>
      <c r="BN3404" s="16">
        <v>0</v>
      </c>
      <c r="BO3404" s="16">
        <v>0</v>
      </c>
      <c r="BP3404" s="16">
        <v>0</v>
      </c>
      <c r="BQ3404" s="16">
        <v>0</v>
      </c>
      <c r="BR3404" s="16">
        <v>0</v>
      </c>
      <c r="BS3404" s="16">
        <v>0</v>
      </c>
      <c r="BT3404" s="16">
        <v>0</v>
      </c>
      <c r="BU3404" s="16">
        <v>0</v>
      </c>
      <c r="BV3404" s="16">
        <v>0</v>
      </c>
      <c r="BW3404" s="16">
        <v>0</v>
      </c>
      <c r="BX3404" s="14">
        <f t="shared" si="53"/>
        <v>259349.29</v>
      </c>
    </row>
    <row r="3405" spans="1:76" s="17" customFormat="1" x14ac:dyDescent="0.3">
      <c r="A3405" s="7" t="s">
        <v>462</v>
      </c>
      <c r="B3405" s="8" t="s">
        <v>7873</v>
      </c>
      <c r="C3405" s="21" t="s">
        <v>7874</v>
      </c>
      <c r="D3405" s="9" t="s">
        <v>449</v>
      </c>
      <c r="E3405" s="9" t="s">
        <v>6225</v>
      </c>
      <c r="F3405" s="10" t="str">
        <f>VLOOKUP($E3405,'FP MD'!$A:$F,2,FALSE)</f>
        <v>69 kV Oil Ckt Breaker Purchase/Rplc</v>
      </c>
      <c r="G3405" s="10" t="s">
        <v>2629</v>
      </c>
      <c r="H3405" s="10" t="s">
        <v>3770</v>
      </c>
      <c r="I3405" s="10" t="s">
        <v>5917</v>
      </c>
      <c r="J3405" s="10" t="str">
        <f>VLOOKUP($E3405,'FP MD'!$A:$F,3,FALSE)</f>
        <v/>
      </c>
      <c r="K3405" s="10" t="str">
        <f>VLOOKUP($E3405,'FP MD'!$A:$F,4,FALSE)</f>
        <v/>
      </c>
      <c r="L3405" s="10" t="str">
        <f>VLOOKUP($E3405,'FP MD'!$A:$F,5,FALSE)</f>
        <v/>
      </c>
      <c r="M3405" s="10">
        <f>VLOOKUP($E3405,'FP MD'!$A:$F,6,FALSE)</f>
        <v>0</v>
      </c>
      <c r="N3405" s="11">
        <v>202402</v>
      </c>
      <c r="O3405" s="15">
        <v>0</v>
      </c>
      <c r="P3405" s="16">
        <v>0</v>
      </c>
      <c r="Q3405" s="16">
        <v>107008.61</v>
      </c>
      <c r="R3405" s="16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0</v>
      </c>
      <c r="AK3405" s="16">
        <v>0</v>
      </c>
      <c r="AL3405" s="16">
        <v>0</v>
      </c>
      <c r="AM3405" s="16">
        <v>0</v>
      </c>
      <c r="AN3405" s="16">
        <v>0</v>
      </c>
      <c r="AO3405" s="16">
        <v>0</v>
      </c>
      <c r="AP3405" s="16">
        <v>0</v>
      </c>
      <c r="AQ3405" s="16">
        <v>0</v>
      </c>
      <c r="AR3405" s="16">
        <v>0</v>
      </c>
      <c r="AS3405" s="16">
        <v>0</v>
      </c>
      <c r="AT3405" s="16">
        <v>0</v>
      </c>
      <c r="AU3405" s="16">
        <v>0</v>
      </c>
      <c r="AV3405" s="16">
        <v>0</v>
      </c>
      <c r="AW3405" s="16">
        <v>0</v>
      </c>
      <c r="AX3405" s="16">
        <v>0</v>
      </c>
      <c r="AY3405" s="16">
        <v>0</v>
      </c>
      <c r="AZ3405" s="16">
        <v>0</v>
      </c>
      <c r="BA3405" s="16">
        <v>0</v>
      </c>
      <c r="BB3405" s="16">
        <v>0</v>
      </c>
      <c r="BC3405" s="16">
        <v>0</v>
      </c>
      <c r="BD3405" s="16">
        <v>0</v>
      </c>
      <c r="BE3405" s="16">
        <v>0</v>
      </c>
      <c r="BF3405" s="16">
        <v>0</v>
      </c>
      <c r="BG3405" s="16">
        <v>0</v>
      </c>
      <c r="BH3405" s="16">
        <v>0</v>
      </c>
      <c r="BI3405" s="16">
        <v>0</v>
      </c>
      <c r="BJ3405" s="16">
        <v>0</v>
      </c>
      <c r="BK3405" s="16">
        <v>0</v>
      </c>
      <c r="BL3405" s="16">
        <v>0</v>
      </c>
      <c r="BM3405" s="16">
        <v>0</v>
      </c>
      <c r="BN3405" s="16">
        <v>0</v>
      </c>
      <c r="BO3405" s="16">
        <v>0</v>
      </c>
      <c r="BP3405" s="16">
        <v>0</v>
      </c>
      <c r="BQ3405" s="16">
        <v>0</v>
      </c>
      <c r="BR3405" s="16">
        <v>0</v>
      </c>
      <c r="BS3405" s="16">
        <v>0</v>
      </c>
      <c r="BT3405" s="16">
        <v>0</v>
      </c>
      <c r="BU3405" s="16">
        <v>0</v>
      </c>
      <c r="BV3405" s="16">
        <v>0</v>
      </c>
      <c r="BW3405" s="16">
        <v>0</v>
      </c>
      <c r="BX3405" s="14">
        <f t="shared" si="53"/>
        <v>107008.61</v>
      </c>
    </row>
    <row r="3406" spans="1:76" s="17" customFormat="1" x14ac:dyDescent="0.3">
      <c r="A3406" s="7" t="s">
        <v>462</v>
      </c>
      <c r="B3406" s="8" t="s">
        <v>7875</v>
      </c>
      <c r="C3406" s="21" t="s">
        <v>7876</v>
      </c>
      <c r="D3406" s="9" t="s">
        <v>449</v>
      </c>
      <c r="E3406" s="9" t="s">
        <v>6225</v>
      </c>
      <c r="F3406" s="10" t="str">
        <f>VLOOKUP($E3406,'FP MD'!$A:$F,2,FALSE)</f>
        <v>69 kV Oil Ckt Breaker Purchase/Rplc</v>
      </c>
      <c r="G3406" s="10" t="s">
        <v>2629</v>
      </c>
      <c r="H3406" s="10" t="s">
        <v>3770</v>
      </c>
      <c r="I3406" s="10" t="s">
        <v>6763</v>
      </c>
      <c r="J3406" s="10" t="str">
        <f>VLOOKUP($E3406,'FP MD'!$A:$F,3,FALSE)</f>
        <v/>
      </c>
      <c r="K3406" s="10" t="str">
        <f>VLOOKUP($E3406,'FP MD'!$A:$F,4,FALSE)</f>
        <v/>
      </c>
      <c r="L3406" s="10" t="str">
        <f>VLOOKUP($E3406,'FP MD'!$A:$F,5,FALSE)</f>
        <v/>
      </c>
      <c r="M3406" s="10">
        <f>VLOOKUP($E3406,'FP MD'!$A:$F,6,FALSE)</f>
        <v>0</v>
      </c>
      <c r="N3406" s="11">
        <v>202402</v>
      </c>
      <c r="O3406" s="15">
        <v>0</v>
      </c>
      <c r="P3406" s="16">
        <v>0</v>
      </c>
      <c r="Q3406" s="16">
        <v>160878.31</v>
      </c>
      <c r="R3406" s="16">
        <v>0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16">
        <v>0</v>
      </c>
      <c r="AO3406" s="16">
        <v>0</v>
      </c>
      <c r="AP3406" s="16">
        <v>0</v>
      </c>
      <c r="AQ3406" s="16">
        <v>0</v>
      </c>
      <c r="AR3406" s="16">
        <v>0</v>
      </c>
      <c r="AS3406" s="16">
        <v>0</v>
      </c>
      <c r="AT3406" s="16">
        <v>0</v>
      </c>
      <c r="AU3406" s="16">
        <v>0</v>
      </c>
      <c r="AV3406" s="16">
        <v>0</v>
      </c>
      <c r="AW3406" s="16">
        <v>0</v>
      </c>
      <c r="AX3406" s="16">
        <v>0</v>
      </c>
      <c r="AY3406" s="16">
        <v>0</v>
      </c>
      <c r="AZ3406" s="16">
        <v>0</v>
      </c>
      <c r="BA3406" s="16">
        <v>0</v>
      </c>
      <c r="BB3406" s="16">
        <v>0</v>
      </c>
      <c r="BC3406" s="16">
        <v>0</v>
      </c>
      <c r="BD3406" s="16">
        <v>0</v>
      </c>
      <c r="BE3406" s="16">
        <v>0</v>
      </c>
      <c r="BF3406" s="16">
        <v>0</v>
      </c>
      <c r="BG3406" s="16">
        <v>0</v>
      </c>
      <c r="BH3406" s="16">
        <v>0</v>
      </c>
      <c r="BI3406" s="16">
        <v>0</v>
      </c>
      <c r="BJ3406" s="16">
        <v>0</v>
      </c>
      <c r="BK3406" s="16">
        <v>0</v>
      </c>
      <c r="BL3406" s="16">
        <v>0</v>
      </c>
      <c r="BM3406" s="16">
        <v>0</v>
      </c>
      <c r="BN3406" s="16">
        <v>0</v>
      </c>
      <c r="BO3406" s="16">
        <v>0</v>
      </c>
      <c r="BP3406" s="16">
        <v>0</v>
      </c>
      <c r="BQ3406" s="16">
        <v>0</v>
      </c>
      <c r="BR3406" s="16">
        <v>0</v>
      </c>
      <c r="BS3406" s="16">
        <v>0</v>
      </c>
      <c r="BT3406" s="16">
        <v>0</v>
      </c>
      <c r="BU3406" s="16">
        <v>0</v>
      </c>
      <c r="BV3406" s="16">
        <v>0</v>
      </c>
      <c r="BW3406" s="16">
        <v>0</v>
      </c>
      <c r="BX3406" s="14">
        <f t="shared" si="53"/>
        <v>160878.31</v>
      </c>
    </row>
    <row r="3407" spans="1:76" s="17" customFormat="1" x14ac:dyDescent="0.3">
      <c r="A3407" s="7" t="s">
        <v>462</v>
      </c>
      <c r="B3407" s="8" t="s">
        <v>7877</v>
      </c>
      <c r="C3407" s="21" t="s">
        <v>7878</v>
      </c>
      <c r="D3407" s="9" t="s">
        <v>449</v>
      </c>
      <c r="E3407" s="9" t="s">
        <v>7879</v>
      </c>
      <c r="F3407" s="10" t="str">
        <f>VLOOKUP($E3407,'FP MD'!$A:$F,2,FALSE)</f>
        <v>SPP TXE - 66033 - road</v>
      </c>
      <c r="G3407" s="10" t="s">
        <v>2629</v>
      </c>
      <c r="H3407" s="10" t="s">
        <v>3311</v>
      </c>
      <c r="I3407" s="10" t="s">
        <v>3317</v>
      </c>
      <c r="J3407" s="10" t="str">
        <f>VLOOKUP($E3407,'FP MD'!$A:$F,3,FALSE)</f>
        <v>SPP Clause</v>
      </c>
      <c r="K3407" s="10" t="str">
        <f>VLOOKUP($E3407,'FP MD'!$A:$F,4,FALSE)</f>
        <v/>
      </c>
      <c r="L3407" s="10" t="str">
        <f>VLOOKUP($E3407,'FP MD'!$A:$F,5,FALSE)</f>
        <v>SPP - TXE - Transmission Access Enhancement</v>
      </c>
      <c r="M3407" s="10">
        <f>VLOOKUP($E3407,'FP MD'!$A:$F,6,FALSE)</f>
        <v>0</v>
      </c>
      <c r="N3407" s="11">
        <v>202912</v>
      </c>
      <c r="O3407" s="15">
        <v>0</v>
      </c>
      <c r="P3407" s="16">
        <v>0</v>
      </c>
      <c r="Q3407" s="16">
        <v>0</v>
      </c>
      <c r="R3407" s="16">
        <v>0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16">
        <v>0</v>
      </c>
      <c r="AO3407" s="16">
        <v>0</v>
      </c>
      <c r="AP3407" s="16">
        <v>0</v>
      </c>
      <c r="AQ3407" s="16">
        <v>0</v>
      </c>
      <c r="AR3407" s="16">
        <v>0</v>
      </c>
      <c r="AS3407" s="16">
        <v>0</v>
      </c>
      <c r="AT3407" s="16">
        <v>0</v>
      </c>
      <c r="AU3407" s="16">
        <v>0</v>
      </c>
      <c r="AV3407" s="16">
        <v>0</v>
      </c>
      <c r="AW3407" s="16">
        <v>0</v>
      </c>
      <c r="AX3407" s="16">
        <v>0</v>
      </c>
      <c r="AY3407" s="16">
        <v>0</v>
      </c>
      <c r="AZ3407" s="16">
        <v>0</v>
      </c>
      <c r="BA3407" s="16">
        <v>0</v>
      </c>
      <c r="BB3407" s="16">
        <v>0</v>
      </c>
      <c r="BC3407" s="16">
        <v>0</v>
      </c>
      <c r="BD3407" s="16">
        <v>0</v>
      </c>
      <c r="BE3407" s="16">
        <v>0</v>
      </c>
      <c r="BF3407" s="16">
        <v>0</v>
      </c>
      <c r="BG3407" s="16">
        <v>0</v>
      </c>
      <c r="BH3407" s="16">
        <v>0</v>
      </c>
      <c r="BI3407" s="16">
        <v>0</v>
      </c>
      <c r="BJ3407" s="16">
        <v>0</v>
      </c>
      <c r="BK3407" s="16">
        <v>0</v>
      </c>
      <c r="BL3407" s="16">
        <v>0</v>
      </c>
      <c r="BM3407" s="16">
        <v>0</v>
      </c>
      <c r="BN3407" s="16">
        <v>0</v>
      </c>
      <c r="BO3407" s="16">
        <v>0</v>
      </c>
      <c r="BP3407" s="16">
        <v>0</v>
      </c>
      <c r="BQ3407" s="16">
        <v>0</v>
      </c>
      <c r="BR3407" s="16">
        <v>0</v>
      </c>
      <c r="BS3407" s="16">
        <v>0</v>
      </c>
      <c r="BT3407" s="16">
        <v>0</v>
      </c>
      <c r="BU3407" s="16">
        <v>0</v>
      </c>
      <c r="BV3407" s="16">
        <v>0</v>
      </c>
      <c r="BW3407" s="16">
        <v>0</v>
      </c>
      <c r="BX3407" s="14">
        <f t="shared" si="53"/>
        <v>0</v>
      </c>
    </row>
    <row r="3408" spans="1:76" s="17" customFormat="1" x14ac:dyDescent="0.3">
      <c r="A3408" s="7" t="s">
        <v>462</v>
      </c>
      <c r="B3408" s="8" t="s">
        <v>7880</v>
      </c>
      <c r="C3408" s="21" t="s">
        <v>7881</v>
      </c>
      <c r="D3408" s="9" t="s">
        <v>449</v>
      </c>
      <c r="E3408" s="9" t="s">
        <v>7882</v>
      </c>
      <c r="F3408" s="10" t="str">
        <f>VLOOKUP($E3408,'FP MD'!$A:$F,2,FALSE)</f>
        <v>SPP TXE - 66046 - road</v>
      </c>
      <c r="G3408" s="10" t="s">
        <v>2629</v>
      </c>
      <c r="H3408" s="10" t="s">
        <v>3311</v>
      </c>
      <c r="I3408" s="10" t="s">
        <v>3317</v>
      </c>
      <c r="J3408" s="10" t="str">
        <f>VLOOKUP($E3408,'FP MD'!$A:$F,3,FALSE)</f>
        <v>SPP Clause</v>
      </c>
      <c r="K3408" s="10" t="str">
        <f>VLOOKUP($E3408,'FP MD'!$A:$F,4,FALSE)</f>
        <v/>
      </c>
      <c r="L3408" s="10" t="str">
        <f>VLOOKUP($E3408,'FP MD'!$A:$F,5,FALSE)</f>
        <v>SPP - TXE - Transmission Access Enhancement</v>
      </c>
      <c r="M3408" s="10">
        <f>VLOOKUP($E3408,'FP MD'!$A:$F,6,FALSE)</f>
        <v>0</v>
      </c>
      <c r="N3408" s="11">
        <v>202912</v>
      </c>
      <c r="O3408" s="15">
        <v>0</v>
      </c>
      <c r="P3408" s="16">
        <v>0</v>
      </c>
      <c r="Q3408" s="16">
        <v>0</v>
      </c>
      <c r="R3408" s="16">
        <v>0</v>
      </c>
      <c r="S3408" s="16">
        <v>0</v>
      </c>
      <c r="T3408" s="16">
        <v>0</v>
      </c>
      <c r="U3408" s="16">
        <v>0</v>
      </c>
      <c r="V3408" s="16">
        <v>0</v>
      </c>
      <c r="W3408" s="16">
        <v>0</v>
      </c>
      <c r="X3408" s="16">
        <v>0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0</v>
      </c>
      <c r="AJ3408" s="16">
        <v>0</v>
      </c>
      <c r="AK3408" s="16">
        <v>0</v>
      </c>
      <c r="AL3408" s="16">
        <v>0</v>
      </c>
      <c r="AM3408" s="16">
        <v>0</v>
      </c>
      <c r="AN3408" s="16">
        <v>0</v>
      </c>
      <c r="AO3408" s="16">
        <v>0</v>
      </c>
      <c r="AP3408" s="16">
        <v>0</v>
      </c>
      <c r="AQ3408" s="16">
        <v>0</v>
      </c>
      <c r="AR3408" s="16">
        <v>0</v>
      </c>
      <c r="AS3408" s="16">
        <v>0</v>
      </c>
      <c r="AT3408" s="16">
        <v>0</v>
      </c>
      <c r="AU3408" s="16">
        <v>0</v>
      </c>
      <c r="AV3408" s="16">
        <v>0</v>
      </c>
      <c r="AW3408" s="16">
        <v>0</v>
      </c>
      <c r="AX3408" s="16">
        <v>0</v>
      </c>
      <c r="AY3408" s="16">
        <v>0</v>
      </c>
      <c r="AZ3408" s="16">
        <v>0</v>
      </c>
      <c r="BA3408" s="16">
        <v>0</v>
      </c>
      <c r="BB3408" s="16">
        <v>0</v>
      </c>
      <c r="BC3408" s="16">
        <v>0</v>
      </c>
      <c r="BD3408" s="16">
        <v>0</v>
      </c>
      <c r="BE3408" s="16">
        <v>0</v>
      </c>
      <c r="BF3408" s="16">
        <v>0</v>
      </c>
      <c r="BG3408" s="16">
        <v>0</v>
      </c>
      <c r="BH3408" s="16">
        <v>0</v>
      </c>
      <c r="BI3408" s="16">
        <v>0</v>
      </c>
      <c r="BJ3408" s="16">
        <v>0</v>
      </c>
      <c r="BK3408" s="16">
        <v>0</v>
      </c>
      <c r="BL3408" s="16">
        <v>0</v>
      </c>
      <c r="BM3408" s="16">
        <v>0</v>
      </c>
      <c r="BN3408" s="16">
        <v>0</v>
      </c>
      <c r="BO3408" s="16">
        <v>0</v>
      </c>
      <c r="BP3408" s="16">
        <v>0</v>
      </c>
      <c r="BQ3408" s="16">
        <v>0</v>
      </c>
      <c r="BR3408" s="16">
        <v>0</v>
      </c>
      <c r="BS3408" s="16">
        <v>0</v>
      </c>
      <c r="BT3408" s="16">
        <v>0</v>
      </c>
      <c r="BU3408" s="16">
        <v>0</v>
      </c>
      <c r="BV3408" s="16">
        <v>0</v>
      </c>
      <c r="BW3408" s="16">
        <v>0</v>
      </c>
      <c r="BX3408" s="14">
        <f t="shared" si="53"/>
        <v>0</v>
      </c>
    </row>
    <row r="3409" spans="1:76" s="17" customFormat="1" x14ac:dyDescent="0.3">
      <c r="A3409" s="7" t="s">
        <v>462</v>
      </c>
      <c r="B3409" s="8" t="s">
        <v>7883</v>
      </c>
      <c r="C3409" s="21" t="s">
        <v>7884</v>
      </c>
      <c r="D3409" s="9" t="s">
        <v>449</v>
      </c>
      <c r="E3409" s="9" t="s">
        <v>7885</v>
      </c>
      <c r="F3409" s="10" t="str">
        <f>VLOOKUP($E3409,'FP MD'!$A:$F,2,FALSE)</f>
        <v>SPP TXE - 66001 - 3 road locations</v>
      </c>
      <c r="G3409" s="10" t="s">
        <v>2629</v>
      </c>
      <c r="H3409" s="10" t="s">
        <v>3311</v>
      </c>
      <c r="I3409" s="10" t="s">
        <v>3317</v>
      </c>
      <c r="J3409" s="10" t="str">
        <f>VLOOKUP($E3409,'FP MD'!$A:$F,3,FALSE)</f>
        <v>SPP Clause</v>
      </c>
      <c r="K3409" s="10" t="str">
        <f>VLOOKUP($E3409,'FP MD'!$A:$F,4,FALSE)</f>
        <v/>
      </c>
      <c r="L3409" s="10" t="str">
        <f>VLOOKUP($E3409,'FP MD'!$A:$F,5,FALSE)</f>
        <v>SPP - TXE - Transmission Access Enhancement</v>
      </c>
      <c r="M3409" s="10">
        <f>VLOOKUP($E3409,'FP MD'!$A:$F,6,FALSE)</f>
        <v>0</v>
      </c>
      <c r="N3409" s="11">
        <v>202912</v>
      </c>
      <c r="O3409" s="15">
        <v>0</v>
      </c>
      <c r="P3409" s="16">
        <v>0</v>
      </c>
      <c r="Q3409" s="16">
        <v>0</v>
      </c>
      <c r="R3409" s="16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16">
        <v>0</v>
      </c>
      <c r="AO3409" s="16">
        <v>0</v>
      </c>
      <c r="AP3409" s="16">
        <v>0</v>
      </c>
      <c r="AQ3409" s="16">
        <v>0</v>
      </c>
      <c r="AR3409" s="16">
        <v>0</v>
      </c>
      <c r="AS3409" s="16">
        <v>0</v>
      </c>
      <c r="AT3409" s="16">
        <v>0</v>
      </c>
      <c r="AU3409" s="16">
        <v>0</v>
      </c>
      <c r="AV3409" s="16">
        <v>0</v>
      </c>
      <c r="AW3409" s="16">
        <v>0</v>
      </c>
      <c r="AX3409" s="16">
        <v>0</v>
      </c>
      <c r="AY3409" s="16">
        <v>0</v>
      </c>
      <c r="AZ3409" s="16">
        <v>0</v>
      </c>
      <c r="BA3409" s="16">
        <v>0</v>
      </c>
      <c r="BB3409" s="16">
        <v>0</v>
      </c>
      <c r="BC3409" s="16">
        <v>0</v>
      </c>
      <c r="BD3409" s="16">
        <v>0</v>
      </c>
      <c r="BE3409" s="16">
        <v>0</v>
      </c>
      <c r="BF3409" s="16">
        <v>0</v>
      </c>
      <c r="BG3409" s="16">
        <v>0</v>
      </c>
      <c r="BH3409" s="16">
        <v>0</v>
      </c>
      <c r="BI3409" s="16">
        <v>0</v>
      </c>
      <c r="BJ3409" s="16">
        <v>0</v>
      </c>
      <c r="BK3409" s="16">
        <v>0</v>
      </c>
      <c r="BL3409" s="16">
        <v>0</v>
      </c>
      <c r="BM3409" s="16">
        <v>0</v>
      </c>
      <c r="BN3409" s="16">
        <v>0</v>
      </c>
      <c r="BO3409" s="16">
        <v>0</v>
      </c>
      <c r="BP3409" s="16">
        <v>0</v>
      </c>
      <c r="BQ3409" s="16">
        <v>0</v>
      </c>
      <c r="BR3409" s="16">
        <v>0</v>
      </c>
      <c r="BS3409" s="16">
        <v>0</v>
      </c>
      <c r="BT3409" s="16">
        <v>0</v>
      </c>
      <c r="BU3409" s="16">
        <v>0</v>
      </c>
      <c r="BV3409" s="16">
        <v>0</v>
      </c>
      <c r="BW3409" s="16">
        <v>0</v>
      </c>
      <c r="BX3409" s="14">
        <f t="shared" si="53"/>
        <v>0</v>
      </c>
    </row>
    <row r="3410" spans="1:76" s="17" customFormat="1" x14ac:dyDescent="0.3">
      <c r="A3410" s="7" t="s">
        <v>468</v>
      </c>
      <c r="B3410" s="8" t="s">
        <v>7886</v>
      </c>
      <c r="C3410" s="21" t="s">
        <v>7887</v>
      </c>
      <c r="D3410" s="9" t="s">
        <v>449</v>
      </c>
      <c r="E3410" s="9" t="s">
        <v>7886</v>
      </c>
      <c r="F3410" s="10" t="str">
        <f>VLOOKUP($E3410,'FP MD'!$A:$F,2,FALSE)</f>
        <v>69kv Oil Ckt Breakers</v>
      </c>
      <c r="G3410" s="10" t="s">
        <v>495</v>
      </c>
      <c r="H3410" s="10" t="s">
        <v>3770</v>
      </c>
      <c r="I3410" s="10" t="s">
        <v>6669</v>
      </c>
      <c r="J3410" s="10" t="str">
        <f>VLOOKUP($E3410,'FP MD'!$A:$F,3,FALSE)</f>
        <v/>
      </c>
      <c r="K3410" s="10" t="str">
        <f>VLOOKUP($E3410,'FP MD'!$A:$F,4,FALSE)</f>
        <v/>
      </c>
      <c r="L3410" s="10" t="str">
        <f>VLOOKUP($E3410,'FP MD'!$A:$F,5,FALSE)</f>
        <v/>
      </c>
      <c r="M3410" s="10">
        <f>VLOOKUP($E3410,'FP MD'!$A:$F,6,FALSE)</f>
        <v>0</v>
      </c>
      <c r="N3410" s="11" t="s">
        <v>97</v>
      </c>
      <c r="O3410" s="15">
        <v>0</v>
      </c>
      <c r="P3410" s="16">
        <v>0</v>
      </c>
      <c r="Q3410" s="16">
        <v>0</v>
      </c>
      <c r="R3410" s="16">
        <v>0</v>
      </c>
      <c r="S3410" s="16">
        <v>0</v>
      </c>
      <c r="T3410" s="16">
        <v>178448</v>
      </c>
      <c r="U3410" s="16">
        <v>178448</v>
      </c>
      <c r="V3410" s="16">
        <v>0</v>
      </c>
      <c r="W3410" s="16">
        <v>0</v>
      </c>
      <c r="X3410" s="16">
        <v>178448</v>
      </c>
      <c r="Y3410" s="16">
        <v>178448</v>
      </c>
      <c r="Z3410" s="16">
        <v>178448</v>
      </c>
      <c r="AA3410" s="16">
        <v>1.0000000009313226E-2</v>
      </c>
      <c r="AB3410" s="16">
        <v>89187</v>
      </c>
      <c r="AC3410" s="16">
        <v>0</v>
      </c>
      <c r="AD3410" s="16">
        <v>0</v>
      </c>
      <c r="AE3410" s="16">
        <v>0</v>
      </c>
      <c r="AF3410" s="16">
        <v>178448</v>
      </c>
      <c r="AG3410" s="16">
        <v>178448</v>
      </c>
      <c r="AH3410" s="16">
        <v>178448</v>
      </c>
      <c r="AI3410" s="16">
        <v>356895</v>
      </c>
      <c r="AJ3410" s="16">
        <v>178448</v>
      </c>
      <c r="AK3410" s="16">
        <v>178447.99999999977</v>
      </c>
      <c r="AL3410" s="16">
        <v>178448</v>
      </c>
      <c r="AM3410" s="16">
        <v>178448</v>
      </c>
      <c r="AN3410" s="16">
        <v>0</v>
      </c>
      <c r="AO3410" s="16">
        <v>0</v>
      </c>
      <c r="AP3410" s="16">
        <v>0</v>
      </c>
      <c r="AQ3410" s="16">
        <v>0</v>
      </c>
      <c r="AR3410" s="16">
        <v>0</v>
      </c>
      <c r="AS3410" s="16">
        <v>0</v>
      </c>
      <c r="AT3410" s="16">
        <v>250000</v>
      </c>
      <c r="AU3410" s="16">
        <v>500000</v>
      </c>
      <c r="AV3410" s="16">
        <v>250000</v>
      </c>
      <c r="AW3410" s="16">
        <v>250000</v>
      </c>
      <c r="AX3410" s="16">
        <v>250000</v>
      </c>
      <c r="AY3410" s="16">
        <v>100000</v>
      </c>
      <c r="AZ3410" s="16">
        <v>0</v>
      </c>
      <c r="BA3410" s="16">
        <v>0</v>
      </c>
      <c r="BB3410" s="16">
        <v>0</v>
      </c>
      <c r="BC3410" s="16">
        <v>0</v>
      </c>
      <c r="BD3410" s="16">
        <v>200000</v>
      </c>
      <c r="BE3410" s="16">
        <v>250000</v>
      </c>
      <c r="BF3410" s="16">
        <v>250000</v>
      </c>
      <c r="BG3410" s="16">
        <v>500000</v>
      </c>
      <c r="BH3410" s="16">
        <v>250000</v>
      </c>
      <c r="BI3410" s="16">
        <v>250000</v>
      </c>
      <c r="BJ3410" s="16">
        <v>0</v>
      </c>
      <c r="BK3410" s="16">
        <v>0</v>
      </c>
      <c r="BL3410" s="16">
        <v>0</v>
      </c>
      <c r="BM3410" s="16">
        <v>0</v>
      </c>
      <c r="BN3410" s="16">
        <v>0</v>
      </c>
      <c r="BO3410" s="16">
        <v>0</v>
      </c>
      <c r="BP3410" s="16">
        <v>0</v>
      </c>
      <c r="BQ3410" s="16">
        <v>0</v>
      </c>
      <c r="BR3410" s="16">
        <v>0</v>
      </c>
      <c r="BS3410" s="16">
        <v>0</v>
      </c>
      <c r="BT3410" s="16">
        <v>0</v>
      </c>
      <c r="BU3410" s="16">
        <v>0</v>
      </c>
      <c r="BV3410" s="16">
        <v>0</v>
      </c>
      <c r="BW3410" s="16">
        <v>0</v>
      </c>
      <c r="BX3410" s="14">
        <f t="shared" si="53"/>
        <v>5887458.0099999998</v>
      </c>
    </row>
    <row r="3411" spans="1:76" s="17" customFormat="1" x14ac:dyDescent="0.3">
      <c r="A3411" s="7" t="s">
        <v>462</v>
      </c>
      <c r="B3411" s="8" t="s">
        <v>7888</v>
      </c>
      <c r="C3411" s="21" t="s">
        <v>7889</v>
      </c>
      <c r="D3411" s="9" t="s">
        <v>449</v>
      </c>
      <c r="E3411" s="9" t="s">
        <v>7374</v>
      </c>
      <c r="F3411" s="10" t="str">
        <f>VLOOKUP($E3411,'FP MD'!$A:$F,2,FALSE)</f>
        <v>TXE - 230020 Access Road</v>
      </c>
      <c r="G3411" s="10" t="s">
        <v>2629</v>
      </c>
      <c r="H3411" s="10" t="s">
        <v>3311</v>
      </c>
      <c r="I3411" s="10" t="s">
        <v>3312</v>
      </c>
      <c r="J3411" s="10" t="str">
        <f>VLOOKUP($E3411,'FP MD'!$A:$F,3,FALSE)</f>
        <v/>
      </c>
      <c r="K3411" s="10" t="str">
        <f>VLOOKUP($E3411,'FP MD'!$A:$F,4,FALSE)</f>
        <v/>
      </c>
      <c r="L3411" s="10" t="str">
        <f>VLOOKUP($E3411,'FP MD'!$A:$F,5,FALSE)</f>
        <v>SPP - TXE - Transmission Access Enhancement</v>
      </c>
      <c r="M3411" s="10">
        <f>VLOOKUP($E3411,'FP MD'!$A:$F,6,FALSE)</f>
        <v>0</v>
      </c>
      <c r="N3411" s="11">
        <v>202412</v>
      </c>
      <c r="O3411" s="15">
        <v>0</v>
      </c>
      <c r="P3411" s="16">
        <v>0</v>
      </c>
      <c r="Q3411" s="16">
        <v>0</v>
      </c>
      <c r="R3411" s="16">
        <v>0</v>
      </c>
      <c r="S3411" s="16">
        <v>0</v>
      </c>
      <c r="T3411" s="16">
        <v>0</v>
      </c>
      <c r="U3411" s="16">
        <v>0</v>
      </c>
      <c r="V3411" s="16">
        <v>0</v>
      </c>
      <c r="W3411" s="16">
        <v>0</v>
      </c>
      <c r="X3411" s="16">
        <v>0</v>
      </c>
      <c r="Y3411" s="16">
        <v>0</v>
      </c>
      <c r="Z3411" s="16">
        <v>0</v>
      </c>
      <c r="AA3411" s="16">
        <v>6506.75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0</v>
      </c>
      <c r="AK3411" s="16">
        <v>0</v>
      </c>
      <c r="AL3411" s="16">
        <v>0</v>
      </c>
      <c r="AM3411" s="16">
        <v>0</v>
      </c>
      <c r="AN3411" s="16">
        <v>0</v>
      </c>
      <c r="AO3411" s="16">
        <v>0</v>
      </c>
      <c r="AP3411" s="16">
        <v>0</v>
      </c>
      <c r="AQ3411" s="16">
        <v>0</v>
      </c>
      <c r="AR3411" s="16">
        <v>0</v>
      </c>
      <c r="AS3411" s="16">
        <v>0</v>
      </c>
      <c r="AT3411" s="16">
        <v>0</v>
      </c>
      <c r="AU3411" s="16">
        <v>0</v>
      </c>
      <c r="AV3411" s="16">
        <v>0</v>
      </c>
      <c r="AW3411" s="16">
        <v>0</v>
      </c>
      <c r="AX3411" s="16">
        <v>0</v>
      </c>
      <c r="AY3411" s="16">
        <v>0</v>
      </c>
      <c r="AZ3411" s="16">
        <v>0</v>
      </c>
      <c r="BA3411" s="16">
        <v>0</v>
      </c>
      <c r="BB3411" s="16">
        <v>0</v>
      </c>
      <c r="BC3411" s="16">
        <v>0</v>
      </c>
      <c r="BD3411" s="16">
        <v>0</v>
      </c>
      <c r="BE3411" s="16">
        <v>0</v>
      </c>
      <c r="BF3411" s="16">
        <v>0</v>
      </c>
      <c r="BG3411" s="16">
        <v>0</v>
      </c>
      <c r="BH3411" s="16">
        <v>0</v>
      </c>
      <c r="BI3411" s="16">
        <v>0</v>
      </c>
      <c r="BJ3411" s="16">
        <v>0</v>
      </c>
      <c r="BK3411" s="16">
        <v>0</v>
      </c>
      <c r="BL3411" s="16">
        <v>0</v>
      </c>
      <c r="BM3411" s="16">
        <v>0</v>
      </c>
      <c r="BN3411" s="16">
        <v>0</v>
      </c>
      <c r="BO3411" s="16">
        <v>0</v>
      </c>
      <c r="BP3411" s="16">
        <v>0</v>
      </c>
      <c r="BQ3411" s="16">
        <v>0</v>
      </c>
      <c r="BR3411" s="16">
        <v>0</v>
      </c>
      <c r="BS3411" s="16">
        <v>0</v>
      </c>
      <c r="BT3411" s="16">
        <v>0</v>
      </c>
      <c r="BU3411" s="16">
        <v>0</v>
      </c>
      <c r="BV3411" s="16">
        <v>0</v>
      </c>
      <c r="BW3411" s="16">
        <v>0</v>
      </c>
      <c r="BX3411" s="14">
        <f t="shared" si="53"/>
        <v>6506.75</v>
      </c>
    </row>
    <row r="3412" spans="1:76" s="17" customFormat="1" x14ac:dyDescent="0.3">
      <c r="A3412" s="7" t="s">
        <v>462</v>
      </c>
      <c r="B3412" s="8" t="s">
        <v>7890</v>
      </c>
      <c r="C3412" s="21" t="s">
        <v>7891</v>
      </c>
      <c r="D3412" s="9" t="s">
        <v>449</v>
      </c>
      <c r="E3412" s="9" t="s">
        <v>7377</v>
      </c>
      <c r="F3412" s="10" t="str">
        <f>VLOOKUP($E3412,'FP MD'!$A:$F,2,FALSE)</f>
        <v>TXE - 230606 Access Road</v>
      </c>
      <c r="G3412" s="10" t="s">
        <v>2629</v>
      </c>
      <c r="H3412" s="10" t="s">
        <v>3311</v>
      </c>
      <c r="I3412" s="10" t="s">
        <v>3312</v>
      </c>
      <c r="J3412" s="10" t="str">
        <f>VLOOKUP($E3412,'FP MD'!$A:$F,3,FALSE)</f>
        <v/>
      </c>
      <c r="K3412" s="10" t="str">
        <f>VLOOKUP($E3412,'FP MD'!$A:$F,4,FALSE)</f>
        <v/>
      </c>
      <c r="L3412" s="10" t="str">
        <f>VLOOKUP($E3412,'FP MD'!$A:$F,5,FALSE)</f>
        <v>SPP - TXE - Transmission Access Enhancement</v>
      </c>
      <c r="M3412" s="10">
        <f>VLOOKUP($E3412,'FP MD'!$A:$F,6,FALSE)</f>
        <v>0</v>
      </c>
      <c r="N3412" s="11">
        <v>202412</v>
      </c>
      <c r="O3412" s="15">
        <v>0</v>
      </c>
      <c r="P3412" s="16">
        <v>0</v>
      </c>
      <c r="Q3412" s="16">
        <v>0</v>
      </c>
      <c r="R3412" s="16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5006.3100000000004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0</v>
      </c>
      <c r="AJ3412" s="16">
        <v>0</v>
      </c>
      <c r="AK3412" s="16">
        <v>0</v>
      </c>
      <c r="AL3412" s="16">
        <v>0</v>
      </c>
      <c r="AM3412" s="16">
        <v>0</v>
      </c>
      <c r="AN3412" s="16">
        <v>0</v>
      </c>
      <c r="AO3412" s="16">
        <v>0</v>
      </c>
      <c r="AP3412" s="16">
        <v>0</v>
      </c>
      <c r="AQ3412" s="16">
        <v>0</v>
      </c>
      <c r="AR3412" s="16">
        <v>0</v>
      </c>
      <c r="AS3412" s="16">
        <v>0</v>
      </c>
      <c r="AT3412" s="16">
        <v>0</v>
      </c>
      <c r="AU3412" s="16">
        <v>0</v>
      </c>
      <c r="AV3412" s="16">
        <v>0</v>
      </c>
      <c r="AW3412" s="16">
        <v>0</v>
      </c>
      <c r="AX3412" s="16">
        <v>0</v>
      </c>
      <c r="AY3412" s="16">
        <v>0</v>
      </c>
      <c r="AZ3412" s="16">
        <v>0</v>
      </c>
      <c r="BA3412" s="16">
        <v>0</v>
      </c>
      <c r="BB3412" s="16">
        <v>0</v>
      </c>
      <c r="BC3412" s="16">
        <v>0</v>
      </c>
      <c r="BD3412" s="16">
        <v>0</v>
      </c>
      <c r="BE3412" s="16">
        <v>0</v>
      </c>
      <c r="BF3412" s="16">
        <v>0</v>
      </c>
      <c r="BG3412" s="16">
        <v>0</v>
      </c>
      <c r="BH3412" s="16">
        <v>0</v>
      </c>
      <c r="BI3412" s="16">
        <v>0</v>
      </c>
      <c r="BJ3412" s="16">
        <v>0</v>
      </c>
      <c r="BK3412" s="16">
        <v>0</v>
      </c>
      <c r="BL3412" s="16">
        <v>0</v>
      </c>
      <c r="BM3412" s="16">
        <v>0</v>
      </c>
      <c r="BN3412" s="16">
        <v>0</v>
      </c>
      <c r="BO3412" s="16">
        <v>0</v>
      </c>
      <c r="BP3412" s="16">
        <v>0</v>
      </c>
      <c r="BQ3412" s="16">
        <v>0</v>
      </c>
      <c r="BR3412" s="16">
        <v>0</v>
      </c>
      <c r="BS3412" s="16">
        <v>0</v>
      </c>
      <c r="BT3412" s="16">
        <v>0</v>
      </c>
      <c r="BU3412" s="16">
        <v>0</v>
      </c>
      <c r="BV3412" s="16">
        <v>0</v>
      </c>
      <c r="BW3412" s="16">
        <v>0</v>
      </c>
      <c r="BX3412" s="14">
        <f t="shared" si="53"/>
        <v>5006.3100000000004</v>
      </c>
    </row>
    <row r="3413" spans="1:76" s="17" customFormat="1" x14ac:dyDescent="0.3">
      <c r="A3413" s="7" t="s">
        <v>468</v>
      </c>
      <c r="B3413" s="8" t="s">
        <v>7892</v>
      </c>
      <c r="C3413" s="21" t="s">
        <v>7893</v>
      </c>
      <c r="D3413" s="9" t="s">
        <v>449</v>
      </c>
      <c r="E3413" s="9" t="s">
        <v>7892</v>
      </c>
      <c r="F3413" s="10" t="str">
        <f>VLOOKUP($E3413,'FP MD'!$A:$F,2,FALSE)</f>
        <v>T-REL-69 kV</v>
      </c>
      <c r="G3413" s="10" t="s">
        <v>2629</v>
      </c>
      <c r="H3413" s="10" t="s">
        <v>3311</v>
      </c>
      <c r="I3413" s="10" t="s">
        <v>3317</v>
      </c>
      <c r="J3413" s="10" t="str">
        <f>VLOOKUP($E3413,'FP MD'!$A:$F,3,FALSE)</f>
        <v>Blanket</v>
      </c>
      <c r="K3413" s="10" t="str">
        <f>VLOOKUP($E3413,'FP MD'!$A:$F,4,FALSE)</f>
        <v/>
      </c>
      <c r="L3413" s="10" t="str">
        <f>VLOOKUP($E3413,'FP MD'!$A:$F,5,FALSE)</f>
        <v/>
      </c>
      <c r="M3413" s="10">
        <f>VLOOKUP($E3413,'FP MD'!$A:$F,6,FALSE)</f>
        <v>0</v>
      </c>
      <c r="N3413" s="11" t="s">
        <v>97</v>
      </c>
      <c r="O3413" s="15">
        <v>0</v>
      </c>
      <c r="P3413" s="16">
        <v>-595.11</v>
      </c>
      <c r="Q3413" s="16">
        <v>16995.79</v>
      </c>
      <c r="R3413" s="16">
        <v>31161.599999999999</v>
      </c>
      <c r="S3413" s="16">
        <v>7276.1600000000035</v>
      </c>
      <c r="T3413" s="16">
        <v>-4514.3399999999965</v>
      </c>
      <c r="U3413" s="16">
        <v>-39989.649999999994</v>
      </c>
      <c r="V3413" s="16">
        <v>-65681.320000000007</v>
      </c>
      <c r="W3413" s="16">
        <v>4081.3899999999994</v>
      </c>
      <c r="X3413" s="16">
        <v>4139.32</v>
      </c>
      <c r="Y3413" s="16">
        <v>25959.23</v>
      </c>
      <c r="Z3413" s="16">
        <v>25077.73</v>
      </c>
      <c r="AA3413" s="16">
        <v>27472.080000000002</v>
      </c>
      <c r="AB3413" s="16">
        <v>3906.1999999999971</v>
      </c>
      <c r="AC3413" s="16">
        <v>24513.740000000005</v>
      </c>
      <c r="AD3413" s="16">
        <v>47149.33</v>
      </c>
      <c r="AE3413" s="16">
        <v>11962.289999999994</v>
      </c>
      <c r="AF3413" s="16">
        <v>-3975.1300000000047</v>
      </c>
      <c r="AG3413" s="16">
        <v>-44308.649999999994</v>
      </c>
      <c r="AH3413" s="16">
        <v>-63136.639999999999</v>
      </c>
      <c r="AI3413" s="16">
        <v>7977.9500000000007</v>
      </c>
      <c r="AJ3413" s="16">
        <v>10644.66</v>
      </c>
      <c r="AK3413" s="16">
        <v>30974.57</v>
      </c>
      <c r="AL3413" s="16">
        <v>32361.68</v>
      </c>
      <c r="AM3413" s="16">
        <v>37375.089999999997</v>
      </c>
      <c r="AN3413" s="16">
        <v>23085.449999999983</v>
      </c>
      <c r="AO3413" s="16">
        <v>23085.450000000012</v>
      </c>
      <c r="AP3413" s="16">
        <v>23085.450000000012</v>
      </c>
      <c r="AQ3413" s="16">
        <v>23085.450000000012</v>
      </c>
      <c r="AR3413" s="16">
        <v>23085.450000000012</v>
      </c>
      <c r="AS3413" s="16">
        <v>23085.450000000012</v>
      </c>
      <c r="AT3413" s="16">
        <v>23085.450000000012</v>
      </c>
      <c r="AU3413" s="16">
        <v>23085.450000000012</v>
      </c>
      <c r="AV3413" s="16">
        <v>23085.450000000012</v>
      </c>
      <c r="AW3413" s="16">
        <v>23085.450000000012</v>
      </c>
      <c r="AX3413" s="16">
        <v>23085.450000000012</v>
      </c>
      <c r="AY3413" s="16">
        <v>23085.450000000012</v>
      </c>
      <c r="AZ3413" s="16">
        <v>23085.450000000012</v>
      </c>
      <c r="BA3413" s="16">
        <v>23085.450000000012</v>
      </c>
      <c r="BB3413" s="16">
        <v>23085.450000000012</v>
      </c>
      <c r="BC3413" s="16">
        <v>23085.450000000012</v>
      </c>
      <c r="BD3413" s="16">
        <v>23085.450000000012</v>
      </c>
      <c r="BE3413" s="16">
        <v>23085.450000000012</v>
      </c>
      <c r="BF3413" s="16">
        <v>23085.449999999953</v>
      </c>
      <c r="BG3413" s="16">
        <v>23085.449999999953</v>
      </c>
      <c r="BH3413" s="16">
        <v>23085.449999999953</v>
      </c>
      <c r="BI3413" s="16">
        <v>23085.449999999953</v>
      </c>
      <c r="BJ3413" s="16">
        <v>23085.449999999953</v>
      </c>
      <c r="BK3413" s="16">
        <v>23085.449999999953</v>
      </c>
      <c r="BL3413" s="16">
        <v>23085.449999999953</v>
      </c>
      <c r="BM3413" s="16">
        <v>23085.449999999953</v>
      </c>
      <c r="BN3413" s="16">
        <v>23085.449999999953</v>
      </c>
      <c r="BO3413" s="16">
        <v>23085.449999999953</v>
      </c>
      <c r="BP3413" s="16">
        <v>23085.449999999953</v>
      </c>
      <c r="BQ3413" s="16">
        <v>23085.449999999953</v>
      </c>
      <c r="BR3413" s="16">
        <v>23085.449999999953</v>
      </c>
      <c r="BS3413" s="16">
        <v>23085.449999999953</v>
      </c>
      <c r="BT3413" s="16">
        <v>23085.449999999953</v>
      </c>
      <c r="BU3413" s="16">
        <v>23085.449999999953</v>
      </c>
      <c r="BV3413" s="16">
        <v>23085.449999999953</v>
      </c>
      <c r="BW3413" s="16">
        <v>23085.449999999953</v>
      </c>
      <c r="BX3413" s="14">
        <f t="shared" si="53"/>
        <v>680878.7699999999</v>
      </c>
    </row>
    <row r="3414" spans="1:76" s="17" customFormat="1" x14ac:dyDescent="0.3">
      <c r="A3414" s="7" t="s">
        <v>468</v>
      </c>
      <c r="B3414" s="8" t="s">
        <v>7894</v>
      </c>
      <c r="C3414" s="21" t="s">
        <v>7895</v>
      </c>
      <c r="D3414" s="9" t="s">
        <v>449</v>
      </c>
      <c r="E3414" s="9" t="s">
        <v>7894</v>
      </c>
      <c r="F3414" s="10" t="str">
        <f>VLOOKUP($E3414,'FP MD'!$A:$F,2,FALSE)</f>
        <v>T-REL-230 kV</v>
      </c>
      <c r="G3414" s="10" t="s">
        <v>2629</v>
      </c>
      <c r="H3414" s="10" t="s">
        <v>3311</v>
      </c>
      <c r="I3414" s="10" t="s">
        <v>3312</v>
      </c>
      <c r="J3414" s="10" t="str">
        <f>VLOOKUP($E3414,'FP MD'!$A:$F,3,FALSE)</f>
        <v>Blanket</v>
      </c>
      <c r="K3414" s="10" t="str">
        <f>VLOOKUP($E3414,'FP MD'!$A:$F,4,FALSE)</f>
        <v/>
      </c>
      <c r="L3414" s="10" t="str">
        <f>VLOOKUP($E3414,'FP MD'!$A:$F,5,FALSE)</f>
        <v/>
      </c>
      <c r="M3414" s="10">
        <f>VLOOKUP($E3414,'FP MD'!$A:$F,6,FALSE)</f>
        <v>0</v>
      </c>
      <c r="N3414" s="11" t="s">
        <v>97</v>
      </c>
      <c r="O3414" s="15">
        <v>0</v>
      </c>
      <c r="P3414" s="16">
        <v>5758.74</v>
      </c>
      <c r="Q3414" s="16">
        <v>4518.3999999999996</v>
      </c>
      <c r="R3414" s="16">
        <v>4140.4700000000012</v>
      </c>
      <c r="S3414" s="16">
        <v>8799.3799999999974</v>
      </c>
      <c r="T3414" s="16">
        <v>6759.9500000000007</v>
      </c>
      <c r="U3414" s="16">
        <v>6634.1899999999987</v>
      </c>
      <c r="V3414" s="16">
        <v>6177.6399999999994</v>
      </c>
      <c r="W3414" s="16">
        <v>8067.9700000000012</v>
      </c>
      <c r="X3414" s="16">
        <v>7157.010000000002</v>
      </c>
      <c r="Y3414" s="16">
        <v>8788.929999999993</v>
      </c>
      <c r="Z3414" s="16">
        <v>7827.0200000000041</v>
      </c>
      <c r="AA3414" s="16">
        <v>8299.14</v>
      </c>
      <c r="AB3414" s="16">
        <v>10399.86</v>
      </c>
      <c r="AC3414" s="16">
        <v>8183.6399999999994</v>
      </c>
      <c r="AD3414" s="16">
        <v>7499.2100000000064</v>
      </c>
      <c r="AE3414" s="16">
        <v>15937.319999999992</v>
      </c>
      <c r="AF3414" s="16">
        <v>12243.649999999994</v>
      </c>
      <c r="AG3414" s="16">
        <v>12015.820000000007</v>
      </c>
      <c r="AH3414" s="16">
        <v>11188.619999999995</v>
      </c>
      <c r="AI3414" s="16">
        <v>14612.149999999994</v>
      </c>
      <c r="AJ3414" s="16">
        <v>12962.23000000001</v>
      </c>
      <c r="AK3414" s="16">
        <v>15917.950000000012</v>
      </c>
      <c r="AL3414" s="16">
        <v>14175.720000000001</v>
      </c>
      <c r="AM3414" s="16">
        <v>14867.779999999999</v>
      </c>
      <c r="AN3414" s="16">
        <v>-346.20000000001164</v>
      </c>
      <c r="AO3414" s="16">
        <v>-346.20000000001164</v>
      </c>
      <c r="AP3414" s="16">
        <v>-346.20000000001164</v>
      </c>
      <c r="AQ3414" s="16">
        <v>-346.20000000001164</v>
      </c>
      <c r="AR3414" s="16">
        <v>-346.20000000001164</v>
      </c>
      <c r="AS3414" s="16">
        <v>-346.20000000001164</v>
      </c>
      <c r="AT3414" s="16">
        <v>-346.20000000001164</v>
      </c>
      <c r="AU3414" s="16">
        <v>-346.20000000001164</v>
      </c>
      <c r="AV3414" s="16">
        <v>-346.20000000001164</v>
      </c>
      <c r="AW3414" s="16">
        <v>-346.20000000001164</v>
      </c>
      <c r="AX3414" s="16">
        <v>-346.20000000001164</v>
      </c>
      <c r="AY3414" s="16">
        <v>-346.20000000001164</v>
      </c>
      <c r="AZ3414" s="16">
        <v>-346.20000000001164</v>
      </c>
      <c r="BA3414" s="16">
        <v>-346.20000000001164</v>
      </c>
      <c r="BB3414" s="16">
        <v>-346.20000000001164</v>
      </c>
      <c r="BC3414" s="16">
        <v>-346.20000000001164</v>
      </c>
      <c r="BD3414" s="16">
        <v>-346.20000000001164</v>
      </c>
      <c r="BE3414" s="16">
        <v>-346.20000000001164</v>
      </c>
      <c r="BF3414" s="16">
        <v>-346.20000000001164</v>
      </c>
      <c r="BG3414" s="16">
        <v>-346.20000000001164</v>
      </c>
      <c r="BH3414" s="16">
        <v>-346.20000000001164</v>
      </c>
      <c r="BI3414" s="16">
        <v>-346.20000000001164</v>
      </c>
      <c r="BJ3414" s="16">
        <v>-346.20000000001164</v>
      </c>
      <c r="BK3414" s="16">
        <v>-346.20000000001164</v>
      </c>
      <c r="BL3414" s="16">
        <v>-346.20000000001164</v>
      </c>
      <c r="BM3414" s="16">
        <v>-346.20000000001164</v>
      </c>
      <c r="BN3414" s="16">
        <v>-346.20000000001164</v>
      </c>
      <c r="BO3414" s="16">
        <v>-346.20000000001164</v>
      </c>
      <c r="BP3414" s="16">
        <v>-346.20000000001164</v>
      </c>
      <c r="BQ3414" s="16">
        <v>-346.20000000001164</v>
      </c>
      <c r="BR3414" s="16">
        <v>-346.20000000001164</v>
      </c>
      <c r="BS3414" s="16">
        <v>-346.20000000001164</v>
      </c>
      <c r="BT3414" s="16">
        <v>-346.20000000001164</v>
      </c>
      <c r="BU3414" s="16">
        <v>-346.20000000001164</v>
      </c>
      <c r="BV3414" s="16">
        <v>-346.20000000001164</v>
      </c>
      <c r="BW3414" s="16">
        <v>-346.20000000001164</v>
      </c>
      <c r="BX3414" s="14">
        <f t="shared" si="53"/>
        <v>224623.98999999973</v>
      </c>
    </row>
    <row r="3415" spans="1:76" s="17" customFormat="1" x14ac:dyDescent="0.3">
      <c r="A3415" s="7" t="s">
        <v>468</v>
      </c>
      <c r="B3415" s="8" t="s">
        <v>7896</v>
      </c>
      <c r="C3415" s="21" t="s">
        <v>7897</v>
      </c>
      <c r="D3415" s="9" t="s">
        <v>449</v>
      </c>
      <c r="E3415" s="9" t="s">
        <v>7896</v>
      </c>
      <c r="F3415" s="10" t="str">
        <f>VLOOKUP($E3415,'FP MD'!$A:$F,2,FALSE)</f>
        <v>T-REL-138 kV</v>
      </c>
      <c r="G3415" s="10" t="s">
        <v>2629</v>
      </c>
      <c r="H3415" s="10" t="s">
        <v>3311</v>
      </c>
      <c r="I3415" s="10" t="s">
        <v>3450</v>
      </c>
      <c r="J3415" s="10" t="str">
        <f>VLOOKUP($E3415,'FP MD'!$A:$F,3,FALSE)</f>
        <v>Blanket</v>
      </c>
      <c r="K3415" s="10" t="str">
        <f>VLOOKUP($E3415,'FP MD'!$A:$F,4,FALSE)</f>
        <v/>
      </c>
      <c r="L3415" s="10" t="str">
        <f>VLOOKUP($E3415,'FP MD'!$A:$F,5,FALSE)</f>
        <v/>
      </c>
      <c r="M3415" s="10">
        <f>VLOOKUP($E3415,'FP MD'!$A:$F,6,FALSE)</f>
        <v>0</v>
      </c>
      <c r="N3415" s="11" t="s">
        <v>97</v>
      </c>
      <c r="O3415" s="15">
        <v>0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0</v>
      </c>
      <c r="AN3415" s="16">
        <v>165.51999999999998</v>
      </c>
      <c r="AO3415" s="16">
        <v>165.51999999999998</v>
      </c>
      <c r="AP3415" s="16">
        <v>165.51999999999998</v>
      </c>
      <c r="AQ3415" s="16">
        <v>165.51999999999998</v>
      </c>
      <c r="AR3415" s="16">
        <v>165.51999999999998</v>
      </c>
      <c r="AS3415" s="16">
        <v>165.51999999999998</v>
      </c>
      <c r="AT3415" s="16">
        <v>165.51999999999998</v>
      </c>
      <c r="AU3415" s="16">
        <v>165.51999999999998</v>
      </c>
      <c r="AV3415" s="16">
        <v>165.51999999999998</v>
      </c>
      <c r="AW3415" s="16">
        <v>165.51999999999998</v>
      </c>
      <c r="AX3415" s="16">
        <v>165.51999999999998</v>
      </c>
      <c r="AY3415" s="16">
        <v>165.51999999999998</v>
      </c>
      <c r="AZ3415" s="16">
        <v>165.51999999999998</v>
      </c>
      <c r="BA3415" s="16">
        <v>165.51999999999998</v>
      </c>
      <c r="BB3415" s="16">
        <v>165.51999999999998</v>
      </c>
      <c r="BC3415" s="16">
        <v>165.51999999999998</v>
      </c>
      <c r="BD3415" s="16">
        <v>165.51999999999998</v>
      </c>
      <c r="BE3415" s="16">
        <v>165.51999999999998</v>
      </c>
      <c r="BF3415" s="16">
        <v>165.51999999999998</v>
      </c>
      <c r="BG3415" s="16">
        <v>165.51999999999998</v>
      </c>
      <c r="BH3415" s="16">
        <v>165.51999999999998</v>
      </c>
      <c r="BI3415" s="16">
        <v>165.51999999999998</v>
      </c>
      <c r="BJ3415" s="16">
        <v>165.51999999999998</v>
      </c>
      <c r="BK3415" s="16">
        <v>165.51999999999998</v>
      </c>
      <c r="BL3415" s="16">
        <v>165.52000000000044</v>
      </c>
      <c r="BM3415" s="16">
        <v>165.52000000000044</v>
      </c>
      <c r="BN3415" s="16">
        <v>165.52000000000044</v>
      </c>
      <c r="BO3415" s="16">
        <v>165.52000000000044</v>
      </c>
      <c r="BP3415" s="16">
        <v>165.52000000000044</v>
      </c>
      <c r="BQ3415" s="16">
        <v>165.52000000000044</v>
      </c>
      <c r="BR3415" s="16">
        <v>165.52000000000044</v>
      </c>
      <c r="BS3415" s="16">
        <v>165.52000000000044</v>
      </c>
      <c r="BT3415" s="16">
        <v>165.52000000000044</v>
      </c>
      <c r="BU3415" s="16">
        <v>165.52000000000044</v>
      </c>
      <c r="BV3415" s="16">
        <v>165.52000000000044</v>
      </c>
      <c r="BW3415" s="16">
        <v>165.52000000000044</v>
      </c>
      <c r="BX3415" s="14">
        <f t="shared" si="53"/>
        <v>3972.4799999999996</v>
      </c>
    </row>
    <row r="3416" spans="1:76" s="17" customFormat="1" x14ac:dyDescent="0.3">
      <c r="A3416" s="7" t="s">
        <v>462</v>
      </c>
      <c r="B3416" s="8" t="s">
        <v>7898</v>
      </c>
      <c r="C3416" s="21" t="s">
        <v>7899</v>
      </c>
      <c r="D3416" s="9" t="s">
        <v>449</v>
      </c>
      <c r="E3416" s="9" t="s">
        <v>7900</v>
      </c>
      <c r="F3416" s="10" t="str">
        <f>VLOOKUP($E3416,'FP MD'!$A:$F,2,FALSE)</f>
        <v>T-REL-Reimbursable (Actuals)</v>
      </c>
      <c r="G3416" s="10" t="s">
        <v>2629</v>
      </c>
      <c r="H3416" s="10" t="s">
        <v>3311</v>
      </c>
      <c r="I3416" s="10" t="s">
        <v>3317</v>
      </c>
      <c r="J3416" s="10" t="str">
        <f>VLOOKUP($E3416,'FP MD'!$A:$F,3,FALSE)</f>
        <v>Blanket</v>
      </c>
      <c r="K3416" s="10" t="str">
        <f>VLOOKUP($E3416,'FP MD'!$A:$F,4,FALSE)</f>
        <v/>
      </c>
      <c r="L3416" s="10" t="str">
        <f>VLOOKUP($E3416,'FP MD'!$A:$F,5,FALSE)</f>
        <v/>
      </c>
      <c r="M3416" s="10">
        <f>VLOOKUP($E3416,'FP MD'!$A:$F,6,FALSE)</f>
        <v>0</v>
      </c>
      <c r="N3416" s="11">
        <v>202712</v>
      </c>
      <c r="O3416" s="15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16">
        <v>0</v>
      </c>
      <c r="AO3416" s="16">
        <v>0</v>
      </c>
      <c r="AP3416" s="16">
        <v>0</v>
      </c>
      <c r="AQ3416" s="16">
        <v>0</v>
      </c>
      <c r="AR3416" s="16">
        <v>0</v>
      </c>
      <c r="AS3416" s="16">
        <v>0</v>
      </c>
      <c r="AT3416" s="16">
        <v>0</v>
      </c>
      <c r="AU3416" s="16">
        <v>0</v>
      </c>
      <c r="AV3416" s="16">
        <v>0</v>
      </c>
      <c r="AW3416" s="16">
        <v>0</v>
      </c>
      <c r="AX3416" s="16">
        <v>0</v>
      </c>
      <c r="AY3416" s="16">
        <v>0</v>
      </c>
      <c r="AZ3416" s="16">
        <v>0</v>
      </c>
      <c r="BA3416" s="16">
        <v>0</v>
      </c>
      <c r="BB3416" s="16">
        <v>0</v>
      </c>
      <c r="BC3416" s="16">
        <v>0</v>
      </c>
      <c r="BD3416" s="16">
        <v>0</v>
      </c>
      <c r="BE3416" s="16">
        <v>0</v>
      </c>
      <c r="BF3416" s="16">
        <v>0</v>
      </c>
      <c r="BG3416" s="16">
        <v>0</v>
      </c>
      <c r="BH3416" s="16">
        <v>0</v>
      </c>
      <c r="BI3416" s="16">
        <v>0</v>
      </c>
      <c r="BJ3416" s="16">
        <v>0</v>
      </c>
      <c r="BK3416" s="16">
        <v>19156.14</v>
      </c>
      <c r="BL3416" s="16">
        <v>0</v>
      </c>
      <c r="BM3416" s="16">
        <v>0</v>
      </c>
      <c r="BN3416" s="16">
        <v>0</v>
      </c>
      <c r="BO3416" s="16">
        <v>0</v>
      </c>
      <c r="BP3416" s="16">
        <v>0</v>
      </c>
      <c r="BQ3416" s="16">
        <v>0</v>
      </c>
      <c r="BR3416" s="16">
        <v>0</v>
      </c>
      <c r="BS3416" s="16">
        <v>0</v>
      </c>
      <c r="BT3416" s="16">
        <v>0</v>
      </c>
      <c r="BU3416" s="16">
        <v>0</v>
      </c>
      <c r="BV3416" s="16">
        <v>0</v>
      </c>
      <c r="BW3416" s="16">
        <v>0</v>
      </c>
      <c r="BX3416" s="14">
        <f t="shared" si="53"/>
        <v>19156.14</v>
      </c>
    </row>
    <row r="3417" spans="1:76" s="17" customFormat="1" x14ac:dyDescent="0.3">
      <c r="A3417" s="7" t="s">
        <v>462</v>
      </c>
      <c r="B3417" s="8" t="s">
        <v>7901</v>
      </c>
      <c r="C3417" s="21" t="s">
        <v>7902</v>
      </c>
      <c r="D3417" s="9" t="s">
        <v>449</v>
      </c>
      <c r="E3417" s="9" t="s">
        <v>7903</v>
      </c>
      <c r="F3417" s="10" t="str">
        <f>VLOOKUP($E3417,'FP MD'!$A:$F,2,FALSE)</f>
        <v>Mosaic 230kV Box at SR674</v>
      </c>
      <c r="G3417" s="10" t="s">
        <v>2629</v>
      </c>
      <c r="H3417" s="10" t="s">
        <v>3311</v>
      </c>
      <c r="I3417" s="10" t="s">
        <v>3312</v>
      </c>
      <c r="J3417" s="10" t="str">
        <f>VLOOKUP($E3417,'FP MD'!$A:$F,3,FALSE)</f>
        <v>None</v>
      </c>
      <c r="K3417" s="10" t="str">
        <f>VLOOKUP($E3417,'FP MD'!$A:$F,4,FALSE)</f>
        <v/>
      </c>
      <c r="L3417" s="10" t="str">
        <f>VLOOKUP($E3417,'FP MD'!$A:$F,5,FALSE)</f>
        <v/>
      </c>
      <c r="M3417" s="10">
        <f>VLOOKUP($E3417,'FP MD'!$A:$F,6,FALSE)</f>
        <v>0</v>
      </c>
      <c r="N3417" s="11">
        <v>202404</v>
      </c>
      <c r="O3417" s="15">
        <v>0</v>
      </c>
      <c r="P3417" s="16">
        <v>0</v>
      </c>
      <c r="Q3417" s="16">
        <v>0</v>
      </c>
      <c r="R3417" s="16">
        <v>0</v>
      </c>
      <c r="S3417" s="16">
        <v>1386387.1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16">
        <v>0</v>
      </c>
      <c r="AO3417" s="16">
        <v>0</v>
      </c>
      <c r="AP3417" s="16">
        <v>0</v>
      </c>
      <c r="AQ3417" s="16">
        <v>0</v>
      </c>
      <c r="AR3417" s="16">
        <v>0</v>
      </c>
      <c r="AS3417" s="16">
        <v>0</v>
      </c>
      <c r="AT3417" s="16">
        <v>0</v>
      </c>
      <c r="AU3417" s="16">
        <v>0</v>
      </c>
      <c r="AV3417" s="16">
        <v>0</v>
      </c>
      <c r="AW3417" s="16">
        <v>0</v>
      </c>
      <c r="AX3417" s="16">
        <v>0</v>
      </c>
      <c r="AY3417" s="16">
        <v>0</v>
      </c>
      <c r="AZ3417" s="16">
        <v>0</v>
      </c>
      <c r="BA3417" s="16">
        <v>0</v>
      </c>
      <c r="BB3417" s="16">
        <v>0</v>
      </c>
      <c r="BC3417" s="16">
        <v>0</v>
      </c>
      <c r="BD3417" s="16">
        <v>0</v>
      </c>
      <c r="BE3417" s="16">
        <v>0</v>
      </c>
      <c r="BF3417" s="16">
        <v>0</v>
      </c>
      <c r="BG3417" s="16">
        <v>0</v>
      </c>
      <c r="BH3417" s="16">
        <v>0</v>
      </c>
      <c r="BI3417" s="16">
        <v>0</v>
      </c>
      <c r="BJ3417" s="16">
        <v>0</v>
      </c>
      <c r="BK3417" s="16">
        <v>0</v>
      </c>
      <c r="BL3417" s="16">
        <v>0</v>
      </c>
      <c r="BM3417" s="16">
        <v>0</v>
      </c>
      <c r="BN3417" s="16">
        <v>0</v>
      </c>
      <c r="BO3417" s="16">
        <v>0</v>
      </c>
      <c r="BP3417" s="16">
        <v>0</v>
      </c>
      <c r="BQ3417" s="16">
        <v>0</v>
      </c>
      <c r="BR3417" s="16">
        <v>0</v>
      </c>
      <c r="BS3417" s="16">
        <v>0</v>
      </c>
      <c r="BT3417" s="16">
        <v>0</v>
      </c>
      <c r="BU3417" s="16">
        <v>0</v>
      </c>
      <c r="BV3417" s="16">
        <v>0</v>
      </c>
      <c r="BW3417" s="16">
        <v>0</v>
      </c>
      <c r="BX3417" s="14">
        <f t="shared" si="53"/>
        <v>1386387.1</v>
      </c>
    </row>
    <row r="3418" spans="1:76" s="17" customFormat="1" x14ac:dyDescent="0.3">
      <c r="A3418" s="7" t="s">
        <v>462</v>
      </c>
      <c r="B3418" s="8" t="s">
        <v>6009</v>
      </c>
      <c r="C3418" s="21" t="s">
        <v>7904</v>
      </c>
      <c r="D3418" s="9" t="s">
        <v>449</v>
      </c>
      <c r="E3418" s="9" t="s">
        <v>6009</v>
      </c>
      <c r="F3418" s="10" t="str">
        <f>VLOOKUP($E3418,'FP MD'!$A:$F,2,FALSE)</f>
        <v>Central Polk Pkwy-SR570/US17 Ph 1</v>
      </c>
      <c r="G3418" s="10" t="s">
        <v>2629</v>
      </c>
      <c r="H3418" s="10" t="s">
        <v>3311</v>
      </c>
      <c r="I3418" s="10" t="s">
        <v>3317</v>
      </c>
      <c r="J3418" s="10" t="str">
        <f>VLOOKUP($E3418,'FP MD'!$A:$F,3,FALSE)</f>
        <v>None</v>
      </c>
      <c r="K3418" s="10" t="str">
        <f>VLOOKUP($E3418,'FP MD'!$A:$F,4,FALSE)</f>
        <v/>
      </c>
      <c r="L3418" s="10" t="str">
        <f>VLOOKUP($E3418,'FP MD'!$A:$F,5,FALSE)</f>
        <v/>
      </c>
      <c r="M3418" s="10">
        <f>VLOOKUP($E3418,'FP MD'!$A:$F,6,FALSE)</f>
        <v>0</v>
      </c>
      <c r="N3418" s="11">
        <v>202312</v>
      </c>
      <c r="O3418" s="15">
        <v>0</v>
      </c>
      <c r="P3418" s="16">
        <v>-9831631</v>
      </c>
      <c r="Q3418" s="16">
        <v>50494</v>
      </c>
      <c r="R3418" s="16">
        <v>50000</v>
      </c>
      <c r="S3418" s="16">
        <v>200000</v>
      </c>
      <c r="T3418" s="16">
        <v>300000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16">
        <v>0</v>
      </c>
      <c r="AO3418" s="16">
        <v>0</v>
      </c>
      <c r="AP3418" s="16">
        <v>0</v>
      </c>
      <c r="AQ3418" s="16">
        <v>0</v>
      </c>
      <c r="AR3418" s="16">
        <v>0</v>
      </c>
      <c r="AS3418" s="16">
        <v>0</v>
      </c>
      <c r="AT3418" s="16">
        <v>0</v>
      </c>
      <c r="AU3418" s="16">
        <v>0</v>
      </c>
      <c r="AV3418" s="16">
        <v>0</v>
      </c>
      <c r="AW3418" s="16">
        <v>0</v>
      </c>
      <c r="AX3418" s="16">
        <v>0</v>
      </c>
      <c r="AY3418" s="16">
        <v>0</v>
      </c>
      <c r="AZ3418" s="16">
        <v>0</v>
      </c>
      <c r="BA3418" s="16">
        <v>0</v>
      </c>
      <c r="BB3418" s="16">
        <v>0</v>
      </c>
      <c r="BC3418" s="16">
        <v>0</v>
      </c>
      <c r="BD3418" s="16">
        <v>0</v>
      </c>
      <c r="BE3418" s="16">
        <v>0</v>
      </c>
      <c r="BF3418" s="16">
        <v>0</v>
      </c>
      <c r="BG3418" s="16">
        <v>0</v>
      </c>
      <c r="BH3418" s="16">
        <v>0</v>
      </c>
      <c r="BI3418" s="16">
        <v>0</v>
      </c>
      <c r="BJ3418" s="16">
        <v>0</v>
      </c>
      <c r="BK3418" s="16">
        <v>0</v>
      </c>
      <c r="BL3418" s="16">
        <v>0</v>
      </c>
      <c r="BM3418" s="16">
        <v>0</v>
      </c>
      <c r="BN3418" s="16">
        <v>0</v>
      </c>
      <c r="BO3418" s="16">
        <v>0</v>
      </c>
      <c r="BP3418" s="16">
        <v>0</v>
      </c>
      <c r="BQ3418" s="16">
        <v>0</v>
      </c>
      <c r="BR3418" s="16">
        <v>0</v>
      </c>
      <c r="BS3418" s="16">
        <v>0</v>
      </c>
      <c r="BT3418" s="16">
        <v>0</v>
      </c>
      <c r="BU3418" s="16">
        <v>0</v>
      </c>
      <c r="BV3418" s="16">
        <v>0</v>
      </c>
      <c r="BW3418" s="16">
        <v>0</v>
      </c>
      <c r="BX3418" s="14">
        <f t="shared" si="53"/>
        <v>-9231137</v>
      </c>
    </row>
    <row r="3419" spans="1:76" s="17" customFormat="1" x14ac:dyDescent="0.3">
      <c r="A3419" s="7" t="s">
        <v>462</v>
      </c>
      <c r="B3419" s="8" t="s">
        <v>7905</v>
      </c>
      <c r="C3419" s="21" t="s">
        <v>7906</v>
      </c>
      <c r="D3419" s="9" t="s">
        <v>449</v>
      </c>
      <c r="E3419" s="9" t="s">
        <v>6009</v>
      </c>
      <c r="F3419" s="10" t="str">
        <f>VLOOKUP($E3419,'FP MD'!$A:$F,2,FALSE)</f>
        <v>Central Polk Pkwy-SR570/US17 Ph 1</v>
      </c>
      <c r="G3419" s="10" t="s">
        <v>2629</v>
      </c>
      <c r="H3419" s="10" t="s">
        <v>3311</v>
      </c>
      <c r="I3419" s="10" t="s">
        <v>3317</v>
      </c>
      <c r="J3419" s="10" t="str">
        <f>VLOOKUP($E3419,'FP MD'!$A:$F,3,FALSE)</f>
        <v>None</v>
      </c>
      <c r="K3419" s="10" t="str">
        <f>VLOOKUP($E3419,'FP MD'!$A:$F,4,FALSE)</f>
        <v/>
      </c>
      <c r="L3419" s="10" t="str">
        <f>VLOOKUP($E3419,'FP MD'!$A:$F,5,FALSE)</f>
        <v/>
      </c>
      <c r="M3419" s="10">
        <f>VLOOKUP($E3419,'FP MD'!$A:$F,6,FALSE)</f>
        <v>0</v>
      </c>
      <c r="N3419" s="11">
        <v>202402</v>
      </c>
      <c r="O3419" s="15">
        <v>0</v>
      </c>
      <c r="P3419" s="16">
        <v>0</v>
      </c>
      <c r="Q3419" s="16">
        <v>2508793.67</v>
      </c>
      <c r="R3419" s="16">
        <v>0</v>
      </c>
      <c r="S3419" s="16">
        <v>0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16">
        <v>0</v>
      </c>
      <c r="AO3419" s="16">
        <v>0</v>
      </c>
      <c r="AP3419" s="16">
        <v>0</v>
      </c>
      <c r="AQ3419" s="16">
        <v>0</v>
      </c>
      <c r="AR3419" s="16">
        <v>0</v>
      </c>
      <c r="AS3419" s="16">
        <v>0</v>
      </c>
      <c r="AT3419" s="16">
        <v>0</v>
      </c>
      <c r="AU3419" s="16">
        <v>0</v>
      </c>
      <c r="AV3419" s="16">
        <v>0</v>
      </c>
      <c r="AW3419" s="16">
        <v>0</v>
      </c>
      <c r="AX3419" s="16">
        <v>0</v>
      </c>
      <c r="AY3419" s="16">
        <v>0</v>
      </c>
      <c r="AZ3419" s="16">
        <v>0</v>
      </c>
      <c r="BA3419" s="16">
        <v>0</v>
      </c>
      <c r="BB3419" s="16">
        <v>0</v>
      </c>
      <c r="BC3419" s="16">
        <v>0</v>
      </c>
      <c r="BD3419" s="16">
        <v>0</v>
      </c>
      <c r="BE3419" s="16">
        <v>0</v>
      </c>
      <c r="BF3419" s="16">
        <v>0</v>
      </c>
      <c r="BG3419" s="16">
        <v>0</v>
      </c>
      <c r="BH3419" s="16">
        <v>0</v>
      </c>
      <c r="BI3419" s="16">
        <v>0</v>
      </c>
      <c r="BJ3419" s="16">
        <v>0</v>
      </c>
      <c r="BK3419" s="16">
        <v>0</v>
      </c>
      <c r="BL3419" s="16">
        <v>0</v>
      </c>
      <c r="BM3419" s="16">
        <v>0</v>
      </c>
      <c r="BN3419" s="16">
        <v>0</v>
      </c>
      <c r="BO3419" s="16">
        <v>0</v>
      </c>
      <c r="BP3419" s="16">
        <v>0</v>
      </c>
      <c r="BQ3419" s="16">
        <v>0</v>
      </c>
      <c r="BR3419" s="16">
        <v>0</v>
      </c>
      <c r="BS3419" s="16">
        <v>0</v>
      </c>
      <c r="BT3419" s="16">
        <v>0</v>
      </c>
      <c r="BU3419" s="16">
        <v>0</v>
      </c>
      <c r="BV3419" s="16">
        <v>0</v>
      </c>
      <c r="BW3419" s="16">
        <v>0</v>
      </c>
      <c r="BX3419" s="14">
        <f t="shared" si="53"/>
        <v>2508793.67</v>
      </c>
    </row>
    <row r="3420" spans="1:76" s="17" customFormat="1" x14ac:dyDescent="0.3">
      <c r="A3420" s="7" t="s">
        <v>462</v>
      </c>
      <c r="B3420" s="8" t="s">
        <v>7907</v>
      </c>
      <c r="C3420" s="21" t="s">
        <v>7908</v>
      </c>
      <c r="D3420" s="9" t="s">
        <v>449</v>
      </c>
      <c r="E3420" s="9" t="s">
        <v>6009</v>
      </c>
      <c r="F3420" s="10" t="str">
        <f>VLOOKUP($E3420,'FP MD'!$A:$F,2,FALSE)</f>
        <v>Central Polk Pkwy-SR570/US17 Ph 1</v>
      </c>
      <c r="G3420" s="10" t="s">
        <v>2629</v>
      </c>
      <c r="H3420" s="10" t="s">
        <v>3311</v>
      </c>
      <c r="I3420" s="10" t="s">
        <v>3312</v>
      </c>
      <c r="J3420" s="10" t="str">
        <f>VLOOKUP($E3420,'FP MD'!$A:$F,3,FALSE)</f>
        <v>None</v>
      </c>
      <c r="K3420" s="10" t="str">
        <f>VLOOKUP($E3420,'FP MD'!$A:$F,4,FALSE)</f>
        <v/>
      </c>
      <c r="L3420" s="10" t="str">
        <f>VLOOKUP($E3420,'FP MD'!$A:$F,5,FALSE)</f>
        <v/>
      </c>
      <c r="M3420" s="10">
        <f>VLOOKUP($E3420,'FP MD'!$A:$F,6,FALSE)</f>
        <v>0</v>
      </c>
      <c r="N3420" s="11" t="s">
        <v>97</v>
      </c>
      <c r="O3420" s="15">
        <v>0</v>
      </c>
      <c r="P3420" s="16">
        <v>5998481.0700000003</v>
      </c>
      <c r="Q3420" s="16">
        <v>0</v>
      </c>
      <c r="R3420" s="16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16">
        <v>0</v>
      </c>
      <c r="AO3420" s="16">
        <v>0</v>
      </c>
      <c r="AP3420" s="16">
        <v>0</v>
      </c>
      <c r="AQ3420" s="16">
        <v>0</v>
      </c>
      <c r="AR3420" s="16">
        <v>0</v>
      </c>
      <c r="AS3420" s="16">
        <v>0</v>
      </c>
      <c r="AT3420" s="16">
        <v>0</v>
      </c>
      <c r="AU3420" s="16">
        <v>0</v>
      </c>
      <c r="AV3420" s="16">
        <v>0</v>
      </c>
      <c r="AW3420" s="16">
        <v>0</v>
      </c>
      <c r="AX3420" s="16">
        <v>0</v>
      </c>
      <c r="AY3420" s="16">
        <v>0</v>
      </c>
      <c r="AZ3420" s="16">
        <v>0</v>
      </c>
      <c r="BA3420" s="16">
        <v>0</v>
      </c>
      <c r="BB3420" s="16">
        <v>0</v>
      </c>
      <c r="BC3420" s="16">
        <v>0</v>
      </c>
      <c r="BD3420" s="16">
        <v>0</v>
      </c>
      <c r="BE3420" s="16">
        <v>0</v>
      </c>
      <c r="BF3420" s="16">
        <v>0</v>
      </c>
      <c r="BG3420" s="16">
        <v>0</v>
      </c>
      <c r="BH3420" s="16">
        <v>0</v>
      </c>
      <c r="BI3420" s="16">
        <v>0</v>
      </c>
      <c r="BJ3420" s="16">
        <v>0</v>
      </c>
      <c r="BK3420" s="16">
        <v>0</v>
      </c>
      <c r="BL3420" s="16">
        <v>0</v>
      </c>
      <c r="BM3420" s="16">
        <v>0</v>
      </c>
      <c r="BN3420" s="16">
        <v>0</v>
      </c>
      <c r="BO3420" s="16">
        <v>0</v>
      </c>
      <c r="BP3420" s="16">
        <v>0</v>
      </c>
      <c r="BQ3420" s="16">
        <v>0</v>
      </c>
      <c r="BR3420" s="16">
        <v>0</v>
      </c>
      <c r="BS3420" s="16">
        <v>0</v>
      </c>
      <c r="BT3420" s="16">
        <v>0</v>
      </c>
      <c r="BU3420" s="16">
        <v>0</v>
      </c>
      <c r="BV3420" s="16">
        <v>0</v>
      </c>
      <c r="BW3420" s="16">
        <v>0</v>
      </c>
      <c r="BX3420" s="14">
        <f t="shared" si="53"/>
        <v>5998481.0700000003</v>
      </c>
    </row>
    <row r="3421" spans="1:76" s="17" customFormat="1" x14ac:dyDescent="0.3">
      <c r="A3421" s="7" t="s">
        <v>462</v>
      </c>
      <c r="B3421" s="8" t="s">
        <v>7909</v>
      </c>
      <c r="C3421" s="21" t="s">
        <v>7910</v>
      </c>
      <c r="D3421" s="9" t="s">
        <v>449</v>
      </c>
      <c r="E3421" s="9" t="s">
        <v>7227</v>
      </c>
      <c r="F3421" s="10" t="str">
        <f>VLOOKUP($E3421,'FP MD'!$A:$F,2,FALSE)</f>
        <v>Big Bend @ I-75 Relo</v>
      </c>
      <c r="G3421" s="10" t="s">
        <v>2629</v>
      </c>
      <c r="H3421" s="10" t="s">
        <v>3311</v>
      </c>
      <c r="I3421" s="10" t="s">
        <v>3317</v>
      </c>
      <c r="J3421" s="10" t="str">
        <f>VLOOKUP($E3421,'FP MD'!$A:$F,3,FALSE)</f>
        <v>None</v>
      </c>
      <c r="K3421" s="10" t="str">
        <f>VLOOKUP($E3421,'FP MD'!$A:$F,4,FALSE)</f>
        <v/>
      </c>
      <c r="L3421" s="10" t="str">
        <f>VLOOKUP($E3421,'FP MD'!$A:$F,5,FALSE)</f>
        <v/>
      </c>
      <c r="M3421" s="10">
        <f>VLOOKUP($E3421,'FP MD'!$A:$F,6,FALSE)</f>
        <v>0</v>
      </c>
      <c r="N3421" s="11" t="s">
        <v>97</v>
      </c>
      <c r="O3421" s="15">
        <v>0</v>
      </c>
      <c r="P3421" s="16">
        <v>668039.11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16">
        <v>0</v>
      </c>
      <c r="AO3421" s="16">
        <v>0</v>
      </c>
      <c r="AP3421" s="16">
        <v>0</v>
      </c>
      <c r="AQ3421" s="16">
        <v>0</v>
      </c>
      <c r="AR3421" s="16">
        <v>0</v>
      </c>
      <c r="AS3421" s="16">
        <v>0</v>
      </c>
      <c r="AT3421" s="16">
        <v>0</v>
      </c>
      <c r="AU3421" s="16">
        <v>0</v>
      </c>
      <c r="AV3421" s="16">
        <v>0</v>
      </c>
      <c r="AW3421" s="16">
        <v>0</v>
      </c>
      <c r="AX3421" s="16">
        <v>0</v>
      </c>
      <c r="AY3421" s="16">
        <v>0</v>
      </c>
      <c r="AZ3421" s="16">
        <v>0</v>
      </c>
      <c r="BA3421" s="16">
        <v>0</v>
      </c>
      <c r="BB3421" s="16">
        <v>0</v>
      </c>
      <c r="BC3421" s="16">
        <v>0</v>
      </c>
      <c r="BD3421" s="16">
        <v>0</v>
      </c>
      <c r="BE3421" s="16">
        <v>0</v>
      </c>
      <c r="BF3421" s="16">
        <v>0</v>
      </c>
      <c r="BG3421" s="16">
        <v>0</v>
      </c>
      <c r="BH3421" s="16">
        <v>0</v>
      </c>
      <c r="BI3421" s="16">
        <v>0</v>
      </c>
      <c r="BJ3421" s="16">
        <v>0</v>
      </c>
      <c r="BK3421" s="16">
        <v>0</v>
      </c>
      <c r="BL3421" s="16">
        <v>0</v>
      </c>
      <c r="BM3421" s="16">
        <v>0</v>
      </c>
      <c r="BN3421" s="16">
        <v>0</v>
      </c>
      <c r="BO3421" s="16">
        <v>0</v>
      </c>
      <c r="BP3421" s="16">
        <v>0</v>
      </c>
      <c r="BQ3421" s="16">
        <v>0</v>
      </c>
      <c r="BR3421" s="16">
        <v>0</v>
      </c>
      <c r="BS3421" s="16">
        <v>0</v>
      </c>
      <c r="BT3421" s="16">
        <v>0</v>
      </c>
      <c r="BU3421" s="16">
        <v>0</v>
      </c>
      <c r="BV3421" s="16">
        <v>0</v>
      </c>
      <c r="BW3421" s="16">
        <v>0</v>
      </c>
      <c r="BX3421" s="14">
        <f t="shared" si="53"/>
        <v>668039.11</v>
      </c>
    </row>
    <row r="3422" spans="1:76" s="17" customFormat="1" x14ac:dyDescent="0.3">
      <c r="A3422" s="7" t="s">
        <v>462</v>
      </c>
      <c r="B3422" s="8" t="s">
        <v>7911</v>
      </c>
      <c r="C3422" s="21" t="s">
        <v>7912</v>
      </c>
      <c r="D3422" s="9" t="s">
        <v>449</v>
      </c>
      <c r="E3422" s="9" t="s">
        <v>7913</v>
      </c>
      <c r="F3422" s="10" t="str">
        <f>VLOOKUP($E3422,'FP MD'!$A:$F,2,FALSE)</f>
        <v>I-275 at MLK Relocation</v>
      </c>
      <c r="G3422" s="10" t="s">
        <v>2629</v>
      </c>
      <c r="H3422" s="10" t="s">
        <v>3311</v>
      </c>
      <c r="I3422" s="10" t="s">
        <v>3312</v>
      </c>
      <c r="J3422" s="10" t="str">
        <f>VLOOKUP($E3422,'FP MD'!$A:$F,3,FALSE)</f>
        <v/>
      </c>
      <c r="K3422" s="10" t="str">
        <f>VLOOKUP($E3422,'FP MD'!$A:$F,4,FALSE)</f>
        <v/>
      </c>
      <c r="L3422" s="10" t="str">
        <f>VLOOKUP($E3422,'FP MD'!$A:$F,5,FALSE)</f>
        <v/>
      </c>
      <c r="M3422" s="10">
        <f>VLOOKUP($E3422,'FP MD'!$A:$F,6,FALSE)</f>
        <v>0</v>
      </c>
      <c r="N3422" s="11" t="s">
        <v>97</v>
      </c>
      <c r="O3422" s="15">
        <v>0</v>
      </c>
      <c r="P3422" s="16">
        <v>322715.07</v>
      </c>
      <c r="Q3422" s="16">
        <v>0</v>
      </c>
      <c r="R3422" s="16">
        <v>0</v>
      </c>
      <c r="S3422" s="16">
        <v>0</v>
      </c>
      <c r="T3422" s="16">
        <v>0</v>
      </c>
      <c r="U3422" s="16">
        <v>0</v>
      </c>
      <c r="V3422" s="16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0</v>
      </c>
      <c r="AK3422" s="16">
        <v>0</v>
      </c>
      <c r="AL3422" s="16">
        <v>0</v>
      </c>
      <c r="AM3422" s="16">
        <v>0</v>
      </c>
      <c r="AN3422" s="16">
        <v>0</v>
      </c>
      <c r="AO3422" s="16">
        <v>0</v>
      </c>
      <c r="AP3422" s="16">
        <v>0</v>
      </c>
      <c r="AQ3422" s="16">
        <v>0</v>
      </c>
      <c r="AR3422" s="16">
        <v>0</v>
      </c>
      <c r="AS3422" s="16">
        <v>0</v>
      </c>
      <c r="AT3422" s="16">
        <v>0</v>
      </c>
      <c r="AU3422" s="16">
        <v>0</v>
      </c>
      <c r="AV3422" s="16">
        <v>0</v>
      </c>
      <c r="AW3422" s="16">
        <v>0</v>
      </c>
      <c r="AX3422" s="16">
        <v>0</v>
      </c>
      <c r="AY3422" s="16">
        <v>0</v>
      </c>
      <c r="AZ3422" s="16">
        <v>0</v>
      </c>
      <c r="BA3422" s="16">
        <v>0</v>
      </c>
      <c r="BB3422" s="16">
        <v>0</v>
      </c>
      <c r="BC3422" s="16">
        <v>0</v>
      </c>
      <c r="BD3422" s="16">
        <v>0</v>
      </c>
      <c r="BE3422" s="16">
        <v>0</v>
      </c>
      <c r="BF3422" s="16">
        <v>0</v>
      </c>
      <c r="BG3422" s="16">
        <v>0</v>
      </c>
      <c r="BH3422" s="16">
        <v>0</v>
      </c>
      <c r="BI3422" s="16">
        <v>0</v>
      </c>
      <c r="BJ3422" s="16">
        <v>0</v>
      </c>
      <c r="BK3422" s="16">
        <v>0</v>
      </c>
      <c r="BL3422" s="16">
        <v>0</v>
      </c>
      <c r="BM3422" s="16">
        <v>0</v>
      </c>
      <c r="BN3422" s="16">
        <v>0</v>
      </c>
      <c r="BO3422" s="16">
        <v>0</v>
      </c>
      <c r="BP3422" s="16">
        <v>0</v>
      </c>
      <c r="BQ3422" s="16">
        <v>0</v>
      </c>
      <c r="BR3422" s="16">
        <v>0</v>
      </c>
      <c r="BS3422" s="16">
        <v>0</v>
      </c>
      <c r="BT3422" s="16">
        <v>0</v>
      </c>
      <c r="BU3422" s="16">
        <v>0</v>
      </c>
      <c r="BV3422" s="16">
        <v>0</v>
      </c>
      <c r="BW3422" s="16">
        <v>0</v>
      </c>
      <c r="BX3422" s="14">
        <f t="shared" si="53"/>
        <v>322715.07</v>
      </c>
    </row>
    <row r="3423" spans="1:76" s="17" customFormat="1" x14ac:dyDescent="0.3">
      <c r="A3423" s="7" t="s">
        <v>462</v>
      </c>
      <c r="B3423" s="8" t="s">
        <v>7914</v>
      </c>
      <c r="C3423" s="21" t="s">
        <v>7915</v>
      </c>
      <c r="D3423" s="9" t="s">
        <v>449</v>
      </c>
      <c r="E3423" s="9" t="s">
        <v>6197</v>
      </c>
      <c r="F3423" s="10" t="str">
        <f>VLOOKUP($E3423,'FP MD'!$A:$F,2,FALSE)</f>
        <v>Recker Highway Relocation</v>
      </c>
      <c r="G3423" s="10" t="s">
        <v>2629</v>
      </c>
      <c r="H3423" s="10" t="s">
        <v>3311</v>
      </c>
      <c r="I3423" s="10" t="s">
        <v>3312</v>
      </c>
      <c r="J3423" s="10" t="str">
        <f>VLOOKUP($E3423,'FP MD'!$A:$F,3,FALSE)</f>
        <v/>
      </c>
      <c r="K3423" s="10" t="str">
        <f>VLOOKUP($E3423,'FP MD'!$A:$F,4,FALSE)</f>
        <v/>
      </c>
      <c r="L3423" s="10" t="str">
        <f>VLOOKUP($E3423,'FP MD'!$A:$F,5,FALSE)</f>
        <v/>
      </c>
      <c r="M3423" s="10">
        <f>VLOOKUP($E3423,'FP MD'!$A:$F,6,FALSE)</f>
        <v>0</v>
      </c>
      <c r="N3423" s="11">
        <v>202402</v>
      </c>
      <c r="O3423" s="15">
        <v>0</v>
      </c>
      <c r="P3423" s="16">
        <v>0</v>
      </c>
      <c r="Q3423" s="16">
        <v>2134536.5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6">
        <v>0</v>
      </c>
      <c r="AJ3423" s="16">
        <v>0</v>
      </c>
      <c r="AK3423" s="16">
        <v>0</v>
      </c>
      <c r="AL3423" s="16">
        <v>0</v>
      </c>
      <c r="AM3423" s="16">
        <v>0</v>
      </c>
      <c r="AN3423" s="16">
        <v>0</v>
      </c>
      <c r="AO3423" s="16">
        <v>0</v>
      </c>
      <c r="AP3423" s="16">
        <v>0</v>
      </c>
      <c r="AQ3423" s="16">
        <v>0</v>
      </c>
      <c r="AR3423" s="16">
        <v>0</v>
      </c>
      <c r="AS3423" s="16">
        <v>0</v>
      </c>
      <c r="AT3423" s="16">
        <v>0</v>
      </c>
      <c r="AU3423" s="16">
        <v>0</v>
      </c>
      <c r="AV3423" s="16">
        <v>0</v>
      </c>
      <c r="AW3423" s="16">
        <v>0</v>
      </c>
      <c r="AX3423" s="16">
        <v>0</v>
      </c>
      <c r="AY3423" s="16">
        <v>0</v>
      </c>
      <c r="AZ3423" s="16">
        <v>0</v>
      </c>
      <c r="BA3423" s="16">
        <v>0</v>
      </c>
      <c r="BB3423" s="16">
        <v>0</v>
      </c>
      <c r="BC3423" s="16">
        <v>0</v>
      </c>
      <c r="BD3423" s="16">
        <v>0</v>
      </c>
      <c r="BE3423" s="16">
        <v>0</v>
      </c>
      <c r="BF3423" s="16">
        <v>0</v>
      </c>
      <c r="BG3423" s="16">
        <v>0</v>
      </c>
      <c r="BH3423" s="16">
        <v>0</v>
      </c>
      <c r="BI3423" s="16">
        <v>0</v>
      </c>
      <c r="BJ3423" s="16">
        <v>0</v>
      </c>
      <c r="BK3423" s="16">
        <v>0</v>
      </c>
      <c r="BL3423" s="16">
        <v>0</v>
      </c>
      <c r="BM3423" s="16">
        <v>0</v>
      </c>
      <c r="BN3423" s="16">
        <v>0</v>
      </c>
      <c r="BO3423" s="16">
        <v>0</v>
      </c>
      <c r="BP3423" s="16">
        <v>0</v>
      </c>
      <c r="BQ3423" s="16">
        <v>0</v>
      </c>
      <c r="BR3423" s="16">
        <v>0</v>
      </c>
      <c r="BS3423" s="16">
        <v>0</v>
      </c>
      <c r="BT3423" s="16">
        <v>0</v>
      </c>
      <c r="BU3423" s="16">
        <v>0</v>
      </c>
      <c r="BV3423" s="16">
        <v>0</v>
      </c>
      <c r="BW3423" s="16">
        <v>0</v>
      </c>
      <c r="BX3423" s="14">
        <f t="shared" si="53"/>
        <v>2134536.5</v>
      </c>
    </row>
    <row r="3424" spans="1:76" s="17" customFormat="1" x14ac:dyDescent="0.3">
      <c r="A3424" s="7" t="s">
        <v>462</v>
      </c>
      <c r="B3424" s="8" t="s">
        <v>7916</v>
      </c>
      <c r="C3424" s="21" t="s">
        <v>7917</v>
      </c>
      <c r="D3424" s="9" t="s">
        <v>449</v>
      </c>
      <c r="E3424" s="9" t="s">
        <v>6197</v>
      </c>
      <c r="F3424" s="10" t="str">
        <f>VLOOKUP($E3424,'FP MD'!$A:$F,2,FALSE)</f>
        <v>Recker Highway Relocation</v>
      </c>
      <c r="G3424" s="10" t="s">
        <v>2629</v>
      </c>
      <c r="H3424" s="10" t="s">
        <v>3311</v>
      </c>
      <c r="I3424" s="10" t="s">
        <v>3317</v>
      </c>
      <c r="J3424" s="10" t="str">
        <f>VLOOKUP($E3424,'FP MD'!$A:$F,3,FALSE)</f>
        <v/>
      </c>
      <c r="K3424" s="10" t="str">
        <f>VLOOKUP($E3424,'FP MD'!$A:$F,4,FALSE)</f>
        <v/>
      </c>
      <c r="L3424" s="10" t="str">
        <f>VLOOKUP($E3424,'FP MD'!$A:$F,5,FALSE)</f>
        <v/>
      </c>
      <c r="M3424" s="10">
        <f>VLOOKUP($E3424,'FP MD'!$A:$F,6,FALSE)</f>
        <v>0</v>
      </c>
      <c r="N3424" s="11">
        <v>202402</v>
      </c>
      <c r="O3424" s="15">
        <v>0</v>
      </c>
      <c r="P3424" s="16">
        <v>0</v>
      </c>
      <c r="Q3424" s="16">
        <v>137025.83000000002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16">
        <v>0</v>
      </c>
      <c r="AO3424" s="16">
        <v>0</v>
      </c>
      <c r="AP3424" s="16">
        <v>0</v>
      </c>
      <c r="AQ3424" s="16">
        <v>0</v>
      </c>
      <c r="AR3424" s="16">
        <v>0</v>
      </c>
      <c r="AS3424" s="16">
        <v>0</v>
      </c>
      <c r="AT3424" s="16">
        <v>0</v>
      </c>
      <c r="AU3424" s="16">
        <v>0</v>
      </c>
      <c r="AV3424" s="16">
        <v>0</v>
      </c>
      <c r="AW3424" s="16">
        <v>0</v>
      </c>
      <c r="AX3424" s="16">
        <v>0</v>
      </c>
      <c r="AY3424" s="16">
        <v>0</v>
      </c>
      <c r="AZ3424" s="16">
        <v>0</v>
      </c>
      <c r="BA3424" s="16">
        <v>0</v>
      </c>
      <c r="BB3424" s="16">
        <v>0</v>
      </c>
      <c r="BC3424" s="16">
        <v>0</v>
      </c>
      <c r="BD3424" s="16">
        <v>0</v>
      </c>
      <c r="BE3424" s="16">
        <v>0</v>
      </c>
      <c r="BF3424" s="16">
        <v>0</v>
      </c>
      <c r="BG3424" s="16">
        <v>0</v>
      </c>
      <c r="BH3424" s="16">
        <v>0</v>
      </c>
      <c r="BI3424" s="16">
        <v>0</v>
      </c>
      <c r="BJ3424" s="16">
        <v>0</v>
      </c>
      <c r="BK3424" s="16">
        <v>0</v>
      </c>
      <c r="BL3424" s="16">
        <v>0</v>
      </c>
      <c r="BM3424" s="16">
        <v>0</v>
      </c>
      <c r="BN3424" s="16">
        <v>0</v>
      </c>
      <c r="BO3424" s="16">
        <v>0</v>
      </c>
      <c r="BP3424" s="16">
        <v>0</v>
      </c>
      <c r="BQ3424" s="16">
        <v>0</v>
      </c>
      <c r="BR3424" s="16">
        <v>0</v>
      </c>
      <c r="BS3424" s="16">
        <v>0</v>
      </c>
      <c r="BT3424" s="16">
        <v>0</v>
      </c>
      <c r="BU3424" s="16">
        <v>0</v>
      </c>
      <c r="BV3424" s="16">
        <v>0</v>
      </c>
      <c r="BW3424" s="16">
        <v>0</v>
      </c>
      <c r="BX3424" s="14">
        <f t="shared" si="53"/>
        <v>137025.83000000002</v>
      </c>
    </row>
    <row r="3425" spans="1:76" s="17" customFormat="1" x14ac:dyDescent="0.3">
      <c r="A3425" s="7" t="s">
        <v>462</v>
      </c>
      <c r="B3425" s="8" t="s">
        <v>7918</v>
      </c>
      <c r="C3425" s="21" t="s">
        <v>7919</v>
      </c>
      <c r="D3425" s="9" t="s">
        <v>449</v>
      </c>
      <c r="E3425" s="9" t="s">
        <v>7920</v>
      </c>
      <c r="F3425" s="10" t="str">
        <f>VLOOKUP($E3425,'FP MD'!$A:$F,2,FALSE)</f>
        <v>N 62nd St CSX to Columbus Relocate</v>
      </c>
      <c r="G3425" s="10" t="s">
        <v>2629</v>
      </c>
      <c r="H3425" s="10" t="s">
        <v>3311</v>
      </c>
      <c r="I3425" s="10" t="s">
        <v>3317</v>
      </c>
      <c r="J3425" s="10" t="str">
        <f>VLOOKUP($E3425,'FP MD'!$A:$F,3,FALSE)</f>
        <v/>
      </c>
      <c r="K3425" s="10" t="str">
        <f>VLOOKUP($E3425,'FP MD'!$A:$F,4,FALSE)</f>
        <v/>
      </c>
      <c r="L3425" s="10" t="str">
        <f>VLOOKUP($E3425,'FP MD'!$A:$F,5,FALSE)</f>
        <v/>
      </c>
      <c r="M3425" s="10">
        <f>VLOOKUP($E3425,'FP MD'!$A:$F,6,FALSE)</f>
        <v>0</v>
      </c>
      <c r="N3425" s="11">
        <v>202402</v>
      </c>
      <c r="O3425" s="15">
        <v>0</v>
      </c>
      <c r="P3425" s="16">
        <v>0</v>
      </c>
      <c r="Q3425" s="16">
        <v>126980.89</v>
      </c>
      <c r="R3425" s="16">
        <v>0</v>
      </c>
      <c r="S3425" s="16">
        <v>0</v>
      </c>
      <c r="T3425" s="16">
        <v>0</v>
      </c>
      <c r="U3425" s="16">
        <v>0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0</v>
      </c>
      <c r="AK3425" s="16">
        <v>0</v>
      </c>
      <c r="AL3425" s="16">
        <v>0</v>
      </c>
      <c r="AM3425" s="16">
        <v>0</v>
      </c>
      <c r="AN3425" s="16">
        <v>0</v>
      </c>
      <c r="AO3425" s="16">
        <v>0</v>
      </c>
      <c r="AP3425" s="16">
        <v>0</v>
      </c>
      <c r="AQ3425" s="16">
        <v>0</v>
      </c>
      <c r="AR3425" s="16">
        <v>0</v>
      </c>
      <c r="AS3425" s="16">
        <v>0</v>
      </c>
      <c r="AT3425" s="16">
        <v>0</v>
      </c>
      <c r="AU3425" s="16">
        <v>0</v>
      </c>
      <c r="AV3425" s="16">
        <v>0</v>
      </c>
      <c r="AW3425" s="16">
        <v>0</v>
      </c>
      <c r="AX3425" s="16">
        <v>0</v>
      </c>
      <c r="AY3425" s="16">
        <v>0</v>
      </c>
      <c r="AZ3425" s="16">
        <v>0</v>
      </c>
      <c r="BA3425" s="16">
        <v>0</v>
      </c>
      <c r="BB3425" s="16">
        <v>0</v>
      </c>
      <c r="BC3425" s="16">
        <v>0</v>
      </c>
      <c r="BD3425" s="16">
        <v>0</v>
      </c>
      <c r="BE3425" s="16">
        <v>0</v>
      </c>
      <c r="BF3425" s="16">
        <v>0</v>
      </c>
      <c r="BG3425" s="16">
        <v>0</v>
      </c>
      <c r="BH3425" s="16">
        <v>0</v>
      </c>
      <c r="BI3425" s="16">
        <v>0</v>
      </c>
      <c r="BJ3425" s="16">
        <v>0</v>
      </c>
      <c r="BK3425" s="16">
        <v>0</v>
      </c>
      <c r="BL3425" s="16">
        <v>0</v>
      </c>
      <c r="BM3425" s="16">
        <v>0</v>
      </c>
      <c r="BN3425" s="16">
        <v>0</v>
      </c>
      <c r="BO3425" s="16">
        <v>0</v>
      </c>
      <c r="BP3425" s="16">
        <v>0</v>
      </c>
      <c r="BQ3425" s="16">
        <v>0</v>
      </c>
      <c r="BR3425" s="16">
        <v>0</v>
      </c>
      <c r="BS3425" s="16">
        <v>0</v>
      </c>
      <c r="BT3425" s="16">
        <v>0</v>
      </c>
      <c r="BU3425" s="16">
        <v>0</v>
      </c>
      <c r="BV3425" s="16">
        <v>0</v>
      </c>
      <c r="BW3425" s="16">
        <v>0</v>
      </c>
      <c r="BX3425" s="14">
        <f t="shared" si="53"/>
        <v>126980.89</v>
      </c>
    </row>
    <row r="3426" spans="1:76" s="17" customFormat="1" x14ac:dyDescent="0.3">
      <c r="A3426" s="7" t="s">
        <v>462</v>
      </c>
      <c r="B3426" s="8" t="s">
        <v>7921</v>
      </c>
      <c r="C3426" s="21" t="s">
        <v>7922</v>
      </c>
      <c r="D3426" s="9" t="s">
        <v>449</v>
      </c>
      <c r="E3426" s="9" t="s">
        <v>6282</v>
      </c>
      <c r="F3426" s="10" t="str">
        <f>VLOOKUP($E3426,'FP MD'!$A:$F,2,FALSE)</f>
        <v>Clearview Transmission Relocation</v>
      </c>
      <c r="G3426" s="10" t="s">
        <v>2629</v>
      </c>
      <c r="H3426" s="10" t="s">
        <v>3311</v>
      </c>
      <c r="I3426" s="10" t="s">
        <v>3317</v>
      </c>
      <c r="J3426" s="10" t="str">
        <f>VLOOKUP($E3426,'FP MD'!$A:$F,3,FALSE)</f>
        <v/>
      </c>
      <c r="K3426" s="10" t="str">
        <f>VLOOKUP($E3426,'FP MD'!$A:$F,4,FALSE)</f>
        <v/>
      </c>
      <c r="L3426" s="10" t="str">
        <f>VLOOKUP($E3426,'FP MD'!$A:$F,5,FALSE)</f>
        <v/>
      </c>
      <c r="M3426" s="10">
        <f>VLOOKUP($E3426,'FP MD'!$A:$F,6,FALSE)</f>
        <v>0</v>
      </c>
      <c r="N3426" s="11" t="s">
        <v>97</v>
      </c>
      <c r="O3426" s="15">
        <v>0</v>
      </c>
      <c r="P3426" s="16">
        <v>910812.78</v>
      </c>
      <c r="Q3426" s="16">
        <v>0</v>
      </c>
      <c r="R3426" s="16">
        <v>0</v>
      </c>
      <c r="S3426" s="16">
        <v>0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0</v>
      </c>
      <c r="AJ3426" s="16">
        <v>0</v>
      </c>
      <c r="AK3426" s="16">
        <v>0</v>
      </c>
      <c r="AL3426" s="16">
        <v>0</v>
      </c>
      <c r="AM3426" s="16">
        <v>0</v>
      </c>
      <c r="AN3426" s="16">
        <v>0</v>
      </c>
      <c r="AO3426" s="16">
        <v>0</v>
      </c>
      <c r="AP3426" s="16">
        <v>0</v>
      </c>
      <c r="AQ3426" s="16">
        <v>0</v>
      </c>
      <c r="AR3426" s="16">
        <v>0</v>
      </c>
      <c r="AS3426" s="16">
        <v>0</v>
      </c>
      <c r="AT3426" s="16">
        <v>0</v>
      </c>
      <c r="AU3426" s="16">
        <v>0</v>
      </c>
      <c r="AV3426" s="16">
        <v>0</v>
      </c>
      <c r="AW3426" s="16">
        <v>0</v>
      </c>
      <c r="AX3426" s="16">
        <v>0</v>
      </c>
      <c r="AY3426" s="16">
        <v>0</v>
      </c>
      <c r="AZ3426" s="16">
        <v>0</v>
      </c>
      <c r="BA3426" s="16">
        <v>0</v>
      </c>
      <c r="BB3426" s="16">
        <v>0</v>
      </c>
      <c r="BC3426" s="16">
        <v>0</v>
      </c>
      <c r="BD3426" s="16">
        <v>0</v>
      </c>
      <c r="BE3426" s="16">
        <v>0</v>
      </c>
      <c r="BF3426" s="16">
        <v>0</v>
      </c>
      <c r="BG3426" s="16">
        <v>0</v>
      </c>
      <c r="BH3426" s="16">
        <v>0</v>
      </c>
      <c r="BI3426" s="16">
        <v>0</v>
      </c>
      <c r="BJ3426" s="16">
        <v>0</v>
      </c>
      <c r="BK3426" s="16">
        <v>0</v>
      </c>
      <c r="BL3426" s="16">
        <v>0</v>
      </c>
      <c r="BM3426" s="16">
        <v>0</v>
      </c>
      <c r="BN3426" s="16">
        <v>0</v>
      </c>
      <c r="BO3426" s="16">
        <v>0</v>
      </c>
      <c r="BP3426" s="16">
        <v>0</v>
      </c>
      <c r="BQ3426" s="16">
        <v>0</v>
      </c>
      <c r="BR3426" s="16">
        <v>0</v>
      </c>
      <c r="BS3426" s="16">
        <v>0</v>
      </c>
      <c r="BT3426" s="16">
        <v>0</v>
      </c>
      <c r="BU3426" s="16">
        <v>0</v>
      </c>
      <c r="BV3426" s="16">
        <v>0</v>
      </c>
      <c r="BW3426" s="16">
        <v>0</v>
      </c>
      <c r="BX3426" s="14">
        <f t="shared" si="53"/>
        <v>910812.78</v>
      </c>
    </row>
    <row r="3427" spans="1:76" s="17" customFormat="1" x14ac:dyDescent="0.3">
      <c r="A3427" s="7" t="s">
        <v>462</v>
      </c>
      <c r="B3427" s="8" t="s">
        <v>7923</v>
      </c>
      <c r="C3427" s="21" t="s">
        <v>7924</v>
      </c>
      <c r="D3427" s="9" t="s">
        <v>449</v>
      </c>
      <c r="E3427" s="9" t="s">
        <v>7242</v>
      </c>
      <c r="F3427" s="10" t="str">
        <f>VLOOKUP($E3427,'FP MD'!$A:$F,2,FALSE)</f>
        <v>SR60/I-275 Section 4 TB Next</v>
      </c>
      <c r="G3427" s="10" t="s">
        <v>2629</v>
      </c>
      <c r="H3427" s="10" t="s">
        <v>3311</v>
      </c>
      <c r="I3427" s="10" t="s">
        <v>3317</v>
      </c>
      <c r="J3427" s="10" t="str">
        <f>VLOOKUP($E3427,'FP MD'!$A:$F,3,FALSE)</f>
        <v/>
      </c>
      <c r="K3427" s="10" t="str">
        <f>VLOOKUP($E3427,'FP MD'!$A:$F,4,FALSE)</f>
        <v/>
      </c>
      <c r="L3427" s="10" t="str">
        <f>VLOOKUP($E3427,'FP MD'!$A:$F,5,FALSE)</f>
        <v/>
      </c>
      <c r="M3427" s="10">
        <f>VLOOKUP($E3427,'FP MD'!$A:$F,6,FALSE)</f>
        <v>0</v>
      </c>
      <c r="N3427" s="11">
        <v>202506</v>
      </c>
      <c r="O3427" s="15">
        <v>0</v>
      </c>
      <c r="P3427" s="16">
        <v>0</v>
      </c>
      <c r="Q3427" s="16">
        <v>0</v>
      </c>
      <c r="R3427" s="16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370511.7</v>
      </c>
      <c r="AH3427" s="16">
        <v>0</v>
      </c>
      <c r="AI3427" s="16">
        <v>0</v>
      </c>
      <c r="AJ3427" s="16">
        <v>0</v>
      </c>
      <c r="AK3427" s="16">
        <v>0</v>
      </c>
      <c r="AL3427" s="16">
        <v>0</v>
      </c>
      <c r="AM3427" s="16">
        <v>0</v>
      </c>
      <c r="AN3427" s="16">
        <v>0</v>
      </c>
      <c r="AO3427" s="16">
        <v>0</v>
      </c>
      <c r="AP3427" s="16">
        <v>0</v>
      </c>
      <c r="AQ3427" s="16">
        <v>0</v>
      </c>
      <c r="AR3427" s="16">
        <v>0</v>
      </c>
      <c r="AS3427" s="16">
        <v>0</v>
      </c>
      <c r="AT3427" s="16">
        <v>0</v>
      </c>
      <c r="AU3427" s="16">
        <v>0</v>
      </c>
      <c r="AV3427" s="16">
        <v>0</v>
      </c>
      <c r="AW3427" s="16">
        <v>0</v>
      </c>
      <c r="AX3427" s="16">
        <v>0</v>
      </c>
      <c r="AY3427" s="16">
        <v>0</v>
      </c>
      <c r="AZ3427" s="16">
        <v>0</v>
      </c>
      <c r="BA3427" s="16">
        <v>0</v>
      </c>
      <c r="BB3427" s="16">
        <v>0</v>
      </c>
      <c r="BC3427" s="16">
        <v>0</v>
      </c>
      <c r="BD3427" s="16">
        <v>0</v>
      </c>
      <c r="BE3427" s="16">
        <v>0</v>
      </c>
      <c r="BF3427" s="16">
        <v>0</v>
      </c>
      <c r="BG3427" s="16">
        <v>0</v>
      </c>
      <c r="BH3427" s="16">
        <v>0</v>
      </c>
      <c r="BI3427" s="16">
        <v>0</v>
      </c>
      <c r="BJ3427" s="16">
        <v>0</v>
      </c>
      <c r="BK3427" s="16">
        <v>0</v>
      </c>
      <c r="BL3427" s="16">
        <v>0</v>
      </c>
      <c r="BM3427" s="16">
        <v>0</v>
      </c>
      <c r="BN3427" s="16">
        <v>0</v>
      </c>
      <c r="BO3427" s="16">
        <v>0</v>
      </c>
      <c r="BP3427" s="16">
        <v>0</v>
      </c>
      <c r="BQ3427" s="16">
        <v>0</v>
      </c>
      <c r="BR3427" s="16">
        <v>0</v>
      </c>
      <c r="BS3427" s="16">
        <v>0</v>
      </c>
      <c r="BT3427" s="16">
        <v>0</v>
      </c>
      <c r="BU3427" s="16">
        <v>0</v>
      </c>
      <c r="BV3427" s="16">
        <v>0</v>
      </c>
      <c r="BW3427" s="16">
        <v>0</v>
      </c>
      <c r="BX3427" s="14">
        <f t="shared" si="53"/>
        <v>370511.7</v>
      </c>
    </row>
    <row r="3428" spans="1:76" s="17" customFormat="1" x14ac:dyDescent="0.3">
      <c r="A3428" s="7" t="s">
        <v>462</v>
      </c>
      <c r="B3428" s="8" t="s">
        <v>7925</v>
      </c>
      <c r="C3428" s="21" t="s">
        <v>7926</v>
      </c>
      <c r="D3428" s="9" t="s">
        <v>449</v>
      </c>
      <c r="E3428" s="9" t="s">
        <v>6362</v>
      </c>
      <c r="F3428" s="10" t="str">
        <f>VLOOKUP($E3428,'FP MD'!$A:$F,2,FALSE)</f>
        <v>Douglas Rd Ckt 66046 Relocation</v>
      </c>
      <c r="G3428" s="10" t="s">
        <v>2629</v>
      </c>
      <c r="H3428" s="10" t="s">
        <v>3311</v>
      </c>
      <c r="I3428" s="10" t="s">
        <v>3317</v>
      </c>
      <c r="J3428" s="10" t="str">
        <f>VLOOKUP($E3428,'FP MD'!$A:$F,3,FALSE)</f>
        <v/>
      </c>
      <c r="K3428" s="10" t="str">
        <f>VLOOKUP($E3428,'FP MD'!$A:$F,4,FALSE)</f>
        <v/>
      </c>
      <c r="L3428" s="10" t="str">
        <f>VLOOKUP($E3428,'FP MD'!$A:$F,5,FALSE)</f>
        <v/>
      </c>
      <c r="M3428" s="10">
        <f>VLOOKUP($E3428,'FP MD'!$A:$F,6,FALSE)</f>
        <v>0</v>
      </c>
      <c r="N3428" s="11">
        <v>202402</v>
      </c>
      <c r="O3428" s="15">
        <v>0</v>
      </c>
      <c r="P3428" s="16">
        <v>0</v>
      </c>
      <c r="Q3428" s="16">
        <v>70889.119999999995</v>
      </c>
      <c r="R3428" s="16">
        <v>0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16">
        <v>0</v>
      </c>
      <c r="AO3428" s="16">
        <v>0</v>
      </c>
      <c r="AP3428" s="16">
        <v>0</v>
      </c>
      <c r="AQ3428" s="16">
        <v>0</v>
      </c>
      <c r="AR3428" s="16">
        <v>0</v>
      </c>
      <c r="AS3428" s="16">
        <v>0</v>
      </c>
      <c r="AT3428" s="16">
        <v>0</v>
      </c>
      <c r="AU3428" s="16">
        <v>0</v>
      </c>
      <c r="AV3428" s="16">
        <v>0</v>
      </c>
      <c r="AW3428" s="16">
        <v>0</v>
      </c>
      <c r="AX3428" s="16">
        <v>0</v>
      </c>
      <c r="AY3428" s="16">
        <v>0</v>
      </c>
      <c r="AZ3428" s="16">
        <v>0</v>
      </c>
      <c r="BA3428" s="16">
        <v>0</v>
      </c>
      <c r="BB3428" s="16">
        <v>0</v>
      </c>
      <c r="BC3428" s="16">
        <v>0</v>
      </c>
      <c r="BD3428" s="16">
        <v>0</v>
      </c>
      <c r="BE3428" s="16">
        <v>0</v>
      </c>
      <c r="BF3428" s="16">
        <v>0</v>
      </c>
      <c r="BG3428" s="16">
        <v>0</v>
      </c>
      <c r="BH3428" s="16">
        <v>0</v>
      </c>
      <c r="BI3428" s="16">
        <v>0</v>
      </c>
      <c r="BJ3428" s="16">
        <v>0</v>
      </c>
      <c r="BK3428" s="16">
        <v>0</v>
      </c>
      <c r="BL3428" s="16">
        <v>0</v>
      </c>
      <c r="BM3428" s="16">
        <v>0</v>
      </c>
      <c r="BN3428" s="16">
        <v>0</v>
      </c>
      <c r="BO3428" s="16">
        <v>0</v>
      </c>
      <c r="BP3428" s="16">
        <v>0</v>
      </c>
      <c r="BQ3428" s="16">
        <v>0</v>
      </c>
      <c r="BR3428" s="16">
        <v>0</v>
      </c>
      <c r="BS3428" s="16">
        <v>0</v>
      </c>
      <c r="BT3428" s="16">
        <v>0</v>
      </c>
      <c r="BU3428" s="16">
        <v>0</v>
      </c>
      <c r="BV3428" s="16">
        <v>0</v>
      </c>
      <c r="BW3428" s="16">
        <v>0</v>
      </c>
      <c r="BX3428" s="14">
        <f t="shared" si="53"/>
        <v>70889.119999999995</v>
      </c>
    </row>
    <row r="3429" spans="1:76" s="17" customFormat="1" x14ac:dyDescent="0.3">
      <c r="A3429" s="7" t="s">
        <v>462</v>
      </c>
      <c r="B3429" s="8" t="s">
        <v>7927</v>
      </c>
      <c r="C3429" s="21" t="s">
        <v>7928</v>
      </c>
      <c r="D3429" s="9" t="s">
        <v>449</v>
      </c>
      <c r="E3429" s="9" t="s">
        <v>6362</v>
      </c>
      <c r="F3429" s="10" t="str">
        <f>VLOOKUP($E3429,'FP MD'!$A:$F,2,FALSE)</f>
        <v>Douglas Rd Ckt 66046 Relocation</v>
      </c>
      <c r="G3429" s="10" t="s">
        <v>2629</v>
      </c>
      <c r="H3429" s="10" t="s">
        <v>3770</v>
      </c>
      <c r="I3429" s="10" t="s">
        <v>7929</v>
      </c>
      <c r="J3429" s="10" t="str">
        <f>VLOOKUP($E3429,'FP MD'!$A:$F,3,FALSE)</f>
        <v/>
      </c>
      <c r="K3429" s="10" t="str">
        <f>VLOOKUP($E3429,'FP MD'!$A:$F,4,FALSE)</f>
        <v/>
      </c>
      <c r="L3429" s="10" t="str">
        <f>VLOOKUP($E3429,'FP MD'!$A:$F,5,FALSE)</f>
        <v/>
      </c>
      <c r="M3429" s="10">
        <f>VLOOKUP($E3429,'FP MD'!$A:$F,6,FALSE)</f>
        <v>0</v>
      </c>
      <c r="N3429" s="11">
        <v>202402</v>
      </c>
      <c r="O3429" s="15">
        <v>0</v>
      </c>
      <c r="P3429" s="16">
        <v>0</v>
      </c>
      <c r="Q3429" s="16">
        <v>8806.8000000000011</v>
      </c>
      <c r="R3429" s="16">
        <v>0</v>
      </c>
      <c r="S3429" s="16">
        <v>0</v>
      </c>
      <c r="T3429" s="16">
        <v>0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16">
        <v>0</v>
      </c>
      <c r="AO3429" s="16">
        <v>0</v>
      </c>
      <c r="AP3429" s="16">
        <v>0</v>
      </c>
      <c r="AQ3429" s="16">
        <v>0</v>
      </c>
      <c r="AR3429" s="16">
        <v>0</v>
      </c>
      <c r="AS3429" s="16">
        <v>0</v>
      </c>
      <c r="AT3429" s="16">
        <v>0</v>
      </c>
      <c r="AU3429" s="16">
        <v>0</v>
      </c>
      <c r="AV3429" s="16">
        <v>0</v>
      </c>
      <c r="AW3429" s="16">
        <v>0</v>
      </c>
      <c r="AX3429" s="16">
        <v>0</v>
      </c>
      <c r="AY3429" s="16">
        <v>0</v>
      </c>
      <c r="AZ3429" s="16">
        <v>0</v>
      </c>
      <c r="BA3429" s="16">
        <v>0</v>
      </c>
      <c r="BB3429" s="16">
        <v>0</v>
      </c>
      <c r="BC3429" s="16">
        <v>0</v>
      </c>
      <c r="BD3429" s="16">
        <v>0</v>
      </c>
      <c r="BE3429" s="16">
        <v>0</v>
      </c>
      <c r="BF3429" s="16">
        <v>0</v>
      </c>
      <c r="BG3429" s="16">
        <v>0</v>
      </c>
      <c r="BH3429" s="16">
        <v>0</v>
      </c>
      <c r="BI3429" s="16">
        <v>0</v>
      </c>
      <c r="BJ3429" s="16">
        <v>0</v>
      </c>
      <c r="BK3429" s="16">
        <v>0</v>
      </c>
      <c r="BL3429" s="16">
        <v>0</v>
      </c>
      <c r="BM3429" s="16">
        <v>0</v>
      </c>
      <c r="BN3429" s="16">
        <v>0</v>
      </c>
      <c r="BO3429" s="16">
        <v>0</v>
      </c>
      <c r="BP3429" s="16">
        <v>0</v>
      </c>
      <c r="BQ3429" s="16">
        <v>0</v>
      </c>
      <c r="BR3429" s="16">
        <v>0</v>
      </c>
      <c r="BS3429" s="16">
        <v>0</v>
      </c>
      <c r="BT3429" s="16">
        <v>0</v>
      </c>
      <c r="BU3429" s="16">
        <v>0</v>
      </c>
      <c r="BV3429" s="16">
        <v>0</v>
      </c>
      <c r="BW3429" s="16">
        <v>0</v>
      </c>
      <c r="BX3429" s="14">
        <f t="shared" si="53"/>
        <v>8806.8000000000011</v>
      </c>
    </row>
    <row r="3430" spans="1:76" s="17" customFormat="1" x14ac:dyDescent="0.3">
      <c r="A3430" s="7" t="s">
        <v>462</v>
      </c>
      <c r="B3430" s="8" t="s">
        <v>7930</v>
      </c>
      <c r="C3430" s="21" t="s">
        <v>7931</v>
      </c>
      <c r="D3430" s="9" t="s">
        <v>449</v>
      </c>
      <c r="E3430" s="9" t="s">
        <v>7932</v>
      </c>
      <c r="F3430" s="10" t="str">
        <f>VLOOKUP($E3430,'FP MD'!$A:$F,2,FALSE)</f>
        <v>50th and Fletcher Relocation</v>
      </c>
      <c r="G3430" s="10" t="s">
        <v>2629</v>
      </c>
      <c r="H3430" s="10" t="s">
        <v>3311</v>
      </c>
      <c r="I3430" s="10" t="s">
        <v>3317</v>
      </c>
      <c r="J3430" s="10" t="str">
        <f>VLOOKUP($E3430,'FP MD'!$A:$F,3,FALSE)</f>
        <v>None</v>
      </c>
      <c r="K3430" s="10" t="str">
        <f>VLOOKUP($E3430,'FP MD'!$A:$F,4,FALSE)</f>
        <v/>
      </c>
      <c r="L3430" s="10" t="str">
        <f>VLOOKUP($E3430,'FP MD'!$A:$F,5,FALSE)</f>
        <v/>
      </c>
      <c r="M3430" s="10">
        <f>VLOOKUP($E3430,'FP MD'!$A:$F,6,FALSE)</f>
        <v>0</v>
      </c>
      <c r="N3430" s="11">
        <v>202402</v>
      </c>
      <c r="O3430" s="15">
        <v>0</v>
      </c>
      <c r="P3430" s="16">
        <v>0</v>
      </c>
      <c r="Q3430" s="16">
        <v>878.24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0</v>
      </c>
      <c r="AN3430" s="16">
        <v>0</v>
      </c>
      <c r="AO3430" s="16">
        <v>0</v>
      </c>
      <c r="AP3430" s="16">
        <v>0</v>
      </c>
      <c r="AQ3430" s="16">
        <v>0</v>
      </c>
      <c r="AR3430" s="16">
        <v>0</v>
      </c>
      <c r="AS3430" s="16">
        <v>0</v>
      </c>
      <c r="AT3430" s="16">
        <v>0</v>
      </c>
      <c r="AU3430" s="16">
        <v>0</v>
      </c>
      <c r="AV3430" s="16">
        <v>0</v>
      </c>
      <c r="AW3430" s="16">
        <v>0</v>
      </c>
      <c r="AX3430" s="16">
        <v>0</v>
      </c>
      <c r="AY3430" s="16">
        <v>0</v>
      </c>
      <c r="AZ3430" s="16">
        <v>0</v>
      </c>
      <c r="BA3430" s="16">
        <v>0</v>
      </c>
      <c r="BB3430" s="16">
        <v>0</v>
      </c>
      <c r="BC3430" s="16">
        <v>0</v>
      </c>
      <c r="BD3430" s="16">
        <v>0</v>
      </c>
      <c r="BE3430" s="16">
        <v>0</v>
      </c>
      <c r="BF3430" s="16">
        <v>0</v>
      </c>
      <c r="BG3430" s="16">
        <v>0</v>
      </c>
      <c r="BH3430" s="16">
        <v>0</v>
      </c>
      <c r="BI3430" s="16">
        <v>0</v>
      </c>
      <c r="BJ3430" s="16">
        <v>0</v>
      </c>
      <c r="BK3430" s="16">
        <v>0</v>
      </c>
      <c r="BL3430" s="16">
        <v>0</v>
      </c>
      <c r="BM3430" s="16">
        <v>0</v>
      </c>
      <c r="BN3430" s="16">
        <v>0</v>
      </c>
      <c r="BO3430" s="16">
        <v>0</v>
      </c>
      <c r="BP3430" s="16">
        <v>0</v>
      </c>
      <c r="BQ3430" s="16">
        <v>0</v>
      </c>
      <c r="BR3430" s="16">
        <v>0</v>
      </c>
      <c r="BS3430" s="16">
        <v>0</v>
      </c>
      <c r="BT3430" s="16">
        <v>0</v>
      </c>
      <c r="BU3430" s="16">
        <v>0</v>
      </c>
      <c r="BV3430" s="16">
        <v>0</v>
      </c>
      <c r="BW3430" s="16">
        <v>0</v>
      </c>
      <c r="BX3430" s="14">
        <f t="shared" si="53"/>
        <v>878.24</v>
      </c>
    </row>
    <row r="3431" spans="1:76" s="17" customFormat="1" x14ac:dyDescent="0.3">
      <c r="A3431" s="7" t="s">
        <v>462</v>
      </c>
      <c r="B3431" s="8" t="s">
        <v>7933</v>
      </c>
      <c r="C3431" s="21" t="s">
        <v>7934</v>
      </c>
      <c r="D3431" s="9" t="s">
        <v>449</v>
      </c>
      <c r="E3431" s="9" t="s">
        <v>7933</v>
      </c>
      <c r="F3431" s="10" t="str">
        <f>VLOOKUP($E3431,'FP MD'!$A:$F,2,FALSE)</f>
        <v>Ckt 230602-Mosaic Trans Relocation</v>
      </c>
      <c r="G3431" s="10" t="s">
        <v>2629</v>
      </c>
      <c r="H3431" s="10" t="s">
        <v>3311</v>
      </c>
      <c r="I3431" s="10" t="s">
        <v>3312</v>
      </c>
      <c r="J3431" s="10" t="str">
        <f>VLOOKUP($E3431,'FP MD'!$A:$F,3,FALSE)</f>
        <v>None</v>
      </c>
      <c r="K3431" s="10" t="str">
        <f>VLOOKUP($E3431,'FP MD'!$A:$F,4,FALSE)</f>
        <v/>
      </c>
      <c r="L3431" s="10" t="str">
        <f>VLOOKUP($E3431,'FP MD'!$A:$F,5,FALSE)</f>
        <v/>
      </c>
      <c r="M3431" s="10">
        <f>VLOOKUP($E3431,'FP MD'!$A:$F,6,FALSE)</f>
        <v>0</v>
      </c>
      <c r="N3431" s="11">
        <v>202412</v>
      </c>
      <c r="O3431" s="15">
        <v>0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-71000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0</v>
      </c>
      <c r="AK3431" s="16">
        <v>0</v>
      </c>
      <c r="AL3431" s="16">
        <v>0</v>
      </c>
      <c r="AM3431" s="16">
        <v>0</v>
      </c>
      <c r="AN3431" s="16">
        <v>0</v>
      </c>
      <c r="AO3431" s="16">
        <v>0</v>
      </c>
      <c r="AP3431" s="16">
        <v>0</v>
      </c>
      <c r="AQ3431" s="16">
        <v>0</v>
      </c>
      <c r="AR3431" s="16">
        <v>0</v>
      </c>
      <c r="AS3431" s="16">
        <v>0</v>
      </c>
      <c r="AT3431" s="16">
        <v>0</v>
      </c>
      <c r="AU3431" s="16">
        <v>0</v>
      </c>
      <c r="AV3431" s="16">
        <v>0</v>
      </c>
      <c r="AW3431" s="16">
        <v>0</v>
      </c>
      <c r="AX3431" s="16">
        <v>0</v>
      </c>
      <c r="AY3431" s="16">
        <v>0</v>
      </c>
      <c r="AZ3431" s="16">
        <v>0</v>
      </c>
      <c r="BA3431" s="16">
        <v>0</v>
      </c>
      <c r="BB3431" s="16">
        <v>0</v>
      </c>
      <c r="BC3431" s="16">
        <v>0</v>
      </c>
      <c r="BD3431" s="16">
        <v>0</v>
      </c>
      <c r="BE3431" s="16">
        <v>0</v>
      </c>
      <c r="BF3431" s="16">
        <v>0</v>
      </c>
      <c r="BG3431" s="16">
        <v>0</v>
      </c>
      <c r="BH3431" s="16">
        <v>0</v>
      </c>
      <c r="BI3431" s="16">
        <v>0</v>
      </c>
      <c r="BJ3431" s="16">
        <v>0</v>
      </c>
      <c r="BK3431" s="16">
        <v>0</v>
      </c>
      <c r="BL3431" s="16">
        <v>0</v>
      </c>
      <c r="BM3431" s="16">
        <v>0</v>
      </c>
      <c r="BN3431" s="16">
        <v>0</v>
      </c>
      <c r="BO3431" s="16">
        <v>0</v>
      </c>
      <c r="BP3431" s="16">
        <v>0</v>
      </c>
      <c r="BQ3431" s="16">
        <v>0</v>
      </c>
      <c r="BR3431" s="16">
        <v>0</v>
      </c>
      <c r="BS3431" s="16">
        <v>0</v>
      </c>
      <c r="BT3431" s="16">
        <v>0</v>
      </c>
      <c r="BU3431" s="16">
        <v>0</v>
      </c>
      <c r="BV3431" s="16">
        <v>0</v>
      </c>
      <c r="BW3431" s="16">
        <v>0</v>
      </c>
      <c r="BX3431" s="14">
        <f t="shared" si="53"/>
        <v>-71000</v>
      </c>
    </row>
    <row r="3432" spans="1:76" s="17" customFormat="1" x14ac:dyDescent="0.3">
      <c r="A3432" s="7" t="s">
        <v>462</v>
      </c>
      <c r="B3432" s="8" t="s">
        <v>7935</v>
      </c>
      <c r="C3432" s="21" t="s">
        <v>7936</v>
      </c>
      <c r="D3432" s="9" t="s">
        <v>449</v>
      </c>
      <c r="E3432" s="9" t="s">
        <v>7933</v>
      </c>
      <c r="F3432" s="10" t="str">
        <f>VLOOKUP($E3432,'FP MD'!$A:$F,2,FALSE)</f>
        <v>Ckt 230602-Mosaic Trans Relocation</v>
      </c>
      <c r="G3432" s="10" t="s">
        <v>2629</v>
      </c>
      <c r="H3432" s="10" t="s">
        <v>3311</v>
      </c>
      <c r="I3432" s="10" t="s">
        <v>3312</v>
      </c>
      <c r="J3432" s="10" t="str">
        <f>VLOOKUP($E3432,'FP MD'!$A:$F,3,FALSE)</f>
        <v>None</v>
      </c>
      <c r="K3432" s="10" t="str">
        <f>VLOOKUP($E3432,'FP MD'!$A:$F,4,FALSE)</f>
        <v/>
      </c>
      <c r="L3432" s="10" t="str">
        <f>VLOOKUP($E3432,'FP MD'!$A:$F,5,FALSE)</f>
        <v/>
      </c>
      <c r="M3432" s="10">
        <f>VLOOKUP($E3432,'FP MD'!$A:$F,6,FALSE)</f>
        <v>0</v>
      </c>
      <c r="N3432" s="11">
        <v>202412</v>
      </c>
      <c r="O3432" s="15">
        <v>0</v>
      </c>
      <c r="P3432" s="16">
        <v>0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-291727.45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>
        <v>0</v>
      </c>
      <c r="AN3432" s="16">
        <v>0</v>
      </c>
      <c r="AO3432" s="16">
        <v>0</v>
      </c>
      <c r="AP3432" s="16">
        <v>0</v>
      </c>
      <c r="AQ3432" s="16">
        <v>0</v>
      </c>
      <c r="AR3432" s="16">
        <v>0</v>
      </c>
      <c r="AS3432" s="16">
        <v>0</v>
      </c>
      <c r="AT3432" s="16">
        <v>0</v>
      </c>
      <c r="AU3432" s="16">
        <v>0</v>
      </c>
      <c r="AV3432" s="16">
        <v>0</v>
      </c>
      <c r="AW3432" s="16">
        <v>0</v>
      </c>
      <c r="AX3432" s="16">
        <v>0</v>
      </c>
      <c r="AY3432" s="16">
        <v>0</v>
      </c>
      <c r="AZ3432" s="16">
        <v>0</v>
      </c>
      <c r="BA3432" s="16">
        <v>0</v>
      </c>
      <c r="BB3432" s="16">
        <v>0</v>
      </c>
      <c r="BC3432" s="16">
        <v>0</v>
      </c>
      <c r="BD3432" s="16">
        <v>0</v>
      </c>
      <c r="BE3432" s="16">
        <v>0</v>
      </c>
      <c r="BF3432" s="16">
        <v>0</v>
      </c>
      <c r="BG3432" s="16">
        <v>0</v>
      </c>
      <c r="BH3432" s="16">
        <v>0</v>
      </c>
      <c r="BI3432" s="16">
        <v>0</v>
      </c>
      <c r="BJ3432" s="16">
        <v>0</v>
      </c>
      <c r="BK3432" s="16">
        <v>0</v>
      </c>
      <c r="BL3432" s="16">
        <v>0</v>
      </c>
      <c r="BM3432" s="16">
        <v>0</v>
      </c>
      <c r="BN3432" s="16">
        <v>0</v>
      </c>
      <c r="BO3432" s="16">
        <v>0</v>
      </c>
      <c r="BP3432" s="16">
        <v>0</v>
      </c>
      <c r="BQ3432" s="16">
        <v>0</v>
      </c>
      <c r="BR3432" s="16">
        <v>0</v>
      </c>
      <c r="BS3432" s="16">
        <v>0</v>
      </c>
      <c r="BT3432" s="16">
        <v>0</v>
      </c>
      <c r="BU3432" s="16">
        <v>0</v>
      </c>
      <c r="BV3432" s="16">
        <v>0</v>
      </c>
      <c r="BW3432" s="16">
        <v>0</v>
      </c>
      <c r="BX3432" s="14">
        <f t="shared" si="53"/>
        <v>-291727.45</v>
      </c>
    </row>
    <row r="3433" spans="1:76" s="17" customFormat="1" x14ac:dyDescent="0.3">
      <c r="A3433" s="7" t="s">
        <v>462</v>
      </c>
      <c r="B3433" s="8" t="s">
        <v>7937</v>
      </c>
      <c r="C3433" s="21" t="s">
        <v>7938</v>
      </c>
      <c r="D3433" s="9" t="s">
        <v>449</v>
      </c>
      <c r="E3433" s="9" t="s">
        <v>7939</v>
      </c>
      <c r="F3433" s="10" t="str">
        <f>VLOOKUP($E3433,'FP MD'!$A:$F,2,FALSE)</f>
        <v>Circuit 66012 Tranmission Relocate</v>
      </c>
      <c r="G3433" s="10" t="s">
        <v>2629</v>
      </c>
      <c r="H3433" s="10" t="s">
        <v>3311</v>
      </c>
      <c r="I3433" s="10" t="s">
        <v>3317</v>
      </c>
      <c r="J3433" s="10" t="str">
        <f>VLOOKUP($E3433,'FP MD'!$A:$F,3,FALSE)</f>
        <v/>
      </c>
      <c r="K3433" s="10" t="str">
        <f>VLOOKUP($E3433,'FP MD'!$A:$F,4,FALSE)</f>
        <v/>
      </c>
      <c r="L3433" s="10" t="str">
        <f>VLOOKUP($E3433,'FP MD'!$A:$F,5,FALSE)</f>
        <v/>
      </c>
      <c r="M3433" s="10">
        <f>VLOOKUP($E3433,'FP MD'!$A:$F,6,FALSE)</f>
        <v>0</v>
      </c>
      <c r="N3433" s="11">
        <v>202412</v>
      </c>
      <c r="O3433" s="15">
        <v>0</v>
      </c>
      <c r="P3433" s="16">
        <v>0</v>
      </c>
      <c r="Q3433" s="16">
        <v>0</v>
      </c>
      <c r="R3433" s="16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0</v>
      </c>
      <c r="X3433" s="16">
        <v>0</v>
      </c>
      <c r="Y3433" s="16">
        <v>0</v>
      </c>
      <c r="Z3433" s="16">
        <v>0</v>
      </c>
      <c r="AA3433" s="16">
        <v>1288</v>
      </c>
      <c r="AB3433" s="16">
        <v>0</v>
      </c>
      <c r="AC3433" s="16">
        <v>0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0</v>
      </c>
      <c r="AK3433" s="16">
        <v>0</v>
      </c>
      <c r="AL3433" s="16">
        <v>0</v>
      </c>
      <c r="AM3433" s="16">
        <v>0</v>
      </c>
      <c r="AN3433" s="16">
        <v>0</v>
      </c>
      <c r="AO3433" s="16">
        <v>0</v>
      </c>
      <c r="AP3433" s="16">
        <v>0</v>
      </c>
      <c r="AQ3433" s="16">
        <v>0</v>
      </c>
      <c r="AR3433" s="16">
        <v>0</v>
      </c>
      <c r="AS3433" s="16">
        <v>0</v>
      </c>
      <c r="AT3433" s="16">
        <v>0</v>
      </c>
      <c r="AU3433" s="16">
        <v>0</v>
      </c>
      <c r="AV3433" s="16">
        <v>0</v>
      </c>
      <c r="AW3433" s="16">
        <v>0</v>
      </c>
      <c r="AX3433" s="16">
        <v>0</v>
      </c>
      <c r="AY3433" s="16">
        <v>0</v>
      </c>
      <c r="AZ3433" s="16">
        <v>0</v>
      </c>
      <c r="BA3433" s="16">
        <v>0</v>
      </c>
      <c r="BB3433" s="16">
        <v>0</v>
      </c>
      <c r="BC3433" s="16">
        <v>0</v>
      </c>
      <c r="BD3433" s="16">
        <v>0</v>
      </c>
      <c r="BE3433" s="16">
        <v>0</v>
      </c>
      <c r="BF3433" s="16">
        <v>0</v>
      </c>
      <c r="BG3433" s="16">
        <v>0</v>
      </c>
      <c r="BH3433" s="16">
        <v>0</v>
      </c>
      <c r="BI3433" s="16">
        <v>0</v>
      </c>
      <c r="BJ3433" s="16">
        <v>0</v>
      </c>
      <c r="BK3433" s="16">
        <v>0</v>
      </c>
      <c r="BL3433" s="16">
        <v>0</v>
      </c>
      <c r="BM3433" s="16">
        <v>0</v>
      </c>
      <c r="BN3433" s="16">
        <v>0</v>
      </c>
      <c r="BO3433" s="16">
        <v>0</v>
      </c>
      <c r="BP3433" s="16">
        <v>0</v>
      </c>
      <c r="BQ3433" s="16">
        <v>0</v>
      </c>
      <c r="BR3433" s="16">
        <v>0</v>
      </c>
      <c r="BS3433" s="16">
        <v>0</v>
      </c>
      <c r="BT3433" s="16">
        <v>0</v>
      </c>
      <c r="BU3433" s="16">
        <v>0</v>
      </c>
      <c r="BV3433" s="16">
        <v>0</v>
      </c>
      <c r="BW3433" s="16">
        <v>0</v>
      </c>
      <c r="BX3433" s="14">
        <f t="shared" si="53"/>
        <v>1288</v>
      </c>
    </row>
    <row r="3434" spans="1:76" s="17" customFormat="1" x14ac:dyDescent="0.3">
      <c r="A3434" s="7" t="s">
        <v>462</v>
      </c>
      <c r="B3434" s="8" t="s">
        <v>7940</v>
      </c>
      <c r="C3434" s="21" t="s">
        <v>7941</v>
      </c>
      <c r="D3434" s="9" t="s">
        <v>449</v>
      </c>
      <c r="E3434" s="9" t="s">
        <v>7939</v>
      </c>
      <c r="F3434" s="10" t="str">
        <f>VLOOKUP($E3434,'FP MD'!$A:$F,2,FALSE)</f>
        <v>Circuit 66012 Tranmission Relocate</v>
      </c>
      <c r="G3434" s="10" t="s">
        <v>2629</v>
      </c>
      <c r="H3434" s="10" t="s">
        <v>3311</v>
      </c>
      <c r="I3434" s="10" t="s">
        <v>3317</v>
      </c>
      <c r="J3434" s="10" t="str">
        <f>VLOOKUP($E3434,'FP MD'!$A:$F,3,FALSE)</f>
        <v/>
      </c>
      <c r="K3434" s="10" t="str">
        <f>VLOOKUP($E3434,'FP MD'!$A:$F,4,FALSE)</f>
        <v/>
      </c>
      <c r="L3434" s="10" t="str">
        <f>VLOOKUP($E3434,'FP MD'!$A:$F,5,FALSE)</f>
        <v/>
      </c>
      <c r="M3434" s="10">
        <f>VLOOKUP($E3434,'FP MD'!$A:$F,6,FALSE)</f>
        <v>0</v>
      </c>
      <c r="N3434" s="11">
        <v>202412</v>
      </c>
      <c r="O3434" s="15">
        <v>0</v>
      </c>
      <c r="P3434" s="16">
        <v>0</v>
      </c>
      <c r="Q3434" s="16">
        <v>0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2960.19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16">
        <v>0</v>
      </c>
      <c r="AO3434" s="16">
        <v>0</v>
      </c>
      <c r="AP3434" s="16">
        <v>0</v>
      </c>
      <c r="AQ3434" s="16">
        <v>0</v>
      </c>
      <c r="AR3434" s="16">
        <v>0</v>
      </c>
      <c r="AS3434" s="16">
        <v>0</v>
      </c>
      <c r="AT3434" s="16">
        <v>0</v>
      </c>
      <c r="AU3434" s="16">
        <v>0</v>
      </c>
      <c r="AV3434" s="16">
        <v>0</v>
      </c>
      <c r="AW3434" s="16">
        <v>0</v>
      </c>
      <c r="AX3434" s="16">
        <v>0</v>
      </c>
      <c r="AY3434" s="16">
        <v>0</v>
      </c>
      <c r="AZ3434" s="16">
        <v>0</v>
      </c>
      <c r="BA3434" s="16">
        <v>0</v>
      </c>
      <c r="BB3434" s="16">
        <v>0</v>
      </c>
      <c r="BC3434" s="16">
        <v>0</v>
      </c>
      <c r="BD3434" s="16">
        <v>0</v>
      </c>
      <c r="BE3434" s="16">
        <v>0</v>
      </c>
      <c r="BF3434" s="16">
        <v>0</v>
      </c>
      <c r="BG3434" s="16">
        <v>0</v>
      </c>
      <c r="BH3434" s="16">
        <v>0</v>
      </c>
      <c r="BI3434" s="16">
        <v>0</v>
      </c>
      <c r="BJ3434" s="16">
        <v>0</v>
      </c>
      <c r="BK3434" s="16">
        <v>0</v>
      </c>
      <c r="BL3434" s="16">
        <v>0</v>
      </c>
      <c r="BM3434" s="16">
        <v>0</v>
      </c>
      <c r="BN3434" s="16">
        <v>0</v>
      </c>
      <c r="BO3434" s="16">
        <v>0</v>
      </c>
      <c r="BP3434" s="16">
        <v>0</v>
      </c>
      <c r="BQ3434" s="16">
        <v>0</v>
      </c>
      <c r="BR3434" s="16">
        <v>0</v>
      </c>
      <c r="BS3434" s="16">
        <v>0</v>
      </c>
      <c r="BT3434" s="16">
        <v>0</v>
      </c>
      <c r="BU3434" s="16">
        <v>0</v>
      </c>
      <c r="BV3434" s="16">
        <v>0</v>
      </c>
      <c r="BW3434" s="16">
        <v>0</v>
      </c>
      <c r="BX3434" s="14">
        <f t="shared" si="53"/>
        <v>2960.19</v>
      </c>
    </row>
    <row r="3435" spans="1:76" s="17" customFormat="1" x14ac:dyDescent="0.3">
      <c r="A3435" s="7" t="s">
        <v>462</v>
      </c>
      <c r="B3435" s="8" t="s">
        <v>7250</v>
      </c>
      <c r="C3435" s="21" t="s">
        <v>7942</v>
      </c>
      <c r="D3435" s="9" t="s">
        <v>449</v>
      </c>
      <c r="E3435" s="9" t="s">
        <v>7250</v>
      </c>
      <c r="F3435" s="10" t="str">
        <f>VLOOKUP($E3435,'FP MD'!$A:$F,2,FALSE)</f>
        <v>Loci 2.0 OH to UG Conversion</v>
      </c>
      <c r="G3435" s="10" t="s">
        <v>2629</v>
      </c>
      <c r="H3435" s="10" t="s">
        <v>3311</v>
      </c>
      <c r="I3435" s="10" t="s">
        <v>3317</v>
      </c>
      <c r="J3435" s="10" t="str">
        <f>VLOOKUP($E3435,'FP MD'!$A:$F,3,FALSE)</f>
        <v/>
      </c>
      <c r="K3435" s="10" t="str">
        <f>VLOOKUP($E3435,'FP MD'!$A:$F,4,FALSE)</f>
        <v/>
      </c>
      <c r="L3435" s="10" t="str">
        <f>VLOOKUP($E3435,'FP MD'!$A:$F,5,FALSE)</f>
        <v/>
      </c>
      <c r="M3435" s="10">
        <f>VLOOKUP($E3435,'FP MD'!$A:$F,6,FALSE)</f>
        <v>0</v>
      </c>
      <c r="N3435" s="11">
        <v>202512</v>
      </c>
      <c r="O3435" s="15">
        <v>0</v>
      </c>
      <c r="P3435" s="16">
        <v>0</v>
      </c>
      <c r="Q3435" s="16">
        <v>0</v>
      </c>
      <c r="R3435" s="16">
        <v>0</v>
      </c>
      <c r="S3435" s="16">
        <v>0</v>
      </c>
      <c r="T3435" s="16">
        <v>0</v>
      </c>
      <c r="U3435" s="16">
        <v>0</v>
      </c>
      <c r="V3435" s="16">
        <v>0</v>
      </c>
      <c r="W3435" s="16">
        <v>0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0</v>
      </c>
      <c r="AK3435" s="16">
        <v>0</v>
      </c>
      <c r="AL3435" s="16">
        <v>0</v>
      </c>
      <c r="AM3435" s="16">
        <v>5031846</v>
      </c>
      <c r="AN3435" s="16">
        <v>0</v>
      </c>
      <c r="AO3435" s="16">
        <v>0</v>
      </c>
      <c r="AP3435" s="16">
        <v>0</v>
      </c>
      <c r="AQ3435" s="16">
        <v>0</v>
      </c>
      <c r="AR3435" s="16">
        <v>0</v>
      </c>
      <c r="AS3435" s="16">
        <v>0</v>
      </c>
      <c r="AT3435" s="16">
        <v>0</v>
      </c>
      <c r="AU3435" s="16">
        <v>0</v>
      </c>
      <c r="AV3435" s="16">
        <v>0</v>
      </c>
      <c r="AW3435" s="16">
        <v>0</v>
      </c>
      <c r="AX3435" s="16">
        <v>0</v>
      </c>
      <c r="AY3435" s="16">
        <v>0</v>
      </c>
      <c r="AZ3435" s="16">
        <v>0</v>
      </c>
      <c r="BA3435" s="16">
        <v>0</v>
      </c>
      <c r="BB3435" s="16">
        <v>0</v>
      </c>
      <c r="BC3435" s="16">
        <v>0</v>
      </c>
      <c r="BD3435" s="16">
        <v>0</v>
      </c>
      <c r="BE3435" s="16">
        <v>0</v>
      </c>
      <c r="BF3435" s="16">
        <v>0</v>
      </c>
      <c r="BG3435" s="16">
        <v>0</v>
      </c>
      <c r="BH3435" s="16">
        <v>0</v>
      </c>
      <c r="BI3435" s="16">
        <v>0</v>
      </c>
      <c r="BJ3435" s="16">
        <v>0</v>
      </c>
      <c r="BK3435" s="16">
        <v>0</v>
      </c>
      <c r="BL3435" s="16">
        <v>0</v>
      </c>
      <c r="BM3435" s="16">
        <v>0</v>
      </c>
      <c r="BN3435" s="16">
        <v>0</v>
      </c>
      <c r="BO3435" s="16">
        <v>0</v>
      </c>
      <c r="BP3435" s="16">
        <v>0</v>
      </c>
      <c r="BQ3435" s="16">
        <v>0</v>
      </c>
      <c r="BR3435" s="16">
        <v>0</v>
      </c>
      <c r="BS3435" s="16">
        <v>0</v>
      </c>
      <c r="BT3435" s="16">
        <v>0</v>
      </c>
      <c r="BU3435" s="16">
        <v>0</v>
      </c>
      <c r="BV3435" s="16">
        <v>0</v>
      </c>
      <c r="BW3435" s="16">
        <v>0</v>
      </c>
      <c r="BX3435" s="14">
        <f t="shared" si="53"/>
        <v>5031846</v>
      </c>
    </row>
    <row r="3436" spans="1:76" s="17" customFormat="1" x14ac:dyDescent="0.3">
      <c r="A3436" s="7" t="s">
        <v>462</v>
      </c>
      <c r="B3436" s="8" t="s">
        <v>7943</v>
      </c>
      <c r="C3436" s="21" t="s">
        <v>7944</v>
      </c>
      <c r="D3436" s="9" t="s">
        <v>449</v>
      </c>
      <c r="E3436" s="9" t="s">
        <v>7250</v>
      </c>
      <c r="F3436" s="10" t="str">
        <f>VLOOKUP($E3436,'FP MD'!$A:$F,2,FALSE)</f>
        <v>Loci 2.0 OH to UG Conversion</v>
      </c>
      <c r="G3436" s="10" t="s">
        <v>2629</v>
      </c>
      <c r="H3436" s="10" t="s">
        <v>3311</v>
      </c>
      <c r="I3436" s="10" t="s">
        <v>3317</v>
      </c>
      <c r="J3436" s="10" t="str">
        <f>VLOOKUP($E3436,'FP MD'!$A:$F,3,FALSE)</f>
        <v/>
      </c>
      <c r="K3436" s="10" t="str">
        <f>VLOOKUP($E3436,'FP MD'!$A:$F,4,FALSE)</f>
        <v/>
      </c>
      <c r="L3436" s="10" t="str">
        <f>VLOOKUP($E3436,'FP MD'!$A:$F,5,FALSE)</f>
        <v/>
      </c>
      <c r="M3436" s="10">
        <f>VLOOKUP($E3436,'FP MD'!$A:$F,6,FALSE)</f>
        <v>0</v>
      </c>
      <c r="N3436" s="11">
        <v>202512</v>
      </c>
      <c r="O3436" s="15">
        <v>0</v>
      </c>
      <c r="P3436" s="16">
        <v>0</v>
      </c>
      <c r="Q3436" s="16">
        <v>0</v>
      </c>
      <c r="R3436" s="16">
        <v>0</v>
      </c>
      <c r="S3436" s="16">
        <v>0</v>
      </c>
      <c r="T3436" s="16">
        <v>0</v>
      </c>
      <c r="U3436" s="16">
        <v>0</v>
      </c>
      <c r="V3436" s="16">
        <v>0</v>
      </c>
      <c r="W3436" s="16">
        <v>0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0</v>
      </c>
      <c r="AK3436" s="16">
        <v>0</v>
      </c>
      <c r="AL3436" s="16">
        <v>0</v>
      </c>
      <c r="AM3436" s="16">
        <v>32538.690000000002</v>
      </c>
      <c r="AN3436" s="16">
        <v>0</v>
      </c>
      <c r="AO3436" s="16">
        <v>0</v>
      </c>
      <c r="AP3436" s="16">
        <v>0</v>
      </c>
      <c r="AQ3436" s="16">
        <v>0</v>
      </c>
      <c r="AR3436" s="16">
        <v>0</v>
      </c>
      <c r="AS3436" s="16">
        <v>0</v>
      </c>
      <c r="AT3436" s="16">
        <v>0</v>
      </c>
      <c r="AU3436" s="16">
        <v>0</v>
      </c>
      <c r="AV3436" s="16">
        <v>0</v>
      </c>
      <c r="AW3436" s="16">
        <v>0</v>
      </c>
      <c r="AX3436" s="16">
        <v>0</v>
      </c>
      <c r="AY3436" s="16">
        <v>0</v>
      </c>
      <c r="AZ3436" s="16">
        <v>0</v>
      </c>
      <c r="BA3436" s="16">
        <v>0</v>
      </c>
      <c r="BB3436" s="16">
        <v>0</v>
      </c>
      <c r="BC3436" s="16">
        <v>0</v>
      </c>
      <c r="BD3436" s="16">
        <v>0</v>
      </c>
      <c r="BE3436" s="16">
        <v>0</v>
      </c>
      <c r="BF3436" s="16">
        <v>0</v>
      </c>
      <c r="BG3436" s="16">
        <v>0</v>
      </c>
      <c r="BH3436" s="16">
        <v>0</v>
      </c>
      <c r="BI3436" s="16">
        <v>0</v>
      </c>
      <c r="BJ3436" s="16">
        <v>0</v>
      </c>
      <c r="BK3436" s="16">
        <v>0</v>
      </c>
      <c r="BL3436" s="16">
        <v>0</v>
      </c>
      <c r="BM3436" s="16">
        <v>0</v>
      </c>
      <c r="BN3436" s="16">
        <v>0</v>
      </c>
      <c r="BO3436" s="16">
        <v>0</v>
      </c>
      <c r="BP3436" s="16">
        <v>0</v>
      </c>
      <c r="BQ3436" s="16">
        <v>0</v>
      </c>
      <c r="BR3436" s="16">
        <v>0</v>
      </c>
      <c r="BS3436" s="16">
        <v>0</v>
      </c>
      <c r="BT3436" s="16">
        <v>0</v>
      </c>
      <c r="BU3436" s="16">
        <v>0</v>
      </c>
      <c r="BV3436" s="16">
        <v>0</v>
      </c>
      <c r="BW3436" s="16">
        <v>0</v>
      </c>
      <c r="BX3436" s="14">
        <f t="shared" si="53"/>
        <v>32538.690000000002</v>
      </c>
    </row>
    <row r="3437" spans="1:76" s="17" customFormat="1" x14ac:dyDescent="0.3">
      <c r="A3437" s="7" t="s">
        <v>462</v>
      </c>
      <c r="B3437" s="8" t="s">
        <v>7359</v>
      </c>
      <c r="C3437" s="21" t="s">
        <v>7945</v>
      </c>
      <c r="D3437" s="9" t="s">
        <v>449</v>
      </c>
      <c r="E3437" s="9" t="s">
        <v>7359</v>
      </c>
      <c r="F3437" s="10" t="str">
        <f>VLOOKUP($E3437,'FP MD'!$A:$F,2,FALSE)</f>
        <v>Glogower Trans Pole Reloc</v>
      </c>
      <c r="G3437" s="10" t="s">
        <v>2629</v>
      </c>
      <c r="H3437" s="10" t="s">
        <v>3311</v>
      </c>
      <c r="I3437" s="10" t="s">
        <v>3317</v>
      </c>
      <c r="J3437" s="10" t="str">
        <f>VLOOKUP($E3437,'FP MD'!$A:$F,3,FALSE)</f>
        <v/>
      </c>
      <c r="K3437" s="10" t="str">
        <f>VLOOKUP($E3437,'FP MD'!$A:$F,4,FALSE)</f>
        <v/>
      </c>
      <c r="L3437" s="10" t="str">
        <f>VLOOKUP($E3437,'FP MD'!$A:$F,5,FALSE)</f>
        <v/>
      </c>
      <c r="M3437" s="10">
        <f>VLOOKUP($E3437,'FP MD'!$A:$F,6,FALSE)</f>
        <v>0</v>
      </c>
      <c r="N3437" s="11">
        <v>202403</v>
      </c>
      <c r="O3437" s="15">
        <v>0</v>
      </c>
      <c r="P3437" s="16">
        <v>0</v>
      </c>
      <c r="Q3437" s="16">
        <v>0</v>
      </c>
      <c r="R3437" s="16">
        <v>51666.66</v>
      </c>
      <c r="S3437" s="16">
        <v>15888.89</v>
      </c>
      <c r="T3437" s="16">
        <v>15888.89</v>
      </c>
      <c r="U3437" s="16">
        <v>15888.89</v>
      </c>
      <c r="V3437" s="16">
        <v>15888.89</v>
      </c>
      <c r="W3437" s="16">
        <v>15888.890000000014</v>
      </c>
      <c r="X3437" s="16">
        <v>-131111.11000000002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16">
        <v>0</v>
      </c>
      <c r="AO3437" s="16">
        <v>0</v>
      </c>
      <c r="AP3437" s="16">
        <v>0</v>
      </c>
      <c r="AQ3437" s="16">
        <v>0</v>
      </c>
      <c r="AR3437" s="16">
        <v>0</v>
      </c>
      <c r="AS3437" s="16">
        <v>0</v>
      </c>
      <c r="AT3437" s="16">
        <v>0</v>
      </c>
      <c r="AU3437" s="16">
        <v>0</v>
      </c>
      <c r="AV3437" s="16">
        <v>0</v>
      </c>
      <c r="AW3437" s="16">
        <v>0</v>
      </c>
      <c r="AX3437" s="16">
        <v>0</v>
      </c>
      <c r="AY3437" s="16">
        <v>0</v>
      </c>
      <c r="AZ3437" s="16">
        <v>0</v>
      </c>
      <c r="BA3437" s="16">
        <v>0</v>
      </c>
      <c r="BB3437" s="16">
        <v>0</v>
      </c>
      <c r="BC3437" s="16">
        <v>0</v>
      </c>
      <c r="BD3437" s="16">
        <v>0</v>
      </c>
      <c r="BE3437" s="16">
        <v>0</v>
      </c>
      <c r="BF3437" s="16">
        <v>0</v>
      </c>
      <c r="BG3437" s="16">
        <v>0</v>
      </c>
      <c r="BH3437" s="16">
        <v>0</v>
      </c>
      <c r="BI3437" s="16">
        <v>0</v>
      </c>
      <c r="BJ3437" s="16">
        <v>0</v>
      </c>
      <c r="BK3437" s="16">
        <v>0</v>
      </c>
      <c r="BL3437" s="16">
        <v>0</v>
      </c>
      <c r="BM3437" s="16">
        <v>0</v>
      </c>
      <c r="BN3437" s="16">
        <v>0</v>
      </c>
      <c r="BO3437" s="16">
        <v>0</v>
      </c>
      <c r="BP3437" s="16">
        <v>0</v>
      </c>
      <c r="BQ3437" s="16">
        <v>0</v>
      </c>
      <c r="BR3437" s="16">
        <v>0</v>
      </c>
      <c r="BS3437" s="16">
        <v>0</v>
      </c>
      <c r="BT3437" s="16">
        <v>0</v>
      </c>
      <c r="BU3437" s="16">
        <v>0</v>
      </c>
      <c r="BV3437" s="16">
        <v>0</v>
      </c>
      <c r="BW3437" s="16">
        <v>0</v>
      </c>
      <c r="BX3437" s="14">
        <f t="shared" si="53"/>
        <v>0</v>
      </c>
    </row>
    <row r="3438" spans="1:76" s="17" customFormat="1" x14ac:dyDescent="0.3">
      <c r="A3438" s="7" t="s">
        <v>462</v>
      </c>
      <c r="B3438" s="8" t="s">
        <v>7946</v>
      </c>
      <c r="C3438" s="21" t="s">
        <v>7947</v>
      </c>
      <c r="D3438" s="9" t="s">
        <v>449</v>
      </c>
      <c r="E3438" s="9" t="s">
        <v>7359</v>
      </c>
      <c r="F3438" s="10" t="str">
        <f>VLOOKUP($E3438,'FP MD'!$A:$F,2,FALSE)</f>
        <v>Glogower Trans Pole Reloc</v>
      </c>
      <c r="G3438" s="10" t="s">
        <v>2629</v>
      </c>
      <c r="H3438" s="10" t="s">
        <v>3311</v>
      </c>
      <c r="I3438" s="10" t="s">
        <v>3317</v>
      </c>
      <c r="J3438" s="10" t="str">
        <f>VLOOKUP($E3438,'FP MD'!$A:$F,3,FALSE)</f>
        <v/>
      </c>
      <c r="K3438" s="10" t="str">
        <f>VLOOKUP($E3438,'FP MD'!$A:$F,4,FALSE)</f>
        <v/>
      </c>
      <c r="L3438" s="10" t="str">
        <f>VLOOKUP($E3438,'FP MD'!$A:$F,5,FALSE)</f>
        <v/>
      </c>
      <c r="M3438" s="10">
        <f>VLOOKUP($E3438,'FP MD'!$A:$F,6,FALSE)</f>
        <v>0</v>
      </c>
      <c r="N3438" s="11">
        <v>202403</v>
      </c>
      <c r="O3438" s="15">
        <v>0</v>
      </c>
      <c r="P3438" s="16">
        <v>0</v>
      </c>
      <c r="Q3438" s="16">
        <v>0</v>
      </c>
      <c r="R3438" s="16">
        <v>3461.12</v>
      </c>
      <c r="S3438" s="16">
        <v>0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16">
        <v>0</v>
      </c>
      <c r="AO3438" s="16">
        <v>0</v>
      </c>
      <c r="AP3438" s="16">
        <v>0</v>
      </c>
      <c r="AQ3438" s="16">
        <v>0</v>
      </c>
      <c r="AR3438" s="16">
        <v>0</v>
      </c>
      <c r="AS3438" s="16">
        <v>0</v>
      </c>
      <c r="AT3438" s="16">
        <v>0</v>
      </c>
      <c r="AU3438" s="16">
        <v>0</v>
      </c>
      <c r="AV3438" s="16">
        <v>0</v>
      </c>
      <c r="AW3438" s="16">
        <v>0</v>
      </c>
      <c r="AX3438" s="16">
        <v>0</v>
      </c>
      <c r="AY3438" s="16">
        <v>0</v>
      </c>
      <c r="AZ3438" s="16">
        <v>0</v>
      </c>
      <c r="BA3438" s="16">
        <v>0</v>
      </c>
      <c r="BB3438" s="16">
        <v>0</v>
      </c>
      <c r="BC3438" s="16">
        <v>0</v>
      </c>
      <c r="BD3438" s="16">
        <v>0</v>
      </c>
      <c r="BE3438" s="16">
        <v>0</v>
      </c>
      <c r="BF3438" s="16">
        <v>0</v>
      </c>
      <c r="BG3438" s="16">
        <v>0</v>
      </c>
      <c r="BH3438" s="16">
        <v>0</v>
      </c>
      <c r="BI3438" s="16">
        <v>0</v>
      </c>
      <c r="BJ3438" s="16">
        <v>0</v>
      </c>
      <c r="BK3438" s="16">
        <v>0</v>
      </c>
      <c r="BL3438" s="16">
        <v>0</v>
      </c>
      <c r="BM3438" s="16">
        <v>0</v>
      </c>
      <c r="BN3438" s="16">
        <v>0</v>
      </c>
      <c r="BO3438" s="16">
        <v>0</v>
      </c>
      <c r="BP3438" s="16">
        <v>0</v>
      </c>
      <c r="BQ3438" s="16">
        <v>0</v>
      </c>
      <c r="BR3438" s="16">
        <v>0</v>
      </c>
      <c r="BS3438" s="16">
        <v>0</v>
      </c>
      <c r="BT3438" s="16">
        <v>0</v>
      </c>
      <c r="BU3438" s="16">
        <v>0</v>
      </c>
      <c r="BV3438" s="16">
        <v>0</v>
      </c>
      <c r="BW3438" s="16">
        <v>0</v>
      </c>
      <c r="BX3438" s="14">
        <f t="shared" si="53"/>
        <v>3461.12</v>
      </c>
    </row>
    <row r="3439" spans="1:76" s="17" customFormat="1" x14ac:dyDescent="0.3">
      <c r="A3439" s="7" t="s">
        <v>462</v>
      </c>
      <c r="B3439" s="8" t="s">
        <v>7948</v>
      </c>
      <c r="C3439" s="21" t="s">
        <v>7949</v>
      </c>
      <c r="D3439" s="9" t="s">
        <v>449</v>
      </c>
      <c r="E3439" s="9" t="s">
        <v>7255</v>
      </c>
      <c r="F3439" s="10" t="str">
        <f>VLOOKUP($E3439,'FP MD'!$A:$F,2,FALSE)</f>
        <v>West Lake Dr &amp; CR 674</v>
      </c>
      <c r="G3439" s="10" t="s">
        <v>2629</v>
      </c>
      <c r="H3439" s="10" t="s">
        <v>3311</v>
      </c>
      <c r="I3439" s="10" t="s">
        <v>3317</v>
      </c>
      <c r="J3439" s="10" t="str">
        <f>VLOOKUP($E3439,'FP MD'!$A:$F,3,FALSE)</f>
        <v/>
      </c>
      <c r="K3439" s="10" t="str">
        <f>VLOOKUP($E3439,'FP MD'!$A:$F,4,FALSE)</f>
        <v/>
      </c>
      <c r="L3439" s="10" t="str">
        <f>VLOOKUP($E3439,'FP MD'!$A:$F,5,FALSE)</f>
        <v/>
      </c>
      <c r="M3439" s="10">
        <f>VLOOKUP($E3439,'FP MD'!$A:$F,6,FALSE)</f>
        <v>0</v>
      </c>
      <c r="N3439" s="11">
        <v>202412</v>
      </c>
      <c r="O3439" s="15">
        <v>0</v>
      </c>
      <c r="P3439" s="16">
        <v>0</v>
      </c>
      <c r="Q3439" s="16">
        <v>0</v>
      </c>
      <c r="R3439" s="16">
        <v>0</v>
      </c>
      <c r="S3439" s="16">
        <v>0</v>
      </c>
      <c r="T3439" s="16">
        <v>0</v>
      </c>
      <c r="U3439" s="16">
        <v>0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  <c r="AA3439" s="16">
        <v>-49000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0</v>
      </c>
      <c r="AK3439" s="16">
        <v>0</v>
      </c>
      <c r="AL3439" s="16">
        <v>0</v>
      </c>
      <c r="AM3439" s="16">
        <v>0</v>
      </c>
      <c r="AN3439" s="16">
        <v>0</v>
      </c>
      <c r="AO3439" s="16">
        <v>0</v>
      </c>
      <c r="AP3439" s="16">
        <v>0</v>
      </c>
      <c r="AQ3439" s="16">
        <v>0</v>
      </c>
      <c r="AR3439" s="16">
        <v>0</v>
      </c>
      <c r="AS3439" s="16">
        <v>0</v>
      </c>
      <c r="AT3439" s="16">
        <v>0</v>
      </c>
      <c r="AU3439" s="16">
        <v>0</v>
      </c>
      <c r="AV3439" s="16">
        <v>0</v>
      </c>
      <c r="AW3439" s="16">
        <v>0</v>
      </c>
      <c r="AX3439" s="16">
        <v>0</v>
      </c>
      <c r="AY3439" s="16">
        <v>0</v>
      </c>
      <c r="AZ3439" s="16">
        <v>0</v>
      </c>
      <c r="BA3439" s="16">
        <v>0</v>
      </c>
      <c r="BB3439" s="16">
        <v>0</v>
      </c>
      <c r="BC3439" s="16">
        <v>0</v>
      </c>
      <c r="BD3439" s="16">
        <v>0</v>
      </c>
      <c r="BE3439" s="16">
        <v>0</v>
      </c>
      <c r="BF3439" s="16">
        <v>0</v>
      </c>
      <c r="BG3439" s="16">
        <v>0</v>
      </c>
      <c r="BH3439" s="16">
        <v>0</v>
      </c>
      <c r="BI3439" s="16">
        <v>0</v>
      </c>
      <c r="BJ3439" s="16">
        <v>0</v>
      </c>
      <c r="BK3439" s="16">
        <v>0</v>
      </c>
      <c r="BL3439" s="16">
        <v>0</v>
      </c>
      <c r="BM3439" s="16">
        <v>0</v>
      </c>
      <c r="BN3439" s="16">
        <v>0</v>
      </c>
      <c r="BO3439" s="16">
        <v>0</v>
      </c>
      <c r="BP3439" s="16">
        <v>0</v>
      </c>
      <c r="BQ3439" s="16">
        <v>0</v>
      </c>
      <c r="BR3439" s="16">
        <v>0</v>
      </c>
      <c r="BS3439" s="16">
        <v>0</v>
      </c>
      <c r="BT3439" s="16">
        <v>0</v>
      </c>
      <c r="BU3439" s="16">
        <v>0</v>
      </c>
      <c r="BV3439" s="16">
        <v>0</v>
      </c>
      <c r="BW3439" s="16">
        <v>0</v>
      </c>
      <c r="BX3439" s="14">
        <f t="shared" si="53"/>
        <v>-49000</v>
      </c>
    </row>
    <row r="3440" spans="1:76" ht="13.95" customHeight="1" x14ac:dyDescent="0.3">
      <c r="B3440" s="8"/>
      <c r="C3440" s="21"/>
      <c r="D3440" s="9"/>
      <c r="E3440" s="9"/>
      <c r="F3440" s="10"/>
      <c r="G3440" s="10"/>
      <c r="H3440" s="10"/>
      <c r="I3440" s="10"/>
      <c r="J3440" s="10"/>
      <c r="K3440" s="10"/>
      <c r="L3440" s="10"/>
      <c r="M3440" s="10"/>
      <c r="N3440" s="11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2"/>
      <c r="BH3440" s="12"/>
      <c r="BI3440" s="12"/>
      <c r="BJ3440" s="12"/>
      <c r="BK3440" s="12"/>
      <c r="BL3440" s="12"/>
      <c r="BM3440" s="12"/>
      <c r="BN3440" s="12"/>
      <c r="BO3440" s="12"/>
      <c r="BP3440" s="12"/>
      <c r="BQ3440" s="12"/>
      <c r="BR3440" s="12"/>
      <c r="BS3440" s="12"/>
      <c r="BT3440" s="12"/>
      <c r="BU3440" s="12"/>
      <c r="BV3440" s="12"/>
      <c r="BW3440" s="12"/>
    </row>
    <row r="3441" spans="2:75" x14ac:dyDescent="0.3">
      <c r="B3441" s="8"/>
      <c r="C3441" s="21"/>
      <c r="D3441" s="9"/>
      <c r="E3441" s="9"/>
      <c r="F3441" s="10"/>
      <c r="G3441" s="10"/>
      <c r="H3441" s="10"/>
      <c r="I3441" s="10"/>
      <c r="J3441" s="10"/>
      <c r="K3441" s="10"/>
      <c r="L3441" s="10"/>
      <c r="M3441" s="10"/>
      <c r="N3441" s="11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2"/>
      <c r="BH3441" s="12"/>
      <c r="BI3441" s="12"/>
      <c r="BJ3441" s="12"/>
      <c r="BK3441" s="12"/>
      <c r="BL3441" s="12"/>
      <c r="BM3441" s="12"/>
      <c r="BN3441" s="12"/>
      <c r="BO3441" s="12"/>
      <c r="BP3441" s="12"/>
      <c r="BQ3441" s="12"/>
      <c r="BR3441" s="12"/>
      <c r="BS3441" s="12"/>
      <c r="BT3441" s="12"/>
      <c r="BU3441" s="12"/>
      <c r="BV3441" s="12"/>
      <c r="BW3441" s="12"/>
    </row>
    <row r="3442" spans="2:75" x14ac:dyDescent="0.3">
      <c r="B3442" s="8"/>
      <c r="C3442" s="21"/>
      <c r="D3442" s="9"/>
      <c r="E3442" s="9"/>
      <c r="F3442" s="10"/>
      <c r="G3442" s="10"/>
      <c r="H3442" s="10"/>
      <c r="I3442" s="10"/>
      <c r="J3442" s="10"/>
      <c r="K3442" s="10"/>
      <c r="L3442" s="10"/>
      <c r="M3442" s="10"/>
      <c r="N3442" s="11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2"/>
      <c r="BH3442" s="12"/>
      <c r="BI3442" s="12"/>
      <c r="BJ3442" s="12"/>
      <c r="BK3442" s="12"/>
      <c r="BL3442" s="12"/>
      <c r="BM3442" s="12"/>
      <c r="BN3442" s="12"/>
      <c r="BO3442" s="12"/>
      <c r="BP3442" s="12"/>
      <c r="BQ3442" s="12"/>
      <c r="BR3442" s="12"/>
      <c r="BS3442" s="12"/>
      <c r="BT3442" s="12"/>
      <c r="BU3442" s="12"/>
      <c r="BV3442" s="12"/>
      <c r="BW3442" s="12"/>
    </row>
    <row r="3443" spans="2:75" x14ac:dyDescent="0.3">
      <c r="B3443" s="8"/>
      <c r="C3443" s="21"/>
      <c r="D3443" s="9"/>
      <c r="E3443" s="9"/>
      <c r="F3443" s="10"/>
      <c r="G3443" s="10"/>
      <c r="H3443" s="10"/>
      <c r="I3443" s="10"/>
      <c r="J3443" s="10"/>
      <c r="K3443" s="10"/>
      <c r="L3443" s="10"/>
      <c r="M3443" s="10"/>
      <c r="N3443" s="11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2"/>
      <c r="BH3443" s="12"/>
      <c r="BI3443" s="12"/>
      <c r="BJ3443" s="12"/>
      <c r="BK3443" s="12"/>
      <c r="BL3443" s="12"/>
      <c r="BM3443" s="12"/>
      <c r="BN3443" s="12"/>
      <c r="BO3443" s="12"/>
      <c r="BP3443" s="12"/>
      <c r="BQ3443" s="12"/>
      <c r="BR3443" s="12"/>
      <c r="BS3443" s="12"/>
      <c r="BT3443" s="12"/>
      <c r="BU3443" s="12"/>
      <c r="BV3443" s="12"/>
      <c r="BW3443" s="12"/>
    </row>
    <row r="3444" spans="2:75" x14ac:dyDescent="0.3">
      <c r="B3444" s="8"/>
      <c r="C3444" s="21"/>
      <c r="D3444" s="9"/>
      <c r="E3444" s="9"/>
      <c r="F3444" s="10"/>
      <c r="G3444" s="10"/>
      <c r="H3444" s="10"/>
      <c r="I3444" s="10"/>
      <c r="J3444" s="10"/>
      <c r="K3444" s="10"/>
      <c r="L3444" s="10"/>
      <c r="M3444" s="10"/>
      <c r="N3444" s="11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2"/>
      <c r="BH3444" s="12"/>
      <c r="BI3444" s="12"/>
      <c r="BJ3444" s="12"/>
      <c r="BK3444" s="12"/>
      <c r="BL3444" s="12"/>
      <c r="BM3444" s="12"/>
      <c r="BN3444" s="12"/>
      <c r="BO3444" s="12"/>
      <c r="BP3444" s="12"/>
      <c r="BQ3444" s="12"/>
      <c r="BR3444" s="12"/>
      <c r="BS3444" s="12"/>
      <c r="BT3444" s="12"/>
      <c r="BU3444" s="12"/>
      <c r="BV3444" s="12"/>
      <c r="BW3444" s="12"/>
    </row>
    <row r="3445" spans="2:75" x14ac:dyDescent="0.3">
      <c r="B3445" s="8"/>
      <c r="C3445" s="21"/>
      <c r="D3445" s="9"/>
      <c r="E3445" s="9"/>
      <c r="F3445" s="10"/>
      <c r="G3445" s="10"/>
      <c r="H3445" s="10"/>
      <c r="I3445" s="10"/>
      <c r="J3445" s="10"/>
      <c r="K3445" s="10"/>
      <c r="L3445" s="10"/>
      <c r="M3445" s="10"/>
      <c r="N3445" s="11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/>
      <c r="BN3445" s="12"/>
      <c r="BO3445" s="12"/>
      <c r="BP3445" s="12"/>
      <c r="BQ3445" s="12"/>
      <c r="BR3445" s="12"/>
      <c r="BS3445" s="12"/>
      <c r="BT3445" s="12"/>
      <c r="BU3445" s="12"/>
      <c r="BV3445" s="12"/>
      <c r="BW3445" s="12"/>
    </row>
    <row r="3446" spans="2:75" x14ac:dyDescent="0.3">
      <c r="B3446" s="8"/>
      <c r="C3446" s="21"/>
      <c r="D3446" s="9"/>
      <c r="E3446" s="9"/>
      <c r="F3446" s="10"/>
      <c r="G3446" s="10"/>
      <c r="H3446" s="10"/>
      <c r="I3446" s="10"/>
      <c r="J3446" s="10"/>
      <c r="K3446" s="10"/>
      <c r="L3446" s="10"/>
      <c r="M3446" s="10"/>
      <c r="N3446" s="11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2"/>
      <c r="BH3446" s="12"/>
      <c r="BI3446" s="12"/>
      <c r="BJ3446" s="12"/>
      <c r="BK3446" s="12"/>
      <c r="BL3446" s="12"/>
      <c r="BM3446" s="12"/>
      <c r="BN3446" s="12"/>
      <c r="BO3446" s="12"/>
      <c r="BP3446" s="12"/>
      <c r="BQ3446" s="12"/>
      <c r="BR3446" s="12"/>
      <c r="BS3446" s="12"/>
      <c r="BT3446" s="12"/>
      <c r="BU3446" s="12"/>
      <c r="BV3446" s="12"/>
      <c r="BW3446" s="12"/>
    </row>
    <row r="3447" spans="2:75" x14ac:dyDescent="0.3">
      <c r="B3447" s="8"/>
      <c r="C3447" s="21"/>
      <c r="D3447" s="9"/>
      <c r="E3447" s="9"/>
      <c r="F3447" s="10"/>
      <c r="G3447" s="10"/>
      <c r="H3447" s="10"/>
      <c r="I3447" s="10"/>
      <c r="J3447" s="10"/>
      <c r="K3447" s="10"/>
      <c r="L3447" s="10"/>
      <c r="M3447" s="10"/>
      <c r="N3447" s="11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2"/>
      <c r="BH3447" s="12"/>
      <c r="BI3447" s="12"/>
      <c r="BJ3447" s="12"/>
      <c r="BK3447" s="12"/>
      <c r="BL3447" s="12"/>
      <c r="BM3447" s="12"/>
      <c r="BN3447" s="12"/>
      <c r="BO3447" s="12"/>
      <c r="BP3447" s="12"/>
      <c r="BQ3447" s="12"/>
      <c r="BR3447" s="12"/>
      <c r="BS3447" s="12"/>
      <c r="BT3447" s="12"/>
      <c r="BU3447" s="12"/>
      <c r="BV3447" s="12"/>
      <c r="BW3447" s="12"/>
    </row>
    <row r="3448" spans="2:75" x14ac:dyDescent="0.3">
      <c r="B3448" s="8"/>
      <c r="C3448" s="21"/>
      <c r="D3448" s="9"/>
      <c r="E3448" s="9"/>
      <c r="F3448" s="10"/>
      <c r="G3448" s="10"/>
      <c r="H3448" s="10"/>
      <c r="I3448" s="10"/>
      <c r="J3448" s="10"/>
      <c r="K3448" s="10"/>
      <c r="L3448" s="10"/>
      <c r="M3448" s="10"/>
      <c r="N3448" s="11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2"/>
      <c r="BH3448" s="12"/>
      <c r="BI3448" s="12"/>
      <c r="BJ3448" s="12"/>
      <c r="BK3448" s="12"/>
      <c r="BL3448" s="12"/>
      <c r="BM3448" s="12"/>
      <c r="BN3448" s="12"/>
      <c r="BO3448" s="12"/>
      <c r="BP3448" s="12"/>
      <c r="BQ3448" s="12"/>
      <c r="BR3448" s="12"/>
      <c r="BS3448" s="12"/>
      <c r="BT3448" s="12"/>
      <c r="BU3448" s="12"/>
      <c r="BV3448" s="12"/>
      <c r="BW3448" s="12"/>
    </row>
    <row r="3449" spans="2:75" x14ac:dyDescent="0.3">
      <c r="B3449" s="8"/>
      <c r="C3449" s="21"/>
      <c r="D3449" s="9"/>
      <c r="E3449" s="9"/>
      <c r="F3449" s="10"/>
      <c r="G3449" s="10"/>
      <c r="H3449" s="10"/>
      <c r="I3449" s="10"/>
      <c r="J3449" s="10"/>
      <c r="K3449" s="10"/>
      <c r="L3449" s="10"/>
      <c r="M3449" s="10"/>
      <c r="N3449" s="11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2"/>
      <c r="BH3449" s="12"/>
      <c r="BI3449" s="12"/>
      <c r="BJ3449" s="12"/>
      <c r="BK3449" s="12"/>
      <c r="BL3449" s="12"/>
      <c r="BM3449" s="12"/>
      <c r="BN3449" s="12"/>
      <c r="BO3449" s="12"/>
      <c r="BP3449" s="12"/>
      <c r="BQ3449" s="12"/>
      <c r="BR3449" s="12"/>
      <c r="BS3449" s="12"/>
      <c r="BT3449" s="12"/>
      <c r="BU3449" s="12"/>
      <c r="BV3449" s="12"/>
      <c r="BW3449" s="12"/>
    </row>
    <row r="3450" spans="2:75" x14ac:dyDescent="0.3">
      <c r="B3450" s="8"/>
      <c r="C3450" s="21"/>
      <c r="D3450" s="9"/>
      <c r="E3450" s="9"/>
      <c r="F3450" s="10"/>
      <c r="G3450" s="10"/>
      <c r="H3450" s="10"/>
      <c r="I3450" s="10"/>
      <c r="J3450" s="10"/>
      <c r="K3450" s="10"/>
      <c r="L3450" s="10"/>
      <c r="M3450" s="10"/>
      <c r="N3450" s="11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2"/>
      <c r="BH3450" s="12"/>
      <c r="BI3450" s="12"/>
      <c r="BJ3450" s="12"/>
      <c r="BK3450" s="12"/>
      <c r="BL3450" s="12"/>
      <c r="BM3450" s="12"/>
      <c r="BN3450" s="12"/>
      <c r="BO3450" s="12"/>
      <c r="BP3450" s="12"/>
      <c r="BQ3450" s="12"/>
      <c r="BR3450" s="12"/>
      <c r="BS3450" s="12"/>
      <c r="BT3450" s="12"/>
      <c r="BU3450" s="12"/>
      <c r="BV3450" s="12"/>
      <c r="BW3450" s="12"/>
    </row>
    <row r="3451" spans="2:75" x14ac:dyDescent="0.3">
      <c r="B3451" s="8"/>
      <c r="C3451" s="21"/>
      <c r="D3451" s="9"/>
      <c r="E3451" s="9"/>
      <c r="F3451" s="10"/>
      <c r="G3451" s="10"/>
      <c r="H3451" s="10"/>
      <c r="I3451" s="10"/>
      <c r="J3451" s="10"/>
      <c r="K3451" s="10"/>
      <c r="L3451" s="10"/>
      <c r="M3451" s="10"/>
      <c r="N3451" s="11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/>
      <c r="BV3451" s="12"/>
      <c r="BW3451" s="12"/>
    </row>
    <row r="3452" spans="2:75" x14ac:dyDescent="0.3">
      <c r="B3452" s="8"/>
      <c r="C3452" s="21"/>
      <c r="D3452" s="9"/>
      <c r="E3452" s="9"/>
      <c r="F3452" s="10"/>
      <c r="G3452" s="10"/>
      <c r="H3452" s="10"/>
      <c r="I3452" s="10"/>
      <c r="J3452" s="10"/>
      <c r="K3452" s="10"/>
      <c r="L3452" s="10"/>
      <c r="M3452" s="10"/>
      <c r="N3452" s="11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2"/>
      <c r="BH3452" s="12"/>
      <c r="BI3452" s="12"/>
      <c r="BJ3452" s="12"/>
      <c r="BK3452" s="12"/>
      <c r="BL3452" s="12"/>
      <c r="BM3452" s="12"/>
      <c r="BN3452" s="12"/>
      <c r="BO3452" s="12"/>
      <c r="BP3452" s="12"/>
      <c r="BQ3452" s="12"/>
      <c r="BR3452" s="12"/>
      <c r="BS3452" s="12"/>
      <c r="BT3452" s="12"/>
      <c r="BU3452" s="12"/>
      <c r="BV3452" s="12"/>
      <c r="BW3452" s="12"/>
    </row>
    <row r="3453" spans="2:75" x14ac:dyDescent="0.3">
      <c r="B3453" s="8"/>
      <c r="C3453" s="21"/>
      <c r="D3453" s="9"/>
      <c r="E3453" s="9"/>
      <c r="F3453" s="10"/>
      <c r="G3453" s="10"/>
      <c r="H3453" s="10"/>
      <c r="I3453" s="10"/>
      <c r="J3453" s="10"/>
      <c r="K3453" s="10"/>
      <c r="L3453" s="10"/>
      <c r="M3453" s="10"/>
      <c r="N3453" s="11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2"/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/>
      <c r="BU3453" s="12"/>
      <c r="BV3453" s="12"/>
      <c r="BW3453" s="12"/>
    </row>
    <row r="3454" spans="2:75" x14ac:dyDescent="0.3">
      <c r="B3454" s="8"/>
      <c r="C3454" s="21"/>
      <c r="D3454" s="9"/>
      <c r="E3454" s="9"/>
      <c r="F3454" s="10"/>
      <c r="G3454" s="10"/>
      <c r="H3454" s="10"/>
      <c r="I3454" s="10"/>
      <c r="J3454" s="10"/>
      <c r="K3454" s="10"/>
      <c r="L3454" s="10"/>
      <c r="M3454" s="10"/>
      <c r="N3454" s="11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2"/>
      <c r="BH3454" s="12"/>
      <c r="BI3454" s="12"/>
      <c r="BJ3454" s="12"/>
      <c r="BK3454" s="12"/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/>
      <c r="BW3454" s="12"/>
    </row>
    <row r="3455" spans="2:75" x14ac:dyDescent="0.3">
      <c r="B3455" s="8"/>
      <c r="C3455" s="21"/>
      <c r="D3455" s="9"/>
      <c r="E3455" s="9"/>
      <c r="F3455" s="10"/>
      <c r="G3455" s="10"/>
      <c r="H3455" s="10"/>
      <c r="I3455" s="10"/>
      <c r="J3455" s="10"/>
      <c r="K3455" s="10"/>
      <c r="L3455" s="10"/>
      <c r="M3455" s="10"/>
      <c r="N3455" s="11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2"/>
      <c r="BH3455" s="12"/>
      <c r="BI3455" s="12"/>
      <c r="BJ3455" s="12"/>
      <c r="BK3455" s="12"/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/>
      <c r="BV3455" s="12"/>
      <c r="BW3455" s="12"/>
    </row>
    <row r="3456" spans="2:75" x14ac:dyDescent="0.3">
      <c r="B3456" s="8"/>
      <c r="C3456" s="21"/>
      <c r="D3456" s="9"/>
      <c r="E3456" s="9"/>
      <c r="F3456" s="10"/>
      <c r="G3456" s="10"/>
      <c r="H3456" s="10"/>
      <c r="I3456" s="10"/>
      <c r="J3456" s="10"/>
      <c r="K3456" s="10"/>
      <c r="L3456" s="10"/>
      <c r="M3456" s="10"/>
      <c r="N3456" s="11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12"/>
      <c r="BB3456" s="12"/>
      <c r="BC3456" s="12"/>
      <c r="BD3456" s="12"/>
      <c r="BE3456" s="12"/>
      <c r="BF3456" s="12"/>
      <c r="BG3456" s="12"/>
      <c r="BH3456" s="12"/>
      <c r="BI3456" s="12"/>
      <c r="BJ3456" s="12"/>
      <c r="BK3456" s="12"/>
      <c r="BL3456" s="12"/>
      <c r="BM3456" s="12"/>
      <c r="BN3456" s="12"/>
      <c r="BO3456" s="12"/>
      <c r="BP3456" s="12"/>
      <c r="BQ3456" s="12"/>
      <c r="BR3456" s="12"/>
      <c r="BS3456" s="12"/>
      <c r="BT3456" s="12"/>
      <c r="BU3456" s="12"/>
      <c r="BV3456" s="12"/>
      <c r="BW3456" s="12"/>
    </row>
    <row r="3457" spans="2:75" x14ac:dyDescent="0.3">
      <c r="B3457" s="8"/>
      <c r="C3457" s="21"/>
      <c r="D3457" s="9"/>
      <c r="E3457" s="9"/>
      <c r="F3457" s="10"/>
      <c r="G3457" s="10"/>
      <c r="H3457" s="10"/>
      <c r="I3457" s="10"/>
      <c r="J3457" s="10"/>
      <c r="K3457" s="10"/>
      <c r="L3457" s="10"/>
      <c r="M3457" s="10"/>
      <c r="N3457" s="11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2"/>
      <c r="BH3457" s="12"/>
      <c r="BI3457" s="12"/>
      <c r="BJ3457" s="12"/>
      <c r="BK3457" s="12"/>
      <c r="BL3457" s="12"/>
      <c r="BM3457" s="12"/>
      <c r="BN3457" s="12"/>
      <c r="BO3457" s="12"/>
      <c r="BP3457" s="12"/>
      <c r="BQ3457" s="12"/>
      <c r="BR3457" s="12"/>
      <c r="BS3457" s="12"/>
      <c r="BT3457" s="12"/>
      <c r="BU3457" s="12"/>
      <c r="BV3457" s="12"/>
      <c r="BW3457" s="12"/>
    </row>
    <row r="3458" spans="2:75" x14ac:dyDescent="0.3">
      <c r="B3458" s="8"/>
      <c r="C3458" s="21"/>
      <c r="D3458" s="9"/>
      <c r="E3458" s="9"/>
      <c r="F3458" s="10"/>
      <c r="G3458" s="10"/>
      <c r="H3458" s="10"/>
      <c r="I3458" s="10"/>
      <c r="J3458" s="10"/>
      <c r="K3458" s="10"/>
      <c r="L3458" s="10"/>
      <c r="M3458" s="10"/>
      <c r="N3458" s="11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2"/>
      <c r="BH3458" s="12"/>
      <c r="BI3458" s="12"/>
      <c r="BJ3458" s="12"/>
      <c r="BK3458" s="12"/>
      <c r="BL3458" s="12"/>
      <c r="BM3458" s="12"/>
      <c r="BN3458" s="12"/>
      <c r="BO3458" s="12"/>
      <c r="BP3458" s="12"/>
      <c r="BQ3458" s="12"/>
      <c r="BR3458" s="12"/>
      <c r="BS3458" s="12"/>
      <c r="BT3458" s="12"/>
      <c r="BU3458" s="12"/>
      <c r="BV3458" s="12"/>
      <c r="BW3458" s="12"/>
    </row>
    <row r="3459" spans="2:75" x14ac:dyDescent="0.3">
      <c r="B3459" s="8"/>
      <c r="C3459" s="21"/>
      <c r="D3459" s="9"/>
      <c r="E3459" s="9"/>
      <c r="F3459" s="10"/>
      <c r="G3459" s="10"/>
      <c r="H3459" s="10"/>
      <c r="I3459" s="10"/>
      <c r="J3459" s="10"/>
      <c r="K3459" s="10"/>
      <c r="L3459" s="10"/>
      <c r="M3459" s="10"/>
      <c r="N3459" s="1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2"/>
      <c r="BH3459" s="12"/>
      <c r="BI3459" s="12"/>
      <c r="BJ3459" s="12"/>
      <c r="BK3459" s="12"/>
      <c r="BL3459" s="12"/>
      <c r="BM3459" s="12"/>
      <c r="BN3459" s="12"/>
      <c r="BO3459" s="12"/>
      <c r="BP3459" s="12"/>
      <c r="BQ3459" s="12"/>
      <c r="BR3459" s="12"/>
      <c r="BS3459" s="12"/>
      <c r="BT3459" s="12"/>
      <c r="BU3459" s="12"/>
      <c r="BV3459" s="12"/>
      <c r="BW3459" s="12"/>
    </row>
    <row r="3460" spans="2:75" x14ac:dyDescent="0.3">
      <c r="B3460" s="8"/>
      <c r="C3460" s="21"/>
      <c r="D3460" s="9"/>
      <c r="E3460" s="9"/>
      <c r="F3460" s="10"/>
      <c r="G3460" s="10"/>
      <c r="H3460" s="10"/>
      <c r="I3460" s="10"/>
      <c r="J3460" s="10"/>
      <c r="K3460" s="10"/>
      <c r="L3460" s="10"/>
      <c r="M3460" s="10"/>
      <c r="N3460" s="11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2"/>
      <c r="BH3460" s="12"/>
      <c r="BI3460" s="12"/>
      <c r="BJ3460" s="12"/>
      <c r="BK3460" s="12"/>
      <c r="BL3460" s="12"/>
      <c r="BM3460" s="12"/>
      <c r="BN3460" s="12"/>
      <c r="BO3460" s="12"/>
      <c r="BP3460" s="12"/>
      <c r="BQ3460" s="12"/>
      <c r="BR3460" s="12"/>
      <c r="BS3460" s="12"/>
      <c r="BT3460" s="12"/>
      <c r="BU3460" s="12"/>
      <c r="BV3460" s="12"/>
      <c r="BW3460" s="12"/>
    </row>
    <row r="3461" spans="2:75" x14ac:dyDescent="0.3">
      <c r="B3461" s="8"/>
      <c r="C3461" s="21"/>
      <c r="D3461" s="9"/>
      <c r="E3461" s="9"/>
      <c r="F3461" s="10"/>
      <c r="G3461" s="10"/>
      <c r="H3461" s="10"/>
      <c r="I3461" s="10"/>
      <c r="J3461" s="10"/>
      <c r="K3461" s="10"/>
      <c r="L3461" s="10"/>
      <c r="M3461" s="10"/>
      <c r="N3461" s="11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2"/>
      <c r="BH3461" s="12"/>
      <c r="BI3461" s="12"/>
      <c r="BJ3461" s="12"/>
      <c r="BK3461" s="12"/>
      <c r="BL3461" s="12"/>
      <c r="BM3461" s="12"/>
      <c r="BN3461" s="12"/>
      <c r="BO3461" s="12"/>
      <c r="BP3461" s="12"/>
      <c r="BQ3461" s="12"/>
      <c r="BR3461" s="12"/>
      <c r="BS3461" s="12"/>
      <c r="BT3461" s="12"/>
      <c r="BU3461" s="12"/>
      <c r="BV3461" s="12"/>
      <c r="BW3461" s="12"/>
    </row>
    <row r="3462" spans="2:75" x14ac:dyDescent="0.3">
      <c r="B3462" s="8"/>
      <c r="C3462" s="21"/>
      <c r="D3462" s="9"/>
      <c r="E3462" s="9"/>
      <c r="F3462" s="10"/>
      <c r="G3462" s="10"/>
      <c r="H3462" s="10"/>
      <c r="I3462" s="10"/>
      <c r="J3462" s="10"/>
      <c r="K3462" s="10"/>
      <c r="L3462" s="10"/>
      <c r="M3462" s="10"/>
      <c r="N3462" s="11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2"/>
      <c r="AX3462" s="12"/>
      <c r="AY3462" s="12"/>
      <c r="AZ3462" s="12"/>
      <c r="BA3462" s="12"/>
      <c r="BB3462" s="12"/>
      <c r="BC3462" s="12"/>
      <c r="BD3462" s="12"/>
      <c r="BE3462" s="12"/>
      <c r="BF3462" s="12"/>
      <c r="BG3462" s="12"/>
      <c r="BH3462" s="12"/>
      <c r="BI3462" s="12"/>
      <c r="BJ3462" s="12"/>
      <c r="BK3462" s="12"/>
      <c r="BL3462" s="12"/>
      <c r="BM3462" s="12"/>
      <c r="BN3462" s="12"/>
      <c r="BO3462" s="12"/>
      <c r="BP3462" s="12"/>
      <c r="BQ3462" s="12"/>
      <c r="BR3462" s="12"/>
      <c r="BS3462" s="12"/>
      <c r="BT3462" s="12"/>
      <c r="BU3462" s="12"/>
      <c r="BV3462" s="12"/>
      <c r="BW3462" s="12"/>
    </row>
    <row r="3463" spans="2:75" x14ac:dyDescent="0.3">
      <c r="B3463" s="8"/>
      <c r="C3463" s="21"/>
      <c r="D3463" s="9"/>
      <c r="E3463" s="9"/>
      <c r="F3463" s="10"/>
      <c r="G3463" s="10"/>
      <c r="H3463" s="10"/>
      <c r="I3463" s="10"/>
      <c r="J3463" s="10"/>
      <c r="K3463" s="10"/>
      <c r="L3463" s="10"/>
      <c r="M3463" s="10"/>
      <c r="N3463" s="11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2"/>
      <c r="AX3463" s="12"/>
      <c r="AY3463" s="12"/>
      <c r="AZ3463" s="12"/>
      <c r="BA3463" s="12"/>
      <c r="BB3463" s="12"/>
      <c r="BC3463" s="12"/>
      <c r="BD3463" s="12"/>
      <c r="BE3463" s="12"/>
      <c r="BF3463" s="12"/>
      <c r="BG3463" s="12"/>
      <c r="BH3463" s="12"/>
      <c r="BI3463" s="12"/>
      <c r="BJ3463" s="12"/>
      <c r="BK3463" s="12"/>
      <c r="BL3463" s="12"/>
      <c r="BM3463" s="12"/>
      <c r="BN3463" s="12"/>
      <c r="BO3463" s="12"/>
      <c r="BP3463" s="12"/>
      <c r="BQ3463" s="12"/>
      <c r="BR3463" s="12"/>
      <c r="BS3463" s="12"/>
      <c r="BT3463" s="12"/>
      <c r="BU3463" s="12"/>
      <c r="BV3463" s="12"/>
      <c r="BW3463" s="12"/>
    </row>
    <row r="3464" spans="2:75" x14ac:dyDescent="0.3">
      <c r="B3464" s="8"/>
      <c r="C3464" s="21"/>
      <c r="D3464" s="9"/>
      <c r="E3464" s="9"/>
      <c r="F3464" s="10"/>
      <c r="G3464" s="10"/>
      <c r="H3464" s="10"/>
      <c r="I3464" s="10"/>
      <c r="J3464" s="10"/>
      <c r="K3464" s="10"/>
      <c r="L3464" s="10"/>
      <c r="M3464" s="10"/>
      <c r="N3464" s="11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2"/>
      <c r="AX3464" s="12"/>
      <c r="AY3464" s="12"/>
      <c r="AZ3464" s="12"/>
      <c r="BA3464" s="12"/>
      <c r="BB3464" s="12"/>
      <c r="BC3464" s="12"/>
      <c r="BD3464" s="12"/>
      <c r="BE3464" s="12"/>
      <c r="BF3464" s="12"/>
      <c r="BG3464" s="12"/>
      <c r="BH3464" s="12"/>
      <c r="BI3464" s="12"/>
      <c r="BJ3464" s="12"/>
      <c r="BK3464" s="12"/>
      <c r="BL3464" s="12"/>
      <c r="BM3464" s="12"/>
      <c r="BN3464" s="12"/>
      <c r="BO3464" s="12"/>
      <c r="BP3464" s="12"/>
      <c r="BQ3464" s="12"/>
      <c r="BR3464" s="12"/>
      <c r="BS3464" s="12"/>
      <c r="BT3464" s="12"/>
      <c r="BU3464" s="12"/>
      <c r="BV3464" s="12"/>
      <c r="BW3464" s="12"/>
    </row>
    <row r="3465" spans="2:75" x14ac:dyDescent="0.3">
      <c r="B3465" s="8"/>
      <c r="C3465" s="21"/>
      <c r="D3465" s="9"/>
      <c r="E3465" s="9"/>
      <c r="F3465" s="10"/>
      <c r="G3465" s="10"/>
      <c r="H3465" s="10"/>
      <c r="I3465" s="10"/>
      <c r="J3465" s="10"/>
      <c r="K3465" s="10"/>
      <c r="L3465" s="10"/>
      <c r="M3465" s="10"/>
      <c r="N3465" s="11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2"/>
      <c r="AX3465" s="12"/>
      <c r="AY3465" s="12"/>
      <c r="AZ3465" s="12"/>
      <c r="BA3465" s="12"/>
      <c r="BB3465" s="12"/>
      <c r="BC3465" s="12"/>
      <c r="BD3465" s="12"/>
      <c r="BE3465" s="12"/>
      <c r="BF3465" s="12"/>
      <c r="BG3465" s="12"/>
      <c r="BH3465" s="12"/>
      <c r="BI3465" s="12"/>
      <c r="BJ3465" s="12"/>
      <c r="BK3465" s="12"/>
      <c r="BL3465" s="12"/>
      <c r="BM3465" s="12"/>
      <c r="BN3465" s="12"/>
      <c r="BO3465" s="12"/>
      <c r="BP3465" s="12"/>
      <c r="BQ3465" s="12"/>
      <c r="BR3465" s="12"/>
      <c r="BS3465" s="12"/>
      <c r="BT3465" s="12"/>
      <c r="BU3465" s="12"/>
      <c r="BV3465" s="12"/>
      <c r="BW3465" s="12"/>
    </row>
    <row r="3466" spans="2:75" x14ac:dyDescent="0.3">
      <c r="B3466" s="8"/>
      <c r="C3466" s="21"/>
      <c r="D3466" s="9"/>
      <c r="E3466" s="9"/>
      <c r="F3466" s="10"/>
      <c r="G3466" s="10"/>
      <c r="H3466" s="10"/>
      <c r="I3466" s="10"/>
      <c r="J3466" s="10"/>
      <c r="K3466" s="10"/>
      <c r="L3466" s="10"/>
      <c r="M3466" s="10"/>
      <c r="N3466" s="11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2"/>
      <c r="AX3466" s="12"/>
      <c r="AY3466" s="12"/>
      <c r="AZ3466" s="12"/>
      <c r="BA3466" s="12"/>
      <c r="BB3466" s="12"/>
      <c r="BC3466" s="12"/>
      <c r="BD3466" s="12"/>
      <c r="BE3466" s="12"/>
      <c r="BF3466" s="12"/>
      <c r="BG3466" s="12"/>
      <c r="BH3466" s="12"/>
      <c r="BI3466" s="12"/>
      <c r="BJ3466" s="12"/>
      <c r="BK3466" s="12"/>
      <c r="BL3466" s="12"/>
      <c r="BM3466" s="12"/>
      <c r="BN3466" s="12"/>
      <c r="BO3466" s="12"/>
      <c r="BP3466" s="12"/>
      <c r="BQ3466" s="12"/>
      <c r="BR3466" s="12"/>
      <c r="BS3466" s="12"/>
      <c r="BT3466" s="12"/>
      <c r="BU3466" s="12"/>
      <c r="BV3466" s="12"/>
      <c r="BW3466" s="12"/>
    </row>
    <row r="3467" spans="2:75" x14ac:dyDescent="0.3">
      <c r="B3467" s="8"/>
      <c r="C3467" s="21"/>
      <c r="D3467" s="9"/>
      <c r="E3467" s="9"/>
      <c r="F3467" s="10"/>
      <c r="G3467" s="10"/>
      <c r="H3467" s="10"/>
      <c r="I3467" s="10"/>
      <c r="J3467" s="10"/>
      <c r="K3467" s="10"/>
      <c r="L3467" s="10"/>
      <c r="M3467" s="10"/>
      <c r="N3467" s="11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2"/>
      <c r="BH3467" s="12"/>
      <c r="BI3467" s="12"/>
      <c r="BJ3467" s="12"/>
      <c r="BK3467" s="12"/>
      <c r="BL3467" s="12"/>
      <c r="BM3467" s="12"/>
      <c r="BN3467" s="12"/>
      <c r="BO3467" s="12"/>
      <c r="BP3467" s="12"/>
      <c r="BQ3467" s="12"/>
      <c r="BR3467" s="12"/>
      <c r="BS3467" s="12"/>
      <c r="BT3467" s="12"/>
      <c r="BU3467" s="12"/>
      <c r="BV3467" s="12"/>
      <c r="BW3467" s="12"/>
    </row>
    <row r="3468" spans="2:75" x14ac:dyDescent="0.3">
      <c r="B3468" s="8"/>
      <c r="C3468" s="21"/>
      <c r="D3468" s="9"/>
      <c r="E3468" s="9"/>
      <c r="F3468" s="10"/>
      <c r="G3468" s="10"/>
      <c r="H3468" s="10"/>
      <c r="I3468" s="10"/>
      <c r="J3468" s="10"/>
      <c r="K3468" s="10"/>
      <c r="L3468" s="10"/>
      <c r="M3468" s="10"/>
      <c r="N3468" s="11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2"/>
      <c r="AX3468" s="12"/>
      <c r="AY3468" s="12"/>
      <c r="AZ3468" s="12"/>
      <c r="BA3468" s="12"/>
      <c r="BB3468" s="12"/>
      <c r="BC3468" s="12"/>
      <c r="BD3468" s="12"/>
      <c r="BE3468" s="12"/>
      <c r="BF3468" s="12"/>
      <c r="BG3468" s="12"/>
      <c r="BH3468" s="12"/>
      <c r="BI3468" s="12"/>
      <c r="BJ3468" s="12"/>
      <c r="BK3468" s="12"/>
      <c r="BL3468" s="12"/>
      <c r="BM3468" s="12"/>
      <c r="BN3468" s="12"/>
      <c r="BO3468" s="12"/>
      <c r="BP3468" s="12"/>
      <c r="BQ3468" s="12"/>
      <c r="BR3468" s="12"/>
      <c r="BS3468" s="12"/>
      <c r="BT3468" s="12"/>
      <c r="BU3468" s="12"/>
      <c r="BV3468" s="12"/>
      <c r="BW3468" s="12"/>
    </row>
    <row r="3469" spans="2:75" x14ac:dyDescent="0.3">
      <c r="B3469" s="8"/>
      <c r="C3469" s="21"/>
      <c r="D3469" s="9"/>
      <c r="E3469" s="9"/>
      <c r="F3469" s="10"/>
      <c r="G3469" s="10"/>
      <c r="H3469" s="10"/>
      <c r="I3469" s="10"/>
      <c r="J3469" s="10"/>
      <c r="K3469" s="10"/>
      <c r="L3469" s="10"/>
      <c r="M3469" s="10"/>
      <c r="N3469" s="11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2"/>
      <c r="AX3469" s="12"/>
      <c r="AY3469" s="12"/>
      <c r="AZ3469" s="12"/>
      <c r="BA3469" s="12"/>
      <c r="BB3469" s="12"/>
      <c r="BC3469" s="12"/>
      <c r="BD3469" s="12"/>
      <c r="BE3469" s="12"/>
      <c r="BF3469" s="12"/>
      <c r="BG3469" s="12"/>
      <c r="BH3469" s="12"/>
      <c r="BI3469" s="12"/>
      <c r="BJ3469" s="12"/>
      <c r="BK3469" s="12"/>
      <c r="BL3469" s="12"/>
      <c r="BM3469" s="12"/>
      <c r="BN3469" s="12"/>
      <c r="BO3469" s="12"/>
      <c r="BP3469" s="12"/>
      <c r="BQ3469" s="12"/>
      <c r="BR3469" s="12"/>
      <c r="BS3469" s="12"/>
      <c r="BT3469" s="12"/>
      <c r="BU3469" s="12"/>
      <c r="BV3469" s="12"/>
      <c r="BW3469" s="12"/>
    </row>
    <row r="3470" spans="2:75" x14ac:dyDescent="0.3">
      <c r="B3470" s="8"/>
      <c r="C3470" s="21"/>
      <c r="D3470" s="9"/>
      <c r="E3470" s="9"/>
      <c r="F3470" s="10"/>
      <c r="G3470" s="10"/>
      <c r="H3470" s="10"/>
      <c r="I3470" s="10"/>
      <c r="J3470" s="10"/>
      <c r="K3470" s="10"/>
      <c r="L3470" s="10"/>
      <c r="M3470" s="10"/>
      <c r="N3470" s="11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2"/>
      <c r="AX3470" s="12"/>
      <c r="AY3470" s="12"/>
      <c r="AZ3470" s="12"/>
      <c r="BA3470" s="12"/>
      <c r="BB3470" s="12"/>
      <c r="BC3470" s="12"/>
      <c r="BD3470" s="12"/>
      <c r="BE3470" s="12"/>
      <c r="BF3470" s="12"/>
      <c r="BG3470" s="12"/>
      <c r="BH3470" s="12"/>
      <c r="BI3470" s="12"/>
      <c r="BJ3470" s="12"/>
      <c r="BK3470" s="12"/>
      <c r="BL3470" s="12"/>
      <c r="BM3470" s="12"/>
      <c r="BN3470" s="12"/>
      <c r="BO3470" s="12"/>
      <c r="BP3470" s="12"/>
      <c r="BQ3470" s="12"/>
      <c r="BR3470" s="12"/>
      <c r="BS3470" s="12"/>
      <c r="BT3470" s="12"/>
      <c r="BU3470" s="12"/>
      <c r="BV3470" s="12"/>
      <c r="BW3470" s="12"/>
    </row>
    <row r="3471" spans="2:75" x14ac:dyDescent="0.3">
      <c r="B3471" s="8"/>
      <c r="C3471" s="21"/>
      <c r="D3471" s="9"/>
      <c r="E3471" s="9"/>
      <c r="F3471" s="10"/>
      <c r="G3471" s="10"/>
      <c r="H3471" s="10"/>
      <c r="I3471" s="10"/>
      <c r="J3471" s="10"/>
      <c r="K3471" s="10"/>
      <c r="L3471" s="10"/>
      <c r="M3471" s="10"/>
      <c r="N3471" s="11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2"/>
      <c r="AX3471" s="12"/>
      <c r="AY3471" s="12"/>
      <c r="AZ3471" s="12"/>
      <c r="BA3471" s="12"/>
      <c r="BB3471" s="12"/>
      <c r="BC3471" s="12"/>
      <c r="BD3471" s="12"/>
      <c r="BE3471" s="12"/>
      <c r="BF3471" s="12"/>
      <c r="BG3471" s="12"/>
      <c r="BH3471" s="12"/>
      <c r="BI3471" s="12"/>
      <c r="BJ3471" s="12"/>
      <c r="BK3471" s="12"/>
      <c r="BL3471" s="12"/>
      <c r="BM3471" s="12"/>
      <c r="BN3471" s="12"/>
      <c r="BO3471" s="12"/>
      <c r="BP3471" s="12"/>
      <c r="BQ3471" s="12"/>
      <c r="BR3471" s="12"/>
      <c r="BS3471" s="12"/>
      <c r="BT3471" s="12"/>
      <c r="BU3471" s="12"/>
      <c r="BV3471" s="12"/>
      <c r="BW3471" s="12"/>
    </row>
    <row r="3472" spans="2:75" x14ac:dyDescent="0.3">
      <c r="B3472" s="8"/>
      <c r="C3472" s="21"/>
      <c r="D3472" s="9"/>
      <c r="E3472" s="9"/>
      <c r="F3472" s="10"/>
      <c r="G3472" s="10"/>
      <c r="H3472" s="10"/>
      <c r="I3472" s="10"/>
      <c r="J3472" s="10"/>
      <c r="K3472" s="10"/>
      <c r="L3472" s="10"/>
      <c r="M3472" s="10"/>
      <c r="N3472" s="11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2"/>
      <c r="AX3472" s="12"/>
      <c r="AY3472" s="12"/>
      <c r="AZ3472" s="12"/>
      <c r="BA3472" s="12"/>
      <c r="BB3472" s="12"/>
      <c r="BC3472" s="12"/>
      <c r="BD3472" s="12"/>
      <c r="BE3472" s="12"/>
      <c r="BF3472" s="12"/>
      <c r="BG3472" s="12"/>
      <c r="BH3472" s="12"/>
      <c r="BI3472" s="12"/>
      <c r="BJ3472" s="12"/>
      <c r="BK3472" s="12"/>
      <c r="BL3472" s="12"/>
      <c r="BM3472" s="12"/>
      <c r="BN3472" s="12"/>
      <c r="BO3472" s="12"/>
      <c r="BP3472" s="12"/>
      <c r="BQ3472" s="12"/>
      <c r="BR3472" s="12"/>
      <c r="BS3472" s="12"/>
      <c r="BT3472" s="12"/>
      <c r="BU3472" s="12"/>
      <c r="BV3472" s="12"/>
      <c r="BW3472" s="12"/>
    </row>
    <row r="3473" spans="2:75" x14ac:dyDescent="0.3">
      <c r="B3473" s="8"/>
      <c r="C3473" s="21"/>
      <c r="D3473" s="9"/>
      <c r="E3473" s="9"/>
      <c r="F3473" s="10"/>
      <c r="G3473" s="10"/>
      <c r="H3473" s="10"/>
      <c r="I3473" s="10"/>
      <c r="J3473" s="10"/>
      <c r="K3473" s="10"/>
      <c r="L3473" s="10"/>
      <c r="M3473" s="10"/>
      <c r="N3473" s="11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2"/>
      <c r="AX3473" s="12"/>
      <c r="AY3473" s="12"/>
      <c r="AZ3473" s="12"/>
      <c r="BA3473" s="12"/>
      <c r="BB3473" s="12"/>
      <c r="BC3473" s="12"/>
      <c r="BD3473" s="12"/>
      <c r="BE3473" s="12"/>
      <c r="BF3473" s="12"/>
      <c r="BG3473" s="12"/>
      <c r="BH3473" s="12"/>
      <c r="BI3473" s="12"/>
      <c r="BJ3473" s="12"/>
      <c r="BK3473" s="12"/>
      <c r="BL3473" s="12"/>
      <c r="BM3473" s="12"/>
      <c r="BN3473" s="12"/>
      <c r="BO3473" s="12"/>
      <c r="BP3473" s="12"/>
      <c r="BQ3473" s="12"/>
      <c r="BR3473" s="12"/>
      <c r="BS3473" s="12"/>
      <c r="BT3473" s="12"/>
      <c r="BU3473" s="12"/>
      <c r="BV3473" s="12"/>
      <c r="BW3473" s="12"/>
    </row>
    <row r="3474" spans="2:75" x14ac:dyDescent="0.3">
      <c r="B3474" s="8"/>
      <c r="C3474" s="21"/>
      <c r="D3474" s="9"/>
      <c r="E3474" s="9"/>
      <c r="F3474" s="10"/>
      <c r="G3474" s="10"/>
      <c r="H3474" s="10"/>
      <c r="I3474" s="10"/>
      <c r="J3474" s="10"/>
      <c r="K3474" s="10"/>
      <c r="L3474" s="10"/>
      <c r="M3474" s="10"/>
      <c r="N3474" s="11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2"/>
      <c r="AX3474" s="12"/>
      <c r="AY3474" s="12"/>
      <c r="AZ3474" s="12"/>
      <c r="BA3474" s="12"/>
      <c r="BB3474" s="12"/>
      <c r="BC3474" s="12"/>
      <c r="BD3474" s="12"/>
      <c r="BE3474" s="12"/>
      <c r="BF3474" s="12"/>
      <c r="BG3474" s="12"/>
      <c r="BH3474" s="12"/>
      <c r="BI3474" s="12"/>
      <c r="BJ3474" s="12"/>
      <c r="BK3474" s="12"/>
      <c r="BL3474" s="12"/>
      <c r="BM3474" s="12"/>
      <c r="BN3474" s="12"/>
      <c r="BO3474" s="12"/>
      <c r="BP3474" s="12"/>
      <c r="BQ3474" s="12"/>
      <c r="BR3474" s="12"/>
      <c r="BS3474" s="12"/>
      <c r="BT3474" s="12"/>
      <c r="BU3474" s="12"/>
      <c r="BV3474" s="12"/>
      <c r="BW3474" s="12"/>
    </row>
    <row r="3475" spans="2:75" x14ac:dyDescent="0.3">
      <c r="B3475" s="8"/>
      <c r="C3475" s="21"/>
      <c r="D3475" s="9"/>
      <c r="E3475" s="9"/>
      <c r="F3475" s="10"/>
      <c r="G3475" s="10"/>
      <c r="H3475" s="10"/>
      <c r="I3475" s="10"/>
      <c r="J3475" s="10"/>
      <c r="K3475" s="10"/>
      <c r="L3475" s="10"/>
      <c r="M3475" s="10"/>
      <c r="N3475" s="11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2"/>
      <c r="AX3475" s="12"/>
      <c r="AY3475" s="12"/>
      <c r="AZ3475" s="12"/>
      <c r="BA3475" s="12"/>
      <c r="BB3475" s="12"/>
      <c r="BC3475" s="12"/>
      <c r="BD3475" s="12"/>
      <c r="BE3475" s="12"/>
      <c r="BF3475" s="12"/>
      <c r="BG3475" s="12"/>
      <c r="BH3475" s="12"/>
      <c r="BI3475" s="12"/>
      <c r="BJ3475" s="12"/>
      <c r="BK3475" s="12"/>
      <c r="BL3475" s="12"/>
      <c r="BM3475" s="12"/>
      <c r="BN3475" s="12"/>
      <c r="BO3475" s="12"/>
      <c r="BP3475" s="12"/>
      <c r="BQ3475" s="12"/>
      <c r="BR3475" s="12"/>
      <c r="BS3475" s="12"/>
      <c r="BT3475" s="12"/>
      <c r="BU3475" s="12"/>
      <c r="BV3475" s="12"/>
      <c r="BW3475" s="12"/>
    </row>
    <row r="3476" spans="2:75" x14ac:dyDescent="0.3">
      <c r="B3476" s="8"/>
      <c r="C3476" s="21"/>
      <c r="D3476" s="9"/>
      <c r="E3476" s="9"/>
      <c r="F3476" s="10"/>
      <c r="G3476" s="10"/>
      <c r="H3476" s="10"/>
      <c r="I3476" s="10"/>
      <c r="J3476" s="10"/>
      <c r="K3476" s="10"/>
      <c r="L3476" s="10"/>
      <c r="M3476" s="10"/>
      <c r="N3476" s="11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2"/>
      <c r="AX3476" s="12"/>
      <c r="AY3476" s="12"/>
      <c r="AZ3476" s="12"/>
      <c r="BA3476" s="12"/>
      <c r="BB3476" s="12"/>
      <c r="BC3476" s="12"/>
      <c r="BD3476" s="12"/>
      <c r="BE3476" s="12"/>
      <c r="BF3476" s="12"/>
      <c r="BG3476" s="12"/>
      <c r="BH3476" s="12"/>
      <c r="BI3476" s="12"/>
      <c r="BJ3476" s="12"/>
      <c r="BK3476" s="12"/>
      <c r="BL3476" s="12"/>
      <c r="BM3476" s="12"/>
      <c r="BN3476" s="12"/>
      <c r="BO3476" s="12"/>
      <c r="BP3476" s="12"/>
      <c r="BQ3476" s="12"/>
      <c r="BR3476" s="12"/>
      <c r="BS3476" s="12"/>
      <c r="BT3476" s="12"/>
      <c r="BU3476" s="12"/>
      <c r="BV3476" s="12"/>
      <c r="BW3476" s="12"/>
    </row>
    <row r="3477" spans="2:75" x14ac:dyDescent="0.3">
      <c r="B3477" s="8"/>
      <c r="C3477" s="21"/>
      <c r="D3477" s="9"/>
      <c r="E3477" s="9"/>
      <c r="F3477" s="10"/>
      <c r="G3477" s="10"/>
      <c r="H3477" s="10"/>
      <c r="I3477" s="10"/>
      <c r="J3477" s="10"/>
      <c r="K3477" s="10"/>
      <c r="L3477" s="10"/>
      <c r="M3477" s="10"/>
      <c r="N3477" s="11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2"/>
      <c r="AX3477" s="12"/>
      <c r="AY3477" s="12"/>
      <c r="AZ3477" s="12"/>
      <c r="BA3477" s="12"/>
      <c r="BB3477" s="12"/>
      <c r="BC3477" s="12"/>
      <c r="BD3477" s="12"/>
      <c r="BE3477" s="12"/>
      <c r="BF3477" s="12"/>
      <c r="BG3477" s="12"/>
      <c r="BH3477" s="12"/>
      <c r="BI3477" s="12"/>
      <c r="BJ3477" s="12"/>
      <c r="BK3477" s="12"/>
      <c r="BL3477" s="12"/>
      <c r="BM3477" s="12"/>
      <c r="BN3477" s="12"/>
      <c r="BO3477" s="12"/>
      <c r="BP3477" s="12"/>
      <c r="BQ3477" s="12"/>
      <c r="BR3477" s="12"/>
      <c r="BS3477" s="12"/>
      <c r="BT3477" s="12"/>
      <c r="BU3477" s="12"/>
      <c r="BV3477" s="12"/>
      <c r="BW3477" s="12"/>
    </row>
    <row r="3478" spans="2:75" x14ac:dyDescent="0.3">
      <c r="B3478" s="8"/>
      <c r="C3478" s="21"/>
      <c r="D3478" s="9"/>
      <c r="E3478" s="9"/>
      <c r="F3478" s="10"/>
      <c r="G3478" s="10"/>
      <c r="H3478" s="10"/>
      <c r="I3478" s="10"/>
      <c r="J3478" s="10"/>
      <c r="K3478" s="10"/>
      <c r="L3478" s="10"/>
      <c r="M3478" s="10"/>
      <c r="N3478" s="11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2"/>
      <c r="BH3478" s="12"/>
      <c r="BI3478" s="12"/>
      <c r="BJ3478" s="12"/>
      <c r="BK3478" s="12"/>
      <c r="BL3478" s="12"/>
      <c r="BM3478" s="12"/>
      <c r="BN3478" s="12"/>
      <c r="BO3478" s="12"/>
      <c r="BP3478" s="12"/>
      <c r="BQ3478" s="12"/>
      <c r="BR3478" s="12"/>
      <c r="BS3478" s="12"/>
      <c r="BT3478" s="12"/>
      <c r="BU3478" s="12"/>
      <c r="BV3478" s="12"/>
      <c r="BW3478" s="12"/>
    </row>
    <row r="3479" spans="2:75" x14ac:dyDescent="0.3">
      <c r="B3479" s="8"/>
      <c r="C3479" s="21"/>
      <c r="D3479" s="9"/>
      <c r="E3479" s="9"/>
      <c r="F3479" s="10"/>
      <c r="G3479" s="10"/>
      <c r="H3479" s="10"/>
      <c r="I3479" s="10"/>
      <c r="J3479" s="10"/>
      <c r="K3479" s="10"/>
      <c r="L3479" s="10"/>
      <c r="M3479" s="10"/>
      <c r="N3479" s="11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2"/>
      <c r="BH3479" s="12"/>
      <c r="BI3479" s="12"/>
      <c r="BJ3479" s="12"/>
      <c r="BK3479" s="12"/>
      <c r="BL3479" s="12"/>
      <c r="BM3479" s="12"/>
      <c r="BN3479" s="12"/>
      <c r="BO3479" s="12"/>
      <c r="BP3479" s="12"/>
      <c r="BQ3479" s="12"/>
      <c r="BR3479" s="12"/>
      <c r="BS3479" s="12"/>
      <c r="BT3479" s="12"/>
      <c r="BU3479" s="12"/>
      <c r="BV3479" s="12"/>
      <c r="BW3479" s="12"/>
    </row>
    <row r="3480" spans="2:75" x14ac:dyDescent="0.3">
      <c r="B3480" s="8"/>
      <c r="C3480" s="21"/>
      <c r="D3480" s="9"/>
      <c r="E3480" s="9"/>
      <c r="F3480" s="10"/>
      <c r="G3480" s="10"/>
      <c r="H3480" s="10"/>
      <c r="I3480" s="10"/>
      <c r="J3480" s="10"/>
      <c r="K3480" s="10"/>
      <c r="L3480" s="10"/>
      <c r="M3480" s="10"/>
      <c r="N3480" s="11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2"/>
      <c r="AX3480" s="12"/>
      <c r="AY3480" s="12"/>
      <c r="AZ3480" s="12"/>
      <c r="BA3480" s="12"/>
      <c r="BB3480" s="12"/>
      <c r="BC3480" s="12"/>
      <c r="BD3480" s="12"/>
      <c r="BE3480" s="12"/>
      <c r="BF3480" s="12"/>
      <c r="BG3480" s="12"/>
      <c r="BH3480" s="12"/>
      <c r="BI3480" s="12"/>
      <c r="BJ3480" s="12"/>
      <c r="BK3480" s="12"/>
      <c r="BL3480" s="12"/>
      <c r="BM3480" s="12"/>
      <c r="BN3480" s="12"/>
      <c r="BO3480" s="12"/>
      <c r="BP3480" s="12"/>
      <c r="BQ3480" s="12"/>
      <c r="BR3480" s="12"/>
      <c r="BS3480" s="12"/>
      <c r="BT3480" s="12"/>
      <c r="BU3480" s="12"/>
      <c r="BV3480" s="12"/>
      <c r="BW3480" s="12"/>
    </row>
    <row r="3481" spans="2:75" x14ac:dyDescent="0.3">
      <c r="B3481" s="8"/>
      <c r="C3481" s="21"/>
      <c r="D3481" s="9"/>
      <c r="E3481" s="9"/>
      <c r="F3481" s="10"/>
      <c r="G3481" s="10"/>
      <c r="H3481" s="10"/>
      <c r="I3481" s="10"/>
      <c r="J3481" s="10"/>
      <c r="K3481" s="10"/>
      <c r="L3481" s="10"/>
      <c r="M3481" s="10"/>
      <c r="N3481" s="11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2"/>
      <c r="AX3481" s="12"/>
      <c r="AY3481" s="12"/>
      <c r="AZ3481" s="12"/>
      <c r="BA3481" s="12"/>
      <c r="BB3481" s="12"/>
      <c r="BC3481" s="12"/>
      <c r="BD3481" s="12"/>
      <c r="BE3481" s="12"/>
      <c r="BF3481" s="12"/>
      <c r="BG3481" s="12"/>
      <c r="BH3481" s="12"/>
      <c r="BI3481" s="12"/>
      <c r="BJ3481" s="12"/>
      <c r="BK3481" s="12"/>
      <c r="BL3481" s="12"/>
      <c r="BM3481" s="12"/>
      <c r="BN3481" s="12"/>
      <c r="BO3481" s="12"/>
      <c r="BP3481" s="12"/>
      <c r="BQ3481" s="12"/>
      <c r="BR3481" s="12"/>
      <c r="BS3481" s="12"/>
      <c r="BT3481" s="12"/>
      <c r="BU3481" s="12"/>
      <c r="BV3481" s="12"/>
      <c r="BW3481" s="12"/>
    </row>
    <row r="3482" spans="2:75" x14ac:dyDescent="0.3">
      <c r="B3482" s="8"/>
      <c r="C3482" s="21"/>
      <c r="D3482" s="9"/>
      <c r="E3482" s="9"/>
      <c r="F3482" s="10"/>
      <c r="G3482" s="10"/>
      <c r="H3482" s="10"/>
      <c r="I3482" s="10"/>
      <c r="J3482" s="10"/>
      <c r="K3482" s="10"/>
      <c r="L3482" s="10"/>
      <c r="M3482" s="10"/>
      <c r="N3482" s="11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2"/>
      <c r="AX3482" s="12"/>
      <c r="AY3482" s="12"/>
      <c r="AZ3482" s="12"/>
      <c r="BA3482" s="12"/>
      <c r="BB3482" s="12"/>
      <c r="BC3482" s="12"/>
      <c r="BD3482" s="12"/>
      <c r="BE3482" s="12"/>
      <c r="BF3482" s="12"/>
      <c r="BG3482" s="12"/>
      <c r="BH3482" s="12"/>
      <c r="BI3482" s="12"/>
      <c r="BJ3482" s="12"/>
      <c r="BK3482" s="12"/>
      <c r="BL3482" s="12"/>
      <c r="BM3482" s="12"/>
      <c r="BN3482" s="12"/>
      <c r="BO3482" s="12"/>
      <c r="BP3482" s="12"/>
      <c r="BQ3482" s="12"/>
      <c r="BR3482" s="12"/>
      <c r="BS3482" s="12"/>
      <c r="BT3482" s="12"/>
      <c r="BU3482" s="12"/>
      <c r="BV3482" s="12"/>
      <c r="BW3482" s="12"/>
    </row>
    <row r="3483" spans="2:75" x14ac:dyDescent="0.3">
      <c r="B3483" s="8"/>
      <c r="C3483" s="21"/>
      <c r="D3483" s="9"/>
      <c r="E3483" s="9"/>
      <c r="F3483" s="10"/>
      <c r="G3483" s="10"/>
      <c r="H3483" s="10"/>
      <c r="I3483" s="10"/>
      <c r="J3483" s="10"/>
      <c r="K3483" s="10"/>
      <c r="L3483" s="10"/>
      <c r="M3483" s="10"/>
      <c r="N3483" s="11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2"/>
      <c r="AX3483" s="12"/>
      <c r="AY3483" s="12"/>
      <c r="AZ3483" s="12"/>
      <c r="BA3483" s="12"/>
      <c r="BB3483" s="12"/>
      <c r="BC3483" s="12"/>
      <c r="BD3483" s="12"/>
      <c r="BE3483" s="12"/>
      <c r="BF3483" s="12"/>
      <c r="BG3483" s="12"/>
      <c r="BH3483" s="12"/>
      <c r="BI3483" s="12"/>
      <c r="BJ3483" s="12"/>
      <c r="BK3483" s="12"/>
      <c r="BL3483" s="12"/>
      <c r="BM3483" s="12"/>
      <c r="BN3483" s="12"/>
      <c r="BO3483" s="12"/>
      <c r="BP3483" s="12"/>
      <c r="BQ3483" s="12"/>
      <c r="BR3483" s="12"/>
      <c r="BS3483" s="12"/>
      <c r="BT3483" s="12"/>
      <c r="BU3483" s="12"/>
      <c r="BV3483" s="12"/>
      <c r="BW3483" s="12"/>
    </row>
    <row r="3484" spans="2:75" x14ac:dyDescent="0.3">
      <c r="B3484" s="8"/>
      <c r="C3484" s="21"/>
      <c r="D3484" s="9"/>
      <c r="E3484" s="9"/>
      <c r="F3484" s="10"/>
      <c r="G3484" s="10"/>
      <c r="H3484" s="10"/>
      <c r="I3484" s="10"/>
      <c r="J3484" s="10"/>
      <c r="K3484" s="10"/>
      <c r="L3484" s="10"/>
      <c r="M3484" s="10"/>
      <c r="N3484" s="11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2"/>
      <c r="AX3484" s="12"/>
      <c r="AY3484" s="12"/>
      <c r="AZ3484" s="12"/>
      <c r="BA3484" s="12"/>
      <c r="BB3484" s="12"/>
      <c r="BC3484" s="12"/>
      <c r="BD3484" s="12"/>
      <c r="BE3484" s="12"/>
      <c r="BF3484" s="12"/>
      <c r="BG3484" s="12"/>
      <c r="BH3484" s="12"/>
      <c r="BI3484" s="12"/>
      <c r="BJ3484" s="12"/>
      <c r="BK3484" s="12"/>
      <c r="BL3484" s="12"/>
      <c r="BM3484" s="12"/>
      <c r="BN3484" s="12"/>
      <c r="BO3484" s="12"/>
      <c r="BP3484" s="12"/>
      <c r="BQ3484" s="12"/>
      <c r="BR3484" s="12"/>
      <c r="BS3484" s="12"/>
      <c r="BT3484" s="12"/>
      <c r="BU3484" s="12"/>
      <c r="BV3484" s="12"/>
      <c r="BW3484" s="12"/>
    </row>
    <row r="3485" spans="2:75" x14ac:dyDescent="0.3">
      <c r="B3485" s="8"/>
      <c r="C3485" s="21"/>
      <c r="D3485" s="9"/>
      <c r="E3485" s="9"/>
      <c r="F3485" s="10"/>
      <c r="G3485" s="10"/>
      <c r="H3485" s="10"/>
      <c r="I3485" s="10"/>
      <c r="J3485" s="10"/>
      <c r="K3485" s="10"/>
      <c r="L3485" s="10"/>
      <c r="M3485" s="10"/>
      <c r="N3485" s="11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2"/>
      <c r="AX3485" s="12"/>
      <c r="AY3485" s="12"/>
      <c r="AZ3485" s="12"/>
      <c r="BA3485" s="12"/>
      <c r="BB3485" s="12"/>
      <c r="BC3485" s="12"/>
      <c r="BD3485" s="12"/>
      <c r="BE3485" s="12"/>
      <c r="BF3485" s="12"/>
      <c r="BG3485" s="12"/>
      <c r="BH3485" s="12"/>
      <c r="BI3485" s="12"/>
      <c r="BJ3485" s="12"/>
      <c r="BK3485" s="12"/>
      <c r="BL3485" s="12"/>
      <c r="BM3485" s="12"/>
      <c r="BN3485" s="12"/>
      <c r="BO3485" s="12"/>
      <c r="BP3485" s="12"/>
      <c r="BQ3485" s="12"/>
      <c r="BR3485" s="12"/>
      <c r="BS3485" s="12"/>
      <c r="BT3485" s="12"/>
      <c r="BU3485" s="12"/>
      <c r="BV3485" s="12"/>
      <c r="BW3485" s="12"/>
    </row>
    <row r="3486" spans="2:75" x14ac:dyDescent="0.3">
      <c r="B3486" s="8"/>
      <c r="C3486" s="21"/>
      <c r="D3486" s="9"/>
      <c r="E3486" s="9"/>
      <c r="F3486" s="10"/>
      <c r="G3486" s="10"/>
      <c r="H3486" s="10"/>
      <c r="I3486" s="10"/>
      <c r="J3486" s="10"/>
      <c r="K3486" s="10"/>
      <c r="L3486" s="10"/>
      <c r="M3486" s="10"/>
      <c r="N3486" s="11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2"/>
      <c r="AX3486" s="12"/>
      <c r="AY3486" s="12"/>
      <c r="AZ3486" s="12"/>
      <c r="BA3486" s="12"/>
      <c r="BB3486" s="12"/>
      <c r="BC3486" s="12"/>
      <c r="BD3486" s="12"/>
      <c r="BE3486" s="12"/>
      <c r="BF3486" s="12"/>
      <c r="BG3486" s="12"/>
      <c r="BH3486" s="12"/>
      <c r="BI3486" s="12"/>
      <c r="BJ3486" s="12"/>
      <c r="BK3486" s="12"/>
      <c r="BL3486" s="12"/>
      <c r="BM3486" s="12"/>
      <c r="BN3486" s="12"/>
      <c r="BO3486" s="12"/>
      <c r="BP3486" s="12"/>
      <c r="BQ3486" s="12"/>
      <c r="BR3486" s="12"/>
      <c r="BS3486" s="12"/>
      <c r="BT3486" s="12"/>
      <c r="BU3486" s="12"/>
      <c r="BV3486" s="12"/>
      <c r="BW3486" s="12"/>
    </row>
    <row r="3487" spans="2:75" x14ac:dyDescent="0.3">
      <c r="B3487" s="8"/>
      <c r="C3487" s="21"/>
      <c r="D3487" s="9"/>
      <c r="E3487" s="9"/>
      <c r="F3487" s="10"/>
      <c r="G3487" s="10"/>
      <c r="H3487" s="10"/>
      <c r="I3487" s="10"/>
      <c r="J3487" s="10"/>
      <c r="K3487" s="10"/>
      <c r="L3487" s="10"/>
      <c r="M3487" s="10"/>
      <c r="N3487" s="11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2"/>
      <c r="AX3487" s="12"/>
      <c r="AY3487" s="12"/>
      <c r="AZ3487" s="12"/>
      <c r="BA3487" s="12"/>
      <c r="BB3487" s="12"/>
      <c r="BC3487" s="12"/>
      <c r="BD3487" s="12"/>
      <c r="BE3487" s="12"/>
      <c r="BF3487" s="12"/>
      <c r="BG3487" s="12"/>
      <c r="BH3487" s="12"/>
      <c r="BI3487" s="12"/>
      <c r="BJ3487" s="12"/>
      <c r="BK3487" s="12"/>
      <c r="BL3487" s="12"/>
      <c r="BM3487" s="12"/>
      <c r="BN3487" s="12"/>
      <c r="BO3487" s="12"/>
      <c r="BP3487" s="12"/>
      <c r="BQ3487" s="12"/>
      <c r="BR3487" s="12"/>
      <c r="BS3487" s="12"/>
      <c r="BT3487" s="12"/>
      <c r="BU3487" s="12"/>
      <c r="BV3487" s="12"/>
      <c r="BW3487" s="12"/>
    </row>
    <row r="3488" spans="2:75" x14ac:dyDescent="0.3">
      <c r="B3488" s="8"/>
      <c r="C3488" s="21"/>
      <c r="D3488" s="9"/>
      <c r="E3488" s="9"/>
      <c r="F3488" s="10"/>
      <c r="G3488" s="10"/>
      <c r="H3488" s="10"/>
      <c r="I3488" s="10"/>
      <c r="J3488" s="10"/>
      <c r="K3488" s="10"/>
      <c r="L3488" s="10"/>
      <c r="M3488" s="10"/>
      <c r="N3488" s="11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2"/>
      <c r="AX3488" s="12"/>
      <c r="AY3488" s="12"/>
      <c r="AZ3488" s="12"/>
      <c r="BA3488" s="12"/>
      <c r="BB3488" s="12"/>
      <c r="BC3488" s="12"/>
      <c r="BD3488" s="12"/>
      <c r="BE3488" s="12"/>
      <c r="BF3488" s="12"/>
      <c r="BG3488" s="12"/>
      <c r="BH3488" s="12"/>
      <c r="BI3488" s="12"/>
      <c r="BJ3488" s="12"/>
      <c r="BK3488" s="12"/>
      <c r="BL3488" s="12"/>
      <c r="BM3488" s="12"/>
      <c r="BN3488" s="12"/>
      <c r="BO3488" s="12"/>
      <c r="BP3488" s="12"/>
      <c r="BQ3488" s="12"/>
      <c r="BR3488" s="12"/>
      <c r="BS3488" s="12"/>
      <c r="BT3488" s="12"/>
      <c r="BU3488" s="12"/>
      <c r="BV3488" s="12"/>
      <c r="BW3488" s="12"/>
    </row>
    <row r="3489" spans="2:75" x14ac:dyDescent="0.3">
      <c r="B3489" s="8"/>
      <c r="C3489" s="21"/>
      <c r="D3489" s="9"/>
      <c r="E3489" s="9"/>
      <c r="F3489" s="10"/>
      <c r="G3489" s="10"/>
      <c r="H3489" s="10"/>
      <c r="I3489" s="10"/>
      <c r="J3489" s="10"/>
      <c r="K3489" s="10"/>
      <c r="L3489" s="10"/>
      <c r="M3489" s="10"/>
      <c r="N3489" s="11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2"/>
      <c r="AX3489" s="12"/>
      <c r="AY3489" s="12"/>
      <c r="AZ3489" s="12"/>
      <c r="BA3489" s="12"/>
      <c r="BB3489" s="12"/>
      <c r="BC3489" s="12"/>
      <c r="BD3489" s="12"/>
      <c r="BE3489" s="12"/>
      <c r="BF3489" s="12"/>
      <c r="BG3489" s="12"/>
      <c r="BH3489" s="12"/>
      <c r="BI3489" s="12"/>
      <c r="BJ3489" s="12"/>
      <c r="BK3489" s="12"/>
      <c r="BL3489" s="12"/>
      <c r="BM3489" s="12"/>
      <c r="BN3489" s="12"/>
      <c r="BO3489" s="12"/>
      <c r="BP3489" s="12"/>
      <c r="BQ3489" s="12"/>
      <c r="BR3489" s="12"/>
      <c r="BS3489" s="12"/>
      <c r="BT3489" s="12"/>
      <c r="BU3489" s="12"/>
      <c r="BV3489" s="12"/>
      <c r="BW3489" s="12"/>
    </row>
    <row r="3490" spans="2:75" x14ac:dyDescent="0.3">
      <c r="B3490" s="8"/>
      <c r="C3490" s="21"/>
      <c r="D3490" s="9"/>
      <c r="E3490" s="9"/>
      <c r="F3490" s="10"/>
      <c r="G3490" s="10"/>
      <c r="H3490" s="10"/>
      <c r="I3490" s="10"/>
      <c r="J3490" s="10"/>
      <c r="K3490" s="10"/>
      <c r="L3490" s="10"/>
      <c r="M3490" s="10"/>
      <c r="N3490" s="11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2"/>
      <c r="AX3490" s="12"/>
      <c r="AY3490" s="12"/>
      <c r="AZ3490" s="12"/>
      <c r="BA3490" s="12"/>
      <c r="BB3490" s="12"/>
      <c r="BC3490" s="12"/>
      <c r="BD3490" s="12"/>
      <c r="BE3490" s="12"/>
      <c r="BF3490" s="12"/>
      <c r="BG3490" s="12"/>
      <c r="BH3490" s="12"/>
      <c r="BI3490" s="12"/>
      <c r="BJ3490" s="12"/>
      <c r="BK3490" s="12"/>
      <c r="BL3490" s="12"/>
      <c r="BM3490" s="12"/>
      <c r="BN3490" s="12"/>
      <c r="BO3490" s="12"/>
      <c r="BP3490" s="12"/>
      <c r="BQ3490" s="12"/>
      <c r="BR3490" s="12"/>
      <c r="BS3490" s="12"/>
      <c r="BT3490" s="12"/>
      <c r="BU3490" s="12"/>
      <c r="BV3490" s="12"/>
      <c r="BW3490" s="12"/>
    </row>
    <row r="3491" spans="2:75" x14ac:dyDescent="0.3">
      <c r="B3491" s="8"/>
      <c r="C3491" s="21"/>
      <c r="D3491" s="9"/>
      <c r="E3491" s="9"/>
      <c r="F3491" s="10"/>
      <c r="G3491" s="10"/>
      <c r="H3491" s="10"/>
      <c r="I3491" s="10"/>
      <c r="J3491" s="10"/>
      <c r="K3491" s="10"/>
      <c r="L3491" s="10"/>
      <c r="M3491" s="10"/>
      <c r="N3491" s="11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2"/>
      <c r="AX3491" s="12"/>
      <c r="AY3491" s="12"/>
      <c r="AZ3491" s="12"/>
      <c r="BA3491" s="12"/>
      <c r="BB3491" s="12"/>
      <c r="BC3491" s="12"/>
      <c r="BD3491" s="12"/>
      <c r="BE3491" s="12"/>
      <c r="BF3491" s="12"/>
      <c r="BG3491" s="12"/>
      <c r="BH3491" s="12"/>
      <c r="BI3491" s="12"/>
      <c r="BJ3491" s="12"/>
      <c r="BK3491" s="12"/>
      <c r="BL3491" s="12"/>
      <c r="BM3491" s="12"/>
      <c r="BN3491" s="12"/>
      <c r="BO3491" s="12"/>
      <c r="BP3491" s="12"/>
      <c r="BQ3491" s="12"/>
      <c r="BR3491" s="12"/>
      <c r="BS3491" s="12"/>
      <c r="BT3491" s="12"/>
      <c r="BU3491" s="12"/>
      <c r="BV3491" s="12"/>
      <c r="BW3491" s="12"/>
    </row>
    <row r="3492" spans="2:75" x14ac:dyDescent="0.3">
      <c r="B3492" s="8"/>
      <c r="C3492" s="21"/>
      <c r="D3492" s="9"/>
      <c r="E3492" s="9"/>
      <c r="F3492" s="10"/>
      <c r="G3492" s="10"/>
      <c r="H3492" s="10"/>
      <c r="I3492" s="10"/>
      <c r="J3492" s="10"/>
      <c r="K3492" s="10"/>
      <c r="L3492" s="10"/>
      <c r="M3492" s="10"/>
      <c r="N3492" s="11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2"/>
      <c r="AX3492" s="12"/>
      <c r="AY3492" s="12"/>
      <c r="AZ3492" s="12"/>
      <c r="BA3492" s="12"/>
      <c r="BB3492" s="12"/>
      <c r="BC3492" s="12"/>
      <c r="BD3492" s="12"/>
      <c r="BE3492" s="12"/>
      <c r="BF3492" s="12"/>
      <c r="BG3492" s="12"/>
      <c r="BH3492" s="12"/>
      <c r="BI3492" s="12"/>
      <c r="BJ3492" s="12"/>
      <c r="BK3492" s="12"/>
      <c r="BL3492" s="12"/>
      <c r="BM3492" s="12"/>
      <c r="BN3492" s="12"/>
      <c r="BO3492" s="12"/>
      <c r="BP3492" s="12"/>
      <c r="BQ3492" s="12"/>
      <c r="BR3492" s="12"/>
      <c r="BS3492" s="12"/>
      <c r="BT3492" s="12"/>
      <c r="BU3492" s="12"/>
      <c r="BV3492" s="12"/>
      <c r="BW3492" s="12"/>
    </row>
    <row r="3493" spans="2:75" x14ac:dyDescent="0.3">
      <c r="B3493" s="8"/>
      <c r="C3493" s="21"/>
      <c r="D3493" s="9"/>
      <c r="E3493" s="9"/>
      <c r="F3493" s="10"/>
      <c r="G3493" s="10"/>
      <c r="H3493" s="10"/>
      <c r="I3493" s="10"/>
      <c r="J3493" s="10"/>
      <c r="K3493" s="10"/>
      <c r="L3493" s="10"/>
      <c r="M3493" s="10"/>
      <c r="N3493" s="11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2"/>
      <c r="AX3493" s="12"/>
      <c r="AY3493" s="12"/>
      <c r="AZ3493" s="12"/>
      <c r="BA3493" s="12"/>
      <c r="BB3493" s="12"/>
      <c r="BC3493" s="12"/>
      <c r="BD3493" s="12"/>
      <c r="BE3493" s="12"/>
      <c r="BF3493" s="12"/>
      <c r="BG3493" s="12"/>
      <c r="BH3493" s="12"/>
      <c r="BI3493" s="12"/>
      <c r="BJ3493" s="12"/>
      <c r="BK3493" s="12"/>
      <c r="BL3493" s="12"/>
      <c r="BM3493" s="12"/>
      <c r="BN3493" s="12"/>
      <c r="BO3493" s="12"/>
      <c r="BP3493" s="12"/>
      <c r="BQ3493" s="12"/>
      <c r="BR3493" s="12"/>
      <c r="BS3493" s="12"/>
      <c r="BT3493" s="12"/>
      <c r="BU3493" s="12"/>
      <c r="BV3493" s="12"/>
      <c r="BW3493" s="12"/>
    </row>
    <row r="3494" spans="2:75" x14ac:dyDescent="0.3">
      <c r="B3494" s="8"/>
      <c r="C3494" s="21"/>
      <c r="D3494" s="9"/>
      <c r="E3494" s="9"/>
      <c r="F3494" s="10"/>
      <c r="G3494" s="10"/>
      <c r="H3494" s="10"/>
      <c r="I3494" s="10"/>
      <c r="J3494" s="10"/>
      <c r="K3494" s="10"/>
      <c r="L3494" s="10"/>
      <c r="M3494" s="10"/>
      <c r="N3494" s="11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2"/>
      <c r="AX3494" s="12"/>
      <c r="AY3494" s="12"/>
      <c r="AZ3494" s="12"/>
      <c r="BA3494" s="12"/>
      <c r="BB3494" s="12"/>
      <c r="BC3494" s="12"/>
      <c r="BD3494" s="12"/>
      <c r="BE3494" s="12"/>
      <c r="BF3494" s="12"/>
      <c r="BG3494" s="12"/>
      <c r="BH3494" s="12"/>
      <c r="BI3494" s="12"/>
      <c r="BJ3494" s="12"/>
      <c r="BK3494" s="12"/>
      <c r="BL3494" s="12"/>
      <c r="BM3494" s="12"/>
      <c r="BN3494" s="12"/>
      <c r="BO3494" s="12"/>
      <c r="BP3494" s="12"/>
      <c r="BQ3494" s="12"/>
      <c r="BR3494" s="12"/>
      <c r="BS3494" s="12"/>
      <c r="BT3494" s="12"/>
      <c r="BU3494" s="12"/>
      <c r="BV3494" s="12"/>
      <c r="BW3494" s="12"/>
    </row>
    <row r="3495" spans="2:75" x14ac:dyDescent="0.3">
      <c r="B3495" s="8"/>
      <c r="C3495" s="21"/>
      <c r="D3495" s="9"/>
      <c r="E3495" s="9"/>
      <c r="F3495" s="10"/>
      <c r="G3495" s="10"/>
      <c r="H3495" s="10"/>
      <c r="I3495" s="10"/>
      <c r="J3495" s="10"/>
      <c r="K3495" s="10"/>
      <c r="L3495" s="10"/>
      <c r="M3495" s="10"/>
      <c r="N3495" s="11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2"/>
      <c r="AX3495" s="12"/>
      <c r="AY3495" s="12"/>
      <c r="AZ3495" s="12"/>
      <c r="BA3495" s="12"/>
      <c r="BB3495" s="12"/>
      <c r="BC3495" s="12"/>
      <c r="BD3495" s="12"/>
      <c r="BE3495" s="12"/>
      <c r="BF3495" s="12"/>
      <c r="BG3495" s="12"/>
      <c r="BH3495" s="12"/>
      <c r="BI3495" s="12"/>
      <c r="BJ3495" s="12"/>
      <c r="BK3495" s="12"/>
      <c r="BL3495" s="12"/>
      <c r="BM3495" s="12"/>
      <c r="BN3495" s="12"/>
      <c r="BO3495" s="12"/>
      <c r="BP3495" s="12"/>
      <c r="BQ3495" s="12"/>
      <c r="BR3495" s="12"/>
      <c r="BS3495" s="12"/>
      <c r="BT3495" s="12"/>
      <c r="BU3495" s="12"/>
      <c r="BV3495" s="12"/>
      <c r="BW3495" s="12"/>
    </row>
    <row r="3496" spans="2:75" x14ac:dyDescent="0.3">
      <c r="B3496" s="8"/>
      <c r="C3496" s="21"/>
      <c r="D3496" s="9"/>
      <c r="E3496" s="9"/>
      <c r="F3496" s="10"/>
      <c r="G3496" s="10"/>
      <c r="H3496" s="10"/>
      <c r="I3496" s="10"/>
      <c r="J3496" s="10"/>
      <c r="K3496" s="10"/>
      <c r="L3496" s="10"/>
      <c r="M3496" s="10"/>
      <c r="N3496" s="11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2"/>
      <c r="AX3496" s="12"/>
      <c r="AY3496" s="12"/>
      <c r="AZ3496" s="12"/>
      <c r="BA3496" s="12"/>
      <c r="BB3496" s="12"/>
      <c r="BC3496" s="12"/>
      <c r="BD3496" s="12"/>
      <c r="BE3496" s="12"/>
      <c r="BF3496" s="12"/>
      <c r="BG3496" s="12"/>
      <c r="BH3496" s="12"/>
      <c r="BI3496" s="12"/>
      <c r="BJ3496" s="12"/>
      <c r="BK3496" s="12"/>
      <c r="BL3496" s="12"/>
      <c r="BM3496" s="12"/>
      <c r="BN3496" s="12"/>
      <c r="BO3496" s="12"/>
      <c r="BP3496" s="12"/>
      <c r="BQ3496" s="12"/>
      <c r="BR3496" s="12"/>
      <c r="BS3496" s="12"/>
      <c r="BT3496" s="12"/>
      <c r="BU3496" s="12"/>
      <c r="BV3496" s="12"/>
      <c r="BW3496" s="12"/>
    </row>
    <row r="3497" spans="2:75" x14ac:dyDescent="0.3">
      <c r="B3497" s="8"/>
      <c r="C3497" s="21"/>
      <c r="D3497" s="9"/>
      <c r="E3497" s="9"/>
      <c r="F3497" s="10"/>
      <c r="G3497" s="10"/>
      <c r="H3497" s="10"/>
      <c r="I3497" s="10"/>
      <c r="J3497" s="10"/>
      <c r="K3497" s="10"/>
      <c r="L3497" s="10"/>
      <c r="M3497" s="10"/>
      <c r="N3497" s="11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2"/>
      <c r="AX3497" s="12"/>
      <c r="AY3497" s="12"/>
      <c r="AZ3497" s="12"/>
      <c r="BA3497" s="12"/>
      <c r="BB3497" s="12"/>
      <c r="BC3497" s="12"/>
      <c r="BD3497" s="12"/>
      <c r="BE3497" s="12"/>
      <c r="BF3497" s="12"/>
      <c r="BG3497" s="12"/>
      <c r="BH3497" s="12"/>
      <c r="BI3497" s="12"/>
      <c r="BJ3497" s="12"/>
      <c r="BK3497" s="12"/>
      <c r="BL3497" s="12"/>
      <c r="BM3497" s="12"/>
      <c r="BN3497" s="12"/>
      <c r="BO3497" s="12"/>
      <c r="BP3497" s="12"/>
      <c r="BQ3497" s="12"/>
      <c r="BR3497" s="12"/>
      <c r="BS3497" s="12"/>
      <c r="BT3497" s="12"/>
      <c r="BU3497" s="12"/>
      <c r="BV3497" s="12"/>
      <c r="BW3497" s="12"/>
    </row>
    <row r="3498" spans="2:75" x14ac:dyDescent="0.3">
      <c r="B3498" s="8"/>
      <c r="C3498" s="21"/>
      <c r="D3498" s="9"/>
      <c r="E3498" s="9"/>
      <c r="F3498" s="10"/>
      <c r="G3498" s="10"/>
      <c r="H3498" s="10"/>
      <c r="I3498" s="10"/>
      <c r="J3498" s="10"/>
      <c r="K3498" s="10"/>
      <c r="L3498" s="10"/>
      <c r="M3498" s="10"/>
      <c r="N3498" s="11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2"/>
      <c r="AX3498" s="12"/>
      <c r="AY3498" s="12"/>
      <c r="AZ3498" s="12"/>
      <c r="BA3498" s="12"/>
      <c r="BB3498" s="12"/>
      <c r="BC3498" s="12"/>
      <c r="BD3498" s="12"/>
      <c r="BE3498" s="12"/>
      <c r="BF3498" s="12"/>
      <c r="BG3498" s="12"/>
      <c r="BH3498" s="12"/>
      <c r="BI3498" s="12"/>
      <c r="BJ3498" s="12"/>
      <c r="BK3498" s="12"/>
      <c r="BL3498" s="12"/>
      <c r="BM3498" s="12"/>
      <c r="BN3498" s="12"/>
      <c r="BO3498" s="12"/>
      <c r="BP3498" s="12"/>
      <c r="BQ3498" s="12"/>
      <c r="BR3498" s="12"/>
      <c r="BS3498" s="12"/>
      <c r="BT3498" s="12"/>
      <c r="BU3498" s="12"/>
      <c r="BV3498" s="12"/>
      <c r="BW3498" s="12"/>
    </row>
    <row r="3499" spans="2:75" x14ac:dyDescent="0.3">
      <c r="B3499" s="8"/>
      <c r="C3499" s="21"/>
      <c r="D3499" s="9"/>
      <c r="E3499" s="9"/>
      <c r="F3499" s="10"/>
      <c r="G3499" s="10"/>
      <c r="H3499" s="10"/>
      <c r="I3499" s="10"/>
      <c r="J3499" s="10"/>
      <c r="K3499" s="10"/>
      <c r="L3499" s="10"/>
      <c r="M3499" s="10"/>
      <c r="N3499" s="11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2"/>
      <c r="AX3499" s="12"/>
      <c r="AY3499" s="12"/>
      <c r="AZ3499" s="12"/>
      <c r="BA3499" s="12"/>
      <c r="BB3499" s="12"/>
      <c r="BC3499" s="12"/>
      <c r="BD3499" s="12"/>
      <c r="BE3499" s="12"/>
      <c r="BF3499" s="12"/>
      <c r="BG3499" s="12"/>
      <c r="BH3499" s="12"/>
      <c r="BI3499" s="12"/>
      <c r="BJ3499" s="12"/>
      <c r="BK3499" s="12"/>
      <c r="BL3499" s="12"/>
      <c r="BM3499" s="12"/>
      <c r="BN3499" s="12"/>
      <c r="BO3499" s="12"/>
      <c r="BP3499" s="12"/>
      <c r="BQ3499" s="12"/>
      <c r="BR3499" s="12"/>
      <c r="BS3499" s="12"/>
      <c r="BT3499" s="12"/>
      <c r="BU3499" s="12"/>
      <c r="BV3499" s="12"/>
      <c r="BW3499" s="12"/>
    </row>
    <row r="3500" spans="2:75" x14ac:dyDescent="0.3">
      <c r="B3500" s="8"/>
      <c r="C3500" s="21"/>
      <c r="D3500" s="9"/>
      <c r="E3500" s="9"/>
      <c r="F3500" s="10"/>
      <c r="G3500" s="10"/>
      <c r="H3500" s="10"/>
      <c r="I3500" s="10"/>
      <c r="J3500" s="10"/>
      <c r="K3500" s="10"/>
      <c r="L3500" s="10"/>
      <c r="M3500" s="10"/>
      <c r="N3500" s="11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2"/>
      <c r="AX3500" s="12"/>
      <c r="AY3500" s="12"/>
      <c r="AZ3500" s="12"/>
      <c r="BA3500" s="12"/>
      <c r="BB3500" s="12"/>
      <c r="BC3500" s="12"/>
      <c r="BD3500" s="12"/>
      <c r="BE3500" s="12"/>
      <c r="BF3500" s="12"/>
      <c r="BG3500" s="12"/>
      <c r="BH3500" s="12"/>
      <c r="BI3500" s="12"/>
      <c r="BJ3500" s="12"/>
      <c r="BK3500" s="12"/>
      <c r="BL3500" s="12"/>
      <c r="BM3500" s="12"/>
      <c r="BN3500" s="12"/>
      <c r="BO3500" s="12"/>
      <c r="BP3500" s="12"/>
      <c r="BQ3500" s="12"/>
      <c r="BR3500" s="12"/>
      <c r="BS3500" s="12"/>
      <c r="BT3500" s="12"/>
      <c r="BU3500" s="12"/>
      <c r="BV3500" s="12"/>
      <c r="BW3500" s="12"/>
    </row>
    <row r="3501" spans="2:75" x14ac:dyDescent="0.3">
      <c r="B3501" s="8"/>
      <c r="C3501" s="21"/>
      <c r="D3501" s="9"/>
      <c r="E3501" s="9"/>
      <c r="F3501" s="10"/>
      <c r="G3501" s="10"/>
      <c r="H3501" s="10"/>
      <c r="I3501" s="10"/>
      <c r="J3501" s="10"/>
      <c r="K3501" s="10"/>
      <c r="L3501" s="10"/>
      <c r="M3501" s="10"/>
      <c r="N3501" s="1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2"/>
      <c r="AX3501" s="12"/>
      <c r="AY3501" s="12"/>
      <c r="AZ3501" s="12"/>
      <c r="BA3501" s="12"/>
      <c r="BB3501" s="12"/>
      <c r="BC3501" s="12"/>
      <c r="BD3501" s="12"/>
      <c r="BE3501" s="12"/>
      <c r="BF3501" s="12"/>
      <c r="BG3501" s="12"/>
      <c r="BH3501" s="12"/>
      <c r="BI3501" s="12"/>
      <c r="BJ3501" s="12"/>
      <c r="BK3501" s="12"/>
      <c r="BL3501" s="12"/>
      <c r="BM3501" s="12"/>
      <c r="BN3501" s="12"/>
      <c r="BO3501" s="12"/>
      <c r="BP3501" s="12"/>
      <c r="BQ3501" s="12"/>
      <c r="BR3501" s="12"/>
      <c r="BS3501" s="12"/>
      <c r="BT3501" s="12"/>
      <c r="BU3501" s="12"/>
      <c r="BV3501" s="12"/>
      <c r="BW3501" s="12"/>
    </row>
    <row r="3502" spans="2:75" x14ac:dyDescent="0.3">
      <c r="B3502" s="8"/>
      <c r="C3502" s="21"/>
      <c r="D3502" s="9"/>
      <c r="E3502" s="9"/>
      <c r="F3502" s="10"/>
      <c r="G3502" s="10"/>
      <c r="H3502" s="10"/>
      <c r="I3502" s="10"/>
      <c r="J3502" s="10"/>
      <c r="K3502" s="10"/>
      <c r="L3502" s="10"/>
      <c r="M3502" s="10"/>
      <c r="N3502" s="11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2"/>
      <c r="AX3502" s="12"/>
      <c r="AY3502" s="12"/>
      <c r="AZ3502" s="12"/>
      <c r="BA3502" s="12"/>
      <c r="BB3502" s="12"/>
      <c r="BC3502" s="12"/>
      <c r="BD3502" s="12"/>
      <c r="BE3502" s="12"/>
      <c r="BF3502" s="12"/>
      <c r="BG3502" s="12"/>
      <c r="BH3502" s="12"/>
      <c r="BI3502" s="12"/>
      <c r="BJ3502" s="12"/>
      <c r="BK3502" s="12"/>
      <c r="BL3502" s="12"/>
      <c r="BM3502" s="12"/>
      <c r="BN3502" s="12"/>
      <c r="BO3502" s="12"/>
      <c r="BP3502" s="12"/>
      <c r="BQ3502" s="12"/>
      <c r="BR3502" s="12"/>
      <c r="BS3502" s="12"/>
      <c r="BT3502" s="12"/>
      <c r="BU3502" s="12"/>
      <c r="BV3502" s="12"/>
      <c r="BW3502" s="12"/>
    </row>
    <row r="3503" spans="2:75" x14ac:dyDescent="0.3">
      <c r="B3503" s="8"/>
      <c r="C3503" s="21"/>
      <c r="D3503" s="9"/>
      <c r="E3503" s="9"/>
      <c r="F3503" s="10"/>
      <c r="G3503" s="10"/>
      <c r="H3503" s="10"/>
      <c r="I3503" s="10"/>
      <c r="J3503" s="10"/>
      <c r="K3503" s="10"/>
      <c r="L3503" s="10"/>
      <c r="M3503" s="10"/>
      <c r="N3503" s="11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2"/>
      <c r="AX3503" s="12"/>
      <c r="AY3503" s="12"/>
      <c r="AZ3503" s="12"/>
      <c r="BA3503" s="12"/>
      <c r="BB3503" s="12"/>
      <c r="BC3503" s="12"/>
      <c r="BD3503" s="12"/>
      <c r="BE3503" s="12"/>
      <c r="BF3503" s="12"/>
      <c r="BG3503" s="12"/>
      <c r="BH3503" s="12"/>
      <c r="BI3503" s="12"/>
      <c r="BJ3503" s="12"/>
      <c r="BK3503" s="12"/>
      <c r="BL3503" s="12"/>
      <c r="BM3503" s="12"/>
      <c r="BN3503" s="12"/>
      <c r="BO3503" s="12"/>
      <c r="BP3503" s="12"/>
      <c r="BQ3503" s="12"/>
      <c r="BR3503" s="12"/>
      <c r="BS3503" s="12"/>
      <c r="BT3503" s="12"/>
      <c r="BU3503" s="12"/>
      <c r="BV3503" s="12"/>
      <c r="BW3503" s="12"/>
    </row>
    <row r="3504" spans="2:75" x14ac:dyDescent="0.3">
      <c r="B3504" s="8"/>
      <c r="C3504" s="21"/>
      <c r="D3504" s="9"/>
      <c r="E3504" s="9"/>
      <c r="F3504" s="10"/>
      <c r="G3504" s="10"/>
      <c r="H3504" s="10"/>
      <c r="I3504" s="10"/>
      <c r="J3504" s="10"/>
      <c r="K3504" s="10"/>
      <c r="L3504" s="10"/>
      <c r="M3504" s="10"/>
      <c r="N3504" s="11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2"/>
      <c r="AX3504" s="12"/>
      <c r="AY3504" s="12"/>
      <c r="AZ3504" s="12"/>
      <c r="BA3504" s="12"/>
      <c r="BB3504" s="12"/>
      <c r="BC3504" s="12"/>
      <c r="BD3504" s="12"/>
      <c r="BE3504" s="12"/>
      <c r="BF3504" s="12"/>
      <c r="BG3504" s="12"/>
      <c r="BH3504" s="12"/>
      <c r="BI3504" s="12"/>
      <c r="BJ3504" s="12"/>
      <c r="BK3504" s="12"/>
      <c r="BL3504" s="12"/>
      <c r="BM3504" s="12"/>
      <c r="BN3504" s="12"/>
      <c r="BO3504" s="12"/>
      <c r="BP3504" s="12"/>
      <c r="BQ3504" s="12"/>
      <c r="BR3504" s="12"/>
      <c r="BS3504" s="12"/>
      <c r="BT3504" s="12"/>
      <c r="BU3504" s="12"/>
      <c r="BV3504" s="12"/>
      <c r="BW3504" s="12"/>
    </row>
    <row r="3505" spans="2:75" x14ac:dyDescent="0.3">
      <c r="B3505" s="8"/>
      <c r="C3505" s="21"/>
      <c r="D3505" s="9"/>
      <c r="E3505" s="9"/>
      <c r="F3505" s="10"/>
      <c r="G3505" s="10"/>
      <c r="H3505" s="10"/>
      <c r="I3505" s="10"/>
      <c r="J3505" s="10"/>
      <c r="K3505" s="10"/>
      <c r="L3505" s="10"/>
      <c r="M3505" s="10"/>
      <c r="N3505" s="11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2"/>
      <c r="AX3505" s="12"/>
      <c r="AY3505" s="12"/>
      <c r="AZ3505" s="12"/>
      <c r="BA3505" s="12"/>
      <c r="BB3505" s="12"/>
      <c r="BC3505" s="12"/>
      <c r="BD3505" s="12"/>
      <c r="BE3505" s="12"/>
      <c r="BF3505" s="12"/>
      <c r="BG3505" s="12"/>
      <c r="BH3505" s="12"/>
      <c r="BI3505" s="12"/>
      <c r="BJ3505" s="12"/>
      <c r="BK3505" s="12"/>
      <c r="BL3505" s="12"/>
      <c r="BM3505" s="12"/>
      <c r="BN3505" s="12"/>
      <c r="BO3505" s="12"/>
      <c r="BP3505" s="12"/>
      <c r="BQ3505" s="12"/>
      <c r="BR3505" s="12"/>
      <c r="BS3505" s="12"/>
      <c r="BT3505" s="12"/>
      <c r="BU3505" s="12"/>
      <c r="BV3505" s="12"/>
      <c r="BW3505" s="12"/>
    </row>
    <row r="3506" spans="2:75" x14ac:dyDescent="0.3">
      <c r="B3506" s="8"/>
      <c r="C3506" s="21"/>
      <c r="D3506" s="9"/>
      <c r="E3506" s="9"/>
      <c r="F3506" s="10"/>
      <c r="G3506" s="10"/>
      <c r="H3506" s="10"/>
      <c r="I3506" s="10"/>
      <c r="J3506" s="10"/>
      <c r="K3506" s="10"/>
      <c r="L3506" s="10"/>
      <c r="M3506" s="10"/>
      <c r="N3506" s="11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2"/>
      <c r="AX3506" s="12"/>
      <c r="AY3506" s="12"/>
      <c r="AZ3506" s="12"/>
      <c r="BA3506" s="12"/>
      <c r="BB3506" s="12"/>
      <c r="BC3506" s="12"/>
      <c r="BD3506" s="12"/>
      <c r="BE3506" s="12"/>
      <c r="BF3506" s="12"/>
      <c r="BG3506" s="12"/>
      <c r="BH3506" s="12"/>
      <c r="BI3506" s="12"/>
      <c r="BJ3506" s="12"/>
      <c r="BK3506" s="12"/>
      <c r="BL3506" s="12"/>
      <c r="BM3506" s="12"/>
      <c r="BN3506" s="12"/>
      <c r="BO3506" s="12"/>
      <c r="BP3506" s="12"/>
      <c r="BQ3506" s="12"/>
      <c r="BR3506" s="12"/>
      <c r="BS3506" s="12"/>
      <c r="BT3506" s="12"/>
      <c r="BU3506" s="12"/>
      <c r="BV3506" s="12"/>
      <c r="BW3506" s="12"/>
    </row>
    <row r="3507" spans="2:75" x14ac:dyDescent="0.3">
      <c r="B3507" s="8"/>
      <c r="C3507" s="21"/>
      <c r="D3507" s="9"/>
      <c r="E3507" s="9"/>
      <c r="F3507" s="10"/>
      <c r="G3507" s="10"/>
      <c r="H3507" s="10"/>
      <c r="I3507" s="10"/>
      <c r="J3507" s="10"/>
      <c r="K3507" s="10"/>
      <c r="L3507" s="10"/>
      <c r="M3507" s="10"/>
      <c r="N3507" s="11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2"/>
      <c r="AX3507" s="12"/>
      <c r="AY3507" s="12"/>
      <c r="AZ3507" s="12"/>
      <c r="BA3507" s="12"/>
      <c r="BB3507" s="12"/>
      <c r="BC3507" s="12"/>
      <c r="BD3507" s="12"/>
      <c r="BE3507" s="12"/>
      <c r="BF3507" s="12"/>
      <c r="BG3507" s="12"/>
      <c r="BH3507" s="12"/>
      <c r="BI3507" s="12"/>
      <c r="BJ3507" s="12"/>
      <c r="BK3507" s="12"/>
      <c r="BL3507" s="12"/>
      <c r="BM3507" s="12"/>
      <c r="BN3507" s="12"/>
      <c r="BO3507" s="12"/>
      <c r="BP3507" s="12"/>
      <c r="BQ3507" s="12"/>
      <c r="BR3507" s="12"/>
      <c r="BS3507" s="12"/>
      <c r="BT3507" s="12"/>
      <c r="BU3507" s="12"/>
      <c r="BV3507" s="12"/>
      <c r="BW3507" s="12"/>
    </row>
    <row r="3508" spans="2:75" x14ac:dyDescent="0.3">
      <c r="B3508" s="8"/>
      <c r="C3508" s="21"/>
      <c r="D3508" s="9"/>
      <c r="E3508" s="9"/>
      <c r="F3508" s="10"/>
      <c r="G3508" s="10"/>
      <c r="H3508" s="10"/>
      <c r="I3508" s="10"/>
      <c r="J3508" s="10"/>
      <c r="K3508" s="10"/>
      <c r="L3508" s="10"/>
      <c r="M3508" s="10"/>
      <c r="N3508" s="11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2"/>
      <c r="AX3508" s="12"/>
      <c r="AY3508" s="12"/>
      <c r="AZ3508" s="12"/>
      <c r="BA3508" s="12"/>
      <c r="BB3508" s="12"/>
      <c r="BC3508" s="12"/>
      <c r="BD3508" s="12"/>
      <c r="BE3508" s="12"/>
      <c r="BF3508" s="12"/>
      <c r="BG3508" s="12"/>
      <c r="BH3508" s="12"/>
      <c r="BI3508" s="12"/>
      <c r="BJ3508" s="12"/>
      <c r="BK3508" s="12"/>
      <c r="BL3508" s="12"/>
      <c r="BM3508" s="12"/>
      <c r="BN3508" s="12"/>
      <c r="BO3508" s="12"/>
      <c r="BP3508" s="12"/>
      <c r="BQ3508" s="12"/>
      <c r="BR3508" s="12"/>
      <c r="BS3508" s="12"/>
      <c r="BT3508" s="12"/>
      <c r="BU3508" s="12"/>
      <c r="BV3508" s="12"/>
      <c r="BW3508" s="12"/>
    </row>
    <row r="3509" spans="2:75" x14ac:dyDescent="0.3">
      <c r="B3509" s="8"/>
      <c r="C3509" s="21"/>
      <c r="D3509" s="9"/>
      <c r="E3509" s="9"/>
      <c r="F3509" s="10"/>
      <c r="G3509" s="10"/>
      <c r="H3509" s="10"/>
      <c r="I3509" s="10"/>
      <c r="J3509" s="10"/>
      <c r="K3509" s="10"/>
      <c r="L3509" s="10"/>
      <c r="M3509" s="10"/>
      <c r="N3509" s="11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2"/>
      <c r="AX3509" s="12"/>
      <c r="AY3509" s="12"/>
      <c r="AZ3509" s="12"/>
      <c r="BA3509" s="12"/>
      <c r="BB3509" s="12"/>
      <c r="BC3509" s="12"/>
      <c r="BD3509" s="12"/>
      <c r="BE3509" s="12"/>
      <c r="BF3509" s="12"/>
      <c r="BG3509" s="12"/>
      <c r="BH3509" s="12"/>
      <c r="BI3509" s="12"/>
      <c r="BJ3509" s="12"/>
      <c r="BK3509" s="12"/>
      <c r="BL3509" s="12"/>
      <c r="BM3509" s="12"/>
      <c r="BN3509" s="12"/>
      <c r="BO3509" s="12"/>
      <c r="BP3509" s="12"/>
      <c r="BQ3509" s="12"/>
      <c r="BR3509" s="12"/>
      <c r="BS3509" s="12"/>
      <c r="BT3509" s="12"/>
      <c r="BU3509" s="12"/>
      <c r="BV3509" s="12"/>
      <c r="BW3509" s="12"/>
    </row>
    <row r="3510" spans="2:75" x14ac:dyDescent="0.3">
      <c r="B3510" s="8"/>
      <c r="C3510" s="21"/>
      <c r="D3510" s="9"/>
      <c r="E3510" s="9"/>
      <c r="F3510" s="10"/>
      <c r="G3510" s="10"/>
      <c r="H3510" s="10"/>
      <c r="I3510" s="10"/>
      <c r="J3510" s="10"/>
      <c r="K3510" s="10"/>
      <c r="L3510" s="10"/>
      <c r="M3510" s="10"/>
      <c r="N3510" s="11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2"/>
      <c r="AX3510" s="12"/>
      <c r="AY3510" s="12"/>
      <c r="AZ3510" s="12"/>
      <c r="BA3510" s="12"/>
      <c r="BB3510" s="12"/>
      <c r="BC3510" s="12"/>
      <c r="BD3510" s="12"/>
      <c r="BE3510" s="12"/>
      <c r="BF3510" s="12"/>
      <c r="BG3510" s="12"/>
      <c r="BH3510" s="12"/>
      <c r="BI3510" s="12"/>
      <c r="BJ3510" s="12"/>
      <c r="BK3510" s="12"/>
      <c r="BL3510" s="12"/>
      <c r="BM3510" s="12"/>
      <c r="BN3510" s="12"/>
      <c r="BO3510" s="12"/>
      <c r="BP3510" s="12"/>
      <c r="BQ3510" s="12"/>
      <c r="BR3510" s="12"/>
      <c r="BS3510" s="12"/>
      <c r="BT3510" s="12"/>
      <c r="BU3510" s="12"/>
      <c r="BV3510" s="12"/>
      <c r="BW3510" s="12"/>
    </row>
    <row r="3511" spans="2:75" x14ac:dyDescent="0.3">
      <c r="B3511" s="8"/>
      <c r="C3511" s="21"/>
      <c r="D3511" s="9"/>
      <c r="E3511" s="9"/>
      <c r="F3511" s="10"/>
      <c r="G3511" s="10"/>
      <c r="H3511" s="10"/>
      <c r="I3511" s="10"/>
      <c r="J3511" s="10"/>
      <c r="K3511" s="10"/>
      <c r="L3511" s="10"/>
      <c r="M3511" s="10"/>
      <c r="N3511" s="11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2"/>
      <c r="AX3511" s="12"/>
      <c r="AY3511" s="12"/>
      <c r="AZ3511" s="12"/>
      <c r="BA3511" s="12"/>
      <c r="BB3511" s="12"/>
      <c r="BC3511" s="12"/>
      <c r="BD3511" s="12"/>
      <c r="BE3511" s="12"/>
      <c r="BF3511" s="12"/>
      <c r="BG3511" s="12"/>
      <c r="BH3511" s="12"/>
      <c r="BI3511" s="12"/>
      <c r="BJ3511" s="12"/>
      <c r="BK3511" s="12"/>
      <c r="BL3511" s="12"/>
      <c r="BM3511" s="12"/>
      <c r="BN3511" s="12"/>
      <c r="BO3511" s="12"/>
      <c r="BP3511" s="12"/>
      <c r="BQ3511" s="12"/>
      <c r="BR3511" s="12"/>
      <c r="BS3511" s="12"/>
      <c r="BT3511" s="12"/>
      <c r="BU3511" s="12"/>
      <c r="BV3511" s="12"/>
      <c r="BW3511" s="12"/>
    </row>
    <row r="3512" spans="2:75" x14ac:dyDescent="0.3">
      <c r="B3512" s="8"/>
      <c r="C3512" s="21"/>
      <c r="D3512" s="9"/>
      <c r="E3512" s="9"/>
      <c r="F3512" s="10"/>
      <c r="G3512" s="10"/>
      <c r="H3512" s="10"/>
      <c r="I3512" s="10"/>
      <c r="J3512" s="10"/>
      <c r="K3512" s="10"/>
      <c r="L3512" s="10"/>
      <c r="M3512" s="10"/>
      <c r="N3512" s="11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2"/>
      <c r="AX3512" s="12"/>
      <c r="AY3512" s="12"/>
      <c r="AZ3512" s="12"/>
      <c r="BA3512" s="12"/>
      <c r="BB3512" s="12"/>
      <c r="BC3512" s="12"/>
      <c r="BD3512" s="12"/>
      <c r="BE3512" s="12"/>
      <c r="BF3512" s="12"/>
      <c r="BG3512" s="12"/>
      <c r="BH3512" s="12"/>
      <c r="BI3512" s="12"/>
      <c r="BJ3512" s="12"/>
      <c r="BK3512" s="12"/>
      <c r="BL3512" s="12"/>
      <c r="BM3512" s="12"/>
      <c r="BN3512" s="12"/>
      <c r="BO3512" s="12"/>
      <c r="BP3512" s="12"/>
      <c r="BQ3512" s="12"/>
      <c r="BR3512" s="12"/>
      <c r="BS3512" s="12"/>
      <c r="BT3512" s="12"/>
      <c r="BU3512" s="12"/>
      <c r="BV3512" s="12"/>
      <c r="BW3512" s="12"/>
    </row>
    <row r="3513" spans="2:75" x14ac:dyDescent="0.3">
      <c r="B3513" s="8"/>
      <c r="C3513" s="21"/>
      <c r="D3513" s="9"/>
      <c r="E3513" s="9"/>
      <c r="F3513" s="10"/>
      <c r="G3513" s="10"/>
      <c r="H3513" s="10"/>
      <c r="I3513" s="10"/>
      <c r="J3513" s="10"/>
      <c r="K3513" s="10"/>
      <c r="L3513" s="10"/>
      <c r="M3513" s="10"/>
      <c r="N3513" s="11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2"/>
      <c r="AX3513" s="12"/>
      <c r="AY3513" s="12"/>
      <c r="AZ3513" s="12"/>
      <c r="BA3513" s="12"/>
      <c r="BB3513" s="12"/>
      <c r="BC3513" s="12"/>
      <c r="BD3513" s="12"/>
      <c r="BE3513" s="12"/>
      <c r="BF3513" s="12"/>
      <c r="BG3513" s="12"/>
      <c r="BH3513" s="12"/>
      <c r="BI3513" s="12"/>
      <c r="BJ3513" s="12"/>
      <c r="BK3513" s="12"/>
      <c r="BL3513" s="12"/>
      <c r="BM3513" s="12"/>
      <c r="BN3513" s="12"/>
      <c r="BO3513" s="12"/>
      <c r="BP3513" s="12"/>
      <c r="BQ3513" s="12"/>
      <c r="BR3513" s="12"/>
      <c r="BS3513" s="12"/>
      <c r="BT3513" s="12"/>
      <c r="BU3513" s="12"/>
      <c r="BV3513" s="12"/>
      <c r="BW3513" s="12"/>
    </row>
    <row r="3514" spans="2:75" x14ac:dyDescent="0.3">
      <c r="B3514" s="8"/>
      <c r="C3514" s="21"/>
      <c r="D3514" s="9"/>
      <c r="E3514" s="9"/>
      <c r="F3514" s="10"/>
      <c r="G3514" s="10"/>
      <c r="H3514" s="10"/>
      <c r="I3514" s="10"/>
      <c r="J3514" s="10"/>
      <c r="K3514" s="10"/>
      <c r="L3514" s="10"/>
      <c r="M3514" s="10"/>
      <c r="N3514" s="11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2"/>
      <c r="AX3514" s="12"/>
      <c r="AY3514" s="12"/>
      <c r="AZ3514" s="12"/>
      <c r="BA3514" s="12"/>
      <c r="BB3514" s="12"/>
      <c r="BC3514" s="12"/>
      <c r="BD3514" s="12"/>
      <c r="BE3514" s="12"/>
      <c r="BF3514" s="12"/>
      <c r="BG3514" s="12"/>
      <c r="BH3514" s="12"/>
      <c r="BI3514" s="12"/>
      <c r="BJ3514" s="12"/>
      <c r="BK3514" s="12"/>
      <c r="BL3514" s="12"/>
      <c r="BM3514" s="12"/>
      <c r="BN3514" s="12"/>
      <c r="BO3514" s="12"/>
      <c r="BP3514" s="12"/>
      <c r="BQ3514" s="12"/>
      <c r="BR3514" s="12"/>
      <c r="BS3514" s="12"/>
      <c r="BT3514" s="12"/>
      <c r="BU3514" s="12"/>
      <c r="BV3514" s="12"/>
      <c r="BW3514" s="12"/>
    </row>
    <row r="3515" spans="2:75" x14ac:dyDescent="0.3">
      <c r="B3515" s="8"/>
      <c r="C3515" s="21"/>
      <c r="D3515" s="9"/>
      <c r="E3515" s="9"/>
      <c r="F3515" s="10"/>
      <c r="G3515" s="10"/>
      <c r="H3515" s="10"/>
      <c r="I3515" s="10"/>
      <c r="J3515" s="10"/>
      <c r="K3515" s="10"/>
      <c r="L3515" s="10"/>
      <c r="M3515" s="10"/>
      <c r="N3515" s="11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2"/>
      <c r="AX3515" s="12"/>
      <c r="AY3515" s="12"/>
      <c r="AZ3515" s="12"/>
      <c r="BA3515" s="12"/>
      <c r="BB3515" s="12"/>
      <c r="BC3515" s="12"/>
      <c r="BD3515" s="12"/>
      <c r="BE3515" s="12"/>
      <c r="BF3515" s="12"/>
      <c r="BG3515" s="12"/>
      <c r="BH3515" s="12"/>
      <c r="BI3515" s="12"/>
      <c r="BJ3515" s="12"/>
      <c r="BK3515" s="12"/>
      <c r="BL3515" s="12"/>
      <c r="BM3515" s="12"/>
      <c r="BN3515" s="12"/>
      <c r="BO3515" s="12"/>
      <c r="BP3515" s="12"/>
      <c r="BQ3515" s="12"/>
      <c r="BR3515" s="12"/>
      <c r="BS3515" s="12"/>
      <c r="BT3515" s="12"/>
      <c r="BU3515" s="12"/>
      <c r="BV3515" s="12"/>
      <c r="BW3515" s="12"/>
    </row>
    <row r="3516" spans="2:75" x14ac:dyDescent="0.3">
      <c r="B3516" s="8"/>
      <c r="C3516" s="21"/>
      <c r="D3516" s="9"/>
      <c r="E3516" s="9"/>
      <c r="F3516" s="10"/>
      <c r="G3516" s="10"/>
      <c r="H3516" s="10"/>
      <c r="I3516" s="10"/>
      <c r="J3516" s="10"/>
      <c r="K3516" s="10"/>
      <c r="L3516" s="10"/>
      <c r="M3516" s="10"/>
      <c r="N3516" s="11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2"/>
      <c r="AX3516" s="12"/>
      <c r="AY3516" s="12"/>
      <c r="AZ3516" s="12"/>
      <c r="BA3516" s="12"/>
      <c r="BB3516" s="12"/>
      <c r="BC3516" s="12"/>
      <c r="BD3516" s="12"/>
      <c r="BE3516" s="12"/>
      <c r="BF3516" s="12"/>
      <c r="BG3516" s="12"/>
      <c r="BH3516" s="12"/>
      <c r="BI3516" s="12"/>
      <c r="BJ3516" s="12"/>
      <c r="BK3516" s="12"/>
      <c r="BL3516" s="12"/>
      <c r="BM3516" s="12"/>
      <c r="BN3516" s="12"/>
      <c r="BO3516" s="12"/>
      <c r="BP3516" s="12"/>
      <c r="BQ3516" s="12"/>
      <c r="BR3516" s="12"/>
      <c r="BS3516" s="12"/>
      <c r="BT3516" s="12"/>
      <c r="BU3516" s="12"/>
      <c r="BV3516" s="12"/>
      <c r="BW3516" s="12"/>
    </row>
    <row r="3517" spans="2:75" x14ac:dyDescent="0.3">
      <c r="B3517" s="8"/>
      <c r="C3517" s="21"/>
      <c r="D3517" s="9"/>
      <c r="E3517" s="9"/>
      <c r="F3517" s="10"/>
      <c r="G3517" s="10"/>
      <c r="H3517" s="10"/>
      <c r="I3517" s="10"/>
      <c r="J3517" s="10"/>
      <c r="K3517" s="10"/>
      <c r="L3517" s="10"/>
      <c r="M3517" s="10"/>
      <c r="N3517" s="11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2"/>
      <c r="AX3517" s="12"/>
      <c r="AY3517" s="12"/>
      <c r="AZ3517" s="12"/>
      <c r="BA3517" s="12"/>
      <c r="BB3517" s="12"/>
      <c r="BC3517" s="12"/>
      <c r="BD3517" s="12"/>
      <c r="BE3517" s="12"/>
      <c r="BF3517" s="12"/>
      <c r="BG3517" s="12"/>
      <c r="BH3517" s="12"/>
      <c r="BI3517" s="12"/>
      <c r="BJ3517" s="12"/>
      <c r="BK3517" s="12"/>
      <c r="BL3517" s="12"/>
      <c r="BM3517" s="12"/>
      <c r="BN3517" s="12"/>
      <c r="BO3517" s="12"/>
      <c r="BP3517" s="12"/>
      <c r="BQ3517" s="12"/>
      <c r="BR3517" s="12"/>
      <c r="BS3517" s="12"/>
      <c r="BT3517" s="12"/>
      <c r="BU3517" s="12"/>
      <c r="BV3517" s="12"/>
      <c r="BW3517" s="12"/>
    </row>
    <row r="3518" spans="2:75" x14ac:dyDescent="0.3">
      <c r="B3518" s="8"/>
      <c r="C3518" s="21"/>
      <c r="D3518" s="9"/>
      <c r="E3518" s="9"/>
      <c r="F3518" s="10"/>
      <c r="G3518" s="10"/>
      <c r="H3518" s="10"/>
      <c r="I3518" s="10"/>
      <c r="J3518" s="10"/>
      <c r="K3518" s="10"/>
      <c r="L3518" s="10"/>
      <c r="M3518" s="10"/>
      <c r="N3518" s="11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2"/>
      <c r="AX3518" s="12"/>
      <c r="AY3518" s="12"/>
      <c r="AZ3518" s="12"/>
      <c r="BA3518" s="12"/>
      <c r="BB3518" s="12"/>
      <c r="BC3518" s="12"/>
      <c r="BD3518" s="12"/>
      <c r="BE3518" s="12"/>
      <c r="BF3518" s="12"/>
      <c r="BG3518" s="12"/>
      <c r="BH3518" s="12"/>
      <c r="BI3518" s="12"/>
      <c r="BJ3518" s="12"/>
      <c r="BK3518" s="12"/>
      <c r="BL3518" s="12"/>
      <c r="BM3518" s="12"/>
      <c r="BN3518" s="12"/>
      <c r="BO3518" s="12"/>
      <c r="BP3518" s="12"/>
      <c r="BQ3518" s="12"/>
      <c r="BR3518" s="12"/>
      <c r="BS3518" s="12"/>
      <c r="BT3518" s="12"/>
      <c r="BU3518" s="12"/>
      <c r="BV3518" s="12"/>
      <c r="BW3518" s="12"/>
    </row>
    <row r="3519" spans="2:75" x14ac:dyDescent="0.3">
      <c r="B3519" s="8"/>
      <c r="C3519" s="21"/>
      <c r="D3519" s="9"/>
      <c r="E3519" s="9"/>
      <c r="F3519" s="10"/>
      <c r="G3519" s="10"/>
      <c r="H3519" s="10"/>
      <c r="I3519" s="10"/>
      <c r="J3519" s="10"/>
      <c r="K3519" s="10"/>
      <c r="L3519" s="10"/>
      <c r="M3519" s="10"/>
      <c r="N3519" s="11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2"/>
      <c r="BH3519" s="12"/>
      <c r="BI3519" s="12"/>
      <c r="BJ3519" s="12"/>
      <c r="BK3519" s="12"/>
      <c r="BL3519" s="12"/>
      <c r="BM3519" s="12"/>
      <c r="BN3519" s="12"/>
      <c r="BO3519" s="12"/>
      <c r="BP3519" s="12"/>
      <c r="BQ3519" s="12"/>
      <c r="BR3519" s="12"/>
      <c r="BS3519" s="12"/>
      <c r="BT3519" s="12"/>
      <c r="BU3519" s="12"/>
      <c r="BV3519" s="12"/>
      <c r="BW3519" s="12"/>
    </row>
    <row r="3520" spans="2:75" x14ac:dyDescent="0.3">
      <c r="B3520" s="8"/>
      <c r="C3520" s="21"/>
      <c r="D3520" s="9"/>
      <c r="E3520" s="9"/>
      <c r="F3520" s="10"/>
      <c r="G3520" s="10"/>
      <c r="H3520" s="10"/>
      <c r="I3520" s="10"/>
      <c r="J3520" s="10"/>
      <c r="K3520" s="10"/>
      <c r="L3520" s="10"/>
      <c r="M3520" s="10"/>
      <c r="N3520" s="11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2"/>
      <c r="AX3520" s="12"/>
      <c r="AY3520" s="12"/>
      <c r="AZ3520" s="12"/>
      <c r="BA3520" s="12"/>
      <c r="BB3520" s="12"/>
      <c r="BC3520" s="12"/>
      <c r="BD3520" s="12"/>
      <c r="BE3520" s="12"/>
      <c r="BF3520" s="12"/>
      <c r="BG3520" s="12"/>
      <c r="BH3520" s="12"/>
      <c r="BI3520" s="12"/>
      <c r="BJ3520" s="12"/>
      <c r="BK3520" s="12"/>
      <c r="BL3520" s="12"/>
      <c r="BM3520" s="12"/>
      <c r="BN3520" s="12"/>
      <c r="BO3520" s="12"/>
      <c r="BP3520" s="12"/>
      <c r="BQ3520" s="12"/>
      <c r="BR3520" s="12"/>
      <c r="BS3520" s="12"/>
      <c r="BT3520" s="12"/>
      <c r="BU3520" s="12"/>
      <c r="BV3520" s="12"/>
      <c r="BW3520" s="12"/>
    </row>
    <row r="3521" spans="2:75" x14ac:dyDescent="0.3">
      <c r="B3521" s="8"/>
      <c r="C3521" s="21"/>
      <c r="D3521" s="9"/>
      <c r="E3521" s="9"/>
      <c r="F3521" s="10"/>
      <c r="G3521" s="10"/>
      <c r="H3521" s="10"/>
      <c r="I3521" s="10"/>
      <c r="J3521" s="10"/>
      <c r="K3521" s="10"/>
      <c r="L3521" s="10"/>
      <c r="M3521" s="10"/>
      <c r="N3521" s="11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2"/>
      <c r="BH3521" s="12"/>
      <c r="BI3521" s="12"/>
      <c r="BJ3521" s="12"/>
      <c r="BK3521" s="12"/>
      <c r="BL3521" s="12"/>
      <c r="BM3521" s="12"/>
      <c r="BN3521" s="12"/>
      <c r="BO3521" s="12"/>
      <c r="BP3521" s="12"/>
      <c r="BQ3521" s="12"/>
      <c r="BR3521" s="12"/>
      <c r="BS3521" s="12"/>
      <c r="BT3521" s="12"/>
      <c r="BU3521" s="12"/>
      <c r="BV3521" s="12"/>
      <c r="BW3521" s="12"/>
    </row>
    <row r="3522" spans="2:75" x14ac:dyDescent="0.3">
      <c r="B3522" s="8"/>
      <c r="C3522" s="21"/>
      <c r="D3522" s="9"/>
      <c r="E3522" s="9"/>
      <c r="F3522" s="10"/>
      <c r="G3522" s="10"/>
      <c r="H3522" s="10"/>
      <c r="I3522" s="10"/>
      <c r="J3522" s="10"/>
      <c r="K3522" s="10"/>
      <c r="L3522" s="10"/>
      <c r="M3522" s="10"/>
      <c r="N3522" s="11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2"/>
      <c r="AX3522" s="12"/>
      <c r="AY3522" s="12"/>
      <c r="AZ3522" s="12"/>
      <c r="BA3522" s="12"/>
      <c r="BB3522" s="12"/>
      <c r="BC3522" s="12"/>
      <c r="BD3522" s="12"/>
      <c r="BE3522" s="12"/>
      <c r="BF3522" s="12"/>
      <c r="BG3522" s="12"/>
      <c r="BH3522" s="12"/>
      <c r="BI3522" s="12"/>
      <c r="BJ3522" s="12"/>
      <c r="BK3522" s="12"/>
      <c r="BL3522" s="12"/>
      <c r="BM3522" s="12"/>
      <c r="BN3522" s="12"/>
      <c r="BO3522" s="12"/>
      <c r="BP3522" s="12"/>
      <c r="BQ3522" s="12"/>
      <c r="BR3522" s="12"/>
      <c r="BS3522" s="12"/>
      <c r="BT3522" s="12"/>
      <c r="BU3522" s="12"/>
      <c r="BV3522" s="12"/>
      <c r="BW3522" s="12"/>
    </row>
    <row r="3523" spans="2:75" x14ac:dyDescent="0.3">
      <c r="B3523" s="8"/>
      <c r="C3523" s="21"/>
      <c r="D3523" s="9"/>
      <c r="E3523" s="9"/>
      <c r="F3523" s="10"/>
      <c r="G3523" s="10"/>
      <c r="H3523" s="10"/>
      <c r="I3523" s="10"/>
      <c r="J3523" s="10"/>
      <c r="K3523" s="10"/>
      <c r="L3523" s="10"/>
      <c r="M3523" s="10"/>
      <c r="N3523" s="11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2"/>
      <c r="AX3523" s="12"/>
      <c r="AY3523" s="12"/>
      <c r="AZ3523" s="12"/>
      <c r="BA3523" s="12"/>
      <c r="BB3523" s="12"/>
      <c r="BC3523" s="12"/>
      <c r="BD3523" s="12"/>
      <c r="BE3523" s="12"/>
      <c r="BF3523" s="12"/>
      <c r="BG3523" s="12"/>
      <c r="BH3523" s="12"/>
      <c r="BI3523" s="12"/>
      <c r="BJ3523" s="12"/>
      <c r="BK3523" s="12"/>
      <c r="BL3523" s="12"/>
      <c r="BM3523" s="12"/>
      <c r="BN3523" s="12"/>
      <c r="BO3523" s="12"/>
      <c r="BP3523" s="12"/>
      <c r="BQ3523" s="12"/>
      <c r="BR3523" s="12"/>
      <c r="BS3523" s="12"/>
      <c r="BT3523" s="12"/>
      <c r="BU3523" s="12"/>
      <c r="BV3523" s="12"/>
      <c r="BW3523" s="12"/>
    </row>
    <row r="3524" spans="2:75" x14ac:dyDescent="0.3">
      <c r="B3524" s="8"/>
      <c r="C3524" s="21"/>
      <c r="D3524" s="9"/>
      <c r="E3524" s="9"/>
      <c r="F3524" s="10"/>
      <c r="G3524" s="10"/>
      <c r="H3524" s="10"/>
      <c r="I3524" s="10"/>
      <c r="J3524" s="10"/>
      <c r="K3524" s="10"/>
      <c r="L3524" s="10"/>
      <c r="M3524" s="10"/>
      <c r="N3524" s="11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2"/>
      <c r="AX3524" s="12"/>
      <c r="AY3524" s="12"/>
      <c r="AZ3524" s="12"/>
      <c r="BA3524" s="12"/>
      <c r="BB3524" s="12"/>
      <c r="BC3524" s="12"/>
      <c r="BD3524" s="12"/>
      <c r="BE3524" s="12"/>
      <c r="BF3524" s="12"/>
      <c r="BG3524" s="12"/>
      <c r="BH3524" s="12"/>
      <c r="BI3524" s="12"/>
      <c r="BJ3524" s="12"/>
      <c r="BK3524" s="12"/>
      <c r="BL3524" s="12"/>
      <c r="BM3524" s="12"/>
      <c r="BN3524" s="12"/>
      <c r="BO3524" s="12"/>
      <c r="BP3524" s="12"/>
      <c r="BQ3524" s="12"/>
      <c r="BR3524" s="12"/>
      <c r="BS3524" s="12"/>
      <c r="BT3524" s="12"/>
      <c r="BU3524" s="12"/>
      <c r="BV3524" s="12"/>
      <c r="BW3524" s="12"/>
    </row>
    <row r="3525" spans="2:75" x14ac:dyDescent="0.3">
      <c r="B3525" s="8"/>
      <c r="C3525" s="21"/>
      <c r="D3525" s="9"/>
      <c r="E3525" s="9"/>
      <c r="F3525" s="10"/>
      <c r="G3525" s="10"/>
      <c r="H3525" s="10"/>
      <c r="I3525" s="10"/>
      <c r="J3525" s="10"/>
      <c r="K3525" s="10"/>
      <c r="L3525" s="10"/>
      <c r="M3525" s="10"/>
      <c r="N3525" s="1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2"/>
      <c r="AX3525" s="12"/>
      <c r="AY3525" s="12"/>
      <c r="AZ3525" s="12"/>
      <c r="BA3525" s="12"/>
      <c r="BB3525" s="12"/>
      <c r="BC3525" s="12"/>
      <c r="BD3525" s="12"/>
      <c r="BE3525" s="12"/>
      <c r="BF3525" s="12"/>
      <c r="BG3525" s="12"/>
      <c r="BH3525" s="12"/>
      <c r="BI3525" s="12"/>
      <c r="BJ3525" s="12"/>
      <c r="BK3525" s="12"/>
      <c r="BL3525" s="12"/>
      <c r="BM3525" s="12"/>
      <c r="BN3525" s="12"/>
      <c r="BO3525" s="12"/>
      <c r="BP3525" s="12"/>
      <c r="BQ3525" s="12"/>
      <c r="BR3525" s="12"/>
      <c r="BS3525" s="12"/>
      <c r="BT3525" s="12"/>
      <c r="BU3525" s="12"/>
      <c r="BV3525" s="12"/>
      <c r="BW3525" s="12"/>
    </row>
    <row r="3526" spans="2:75" x14ac:dyDescent="0.3">
      <c r="B3526" s="8"/>
      <c r="C3526" s="21"/>
      <c r="D3526" s="9"/>
      <c r="E3526" s="9"/>
      <c r="F3526" s="10"/>
      <c r="G3526" s="10"/>
      <c r="H3526" s="10"/>
      <c r="I3526" s="10"/>
      <c r="J3526" s="10"/>
      <c r="K3526" s="10"/>
      <c r="L3526" s="10"/>
      <c r="M3526" s="10"/>
      <c r="N3526" s="11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2"/>
      <c r="AX3526" s="12"/>
      <c r="AY3526" s="12"/>
      <c r="AZ3526" s="12"/>
      <c r="BA3526" s="12"/>
      <c r="BB3526" s="12"/>
      <c r="BC3526" s="12"/>
      <c r="BD3526" s="12"/>
      <c r="BE3526" s="12"/>
      <c r="BF3526" s="12"/>
      <c r="BG3526" s="12"/>
      <c r="BH3526" s="12"/>
      <c r="BI3526" s="12"/>
      <c r="BJ3526" s="12"/>
      <c r="BK3526" s="12"/>
      <c r="BL3526" s="12"/>
      <c r="BM3526" s="12"/>
      <c r="BN3526" s="12"/>
      <c r="BO3526" s="12"/>
      <c r="BP3526" s="12"/>
      <c r="BQ3526" s="12"/>
      <c r="BR3526" s="12"/>
      <c r="BS3526" s="12"/>
      <c r="BT3526" s="12"/>
      <c r="BU3526" s="12"/>
      <c r="BV3526" s="12"/>
      <c r="BW3526" s="12"/>
    </row>
    <row r="3527" spans="2:75" x14ac:dyDescent="0.3">
      <c r="B3527" s="8"/>
      <c r="C3527" s="21"/>
      <c r="D3527" s="9"/>
      <c r="E3527" s="9"/>
      <c r="F3527" s="10"/>
      <c r="G3527" s="10"/>
      <c r="H3527" s="10"/>
      <c r="I3527" s="10"/>
      <c r="J3527" s="10"/>
      <c r="K3527" s="10"/>
      <c r="L3527" s="10"/>
      <c r="M3527" s="10"/>
      <c r="N3527" s="11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2"/>
      <c r="BH3527" s="12"/>
      <c r="BI3527" s="12"/>
      <c r="BJ3527" s="12"/>
      <c r="BK3527" s="12"/>
      <c r="BL3527" s="12"/>
      <c r="BM3527" s="12"/>
      <c r="BN3527" s="12"/>
      <c r="BO3527" s="12"/>
      <c r="BP3527" s="12"/>
      <c r="BQ3527" s="12"/>
      <c r="BR3527" s="12"/>
      <c r="BS3527" s="12"/>
      <c r="BT3527" s="12"/>
      <c r="BU3527" s="12"/>
      <c r="BV3527" s="12"/>
      <c r="BW3527" s="12"/>
    </row>
    <row r="3528" spans="2:75" x14ac:dyDescent="0.3">
      <c r="B3528" s="8"/>
      <c r="C3528" s="21"/>
      <c r="D3528" s="9"/>
      <c r="E3528" s="9"/>
      <c r="F3528" s="10"/>
      <c r="G3528" s="10"/>
      <c r="H3528" s="10"/>
      <c r="I3528" s="10"/>
      <c r="J3528" s="10"/>
      <c r="K3528" s="10"/>
      <c r="L3528" s="10"/>
      <c r="M3528" s="10"/>
      <c r="N3528" s="11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2"/>
      <c r="BH3528" s="12"/>
      <c r="BI3528" s="12"/>
      <c r="BJ3528" s="12"/>
      <c r="BK3528" s="12"/>
      <c r="BL3528" s="12"/>
      <c r="BM3528" s="12"/>
      <c r="BN3528" s="12"/>
      <c r="BO3528" s="12"/>
      <c r="BP3528" s="12"/>
      <c r="BQ3528" s="12"/>
      <c r="BR3528" s="12"/>
      <c r="BS3528" s="12"/>
      <c r="BT3528" s="12"/>
      <c r="BU3528" s="12"/>
      <c r="BV3528" s="12"/>
      <c r="BW3528" s="12"/>
    </row>
    <row r="3529" spans="2:75" x14ac:dyDescent="0.3">
      <c r="B3529" s="8"/>
      <c r="C3529" s="21"/>
      <c r="D3529" s="9"/>
      <c r="E3529" s="9"/>
      <c r="F3529" s="10"/>
      <c r="G3529" s="10"/>
      <c r="H3529" s="10"/>
      <c r="I3529" s="10"/>
      <c r="J3529" s="10"/>
      <c r="K3529" s="10"/>
      <c r="L3529" s="10"/>
      <c r="M3529" s="10"/>
      <c r="N3529" s="11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2"/>
      <c r="AX3529" s="12"/>
      <c r="AY3529" s="12"/>
      <c r="AZ3529" s="12"/>
      <c r="BA3529" s="12"/>
      <c r="BB3529" s="12"/>
      <c r="BC3529" s="12"/>
      <c r="BD3529" s="12"/>
      <c r="BE3529" s="12"/>
      <c r="BF3529" s="12"/>
      <c r="BG3529" s="12"/>
      <c r="BH3529" s="12"/>
      <c r="BI3529" s="12"/>
      <c r="BJ3529" s="12"/>
      <c r="BK3529" s="12"/>
      <c r="BL3529" s="12"/>
      <c r="BM3529" s="12"/>
      <c r="BN3529" s="12"/>
      <c r="BO3529" s="12"/>
      <c r="BP3529" s="12"/>
      <c r="BQ3529" s="12"/>
      <c r="BR3529" s="12"/>
      <c r="BS3529" s="12"/>
      <c r="BT3529" s="12"/>
      <c r="BU3529" s="12"/>
      <c r="BV3529" s="12"/>
      <c r="BW3529" s="12"/>
    </row>
    <row r="3530" spans="2:75" x14ac:dyDescent="0.3">
      <c r="B3530" s="8"/>
      <c r="C3530" s="21"/>
      <c r="D3530" s="9"/>
      <c r="E3530" s="9"/>
      <c r="F3530" s="10"/>
      <c r="G3530" s="10"/>
      <c r="H3530" s="10"/>
      <c r="I3530" s="10"/>
      <c r="J3530" s="10"/>
      <c r="K3530" s="10"/>
      <c r="L3530" s="10"/>
      <c r="M3530" s="10"/>
      <c r="N3530" s="11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2"/>
      <c r="AX3530" s="12"/>
      <c r="AY3530" s="12"/>
      <c r="AZ3530" s="12"/>
      <c r="BA3530" s="12"/>
      <c r="BB3530" s="12"/>
      <c r="BC3530" s="12"/>
      <c r="BD3530" s="12"/>
      <c r="BE3530" s="12"/>
      <c r="BF3530" s="12"/>
      <c r="BG3530" s="12"/>
      <c r="BH3530" s="12"/>
      <c r="BI3530" s="12"/>
      <c r="BJ3530" s="12"/>
      <c r="BK3530" s="12"/>
      <c r="BL3530" s="12"/>
      <c r="BM3530" s="12"/>
      <c r="BN3530" s="12"/>
      <c r="BO3530" s="12"/>
      <c r="BP3530" s="12"/>
      <c r="BQ3530" s="12"/>
      <c r="BR3530" s="12"/>
      <c r="BS3530" s="12"/>
      <c r="BT3530" s="12"/>
      <c r="BU3530" s="12"/>
      <c r="BV3530" s="12"/>
      <c r="BW3530" s="12"/>
    </row>
    <row r="3531" spans="2:75" x14ac:dyDescent="0.3">
      <c r="B3531" s="8"/>
      <c r="C3531" s="21"/>
      <c r="D3531" s="9"/>
      <c r="E3531" s="9"/>
      <c r="F3531" s="10"/>
      <c r="G3531" s="10"/>
      <c r="H3531" s="10"/>
      <c r="I3531" s="10"/>
      <c r="J3531" s="10"/>
      <c r="K3531" s="10"/>
      <c r="L3531" s="10"/>
      <c r="M3531" s="10"/>
      <c r="N3531" s="11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2"/>
      <c r="AX3531" s="12"/>
      <c r="AY3531" s="12"/>
      <c r="AZ3531" s="12"/>
      <c r="BA3531" s="12"/>
      <c r="BB3531" s="12"/>
      <c r="BC3531" s="12"/>
      <c r="BD3531" s="12"/>
      <c r="BE3531" s="12"/>
      <c r="BF3531" s="12"/>
      <c r="BG3531" s="12"/>
      <c r="BH3531" s="12"/>
      <c r="BI3531" s="12"/>
      <c r="BJ3531" s="12"/>
      <c r="BK3531" s="12"/>
      <c r="BL3531" s="12"/>
      <c r="BM3531" s="12"/>
      <c r="BN3531" s="12"/>
      <c r="BO3531" s="12"/>
      <c r="BP3531" s="12"/>
      <c r="BQ3531" s="12"/>
      <c r="BR3531" s="12"/>
      <c r="BS3531" s="12"/>
      <c r="BT3531" s="12"/>
      <c r="BU3531" s="12"/>
      <c r="BV3531" s="12"/>
      <c r="BW3531" s="12"/>
    </row>
    <row r="3532" spans="2:75" x14ac:dyDescent="0.3">
      <c r="B3532" s="8"/>
      <c r="C3532" s="21"/>
      <c r="D3532" s="9"/>
      <c r="E3532" s="9"/>
      <c r="F3532" s="10"/>
      <c r="G3532" s="10"/>
      <c r="H3532" s="10"/>
      <c r="I3532" s="10"/>
      <c r="J3532" s="10"/>
      <c r="K3532" s="10"/>
      <c r="L3532" s="10"/>
      <c r="M3532" s="10"/>
      <c r="N3532" s="11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2"/>
      <c r="AX3532" s="12"/>
      <c r="AY3532" s="12"/>
      <c r="AZ3532" s="12"/>
      <c r="BA3532" s="12"/>
      <c r="BB3532" s="12"/>
      <c r="BC3532" s="12"/>
      <c r="BD3532" s="12"/>
      <c r="BE3532" s="12"/>
      <c r="BF3532" s="12"/>
      <c r="BG3532" s="12"/>
      <c r="BH3532" s="12"/>
      <c r="BI3532" s="12"/>
      <c r="BJ3532" s="12"/>
      <c r="BK3532" s="12"/>
      <c r="BL3532" s="12"/>
      <c r="BM3532" s="12"/>
      <c r="BN3532" s="12"/>
      <c r="BO3532" s="12"/>
      <c r="BP3532" s="12"/>
      <c r="BQ3532" s="12"/>
      <c r="BR3532" s="12"/>
      <c r="BS3532" s="12"/>
      <c r="BT3532" s="12"/>
      <c r="BU3532" s="12"/>
      <c r="BV3532" s="12"/>
      <c r="BW3532" s="12"/>
    </row>
    <row r="3533" spans="2:75" x14ac:dyDescent="0.3">
      <c r="B3533" s="8"/>
      <c r="C3533" s="21"/>
      <c r="D3533" s="9"/>
      <c r="E3533" s="9"/>
      <c r="F3533" s="10"/>
      <c r="G3533" s="10"/>
      <c r="H3533" s="10"/>
      <c r="I3533" s="10"/>
      <c r="J3533" s="10"/>
      <c r="K3533" s="10"/>
      <c r="L3533" s="10"/>
      <c r="M3533" s="10"/>
      <c r="N3533" s="11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2"/>
      <c r="BH3533" s="12"/>
      <c r="BI3533" s="12"/>
      <c r="BJ3533" s="12"/>
      <c r="BK3533" s="12"/>
      <c r="BL3533" s="12"/>
      <c r="BM3533" s="12"/>
      <c r="BN3533" s="12"/>
      <c r="BO3533" s="12"/>
      <c r="BP3533" s="12"/>
      <c r="BQ3533" s="12"/>
      <c r="BR3533" s="12"/>
      <c r="BS3533" s="12"/>
      <c r="BT3533" s="12"/>
      <c r="BU3533" s="12"/>
      <c r="BV3533" s="12"/>
      <c r="BW3533" s="12"/>
    </row>
    <row r="3534" spans="2:75" x14ac:dyDescent="0.3">
      <c r="B3534" s="8"/>
      <c r="C3534" s="21"/>
      <c r="D3534" s="9"/>
      <c r="E3534" s="9"/>
      <c r="F3534" s="10"/>
      <c r="G3534" s="10"/>
      <c r="H3534" s="10"/>
      <c r="I3534" s="10"/>
      <c r="J3534" s="10"/>
      <c r="K3534" s="10"/>
      <c r="L3534" s="10"/>
      <c r="M3534" s="10"/>
      <c r="N3534" s="11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2"/>
      <c r="BH3534" s="12"/>
      <c r="BI3534" s="12"/>
      <c r="BJ3534" s="12"/>
      <c r="BK3534" s="12"/>
      <c r="BL3534" s="12"/>
      <c r="BM3534" s="12"/>
      <c r="BN3534" s="12"/>
      <c r="BO3534" s="12"/>
      <c r="BP3534" s="12"/>
      <c r="BQ3534" s="12"/>
      <c r="BR3534" s="12"/>
      <c r="BS3534" s="12"/>
      <c r="BT3534" s="12"/>
      <c r="BU3534" s="12"/>
      <c r="BV3534" s="12"/>
      <c r="BW3534" s="12"/>
    </row>
    <row r="3535" spans="2:75" x14ac:dyDescent="0.3">
      <c r="B3535" s="8"/>
      <c r="C3535" s="21"/>
      <c r="D3535" s="9"/>
      <c r="E3535" s="9"/>
      <c r="F3535" s="10"/>
      <c r="G3535" s="10"/>
      <c r="H3535" s="10"/>
      <c r="I3535" s="10"/>
      <c r="J3535" s="10"/>
      <c r="K3535" s="10"/>
      <c r="L3535" s="10"/>
      <c r="M3535" s="10"/>
      <c r="N3535" s="11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2"/>
      <c r="BH3535" s="12"/>
      <c r="BI3535" s="12"/>
      <c r="BJ3535" s="12"/>
      <c r="BK3535" s="12"/>
      <c r="BL3535" s="12"/>
      <c r="BM3535" s="12"/>
      <c r="BN3535" s="12"/>
      <c r="BO3535" s="12"/>
      <c r="BP3535" s="12"/>
      <c r="BQ3535" s="12"/>
      <c r="BR3535" s="12"/>
      <c r="BS3535" s="12"/>
      <c r="BT3535" s="12"/>
      <c r="BU3535" s="12"/>
      <c r="BV3535" s="12"/>
      <c r="BW3535" s="12"/>
    </row>
    <row r="3536" spans="2:75" x14ac:dyDescent="0.3">
      <c r="B3536" s="8"/>
      <c r="C3536" s="21"/>
      <c r="D3536" s="9"/>
      <c r="E3536" s="9"/>
      <c r="F3536" s="10"/>
      <c r="G3536" s="10"/>
      <c r="H3536" s="10"/>
      <c r="I3536" s="10"/>
      <c r="J3536" s="10"/>
      <c r="K3536" s="10"/>
      <c r="L3536" s="10"/>
      <c r="M3536" s="10"/>
      <c r="N3536" s="11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2"/>
      <c r="BH3536" s="12"/>
      <c r="BI3536" s="12"/>
      <c r="BJ3536" s="12"/>
      <c r="BK3536" s="12"/>
      <c r="BL3536" s="12"/>
      <c r="BM3536" s="12"/>
      <c r="BN3536" s="12"/>
      <c r="BO3536" s="12"/>
      <c r="BP3536" s="12"/>
      <c r="BQ3536" s="12"/>
      <c r="BR3536" s="12"/>
      <c r="BS3536" s="12"/>
      <c r="BT3536" s="12"/>
      <c r="BU3536" s="12"/>
      <c r="BV3536" s="12"/>
      <c r="BW3536" s="12"/>
    </row>
    <row r="3537" spans="2:75" x14ac:dyDescent="0.3">
      <c r="B3537" s="8"/>
      <c r="C3537" s="21"/>
      <c r="D3537" s="9"/>
      <c r="E3537" s="9"/>
      <c r="F3537" s="10"/>
      <c r="G3537" s="10"/>
      <c r="H3537" s="10"/>
      <c r="I3537" s="10"/>
      <c r="J3537" s="10"/>
      <c r="K3537" s="10"/>
      <c r="L3537" s="10"/>
      <c r="M3537" s="10"/>
      <c r="N3537" s="11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2"/>
      <c r="BH3537" s="12"/>
      <c r="BI3537" s="12"/>
      <c r="BJ3537" s="12"/>
      <c r="BK3537" s="12"/>
      <c r="BL3537" s="12"/>
      <c r="BM3537" s="12"/>
      <c r="BN3537" s="12"/>
      <c r="BO3537" s="12"/>
      <c r="BP3537" s="12"/>
      <c r="BQ3537" s="12"/>
      <c r="BR3537" s="12"/>
      <c r="BS3537" s="12"/>
      <c r="BT3537" s="12"/>
      <c r="BU3537" s="12"/>
      <c r="BV3537" s="12"/>
      <c r="BW3537" s="12"/>
    </row>
    <row r="3538" spans="2:75" x14ac:dyDescent="0.3">
      <c r="B3538" s="8"/>
      <c r="C3538" s="21"/>
      <c r="D3538" s="9"/>
      <c r="E3538" s="9"/>
      <c r="F3538" s="10"/>
      <c r="G3538" s="10"/>
      <c r="H3538" s="10"/>
      <c r="I3538" s="10"/>
      <c r="J3538" s="10"/>
      <c r="K3538" s="10"/>
      <c r="L3538" s="10"/>
      <c r="M3538" s="10"/>
      <c r="N3538" s="11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2"/>
      <c r="BH3538" s="12"/>
      <c r="BI3538" s="12"/>
      <c r="BJ3538" s="12"/>
      <c r="BK3538" s="12"/>
      <c r="BL3538" s="12"/>
      <c r="BM3538" s="12"/>
      <c r="BN3538" s="12"/>
      <c r="BO3538" s="12"/>
      <c r="BP3538" s="12"/>
      <c r="BQ3538" s="12"/>
      <c r="BR3538" s="12"/>
      <c r="BS3538" s="12"/>
      <c r="BT3538" s="12"/>
      <c r="BU3538" s="12"/>
      <c r="BV3538" s="12"/>
      <c r="BW3538" s="12"/>
    </row>
    <row r="3539" spans="2:75" x14ac:dyDescent="0.3">
      <c r="B3539" s="8"/>
      <c r="C3539" s="21"/>
      <c r="D3539" s="9"/>
      <c r="E3539" s="9"/>
      <c r="F3539" s="10"/>
      <c r="G3539" s="10"/>
      <c r="H3539" s="10"/>
      <c r="I3539" s="10"/>
      <c r="J3539" s="10"/>
      <c r="K3539" s="10"/>
      <c r="L3539" s="10"/>
      <c r="M3539" s="10"/>
      <c r="N3539" s="11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2"/>
      <c r="BH3539" s="12"/>
      <c r="BI3539" s="12"/>
      <c r="BJ3539" s="12"/>
      <c r="BK3539" s="12"/>
      <c r="BL3539" s="12"/>
      <c r="BM3539" s="12"/>
      <c r="BN3539" s="12"/>
      <c r="BO3539" s="12"/>
      <c r="BP3539" s="12"/>
      <c r="BQ3539" s="12"/>
      <c r="BR3539" s="12"/>
      <c r="BS3539" s="12"/>
      <c r="BT3539" s="12"/>
      <c r="BU3539" s="12"/>
      <c r="BV3539" s="12"/>
      <c r="BW3539" s="12"/>
    </row>
    <row r="3540" spans="2:75" x14ac:dyDescent="0.3">
      <c r="B3540" s="8"/>
      <c r="C3540" s="21"/>
      <c r="D3540" s="9"/>
      <c r="E3540" s="9"/>
      <c r="F3540" s="10"/>
      <c r="G3540" s="10"/>
      <c r="H3540" s="10"/>
      <c r="I3540" s="10"/>
      <c r="J3540" s="10"/>
      <c r="K3540" s="10"/>
      <c r="L3540" s="10"/>
      <c r="M3540" s="10"/>
      <c r="N3540" s="11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2"/>
      <c r="BH3540" s="12"/>
      <c r="BI3540" s="12"/>
      <c r="BJ3540" s="12"/>
      <c r="BK3540" s="12"/>
      <c r="BL3540" s="12"/>
      <c r="BM3540" s="12"/>
      <c r="BN3540" s="12"/>
      <c r="BO3540" s="12"/>
      <c r="BP3540" s="12"/>
      <c r="BQ3540" s="12"/>
      <c r="BR3540" s="12"/>
      <c r="BS3540" s="12"/>
      <c r="BT3540" s="12"/>
      <c r="BU3540" s="12"/>
      <c r="BV3540" s="12"/>
      <c r="BW3540" s="12"/>
    </row>
    <row r="3541" spans="2:75" x14ac:dyDescent="0.3">
      <c r="B3541" s="8"/>
      <c r="C3541" s="21"/>
      <c r="D3541" s="9"/>
      <c r="E3541" s="9"/>
      <c r="F3541" s="10"/>
      <c r="G3541" s="10"/>
      <c r="H3541" s="10"/>
      <c r="I3541" s="10"/>
      <c r="J3541" s="10"/>
      <c r="K3541" s="10"/>
      <c r="L3541" s="10"/>
      <c r="M3541" s="10"/>
      <c r="N3541" s="11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2"/>
      <c r="AX3541" s="12"/>
      <c r="AY3541" s="12"/>
      <c r="AZ3541" s="12"/>
      <c r="BA3541" s="12"/>
      <c r="BB3541" s="12"/>
      <c r="BC3541" s="12"/>
      <c r="BD3541" s="12"/>
      <c r="BE3541" s="12"/>
      <c r="BF3541" s="12"/>
      <c r="BG3541" s="12"/>
      <c r="BH3541" s="12"/>
      <c r="BI3541" s="12"/>
      <c r="BJ3541" s="12"/>
      <c r="BK3541" s="12"/>
      <c r="BL3541" s="12"/>
      <c r="BM3541" s="12"/>
      <c r="BN3541" s="12"/>
      <c r="BO3541" s="12"/>
      <c r="BP3541" s="12"/>
      <c r="BQ3541" s="12"/>
      <c r="BR3541" s="12"/>
      <c r="BS3541" s="12"/>
      <c r="BT3541" s="12"/>
      <c r="BU3541" s="12"/>
      <c r="BV3541" s="12"/>
      <c r="BW3541" s="12"/>
    </row>
    <row r="3542" spans="2:75" x14ac:dyDescent="0.3">
      <c r="B3542" s="8"/>
      <c r="C3542" s="21"/>
      <c r="D3542" s="9"/>
      <c r="E3542" s="9"/>
      <c r="F3542" s="10"/>
      <c r="G3542" s="10"/>
      <c r="H3542" s="10"/>
      <c r="I3542" s="10"/>
      <c r="J3542" s="10"/>
      <c r="K3542" s="10"/>
      <c r="L3542" s="10"/>
      <c r="M3542" s="10"/>
      <c r="N3542" s="11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2"/>
      <c r="AX3542" s="12"/>
      <c r="AY3542" s="12"/>
      <c r="AZ3542" s="12"/>
      <c r="BA3542" s="12"/>
      <c r="BB3542" s="12"/>
      <c r="BC3542" s="12"/>
      <c r="BD3542" s="12"/>
      <c r="BE3542" s="12"/>
      <c r="BF3542" s="12"/>
      <c r="BG3542" s="12"/>
      <c r="BH3542" s="12"/>
      <c r="BI3542" s="12"/>
      <c r="BJ3542" s="12"/>
      <c r="BK3542" s="12"/>
      <c r="BL3542" s="12"/>
      <c r="BM3542" s="12"/>
      <c r="BN3542" s="12"/>
      <c r="BO3542" s="12"/>
      <c r="BP3542" s="12"/>
      <c r="BQ3542" s="12"/>
      <c r="BR3542" s="12"/>
      <c r="BS3542" s="12"/>
      <c r="BT3542" s="12"/>
      <c r="BU3542" s="12"/>
      <c r="BV3542" s="12"/>
      <c r="BW3542" s="12"/>
    </row>
    <row r="3543" spans="2:75" x14ac:dyDescent="0.3">
      <c r="B3543" s="8"/>
      <c r="C3543" s="21"/>
      <c r="D3543" s="9"/>
      <c r="E3543" s="9"/>
      <c r="F3543" s="10"/>
      <c r="G3543" s="10"/>
      <c r="H3543" s="10"/>
      <c r="I3543" s="10"/>
      <c r="J3543" s="10"/>
      <c r="K3543" s="10"/>
      <c r="L3543" s="10"/>
      <c r="M3543" s="10"/>
      <c r="N3543" s="11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2"/>
      <c r="AX3543" s="12"/>
      <c r="AY3543" s="12"/>
      <c r="AZ3543" s="12"/>
      <c r="BA3543" s="12"/>
      <c r="BB3543" s="12"/>
      <c r="BC3543" s="12"/>
      <c r="BD3543" s="12"/>
      <c r="BE3543" s="12"/>
      <c r="BF3543" s="12"/>
      <c r="BG3543" s="12"/>
      <c r="BH3543" s="12"/>
      <c r="BI3543" s="12"/>
      <c r="BJ3543" s="12"/>
      <c r="BK3543" s="12"/>
      <c r="BL3543" s="12"/>
      <c r="BM3543" s="12"/>
      <c r="BN3543" s="12"/>
      <c r="BO3543" s="12"/>
      <c r="BP3543" s="12"/>
      <c r="BQ3543" s="12"/>
      <c r="BR3543" s="12"/>
      <c r="BS3543" s="12"/>
      <c r="BT3543" s="12"/>
      <c r="BU3543" s="12"/>
      <c r="BV3543" s="12"/>
      <c r="BW3543" s="12"/>
    </row>
    <row r="3544" spans="2:75" x14ac:dyDescent="0.3">
      <c r="B3544" s="8"/>
      <c r="C3544" s="21"/>
      <c r="D3544" s="9"/>
      <c r="E3544" s="9"/>
      <c r="F3544" s="10"/>
      <c r="G3544" s="10"/>
      <c r="H3544" s="10"/>
      <c r="I3544" s="10"/>
      <c r="J3544" s="10"/>
      <c r="K3544" s="10"/>
      <c r="L3544" s="10"/>
      <c r="M3544" s="10"/>
      <c r="N3544" s="11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2"/>
      <c r="AX3544" s="12"/>
      <c r="AY3544" s="12"/>
      <c r="AZ3544" s="12"/>
      <c r="BA3544" s="12"/>
      <c r="BB3544" s="12"/>
      <c r="BC3544" s="12"/>
      <c r="BD3544" s="12"/>
      <c r="BE3544" s="12"/>
      <c r="BF3544" s="12"/>
      <c r="BG3544" s="12"/>
      <c r="BH3544" s="12"/>
      <c r="BI3544" s="12"/>
      <c r="BJ3544" s="12"/>
      <c r="BK3544" s="12"/>
      <c r="BL3544" s="12"/>
      <c r="BM3544" s="12"/>
      <c r="BN3544" s="12"/>
      <c r="BO3544" s="12"/>
      <c r="BP3544" s="12"/>
      <c r="BQ3544" s="12"/>
      <c r="BR3544" s="12"/>
      <c r="BS3544" s="12"/>
      <c r="BT3544" s="12"/>
      <c r="BU3544" s="12"/>
      <c r="BV3544" s="12"/>
      <c r="BW3544" s="12"/>
    </row>
    <row r="3545" spans="2:75" x14ac:dyDescent="0.3">
      <c r="B3545" s="8"/>
      <c r="C3545" s="21"/>
      <c r="D3545" s="9"/>
      <c r="E3545" s="9"/>
      <c r="F3545" s="10"/>
      <c r="G3545" s="10"/>
      <c r="H3545" s="10"/>
      <c r="I3545" s="10"/>
      <c r="J3545" s="10"/>
      <c r="K3545" s="10"/>
      <c r="L3545" s="10"/>
      <c r="M3545" s="10"/>
      <c r="N3545" s="11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2"/>
      <c r="AX3545" s="12"/>
      <c r="AY3545" s="12"/>
      <c r="AZ3545" s="12"/>
      <c r="BA3545" s="12"/>
      <c r="BB3545" s="12"/>
      <c r="BC3545" s="12"/>
      <c r="BD3545" s="12"/>
      <c r="BE3545" s="12"/>
      <c r="BF3545" s="12"/>
      <c r="BG3545" s="12"/>
      <c r="BH3545" s="12"/>
      <c r="BI3545" s="12"/>
      <c r="BJ3545" s="12"/>
      <c r="BK3545" s="12"/>
      <c r="BL3545" s="12"/>
      <c r="BM3545" s="12"/>
      <c r="BN3545" s="12"/>
      <c r="BO3545" s="12"/>
      <c r="BP3545" s="12"/>
      <c r="BQ3545" s="12"/>
      <c r="BR3545" s="12"/>
      <c r="BS3545" s="12"/>
      <c r="BT3545" s="12"/>
      <c r="BU3545" s="12"/>
      <c r="BV3545" s="12"/>
      <c r="BW3545" s="12"/>
    </row>
    <row r="3546" spans="2:75" x14ac:dyDescent="0.3">
      <c r="B3546" s="8"/>
      <c r="C3546" s="21"/>
      <c r="D3546" s="9"/>
      <c r="E3546" s="9"/>
      <c r="F3546" s="10"/>
      <c r="G3546" s="10"/>
      <c r="H3546" s="10"/>
      <c r="I3546" s="10"/>
      <c r="J3546" s="10"/>
      <c r="K3546" s="10"/>
      <c r="L3546" s="10"/>
      <c r="M3546" s="10"/>
      <c r="N3546" s="11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2"/>
      <c r="AX3546" s="12"/>
      <c r="AY3546" s="12"/>
      <c r="AZ3546" s="12"/>
      <c r="BA3546" s="12"/>
      <c r="BB3546" s="12"/>
      <c r="BC3546" s="12"/>
      <c r="BD3546" s="12"/>
      <c r="BE3546" s="12"/>
      <c r="BF3546" s="12"/>
      <c r="BG3546" s="12"/>
      <c r="BH3546" s="12"/>
      <c r="BI3546" s="12"/>
      <c r="BJ3546" s="12"/>
      <c r="BK3546" s="12"/>
      <c r="BL3546" s="12"/>
      <c r="BM3546" s="12"/>
      <c r="BN3546" s="12"/>
      <c r="BO3546" s="12"/>
      <c r="BP3546" s="12"/>
      <c r="BQ3546" s="12"/>
      <c r="BR3546" s="12"/>
      <c r="BS3546" s="12"/>
      <c r="BT3546" s="12"/>
      <c r="BU3546" s="12"/>
      <c r="BV3546" s="12"/>
      <c r="BW3546" s="12"/>
    </row>
    <row r="3547" spans="2:75" x14ac:dyDescent="0.3">
      <c r="B3547" s="8"/>
      <c r="C3547" s="21"/>
      <c r="D3547" s="9"/>
      <c r="E3547" s="9"/>
      <c r="F3547" s="10"/>
      <c r="G3547" s="10"/>
      <c r="H3547" s="10"/>
      <c r="I3547" s="10"/>
      <c r="J3547" s="10"/>
      <c r="K3547" s="10"/>
      <c r="L3547" s="10"/>
      <c r="M3547" s="10"/>
      <c r="N3547" s="11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2"/>
      <c r="AX3547" s="12"/>
      <c r="AY3547" s="12"/>
      <c r="AZ3547" s="12"/>
      <c r="BA3547" s="12"/>
      <c r="BB3547" s="12"/>
      <c r="BC3547" s="12"/>
      <c r="BD3547" s="12"/>
      <c r="BE3547" s="12"/>
      <c r="BF3547" s="12"/>
      <c r="BG3547" s="12"/>
      <c r="BH3547" s="12"/>
      <c r="BI3547" s="12"/>
      <c r="BJ3547" s="12"/>
      <c r="BK3547" s="12"/>
      <c r="BL3547" s="12"/>
      <c r="BM3547" s="12"/>
      <c r="BN3547" s="12"/>
      <c r="BO3547" s="12"/>
      <c r="BP3547" s="12"/>
      <c r="BQ3547" s="12"/>
      <c r="BR3547" s="12"/>
      <c r="BS3547" s="12"/>
      <c r="BT3547" s="12"/>
      <c r="BU3547" s="12"/>
      <c r="BV3547" s="12"/>
      <c r="BW3547" s="12"/>
    </row>
    <row r="3548" spans="2:75" x14ac:dyDescent="0.3">
      <c r="B3548" s="8"/>
      <c r="C3548" s="21"/>
      <c r="D3548" s="9"/>
      <c r="E3548" s="9"/>
      <c r="F3548" s="10"/>
      <c r="G3548" s="10"/>
      <c r="H3548" s="10"/>
      <c r="I3548" s="10"/>
      <c r="J3548" s="10"/>
      <c r="K3548" s="10"/>
      <c r="L3548" s="10"/>
      <c r="M3548" s="10"/>
      <c r="N3548" s="11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2"/>
      <c r="AX3548" s="12"/>
      <c r="AY3548" s="12"/>
      <c r="AZ3548" s="12"/>
      <c r="BA3548" s="12"/>
      <c r="BB3548" s="12"/>
      <c r="BC3548" s="12"/>
      <c r="BD3548" s="12"/>
      <c r="BE3548" s="12"/>
      <c r="BF3548" s="12"/>
      <c r="BG3548" s="12"/>
      <c r="BH3548" s="12"/>
      <c r="BI3548" s="12"/>
      <c r="BJ3548" s="12"/>
      <c r="BK3548" s="12"/>
      <c r="BL3548" s="12"/>
      <c r="BM3548" s="12"/>
      <c r="BN3548" s="12"/>
      <c r="BO3548" s="12"/>
      <c r="BP3548" s="12"/>
      <c r="BQ3548" s="12"/>
      <c r="BR3548" s="12"/>
      <c r="BS3548" s="12"/>
      <c r="BT3548" s="12"/>
      <c r="BU3548" s="12"/>
      <c r="BV3548" s="12"/>
      <c r="BW3548" s="12"/>
    </row>
    <row r="3549" spans="2:75" x14ac:dyDescent="0.3">
      <c r="B3549" s="8"/>
      <c r="C3549" s="21"/>
      <c r="D3549" s="9"/>
      <c r="E3549" s="9"/>
      <c r="F3549" s="10"/>
      <c r="G3549" s="10"/>
      <c r="H3549" s="10"/>
      <c r="I3549" s="10"/>
      <c r="J3549" s="10"/>
      <c r="K3549" s="10"/>
      <c r="L3549" s="10"/>
      <c r="M3549" s="10"/>
      <c r="N3549" s="11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2"/>
      <c r="AX3549" s="12"/>
      <c r="AY3549" s="12"/>
      <c r="AZ3549" s="12"/>
      <c r="BA3549" s="12"/>
      <c r="BB3549" s="12"/>
      <c r="BC3549" s="12"/>
      <c r="BD3549" s="12"/>
      <c r="BE3549" s="12"/>
      <c r="BF3549" s="12"/>
      <c r="BG3549" s="12"/>
      <c r="BH3549" s="12"/>
      <c r="BI3549" s="12"/>
      <c r="BJ3549" s="12"/>
      <c r="BK3549" s="12"/>
      <c r="BL3549" s="12"/>
      <c r="BM3549" s="12"/>
      <c r="BN3549" s="12"/>
      <c r="BO3549" s="12"/>
      <c r="BP3549" s="12"/>
      <c r="BQ3549" s="12"/>
      <c r="BR3549" s="12"/>
      <c r="BS3549" s="12"/>
      <c r="BT3549" s="12"/>
      <c r="BU3549" s="12"/>
      <c r="BV3549" s="12"/>
      <c r="BW3549" s="12"/>
    </row>
    <row r="3550" spans="2:75" x14ac:dyDescent="0.3">
      <c r="B3550" s="8"/>
      <c r="C3550" s="21"/>
      <c r="D3550" s="9"/>
      <c r="E3550" s="9"/>
      <c r="F3550" s="10"/>
      <c r="G3550" s="10"/>
      <c r="H3550" s="10"/>
      <c r="I3550" s="10"/>
      <c r="J3550" s="10"/>
      <c r="K3550" s="10"/>
      <c r="L3550" s="10"/>
      <c r="M3550" s="10"/>
      <c r="N3550" s="11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2"/>
      <c r="AX3550" s="12"/>
      <c r="AY3550" s="12"/>
      <c r="AZ3550" s="12"/>
      <c r="BA3550" s="12"/>
      <c r="BB3550" s="12"/>
      <c r="BC3550" s="12"/>
      <c r="BD3550" s="12"/>
      <c r="BE3550" s="12"/>
      <c r="BF3550" s="12"/>
      <c r="BG3550" s="12"/>
      <c r="BH3550" s="12"/>
      <c r="BI3550" s="12"/>
      <c r="BJ3550" s="12"/>
      <c r="BK3550" s="12"/>
      <c r="BL3550" s="12"/>
      <c r="BM3550" s="12"/>
      <c r="BN3550" s="12"/>
      <c r="BO3550" s="12"/>
      <c r="BP3550" s="12"/>
      <c r="BQ3550" s="12"/>
      <c r="BR3550" s="12"/>
      <c r="BS3550" s="12"/>
      <c r="BT3550" s="12"/>
      <c r="BU3550" s="12"/>
      <c r="BV3550" s="12"/>
      <c r="BW3550" s="12"/>
    </row>
    <row r="3551" spans="2:75" x14ac:dyDescent="0.3">
      <c r="B3551" s="8"/>
      <c r="C3551" s="21"/>
      <c r="D3551" s="9"/>
      <c r="E3551" s="9"/>
      <c r="F3551" s="10"/>
      <c r="G3551" s="10"/>
      <c r="H3551" s="10"/>
      <c r="I3551" s="10"/>
      <c r="J3551" s="10"/>
      <c r="K3551" s="10"/>
      <c r="L3551" s="10"/>
      <c r="M3551" s="10"/>
      <c r="N3551" s="11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2"/>
      <c r="AX3551" s="12"/>
      <c r="AY3551" s="12"/>
      <c r="AZ3551" s="12"/>
      <c r="BA3551" s="12"/>
      <c r="BB3551" s="12"/>
      <c r="BC3551" s="12"/>
      <c r="BD3551" s="12"/>
      <c r="BE3551" s="12"/>
      <c r="BF3551" s="12"/>
      <c r="BG3551" s="12"/>
      <c r="BH3551" s="12"/>
      <c r="BI3551" s="12"/>
      <c r="BJ3551" s="12"/>
      <c r="BK3551" s="12"/>
      <c r="BL3551" s="12"/>
      <c r="BM3551" s="12"/>
      <c r="BN3551" s="12"/>
      <c r="BO3551" s="12"/>
      <c r="BP3551" s="12"/>
      <c r="BQ3551" s="12"/>
      <c r="BR3551" s="12"/>
      <c r="BS3551" s="12"/>
      <c r="BT3551" s="12"/>
      <c r="BU3551" s="12"/>
      <c r="BV3551" s="12"/>
      <c r="BW3551" s="12"/>
    </row>
    <row r="3552" spans="2:75" x14ac:dyDescent="0.3">
      <c r="B3552" s="8"/>
      <c r="C3552" s="21"/>
      <c r="D3552" s="9"/>
      <c r="E3552" s="9"/>
      <c r="F3552" s="10"/>
      <c r="G3552" s="10"/>
      <c r="H3552" s="10"/>
      <c r="I3552" s="10"/>
      <c r="J3552" s="10"/>
      <c r="K3552" s="10"/>
      <c r="L3552" s="10"/>
      <c r="M3552" s="10"/>
      <c r="N3552" s="11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2"/>
      <c r="AX3552" s="12"/>
      <c r="AY3552" s="12"/>
      <c r="AZ3552" s="12"/>
      <c r="BA3552" s="12"/>
      <c r="BB3552" s="12"/>
      <c r="BC3552" s="12"/>
      <c r="BD3552" s="12"/>
      <c r="BE3552" s="12"/>
      <c r="BF3552" s="12"/>
      <c r="BG3552" s="12"/>
      <c r="BH3552" s="12"/>
      <c r="BI3552" s="12"/>
      <c r="BJ3552" s="12"/>
      <c r="BK3552" s="12"/>
      <c r="BL3552" s="12"/>
      <c r="BM3552" s="12"/>
      <c r="BN3552" s="12"/>
      <c r="BO3552" s="12"/>
      <c r="BP3552" s="12"/>
      <c r="BQ3552" s="12"/>
      <c r="BR3552" s="12"/>
      <c r="BS3552" s="12"/>
      <c r="BT3552" s="12"/>
      <c r="BU3552" s="12"/>
      <c r="BV3552" s="12"/>
      <c r="BW3552" s="12"/>
    </row>
    <row r="3553" spans="2:75" x14ac:dyDescent="0.3">
      <c r="B3553" s="8"/>
      <c r="C3553" s="21"/>
      <c r="D3553" s="9"/>
      <c r="E3553" s="9"/>
      <c r="F3553" s="10"/>
      <c r="G3553" s="10"/>
      <c r="H3553" s="10"/>
      <c r="I3553" s="10"/>
      <c r="J3553" s="10"/>
      <c r="K3553" s="10"/>
      <c r="L3553" s="10"/>
      <c r="M3553" s="10"/>
      <c r="N3553" s="11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2"/>
      <c r="AX3553" s="12"/>
      <c r="AY3553" s="12"/>
      <c r="AZ3553" s="12"/>
      <c r="BA3553" s="12"/>
      <c r="BB3553" s="12"/>
      <c r="BC3553" s="12"/>
      <c r="BD3553" s="12"/>
      <c r="BE3553" s="12"/>
      <c r="BF3553" s="12"/>
      <c r="BG3553" s="12"/>
      <c r="BH3553" s="12"/>
      <c r="BI3553" s="12"/>
      <c r="BJ3553" s="12"/>
      <c r="BK3553" s="12"/>
      <c r="BL3553" s="12"/>
      <c r="BM3553" s="12"/>
      <c r="BN3553" s="12"/>
      <c r="BO3553" s="12"/>
      <c r="BP3553" s="12"/>
      <c r="BQ3553" s="12"/>
      <c r="BR3553" s="12"/>
      <c r="BS3553" s="12"/>
      <c r="BT3553" s="12"/>
      <c r="BU3553" s="12"/>
      <c r="BV3553" s="12"/>
      <c r="BW3553" s="12"/>
    </row>
    <row r="3554" spans="2:75" x14ac:dyDescent="0.3">
      <c r="B3554" s="8"/>
      <c r="C3554" s="21"/>
      <c r="D3554" s="9"/>
      <c r="E3554" s="9"/>
      <c r="F3554" s="10"/>
      <c r="G3554" s="10"/>
      <c r="H3554" s="10"/>
      <c r="I3554" s="10"/>
      <c r="J3554" s="10"/>
      <c r="K3554" s="10"/>
      <c r="L3554" s="10"/>
      <c r="M3554" s="10"/>
      <c r="N3554" s="11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2"/>
      <c r="AX3554" s="12"/>
      <c r="AY3554" s="12"/>
      <c r="AZ3554" s="12"/>
      <c r="BA3554" s="12"/>
      <c r="BB3554" s="12"/>
      <c r="BC3554" s="12"/>
      <c r="BD3554" s="12"/>
      <c r="BE3554" s="12"/>
      <c r="BF3554" s="12"/>
      <c r="BG3554" s="12"/>
      <c r="BH3554" s="12"/>
      <c r="BI3554" s="12"/>
      <c r="BJ3554" s="12"/>
      <c r="BK3554" s="12"/>
      <c r="BL3554" s="12"/>
      <c r="BM3554" s="12"/>
      <c r="BN3554" s="12"/>
      <c r="BO3554" s="12"/>
      <c r="BP3554" s="12"/>
      <c r="BQ3554" s="12"/>
      <c r="BR3554" s="12"/>
      <c r="BS3554" s="12"/>
      <c r="BT3554" s="12"/>
      <c r="BU3554" s="12"/>
      <c r="BV3554" s="12"/>
      <c r="BW3554" s="12"/>
    </row>
    <row r="3555" spans="2:75" x14ac:dyDescent="0.3">
      <c r="B3555" s="8"/>
      <c r="C3555" s="21"/>
      <c r="D3555" s="9"/>
      <c r="E3555" s="9"/>
      <c r="F3555" s="10"/>
      <c r="G3555" s="10"/>
      <c r="H3555" s="10"/>
      <c r="I3555" s="10"/>
      <c r="J3555" s="10"/>
      <c r="K3555" s="10"/>
      <c r="L3555" s="10"/>
      <c r="M3555" s="10"/>
      <c r="N3555" s="11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2"/>
      <c r="AX3555" s="12"/>
      <c r="AY3555" s="12"/>
      <c r="AZ3555" s="12"/>
      <c r="BA3555" s="12"/>
      <c r="BB3555" s="12"/>
      <c r="BC3555" s="12"/>
      <c r="BD3555" s="12"/>
      <c r="BE3555" s="12"/>
      <c r="BF3555" s="12"/>
      <c r="BG3555" s="12"/>
      <c r="BH3555" s="12"/>
      <c r="BI3555" s="12"/>
      <c r="BJ3555" s="12"/>
      <c r="BK3555" s="12"/>
      <c r="BL3555" s="12"/>
      <c r="BM3555" s="12"/>
      <c r="BN3555" s="12"/>
      <c r="BO3555" s="12"/>
      <c r="BP3555" s="12"/>
      <c r="BQ3555" s="12"/>
      <c r="BR3555" s="12"/>
      <c r="BS3555" s="12"/>
      <c r="BT3555" s="12"/>
      <c r="BU3555" s="12"/>
      <c r="BV3555" s="12"/>
      <c r="BW3555" s="12"/>
    </row>
    <row r="3556" spans="2:75" x14ac:dyDescent="0.3">
      <c r="B3556" s="8"/>
      <c r="C3556" s="21"/>
      <c r="D3556" s="9"/>
      <c r="E3556" s="9"/>
      <c r="F3556" s="10"/>
      <c r="G3556" s="10"/>
      <c r="H3556" s="10"/>
      <c r="I3556" s="10"/>
      <c r="J3556" s="10"/>
      <c r="K3556" s="10"/>
      <c r="L3556" s="10"/>
      <c r="M3556" s="10"/>
      <c r="N3556" s="11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2"/>
      <c r="AX3556" s="12"/>
      <c r="AY3556" s="12"/>
      <c r="AZ3556" s="12"/>
      <c r="BA3556" s="12"/>
      <c r="BB3556" s="12"/>
      <c r="BC3556" s="12"/>
      <c r="BD3556" s="12"/>
      <c r="BE3556" s="12"/>
      <c r="BF3556" s="12"/>
      <c r="BG3556" s="12"/>
      <c r="BH3556" s="12"/>
      <c r="BI3556" s="12"/>
      <c r="BJ3556" s="12"/>
      <c r="BK3556" s="12"/>
      <c r="BL3556" s="12"/>
      <c r="BM3556" s="12"/>
      <c r="BN3556" s="12"/>
      <c r="BO3556" s="12"/>
      <c r="BP3556" s="12"/>
      <c r="BQ3556" s="12"/>
      <c r="BR3556" s="12"/>
      <c r="BS3556" s="12"/>
      <c r="BT3556" s="12"/>
      <c r="BU3556" s="12"/>
      <c r="BV3556" s="12"/>
      <c r="BW3556" s="12"/>
    </row>
    <row r="3557" spans="2:75" x14ac:dyDescent="0.3">
      <c r="B3557" s="8"/>
      <c r="C3557" s="21"/>
      <c r="D3557" s="9"/>
      <c r="E3557" s="9"/>
      <c r="F3557" s="10"/>
      <c r="G3557" s="10"/>
      <c r="H3557" s="10"/>
      <c r="I3557" s="10"/>
      <c r="J3557" s="10"/>
      <c r="K3557" s="10"/>
      <c r="L3557" s="10"/>
      <c r="M3557" s="10"/>
      <c r="N3557" s="11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2"/>
      <c r="AX3557" s="12"/>
      <c r="AY3557" s="12"/>
      <c r="AZ3557" s="12"/>
      <c r="BA3557" s="12"/>
      <c r="BB3557" s="12"/>
      <c r="BC3557" s="12"/>
      <c r="BD3557" s="12"/>
      <c r="BE3557" s="12"/>
      <c r="BF3557" s="12"/>
      <c r="BG3557" s="12"/>
      <c r="BH3557" s="12"/>
      <c r="BI3557" s="12"/>
      <c r="BJ3557" s="12"/>
      <c r="BK3557" s="12"/>
      <c r="BL3557" s="12"/>
      <c r="BM3557" s="12"/>
      <c r="BN3557" s="12"/>
      <c r="BO3557" s="12"/>
      <c r="BP3557" s="12"/>
      <c r="BQ3557" s="12"/>
      <c r="BR3557" s="12"/>
      <c r="BS3557" s="12"/>
      <c r="BT3557" s="12"/>
      <c r="BU3557" s="12"/>
      <c r="BV3557" s="12"/>
      <c r="BW3557" s="12"/>
    </row>
    <row r="3558" spans="2:75" x14ac:dyDescent="0.3">
      <c r="B3558" s="8"/>
      <c r="C3558" s="21"/>
      <c r="D3558" s="9"/>
      <c r="E3558" s="9"/>
      <c r="F3558" s="10"/>
      <c r="G3558" s="10"/>
      <c r="H3558" s="10"/>
      <c r="I3558" s="10"/>
      <c r="J3558" s="10"/>
      <c r="K3558" s="10"/>
      <c r="L3558" s="10"/>
      <c r="M3558" s="10"/>
      <c r="N3558" s="11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2"/>
      <c r="AX3558" s="12"/>
      <c r="AY3558" s="12"/>
      <c r="AZ3558" s="12"/>
      <c r="BA3558" s="12"/>
      <c r="BB3558" s="12"/>
      <c r="BC3558" s="12"/>
      <c r="BD3558" s="12"/>
      <c r="BE3558" s="12"/>
      <c r="BF3558" s="12"/>
      <c r="BG3558" s="12"/>
      <c r="BH3558" s="12"/>
      <c r="BI3558" s="12"/>
      <c r="BJ3558" s="12"/>
      <c r="BK3558" s="12"/>
      <c r="BL3558" s="12"/>
      <c r="BM3558" s="12"/>
      <c r="BN3558" s="12"/>
      <c r="BO3558" s="12"/>
      <c r="BP3558" s="12"/>
      <c r="BQ3558" s="12"/>
      <c r="BR3558" s="12"/>
      <c r="BS3558" s="12"/>
      <c r="BT3558" s="12"/>
      <c r="BU3558" s="12"/>
      <c r="BV3558" s="12"/>
      <c r="BW3558" s="12"/>
    </row>
    <row r="3559" spans="2:75" x14ac:dyDescent="0.3">
      <c r="B3559" s="8"/>
      <c r="C3559" s="21"/>
      <c r="D3559" s="9"/>
      <c r="E3559" s="9"/>
      <c r="F3559" s="10"/>
      <c r="G3559" s="10"/>
      <c r="H3559" s="10"/>
      <c r="I3559" s="10"/>
      <c r="J3559" s="10"/>
      <c r="K3559" s="10"/>
      <c r="L3559" s="10"/>
      <c r="M3559" s="10"/>
      <c r="N3559" s="11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2"/>
      <c r="AX3559" s="12"/>
      <c r="AY3559" s="12"/>
      <c r="AZ3559" s="12"/>
      <c r="BA3559" s="12"/>
      <c r="BB3559" s="12"/>
      <c r="BC3559" s="12"/>
      <c r="BD3559" s="12"/>
      <c r="BE3559" s="12"/>
      <c r="BF3559" s="12"/>
      <c r="BG3559" s="12"/>
      <c r="BH3559" s="12"/>
      <c r="BI3559" s="12"/>
      <c r="BJ3559" s="12"/>
      <c r="BK3559" s="12"/>
      <c r="BL3559" s="12"/>
      <c r="BM3559" s="12"/>
      <c r="BN3559" s="12"/>
      <c r="BO3559" s="12"/>
      <c r="BP3559" s="12"/>
      <c r="BQ3559" s="12"/>
      <c r="BR3559" s="12"/>
      <c r="BS3559" s="12"/>
      <c r="BT3559" s="12"/>
      <c r="BU3559" s="12"/>
      <c r="BV3559" s="12"/>
      <c r="BW3559" s="12"/>
    </row>
    <row r="3560" spans="2:75" x14ac:dyDescent="0.3">
      <c r="B3560" s="8"/>
      <c r="C3560" s="21"/>
      <c r="D3560" s="9"/>
      <c r="E3560" s="9"/>
      <c r="F3560" s="10"/>
      <c r="G3560" s="10"/>
      <c r="H3560" s="10"/>
      <c r="I3560" s="10"/>
      <c r="J3560" s="10"/>
      <c r="K3560" s="10"/>
      <c r="L3560" s="10"/>
      <c r="M3560" s="10"/>
      <c r="N3560" s="11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2"/>
      <c r="AX3560" s="12"/>
      <c r="AY3560" s="12"/>
      <c r="AZ3560" s="12"/>
      <c r="BA3560" s="12"/>
      <c r="BB3560" s="12"/>
      <c r="BC3560" s="12"/>
      <c r="BD3560" s="12"/>
      <c r="BE3560" s="12"/>
      <c r="BF3560" s="12"/>
      <c r="BG3560" s="12"/>
      <c r="BH3560" s="12"/>
      <c r="BI3560" s="12"/>
      <c r="BJ3560" s="12"/>
      <c r="BK3560" s="12"/>
      <c r="BL3560" s="12"/>
      <c r="BM3560" s="12"/>
      <c r="BN3560" s="12"/>
      <c r="BO3560" s="12"/>
      <c r="BP3560" s="12"/>
      <c r="BQ3560" s="12"/>
      <c r="BR3560" s="12"/>
      <c r="BS3560" s="12"/>
      <c r="BT3560" s="12"/>
      <c r="BU3560" s="12"/>
      <c r="BV3560" s="12"/>
      <c r="BW3560" s="12"/>
    </row>
    <row r="3561" spans="2:75" x14ac:dyDescent="0.3">
      <c r="B3561" s="8"/>
      <c r="C3561" s="21"/>
      <c r="D3561" s="9"/>
      <c r="E3561" s="9"/>
      <c r="F3561" s="10"/>
      <c r="G3561" s="10"/>
      <c r="H3561" s="10"/>
      <c r="I3561" s="10"/>
      <c r="J3561" s="10"/>
      <c r="K3561" s="10"/>
      <c r="L3561" s="10"/>
      <c r="M3561" s="10"/>
      <c r="N3561" s="11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2"/>
      <c r="AX3561" s="12"/>
      <c r="AY3561" s="12"/>
      <c r="AZ3561" s="12"/>
      <c r="BA3561" s="12"/>
      <c r="BB3561" s="12"/>
      <c r="BC3561" s="12"/>
      <c r="BD3561" s="12"/>
      <c r="BE3561" s="12"/>
      <c r="BF3561" s="12"/>
      <c r="BG3561" s="12"/>
      <c r="BH3561" s="12"/>
      <c r="BI3561" s="12"/>
      <c r="BJ3561" s="12"/>
      <c r="BK3561" s="12"/>
      <c r="BL3561" s="12"/>
      <c r="BM3561" s="12"/>
      <c r="BN3561" s="12"/>
      <c r="BO3561" s="12"/>
      <c r="BP3561" s="12"/>
      <c r="BQ3561" s="12"/>
      <c r="BR3561" s="12"/>
      <c r="BS3561" s="12"/>
      <c r="BT3561" s="12"/>
      <c r="BU3561" s="12"/>
      <c r="BV3561" s="12"/>
      <c r="BW3561" s="12"/>
    </row>
    <row r="3562" spans="2:75" x14ac:dyDescent="0.3">
      <c r="B3562" s="8"/>
      <c r="C3562" s="21"/>
      <c r="D3562" s="9"/>
      <c r="E3562" s="9"/>
      <c r="F3562" s="10"/>
      <c r="G3562" s="10"/>
      <c r="H3562" s="10"/>
      <c r="I3562" s="10"/>
      <c r="J3562" s="10"/>
      <c r="K3562" s="10"/>
      <c r="L3562" s="10"/>
      <c r="M3562" s="10"/>
      <c r="N3562" s="11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2"/>
      <c r="AX3562" s="12"/>
      <c r="AY3562" s="12"/>
      <c r="AZ3562" s="12"/>
      <c r="BA3562" s="12"/>
      <c r="BB3562" s="12"/>
      <c r="BC3562" s="12"/>
      <c r="BD3562" s="12"/>
      <c r="BE3562" s="12"/>
      <c r="BF3562" s="12"/>
      <c r="BG3562" s="12"/>
      <c r="BH3562" s="12"/>
      <c r="BI3562" s="12"/>
      <c r="BJ3562" s="12"/>
      <c r="BK3562" s="12"/>
      <c r="BL3562" s="12"/>
      <c r="BM3562" s="12"/>
      <c r="BN3562" s="12"/>
      <c r="BO3562" s="12"/>
      <c r="BP3562" s="12"/>
      <c r="BQ3562" s="12"/>
      <c r="BR3562" s="12"/>
      <c r="BS3562" s="12"/>
      <c r="BT3562" s="12"/>
      <c r="BU3562" s="12"/>
      <c r="BV3562" s="12"/>
      <c r="BW3562" s="12"/>
    </row>
    <row r="3563" spans="2:75" x14ac:dyDescent="0.3">
      <c r="B3563" s="8"/>
      <c r="C3563" s="21"/>
      <c r="D3563" s="9"/>
      <c r="E3563" s="9"/>
      <c r="F3563" s="10"/>
      <c r="G3563" s="10"/>
      <c r="H3563" s="10"/>
      <c r="I3563" s="10"/>
      <c r="J3563" s="10"/>
      <c r="K3563" s="10"/>
      <c r="L3563" s="10"/>
      <c r="M3563" s="10"/>
      <c r="N3563" s="11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2"/>
      <c r="AX3563" s="12"/>
      <c r="AY3563" s="12"/>
      <c r="AZ3563" s="12"/>
      <c r="BA3563" s="12"/>
      <c r="BB3563" s="12"/>
      <c r="BC3563" s="12"/>
      <c r="BD3563" s="12"/>
      <c r="BE3563" s="12"/>
      <c r="BF3563" s="12"/>
      <c r="BG3563" s="12"/>
      <c r="BH3563" s="12"/>
      <c r="BI3563" s="12"/>
      <c r="BJ3563" s="12"/>
      <c r="BK3563" s="12"/>
      <c r="BL3563" s="12"/>
      <c r="BM3563" s="12"/>
      <c r="BN3563" s="12"/>
      <c r="BO3563" s="12"/>
      <c r="BP3563" s="12"/>
      <c r="BQ3563" s="12"/>
      <c r="BR3563" s="12"/>
      <c r="BS3563" s="12"/>
      <c r="BT3563" s="12"/>
      <c r="BU3563" s="12"/>
      <c r="BV3563" s="12"/>
      <c r="BW3563" s="12"/>
    </row>
    <row r="3564" spans="2:75" x14ac:dyDescent="0.3">
      <c r="B3564" s="8"/>
      <c r="C3564" s="21"/>
      <c r="D3564" s="9"/>
      <c r="E3564" s="9"/>
      <c r="F3564" s="10"/>
      <c r="G3564" s="10"/>
      <c r="H3564" s="10"/>
      <c r="I3564" s="10"/>
      <c r="J3564" s="10"/>
      <c r="K3564" s="10"/>
      <c r="L3564" s="10"/>
      <c r="M3564" s="10"/>
      <c r="N3564" s="11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2"/>
      <c r="AX3564" s="12"/>
      <c r="AY3564" s="12"/>
      <c r="AZ3564" s="12"/>
      <c r="BA3564" s="12"/>
      <c r="BB3564" s="12"/>
      <c r="BC3564" s="12"/>
      <c r="BD3564" s="12"/>
      <c r="BE3564" s="12"/>
      <c r="BF3564" s="12"/>
      <c r="BG3564" s="12"/>
      <c r="BH3564" s="12"/>
      <c r="BI3564" s="12"/>
      <c r="BJ3564" s="12"/>
      <c r="BK3564" s="12"/>
      <c r="BL3564" s="12"/>
      <c r="BM3564" s="12"/>
      <c r="BN3564" s="12"/>
      <c r="BO3564" s="12"/>
      <c r="BP3564" s="12"/>
      <c r="BQ3564" s="12"/>
      <c r="BR3564" s="12"/>
      <c r="BS3564" s="12"/>
      <c r="BT3564" s="12"/>
      <c r="BU3564" s="12"/>
      <c r="BV3564" s="12"/>
      <c r="BW3564" s="12"/>
    </row>
    <row r="3565" spans="2:75" x14ac:dyDescent="0.3">
      <c r="B3565" s="8"/>
      <c r="C3565" s="21"/>
      <c r="D3565" s="9"/>
      <c r="E3565" s="9"/>
      <c r="F3565" s="10"/>
      <c r="G3565" s="10"/>
      <c r="H3565" s="10"/>
      <c r="I3565" s="10"/>
      <c r="J3565" s="10"/>
      <c r="K3565" s="10"/>
      <c r="L3565" s="10"/>
      <c r="M3565" s="10"/>
      <c r="N3565" s="11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2"/>
      <c r="AX3565" s="12"/>
      <c r="AY3565" s="12"/>
      <c r="AZ3565" s="12"/>
      <c r="BA3565" s="12"/>
      <c r="BB3565" s="12"/>
      <c r="BC3565" s="12"/>
      <c r="BD3565" s="12"/>
      <c r="BE3565" s="12"/>
      <c r="BF3565" s="12"/>
      <c r="BG3565" s="12"/>
      <c r="BH3565" s="12"/>
      <c r="BI3565" s="12"/>
      <c r="BJ3565" s="12"/>
      <c r="BK3565" s="12"/>
      <c r="BL3565" s="12"/>
      <c r="BM3565" s="12"/>
      <c r="BN3565" s="12"/>
      <c r="BO3565" s="12"/>
      <c r="BP3565" s="12"/>
      <c r="BQ3565" s="12"/>
      <c r="BR3565" s="12"/>
      <c r="BS3565" s="12"/>
      <c r="BT3565" s="12"/>
      <c r="BU3565" s="12"/>
      <c r="BV3565" s="12"/>
      <c r="BW3565" s="12"/>
    </row>
    <row r="3566" spans="2:75" x14ac:dyDescent="0.3">
      <c r="B3566" s="8"/>
      <c r="C3566" s="21"/>
      <c r="D3566" s="9"/>
      <c r="E3566" s="9"/>
      <c r="F3566" s="10"/>
      <c r="G3566" s="10"/>
      <c r="H3566" s="10"/>
      <c r="I3566" s="10"/>
      <c r="J3566" s="10"/>
      <c r="K3566" s="10"/>
      <c r="L3566" s="10"/>
      <c r="M3566" s="10"/>
      <c r="N3566" s="11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2"/>
      <c r="AX3566" s="12"/>
      <c r="AY3566" s="12"/>
      <c r="AZ3566" s="12"/>
      <c r="BA3566" s="12"/>
      <c r="BB3566" s="12"/>
      <c r="BC3566" s="12"/>
      <c r="BD3566" s="12"/>
      <c r="BE3566" s="12"/>
      <c r="BF3566" s="12"/>
      <c r="BG3566" s="12"/>
      <c r="BH3566" s="12"/>
      <c r="BI3566" s="12"/>
      <c r="BJ3566" s="12"/>
      <c r="BK3566" s="12"/>
      <c r="BL3566" s="12"/>
      <c r="BM3566" s="12"/>
      <c r="BN3566" s="12"/>
      <c r="BO3566" s="12"/>
      <c r="BP3566" s="12"/>
      <c r="BQ3566" s="12"/>
      <c r="BR3566" s="12"/>
      <c r="BS3566" s="12"/>
      <c r="BT3566" s="12"/>
      <c r="BU3566" s="12"/>
      <c r="BV3566" s="12"/>
      <c r="BW3566" s="12"/>
    </row>
    <row r="3567" spans="2:75" x14ac:dyDescent="0.3">
      <c r="B3567" s="8"/>
      <c r="C3567" s="21"/>
      <c r="D3567" s="9"/>
      <c r="E3567" s="9"/>
      <c r="F3567" s="10"/>
      <c r="G3567" s="10"/>
      <c r="H3567" s="10"/>
      <c r="I3567" s="10"/>
      <c r="J3567" s="10"/>
      <c r="K3567" s="10"/>
      <c r="L3567" s="10"/>
      <c r="M3567" s="10"/>
      <c r="N3567" s="11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2"/>
      <c r="AX3567" s="12"/>
      <c r="AY3567" s="12"/>
      <c r="AZ3567" s="12"/>
      <c r="BA3567" s="12"/>
      <c r="BB3567" s="12"/>
      <c r="BC3567" s="12"/>
      <c r="BD3567" s="12"/>
      <c r="BE3567" s="12"/>
      <c r="BF3567" s="12"/>
      <c r="BG3567" s="12"/>
      <c r="BH3567" s="12"/>
      <c r="BI3567" s="12"/>
      <c r="BJ3567" s="12"/>
      <c r="BK3567" s="12"/>
      <c r="BL3567" s="12"/>
      <c r="BM3567" s="12"/>
      <c r="BN3567" s="12"/>
      <c r="BO3567" s="12"/>
      <c r="BP3567" s="12"/>
      <c r="BQ3567" s="12"/>
      <c r="BR3567" s="12"/>
      <c r="BS3567" s="12"/>
      <c r="BT3567" s="12"/>
      <c r="BU3567" s="12"/>
      <c r="BV3567" s="12"/>
      <c r="BW3567" s="12"/>
    </row>
    <row r="3568" spans="2:75" x14ac:dyDescent="0.3">
      <c r="B3568" s="8"/>
      <c r="C3568" s="21"/>
      <c r="D3568" s="9"/>
      <c r="E3568" s="9"/>
      <c r="F3568" s="10"/>
      <c r="G3568" s="10"/>
      <c r="H3568" s="10"/>
      <c r="I3568" s="10"/>
      <c r="J3568" s="10"/>
      <c r="K3568" s="10"/>
      <c r="L3568" s="10"/>
      <c r="M3568" s="10"/>
      <c r="N3568" s="11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2"/>
      <c r="AX3568" s="12"/>
      <c r="AY3568" s="12"/>
      <c r="AZ3568" s="12"/>
      <c r="BA3568" s="12"/>
      <c r="BB3568" s="12"/>
      <c r="BC3568" s="12"/>
      <c r="BD3568" s="12"/>
      <c r="BE3568" s="12"/>
      <c r="BF3568" s="12"/>
      <c r="BG3568" s="12"/>
      <c r="BH3568" s="12"/>
      <c r="BI3568" s="12"/>
      <c r="BJ3568" s="12"/>
      <c r="BK3568" s="12"/>
      <c r="BL3568" s="12"/>
      <c r="BM3568" s="12"/>
      <c r="BN3568" s="12"/>
      <c r="BO3568" s="12"/>
      <c r="BP3568" s="12"/>
      <c r="BQ3568" s="12"/>
      <c r="BR3568" s="12"/>
      <c r="BS3568" s="12"/>
      <c r="BT3568" s="12"/>
      <c r="BU3568" s="12"/>
      <c r="BV3568" s="12"/>
      <c r="BW3568" s="12"/>
    </row>
    <row r="3569" spans="2:75" x14ac:dyDescent="0.3">
      <c r="B3569" s="8"/>
      <c r="C3569" s="21"/>
      <c r="D3569" s="9"/>
      <c r="E3569" s="9"/>
      <c r="F3569" s="10"/>
      <c r="G3569" s="10"/>
      <c r="H3569" s="10"/>
      <c r="I3569" s="10"/>
      <c r="J3569" s="10"/>
      <c r="K3569" s="10"/>
      <c r="L3569" s="10"/>
      <c r="M3569" s="10"/>
      <c r="N3569" s="11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2"/>
      <c r="AX3569" s="12"/>
      <c r="AY3569" s="12"/>
      <c r="AZ3569" s="12"/>
      <c r="BA3569" s="12"/>
      <c r="BB3569" s="12"/>
      <c r="BC3569" s="12"/>
      <c r="BD3569" s="12"/>
      <c r="BE3569" s="12"/>
      <c r="BF3569" s="12"/>
      <c r="BG3569" s="12"/>
      <c r="BH3569" s="12"/>
      <c r="BI3569" s="12"/>
      <c r="BJ3569" s="12"/>
      <c r="BK3569" s="12"/>
      <c r="BL3569" s="12"/>
      <c r="BM3569" s="12"/>
      <c r="BN3569" s="12"/>
      <c r="BO3569" s="12"/>
      <c r="BP3569" s="12"/>
      <c r="BQ3569" s="12"/>
      <c r="BR3569" s="12"/>
      <c r="BS3569" s="12"/>
      <c r="BT3569" s="12"/>
      <c r="BU3569" s="12"/>
      <c r="BV3569" s="12"/>
      <c r="BW3569" s="12"/>
    </row>
    <row r="3570" spans="2:75" x14ac:dyDescent="0.3">
      <c r="B3570" s="8"/>
      <c r="C3570" s="21"/>
      <c r="D3570" s="9"/>
      <c r="E3570" s="9"/>
      <c r="F3570" s="10"/>
      <c r="G3570" s="10"/>
      <c r="H3570" s="10"/>
      <c r="I3570" s="10"/>
      <c r="J3570" s="10"/>
      <c r="K3570" s="10"/>
      <c r="L3570" s="10"/>
      <c r="M3570" s="10"/>
      <c r="N3570" s="1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2"/>
      <c r="AX3570" s="12"/>
      <c r="AY3570" s="12"/>
      <c r="AZ3570" s="12"/>
      <c r="BA3570" s="12"/>
      <c r="BB3570" s="12"/>
      <c r="BC3570" s="12"/>
      <c r="BD3570" s="12"/>
      <c r="BE3570" s="12"/>
      <c r="BF3570" s="12"/>
      <c r="BG3570" s="12"/>
      <c r="BH3570" s="12"/>
      <c r="BI3570" s="12"/>
      <c r="BJ3570" s="12"/>
      <c r="BK3570" s="12"/>
      <c r="BL3570" s="12"/>
      <c r="BM3570" s="12"/>
      <c r="BN3570" s="12"/>
      <c r="BO3570" s="12"/>
      <c r="BP3570" s="12"/>
      <c r="BQ3570" s="12"/>
      <c r="BR3570" s="12"/>
      <c r="BS3570" s="12"/>
      <c r="BT3570" s="12"/>
      <c r="BU3570" s="12"/>
      <c r="BV3570" s="12"/>
      <c r="BW3570" s="12"/>
    </row>
    <row r="3571" spans="2:75" x14ac:dyDescent="0.3">
      <c r="B3571" s="8"/>
      <c r="C3571" s="21"/>
      <c r="D3571" s="9"/>
      <c r="E3571" s="9"/>
      <c r="F3571" s="10"/>
      <c r="G3571" s="10"/>
      <c r="H3571" s="10"/>
      <c r="I3571" s="10"/>
      <c r="J3571" s="10"/>
      <c r="K3571" s="10"/>
      <c r="L3571" s="10"/>
      <c r="M3571" s="10"/>
      <c r="N3571" s="11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2"/>
      <c r="AX3571" s="12"/>
      <c r="AY3571" s="12"/>
      <c r="AZ3571" s="12"/>
      <c r="BA3571" s="12"/>
      <c r="BB3571" s="12"/>
      <c r="BC3571" s="12"/>
      <c r="BD3571" s="12"/>
      <c r="BE3571" s="12"/>
      <c r="BF3571" s="12"/>
      <c r="BG3571" s="12"/>
      <c r="BH3571" s="12"/>
      <c r="BI3571" s="12"/>
      <c r="BJ3571" s="12"/>
      <c r="BK3571" s="12"/>
      <c r="BL3571" s="12"/>
      <c r="BM3571" s="12"/>
      <c r="BN3571" s="12"/>
      <c r="BO3571" s="12"/>
      <c r="BP3571" s="12"/>
      <c r="BQ3571" s="12"/>
      <c r="BR3571" s="12"/>
      <c r="BS3571" s="12"/>
      <c r="BT3571" s="12"/>
      <c r="BU3571" s="12"/>
      <c r="BV3571" s="12"/>
      <c r="BW3571" s="12"/>
    </row>
    <row r="3572" spans="2:75" x14ac:dyDescent="0.3">
      <c r="B3572" s="8"/>
      <c r="C3572" s="21"/>
      <c r="D3572" s="9"/>
      <c r="E3572" s="9"/>
      <c r="F3572" s="10"/>
      <c r="G3572" s="10"/>
      <c r="H3572" s="10"/>
      <c r="I3572" s="10"/>
      <c r="J3572" s="10"/>
      <c r="K3572" s="10"/>
      <c r="L3572" s="10"/>
      <c r="M3572" s="10"/>
      <c r="N3572" s="11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2"/>
      <c r="AX3572" s="12"/>
      <c r="AY3572" s="12"/>
      <c r="AZ3572" s="12"/>
      <c r="BA3572" s="12"/>
      <c r="BB3572" s="12"/>
      <c r="BC3572" s="12"/>
      <c r="BD3572" s="12"/>
      <c r="BE3572" s="12"/>
      <c r="BF3572" s="12"/>
      <c r="BG3572" s="12"/>
      <c r="BH3572" s="12"/>
      <c r="BI3572" s="12"/>
      <c r="BJ3572" s="12"/>
      <c r="BK3572" s="12"/>
      <c r="BL3572" s="12"/>
      <c r="BM3572" s="12"/>
      <c r="BN3572" s="12"/>
      <c r="BO3572" s="12"/>
      <c r="BP3572" s="12"/>
      <c r="BQ3572" s="12"/>
      <c r="BR3572" s="12"/>
      <c r="BS3572" s="12"/>
      <c r="BT3572" s="12"/>
      <c r="BU3572" s="12"/>
      <c r="BV3572" s="12"/>
      <c r="BW3572" s="12"/>
    </row>
    <row r="3573" spans="2:75" x14ac:dyDescent="0.3">
      <c r="B3573" s="8"/>
      <c r="C3573" s="21"/>
      <c r="D3573" s="9"/>
      <c r="E3573" s="9"/>
      <c r="F3573" s="10"/>
      <c r="G3573" s="10"/>
      <c r="H3573" s="10"/>
      <c r="I3573" s="10"/>
      <c r="J3573" s="10"/>
      <c r="K3573" s="10"/>
      <c r="L3573" s="10"/>
      <c r="M3573" s="10"/>
      <c r="N3573" s="11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2"/>
      <c r="AX3573" s="12"/>
      <c r="AY3573" s="12"/>
      <c r="AZ3573" s="12"/>
      <c r="BA3573" s="12"/>
      <c r="BB3573" s="12"/>
      <c r="BC3573" s="12"/>
      <c r="BD3573" s="12"/>
      <c r="BE3573" s="12"/>
      <c r="BF3573" s="12"/>
      <c r="BG3573" s="12"/>
      <c r="BH3573" s="12"/>
      <c r="BI3573" s="12"/>
      <c r="BJ3573" s="12"/>
      <c r="BK3573" s="12"/>
      <c r="BL3573" s="12"/>
      <c r="BM3573" s="12"/>
      <c r="BN3573" s="12"/>
      <c r="BO3573" s="12"/>
      <c r="BP3573" s="12"/>
      <c r="BQ3573" s="12"/>
      <c r="BR3573" s="12"/>
      <c r="BS3573" s="12"/>
      <c r="BT3573" s="12"/>
      <c r="BU3573" s="12"/>
      <c r="BV3573" s="12"/>
      <c r="BW3573" s="12"/>
    </row>
    <row r="3574" spans="2:75" x14ac:dyDescent="0.3">
      <c r="B3574" s="8"/>
      <c r="C3574" s="21"/>
      <c r="D3574" s="9"/>
      <c r="E3574" s="9"/>
      <c r="F3574" s="10"/>
      <c r="G3574" s="10"/>
      <c r="H3574" s="10"/>
      <c r="I3574" s="10"/>
      <c r="J3574" s="10"/>
      <c r="K3574" s="10"/>
      <c r="L3574" s="10"/>
      <c r="M3574" s="10"/>
      <c r="N3574" s="11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2"/>
      <c r="AX3574" s="12"/>
      <c r="AY3574" s="12"/>
      <c r="AZ3574" s="12"/>
      <c r="BA3574" s="12"/>
      <c r="BB3574" s="12"/>
      <c r="BC3574" s="12"/>
      <c r="BD3574" s="12"/>
      <c r="BE3574" s="12"/>
      <c r="BF3574" s="12"/>
      <c r="BG3574" s="12"/>
      <c r="BH3574" s="12"/>
      <c r="BI3574" s="12"/>
      <c r="BJ3574" s="12"/>
      <c r="BK3574" s="12"/>
      <c r="BL3574" s="12"/>
      <c r="BM3574" s="12"/>
      <c r="BN3574" s="12"/>
      <c r="BO3574" s="12"/>
      <c r="BP3574" s="12"/>
      <c r="BQ3574" s="12"/>
      <c r="BR3574" s="12"/>
      <c r="BS3574" s="12"/>
      <c r="BT3574" s="12"/>
      <c r="BU3574" s="12"/>
      <c r="BV3574" s="12"/>
      <c r="BW3574" s="12"/>
    </row>
    <row r="3575" spans="2:75" x14ac:dyDescent="0.3">
      <c r="B3575" s="8"/>
      <c r="C3575" s="21"/>
      <c r="D3575" s="9"/>
      <c r="E3575" s="9"/>
      <c r="F3575" s="10"/>
      <c r="G3575" s="10"/>
      <c r="H3575" s="10"/>
      <c r="I3575" s="10"/>
      <c r="J3575" s="10"/>
      <c r="K3575" s="10"/>
      <c r="L3575" s="10"/>
      <c r="M3575" s="10"/>
      <c r="N3575" s="11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2"/>
      <c r="AX3575" s="12"/>
      <c r="AY3575" s="12"/>
      <c r="AZ3575" s="12"/>
      <c r="BA3575" s="12"/>
      <c r="BB3575" s="12"/>
      <c r="BC3575" s="12"/>
      <c r="BD3575" s="12"/>
      <c r="BE3575" s="12"/>
      <c r="BF3575" s="12"/>
      <c r="BG3575" s="12"/>
      <c r="BH3575" s="12"/>
      <c r="BI3575" s="12"/>
      <c r="BJ3575" s="12"/>
      <c r="BK3575" s="12"/>
      <c r="BL3575" s="12"/>
      <c r="BM3575" s="12"/>
      <c r="BN3575" s="12"/>
      <c r="BO3575" s="12"/>
      <c r="BP3575" s="12"/>
      <c r="BQ3575" s="12"/>
      <c r="BR3575" s="12"/>
      <c r="BS3575" s="12"/>
      <c r="BT3575" s="12"/>
      <c r="BU3575" s="12"/>
      <c r="BV3575" s="12"/>
      <c r="BW3575" s="12"/>
    </row>
    <row r="3576" spans="2:75" x14ac:dyDescent="0.3">
      <c r="B3576" s="8"/>
      <c r="C3576" s="21"/>
      <c r="D3576" s="9"/>
      <c r="E3576" s="9"/>
      <c r="F3576" s="10"/>
      <c r="G3576" s="10"/>
      <c r="H3576" s="10"/>
      <c r="I3576" s="10"/>
      <c r="J3576" s="10"/>
      <c r="K3576" s="10"/>
      <c r="L3576" s="10"/>
      <c r="M3576" s="10"/>
      <c r="N3576" s="11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2"/>
      <c r="AX3576" s="12"/>
      <c r="AY3576" s="12"/>
      <c r="AZ3576" s="12"/>
      <c r="BA3576" s="12"/>
      <c r="BB3576" s="12"/>
      <c r="BC3576" s="12"/>
      <c r="BD3576" s="12"/>
      <c r="BE3576" s="12"/>
      <c r="BF3576" s="12"/>
      <c r="BG3576" s="12"/>
      <c r="BH3576" s="12"/>
      <c r="BI3576" s="12"/>
      <c r="BJ3576" s="12"/>
      <c r="BK3576" s="12"/>
      <c r="BL3576" s="12"/>
      <c r="BM3576" s="12"/>
      <c r="BN3576" s="12"/>
      <c r="BO3576" s="12"/>
      <c r="BP3576" s="12"/>
      <c r="BQ3576" s="12"/>
      <c r="BR3576" s="12"/>
      <c r="BS3576" s="12"/>
      <c r="BT3576" s="12"/>
      <c r="BU3576" s="12"/>
      <c r="BV3576" s="12"/>
      <c r="BW3576" s="12"/>
    </row>
    <row r="3577" spans="2:75" x14ac:dyDescent="0.3">
      <c r="B3577" s="8"/>
      <c r="C3577" s="21"/>
      <c r="D3577" s="9"/>
      <c r="E3577" s="9"/>
      <c r="F3577" s="10"/>
      <c r="G3577" s="10"/>
      <c r="H3577" s="10"/>
      <c r="I3577" s="10"/>
      <c r="J3577" s="10"/>
      <c r="K3577" s="10"/>
      <c r="L3577" s="10"/>
      <c r="M3577" s="10"/>
      <c r="N3577" s="11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2"/>
      <c r="AX3577" s="12"/>
      <c r="AY3577" s="12"/>
      <c r="AZ3577" s="12"/>
      <c r="BA3577" s="12"/>
      <c r="BB3577" s="12"/>
      <c r="BC3577" s="12"/>
      <c r="BD3577" s="12"/>
      <c r="BE3577" s="12"/>
      <c r="BF3577" s="12"/>
      <c r="BG3577" s="12"/>
      <c r="BH3577" s="12"/>
      <c r="BI3577" s="12"/>
      <c r="BJ3577" s="12"/>
      <c r="BK3577" s="12"/>
      <c r="BL3577" s="12"/>
      <c r="BM3577" s="12"/>
      <c r="BN3577" s="12"/>
      <c r="BO3577" s="12"/>
      <c r="BP3577" s="12"/>
      <c r="BQ3577" s="12"/>
      <c r="BR3577" s="12"/>
      <c r="BS3577" s="12"/>
      <c r="BT3577" s="12"/>
      <c r="BU3577" s="12"/>
      <c r="BV3577" s="12"/>
      <c r="BW3577" s="12"/>
    </row>
    <row r="3578" spans="2:75" x14ac:dyDescent="0.3">
      <c r="B3578" s="8"/>
      <c r="C3578" s="21"/>
      <c r="D3578" s="9"/>
      <c r="E3578" s="9"/>
      <c r="F3578" s="10"/>
      <c r="G3578" s="10"/>
      <c r="H3578" s="10"/>
      <c r="I3578" s="10"/>
      <c r="J3578" s="10"/>
      <c r="K3578" s="10"/>
      <c r="L3578" s="10"/>
      <c r="M3578" s="10"/>
      <c r="N3578" s="11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2"/>
      <c r="AX3578" s="12"/>
      <c r="AY3578" s="12"/>
      <c r="AZ3578" s="12"/>
      <c r="BA3578" s="12"/>
      <c r="BB3578" s="12"/>
      <c r="BC3578" s="12"/>
      <c r="BD3578" s="12"/>
      <c r="BE3578" s="12"/>
      <c r="BF3578" s="12"/>
      <c r="BG3578" s="12"/>
      <c r="BH3578" s="12"/>
      <c r="BI3578" s="12"/>
      <c r="BJ3578" s="12"/>
      <c r="BK3578" s="12"/>
      <c r="BL3578" s="12"/>
      <c r="BM3578" s="12"/>
      <c r="BN3578" s="12"/>
      <c r="BO3578" s="12"/>
      <c r="BP3578" s="12"/>
      <c r="BQ3578" s="12"/>
      <c r="BR3578" s="12"/>
      <c r="BS3578" s="12"/>
      <c r="BT3578" s="12"/>
      <c r="BU3578" s="12"/>
      <c r="BV3578" s="12"/>
      <c r="BW3578" s="12"/>
    </row>
    <row r="3579" spans="2:75" x14ac:dyDescent="0.3">
      <c r="B3579" s="8"/>
      <c r="C3579" s="21"/>
      <c r="D3579" s="9"/>
      <c r="E3579" s="9"/>
      <c r="F3579" s="10"/>
      <c r="G3579" s="10"/>
      <c r="H3579" s="10"/>
      <c r="I3579" s="10"/>
      <c r="J3579" s="10"/>
      <c r="K3579" s="10"/>
      <c r="L3579" s="10"/>
      <c r="M3579" s="10"/>
      <c r="N3579" s="11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2"/>
      <c r="AX3579" s="12"/>
      <c r="AY3579" s="12"/>
      <c r="AZ3579" s="12"/>
      <c r="BA3579" s="12"/>
      <c r="BB3579" s="12"/>
      <c r="BC3579" s="12"/>
      <c r="BD3579" s="12"/>
      <c r="BE3579" s="12"/>
      <c r="BF3579" s="12"/>
      <c r="BG3579" s="12"/>
      <c r="BH3579" s="12"/>
      <c r="BI3579" s="12"/>
      <c r="BJ3579" s="12"/>
      <c r="BK3579" s="12"/>
      <c r="BL3579" s="12"/>
      <c r="BM3579" s="12"/>
      <c r="BN3579" s="12"/>
      <c r="BO3579" s="12"/>
      <c r="BP3579" s="12"/>
      <c r="BQ3579" s="12"/>
      <c r="BR3579" s="12"/>
      <c r="BS3579" s="12"/>
      <c r="BT3579" s="12"/>
      <c r="BU3579" s="12"/>
      <c r="BV3579" s="12"/>
      <c r="BW3579" s="12"/>
    </row>
    <row r="3580" spans="2:75" x14ac:dyDescent="0.3">
      <c r="B3580" s="8"/>
      <c r="C3580" s="21"/>
      <c r="D3580" s="9"/>
      <c r="E3580" s="9"/>
      <c r="F3580" s="10"/>
      <c r="G3580" s="10"/>
      <c r="H3580" s="10"/>
      <c r="I3580" s="10"/>
      <c r="J3580" s="10"/>
      <c r="K3580" s="10"/>
      <c r="L3580" s="10"/>
      <c r="M3580" s="10"/>
      <c r="N3580" s="11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2"/>
      <c r="AX3580" s="12"/>
      <c r="AY3580" s="12"/>
      <c r="AZ3580" s="12"/>
      <c r="BA3580" s="12"/>
      <c r="BB3580" s="12"/>
      <c r="BC3580" s="12"/>
      <c r="BD3580" s="12"/>
      <c r="BE3580" s="12"/>
      <c r="BF3580" s="12"/>
      <c r="BG3580" s="12"/>
      <c r="BH3580" s="12"/>
      <c r="BI3580" s="12"/>
      <c r="BJ3580" s="12"/>
      <c r="BK3580" s="12"/>
      <c r="BL3580" s="12"/>
      <c r="BM3580" s="12"/>
      <c r="BN3580" s="12"/>
      <c r="BO3580" s="12"/>
      <c r="BP3580" s="12"/>
      <c r="BQ3580" s="12"/>
      <c r="BR3580" s="12"/>
      <c r="BS3580" s="12"/>
      <c r="BT3580" s="12"/>
      <c r="BU3580" s="12"/>
      <c r="BV3580" s="12"/>
      <c r="BW3580" s="12"/>
    </row>
    <row r="3581" spans="2:75" x14ac:dyDescent="0.3">
      <c r="B3581" s="8"/>
      <c r="C3581" s="21"/>
      <c r="D3581" s="9"/>
      <c r="E3581" s="9"/>
      <c r="F3581" s="10"/>
      <c r="G3581" s="10"/>
      <c r="H3581" s="10"/>
      <c r="I3581" s="10"/>
      <c r="J3581" s="10"/>
      <c r="K3581" s="10"/>
      <c r="L3581" s="10"/>
      <c r="M3581" s="10"/>
      <c r="N3581" s="11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2"/>
      <c r="AX3581" s="12"/>
      <c r="AY3581" s="12"/>
      <c r="AZ3581" s="12"/>
      <c r="BA3581" s="12"/>
      <c r="BB3581" s="12"/>
      <c r="BC3581" s="12"/>
      <c r="BD3581" s="12"/>
      <c r="BE3581" s="12"/>
      <c r="BF3581" s="12"/>
      <c r="BG3581" s="12"/>
      <c r="BH3581" s="12"/>
      <c r="BI3581" s="12"/>
      <c r="BJ3581" s="12"/>
      <c r="BK3581" s="12"/>
      <c r="BL3581" s="12"/>
      <c r="BM3581" s="12"/>
      <c r="BN3581" s="12"/>
      <c r="BO3581" s="12"/>
      <c r="BP3581" s="12"/>
      <c r="BQ3581" s="12"/>
      <c r="BR3581" s="12"/>
      <c r="BS3581" s="12"/>
      <c r="BT3581" s="12"/>
      <c r="BU3581" s="12"/>
      <c r="BV3581" s="12"/>
      <c r="BW3581" s="12"/>
    </row>
    <row r="3582" spans="2:75" x14ac:dyDescent="0.3">
      <c r="B3582" s="8"/>
      <c r="C3582" s="21"/>
      <c r="D3582" s="9"/>
      <c r="E3582" s="9"/>
      <c r="F3582" s="10"/>
      <c r="G3582" s="10"/>
      <c r="H3582" s="10"/>
      <c r="I3582" s="10"/>
      <c r="J3582" s="10"/>
      <c r="K3582" s="10"/>
      <c r="L3582" s="10"/>
      <c r="M3582" s="10"/>
      <c r="N3582" s="11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2"/>
      <c r="AX3582" s="12"/>
      <c r="AY3582" s="12"/>
      <c r="AZ3582" s="12"/>
      <c r="BA3582" s="12"/>
      <c r="BB3582" s="12"/>
      <c r="BC3582" s="12"/>
      <c r="BD3582" s="12"/>
      <c r="BE3582" s="12"/>
      <c r="BF3582" s="12"/>
      <c r="BG3582" s="12"/>
      <c r="BH3582" s="12"/>
      <c r="BI3582" s="12"/>
      <c r="BJ3582" s="12"/>
      <c r="BK3582" s="12"/>
      <c r="BL3582" s="12"/>
      <c r="BM3582" s="12"/>
      <c r="BN3582" s="12"/>
      <c r="BO3582" s="12"/>
      <c r="BP3582" s="12"/>
      <c r="BQ3582" s="12"/>
      <c r="BR3582" s="12"/>
      <c r="BS3582" s="12"/>
      <c r="BT3582" s="12"/>
      <c r="BU3582" s="12"/>
      <c r="BV3582" s="12"/>
      <c r="BW3582" s="12"/>
    </row>
    <row r="3583" spans="2:75" x14ac:dyDescent="0.3">
      <c r="B3583" s="8"/>
      <c r="C3583" s="21"/>
      <c r="D3583" s="9"/>
      <c r="E3583" s="9"/>
      <c r="F3583" s="10"/>
      <c r="G3583" s="10"/>
      <c r="H3583" s="10"/>
      <c r="I3583" s="10"/>
      <c r="J3583" s="10"/>
      <c r="K3583" s="10"/>
      <c r="L3583" s="10"/>
      <c r="M3583" s="10"/>
      <c r="N3583" s="11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2"/>
      <c r="AX3583" s="12"/>
      <c r="AY3583" s="12"/>
      <c r="AZ3583" s="12"/>
      <c r="BA3583" s="12"/>
      <c r="BB3583" s="12"/>
      <c r="BC3583" s="12"/>
      <c r="BD3583" s="12"/>
      <c r="BE3583" s="12"/>
      <c r="BF3583" s="12"/>
      <c r="BG3583" s="12"/>
      <c r="BH3583" s="12"/>
      <c r="BI3583" s="12"/>
      <c r="BJ3583" s="12"/>
      <c r="BK3583" s="12"/>
      <c r="BL3583" s="12"/>
      <c r="BM3583" s="12"/>
      <c r="BN3583" s="12"/>
      <c r="BO3583" s="12"/>
      <c r="BP3583" s="12"/>
      <c r="BQ3583" s="12"/>
      <c r="BR3583" s="12"/>
      <c r="BS3583" s="12"/>
      <c r="BT3583" s="12"/>
      <c r="BU3583" s="12"/>
      <c r="BV3583" s="12"/>
      <c r="BW3583" s="12"/>
    </row>
    <row r="3584" spans="2:75" x14ac:dyDescent="0.3">
      <c r="B3584" s="8"/>
      <c r="C3584" s="21"/>
      <c r="D3584" s="9"/>
      <c r="E3584" s="9"/>
      <c r="F3584" s="10"/>
      <c r="G3584" s="10"/>
      <c r="H3584" s="10"/>
      <c r="I3584" s="10"/>
      <c r="J3584" s="10"/>
      <c r="K3584" s="10"/>
      <c r="L3584" s="10"/>
      <c r="M3584" s="10"/>
      <c r="N3584" s="11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2"/>
      <c r="AX3584" s="12"/>
      <c r="AY3584" s="12"/>
      <c r="AZ3584" s="12"/>
      <c r="BA3584" s="12"/>
      <c r="BB3584" s="12"/>
      <c r="BC3584" s="12"/>
      <c r="BD3584" s="12"/>
      <c r="BE3584" s="12"/>
      <c r="BF3584" s="12"/>
      <c r="BG3584" s="12"/>
      <c r="BH3584" s="12"/>
      <c r="BI3584" s="12"/>
      <c r="BJ3584" s="12"/>
      <c r="BK3584" s="12"/>
      <c r="BL3584" s="12"/>
      <c r="BM3584" s="12"/>
      <c r="BN3584" s="12"/>
      <c r="BO3584" s="12"/>
      <c r="BP3584" s="12"/>
      <c r="BQ3584" s="12"/>
      <c r="BR3584" s="12"/>
      <c r="BS3584" s="12"/>
      <c r="BT3584" s="12"/>
      <c r="BU3584" s="12"/>
      <c r="BV3584" s="12"/>
      <c r="BW3584" s="12"/>
    </row>
    <row r="3585" spans="2:75" x14ac:dyDescent="0.3">
      <c r="B3585" s="8"/>
      <c r="C3585" s="21"/>
      <c r="D3585" s="9"/>
      <c r="E3585" s="9"/>
      <c r="F3585" s="10"/>
      <c r="G3585" s="10"/>
      <c r="H3585" s="10"/>
      <c r="I3585" s="10"/>
      <c r="J3585" s="10"/>
      <c r="K3585" s="10"/>
      <c r="L3585" s="10"/>
      <c r="M3585" s="10"/>
      <c r="N3585" s="11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2"/>
      <c r="AX3585" s="12"/>
      <c r="AY3585" s="12"/>
      <c r="AZ3585" s="12"/>
      <c r="BA3585" s="12"/>
      <c r="BB3585" s="12"/>
      <c r="BC3585" s="12"/>
      <c r="BD3585" s="12"/>
      <c r="BE3585" s="12"/>
      <c r="BF3585" s="12"/>
      <c r="BG3585" s="12"/>
      <c r="BH3585" s="12"/>
      <c r="BI3585" s="12"/>
      <c r="BJ3585" s="12"/>
      <c r="BK3585" s="12"/>
      <c r="BL3585" s="12"/>
      <c r="BM3585" s="12"/>
      <c r="BN3585" s="12"/>
      <c r="BO3585" s="12"/>
      <c r="BP3585" s="12"/>
      <c r="BQ3585" s="12"/>
      <c r="BR3585" s="12"/>
      <c r="BS3585" s="12"/>
      <c r="BT3585" s="12"/>
      <c r="BU3585" s="12"/>
      <c r="BV3585" s="12"/>
      <c r="BW3585" s="12"/>
    </row>
    <row r="3586" spans="2:75" x14ac:dyDescent="0.3">
      <c r="B3586" s="8"/>
      <c r="C3586" s="21"/>
      <c r="D3586" s="9"/>
      <c r="E3586" s="9"/>
      <c r="F3586" s="10"/>
      <c r="G3586" s="10"/>
      <c r="H3586" s="10"/>
      <c r="I3586" s="10"/>
      <c r="J3586" s="10"/>
      <c r="K3586" s="10"/>
      <c r="L3586" s="10"/>
      <c r="M3586" s="10"/>
      <c r="N3586" s="11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2"/>
      <c r="AX3586" s="12"/>
      <c r="AY3586" s="12"/>
      <c r="AZ3586" s="12"/>
      <c r="BA3586" s="12"/>
      <c r="BB3586" s="12"/>
      <c r="BC3586" s="12"/>
      <c r="BD3586" s="12"/>
      <c r="BE3586" s="12"/>
      <c r="BF3586" s="12"/>
      <c r="BG3586" s="12"/>
      <c r="BH3586" s="12"/>
      <c r="BI3586" s="12"/>
      <c r="BJ3586" s="12"/>
      <c r="BK3586" s="12"/>
      <c r="BL3586" s="12"/>
      <c r="BM3586" s="12"/>
      <c r="BN3586" s="12"/>
      <c r="BO3586" s="12"/>
      <c r="BP3586" s="12"/>
      <c r="BQ3586" s="12"/>
      <c r="BR3586" s="12"/>
      <c r="BS3586" s="12"/>
      <c r="BT3586" s="12"/>
      <c r="BU3586" s="12"/>
      <c r="BV3586" s="12"/>
      <c r="BW3586" s="12"/>
    </row>
    <row r="3587" spans="2:75" x14ac:dyDescent="0.3">
      <c r="B3587" s="8"/>
      <c r="C3587" s="21"/>
      <c r="D3587" s="9"/>
      <c r="E3587" s="9"/>
      <c r="F3587" s="10"/>
      <c r="G3587" s="10"/>
      <c r="H3587" s="10"/>
      <c r="I3587" s="10"/>
      <c r="J3587" s="10"/>
      <c r="K3587" s="10"/>
      <c r="L3587" s="10"/>
      <c r="M3587" s="10"/>
      <c r="N3587" s="11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2"/>
      <c r="AX3587" s="12"/>
      <c r="AY3587" s="12"/>
      <c r="AZ3587" s="12"/>
      <c r="BA3587" s="12"/>
      <c r="BB3587" s="12"/>
      <c r="BC3587" s="12"/>
      <c r="BD3587" s="12"/>
      <c r="BE3587" s="12"/>
      <c r="BF3587" s="12"/>
      <c r="BG3587" s="12"/>
      <c r="BH3587" s="12"/>
      <c r="BI3587" s="12"/>
      <c r="BJ3587" s="12"/>
      <c r="BK3587" s="12"/>
      <c r="BL3587" s="12"/>
      <c r="BM3587" s="12"/>
      <c r="BN3587" s="12"/>
      <c r="BO3587" s="12"/>
      <c r="BP3587" s="12"/>
      <c r="BQ3587" s="12"/>
      <c r="BR3587" s="12"/>
      <c r="BS3587" s="12"/>
      <c r="BT3587" s="12"/>
      <c r="BU3587" s="12"/>
      <c r="BV3587" s="12"/>
      <c r="BW3587" s="12"/>
    </row>
    <row r="3588" spans="2:75" x14ac:dyDescent="0.3">
      <c r="B3588" s="8"/>
      <c r="C3588" s="21"/>
      <c r="D3588" s="9"/>
      <c r="E3588" s="9"/>
      <c r="F3588" s="10"/>
      <c r="G3588" s="10"/>
      <c r="H3588" s="10"/>
      <c r="I3588" s="10"/>
      <c r="J3588" s="10"/>
      <c r="K3588" s="10"/>
      <c r="L3588" s="10"/>
      <c r="M3588" s="10"/>
      <c r="N3588" s="11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2"/>
      <c r="AX3588" s="12"/>
      <c r="AY3588" s="12"/>
      <c r="AZ3588" s="12"/>
      <c r="BA3588" s="12"/>
      <c r="BB3588" s="12"/>
      <c r="BC3588" s="12"/>
      <c r="BD3588" s="12"/>
      <c r="BE3588" s="12"/>
      <c r="BF3588" s="12"/>
      <c r="BG3588" s="12"/>
      <c r="BH3588" s="12"/>
      <c r="BI3588" s="12"/>
      <c r="BJ3588" s="12"/>
      <c r="BK3588" s="12"/>
      <c r="BL3588" s="12"/>
      <c r="BM3588" s="12"/>
      <c r="BN3588" s="12"/>
      <c r="BO3588" s="12"/>
      <c r="BP3588" s="12"/>
      <c r="BQ3588" s="12"/>
      <c r="BR3588" s="12"/>
      <c r="BS3588" s="12"/>
      <c r="BT3588" s="12"/>
      <c r="BU3588" s="12"/>
      <c r="BV3588" s="12"/>
      <c r="BW3588" s="12"/>
    </row>
    <row r="3589" spans="2:75" ht="13.95" customHeight="1" x14ac:dyDescent="0.3">
      <c r="B3589" s="8"/>
      <c r="C3589" s="21"/>
      <c r="D3589" s="9"/>
      <c r="E3589" s="9"/>
      <c r="F3589" s="10"/>
      <c r="G3589" s="10"/>
      <c r="H3589" s="10"/>
      <c r="I3589" s="10"/>
      <c r="J3589" s="10"/>
      <c r="K3589" s="10"/>
      <c r="L3589" s="10"/>
      <c r="M3589" s="10"/>
      <c r="N3589" s="11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2"/>
      <c r="AX3589" s="12"/>
      <c r="AY3589" s="12"/>
      <c r="AZ3589" s="12"/>
      <c r="BA3589" s="12"/>
      <c r="BB3589" s="12"/>
      <c r="BC3589" s="12"/>
      <c r="BD3589" s="12"/>
      <c r="BE3589" s="12"/>
      <c r="BF3589" s="12"/>
      <c r="BG3589" s="12"/>
      <c r="BH3589" s="12"/>
      <c r="BI3589" s="12"/>
      <c r="BJ3589" s="12"/>
      <c r="BK3589" s="12"/>
      <c r="BL3589" s="12"/>
      <c r="BM3589" s="12"/>
      <c r="BN3589" s="12"/>
      <c r="BO3589" s="12"/>
      <c r="BP3589" s="12"/>
      <c r="BQ3589" s="12"/>
      <c r="BR3589" s="12"/>
      <c r="BS3589" s="12"/>
      <c r="BT3589" s="12"/>
      <c r="BU3589" s="12"/>
      <c r="BV3589" s="12"/>
      <c r="BW3589" s="12"/>
    </row>
    <row r="3590" spans="2:75" x14ac:dyDescent="0.3">
      <c r="B3590" s="8"/>
      <c r="C3590" s="21"/>
      <c r="D3590" s="9"/>
      <c r="E3590" s="9"/>
      <c r="F3590" s="10"/>
      <c r="G3590" s="10"/>
      <c r="H3590" s="10"/>
      <c r="I3590" s="10"/>
      <c r="J3590" s="10"/>
      <c r="K3590" s="10"/>
      <c r="L3590" s="10"/>
      <c r="M3590" s="10"/>
      <c r="N3590" s="11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2"/>
      <c r="AX3590" s="12"/>
      <c r="AY3590" s="12"/>
      <c r="AZ3590" s="12"/>
      <c r="BA3590" s="12"/>
      <c r="BB3590" s="12"/>
      <c r="BC3590" s="12"/>
      <c r="BD3590" s="12"/>
      <c r="BE3590" s="12"/>
      <c r="BF3590" s="12"/>
      <c r="BG3590" s="12"/>
      <c r="BH3590" s="12"/>
      <c r="BI3590" s="12"/>
      <c r="BJ3590" s="12"/>
      <c r="BK3590" s="12"/>
      <c r="BL3590" s="12"/>
      <c r="BM3590" s="12"/>
      <c r="BN3590" s="12"/>
      <c r="BO3590" s="12"/>
      <c r="BP3590" s="12"/>
      <c r="BQ3590" s="12"/>
      <c r="BR3590" s="12"/>
      <c r="BS3590" s="12"/>
      <c r="BT3590" s="12"/>
      <c r="BU3590" s="12"/>
      <c r="BV3590" s="12"/>
      <c r="BW3590" s="12"/>
    </row>
    <row r="3591" spans="2:75" x14ac:dyDescent="0.3">
      <c r="B3591" s="8"/>
      <c r="C3591" s="21"/>
      <c r="D3591" s="9"/>
      <c r="E3591" s="9"/>
      <c r="F3591" s="10"/>
      <c r="G3591" s="10"/>
      <c r="H3591" s="10"/>
      <c r="I3591" s="10"/>
      <c r="J3591" s="10"/>
      <c r="K3591" s="10"/>
      <c r="L3591" s="10"/>
      <c r="M3591" s="10"/>
      <c r="N3591" s="1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2"/>
      <c r="AX3591" s="12"/>
      <c r="AY3591" s="12"/>
      <c r="AZ3591" s="12"/>
      <c r="BA3591" s="12"/>
      <c r="BB3591" s="12"/>
      <c r="BC3591" s="12"/>
      <c r="BD3591" s="12"/>
      <c r="BE3591" s="12"/>
      <c r="BF3591" s="12"/>
      <c r="BG3591" s="12"/>
      <c r="BH3591" s="12"/>
      <c r="BI3591" s="12"/>
      <c r="BJ3591" s="12"/>
      <c r="BK3591" s="12"/>
      <c r="BL3591" s="12"/>
      <c r="BM3591" s="12"/>
      <c r="BN3591" s="12"/>
      <c r="BO3591" s="12"/>
      <c r="BP3591" s="12"/>
      <c r="BQ3591" s="12"/>
      <c r="BR3591" s="12"/>
      <c r="BS3591" s="12"/>
      <c r="BT3591" s="12"/>
      <c r="BU3591" s="12"/>
      <c r="BV3591" s="12"/>
      <c r="BW3591" s="12"/>
    </row>
    <row r="3592" spans="2:75" x14ac:dyDescent="0.3">
      <c r="B3592" s="8"/>
      <c r="C3592" s="21"/>
      <c r="D3592" s="9"/>
      <c r="E3592" s="9"/>
      <c r="F3592" s="10"/>
      <c r="G3592" s="10"/>
      <c r="H3592" s="10"/>
      <c r="I3592" s="10"/>
      <c r="J3592" s="10"/>
      <c r="K3592" s="10"/>
      <c r="L3592" s="10"/>
      <c r="M3592" s="10"/>
      <c r="N3592" s="11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2"/>
      <c r="AX3592" s="12"/>
      <c r="AY3592" s="12"/>
      <c r="AZ3592" s="12"/>
      <c r="BA3592" s="12"/>
      <c r="BB3592" s="12"/>
      <c r="BC3592" s="12"/>
      <c r="BD3592" s="12"/>
      <c r="BE3592" s="12"/>
      <c r="BF3592" s="12"/>
      <c r="BG3592" s="12"/>
      <c r="BH3592" s="12"/>
      <c r="BI3592" s="12"/>
      <c r="BJ3592" s="12"/>
      <c r="BK3592" s="12"/>
      <c r="BL3592" s="12"/>
      <c r="BM3592" s="12"/>
      <c r="BN3592" s="12"/>
      <c r="BO3592" s="12"/>
      <c r="BP3592" s="12"/>
      <c r="BQ3592" s="12"/>
      <c r="BR3592" s="12"/>
      <c r="BS3592" s="12"/>
      <c r="BT3592" s="12"/>
      <c r="BU3592" s="12"/>
      <c r="BV3592" s="12"/>
      <c r="BW3592" s="12"/>
    </row>
    <row r="3593" spans="2:75" x14ac:dyDescent="0.3">
      <c r="B3593" s="8"/>
      <c r="C3593" s="21"/>
      <c r="D3593" s="9"/>
      <c r="E3593" s="9"/>
      <c r="F3593" s="10"/>
      <c r="G3593" s="10"/>
      <c r="H3593" s="10"/>
      <c r="I3593" s="10"/>
      <c r="J3593" s="10"/>
      <c r="K3593" s="10"/>
      <c r="L3593" s="10"/>
      <c r="M3593" s="10"/>
      <c r="N3593" s="11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2"/>
      <c r="AX3593" s="12"/>
      <c r="AY3593" s="12"/>
      <c r="AZ3593" s="12"/>
      <c r="BA3593" s="12"/>
      <c r="BB3593" s="12"/>
      <c r="BC3593" s="12"/>
      <c r="BD3593" s="12"/>
      <c r="BE3593" s="12"/>
      <c r="BF3593" s="12"/>
      <c r="BG3593" s="12"/>
      <c r="BH3593" s="12"/>
      <c r="BI3593" s="12"/>
      <c r="BJ3593" s="12"/>
      <c r="BK3593" s="12"/>
      <c r="BL3593" s="12"/>
      <c r="BM3593" s="12"/>
      <c r="BN3593" s="12"/>
      <c r="BO3593" s="12"/>
      <c r="BP3593" s="12"/>
      <c r="BQ3593" s="12"/>
      <c r="BR3593" s="12"/>
      <c r="BS3593" s="12"/>
      <c r="BT3593" s="12"/>
      <c r="BU3593" s="12"/>
      <c r="BV3593" s="12"/>
      <c r="BW3593" s="12"/>
    </row>
    <row r="3594" spans="2:75" x14ac:dyDescent="0.3">
      <c r="B3594" s="8"/>
      <c r="C3594" s="21"/>
      <c r="D3594" s="9"/>
      <c r="E3594" s="9"/>
      <c r="F3594" s="10"/>
      <c r="G3594" s="10"/>
      <c r="H3594" s="10"/>
      <c r="I3594" s="10"/>
      <c r="J3594" s="10"/>
      <c r="K3594" s="10"/>
      <c r="L3594" s="10"/>
      <c r="M3594" s="10"/>
      <c r="N3594" s="11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2"/>
      <c r="AX3594" s="12"/>
      <c r="AY3594" s="12"/>
      <c r="AZ3594" s="12"/>
      <c r="BA3594" s="12"/>
      <c r="BB3594" s="12"/>
      <c r="BC3594" s="12"/>
      <c r="BD3594" s="12"/>
      <c r="BE3594" s="12"/>
      <c r="BF3594" s="12"/>
      <c r="BG3594" s="12"/>
      <c r="BH3594" s="12"/>
      <c r="BI3594" s="12"/>
      <c r="BJ3594" s="12"/>
      <c r="BK3594" s="12"/>
      <c r="BL3594" s="12"/>
      <c r="BM3594" s="12"/>
      <c r="BN3594" s="12"/>
      <c r="BO3594" s="12"/>
      <c r="BP3594" s="12"/>
      <c r="BQ3594" s="12"/>
      <c r="BR3594" s="12"/>
      <c r="BS3594" s="12"/>
      <c r="BT3594" s="12"/>
      <c r="BU3594" s="12"/>
      <c r="BV3594" s="12"/>
      <c r="BW3594" s="12"/>
    </row>
    <row r="3595" spans="2:75" x14ac:dyDescent="0.3">
      <c r="B3595" s="8"/>
      <c r="C3595" s="21"/>
      <c r="D3595" s="9"/>
      <c r="E3595" s="9"/>
      <c r="F3595" s="10"/>
      <c r="G3595" s="10"/>
      <c r="H3595" s="10"/>
      <c r="I3595" s="10"/>
      <c r="J3595" s="10"/>
      <c r="K3595" s="10"/>
      <c r="L3595" s="10"/>
      <c r="M3595" s="10"/>
      <c r="N3595" s="11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2"/>
      <c r="AX3595" s="12"/>
      <c r="AY3595" s="12"/>
      <c r="AZ3595" s="12"/>
      <c r="BA3595" s="12"/>
      <c r="BB3595" s="12"/>
      <c r="BC3595" s="12"/>
      <c r="BD3595" s="12"/>
      <c r="BE3595" s="12"/>
      <c r="BF3595" s="12"/>
      <c r="BG3595" s="12"/>
      <c r="BH3595" s="12"/>
      <c r="BI3595" s="12"/>
      <c r="BJ3595" s="12"/>
      <c r="BK3595" s="12"/>
      <c r="BL3595" s="12"/>
      <c r="BM3595" s="12"/>
      <c r="BN3595" s="12"/>
      <c r="BO3595" s="12"/>
      <c r="BP3595" s="12"/>
      <c r="BQ3595" s="12"/>
      <c r="BR3595" s="12"/>
      <c r="BS3595" s="12"/>
      <c r="BT3595" s="12"/>
      <c r="BU3595" s="12"/>
      <c r="BV3595" s="12"/>
      <c r="BW3595" s="12"/>
    </row>
    <row r="3596" spans="2:75" x14ac:dyDescent="0.3">
      <c r="B3596" s="8"/>
      <c r="C3596" s="21"/>
      <c r="D3596" s="9"/>
      <c r="E3596" s="9"/>
      <c r="F3596" s="10"/>
      <c r="G3596" s="10"/>
      <c r="H3596" s="10"/>
      <c r="I3596" s="10"/>
      <c r="J3596" s="10"/>
      <c r="K3596" s="10"/>
      <c r="L3596" s="10"/>
      <c r="M3596" s="10"/>
      <c r="N3596" s="11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2"/>
      <c r="AX3596" s="12"/>
      <c r="AY3596" s="12"/>
      <c r="AZ3596" s="12"/>
      <c r="BA3596" s="12"/>
      <c r="BB3596" s="12"/>
      <c r="BC3596" s="12"/>
      <c r="BD3596" s="12"/>
      <c r="BE3596" s="12"/>
      <c r="BF3596" s="12"/>
      <c r="BG3596" s="12"/>
      <c r="BH3596" s="12"/>
      <c r="BI3596" s="12"/>
      <c r="BJ3596" s="12"/>
      <c r="BK3596" s="12"/>
      <c r="BL3596" s="12"/>
      <c r="BM3596" s="12"/>
      <c r="BN3596" s="12"/>
      <c r="BO3596" s="12"/>
      <c r="BP3596" s="12"/>
      <c r="BQ3596" s="12"/>
      <c r="BR3596" s="12"/>
      <c r="BS3596" s="12"/>
      <c r="BT3596" s="12"/>
      <c r="BU3596" s="12"/>
      <c r="BV3596" s="12"/>
      <c r="BW3596" s="12"/>
    </row>
    <row r="3597" spans="2:75" x14ac:dyDescent="0.3">
      <c r="B3597" s="8"/>
      <c r="C3597" s="21"/>
      <c r="D3597" s="9"/>
      <c r="E3597" s="9"/>
      <c r="F3597" s="10"/>
      <c r="G3597" s="10"/>
      <c r="H3597" s="10"/>
      <c r="I3597" s="10"/>
      <c r="J3597" s="10"/>
      <c r="K3597" s="10"/>
      <c r="L3597" s="10"/>
      <c r="M3597" s="10"/>
      <c r="N3597" s="11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2"/>
      <c r="AX3597" s="12"/>
      <c r="AY3597" s="12"/>
      <c r="AZ3597" s="12"/>
      <c r="BA3597" s="12"/>
      <c r="BB3597" s="12"/>
      <c r="BC3597" s="12"/>
      <c r="BD3597" s="12"/>
      <c r="BE3597" s="12"/>
      <c r="BF3597" s="12"/>
      <c r="BG3597" s="12"/>
      <c r="BH3597" s="12"/>
      <c r="BI3597" s="12"/>
      <c r="BJ3597" s="12"/>
      <c r="BK3597" s="12"/>
      <c r="BL3597" s="12"/>
      <c r="BM3597" s="12"/>
      <c r="BN3597" s="12"/>
      <c r="BO3597" s="12"/>
      <c r="BP3597" s="12"/>
      <c r="BQ3597" s="12"/>
      <c r="BR3597" s="12"/>
      <c r="BS3597" s="12"/>
      <c r="BT3597" s="12"/>
      <c r="BU3597" s="12"/>
      <c r="BV3597" s="12"/>
      <c r="BW3597" s="12"/>
    </row>
    <row r="3598" spans="2:75" x14ac:dyDescent="0.3">
      <c r="B3598" s="8"/>
      <c r="C3598" s="21"/>
      <c r="D3598" s="9"/>
      <c r="E3598" s="9"/>
      <c r="F3598" s="10"/>
      <c r="G3598" s="10"/>
      <c r="H3598" s="10"/>
      <c r="I3598" s="10"/>
      <c r="J3598" s="10"/>
      <c r="K3598" s="10"/>
      <c r="L3598" s="10"/>
      <c r="M3598" s="10"/>
      <c r="N3598" s="11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2"/>
      <c r="AX3598" s="12"/>
      <c r="AY3598" s="12"/>
      <c r="AZ3598" s="12"/>
      <c r="BA3598" s="12"/>
      <c r="BB3598" s="12"/>
      <c r="BC3598" s="12"/>
      <c r="BD3598" s="12"/>
      <c r="BE3598" s="12"/>
      <c r="BF3598" s="12"/>
      <c r="BG3598" s="12"/>
      <c r="BH3598" s="12"/>
      <c r="BI3598" s="12"/>
      <c r="BJ3598" s="12"/>
      <c r="BK3598" s="12"/>
      <c r="BL3598" s="12"/>
      <c r="BM3598" s="12"/>
      <c r="BN3598" s="12"/>
      <c r="BO3598" s="12"/>
      <c r="BP3598" s="12"/>
      <c r="BQ3598" s="12"/>
      <c r="BR3598" s="12"/>
      <c r="BS3598" s="12"/>
      <c r="BT3598" s="12"/>
      <c r="BU3598" s="12"/>
      <c r="BV3598" s="12"/>
      <c r="BW3598" s="12"/>
    </row>
    <row r="3599" spans="2:75" x14ac:dyDescent="0.3">
      <c r="B3599" s="8"/>
      <c r="C3599" s="21"/>
      <c r="D3599" s="9"/>
      <c r="E3599" s="9"/>
      <c r="F3599" s="10"/>
      <c r="G3599" s="10"/>
      <c r="H3599" s="10"/>
      <c r="I3599" s="10"/>
      <c r="J3599" s="10"/>
      <c r="K3599" s="10"/>
      <c r="L3599" s="10"/>
      <c r="M3599" s="10"/>
      <c r="N3599" s="11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2"/>
      <c r="AX3599" s="12"/>
      <c r="AY3599" s="12"/>
      <c r="AZ3599" s="12"/>
      <c r="BA3599" s="12"/>
      <c r="BB3599" s="12"/>
      <c r="BC3599" s="12"/>
      <c r="BD3599" s="12"/>
      <c r="BE3599" s="12"/>
      <c r="BF3599" s="12"/>
      <c r="BG3599" s="12"/>
      <c r="BH3599" s="12"/>
      <c r="BI3599" s="12"/>
      <c r="BJ3599" s="12"/>
      <c r="BK3599" s="12"/>
      <c r="BL3599" s="12"/>
      <c r="BM3599" s="12"/>
      <c r="BN3599" s="12"/>
      <c r="BO3599" s="12"/>
      <c r="BP3599" s="12"/>
      <c r="BQ3599" s="12"/>
      <c r="BR3599" s="12"/>
      <c r="BS3599" s="12"/>
      <c r="BT3599" s="12"/>
      <c r="BU3599" s="12"/>
      <c r="BV3599" s="12"/>
      <c r="BW3599" s="12"/>
    </row>
    <row r="3600" spans="2:75" x14ac:dyDescent="0.3">
      <c r="B3600" s="8"/>
      <c r="C3600" s="21"/>
      <c r="D3600" s="9"/>
      <c r="E3600" s="9"/>
      <c r="F3600" s="10"/>
      <c r="G3600" s="10"/>
      <c r="H3600" s="10"/>
      <c r="I3600" s="10"/>
      <c r="J3600" s="10"/>
      <c r="K3600" s="10"/>
      <c r="L3600" s="10"/>
      <c r="M3600" s="10"/>
      <c r="N3600" s="11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2"/>
      <c r="AX3600" s="12"/>
      <c r="AY3600" s="12"/>
      <c r="AZ3600" s="12"/>
      <c r="BA3600" s="12"/>
      <c r="BB3600" s="12"/>
      <c r="BC3600" s="12"/>
      <c r="BD3600" s="12"/>
      <c r="BE3600" s="12"/>
      <c r="BF3600" s="12"/>
      <c r="BG3600" s="12"/>
      <c r="BH3600" s="12"/>
      <c r="BI3600" s="12"/>
      <c r="BJ3600" s="12"/>
      <c r="BK3600" s="12"/>
      <c r="BL3600" s="12"/>
      <c r="BM3600" s="12"/>
      <c r="BN3600" s="12"/>
      <c r="BO3600" s="12"/>
      <c r="BP3600" s="12"/>
      <c r="BQ3600" s="12"/>
      <c r="BR3600" s="12"/>
      <c r="BS3600" s="12"/>
      <c r="BT3600" s="12"/>
      <c r="BU3600" s="12"/>
      <c r="BV3600" s="12"/>
      <c r="BW3600" s="12"/>
    </row>
    <row r="3601" spans="2:75" x14ac:dyDescent="0.3">
      <c r="B3601" s="8"/>
      <c r="C3601" s="21"/>
      <c r="D3601" s="9"/>
      <c r="E3601" s="9"/>
      <c r="F3601" s="10"/>
      <c r="G3601" s="10"/>
      <c r="H3601" s="10"/>
      <c r="I3601" s="10"/>
      <c r="J3601" s="10"/>
      <c r="K3601" s="10"/>
      <c r="L3601" s="10"/>
      <c r="M3601" s="10"/>
      <c r="N3601" s="11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2"/>
      <c r="AX3601" s="12"/>
      <c r="AY3601" s="12"/>
      <c r="AZ3601" s="12"/>
      <c r="BA3601" s="12"/>
      <c r="BB3601" s="12"/>
      <c r="BC3601" s="12"/>
      <c r="BD3601" s="12"/>
      <c r="BE3601" s="12"/>
      <c r="BF3601" s="12"/>
      <c r="BG3601" s="12"/>
      <c r="BH3601" s="12"/>
      <c r="BI3601" s="12"/>
      <c r="BJ3601" s="12"/>
      <c r="BK3601" s="12"/>
      <c r="BL3601" s="12"/>
      <c r="BM3601" s="12"/>
      <c r="BN3601" s="12"/>
      <c r="BO3601" s="12"/>
      <c r="BP3601" s="12"/>
      <c r="BQ3601" s="12"/>
      <c r="BR3601" s="12"/>
      <c r="BS3601" s="12"/>
      <c r="BT3601" s="12"/>
      <c r="BU3601" s="12"/>
      <c r="BV3601" s="12"/>
      <c r="BW3601" s="12"/>
    </row>
    <row r="3602" spans="2:75" x14ac:dyDescent="0.3">
      <c r="B3602" s="8"/>
      <c r="C3602" s="21"/>
      <c r="D3602" s="9"/>
      <c r="E3602" s="9"/>
      <c r="F3602" s="10"/>
      <c r="G3602" s="10"/>
      <c r="H3602" s="10"/>
      <c r="I3602" s="10"/>
      <c r="J3602" s="10"/>
      <c r="K3602" s="10"/>
      <c r="L3602" s="10"/>
      <c r="M3602" s="10"/>
      <c r="N3602" s="11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2"/>
      <c r="AX3602" s="12"/>
      <c r="AY3602" s="12"/>
      <c r="AZ3602" s="12"/>
      <c r="BA3602" s="12"/>
      <c r="BB3602" s="12"/>
      <c r="BC3602" s="12"/>
      <c r="BD3602" s="12"/>
      <c r="BE3602" s="12"/>
      <c r="BF3602" s="12"/>
      <c r="BG3602" s="12"/>
      <c r="BH3602" s="12"/>
      <c r="BI3602" s="12"/>
      <c r="BJ3602" s="12"/>
      <c r="BK3602" s="12"/>
      <c r="BL3602" s="12"/>
      <c r="BM3602" s="12"/>
      <c r="BN3602" s="12"/>
      <c r="BO3602" s="12"/>
      <c r="BP3602" s="12"/>
      <c r="BQ3602" s="12"/>
      <c r="BR3602" s="12"/>
      <c r="BS3602" s="12"/>
      <c r="BT3602" s="12"/>
      <c r="BU3602" s="12"/>
      <c r="BV3602" s="12"/>
      <c r="BW3602" s="12"/>
    </row>
    <row r="3603" spans="2:75" x14ac:dyDescent="0.3">
      <c r="B3603" s="8"/>
      <c r="C3603" s="21"/>
      <c r="D3603" s="9"/>
      <c r="E3603" s="9"/>
      <c r="F3603" s="10"/>
      <c r="G3603" s="10"/>
      <c r="H3603" s="10"/>
      <c r="I3603" s="10"/>
      <c r="J3603" s="10"/>
      <c r="K3603" s="10"/>
      <c r="L3603" s="10"/>
      <c r="M3603" s="10"/>
      <c r="N3603" s="11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2"/>
      <c r="AX3603" s="12"/>
      <c r="AY3603" s="12"/>
      <c r="AZ3603" s="12"/>
      <c r="BA3603" s="12"/>
      <c r="BB3603" s="12"/>
      <c r="BC3603" s="12"/>
      <c r="BD3603" s="12"/>
      <c r="BE3603" s="12"/>
      <c r="BF3603" s="12"/>
      <c r="BG3603" s="12"/>
      <c r="BH3603" s="12"/>
      <c r="BI3603" s="12"/>
      <c r="BJ3603" s="12"/>
      <c r="BK3603" s="12"/>
      <c r="BL3603" s="12"/>
      <c r="BM3603" s="12"/>
      <c r="BN3603" s="12"/>
      <c r="BO3603" s="12"/>
      <c r="BP3603" s="12"/>
      <c r="BQ3603" s="12"/>
      <c r="BR3603" s="12"/>
      <c r="BS3603" s="12"/>
      <c r="BT3603" s="12"/>
      <c r="BU3603" s="12"/>
      <c r="BV3603" s="12"/>
      <c r="BW3603" s="12"/>
    </row>
    <row r="3604" spans="2:75" x14ac:dyDescent="0.3">
      <c r="B3604" s="8"/>
      <c r="C3604" s="21"/>
      <c r="D3604" s="9"/>
      <c r="E3604" s="9"/>
      <c r="F3604" s="10"/>
      <c r="G3604" s="10"/>
      <c r="H3604" s="10"/>
      <c r="I3604" s="10"/>
      <c r="J3604" s="10"/>
      <c r="K3604" s="10"/>
      <c r="L3604" s="10"/>
      <c r="M3604" s="10"/>
      <c r="N3604" s="11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2"/>
      <c r="AX3604" s="12"/>
      <c r="AY3604" s="12"/>
      <c r="AZ3604" s="12"/>
      <c r="BA3604" s="12"/>
      <c r="BB3604" s="12"/>
      <c r="BC3604" s="12"/>
      <c r="BD3604" s="12"/>
      <c r="BE3604" s="12"/>
      <c r="BF3604" s="12"/>
      <c r="BG3604" s="12"/>
      <c r="BH3604" s="12"/>
      <c r="BI3604" s="12"/>
      <c r="BJ3604" s="12"/>
      <c r="BK3604" s="12"/>
      <c r="BL3604" s="12"/>
      <c r="BM3604" s="12"/>
      <c r="BN3604" s="12"/>
      <c r="BO3604" s="12"/>
      <c r="BP3604" s="12"/>
      <c r="BQ3604" s="12"/>
      <c r="BR3604" s="12"/>
      <c r="BS3604" s="12"/>
      <c r="BT3604" s="12"/>
      <c r="BU3604" s="12"/>
      <c r="BV3604" s="12"/>
      <c r="BW3604" s="12"/>
    </row>
    <row r="3605" spans="2:75" x14ac:dyDescent="0.3">
      <c r="B3605" s="8"/>
      <c r="C3605" s="21"/>
      <c r="D3605" s="9"/>
      <c r="E3605" s="9"/>
      <c r="F3605" s="10"/>
      <c r="G3605" s="10"/>
      <c r="H3605" s="10"/>
      <c r="I3605" s="10"/>
      <c r="J3605" s="10"/>
      <c r="K3605" s="10"/>
      <c r="L3605" s="10"/>
      <c r="M3605" s="10"/>
      <c r="N3605" s="11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2"/>
      <c r="AX3605" s="12"/>
      <c r="AY3605" s="12"/>
      <c r="AZ3605" s="12"/>
      <c r="BA3605" s="12"/>
      <c r="BB3605" s="12"/>
      <c r="BC3605" s="12"/>
      <c r="BD3605" s="12"/>
      <c r="BE3605" s="12"/>
      <c r="BF3605" s="12"/>
      <c r="BG3605" s="12"/>
      <c r="BH3605" s="12"/>
      <c r="BI3605" s="12"/>
      <c r="BJ3605" s="12"/>
      <c r="BK3605" s="12"/>
      <c r="BL3605" s="12"/>
      <c r="BM3605" s="12"/>
      <c r="BN3605" s="12"/>
      <c r="BO3605" s="12"/>
      <c r="BP3605" s="12"/>
      <c r="BQ3605" s="12"/>
      <c r="BR3605" s="12"/>
      <c r="BS3605" s="12"/>
      <c r="BT3605" s="12"/>
      <c r="BU3605" s="12"/>
      <c r="BV3605" s="12"/>
      <c r="BW3605" s="12"/>
    </row>
    <row r="3606" spans="2:75" x14ac:dyDescent="0.3">
      <c r="B3606" s="8"/>
      <c r="C3606" s="21"/>
      <c r="D3606" s="9"/>
      <c r="E3606" s="9"/>
      <c r="F3606" s="10"/>
      <c r="G3606" s="10"/>
      <c r="H3606" s="10"/>
      <c r="I3606" s="10"/>
      <c r="J3606" s="10"/>
      <c r="K3606" s="10"/>
      <c r="L3606" s="10"/>
      <c r="M3606" s="10"/>
      <c r="N3606" s="11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2"/>
      <c r="AX3606" s="12"/>
      <c r="AY3606" s="12"/>
      <c r="AZ3606" s="12"/>
      <c r="BA3606" s="12"/>
      <c r="BB3606" s="12"/>
      <c r="BC3606" s="12"/>
      <c r="BD3606" s="12"/>
      <c r="BE3606" s="12"/>
      <c r="BF3606" s="12"/>
      <c r="BG3606" s="12"/>
      <c r="BH3606" s="12"/>
      <c r="BI3606" s="12"/>
      <c r="BJ3606" s="12"/>
      <c r="BK3606" s="12"/>
      <c r="BL3606" s="12"/>
      <c r="BM3606" s="12"/>
      <c r="BN3606" s="12"/>
      <c r="BO3606" s="12"/>
      <c r="BP3606" s="12"/>
      <c r="BQ3606" s="12"/>
      <c r="BR3606" s="12"/>
      <c r="BS3606" s="12"/>
      <c r="BT3606" s="12"/>
      <c r="BU3606" s="12"/>
      <c r="BV3606" s="12"/>
      <c r="BW3606" s="12"/>
    </row>
    <row r="3607" spans="2:75" x14ac:dyDescent="0.3">
      <c r="B3607" s="8"/>
      <c r="C3607" s="21"/>
      <c r="D3607" s="9"/>
      <c r="E3607" s="9"/>
      <c r="F3607" s="10"/>
      <c r="G3607" s="10"/>
      <c r="H3607" s="10"/>
      <c r="I3607" s="10"/>
      <c r="J3607" s="10"/>
      <c r="K3607" s="10"/>
      <c r="L3607" s="10"/>
      <c r="M3607" s="10"/>
      <c r="N3607" s="11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2"/>
      <c r="AX3607" s="12"/>
      <c r="AY3607" s="12"/>
      <c r="AZ3607" s="12"/>
      <c r="BA3607" s="12"/>
      <c r="BB3607" s="12"/>
      <c r="BC3607" s="12"/>
      <c r="BD3607" s="12"/>
      <c r="BE3607" s="12"/>
      <c r="BF3607" s="12"/>
      <c r="BG3607" s="12"/>
      <c r="BH3607" s="12"/>
      <c r="BI3607" s="12"/>
      <c r="BJ3607" s="12"/>
      <c r="BK3607" s="12"/>
      <c r="BL3607" s="12"/>
      <c r="BM3607" s="12"/>
      <c r="BN3607" s="12"/>
      <c r="BO3607" s="12"/>
      <c r="BP3607" s="12"/>
      <c r="BQ3607" s="12"/>
      <c r="BR3607" s="12"/>
      <c r="BS3607" s="12"/>
      <c r="BT3607" s="12"/>
      <c r="BU3607" s="12"/>
      <c r="BV3607" s="12"/>
      <c r="BW3607" s="12"/>
    </row>
    <row r="3608" spans="2:75" x14ac:dyDescent="0.3">
      <c r="B3608" s="8"/>
      <c r="C3608" s="21"/>
      <c r="D3608" s="9"/>
      <c r="E3608" s="9"/>
      <c r="F3608" s="10"/>
      <c r="G3608" s="10"/>
      <c r="H3608" s="10"/>
      <c r="I3608" s="10"/>
      <c r="J3608" s="10"/>
      <c r="K3608" s="10"/>
      <c r="L3608" s="10"/>
      <c r="M3608" s="10"/>
      <c r="N3608" s="11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2"/>
      <c r="AX3608" s="12"/>
      <c r="AY3608" s="12"/>
      <c r="AZ3608" s="12"/>
      <c r="BA3608" s="12"/>
      <c r="BB3608" s="12"/>
      <c r="BC3608" s="12"/>
      <c r="BD3608" s="12"/>
      <c r="BE3608" s="12"/>
      <c r="BF3608" s="12"/>
      <c r="BG3608" s="12"/>
      <c r="BH3608" s="12"/>
      <c r="BI3608" s="12"/>
      <c r="BJ3608" s="12"/>
      <c r="BK3608" s="12"/>
      <c r="BL3608" s="12"/>
      <c r="BM3608" s="12"/>
      <c r="BN3608" s="12"/>
      <c r="BO3608" s="12"/>
      <c r="BP3608" s="12"/>
      <c r="BQ3608" s="12"/>
      <c r="BR3608" s="12"/>
      <c r="BS3608" s="12"/>
      <c r="BT3608" s="12"/>
      <c r="BU3608" s="12"/>
      <c r="BV3608" s="12"/>
      <c r="BW3608" s="12"/>
    </row>
    <row r="3609" spans="2:75" x14ac:dyDescent="0.3">
      <c r="B3609" s="8"/>
      <c r="C3609" s="21"/>
      <c r="D3609" s="9"/>
      <c r="E3609" s="9"/>
      <c r="F3609" s="10"/>
      <c r="G3609" s="10"/>
      <c r="H3609" s="10"/>
      <c r="I3609" s="10"/>
      <c r="J3609" s="10"/>
      <c r="K3609" s="10"/>
      <c r="L3609" s="10"/>
      <c r="M3609" s="10"/>
      <c r="N3609" s="11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2"/>
      <c r="AX3609" s="12"/>
      <c r="AY3609" s="12"/>
      <c r="AZ3609" s="12"/>
      <c r="BA3609" s="12"/>
      <c r="BB3609" s="12"/>
      <c r="BC3609" s="12"/>
      <c r="BD3609" s="12"/>
      <c r="BE3609" s="12"/>
      <c r="BF3609" s="12"/>
      <c r="BG3609" s="12"/>
      <c r="BH3609" s="12"/>
      <c r="BI3609" s="12"/>
      <c r="BJ3609" s="12"/>
      <c r="BK3609" s="12"/>
      <c r="BL3609" s="12"/>
      <c r="BM3609" s="12"/>
      <c r="BN3609" s="12"/>
      <c r="BO3609" s="12"/>
      <c r="BP3609" s="12"/>
      <c r="BQ3609" s="12"/>
      <c r="BR3609" s="12"/>
      <c r="BS3609" s="12"/>
      <c r="BT3609" s="12"/>
      <c r="BU3609" s="12"/>
      <c r="BV3609" s="12"/>
      <c r="BW3609" s="12"/>
    </row>
    <row r="3610" spans="2:75" x14ac:dyDescent="0.3">
      <c r="B3610" s="8"/>
      <c r="C3610" s="21"/>
      <c r="D3610" s="9"/>
      <c r="E3610" s="9"/>
      <c r="F3610" s="10"/>
      <c r="G3610" s="10"/>
      <c r="H3610" s="10"/>
      <c r="I3610" s="10"/>
      <c r="J3610" s="10"/>
      <c r="K3610" s="10"/>
      <c r="L3610" s="10"/>
      <c r="M3610" s="10"/>
      <c r="N3610" s="11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2"/>
      <c r="AX3610" s="12"/>
      <c r="AY3610" s="12"/>
      <c r="AZ3610" s="12"/>
      <c r="BA3610" s="12"/>
      <c r="BB3610" s="12"/>
      <c r="BC3610" s="12"/>
      <c r="BD3610" s="12"/>
      <c r="BE3610" s="12"/>
      <c r="BF3610" s="12"/>
      <c r="BG3610" s="12"/>
      <c r="BH3610" s="12"/>
      <c r="BI3610" s="12"/>
      <c r="BJ3610" s="12"/>
      <c r="BK3610" s="12"/>
      <c r="BL3610" s="12"/>
      <c r="BM3610" s="12"/>
      <c r="BN3610" s="12"/>
      <c r="BO3610" s="12"/>
      <c r="BP3610" s="12"/>
      <c r="BQ3610" s="12"/>
      <c r="BR3610" s="12"/>
      <c r="BS3610" s="12"/>
      <c r="BT3610" s="12"/>
      <c r="BU3610" s="12"/>
      <c r="BV3610" s="12"/>
      <c r="BW3610" s="12"/>
    </row>
    <row r="3611" spans="2:75" x14ac:dyDescent="0.3">
      <c r="B3611" s="8"/>
      <c r="C3611" s="21"/>
      <c r="D3611" s="9"/>
      <c r="E3611" s="9"/>
      <c r="F3611" s="10"/>
      <c r="G3611" s="10"/>
      <c r="H3611" s="10"/>
      <c r="I3611" s="10"/>
      <c r="J3611" s="10"/>
      <c r="K3611" s="10"/>
      <c r="L3611" s="10"/>
      <c r="M3611" s="10"/>
      <c r="N3611" s="11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2"/>
      <c r="AX3611" s="12"/>
      <c r="AY3611" s="12"/>
      <c r="AZ3611" s="12"/>
      <c r="BA3611" s="12"/>
      <c r="BB3611" s="12"/>
      <c r="BC3611" s="12"/>
      <c r="BD3611" s="12"/>
      <c r="BE3611" s="12"/>
      <c r="BF3611" s="12"/>
      <c r="BG3611" s="12"/>
      <c r="BH3611" s="12"/>
      <c r="BI3611" s="12"/>
      <c r="BJ3611" s="12"/>
      <c r="BK3611" s="12"/>
      <c r="BL3611" s="12"/>
      <c r="BM3611" s="12"/>
      <c r="BN3611" s="12"/>
      <c r="BO3611" s="12"/>
      <c r="BP3611" s="12"/>
      <c r="BQ3611" s="12"/>
      <c r="BR3611" s="12"/>
      <c r="BS3611" s="12"/>
      <c r="BT3611" s="12"/>
      <c r="BU3611" s="12"/>
      <c r="BV3611" s="12"/>
      <c r="BW3611" s="12"/>
    </row>
    <row r="3612" spans="2:75" x14ac:dyDescent="0.3">
      <c r="B3612" s="8"/>
      <c r="C3612" s="21"/>
      <c r="D3612" s="9"/>
      <c r="E3612" s="9"/>
      <c r="F3612" s="10"/>
      <c r="G3612" s="10"/>
      <c r="H3612" s="10"/>
      <c r="I3612" s="10"/>
      <c r="J3612" s="10"/>
      <c r="K3612" s="10"/>
      <c r="L3612" s="10"/>
      <c r="M3612" s="10"/>
      <c r="N3612" s="11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2"/>
      <c r="AX3612" s="12"/>
      <c r="AY3612" s="12"/>
      <c r="AZ3612" s="12"/>
      <c r="BA3612" s="12"/>
      <c r="BB3612" s="12"/>
      <c r="BC3612" s="12"/>
      <c r="BD3612" s="12"/>
      <c r="BE3612" s="12"/>
      <c r="BF3612" s="12"/>
      <c r="BG3612" s="12"/>
      <c r="BH3612" s="12"/>
      <c r="BI3612" s="12"/>
      <c r="BJ3612" s="12"/>
      <c r="BK3612" s="12"/>
      <c r="BL3612" s="12"/>
      <c r="BM3612" s="12"/>
      <c r="BN3612" s="12"/>
      <c r="BO3612" s="12"/>
      <c r="BP3612" s="12"/>
      <c r="BQ3612" s="12"/>
      <c r="BR3612" s="12"/>
      <c r="BS3612" s="12"/>
      <c r="BT3612" s="12"/>
      <c r="BU3612" s="12"/>
      <c r="BV3612" s="12"/>
      <c r="BW3612" s="12"/>
    </row>
    <row r="3613" spans="2:75" x14ac:dyDescent="0.3">
      <c r="B3613" s="8"/>
      <c r="C3613" s="21"/>
      <c r="D3613" s="9"/>
      <c r="E3613" s="9"/>
      <c r="F3613" s="10"/>
      <c r="G3613" s="10"/>
      <c r="H3613" s="10"/>
      <c r="I3613" s="10"/>
      <c r="J3613" s="10"/>
      <c r="K3613" s="10"/>
      <c r="L3613" s="10"/>
      <c r="M3613" s="10"/>
      <c r="N3613" s="11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2"/>
      <c r="AX3613" s="12"/>
      <c r="AY3613" s="12"/>
      <c r="AZ3613" s="12"/>
      <c r="BA3613" s="12"/>
      <c r="BB3613" s="12"/>
      <c r="BC3613" s="12"/>
      <c r="BD3613" s="12"/>
      <c r="BE3613" s="12"/>
      <c r="BF3613" s="12"/>
      <c r="BG3613" s="12"/>
      <c r="BH3613" s="12"/>
      <c r="BI3613" s="12"/>
      <c r="BJ3613" s="12"/>
      <c r="BK3613" s="12"/>
      <c r="BL3613" s="12"/>
      <c r="BM3613" s="12"/>
      <c r="BN3613" s="12"/>
      <c r="BO3613" s="12"/>
      <c r="BP3613" s="12"/>
      <c r="BQ3613" s="12"/>
      <c r="BR3613" s="12"/>
      <c r="BS3613" s="12"/>
      <c r="BT3613" s="12"/>
      <c r="BU3613" s="12"/>
      <c r="BV3613" s="12"/>
      <c r="BW3613" s="12"/>
    </row>
    <row r="3614" spans="2:75" x14ac:dyDescent="0.3">
      <c r="B3614" s="8"/>
      <c r="C3614" s="21"/>
      <c r="D3614" s="9"/>
      <c r="E3614" s="9"/>
      <c r="F3614" s="10"/>
      <c r="G3614" s="10"/>
      <c r="H3614" s="10"/>
      <c r="I3614" s="10"/>
      <c r="J3614" s="10"/>
      <c r="K3614" s="10"/>
      <c r="L3614" s="10"/>
      <c r="M3614" s="10"/>
      <c r="N3614" s="11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2"/>
      <c r="AX3614" s="12"/>
      <c r="AY3614" s="12"/>
      <c r="AZ3614" s="12"/>
      <c r="BA3614" s="12"/>
      <c r="BB3614" s="12"/>
      <c r="BC3614" s="12"/>
      <c r="BD3614" s="12"/>
      <c r="BE3614" s="12"/>
      <c r="BF3614" s="12"/>
      <c r="BG3614" s="12"/>
      <c r="BH3614" s="12"/>
      <c r="BI3614" s="12"/>
      <c r="BJ3614" s="12"/>
      <c r="BK3614" s="12"/>
      <c r="BL3614" s="12"/>
      <c r="BM3614" s="12"/>
      <c r="BN3614" s="12"/>
      <c r="BO3614" s="12"/>
      <c r="BP3614" s="12"/>
      <c r="BQ3614" s="12"/>
      <c r="BR3614" s="12"/>
      <c r="BS3614" s="12"/>
      <c r="BT3614" s="12"/>
      <c r="BU3614" s="12"/>
      <c r="BV3614" s="12"/>
      <c r="BW3614" s="12"/>
    </row>
    <row r="3615" spans="2:75" x14ac:dyDescent="0.3">
      <c r="B3615" s="8"/>
      <c r="C3615" s="21"/>
      <c r="D3615" s="9"/>
      <c r="E3615" s="9"/>
      <c r="F3615" s="10"/>
      <c r="G3615" s="10"/>
      <c r="H3615" s="10"/>
      <c r="I3615" s="10"/>
      <c r="J3615" s="10"/>
      <c r="K3615" s="10"/>
      <c r="L3615" s="10"/>
      <c r="M3615" s="10"/>
      <c r="N3615" s="11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2"/>
      <c r="AX3615" s="12"/>
      <c r="AY3615" s="12"/>
      <c r="AZ3615" s="12"/>
      <c r="BA3615" s="12"/>
      <c r="BB3615" s="12"/>
      <c r="BC3615" s="12"/>
      <c r="BD3615" s="12"/>
      <c r="BE3615" s="12"/>
      <c r="BF3615" s="12"/>
      <c r="BG3615" s="12"/>
      <c r="BH3615" s="12"/>
      <c r="BI3615" s="12"/>
      <c r="BJ3615" s="12"/>
      <c r="BK3615" s="12"/>
      <c r="BL3615" s="12"/>
      <c r="BM3615" s="12"/>
      <c r="BN3615" s="12"/>
      <c r="BO3615" s="12"/>
      <c r="BP3615" s="12"/>
      <c r="BQ3615" s="12"/>
      <c r="BR3615" s="12"/>
      <c r="BS3615" s="12"/>
      <c r="BT3615" s="12"/>
      <c r="BU3615" s="12"/>
      <c r="BV3615" s="12"/>
      <c r="BW3615" s="12"/>
    </row>
    <row r="3616" spans="2:75" x14ac:dyDescent="0.3">
      <c r="B3616" s="8"/>
      <c r="C3616" s="21"/>
      <c r="D3616" s="9"/>
      <c r="E3616" s="9"/>
      <c r="F3616" s="10"/>
      <c r="G3616" s="10"/>
      <c r="H3616" s="10"/>
      <c r="I3616" s="10"/>
      <c r="J3616" s="10"/>
      <c r="K3616" s="10"/>
      <c r="L3616" s="10"/>
      <c r="M3616" s="10"/>
      <c r="N3616" s="11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2"/>
      <c r="AX3616" s="12"/>
      <c r="AY3616" s="12"/>
      <c r="AZ3616" s="12"/>
      <c r="BA3616" s="12"/>
      <c r="BB3616" s="12"/>
      <c r="BC3616" s="12"/>
      <c r="BD3616" s="12"/>
      <c r="BE3616" s="12"/>
      <c r="BF3616" s="12"/>
      <c r="BG3616" s="12"/>
      <c r="BH3616" s="12"/>
      <c r="BI3616" s="12"/>
      <c r="BJ3616" s="12"/>
      <c r="BK3616" s="12"/>
      <c r="BL3616" s="12"/>
      <c r="BM3616" s="12"/>
      <c r="BN3616" s="12"/>
      <c r="BO3616" s="12"/>
      <c r="BP3616" s="12"/>
      <c r="BQ3616" s="12"/>
      <c r="BR3616" s="12"/>
      <c r="BS3616" s="12"/>
      <c r="BT3616" s="12"/>
      <c r="BU3616" s="12"/>
      <c r="BV3616" s="12"/>
      <c r="BW3616" s="12"/>
    </row>
    <row r="3617" spans="2:75" x14ac:dyDescent="0.3">
      <c r="B3617" s="8"/>
      <c r="C3617" s="21"/>
      <c r="D3617" s="9"/>
      <c r="E3617" s="9"/>
      <c r="F3617" s="10"/>
      <c r="G3617" s="10"/>
      <c r="H3617" s="10"/>
      <c r="I3617" s="10"/>
      <c r="J3617" s="10"/>
      <c r="K3617" s="10"/>
      <c r="L3617" s="10"/>
      <c r="M3617" s="10"/>
      <c r="N3617" s="11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2"/>
      <c r="AX3617" s="12"/>
      <c r="AY3617" s="12"/>
      <c r="AZ3617" s="12"/>
      <c r="BA3617" s="12"/>
      <c r="BB3617" s="12"/>
      <c r="BC3617" s="12"/>
      <c r="BD3617" s="12"/>
      <c r="BE3617" s="12"/>
      <c r="BF3617" s="12"/>
      <c r="BG3617" s="12"/>
      <c r="BH3617" s="12"/>
      <c r="BI3617" s="12"/>
      <c r="BJ3617" s="12"/>
      <c r="BK3617" s="12"/>
      <c r="BL3617" s="12"/>
      <c r="BM3617" s="12"/>
      <c r="BN3617" s="12"/>
      <c r="BO3617" s="12"/>
      <c r="BP3617" s="12"/>
      <c r="BQ3617" s="12"/>
      <c r="BR3617" s="12"/>
      <c r="BS3617" s="12"/>
      <c r="BT3617" s="12"/>
      <c r="BU3617" s="12"/>
      <c r="BV3617" s="12"/>
      <c r="BW3617" s="12"/>
    </row>
    <row r="3618" spans="2:75" x14ac:dyDescent="0.3">
      <c r="B3618" s="8"/>
      <c r="C3618" s="21"/>
      <c r="D3618" s="9"/>
      <c r="E3618" s="9"/>
      <c r="F3618" s="10"/>
      <c r="G3618" s="10"/>
      <c r="H3618" s="10"/>
      <c r="I3618" s="10"/>
      <c r="J3618" s="10"/>
      <c r="K3618" s="10"/>
      <c r="L3618" s="10"/>
      <c r="M3618" s="10"/>
      <c r="N3618" s="11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2"/>
      <c r="AX3618" s="12"/>
      <c r="AY3618" s="12"/>
      <c r="AZ3618" s="12"/>
      <c r="BA3618" s="12"/>
      <c r="BB3618" s="12"/>
      <c r="BC3618" s="12"/>
      <c r="BD3618" s="12"/>
      <c r="BE3618" s="12"/>
      <c r="BF3618" s="12"/>
      <c r="BG3618" s="12"/>
      <c r="BH3618" s="12"/>
      <c r="BI3618" s="12"/>
      <c r="BJ3618" s="12"/>
      <c r="BK3618" s="12"/>
      <c r="BL3618" s="12"/>
      <c r="BM3618" s="12"/>
      <c r="BN3618" s="12"/>
      <c r="BO3618" s="12"/>
      <c r="BP3618" s="12"/>
      <c r="BQ3618" s="12"/>
      <c r="BR3618" s="12"/>
      <c r="BS3618" s="12"/>
      <c r="BT3618" s="12"/>
      <c r="BU3618" s="12"/>
      <c r="BV3618" s="12"/>
      <c r="BW3618" s="12"/>
    </row>
    <row r="3619" spans="2:75" x14ac:dyDescent="0.3">
      <c r="B3619" s="8"/>
      <c r="C3619" s="21"/>
      <c r="D3619" s="9"/>
      <c r="E3619" s="9"/>
      <c r="F3619" s="10"/>
      <c r="G3619" s="10"/>
      <c r="H3619" s="10"/>
      <c r="I3619" s="10"/>
      <c r="J3619" s="10"/>
      <c r="K3619" s="10"/>
      <c r="L3619" s="10"/>
      <c r="M3619" s="10"/>
      <c r="N3619" s="11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2"/>
      <c r="AX3619" s="12"/>
      <c r="AY3619" s="12"/>
      <c r="AZ3619" s="12"/>
      <c r="BA3619" s="12"/>
      <c r="BB3619" s="12"/>
      <c r="BC3619" s="12"/>
      <c r="BD3619" s="12"/>
      <c r="BE3619" s="12"/>
      <c r="BF3619" s="12"/>
      <c r="BG3619" s="12"/>
      <c r="BH3619" s="12"/>
      <c r="BI3619" s="12"/>
      <c r="BJ3619" s="12"/>
      <c r="BK3619" s="12"/>
      <c r="BL3619" s="12"/>
      <c r="BM3619" s="12"/>
      <c r="BN3619" s="12"/>
      <c r="BO3619" s="12"/>
      <c r="BP3619" s="12"/>
      <c r="BQ3619" s="12"/>
      <c r="BR3619" s="12"/>
      <c r="BS3619" s="12"/>
      <c r="BT3619" s="12"/>
      <c r="BU3619" s="12"/>
      <c r="BV3619" s="12"/>
      <c r="BW3619" s="12"/>
    </row>
    <row r="3620" spans="2:75" x14ac:dyDescent="0.3">
      <c r="B3620" s="8"/>
      <c r="C3620" s="21"/>
      <c r="D3620" s="9"/>
      <c r="E3620" s="9"/>
      <c r="F3620" s="10"/>
      <c r="G3620" s="10"/>
      <c r="H3620" s="10"/>
      <c r="I3620" s="10"/>
      <c r="J3620" s="10"/>
      <c r="K3620" s="10"/>
      <c r="L3620" s="10"/>
      <c r="M3620" s="10"/>
      <c r="N3620" s="11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2"/>
      <c r="AX3620" s="12"/>
      <c r="AY3620" s="12"/>
      <c r="AZ3620" s="12"/>
      <c r="BA3620" s="12"/>
      <c r="BB3620" s="12"/>
      <c r="BC3620" s="12"/>
      <c r="BD3620" s="12"/>
      <c r="BE3620" s="12"/>
      <c r="BF3620" s="12"/>
      <c r="BG3620" s="12"/>
      <c r="BH3620" s="12"/>
      <c r="BI3620" s="12"/>
      <c r="BJ3620" s="12"/>
      <c r="BK3620" s="12"/>
      <c r="BL3620" s="12"/>
      <c r="BM3620" s="12"/>
      <c r="BN3620" s="12"/>
      <c r="BO3620" s="12"/>
      <c r="BP3620" s="12"/>
      <c r="BQ3620" s="12"/>
      <c r="BR3620" s="12"/>
      <c r="BS3620" s="12"/>
      <c r="BT3620" s="12"/>
      <c r="BU3620" s="12"/>
      <c r="BV3620" s="12"/>
      <c r="BW3620" s="12"/>
    </row>
    <row r="3621" spans="2:75" x14ac:dyDescent="0.3">
      <c r="B3621" s="8"/>
      <c r="C3621" s="21"/>
      <c r="D3621" s="9"/>
      <c r="E3621" s="9"/>
      <c r="F3621" s="10"/>
      <c r="G3621" s="10"/>
      <c r="H3621" s="10"/>
      <c r="I3621" s="10"/>
      <c r="J3621" s="10"/>
      <c r="K3621" s="10"/>
      <c r="L3621" s="10"/>
      <c r="M3621" s="10"/>
      <c r="N3621" s="11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2"/>
      <c r="AX3621" s="12"/>
      <c r="AY3621" s="12"/>
      <c r="AZ3621" s="12"/>
      <c r="BA3621" s="12"/>
      <c r="BB3621" s="12"/>
      <c r="BC3621" s="12"/>
      <c r="BD3621" s="12"/>
      <c r="BE3621" s="12"/>
      <c r="BF3621" s="12"/>
      <c r="BG3621" s="12"/>
      <c r="BH3621" s="12"/>
      <c r="BI3621" s="12"/>
      <c r="BJ3621" s="12"/>
      <c r="BK3621" s="12"/>
      <c r="BL3621" s="12"/>
      <c r="BM3621" s="12"/>
      <c r="BN3621" s="12"/>
      <c r="BO3621" s="12"/>
      <c r="BP3621" s="12"/>
      <c r="BQ3621" s="12"/>
      <c r="BR3621" s="12"/>
      <c r="BS3621" s="12"/>
      <c r="BT3621" s="12"/>
      <c r="BU3621" s="12"/>
      <c r="BV3621" s="12"/>
      <c r="BW3621" s="12"/>
    </row>
    <row r="3622" spans="2:75" x14ac:dyDescent="0.3">
      <c r="B3622" s="8"/>
      <c r="C3622" s="21"/>
      <c r="D3622" s="9"/>
      <c r="E3622" s="9"/>
      <c r="F3622" s="10"/>
      <c r="G3622" s="10"/>
      <c r="H3622" s="10"/>
      <c r="I3622" s="10"/>
      <c r="J3622" s="10"/>
      <c r="K3622" s="10"/>
      <c r="L3622" s="10"/>
      <c r="M3622" s="10"/>
      <c r="N3622" s="11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2"/>
      <c r="AX3622" s="12"/>
      <c r="AY3622" s="12"/>
      <c r="AZ3622" s="12"/>
      <c r="BA3622" s="12"/>
      <c r="BB3622" s="12"/>
      <c r="BC3622" s="12"/>
      <c r="BD3622" s="12"/>
      <c r="BE3622" s="12"/>
      <c r="BF3622" s="12"/>
      <c r="BG3622" s="12"/>
      <c r="BH3622" s="12"/>
      <c r="BI3622" s="12"/>
      <c r="BJ3622" s="12"/>
      <c r="BK3622" s="12"/>
      <c r="BL3622" s="12"/>
      <c r="BM3622" s="12"/>
      <c r="BN3622" s="12"/>
      <c r="BO3622" s="12"/>
      <c r="BP3622" s="12"/>
      <c r="BQ3622" s="12"/>
      <c r="BR3622" s="12"/>
      <c r="BS3622" s="12"/>
      <c r="BT3622" s="12"/>
      <c r="BU3622" s="12"/>
      <c r="BV3622" s="12"/>
      <c r="BW3622" s="12"/>
    </row>
    <row r="3623" spans="2:75" x14ac:dyDescent="0.3">
      <c r="B3623" s="8"/>
      <c r="C3623" s="21"/>
      <c r="D3623" s="9"/>
      <c r="E3623" s="9"/>
      <c r="F3623" s="10"/>
      <c r="G3623" s="10"/>
      <c r="H3623" s="10"/>
      <c r="I3623" s="10"/>
      <c r="J3623" s="10"/>
      <c r="K3623" s="10"/>
      <c r="L3623" s="10"/>
      <c r="M3623" s="10"/>
      <c r="N3623" s="11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2"/>
      <c r="AX3623" s="12"/>
      <c r="AY3623" s="12"/>
      <c r="AZ3623" s="12"/>
      <c r="BA3623" s="12"/>
      <c r="BB3623" s="12"/>
      <c r="BC3623" s="12"/>
      <c r="BD3623" s="12"/>
      <c r="BE3623" s="12"/>
      <c r="BF3623" s="12"/>
      <c r="BG3623" s="12"/>
      <c r="BH3623" s="12"/>
      <c r="BI3623" s="12"/>
      <c r="BJ3623" s="12"/>
      <c r="BK3623" s="12"/>
      <c r="BL3623" s="12"/>
      <c r="BM3623" s="12"/>
      <c r="BN3623" s="12"/>
      <c r="BO3623" s="12"/>
      <c r="BP3623" s="12"/>
      <c r="BQ3623" s="12"/>
      <c r="BR3623" s="12"/>
      <c r="BS3623" s="12"/>
      <c r="BT3623" s="12"/>
      <c r="BU3623" s="12"/>
      <c r="BV3623" s="12"/>
      <c r="BW3623" s="12"/>
    </row>
    <row r="3624" spans="2:75" x14ac:dyDescent="0.3">
      <c r="B3624" s="8"/>
      <c r="C3624" s="21"/>
      <c r="D3624" s="9"/>
      <c r="E3624" s="9"/>
      <c r="F3624" s="10"/>
      <c r="G3624" s="10"/>
      <c r="H3624" s="10"/>
      <c r="I3624" s="10"/>
      <c r="J3624" s="10"/>
      <c r="K3624" s="10"/>
      <c r="L3624" s="10"/>
      <c r="M3624" s="10"/>
      <c r="N3624" s="11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2"/>
      <c r="AX3624" s="12"/>
      <c r="AY3624" s="12"/>
      <c r="AZ3624" s="12"/>
      <c r="BA3624" s="12"/>
      <c r="BB3624" s="12"/>
      <c r="BC3624" s="12"/>
      <c r="BD3624" s="12"/>
      <c r="BE3624" s="12"/>
      <c r="BF3624" s="12"/>
      <c r="BG3624" s="12"/>
      <c r="BH3624" s="12"/>
      <c r="BI3624" s="12"/>
      <c r="BJ3624" s="12"/>
      <c r="BK3624" s="12"/>
      <c r="BL3624" s="12"/>
      <c r="BM3624" s="12"/>
      <c r="BN3624" s="12"/>
      <c r="BO3624" s="12"/>
      <c r="BP3624" s="12"/>
      <c r="BQ3624" s="12"/>
      <c r="BR3624" s="12"/>
      <c r="BS3624" s="12"/>
      <c r="BT3624" s="12"/>
      <c r="BU3624" s="12"/>
      <c r="BV3624" s="12"/>
      <c r="BW3624" s="12"/>
    </row>
    <row r="3625" spans="2:75" x14ac:dyDescent="0.3">
      <c r="B3625" s="8"/>
      <c r="C3625" s="21"/>
      <c r="D3625" s="9"/>
      <c r="E3625" s="9"/>
      <c r="F3625" s="10"/>
      <c r="G3625" s="10"/>
      <c r="H3625" s="10"/>
      <c r="I3625" s="10"/>
      <c r="J3625" s="10"/>
      <c r="K3625" s="10"/>
      <c r="L3625" s="10"/>
      <c r="M3625" s="10"/>
      <c r="N3625" s="11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2"/>
      <c r="AX3625" s="12"/>
      <c r="AY3625" s="12"/>
      <c r="AZ3625" s="12"/>
      <c r="BA3625" s="12"/>
      <c r="BB3625" s="12"/>
      <c r="BC3625" s="12"/>
      <c r="BD3625" s="12"/>
      <c r="BE3625" s="12"/>
      <c r="BF3625" s="12"/>
      <c r="BG3625" s="12"/>
      <c r="BH3625" s="12"/>
      <c r="BI3625" s="12"/>
      <c r="BJ3625" s="12"/>
      <c r="BK3625" s="12"/>
      <c r="BL3625" s="12"/>
      <c r="BM3625" s="12"/>
      <c r="BN3625" s="12"/>
      <c r="BO3625" s="12"/>
      <c r="BP3625" s="12"/>
      <c r="BQ3625" s="12"/>
      <c r="BR3625" s="12"/>
      <c r="BS3625" s="12"/>
      <c r="BT3625" s="12"/>
      <c r="BU3625" s="12"/>
      <c r="BV3625" s="12"/>
      <c r="BW3625" s="12"/>
    </row>
    <row r="3626" spans="2:75" x14ac:dyDescent="0.3">
      <c r="B3626" s="8"/>
      <c r="C3626" s="21"/>
      <c r="D3626" s="9"/>
      <c r="E3626" s="9"/>
      <c r="F3626" s="10"/>
      <c r="G3626" s="10"/>
      <c r="H3626" s="10"/>
      <c r="I3626" s="10"/>
      <c r="J3626" s="10"/>
      <c r="K3626" s="10"/>
      <c r="L3626" s="10"/>
      <c r="M3626" s="10"/>
      <c r="N3626" s="11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2"/>
      <c r="AX3626" s="12"/>
      <c r="AY3626" s="12"/>
      <c r="AZ3626" s="12"/>
      <c r="BA3626" s="12"/>
      <c r="BB3626" s="12"/>
      <c r="BC3626" s="12"/>
      <c r="BD3626" s="12"/>
      <c r="BE3626" s="12"/>
      <c r="BF3626" s="12"/>
      <c r="BG3626" s="12"/>
      <c r="BH3626" s="12"/>
      <c r="BI3626" s="12"/>
      <c r="BJ3626" s="12"/>
      <c r="BK3626" s="12"/>
      <c r="BL3626" s="12"/>
      <c r="BM3626" s="12"/>
      <c r="BN3626" s="12"/>
      <c r="BO3626" s="12"/>
      <c r="BP3626" s="12"/>
      <c r="BQ3626" s="12"/>
      <c r="BR3626" s="12"/>
      <c r="BS3626" s="12"/>
      <c r="BT3626" s="12"/>
      <c r="BU3626" s="12"/>
      <c r="BV3626" s="12"/>
      <c r="BW3626" s="12"/>
    </row>
    <row r="3627" spans="2:75" x14ac:dyDescent="0.3">
      <c r="B3627" s="8"/>
      <c r="C3627" s="21"/>
      <c r="D3627" s="9"/>
      <c r="E3627" s="9"/>
      <c r="F3627" s="10"/>
      <c r="G3627" s="10"/>
      <c r="H3627" s="10"/>
      <c r="I3627" s="10"/>
      <c r="J3627" s="10"/>
      <c r="K3627" s="10"/>
      <c r="L3627" s="10"/>
      <c r="M3627" s="10"/>
      <c r="N3627" s="11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2"/>
      <c r="AX3627" s="12"/>
      <c r="AY3627" s="12"/>
      <c r="AZ3627" s="12"/>
      <c r="BA3627" s="12"/>
      <c r="BB3627" s="12"/>
      <c r="BC3627" s="12"/>
      <c r="BD3627" s="12"/>
      <c r="BE3627" s="12"/>
      <c r="BF3627" s="12"/>
      <c r="BG3627" s="12"/>
      <c r="BH3627" s="12"/>
      <c r="BI3627" s="12"/>
      <c r="BJ3627" s="12"/>
      <c r="BK3627" s="12"/>
      <c r="BL3627" s="12"/>
      <c r="BM3627" s="12"/>
      <c r="BN3627" s="12"/>
      <c r="BO3627" s="12"/>
      <c r="BP3627" s="12"/>
      <c r="BQ3627" s="12"/>
      <c r="BR3627" s="12"/>
      <c r="BS3627" s="12"/>
      <c r="BT3627" s="12"/>
      <c r="BU3627" s="12"/>
      <c r="BV3627" s="12"/>
      <c r="BW3627" s="12"/>
    </row>
    <row r="3628" spans="2:75" x14ac:dyDescent="0.3">
      <c r="B3628" s="8"/>
      <c r="C3628" s="21"/>
      <c r="D3628" s="9"/>
      <c r="E3628" s="9"/>
      <c r="F3628" s="10"/>
      <c r="G3628" s="10"/>
      <c r="H3628" s="10"/>
      <c r="I3628" s="10"/>
      <c r="J3628" s="10"/>
      <c r="K3628" s="10"/>
      <c r="L3628" s="10"/>
      <c r="M3628" s="10"/>
      <c r="N3628" s="11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2"/>
      <c r="AX3628" s="12"/>
      <c r="AY3628" s="12"/>
      <c r="AZ3628" s="12"/>
      <c r="BA3628" s="12"/>
      <c r="BB3628" s="12"/>
      <c r="BC3628" s="12"/>
      <c r="BD3628" s="12"/>
      <c r="BE3628" s="12"/>
      <c r="BF3628" s="12"/>
      <c r="BG3628" s="12"/>
      <c r="BH3628" s="12"/>
      <c r="BI3628" s="12"/>
      <c r="BJ3628" s="12"/>
      <c r="BK3628" s="12"/>
      <c r="BL3628" s="12"/>
      <c r="BM3628" s="12"/>
      <c r="BN3628" s="12"/>
      <c r="BO3628" s="12"/>
      <c r="BP3628" s="12"/>
      <c r="BQ3628" s="12"/>
      <c r="BR3628" s="12"/>
      <c r="BS3628" s="12"/>
      <c r="BT3628" s="12"/>
      <c r="BU3628" s="12"/>
      <c r="BV3628" s="12"/>
      <c r="BW3628" s="12"/>
    </row>
    <row r="3629" spans="2:75" x14ac:dyDescent="0.3">
      <c r="B3629" s="8"/>
      <c r="C3629" s="21"/>
      <c r="D3629" s="9"/>
      <c r="E3629" s="9"/>
      <c r="F3629" s="10"/>
      <c r="G3629" s="10"/>
      <c r="H3629" s="10"/>
      <c r="I3629" s="10"/>
      <c r="J3629" s="10"/>
      <c r="K3629" s="10"/>
      <c r="L3629" s="10"/>
      <c r="M3629" s="10"/>
      <c r="N3629" s="11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2"/>
      <c r="AX3629" s="12"/>
      <c r="AY3629" s="12"/>
      <c r="AZ3629" s="12"/>
      <c r="BA3629" s="12"/>
      <c r="BB3629" s="12"/>
      <c r="BC3629" s="12"/>
      <c r="BD3629" s="12"/>
      <c r="BE3629" s="12"/>
      <c r="BF3629" s="12"/>
      <c r="BG3629" s="12"/>
      <c r="BH3629" s="12"/>
      <c r="BI3629" s="12"/>
      <c r="BJ3629" s="12"/>
      <c r="BK3629" s="12"/>
      <c r="BL3629" s="12"/>
      <c r="BM3629" s="12"/>
      <c r="BN3629" s="12"/>
      <c r="BO3629" s="12"/>
      <c r="BP3629" s="12"/>
      <c r="BQ3629" s="12"/>
      <c r="BR3629" s="12"/>
      <c r="BS3629" s="12"/>
      <c r="BT3629" s="12"/>
      <c r="BU3629" s="12"/>
      <c r="BV3629" s="12"/>
      <c r="BW3629" s="12"/>
    </row>
    <row r="3630" spans="2:75" x14ac:dyDescent="0.3">
      <c r="B3630" s="8"/>
      <c r="C3630" s="21"/>
      <c r="D3630" s="9"/>
      <c r="E3630" s="9"/>
      <c r="F3630" s="10"/>
      <c r="G3630" s="10"/>
      <c r="H3630" s="10"/>
      <c r="I3630" s="10"/>
      <c r="J3630" s="10"/>
      <c r="K3630" s="10"/>
      <c r="L3630" s="10"/>
      <c r="M3630" s="10"/>
      <c r="N3630" s="11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2"/>
      <c r="AX3630" s="12"/>
      <c r="AY3630" s="12"/>
      <c r="AZ3630" s="12"/>
      <c r="BA3630" s="12"/>
      <c r="BB3630" s="12"/>
      <c r="BC3630" s="12"/>
      <c r="BD3630" s="12"/>
      <c r="BE3630" s="12"/>
      <c r="BF3630" s="12"/>
      <c r="BG3630" s="12"/>
      <c r="BH3630" s="12"/>
      <c r="BI3630" s="12"/>
      <c r="BJ3630" s="12"/>
      <c r="BK3630" s="12"/>
      <c r="BL3630" s="12"/>
      <c r="BM3630" s="12"/>
      <c r="BN3630" s="12"/>
      <c r="BO3630" s="12"/>
      <c r="BP3630" s="12"/>
      <c r="BQ3630" s="12"/>
      <c r="BR3630" s="12"/>
      <c r="BS3630" s="12"/>
      <c r="BT3630" s="12"/>
      <c r="BU3630" s="12"/>
      <c r="BV3630" s="12"/>
      <c r="BW3630" s="12"/>
    </row>
    <row r="3631" spans="2:75" x14ac:dyDescent="0.3">
      <c r="B3631" s="8"/>
      <c r="C3631" s="21"/>
      <c r="D3631" s="9"/>
      <c r="E3631" s="9"/>
      <c r="F3631" s="10"/>
      <c r="G3631" s="10"/>
      <c r="H3631" s="10"/>
      <c r="I3631" s="10"/>
      <c r="J3631" s="10"/>
      <c r="K3631" s="10"/>
      <c r="L3631" s="10"/>
      <c r="M3631" s="10"/>
      <c r="N3631" s="11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2"/>
      <c r="AX3631" s="12"/>
      <c r="AY3631" s="12"/>
      <c r="AZ3631" s="12"/>
      <c r="BA3631" s="12"/>
      <c r="BB3631" s="12"/>
      <c r="BC3631" s="12"/>
      <c r="BD3631" s="12"/>
      <c r="BE3631" s="12"/>
      <c r="BF3631" s="12"/>
      <c r="BG3631" s="12"/>
      <c r="BH3631" s="12"/>
      <c r="BI3631" s="12"/>
      <c r="BJ3631" s="12"/>
      <c r="BK3631" s="12"/>
      <c r="BL3631" s="12"/>
      <c r="BM3631" s="12"/>
      <c r="BN3631" s="12"/>
      <c r="BO3631" s="12"/>
      <c r="BP3631" s="12"/>
      <c r="BQ3631" s="12"/>
      <c r="BR3631" s="12"/>
      <c r="BS3631" s="12"/>
      <c r="BT3631" s="12"/>
      <c r="BU3631" s="12"/>
      <c r="BV3631" s="12"/>
      <c r="BW3631" s="12"/>
    </row>
    <row r="3632" spans="2:75" x14ac:dyDescent="0.3">
      <c r="B3632" s="8"/>
      <c r="C3632" s="21"/>
      <c r="D3632" s="9"/>
      <c r="E3632" s="9"/>
      <c r="F3632" s="10"/>
      <c r="G3632" s="10"/>
      <c r="H3632" s="10"/>
      <c r="I3632" s="10"/>
      <c r="J3632" s="10"/>
      <c r="K3632" s="10"/>
      <c r="L3632" s="10"/>
      <c r="M3632" s="10"/>
      <c r="N3632" s="11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2"/>
      <c r="AX3632" s="12"/>
      <c r="AY3632" s="12"/>
      <c r="AZ3632" s="12"/>
      <c r="BA3632" s="12"/>
      <c r="BB3632" s="12"/>
      <c r="BC3632" s="12"/>
      <c r="BD3632" s="12"/>
      <c r="BE3632" s="12"/>
      <c r="BF3632" s="12"/>
      <c r="BG3632" s="12"/>
      <c r="BH3632" s="12"/>
      <c r="BI3632" s="12"/>
      <c r="BJ3632" s="12"/>
      <c r="BK3632" s="12"/>
      <c r="BL3632" s="12"/>
      <c r="BM3632" s="12"/>
      <c r="BN3632" s="12"/>
      <c r="BO3632" s="12"/>
      <c r="BP3632" s="12"/>
      <c r="BQ3632" s="12"/>
      <c r="BR3632" s="12"/>
      <c r="BS3632" s="12"/>
      <c r="BT3632" s="12"/>
      <c r="BU3632" s="12"/>
      <c r="BV3632" s="12"/>
      <c r="BW3632" s="12"/>
    </row>
    <row r="3633" spans="2:75" x14ac:dyDescent="0.3">
      <c r="B3633" s="8"/>
      <c r="C3633" s="21"/>
      <c r="D3633" s="9"/>
      <c r="E3633" s="9"/>
      <c r="F3633" s="10"/>
      <c r="G3633" s="10"/>
      <c r="H3633" s="10"/>
      <c r="I3633" s="10"/>
      <c r="J3633" s="10"/>
      <c r="K3633" s="10"/>
      <c r="L3633" s="10"/>
      <c r="M3633" s="10"/>
      <c r="N3633" s="11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2"/>
      <c r="AX3633" s="12"/>
      <c r="AY3633" s="12"/>
      <c r="AZ3633" s="12"/>
      <c r="BA3633" s="12"/>
      <c r="BB3633" s="12"/>
      <c r="BC3633" s="12"/>
      <c r="BD3633" s="12"/>
      <c r="BE3633" s="12"/>
      <c r="BF3633" s="12"/>
      <c r="BG3633" s="12"/>
      <c r="BH3633" s="12"/>
      <c r="BI3633" s="12"/>
      <c r="BJ3633" s="12"/>
      <c r="BK3633" s="12"/>
      <c r="BL3633" s="12"/>
      <c r="BM3633" s="12"/>
      <c r="BN3633" s="12"/>
      <c r="BO3633" s="12"/>
      <c r="BP3633" s="12"/>
      <c r="BQ3633" s="12"/>
      <c r="BR3633" s="12"/>
      <c r="BS3633" s="12"/>
      <c r="BT3633" s="12"/>
      <c r="BU3633" s="12"/>
      <c r="BV3633" s="12"/>
      <c r="BW3633" s="12"/>
    </row>
    <row r="3634" spans="2:75" x14ac:dyDescent="0.3">
      <c r="B3634" s="8"/>
      <c r="C3634" s="21"/>
      <c r="D3634" s="9"/>
      <c r="E3634" s="9"/>
      <c r="F3634" s="10"/>
      <c r="G3634" s="10"/>
      <c r="H3634" s="10"/>
      <c r="I3634" s="10"/>
      <c r="J3634" s="10"/>
      <c r="K3634" s="10"/>
      <c r="L3634" s="10"/>
      <c r="M3634" s="10"/>
      <c r="N3634" s="11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2"/>
      <c r="AX3634" s="12"/>
      <c r="AY3634" s="12"/>
      <c r="AZ3634" s="12"/>
      <c r="BA3634" s="12"/>
      <c r="BB3634" s="12"/>
      <c r="BC3634" s="12"/>
      <c r="BD3634" s="12"/>
      <c r="BE3634" s="12"/>
      <c r="BF3634" s="12"/>
      <c r="BG3634" s="12"/>
      <c r="BH3634" s="12"/>
      <c r="BI3634" s="12"/>
      <c r="BJ3634" s="12"/>
      <c r="BK3634" s="12"/>
      <c r="BL3634" s="12"/>
      <c r="BM3634" s="12"/>
      <c r="BN3634" s="12"/>
      <c r="BO3634" s="12"/>
      <c r="BP3634" s="12"/>
      <c r="BQ3634" s="12"/>
      <c r="BR3634" s="12"/>
      <c r="BS3634" s="12"/>
      <c r="BT3634" s="12"/>
      <c r="BU3634" s="12"/>
      <c r="BV3634" s="12"/>
      <c r="BW3634" s="12"/>
    </row>
    <row r="3635" spans="2:75" x14ac:dyDescent="0.3">
      <c r="B3635" s="8"/>
      <c r="C3635" s="21"/>
      <c r="D3635" s="9"/>
      <c r="E3635" s="9"/>
      <c r="F3635" s="10"/>
      <c r="G3635" s="10"/>
      <c r="H3635" s="10"/>
      <c r="I3635" s="10"/>
      <c r="J3635" s="10"/>
      <c r="K3635" s="10"/>
      <c r="L3635" s="10"/>
      <c r="M3635" s="10"/>
      <c r="N3635" s="11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2"/>
      <c r="AX3635" s="12"/>
      <c r="AY3635" s="12"/>
      <c r="AZ3635" s="12"/>
      <c r="BA3635" s="12"/>
      <c r="BB3635" s="12"/>
      <c r="BC3635" s="12"/>
      <c r="BD3635" s="12"/>
      <c r="BE3635" s="12"/>
      <c r="BF3635" s="12"/>
      <c r="BG3635" s="12"/>
      <c r="BH3635" s="12"/>
      <c r="BI3635" s="12"/>
      <c r="BJ3635" s="12"/>
      <c r="BK3635" s="12"/>
      <c r="BL3635" s="12"/>
      <c r="BM3635" s="12"/>
      <c r="BN3635" s="12"/>
      <c r="BO3635" s="12"/>
      <c r="BP3635" s="12"/>
      <c r="BQ3635" s="12"/>
      <c r="BR3635" s="12"/>
      <c r="BS3635" s="12"/>
      <c r="BT3635" s="12"/>
      <c r="BU3635" s="12"/>
      <c r="BV3635" s="12"/>
      <c r="BW3635" s="12"/>
    </row>
    <row r="3636" spans="2:75" x14ac:dyDescent="0.3">
      <c r="B3636" s="8"/>
      <c r="C3636" s="21"/>
      <c r="D3636" s="9"/>
      <c r="E3636" s="9"/>
      <c r="F3636" s="10"/>
      <c r="G3636" s="10"/>
      <c r="H3636" s="10"/>
      <c r="I3636" s="10"/>
      <c r="J3636" s="10"/>
      <c r="K3636" s="10"/>
      <c r="L3636" s="10"/>
      <c r="M3636" s="10"/>
      <c r="N3636" s="11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2"/>
      <c r="AX3636" s="12"/>
      <c r="AY3636" s="12"/>
      <c r="AZ3636" s="12"/>
      <c r="BA3636" s="12"/>
      <c r="BB3636" s="12"/>
      <c r="BC3636" s="12"/>
      <c r="BD3636" s="12"/>
      <c r="BE3636" s="12"/>
      <c r="BF3636" s="12"/>
      <c r="BG3636" s="12"/>
      <c r="BH3636" s="12"/>
      <c r="BI3636" s="12"/>
      <c r="BJ3636" s="12"/>
      <c r="BK3636" s="12"/>
      <c r="BL3636" s="12"/>
      <c r="BM3636" s="12"/>
      <c r="BN3636" s="12"/>
      <c r="BO3636" s="12"/>
      <c r="BP3636" s="12"/>
      <c r="BQ3636" s="12"/>
      <c r="BR3636" s="12"/>
      <c r="BS3636" s="12"/>
      <c r="BT3636" s="12"/>
      <c r="BU3636" s="12"/>
      <c r="BV3636" s="12"/>
      <c r="BW3636" s="12"/>
    </row>
    <row r="3637" spans="2:75" x14ac:dyDescent="0.3">
      <c r="B3637" s="8"/>
      <c r="C3637" s="21"/>
      <c r="D3637" s="9"/>
      <c r="E3637" s="9"/>
      <c r="F3637" s="10"/>
      <c r="G3637" s="10"/>
      <c r="H3637" s="10"/>
      <c r="I3637" s="10"/>
      <c r="J3637" s="10"/>
      <c r="K3637" s="10"/>
      <c r="L3637" s="10"/>
      <c r="M3637" s="10"/>
      <c r="N3637" s="11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2"/>
      <c r="AX3637" s="12"/>
      <c r="AY3637" s="12"/>
      <c r="AZ3637" s="12"/>
      <c r="BA3637" s="12"/>
      <c r="BB3637" s="12"/>
      <c r="BC3637" s="12"/>
      <c r="BD3637" s="12"/>
      <c r="BE3637" s="12"/>
      <c r="BF3637" s="12"/>
      <c r="BG3637" s="12"/>
      <c r="BH3637" s="12"/>
      <c r="BI3637" s="12"/>
      <c r="BJ3637" s="12"/>
      <c r="BK3637" s="12"/>
      <c r="BL3637" s="12"/>
      <c r="BM3637" s="12"/>
      <c r="BN3637" s="12"/>
      <c r="BO3637" s="12"/>
      <c r="BP3637" s="12"/>
      <c r="BQ3637" s="12"/>
      <c r="BR3637" s="12"/>
      <c r="BS3637" s="12"/>
      <c r="BT3637" s="12"/>
      <c r="BU3637" s="12"/>
      <c r="BV3637" s="12"/>
      <c r="BW3637" s="12"/>
    </row>
    <row r="3638" spans="2:75" x14ac:dyDescent="0.3">
      <c r="B3638" s="8"/>
      <c r="C3638" s="21"/>
      <c r="D3638" s="9"/>
      <c r="E3638" s="9"/>
      <c r="F3638" s="10"/>
      <c r="G3638" s="10"/>
      <c r="H3638" s="10"/>
      <c r="I3638" s="10"/>
      <c r="J3638" s="10"/>
      <c r="K3638" s="10"/>
      <c r="L3638" s="10"/>
      <c r="M3638" s="10"/>
      <c r="N3638" s="11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2"/>
      <c r="AX3638" s="12"/>
      <c r="AY3638" s="12"/>
      <c r="AZ3638" s="12"/>
      <c r="BA3638" s="12"/>
      <c r="BB3638" s="12"/>
      <c r="BC3638" s="12"/>
      <c r="BD3638" s="12"/>
      <c r="BE3638" s="12"/>
      <c r="BF3638" s="12"/>
      <c r="BG3638" s="12"/>
      <c r="BH3638" s="12"/>
      <c r="BI3638" s="12"/>
      <c r="BJ3638" s="12"/>
      <c r="BK3638" s="12"/>
      <c r="BL3638" s="12"/>
      <c r="BM3638" s="12"/>
      <c r="BN3638" s="12"/>
      <c r="BO3638" s="12"/>
      <c r="BP3638" s="12"/>
      <c r="BQ3638" s="12"/>
      <c r="BR3638" s="12"/>
      <c r="BS3638" s="12"/>
      <c r="BT3638" s="12"/>
      <c r="BU3638" s="12"/>
      <c r="BV3638" s="12"/>
      <c r="BW3638" s="12"/>
    </row>
    <row r="3639" spans="2:75" x14ac:dyDescent="0.3">
      <c r="B3639" s="8"/>
      <c r="C3639" s="21"/>
      <c r="D3639" s="9"/>
      <c r="E3639" s="9"/>
      <c r="F3639" s="10"/>
      <c r="G3639" s="10"/>
      <c r="H3639" s="10"/>
      <c r="I3639" s="10"/>
      <c r="J3639" s="10"/>
      <c r="K3639" s="10"/>
      <c r="L3639" s="10"/>
      <c r="M3639" s="10"/>
      <c r="N3639" s="1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2"/>
      <c r="AX3639" s="12"/>
      <c r="AY3639" s="12"/>
      <c r="AZ3639" s="12"/>
      <c r="BA3639" s="12"/>
      <c r="BB3639" s="12"/>
      <c r="BC3639" s="12"/>
      <c r="BD3639" s="12"/>
      <c r="BE3639" s="12"/>
      <c r="BF3639" s="12"/>
      <c r="BG3639" s="12"/>
      <c r="BH3639" s="12"/>
      <c r="BI3639" s="12"/>
      <c r="BJ3639" s="12"/>
      <c r="BK3639" s="12"/>
      <c r="BL3639" s="12"/>
      <c r="BM3639" s="12"/>
      <c r="BN3639" s="12"/>
      <c r="BO3639" s="12"/>
      <c r="BP3639" s="12"/>
      <c r="BQ3639" s="12"/>
      <c r="BR3639" s="12"/>
      <c r="BS3639" s="12"/>
      <c r="BT3639" s="12"/>
      <c r="BU3639" s="12"/>
      <c r="BV3639" s="12"/>
      <c r="BW3639" s="12"/>
    </row>
    <row r="3640" spans="2:75" x14ac:dyDescent="0.3">
      <c r="B3640" s="8"/>
      <c r="C3640" s="21"/>
      <c r="D3640" s="9"/>
      <c r="E3640" s="9"/>
      <c r="F3640" s="10"/>
      <c r="G3640" s="10"/>
      <c r="H3640" s="10"/>
      <c r="I3640" s="10"/>
      <c r="J3640" s="10"/>
      <c r="K3640" s="10"/>
      <c r="L3640" s="10"/>
      <c r="M3640" s="10"/>
      <c r="N3640" s="11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2"/>
      <c r="AX3640" s="12"/>
      <c r="AY3640" s="12"/>
      <c r="AZ3640" s="12"/>
      <c r="BA3640" s="12"/>
      <c r="BB3640" s="12"/>
      <c r="BC3640" s="12"/>
      <c r="BD3640" s="12"/>
      <c r="BE3640" s="12"/>
      <c r="BF3640" s="12"/>
      <c r="BG3640" s="12"/>
      <c r="BH3640" s="12"/>
      <c r="BI3640" s="12"/>
      <c r="BJ3640" s="12"/>
      <c r="BK3640" s="12"/>
      <c r="BL3640" s="12"/>
      <c r="BM3640" s="12"/>
      <c r="BN3640" s="12"/>
      <c r="BO3640" s="12"/>
      <c r="BP3640" s="12"/>
      <c r="BQ3640" s="12"/>
      <c r="BR3640" s="12"/>
      <c r="BS3640" s="12"/>
      <c r="BT3640" s="12"/>
      <c r="BU3640" s="12"/>
      <c r="BV3640" s="12"/>
      <c r="BW3640" s="12"/>
    </row>
    <row r="3641" spans="2:75" x14ac:dyDescent="0.3">
      <c r="B3641" s="8"/>
      <c r="C3641" s="21"/>
      <c r="D3641" s="9"/>
      <c r="E3641" s="9"/>
      <c r="F3641" s="10"/>
      <c r="G3641" s="10"/>
      <c r="H3641" s="10"/>
      <c r="I3641" s="10"/>
      <c r="J3641" s="10"/>
      <c r="K3641" s="10"/>
      <c r="L3641" s="10"/>
      <c r="M3641" s="10"/>
      <c r="N3641" s="11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2"/>
      <c r="AX3641" s="12"/>
      <c r="AY3641" s="12"/>
      <c r="AZ3641" s="12"/>
      <c r="BA3641" s="12"/>
      <c r="BB3641" s="12"/>
      <c r="BC3641" s="12"/>
      <c r="BD3641" s="12"/>
      <c r="BE3641" s="12"/>
      <c r="BF3641" s="12"/>
      <c r="BG3641" s="12"/>
      <c r="BH3641" s="12"/>
      <c r="BI3641" s="12"/>
      <c r="BJ3641" s="12"/>
      <c r="BK3641" s="12"/>
      <c r="BL3641" s="12"/>
      <c r="BM3641" s="12"/>
      <c r="BN3641" s="12"/>
      <c r="BO3641" s="12"/>
      <c r="BP3641" s="12"/>
      <c r="BQ3641" s="12"/>
      <c r="BR3641" s="12"/>
      <c r="BS3641" s="12"/>
      <c r="BT3641" s="12"/>
      <c r="BU3641" s="12"/>
      <c r="BV3641" s="12"/>
      <c r="BW3641" s="12"/>
    </row>
    <row r="3642" spans="2:75" x14ac:dyDescent="0.3">
      <c r="B3642" s="8"/>
      <c r="C3642" s="21"/>
      <c r="D3642" s="9"/>
      <c r="E3642" s="9"/>
      <c r="F3642" s="10"/>
      <c r="G3642" s="10"/>
      <c r="H3642" s="10"/>
      <c r="I3642" s="10"/>
      <c r="J3642" s="10"/>
      <c r="K3642" s="10"/>
      <c r="L3642" s="10"/>
      <c r="M3642" s="10"/>
      <c r="N3642" s="11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2"/>
      <c r="AX3642" s="12"/>
      <c r="AY3642" s="12"/>
      <c r="AZ3642" s="12"/>
      <c r="BA3642" s="12"/>
      <c r="BB3642" s="12"/>
      <c r="BC3642" s="12"/>
      <c r="BD3642" s="12"/>
      <c r="BE3642" s="12"/>
      <c r="BF3642" s="12"/>
      <c r="BG3642" s="12"/>
      <c r="BH3642" s="12"/>
      <c r="BI3642" s="12"/>
      <c r="BJ3642" s="12"/>
      <c r="BK3642" s="12"/>
      <c r="BL3642" s="12"/>
      <c r="BM3642" s="12"/>
      <c r="BN3642" s="12"/>
      <c r="BO3642" s="12"/>
      <c r="BP3642" s="12"/>
      <c r="BQ3642" s="12"/>
      <c r="BR3642" s="12"/>
      <c r="BS3642" s="12"/>
      <c r="BT3642" s="12"/>
      <c r="BU3642" s="12"/>
      <c r="BV3642" s="12"/>
      <c r="BW3642" s="12"/>
    </row>
    <row r="3643" spans="2:75" x14ac:dyDescent="0.3">
      <c r="B3643" s="8"/>
      <c r="C3643" s="21"/>
      <c r="D3643" s="9"/>
      <c r="E3643" s="9"/>
      <c r="F3643" s="10"/>
      <c r="G3643" s="10"/>
      <c r="H3643" s="10"/>
      <c r="I3643" s="10"/>
      <c r="J3643" s="10"/>
      <c r="K3643" s="10"/>
      <c r="L3643" s="10"/>
      <c r="M3643" s="10"/>
      <c r="N3643" s="11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2"/>
      <c r="AX3643" s="12"/>
      <c r="AY3643" s="12"/>
      <c r="AZ3643" s="12"/>
      <c r="BA3643" s="12"/>
      <c r="BB3643" s="12"/>
      <c r="BC3643" s="12"/>
      <c r="BD3643" s="12"/>
      <c r="BE3643" s="12"/>
      <c r="BF3643" s="12"/>
      <c r="BG3643" s="12"/>
      <c r="BH3643" s="12"/>
      <c r="BI3643" s="12"/>
      <c r="BJ3643" s="12"/>
      <c r="BK3643" s="12"/>
      <c r="BL3643" s="12"/>
      <c r="BM3643" s="12"/>
      <c r="BN3643" s="12"/>
      <c r="BO3643" s="12"/>
      <c r="BP3643" s="12"/>
      <c r="BQ3643" s="12"/>
      <c r="BR3643" s="12"/>
      <c r="BS3643" s="12"/>
      <c r="BT3643" s="12"/>
      <c r="BU3643" s="12"/>
      <c r="BV3643" s="12"/>
      <c r="BW3643" s="12"/>
    </row>
    <row r="3644" spans="2:75" x14ac:dyDescent="0.3">
      <c r="B3644" s="8"/>
      <c r="C3644" s="21"/>
      <c r="D3644" s="9"/>
      <c r="E3644" s="9"/>
      <c r="F3644" s="10"/>
      <c r="G3644" s="10"/>
      <c r="H3644" s="10"/>
      <c r="I3644" s="10"/>
      <c r="J3644" s="10"/>
      <c r="K3644" s="10"/>
      <c r="L3644" s="10"/>
      <c r="M3644" s="10"/>
      <c r="N3644" s="11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2"/>
      <c r="AX3644" s="12"/>
      <c r="AY3644" s="12"/>
      <c r="AZ3644" s="12"/>
      <c r="BA3644" s="12"/>
      <c r="BB3644" s="12"/>
      <c r="BC3644" s="12"/>
      <c r="BD3644" s="12"/>
      <c r="BE3644" s="12"/>
      <c r="BF3644" s="12"/>
      <c r="BG3644" s="12"/>
      <c r="BH3644" s="12"/>
      <c r="BI3644" s="12"/>
      <c r="BJ3644" s="12"/>
      <c r="BK3644" s="12"/>
      <c r="BL3644" s="12"/>
      <c r="BM3644" s="12"/>
      <c r="BN3644" s="12"/>
      <c r="BO3644" s="12"/>
      <c r="BP3644" s="12"/>
      <c r="BQ3644" s="12"/>
      <c r="BR3644" s="12"/>
      <c r="BS3644" s="12"/>
      <c r="BT3644" s="12"/>
      <c r="BU3644" s="12"/>
      <c r="BV3644" s="12"/>
      <c r="BW3644" s="12"/>
    </row>
    <row r="3645" spans="2:75" x14ac:dyDescent="0.3">
      <c r="B3645" s="8"/>
      <c r="C3645" s="21"/>
      <c r="D3645" s="9"/>
      <c r="E3645" s="9"/>
      <c r="F3645" s="10"/>
      <c r="G3645" s="10"/>
      <c r="H3645" s="10"/>
      <c r="I3645" s="10"/>
      <c r="J3645" s="10"/>
      <c r="K3645" s="10"/>
      <c r="L3645" s="10"/>
      <c r="M3645" s="10"/>
      <c r="N3645" s="11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2"/>
      <c r="AX3645" s="12"/>
      <c r="AY3645" s="12"/>
      <c r="AZ3645" s="12"/>
      <c r="BA3645" s="12"/>
      <c r="BB3645" s="12"/>
      <c r="BC3645" s="12"/>
      <c r="BD3645" s="12"/>
      <c r="BE3645" s="12"/>
      <c r="BF3645" s="12"/>
      <c r="BG3645" s="12"/>
      <c r="BH3645" s="12"/>
      <c r="BI3645" s="12"/>
      <c r="BJ3645" s="12"/>
      <c r="BK3645" s="12"/>
      <c r="BL3645" s="12"/>
      <c r="BM3645" s="12"/>
      <c r="BN3645" s="12"/>
      <c r="BO3645" s="12"/>
      <c r="BP3645" s="12"/>
      <c r="BQ3645" s="12"/>
      <c r="BR3645" s="12"/>
      <c r="BS3645" s="12"/>
      <c r="BT3645" s="12"/>
      <c r="BU3645" s="12"/>
      <c r="BV3645" s="12"/>
      <c r="BW3645" s="12"/>
    </row>
    <row r="3646" spans="2:75" x14ac:dyDescent="0.3">
      <c r="B3646" s="8"/>
      <c r="C3646" s="21"/>
      <c r="D3646" s="9"/>
      <c r="E3646" s="9"/>
      <c r="F3646" s="10"/>
      <c r="G3646" s="10"/>
      <c r="H3646" s="10"/>
      <c r="I3646" s="10"/>
      <c r="J3646" s="10"/>
      <c r="K3646" s="10"/>
      <c r="L3646" s="10"/>
      <c r="M3646" s="10"/>
      <c r="N3646" s="11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2"/>
      <c r="AX3646" s="12"/>
      <c r="AY3646" s="12"/>
      <c r="AZ3646" s="12"/>
      <c r="BA3646" s="12"/>
      <c r="BB3646" s="12"/>
      <c r="BC3646" s="12"/>
      <c r="BD3646" s="12"/>
      <c r="BE3646" s="12"/>
      <c r="BF3646" s="12"/>
      <c r="BG3646" s="12"/>
      <c r="BH3646" s="12"/>
      <c r="BI3646" s="12"/>
      <c r="BJ3646" s="12"/>
      <c r="BK3646" s="12"/>
      <c r="BL3646" s="12"/>
      <c r="BM3646" s="12"/>
      <c r="BN3646" s="12"/>
      <c r="BO3646" s="12"/>
      <c r="BP3646" s="12"/>
      <c r="BQ3646" s="12"/>
      <c r="BR3646" s="12"/>
      <c r="BS3646" s="12"/>
      <c r="BT3646" s="12"/>
      <c r="BU3646" s="12"/>
      <c r="BV3646" s="12"/>
      <c r="BW3646" s="12"/>
    </row>
    <row r="3647" spans="2:75" x14ac:dyDescent="0.3">
      <c r="B3647" s="8"/>
      <c r="C3647" s="21"/>
      <c r="D3647" s="9"/>
      <c r="E3647" s="9"/>
      <c r="F3647" s="10"/>
      <c r="G3647" s="10"/>
      <c r="H3647" s="10"/>
      <c r="I3647" s="10"/>
      <c r="J3647" s="10"/>
      <c r="K3647" s="10"/>
      <c r="L3647" s="10"/>
      <c r="M3647" s="10"/>
      <c r="N3647" s="11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2"/>
      <c r="AX3647" s="12"/>
      <c r="AY3647" s="12"/>
      <c r="AZ3647" s="12"/>
      <c r="BA3647" s="12"/>
      <c r="BB3647" s="12"/>
      <c r="BC3647" s="12"/>
      <c r="BD3647" s="12"/>
      <c r="BE3647" s="12"/>
      <c r="BF3647" s="12"/>
      <c r="BG3647" s="12"/>
      <c r="BH3647" s="12"/>
      <c r="BI3647" s="12"/>
      <c r="BJ3647" s="12"/>
      <c r="BK3647" s="12"/>
      <c r="BL3647" s="12"/>
      <c r="BM3647" s="12"/>
      <c r="BN3647" s="12"/>
      <c r="BO3647" s="12"/>
      <c r="BP3647" s="12"/>
      <c r="BQ3647" s="12"/>
      <c r="BR3647" s="12"/>
      <c r="BS3647" s="12"/>
      <c r="BT3647" s="12"/>
      <c r="BU3647" s="12"/>
      <c r="BV3647" s="12"/>
      <c r="BW3647" s="12"/>
    </row>
    <row r="3648" spans="2:75" x14ac:dyDescent="0.3">
      <c r="B3648" s="8"/>
      <c r="C3648" s="21"/>
      <c r="D3648" s="9"/>
      <c r="E3648" s="9"/>
      <c r="F3648" s="10"/>
      <c r="G3648" s="10"/>
      <c r="H3648" s="10"/>
      <c r="I3648" s="10"/>
      <c r="J3648" s="10"/>
      <c r="K3648" s="10"/>
      <c r="L3648" s="10"/>
      <c r="M3648" s="10"/>
      <c r="N3648" s="11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2"/>
      <c r="AX3648" s="12"/>
      <c r="AY3648" s="12"/>
      <c r="AZ3648" s="12"/>
      <c r="BA3648" s="12"/>
      <c r="BB3648" s="12"/>
      <c r="BC3648" s="12"/>
      <c r="BD3648" s="12"/>
      <c r="BE3648" s="12"/>
      <c r="BF3648" s="12"/>
      <c r="BG3648" s="12"/>
      <c r="BH3648" s="12"/>
      <c r="BI3648" s="12"/>
      <c r="BJ3648" s="12"/>
      <c r="BK3648" s="12"/>
      <c r="BL3648" s="12"/>
      <c r="BM3648" s="12"/>
      <c r="BN3648" s="12"/>
      <c r="BO3648" s="12"/>
      <c r="BP3648" s="12"/>
      <c r="BQ3648" s="12"/>
      <c r="BR3648" s="12"/>
      <c r="BS3648" s="12"/>
      <c r="BT3648" s="12"/>
      <c r="BU3648" s="12"/>
      <c r="BV3648" s="12"/>
      <c r="BW3648" s="12"/>
    </row>
    <row r="3649" spans="2:75" x14ac:dyDescent="0.3">
      <c r="B3649" s="8"/>
      <c r="C3649" s="21"/>
      <c r="D3649" s="9"/>
      <c r="E3649" s="9"/>
      <c r="F3649" s="10"/>
      <c r="G3649" s="10"/>
      <c r="H3649" s="10"/>
      <c r="I3649" s="10"/>
      <c r="J3649" s="10"/>
      <c r="K3649" s="10"/>
      <c r="L3649" s="10"/>
      <c r="M3649" s="10"/>
      <c r="N3649" s="11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2"/>
      <c r="AX3649" s="12"/>
      <c r="AY3649" s="12"/>
      <c r="AZ3649" s="12"/>
      <c r="BA3649" s="12"/>
      <c r="BB3649" s="12"/>
      <c r="BC3649" s="12"/>
      <c r="BD3649" s="12"/>
      <c r="BE3649" s="12"/>
      <c r="BF3649" s="12"/>
      <c r="BG3649" s="12"/>
      <c r="BH3649" s="12"/>
      <c r="BI3649" s="12"/>
      <c r="BJ3649" s="12"/>
      <c r="BK3649" s="12"/>
      <c r="BL3649" s="12"/>
      <c r="BM3649" s="12"/>
      <c r="BN3649" s="12"/>
      <c r="BO3649" s="12"/>
      <c r="BP3649" s="12"/>
      <c r="BQ3649" s="12"/>
      <c r="BR3649" s="12"/>
      <c r="BS3649" s="12"/>
      <c r="BT3649" s="12"/>
      <c r="BU3649" s="12"/>
      <c r="BV3649" s="12"/>
      <c r="BW3649" s="12"/>
    </row>
    <row r="3650" spans="2:75" x14ac:dyDescent="0.3">
      <c r="B3650" s="8"/>
      <c r="C3650" s="21"/>
      <c r="D3650" s="9"/>
      <c r="E3650" s="9"/>
      <c r="F3650" s="10"/>
      <c r="G3650" s="10"/>
      <c r="H3650" s="10"/>
      <c r="I3650" s="10"/>
      <c r="J3650" s="10"/>
      <c r="K3650" s="10"/>
      <c r="L3650" s="10"/>
      <c r="M3650" s="10"/>
      <c r="N3650" s="11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2"/>
      <c r="AX3650" s="12"/>
      <c r="AY3650" s="12"/>
      <c r="AZ3650" s="12"/>
      <c r="BA3650" s="12"/>
      <c r="BB3650" s="12"/>
      <c r="BC3650" s="12"/>
      <c r="BD3650" s="12"/>
      <c r="BE3650" s="12"/>
      <c r="BF3650" s="12"/>
      <c r="BG3650" s="12"/>
      <c r="BH3650" s="12"/>
      <c r="BI3650" s="12"/>
      <c r="BJ3650" s="12"/>
      <c r="BK3650" s="12"/>
      <c r="BL3650" s="12"/>
      <c r="BM3650" s="12"/>
      <c r="BN3650" s="12"/>
      <c r="BO3650" s="12"/>
      <c r="BP3650" s="12"/>
      <c r="BQ3650" s="12"/>
      <c r="BR3650" s="12"/>
      <c r="BS3650" s="12"/>
      <c r="BT3650" s="12"/>
      <c r="BU3650" s="12"/>
      <c r="BV3650" s="12"/>
      <c r="BW3650" s="12"/>
    </row>
    <row r="3651" spans="2:75" x14ac:dyDescent="0.3">
      <c r="B3651" s="8"/>
      <c r="C3651" s="21"/>
      <c r="D3651" s="9"/>
      <c r="E3651" s="9"/>
      <c r="F3651" s="10"/>
      <c r="G3651" s="10"/>
      <c r="H3651" s="10"/>
      <c r="I3651" s="10"/>
      <c r="J3651" s="10"/>
      <c r="K3651" s="10"/>
      <c r="L3651" s="10"/>
      <c r="M3651" s="10"/>
      <c r="N3651" s="11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2"/>
      <c r="AX3651" s="12"/>
      <c r="AY3651" s="12"/>
      <c r="AZ3651" s="12"/>
      <c r="BA3651" s="12"/>
      <c r="BB3651" s="12"/>
      <c r="BC3651" s="12"/>
      <c r="BD3651" s="12"/>
      <c r="BE3651" s="12"/>
      <c r="BF3651" s="12"/>
      <c r="BG3651" s="12"/>
      <c r="BH3651" s="12"/>
      <c r="BI3651" s="12"/>
      <c r="BJ3651" s="12"/>
      <c r="BK3651" s="12"/>
      <c r="BL3651" s="12"/>
      <c r="BM3651" s="12"/>
      <c r="BN3651" s="12"/>
      <c r="BO3651" s="12"/>
      <c r="BP3651" s="12"/>
      <c r="BQ3651" s="12"/>
      <c r="BR3651" s="12"/>
      <c r="BS3651" s="12"/>
      <c r="BT3651" s="12"/>
      <c r="BU3651" s="12"/>
      <c r="BV3651" s="12"/>
      <c r="BW3651" s="12"/>
    </row>
    <row r="3652" spans="2:75" x14ac:dyDescent="0.3">
      <c r="B3652" s="8"/>
      <c r="C3652" s="21"/>
      <c r="D3652" s="9"/>
      <c r="E3652" s="9"/>
      <c r="F3652" s="10"/>
      <c r="G3652" s="10"/>
      <c r="H3652" s="10"/>
      <c r="I3652" s="10"/>
      <c r="J3652" s="10"/>
      <c r="K3652" s="10"/>
      <c r="L3652" s="10"/>
      <c r="M3652" s="10"/>
      <c r="N3652" s="11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2"/>
      <c r="AX3652" s="12"/>
      <c r="AY3652" s="12"/>
      <c r="AZ3652" s="12"/>
      <c r="BA3652" s="12"/>
      <c r="BB3652" s="12"/>
      <c r="BC3652" s="12"/>
      <c r="BD3652" s="12"/>
      <c r="BE3652" s="12"/>
      <c r="BF3652" s="12"/>
      <c r="BG3652" s="12"/>
      <c r="BH3652" s="12"/>
      <c r="BI3652" s="12"/>
      <c r="BJ3652" s="12"/>
      <c r="BK3652" s="12"/>
      <c r="BL3652" s="12"/>
      <c r="BM3652" s="12"/>
      <c r="BN3652" s="12"/>
      <c r="BO3652" s="12"/>
      <c r="BP3652" s="12"/>
      <c r="BQ3652" s="12"/>
      <c r="BR3652" s="12"/>
      <c r="BS3652" s="12"/>
      <c r="BT3652" s="12"/>
      <c r="BU3652" s="12"/>
      <c r="BV3652" s="12"/>
      <c r="BW3652" s="12"/>
    </row>
    <row r="3653" spans="2:75" x14ac:dyDescent="0.3">
      <c r="B3653" s="8"/>
      <c r="C3653" s="21"/>
      <c r="D3653" s="9"/>
      <c r="E3653" s="9"/>
      <c r="F3653" s="10"/>
      <c r="G3653" s="10"/>
      <c r="H3653" s="10"/>
      <c r="I3653" s="10"/>
      <c r="J3653" s="10"/>
      <c r="K3653" s="10"/>
      <c r="L3653" s="10"/>
      <c r="M3653" s="10"/>
      <c r="N3653" s="11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2"/>
      <c r="AX3653" s="12"/>
      <c r="AY3653" s="12"/>
      <c r="AZ3653" s="12"/>
      <c r="BA3653" s="12"/>
      <c r="BB3653" s="12"/>
      <c r="BC3653" s="12"/>
      <c r="BD3653" s="12"/>
      <c r="BE3653" s="12"/>
      <c r="BF3653" s="12"/>
      <c r="BG3653" s="12"/>
      <c r="BH3653" s="12"/>
      <c r="BI3653" s="12"/>
      <c r="BJ3653" s="12"/>
      <c r="BK3653" s="12"/>
      <c r="BL3653" s="12"/>
      <c r="BM3653" s="12"/>
      <c r="BN3653" s="12"/>
      <c r="BO3653" s="12"/>
      <c r="BP3653" s="12"/>
      <c r="BQ3653" s="12"/>
      <c r="BR3653" s="12"/>
      <c r="BS3653" s="12"/>
      <c r="BT3653" s="12"/>
      <c r="BU3653" s="12"/>
      <c r="BV3653" s="12"/>
      <c r="BW3653" s="12"/>
    </row>
    <row r="3654" spans="2:75" x14ac:dyDescent="0.3">
      <c r="B3654" s="8"/>
      <c r="C3654" s="21"/>
      <c r="D3654" s="9"/>
      <c r="E3654" s="9"/>
      <c r="F3654" s="10"/>
      <c r="G3654" s="10"/>
      <c r="H3654" s="10"/>
      <c r="I3654" s="10"/>
      <c r="J3654" s="10"/>
      <c r="K3654" s="10"/>
      <c r="L3654" s="10"/>
      <c r="M3654" s="10"/>
      <c r="N3654" s="11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2"/>
      <c r="AX3654" s="12"/>
      <c r="AY3654" s="12"/>
      <c r="AZ3654" s="12"/>
      <c r="BA3654" s="12"/>
      <c r="BB3654" s="12"/>
      <c r="BC3654" s="12"/>
      <c r="BD3654" s="12"/>
      <c r="BE3654" s="12"/>
      <c r="BF3654" s="12"/>
      <c r="BG3654" s="12"/>
      <c r="BH3654" s="12"/>
      <c r="BI3654" s="12"/>
      <c r="BJ3654" s="12"/>
      <c r="BK3654" s="12"/>
      <c r="BL3654" s="12"/>
      <c r="BM3654" s="12"/>
      <c r="BN3654" s="12"/>
      <c r="BO3654" s="12"/>
      <c r="BP3654" s="12"/>
      <c r="BQ3654" s="12"/>
      <c r="BR3654" s="12"/>
      <c r="BS3654" s="12"/>
      <c r="BT3654" s="12"/>
      <c r="BU3654" s="12"/>
      <c r="BV3654" s="12"/>
      <c r="BW3654" s="12"/>
    </row>
    <row r="3655" spans="2:75" x14ac:dyDescent="0.3">
      <c r="B3655" s="8"/>
      <c r="C3655" s="21"/>
      <c r="D3655" s="9"/>
      <c r="E3655" s="9"/>
      <c r="F3655" s="10"/>
      <c r="G3655" s="10"/>
      <c r="H3655" s="10"/>
      <c r="I3655" s="10"/>
      <c r="J3655" s="10"/>
      <c r="K3655" s="10"/>
      <c r="L3655" s="10"/>
      <c r="M3655" s="10"/>
      <c r="N3655" s="11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2"/>
      <c r="AX3655" s="12"/>
      <c r="AY3655" s="12"/>
      <c r="AZ3655" s="12"/>
      <c r="BA3655" s="12"/>
      <c r="BB3655" s="12"/>
      <c r="BC3655" s="12"/>
      <c r="BD3655" s="12"/>
      <c r="BE3655" s="12"/>
      <c r="BF3655" s="12"/>
      <c r="BG3655" s="12"/>
      <c r="BH3655" s="12"/>
      <c r="BI3655" s="12"/>
      <c r="BJ3655" s="12"/>
      <c r="BK3655" s="12"/>
      <c r="BL3655" s="12"/>
      <c r="BM3655" s="12"/>
      <c r="BN3655" s="12"/>
      <c r="BO3655" s="12"/>
      <c r="BP3655" s="12"/>
      <c r="BQ3655" s="12"/>
      <c r="BR3655" s="12"/>
      <c r="BS3655" s="12"/>
      <c r="BT3655" s="12"/>
      <c r="BU3655" s="12"/>
      <c r="BV3655" s="12"/>
      <c r="BW3655" s="12"/>
    </row>
    <row r="3656" spans="2:75" x14ac:dyDescent="0.3">
      <c r="B3656" s="8"/>
      <c r="C3656" s="21"/>
      <c r="D3656" s="9"/>
      <c r="E3656" s="9"/>
      <c r="F3656" s="10"/>
      <c r="G3656" s="10"/>
      <c r="H3656" s="10"/>
      <c r="I3656" s="10"/>
      <c r="J3656" s="10"/>
      <c r="K3656" s="10"/>
      <c r="L3656" s="10"/>
      <c r="M3656" s="10"/>
      <c r="N3656" s="11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2"/>
      <c r="AX3656" s="12"/>
      <c r="AY3656" s="12"/>
      <c r="AZ3656" s="12"/>
      <c r="BA3656" s="12"/>
      <c r="BB3656" s="12"/>
      <c r="BC3656" s="12"/>
      <c r="BD3656" s="12"/>
      <c r="BE3656" s="12"/>
      <c r="BF3656" s="12"/>
      <c r="BG3656" s="12"/>
      <c r="BH3656" s="12"/>
      <c r="BI3656" s="12"/>
      <c r="BJ3656" s="12"/>
      <c r="BK3656" s="12"/>
      <c r="BL3656" s="12"/>
      <c r="BM3656" s="12"/>
      <c r="BN3656" s="12"/>
      <c r="BO3656" s="12"/>
      <c r="BP3656" s="12"/>
      <c r="BQ3656" s="12"/>
      <c r="BR3656" s="12"/>
      <c r="BS3656" s="12"/>
      <c r="BT3656" s="12"/>
      <c r="BU3656" s="12"/>
      <c r="BV3656" s="12"/>
      <c r="BW3656" s="12"/>
    </row>
    <row r="3657" spans="2:75" x14ac:dyDescent="0.3">
      <c r="B3657" s="8"/>
      <c r="C3657" s="21"/>
      <c r="D3657" s="9"/>
      <c r="E3657" s="9"/>
      <c r="F3657" s="10"/>
      <c r="G3657" s="10"/>
      <c r="H3657" s="10"/>
      <c r="I3657" s="10"/>
      <c r="J3657" s="10"/>
      <c r="K3657" s="10"/>
      <c r="L3657" s="10"/>
      <c r="M3657" s="10"/>
      <c r="N3657" s="1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2"/>
      <c r="AX3657" s="12"/>
      <c r="AY3657" s="12"/>
      <c r="AZ3657" s="12"/>
      <c r="BA3657" s="12"/>
      <c r="BB3657" s="12"/>
      <c r="BC3657" s="12"/>
      <c r="BD3657" s="12"/>
      <c r="BE3657" s="12"/>
      <c r="BF3657" s="12"/>
      <c r="BG3657" s="12"/>
      <c r="BH3657" s="12"/>
      <c r="BI3657" s="12"/>
      <c r="BJ3657" s="12"/>
      <c r="BK3657" s="12"/>
      <c r="BL3657" s="12"/>
      <c r="BM3657" s="12"/>
      <c r="BN3657" s="12"/>
      <c r="BO3657" s="12"/>
      <c r="BP3657" s="12"/>
      <c r="BQ3657" s="12"/>
      <c r="BR3657" s="12"/>
      <c r="BS3657" s="12"/>
      <c r="BT3657" s="12"/>
      <c r="BU3657" s="12"/>
      <c r="BV3657" s="12"/>
      <c r="BW3657" s="12"/>
    </row>
    <row r="3658" spans="2:75" x14ac:dyDescent="0.3">
      <c r="B3658" s="8"/>
      <c r="C3658" s="21"/>
      <c r="D3658" s="9"/>
      <c r="E3658" s="9"/>
      <c r="F3658" s="10"/>
      <c r="G3658" s="10"/>
      <c r="H3658" s="10"/>
      <c r="I3658" s="10"/>
      <c r="J3658" s="10"/>
      <c r="K3658" s="10"/>
      <c r="L3658" s="10"/>
      <c r="M3658" s="10"/>
      <c r="N3658" s="11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2"/>
      <c r="AX3658" s="12"/>
      <c r="AY3658" s="12"/>
      <c r="AZ3658" s="12"/>
      <c r="BA3658" s="12"/>
      <c r="BB3658" s="12"/>
      <c r="BC3658" s="12"/>
      <c r="BD3658" s="12"/>
      <c r="BE3658" s="12"/>
      <c r="BF3658" s="12"/>
      <c r="BG3658" s="12"/>
      <c r="BH3658" s="12"/>
      <c r="BI3658" s="12"/>
      <c r="BJ3658" s="12"/>
      <c r="BK3658" s="12"/>
      <c r="BL3658" s="12"/>
      <c r="BM3658" s="12"/>
      <c r="BN3658" s="12"/>
      <c r="BO3658" s="12"/>
      <c r="BP3658" s="12"/>
      <c r="BQ3658" s="12"/>
      <c r="BR3658" s="12"/>
      <c r="BS3658" s="12"/>
      <c r="BT3658" s="12"/>
      <c r="BU3658" s="12"/>
      <c r="BV3658" s="12"/>
      <c r="BW3658" s="12"/>
    </row>
    <row r="3659" spans="2:75" x14ac:dyDescent="0.3">
      <c r="B3659" s="8"/>
      <c r="C3659" s="21"/>
      <c r="D3659" s="9"/>
      <c r="E3659" s="9"/>
      <c r="F3659" s="10"/>
      <c r="G3659" s="10"/>
      <c r="H3659" s="10"/>
      <c r="I3659" s="10"/>
      <c r="J3659" s="10"/>
      <c r="K3659" s="10"/>
      <c r="L3659" s="10"/>
      <c r="M3659" s="10"/>
      <c r="N3659" s="11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2"/>
      <c r="AX3659" s="12"/>
      <c r="AY3659" s="12"/>
      <c r="AZ3659" s="12"/>
      <c r="BA3659" s="12"/>
      <c r="BB3659" s="12"/>
      <c r="BC3659" s="12"/>
      <c r="BD3659" s="12"/>
      <c r="BE3659" s="12"/>
      <c r="BF3659" s="12"/>
      <c r="BG3659" s="12"/>
      <c r="BH3659" s="12"/>
      <c r="BI3659" s="12"/>
      <c r="BJ3659" s="12"/>
      <c r="BK3659" s="12"/>
      <c r="BL3659" s="12"/>
      <c r="BM3659" s="12"/>
      <c r="BN3659" s="12"/>
      <c r="BO3659" s="12"/>
      <c r="BP3659" s="12"/>
      <c r="BQ3659" s="12"/>
      <c r="BR3659" s="12"/>
      <c r="BS3659" s="12"/>
      <c r="BT3659" s="12"/>
      <c r="BU3659" s="12"/>
      <c r="BV3659" s="12"/>
      <c r="BW3659" s="12"/>
    </row>
    <row r="3660" spans="2:75" x14ac:dyDescent="0.3">
      <c r="B3660" s="8"/>
      <c r="C3660" s="21"/>
      <c r="D3660" s="9"/>
      <c r="E3660" s="9"/>
      <c r="F3660" s="10"/>
      <c r="G3660" s="10"/>
      <c r="H3660" s="10"/>
      <c r="I3660" s="10"/>
      <c r="J3660" s="10"/>
      <c r="K3660" s="10"/>
      <c r="L3660" s="10"/>
      <c r="M3660" s="10"/>
      <c r="N3660" s="11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2"/>
      <c r="AX3660" s="12"/>
      <c r="AY3660" s="12"/>
      <c r="AZ3660" s="12"/>
      <c r="BA3660" s="12"/>
      <c r="BB3660" s="12"/>
      <c r="BC3660" s="12"/>
      <c r="BD3660" s="12"/>
      <c r="BE3660" s="12"/>
      <c r="BF3660" s="12"/>
      <c r="BG3660" s="12"/>
      <c r="BH3660" s="12"/>
      <c r="BI3660" s="12"/>
      <c r="BJ3660" s="12"/>
      <c r="BK3660" s="12"/>
      <c r="BL3660" s="12"/>
      <c r="BM3660" s="12"/>
      <c r="BN3660" s="12"/>
      <c r="BO3660" s="12"/>
      <c r="BP3660" s="12"/>
      <c r="BQ3660" s="12"/>
      <c r="BR3660" s="12"/>
      <c r="BS3660" s="12"/>
      <c r="BT3660" s="12"/>
      <c r="BU3660" s="12"/>
      <c r="BV3660" s="12"/>
      <c r="BW3660" s="12"/>
    </row>
    <row r="3661" spans="2:75" x14ac:dyDescent="0.3">
      <c r="B3661" s="8"/>
      <c r="C3661" s="21"/>
      <c r="D3661" s="9"/>
      <c r="E3661" s="9"/>
      <c r="F3661" s="10"/>
      <c r="G3661" s="10"/>
      <c r="H3661" s="10"/>
      <c r="I3661" s="10"/>
      <c r="J3661" s="10"/>
      <c r="K3661" s="10"/>
      <c r="L3661" s="10"/>
      <c r="M3661" s="10"/>
      <c r="N3661" s="11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2"/>
      <c r="AX3661" s="12"/>
      <c r="AY3661" s="12"/>
      <c r="AZ3661" s="12"/>
      <c r="BA3661" s="12"/>
      <c r="BB3661" s="12"/>
      <c r="BC3661" s="12"/>
      <c r="BD3661" s="12"/>
      <c r="BE3661" s="12"/>
      <c r="BF3661" s="12"/>
      <c r="BG3661" s="12"/>
      <c r="BH3661" s="12"/>
      <c r="BI3661" s="12"/>
      <c r="BJ3661" s="12"/>
      <c r="BK3661" s="12"/>
      <c r="BL3661" s="12"/>
      <c r="BM3661" s="12"/>
      <c r="BN3661" s="12"/>
      <c r="BO3661" s="12"/>
      <c r="BP3661" s="12"/>
      <c r="BQ3661" s="12"/>
      <c r="BR3661" s="12"/>
      <c r="BS3661" s="12"/>
      <c r="BT3661" s="12"/>
      <c r="BU3661" s="12"/>
      <c r="BV3661" s="12"/>
      <c r="BW3661" s="12"/>
    </row>
    <row r="3662" spans="2:75" x14ac:dyDescent="0.3">
      <c r="B3662" s="8"/>
      <c r="C3662" s="21"/>
      <c r="D3662" s="9"/>
      <c r="E3662" s="9"/>
      <c r="F3662" s="10"/>
      <c r="G3662" s="10"/>
      <c r="H3662" s="10"/>
      <c r="I3662" s="10"/>
      <c r="J3662" s="10"/>
      <c r="K3662" s="10"/>
      <c r="L3662" s="10"/>
      <c r="M3662" s="10"/>
      <c r="N3662" s="11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2"/>
      <c r="AX3662" s="12"/>
      <c r="AY3662" s="12"/>
      <c r="AZ3662" s="12"/>
      <c r="BA3662" s="12"/>
      <c r="BB3662" s="12"/>
      <c r="BC3662" s="12"/>
      <c r="BD3662" s="12"/>
      <c r="BE3662" s="12"/>
      <c r="BF3662" s="12"/>
      <c r="BG3662" s="12"/>
      <c r="BH3662" s="12"/>
      <c r="BI3662" s="12"/>
      <c r="BJ3662" s="12"/>
      <c r="BK3662" s="12"/>
      <c r="BL3662" s="12"/>
      <c r="BM3662" s="12"/>
      <c r="BN3662" s="12"/>
      <c r="BO3662" s="12"/>
      <c r="BP3662" s="12"/>
      <c r="BQ3662" s="12"/>
      <c r="BR3662" s="12"/>
      <c r="BS3662" s="12"/>
      <c r="BT3662" s="12"/>
      <c r="BU3662" s="12"/>
      <c r="BV3662" s="12"/>
      <c r="BW3662" s="12"/>
    </row>
    <row r="3663" spans="2:75" x14ac:dyDescent="0.3">
      <c r="B3663" s="8"/>
      <c r="C3663" s="21"/>
      <c r="D3663" s="9"/>
      <c r="E3663" s="9"/>
      <c r="F3663" s="10"/>
      <c r="G3663" s="10"/>
      <c r="H3663" s="10"/>
      <c r="I3663" s="10"/>
      <c r="J3663" s="10"/>
      <c r="K3663" s="10"/>
      <c r="L3663" s="10"/>
      <c r="M3663" s="10"/>
      <c r="N3663" s="11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2"/>
      <c r="AX3663" s="12"/>
      <c r="AY3663" s="12"/>
      <c r="AZ3663" s="12"/>
      <c r="BA3663" s="12"/>
      <c r="BB3663" s="12"/>
      <c r="BC3663" s="12"/>
      <c r="BD3663" s="12"/>
      <c r="BE3663" s="12"/>
      <c r="BF3663" s="12"/>
      <c r="BG3663" s="12"/>
      <c r="BH3663" s="12"/>
      <c r="BI3663" s="12"/>
      <c r="BJ3663" s="12"/>
      <c r="BK3663" s="12"/>
      <c r="BL3663" s="12"/>
      <c r="BM3663" s="12"/>
      <c r="BN3663" s="12"/>
      <c r="BO3663" s="12"/>
      <c r="BP3663" s="12"/>
      <c r="BQ3663" s="12"/>
      <c r="BR3663" s="12"/>
      <c r="BS3663" s="12"/>
      <c r="BT3663" s="12"/>
      <c r="BU3663" s="12"/>
      <c r="BV3663" s="12"/>
      <c r="BW3663" s="12"/>
    </row>
    <row r="3664" spans="2:75" x14ac:dyDescent="0.3">
      <c r="B3664" s="8"/>
      <c r="C3664" s="21"/>
      <c r="D3664" s="9"/>
      <c r="E3664" s="9"/>
      <c r="F3664" s="10"/>
      <c r="G3664" s="10"/>
      <c r="H3664" s="10"/>
      <c r="I3664" s="10"/>
      <c r="J3664" s="10"/>
      <c r="K3664" s="10"/>
      <c r="L3664" s="10"/>
      <c r="M3664" s="10"/>
      <c r="N3664" s="11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2"/>
      <c r="AX3664" s="12"/>
      <c r="AY3664" s="12"/>
      <c r="AZ3664" s="12"/>
      <c r="BA3664" s="12"/>
      <c r="BB3664" s="12"/>
      <c r="BC3664" s="12"/>
      <c r="BD3664" s="12"/>
      <c r="BE3664" s="12"/>
      <c r="BF3664" s="12"/>
      <c r="BG3664" s="12"/>
      <c r="BH3664" s="12"/>
      <c r="BI3664" s="12"/>
      <c r="BJ3664" s="12"/>
      <c r="BK3664" s="12"/>
      <c r="BL3664" s="12"/>
      <c r="BM3664" s="12"/>
      <c r="BN3664" s="12"/>
      <c r="BO3664" s="12"/>
      <c r="BP3664" s="12"/>
      <c r="BQ3664" s="12"/>
      <c r="BR3664" s="12"/>
      <c r="BS3664" s="12"/>
      <c r="BT3664" s="12"/>
      <c r="BU3664" s="12"/>
      <c r="BV3664" s="12"/>
      <c r="BW3664" s="12"/>
    </row>
    <row r="3665" spans="2:75" x14ac:dyDescent="0.3">
      <c r="B3665" s="8"/>
      <c r="C3665" s="21"/>
      <c r="D3665" s="9"/>
      <c r="E3665" s="9"/>
      <c r="F3665" s="10"/>
      <c r="G3665" s="10"/>
      <c r="H3665" s="10"/>
      <c r="I3665" s="10"/>
      <c r="J3665" s="10"/>
      <c r="K3665" s="10"/>
      <c r="L3665" s="10"/>
      <c r="M3665" s="10"/>
      <c r="N3665" s="11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2"/>
      <c r="AX3665" s="12"/>
      <c r="AY3665" s="12"/>
      <c r="AZ3665" s="12"/>
      <c r="BA3665" s="12"/>
      <c r="BB3665" s="12"/>
      <c r="BC3665" s="12"/>
      <c r="BD3665" s="12"/>
      <c r="BE3665" s="12"/>
      <c r="BF3665" s="12"/>
      <c r="BG3665" s="12"/>
      <c r="BH3665" s="12"/>
      <c r="BI3665" s="12"/>
      <c r="BJ3665" s="12"/>
      <c r="BK3665" s="12"/>
      <c r="BL3665" s="12"/>
      <c r="BM3665" s="12"/>
      <c r="BN3665" s="12"/>
      <c r="BO3665" s="12"/>
      <c r="BP3665" s="12"/>
      <c r="BQ3665" s="12"/>
      <c r="BR3665" s="12"/>
      <c r="BS3665" s="12"/>
      <c r="BT3665" s="12"/>
      <c r="BU3665" s="12"/>
      <c r="BV3665" s="12"/>
      <c r="BW3665" s="12"/>
    </row>
    <row r="3666" spans="2:75" x14ac:dyDescent="0.3">
      <c r="B3666" s="8"/>
      <c r="C3666" s="21"/>
      <c r="D3666" s="9"/>
      <c r="E3666" s="9"/>
      <c r="F3666" s="10"/>
      <c r="G3666" s="10"/>
      <c r="H3666" s="10"/>
      <c r="I3666" s="10"/>
      <c r="J3666" s="10"/>
      <c r="K3666" s="10"/>
      <c r="L3666" s="10"/>
      <c r="M3666" s="10"/>
      <c r="N3666" s="11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2"/>
      <c r="AX3666" s="12"/>
      <c r="AY3666" s="12"/>
      <c r="AZ3666" s="12"/>
      <c r="BA3666" s="12"/>
      <c r="BB3666" s="12"/>
      <c r="BC3666" s="12"/>
      <c r="BD3666" s="12"/>
      <c r="BE3666" s="12"/>
      <c r="BF3666" s="12"/>
      <c r="BG3666" s="12"/>
      <c r="BH3666" s="12"/>
      <c r="BI3666" s="12"/>
      <c r="BJ3666" s="12"/>
      <c r="BK3666" s="12"/>
      <c r="BL3666" s="12"/>
      <c r="BM3666" s="12"/>
      <c r="BN3666" s="12"/>
      <c r="BO3666" s="12"/>
      <c r="BP3666" s="12"/>
      <c r="BQ3666" s="12"/>
      <c r="BR3666" s="12"/>
      <c r="BS3666" s="12"/>
      <c r="BT3666" s="12"/>
      <c r="BU3666" s="12"/>
      <c r="BV3666" s="12"/>
      <c r="BW3666" s="12"/>
    </row>
    <row r="3667" spans="2:75" x14ac:dyDescent="0.3">
      <c r="B3667" s="8"/>
      <c r="C3667" s="21"/>
      <c r="D3667" s="9"/>
      <c r="E3667" s="9"/>
      <c r="F3667" s="10"/>
      <c r="G3667" s="10"/>
      <c r="H3667" s="10"/>
      <c r="I3667" s="10"/>
      <c r="J3667" s="10"/>
      <c r="K3667" s="10"/>
      <c r="L3667" s="10"/>
      <c r="M3667" s="10"/>
      <c r="N3667" s="11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2"/>
      <c r="AX3667" s="12"/>
      <c r="AY3667" s="12"/>
      <c r="AZ3667" s="12"/>
      <c r="BA3667" s="12"/>
      <c r="BB3667" s="12"/>
      <c r="BC3667" s="12"/>
      <c r="BD3667" s="12"/>
      <c r="BE3667" s="12"/>
      <c r="BF3667" s="12"/>
      <c r="BG3667" s="12"/>
      <c r="BH3667" s="12"/>
      <c r="BI3667" s="12"/>
      <c r="BJ3667" s="12"/>
      <c r="BK3667" s="12"/>
      <c r="BL3667" s="12"/>
      <c r="BM3667" s="12"/>
      <c r="BN3667" s="12"/>
      <c r="BO3667" s="12"/>
      <c r="BP3667" s="12"/>
      <c r="BQ3667" s="12"/>
      <c r="BR3667" s="12"/>
      <c r="BS3667" s="12"/>
      <c r="BT3667" s="12"/>
      <c r="BU3667" s="12"/>
      <c r="BV3667" s="12"/>
      <c r="BW3667" s="12"/>
    </row>
    <row r="3668" spans="2:75" x14ac:dyDescent="0.3">
      <c r="B3668" s="8"/>
      <c r="C3668" s="21"/>
      <c r="D3668" s="9"/>
      <c r="E3668" s="9"/>
      <c r="F3668" s="10"/>
      <c r="G3668" s="10"/>
      <c r="H3668" s="10"/>
      <c r="I3668" s="10"/>
      <c r="J3668" s="10"/>
      <c r="K3668" s="10"/>
      <c r="L3668" s="10"/>
      <c r="M3668" s="10"/>
      <c r="N3668" s="11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2"/>
      <c r="AX3668" s="12"/>
      <c r="AY3668" s="12"/>
      <c r="AZ3668" s="12"/>
      <c r="BA3668" s="12"/>
      <c r="BB3668" s="12"/>
      <c r="BC3668" s="12"/>
      <c r="BD3668" s="12"/>
      <c r="BE3668" s="12"/>
      <c r="BF3668" s="12"/>
      <c r="BG3668" s="12"/>
      <c r="BH3668" s="12"/>
      <c r="BI3668" s="12"/>
      <c r="BJ3668" s="12"/>
      <c r="BK3668" s="12"/>
      <c r="BL3668" s="12"/>
      <c r="BM3668" s="12"/>
      <c r="BN3668" s="12"/>
      <c r="BO3668" s="12"/>
      <c r="BP3668" s="12"/>
      <c r="BQ3668" s="12"/>
      <c r="BR3668" s="12"/>
      <c r="BS3668" s="12"/>
      <c r="BT3668" s="12"/>
      <c r="BU3668" s="12"/>
      <c r="BV3668" s="12"/>
      <c r="BW3668" s="12"/>
    </row>
    <row r="3669" spans="2:75" x14ac:dyDescent="0.3">
      <c r="B3669" s="8"/>
      <c r="C3669" s="21"/>
      <c r="D3669" s="9"/>
      <c r="E3669" s="9"/>
      <c r="F3669" s="10"/>
      <c r="G3669" s="10"/>
      <c r="H3669" s="10"/>
      <c r="I3669" s="10"/>
      <c r="J3669" s="10"/>
      <c r="K3669" s="10"/>
      <c r="L3669" s="10"/>
      <c r="M3669" s="10"/>
      <c r="N3669" s="11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2"/>
      <c r="AX3669" s="12"/>
      <c r="AY3669" s="12"/>
      <c r="AZ3669" s="12"/>
      <c r="BA3669" s="12"/>
      <c r="BB3669" s="12"/>
      <c r="BC3669" s="12"/>
      <c r="BD3669" s="12"/>
      <c r="BE3669" s="12"/>
      <c r="BF3669" s="12"/>
      <c r="BG3669" s="12"/>
      <c r="BH3669" s="12"/>
      <c r="BI3669" s="12"/>
      <c r="BJ3669" s="12"/>
      <c r="BK3669" s="12"/>
      <c r="BL3669" s="12"/>
      <c r="BM3669" s="12"/>
      <c r="BN3669" s="12"/>
      <c r="BO3669" s="12"/>
      <c r="BP3669" s="12"/>
      <c r="BQ3669" s="12"/>
      <c r="BR3669" s="12"/>
      <c r="BS3669" s="12"/>
      <c r="BT3669" s="12"/>
      <c r="BU3669" s="12"/>
      <c r="BV3669" s="12"/>
      <c r="BW3669" s="12"/>
    </row>
    <row r="3670" spans="2:75" x14ac:dyDescent="0.3">
      <c r="B3670" s="8"/>
      <c r="C3670" s="21"/>
      <c r="D3670" s="9"/>
      <c r="E3670" s="9"/>
      <c r="F3670" s="10"/>
      <c r="G3670" s="10"/>
      <c r="H3670" s="10"/>
      <c r="I3670" s="10"/>
      <c r="J3670" s="10"/>
      <c r="K3670" s="10"/>
      <c r="L3670" s="10"/>
      <c r="M3670" s="10"/>
      <c r="N3670" s="11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2"/>
      <c r="AX3670" s="12"/>
      <c r="AY3670" s="12"/>
      <c r="AZ3670" s="12"/>
      <c r="BA3670" s="12"/>
      <c r="BB3670" s="12"/>
      <c r="BC3670" s="12"/>
      <c r="BD3670" s="12"/>
      <c r="BE3670" s="12"/>
      <c r="BF3670" s="12"/>
      <c r="BG3670" s="12"/>
      <c r="BH3670" s="12"/>
      <c r="BI3670" s="12"/>
      <c r="BJ3670" s="12"/>
      <c r="BK3670" s="12"/>
      <c r="BL3670" s="12"/>
      <c r="BM3670" s="12"/>
      <c r="BN3670" s="12"/>
      <c r="BO3670" s="12"/>
      <c r="BP3670" s="12"/>
      <c r="BQ3670" s="12"/>
      <c r="BR3670" s="12"/>
      <c r="BS3670" s="12"/>
      <c r="BT3670" s="12"/>
      <c r="BU3670" s="12"/>
      <c r="BV3670" s="12"/>
      <c r="BW3670" s="12"/>
    </row>
    <row r="3671" spans="2:75" x14ac:dyDescent="0.3">
      <c r="B3671" s="8"/>
      <c r="C3671" s="21"/>
      <c r="D3671" s="9"/>
      <c r="E3671" s="9"/>
      <c r="F3671" s="10"/>
      <c r="G3671" s="10"/>
      <c r="H3671" s="10"/>
      <c r="I3671" s="10"/>
      <c r="J3671" s="10"/>
      <c r="K3671" s="10"/>
      <c r="L3671" s="10"/>
      <c r="M3671" s="10"/>
      <c r="N3671" s="11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2"/>
      <c r="AX3671" s="12"/>
      <c r="AY3671" s="12"/>
      <c r="AZ3671" s="12"/>
      <c r="BA3671" s="12"/>
      <c r="BB3671" s="12"/>
      <c r="BC3671" s="12"/>
      <c r="BD3671" s="12"/>
      <c r="BE3671" s="12"/>
      <c r="BF3671" s="12"/>
      <c r="BG3671" s="12"/>
      <c r="BH3671" s="12"/>
      <c r="BI3671" s="12"/>
      <c r="BJ3671" s="12"/>
      <c r="BK3671" s="12"/>
      <c r="BL3671" s="12"/>
      <c r="BM3671" s="12"/>
      <c r="BN3671" s="12"/>
      <c r="BO3671" s="12"/>
      <c r="BP3671" s="12"/>
      <c r="BQ3671" s="12"/>
      <c r="BR3671" s="12"/>
      <c r="BS3671" s="12"/>
      <c r="BT3671" s="12"/>
      <c r="BU3671" s="12"/>
      <c r="BV3671" s="12"/>
      <c r="BW3671" s="12"/>
    </row>
    <row r="3672" spans="2:75" x14ac:dyDescent="0.3">
      <c r="B3672" s="8"/>
      <c r="C3672" s="21"/>
      <c r="D3672" s="9"/>
      <c r="E3672" s="9"/>
      <c r="F3672" s="10"/>
      <c r="G3672" s="10"/>
      <c r="H3672" s="10"/>
      <c r="I3672" s="10"/>
      <c r="J3672" s="10"/>
      <c r="K3672" s="10"/>
      <c r="L3672" s="10"/>
      <c r="M3672" s="10"/>
      <c r="N3672" s="11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2"/>
      <c r="AX3672" s="12"/>
      <c r="AY3672" s="12"/>
      <c r="AZ3672" s="12"/>
      <c r="BA3672" s="12"/>
      <c r="BB3672" s="12"/>
      <c r="BC3672" s="12"/>
      <c r="BD3672" s="12"/>
      <c r="BE3672" s="12"/>
      <c r="BF3672" s="12"/>
      <c r="BG3672" s="12"/>
      <c r="BH3672" s="12"/>
      <c r="BI3672" s="12"/>
      <c r="BJ3672" s="12"/>
      <c r="BK3672" s="12"/>
      <c r="BL3672" s="12"/>
      <c r="BM3672" s="12"/>
      <c r="BN3672" s="12"/>
      <c r="BO3672" s="12"/>
      <c r="BP3672" s="12"/>
      <c r="BQ3672" s="12"/>
      <c r="BR3672" s="12"/>
      <c r="BS3672" s="12"/>
      <c r="BT3672" s="12"/>
      <c r="BU3672" s="12"/>
      <c r="BV3672" s="12"/>
      <c r="BW3672" s="12"/>
    </row>
    <row r="3673" spans="2:75" x14ac:dyDescent="0.3">
      <c r="B3673" s="8"/>
      <c r="C3673" s="21"/>
      <c r="D3673" s="9"/>
      <c r="E3673" s="9"/>
      <c r="F3673" s="10"/>
      <c r="G3673" s="10"/>
      <c r="H3673" s="10"/>
      <c r="I3673" s="10"/>
      <c r="J3673" s="10"/>
      <c r="K3673" s="10"/>
      <c r="L3673" s="10"/>
      <c r="M3673" s="10"/>
      <c r="N3673" s="11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2"/>
      <c r="AX3673" s="12"/>
      <c r="AY3673" s="12"/>
      <c r="AZ3673" s="12"/>
      <c r="BA3673" s="12"/>
      <c r="BB3673" s="12"/>
      <c r="BC3673" s="12"/>
      <c r="BD3673" s="12"/>
      <c r="BE3673" s="12"/>
      <c r="BF3673" s="12"/>
      <c r="BG3673" s="12"/>
      <c r="BH3673" s="12"/>
      <c r="BI3673" s="12"/>
      <c r="BJ3673" s="12"/>
      <c r="BK3673" s="12"/>
      <c r="BL3673" s="12"/>
      <c r="BM3673" s="12"/>
      <c r="BN3673" s="12"/>
      <c r="BO3673" s="12"/>
      <c r="BP3673" s="12"/>
      <c r="BQ3673" s="12"/>
      <c r="BR3673" s="12"/>
      <c r="BS3673" s="12"/>
      <c r="BT3673" s="12"/>
      <c r="BU3673" s="12"/>
      <c r="BV3673" s="12"/>
      <c r="BW3673" s="12"/>
    </row>
    <row r="3674" spans="2:75" x14ac:dyDescent="0.3">
      <c r="B3674" s="8"/>
      <c r="C3674" s="21"/>
      <c r="D3674" s="9"/>
      <c r="E3674" s="9"/>
      <c r="F3674" s="10"/>
      <c r="G3674" s="10"/>
      <c r="H3674" s="10"/>
      <c r="I3674" s="10"/>
      <c r="J3674" s="10"/>
      <c r="K3674" s="10"/>
      <c r="L3674" s="10"/>
      <c r="M3674" s="10"/>
      <c r="N3674" s="11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2"/>
      <c r="AX3674" s="12"/>
      <c r="AY3674" s="12"/>
      <c r="AZ3674" s="12"/>
      <c r="BA3674" s="12"/>
      <c r="BB3674" s="12"/>
      <c r="BC3674" s="12"/>
      <c r="BD3674" s="12"/>
      <c r="BE3674" s="12"/>
      <c r="BF3674" s="12"/>
      <c r="BG3674" s="12"/>
      <c r="BH3674" s="12"/>
      <c r="BI3674" s="12"/>
      <c r="BJ3674" s="12"/>
      <c r="BK3674" s="12"/>
      <c r="BL3674" s="12"/>
      <c r="BM3674" s="12"/>
      <c r="BN3674" s="12"/>
      <c r="BO3674" s="12"/>
      <c r="BP3674" s="12"/>
      <c r="BQ3674" s="12"/>
      <c r="BR3674" s="12"/>
      <c r="BS3674" s="12"/>
      <c r="BT3674" s="12"/>
      <c r="BU3674" s="12"/>
      <c r="BV3674" s="12"/>
      <c r="BW3674" s="12"/>
    </row>
    <row r="3675" spans="2:75" x14ac:dyDescent="0.3">
      <c r="B3675" s="8"/>
      <c r="C3675" s="21"/>
      <c r="D3675" s="9"/>
      <c r="E3675" s="9"/>
      <c r="F3675" s="10"/>
      <c r="G3675" s="10"/>
      <c r="H3675" s="10"/>
      <c r="I3675" s="10"/>
      <c r="J3675" s="10"/>
      <c r="K3675" s="10"/>
      <c r="L3675" s="10"/>
      <c r="M3675" s="10"/>
      <c r="N3675" s="11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2"/>
      <c r="AX3675" s="12"/>
      <c r="AY3675" s="12"/>
      <c r="AZ3675" s="12"/>
      <c r="BA3675" s="12"/>
      <c r="BB3675" s="12"/>
      <c r="BC3675" s="12"/>
      <c r="BD3675" s="12"/>
      <c r="BE3675" s="12"/>
      <c r="BF3675" s="12"/>
      <c r="BG3675" s="12"/>
      <c r="BH3675" s="12"/>
      <c r="BI3675" s="12"/>
      <c r="BJ3675" s="12"/>
      <c r="BK3675" s="12"/>
      <c r="BL3675" s="12"/>
      <c r="BM3675" s="12"/>
      <c r="BN3675" s="12"/>
      <c r="BO3675" s="12"/>
      <c r="BP3675" s="12"/>
      <c r="BQ3675" s="12"/>
      <c r="BR3675" s="12"/>
      <c r="BS3675" s="12"/>
      <c r="BT3675" s="12"/>
      <c r="BU3675" s="12"/>
      <c r="BV3675" s="12"/>
      <c r="BW3675" s="12"/>
    </row>
    <row r="3676" spans="2:75" x14ac:dyDescent="0.3">
      <c r="B3676" s="8"/>
      <c r="C3676" s="21"/>
      <c r="D3676" s="9"/>
      <c r="E3676" s="9"/>
      <c r="F3676" s="10"/>
      <c r="G3676" s="10"/>
      <c r="H3676" s="10"/>
      <c r="I3676" s="10"/>
      <c r="J3676" s="10"/>
      <c r="K3676" s="10"/>
      <c r="L3676" s="10"/>
      <c r="M3676" s="10"/>
      <c r="N3676" s="11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2"/>
      <c r="AX3676" s="12"/>
      <c r="AY3676" s="12"/>
      <c r="AZ3676" s="12"/>
      <c r="BA3676" s="12"/>
      <c r="BB3676" s="12"/>
      <c r="BC3676" s="12"/>
      <c r="BD3676" s="12"/>
      <c r="BE3676" s="12"/>
      <c r="BF3676" s="12"/>
      <c r="BG3676" s="12"/>
      <c r="BH3676" s="12"/>
      <c r="BI3676" s="12"/>
      <c r="BJ3676" s="12"/>
      <c r="BK3676" s="12"/>
      <c r="BL3676" s="12"/>
      <c r="BM3676" s="12"/>
      <c r="BN3676" s="12"/>
      <c r="BO3676" s="12"/>
      <c r="BP3676" s="12"/>
      <c r="BQ3676" s="12"/>
      <c r="BR3676" s="12"/>
      <c r="BS3676" s="12"/>
      <c r="BT3676" s="12"/>
      <c r="BU3676" s="12"/>
      <c r="BV3676" s="12"/>
      <c r="BW3676" s="12"/>
    </row>
    <row r="3677" spans="2:75" x14ac:dyDescent="0.3">
      <c r="B3677" s="8"/>
      <c r="C3677" s="21"/>
      <c r="D3677" s="9"/>
      <c r="E3677" s="9"/>
      <c r="F3677" s="10"/>
      <c r="G3677" s="10"/>
      <c r="H3677" s="10"/>
      <c r="I3677" s="10"/>
      <c r="J3677" s="10"/>
      <c r="K3677" s="10"/>
      <c r="L3677" s="10"/>
      <c r="M3677" s="10"/>
      <c r="N3677" s="11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2"/>
      <c r="AX3677" s="12"/>
      <c r="AY3677" s="12"/>
      <c r="AZ3677" s="12"/>
      <c r="BA3677" s="12"/>
      <c r="BB3677" s="12"/>
      <c r="BC3677" s="12"/>
      <c r="BD3677" s="12"/>
      <c r="BE3677" s="12"/>
      <c r="BF3677" s="12"/>
      <c r="BG3677" s="12"/>
      <c r="BH3677" s="12"/>
      <c r="BI3677" s="12"/>
      <c r="BJ3677" s="12"/>
      <c r="BK3677" s="12"/>
      <c r="BL3677" s="12"/>
      <c r="BM3677" s="12"/>
      <c r="BN3677" s="12"/>
      <c r="BO3677" s="12"/>
      <c r="BP3677" s="12"/>
      <c r="BQ3677" s="12"/>
      <c r="BR3677" s="12"/>
      <c r="BS3677" s="12"/>
      <c r="BT3677" s="12"/>
      <c r="BU3677" s="12"/>
      <c r="BV3677" s="12"/>
      <c r="BW3677" s="12"/>
    </row>
    <row r="3678" spans="2:75" x14ac:dyDescent="0.3">
      <c r="B3678" s="8"/>
      <c r="C3678" s="21"/>
      <c r="D3678" s="9"/>
      <c r="E3678" s="9"/>
      <c r="F3678" s="10"/>
      <c r="G3678" s="10"/>
      <c r="H3678" s="10"/>
      <c r="I3678" s="10"/>
      <c r="J3678" s="10"/>
      <c r="K3678" s="10"/>
      <c r="L3678" s="10"/>
      <c r="M3678" s="10"/>
      <c r="N3678" s="11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2"/>
      <c r="AX3678" s="12"/>
      <c r="AY3678" s="12"/>
      <c r="AZ3678" s="12"/>
      <c r="BA3678" s="12"/>
      <c r="BB3678" s="12"/>
      <c r="BC3678" s="12"/>
      <c r="BD3678" s="12"/>
      <c r="BE3678" s="12"/>
      <c r="BF3678" s="12"/>
      <c r="BG3678" s="12"/>
      <c r="BH3678" s="12"/>
      <c r="BI3678" s="12"/>
      <c r="BJ3678" s="12"/>
      <c r="BK3678" s="12"/>
      <c r="BL3678" s="12"/>
      <c r="BM3678" s="12"/>
      <c r="BN3678" s="12"/>
      <c r="BO3678" s="12"/>
      <c r="BP3678" s="12"/>
      <c r="BQ3678" s="12"/>
      <c r="BR3678" s="12"/>
      <c r="BS3678" s="12"/>
      <c r="BT3678" s="12"/>
      <c r="BU3678" s="12"/>
      <c r="BV3678" s="12"/>
      <c r="BW3678" s="12"/>
    </row>
    <row r="3679" spans="2:75" x14ac:dyDescent="0.3">
      <c r="B3679" s="8"/>
      <c r="C3679" s="21"/>
      <c r="D3679" s="9"/>
      <c r="E3679" s="9"/>
      <c r="F3679" s="10"/>
      <c r="G3679" s="10"/>
      <c r="H3679" s="10"/>
      <c r="I3679" s="10"/>
      <c r="J3679" s="10"/>
      <c r="K3679" s="10"/>
      <c r="L3679" s="10"/>
      <c r="M3679" s="10"/>
      <c r="N3679" s="11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2"/>
      <c r="AX3679" s="12"/>
      <c r="AY3679" s="12"/>
      <c r="AZ3679" s="12"/>
      <c r="BA3679" s="12"/>
      <c r="BB3679" s="12"/>
      <c r="BC3679" s="12"/>
      <c r="BD3679" s="12"/>
      <c r="BE3679" s="12"/>
      <c r="BF3679" s="12"/>
      <c r="BG3679" s="12"/>
      <c r="BH3679" s="12"/>
      <c r="BI3679" s="12"/>
      <c r="BJ3679" s="12"/>
      <c r="BK3679" s="12"/>
      <c r="BL3679" s="12"/>
      <c r="BM3679" s="12"/>
      <c r="BN3679" s="12"/>
      <c r="BO3679" s="12"/>
      <c r="BP3679" s="12"/>
      <c r="BQ3679" s="12"/>
      <c r="BR3679" s="12"/>
      <c r="BS3679" s="12"/>
      <c r="BT3679" s="12"/>
      <c r="BU3679" s="12"/>
      <c r="BV3679" s="12"/>
      <c r="BW3679" s="12"/>
    </row>
    <row r="3680" spans="2:75" x14ac:dyDescent="0.3">
      <c r="B3680" s="8"/>
      <c r="C3680" s="21"/>
      <c r="D3680" s="9"/>
      <c r="E3680" s="9"/>
      <c r="F3680" s="10"/>
      <c r="G3680" s="10"/>
      <c r="H3680" s="10"/>
      <c r="I3680" s="10"/>
      <c r="J3680" s="10"/>
      <c r="K3680" s="10"/>
      <c r="L3680" s="10"/>
      <c r="M3680" s="10"/>
      <c r="N3680" s="11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2"/>
      <c r="AX3680" s="12"/>
      <c r="AY3680" s="12"/>
      <c r="AZ3680" s="12"/>
      <c r="BA3680" s="12"/>
      <c r="BB3680" s="12"/>
      <c r="BC3680" s="12"/>
      <c r="BD3680" s="12"/>
      <c r="BE3680" s="12"/>
      <c r="BF3680" s="12"/>
      <c r="BG3680" s="12"/>
      <c r="BH3680" s="12"/>
      <c r="BI3680" s="12"/>
      <c r="BJ3680" s="12"/>
      <c r="BK3680" s="12"/>
      <c r="BL3680" s="12"/>
      <c r="BM3680" s="12"/>
      <c r="BN3680" s="12"/>
      <c r="BO3680" s="12"/>
      <c r="BP3680" s="12"/>
      <c r="BQ3680" s="12"/>
      <c r="BR3680" s="12"/>
      <c r="BS3680" s="12"/>
      <c r="BT3680" s="12"/>
      <c r="BU3680" s="12"/>
      <c r="BV3680" s="12"/>
      <c r="BW3680" s="12"/>
    </row>
    <row r="3681" spans="2:75" x14ac:dyDescent="0.3">
      <c r="B3681" s="8"/>
      <c r="C3681" s="21"/>
      <c r="D3681" s="9"/>
      <c r="E3681" s="9"/>
      <c r="F3681" s="10"/>
      <c r="G3681" s="10"/>
      <c r="H3681" s="10"/>
      <c r="I3681" s="10"/>
      <c r="J3681" s="10"/>
      <c r="K3681" s="10"/>
      <c r="L3681" s="10"/>
      <c r="M3681" s="10"/>
      <c r="N3681" s="11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2"/>
      <c r="AX3681" s="12"/>
      <c r="AY3681" s="12"/>
      <c r="AZ3681" s="12"/>
      <c r="BA3681" s="12"/>
      <c r="BB3681" s="12"/>
      <c r="BC3681" s="12"/>
      <c r="BD3681" s="12"/>
      <c r="BE3681" s="12"/>
      <c r="BF3681" s="12"/>
      <c r="BG3681" s="12"/>
      <c r="BH3681" s="12"/>
      <c r="BI3681" s="12"/>
      <c r="BJ3681" s="12"/>
      <c r="BK3681" s="12"/>
      <c r="BL3681" s="12"/>
      <c r="BM3681" s="12"/>
      <c r="BN3681" s="12"/>
      <c r="BO3681" s="12"/>
      <c r="BP3681" s="12"/>
      <c r="BQ3681" s="12"/>
      <c r="BR3681" s="12"/>
      <c r="BS3681" s="12"/>
      <c r="BT3681" s="12"/>
      <c r="BU3681" s="12"/>
      <c r="BV3681" s="12"/>
      <c r="BW3681" s="12"/>
    </row>
    <row r="3682" spans="2:75" x14ac:dyDescent="0.3">
      <c r="B3682" s="8"/>
      <c r="C3682" s="21"/>
      <c r="D3682" s="9"/>
      <c r="E3682" s="9"/>
      <c r="F3682" s="10"/>
      <c r="G3682" s="10"/>
      <c r="H3682" s="10"/>
      <c r="I3682" s="10"/>
      <c r="J3682" s="10"/>
      <c r="K3682" s="10"/>
      <c r="L3682" s="10"/>
      <c r="M3682" s="10"/>
      <c r="N3682" s="11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2"/>
      <c r="AX3682" s="12"/>
      <c r="AY3682" s="12"/>
      <c r="AZ3682" s="12"/>
      <c r="BA3682" s="12"/>
      <c r="BB3682" s="12"/>
      <c r="BC3682" s="12"/>
      <c r="BD3682" s="12"/>
      <c r="BE3682" s="12"/>
      <c r="BF3682" s="12"/>
      <c r="BG3682" s="12"/>
      <c r="BH3682" s="12"/>
      <c r="BI3682" s="12"/>
      <c r="BJ3682" s="12"/>
      <c r="BK3682" s="12"/>
      <c r="BL3682" s="12"/>
      <c r="BM3682" s="12"/>
      <c r="BN3682" s="12"/>
      <c r="BO3682" s="12"/>
      <c r="BP3682" s="12"/>
      <c r="BQ3682" s="12"/>
      <c r="BR3682" s="12"/>
      <c r="BS3682" s="12"/>
      <c r="BT3682" s="12"/>
      <c r="BU3682" s="12"/>
      <c r="BV3682" s="12"/>
      <c r="BW3682" s="12"/>
    </row>
    <row r="3683" spans="2:75" x14ac:dyDescent="0.3">
      <c r="B3683" s="8"/>
      <c r="C3683" s="21"/>
      <c r="D3683" s="9"/>
      <c r="E3683" s="9"/>
      <c r="F3683" s="10"/>
      <c r="G3683" s="10"/>
      <c r="H3683" s="10"/>
      <c r="I3683" s="10"/>
      <c r="J3683" s="10"/>
      <c r="K3683" s="10"/>
      <c r="L3683" s="10"/>
      <c r="M3683" s="10"/>
      <c r="N3683" s="11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2"/>
      <c r="AX3683" s="12"/>
      <c r="AY3683" s="12"/>
      <c r="AZ3683" s="12"/>
      <c r="BA3683" s="12"/>
      <c r="BB3683" s="12"/>
      <c r="BC3683" s="12"/>
      <c r="BD3683" s="12"/>
      <c r="BE3683" s="12"/>
      <c r="BF3683" s="12"/>
      <c r="BG3683" s="12"/>
      <c r="BH3683" s="12"/>
      <c r="BI3683" s="12"/>
      <c r="BJ3683" s="12"/>
      <c r="BK3683" s="12"/>
      <c r="BL3683" s="12"/>
      <c r="BM3683" s="12"/>
      <c r="BN3683" s="12"/>
      <c r="BO3683" s="12"/>
      <c r="BP3683" s="12"/>
      <c r="BQ3683" s="12"/>
      <c r="BR3683" s="12"/>
      <c r="BS3683" s="12"/>
      <c r="BT3683" s="12"/>
      <c r="BU3683" s="12"/>
      <c r="BV3683" s="12"/>
      <c r="BW3683" s="12"/>
    </row>
    <row r="3684" spans="2:75" x14ac:dyDescent="0.3">
      <c r="B3684" s="8"/>
      <c r="C3684" s="21"/>
      <c r="D3684" s="9"/>
      <c r="E3684" s="9"/>
      <c r="F3684" s="10"/>
      <c r="G3684" s="10"/>
      <c r="H3684" s="10"/>
      <c r="I3684" s="10"/>
      <c r="J3684" s="10"/>
      <c r="K3684" s="10"/>
      <c r="L3684" s="10"/>
      <c r="M3684" s="10"/>
      <c r="N3684" s="11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2"/>
      <c r="AX3684" s="12"/>
      <c r="AY3684" s="12"/>
      <c r="AZ3684" s="12"/>
      <c r="BA3684" s="12"/>
      <c r="BB3684" s="12"/>
      <c r="BC3684" s="12"/>
      <c r="BD3684" s="12"/>
      <c r="BE3684" s="12"/>
      <c r="BF3684" s="12"/>
      <c r="BG3684" s="12"/>
      <c r="BH3684" s="12"/>
      <c r="BI3684" s="12"/>
      <c r="BJ3684" s="12"/>
      <c r="BK3684" s="12"/>
      <c r="BL3684" s="12"/>
      <c r="BM3684" s="12"/>
      <c r="BN3684" s="12"/>
      <c r="BO3684" s="12"/>
      <c r="BP3684" s="12"/>
      <c r="BQ3684" s="12"/>
      <c r="BR3684" s="12"/>
      <c r="BS3684" s="12"/>
      <c r="BT3684" s="12"/>
      <c r="BU3684" s="12"/>
      <c r="BV3684" s="12"/>
      <c r="BW3684" s="12"/>
    </row>
    <row r="3685" spans="2:75" x14ac:dyDescent="0.3">
      <c r="B3685" s="8"/>
      <c r="C3685" s="21"/>
      <c r="D3685" s="9"/>
      <c r="E3685" s="9"/>
      <c r="F3685" s="10"/>
      <c r="G3685" s="10"/>
      <c r="H3685" s="10"/>
      <c r="I3685" s="10"/>
      <c r="J3685" s="10"/>
      <c r="K3685" s="10"/>
      <c r="L3685" s="10"/>
      <c r="M3685" s="10"/>
      <c r="N3685" s="11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2"/>
      <c r="AX3685" s="12"/>
      <c r="AY3685" s="12"/>
      <c r="AZ3685" s="12"/>
      <c r="BA3685" s="12"/>
      <c r="BB3685" s="12"/>
      <c r="BC3685" s="12"/>
      <c r="BD3685" s="12"/>
      <c r="BE3685" s="12"/>
      <c r="BF3685" s="12"/>
      <c r="BG3685" s="12"/>
      <c r="BH3685" s="12"/>
      <c r="BI3685" s="12"/>
      <c r="BJ3685" s="12"/>
      <c r="BK3685" s="12"/>
      <c r="BL3685" s="12"/>
      <c r="BM3685" s="12"/>
      <c r="BN3685" s="12"/>
      <c r="BO3685" s="12"/>
      <c r="BP3685" s="12"/>
      <c r="BQ3685" s="12"/>
      <c r="BR3685" s="12"/>
      <c r="BS3685" s="12"/>
      <c r="BT3685" s="12"/>
      <c r="BU3685" s="12"/>
      <c r="BV3685" s="12"/>
      <c r="BW3685" s="12"/>
    </row>
    <row r="3686" spans="2:75" x14ac:dyDescent="0.3">
      <c r="B3686" s="8"/>
      <c r="C3686" s="21"/>
      <c r="D3686" s="9"/>
      <c r="E3686" s="9"/>
      <c r="F3686" s="10"/>
      <c r="G3686" s="10"/>
      <c r="H3686" s="10"/>
      <c r="I3686" s="10"/>
      <c r="J3686" s="10"/>
      <c r="K3686" s="10"/>
      <c r="L3686" s="10"/>
      <c r="M3686" s="10"/>
      <c r="N3686" s="11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2"/>
      <c r="AX3686" s="12"/>
      <c r="AY3686" s="12"/>
      <c r="AZ3686" s="12"/>
      <c r="BA3686" s="12"/>
      <c r="BB3686" s="12"/>
      <c r="BC3686" s="12"/>
      <c r="BD3686" s="12"/>
      <c r="BE3686" s="12"/>
      <c r="BF3686" s="12"/>
      <c r="BG3686" s="12"/>
      <c r="BH3686" s="12"/>
      <c r="BI3686" s="12"/>
      <c r="BJ3686" s="12"/>
      <c r="BK3686" s="12"/>
      <c r="BL3686" s="12"/>
      <c r="BM3686" s="12"/>
      <c r="BN3686" s="12"/>
      <c r="BO3686" s="12"/>
      <c r="BP3686" s="12"/>
      <c r="BQ3686" s="12"/>
      <c r="BR3686" s="12"/>
      <c r="BS3686" s="12"/>
      <c r="BT3686" s="12"/>
      <c r="BU3686" s="12"/>
      <c r="BV3686" s="12"/>
      <c r="BW3686" s="12"/>
    </row>
    <row r="3687" spans="2:75" x14ac:dyDescent="0.3">
      <c r="B3687" s="8"/>
      <c r="C3687" s="21"/>
      <c r="D3687" s="9"/>
      <c r="E3687" s="9"/>
      <c r="F3687" s="10"/>
      <c r="G3687" s="10"/>
      <c r="H3687" s="10"/>
      <c r="I3687" s="10"/>
      <c r="J3687" s="10"/>
      <c r="K3687" s="10"/>
      <c r="L3687" s="10"/>
      <c r="M3687" s="10"/>
      <c r="N3687" s="11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2"/>
      <c r="AX3687" s="12"/>
      <c r="AY3687" s="12"/>
      <c r="AZ3687" s="12"/>
      <c r="BA3687" s="12"/>
      <c r="BB3687" s="12"/>
      <c r="BC3687" s="12"/>
      <c r="BD3687" s="12"/>
      <c r="BE3687" s="12"/>
      <c r="BF3687" s="12"/>
      <c r="BG3687" s="12"/>
      <c r="BH3687" s="12"/>
      <c r="BI3687" s="12"/>
      <c r="BJ3687" s="12"/>
      <c r="BK3687" s="12"/>
      <c r="BL3687" s="12"/>
      <c r="BM3687" s="12"/>
      <c r="BN3687" s="12"/>
      <c r="BO3687" s="12"/>
      <c r="BP3687" s="12"/>
      <c r="BQ3687" s="12"/>
      <c r="BR3687" s="12"/>
      <c r="BS3687" s="12"/>
      <c r="BT3687" s="12"/>
      <c r="BU3687" s="12"/>
      <c r="BV3687" s="12"/>
      <c r="BW3687" s="12"/>
    </row>
    <row r="3688" spans="2:75" x14ac:dyDescent="0.3">
      <c r="B3688" s="8"/>
      <c r="C3688" s="21"/>
      <c r="D3688" s="9"/>
      <c r="E3688" s="9"/>
      <c r="F3688" s="10"/>
      <c r="G3688" s="10"/>
      <c r="H3688" s="10"/>
      <c r="I3688" s="10"/>
      <c r="J3688" s="10"/>
      <c r="K3688" s="10"/>
      <c r="L3688" s="10"/>
      <c r="M3688" s="10"/>
      <c r="N3688" s="11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2"/>
      <c r="AX3688" s="12"/>
      <c r="AY3688" s="12"/>
      <c r="AZ3688" s="12"/>
      <c r="BA3688" s="12"/>
      <c r="BB3688" s="12"/>
      <c r="BC3688" s="12"/>
      <c r="BD3688" s="12"/>
      <c r="BE3688" s="12"/>
      <c r="BF3688" s="12"/>
      <c r="BG3688" s="12"/>
      <c r="BH3688" s="12"/>
      <c r="BI3688" s="12"/>
      <c r="BJ3688" s="12"/>
      <c r="BK3688" s="12"/>
      <c r="BL3688" s="12"/>
      <c r="BM3688" s="12"/>
      <c r="BN3688" s="12"/>
      <c r="BO3688" s="12"/>
      <c r="BP3688" s="12"/>
      <c r="BQ3688" s="12"/>
      <c r="BR3688" s="12"/>
      <c r="BS3688" s="12"/>
      <c r="BT3688" s="12"/>
      <c r="BU3688" s="12"/>
      <c r="BV3688" s="12"/>
      <c r="BW3688" s="12"/>
    </row>
    <row r="3689" spans="2:75" x14ac:dyDescent="0.3">
      <c r="B3689" s="8"/>
      <c r="C3689" s="21"/>
      <c r="D3689" s="9"/>
      <c r="E3689" s="9"/>
      <c r="F3689" s="10"/>
      <c r="G3689" s="10"/>
      <c r="H3689" s="10"/>
      <c r="I3689" s="10"/>
      <c r="J3689" s="10"/>
      <c r="K3689" s="10"/>
      <c r="L3689" s="10"/>
      <c r="M3689" s="10"/>
      <c r="N3689" s="11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2"/>
      <c r="AX3689" s="12"/>
      <c r="AY3689" s="12"/>
      <c r="AZ3689" s="12"/>
      <c r="BA3689" s="12"/>
      <c r="BB3689" s="12"/>
      <c r="BC3689" s="12"/>
      <c r="BD3689" s="12"/>
      <c r="BE3689" s="12"/>
      <c r="BF3689" s="12"/>
      <c r="BG3689" s="12"/>
      <c r="BH3689" s="12"/>
      <c r="BI3689" s="12"/>
      <c r="BJ3689" s="12"/>
      <c r="BK3689" s="12"/>
      <c r="BL3689" s="12"/>
      <c r="BM3689" s="12"/>
      <c r="BN3689" s="12"/>
      <c r="BO3689" s="12"/>
      <c r="BP3689" s="12"/>
      <c r="BQ3689" s="12"/>
      <c r="BR3689" s="12"/>
      <c r="BS3689" s="12"/>
      <c r="BT3689" s="12"/>
      <c r="BU3689" s="12"/>
      <c r="BV3689" s="12"/>
      <c r="BW3689" s="12"/>
    </row>
    <row r="3690" spans="2:75" x14ac:dyDescent="0.3">
      <c r="B3690" s="8"/>
      <c r="C3690" s="21"/>
      <c r="D3690" s="9"/>
      <c r="E3690" s="9"/>
      <c r="F3690" s="10"/>
      <c r="G3690" s="10"/>
      <c r="H3690" s="10"/>
      <c r="I3690" s="10"/>
      <c r="J3690" s="10"/>
      <c r="K3690" s="10"/>
      <c r="L3690" s="10"/>
      <c r="M3690" s="10"/>
      <c r="N3690" s="11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2"/>
      <c r="AX3690" s="12"/>
      <c r="AY3690" s="12"/>
      <c r="AZ3690" s="12"/>
      <c r="BA3690" s="12"/>
      <c r="BB3690" s="12"/>
      <c r="BC3690" s="12"/>
      <c r="BD3690" s="12"/>
      <c r="BE3690" s="12"/>
      <c r="BF3690" s="12"/>
      <c r="BG3690" s="12"/>
      <c r="BH3690" s="12"/>
      <c r="BI3690" s="12"/>
      <c r="BJ3690" s="12"/>
      <c r="BK3690" s="12"/>
      <c r="BL3690" s="12"/>
      <c r="BM3690" s="12"/>
      <c r="BN3690" s="12"/>
      <c r="BO3690" s="12"/>
      <c r="BP3690" s="12"/>
      <c r="BQ3690" s="12"/>
      <c r="BR3690" s="12"/>
      <c r="BS3690" s="12"/>
      <c r="BT3690" s="12"/>
      <c r="BU3690" s="12"/>
      <c r="BV3690" s="12"/>
      <c r="BW3690" s="12"/>
    </row>
    <row r="3691" spans="2:75" x14ac:dyDescent="0.3">
      <c r="B3691" s="8"/>
      <c r="C3691" s="21"/>
      <c r="D3691" s="9"/>
      <c r="E3691" s="9"/>
      <c r="F3691" s="10"/>
      <c r="G3691" s="10"/>
      <c r="H3691" s="10"/>
      <c r="I3691" s="10"/>
      <c r="J3691" s="10"/>
      <c r="K3691" s="10"/>
      <c r="L3691" s="10"/>
      <c r="M3691" s="10"/>
      <c r="N3691" s="11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2"/>
      <c r="AX3691" s="12"/>
      <c r="AY3691" s="12"/>
      <c r="AZ3691" s="12"/>
      <c r="BA3691" s="12"/>
      <c r="BB3691" s="12"/>
      <c r="BC3691" s="12"/>
      <c r="BD3691" s="12"/>
      <c r="BE3691" s="12"/>
      <c r="BF3691" s="12"/>
      <c r="BG3691" s="12"/>
      <c r="BH3691" s="12"/>
      <c r="BI3691" s="12"/>
      <c r="BJ3691" s="12"/>
      <c r="BK3691" s="12"/>
      <c r="BL3691" s="12"/>
      <c r="BM3691" s="12"/>
      <c r="BN3691" s="12"/>
      <c r="BO3691" s="12"/>
      <c r="BP3691" s="12"/>
      <c r="BQ3691" s="12"/>
      <c r="BR3691" s="12"/>
      <c r="BS3691" s="12"/>
      <c r="BT3691" s="12"/>
      <c r="BU3691" s="12"/>
      <c r="BV3691" s="12"/>
      <c r="BW3691" s="12"/>
    </row>
    <row r="3692" spans="2:75" x14ac:dyDescent="0.3">
      <c r="B3692" s="8"/>
      <c r="C3692" s="21"/>
      <c r="D3692" s="9"/>
      <c r="E3692" s="9"/>
      <c r="F3692" s="10"/>
      <c r="G3692" s="10"/>
      <c r="H3692" s="10"/>
      <c r="I3692" s="10"/>
      <c r="J3692" s="10"/>
      <c r="K3692" s="10"/>
      <c r="L3692" s="10"/>
      <c r="M3692" s="10"/>
      <c r="N3692" s="11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2"/>
      <c r="AX3692" s="12"/>
      <c r="AY3692" s="12"/>
      <c r="AZ3692" s="12"/>
      <c r="BA3692" s="12"/>
      <c r="BB3692" s="12"/>
      <c r="BC3692" s="12"/>
      <c r="BD3692" s="12"/>
      <c r="BE3692" s="12"/>
      <c r="BF3692" s="12"/>
      <c r="BG3692" s="12"/>
      <c r="BH3692" s="12"/>
      <c r="BI3692" s="12"/>
      <c r="BJ3692" s="12"/>
      <c r="BK3692" s="12"/>
      <c r="BL3692" s="12"/>
      <c r="BM3692" s="12"/>
      <c r="BN3692" s="12"/>
      <c r="BO3692" s="12"/>
      <c r="BP3692" s="12"/>
      <c r="BQ3692" s="12"/>
      <c r="BR3692" s="12"/>
      <c r="BS3692" s="12"/>
      <c r="BT3692" s="12"/>
      <c r="BU3692" s="12"/>
      <c r="BV3692" s="12"/>
      <c r="BW3692" s="12"/>
    </row>
    <row r="3693" spans="2:75" x14ac:dyDescent="0.3">
      <c r="B3693" s="8"/>
      <c r="C3693" s="21"/>
      <c r="D3693" s="9"/>
      <c r="E3693" s="9"/>
      <c r="F3693" s="10"/>
      <c r="G3693" s="10"/>
      <c r="H3693" s="10"/>
      <c r="I3693" s="10"/>
      <c r="J3693" s="10"/>
      <c r="K3693" s="10"/>
      <c r="L3693" s="10"/>
      <c r="M3693" s="10"/>
      <c r="N3693" s="11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2"/>
      <c r="AX3693" s="12"/>
      <c r="AY3693" s="12"/>
      <c r="AZ3693" s="12"/>
      <c r="BA3693" s="12"/>
      <c r="BB3693" s="12"/>
      <c r="BC3693" s="12"/>
      <c r="BD3693" s="12"/>
      <c r="BE3693" s="12"/>
      <c r="BF3693" s="12"/>
      <c r="BG3693" s="12"/>
      <c r="BH3693" s="12"/>
      <c r="BI3693" s="12"/>
      <c r="BJ3693" s="12"/>
      <c r="BK3693" s="12"/>
      <c r="BL3693" s="12"/>
      <c r="BM3693" s="12"/>
      <c r="BN3693" s="12"/>
      <c r="BO3693" s="12"/>
      <c r="BP3693" s="12"/>
      <c r="BQ3693" s="12"/>
      <c r="BR3693" s="12"/>
      <c r="BS3693" s="12"/>
      <c r="BT3693" s="12"/>
      <c r="BU3693" s="12"/>
      <c r="BV3693" s="12"/>
      <c r="BW3693" s="12"/>
    </row>
    <row r="3694" spans="2:75" x14ac:dyDescent="0.3">
      <c r="B3694" s="8"/>
      <c r="C3694" s="21"/>
      <c r="D3694" s="9"/>
      <c r="E3694" s="9"/>
      <c r="F3694" s="10"/>
      <c r="G3694" s="10"/>
      <c r="H3694" s="10"/>
      <c r="I3694" s="10"/>
      <c r="J3694" s="10"/>
      <c r="K3694" s="10"/>
      <c r="L3694" s="10"/>
      <c r="M3694" s="10"/>
      <c r="N3694" s="11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2"/>
      <c r="AX3694" s="12"/>
      <c r="AY3694" s="12"/>
      <c r="AZ3694" s="12"/>
      <c r="BA3694" s="12"/>
      <c r="BB3694" s="12"/>
      <c r="BC3694" s="12"/>
      <c r="BD3694" s="12"/>
      <c r="BE3694" s="12"/>
      <c r="BF3694" s="12"/>
      <c r="BG3694" s="12"/>
      <c r="BH3694" s="12"/>
      <c r="BI3694" s="12"/>
      <c r="BJ3694" s="12"/>
      <c r="BK3694" s="12"/>
      <c r="BL3694" s="12"/>
      <c r="BM3694" s="12"/>
      <c r="BN3694" s="12"/>
      <c r="BO3694" s="12"/>
      <c r="BP3694" s="12"/>
      <c r="BQ3694" s="12"/>
      <c r="BR3694" s="12"/>
      <c r="BS3694" s="12"/>
      <c r="BT3694" s="12"/>
      <c r="BU3694" s="12"/>
      <c r="BV3694" s="12"/>
      <c r="BW3694" s="12"/>
    </row>
    <row r="3695" spans="2:75" x14ac:dyDescent="0.3">
      <c r="B3695" s="8"/>
      <c r="C3695" s="21"/>
      <c r="D3695" s="9"/>
      <c r="E3695" s="9"/>
      <c r="F3695" s="10"/>
      <c r="G3695" s="10"/>
      <c r="H3695" s="10"/>
      <c r="I3695" s="10"/>
      <c r="J3695" s="10"/>
      <c r="K3695" s="10"/>
      <c r="L3695" s="10"/>
      <c r="M3695" s="10"/>
      <c r="N3695" s="11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2"/>
      <c r="AX3695" s="12"/>
      <c r="AY3695" s="12"/>
      <c r="AZ3695" s="12"/>
      <c r="BA3695" s="12"/>
      <c r="BB3695" s="12"/>
      <c r="BC3695" s="12"/>
      <c r="BD3695" s="12"/>
      <c r="BE3695" s="12"/>
      <c r="BF3695" s="12"/>
      <c r="BG3695" s="12"/>
      <c r="BH3695" s="12"/>
      <c r="BI3695" s="12"/>
      <c r="BJ3695" s="12"/>
      <c r="BK3695" s="12"/>
      <c r="BL3695" s="12"/>
      <c r="BM3695" s="12"/>
      <c r="BN3695" s="12"/>
      <c r="BO3695" s="12"/>
      <c r="BP3695" s="12"/>
      <c r="BQ3695" s="12"/>
      <c r="BR3695" s="12"/>
      <c r="BS3695" s="12"/>
      <c r="BT3695" s="12"/>
      <c r="BU3695" s="12"/>
      <c r="BV3695" s="12"/>
      <c r="BW3695" s="12"/>
    </row>
    <row r="3696" spans="2:75" x14ac:dyDescent="0.3">
      <c r="B3696" s="8"/>
      <c r="C3696" s="21"/>
      <c r="D3696" s="9"/>
      <c r="E3696" s="9"/>
      <c r="F3696" s="10"/>
      <c r="G3696" s="10"/>
      <c r="H3696" s="10"/>
      <c r="I3696" s="10"/>
      <c r="J3696" s="10"/>
      <c r="K3696" s="10"/>
      <c r="L3696" s="10"/>
      <c r="M3696" s="10"/>
      <c r="N3696" s="11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2"/>
      <c r="AX3696" s="12"/>
      <c r="AY3696" s="12"/>
      <c r="AZ3696" s="12"/>
      <c r="BA3696" s="12"/>
      <c r="BB3696" s="12"/>
      <c r="BC3696" s="12"/>
      <c r="BD3696" s="12"/>
      <c r="BE3696" s="12"/>
      <c r="BF3696" s="12"/>
      <c r="BG3696" s="12"/>
      <c r="BH3696" s="12"/>
      <c r="BI3696" s="12"/>
      <c r="BJ3696" s="12"/>
      <c r="BK3696" s="12"/>
      <c r="BL3696" s="12"/>
      <c r="BM3696" s="12"/>
      <c r="BN3696" s="12"/>
      <c r="BO3696" s="12"/>
      <c r="BP3696" s="12"/>
      <c r="BQ3696" s="12"/>
      <c r="BR3696" s="12"/>
      <c r="BS3696" s="12"/>
      <c r="BT3696" s="12"/>
      <c r="BU3696" s="12"/>
      <c r="BV3696" s="12"/>
      <c r="BW3696" s="12"/>
    </row>
    <row r="3697" spans="2:75" x14ac:dyDescent="0.3">
      <c r="B3697" s="8"/>
      <c r="C3697" s="21"/>
      <c r="D3697" s="9"/>
      <c r="E3697" s="9"/>
      <c r="F3697" s="10"/>
      <c r="G3697" s="10"/>
      <c r="H3697" s="10"/>
      <c r="I3697" s="10"/>
      <c r="J3697" s="10"/>
      <c r="K3697" s="10"/>
      <c r="L3697" s="10"/>
      <c r="M3697" s="10"/>
      <c r="N3697" s="11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2"/>
      <c r="AX3697" s="12"/>
      <c r="AY3697" s="12"/>
      <c r="AZ3697" s="12"/>
      <c r="BA3697" s="12"/>
      <c r="BB3697" s="12"/>
      <c r="BC3697" s="12"/>
      <c r="BD3697" s="12"/>
      <c r="BE3697" s="12"/>
      <c r="BF3697" s="12"/>
      <c r="BG3697" s="12"/>
      <c r="BH3697" s="12"/>
      <c r="BI3697" s="12"/>
      <c r="BJ3697" s="12"/>
      <c r="BK3697" s="12"/>
      <c r="BL3697" s="12"/>
      <c r="BM3697" s="12"/>
      <c r="BN3697" s="12"/>
      <c r="BO3697" s="12"/>
      <c r="BP3697" s="12"/>
      <c r="BQ3697" s="12"/>
      <c r="BR3697" s="12"/>
      <c r="BS3697" s="12"/>
      <c r="BT3697" s="12"/>
      <c r="BU3697" s="12"/>
      <c r="BV3697" s="12"/>
      <c r="BW3697" s="12"/>
    </row>
    <row r="3698" spans="2:75" x14ac:dyDescent="0.3">
      <c r="B3698" s="8"/>
      <c r="C3698" s="21"/>
      <c r="D3698" s="9"/>
      <c r="E3698" s="9"/>
      <c r="F3698" s="10"/>
      <c r="G3698" s="10"/>
      <c r="H3698" s="10"/>
      <c r="I3698" s="10"/>
      <c r="J3698" s="10"/>
      <c r="K3698" s="10"/>
      <c r="L3698" s="10"/>
      <c r="M3698" s="10"/>
      <c r="N3698" s="11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2"/>
      <c r="AX3698" s="12"/>
      <c r="AY3698" s="12"/>
      <c r="AZ3698" s="12"/>
      <c r="BA3698" s="12"/>
      <c r="BB3698" s="12"/>
      <c r="BC3698" s="12"/>
      <c r="BD3698" s="12"/>
      <c r="BE3698" s="12"/>
      <c r="BF3698" s="12"/>
      <c r="BG3698" s="12"/>
      <c r="BH3698" s="12"/>
      <c r="BI3698" s="12"/>
      <c r="BJ3698" s="12"/>
      <c r="BK3698" s="12"/>
      <c r="BL3698" s="12"/>
      <c r="BM3698" s="12"/>
      <c r="BN3698" s="12"/>
      <c r="BO3698" s="12"/>
      <c r="BP3698" s="12"/>
      <c r="BQ3698" s="12"/>
      <c r="BR3698" s="12"/>
      <c r="BS3698" s="12"/>
      <c r="BT3698" s="12"/>
      <c r="BU3698" s="12"/>
      <c r="BV3698" s="12"/>
      <c r="BW3698" s="12"/>
    </row>
    <row r="3699" spans="2:75" x14ac:dyDescent="0.3">
      <c r="B3699" s="8"/>
      <c r="C3699" s="21"/>
      <c r="D3699" s="9"/>
      <c r="E3699" s="9"/>
      <c r="F3699" s="10"/>
      <c r="G3699" s="10"/>
      <c r="H3699" s="10"/>
      <c r="I3699" s="10"/>
      <c r="J3699" s="10"/>
      <c r="K3699" s="10"/>
      <c r="L3699" s="10"/>
      <c r="M3699" s="10"/>
      <c r="N3699" s="11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2"/>
      <c r="AX3699" s="12"/>
      <c r="AY3699" s="12"/>
      <c r="AZ3699" s="12"/>
      <c r="BA3699" s="12"/>
      <c r="BB3699" s="12"/>
      <c r="BC3699" s="12"/>
      <c r="BD3699" s="12"/>
      <c r="BE3699" s="12"/>
      <c r="BF3699" s="12"/>
      <c r="BG3699" s="12"/>
      <c r="BH3699" s="12"/>
      <c r="BI3699" s="12"/>
      <c r="BJ3699" s="12"/>
      <c r="BK3699" s="12"/>
      <c r="BL3699" s="12"/>
      <c r="BM3699" s="12"/>
      <c r="BN3699" s="12"/>
      <c r="BO3699" s="12"/>
      <c r="BP3699" s="12"/>
      <c r="BQ3699" s="12"/>
      <c r="BR3699" s="12"/>
      <c r="BS3699" s="12"/>
      <c r="BT3699" s="12"/>
      <c r="BU3699" s="12"/>
      <c r="BV3699" s="12"/>
      <c r="BW3699" s="12"/>
    </row>
    <row r="3700" spans="2:75" x14ac:dyDescent="0.3">
      <c r="B3700" s="8"/>
      <c r="C3700" s="21"/>
      <c r="D3700" s="9"/>
      <c r="E3700" s="9"/>
      <c r="F3700" s="10"/>
      <c r="G3700" s="10"/>
      <c r="H3700" s="10"/>
      <c r="I3700" s="10"/>
      <c r="J3700" s="10"/>
      <c r="K3700" s="10"/>
      <c r="L3700" s="10"/>
      <c r="M3700" s="10"/>
      <c r="N3700" s="11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2"/>
      <c r="AX3700" s="12"/>
      <c r="AY3700" s="12"/>
      <c r="AZ3700" s="12"/>
      <c r="BA3700" s="12"/>
      <c r="BB3700" s="12"/>
      <c r="BC3700" s="12"/>
      <c r="BD3700" s="12"/>
      <c r="BE3700" s="12"/>
      <c r="BF3700" s="12"/>
      <c r="BG3700" s="12"/>
      <c r="BH3700" s="12"/>
      <c r="BI3700" s="12"/>
      <c r="BJ3700" s="12"/>
      <c r="BK3700" s="12"/>
      <c r="BL3700" s="12"/>
      <c r="BM3700" s="12"/>
      <c r="BN3700" s="12"/>
      <c r="BO3700" s="12"/>
      <c r="BP3700" s="12"/>
      <c r="BQ3700" s="12"/>
      <c r="BR3700" s="12"/>
      <c r="BS3700" s="12"/>
      <c r="BT3700" s="12"/>
      <c r="BU3700" s="12"/>
      <c r="BV3700" s="12"/>
      <c r="BW3700" s="12"/>
    </row>
    <row r="3701" spans="2:75" x14ac:dyDescent="0.3">
      <c r="B3701" s="8"/>
      <c r="C3701" s="21"/>
      <c r="D3701" s="9"/>
      <c r="E3701" s="9"/>
      <c r="F3701" s="10"/>
      <c r="G3701" s="10"/>
      <c r="H3701" s="10"/>
      <c r="I3701" s="10"/>
      <c r="J3701" s="10"/>
      <c r="K3701" s="10"/>
      <c r="L3701" s="10"/>
      <c r="M3701" s="10"/>
      <c r="N3701" s="11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2"/>
      <c r="AX3701" s="12"/>
      <c r="AY3701" s="12"/>
      <c r="AZ3701" s="12"/>
      <c r="BA3701" s="12"/>
      <c r="BB3701" s="12"/>
      <c r="BC3701" s="12"/>
      <c r="BD3701" s="12"/>
      <c r="BE3701" s="12"/>
      <c r="BF3701" s="12"/>
      <c r="BG3701" s="12"/>
      <c r="BH3701" s="12"/>
      <c r="BI3701" s="12"/>
      <c r="BJ3701" s="12"/>
      <c r="BK3701" s="12"/>
      <c r="BL3701" s="12"/>
      <c r="BM3701" s="12"/>
      <c r="BN3701" s="12"/>
      <c r="BO3701" s="12"/>
      <c r="BP3701" s="12"/>
      <c r="BQ3701" s="12"/>
      <c r="BR3701" s="12"/>
      <c r="BS3701" s="12"/>
      <c r="BT3701" s="12"/>
      <c r="BU3701" s="12"/>
      <c r="BV3701" s="12"/>
      <c r="BW3701" s="12"/>
    </row>
    <row r="3702" spans="2:75" x14ac:dyDescent="0.3">
      <c r="B3702" s="8"/>
      <c r="C3702" s="21"/>
      <c r="D3702" s="9"/>
      <c r="E3702" s="9"/>
      <c r="F3702" s="10"/>
      <c r="G3702" s="10"/>
      <c r="H3702" s="10"/>
      <c r="I3702" s="10"/>
      <c r="J3702" s="10"/>
      <c r="K3702" s="10"/>
      <c r="L3702" s="10"/>
      <c r="M3702" s="10"/>
      <c r="N3702" s="11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2"/>
      <c r="AX3702" s="12"/>
      <c r="AY3702" s="12"/>
      <c r="AZ3702" s="12"/>
      <c r="BA3702" s="12"/>
      <c r="BB3702" s="12"/>
      <c r="BC3702" s="12"/>
      <c r="BD3702" s="12"/>
      <c r="BE3702" s="12"/>
      <c r="BF3702" s="12"/>
      <c r="BG3702" s="12"/>
      <c r="BH3702" s="12"/>
      <c r="BI3702" s="12"/>
      <c r="BJ3702" s="12"/>
      <c r="BK3702" s="12"/>
      <c r="BL3702" s="12"/>
      <c r="BM3702" s="12"/>
      <c r="BN3702" s="12"/>
      <c r="BO3702" s="12"/>
      <c r="BP3702" s="12"/>
      <c r="BQ3702" s="12"/>
      <c r="BR3702" s="12"/>
      <c r="BS3702" s="12"/>
      <c r="BT3702" s="12"/>
      <c r="BU3702" s="12"/>
      <c r="BV3702" s="12"/>
      <c r="BW3702" s="12"/>
    </row>
    <row r="3703" spans="2:75" x14ac:dyDescent="0.3">
      <c r="B3703" s="8"/>
      <c r="C3703" s="21"/>
      <c r="D3703" s="9"/>
      <c r="E3703" s="9"/>
      <c r="F3703" s="10"/>
      <c r="G3703" s="10"/>
      <c r="H3703" s="10"/>
      <c r="I3703" s="10"/>
      <c r="J3703" s="10"/>
      <c r="K3703" s="10"/>
      <c r="L3703" s="10"/>
      <c r="M3703" s="10"/>
      <c r="N3703" s="11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2"/>
      <c r="AX3703" s="12"/>
      <c r="AY3703" s="12"/>
      <c r="AZ3703" s="12"/>
      <c r="BA3703" s="12"/>
      <c r="BB3703" s="12"/>
      <c r="BC3703" s="12"/>
      <c r="BD3703" s="12"/>
      <c r="BE3703" s="12"/>
      <c r="BF3703" s="12"/>
      <c r="BG3703" s="12"/>
      <c r="BH3703" s="12"/>
      <c r="BI3703" s="12"/>
      <c r="BJ3703" s="12"/>
      <c r="BK3703" s="12"/>
      <c r="BL3703" s="12"/>
      <c r="BM3703" s="12"/>
      <c r="BN3703" s="12"/>
      <c r="BO3703" s="12"/>
      <c r="BP3703" s="12"/>
      <c r="BQ3703" s="12"/>
      <c r="BR3703" s="12"/>
      <c r="BS3703" s="12"/>
      <c r="BT3703" s="12"/>
      <c r="BU3703" s="12"/>
      <c r="BV3703" s="12"/>
      <c r="BW3703" s="12"/>
    </row>
    <row r="3704" spans="2:75" x14ac:dyDescent="0.3">
      <c r="B3704" s="8"/>
      <c r="C3704" s="21"/>
      <c r="D3704" s="9"/>
      <c r="E3704" s="9"/>
      <c r="F3704" s="10"/>
      <c r="G3704" s="10"/>
      <c r="H3704" s="10"/>
      <c r="I3704" s="10"/>
      <c r="J3704" s="10"/>
      <c r="K3704" s="10"/>
      <c r="L3704" s="10"/>
      <c r="M3704" s="10"/>
      <c r="N3704" s="11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2"/>
      <c r="AX3704" s="12"/>
      <c r="AY3704" s="12"/>
      <c r="AZ3704" s="12"/>
      <c r="BA3704" s="12"/>
      <c r="BB3704" s="12"/>
      <c r="BC3704" s="12"/>
      <c r="BD3704" s="12"/>
      <c r="BE3704" s="12"/>
      <c r="BF3704" s="12"/>
      <c r="BG3704" s="12"/>
      <c r="BH3704" s="12"/>
      <c r="BI3704" s="12"/>
      <c r="BJ3704" s="12"/>
      <c r="BK3704" s="12"/>
      <c r="BL3704" s="12"/>
      <c r="BM3704" s="12"/>
      <c r="BN3704" s="12"/>
      <c r="BO3704" s="12"/>
      <c r="BP3704" s="12"/>
      <c r="BQ3704" s="12"/>
      <c r="BR3704" s="12"/>
      <c r="BS3704" s="12"/>
      <c r="BT3704" s="12"/>
      <c r="BU3704" s="12"/>
      <c r="BV3704" s="12"/>
      <c r="BW3704" s="12"/>
    </row>
    <row r="3705" spans="2:75" x14ac:dyDescent="0.3">
      <c r="B3705" s="8"/>
      <c r="C3705" s="21"/>
      <c r="D3705" s="9"/>
      <c r="E3705" s="9"/>
      <c r="F3705" s="10"/>
      <c r="G3705" s="10"/>
      <c r="H3705" s="10"/>
      <c r="I3705" s="10"/>
      <c r="J3705" s="10"/>
      <c r="K3705" s="10"/>
      <c r="L3705" s="10"/>
      <c r="M3705" s="10"/>
      <c r="N3705" s="11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2"/>
      <c r="AX3705" s="12"/>
      <c r="AY3705" s="12"/>
      <c r="AZ3705" s="12"/>
      <c r="BA3705" s="12"/>
      <c r="BB3705" s="12"/>
      <c r="BC3705" s="12"/>
      <c r="BD3705" s="12"/>
      <c r="BE3705" s="12"/>
      <c r="BF3705" s="12"/>
      <c r="BG3705" s="12"/>
      <c r="BH3705" s="12"/>
      <c r="BI3705" s="12"/>
      <c r="BJ3705" s="12"/>
      <c r="BK3705" s="12"/>
      <c r="BL3705" s="12"/>
      <c r="BM3705" s="12"/>
      <c r="BN3705" s="12"/>
      <c r="BO3705" s="12"/>
      <c r="BP3705" s="12"/>
      <c r="BQ3705" s="12"/>
      <c r="BR3705" s="12"/>
      <c r="BS3705" s="12"/>
      <c r="BT3705" s="12"/>
      <c r="BU3705" s="12"/>
      <c r="BV3705" s="12"/>
      <c r="BW3705" s="12"/>
    </row>
    <row r="3706" spans="2:75" x14ac:dyDescent="0.3">
      <c r="B3706" s="8"/>
      <c r="C3706" s="21"/>
      <c r="D3706" s="9"/>
      <c r="E3706" s="9"/>
      <c r="F3706" s="10"/>
      <c r="G3706" s="10"/>
      <c r="H3706" s="10"/>
      <c r="I3706" s="10"/>
      <c r="J3706" s="10"/>
      <c r="K3706" s="10"/>
      <c r="L3706" s="10"/>
      <c r="M3706" s="10"/>
      <c r="N3706" s="11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2"/>
      <c r="AX3706" s="12"/>
      <c r="AY3706" s="12"/>
      <c r="AZ3706" s="12"/>
      <c r="BA3706" s="12"/>
      <c r="BB3706" s="12"/>
      <c r="BC3706" s="12"/>
      <c r="BD3706" s="12"/>
      <c r="BE3706" s="12"/>
      <c r="BF3706" s="12"/>
      <c r="BG3706" s="12"/>
      <c r="BH3706" s="12"/>
      <c r="BI3706" s="12"/>
      <c r="BJ3706" s="12"/>
      <c r="BK3706" s="12"/>
      <c r="BL3706" s="12"/>
      <c r="BM3706" s="12"/>
      <c r="BN3706" s="12"/>
      <c r="BO3706" s="12"/>
      <c r="BP3706" s="12"/>
      <c r="BQ3706" s="12"/>
      <c r="BR3706" s="12"/>
      <c r="BS3706" s="12"/>
      <c r="BT3706" s="12"/>
      <c r="BU3706" s="12"/>
      <c r="BV3706" s="12"/>
      <c r="BW3706" s="12"/>
    </row>
    <row r="3707" spans="2:75" x14ac:dyDescent="0.3">
      <c r="B3707" s="8"/>
      <c r="C3707" s="21"/>
      <c r="D3707" s="9"/>
      <c r="E3707" s="9"/>
      <c r="F3707" s="10"/>
      <c r="G3707" s="10"/>
      <c r="H3707" s="10"/>
      <c r="I3707" s="10"/>
      <c r="J3707" s="10"/>
      <c r="K3707" s="10"/>
      <c r="L3707" s="10"/>
      <c r="M3707" s="10"/>
      <c r="N3707" s="11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2"/>
      <c r="AX3707" s="12"/>
      <c r="AY3707" s="12"/>
      <c r="AZ3707" s="12"/>
      <c r="BA3707" s="12"/>
      <c r="BB3707" s="12"/>
      <c r="BC3707" s="12"/>
      <c r="BD3707" s="12"/>
      <c r="BE3707" s="12"/>
      <c r="BF3707" s="12"/>
      <c r="BG3707" s="12"/>
      <c r="BH3707" s="12"/>
      <c r="BI3707" s="12"/>
      <c r="BJ3707" s="12"/>
      <c r="BK3707" s="12"/>
      <c r="BL3707" s="12"/>
      <c r="BM3707" s="12"/>
      <c r="BN3707" s="12"/>
      <c r="BO3707" s="12"/>
      <c r="BP3707" s="12"/>
      <c r="BQ3707" s="12"/>
      <c r="BR3707" s="12"/>
      <c r="BS3707" s="12"/>
      <c r="BT3707" s="12"/>
      <c r="BU3707" s="12"/>
      <c r="BV3707" s="12"/>
      <c r="BW3707" s="12"/>
    </row>
    <row r="3708" spans="2:75" x14ac:dyDescent="0.3">
      <c r="B3708" s="8"/>
      <c r="C3708" s="21"/>
      <c r="D3708" s="9"/>
      <c r="E3708" s="9"/>
      <c r="F3708" s="10"/>
      <c r="G3708" s="10"/>
      <c r="H3708" s="10"/>
      <c r="I3708" s="10"/>
      <c r="J3708" s="10"/>
      <c r="K3708" s="10"/>
      <c r="L3708" s="10"/>
      <c r="M3708" s="10"/>
      <c r="N3708" s="1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2"/>
      <c r="AX3708" s="12"/>
      <c r="AY3708" s="12"/>
      <c r="AZ3708" s="12"/>
      <c r="BA3708" s="12"/>
      <c r="BB3708" s="12"/>
      <c r="BC3708" s="12"/>
      <c r="BD3708" s="12"/>
      <c r="BE3708" s="12"/>
      <c r="BF3708" s="12"/>
      <c r="BG3708" s="12"/>
      <c r="BH3708" s="12"/>
      <c r="BI3708" s="12"/>
      <c r="BJ3708" s="12"/>
      <c r="BK3708" s="12"/>
      <c r="BL3708" s="12"/>
      <c r="BM3708" s="12"/>
      <c r="BN3708" s="12"/>
      <c r="BO3708" s="12"/>
      <c r="BP3708" s="12"/>
      <c r="BQ3708" s="12"/>
      <c r="BR3708" s="12"/>
      <c r="BS3708" s="12"/>
      <c r="BT3708" s="12"/>
      <c r="BU3708" s="12"/>
      <c r="BV3708" s="12"/>
      <c r="BW3708" s="12"/>
    </row>
    <row r="3709" spans="2:75" x14ac:dyDescent="0.3">
      <c r="B3709" s="8"/>
      <c r="C3709" s="21"/>
      <c r="D3709" s="9"/>
      <c r="E3709" s="9"/>
      <c r="F3709" s="10"/>
      <c r="G3709" s="10"/>
      <c r="H3709" s="10"/>
      <c r="I3709" s="10"/>
      <c r="J3709" s="10"/>
      <c r="K3709" s="10"/>
      <c r="L3709" s="10"/>
      <c r="M3709" s="10"/>
      <c r="N3709" s="11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2"/>
      <c r="AX3709" s="12"/>
      <c r="AY3709" s="12"/>
      <c r="AZ3709" s="12"/>
      <c r="BA3709" s="12"/>
      <c r="BB3709" s="12"/>
      <c r="BC3709" s="12"/>
      <c r="BD3709" s="12"/>
      <c r="BE3709" s="12"/>
      <c r="BF3709" s="12"/>
      <c r="BG3709" s="12"/>
      <c r="BH3709" s="12"/>
      <c r="BI3709" s="12"/>
      <c r="BJ3709" s="12"/>
      <c r="BK3709" s="12"/>
      <c r="BL3709" s="12"/>
      <c r="BM3709" s="12"/>
      <c r="BN3709" s="12"/>
      <c r="BO3709" s="12"/>
      <c r="BP3709" s="12"/>
      <c r="BQ3709" s="12"/>
      <c r="BR3709" s="12"/>
      <c r="BS3709" s="12"/>
      <c r="BT3709" s="12"/>
      <c r="BU3709" s="12"/>
      <c r="BV3709" s="12"/>
      <c r="BW3709" s="12"/>
    </row>
    <row r="3710" spans="2:75" x14ac:dyDescent="0.3">
      <c r="B3710" s="8"/>
      <c r="C3710" s="21"/>
      <c r="D3710" s="9"/>
      <c r="E3710" s="9"/>
      <c r="F3710" s="10"/>
      <c r="G3710" s="10"/>
      <c r="H3710" s="10"/>
      <c r="I3710" s="10"/>
      <c r="J3710" s="10"/>
      <c r="K3710" s="10"/>
      <c r="L3710" s="10"/>
      <c r="M3710" s="10"/>
      <c r="N3710" s="11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2"/>
      <c r="AX3710" s="12"/>
      <c r="AY3710" s="12"/>
      <c r="AZ3710" s="12"/>
      <c r="BA3710" s="12"/>
      <c r="BB3710" s="12"/>
      <c r="BC3710" s="12"/>
      <c r="BD3710" s="12"/>
      <c r="BE3710" s="12"/>
      <c r="BF3710" s="12"/>
      <c r="BG3710" s="12"/>
      <c r="BH3710" s="12"/>
      <c r="BI3710" s="12"/>
      <c r="BJ3710" s="12"/>
      <c r="BK3710" s="12"/>
      <c r="BL3710" s="12"/>
      <c r="BM3710" s="12"/>
      <c r="BN3710" s="12"/>
      <c r="BO3710" s="12"/>
      <c r="BP3710" s="12"/>
      <c r="BQ3710" s="12"/>
      <c r="BR3710" s="12"/>
      <c r="BS3710" s="12"/>
      <c r="BT3710" s="12"/>
      <c r="BU3710" s="12"/>
      <c r="BV3710" s="12"/>
      <c r="BW3710" s="12"/>
    </row>
    <row r="3711" spans="2:75" x14ac:dyDescent="0.3">
      <c r="B3711" s="8"/>
      <c r="C3711" s="21"/>
      <c r="D3711" s="9"/>
      <c r="E3711" s="9"/>
      <c r="F3711" s="10"/>
      <c r="G3711" s="10"/>
      <c r="H3711" s="10"/>
      <c r="I3711" s="10"/>
      <c r="J3711" s="10"/>
      <c r="K3711" s="10"/>
      <c r="L3711" s="10"/>
      <c r="M3711" s="10"/>
      <c r="N3711" s="11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2"/>
      <c r="AX3711" s="12"/>
      <c r="AY3711" s="12"/>
      <c r="AZ3711" s="12"/>
      <c r="BA3711" s="12"/>
      <c r="BB3711" s="12"/>
      <c r="BC3711" s="12"/>
      <c r="BD3711" s="12"/>
      <c r="BE3711" s="12"/>
      <c r="BF3711" s="12"/>
      <c r="BG3711" s="12"/>
      <c r="BH3711" s="12"/>
      <c r="BI3711" s="12"/>
      <c r="BJ3711" s="12"/>
      <c r="BK3711" s="12"/>
      <c r="BL3711" s="12"/>
      <c r="BM3711" s="12"/>
      <c r="BN3711" s="12"/>
      <c r="BO3711" s="12"/>
      <c r="BP3711" s="12"/>
      <c r="BQ3711" s="12"/>
      <c r="BR3711" s="12"/>
      <c r="BS3711" s="12"/>
      <c r="BT3711" s="12"/>
      <c r="BU3711" s="12"/>
      <c r="BV3711" s="12"/>
      <c r="BW3711" s="12"/>
    </row>
    <row r="3712" spans="2:75" x14ac:dyDescent="0.3">
      <c r="B3712" s="8"/>
      <c r="C3712" s="21"/>
      <c r="D3712" s="9"/>
      <c r="E3712" s="9"/>
      <c r="F3712" s="10"/>
      <c r="G3712" s="10"/>
      <c r="H3712" s="10"/>
      <c r="I3712" s="10"/>
      <c r="J3712" s="10"/>
      <c r="K3712" s="10"/>
      <c r="L3712" s="10"/>
      <c r="M3712" s="10"/>
      <c r="N3712" s="11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2"/>
      <c r="AX3712" s="12"/>
      <c r="AY3712" s="12"/>
      <c r="AZ3712" s="12"/>
      <c r="BA3712" s="12"/>
      <c r="BB3712" s="12"/>
      <c r="BC3712" s="12"/>
      <c r="BD3712" s="12"/>
      <c r="BE3712" s="12"/>
      <c r="BF3712" s="12"/>
      <c r="BG3712" s="12"/>
      <c r="BH3712" s="12"/>
      <c r="BI3712" s="12"/>
      <c r="BJ3712" s="12"/>
      <c r="BK3712" s="12"/>
      <c r="BL3712" s="12"/>
      <c r="BM3712" s="12"/>
      <c r="BN3712" s="12"/>
      <c r="BO3712" s="12"/>
      <c r="BP3712" s="12"/>
      <c r="BQ3712" s="12"/>
      <c r="BR3712" s="12"/>
      <c r="BS3712" s="12"/>
      <c r="BT3712" s="12"/>
      <c r="BU3712" s="12"/>
      <c r="BV3712" s="12"/>
      <c r="BW3712" s="12"/>
    </row>
    <row r="3713" spans="2:75" x14ac:dyDescent="0.3">
      <c r="B3713" s="8"/>
      <c r="C3713" s="21"/>
      <c r="D3713" s="9"/>
      <c r="E3713" s="9"/>
      <c r="F3713" s="10"/>
      <c r="G3713" s="10"/>
      <c r="H3713" s="10"/>
      <c r="I3713" s="10"/>
      <c r="J3713" s="10"/>
      <c r="K3713" s="10"/>
      <c r="L3713" s="10"/>
      <c r="M3713" s="10"/>
      <c r="N3713" s="11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2"/>
      <c r="AX3713" s="12"/>
      <c r="AY3713" s="12"/>
      <c r="AZ3713" s="12"/>
      <c r="BA3713" s="12"/>
      <c r="BB3713" s="12"/>
      <c r="BC3713" s="12"/>
      <c r="BD3713" s="12"/>
      <c r="BE3713" s="12"/>
      <c r="BF3713" s="12"/>
      <c r="BG3713" s="12"/>
      <c r="BH3713" s="12"/>
      <c r="BI3713" s="12"/>
      <c r="BJ3713" s="12"/>
      <c r="BK3713" s="12"/>
      <c r="BL3713" s="12"/>
      <c r="BM3713" s="12"/>
      <c r="BN3713" s="12"/>
      <c r="BO3713" s="12"/>
      <c r="BP3713" s="12"/>
      <c r="BQ3713" s="12"/>
      <c r="BR3713" s="12"/>
      <c r="BS3713" s="12"/>
      <c r="BT3713" s="12"/>
      <c r="BU3713" s="12"/>
      <c r="BV3713" s="12"/>
      <c r="BW3713" s="12"/>
    </row>
    <row r="3714" spans="2:75" x14ac:dyDescent="0.3">
      <c r="B3714" s="8"/>
      <c r="C3714" s="21"/>
      <c r="D3714" s="9"/>
      <c r="E3714" s="9"/>
      <c r="F3714" s="10"/>
      <c r="G3714" s="10"/>
      <c r="H3714" s="10"/>
      <c r="I3714" s="10"/>
      <c r="J3714" s="10"/>
      <c r="K3714" s="10"/>
      <c r="L3714" s="10"/>
      <c r="M3714" s="10"/>
      <c r="N3714" s="11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2"/>
      <c r="AX3714" s="12"/>
      <c r="AY3714" s="12"/>
      <c r="AZ3714" s="12"/>
      <c r="BA3714" s="12"/>
      <c r="BB3714" s="12"/>
      <c r="BC3714" s="12"/>
      <c r="BD3714" s="12"/>
      <c r="BE3714" s="12"/>
      <c r="BF3714" s="12"/>
      <c r="BG3714" s="12"/>
      <c r="BH3714" s="12"/>
      <c r="BI3714" s="12"/>
      <c r="BJ3714" s="12"/>
      <c r="BK3714" s="12"/>
      <c r="BL3714" s="12"/>
      <c r="BM3714" s="12"/>
      <c r="BN3714" s="12"/>
      <c r="BO3714" s="12"/>
      <c r="BP3714" s="12"/>
      <c r="BQ3714" s="12"/>
      <c r="BR3714" s="12"/>
      <c r="BS3714" s="12"/>
      <c r="BT3714" s="12"/>
      <c r="BU3714" s="12"/>
      <c r="BV3714" s="12"/>
      <c r="BW3714" s="12"/>
    </row>
    <row r="3715" spans="2:75" x14ac:dyDescent="0.3">
      <c r="B3715" s="8"/>
      <c r="C3715" s="21"/>
      <c r="D3715" s="9"/>
      <c r="E3715" s="9"/>
      <c r="F3715" s="10"/>
      <c r="G3715" s="10"/>
      <c r="H3715" s="10"/>
      <c r="I3715" s="10"/>
      <c r="J3715" s="10"/>
      <c r="K3715" s="10"/>
      <c r="L3715" s="10"/>
      <c r="M3715" s="10"/>
      <c r="N3715" s="11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2"/>
      <c r="AX3715" s="12"/>
      <c r="AY3715" s="12"/>
      <c r="AZ3715" s="12"/>
      <c r="BA3715" s="12"/>
      <c r="BB3715" s="12"/>
      <c r="BC3715" s="12"/>
      <c r="BD3715" s="12"/>
      <c r="BE3715" s="12"/>
      <c r="BF3715" s="12"/>
      <c r="BG3715" s="12"/>
      <c r="BH3715" s="12"/>
      <c r="BI3715" s="12"/>
      <c r="BJ3715" s="12"/>
      <c r="BK3715" s="12"/>
      <c r="BL3715" s="12"/>
      <c r="BM3715" s="12"/>
      <c r="BN3715" s="12"/>
      <c r="BO3715" s="12"/>
      <c r="BP3715" s="12"/>
      <c r="BQ3715" s="12"/>
      <c r="BR3715" s="12"/>
      <c r="BS3715" s="12"/>
      <c r="BT3715" s="12"/>
      <c r="BU3715" s="12"/>
      <c r="BV3715" s="12"/>
      <c r="BW3715" s="12"/>
    </row>
    <row r="3716" spans="2:75" x14ac:dyDescent="0.3">
      <c r="B3716" s="8"/>
      <c r="C3716" s="21"/>
      <c r="D3716" s="9"/>
      <c r="E3716" s="9"/>
      <c r="F3716" s="10"/>
      <c r="G3716" s="10"/>
      <c r="H3716" s="10"/>
      <c r="I3716" s="10"/>
      <c r="J3716" s="10"/>
      <c r="K3716" s="10"/>
      <c r="L3716" s="10"/>
      <c r="M3716" s="10"/>
      <c r="N3716" s="11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2"/>
      <c r="AX3716" s="12"/>
      <c r="AY3716" s="12"/>
      <c r="AZ3716" s="12"/>
      <c r="BA3716" s="12"/>
      <c r="BB3716" s="12"/>
      <c r="BC3716" s="12"/>
      <c r="BD3716" s="12"/>
      <c r="BE3716" s="12"/>
      <c r="BF3716" s="12"/>
      <c r="BG3716" s="12"/>
      <c r="BH3716" s="12"/>
      <c r="BI3716" s="12"/>
      <c r="BJ3716" s="12"/>
      <c r="BK3716" s="12"/>
      <c r="BL3716" s="12"/>
      <c r="BM3716" s="12"/>
      <c r="BN3716" s="12"/>
      <c r="BO3716" s="12"/>
      <c r="BP3716" s="12"/>
      <c r="BQ3716" s="12"/>
      <c r="BR3716" s="12"/>
      <c r="BS3716" s="12"/>
      <c r="BT3716" s="12"/>
      <c r="BU3716" s="12"/>
      <c r="BV3716" s="12"/>
      <c r="BW3716" s="12"/>
    </row>
    <row r="3717" spans="2:75" x14ac:dyDescent="0.3">
      <c r="B3717" s="8"/>
      <c r="C3717" s="21"/>
      <c r="D3717" s="9"/>
      <c r="E3717" s="9"/>
      <c r="F3717" s="10"/>
      <c r="G3717" s="10"/>
      <c r="H3717" s="10"/>
      <c r="I3717" s="10"/>
      <c r="J3717" s="10"/>
      <c r="K3717" s="10"/>
      <c r="L3717" s="10"/>
      <c r="M3717" s="10"/>
      <c r="N3717" s="11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2"/>
      <c r="AX3717" s="12"/>
      <c r="AY3717" s="12"/>
      <c r="AZ3717" s="12"/>
      <c r="BA3717" s="12"/>
      <c r="BB3717" s="12"/>
      <c r="BC3717" s="12"/>
      <c r="BD3717" s="12"/>
      <c r="BE3717" s="12"/>
      <c r="BF3717" s="12"/>
      <c r="BG3717" s="12"/>
      <c r="BH3717" s="12"/>
      <c r="BI3717" s="12"/>
      <c r="BJ3717" s="12"/>
      <c r="BK3717" s="12"/>
      <c r="BL3717" s="12"/>
      <c r="BM3717" s="12"/>
      <c r="BN3717" s="12"/>
      <c r="BO3717" s="12"/>
      <c r="BP3717" s="12"/>
      <c r="BQ3717" s="12"/>
      <c r="BR3717" s="12"/>
      <c r="BS3717" s="12"/>
      <c r="BT3717" s="12"/>
      <c r="BU3717" s="12"/>
      <c r="BV3717" s="12"/>
      <c r="BW3717" s="12"/>
    </row>
    <row r="3718" spans="2:75" x14ac:dyDescent="0.3">
      <c r="B3718" s="8"/>
      <c r="C3718" s="21"/>
      <c r="D3718" s="9"/>
      <c r="E3718" s="9"/>
      <c r="F3718" s="10"/>
      <c r="G3718" s="10"/>
      <c r="H3718" s="10"/>
      <c r="I3718" s="10"/>
      <c r="J3718" s="10"/>
      <c r="K3718" s="10"/>
      <c r="L3718" s="10"/>
      <c r="M3718" s="10"/>
      <c r="N3718" s="11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2"/>
      <c r="AX3718" s="12"/>
      <c r="AY3718" s="12"/>
      <c r="AZ3718" s="12"/>
      <c r="BA3718" s="12"/>
      <c r="BB3718" s="12"/>
      <c r="BC3718" s="12"/>
      <c r="BD3718" s="12"/>
      <c r="BE3718" s="12"/>
      <c r="BF3718" s="12"/>
      <c r="BG3718" s="12"/>
      <c r="BH3718" s="12"/>
      <c r="BI3718" s="12"/>
      <c r="BJ3718" s="12"/>
      <c r="BK3718" s="12"/>
      <c r="BL3718" s="12"/>
      <c r="BM3718" s="12"/>
      <c r="BN3718" s="12"/>
      <c r="BO3718" s="12"/>
      <c r="BP3718" s="12"/>
      <c r="BQ3718" s="12"/>
      <c r="BR3718" s="12"/>
      <c r="BS3718" s="12"/>
      <c r="BT3718" s="12"/>
      <c r="BU3718" s="12"/>
      <c r="BV3718" s="12"/>
      <c r="BW3718" s="12"/>
    </row>
    <row r="3719" spans="2:75" x14ac:dyDescent="0.3">
      <c r="B3719" s="8"/>
      <c r="C3719" s="21"/>
      <c r="D3719" s="9"/>
      <c r="E3719" s="9"/>
      <c r="F3719" s="10"/>
      <c r="G3719" s="10"/>
      <c r="H3719" s="10"/>
      <c r="I3719" s="10"/>
      <c r="J3719" s="10"/>
      <c r="K3719" s="10"/>
      <c r="L3719" s="10"/>
      <c r="M3719" s="10"/>
      <c r="N3719" s="11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2"/>
      <c r="AX3719" s="12"/>
      <c r="AY3719" s="12"/>
      <c r="AZ3719" s="12"/>
      <c r="BA3719" s="12"/>
      <c r="BB3719" s="12"/>
      <c r="BC3719" s="12"/>
      <c r="BD3719" s="12"/>
      <c r="BE3719" s="12"/>
      <c r="BF3719" s="12"/>
      <c r="BG3719" s="12"/>
      <c r="BH3719" s="12"/>
      <c r="BI3719" s="12"/>
      <c r="BJ3719" s="12"/>
      <c r="BK3719" s="12"/>
      <c r="BL3719" s="12"/>
      <c r="BM3719" s="12"/>
      <c r="BN3719" s="12"/>
      <c r="BO3719" s="12"/>
      <c r="BP3719" s="12"/>
      <c r="BQ3719" s="12"/>
      <c r="BR3719" s="12"/>
      <c r="BS3719" s="12"/>
      <c r="BT3719" s="12"/>
      <c r="BU3719" s="12"/>
      <c r="BV3719" s="12"/>
      <c r="BW3719" s="12"/>
    </row>
    <row r="3720" spans="2:75" x14ac:dyDescent="0.3">
      <c r="B3720" s="8"/>
      <c r="C3720" s="21"/>
      <c r="D3720" s="9"/>
      <c r="E3720" s="9"/>
      <c r="F3720" s="10"/>
      <c r="G3720" s="10"/>
      <c r="H3720" s="10"/>
      <c r="I3720" s="10"/>
      <c r="J3720" s="10"/>
      <c r="K3720" s="10"/>
      <c r="L3720" s="10"/>
      <c r="M3720" s="10"/>
      <c r="N3720" s="11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2"/>
      <c r="AX3720" s="12"/>
      <c r="AY3720" s="12"/>
      <c r="AZ3720" s="12"/>
      <c r="BA3720" s="12"/>
      <c r="BB3720" s="12"/>
      <c r="BC3720" s="12"/>
      <c r="BD3720" s="12"/>
      <c r="BE3720" s="12"/>
      <c r="BF3720" s="12"/>
      <c r="BG3720" s="12"/>
      <c r="BH3720" s="12"/>
      <c r="BI3720" s="12"/>
      <c r="BJ3720" s="12"/>
      <c r="BK3720" s="12"/>
      <c r="BL3720" s="12"/>
      <c r="BM3720" s="12"/>
      <c r="BN3720" s="12"/>
      <c r="BO3720" s="12"/>
      <c r="BP3720" s="12"/>
      <c r="BQ3720" s="12"/>
      <c r="BR3720" s="12"/>
      <c r="BS3720" s="12"/>
      <c r="BT3720" s="12"/>
      <c r="BU3720" s="12"/>
      <c r="BV3720" s="12"/>
      <c r="BW3720" s="12"/>
    </row>
    <row r="3721" spans="2:75" x14ac:dyDescent="0.3">
      <c r="B3721" s="8"/>
      <c r="C3721" s="21"/>
      <c r="D3721" s="9"/>
      <c r="E3721" s="9"/>
      <c r="F3721" s="10"/>
      <c r="G3721" s="10"/>
      <c r="H3721" s="10"/>
      <c r="I3721" s="10"/>
      <c r="J3721" s="10"/>
      <c r="K3721" s="10"/>
      <c r="L3721" s="10"/>
      <c r="M3721" s="10"/>
      <c r="N3721" s="11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2"/>
      <c r="AX3721" s="12"/>
      <c r="AY3721" s="12"/>
      <c r="AZ3721" s="12"/>
      <c r="BA3721" s="12"/>
      <c r="BB3721" s="12"/>
      <c r="BC3721" s="12"/>
      <c r="BD3721" s="12"/>
      <c r="BE3721" s="12"/>
      <c r="BF3721" s="12"/>
      <c r="BG3721" s="12"/>
      <c r="BH3721" s="12"/>
      <c r="BI3721" s="12"/>
      <c r="BJ3721" s="12"/>
      <c r="BK3721" s="12"/>
      <c r="BL3721" s="12"/>
      <c r="BM3721" s="12"/>
      <c r="BN3721" s="12"/>
      <c r="BO3721" s="12"/>
      <c r="BP3721" s="12"/>
      <c r="BQ3721" s="12"/>
      <c r="BR3721" s="12"/>
      <c r="BS3721" s="12"/>
      <c r="BT3721" s="12"/>
      <c r="BU3721" s="12"/>
      <c r="BV3721" s="12"/>
      <c r="BW3721" s="12"/>
    </row>
    <row r="3722" spans="2:75" x14ac:dyDescent="0.3">
      <c r="B3722" s="8"/>
      <c r="C3722" s="21"/>
      <c r="D3722" s="9"/>
      <c r="E3722" s="9"/>
      <c r="F3722" s="10"/>
      <c r="G3722" s="10"/>
      <c r="H3722" s="10"/>
      <c r="I3722" s="10"/>
      <c r="J3722" s="10"/>
      <c r="K3722" s="10"/>
      <c r="L3722" s="10"/>
      <c r="M3722" s="10"/>
      <c r="N3722" s="11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2"/>
      <c r="AX3722" s="12"/>
      <c r="AY3722" s="12"/>
      <c r="AZ3722" s="12"/>
      <c r="BA3722" s="12"/>
      <c r="BB3722" s="12"/>
      <c r="BC3722" s="12"/>
      <c r="BD3722" s="12"/>
      <c r="BE3722" s="12"/>
      <c r="BF3722" s="12"/>
      <c r="BG3722" s="12"/>
      <c r="BH3722" s="12"/>
      <c r="BI3722" s="12"/>
      <c r="BJ3722" s="12"/>
      <c r="BK3722" s="12"/>
      <c r="BL3722" s="12"/>
      <c r="BM3722" s="12"/>
      <c r="BN3722" s="12"/>
      <c r="BO3722" s="12"/>
      <c r="BP3722" s="12"/>
      <c r="BQ3722" s="12"/>
      <c r="BR3722" s="12"/>
      <c r="BS3722" s="12"/>
      <c r="BT3722" s="12"/>
      <c r="BU3722" s="12"/>
      <c r="BV3722" s="12"/>
      <c r="BW3722" s="12"/>
    </row>
    <row r="3723" spans="2:75" x14ac:dyDescent="0.3">
      <c r="B3723" s="8"/>
      <c r="C3723" s="21"/>
      <c r="D3723" s="9"/>
      <c r="E3723" s="9"/>
      <c r="F3723" s="10"/>
      <c r="G3723" s="10"/>
      <c r="H3723" s="10"/>
      <c r="I3723" s="10"/>
      <c r="J3723" s="10"/>
      <c r="K3723" s="10"/>
      <c r="L3723" s="10"/>
      <c r="M3723" s="10"/>
      <c r="N3723" s="1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2"/>
      <c r="AX3723" s="12"/>
      <c r="AY3723" s="12"/>
      <c r="AZ3723" s="12"/>
      <c r="BA3723" s="12"/>
      <c r="BB3723" s="12"/>
      <c r="BC3723" s="12"/>
      <c r="BD3723" s="12"/>
      <c r="BE3723" s="12"/>
      <c r="BF3723" s="12"/>
      <c r="BG3723" s="12"/>
      <c r="BH3723" s="12"/>
      <c r="BI3723" s="12"/>
      <c r="BJ3723" s="12"/>
      <c r="BK3723" s="12"/>
      <c r="BL3723" s="12"/>
      <c r="BM3723" s="12"/>
      <c r="BN3723" s="12"/>
      <c r="BO3723" s="12"/>
      <c r="BP3723" s="12"/>
      <c r="BQ3723" s="12"/>
      <c r="BR3723" s="12"/>
      <c r="BS3723" s="12"/>
      <c r="BT3723" s="12"/>
      <c r="BU3723" s="12"/>
      <c r="BV3723" s="12"/>
      <c r="BW3723" s="12"/>
    </row>
    <row r="3724" spans="2:75" x14ac:dyDescent="0.3">
      <c r="B3724" s="8"/>
      <c r="C3724" s="21"/>
      <c r="D3724" s="9"/>
      <c r="E3724" s="9"/>
      <c r="F3724" s="10"/>
      <c r="G3724" s="10"/>
      <c r="H3724" s="10"/>
      <c r="I3724" s="10"/>
      <c r="J3724" s="10"/>
      <c r="K3724" s="10"/>
      <c r="L3724" s="10"/>
      <c r="M3724" s="10"/>
      <c r="N3724" s="11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2"/>
      <c r="AX3724" s="12"/>
      <c r="AY3724" s="12"/>
      <c r="AZ3724" s="12"/>
      <c r="BA3724" s="12"/>
      <c r="BB3724" s="12"/>
      <c r="BC3724" s="12"/>
      <c r="BD3724" s="12"/>
      <c r="BE3724" s="12"/>
      <c r="BF3724" s="12"/>
      <c r="BG3724" s="12"/>
      <c r="BH3724" s="12"/>
      <c r="BI3724" s="12"/>
      <c r="BJ3724" s="12"/>
      <c r="BK3724" s="12"/>
      <c r="BL3724" s="12"/>
      <c r="BM3724" s="12"/>
      <c r="BN3724" s="12"/>
      <c r="BO3724" s="12"/>
      <c r="BP3724" s="12"/>
      <c r="BQ3724" s="12"/>
      <c r="BR3724" s="12"/>
      <c r="BS3724" s="12"/>
      <c r="BT3724" s="12"/>
      <c r="BU3724" s="12"/>
      <c r="BV3724" s="12"/>
      <c r="BW3724" s="12"/>
    </row>
    <row r="3725" spans="2:75" x14ac:dyDescent="0.3">
      <c r="B3725" s="8"/>
      <c r="C3725" s="21"/>
      <c r="D3725" s="9"/>
      <c r="E3725" s="9"/>
      <c r="F3725" s="10"/>
      <c r="G3725" s="10"/>
      <c r="H3725" s="10"/>
      <c r="I3725" s="10"/>
      <c r="J3725" s="10"/>
      <c r="K3725" s="10"/>
      <c r="L3725" s="10"/>
      <c r="M3725" s="10"/>
      <c r="N3725" s="11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2"/>
      <c r="AX3725" s="12"/>
      <c r="AY3725" s="12"/>
      <c r="AZ3725" s="12"/>
      <c r="BA3725" s="12"/>
      <c r="BB3725" s="12"/>
      <c r="BC3725" s="12"/>
      <c r="BD3725" s="12"/>
      <c r="BE3725" s="12"/>
      <c r="BF3725" s="12"/>
      <c r="BG3725" s="12"/>
      <c r="BH3725" s="12"/>
      <c r="BI3725" s="12"/>
      <c r="BJ3725" s="12"/>
      <c r="BK3725" s="12"/>
      <c r="BL3725" s="12"/>
      <c r="BM3725" s="12"/>
      <c r="BN3725" s="12"/>
      <c r="BO3725" s="12"/>
      <c r="BP3725" s="12"/>
      <c r="BQ3725" s="12"/>
      <c r="BR3725" s="12"/>
      <c r="BS3725" s="12"/>
      <c r="BT3725" s="12"/>
      <c r="BU3725" s="12"/>
      <c r="BV3725" s="12"/>
      <c r="BW3725" s="12"/>
    </row>
    <row r="3726" spans="2:75" x14ac:dyDescent="0.3">
      <c r="B3726" s="8"/>
      <c r="C3726" s="21"/>
      <c r="D3726" s="9"/>
      <c r="E3726" s="9"/>
      <c r="F3726" s="10"/>
      <c r="G3726" s="10"/>
      <c r="H3726" s="10"/>
      <c r="I3726" s="10"/>
      <c r="J3726" s="10"/>
      <c r="K3726" s="10"/>
      <c r="L3726" s="10"/>
      <c r="M3726" s="10"/>
      <c r="N3726" s="11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2"/>
      <c r="AX3726" s="12"/>
      <c r="AY3726" s="12"/>
      <c r="AZ3726" s="12"/>
      <c r="BA3726" s="12"/>
      <c r="BB3726" s="12"/>
      <c r="BC3726" s="12"/>
      <c r="BD3726" s="12"/>
      <c r="BE3726" s="12"/>
      <c r="BF3726" s="12"/>
      <c r="BG3726" s="12"/>
      <c r="BH3726" s="12"/>
      <c r="BI3726" s="12"/>
      <c r="BJ3726" s="12"/>
      <c r="BK3726" s="12"/>
      <c r="BL3726" s="12"/>
      <c r="BM3726" s="12"/>
      <c r="BN3726" s="12"/>
      <c r="BO3726" s="12"/>
      <c r="BP3726" s="12"/>
      <c r="BQ3726" s="12"/>
      <c r="BR3726" s="12"/>
      <c r="BS3726" s="12"/>
      <c r="BT3726" s="12"/>
      <c r="BU3726" s="12"/>
      <c r="BV3726" s="12"/>
      <c r="BW3726" s="12"/>
    </row>
    <row r="3727" spans="2:75" x14ac:dyDescent="0.3">
      <c r="B3727" s="8"/>
      <c r="C3727" s="21"/>
      <c r="D3727" s="9"/>
      <c r="E3727" s="9"/>
      <c r="F3727" s="10"/>
      <c r="G3727" s="10"/>
      <c r="H3727" s="10"/>
      <c r="I3727" s="10"/>
      <c r="J3727" s="10"/>
      <c r="K3727" s="10"/>
      <c r="L3727" s="10"/>
      <c r="M3727" s="10"/>
      <c r="N3727" s="11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2"/>
      <c r="AX3727" s="12"/>
      <c r="AY3727" s="12"/>
      <c r="AZ3727" s="12"/>
      <c r="BA3727" s="12"/>
      <c r="BB3727" s="12"/>
      <c r="BC3727" s="12"/>
      <c r="BD3727" s="12"/>
      <c r="BE3727" s="12"/>
      <c r="BF3727" s="12"/>
      <c r="BG3727" s="12"/>
      <c r="BH3727" s="12"/>
      <c r="BI3727" s="12"/>
      <c r="BJ3727" s="12"/>
      <c r="BK3727" s="12"/>
      <c r="BL3727" s="12"/>
      <c r="BM3727" s="12"/>
      <c r="BN3727" s="12"/>
      <c r="BO3727" s="12"/>
      <c r="BP3727" s="12"/>
      <c r="BQ3727" s="12"/>
      <c r="BR3727" s="12"/>
      <c r="BS3727" s="12"/>
      <c r="BT3727" s="12"/>
      <c r="BU3727" s="12"/>
      <c r="BV3727" s="12"/>
      <c r="BW3727" s="12"/>
    </row>
    <row r="3728" spans="2:75" x14ac:dyDescent="0.3">
      <c r="B3728" s="8"/>
      <c r="C3728" s="21"/>
      <c r="D3728" s="9"/>
      <c r="E3728" s="9"/>
      <c r="F3728" s="10"/>
      <c r="G3728" s="10"/>
      <c r="H3728" s="10"/>
      <c r="I3728" s="10"/>
      <c r="J3728" s="10"/>
      <c r="K3728" s="10"/>
      <c r="L3728" s="10"/>
      <c r="M3728" s="10"/>
      <c r="N3728" s="11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2"/>
      <c r="AX3728" s="12"/>
      <c r="AY3728" s="12"/>
      <c r="AZ3728" s="12"/>
      <c r="BA3728" s="12"/>
      <c r="BB3728" s="12"/>
      <c r="BC3728" s="12"/>
      <c r="BD3728" s="12"/>
      <c r="BE3728" s="12"/>
      <c r="BF3728" s="12"/>
      <c r="BG3728" s="12"/>
      <c r="BH3728" s="12"/>
      <c r="BI3728" s="12"/>
      <c r="BJ3728" s="12"/>
      <c r="BK3728" s="12"/>
      <c r="BL3728" s="12"/>
      <c r="BM3728" s="12"/>
      <c r="BN3728" s="12"/>
      <c r="BO3728" s="12"/>
      <c r="BP3728" s="12"/>
      <c r="BQ3728" s="12"/>
      <c r="BR3728" s="12"/>
      <c r="BS3728" s="12"/>
      <c r="BT3728" s="12"/>
      <c r="BU3728" s="12"/>
      <c r="BV3728" s="12"/>
      <c r="BW3728" s="12"/>
    </row>
    <row r="3729" spans="2:75" x14ac:dyDescent="0.3">
      <c r="B3729" s="8"/>
      <c r="C3729" s="21"/>
      <c r="D3729" s="9"/>
      <c r="E3729" s="9"/>
      <c r="F3729" s="10"/>
      <c r="G3729" s="10"/>
      <c r="H3729" s="10"/>
      <c r="I3729" s="10"/>
      <c r="J3729" s="10"/>
      <c r="K3729" s="10"/>
      <c r="L3729" s="10"/>
      <c r="M3729" s="10"/>
      <c r="N3729" s="11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2"/>
      <c r="AX3729" s="12"/>
      <c r="AY3729" s="12"/>
      <c r="AZ3729" s="12"/>
      <c r="BA3729" s="12"/>
      <c r="BB3729" s="12"/>
      <c r="BC3729" s="12"/>
      <c r="BD3729" s="12"/>
      <c r="BE3729" s="12"/>
      <c r="BF3729" s="12"/>
      <c r="BG3729" s="12"/>
      <c r="BH3729" s="12"/>
      <c r="BI3729" s="12"/>
      <c r="BJ3729" s="12"/>
      <c r="BK3729" s="12"/>
      <c r="BL3729" s="12"/>
      <c r="BM3729" s="12"/>
      <c r="BN3729" s="12"/>
      <c r="BO3729" s="12"/>
      <c r="BP3729" s="12"/>
      <c r="BQ3729" s="12"/>
      <c r="BR3729" s="12"/>
      <c r="BS3729" s="12"/>
      <c r="BT3729" s="12"/>
      <c r="BU3729" s="12"/>
      <c r="BV3729" s="12"/>
      <c r="BW3729" s="12"/>
    </row>
    <row r="3730" spans="2:75" x14ac:dyDescent="0.3">
      <c r="B3730" s="8"/>
      <c r="C3730" s="21"/>
      <c r="D3730" s="9"/>
      <c r="E3730" s="9"/>
      <c r="F3730" s="10"/>
      <c r="G3730" s="10"/>
      <c r="H3730" s="10"/>
      <c r="I3730" s="10"/>
      <c r="J3730" s="10"/>
      <c r="K3730" s="10"/>
      <c r="L3730" s="10"/>
      <c r="M3730" s="10"/>
      <c r="N3730" s="11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2"/>
      <c r="AX3730" s="12"/>
      <c r="AY3730" s="12"/>
      <c r="AZ3730" s="12"/>
      <c r="BA3730" s="12"/>
      <c r="BB3730" s="12"/>
      <c r="BC3730" s="12"/>
      <c r="BD3730" s="12"/>
      <c r="BE3730" s="12"/>
      <c r="BF3730" s="12"/>
      <c r="BG3730" s="12"/>
      <c r="BH3730" s="12"/>
      <c r="BI3730" s="12"/>
      <c r="BJ3730" s="12"/>
      <c r="BK3730" s="12"/>
      <c r="BL3730" s="12"/>
      <c r="BM3730" s="12"/>
      <c r="BN3730" s="12"/>
      <c r="BO3730" s="12"/>
      <c r="BP3730" s="12"/>
      <c r="BQ3730" s="12"/>
      <c r="BR3730" s="12"/>
      <c r="BS3730" s="12"/>
      <c r="BT3730" s="12"/>
      <c r="BU3730" s="12"/>
      <c r="BV3730" s="12"/>
      <c r="BW3730" s="12"/>
    </row>
    <row r="3731" spans="2:75" x14ac:dyDescent="0.3">
      <c r="B3731" s="8"/>
      <c r="C3731" s="21"/>
      <c r="D3731" s="9"/>
      <c r="E3731" s="9"/>
      <c r="F3731" s="10"/>
      <c r="G3731" s="10"/>
      <c r="H3731" s="10"/>
      <c r="I3731" s="10"/>
      <c r="J3731" s="10"/>
      <c r="K3731" s="10"/>
      <c r="L3731" s="10"/>
      <c r="M3731" s="10"/>
      <c r="N3731" s="11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2"/>
      <c r="AX3731" s="12"/>
      <c r="AY3731" s="12"/>
      <c r="AZ3731" s="12"/>
      <c r="BA3731" s="12"/>
      <c r="BB3731" s="12"/>
      <c r="BC3731" s="12"/>
      <c r="BD3731" s="12"/>
      <c r="BE3731" s="12"/>
      <c r="BF3731" s="12"/>
      <c r="BG3731" s="12"/>
      <c r="BH3731" s="12"/>
      <c r="BI3731" s="12"/>
      <c r="BJ3731" s="12"/>
      <c r="BK3731" s="12"/>
      <c r="BL3731" s="12"/>
      <c r="BM3731" s="12"/>
      <c r="BN3731" s="12"/>
      <c r="BO3731" s="12"/>
      <c r="BP3731" s="12"/>
      <c r="BQ3731" s="12"/>
      <c r="BR3731" s="12"/>
      <c r="BS3731" s="12"/>
      <c r="BT3731" s="12"/>
      <c r="BU3731" s="12"/>
      <c r="BV3731" s="12"/>
      <c r="BW3731" s="12"/>
    </row>
    <row r="3732" spans="2:75" x14ac:dyDescent="0.3">
      <c r="B3732" s="8"/>
      <c r="C3732" s="21"/>
      <c r="D3732" s="9"/>
      <c r="E3732" s="9"/>
      <c r="F3732" s="10"/>
      <c r="G3732" s="10"/>
      <c r="H3732" s="10"/>
      <c r="I3732" s="10"/>
      <c r="J3732" s="10"/>
      <c r="K3732" s="10"/>
      <c r="L3732" s="10"/>
      <c r="M3732" s="10"/>
      <c r="N3732" s="11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2"/>
      <c r="AX3732" s="12"/>
      <c r="AY3732" s="12"/>
      <c r="AZ3732" s="12"/>
      <c r="BA3732" s="12"/>
      <c r="BB3732" s="12"/>
      <c r="BC3732" s="12"/>
      <c r="BD3732" s="12"/>
      <c r="BE3732" s="12"/>
      <c r="BF3732" s="12"/>
      <c r="BG3732" s="12"/>
      <c r="BH3732" s="12"/>
      <c r="BI3732" s="12"/>
      <c r="BJ3732" s="12"/>
      <c r="BK3732" s="12"/>
      <c r="BL3732" s="12"/>
      <c r="BM3732" s="12"/>
      <c r="BN3732" s="12"/>
      <c r="BO3732" s="12"/>
      <c r="BP3732" s="12"/>
      <c r="BQ3732" s="12"/>
      <c r="BR3732" s="12"/>
      <c r="BS3732" s="12"/>
      <c r="BT3732" s="12"/>
      <c r="BU3732" s="12"/>
      <c r="BV3732" s="12"/>
      <c r="BW3732" s="12"/>
    </row>
    <row r="3733" spans="2:75" x14ac:dyDescent="0.3">
      <c r="B3733" s="8"/>
      <c r="C3733" s="21"/>
      <c r="D3733" s="9"/>
      <c r="E3733" s="9"/>
      <c r="F3733" s="10"/>
      <c r="G3733" s="10"/>
      <c r="H3733" s="10"/>
      <c r="I3733" s="10"/>
      <c r="J3733" s="10"/>
      <c r="K3733" s="10"/>
      <c r="L3733" s="10"/>
      <c r="M3733" s="10"/>
      <c r="N3733" s="11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2"/>
      <c r="AX3733" s="12"/>
      <c r="AY3733" s="12"/>
      <c r="AZ3733" s="12"/>
      <c r="BA3733" s="12"/>
      <c r="BB3733" s="12"/>
      <c r="BC3733" s="12"/>
      <c r="BD3733" s="12"/>
      <c r="BE3733" s="12"/>
      <c r="BF3733" s="12"/>
      <c r="BG3733" s="12"/>
      <c r="BH3733" s="12"/>
      <c r="BI3733" s="12"/>
      <c r="BJ3733" s="12"/>
      <c r="BK3733" s="12"/>
      <c r="BL3733" s="12"/>
      <c r="BM3733" s="12"/>
      <c r="BN3733" s="12"/>
      <c r="BO3733" s="12"/>
      <c r="BP3733" s="12"/>
      <c r="BQ3733" s="12"/>
      <c r="BR3733" s="12"/>
      <c r="BS3733" s="12"/>
      <c r="BT3733" s="12"/>
      <c r="BU3733" s="12"/>
      <c r="BV3733" s="12"/>
      <c r="BW3733" s="12"/>
    </row>
    <row r="3734" spans="2:75" x14ac:dyDescent="0.3">
      <c r="B3734" s="8"/>
      <c r="C3734" s="21"/>
      <c r="D3734" s="9"/>
      <c r="E3734" s="9"/>
      <c r="F3734" s="10"/>
      <c r="G3734" s="10"/>
      <c r="H3734" s="10"/>
      <c r="I3734" s="10"/>
      <c r="J3734" s="10"/>
      <c r="K3734" s="10"/>
      <c r="L3734" s="10"/>
      <c r="M3734" s="10"/>
      <c r="N3734" s="11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2"/>
      <c r="AX3734" s="12"/>
      <c r="AY3734" s="12"/>
      <c r="AZ3734" s="12"/>
      <c r="BA3734" s="12"/>
      <c r="BB3734" s="12"/>
      <c r="BC3734" s="12"/>
      <c r="BD3734" s="12"/>
      <c r="BE3734" s="12"/>
      <c r="BF3734" s="12"/>
      <c r="BG3734" s="12"/>
      <c r="BH3734" s="12"/>
      <c r="BI3734" s="12"/>
      <c r="BJ3734" s="12"/>
      <c r="BK3734" s="12"/>
      <c r="BL3734" s="12"/>
      <c r="BM3734" s="12"/>
      <c r="BN3734" s="12"/>
      <c r="BO3734" s="12"/>
      <c r="BP3734" s="12"/>
      <c r="BQ3734" s="12"/>
      <c r="BR3734" s="12"/>
      <c r="BS3734" s="12"/>
      <c r="BT3734" s="12"/>
      <c r="BU3734" s="12"/>
      <c r="BV3734" s="12"/>
      <c r="BW3734" s="12"/>
    </row>
    <row r="3735" spans="2:75" x14ac:dyDescent="0.3">
      <c r="B3735" s="8"/>
      <c r="C3735" s="21"/>
      <c r="D3735" s="9"/>
      <c r="E3735" s="9"/>
      <c r="F3735" s="10"/>
      <c r="G3735" s="10"/>
      <c r="H3735" s="10"/>
      <c r="I3735" s="10"/>
      <c r="J3735" s="10"/>
      <c r="K3735" s="10"/>
      <c r="L3735" s="10"/>
      <c r="M3735" s="10"/>
      <c r="N3735" s="11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2"/>
      <c r="AX3735" s="12"/>
      <c r="AY3735" s="12"/>
      <c r="AZ3735" s="12"/>
      <c r="BA3735" s="12"/>
      <c r="BB3735" s="12"/>
      <c r="BC3735" s="12"/>
      <c r="BD3735" s="12"/>
      <c r="BE3735" s="12"/>
      <c r="BF3735" s="12"/>
      <c r="BG3735" s="12"/>
      <c r="BH3735" s="12"/>
      <c r="BI3735" s="12"/>
      <c r="BJ3735" s="12"/>
      <c r="BK3735" s="12"/>
      <c r="BL3735" s="12"/>
      <c r="BM3735" s="12"/>
      <c r="BN3735" s="12"/>
      <c r="BO3735" s="12"/>
      <c r="BP3735" s="12"/>
      <c r="BQ3735" s="12"/>
      <c r="BR3735" s="12"/>
      <c r="BS3735" s="12"/>
      <c r="BT3735" s="12"/>
      <c r="BU3735" s="12"/>
      <c r="BV3735" s="12"/>
      <c r="BW3735" s="12"/>
    </row>
    <row r="3736" spans="2:75" x14ac:dyDescent="0.3">
      <c r="B3736" s="8"/>
      <c r="C3736" s="21"/>
      <c r="D3736" s="9"/>
      <c r="E3736" s="9"/>
      <c r="F3736" s="10"/>
      <c r="G3736" s="10"/>
      <c r="H3736" s="10"/>
      <c r="I3736" s="10"/>
      <c r="J3736" s="10"/>
      <c r="K3736" s="10"/>
      <c r="L3736" s="10"/>
      <c r="M3736" s="10"/>
      <c r="N3736" s="11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2"/>
      <c r="AX3736" s="12"/>
      <c r="AY3736" s="12"/>
      <c r="AZ3736" s="12"/>
      <c r="BA3736" s="12"/>
      <c r="BB3736" s="12"/>
      <c r="BC3736" s="12"/>
      <c r="BD3736" s="12"/>
      <c r="BE3736" s="12"/>
      <c r="BF3736" s="12"/>
      <c r="BG3736" s="12"/>
      <c r="BH3736" s="12"/>
      <c r="BI3736" s="12"/>
      <c r="BJ3736" s="12"/>
      <c r="BK3736" s="12"/>
      <c r="BL3736" s="12"/>
      <c r="BM3736" s="12"/>
      <c r="BN3736" s="12"/>
      <c r="BO3736" s="12"/>
      <c r="BP3736" s="12"/>
      <c r="BQ3736" s="12"/>
      <c r="BR3736" s="12"/>
      <c r="BS3736" s="12"/>
      <c r="BT3736" s="12"/>
      <c r="BU3736" s="12"/>
      <c r="BV3736" s="12"/>
      <c r="BW3736" s="12"/>
    </row>
    <row r="3737" spans="2:75" x14ac:dyDescent="0.3">
      <c r="B3737" s="8"/>
      <c r="C3737" s="21"/>
      <c r="D3737" s="9"/>
      <c r="E3737" s="9"/>
      <c r="F3737" s="10"/>
      <c r="G3737" s="10"/>
      <c r="H3737" s="10"/>
      <c r="I3737" s="10"/>
      <c r="J3737" s="10"/>
      <c r="K3737" s="10"/>
      <c r="L3737" s="10"/>
      <c r="M3737" s="10"/>
      <c r="N3737" s="11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2"/>
      <c r="AX3737" s="12"/>
      <c r="AY3737" s="12"/>
      <c r="AZ3737" s="12"/>
      <c r="BA3737" s="12"/>
      <c r="BB3737" s="12"/>
      <c r="BC3737" s="12"/>
      <c r="BD3737" s="12"/>
      <c r="BE3737" s="12"/>
      <c r="BF3737" s="12"/>
      <c r="BG3737" s="12"/>
      <c r="BH3737" s="12"/>
      <c r="BI3737" s="12"/>
      <c r="BJ3737" s="12"/>
      <c r="BK3737" s="12"/>
      <c r="BL3737" s="12"/>
      <c r="BM3737" s="12"/>
      <c r="BN3737" s="12"/>
      <c r="BO3737" s="12"/>
      <c r="BP3737" s="12"/>
      <c r="BQ3737" s="12"/>
      <c r="BR3737" s="12"/>
      <c r="BS3737" s="12"/>
      <c r="BT3737" s="12"/>
      <c r="BU3737" s="12"/>
      <c r="BV3737" s="12"/>
      <c r="BW3737" s="12"/>
    </row>
    <row r="3738" spans="2:75" x14ac:dyDescent="0.3">
      <c r="B3738" s="8"/>
      <c r="C3738" s="21"/>
      <c r="D3738" s="9"/>
      <c r="E3738" s="9"/>
      <c r="F3738" s="10"/>
      <c r="G3738" s="10"/>
      <c r="H3738" s="10"/>
      <c r="I3738" s="10"/>
      <c r="J3738" s="10"/>
      <c r="K3738" s="10"/>
      <c r="L3738" s="10"/>
      <c r="M3738" s="10"/>
      <c r="N3738" s="11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2"/>
      <c r="AX3738" s="12"/>
      <c r="AY3738" s="12"/>
      <c r="AZ3738" s="12"/>
      <c r="BA3738" s="12"/>
      <c r="BB3738" s="12"/>
      <c r="BC3738" s="12"/>
      <c r="BD3738" s="12"/>
      <c r="BE3738" s="12"/>
      <c r="BF3738" s="12"/>
      <c r="BG3738" s="12"/>
      <c r="BH3738" s="12"/>
      <c r="BI3738" s="12"/>
      <c r="BJ3738" s="12"/>
      <c r="BK3738" s="12"/>
      <c r="BL3738" s="12"/>
      <c r="BM3738" s="12"/>
      <c r="BN3738" s="12"/>
      <c r="BO3738" s="12"/>
      <c r="BP3738" s="12"/>
      <c r="BQ3738" s="12"/>
      <c r="BR3738" s="12"/>
      <c r="BS3738" s="12"/>
      <c r="BT3738" s="12"/>
      <c r="BU3738" s="12"/>
      <c r="BV3738" s="12"/>
      <c r="BW3738" s="12"/>
    </row>
    <row r="3739" spans="2:75" x14ac:dyDescent="0.3">
      <c r="B3739" s="8"/>
      <c r="C3739" s="21"/>
      <c r="D3739" s="9"/>
      <c r="E3739" s="9"/>
      <c r="F3739" s="10"/>
      <c r="G3739" s="10"/>
      <c r="H3739" s="10"/>
      <c r="I3739" s="10"/>
      <c r="J3739" s="10"/>
      <c r="K3739" s="10"/>
      <c r="L3739" s="10"/>
      <c r="M3739" s="10"/>
      <c r="N3739" s="11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2"/>
      <c r="AX3739" s="12"/>
      <c r="AY3739" s="12"/>
      <c r="AZ3739" s="12"/>
      <c r="BA3739" s="12"/>
      <c r="BB3739" s="12"/>
      <c r="BC3739" s="12"/>
      <c r="BD3739" s="12"/>
      <c r="BE3739" s="12"/>
      <c r="BF3739" s="12"/>
      <c r="BG3739" s="12"/>
      <c r="BH3739" s="12"/>
      <c r="BI3739" s="12"/>
      <c r="BJ3739" s="12"/>
      <c r="BK3739" s="12"/>
      <c r="BL3739" s="12"/>
      <c r="BM3739" s="12"/>
      <c r="BN3739" s="12"/>
      <c r="BO3739" s="12"/>
      <c r="BP3739" s="12"/>
      <c r="BQ3739" s="12"/>
      <c r="BR3739" s="12"/>
      <c r="BS3739" s="12"/>
      <c r="BT3739" s="12"/>
      <c r="BU3739" s="12"/>
      <c r="BV3739" s="12"/>
      <c r="BW3739" s="12"/>
    </row>
    <row r="3740" spans="2:75" x14ac:dyDescent="0.3">
      <c r="B3740" s="8"/>
      <c r="C3740" s="21"/>
      <c r="D3740" s="9"/>
      <c r="E3740" s="9"/>
      <c r="F3740" s="10"/>
      <c r="G3740" s="10"/>
      <c r="H3740" s="10"/>
      <c r="I3740" s="10"/>
      <c r="J3740" s="10"/>
      <c r="K3740" s="10"/>
      <c r="L3740" s="10"/>
      <c r="M3740" s="10"/>
      <c r="N3740" s="11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2"/>
      <c r="AX3740" s="12"/>
      <c r="AY3740" s="12"/>
      <c r="AZ3740" s="12"/>
      <c r="BA3740" s="12"/>
      <c r="BB3740" s="12"/>
      <c r="BC3740" s="12"/>
      <c r="BD3740" s="12"/>
      <c r="BE3740" s="12"/>
      <c r="BF3740" s="12"/>
      <c r="BG3740" s="12"/>
      <c r="BH3740" s="12"/>
      <c r="BI3740" s="12"/>
      <c r="BJ3740" s="12"/>
      <c r="BK3740" s="12"/>
      <c r="BL3740" s="12"/>
      <c r="BM3740" s="12"/>
      <c r="BN3740" s="12"/>
      <c r="BO3740" s="12"/>
      <c r="BP3740" s="12"/>
      <c r="BQ3740" s="12"/>
      <c r="BR3740" s="12"/>
      <c r="BS3740" s="12"/>
      <c r="BT3740" s="12"/>
      <c r="BU3740" s="12"/>
      <c r="BV3740" s="12"/>
      <c r="BW3740" s="12"/>
    </row>
    <row r="3741" spans="2:75" x14ac:dyDescent="0.3">
      <c r="B3741" s="8"/>
      <c r="C3741" s="21"/>
      <c r="D3741" s="9"/>
      <c r="E3741" s="9"/>
      <c r="F3741" s="10"/>
      <c r="G3741" s="10"/>
      <c r="H3741" s="10"/>
      <c r="I3741" s="10"/>
      <c r="J3741" s="10"/>
      <c r="K3741" s="10"/>
      <c r="L3741" s="10"/>
      <c r="M3741" s="10"/>
      <c r="N3741" s="11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2"/>
      <c r="AX3741" s="12"/>
      <c r="AY3741" s="12"/>
      <c r="AZ3741" s="12"/>
      <c r="BA3741" s="12"/>
      <c r="BB3741" s="12"/>
      <c r="BC3741" s="12"/>
      <c r="BD3741" s="12"/>
      <c r="BE3741" s="12"/>
      <c r="BF3741" s="12"/>
      <c r="BG3741" s="12"/>
      <c r="BH3741" s="12"/>
      <c r="BI3741" s="12"/>
      <c r="BJ3741" s="12"/>
      <c r="BK3741" s="12"/>
      <c r="BL3741" s="12"/>
      <c r="BM3741" s="12"/>
      <c r="BN3741" s="12"/>
      <c r="BO3741" s="12"/>
      <c r="BP3741" s="12"/>
      <c r="BQ3741" s="12"/>
      <c r="BR3741" s="12"/>
      <c r="BS3741" s="12"/>
      <c r="BT3741" s="12"/>
      <c r="BU3741" s="12"/>
      <c r="BV3741" s="12"/>
      <c r="BW3741" s="12"/>
    </row>
    <row r="3742" spans="2:75" x14ac:dyDescent="0.3">
      <c r="B3742" s="8"/>
      <c r="C3742" s="21"/>
      <c r="D3742" s="9"/>
      <c r="E3742" s="9"/>
      <c r="F3742" s="10"/>
      <c r="G3742" s="10"/>
      <c r="H3742" s="10"/>
      <c r="I3742" s="10"/>
      <c r="J3742" s="10"/>
      <c r="K3742" s="10"/>
      <c r="L3742" s="10"/>
      <c r="M3742" s="10"/>
      <c r="N3742" s="11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2"/>
      <c r="AX3742" s="12"/>
      <c r="AY3742" s="12"/>
      <c r="AZ3742" s="12"/>
      <c r="BA3742" s="12"/>
      <c r="BB3742" s="12"/>
      <c r="BC3742" s="12"/>
      <c r="BD3742" s="12"/>
      <c r="BE3742" s="12"/>
      <c r="BF3742" s="12"/>
      <c r="BG3742" s="12"/>
      <c r="BH3742" s="12"/>
      <c r="BI3742" s="12"/>
      <c r="BJ3742" s="12"/>
      <c r="BK3742" s="12"/>
      <c r="BL3742" s="12"/>
      <c r="BM3742" s="12"/>
      <c r="BN3742" s="12"/>
      <c r="BO3742" s="12"/>
      <c r="BP3742" s="12"/>
      <c r="BQ3742" s="12"/>
      <c r="BR3742" s="12"/>
      <c r="BS3742" s="12"/>
      <c r="BT3742" s="12"/>
      <c r="BU3742" s="12"/>
      <c r="BV3742" s="12"/>
      <c r="BW3742" s="12"/>
    </row>
    <row r="3743" spans="2:75" x14ac:dyDescent="0.3">
      <c r="B3743" s="8"/>
      <c r="C3743" s="21"/>
      <c r="D3743" s="9"/>
      <c r="E3743" s="9"/>
      <c r="F3743" s="10"/>
      <c r="G3743" s="10"/>
      <c r="H3743" s="10"/>
      <c r="I3743" s="10"/>
      <c r="J3743" s="10"/>
      <c r="K3743" s="10"/>
      <c r="L3743" s="10"/>
      <c r="M3743" s="10"/>
      <c r="N3743" s="11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2"/>
      <c r="AX3743" s="12"/>
      <c r="AY3743" s="12"/>
      <c r="AZ3743" s="12"/>
      <c r="BA3743" s="12"/>
      <c r="BB3743" s="12"/>
      <c r="BC3743" s="12"/>
      <c r="BD3743" s="12"/>
      <c r="BE3743" s="12"/>
      <c r="BF3743" s="12"/>
      <c r="BG3743" s="12"/>
      <c r="BH3743" s="12"/>
      <c r="BI3743" s="12"/>
      <c r="BJ3743" s="12"/>
      <c r="BK3743" s="12"/>
      <c r="BL3743" s="12"/>
      <c r="BM3743" s="12"/>
      <c r="BN3743" s="12"/>
      <c r="BO3743" s="12"/>
      <c r="BP3743" s="12"/>
      <c r="BQ3743" s="12"/>
      <c r="BR3743" s="12"/>
      <c r="BS3743" s="12"/>
      <c r="BT3743" s="12"/>
      <c r="BU3743" s="12"/>
      <c r="BV3743" s="12"/>
      <c r="BW3743" s="12"/>
    </row>
    <row r="3744" spans="2:75" x14ac:dyDescent="0.3">
      <c r="B3744" s="8"/>
      <c r="C3744" s="21"/>
      <c r="D3744" s="9"/>
      <c r="E3744" s="9"/>
      <c r="F3744" s="10"/>
      <c r="G3744" s="10"/>
      <c r="H3744" s="10"/>
      <c r="I3744" s="10"/>
      <c r="J3744" s="10"/>
      <c r="K3744" s="10"/>
      <c r="L3744" s="10"/>
      <c r="M3744" s="10"/>
      <c r="N3744" s="11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2"/>
      <c r="AX3744" s="12"/>
      <c r="AY3744" s="12"/>
      <c r="AZ3744" s="12"/>
      <c r="BA3744" s="12"/>
      <c r="BB3744" s="12"/>
      <c r="BC3744" s="12"/>
      <c r="BD3744" s="12"/>
      <c r="BE3744" s="12"/>
      <c r="BF3744" s="12"/>
      <c r="BG3744" s="12"/>
      <c r="BH3744" s="12"/>
      <c r="BI3744" s="12"/>
      <c r="BJ3744" s="12"/>
      <c r="BK3744" s="12"/>
      <c r="BL3744" s="12"/>
      <c r="BM3744" s="12"/>
      <c r="BN3744" s="12"/>
      <c r="BO3744" s="12"/>
      <c r="BP3744" s="12"/>
      <c r="BQ3744" s="12"/>
      <c r="BR3744" s="12"/>
      <c r="BS3744" s="12"/>
      <c r="BT3744" s="12"/>
      <c r="BU3744" s="12"/>
      <c r="BV3744" s="12"/>
      <c r="BW3744" s="12"/>
    </row>
    <row r="3745" spans="2:75" x14ac:dyDescent="0.3">
      <c r="B3745" s="8"/>
      <c r="C3745" s="21"/>
      <c r="D3745" s="9"/>
      <c r="E3745" s="9"/>
      <c r="F3745" s="10"/>
      <c r="G3745" s="10"/>
      <c r="H3745" s="10"/>
      <c r="I3745" s="10"/>
      <c r="J3745" s="10"/>
      <c r="K3745" s="10"/>
      <c r="L3745" s="10"/>
      <c r="M3745" s="10"/>
      <c r="N3745" s="11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2"/>
      <c r="AX3745" s="12"/>
      <c r="AY3745" s="12"/>
      <c r="AZ3745" s="12"/>
      <c r="BA3745" s="12"/>
      <c r="BB3745" s="12"/>
      <c r="BC3745" s="12"/>
      <c r="BD3745" s="12"/>
      <c r="BE3745" s="12"/>
      <c r="BF3745" s="12"/>
      <c r="BG3745" s="12"/>
      <c r="BH3745" s="12"/>
      <c r="BI3745" s="12"/>
      <c r="BJ3745" s="12"/>
      <c r="BK3745" s="12"/>
      <c r="BL3745" s="12"/>
      <c r="BM3745" s="12"/>
      <c r="BN3745" s="12"/>
      <c r="BO3745" s="12"/>
      <c r="BP3745" s="12"/>
      <c r="BQ3745" s="12"/>
      <c r="BR3745" s="12"/>
      <c r="BS3745" s="12"/>
      <c r="BT3745" s="12"/>
      <c r="BU3745" s="12"/>
      <c r="BV3745" s="12"/>
      <c r="BW3745" s="12"/>
    </row>
    <row r="3746" spans="2:75" x14ac:dyDescent="0.3">
      <c r="B3746" s="8"/>
      <c r="C3746" s="21"/>
      <c r="D3746" s="9"/>
      <c r="E3746" s="9"/>
      <c r="F3746" s="10"/>
      <c r="G3746" s="10"/>
      <c r="H3746" s="10"/>
      <c r="I3746" s="10"/>
      <c r="J3746" s="10"/>
      <c r="K3746" s="10"/>
      <c r="L3746" s="10"/>
      <c r="M3746" s="10"/>
      <c r="N3746" s="11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2"/>
      <c r="AX3746" s="12"/>
      <c r="AY3746" s="12"/>
      <c r="AZ3746" s="12"/>
      <c r="BA3746" s="12"/>
      <c r="BB3746" s="12"/>
      <c r="BC3746" s="12"/>
      <c r="BD3746" s="12"/>
      <c r="BE3746" s="12"/>
      <c r="BF3746" s="12"/>
      <c r="BG3746" s="12"/>
      <c r="BH3746" s="12"/>
      <c r="BI3746" s="12"/>
      <c r="BJ3746" s="12"/>
      <c r="BK3746" s="12"/>
      <c r="BL3746" s="12"/>
      <c r="BM3746" s="12"/>
      <c r="BN3746" s="12"/>
      <c r="BO3746" s="12"/>
      <c r="BP3746" s="12"/>
      <c r="BQ3746" s="12"/>
      <c r="BR3746" s="12"/>
      <c r="BS3746" s="12"/>
      <c r="BT3746" s="12"/>
      <c r="BU3746" s="12"/>
      <c r="BV3746" s="12"/>
      <c r="BW3746" s="12"/>
    </row>
    <row r="3747" spans="2:75" x14ac:dyDescent="0.3">
      <c r="B3747" s="8"/>
      <c r="C3747" s="21"/>
      <c r="D3747" s="9"/>
      <c r="E3747" s="9"/>
      <c r="F3747" s="10"/>
      <c r="G3747" s="10"/>
      <c r="H3747" s="10"/>
      <c r="I3747" s="10"/>
      <c r="J3747" s="10"/>
      <c r="K3747" s="10"/>
      <c r="L3747" s="10"/>
      <c r="M3747" s="10"/>
      <c r="N3747" s="11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2"/>
      <c r="AX3747" s="12"/>
      <c r="AY3747" s="12"/>
      <c r="AZ3747" s="12"/>
      <c r="BA3747" s="12"/>
      <c r="BB3747" s="12"/>
      <c r="BC3747" s="12"/>
      <c r="BD3747" s="12"/>
      <c r="BE3747" s="12"/>
      <c r="BF3747" s="12"/>
      <c r="BG3747" s="12"/>
      <c r="BH3747" s="12"/>
      <c r="BI3747" s="12"/>
      <c r="BJ3747" s="12"/>
      <c r="BK3747" s="12"/>
      <c r="BL3747" s="12"/>
      <c r="BM3747" s="12"/>
      <c r="BN3747" s="12"/>
      <c r="BO3747" s="12"/>
      <c r="BP3747" s="12"/>
      <c r="BQ3747" s="12"/>
      <c r="BR3747" s="12"/>
      <c r="BS3747" s="12"/>
      <c r="BT3747" s="12"/>
      <c r="BU3747" s="12"/>
      <c r="BV3747" s="12"/>
      <c r="BW3747" s="12"/>
    </row>
    <row r="3748" spans="2:75" x14ac:dyDescent="0.3">
      <c r="B3748" s="8"/>
      <c r="C3748" s="21"/>
      <c r="D3748" s="9"/>
      <c r="E3748" s="9"/>
      <c r="F3748" s="10"/>
      <c r="G3748" s="10"/>
      <c r="H3748" s="10"/>
      <c r="I3748" s="10"/>
      <c r="J3748" s="10"/>
      <c r="K3748" s="10"/>
      <c r="L3748" s="10"/>
      <c r="M3748" s="10"/>
      <c r="N3748" s="11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2"/>
      <c r="AX3748" s="12"/>
      <c r="AY3748" s="12"/>
      <c r="AZ3748" s="12"/>
      <c r="BA3748" s="12"/>
      <c r="BB3748" s="12"/>
      <c r="BC3748" s="12"/>
      <c r="BD3748" s="12"/>
      <c r="BE3748" s="12"/>
      <c r="BF3748" s="12"/>
      <c r="BG3748" s="12"/>
      <c r="BH3748" s="12"/>
      <c r="BI3748" s="12"/>
      <c r="BJ3748" s="12"/>
      <c r="BK3748" s="12"/>
      <c r="BL3748" s="12"/>
      <c r="BM3748" s="12"/>
      <c r="BN3748" s="12"/>
      <c r="BO3748" s="12"/>
      <c r="BP3748" s="12"/>
      <c r="BQ3748" s="12"/>
      <c r="BR3748" s="12"/>
      <c r="BS3748" s="12"/>
      <c r="BT3748" s="12"/>
      <c r="BU3748" s="12"/>
      <c r="BV3748" s="12"/>
      <c r="BW3748" s="12"/>
    </row>
    <row r="3749" spans="2:75" x14ac:dyDescent="0.3">
      <c r="B3749" s="8"/>
      <c r="C3749" s="21"/>
      <c r="D3749" s="9"/>
      <c r="E3749" s="9"/>
      <c r="F3749" s="10"/>
      <c r="G3749" s="10"/>
      <c r="H3749" s="10"/>
      <c r="I3749" s="10"/>
      <c r="J3749" s="10"/>
      <c r="K3749" s="10"/>
      <c r="L3749" s="10"/>
      <c r="M3749" s="10"/>
      <c r="N3749" s="11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2"/>
      <c r="AX3749" s="12"/>
      <c r="AY3749" s="12"/>
      <c r="AZ3749" s="12"/>
      <c r="BA3749" s="12"/>
      <c r="BB3749" s="12"/>
      <c r="BC3749" s="12"/>
      <c r="BD3749" s="12"/>
      <c r="BE3749" s="12"/>
      <c r="BF3749" s="12"/>
      <c r="BG3749" s="12"/>
      <c r="BH3749" s="12"/>
      <c r="BI3749" s="12"/>
      <c r="BJ3749" s="12"/>
      <c r="BK3749" s="12"/>
      <c r="BL3749" s="12"/>
      <c r="BM3749" s="12"/>
      <c r="BN3749" s="12"/>
      <c r="BO3749" s="12"/>
      <c r="BP3749" s="12"/>
      <c r="BQ3749" s="12"/>
      <c r="BR3749" s="12"/>
      <c r="BS3749" s="12"/>
      <c r="BT3749" s="12"/>
      <c r="BU3749" s="12"/>
      <c r="BV3749" s="12"/>
      <c r="BW3749" s="12"/>
    </row>
    <row r="3750" spans="2:75" x14ac:dyDescent="0.3">
      <c r="B3750" s="8"/>
      <c r="C3750" s="21"/>
      <c r="D3750" s="9"/>
      <c r="E3750" s="9"/>
      <c r="F3750" s="10"/>
      <c r="G3750" s="10"/>
      <c r="H3750" s="10"/>
      <c r="I3750" s="10"/>
      <c r="J3750" s="10"/>
      <c r="K3750" s="10"/>
      <c r="L3750" s="10"/>
      <c r="M3750" s="10"/>
      <c r="N3750" s="11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2"/>
      <c r="AX3750" s="12"/>
      <c r="AY3750" s="12"/>
      <c r="AZ3750" s="12"/>
      <c r="BA3750" s="12"/>
      <c r="BB3750" s="12"/>
      <c r="BC3750" s="12"/>
      <c r="BD3750" s="12"/>
      <c r="BE3750" s="12"/>
      <c r="BF3750" s="12"/>
      <c r="BG3750" s="12"/>
      <c r="BH3750" s="12"/>
      <c r="BI3750" s="12"/>
      <c r="BJ3750" s="12"/>
      <c r="BK3750" s="12"/>
      <c r="BL3750" s="12"/>
      <c r="BM3750" s="12"/>
      <c r="BN3750" s="12"/>
      <c r="BO3750" s="12"/>
      <c r="BP3750" s="12"/>
      <c r="BQ3750" s="12"/>
      <c r="BR3750" s="12"/>
      <c r="BS3750" s="12"/>
      <c r="BT3750" s="12"/>
      <c r="BU3750" s="12"/>
      <c r="BV3750" s="12"/>
      <c r="BW3750" s="12"/>
    </row>
    <row r="3751" spans="2:75" x14ac:dyDescent="0.3">
      <c r="B3751" s="8"/>
      <c r="C3751" s="21"/>
      <c r="D3751" s="9"/>
      <c r="E3751" s="9"/>
      <c r="F3751" s="10"/>
      <c r="G3751" s="10"/>
      <c r="H3751" s="10"/>
      <c r="I3751" s="10"/>
      <c r="J3751" s="10"/>
      <c r="K3751" s="10"/>
      <c r="L3751" s="10"/>
      <c r="M3751" s="10"/>
      <c r="N3751" s="11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2"/>
      <c r="AX3751" s="12"/>
      <c r="AY3751" s="12"/>
      <c r="AZ3751" s="12"/>
      <c r="BA3751" s="12"/>
      <c r="BB3751" s="12"/>
      <c r="BC3751" s="12"/>
      <c r="BD3751" s="12"/>
      <c r="BE3751" s="12"/>
      <c r="BF3751" s="12"/>
      <c r="BG3751" s="12"/>
      <c r="BH3751" s="12"/>
      <c r="BI3751" s="12"/>
      <c r="BJ3751" s="12"/>
      <c r="BK3751" s="12"/>
      <c r="BL3751" s="12"/>
      <c r="BM3751" s="12"/>
      <c r="BN3751" s="12"/>
      <c r="BO3751" s="12"/>
      <c r="BP3751" s="12"/>
      <c r="BQ3751" s="12"/>
      <c r="BR3751" s="12"/>
      <c r="BS3751" s="12"/>
      <c r="BT3751" s="12"/>
      <c r="BU3751" s="12"/>
      <c r="BV3751" s="12"/>
      <c r="BW3751" s="12"/>
    </row>
    <row r="3752" spans="2:75" x14ac:dyDescent="0.3">
      <c r="B3752" s="8"/>
      <c r="C3752" s="21"/>
      <c r="D3752" s="9"/>
      <c r="E3752" s="9"/>
      <c r="F3752" s="10"/>
      <c r="G3752" s="10"/>
      <c r="H3752" s="10"/>
      <c r="I3752" s="10"/>
      <c r="J3752" s="10"/>
      <c r="K3752" s="10"/>
      <c r="L3752" s="10"/>
      <c r="M3752" s="10"/>
      <c r="N3752" s="11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2"/>
      <c r="AX3752" s="12"/>
      <c r="AY3752" s="12"/>
      <c r="AZ3752" s="12"/>
      <c r="BA3752" s="12"/>
      <c r="BB3752" s="12"/>
      <c r="BC3752" s="12"/>
      <c r="BD3752" s="12"/>
      <c r="BE3752" s="12"/>
      <c r="BF3752" s="12"/>
      <c r="BG3752" s="12"/>
      <c r="BH3752" s="12"/>
      <c r="BI3752" s="12"/>
      <c r="BJ3752" s="12"/>
      <c r="BK3752" s="12"/>
      <c r="BL3752" s="12"/>
      <c r="BM3752" s="12"/>
      <c r="BN3752" s="12"/>
      <c r="BO3752" s="12"/>
      <c r="BP3752" s="12"/>
      <c r="BQ3752" s="12"/>
      <c r="BR3752" s="12"/>
      <c r="BS3752" s="12"/>
      <c r="BT3752" s="12"/>
      <c r="BU3752" s="12"/>
      <c r="BV3752" s="12"/>
      <c r="BW3752" s="12"/>
    </row>
    <row r="3753" spans="2:75" x14ac:dyDescent="0.3">
      <c r="B3753" s="8"/>
      <c r="C3753" s="21"/>
      <c r="D3753" s="9"/>
      <c r="E3753" s="9"/>
      <c r="F3753" s="10"/>
      <c r="G3753" s="10"/>
      <c r="H3753" s="10"/>
      <c r="I3753" s="10"/>
      <c r="J3753" s="10"/>
      <c r="K3753" s="10"/>
      <c r="L3753" s="10"/>
      <c r="M3753" s="10"/>
      <c r="N3753" s="11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2"/>
      <c r="AX3753" s="12"/>
      <c r="AY3753" s="12"/>
      <c r="AZ3753" s="12"/>
      <c r="BA3753" s="12"/>
      <c r="BB3753" s="12"/>
      <c r="BC3753" s="12"/>
      <c r="BD3753" s="12"/>
      <c r="BE3753" s="12"/>
      <c r="BF3753" s="12"/>
      <c r="BG3753" s="12"/>
      <c r="BH3753" s="12"/>
      <c r="BI3753" s="12"/>
      <c r="BJ3753" s="12"/>
      <c r="BK3753" s="12"/>
      <c r="BL3753" s="12"/>
      <c r="BM3753" s="12"/>
      <c r="BN3753" s="12"/>
      <c r="BO3753" s="12"/>
      <c r="BP3753" s="12"/>
      <c r="BQ3753" s="12"/>
      <c r="BR3753" s="12"/>
      <c r="BS3753" s="12"/>
      <c r="BT3753" s="12"/>
      <c r="BU3753" s="12"/>
      <c r="BV3753" s="12"/>
      <c r="BW3753" s="12"/>
    </row>
    <row r="3754" spans="2:75" x14ac:dyDescent="0.3">
      <c r="B3754" s="8"/>
      <c r="C3754" s="21"/>
      <c r="D3754" s="9"/>
      <c r="E3754" s="9"/>
      <c r="F3754" s="10"/>
      <c r="G3754" s="10"/>
      <c r="H3754" s="10"/>
      <c r="I3754" s="10"/>
      <c r="J3754" s="10"/>
      <c r="K3754" s="10"/>
      <c r="L3754" s="10"/>
      <c r="M3754" s="10"/>
      <c r="N3754" s="11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2"/>
      <c r="AX3754" s="12"/>
      <c r="AY3754" s="12"/>
      <c r="AZ3754" s="12"/>
      <c r="BA3754" s="12"/>
      <c r="BB3754" s="12"/>
      <c r="BC3754" s="12"/>
      <c r="BD3754" s="12"/>
      <c r="BE3754" s="12"/>
      <c r="BF3754" s="12"/>
      <c r="BG3754" s="12"/>
      <c r="BH3754" s="12"/>
      <c r="BI3754" s="12"/>
      <c r="BJ3754" s="12"/>
      <c r="BK3754" s="12"/>
      <c r="BL3754" s="12"/>
      <c r="BM3754" s="12"/>
      <c r="BN3754" s="12"/>
      <c r="BO3754" s="12"/>
      <c r="BP3754" s="12"/>
      <c r="BQ3754" s="12"/>
      <c r="BR3754" s="12"/>
      <c r="BS3754" s="12"/>
      <c r="BT3754" s="12"/>
      <c r="BU3754" s="12"/>
      <c r="BV3754" s="12"/>
      <c r="BW3754" s="12"/>
    </row>
    <row r="3755" spans="2:75" x14ac:dyDescent="0.3">
      <c r="B3755" s="8"/>
      <c r="C3755" s="21"/>
      <c r="D3755" s="9"/>
      <c r="E3755" s="9"/>
      <c r="F3755" s="10"/>
      <c r="G3755" s="10"/>
      <c r="H3755" s="10"/>
      <c r="I3755" s="10"/>
      <c r="J3755" s="10"/>
      <c r="K3755" s="10"/>
      <c r="L3755" s="10"/>
      <c r="M3755" s="10"/>
      <c r="N3755" s="11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2"/>
      <c r="AX3755" s="12"/>
      <c r="AY3755" s="12"/>
      <c r="AZ3755" s="12"/>
      <c r="BA3755" s="12"/>
      <c r="BB3755" s="12"/>
      <c r="BC3755" s="12"/>
      <c r="BD3755" s="12"/>
      <c r="BE3755" s="12"/>
      <c r="BF3755" s="12"/>
      <c r="BG3755" s="12"/>
      <c r="BH3755" s="12"/>
      <c r="BI3755" s="12"/>
      <c r="BJ3755" s="12"/>
      <c r="BK3755" s="12"/>
      <c r="BL3755" s="12"/>
      <c r="BM3755" s="12"/>
      <c r="BN3755" s="12"/>
      <c r="BO3755" s="12"/>
      <c r="BP3755" s="12"/>
      <c r="BQ3755" s="12"/>
      <c r="BR3755" s="12"/>
      <c r="BS3755" s="12"/>
      <c r="BT3755" s="12"/>
      <c r="BU3755" s="12"/>
      <c r="BV3755" s="12"/>
      <c r="BW3755" s="12"/>
    </row>
    <row r="3756" spans="2:75" x14ac:dyDescent="0.3">
      <c r="B3756" s="8"/>
      <c r="C3756" s="21"/>
      <c r="D3756" s="9"/>
      <c r="E3756" s="9"/>
      <c r="F3756" s="10"/>
      <c r="G3756" s="10"/>
      <c r="H3756" s="10"/>
      <c r="I3756" s="10"/>
      <c r="J3756" s="10"/>
      <c r="K3756" s="10"/>
      <c r="L3756" s="10"/>
      <c r="M3756" s="10"/>
      <c r="N3756" s="11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2"/>
      <c r="AX3756" s="12"/>
      <c r="AY3756" s="12"/>
      <c r="AZ3756" s="12"/>
      <c r="BA3756" s="12"/>
      <c r="BB3756" s="12"/>
      <c r="BC3756" s="12"/>
      <c r="BD3756" s="12"/>
      <c r="BE3756" s="12"/>
      <c r="BF3756" s="12"/>
      <c r="BG3756" s="12"/>
      <c r="BH3756" s="12"/>
      <c r="BI3756" s="12"/>
      <c r="BJ3756" s="12"/>
      <c r="BK3756" s="12"/>
      <c r="BL3756" s="12"/>
      <c r="BM3756" s="12"/>
      <c r="BN3756" s="12"/>
      <c r="BO3756" s="12"/>
      <c r="BP3756" s="12"/>
      <c r="BQ3756" s="12"/>
      <c r="BR3756" s="12"/>
      <c r="BS3756" s="12"/>
      <c r="BT3756" s="12"/>
      <c r="BU3756" s="12"/>
      <c r="BV3756" s="12"/>
      <c r="BW3756" s="12"/>
    </row>
    <row r="3757" spans="2:75" x14ac:dyDescent="0.3">
      <c r="B3757" s="8"/>
      <c r="C3757" s="21"/>
      <c r="D3757" s="9"/>
      <c r="E3757" s="9"/>
      <c r="F3757" s="10"/>
      <c r="G3757" s="10"/>
      <c r="H3757" s="10"/>
      <c r="I3757" s="10"/>
      <c r="J3757" s="10"/>
      <c r="K3757" s="10"/>
      <c r="L3757" s="10"/>
      <c r="M3757" s="10"/>
      <c r="N3757" s="11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2"/>
      <c r="AX3757" s="12"/>
      <c r="AY3757" s="12"/>
      <c r="AZ3757" s="12"/>
      <c r="BA3757" s="12"/>
      <c r="BB3757" s="12"/>
      <c r="BC3757" s="12"/>
      <c r="BD3757" s="12"/>
      <c r="BE3757" s="12"/>
      <c r="BF3757" s="12"/>
      <c r="BG3757" s="12"/>
      <c r="BH3757" s="12"/>
      <c r="BI3757" s="12"/>
      <c r="BJ3757" s="12"/>
      <c r="BK3757" s="12"/>
      <c r="BL3757" s="12"/>
      <c r="BM3757" s="12"/>
      <c r="BN3757" s="12"/>
      <c r="BO3757" s="12"/>
      <c r="BP3757" s="12"/>
      <c r="BQ3757" s="12"/>
      <c r="BR3757" s="12"/>
      <c r="BS3757" s="12"/>
      <c r="BT3757" s="12"/>
      <c r="BU3757" s="12"/>
      <c r="BV3757" s="12"/>
      <c r="BW3757" s="12"/>
    </row>
    <row r="3758" spans="2:75" x14ac:dyDescent="0.3">
      <c r="B3758" s="8"/>
      <c r="C3758" s="21"/>
      <c r="D3758" s="9"/>
      <c r="E3758" s="9"/>
      <c r="F3758" s="10"/>
      <c r="G3758" s="10"/>
      <c r="H3758" s="10"/>
      <c r="I3758" s="10"/>
      <c r="J3758" s="10"/>
      <c r="K3758" s="10"/>
      <c r="L3758" s="10"/>
      <c r="M3758" s="10"/>
      <c r="N3758" s="11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2"/>
      <c r="AX3758" s="12"/>
      <c r="AY3758" s="12"/>
      <c r="AZ3758" s="12"/>
      <c r="BA3758" s="12"/>
      <c r="BB3758" s="12"/>
      <c r="BC3758" s="12"/>
      <c r="BD3758" s="12"/>
      <c r="BE3758" s="12"/>
      <c r="BF3758" s="12"/>
      <c r="BG3758" s="12"/>
      <c r="BH3758" s="12"/>
      <c r="BI3758" s="12"/>
      <c r="BJ3758" s="12"/>
      <c r="BK3758" s="12"/>
      <c r="BL3758" s="12"/>
      <c r="BM3758" s="12"/>
      <c r="BN3758" s="12"/>
      <c r="BO3758" s="12"/>
      <c r="BP3758" s="12"/>
      <c r="BQ3758" s="12"/>
      <c r="BR3758" s="12"/>
      <c r="BS3758" s="12"/>
      <c r="BT3758" s="12"/>
      <c r="BU3758" s="12"/>
      <c r="BV3758" s="12"/>
      <c r="BW3758" s="12"/>
    </row>
    <row r="3759" spans="2:75" x14ac:dyDescent="0.3">
      <c r="B3759" s="8"/>
      <c r="C3759" s="21"/>
      <c r="D3759" s="9"/>
      <c r="E3759" s="9"/>
      <c r="F3759" s="10"/>
      <c r="G3759" s="10"/>
      <c r="H3759" s="10"/>
      <c r="I3759" s="10"/>
      <c r="J3759" s="10"/>
      <c r="K3759" s="10"/>
      <c r="L3759" s="10"/>
      <c r="M3759" s="10"/>
      <c r="N3759" s="11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2"/>
      <c r="AX3759" s="12"/>
      <c r="AY3759" s="12"/>
      <c r="AZ3759" s="12"/>
      <c r="BA3759" s="12"/>
      <c r="BB3759" s="12"/>
      <c r="BC3759" s="12"/>
      <c r="BD3759" s="12"/>
      <c r="BE3759" s="12"/>
      <c r="BF3759" s="12"/>
      <c r="BG3759" s="12"/>
      <c r="BH3759" s="12"/>
      <c r="BI3759" s="12"/>
      <c r="BJ3759" s="12"/>
      <c r="BK3759" s="12"/>
      <c r="BL3759" s="12"/>
      <c r="BM3759" s="12"/>
      <c r="BN3759" s="12"/>
      <c r="BO3759" s="12"/>
      <c r="BP3759" s="12"/>
      <c r="BQ3759" s="12"/>
      <c r="BR3759" s="12"/>
      <c r="BS3759" s="12"/>
      <c r="BT3759" s="12"/>
      <c r="BU3759" s="12"/>
      <c r="BV3759" s="12"/>
      <c r="BW3759" s="12"/>
    </row>
    <row r="3760" spans="2:75" x14ac:dyDescent="0.3">
      <c r="B3760" s="8"/>
      <c r="C3760" s="21"/>
      <c r="D3760" s="9"/>
      <c r="E3760" s="9"/>
      <c r="F3760" s="10"/>
      <c r="G3760" s="10"/>
      <c r="H3760" s="10"/>
      <c r="I3760" s="10"/>
      <c r="J3760" s="10"/>
      <c r="K3760" s="10"/>
      <c r="L3760" s="10"/>
      <c r="M3760" s="10"/>
      <c r="N3760" s="11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2"/>
      <c r="AX3760" s="12"/>
      <c r="AY3760" s="12"/>
      <c r="AZ3760" s="12"/>
      <c r="BA3760" s="12"/>
      <c r="BB3760" s="12"/>
      <c r="BC3760" s="12"/>
      <c r="BD3760" s="12"/>
      <c r="BE3760" s="12"/>
      <c r="BF3760" s="12"/>
      <c r="BG3760" s="12"/>
      <c r="BH3760" s="12"/>
      <c r="BI3760" s="12"/>
      <c r="BJ3760" s="12"/>
      <c r="BK3760" s="12"/>
      <c r="BL3760" s="12"/>
      <c r="BM3760" s="12"/>
      <c r="BN3760" s="12"/>
      <c r="BO3760" s="12"/>
      <c r="BP3760" s="12"/>
      <c r="BQ3760" s="12"/>
      <c r="BR3760" s="12"/>
      <c r="BS3760" s="12"/>
      <c r="BT3760" s="12"/>
      <c r="BU3760" s="12"/>
      <c r="BV3760" s="12"/>
      <c r="BW3760" s="12"/>
    </row>
    <row r="3761" spans="2:75" x14ac:dyDescent="0.3">
      <c r="B3761" s="8"/>
      <c r="C3761" s="21"/>
      <c r="D3761" s="9"/>
      <c r="E3761" s="9"/>
      <c r="F3761" s="10"/>
      <c r="G3761" s="10"/>
      <c r="H3761" s="10"/>
      <c r="I3761" s="10"/>
      <c r="J3761" s="10"/>
      <c r="K3761" s="10"/>
      <c r="L3761" s="10"/>
      <c r="M3761" s="10"/>
      <c r="N3761" s="11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2"/>
      <c r="AX3761" s="12"/>
      <c r="AY3761" s="12"/>
      <c r="AZ3761" s="12"/>
      <c r="BA3761" s="12"/>
      <c r="BB3761" s="12"/>
      <c r="BC3761" s="12"/>
      <c r="BD3761" s="12"/>
      <c r="BE3761" s="12"/>
      <c r="BF3761" s="12"/>
      <c r="BG3761" s="12"/>
      <c r="BH3761" s="12"/>
      <c r="BI3761" s="12"/>
      <c r="BJ3761" s="12"/>
      <c r="BK3761" s="12"/>
      <c r="BL3761" s="12"/>
      <c r="BM3761" s="12"/>
      <c r="BN3761" s="12"/>
      <c r="BO3761" s="12"/>
      <c r="BP3761" s="12"/>
      <c r="BQ3761" s="12"/>
      <c r="BR3761" s="12"/>
      <c r="BS3761" s="12"/>
      <c r="BT3761" s="12"/>
      <c r="BU3761" s="12"/>
      <c r="BV3761" s="12"/>
      <c r="BW3761" s="12"/>
    </row>
    <row r="3762" spans="2:75" x14ac:dyDescent="0.3">
      <c r="B3762" s="8"/>
      <c r="C3762" s="21"/>
      <c r="D3762" s="9"/>
      <c r="E3762" s="9"/>
      <c r="F3762" s="10"/>
      <c r="G3762" s="10"/>
      <c r="H3762" s="10"/>
      <c r="I3762" s="10"/>
      <c r="J3762" s="10"/>
      <c r="K3762" s="10"/>
      <c r="L3762" s="10"/>
      <c r="M3762" s="10"/>
      <c r="N3762" s="11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2"/>
      <c r="AX3762" s="12"/>
      <c r="AY3762" s="12"/>
      <c r="AZ3762" s="12"/>
      <c r="BA3762" s="12"/>
      <c r="BB3762" s="12"/>
      <c r="BC3762" s="12"/>
      <c r="BD3762" s="12"/>
      <c r="BE3762" s="12"/>
      <c r="BF3762" s="12"/>
      <c r="BG3762" s="12"/>
      <c r="BH3762" s="12"/>
      <c r="BI3762" s="12"/>
      <c r="BJ3762" s="12"/>
      <c r="BK3762" s="12"/>
      <c r="BL3762" s="12"/>
      <c r="BM3762" s="12"/>
      <c r="BN3762" s="12"/>
      <c r="BO3762" s="12"/>
      <c r="BP3762" s="12"/>
      <c r="BQ3762" s="12"/>
      <c r="BR3762" s="12"/>
      <c r="BS3762" s="12"/>
      <c r="BT3762" s="12"/>
      <c r="BU3762" s="12"/>
      <c r="BV3762" s="12"/>
      <c r="BW3762" s="12"/>
    </row>
    <row r="3763" spans="2:75" x14ac:dyDescent="0.3">
      <c r="B3763" s="8"/>
      <c r="C3763" s="21"/>
      <c r="D3763" s="9"/>
      <c r="E3763" s="9"/>
      <c r="F3763" s="10"/>
      <c r="G3763" s="10"/>
      <c r="H3763" s="10"/>
      <c r="I3763" s="10"/>
      <c r="J3763" s="10"/>
      <c r="K3763" s="10"/>
      <c r="L3763" s="10"/>
      <c r="M3763" s="10"/>
      <c r="N3763" s="11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2"/>
      <c r="AX3763" s="12"/>
      <c r="AY3763" s="12"/>
      <c r="AZ3763" s="12"/>
      <c r="BA3763" s="12"/>
      <c r="BB3763" s="12"/>
      <c r="BC3763" s="12"/>
      <c r="BD3763" s="12"/>
      <c r="BE3763" s="12"/>
      <c r="BF3763" s="12"/>
      <c r="BG3763" s="12"/>
      <c r="BH3763" s="12"/>
      <c r="BI3763" s="12"/>
      <c r="BJ3763" s="12"/>
      <c r="BK3763" s="12"/>
      <c r="BL3763" s="12"/>
      <c r="BM3763" s="12"/>
      <c r="BN3763" s="12"/>
      <c r="BO3763" s="12"/>
      <c r="BP3763" s="12"/>
      <c r="BQ3763" s="12"/>
      <c r="BR3763" s="12"/>
      <c r="BS3763" s="12"/>
      <c r="BT3763" s="12"/>
      <c r="BU3763" s="12"/>
      <c r="BV3763" s="12"/>
      <c r="BW3763" s="12"/>
    </row>
    <row r="3764" spans="2:75" x14ac:dyDescent="0.3">
      <c r="B3764" s="8"/>
      <c r="C3764" s="21"/>
      <c r="D3764" s="9"/>
      <c r="E3764" s="9"/>
      <c r="F3764" s="10"/>
      <c r="G3764" s="10"/>
      <c r="H3764" s="10"/>
      <c r="I3764" s="10"/>
      <c r="J3764" s="10"/>
      <c r="K3764" s="10"/>
      <c r="L3764" s="10"/>
      <c r="M3764" s="10"/>
      <c r="N3764" s="11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2"/>
      <c r="AX3764" s="12"/>
      <c r="AY3764" s="12"/>
      <c r="AZ3764" s="12"/>
      <c r="BA3764" s="12"/>
      <c r="BB3764" s="12"/>
      <c r="BC3764" s="12"/>
      <c r="BD3764" s="12"/>
      <c r="BE3764" s="12"/>
      <c r="BF3764" s="12"/>
      <c r="BG3764" s="12"/>
      <c r="BH3764" s="12"/>
      <c r="BI3764" s="12"/>
      <c r="BJ3764" s="12"/>
      <c r="BK3764" s="12"/>
      <c r="BL3764" s="12"/>
      <c r="BM3764" s="12"/>
      <c r="BN3764" s="12"/>
      <c r="BO3764" s="12"/>
      <c r="BP3764" s="12"/>
      <c r="BQ3764" s="12"/>
      <c r="BR3764" s="12"/>
      <c r="BS3764" s="12"/>
      <c r="BT3764" s="12"/>
      <c r="BU3764" s="12"/>
      <c r="BV3764" s="12"/>
      <c r="BW3764" s="12"/>
    </row>
    <row r="3765" spans="2:75" x14ac:dyDescent="0.3">
      <c r="B3765" s="8"/>
      <c r="C3765" s="21"/>
      <c r="D3765" s="9"/>
      <c r="E3765" s="9"/>
      <c r="F3765" s="10"/>
      <c r="G3765" s="10"/>
      <c r="H3765" s="10"/>
      <c r="I3765" s="10"/>
      <c r="J3765" s="10"/>
      <c r="K3765" s="10"/>
      <c r="L3765" s="10"/>
      <c r="M3765" s="10"/>
      <c r="N3765" s="11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2"/>
      <c r="AX3765" s="12"/>
      <c r="AY3765" s="12"/>
      <c r="AZ3765" s="12"/>
      <c r="BA3765" s="12"/>
      <c r="BB3765" s="12"/>
      <c r="BC3765" s="12"/>
      <c r="BD3765" s="12"/>
      <c r="BE3765" s="12"/>
      <c r="BF3765" s="12"/>
      <c r="BG3765" s="12"/>
      <c r="BH3765" s="12"/>
      <c r="BI3765" s="12"/>
      <c r="BJ3765" s="12"/>
      <c r="BK3765" s="12"/>
      <c r="BL3765" s="12"/>
      <c r="BM3765" s="12"/>
      <c r="BN3765" s="12"/>
      <c r="BO3765" s="12"/>
      <c r="BP3765" s="12"/>
      <c r="BQ3765" s="12"/>
      <c r="BR3765" s="12"/>
      <c r="BS3765" s="12"/>
      <c r="BT3765" s="12"/>
      <c r="BU3765" s="12"/>
      <c r="BV3765" s="12"/>
      <c r="BW3765" s="12"/>
    </row>
    <row r="3766" spans="2:75" x14ac:dyDescent="0.3">
      <c r="B3766" s="8"/>
      <c r="C3766" s="21"/>
      <c r="D3766" s="9"/>
      <c r="E3766" s="9"/>
      <c r="F3766" s="10"/>
      <c r="G3766" s="10"/>
      <c r="H3766" s="10"/>
      <c r="I3766" s="10"/>
      <c r="J3766" s="10"/>
      <c r="K3766" s="10"/>
      <c r="L3766" s="10"/>
      <c r="M3766" s="10"/>
      <c r="N3766" s="11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2"/>
      <c r="AX3766" s="12"/>
      <c r="AY3766" s="12"/>
      <c r="AZ3766" s="12"/>
      <c r="BA3766" s="12"/>
      <c r="BB3766" s="12"/>
      <c r="BC3766" s="12"/>
      <c r="BD3766" s="12"/>
      <c r="BE3766" s="12"/>
      <c r="BF3766" s="12"/>
      <c r="BG3766" s="12"/>
      <c r="BH3766" s="12"/>
      <c r="BI3766" s="12"/>
      <c r="BJ3766" s="12"/>
      <c r="BK3766" s="12"/>
      <c r="BL3766" s="12"/>
      <c r="BM3766" s="12"/>
      <c r="BN3766" s="12"/>
      <c r="BO3766" s="12"/>
      <c r="BP3766" s="12"/>
      <c r="BQ3766" s="12"/>
      <c r="BR3766" s="12"/>
      <c r="BS3766" s="12"/>
      <c r="BT3766" s="12"/>
      <c r="BU3766" s="12"/>
      <c r="BV3766" s="12"/>
      <c r="BW3766" s="12"/>
    </row>
    <row r="3767" spans="2:75" x14ac:dyDescent="0.3">
      <c r="B3767" s="8"/>
      <c r="C3767" s="21"/>
      <c r="D3767" s="9"/>
      <c r="E3767" s="9"/>
      <c r="F3767" s="10"/>
      <c r="G3767" s="10"/>
      <c r="H3767" s="10"/>
      <c r="I3767" s="10"/>
      <c r="J3767" s="10"/>
      <c r="K3767" s="10"/>
      <c r="L3767" s="10"/>
      <c r="M3767" s="10"/>
      <c r="N3767" s="11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2"/>
      <c r="AX3767" s="12"/>
      <c r="AY3767" s="12"/>
      <c r="AZ3767" s="12"/>
      <c r="BA3767" s="12"/>
      <c r="BB3767" s="12"/>
      <c r="BC3767" s="12"/>
      <c r="BD3767" s="12"/>
      <c r="BE3767" s="12"/>
      <c r="BF3767" s="12"/>
      <c r="BG3767" s="12"/>
      <c r="BH3767" s="12"/>
      <c r="BI3767" s="12"/>
      <c r="BJ3767" s="12"/>
      <c r="BK3767" s="12"/>
      <c r="BL3767" s="12"/>
      <c r="BM3767" s="12"/>
      <c r="BN3767" s="12"/>
      <c r="BO3767" s="12"/>
      <c r="BP3767" s="12"/>
      <c r="BQ3767" s="12"/>
      <c r="BR3767" s="12"/>
      <c r="BS3767" s="12"/>
      <c r="BT3767" s="12"/>
      <c r="BU3767" s="12"/>
      <c r="BV3767" s="12"/>
      <c r="BW3767" s="12"/>
    </row>
    <row r="3768" spans="2:75" x14ac:dyDescent="0.3">
      <c r="B3768" s="8"/>
      <c r="C3768" s="21"/>
      <c r="D3768" s="9"/>
      <c r="E3768" s="9"/>
      <c r="F3768" s="10"/>
      <c r="G3768" s="10"/>
      <c r="H3768" s="10"/>
      <c r="I3768" s="10"/>
      <c r="J3768" s="10"/>
      <c r="K3768" s="10"/>
      <c r="L3768" s="10"/>
      <c r="M3768" s="10"/>
      <c r="N3768" s="11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2"/>
      <c r="AX3768" s="12"/>
      <c r="AY3768" s="12"/>
      <c r="AZ3768" s="12"/>
      <c r="BA3768" s="12"/>
      <c r="BB3768" s="12"/>
      <c r="BC3768" s="12"/>
      <c r="BD3768" s="12"/>
      <c r="BE3768" s="12"/>
      <c r="BF3768" s="12"/>
      <c r="BG3768" s="12"/>
      <c r="BH3768" s="12"/>
      <c r="BI3768" s="12"/>
      <c r="BJ3768" s="12"/>
      <c r="BK3768" s="12"/>
      <c r="BL3768" s="12"/>
      <c r="BM3768" s="12"/>
      <c r="BN3768" s="12"/>
      <c r="BO3768" s="12"/>
      <c r="BP3768" s="12"/>
      <c r="BQ3768" s="12"/>
      <c r="BR3768" s="12"/>
      <c r="BS3768" s="12"/>
      <c r="BT3768" s="12"/>
      <c r="BU3768" s="12"/>
      <c r="BV3768" s="12"/>
      <c r="BW3768" s="12"/>
    </row>
    <row r="3769" spans="2:75" x14ac:dyDescent="0.3">
      <c r="B3769" s="8"/>
      <c r="C3769" s="21"/>
      <c r="D3769" s="9"/>
      <c r="E3769" s="9"/>
      <c r="F3769" s="10"/>
      <c r="G3769" s="10"/>
      <c r="H3769" s="10"/>
      <c r="I3769" s="10"/>
      <c r="J3769" s="10"/>
      <c r="K3769" s="10"/>
      <c r="L3769" s="10"/>
      <c r="M3769" s="10"/>
      <c r="N3769" s="11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2"/>
      <c r="AX3769" s="12"/>
      <c r="AY3769" s="12"/>
      <c r="AZ3769" s="12"/>
      <c r="BA3769" s="12"/>
      <c r="BB3769" s="12"/>
      <c r="BC3769" s="12"/>
      <c r="BD3769" s="12"/>
      <c r="BE3769" s="12"/>
      <c r="BF3769" s="12"/>
      <c r="BG3769" s="12"/>
      <c r="BH3769" s="12"/>
      <c r="BI3769" s="12"/>
      <c r="BJ3769" s="12"/>
      <c r="BK3769" s="12"/>
      <c r="BL3769" s="12"/>
      <c r="BM3769" s="12"/>
      <c r="BN3769" s="12"/>
      <c r="BO3769" s="12"/>
      <c r="BP3769" s="12"/>
      <c r="BQ3769" s="12"/>
      <c r="BR3769" s="12"/>
      <c r="BS3769" s="12"/>
      <c r="BT3769" s="12"/>
      <c r="BU3769" s="12"/>
      <c r="BV3769" s="12"/>
      <c r="BW3769" s="12"/>
    </row>
    <row r="3770" spans="2:75" x14ac:dyDescent="0.3">
      <c r="B3770" s="8"/>
      <c r="C3770" s="21"/>
      <c r="D3770" s="9"/>
      <c r="E3770" s="9"/>
      <c r="F3770" s="10"/>
      <c r="G3770" s="10"/>
      <c r="H3770" s="10"/>
      <c r="I3770" s="10"/>
      <c r="J3770" s="10"/>
      <c r="K3770" s="10"/>
      <c r="L3770" s="10"/>
      <c r="M3770" s="10"/>
      <c r="N3770" s="11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2"/>
      <c r="AX3770" s="12"/>
      <c r="AY3770" s="12"/>
      <c r="AZ3770" s="12"/>
      <c r="BA3770" s="12"/>
      <c r="BB3770" s="12"/>
      <c r="BC3770" s="12"/>
      <c r="BD3770" s="12"/>
      <c r="BE3770" s="12"/>
      <c r="BF3770" s="12"/>
      <c r="BG3770" s="12"/>
      <c r="BH3770" s="12"/>
      <c r="BI3770" s="12"/>
      <c r="BJ3770" s="12"/>
      <c r="BK3770" s="12"/>
      <c r="BL3770" s="12"/>
      <c r="BM3770" s="12"/>
      <c r="BN3770" s="12"/>
      <c r="BO3770" s="12"/>
      <c r="BP3770" s="12"/>
      <c r="BQ3770" s="12"/>
      <c r="BR3770" s="12"/>
      <c r="BS3770" s="12"/>
      <c r="BT3770" s="12"/>
      <c r="BU3770" s="12"/>
      <c r="BV3770" s="12"/>
      <c r="BW3770" s="12"/>
    </row>
    <row r="3771" spans="2:75" x14ac:dyDescent="0.3">
      <c r="B3771" s="8"/>
      <c r="C3771" s="21"/>
      <c r="D3771" s="9"/>
      <c r="E3771" s="9"/>
      <c r="F3771" s="10"/>
      <c r="G3771" s="10"/>
      <c r="H3771" s="10"/>
      <c r="I3771" s="10"/>
      <c r="J3771" s="10"/>
      <c r="K3771" s="10"/>
      <c r="L3771" s="10"/>
      <c r="M3771" s="10"/>
      <c r="N3771" s="11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2"/>
      <c r="AX3771" s="12"/>
      <c r="AY3771" s="12"/>
      <c r="AZ3771" s="12"/>
      <c r="BA3771" s="12"/>
      <c r="BB3771" s="12"/>
      <c r="BC3771" s="12"/>
      <c r="BD3771" s="12"/>
      <c r="BE3771" s="12"/>
      <c r="BF3771" s="12"/>
      <c r="BG3771" s="12"/>
      <c r="BH3771" s="12"/>
      <c r="BI3771" s="12"/>
      <c r="BJ3771" s="12"/>
      <c r="BK3771" s="12"/>
      <c r="BL3771" s="12"/>
      <c r="BM3771" s="12"/>
      <c r="BN3771" s="12"/>
      <c r="BO3771" s="12"/>
      <c r="BP3771" s="12"/>
      <c r="BQ3771" s="12"/>
      <c r="BR3771" s="12"/>
      <c r="BS3771" s="12"/>
      <c r="BT3771" s="12"/>
      <c r="BU3771" s="12"/>
      <c r="BV3771" s="12"/>
      <c r="BW3771" s="12"/>
    </row>
    <row r="3772" spans="2:75" x14ac:dyDescent="0.3">
      <c r="B3772" s="8"/>
      <c r="C3772" s="21"/>
      <c r="D3772" s="9"/>
      <c r="E3772" s="9"/>
      <c r="F3772" s="10"/>
      <c r="G3772" s="10"/>
      <c r="H3772" s="10"/>
      <c r="I3772" s="10"/>
      <c r="J3772" s="10"/>
      <c r="K3772" s="10"/>
      <c r="L3772" s="10"/>
      <c r="M3772" s="10"/>
      <c r="N3772" s="11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2"/>
      <c r="AX3772" s="12"/>
      <c r="AY3772" s="12"/>
      <c r="AZ3772" s="12"/>
      <c r="BA3772" s="12"/>
      <c r="BB3772" s="12"/>
      <c r="BC3772" s="12"/>
      <c r="BD3772" s="12"/>
      <c r="BE3772" s="12"/>
      <c r="BF3772" s="12"/>
      <c r="BG3772" s="12"/>
      <c r="BH3772" s="12"/>
      <c r="BI3772" s="12"/>
      <c r="BJ3772" s="12"/>
      <c r="BK3772" s="12"/>
      <c r="BL3772" s="12"/>
      <c r="BM3772" s="12"/>
      <c r="BN3772" s="12"/>
      <c r="BO3772" s="12"/>
      <c r="BP3772" s="12"/>
      <c r="BQ3772" s="12"/>
      <c r="BR3772" s="12"/>
      <c r="BS3772" s="12"/>
      <c r="BT3772" s="12"/>
      <c r="BU3772" s="12"/>
      <c r="BV3772" s="12"/>
      <c r="BW3772" s="12"/>
    </row>
    <row r="3773" spans="2:75" x14ac:dyDescent="0.3">
      <c r="B3773" s="8"/>
      <c r="C3773" s="21"/>
      <c r="D3773" s="9"/>
      <c r="E3773" s="9"/>
      <c r="F3773" s="10"/>
      <c r="G3773" s="10"/>
      <c r="H3773" s="10"/>
      <c r="I3773" s="10"/>
      <c r="J3773" s="10"/>
      <c r="K3773" s="10"/>
      <c r="L3773" s="10"/>
      <c r="M3773" s="10"/>
      <c r="N3773" s="11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2"/>
      <c r="AX3773" s="12"/>
      <c r="AY3773" s="12"/>
      <c r="AZ3773" s="12"/>
      <c r="BA3773" s="12"/>
      <c r="BB3773" s="12"/>
      <c r="BC3773" s="12"/>
      <c r="BD3773" s="12"/>
      <c r="BE3773" s="12"/>
      <c r="BF3773" s="12"/>
      <c r="BG3773" s="12"/>
      <c r="BH3773" s="12"/>
      <c r="BI3773" s="12"/>
      <c r="BJ3773" s="12"/>
      <c r="BK3773" s="12"/>
      <c r="BL3773" s="12"/>
      <c r="BM3773" s="12"/>
      <c r="BN3773" s="12"/>
      <c r="BO3773" s="12"/>
      <c r="BP3773" s="12"/>
      <c r="BQ3773" s="12"/>
      <c r="BR3773" s="12"/>
      <c r="BS3773" s="12"/>
      <c r="BT3773" s="12"/>
      <c r="BU3773" s="12"/>
      <c r="BV3773" s="12"/>
      <c r="BW3773" s="12"/>
    </row>
    <row r="3774" spans="2:75" x14ac:dyDescent="0.3">
      <c r="B3774" s="8"/>
      <c r="C3774" s="21"/>
      <c r="D3774" s="9"/>
      <c r="E3774" s="9"/>
      <c r="F3774" s="10"/>
      <c r="G3774" s="10"/>
      <c r="H3774" s="10"/>
      <c r="I3774" s="10"/>
      <c r="J3774" s="10"/>
      <c r="K3774" s="10"/>
      <c r="L3774" s="10"/>
      <c r="M3774" s="10"/>
      <c r="N3774" s="11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2"/>
      <c r="AX3774" s="12"/>
      <c r="AY3774" s="12"/>
      <c r="AZ3774" s="12"/>
      <c r="BA3774" s="12"/>
      <c r="BB3774" s="12"/>
      <c r="BC3774" s="12"/>
      <c r="BD3774" s="12"/>
      <c r="BE3774" s="12"/>
      <c r="BF3774" s="12"/>
      <c r="BG3774" s="12"/>
      <c r="BH3774" s="12"/>
      <c r="BI3774" s="12"/>
      <c r="BJ3774" s="12"/>
      <c r="BK3774" s="12"/>
      <c r="BL3774" s="12"/>
      <c r="BM3774" s="12"/>
      <c r="BN3774" s="12"/>
      <c r="BO3774" s="12"/>
      <c r="BP3774" s="12"/>
      <c r="BQ3774" s="12"/>
      <c r="BR3774" s="12"/>
      <c r="BS3774" s="12"/>
      <c r="BT3774" s="12"/>
      <c r="BU3774" s="12"/>
      <c r="BV3774" s="12"/>
      <c r="BW3774" s="12"/>
    </row>
    <row r="3775" spans="2:75" x14ac:dyDescent="0.3">
      <c r="B3775" s="8"/>
      <c r="C3775" s="21"/>
      <c r="D3775" s="9"/>
      <c r="E3775" s="9"/>
      <c r="F3775" s="10"/>
      <c r="G3775" s="10"/>
      <c r="H3775" s="10"/>
      <c r="I3775" s="10"/>
      <c r="J3775" s="10"/>
      <c r="K3775" s="10"/>
      <c r="L3775" s="10"/>
      <c r="M3775" s="10"/>
      <c r="N3775" s="11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2"/>
      <c r="AX3775" s="12"/>
      <c r="AY3775" s="12"/>
      <c r="AZ3775" s="12"/>
      <c r="BA3775" s="12"/>
      <c r="BB3775" s="12"/>
      <c r="BC3775" s="12"/>
      <c r="BD3775" s="12"/>
      <c r="BE3775" s="12"/>
      <c r="BF3775" s="12"/>
      <c r="BG3775" s="12"/>
      <c r="BH3775" s="12"/>
      <c r="BI3775" s="12"/>
      <c r="BJ3775" s="12"/>
      <c r="BK3775" s="12"/>
      <c r="BL3775" s="12"/>
      <c r="BM3775" s="12"/>
      <c r="BN3775" s="12"/>
      <c r="BO3775" s="12"/>
      <c r="BP3775" s="12"/>
      <c r="BQ3775" s="12"/>
      <c r="BR3775" s="12"/>
      <c r="BS3775" s="12"/>
      <c r="BT3775" s="12"/>
      <c r="BU3775" s="12"/>
      <c r="BV3775" s="12"/>
      <c r="BW3775" s="12"/>
    </row>
    <row r="3776" spans="2:75" x14ac:dyDescent="0.3">
      <c r="B3776" s="8"/>
      <c r="C3776" s="21"/>
      <c r="D3776" s="9"/>
      <c r="E3776" s="9"/>
      <c r="F3776" s="10"/>
      <c r="G3776" s="10"/>
      <c r="H3776" s="10"/>
      <c r="I3776" s="10"/>
      <c r="J3776" s="10"/>
      <c r="K3776" s="10"/>
      <c r="L3776" s="10"/>
      <c r="M3776" s="10"/>
      <c r="N3776" s="11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2"/>
      <c r="AX3776" s="12"/>
      <c r="AY3776" s="12"/>
      <c r="AZ3776" s="12"/>
      <c r="BA3776" s="12"/>
      <c r="BB3776" s="12"/>
      <c r="BC3776" s="12"/>
      <c r="BD3776" s="12"/>
      <c r="BE3776" s="12"/>
      <c r="BF3776" s="12"/>
      <c r="BG3776" s="12"/>
      <c r="BH3776" s="12"/>
      <c r="BI3776" s="12"/>
      <c r="BJ3776" s="12"/>
      <c r="BK3776" s="12"/>
      <c r="BL3776" s="12"/>
      <c r="BM3776" s="12"/>
      <c r="BN3776" s="12"/>
      <c r="BO3776" s="12"/>
      <c r="BP3776" s="12"/>
      <c r="BQ3776" s="12"/>
      <c r="BR3776" s="12"/>
      <c r="BS3776" s="12"/>
      <c r="BT3776" s="12"/>
      <c r="BU3776" s="12"/>
      <c r="BV3776" s="12"/>
      <c r="BW3776" s="12"/>
    </row>
    <row r="3777" spans="2:75" x14ac:dyDescent="0.3">
      <c r="B3777" s="8"/>
      <c r="C3777" s="21"/>
      <c r="D3777" s="9"/>
      <c r="E3777" s="9"/>
      <c r="F3777" s="10"/>
      <c r="G3777" s="10"/>
      <c r="H3777" s="10"/>
      <c r="I3777" s="10"/>
      <c r="J3777" s="10"/>
      <c r="K3777" s="10"/>
      <c r="L3777" s="10"/>
      <c r="M3777" s="10"/>
      <c r="N3777" s="1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2"/>
      <c r="AX3777" s="12"/>
      <c r="AY3777" s="12"/>
      <c r="AZ3777" s="12"/>
      <c r="BA3777" s="12"/>
      <c r="BB3777" s="12"/>
      <c r="BC3777" s="12"/>
      <c r="BD3777" s="12"/>
      <c r="BE3777" s="12"/>
      <c r="BF3777" s="12"/>
      <c r="BG3777" s="12"/>
      <c r="BH3777" s="12"/>
      <c r="BI3777" s="12"/>
      <c r="BJ3777" s="12"/>
      <c r="BK3777" s="12"/>
      <c r="BL3777" s="12"/>
      <c r="BM3777" s="12"/>
      <c r="BN3777" s="12"/>
      <c r="BO3777" s="12"/>
      <c r="BP3777" s="12"/>
      <c r="BQ3777" s="12"/>
      <c r="BR3777" s="12"/>
      <c r="BS3777" s="12"/>
      <c r="BT3777" s="12"/>
      <c r="BU3777" s="12"/>
      <c r="BV3777" s="12"/>
      <c r="BW3777" s="12"/>
    </row>
    <row r="3778" spans="2:75" x14ac:dyDescent="0.3">
      <c r="B3778" s="8"/>
      <c r="C3778" s="21"/>
      <c r="D3778" s="9"/>
      <c r="E3778" s="9"/>
      <c r="F3778" s="10"/>
      <c r="G3778" s="10"/>
      <c r="H3778" s="10"/>
      <c r="I3778" s="10"/>
      <c r="J3778" s="10"/>
      <c r="K3778" s="10"/>
      <c r="L3778" s="10"/>
      <c r="M3778" s="10"/>
      <c r="N3778" s="11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2"/>
      <c r="AX3778" s="12"/>
      <c r="AY3778" s="12"/>
      <c r="AZ3778" s="12"/>
      <c r="BA3778" s="12"/>
      <c r="BB3778" s="12"/>
      <c r="BC3778" s="12"/>
      <c r="BD3778" s="12"/>
      <c r="BE3778" s="12"/>
      <c r="BF3778" s="12"/>
      <c r="BG3778" s="12"/>
      <c r="BH3778" s="12"/>
      <c r="BI3778" s="12"/>
      <c r="BJ3778" s="12"/>
      <c r="BK3778" s="12"/>
      <c r="BL3778" s="12"/>
      <c r="BM3778" s="12"/>
      <c r="BN3778" s="12"/>
      <c r="BO3778" s="12"/>
      <c r="BP3778" s="12"/>
      <c r="BQ3778" s="12"/>
      <c r="BR3778" s="12"/>
      <c r="BS3778" s="12"/>
      <c r="BT3778" s="12"/>
      <c r="BU3778" s="12"/>
      <c r="BV3778" s="12"/>
      <c r="BW3778" s="12"/>
    </row>
    <row r="3779" spans="2:75" x14ac:dyDescent="0.3">
      <c r="B3779" s="8"/>
      <c r="C3779" s="21"/>
      <c r="D3779" s="9"/>
      <c r="E3779" s="9"/>
      <c r="F3779" s="10"/>
      <c r="G3779" s="10"/>
      <c r="H3779" s="10"/>
      <c r="I3779" s="10"/>
      <c r="J3779" s="10"/>
      <c r="K3779" s="10"/>
      <c r="L3779" s="10"/>
      <c r="M3779" s="10"/>
      <c r="N3779" s="11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2"/>
      <c r="AX3779" s="12"/>
      <c r="AY3779" s="12"/>
      <c r="AZ3779" s="12"/>
      <c r="BA3779" s="12"/>
      <c r="BB3779" s="12"/>
      <c r="BC3779" s="12"/>
      <c r="BD3779" s="12"/>
      <c r="BE3779" s="12"/>
      <c r="BF3779" s="12"/>
      <c r="BG3779" s="12"/>
      <c r="BH3779" s="12"/>
      <c r="BI3779" s="12"/>
      <c r="BJ3779" s="12"/>
      <c r="BK3779" s="12"/>
      <c r="BL3779" s="12"/>
      <c r="BM3779" s="12"/>
      <c r="BN3779" s="12"/>
      <c r="BO3779" s="12"/>
      <c r="BP3779" s="12"/>
      <c r="BQ3779" s="12"/>
      <c r="BR3779" s="12"/>
      <c r="BS3779" s="12"/>
      <c r="BT3779" s="12"/>
      <c r="BU3779" s="12"/>
      <c r="BV3779" s="12"/>
      <c r="BW3779" s="12"/>
    </row>
    <row r="3780" spans="2:75" x14ac:dyDescent="0.3">
      <c r="B3780" s="8"/>
      <c r="C3780" s="21"/>
      <c r="D3780" s="9"/>
      <c r="E3780" s="9"/>
      <c r="F3780" s="10"/>
      <c r="G3780" s="10"/>
      <c r="H3780" s="10"/>
      <c r="I3780" s="10"/>
      <c r="J3780" s="10"/>
      <c r="K3780" s="10"/>
      <c r="L3780" s="10"/>
      <c r="M3780" s="10"/>
      <c r="N3780" s="11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2"/>
      <c r="AX3780" s="12"/>
      <c r="AY3780" s="12"/>
      <c r="AZ3780" s="12"/>
      <c r="BA3780" s="12"/>
      <c r="BB3780" s="12"/>
      <c r="BC3780" s="12"/>
      <c r="BD3780" s="12"/>
      <c r="BE3780" s="12"/>
      <c r="BF3780" s="12"/>
      <c r="BG3780" s="12"/>
      <c r="BH3780" s="12"/>
      <c r="BI3780" s="12"/>
      <c r="BJ3780" s="12"/>
      <c r="BK3780" s="12"/>
      <c r="BL3780" s="12"/>
      <c r="BM3780" s="12"/>
      <c r="BN3780" s="12"/>
      <c r="BO3780" s="12"/>
      <c r="BP3780" s="12"/>
      <c r="BQ3780" s="12"/>
      <c r="BR3780" s="12"/>
      <c r="BS3780" s="12"/>
      <c r="BT3780" s="12"/>
      <c r="BU3780" s="12"/>
      <c r="BV3780" s="12"/>
      <c r="BW3780" s="12"/>
    </row>
    <row r="3781" spans="2:75" x14ac:dyDescent="0.3">
      <c r="B3781" s="8"/>
      <c r="C3781" s="21"/>
      <c r="D3781" s="9"/>
      <c r="E3781" s="9"/>
      <c r="F3781" s="10"/>
      <c r="G3781" s="10"/>
      <c r="H3781" s="10"/>
      <c r="I3781" s="10"/>
      <c r="J3781" s="10"/>
      <c r="K3781" s="10"/>
      <c r="L3781" s="10"/>
      <c r="M3781" s="10"/>
      <c r="N3781" s="11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2"/>
      <c r="AX3781" s="12"/>
      <c r="AY3781" s="12"/>
      <c r="AZ3781" s="12"/>
      <c r="BA3781" s="12"/>
      <c r="BB3781" s="12"/>
      <c r="BC3781" s="12"/>
      <c r="BD3781" s="12"/>
      <c r="BE3781" s="12"/>
      <c r="BF3781" s="12"/>
      <c r="BG3781" s="12"/>
      <c r="BH3781" s="12"/>
      <c r="BI3781" s="12"/>
      <c r="BJ3781" s="12"/>
      <c r="BK3781" s="12"/>
      <c r="BL3781" s="12"/>
      <c r="BM3781" s="12"/>
      <c r="BN3781" s="12"/>
      <c r="BO3781" s="12"/>
      <c r="BP3781" s="12"/>
      <c r="BQ3781" s="12"/>
      <c r="BR3781" s="12"/>
      <c r="BS3781" s="12"/>
      <c r="BT3781" s="12"/>
      <c r="BU3781" s="12"/>
      <c r="BV3781" s="12"/>
      <c r="BW3781" s="12"/>
    </row>
    <row r="3782" spans="2:75" x14ac:dyDescent="0.3">
      <c r="B3782" s="8"/>
      <c r="C3782" s="21"/>
      <c r="D3782" s="9"/>
      <c r="E3782" s="9"/>
      <c r="F3782" s="10"/>
      <c r="G3782" s="10"/>
      <c r="H3782" s="10"/>
      <c r="I3782" s="10"/>
      <c r="J3782" s="10"/>
      <c r="K3782" s="10"/>
      <c r="L3782" s="10"/>
      <c r="M3782" s="10"/>
      <c r="N3782" s="11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2"/>
      <c r="AX3782" s="12"/>
      <c r="AY3782" s="12"/>
      <c r="AZ3782" s="12"/>
      <c r="BA3782" s="12"/>
      <c r="BB3782" s="12"/>
      <c r="BC3782" s="12"/>
      <c r="BD3782" s="12"/>
      <c r="BE3782" s="12"/>
      <c r="BF3782" s="12"/>
      <c r="BG3782" s="12"/>
      <c r="BH3782" s="12"/>
      <c r="BI3782" s="12"/>
      <c r="BJ3782" s="12"/>
      <c r="BK3782" s="12"/>
      <c r="BL3782" s="12"/>
      <c r="BM3782" s="12"/>
      <c r="BN3782" s="12"/>
      <c r="BO3782" s="12"/>
      <c r="BP3782" s="12"/>
      <c r="BQ3782" s="12"/>
      <c r="BR3782" s="12"/>
      <c r="BS3782" s="12"/>
      <c r="BT3782" s="12"/>
      <c r="BU3782" s="12"/>
      <c r="BV3782" s="12"/>
      <c r="BW3782" s="12"/>
    </row>
    <row r="3783" spans="2:75" x14ac:dyDescent="0.3">
      <c r="B3783" s="8"/>
      <c r="C3783" s="21"/>
      <c r="D3783" s="9"/>
      <c r="E3783" s="9"/>
      <c r="F3783" s="10"/>
      <c r="G3783" s="10"/>
      <c r="H3783" s="10"/>
      <c r="I3783" s="10"/>
      <c r="J3783" s="10"/>
      <c r="K3783" s="10"/>
      <c r="L3783" s="10"/>
      <c r="M3783" s="10"/>
      <c r="N3783" s="11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2"/>
      <c r="AX3783" s="12"/>
      <c r="AY3783" s="12"/>
      <c r="AZ3783" s="12"/>
      <c r="BA3783" s="12"/>
      <c r="BB3783" s="12"/>
      <c r="BC3783" s="12"/>
      <c r="BD3783" s="12"/>
      <c r="BE3783" s="12"/>
      <c r="BF3783" s="12"/>
      <c r="BG3783" s="12"/>
      <c r="BH3783" s="12"/>
      <c r="BI3783" s="12"/>
      <c r="BJ3783" s="12"/>
      <c r="BK3783" s="12"/>
      <c r="BL3783" s="12"/>
      <c r="BM3783" s="12"/>
      <c r="BN3783" s="12"/>
      <c r="BO3783" s="12"/>
      <c r="BP3783" s="12"/>
      <c r="BQ3783" s="12"/>
      <c r="BR3783" s="12"/>
      <c r="BS3783" s="12"/>
      <c r="BT3783" s="12"/>
      <c r="BU3783" s="12"/>
      <c r="BV3783" s="12"/>
      <c r="BW3783" s="12"/>
    </row>
    <row r="3784" spans="2:75" x14ac:dyDescent="0.3">
      <c r="B3784" s="8"/>
      <c r="C3784" s="21"/>
      <c r="D3784" s="9"/>
      <c r="E3784" s="9"/>
      <c r="F3784" s="10"/>
      <c r="G3784" s="10"/>
      <c r="H3784" s="10"/>
      <c r="I3784" s="10"/>
      <c r="J3784" s="10"/>
      <c r="K3784" s="10"/>
      <c r="L3784" s="10"/>
      <c r="M3784" s="10"/>
      <c r="N3784" s="11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2"/>
      <c r="AX3784" s="12"/>
      <c r="AY3784" s="12"/>
      <c r="AZ3784" s="12"/>
      <c r="BA3784" s="12"/>
      <c r="BB3784" s="12"/>
      <c r="BC3784" s="12"/>
      <c r="BD3784" s="12"/>
      <c r="BE3784" s="12"/>
      <c r="BF3784" s="12"/>
      <c r="BG3784" s="12"/>
      <c r="BH3784" s="12"/>
      <c r="BI3784" s="12"/>
      <c r="BJ3784" s="12"/>
      <c r="BK3784" s="12"/>
      <c r="BL3784" s="12"/>
      <c r="BM3784" s="12"/>
      <c r="BN3784" s="12"/>
      <c r="BO3784" s="12"/>
      <c r="BP3784" s="12"/>
      <c r="BQ3784" s="12"/>
      <c r="BR3784" s="12"/>
      <c r="BS3784" s="12"/>
      <c r="BT3784" s="12"/>
      <c r="BU3784" s="12"/>
      <c r="BV3784" s="12"/>
      <c r="BW3784" s="12"/>
    </row>
    <row r="3785" spans="2:75" x14ac:dyDescent="0.3">
      <c r="B3785" s="8"/>
      <c r="C3785" s="21"/>
      <c r="D3785" s="9"/>
      <c r="E3785" s="9"/>
      <c r="F3785" s="10"/>
      <c r="G3785" s="10"/>
      <c r="H3785" s="10"/>
      <c r="I3785" s="10"/>
      <c r="J3785" s="10"/>
      <c r="K3785" s="10"/>
      <c r="L3785" s="10"/>
      <c r="M3785" s="10"/>
      <c r="N3785" s="11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2"/>
      <c r="AX3785" s="12"/>
      <c r="AY3785" s="12"/>
      <c r="AZ3785" s="12"/>
      <c r="BA3785" s="12"/>
      <c r="BB3785" s="12"/>
      <c r="BC3785" s="12"/>
      <c r="BD3785" s="12"/>
      <c r="BE3785" s="12"/>
      <c r="BF3785" s="12"/>
      <c r="BG3785" s="12"/>
      <c r="BH3785" s="12"/>
      <c r="BI3785" s="12"/>
      <c r="BJ3785" s="12"/>
      <c r="BK3785" s="12"/>
      <c r="BL3785" s="12"/>
      <c r="BM3785" s="12"/>
      <c r="BN3785" s="12"/>
      <c r="BO3785" s="12"/>
      <c r="BP3785" s="12"/>
      <c r="BQ3785" s="12"/>
      <c r="BR3785" s="12"/>
      <c r="BS3785" s="12"/>
      <c r="BT3785" s="12"/>
      <c r="BU3785" s="12"/>
      <c r="BV3785" s="12"/>
      <c r="BW3785" s="12"/>
    </row>
    <row r="3786" spans="2:75" x14ac:dyDescent="0.3">
      <c r="B3786" s="8"/>
      <c r="C3786" s="21"/>
      <c r="D3786" s="9"/>
      <c r="E3786" s="9"/>
      <c r="F3786" s="10"/>
      <c r="G3786" s="10"/>
      <c r="H3786" s="10"/>
      <c r="I3786" s="10"/>
      <c r="J3786" s="10"/>
      <c r="K3786" s="10"/>
      <c r="L3786" s="10"/>
      <c r="M3786" s="10"/>
      <c r="N3786" s="11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2"/>
      <c r="AX3786" s="12"/>
      <c r="AY3786" s="12"/>
      <c r="AZ3786" s="12"/>
      <c r="BA3786" s="12"/>
      <c r="BB3786" s="12"/>
      <c r="BC3786" s="12"/>
      <c r="BD3786" s="12"/>
      <c r="BE3786" s="12"/>
      <c r="BF3786" s="12"/>
      <c r="BG3786" s="12"/>
      <c r="BH3786" s="12"/>
      <c r="BI3786" s="12"/>
      <c r="BJ3786" s="12"/>
      <c r="BK3786" s="12"/>
      <c r="BL3786" s="12"/>
      <c r="BM3786" s="12"/>
      <c r="BN3786" s="12"/>
      <c r="BO3786" s="12"/>
      <c r="BP3786" s="12"/>
      <c r="BQ3786" s="12"/>
      <c r="BR3786" s="12"/>
      <c r="BS3786" s="12"/>
      <c r="BT3786" s="12"/>
      <c r="BU3786" s="12"/>
      <c r="BV3786" s="12"/>
      <c r="BW3786" s="12"/>
    </row>
    <row r="3787" spans="2:75" x14ac:dyDescent="0.3">
      <c r="B3787" s="8"/>
      <c r="C3787" s="21"/>
      <c r="D3787" s="9"/>
      <c r="E3787" s="9"/>
      <c r="F3787" s="10"/>
      <c r="G3787" s="10"/>
      <c r="H3787" s="10"/>
      <c r="I3787" s="10"/>
      <c r="J3787" s="10"/>
      <c r="K3787" s="10"/>
      <c r="L3787" s="10"/>
      <c r="M3787" s="10"/>
      <c r="N3787" s="11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2"/>
      <c r="AX3787" s="12"/>
      <c r="AY3787" s="12"/>
      <c r="AZ3787" s="12"/>
      <c r="BA3787" s="12"/>
      <c r="BB3787" s="12"/>
      <c r="BC3787" s="12"/>
      <c r="BD3787" s="12"/>
      <c r="BE3787" s="12"/>
      <c r="BF3787" s="12"/>
      <c r="BG3787" s="12"/>
      <c r="BH3787" s="12"/>
      <c r="BI3787" s="12"/>
      <c r="BJ3787" s="12"/>
      <c r="BK3787" s="12"/>
      <c r="BL3787" s="12"/>
      <c r="BM3787" s="12"/>
      <c r="BN3787" s="12"/>
      <c r="BO3787" s="12"/>
      <c r="BP3787" s="12"/>
      <c r="BQ3787" s="12"/>
      <c r="BR3787" s="12"/>
      <c r="BS3787" s="12"/>
      <c r="BT3787" s="12"/>
      <c r="BU3787" s="12"/>
      <c r="BV3787" s="12"/>
      <c r="BW3787" s="12"/>
    </row>
    <row r="3788" spans="2:75" x14ac:dyDescent="0.3">
      <c r="B3788" s="8"/>
      <c r="C3788" s="21"/>
      <c r="D3788" s="9"/>
      <c r="E3788" s="9"/>
      <c r="F3788" s="10"/>
      <c r="G3788" s="10"/>
      <c r="H3788" s="10"/>
      <c r="I3788" s="10"/>
      <c r="J3788" s="10"/>
      <c r="K3788" s="10"/>
      <c r="L3788" s="10"/>
      <c r="M3788" s="10"/>
      <c r="N3788" s="11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2"/>
      <c r="AX3788" s="12"/>
      <c r="AY3788" s="12"/>
      <c r="AZ3788" s="12"/>
      <c r="BA3788" s="12"/>
      <c r="BB3788" s="12"/>
      <c r="BC3788" s="12"/>
      <c r="BD3788" s="12"/>
      <c r="BE3788" s="12"/>
      <c r="BF3788" s="12"/>
      <c r="BG3788" s="12"/>
      <c r="BH3788" s="12"/>
      <c r="BI3788" s="12"/>
      <c r="BJ3788" s="12"/>
      <c r="BK3788" s="12"/>
      <c r="BL3788" s="12"/>
      <c r="BM3788" s="12"/>
      <c r="BN3788" s="12"/>
      <c r="BO3788" s="12"/>
      <c r="BP3788" s="12"/>
      <c r="BQ3788" s="12"/>
      <c r="BR3788" s="12"/>
      <c r="BS3788" s="12"/>
      <c r="BT3788" s="12"/>
      <c r="BU3788" s="12"/>
      <c r="BV3788" s="12"/>
      <c r="BW3788" s="12"/>
    </row>
    <row r="3789" spans="2:75" x14ac:dyDescent="0.3">
      <c r="B3789" s="8"/>
      <c r="C3789" s="21"/>
      <c r="D3789" s="9"/>
      <c r="E3789" s="9"/>
      <c r="F3789" s="10"/>
      <c r="G3789" s="10"/>
      <c r="H3789" s="10"/>
      <c r="I3789" s="10"/>
      <c r="J3789" s="10"/>
      <c r="K3789" s="10"/>
      <c r="L3789" s="10"/>
      <c r="M3789" s="10"/>
      <c r="N3789" s="11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2"/>
      <c r="AX3789" s="12"/>
      <c r="AY3789" s="12"/>
      <c r="AZ3789" s="12"/>
      <c r="BA3789" s="12"/>
      <c r="BB3789" s="12"/>
      <c r="BC3789" s="12"/>
      <c r="BD3789" s="12"/>
      <c r="BE3789" s="12"/>
      <c r="BF3789" s="12"/>
      <c r="BG3789" s="12"/>
      <c r="BH3789" s="12"/>
      <c r="BI3789" s="12"/>
      <c r="BJ3789" s="12"/>
      <c r="BK3789" s="12"/>
      <c r="BL3789" s="12"/>
      <c r="BM3789" s="12"/>
      <c r="BN3789" s="12"/>
      <c r="BO3789" s="12"/>
      <c r="BP3789" s="12"/>
      <c r="BQ3789" s="12"/>
      <c r="BR3789" s="12"/>
      <c r="BS3789" s="12"/>
      <c r="BT3789" s="12"/>
      <c r="BU3789" s="12"/>
      <c r="BV3789" s="12"/>
      <c r="BW3789" s="12"/>
    </row>
    <row r="3790" spans="2:75" x14ac:dyDescent="0.3">
      <c r="B3790" s="8"/>
      <c r="C3790" s="21"/>
      <c r="D3790" s="9"/>
      <c r="E3790" s="9"/>
      <c r="F3790" s="10"/>
      <c r="G3790" s="10"/>
      <c r="H3790" s="10"/>
      <c r="I3790" s="10"/>
      <c r="J3790" s="10"/>
      <c r="K3790" s="10"/>
      <c r="L3790" s="10"/>
      <c r="M3790" s="10"/>
      <c r="N3790" s="11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2"/>
      <c r="AX3790" s="12"/>
      <c r="AY3790" s="12"/>
      <c r="AZ3790" s="12"/>
      <c r="BA3790" s="12"/>
      <c r="BB3790" s="12"/>
      <c r="BC3790" s="12"/>
      <c r="BD3790" s="12"/>
      <c r="BE3790" s="12"/>
      <c r="BF3790" s="12"/>
      <c r="BG3790" s="12"/>
      <c r="BH3790" s="12"/>
      <c r="BI3790" s="12"/>
      <c r="BJ3790" s="12"/>
      <c r="BK3790" s="12"/>
      <c r="BL3790" s="12"/>
      <c r="BM3790" s="12"/>
      <c r="BN3790" s="12"/>
      <c r="BO3790" s="12"/>
      <c r="BP3790" s="12"/>
      <c r="BQ3790" s="12"/>
      <c r="BR3790" s="12"/>
      <c r="BS3790" s="12"/>
      <c r="BT3790" s="12"/>
      <c r="BU3790" s="12"/>
      <c r="BV3790" s="12"/>
      <c r="BW3790" s="12"/>
    </row>
    <row r="3791" spans="2:75" x14ac:dyDescent="0.3">
      <c r="B3791" s="8"/>
      <c r="C3791" s="21"/>
      <c r="D3791" s="9"/>
      <c r="E3791" s="9"/>
      <c r="F3791" s="10"/>
      <c r="G3791" s="10"/>
      <c r="H3791" s="10"/>
      <c r="I3791" s="10"/>
      <c r="J3791" s="10"/>
      <c r="K3791" s="10"/>
      <c r="L3791" s="10"/>
      <c r="M3791" s="10"/>
      <c r="N3791" s="11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2"/>
      <c r="AX3791" s="12"/>
      <c r="AY3791" s="12"/>
      <c r="AZ3791" s="12"/>
      <c r="BA3791" s="12"/>
      <c r="BB3791" s="12"/>
      <c r="BC3791" s="12"/>
      <c r="BD3791" s="12"/>
      <c r="BE3791" s="12"/>
      <c r="BF3791" s="12"/>
      <c r="BG3791" s="12"/>
      <c r="BH3791" s="12"/>
      <c r="BI3791" s="12"/>
      <c r="BJ3791" s="12"/>
      <c r="BK3791" s="12"/>
      <c r="BL3791" s="12"/>
      <c r="BM3791" s="12"/>
      <c r="BN3791" s="12"/>
      <c r="BO3791" s="12"/>
      <c r="BP3791" s="12"/>
      <c r="BQ3791" s="12"/>
      <c r="BR3791" s="12"/>
      <c r="BS3791" s="12"/>
      <c r="BT3791" s="12"/>
      <c r="BU3791" s="12"/>
      <c r="BV3791" s="12"/>
      <c r="BW3791" s="12"/>
    </row>
    <row r="3792" spans="2:75" x14ac:dyDescent="0.3">
      <c r="B3792" s="8"/>
      <c r="C3792" s="21"/>
      <c r="D3792" s="9"/>
      <c r="E3792" s="9"/>
      <c r="F3792" s="10"/>
      <c r="G3792" s="10"/>
      <c r="H3792" s="10"/>
      <c r="I3792" s="10"/>
      <c r="J3792" s="10"/>
      <c r="K3792" s="10"/>
      <c r="L3792" s="10"/>
      <c r="M3792" s="10"/>
      <c r="N3792" s="11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2"/>
      <c r="AX3792" s="12"/>
      <c r="AY3792" s="12"/>
      <c r="AZ3792" s="12"/>
      <c r="BA3792" s="12"/>
      <c r="BB3792" s="12"/>
      <c r="BC3792" s="12"/>
      <c r="BD3792" s="12"/>
      <c r="BE3792" s="12"/>
      <c r="BF3792" s="12"/>
      <c r="BG3792" s="12"/>
      <c r="BH3792" s="12"/>
      <c r="BI3792" s="12"/>
      <c r="BJ3792" s="12"/>
      <c r="BK3792" s="12"/>
      <c r="BL3792" s="12"/>
      <c r="BM3792" s="12"/>
      <c r="BN3792" s="12"/>
      <c r="BO3792" s="12"/>
      <c r="BP3792" s="12"/>
      <c r="BQ3792" s="12"/>
      <c r="BR3792" s="12"/>
      <c r="BS3792" s="12"/>
      <c r="BT3792" s="12"/>
      <c r="BU3792" s="12"/>
      <c r="BV3792" s="12"/>
      <c r="BW3792" s="12"/>
    </row>
    <row r="3793" spans="2:75" x14ac:dyDescent="0.3">
      <c r="B3793" s="8"/>
      <c r="C3793" s="21"/>
      <c r="D3793" s="9"/>
      <c r="E3793" s="9"/>
      <c r="F3793" s="10"/>
      <c r="G3793" s="10"/>
      <c r="H3793" s="10"/>
      <c r="I3793" s="10"/>
      <c r="J3793" s="10"/>
      <c r="K3793" s="10"/>
      <c r="L3793" s="10"/>
      <c r="M3793" s="10"/>
      <c r="N3793" s="11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2"/>
      <c r="AX3793" s="12"/>
      <c r="AY3793" s="12"/>
      <c r="AZ3793" s="12"/>
      <c r="BA3793" s="12"/>
      <c r="BB3793" s="12"/>
      <c r="BC3793" s="12"/>
      <c r="BD3793" s="12"/>
      <c r="BE3793" s="12"/>
      <c r="BF3793" s="12"/>
      <c r="BG3793" s="12"/>
      <c r="BH3793" s="12"/>
      <c r="BI3793" s="12"/>
      <c r="BJ3793" s="12"/>
      <c r="BK3793" s="12"/>
      <c r="BL3793" s="12"/>
      <c r="BM3793" s="12"/>
      <c r="BN3793" s="12"/>
      <c r="BO3793" s="12"/>
      <c r="BP3793" s="12"/>
      <c r="BQ3793" s="12"/>
      <c r="BR3793" s="12"/>
      <c r="BS3793" s="12"/>
      <c r="BT3793" s="12"/>
      <c r="BU3793" s="12"/>
      <c r="BV3793" s="12"/>
      <c r="BW3793" s="12"/>
    </row>
    <row r="3794" spans="2:75" x14ac:dyDescent="0.3">
      <c r="B3794" s="8"/>
      <c r="C3794" s="21"/>
      <c r="D3794" s="9"/>
      <c r="E3794" s="9"/>
      <c r="F3794" s="10"/>
      <c r="G3794" s="10"/>
      <c r="H3794" s="10"/>
      <c r="I3794" s="10"/>
      <c r="J3794" s="10"/>
      <c r="K3794" s="10"/>
      <c r="L3794" s="10"/>
      <c r="M3794" s="10"/>
      <c r="N3794" s="11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2"/>
      <c r="AX3794" s="12"/>
      <c r="AY3794" s="12"/>
      <c r="AZ3794" s="12"/>
      <c r="BA3794" s="12"/>
      <c r="BB3794" s="12"/>
      <c r="BC3794" s="12"/>
      <c r="BD3794" s="12"/>
      <c r="BE3794" s="12"/>
      <c r="BF3794" s="12"/>
      <c r="BG3794" s="12"/>
      <c r="BH3794" s="12"/>
      <c r="BI3794" s="12"/>
      <c r="BJ3794" s="12"/>
      <c r="BK3794" s="12"/>
      <c r="BL3794" s="12"/>
      <c r="BM3794" s="12"/>
      <c r="BN3794" s="12"/>
      <c r="BO3794" s="12"/>
      <c r="BP3794" s="12"/>
      <c r="BQ3794" s="12"/>
      <c r="BR3794" s="12"/>
      <c r="BS3794" s="12"/>
      <c r="BT3794" s="12"/>
      <c r="BU3794" s="12"/>
      <c r="BV3794" s="12"/>
      <c r="BW3794" s="12"/>
    </row>
    <row r="3795" spans="2:75" x14ac:dyDescent="0.3">
      <c r="B3795" s="8"/>
      <c r="C3795" s="21"/>
      <c r="D3795" s="9"/>
      <c r="E3795" s="9"/>
      <c r="F3795" s="10"/>
      <c r="G3795" s="10"/>
      <c r="H3795" s="10"/>
      <c r="I3795" s="10"/>
      <c r="J3795" s="10"/>
      <c r="K3795" s="10"/>
      <c r="L3795" s="10"/>
      <c r="M3795" s="10"/>
      <c r="N3795" s="11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2"/>
      <c r="AX3795" s="12"/>
      <c r="AY3795" s="12"/>
      <c r="AZ3795" s="12"/>
      <c r="BA3795" s="12"/>
      <c r="BB3795" s="12"/>
      <c r="BC3795" s="12"/>
      <c r="BD3795" s="12"/>
      <c r="BE3795" s="12"/>
      <c r="BF3795" s="12"/>
      <c r="BG3795" s="12"/>
      <c r="BH3795" s="12"/>
      <c r="BI3795" s="12"/>
      <c r="BJ3795" s="12"/>
      <c r="BK3795" s="12"/>
      <c r="BL3795" s="12"/>
      <c r="BM3795" s="12"/>
      <c r="BN3795" s="12"/>
      <c r="BO3795" s="12"/>
      <c r="BP3795" s="12"/>
      <c r="BQ3795" s="12"/>
      <c r="BR3795" s="12"/>
      <c r="BS3795" s="12"/>
      <c r="BT3795" s="12"/>
      <c r="BU3795" s="12"/>
      <c r="BV3795" s="12"/>
      <c r="BW3795" s="12"/>
    </row>
    <row r="3796" spans="2:75" x14ac:dyDescent="0.3">
      <c r="B3796" s="8"/>
      <c r="C3796" s="21"/>
      <c r="D3796" s="9"/>
      <c r="E3796" s="9"/>
      <c r="F3796" s="10"/>
      <c r="G3796" s="10"/>
      <c r="H3796" s="10"/>
      <c r="I3796" s="10"/>
      <c r="J3796" s="10"/>
      <c r="K3796" s="10"/>
      <c r="L3796" s="10"/>
      <c r="M3796" s="10"/>
      <c r="N3796" s="11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2"/>
      <c r="AX3796" s="12"/>
      <c r="AY3796" s="12"/>
      <c r="AZ3796" s="12"/>
      <c r="BA3796" s="12"/>
      <c r="BB3796" s="12"/>
      <c r="BC3796" s="12"/>
      <c r="BD3796" s="12"/>
      <c r="BE3796" s="12"/>
      <c r="BF3796" s="12"/>
      <c r="BG3796" s="12"/>
      <c r="BH3796" s="12"/>
      <c r="BI3796" s="12"/>
      <c r="BJ3796" s="12"/>
      <c r="BK3796" s="12"/>
      <c r="BL3796" s="12"/>
      <c r="BM3796" s="12"/>
      <c r="BN3796" s="12"/>
      <c r="BO3796" s="12"/>
      <c r="BP3796" s="12"/>
      <c r="BQ3796" s="12"/>
      <c r="BR3796" s="12"/>
      <c r="BS3796" s="12"/>
      <c r="BT3796" s="12"/>
      <c r="BU3796" s="12"/>
      <c r="BV3796" s="12"/>
      <c r="BW3796" s="12"/>
    </row>
    <row r="3797" spans="2:75" x14ac:dyDescent="0.3">
      <c r="B3797" s="8"/>
      <c r="C3797" s="21"/>
      <c r="D3797" s="9"/>
      <c r="E3797" s="9"/>
      <c r="F3797" s="10"/>
      <c r="G3797" s="10"/>
      <c r="H3797" s="10"/>
      <c r="I3797" s="10"/>
      <c r="J3797" s="10"/>
      <c r="K3797" s="10"/>
      <c r="L3797" s="10"/>
      <c r="M3797" s="10"/>
      <c r="N3797" s="11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2"/>
      <c r="AX3797" s="12"/>
      <c r="AY3797" s="12"/>
      <c r="AZ3797" s="12"/>
      <c r="BA3797" s="12"/>
      <c r="BB3797" s="12"/>
      <c r="BC3797" s="12"/>
      <c r="BD3797" s="12"/>
      <c r="BE3797" s="12"/>
      <c r="BF3797" s="12"/>
      <c r="BG3797" s="12"/>
      <c r="BH3797" s="12"/>
      <c r="BI3797" s="12"/>
      <c r="BJ3797" s="12"/>
      <c r="BK3797" s="12"/>
      <c r="BL3797" s="12"/>
      <c r="BM3797" s="12"/>
      <c r="BN3797" s="12"/>
      <c r="BO3797" s="12"/>
      <c r="BP3797" s="12"/>
      <c r="BQ3797" s="12"/>
      <c r="BR3797" s="12"/>
      <c r="BS3797" s="12"/>
      <c r="BT3797" s="12"/>
      <c r="BU3797" s="12"/>
      <c r="BV3797" s="12"/>
      <c r="BW3797" s="12"/>
    </row>
    <row r="3798" spans="2:75" x14ac:dyDescent="0.3">
      <c r="B3798" s="8"/>
      <c r="C3798" s="21"/>
      <c r="D3798" s="9"/>
      <c r="E3798" s="9"/>
      <c r="F3798" s="10"/>
      <c r="G3798" s="10"/>
      <c r="H3798" s="10"/>
      <c r="I3798" s="10"/>
      <c r="J3798" s="10"/>
      <c r="K3798" s="10"/>
      <c r="L3798" s="10"/>
      <c r="M3798" s="10"/>
      <c r="N3798" s="11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2"/>
      <c r="AX3798" s="12"/>
      <c r="AY3798" s="12"/>
      <c r="AZ3798" s="12"/>
      <c r="BA3798" s="12"/>
      <c r="BB3798" s="12"/>
      <c r="BC3798" s="12"/>
      <c r="BD3798" s="12"/>
      <c r="BE3798" s="12"/>
      <c r="BF3798" s="12"/>
      <c r="BG3798" s="12"/>
      <c r="BH3798" s="12"/>
      <c r="BI3798" s="12"/>
      <c r="BJ3798" s="12"/>
      <c r="BK3798" s="12"/>
      <c r="BL3798" s="12"/>
      <c r="BM3798" s="12"/>
      <c r="BN3798" s="12"/>
      <c r="BO3798" s="12"/>
      <c r="BP3798" s="12"/>
      <c r="BQ3798" s="12"/>
      <c r="BR3798" s="12"/>
      <c r="BS3798" s="12"/>
      <c r="BT3798" s="12"/>
      <c r="BU3798" s="12"/>
      <c r="BV3798" s="12"/>
      <c r="BW3798" s="12"/>
    </row>
    <row r="3799" spans="2:75" x14ac:dyDescent="0.3">
      <c r="B3799" s="8"/>
      <c r="C3799" s="21"/>
      <c r="D3799" s="9"/>
      <c r="E3799" s="9"/>
      <c r="F3799" s="10"/>
      <c r="G3799" s="10"/>
      <c r="H3799" s="10"/>
      <c r="I3799" s="10"/>
      <c r="J3799" s="10"/>
      <c r="K3799" s="10"/>
      <c r="L3799" s="10"/>
      <c r="M3799" s="10"/>
      <c r="N3799" s="11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2"/>
      <c r="AX3799" s="12"/>
      <c r="AY3799" s="12"/>
      <c r="AZ3799" s="12"/>
      <c r="BA3799" s="12"/>
      <c r="BB3799" s="12"/>
      <c r="BC3799" s="12"/>
      <c r="BD3799" s="12"/>
      <c r="BE3799" s="12"/>
      <c r="BF3799" s="12"/>
      <c r="BG3799" s="12"/>
      <c r="BH3799" s="12"/>
      <c r="BI3799" s="12"/>
      <c r="BJ3799" s="12"/>
      <c r="BK3799" s="12"/>
      <c r="BL3799" s="12"/>
      <c r="BM3799" s="12"/>
      <c r="BN3799" s="12"/>
      <c r="BO3799" s="12"/>
      <c r="BP3799" s="12"/>
      <c r="BQ3799" s="12"/>
      <c r="BR3799" s="12"/>
      <c r="BS3799" s="12"/>
      <c r="BT3799" s="12"/>
      <c r="BU3799" s="12"/>
      <c r="BV3799" s="12"/>
      <c r="BW3799" s="12"/>
    </row>
    <row r="3800" spans="2:75" x14ac:dyDescent="0.3">
      <c r="B3800" s="8"/>
      <c r="C3800" s="21"/>
      <c r="D3800" s="9"/>
      <c r="E3800" s="9"/>
      <c r="F3800" s="10"/>
      <c r="G3800" s="10"/>
      <c r="H3800" s="10"/>
      <c r="I3800" s="10"/>
      <c r="J3800" s="10"/>
      <c r="K3800" s="10"/>
      <c r="L3800" s="10"/>
      <c r="M3800" s="10"/>
      <c r="N3800" s="11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2"/>
      <c r="AX3800" s="12"/>
      <c r="AY3800" s="12"/>
      <c r="AZ3800" s="12"/>
      <c r="BA3800" s="12"/>
      <c r="BB3800" s="12"/>
      <c r="BC3800" s="12"/>
      <c r="BD3800" s="12"/>
      <c r="BE3800" s="12"/>
      <c r="BF3800" s="12"/>
      <c r="BG3800" s="12"/>
      <c r="BH3800" s="12"/>
      <c r="BI3800" s="12"/>
      <c r="BJ3800" s="12"/>
      <c r="BK3800" s="12"/>
      <c r="BL3800" s="12"/>
      <c r="BM3800" s="12"/>
      <c r="BN3800" s="12"/>
      <c r="BO3800" s="12"/>
      <c r="BP3800" s="12"/>
      <c r="BQ3800" s="12"/>
      <c r="BR3800" s="12"/>
      <c r="BS3800" s="12"/>
      <c r="BT3800" s="12"/>
      <c r="BU3800" s="12"/>
      <c r="BV3800" s="12"/>
      <c r="BW3800" s="12"/>
    </row>
    <row r="3801" spans="2:75" x14ac:dyDescent="0.3">
      <c r="B3801" s="8"/>
      <c r="C3801" s="21"/>
      <c r="D3801" s="9"/>
      <c r="E3801" s="9"/>
      <c r="F3801" s="10"/>
      <c r="G3801" s="10"/>
      <c r="H3801" s="10"/>
      <c r="I3801" s="10"/>
      <c r="J3801" s="10"/>
      <c r="K3801" s="10"/>
      <c r="L3801" s="10"/>
      <c r="M3801" s="10"/>
      <c r="N3801" s="11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2"/>
      <c r="AX3801" s="12"/>
      <c r="AY3801" s="12"/>
      <c r="AZ3801" s="12"/>
      <c r="BA3801" s="12"/>
      <c r="BB3801" s="12"/>
      <c r="BC3801" s="12"/>
      <c r="BD3801" s="12"/>
      <c r="BE3801" s="12"/>
      <c r="BF3801" s="12"/>
      <c r="BG3801" s="12"/>
      <c r="BH3801" s="12"/>
      <c r="BI3801" s="12"/>
      <c r="BJ3801" s="12"/>
      <c r="BK3801" s="12"/>
      <c r="BL3801" s="12"/>
      <c r="BM3801" s="12"/>
      <c r="BN3801" s="12"/>
      <c r="BO3801" s="12"/>
      <c r="BP3801" s="12"/>
      <c r="BQ3801" s="12"/>
      <c r="BR3801" s="12"/>
      <c r="BS3801" s="12"/>
      <c r="BT3801" s="12"/>
      <c r="BU3801" s="12"/>
      <c r="BV3801" s="12"/>
      <c r="BW3801" s="12"/>
    </row>
    <row r="3802" spans="2:75" x14ac:dyDescent="0.3">
      <c r="B3802" s="8"/>
      <c r="C3802" s="21"/>
      <c r="D3802" s="9"/>
      <c r="E3802" s="9"/>
      <c r="F3802" s="10"/>
      <c r="G3802" s="10"/>
      <c r="H3802" s="10"/>
      <c r="I3802" s="10"/>
      <c r="J3802" s="10"/>
      <c r="K3802" s="10"/>
      <c r="L3802" s="10"/>
      <c r="M3802" s="10"/>
      <c r="N3802" s="11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2"/>
      <c r="AX3802" s="12"/>
      <c r="AY3802" s="12"/>
      <c r="AZ3802" s="12"/>
      <c r="BA3802" s="12"/>
      <c r="BB3802" s="12"/>
      <c r="BC3802" s="12"/>
      <c r="BD3802" s="12"/>
      <c r="BE3802" s="12"/>
      <c r="BF3802" s="12"/>
      <c r="BG3802" s="12"/>
      <c r="BH3802" s="12"/>
      <c r="BI3802" s="12"/>
      <c r="BJ3802" s="12"/>
      <c r="BK3802" s="12"/>
      <c r="BL3802" s="12"/>
      <c r="BM3802" s="12"/>
      <c r="BN3802" s="12"/>
      <c r="BO3802" s="12"/>
      <c r="BP3802" s="12"/>
      <c r="BQ3802" s="12"/>
      <c r="BR3802" s="12"/>
      <c r="BS3802" s="12"/>
      <c r="BT3802" s="12"/>
      <c r="BU3802" s="12"/>
      <c r="BV3802" s="12"/>
      <c r="BW3802" s="12"/>
    </row>
    <row r="3803" spans="2:75" x14ac:dyDescent="0.3">
      <c r="B3803" s="8"/>
      <c r="C3803" s="21"/>
      <c r="D3803" s="9"/>
      <c r="E3803" s="9"/>
      <c r="F3803" s="10"/>
      <c r="G3803" s="10"/>
      <c r="H3803" s="10"/>
      <c r="I3803" s="10"/>
      <c r="J3803" s="10"/>
      <c r="K3803" s="10"/>
      <c r="L3803" s="10"/>
      <c r="M3803" s="10"/>
      <c r="N3803" s="11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2"/>
      <c r="AX3803" s="12"/>
      <c r="AY3803" s="12"/>
      <c r="AZ3803" s="12"/>
      <c r="BA3803" s="12"/>
      <c r="BB3803" s="12"/>
      <c r="BC3803" s="12"/>
      <c r="BD3803" s="12"/>
      <c r="BE3803" s="12"/>
      <c r="BF3803" s="12"/>
      <c r="BG3803" s="12"/>
      <c r="BH3803" s="12"/>
      <c r="BI3803" s="12"/>
      <c r="BJ3803" s="12"/>
      <c r="BK3803" s="12"/>
      <c r="BL3803" s="12"/>
      <c r="BM3803" s="12"/>
      <c r="BN3803" s="12"/>
      <c r="BO3803" s="12"/>
      <c r="BP3803" s="12"/>
      <c r="BQ3803" s="12"/>
      <c r="BR3803" s="12"/>
      <c r="BS3803" s="12"/>
      <c r="BT3803" s="12"/>
      <c r="BU3803" s="12"/>
      <c r="BV3803" s="12"/>
      <c r="BW3803" s="12"/>
    </row>
    <row r="3804" spans="2:75" x14ac:dyDescent="0.3">
      <c r="B3804" s="8"/>
      <c r="C3804" s="21"/>
      <c r="D3804" s="9"/>
      <c r="E3804" s="9"/>
      <c r="F3804" s="10"/>
      <c r="G3804" s="10"/>
      <c r="H3804" s="10"/>
      <c r="I3804" s="10"/>
      <c r="J3804" s="10"/>
      <c r="K3804" s="10"/>
      <c r="L3804" s="10"/>
      <c r="M3804" s="10"/>
      <c r="N3804" s="11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2"/>
      <c r="AX3804" s="12"/>
      <c r="AY3804" s="12"/>
      <c r="AZ3804" s="12"/>
      <c r="BA3804" s="12"/>
      <c r="BB3804" s="12"/>
      <c r="BC3804" s="12"/>
      <c r="BD3804" s="12"/>
      <c r="BE3804" s="12"/>
      <c r="BF3804" s="12"/>
      <c r="BG3804" s="12"/>
      <c r="BH3804" s="12"/>
      <c r="BI3804" s="12"/>
      <c r="BJ3804" s="12"/>
      <c r="BK3804" s="12"/>
      <c r="BL3804" s="12"/>
      <c r="BM3804" s="12"/>
      <c r="BN3804" s="12"/>
      <c r="BO3804" s="12"/>
      <c r="BP3804" s="12"/>
      <c r="BQ3804" s="12"/>
      <c r="BR3804" s="12"/>
      <c r="BS3804" s="12"/>
      <c r="BT3804" s="12"/>
      <c r="BU3804" s="12"/>
      <c r="BV3804" s="12"/>
      <c r="BW3804" s="12"/>
    </row>
    <row r="3805" spans="2:75" x14ac:dyDescent="0.3">
      <c r="B3805" s="8"/>
      <c r="C3805" s="21"/>
      <c r="D3805" s="9"/>
      <c r="E3805" s="9"/>
      <c r="F3805" s="10"/>
      <c r="G3805" s="10"/>
      <c r="H3805" s="10"/>
      <c r="I3805" s="10"/>
      <c r="J3805" s="10"/>
      <c r="K3805" s="10"/>
      <c r="L3805" s="10"/>
      <c r="M3805" s="10"/>
      <c r="N3805" s="11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2"/>
      <c r="AX3805" s="12"/>
      <c r="AY3805" s="12"/>
      <c r="AZ3805" s="12"/>
      <c r="BA3805" s="12"/>
      <c r="BB3805" s="12"/>
      <c r="BC3805" s="12"/>
      <c r="BD3805" s="12"/>
      <c r="BE3805" s="12"/>
      <c r="BF3805" s="12"/>
      <c r="BG3805" s="12"/>
      <c r="BH3805" s="12"/>
      <c r="BI3805" s="12"/>
      <c r="BJ3805" s="12"/>
      <c r="BK3805" s="12"/>
      <c r="BL3805" s="12"/>
      <c r="BM3805" s="12"/>
      <c r="BN3805" s="12"/>
      <c r="BO3805" s="12"/>
      <c r="BP3805" s="12"/>
      <c r="BQ3805" s="12"/>
      <c r="BR3805" s="12"/>
      <c r="BS3805" s="12"/>
      <c r="BT3805" s="12"/>
      <c r="BU3805" s="12"/>
      <c r="BV3805" s="12"/>
      <c r="BW3805" s="12"/>
    </row>
    <row r="3806" spans="2:75" x14ac:dyDescent="0.3">
      <c r="B3806" s="8"/>
      <c r="C3806" s="21"/>
      <c r="D3806" s="9"/>
      <c r="E3806" s="9"/>
      <c r="F3806" s="10"/>
      <c r="G3806" s="10"/>
      <c r="H3806" s="10"/>
      <c r="I3806" s="10"/>
      <c r="J3806" s="10"/>
      <c r="K3806" s="10"/>
      <c r="L3806" s="10"/>
      <c r="M3806" s="10"/>
      <c r="N3806" s="11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2"/>
      <c r="AX3806" s="12"/>
      <c r="AY3806" s="12"/>
      <c r="AZ3806" s="12"/>
      <c r="BA3806" s="12"/>
      <c r="BB3806" s="12"/>
      <c r="BC3806" s="12"/>
      <c r="BD3806" s="12"/>
      <c r="BE3806" s="12"/>
      <c r="BF3806" s="12"/>
      <c r="BG3806" s="12"/>
      <c r="BH3806" s="12"/>
      <c r="BI3806" s="12"/>
      <c r="BJ3806" s="12"/>
      <c r="BK3806" s="12"/>
      <c r="BL3806" s="12"/>
      <c r="BM3806" s="12"/>
      <c r="BN3806" s="12"/>
      <c r="BO3806" s="12"/>
      <c r="BP3806" s="12"/>
      <c r="BQ3806" s="12"/>
      <c r="BR3806" s="12"/>
      <c r="BS3806" s="12"/>
      <c r="BT3806" s="12"/>
      <c r="BU3806" s="12"/>
      <c r="BV3806" s="12"/>
      <c r="BW3806" s="12"/>
    </row>
    <row r="3807" spans="2:75" x14ac:dyDescent="0.3">
      <c r="B3807" s="8"/>
      <c r="C3807" s="21"/>
      <c r="D3807" s="9"/>
      <c r="E3807" s="9"/>
      <c r="F3807" s="10"/>
      <c r="G3807" s="10"/>
      <c r="H3807" s="10"/>
      <c r="I3807" s="10"/>
      <c r="J3807" s="10"/>
      <c r="K3807" s="10"/>
      <c r="L3807" s="10"/>
      <c r="M3807" s="10"/>
      <c r="N3807" s="11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2"/>
      <c r="AX3807" s="12"/>
      <c r="AY3807" s="12"/>
      <c r="AZ3807" s="12"/>
      <c r="BA3807" s="12"/>
      <c r="BB3807" s="12"/>
      <c r="BC3807" s="12"/>
      <c r="BD3807" s="12"/>
      <c r="BE3807" s="12"/>
      <c r="BF3807" s="12"/>
      <c r="BG3807" s="12"/>
      <c r="BH3807" s="12"/>
      <c r="BI3807" s="12"/>
      <c r="BJ3807" s="12"/>
      <c r="BK3807" s="12"/>
      <c r="BL3807" s="12"/>
      <c r="BM3807" s="12"/>
      <c r="BN3807" s="12"/>
      <c r="BO3807" s="12"/>
      <c r="BP3807" s="12"/>
      <c r="BQ3807" s="12"/>
      <c r="BR3807" s="12"/>
      <c r="BS3807" s="12"/>
      <c r="BT3807" s="12"/>
      <c r="BU3807" s="12"/>
      <c r="BV3807" s="12"/>
      <c r="BW3807" s="12"/>
    </row>
    <row r="3808" spans="2:75" x14ac:dyDescent="0.3">
      <c r="B3808" s="8"/>
      <c r="C3808" s="21"/>
      <c r="D3808" s="9"/>
      <c r="E3808" s="9"/>
      <c r="F3808" s="10"/>
      <c r="G3808" s="10"/>
      <c r="H3808" s="10"/>
      <c r="I3808" s="10"/>
      <c r="J3808" s="10"/>
      <c r="K3808" s="10"/>
      <c r="L3808" s="10"/>
      <c r="M3808" s="10"/>
      <c r="N3808" s="11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2"/>
      <c r="AX3808" s="12"/>
      <c r="AY3808" s="12"/>
      <c r="AZ3808" s="12"/>
      <c r="BA3808" s="12"/>
      <c r="BB3808" s="12"/>
      <c r="BC3808" s="12"/>
      <c r="BD3808" s="12"/>
      <c r="BE3808" s="12"/>
      <c r="BF3808" s="12"/>
      <c r="BG3808" s="12"/>
      <c r="BH3808" s="12"/>
      <c r="BI3808" s="12"/>
      <c r="BJ3808" s="12"/>
      <c r="BK3808" s="12"/>
      <c r="BL3808" s="12"/>
      <c r="BM3808" s="12"/>
      <c r="BN3808" s="12"/>
      <c r="BO3808" s="12"/>
      <c r="BP3808" s="12"/>
      <c r="BQ3808" s="12"/>
      <c r="BR3808" s="12"/>
      <c r="BS3808" s="12"/>
      <c r="BT3808" s="12"/>
      <c r="BU3808" s="12"/>
      <c r="BV3808" s="12"/>
      <c r="BW3808" s="12"/>
    </row>
    <row r="3809" spans="2:75" x14ac:dyDescent="0.3">
      <c r="B3809" s="8"/>
      <c r="C3809" s="21"/>
      <c r="D3809" s="9"/>
      <c r="E3809" s="9"/>
      <c r="F3809" s="10"/>
      <c r="G3809" s="10"/>
      <c r="H3809" s="10"/>
      <c r="I3809" s="10"/>
      <c r="J3809" s="10"/>
      <c r="K3809" s="10"/>
      <c r="L3809" s="10"/>
      <c r="M3809" s="10"/>
      <c r="N3809" s="11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2"/>
      <c r="AX3809" s="12"/>
      <c r="AY3809" s="12"/>
      <c r="AZ3809" s="12"/>
      <c r="BA3809" s="12"/>
      <c r="BB3809" s="12"/>
      <c r="BC3809" s="12"/>
      <c r="BD3809" s="12"/>
      <c r="BE3809" s="12"/>
      <c r="BF3809" s="12"/>
      <c r="BG3809" s="12"/>
      <c r="BH3809" s="12"/>
      <c r="BI3809" s="12"/>
      <c r="BJ3809" s="12"/>
      <c r="BK3809" s="12"/>
      <c r="BL3809" s="12"/>
      <c r="BM3809" s="12"/>
      <c r="BN3809" s="12"/>
      <c r="BO3809" s="12"/>
      <c r="BP3809" s="12"/>
      <c r="BQ3809" s="12"/>
      <c r="BR3809" s="12"/>
      <c r="BS3809" s="12"/>
      <c r="BT3809" s="12"/>
      <c r="BU3809" s="12"/>
      <c r="BV3809" s="12"/>
      <c r="BW3809" s="12"/>
    </row>
    <row r="3810" spans="2:75" x14ac:dyDescent="0.3">
      <c r="B3810" s="8"/>
      <c r="C3810" s="21"/>
      <c r="D3810" s="9"/>
      <c r="E3810" s="9"/>
      <c r="F3810" s="10"/>
      <c r="G3810" s="10"/>
      <c r="H3810" s="10"/>
      <c r="I3810" s="10"/>
      <c r="J3810" s="10"/>
      <c r="K3810" s="10"/>
      <c r="L3810" s="10"/>
      <c r="M3810" s="10"/>
      <c r="N3810" s="11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2"/>
      <c r="AX3810" s="12"/>
      <c r="AY3810" s="12"/>
      <c r="AZ3810" s="12"/>
      <c r="BA3810" s="12"/>
      <c r="BB3810" s="12"/>
      <c r="BC3810" s="12"/>
      <c r="BD3810" s="12"/>
      <c r="BE3810" s="12"/>
      <c r="BF3810" s="12"/>
      <c r="BG3810" s="12"/>
      <c r="BH3810" s="12"/>
      <c r="BI3810" s="12"/>
      <c r="BJ3810" s="12"/>
      <c r="BK3810" s="12"/>
      <c r="BL3810" s="12"/>
      <c r="BM3810" s="12"/>
      <c r="BN3810" s="12"/>
      <c r="BO3810" s="12"/>
      <c r="BP3810" s="12"/>
      <c r="BQ3810" s="12"/>
      <c r="BR3810" s="12"/>
      <c r="BS3810" s="12"/>
      <c r="BT3810" s="12"/>
      <c r="BU3810" s="12"/>
      <c r="BV3810" s="12"/>
      <c r="BW3810" s="12"/>
    </row>
    <row r="3811" spans="2:75" x14ac:dyDescent="0.3">
      <c r="B3811" s="8"/>
      <c r="C3811" s="21"/>
      <c r="D3811" s="9"/>
      <c r="E3811" s="9"/>
      <c r="F3811" s="10"/>
      <c r="G3811" s="10"/>
      <c r="H3811" s="10"/>
      <c r="I3811" s="10"/>
      <c r="J3811" s="10"/>
      <c r="K3811" s="10"/>
      <c r="L3811" s="10"/>
      <c r="M3811" s="10"/>
      <c r="N3811" s="11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2"/>
      <c r="AX3811" s="12"/>
      <c r="AY3811" s="12"/>
      <c r="AZ3811" s="12"/>
      <c r="BA3811" s="12"/>
      <c r="BB3811" s="12"/>
      <c r="BC3811" s="12"/>
      <c r="BD3811" s="12"/>
      <c r="BE3811" s="12"/>
      <c r="BF3811" s="12"/>
      <c r="BG3811" s="12"/>
      <c r="BH3811" s="12"/>
      <c r="BI3811" s="12"/>
      <c r="BJ3811" s="12"/>
      <c r="BK3811" s="12"/>
      <c r="BL3811" s="12"/>
      <c r="BM3811" s="12"/>
      <c r="BN3811" s="12"/>
      <c r="BO3811" s="12"/>
      <c r="BP3811" s="12"/>
      <c r="BQ3811" s="12"/>
      <c r="BR3811" s="12"/>
      <c r="BS3811" s="12"/>
      <c r="BT3811" s="12"/>
      <c r="BU3811" s="12"/>
      <c r="BV3811" s="12"/>
      <c r="BW3811" s="12"/>
    </row>
    <row r="3812" spans="2:75" x14ac:dyDescent="0.3">
      <c r="B3812" s="8"/>
      <c r="C3812" s="21"/>
      <c r="D3812" s="9"/>
      <c r="E3812" s="9"/>
      <c r="F3812" s="10"/>
      <c r="G3812" s="10"/>
      <c r="H3812" s="10"/>
      <c r="I3812" s="10"/>
      <c r="J3812" s="10"/>
      <c r="K3812" s="10"/>
      <c r="L3812" s="10"/>
      <c r="M3812" s="10"/>
      <c r="N3812" s="11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2"/>
      <c r="AX3812" s="12"/>
      <c r="AY3812" s="12"/>
      <c r="AZ3812" s="12"/>
      <c r="BA3812" s="12"/>
      <c r="BB3812" s="12"/>
      <c r="BC3812" s="12"/>
      <c r="BD3812" s="12"/>
      <c r="BE3812" s="12"/>
      <c r="BF3812" s="12"/>
      <c r="BG3812" s="12"/>
      <c r="BH3812" s="12"/>
      <c r="BI3812" s="12"/>
      <c r="BJ3812" s="12"/>
      <c r="BK3812" s="12"/>
      <c r="BL3812" s="12"/>
      <c r="BM3812" s="12"/>
      <c r="BN3812" s="12"/>
      <c r="BO3812" s="12"/>
      <c r="BP3812" s="12"/>
      <c r="BQ3812" s="12"/>
      <c r="BR3812" s="12"/>
      <c r="BS3812" s="12"/>
      <c r="BT3812" s="12"/>
      <c r="BU3812" s="12"/>
      <c r="BV3812" s="12"/>
      <c r="BW3812" s="12"/>
    </row>
    <row r="3813" spans="2:75" x14ac:dyDescent="0.3">
      <c r="B3813" s="8"/>
      <c r="C3813" s="21"/>
      <c r="D3813" s="9"/>
      <c r="E3813" s="9"/>
      <c r="F3813" s="10"/>
      <c r="G3813" s="10"/>
      <c r="H3813" s="10"/>
      <c r="I3813" s="10"/>
      <c r="J3813" s="10"/>
      <c r="K3813" s="10"/>
      <c r="L3813" s="10"/>
      <c r="M3813" s="10"/>
      <c r="N3813" s="11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2"/>
      <c r="AX3813" s="12"/>
      <c r="AY3813" s="12"/>
      <c r="AZ3813" s="12"/>
      <c r="BA3813" s="12"/>
      <c r="BB3813" s="12"/>
      <c r="BC3813" s="12"/>
      <c r="BD3813" s="12"/>
      <c r="BE3813" s="12"/>
      <c r="BF3813" s="12"/>
      <c r="BG3813" s="12"/>
      <c r="BH3813" s="12"/>
      <c r="BI3813" s="12"/>
      <c r="BJ3813" s="12"/>
      <c r="BK3813" s="12"/>
      <c r="BL3813" s="12"/>
      <c r="BM3813" s="12"/>
      <c r="BN3813" s="12"/>
      <c r="BO3813" s="12"/>
      <c r="BP3813" s="12"/>
      <c r="BQ3813" s="12"/>
      <c r="BR3813" s="12"/>
      <c r="BS3813" s="12"/>
      <c r="BT3813" s="12"/>
      <c r="BU3813" s="12"/>
      <c r="BV3813" s="12"/>
      <c r="BW3813" s="12"/>
    </row>
    <row r="3814" spans="2:75" x14ac:dyDescent="0.3">
      <c r="B3814" s="8"/>
      <c r="C3814" s="21"/>
      <c r="D3814" s="9"/>
      <c r="E3814" s="9"/>
      <c r="F3814" s="10"/>
      <c r="G3814" s="10"/>
      <c r="H3814" s="10"/>
      <c r="I3814" s="10"/>
      <c r="J3814" s="10"/>
      <c r="K3814" s="10"/>
      <c r="L3814" s="10"/>
      <c r="M3814" s="10"/>
      <c r="N3814" s="11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2"/>
      <c r="AX3814" s="12"/>
      <c r="AY3814" s="12"/>
      <c r="AZ3814" s="12"/>
      <c r="BA3814" s="12"/>
      <c r="BB3814" s="12"/>
      <c r="BC3814" s="12"/>
      <c r="BD3814" s="12"/>
      <c r="BE3814" s="12"/>
      <c r="BF3814" s="12"/>
      <c r="BG3814" s="12"/>
      <c r="BH3814" s="12"/>
      <c r="BI3814" s="12"/>
      <c r="BJ3814" s="12"/>
      <c r="BK3814" s="12"/>
      <c r="BL3814" s="12"/>
      <c r="BM3814" s="12"/>
      <c r="BN3814" s="12"/>
      <c r="BO3814" s="12"/>
      <c r="BP3814" s="12"/>
      <c r="BQ3814" s="12"/>
      <c r="BR3814" s="12"/>
      <c r="BS3814" s="12"/>
      <c r="BT3814" s="12"/>
      <c r="BU3814" s="12"/>
      <c r="BV3814" s="12"/>
      <c r="BW3814" s="12"/>
    </row>
    <row r="3815" spans="2:75" x14ac:dyDescent="0.3">
      <c r="B3815" s="8"/>
      <c r="C3815" s="21"/>
      <c r="D3815" s="9"/>
      <c r="E3815" s="9"/>
      <c r="F3815" s="10"/>
      <c r="G3815" s="10"/>
      <c r="H3815" s="10"/>
      <c r="I3815" s="10"/>
      <c r="J3815" s="10"/>
      <c r="K3815" s="10"/>
      <c r="L3815" s="10"/>
      <c r="M3815" s="10"/>
      <c r="N3815" s="11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2"/>
      <c r="AX3815" s="12"/>
      <c r="AY3815" s="12"/>
      <c r="AZ3815" s="12"/>
      <c r="BA3815" s="12"/>
      <c r="BB3815" s="12"/>
      <c r="BC3815" s="12"/>
      <c r="BD3815" s="12"/>
      <c r="BE3815" s="12"/>
      <c r="BF3815" s="12"/>
      <c r="BG3815" s="12"/>
      <c r="BH3815" s="12"/>
      <c r="BI3815" s="12"/>
      <c r="BJ3815" s="12"/>
      <c r="BK3815" s="12"/>
      <c r="BL3815" s="12"/>
      <c r="BM3815" s="12"/>
      <c r="BN3815" s="12"/>
      <c r="BO3815" s="12"/>
      <c r="BP3815" s="12"/>
      <c r="BQ3815" s="12"/>
      <c r="BR3815" s="12"/>
      <c r="BS3815" s="12"/>
      <c r="BT3815" s="12"/>
      <c r="BU3815" s="12"/>
      <c r="BV3815" s="12"/>
      <c r="BW3815" s="12"/>
    </row>
    <row r="3816" spans="2:75" x14ac:dyDescent="0.3">
      <c r="B3816" s="8"/>
      <c r="C3816" s="21"/>
      <c r="D3816" s="9"/>
      <c r="E3816" s="9"/>
      <c r="F3816" s="10"/>
      <c r="G3816" s="10"/>
      <c r="H3816" s="10"/>
      <c r="I3816" s="10"/>
      <c r="J3816" s="10"/>
      <c r="K3816" s="10"/>
      <c r="L3816" s="10"/>
      <c r="M3816" s="10"/>
      <c r="N3816" s="11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2"/>
      <c r="AX3816" s="12"/>
      <c r="AY3816" s="12"/>
      <c r="AZ3816" s="12"/>
      <c r="BA3816" s="12"/>
      <c r="BB3816" s="12"/>
      <c r="BC3816" s="12"/>
      <c r="BD3816" s="12"/>
      <c r="BE3816" s="12"/>
      <c r="BF3816" s="12"/>
      <c r="BG3816" s="12"/>
      <c r="BH3816" s="12"/>
      <c r="BI3816" s="12"/>
      <c r="BJ3816" s="12"/>
      <c r="BK3816" s="12"/>
      <c r="BL3816" s="12"/>
      <c r="BM3816" s="12"/>
      <c r="BN3816" s="12"/>
      <c r="BO3816" s="12"/>
      <c r="BP3816" s="12"/>
      <c r="BQ3816" s="12"/>
      <c r="BR3816" s="12"/>
      <c r="BS3816" s="12"/>
      <c r="BT3816" s="12"/>
      <c r="BU3816" s="12"/>
      <c r="BV3816" s="12"/>
      <c r="BW3816" s="12"/>
    </row>
    <row r="3817" spans="2:75" x14ac:dyDescent="0.3">
      <c r="B3817" s="8"/>
      <c r="C3817" s="21"/>
      <c r="D3817" s="9"/>
      <c r="E3817" s="9"/>
      <c r="F3817" s="10"/>
      <c r="G3817" s="10"/>
      <c r="H3817" s="10"/>
      <c r="I3817" s="10"/>
      <c r="J3817" s="10"/>
      <c r="K3817" s="10"/>
      <c r="L3817" s="10"/>
      <c r="M3817" s="10"/>
      <c r="N3817" s="11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2"/>
      <c r="AX3817" s="12"/>
      <c r="AY3817" s="12"/>
      <c r="AZ3817" s="12"/>
      <c r="BA3817" s="12"/>
      <c r="BB3817" s="12"/>
      <c r="BC3817" s="12"/>
      <c r="BD3817" s="12"/>
      <c r="BE3817" s="12"/>
      <c r="BF3817" s="12"/>
      <c r="BG3817" s="12"/>
      <c r="BH3817" s="12"/>
      <c r="BI3817" s="12"/>
      <c r="BJ3817" s="12"/>
      <c r="BK3817" s="12"/>
      <c r="BL3817" s="12"/>
      <c r="BM3817" s="12"/>
      <c r="BN3817" s="12"/>
      <c r="BO3817" s="12"/>
      <c r="BP3817" s="12"/>
      <c r="BQ3817" s="12"/>
      <c r="BR3817" s="12"/>
      <c r="BS3817" s="12"/>
      <c r="BT3817" s="12"/>
      <c r="BU3817" s="12"/>
      <c r="BV3817" s="12"/>
      <c r="BW3817" s="12"/>
    </row>
    <row r="3818" spans="2:75" x14ac:dyDescent="0.3">
      <c r="B3818" s="8"/>
      <c r="C3818" s="21"/>
      <c r="D3818" s="9"/>
      <c r="E3818" s="9"/>
      <c r="F3818" s="10"/>
      <c r="G3818" s="10"/>
      <c r="H3818" s="10"/>
      <c r="I3818" s="10"/>
      <c r="J3818" s="10"/>
      <c r="K3818" s="10"/>
      <c r="L3818" s="10"/>
      <c r="M3818" s="10"/>
      <c r="N3818" s="11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2"/>
      <c r="AX3818" s="12"/>
      <c r="AY3818" s="12"/>
      <c r="AZ3818" s="12"/>
      <c r="BA3818" s="12"/>
      <c r="BB3818" s="12"/>
      <c r="BC3818" s="12"/>
      <c r="BD3818" s="12"/>
      <c r="BE3818" s="12"/>
      <c r="BF3818" s="12"/>
      <c r="BG3818" s="12"/>
      <c r="BH3818" s="12"/>
      <c r="BI3818" s="12"/>
      <c r="BJ3818" s="12"/>
      <c r="BK3818" s="12"/>
      <c r="BL3818" s="12"/>
      <c r="BM3818" s="12"/>
      <c r="BN3818" s="12"/>
      <c r="BO3818" s="12"/>
      <c r="BP3818" s="12"/>
      <c r="BQ3818" s="12"/>
      <c r="BR3818" s="12"/>
      <c r="BS3818" s="12"/>
      <c r="BT3818" s="12"/>
      <c r="BU3818" s="12"/>
      <c r="BV3818" s="12"/>
      <c r="BW3818" s="12"/>
    </row>
    <row r="3819" spans="2:75" x14ac:dyDescent="0.3">
      <c r="B3819" s="8"/>
      <c r="C3819" s="21"/>
      <c r="D3819" s="9"/>
      <c r="E3819" s="9"/>
      <c r="F3819" s="10"/>
      <c r="G3819" s="10"/>
      <c r="H3819" s="10"/>
      <c r="I3819" s="10"/>
      <c r="J3819" s="10"/>
      <c r="K3819" s="10"/>
      <c r="L3819" s="10"/>
      <c r="M3819" s="10"/>
      <c r="N3819" s="11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2"/>
      <c r="AX3819" s="12"/>
      <c r="AY3819" s="12"/>
      <c r="AZ3819" s="12"/>
      <c r="BA3819" s="12"/>
      <c r="BB3819" s="12"/>
      <c r="BC3819" s="12"/>
      <c r="BD3819" s="12"/>
      <c r="BE3819" s="12"/>
      <c r="BF3819" s="12"/>
      <c r="BG3819" s="12"/>
      <c r="BH3819" s="12"/>
      <c r="BI3819" s="12"/>
      <c r="BJ3819" s="12"/>
      <c r="BK3819" s="12"/>
      <c r="BL3819" s="12"/>
      <c r="BM3819" s="12"/>
      <c r="BN3819" s="12"/>
      <c r="BO3819" s="12"/>
      <c r="BP3819" s="12"/>
      <c r="BQ3819" s="12"/>
      <c r="BR3819" s="12"/>
      <c r="BS3819" s="12"/>
      <c r="BT3819" s="12"/>
      <c r="BU3819" s="12"/>
      <c r="BV3819" s="12"/>
      <c r="BW3819" s="12"/>
    </row>
    <row r="3820" spans="2:75" x14ac:dyDescent="0.3">
      <c r="B3820" s="8"/>
      <c r="C3820" s="21"/>
      <c r="D3820" s="9"/>
      <c r="E3820" s="9"/>
      <c r="F3820" s="10"/>
      <c r="G3820" s="10"/>
      <c r="H3820" s="10"/>
      <c r="I3820" s="10"/>
      <c r="J3820" s="10"/>
      <c r="K3820" s="10"/>
      <c r="L3820" s="10"/>
      <c r="M3820" s="10"/>
      <c r="N3820" s="11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2"/>
      <c r="AX3820" s="12"/>
      <c r="AY3820" s="12"/>
      <c r="AZ3820" s="12"/>
      <c r="BA3820" s="12"/>
      <c r="BB3820" s="12"/>
      <c r="BC3820" s="12"/>
      <c r="BD3820" s="12"/>
      <c r="BE3820" s="12"/>
      <c r="BF3820" s="12"/>
      <c r="BG3820" s="12"/>
      <c r="BH3820" s="12"/>
      <c r="BI3820" s="12"/>
      <c r="BJ3820" s="12"/>
      <c r="BK3820" s="12"/>
      <c r="BL3820" s="12"/>
      <c r="BM3820" s="12"/>
      <c r="BN3820" s="12"/>
      <c r="BO3820" s="12"/>
      <c r="BP3820" s="12"/>
      <c r="BQ3820" s="12"/>
      <c r="BR3820" s="12"/>
      <c r="BS3820" s="12"/>
      <c r="BT3820" s="12"/>
      <c r="BU3820" s="12"/>
      <c r="BV3820" s="12"/>
      <c r="BW3820" s="12"/>
    </row>
    <row r="3821" spans="2:75" x14ac:dyDescent="0.3">
      <c r="B3821" s="8"/>
      <c r="C3821" s="21"/>
      <c r="D3821" s="9"/>
      <c r="E3821" s="9"/>
      <c r="F3821" s="10"/>
      <c r="G3821" s="10"/>
      <c r="H3821" s="10"/>
      <c r="I3821" s="10"/>
      <c r="J3821" s="10"/>
      <c r="K3821" s="10"/>
      <c r="L3821" s="10"/>
      <c r="M3821" s="10"/>
      <c r="N3821" s="11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2"/>
      <c r="AX3821" s="12"/>
      <c r="AY3821" s="12"/>
      <c r="AZ3821" s="12"/>
      <c r="BA3821" s="12"/>
      <c r="BB3821" s="12"/>
      <c r="BC3821" s="12"/>
      <c r="BD3821" s="12"/>
      <c r="BE3821" s="12"/>
      <c r="BF3821" s="12"/>
      <c r="BG3821" s="12"/>
      <c r="BH3821" s="12"/>
      <c r="BI3821" s="12"/>
      <c r="BJ3821" s="12"/>
      <c r="BK3821" s="12"/>
      <c r="BL3821" s="12"/>
      <c r="BM3821" s="12"/>
      <c r="BN3821" s="12"/>
      <c r="BO3821" s="12"/>
      <c r="BP3821" s="12"/>
      <c r="BQ3821" s="12"/>
      <c r="BR3821" s="12"/>
      <c r="BS3821" s="12"/>
      <c r="BT3821" s="12"/>
      <c r="BU3821" s="12"/>
      <c r="BV3821" s="12"/>
      <c r="BW3821" s="12"/>
    </row>
    <row r="3822" spans="2:75" x14ac:dyDescent="0.3">
      <c r="B3822" s="8"/>
      <c r="C3822" s="21"/>
      <c r="D3822" s="9"/>
      <c r="E3822" s="9"/>
      <c r="F3822" s="10"/>
      <c r="G3822" s="10"/>
      <c r="H3822" s="10"/>
      <c r="I3822" s="10"/>
      <c r="J3822" s="10"/>
      <c r="K3822" s="10"/>
      <c r="L3822" s="10"/>
      <c r="M3822" s="10"/>
      <c r="N3822" s="11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2"/>
      <c r="AX3822" s="12"/>
      <c r="AY3822" s="12"/>
      <c r="AZ3822" s="12"/>
      <c r="BA3822" s="12"/>
      <c r="BB3822" s="12"/>
      <c r="BC3822" s="12"/>
      <c r="BD3822" s="12"/>
      <c r="BE3822" s="12"/>
      <c r="BF3822" s="12"/>
      <c r="BG3822" s="12"/>
      <c r="BH3822" s="12"/>
      <c r="BI3822" s="12"/>
      <c r="BJ3822" s="12"/>
      <c r="BK3822" s="12"/>
      <c r="BL3822" s="12"/>
      <c r="BM3822" s="12"/>
      <c r="BN3822" s="12"/>
      <c r="BO3822" s="12"/>
      <c r="BP3822" s="12"/>
      <c r="BQ3822" s="12"/>
      <c r="BR3822" s="12"/>
      <c r="BS3822" s="12"/>
      <c r="BT3822" s="12"/>
      <c r="BU3822" s="12"/>
      <c r="BV3822" s="12"/>
      <c r="BW3822" s="12"/>
    </row>
    <row r="3823" spans="2:75" x14ac:dyDescent="0.3">
      <c r="B3823" s="8"/>
      <c r="C3823" s="21"/>
      <c r="D3823" s="9"/>
      <c r="E3823" s="9"/>
      <c r="F3823" s="10"/>
      <c r="G3823" s="10"/>
      <c r="H3823" s="10"/>
      <c r="I3823" s="10"/>
      <c r="J3823" s="10"/>
      <c r="K3823" s="10"/>
      <c r="L3823" s="10"/>
      <c r="M3823" s="10"/>
      <c r="N3823" s="11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2"/>
      <c r="AX3823" s="12"/>
      <c r="AY3823" s="12"/>
      <c r="AZ3823" s="12"/>
      <c r="BA3823" s="12"/>
      <c r="BB3823" s="12"/>
      <c r="BC3823" s="12"/>
      <c r="BD3823" s="12"/>
      <c r="BE3823" s="12"/>
      <c r="BF3823" s="12"/>
      <c r="BG3823" s="12"/>
      <c r="BH3823" s="12"/>
      <c r="BI3823" s="12"/>
      <c r="BJ3823" s="12"/>
      <c r="BK3823" s="12"/>
      <c r="BL3823" s="12"/>
      <c r="BM3823" s="12"/>
      <c r="BN3823" s="12"/>
      <c r="BO3823" s="12"/>
      <c r="BP3823" s="12"/>
      <c r="BQ3823" s="12"/>
      <c r="BR3823" s="12"/>
      <c r="BS3823" s="12"/>
      <c r="BT3823" s="12"/>
      <c r="BU3823" s="12"/>
      <c r="BV3823" s="12"/>
      <c r="BW3823" s="12"/>
    </row>
    <row r="3824" spans="2:75" x14ac:dyDescent="0.3">
      <c r="B3824" s="8"/>
      <c r="C3824" s="21"/>
      <c r="D3824" s="9"/>
      <c r="E3824" s="9"/>
      <c r="F3824" s="10"/>
      <c r="G3824" s="10"/>
      <c r="H3824" s="10"/>
      <c r="I3824" s="10"/>
      <c r="J3824" s="10"/>
      <c r="K3824" s="10"/>
      <c r="L3824" s="10"/>
      <c r="M3824" s="10"/>
      <c r="N3824" s="11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2"/>
      <c r="AX3824" s="12"/>
      <c r="AY3824" s="12"/>
      <c r="AZ3824" s="12"/>
      <c r="BA3824" s="12"/>
      <c r="BB3824" s="12"/>
      <c r="BC3824" s="12"/>
      <c r="BD3824" s="12"/>
      <c r="BE3824" s="12"/>
      <c r="BF3824" s="12"/>
      <c r="BG3824" s="12"/>
      <c r="BH3824" s="12"/>
      <c r="BI3824" s="12"/>
      <c r="BJ3824" s="12"/>
      <c r="BK3824" s="12"/>
      <c r="BL3824" s="12"/>
      <c r="BM3824" s="12"/>
      <c r="BN3824" s="12"/>
      <c r="BO3824" s="12"/>
      <c r="BP3824" s="12"/>
      <c r="BQ3824" s="12"/>
      <c r="BR3824" s="12"/>
      <c r="BS3824" s="12"/>
      <c r="BT3824" s="12"/>
      <c r="BU3824" s="12"/>
      <c r="BV3824" s="12"/>
      <c r="BW3824" s="12"/>
    </row>
    <row r="3825" spans="2:75" x14ac:dyDescent="0.3">
      <c r="B3825" s="8"/>
      <c r="C3825" s="21"/>
      <c r="D3825" s="9"/>
      <c r="E3825" s="9"/>
      <c r="F3825" s="10"/>
      <c r="G3825" s="10"/>
      <c r="H3825" s="10"/>
      <c r="I3825" s="10"/>
      <c r="J3825" s="10"/>
      <c r="K3825" s="10"/>
      <c r="L3825" s="10"/>
      <c r="M3825" s="10"/>
      <c r="N3825" s="11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2"/>
      <c r="AX3825" s="12"/>
      <c r="AY3825" s="12"/>
      <c r="AZ3825" s="12"/>
      <c r="BA3825" s="12"/>
      <c r="BB3825" s="12"/>
      <c r="BC3825" s="12"/>
      <c r="BD3825" s="12"/>
      <c r="BE3825" s="12"/>
      <c r="BF3825" s="12"/>
      <c r="BG3825" s="12"/>
      <c r="BH3825" s="12"/>
      <c r="BI3825" s="12"/>
      <c r="BJ3825" s="12"/>
      <c r="BK3825" s="12"/>
      <c r="BL3825" s="12"/>
      <c r="BM3825" s="12"/>
      <c r="BN3825" s="12"/>
      <c r="BO3825" s="12"/>
      <c r="BP3825" s="12"/>
      <c r="BQ3825" s="12"/>
      <c r="BR3825" s="12"/>
      <c r="BS3825" s="12"/>
      <c r="BT3825" s="12"/>
      <c r="BU3825" s="12"/>
      <c r="BV3825" s="12"/>
      <c r="BW3825" s="12"/>
    </row>
    <row r="3826" spans="2:75" x14ac:dyDescent="0.3">
      <c r="B3826" s="8"/>
      <c r="C3826" s="21"/>
      <c r="D3826" s="9"/>
      <c r="E3826" s="9"/>
      <c r="F3826" s="10"/>
      <c r="G3826" s="10"/>
      <c r="H3826" s="10"/>
      <c r="I3826" s="10"/>
      <c r="J3826" s="10"/>
      <c r="K3826" s="10"/>
      <c r="L3826" s="10"/>
      <c r="M3826" s="10"/>
      <c r="N3826" s="11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2"/>
      <c r="AX3826" s="12"/>
      <c r="AY3826" s="12"/>
      <c r="AZ3826" s="12"/>
      <c r="BA3826" s="12"/>
      <c r="BB3826" s="12"/>
      <c r="BC3826" s="12"/>
      <c r="BD3826" s="12"/>
      <c r="BE3826" s="12"/>
      <c r="BF3826" s="12"/>
      <c r="BG3826" s="12"/>
      <c r="BH3826" s="12"/>
      <c r="BI3826" s="12"/>
      <c r="BJ3826" s="12"/>
      <c r="BK3826" s="12"/>
      <c r="BL3826" s="12"/>
      <c r="BM3826" s="12"/>
      <c r="BN3826" s="12"/>
      <c r="BO3826" s="12"/>
      <c r="BP3826" s="12"/>
      <c r="BQ3826" s="12"/>
      <c r="BR3826" s="12"/>
      <c r="BS3826" s="12"/>
      <c r="BT3826" s="12"/>
      <c r="BU3826" s="12"/>
      <c r="BV3826" s="12"/>
      <c r="BW3826" s="12"/>
    </row>
    <row r="3827" spans="2:75" x14ac:dyDescent="0.3">
      <c r="B3827" s="8"/>
      <c r="C3827" s="21"/>
      <c r="D3827" s="9"/>
      <c r="E3827" s="9"/>
      <c r="F3827" s="10"/>
      <c r="G3827" s="10"/>
      <c r="H3827" s="10"/>
      <c r="I3827" s="10"/>
      <c r="J3827" s="10"/>
      <c r="K3827" s="10"/>
      <c r="L3827" s="10"/>
      <c r="M3827" s="10"/>
      <c r="N3827" s="11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2"/>
      <c r="AX3827" s="12"/>
      <c r="AY3827" s="12"/>
      <c r="AZ3827" s="12"/>
      <c r="BA3827" s="12"/>
      <c r="BB3827" s="12"/>
      <c r="BC3827" s="12"/>
      <c r="BD3827" s="12"/>
      <c r="BE3827" s="12"/>
      <c r="BF3827" s="12"/>
      <c r="BG3827" s="12"/>
      <c r="BH3827" s="12"/>
      <c r="BI3827" s="12"/>
      <c r="BJ3827" s="12"/>
      <c r="BK3827" s="12"/>
      <c r="BL3827" s="12"/>
      <c r="BM3827" s="12"/>
      <c r="BN3827" s="12"/>
      <c r="BO3827" s="12"/>
      <c r="BP3827" s="12"/>
      <c r="BQ3827" s="12"/>
      <c r="BR3827" s="12"/>
      <c r="BS3827" s="12"/>
      <c r="BT3827" s="12"/>
      <c r="BU3827" s="12"/>
      <c r="BV3827" s="12"/>
      <c r="BW3827" s="12"/>
    </row>
    <row r="3828" spans="2:75" x14ac:dyDescent="0.3">
      <c r="B3828" s="8"/>
      <c r="C3828" s="21"/>
      <c r="D3828" s="9"/>
      <c r="E3828" s="9"/>
      <c r="F3828" s="10"/>
      <c r="G3828" s="10"/>
      <c r="H3828" s="10"/>
      <c r="I3828" s="10"/>
      <c r="J3828" s="10"/>
      <c r="K3828" s="10"/>
      <c r="L3828" s="10"/>
      <c r="M3828" s="10"/>
      <c r="N3828" s="11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2"/>
      <c r="AX3828" s="12"/>
      <c r="AY3828" s="12"/>
      <c r="AZ3828" s="12"/>
      <c r="BA3828" s="12"/>
      <c r="BB3828" s="12"/>
      <c r="BC3828" s="12"/>
      <c r="BD3828" s="12"/>
      <c r="BE3828" s="12"/>
      <c r="BF3828" s="12"/>
      <c r="BG3828" s="12"/>
      <c r="BH3828" s="12"/>
      <c r="BI3828" s="12"/>
      <c r="BJ3828" s="12"/>
      <c r="BK3828" s="12"/>
      <c r="BL3828" s="12"/>
      <c r="BM3828" s="12"/>
      <c r="BN3828" s="12"/>
      <c r="BO3828" s="12"/>
      <c r="BP3828" s="12"/>
      <c r="BQ3828" s="12"/>
      <c r="BR3828" s="12"/>
      <c r="BS3828" s="12"/>
      <c r="BT3828" s="12"/>
      <c r="BU3828" s="12"/>
      <c r="BV3828" s="12"/>
      <c r="BW3828" s="12"/>
    </row>
    <row r="3829" spans="2:75" x14ac:dyDescent="0.3">
      <c r="B3829" s="8"/>
      <c r="C3829" s="21"/>
      <c r="D3829" s="9"/>
      <c r="E3829" s="9"/>
      <c r="F3829" s="10"/>
      <c r="G3829" s="10"/>
      <c r="H3829" s="10"/>
      <c r="I3829" s="10"/>
      <c r="J3829" s="10"/>
      <c r="K3829" s="10"/>
      <c r="L3829" s="10"/>
      <c r="M3829" s="10"/>
      <c r="N3829" s="11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2"/>
      <c r="AX3829" s="12"/>
      <c r="AY3829" s="12"/>
      <c r="AZ3829" s="12"/>
      <c r="BA3829" s="12"/>
      <c r="BB3829" s="12"/>
      <c r="BC3829" s="12"/>
      <c r="BD3829" s="12"/>
      <c r="BE3829" s="12"/>
      <c r="BF3829" s="12"/>
      <c r="BG3829" s="12"/>
      <c r="BH3829" s="12"/>
      <c r="BI3829" s="12"/>
      <c r="BJ3829" s="12"/>
      <c r="BK3829" s="12"/>
      <c r="BL3829" s="12"/>
      <c r="BM3829" s="12"/>
      <c r="BN3829" s="12"/>
      <c r="BO3829" s="12"/>
      <c r="BP3829" s="12"/>
      <c r="BQ3829" s="12"/>
      <c r="BR3829" s="12"/>
      <c r="BS3829" s="12"/>
      <c r="BT3829" s="12"/>
      <c r="BU3829" s="12"/>
      <c r="BV3829" s="12"/>
      <c r="BW3829" s="12"/>
    </row>
    <row r="3830" spans="2:75" x14ac:dyDescent="0.3">
      <c r="B3830" s="8"/>
      <c r="C3830" s="21"/>
      <c r="D3830" s="9"/>
      <c r="E3830" s="9"/>
      <c r="F3830" s="10"/>
      <c r="G3830" s="10"/>
      <c r="H3830" s="10"/>
      <c r="I3830" s="10"/>
      <c r="J3830" s="10"/>
      <c r="K3830" s="10"/>
      <c r="L3830" s="10"/>
      <c r="M3830" s="10"/>
      <c r="N3830" s="11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2"/>
      <c r="AX3830" s="12"/>
      <c r="AY3830" s="12"/>
      <c r="AZ3830" s="12"/>
      <c r="BA3830" s="12"/>
      <c r="BB3830" s="12"/>
      <c r="BC3830" s="12"/>
      <c r="BD3830" s="12"/>
      <c r="BE3830" s="12"/>
      <c r="BF3830" s="12"/>
      <c r="BG3830" s="12"/>
      <c r="BH3830" s="12"/>
      <c r="BI3830" s="12"/>
      <c r="BJ3830" s="12"/>
      <c r="BK3830" s="12"/>
      <c r="BL3830" s="12"/>
      <c r="BM3830" s="12"/>
      <c r="BN3830" s="12"/>
      <c r="BO3830" s="12"/>
      <c r="BP3830" s="12"/>
      <c r="BQ3830" s="12"/>
      <c r="BR3830" s="12"/>
      <c r="BS3830" s="12"/>
      <c r="BT3830" s="12"/>
      <c r="BU3830" s="12"/>
      <c r="BV3830" s="12"/>
      <c r="BW3830" s="12"/>
    </row>
    <row r="3831" spans="2:75" x14ac:dyDescent="0.3">
      <c r="B3831" s="8"/>
      <c r="C3831" s="21"/>
      <c r="D3831" s="9"/>
      <c r="E3831" s="9"/>
      <c r="F3831" s="10"/>
      <c r="G3831" s="10"/>
      <c r="H3831" s="10"/>
      <c r="I3831" s="10"/>
      <c r="J3831" s="10"/>
      <c r="K3831" s="10"/>
      <c r="L3831" s="10"/>
      <c r="M3831" s="10"/>
      <c r="N3831" s="11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2"/>
      <c r="AX3831" s="12"/>
      <c r="AY3831" s="12"/>
      <c r="AZ3831" s="12"/>
      <c r="BA3831" s="12"/>
      <c r="BB3831" s="12"/>
      <c r="BC3831" s="12"/>
      <c r="BD3831" s="12"/>
      <c r="BE3831" s="12"/>
      <c r="BF3831" s="12"/>
      <c r="BG3831" s="12"/>
      <c r="BH3831" s="12"/>
      <c r="BI3831" s="12"/>
      <c r="BJ3831" s="12"/>
      <c r="BK3831" s="12"/>
      <c r="BL3831" s="12"/>
      <c r="BM3831" s="12"/>
      <c r="BN3831" s="12"/>
      <c r="BO3831" s="12"/>
      <c r="BP3831" s="12"/>
      <c r="BQ3831" s="12"/>
      <c r="BR3831" s="12"/>
      <c r="BS3831" s="12"/>
      <c r="BT3831" s="12"/>
      <c r="BU3831" s="12"/>
      <c r="BV3831" s="12"/>
      <c r="BW3831" s="12"/>
    </row>
    <row r="3832" spans="2:75" x14ac:dyDescent="0.3">
      <c r="B3832" s="8"/>
      <c r="C3832" s="21"/>
      <c r="D3832" s="9"/>
      <c r="E3832" s="9"/>
      <c r="F3832" s="10"/>
      <c r="G3832" s="10"/>
      <c r="H3832" s="10"/>
      <c r="I3832" s="10"/>
      <c r="J3832" s="10"/>
      <c r="K3832" s="10"/>
      <c r="L3832" s="10"/>
      <c r="M3832" s="10"/>
      <c r="N3832" s="11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2"/>
      <c r="AX3832" s="12"/>
      <c r="AY3832" s="12"/>
      <c r="AZ3832" s="12"/>
      <c r="BA3832" s="12"/>
      <c r="BB3832" s="12"/>
      <c r="BC3832" s="12"/>
      <c r="BD3832" s="12"/>
      <c r="BE3832" s="12"/>
      <c r="BF3832" s="12"/>
      <c r="BG3832" s="12"/>
      <c r="BH3832" s="12"/>
      <c r="BI3832" s="12"/>
      <c r="BJ3832" s="12"/>
      <c r="BK3832" s="12"/>
      <c r="BL3832" s="12"/>
      <c r="BM3832" s="12"/>
      <c r="BN3832" s="12"/>
      <c r="BO3832" s="12"/>
      <c r="BP3832" s="12"/>
      <c r="BQ3832" s="12"/>
      <c r="BR3832" s="12"/>
      <c r="BS3832" s="12"/>
      <c r="BT3832" s="12"/>
      <c r="BU3832" s="12"/>
      <c r="BV3832" s="12"/>
      <c r="BW3832" s="12"/>
    </row>
    <row r="3833" spans="2:75" x14ac:dyDescent="0.3">
      <c r="B3833" s="8"/>
      <c r="C3833" s="21"/>
      <c r="D3833" s="9"/>
      <c r="E3833" s="9"/>
      <c r="F3833" s="10"/>
      <c r="G3833" s="10"/>
      <c r="H3833" s="10"/>
      <c r="I3833" s="10"/>
      <c r="J3833" s="10"/>
      <c r="K3833" s="10"/>
      <c r="L3833" s="10"/>
      <c r="M3833" s="10"/>
      <c r="N3833" s="11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2"/>
      <c r="AX3833" s="12"/>
      <c r="AY3833" s="12"/>
      <c r="AZ3833" s="12"/>
      <c r="BA3833" s="12"/>
      <c r="BB3833" s="12"/>
      <c r="BC3833" s="12"/>
      <c r="BD3833" s="12"/>
      <c r="BE3833" s="12"/>
      <c r="BF3833" s="12"/>
      <c r="BG3833" s="12"/>
      <c r="BH3833" s="12"/>
      <c r="BI3833" s="12"/>
      <c r="BJ3833" s="12"/>
      <c r="BK3833" s="12"/>
      <c r="BL3833" s="12"/>
      <c r="BM3833" s="12"/>
      <c r="BN3833" s="12"/>
      <c r="BO3833" s="12"/>
      <c r="BP3833" s="12"/>
      <c r="BQ3833" s="12"/>
      <c r="BR3833" s="12"/>
      <c r="BS3833" s="12"/>
      <c r="BT3833" s="12"/>
      <c r="BU3833" s="12"/>
      <c r="BV3833" s="12"/>
      <c r="BW3833" s="12"/>
    </row>
    <row r="3834" spans="2:75" x14ac:dyDescent="0.3">
      <c r="B3834" s="8"/>
      <c r="C3834" s="21"/>
      <c r="D3834" s="9"/>
      <c r="E3834" s="9"/>
      <c r="F3834" s="10"/>
      <c r="G3834" s="10"/>
      <c r="H3834" s="10"/>
      <c r="I3834" s="10"/>
      <c r="J3834" s="10"/>
      <c r="K3834" s="10"/>
      <c r="L3834" s="10"/>
      <c r="M3834" s="10"/>
      <c r="N3834" s="11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2"/>
      <c r="AX3834" s="12"/>
      <c r="AY3834" s="12"/>
      <c r="AZ3834" s="12"/>
      <c r="BA3834" s="12"/>
      <c r="BB3834" s="12"/>
      <c r="BC3834" s="12"/>
      <c r="BD3834" s="12"/>
      <c r="BE3834" s="12"/>
      <c r="BF3834" s="12"/>
      <c r="BG3834" s="12"/>
      <c r="BH3834" s="12"/>
      <c r="BI3834" s="12"/>
      <c r="BJ3834" s="12"/>
      <c r="BK3834" s="12"/>
      <c r="BL3834" s="12"/>
      <c r="BM3834" s="12"/>
      <c r="BN3834" s="12"/>
      <c r="BO3834" s="12"/>
      <c r="BP3834" s="12"/>
      <c r="BQ3834" s="12"/>
      <c r="BR3834" s="12"/>
      <c r="BS3834" s="12"/>
      <c r="BT3834" s="12"/>
      <c r="BU3834" s="12"/>
      <c r="BV3834" s="12"/>
      <c r="BW3834" s="12"/>
    </row>
    <row r="3835" spans="2:75" x14ac:dyDescent="0.3">
      <c r="B3835" s="8"/>
      <c r="C3835" s="21"/>
      <c r="D3835" s="9"/>
      <c r="E3835" s="9"/>
      <c r="F3835" s="10"/>
      <c r="G3835" s="10"/>
      <c r="H3835" s="10"/>
      <c r="I3835" s="10"/>
      <c r="J3835" s="10"/>
      <c r="K3835" s="10"/>
      <c r="L3835" s="10"/>
      <c r="M3835" s="10"/>
      <c r="N3835" s="11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2"/>
      <c r="AX3835" s="12"/>
      <c r="AY3835" s="12"/>
      <c r="AZ3835" s="12"/>
      <c r="BA3835" s="12"/>
      <c r="BB3835" s="12"/>
      <c r="BC3835" s="12"/>
      <c r="BD3835" s="12"/>
      <c r="BE3835" s="12"/>
      <c r="BF3835" s="12"/>
      <c r="BG3835" s="12"/>
      <c r="BH3835" s="12"/>
      <c r="BI3835" s="12"/>
      <c r="BJ3835" s="12"/>
      <c r="BK3835" s="12"/>
      <c r="BL3835" s="12"/>
      <c r="BM3835" s="12"/>
      <c r="BN3835" s="12"/>
      <c r="BO3835" s="12"/>
      <c r="BP3835" s="12"/>
      <c r="BQ3835" s="12"/>
      <c r="BR3835" s="12"/>
      <c r="BS3835" s="12"/>
      <c r="BT3835" s="12"/>
      <c r="BU3835" s="12"/>
      <c r="BV3835" s="12"/>
      <c r="BW3835" s="12"/>
    </row>
    <row r="3836" spans="2:75" x14ac:dyDescent="0.3">
      <c r="B3836" s="8"/>
      <c r="C3836" s="21"/>
      <c r="D3836" s="9"/>
      <c r="E3836" s="9"/>
      <c r="F3836" s="10"/>
      <c r="G3836" s="10"/>
      <c r="H3836" s="10"/>
      <c r="I3836" s="10"/>
      <c r="J3836" s="10"/>
      <c r="K3836" s="10"/>
      <c r="L3836" s="10"/>
      <c r="M3836" s="10"/>
      <c r="N3836" s="11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2"/>
      <c r="AX3836" s="12"/>
      <c r="AY3836" s="12"/>
      <c r="AZ3836" s="12"/>
      <c r="BA3836" s="12"/>
      <c r="BB3836" s="12"/>
      <c r="BC3836" s="12"/>
      <c r="BD3836" s="12"/>
      <c r="BE3836" s="12"/>
      <c r="BF3836" s="12"/>
      <c r="BG3836" s="12"/>
      <c r="BH3836" s="12"/>
      <c r="BI3836" s="12"/>
      <c r="BJ3836" s="12"/>
      <c r="BK3836" s="12"/>
      <c r="BL3836" s="12"/>
      <c r="BM3836" s="12"/>
      <c r="BN3836" s="12"/>
      <c r="BO3836" s="12"/>
      <c r="BP3836" s="12"/>
      <c r="BQ3836" s="12"/>
      <c r="BR3836" s="12"/>
      <c r="BS3836" s="12"/>
      <c r="BT3836" s="12"/>
      <c r="BU3836" s="12"/>
      <c r="BV3836" s="12"/>
      <c r="BW3836" s="12"/>
    </row>
    <row r="3837" spans="2:75" x14ac:dyDescent="0.3">
      <c r="B3837" s="8"/>
      <c r="C3837" s="21"/>
      <c r="D3837" s="9"/>
      <c r="E3837" s="9"/>
      <c r="F3837" s="10"/>
      <c r="G3837" s="10"/>
      <c r="H3837" s="10"/>
      <c r="I3837" s="10"/>
      <c r="J3837" s="10"/>
      <c r="K3837" s="10"/>
      <c r="L3837" s="10"/>
      <c r="M3837" s="10"/>
      <c r="N3837" s="11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2"/>
      <c r="AX3837" s="12"/>
      <c r="AY3837" s="12"/>
      <c r="AZ3837" s="12"/>
      <c r="BA3837" s="12"/>
      <c r="BB3837" s="12"/>
      <c r="BC3837" s="12"/>
      <c r="BD3837" s="12"/>
      <c r="BE3837" s="12"/>
      <c r="BF3837" s="12"/>
      <c r="BG3837" s="12"/>
      <c r="BH3837" s="12"/>
      <c r="BI3837" s="12"/>
      <c r="BJ3837" s="12"/>
      <c r="BK3837" s="12"/>
      <c r="BL3837" s="12"/>
      <c r="BM3837" s="12"/>
      <c r="BN3837" s="12"/>
      <c r="BO3837" s="12"/>
      <c r="BP3837" s="12"/>
      <c r="BQ3837" s="12"/>
      <c r="BR3837" s="12"/>
      <c r="BS3837" s="12"/>
      <c r="BT3837" s="12"/>
      <c r="BU3837" s="12"/>
      <c r="BV3837" s="12"/>
      <c r="BW3837" s="12"/>
    </row>
    <row r="3838" spans="2:75" x14ac:dyDescent="0.3">
      <c r="B3838" s="8"/>
      <c r="C3838" s="21"/>
      <c r="D3838" s="9"/>
      <c r="E3838" s="9"/>
      <c r="F3838" s="10"/>
      <c r="G3838" s="10"/>
      <c r="H3838" s="10"/>
      <c r="I3838" s="10"/>
      <c r="J3838" s="10"/>
      <c r="K3838" s="10"/>
      <c r="L3838" s="10"/>
      <c r="M3838" s="10"/>
      <c r="N3838" s="11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2"/>
      <c r="AX3838" s="12"/>
      <c r="AY3838" s="12"/>
      <c r="AZ3838" s="12"/>
      <c r="BA3838" s="12"/>
      <c r="BB3838" s="12"/>
      <c r="BC3838" s="12"/>
      <c r="BD3838" s="12"/>
      <c r="BE3838" s="12"/>
      <c r="BF3838" s="12"/>
      <c r="BG3838" s="12"/>
      <c r="BH3838" s="12"/>
      <c r="BI3838" s="12"/>
      <c r="BJ3838" s="12"/>
      <c r="BK3838" s="12"/>
      <c r="BL3838" s="12"/>
      <c r="BM3838" s="12"/>
      <c r="BN3838" s="12"/>
      <c r="BO3838" s="12"/>
      <c r="BP3838" s="12"/>
      <c r="BQ3838" s="12"/>
      <c r="BR3838" s="12"/>
      <c r="BS3838" s="12"/>
      <c r="BT3838" s="12"/>
      <c r="BU3838" s="12"/>
      <c r="BV3838" s="12"/>
      <c r="BW3838" s="12"/>
    </row>
    <row r="3839" spans="2:75" x14ac:dyDescent="0.3">
      <c r="B3839" s="8"/>
      <c r="C3839" s="21"/>
      <c r="D3839" s="9"/>
      <c r="E3839" s="9"/>
      <c r="F3839" s="10"/>
      <c r="G3839" s="10"/>
      <c r="H3839" s="10"/>
      <c r="I3839" s="10"/>
      <c r="J3839" s="10"/>
      <c r="K3839" s="10"/>
      <c r="L3839" s="10"/>
      <c r="M3839" s="10"/>
      <c r="N3839" s="11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2"/>
      <c r="AX3839" s="12"/>
      <c r="AY3839" s="12"/>
      <c r="AZ3839" s="12"/>
      <c r="BA3839" s="12"/>
      <c r="BB3839" s="12"/>
      <c r="BC3839" s="12"/>
      <c r="BD3839" s="12"/>
      <c r="BE3839" s="12"/>
      <c r="BF3839" s="12"/>
      <c r="BG3839" s="12"/>
      <c r="BH3839" s="12"/>
      <c r="BI3839" s="12"/>
      <c r="BJ3839" s="12"/>
      <c r="BK3839" s="12"/>
      <c r="BL3839" s="12"/>
      <c r="BM3839" s="12"/>
      <c r="BN3839" s="12"/>
      <c r="BO3839" s="12"/>
      <c r="BP3839" s="12"/>
      <c r="BQ3839" s="12"/>
      <c r="BR3839" s="12"/>
      <c r="BS3839" s="12"/>
      <c r="BT3839" s="12"/>
      <c r="BU3839" s="12"/>
      <c r="BV3839" s="12"/>
      <c r="BW3839" s="12"/>
    </row>
    <row r="3840" spans="2:75" x14ac:dyDescent="0.3">
      <c r="B3840" s="8"/>
      <c r="C3840" s="21"/>
      <c r="D3840" s="9"/>
      <c r="E3840" s="9"/>
      <c r="F3840" s="10"/>
      <c r="G3840" s="10"/>
      <c r="H3840" s="10"/>
      <c r="I3840" s="10"/>
      <c r="J3840" s="10"/>
      <c r="K3840" s="10"/>
      <c r="L3840" s="10"/>
      <c r="M3840" s="10"/>
      <c r="N3840" s="11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2"/>
      <c r="AX3840" s="12"/>
      <c r="AY3840" s="12"/>
      <c r="AZ3840" s="12"/>
      <c r="BA3840" s="12"/>
      <c r="BB3840" s="12"/>
      <c r="BC3840" s="12"/>
      <c r="BD3840" s="12"/>
      <c r="BE3840" s="12"/>
      <c r="BF3840" s="12"/>
      <c r="BG3840" s="12"/>
      <c r="BH3840" s="12"/>
      <c r="BI3840" s="12"/>
      <c r="BJ3840" s="12"/>
      <c r="BK3840" s="12"/>
      <c r="BL3840" s="12"/>
      <c r="BM3840" s="12"/>
      <c r="BN3840" s="12"/>
      <c r="BO3840" s="12"/>
      <c r="BP3840" s="12"/>
      <c r="BQ3840" s="12"/>
      <c r="BR3840" s="12"/>
      <c r="BS3840" s="12"/>
      <c r="BT3840" s="12"/>
      <c r="BU3840" s="12"/>
      <c r="BV3840" s="12"/>
      <c r="BW3840" s="12"/>
    </row>
    <row r="3841" spans="2:75" x14ac:dyDescent="0.3">
      <c r="B3841" s="8"/>
      <c r="C3841" s="21"/>
      <c r="D3841" s="9"/>
      <c r="E3841" s="9"/>
      <c r="F3841" s="10"/>
      <c r="G3841" s="10"/>
      <c r="H3841" s="10"/>
      <c r="I3841" s="10"/>
      <c r="J3841" s="10"/>
      <c r="K3841" s="10"/>
      <c r="L3841" s="10"/>
      <c r="M3841" s="10"/>
      <c r="N3841" s="11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2"/>
      <c r="AX3841" s="12"/>
      <c r="AY3841" s="12"/>
      <c r="AZ3841" s="12"/>
      <c r="BA3841" s="12"/>
      <c r="BB3841" s="12"/>
      <c r="BC3841" s="12"/>
      <c r="BD3841" s="12"/>
      <c r="BE3841" s="12"/>
      <c r="BF3841" s="12"/>
      <c r="BG3841" s="12"/>
      <c r="BH3841" s="12"/>
      <c r="BI3841" s="12"/>
      <c r="BJ3841" s="12"/>
      <c r="BK3841" s="12"/>
      <c r="BL3841" s="12"/>
      <c r="BM3841" s="12"/>
      <c r="BN3841" s="12"/>
      <c r="BO3841" s="12"/>
      <c r="BP3841" s="12"/>
      <c r="BQ3841" s="12"/>
      <c r="BR3841" s="12"/>
      <c r="BS3841" s="12"/>
      <c r="BT3841" s="12"/>
      <c r="BU3841" s="12"/>
      <c r="BV3841" s="12"/>
      <c r="BW3841" s="12"/>
    </row>
    <row r="3842" spans="2:75" x14ac:dyDescent="0.3">
      <c r="B3842" s="8"/>
      <c r="C3842" s="21"/>
      <c r="D3842" s="9"/>
      <c r="E3842" s="9"/>
      <c r="F3842" s="10"/>
      <c r="G3842" s="10"/>
      <c r="H3842" s="10"/>
      <c r="I3842" s="10"/>
      <c r="J3842" s="10"/>
      <c r="K3842" s="10"/>
      <c r="L3842" s="10"/>
      <c r="M3842" s="10"/>
      <c r="N3842" s="11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2"/>
      <c r="AX3842" s="12"/>
      <c r="AY3842" s="12"/>
      <c r="AZ3842" s="12"/>
      <c r="BA3842" s="12"/>
      <c r="BB3842" s="12"/>
      <c r="BC3842" s="12"/>
      <c r="BD3842" s="12"/>
      <c r="BE3842" s="12"/>
      <c r="BF3842" s="12"/>
      <c r="BG3842" s="12"/>
      <c r="BH3842" s="12"/>
      <c r="BI3842" s="12"/>
      <c r="BJ3842" s="12"/>
      <c r="BK3842" s="12"/>
      <c r="BL3842" s="12"/>
      <c r="BM3842" s="12"/>
      <c r="BN3842" s="12"/>
      <c r="BO3842" s="12"/>
      <c r="BP3842" s="12"/>
      <c r="BQ3842" s="12"/>
      <c r="BR3842" s="12"/>
      <c r="BS3842" s="12"/>
      <c r="BT3842" s="12"/>
      <c r="BU3842" s="12"/>
      <c r="BV3842" s="12"/>
      <c r="BW3842" s="12"/>
    </row>
    <row r="3843" spans="2:75" x14ac:dyDescent="0.3">
      <c r="B3843" s="8"/>
      <c r="C3843" s="21"/>
      <c r="D3843" s="9"/>
      <c r="E3843" s="9"/>
      <c r="F3843" s="10"/>
      <c r="G3843" s="10"/>
      <c r="H3843" s="10"/>
      <c r="I3843" s="10"/>
      <c r="J3843" s="10"/>
      <c r="K3843" s="10"/>
      <c r="L3843" s="10"/>
      <c r="M3843" s="10"/>
      <c r="N3843" s="11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2"/>
      <c r="AX3843" s="12"/>
      <c r="AY3843" s="12"/>
      <c r="AZ3843" s="12"/>
      <c r="BA3843" s="12"/>
      <c r="BB3843" s="12"/>
      <c r="BC3843" s="12"/>
      <c r="BD3843" s="12"/>
      <c r="BE3843" s="12"/>
      <c r="BF3843" s="12"/>
      <c r="BG3843" s="12"/>
      <c r="BH3843" s="12"/>
      <c r="BI3843" s="12"/>
      <c r="BJ3843" s="12"/>
      <c r="BK3843" s="12"/>
      <c r="BL3843" s="12"/>
      <c r="BM3843" s="12"/>
      <c r="BN3843" s="12"/>
      <c r="BO3843" s="12"/>
      <c r="BP3843" s="12"/>
      <c r="BQ3843" s="12"/>
      <c r="BR3843" s="12"/>
      <c r="BS3843" s="12"/>
      <c r="BT3843" s="12"/>
      <c r="BU3843" s="12"/>
      <c r="BV3843" s="12"/>
      <c r="BW3843" s="12"/>
    </row>
    <row r="3844" spans="2:75" x14ac:dyDescent="0.3">
      <c r="B3844" s="8"/>
      <c r="C3844" s="21"/>
      <c r="D3844" s="9"/>
      <c r="E3844" s="9"/>
      <c r="F3844" s="10"/>
      <c r="G3844" s="10"/>
      <c r="H3844" s="10"/>
      <c r="I3844" s="10"/>
      <c r="J3844" s="10"/>
      <c r="K3844" s="10"/>
      <c r="L3844" s="10"/>
      <c r="M3844" s="10"/>
      <c r="N3844" s="11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2"/>
      <c r="AX3844" s="12"/>
      <c r="AY3844" s="12"/>
      <c r="AZ3844" s="12"/>
      <c r="BA3844" s="12"/>
      <c r="BB3844" s="12"/>
      <c r="BC3844" s="12"/>
      <c r="BD3844" s="12"/>
      <c r="BE3844" s="12"/>
      <c r="BF3844" s="12"/>
      <c r="BG3844" s="12"/>
      <c r="BH3844" s="12"/>
      <c r="BI3844" s="12"/>
      <c r="BJ3844" s="12"/>
      <c r="BK3844" s="12"/>
      <c r="BL3844" s="12"/>
      <c r="BM3844" s="12"/>
      <c r="BN3844" s="12"/>
      <c r="BO3844" s="12"/>
      <c r="BP3844" s="12"/>
      <c r="BQ3844" s="12"/>
      <c r="BR3844" s="12"/>
      <c r="BS3844" s="12"/>
      <c r="BT3844" s="12"/>
      <c r="BU3844" s="12"/>
      <c r="BV3844" s="12"/>
      <c r="BW3844" s="12"/>
    </row>
    <row r="3845" spans="2:75" x14ac:dyDescent="0.3">
      <c r="B3845" s="8"/>
      <c r="C3845" s="21"/>
      <c r="D3845" s="9"/>
      <c r="E3845" s="9"/>
      <c r="F3845" s="10"/>
      <c r="G3845" s="10"/>
      <c r="H3845" s="10"/>
      <c r="I3845" s="10"/>
      <c r="J3845" s="10"/>
      <c r="K3845" s="10"/>
      <c r="L3845" s="10"/>
      <c r="M3845" s="10"/>
      <c r="N3845" s="11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2"/>
      <c r="AX3845" s="12"/>
      <c r="AY3845" s="12"/>
      <c r="AZ3845" s="12"/>
      <c r="BA3845" s="12"/>
      <c r="BB3845" s="12"/>
      <c r="BC3845" s="12"/>
      <c r="BD3845" s="12"/>
      <c r="BE3845" s="12"/>
      <c r="BF3845" s="12"/>
      <c r="BG3845" s="12"/>
      <c r="BH3845" s="12"/>
      <c r="BI3845" s="12"/>
      <c r="BJ3845" s="12"/>
      <c r="BK3845" s="12"/>
      <c r="BL3845" s="12"/>
      <c r="BM3845" s="12"/>
      <c r="BN3845" s="12"/>
      <c r="BO3845" s="12"/>
      <c r="BP3845" s="12"/>
      <c r="BQ3845" s="12"/>
      <c r="BR3845" s="12"/>
      <c r="BS3845" s="12"/>
      <c r="BT3845" s="12"/>
      <c r="BU3845" s="12"/>
      <c r="BV3845" s="12"/>
      <c r="BW3845" s="12"/>
    </row>
    <row r="3846" spans="2:75" x14ac:dyDescent="0.3">
      <c r="B3846" s="8"/>
      <c r="C3846" s="21"/>
      <c r="D3846" s="9"/>
      <c r="E3846" s="9"/>
      <c r="F3846" s="10"/>
      <c r="G3846" s="10"/>
      <c r="H3846" s="10"/>
      <c r="I3846" s="10"/>
      <c r="J3846" s="10"/>
      <c r="K3846" s="10"/>
      <c r="L3846" s="10"/>
      <c r="M3846" s="10"/>
      <c r="N3846" s="1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2"/>
      <c r="AX3846" s="12"/>
      <c r="AY3846" s="12"/>
      <c r="AZ3846" s="12"/>
      <c r="BA3846" s="12"/>
      <c r="BB3846" s="12"/>
      <c r="BC3846" s="12"/>
      <c r="BD3846" s="12"/>
      <c r="BE3846" s="12"/>
      <c r="BF3846" s="12"/>
      <c r="BG3846" s="12"/>
      <c r="BH3846" s="12"/>
      <c r="BI3846" s="12"/>
      <c r="BJ3846" s="12"/>
      <c r="BK3846" s="12"/>
      <c r="BL3846" s="12"/>
      <c r="BM3846" s="12"/>
      <c r="BN3846" s="12"/>
      <c r="BO3846" s="12"/>
      <c r="BP3846" s="12"/>
      <c r="BQ3846" s="12"/>
      <c r="BR3846" s="12"/>
      <c r="BS3846" s="12"/>
      <c r="BT3846" s="12"/>
      <c r="BU3846" s="12"/>
      <c r="BV3846" s="12"/>
      <c r="BW3846" s="12"/>
    </row>
    <row r="3847" spans="2:75" x14ac:dyDescent="0.3">
      <c r="B3847" s="8"/>
      <c r="C3847" s="21"/>
      <c r="D3847" s="9"/>
      <c r="E3847" s="9"/>
      <c r="F3847" s="10"/>
      <c r="G3847" s="10"/>
      <c r="H3847" s="10"/>
      <c r="I3847" s="10"/>
      <c r="J3847" s="10"/>
      <c r="K3847" s="10"/>
      <c r="L3847" s="10"/>
      <c r="M3847" s="10"/>
      <c r="N3847" s="11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2"/>
      <c r="AX3847" s="12"/>
      <c r="AY3847" s="12"/>
      <c r="AZ3847" s="12"/>
      <c r="BA3847" s="12"/>
      <c r="BB3847" s="12"/>
      <c r="BC3847" s="12"/>
      <c r="BD3847" s="12"/>
      <c r="BE3847" s="12"/>
      <c r="BF3847" s="12"/>
      <c r="BG3847" s="12"/>
      <c r="BH3847" s="12"/>
      <c r="BI3847" s="12"/>
      <c r="BJ3847" s="12"/>
      <c r="BK3847" s="12"/>
      <c r="BL3847" s="12"/>
      <c r="BM3847" s="12"/>
      <c r="BN3847" s="12"/>
      <c r="BO3847" s="12"/>
      <c r="BP3847" s="12"/>
      <c r="BQ3847" s="12"/>
      <c r="BR3847" s="12"/>
      <c r="BS3847" s="12"/>
      <c r="BT3847" s="12"/>
      <c r="BU3847" s="12"/>
      <c r="BV3847" s="12"/>
      <c r="BW3847" s="12"/>
    </row>
    <row r="3848" spans="2:75" x14ac:dyDescent="0.3">
      <c r="B3848" s="8"/>
      <c r="C3848" s="21"/>
      <c r="D3848" s="9"/>
      <c r="E3848" s="9"/>
      <c r="F3848" s="10"/>
      <c r="G3848" s="10"/>
      <c r="H3848" s="10"/>
      <c r="I3848" s="10"/>
      <c r="J3848" s="10"/>
      <c r="K3848" s="10"/>
      <c r="L3848" s="10"/>
      <c r="M3848" s="10"/>
      <c r="N3848" s="11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2"/>
      <c r="AX3848" s="12"/>
      <c r="AY3848" s="12"/>
      <c r="AZ3848" s="12"/>
      <c r="BA3848" s="12"/>
      <c r="BB3848" s="12"/>
      <c r="BC3848" s="12"/>
      <c r="BD3848" s="12"/>
      <c r="BE3848" s="12"/>
      <c r="BF3848" s="12"/>
      <c r="BG3848" s="12"/>
      <c r="BH3848" s="12"/>
      <c r="BI3848" s="12"/>
      <c r="BJ3848" s="12"/>
      <c r="BK3848" s="12"/>
      <c r="BL3848" s="12"/>
      <c r="BM3848" s="12"/>
      <c r="BN3848" s="12"/>
      <c r="BO3848" s="12"/>
      <c r="BP3848" s="12"/>
      <c r="BQ3848" s="12"/>
      <c r="BR3848" s="12"/>
      <c r="BS3848" s="12"/>
      <c r="BT3848" s="12"/>
      <c r="BU3848" s="12"/>
      <c r="BV3848" s="12"/>
      <c r="BW3848" s="12"/>
    </row>
    <row r="3849" spans="2:75" x14ac:dyDescent="0.3">
      <c r="B3849" s="8"/>
      <c r="C3849" s="21"/>
      <c r="D3849" s="9"/>
      <c r="E3849" s="9"/>
      <c r="F3849" s="10"/>
      <c r="G3849" s="10"/>
      <c r="H3849" s="10"/>
      <c r="I3849" s="10"/>
      <c r="J3849" s="10"/>
      <c r="K3849" s="10"/>
      <c r="L3849" s="10"/>
      <c r="M3849" s="10"/>
      <c r="N3849" s="11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2"/>
      <c r="AX3849" s="12"/>
      <c r="AY3849" s="12"/>
      <c r="AZ3849" s="12"/>
      <c r="BA3849" s="12"/>
      <c r="BB3849" s="12"/>
      <c r="BC3849" s="12"/>
      <c r="BD3849" s="12"/>
      <c r="BE3849" s="12"/>
      <c r="BF3849" s="12"/>
      <c r="BG3849" s="12"/>
      <c r="BH3849" s="12"/>
      <c r="BI3849" s="12"/>
      <c r="BJ3849" s="12"/>
      <c r="BK3849" s="12"/>
      <c r="BL3849" s="12"/>
      <c r="BM3849" s="12"/>
      <c r="BN3849" s="12"/>
      <c r="BO3849" s="12"/>
      <c r="BP3849" s="12"/>
      <c r="BQ3849" s="12"/>
      <c r="BR3849" s="12"/>
      <c r="BS3849" s="12"/>
      <c r="BT3849" s="12"/>
      <c r="BU3849" s="12"/>
      <c r="BV3849" s="12"/>
      <c r="BW3849" s="12"/>
    </row>
    <row r="3850" spans="2:75" x14ac:dyDescent="0.3">
      <c r="B3850" s="8"/>
      <c r="C3850" s="21"/>
      <c r="D3850" s="9"/>
      <c r="E3850" s="9"/>
      <c r="F3850" s="10"/>
      <c r="G3850" s="10"/>
      <c r="H3850" s="10"/>
      <c r="I3850" s="10"/>
      <c r="J3850" s="10"/>
      <c r="K3850" s="10"/>
      <c r="L3850" s="10"/>
      <c r="M3850" s="10"/>
      <c r="N3850" s="11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2"/>
      <c r="AX3850" s="12"/>
      <c r="AY3850" s="12"/>
      <c r="AZ3850" s="12"/>
      <c r="BA3850" s="12"/>
      <c r="BB3850" s="12"/>
      <c r="BC3850" s="12"/>
      <c r="BD3850" s="12"/>
      <c r="BE3850" s="12"/>
      <c r="BF3850" s="12"/>
      <c r="BG3850" s="12"/>
      <c r="BH3850" s="12"/>
      <c r="BI3850" s="12"/>
      <c r="BJ3850" s="12"/>
      <c r="BK3850" s="12"/>
      <c r="BL3850" s="12"/>
      <c r="BM3850" s="12"/>
      <c r="BN3850" s="12"/>
      <c r="BO3850" s="12"/>
      <c r="BP3850" s="12"/>
      <c r="BQ3850" s="12"/>
      <c r="BR3850" s="12"/>
      <c r="BS3850" s="12"/>
      <c r="BT3850" s="12"/>
      <c r="BU3850" s="12"/>
      <c r="BV3850" s="12"/>
      <c r="BW3850" s="12"/>
    </row>
    <row r="3851" spans="2:75" x14ac:dyDescent="0.3">
      <c r="B3851" s="8"/>
      <c r="C3851" s="21"/>
      <c r="D3851" s="9"/>
      <c r="E3851" s="9"/>
      <c r="F3851" s="10"/>
      <c r="G3851" s="10"/>
      <c r="H3851" s="10"/>
      <c r="I3851" s="10"/>
      <c r="J3851" s="10"/>
      <c r="K3851" s="10"/>
      <c r="L3851" s="10"/>
      <c r="M3851" s="10"/>
      <c r="N3851" s="11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2"/>
      <c r="AX3851" s="12"/>
      <c r="AY3851" s="12"/>
      <c r="AZ3851" s="12"/>
      <c r="BA3851" s="12"/>
      <c r="BB3851" s="12"/>
      <c r="BC3851" s="12"/>
      <c r="BD3851" s="12"/>
      <c r="BE3851" s="12"/>
      <c r="BF3851" s="12"/>
      <c r="BG3851" s="12"/>
      <c r="BH3851" s="12"/>
      <c r="BI3851" s="12"/>
      <c r="BJ3851" s="12"/>
      <c r="BK3851" s="12"/>
      <c r="BL3851" s="12"/>
      <c r="BM3851" s="12"/>
      <c r="BN3851" s="12"/>
      <c r="BO3851" s="12"/>
      <c r="BP3851" s="12"/>
      <c r="BQ3851" s="12"/>
      <c r="BR3851" s="12"/>
      <c r="BS3851" s="12"/>
      <c r="BT3851" s="12"/>
      <c r="BU3851" s="12"/>
      <c r="BV3851" s="12"/>
      <c r="BW3851" s="12"/>
    </row>
    <row r="3852" spans="2:75" x14ac:dyDescent="0.3">
      <c r="B3852" s="8"/>
      <c r="C3852" s="21"/>
      <c r="D3852" s="9"/>
      <c r="E3852" s="9"/>
      <c r="F3852" s="10"/>
      <c r="G3852" s="10"/>
      <c r="H3852" s="10"/>
      <c r="I3852" s="10"/>
      <c r="J3852" s="10"/>
      <c r="K3852" s="10"/>
      <c r="L3852" s="10"/>
      <c r="M3852" s="10"/>
      <c r="N3852" s="11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2"/>
      <c r="AX3852" s="12"/>
      <c r="AY3852" s="12"/>
      <c r="AZ3852" s="12"/>
      <c r="BA3852" s="12"/>
      <c r="BB3852" s="12"/>
      <c r="BC3852" s="12"/>
      <c r="BD3852" s="12"/>
      <c r="BE3852" s="12"/>
      <c r="BF3852" s="12"/>
      <c r="BG3852" s="12"/>
      <c r="BH3852" s="12"/>
      <c r="BI3852" s="12"/>
      <c r="BJ3852" s="12"/>
      <c r="BK3852" s="12"/>
      <c r="BL3852" s="12"/>
      <c r="BM3852" s="12"/>
      <c r="BN3852" s="12"/>
      <c r="BO3852" s="12"/>
      <c r="BP3852" s="12"/>
      <c r="BQ3852" s="12"/>
      <c r="BR3852" s="12"/>
      <c r="BS3852" s="12"/>
      <c r="BT3852" s="12"/>
      <c r="BU3852" s="12"/>
      <c r="BV3852" s="12"/>
      <c r="BW3852" s="12"/>
    </row>
    <row r="3853" spans="2:75" x14ac:dyDescent="0.3">
      <c r="B3853" s="8"/>
      <c r="C3853" s="21"/>
      <c r="D3853" s="9"/>
      <c r="E3853" s="9"/>
      <c r="F3853" s="10"/>
      <c r="G3853" s="10"/>
      <c r="H3853" s="10"/>
      <c r="I3853" s="10"/>
      <c r="J3853" s="10"/>
      <c r="K3853" s="10"/>
      <c r="L3853" s="10"/>
      <c r="M3853" s="10"/>
      <c r="N3853" s="11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2"/>
      <c r="AX3853" s="12"/>
      <c r="AY3853" s="12"/>
      <c r="AZ3853" s="12"/>
      <c r="BA3853" s="12"/>
      <c r="BB3853" s="12"/>
      <c r="BC3853" s="12"/>
      <c r="BD3853" s="12"/>
      <c r="BE3853" s="12"/>
      <c r="BF3853" s="12"/>
      <c r="BG3853" s="12"/>
      <c r="BH3853" s="12"/>
      <c r="BI3853" s="12"/>
      <c r="BJ3853" s="12"/>
      <c r="BK3853" s="12"/>
      <c r="BL3853" s="12"/>
      <c r="BM3853" s="12"/>
      <c r="BN3853" s="12"/>
      <c r="BO3853" s="12"/>
      <c r="BP3853" s="12"/>
      <c r="BQ3853" s="12"/>
      <c r="BR3853" s="12"/>
      <c r="BS3853" s="12"/>
      <c r="BT3853" s="12"/>
      <c r="BU3853" s="12"/>
      <c r="BV3853" s="12"/>
      <c r="BW3853" s="12"/>
    </row>
    <row r="3854" spans="2:75" x14ac:dyDescent="0.3">
      <c r="B3854" s="8"/>
      <c r="C3854" s="21"/>
      <c r="D3854" s="9"/>
      <c r="E3854" s="9"/>
      <c r="F3854" s="10"/>
      <c r="G3854" s="10"/>
      <c r="H3854" s="10"/>
      <c r="I3854" s="10"/>
      <c r="J3854" s="10"/>
      <c r="K3854" s="10"/>
      <c r="L3854" s="10"/>
      <c r="M3854" s="10"/>
      <c r="N3854" s="11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2"/>
      <c r="AX3854" s="12"/>
      <c r="AY3854" s="12"/>
      <c r="AZ3854" s="12"/>
      <c r="BA3854" s="12"/>
      <c r="BB3854" s="12"/>
      <c r="BC3854" s="12"/>
      <c r="BD3854" s="12"/>
      <c r="BE3854" s="12"/>
      <c r="BF3854" s="12"/>
      <c r="BG3854" s="12"/>
      <c r="BH3854" s="12"/>
      <c r="BI3854" s="12"/>
      <c r="BJ3854" s="12"/>
      <c r="BK3854" s="12"/>
      <c r="BL3854" s="12"/>
      <c r="BM3854" s="12"/>
      <c r="BN3854" s="12"/>
      <c r="BO3854" s="12"/>
      <c r="BP3854" s="12"/>
      <c r="BQ3854" s="12"/>
      <c r="BR3854" s="12"/>
      <c r="BS3854" s="12"/>
      <c r="BT3854" s="12"/>
      <c r="BU3854" s="12"/>
      <c r="BV3854" s="12"/>
      <c r="BW3854" s="12"/>
    </row>
    <row r="3855" spans="2:75" x14ac:dyDescent="0.3">
      <c r="B3855" s="8"/>
      <c r="C3855" s="21"/>
      <c r="D3855" s="9"/>
      <c r="E3855" s="9"/>
      <c r="F3855" s="10"/>
      <c r="G3855" s="10"/>
      <c r="H3855" s="10"/>
      <c r="I3855" s="10"/>
      <c r="J3855" s="10"/>
      <c r="K3855" s="10"/>
      <c r="L3855" s="10"/>
      <c r="M3855" s="10"/>
      <c r="N3855" s="11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2"/>
      <c r="AX3855" s="12"/>
      <c r="AY3855" s="12"/>
      <c r="AZ3855" s="12"/>
      <c r="BA3855" s="12"/>
      <c r="BB3855" s="12"/>
      <c r="BC3855" s="12"/>
      <c r="BD3855" s="12"/>
      <c r="BE3855" s="12"/>
      <c r="BF3855" s="12"/>
      <c r="BG3855" s="12"/>
      <c r="BH3855" s="12"/>
      <c r="BI3855" s="12"/>
      <c r="BJ3855" s="12"/>
      <c r="BK3855" s="12"/>
      <c r="BL3855" s="12"/>
      <c r="BM3855" s="12"/>
      <c r="BN3855" s="12"/>
      <c r="BO3855" s="12"/>
      <c r="BP3855" s="12"/>
      <c r="BQ3855" s="12"/>
      <c r="BR3855" s="12"/>
      <c r="BS3855" s="12"/>
      <c r="BT3855" s="12"/>
      <c r="BU3855" s="12"/>
      <c r="BV3855" s="12"/>
      <c r="BW3855" s="12"/>
    </row>
    <row r="3856" spans="2:75" x14ac:dyDescent="0.3">
      <c r="B3856" s="8"/>
      <c r="C3856" s="21"/>
      <c r="D3856" s="9"/>
      <c r="E3856" s="9"/>
      <c r="F3856" s="10"/>
      <c r="G3856" s="10"/>
      <c r="H3856" s="10"/>
      <c r="I3856" s="10"/>
      <c r="J3856" s="10"/>
      <c r="K3856" s="10"/>
      <c r="L3856" s="10"/>
      <c r="M3856" s="10"/>
      <c r="N3856" s="11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2"/>
      <c r="AX3856" s="12"/>
      <c r="AY3856" s="12"/>
      <c r="AZ3856" s="12"/>
      <c r="BA3856" s="12"/>
      <c r="BB3856" s="12"/>
      <c r="BC3856" s="12"/>
      <c r="BD3856" s="12"/>
      <c r="BE3856" s="12"/>
      <c r="BF3856" s="12"/>
      <c r="BG3856" s="12"/>
      <c r="BH3856" s="12"/>
      <c r="BI3856" s="12"/>
      <c r="BJ3856" s="12"/>
      <c r="BK3856" s="12"/>
      <c r="BL3856" s="12"/>
      <c r="BM3856" s="12"/>
      <c r="BN3856" s="12"/>
      <c r="BO3856" s="12"/>
      <c r="BP3856" s="12"/>
      <c r="BQ3856" s="12"/>
      <c r="BR3856" s="12"/>
      <c r="BS3856" s="12"/>
      <c r="BT3856" s="12"/>
      <c r="BU3856" s="12"/>
      <c r="BV3856" s="12"/>
      <c r="BW3856" s="12"/>
    </row>
    <row r="3857" spans="2:75" x14ac:dyDescent="0.3">
      <c r="B3857" s="8"/>
      <c r="C3857" s="21"/>
      <c r="D3857" s="9"/>
      <c r="E3857" s="9"/>
      <c r="F3857" s="10"/>
      <c r="G3857" s="10"/>
      <c r="H3857" s="10"/>
      <c r="I3857" s="10"/>
      <c r="J3857" s="10"/>
      <c r="K3857" s="10"/>
      <c r="L3857" s="10"/>
      <c r="M3857" s="10"/>
      <c r="N3857" s="11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2"/>
      <c r="AX3857" s="12"/>
      <c r="AY3857" s="12"/>
      <c r="AZ3857" s="12"/>
      <c r="BA3857" s="12"/>
      <c r="BB3857" s="12"/>
      <c r="BC3857" s="12"/>
      <c r="BD3857" s="12"/>
      <c r="BE3857" s="12"/>
      <c r="BF3857" s="12"/>
      <c r="BG3857" s="12"/>
      <c r="BH3857" s="12"/>
      <c r="BI3857" s="12"/>
      <c r="BJ3857" s="12"/>
      <c r="BK3857" s="12"/>
      <c r="BL3857" s="12"/>
      <c r="BM3857" s="12"/>
      <c r="BN3857" s="12"/>
      <c r="BO3857" s="12"/>
      <c r="BP3857" s="12"/>
      <c r="BQ3857" s="12"/>
      <c r="BR3857" s="12"/>
      <c r="BS3857" s="12"/>
      <c r="BT3857" s="12"/>
      <c r="BU3857" s="12"/>
      <c r="BV3857" s="12"/>
      <c r="BW3857" s="12"/>
    </row>
    <row r="3858" spans="2:75" x14ac:dyDescent="0.3">
      <c r="B3858" s="8"/>
      <c r="C3858" s="21"/>
      <c r="D3858" s="9"/>
      <c r="E3858" s="9"/>
      <c r="F3858" s="10"/>
      <c r="G3858" s="10"/>
      <c r="H3858" s="10"/>
      <c r="I3858" s="10"/>
      <c r="J3858" s="10"/>
      <c r="K3858" s="10"/>
      <c r="L3858" s="10"/>
      <c r="M3858" s="10"/>
      <c r="N3858" s="11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2"/>
      <c r="AX3858" s="12"/>
      <c r="AY3858" s="12"/>
      <c r="AZ3858" s="12"/>
      <c r="BA3858" s="12"/>
      <c r="BB3858" s="12"/>
      <c r="BC3858" s="12"/>
      <c r="BD3858" s="12"/>
      <c r="BE3858" s="12"/>
      <c r="BF3858" s="12"/>
      <c r="BG3858" s="12"/>
      <c r="BH3858" s="12"/>
      <c r="BI3858" s="12"/>
      <c r="BJ3858" s="12"/>
      <c r="BK3858" s="12"/>
      <c r="BL3858" s="12"/>
      <c r="BM3858" s="12"/>
      <c r="BN3858" s="12"/>
      <c r="BO3858" s="12"/>
      <c r="BP3858" s="12"/>
      <c r="BQ3858" s="12"/>
      <c r="BR3858" s="12"/>
      <c r="BS3858" s="12"/>
      <c r="BT3858" s="12"/>
      <c r="BU3858" s="12"/>
      <c r="BV3858" s="12"/>
      <c r="BW3858" s="12"/>
    </row>
    <row r="3859" spans="2:75" x14ac:dyDescent="0.3">
      <c r="B3859" s="8"/>
      <c r="C3859" s="21"/>
      <c r="D3859" s="9"/>
      <c r="E3859" s="9"/>
      <c r="F3859" s="10"/>
      <c r="G3859" s="10"/>
      <c r="H3859" s="10"/>
      <c r="I3859" s="10"/>
      <c r="J3859" s="10"/>
      <c r="K3859" s="10"/>
      <c r="L3859" s="10"/>
      <c r="M3859" s="10"/>
      <c r="N3859" s="11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2"/>
      <c r="AX3859" s="12"/>
      <c r="AY3859" s="12"/>
      <c r="AZ3859" s="12"/>
      <c r="BA3859" s="12"/>
      <c r="BB3859" s="12"/>
      <c r="BC3859" s="12"/>
      <c r="BD3859" s="12"/>
      <c r="BE3859" s="12"/>
      <c r="BF3859" s="12"/>
      <c r="BG3859" s="12"/>
      <c r="BH3859" s="12"/>
      <c r="BI3859" s="12"/>
      <c r="BJ3859" s="12"/>
      <c r="BK3859" s="12"/>
      <c r="BL3859" s="12"/>
      <c r="BM3859" s="12"/>
      <c r="BN3859" s="12"/>
      <c r="BO3859" s="12"/>
      <c r="BP3859" s="12"/>
      <c r="BQ3859" s="12"/>
      <c r="BR3859" s="12"/>
      <c r="BS3859" s="12"/>
      <c r="BT3859" s="12"/>
      <c r="BU3859" s="12"/>
      <c r="BV3859" s="12"/>
      <c r="BW3859" s="12"/>
    </row>
    <row r="3860" spans="2:75" x14ac:dyDescent="0.3">
      <c r="B3860" s="8"/>
      <c r="C3860" s="21"/>
      <c r="D3860" s="9"/>
      <c r="E3860" s="9"/>
      <c r="F3860" s="10"/>
      <c r="G3860" s="10"/>
      <c r="H3860" s="10"/>
      <c r="I3860" s="10"/>
      <c r="J3860" s="10"/>
      <c r="K3860" s="10"/>
      <c r="L3860" s="10"/>
      <c r="M3860" s="10"/>
      <c r="N3860" s="11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2"/>
      <c r="AX3860" s="12"/>
      <c r="AY3860" s="12"/>
      <c r="AZ3860" s="12"/>
      <c r="BA3860" s="12"/>
      <c r="BB3860" s="12"/>
      <c r="BC3860" s="12"/>
      <c r="BD3860" s="12"/>
      <c r="BE3860" s="12"/>
      <c r="BF3860" s="12"/>
      <c r="BG3860" s="12"/>
      <c r="BH3860" s="12"/>
      <c r="BI3860" s="12"/>
      <c r="BJ3860" s="12"/>
      <c r="BK3860" s="12"/>
      <c r="BL3860" s="12"/>
      <c r="BM3860" s="12"/>
      <c r="BN3860" s="12"/>
      <c r="BO3860" s="12"/>
      <c r="BP3860" s="12"/>
      <c r="BQ3860" s="12"/>
      <c r="BR3860" s="12"/>
      <c r="BS3860" s="12"/>
      <c r="BT3860" s="12"/>
      <c r="BU3860" s="12"/>
      <c r="BV3860" s="12"/>
      <c r="BW3860" s="12"/>
    </row>
    <row r="3861" spans="2:75" x14ac:dyDescent="0.3">
      <c r="B3861" s="8"/>
      <c r="C3861" s="21"/>
      <c r="D3861" s="9"/>
      <c r="E3861" s="9"/>
      <c r="F3861" s="10"/>
      <c r="G3861" s="10"/>
      <c r="H3861" s="10"/>
      <c r="I3861" s="10"/>
      <c r="J3861" s="10"/>
      <c r="K3861" s="10"/>
      <c r="L3861" s="10"/>
      <c r="M3861" s="10"/>
      <c r="N3861" s="11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2"/>
      <c r="AX3861" s="12"/>
      <c r="AY3861" s="12"/>
      <c r="AZ3861" s="12"/>
      <c r="BA3861" s="12"/>
      <c r="BB3861" s="12"/>
      <c r="BC3861" s="12"/>
      <c r="BD3861" s="12"/>
      <c r="BE3861" s="12"/>
      <c r="BF3861" s="12"/>
      <c r="BG3861" s="12"/>
      <c r="BH3861" s="12"/>
      <c r="BI3861" s="12"/>
      <c r="BJ3861" s="12"/>
      <c r="BK3861" s="12"/>
      <c r="BL3861" s="12"/>
      <c r="BM3861" s="12"/>
      <c r="BN3861" s="12"/>
      <c r="BO3861" s="12"/>
      <c r="BP3861" s="12"/>
      <c r="BQ3861" s="12"/>
      <c r="BR3861" s="12"/>
      <c r="BS3861" s="12"/>
      <c r="BT3861" s="12"/>
      <c r="BU3861" s="12"/>
      <c r="BV3861" s="12"/>
      <c r="BW3861" s="12"/>
    </row>
    <row r="3862" spans="2:75" x14ac:dyDescent="0.3">
      <c r="B3862" s="8"/>
      <c r="C3862" s="21"/>
      <c r="D3862" s="9"/>
      <c r="E3862" s="9"/>
      <c r="F3862" s="10"/>
      <c r="G3862" s="10"/>
      <c r="H3862" s="10"/>
      <c r="I3862" s="10"/>
      <c r="J3862" s="10"/>
      <c r="K3862" s="10"/>
      <c r="L3862" s="10"/>
      <c r="M3862" s="10"/>
      <c r="N3862" s="11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2"/>
      <c r="AX3862" s="12"/>
      <c r="AY3862" s="12"/>
      <c r="AZ3862" s="12"/>
      <c r="BA3862" s="12"/>
      <c r="BB3862" s="12"/>
      <c r="BC3862" s="12"/>
      <c r="BD3862" s="12"/>
      <c r="BE3862" s="12"/>
      <c r="BF3862" s="12"/>
      <c r="BG3862" s="12"/>
      <c r="BH3862" s="12"/>
      <c r="BI3862" s="12"/>
      <c r="BJ3862" s="12"/>
      <c r="BK3862" s="12"/>
      <c r="BL3862" s="12"/>
      <c r="BM3862" s="12"/>
      <c r="BN3862" s="12"/>
      <c r="BO3862" s="12"/>
      <c r="BP3862" s="12"/>
      <c r="BQ3862" s="12"/>
      <c r="BR3862" s="12"/>
      <c r="BS3862" s="12"/>
      <c r="BT3862" s="12"/>
      <c r="BU3862" s="12"/>
      <c r="BV3862" s="12"/>
      <c r="BW3862" s="12"/>
    </row>
    <row r="3863" spans="2:75" x14ac:dyDescent="0.3">
      <c r="B3863" s="8"/>
      <c r="C3863" s="21"/>
      <c r="D3863" s="9"/>
      <c r="E3863" s="9"/>
      <c r="F3863" s="10"/>
      <c r="G3863" s="10"/>
      <c r="H3863" s="10"/>
      <c r="I3863" s="10"/>
      <c r="J3863" s="10"/>
      <c r="K3863" s="10"/>
      <c r="L3863" s="10"/>
      <c r="M3863" s="10"/>
      <c r="N3863" s="11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2"/>
      <c r="AX3863" s="12"/>
      <c r="AY3863" s="12"/>
      <c r="AZ3863" s="12"/>
      <c r="BA3863" s="12"/>
      <c r="BB3863" s="12"/>
      <c r="BC3863" s="12"/>
      <c r="BD3863" s="12"/>
      <c r="BE3863" s="12"/>
      <c r="BF3863" s="12"/>
      <c r="BG3863" s="12"/>
      <c r="BH3863" s="12"/>
      <c r="BI3863" s="12"/>
      <c r="BJ3863" s="12"/>
      <c r="BK3863" s="12"/>
      <c r="BL3863" s="12"/>
      <c r="BM3863" s="12"/>
      <c r="BN3863" s="12"/>
      <c r="BO3863" s="12"/>
      <c r="BP3863" s="12"/>
      <c r="BQ3863" s="12"/>
      <c r="BR3863" s="12"/>
      <c r="BS3863" s="12"/>
      <c r="BT3863" s="12"/>
      <c r="BU3863" s="12"/>
      <c r="BV3863" s="12"/>
      <c r="BW3863" s="12"/>
    </row>
    <row r="3864" spans="2:75" x14ac:dyDescent="0.3">
      <c r="B3864" s="8"/>
      <c r="C3864" s="21"/>
      <c r="D3864" s="9"/>
      <c r="E3864" s="9"/>
      <c r="F3864" s="10"/>
      <c r="G3864" s="10"/>
      <c r="H3864" s="10"/>
      <c r="I3864" s="10"/>
      <c r="J3864" s="10"/>
      <c r="K3864" s="10"/>
      <c r="L3864" s="10"/>
      <c r="M3864" s="10"/>
      <c r="N3864" s="11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2"/>
      <c r="AX3864" s="12"/>
      <c r="AY3864" s="12"/>
      <c r="AZ3864" s="12"/>
      <c r="BA3864" s="12"/>
      <c r="BB3864" s="12"/>
      <c r="BC3864" s="12"/>
      <c r="BD3864" s="12"/>
      <c r="BE3864" s="12"/>
      <c r="BF3864" s="12"/>
      <c r="BG3864" s="12"/>
      <c r="BH3864" s="12"/>
      <c r="BI3864" s="12"/>
      <c r="BJ3864" s="12"/>
      <c r="BK3864" s="12"/>
      <c r="BL3864" s="12"/>
      <c r="BM3864" s="12"/>
      <c r="BN3864" s="12"/>
      <c r="BO3864" s="12"/>
      <c r="BP3864" s="12"/>
      <c r="BQ3864" s="12"/>
      <c r="BR3864" s="12"/>
      <c r="BS3864" s="12"/>
      <c r="BT3864" s="12"/>
      <c r="BU3864" s="12"/>
      <c r="BV3864" s="12"/>
      <c r="BW3864" s="12"/>
    </row>
    <row r="3865" spans="2:75" x14ac:dyDescent="0.3">
      <c r="B3865" s="8"/>
      <c r="C3865" s="21"/>
      <c r="D3865" s="9"/>
      <c r="E3865" s="9"/>
      <c r="F3865" s="10"/>
      <c r="G3865" s="10"/>
      <c r="H3865" s="10"/>
      <c r="I3865" s="10"/>
      <c r="J3865" s="10"/>
      <c r="K3865" s="10"/>
      <c r="L3865" s="10"/>
      <c r="M3865" s="10"/>
      <c r="N3865" s="11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2"/>
      <c r="AX3865" s="12"/>
      <c r="AY3865" s="12"/>
      <c r="AZ3865" s="12"/>
      <c r="BA3865" s="12"/>
      <c r="BB3865" s="12"/>
      <c r="BC3865" s="12"/>
      <c r="BD3865" s="12"/>
      <c r="BE3865" s="12"/>
      <c r="BF3865" s="12"/>
      <c r="BG3865" s="12"/>
      <c r="BH3865" s="12"/>
      <c r="BI3865" s="12"/>
      <c r="BJ3865" s="12"/>
      <c r="BK3865" s="12"/>
      <c r="BL3865" s="12"/>
      <c r="BM3865" s="12"/>
      <c r="BN3865" s="12"/>
      <c r="BO3865" s="12"/>
      <c r="BP3865" s="12"/>
      <c r="BQ3865" s="12"/>
      <c r="BR3865" s="12"/>
      <c r="BS3865" s="12"/>
      <c r="BT3865" s="12"/>
      <c r="BU3865" s="12"/>
      <c r="BV3865" s="12"/>
      <c r="BW3865" s="12"/>
    </row>
    <row r="3866" spans="2:75" x14ac:dyDescent="0.3">
      <c r="B3866" s="8"/>
      <c r="C3866" s="21"/>
      <c r="D3866" s="9"/>
      <c r="E3866" s="9"/>
      <c r="F3866" s="10"/>
      <c r="G3866" s="10"/>
      <c r="H3866" s="10"/>
      <c r="I3866" s="10"/>
      <c r="J3866" s="10"/>
      <c r="K3866" s="10"/>
      <c r="L3866" s="10"/>
      <c r="M3866" s="10"/>
      <c r="N3866" s="11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2"/>
      <c r="AX3866" s="12"/>
      <c r="AY3866" s="12"/>
      <c r="AZ3866" s="12"/>
      <c r="BA3866" s="12"/>
      <c r="BB3866" s="12"/>
      <c r="BC3866" s="12"/>
      <c r="BD3866" s="12"/>
      <c r="BE3866" s="12"/>
      <c r="BF3866" s="12"/>
      <c r="BG3866" s="12"/>
      <c r="BH3866" s="12"/>
      <c r="BI3866" s="12"/>
      <c r="BJ3866" s="12"/>
      <c r="BK3866" s="12"/>
      <c r="BL3866" s="12"/>
      <c r="BM3866" s="12"/>
      <c r="BN3866" s="12"/>
      <c r="BO3866" s="12"/>
      <c r="BP3866" s="12"/>
      <c r="BQ3866" s="12"/>
      <c r="BR3866" s="12"/>
      <c r="BS3866" s="12"/>
      <c r="BT3866" s="12"/>
      <c r="BU3866" s="12"/>
      <c r="BV3866" s="12"/>
      <c r="BW3866" s="12"/>
    </row>
    <row r="3867" spans="2:75" x14ac:dyDescent="0.3">
      <c r="B3867" s="8"/>
      <c r="C3867" s="21"/>
      <c r="D3867" s="9"/>
      <c r="E3867" s="9"/>
      <c r="F3867" s="10"/>
      <c r="G3867" s="10"/>
      <c r="H3867" s="10"/>
      <c r="I3867" s="10"/>
      <c r="J3867" s="10"/>
      <c r="K3867" s="10"/>
      <c r="L3867" s="10"/>
      <c r="M3867" s="10"/>
      <c r="N3867" s="11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2"/>
      <c r="AX3867" s="12"/>
      <c r="AY3867" s="12"/>
      <c r="AZ3867" s="12"/>
      <c r="BA3867" s="12"/>
      <c r="BB3867" s="12"/>
      <c r="BC3867" s="12"/>
      <c r="BD3867" s="12"/>
      <c r="BE3867" s="12"/>
      <c r="BF3867" s="12"/>
      <c r="BG3867" s="12"/>
      <c r="BH3867" s="12"/>
      <c r="BI3867" s="12"/>
      <c r="BJ3867" s="12"/>
      <c r="BK3867" s="12"/>
      <c r="BL3867" s="12"/>
      <c r="BM3867" s="12"/>
      <c r="BN3867" s="12"/>
      <c r="BO3867" s="12"/>
      <c r="BP3867" s="12"/>
      <c r="BQ3867" s="12"/>
      <c r="BR3867" s="12"/>
      <c r="BS3867" s="12"/>
      <c r="BT3867" s="12"/>
      <c r="BU3867" s="12"/>
      <c r="BV3867" s="12"/>
      <c r="BW3867" s="12"/>
    </row>
    <row r="3868" spans="2:75" x14ac:dyDescent="0.3">
      <c r="B3868" s="8"/>
      <c r="C3868" s="21"/>
      <c r="D3868" s="9"/>
      <c r="E3868" s="9"/>
      <c r="F3868" s="10"/>
      <c r="G3868" s="10"/>
      <c r="H3868" s="10"/>
      <c r="I3868" s="10"/>
      <c r="J3868" s="10"/>
      <c r="K3868" s="10"/>
      <c r="L3868" s="10"/>
      <c r="M3868" s="10"/>
      <c r="N3868" s="11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2"/>
      <c r="AX3868" s="12"/>
      <c r="AY3868" s="12"/>
      <c r="AZ3868" s="12"/>
      <c r="BA3868" s="12"/>
      <c r="BB3868" s="12"/>
      <c r="BC3868" s="12"/>
      <c r="BD3868" s="12"/>
      <c r="BE3868" s="12"/>
      <c r="BF3868" s="12"/>
      <c r="BG3868" s="12"/>
      <c r="BH3868" s="12"/>
      <c r="BI3868" s="12"/>
      <c r="BJ3868" s="12"/>
      <c r="BK3868" s="12"/>
      <c r="BL3868" s="12"/>
      <c r="BM3868" s="12"/>
      <c r="BN3868" s="12"/>
      <c r="BO3868" s="12"/>
      <c r="BP3868" s="12"/>
      <c r="BQ3868" s="12"/>
      <c r="BR3868" s="12"/>
      <c r="BS3868" s="12"/>
      <c r="BT3868" s="12"/>
      <c r="BU3868" s="12"/>
      <c r="BV3868" s="12"/>
      <c r="BW3868" s="12"/>
    </row>
    <row r="3869" spans="2:75" x14ac:dyDescent="0.3">
      <c r="B3869" s="8"/>
      <c r="C3869" s="21"/>
      <c r="D3869" s="9"/>
      <c r="E3869" s="9"/>
      <c r="F3869" s="10"/>
      <c r="G3869" s="10"/>
      <c r="H3869" s="10"/>
      <c r="I3869" s="10"/>
      <c r="J3869" s="10"/>
      <c r="K3869" s="10"/>
      <c r="L3869" s="10"/>
      <c r="M3869" s="10"/>
      <c r="N3869" s="11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2"/>
      <c r="AX3869" s="12"/>
      <c r="AY3869" s="12"/>
      <c r="AZ3869" s="12"/>
      <c r="BA3869" s="12"/>
      <c r="BB3869" s="12"/>
      <c r="BC3869" s="12"/>
      <c r="BD3869" s="12"/>
      <c r="BE3869" s="12"/>
      <c r="BF3869" s="12"/>
      <c r="BG3869" s="12"/>
      <c r="BH3869" s="12"/>
      <c r="BI3869" s="12"/>
      <c r="BJ3869" s="12"/>
      <c r="BK3869" s="12"/>
      <c r="BL3869" s="12"/>
      <c r="BM3869" s="12"/>
      <c r="BN3869" s="12"/>
      <c r="BO3869" s="12"/>
      <c r="BP3869" s="12"/>
      <c r="BQ3869" s="12"/>
      <c r="BR3869" s="12"/>
      <c r="BS3869" s="12"/>
      <c r="BT3869" s="12"/>
      <c r="BU3869" s="12"/>
      <c r="BV3869" s="12"/>
      <c r="BW3869" s="12"/>
    </row>
    <row r="3870" spans="2:75" x14ac:dyDescent="0.3">
      <c r="B3870" s="8"/>
      <c r="C3870" s="21"/>
      <c r="D3870" s="9"/>
      <c r="E3870" s="9"/>
      <c r="F3870" s="10"/>
      <c r="G3870" s="10"/>
      <c r="H3870" s="10"/>
      <c r="I3870" s="10"/>
      <c r="J3870" s="10"/>
      <c r="K3870" s="10"/>
      <c r="L3870" s="10"/>
      <c r="M3870" s="10"/>
      <c r="N3870" s="11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2"/>
      <c r="AX3870" s="12"/>
      <c r="AY3870" s="12"/>
      <c r="AZ3870" s="12"/>
      <c r="BA3870" s="12"/>
      <c r="BB3870" s="12"/>
      <c r="BC3870" s="12"/>
      <c r="BD3870" s="12"/>
      <c r="BE3870" s="12"/>
      <c r="BF3870" s="12"/>
      <c r="BG3870" s="12"/>
      <c r="BH3870" s="12"/>
      <c r="BI3870" s="12"/>
      <c r="BJ3870" s="12"/>
      <c r="BK3870" s="12"/>
      <c r="BL3870" s="12"/>
      <c r="BM3870" s="12"/>
      <c r="BN3870" s="12"/>
      <c r="BO3870" s="12"/>
      <c r="BP3870" s="12"/>
      <c r="BQ3870" s="12"/>
      <c r="BR3870" s="12"/>
      <c r="BS3870" s="12"/>
      <c r="BT3870" s="12"/>
      <c r="BU3870" s="12"/>
      <c r="BV3870" s="12"/>
      <c r="BW3870" s="12"/>
    </row>
    <row r="3871" spans="2:75" x14ac:dyDescent="0.3">
      <c r="B3871" s="8"/>
      <c r="C3871" s="21"/>
      <c r="D3871" s="9"/>
      <c r="E3871" s="9"/>
      <c r="F3871" s="10"/>
      <c r="G3871" s="10"/>
      <c r="H3871" s="10"/>
      <c r="I3871" s="10"/>
      <c r="J3871" s="10"/>
      <c r="K3871" s="10"/>
      <c r="L3871" s="10"/>
      <c r="M3871" s="10"/>
      <c r="N3871" s="11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2"/>
      <c r="AX3871" s="12"/>
      <c r="AY3871" s="12"/>
      <c r="AZ3871" s="12"/>
      <c r="BA3871" s="12"/>
      <c r="BB3871" s="12"/>
      <c r="BC3871" s="12"/>
      <c r="BD3871" s="12"/>
      <c r="BE3871" s="12"/>
      <c r="BF3871" s="12"/>
      <c r="BG3871" s="12"/>
      <c r="BH3871" s="12"/>
      <c r="BI3871" s="12"/>
      <c r="BJ3871" s="12"/>
      <c r="BK3871" s="12"/>
      <c r="BL3871" s="12"/>
      <c r="BM3871" s="12"/>
      <c r="BN3871" s="12"/>
      <c r="BO3871" s="12"/>
      <c r="BP3871" s="12"/>
      <c r="BQ3871" s="12"/>
      <c r="BR3871" s="12"/>
      <c r="BS3871" s="12"/>
      <c r="BT3871" s="12"/>
      <c r="BU3871" s="12"/>
      <c r="BV3871" s="12"/>
      <c r="BW3871" s="12"/>
    </row>
    <row r="3872" spans="2:75" x14ac:dyDescent="0.3">
      <c r="B3872" s="8"/>
      <c r="C3872" s="21"/>
      <c r="D3872" s="9"/>
      <c r="E3872" s="9"/>
      <c r="F3872" s="10"/>
      <c r="G3872" s="10"/>
      <c r="H3872" s="10"/>
      <c r="I3872" s="10"/>
      <c r="J3872" s="10"/>
      <c r="K3872" s="10"/>
      <c r="L3872" s="10"/>
      <c r="M3872" s="10"/>
      <c r="N3872" s="11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2"/>
      <c r="AX3872" s="12"/>
      <c r="AY3872" s="12"/>
      <c r="AZ3872" s="12"/>
      <c r="BA3872" s="12"/>
      <c r="BB3872" s="12"/>
      <c r="BC3872" s="12"/>
      <c r="BD3872" s="12"/>
      <c r="BE3872" s="12"/>
      <c r="BF3872" s="12"/>
      <c r="BG3872" s="12"/>
      <c r="BH3872" s="12"/>
      <c r="BI3872" s="12"/>
      <c r="BJ3872" s="12"/>
      <c r="BK3872" s="12"/>
      <c r="BL3872" s="12"/>
      <c r="BM3872" s="12"/>
      <c r="BN3872" s="12"/>
      <c r="BO3872" s="12"/>
      <c r="BP3872" s="12"/>
      <c r="BQ3872" s="12"/>
      <c r="BR3872" s="12"/>
      <c r="BS3872" s="12"/>
      <c r="BT3872" s="12"/>
      <c r="BU3872" s="12"/>
      <c r="BV3872" s="12"/>
      <c r="BW3872" s="12"/>
    </row>
    <row r="3873" spans="2:75" x14ac:dyDescent="0.3">
      <c r="B3873" s="8"/>
      <c r="C3873" s="21"/>
      <c r="D3873" s="9"/>
      <c r="E3873" s="9"/>
      <c r="F3873" s="10"/>
      <c r="G3873" s="10"/>
      <c r="H3873" s="10"/>
      <c r="I3873" s="10"/>
      <c r="J3873" s="10"/>
      <c r="K3873" s="10"/>
      <c r="L3873" s="10"/>
      <c r="M3873" s="10"/>
      <c r="N3873" s="11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2"/>
      <c r="AX3873" s="12"/>
      <c r="AY3873" s="12"/>
      <c r="AZ3873" s="12"/>
      <c r="BA3873" s="12"/>
      <c r="BB3873" s="12"/>
      <c r="BC3873" s="12"/>
      <c r="BD3873" s="12"/>
      <c r="BE3873" s="12"/>
      <c r="BF3873" s="12"/>
      <c r="BG3873" s="12"/>
      <c r="BH3873" s="12"/>
      <c r="BI3873" s="12"/>
      <c r="BJ3873" s="12"/>
      <c r="BK3873" s="12"/>
      <c r="BL3873" s="12"/>
      <c r="BM3873" s="12"/>
      <c r="BN3873" s="12"/>
      <c r="BO3873" s="12"/>
      <c r="BP3873" s="12"/>
      <c r="BQ3873" s="12"/>
      <c r="BR3873" s="12"/>
      <c r="BS3873" s="12"/>
      <c r="BT3873" s="12"/>
      <c r="BU3873" s="12"/>
      <c r="BV3873" s="12"/>
      <c r="BW3873" s="12"/>
    </row>
    <row r="3874" spans="2:75" x14ac:dyDescent="0.3">
      <c r="B3874" s="8"/>
      <c r="C3874" s="21"/>
      <c r="D3874" s="9"/>
      <c r="E3874" s="9"/>
      <c r="F3874" s="10"/>
      <c r="G3874" s="10"/>
      <c r="H3874" s="10"/>
      <c r="I3874" s="10"/>
      <c r="J3874" s="10"/>
      <c r="K3874" s="10"/>
      <c r="L3874" s="10"/>
      <c r="M3874" s="10"/>
      <c r="N3874" s="11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2"/>
      <c r="AX3874" s="12"/>
      <c r="AY3874" s="12"/>
      <c r="AZ3874" s="12"/>
      <c r="BA3874" s="12"/>
      <c r="BB3874" s="12"/>
      <c r="BC3874" s="12"/>
      <c r="BD3874" s="12"/>
      <c r="BE3874" s="12"/>
      <c r="BF3874" s="12"/>
      <c r="BG3874" s="12"/>
      <c r="BH3874" s="12"/>
      <c r="BI3874" s="12"/>
      <c r="BJ3874" s="12"/>
      <c r="BK3874" s="12"/>
      <c r="BL3874" s="12"/>
      <c r="BM3874" s="12"/>
      <c r="BN3874" s="12"/>
      <c r="BO3874" s="12"/>
      <c r="BP3874" s="12"/>
      <c r="BQ3874" s="12"/>
      <c r="BR3874" s="12"/>
      <c r="BS3874" s="12"/>
      <c r="BT3874" s="12"/>
      <c r="BU3874" s="12"/>
      <c r="BV3874" s="12"/>
      <c r="BW3874" s="12"/>
    </row>
    <row r="3875" spans="2:75" x14ac:dyDescent="0.3">
      <c r="B3875" s="8"/>
      <c r="C3875" s="21"/>
      <c r="D3875" s="9"/>
      <c r="E3875" s="9"/>
      <c r="F3875" s="10"/>
      <c r="G3875" s="10"/>
      <c r="H3875" s="10"/>
      <c r="I3875" s="10"/>
      <c r="J3875" s="10"/>
      <c r="K3875" s="10"/>
      <c r="L3875" s="10"/>
      <c r="M3875" s="10"/>
      <c r="N3875" s="11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2"/>
      <c r="AX3875" s="12"/>
      <c r="AY3875" s="12"/>
      <c r="AZ3875" s="12"/>
      <c r="BA3875" s="12"/>
      <c r="BB3875" s="12"/>
      <c r="BC3875" s="12"/>
      <c r="BD3875" s="12"/>
      <c r="BE3875" s="12"/>
      <c r="BF3875" s="12"/>
      <c r="BG3875" s="12"/>
      <c r="BH3875" s="12"/>
      <c r="BI3875" s="12"/>
      <c r="BJ3875" s="12"/>
      <c r="BK3875" s="12"/>
      <c r="BL3875" s="12"/>
      <c r="BM3875" s="12"/>
      <c r="BN3875" s="12"/>
      <c r="BO3875" s="12"/>
      <c r="BP3875" s="12"/>
      <c r="BQ3875" s="12"/>
      <c r="BR3875" s="12"/>
      <c r="BS3875" s="12"/>
      <c r="BT3875" s="12"/>
      <c r="BU3875" s="12"/>
      <c r="BV3875" s="12"/>
      <c r="BW3875" s="12"/>
    </row>
    <row r="3876" spans="2:75" x14ac:dyDescent="0.3">
      <c r="B3876" s="8"/>
      <c r="C3876" s="21"/>
      <c r="D3876" s="9"/>
      <c r="E3876" s="9"/>
      <c r="F3876" s="10"/>
      <c r="G3876" s="10"/>
      <c r="H3876" s="10"/>
      <c r="I3876" s="10"/>
      <c r="J3876" s="10"/>
      <c r="K3876" s="10"/>
      <c r="L3876" s="10"/>
      <c r="M3876" s="10"/>
      <c r="N3876" s="11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2"/>
      <c r="AX3876" s="12"/>
      <c r="AY3876" s="12"/>
      <c r="AZ3876" s="12"/>
      <c r="BA3876" s="12"/>
      <c r="BB3876" s="12"/>
      <c r="BC3876" s="12"/>
      <c r="BD3876" s="12"/>
      <c r="BE3876" s="12"/>
      <c r="BF3876" s="12"/>
      <c r="BG3876" s="12"/>
      <c r="BH3876" s="12"/>
      <c r="BI3876" s="12"/>
      <c r="BJ3876" s="12"/>
      <c r="BK3876" s="12"/>
      <c r="BL3876" s="12"/>
      <c r="BM3876" s="12"/>
      <c r="BN3876" s="12"/>
      <c r="BO3876" s="12"/>
      <c r="BP3876" s="12"/>
      <c r="BQ3876" s="12"/>
      <c r="BR3876" s="12"/>
      <c r="BS3876" s="12"/>
      <c r="BT3876" s="12"/>
      <c r="BU3876" s="12"/>
      <c r="BV3876" s="12"/>
      <c r="BW3876" s="12"/>
    </row>
    <row r="3877" spans="2:75" x14ac:dyDescent="0.3">
      <c r="B3877" s="8"/>
      <c r="C3877" s="21"/>
      <c r="D3877" s="9"/>
      <c r="E3877" s="9"/>
      <c r="F3877" s="10"/>
      <c r="G3877" s="10"/>
      <c r="H3877" s="10"/>
      <c r="I3877" s="10"/>
      <c r="J3877" s="10"/>
      <c r="K3877" s="10"/>
      <c r="L3877" s="10"/>
      <c r="M3877" s="10"/>
      <c r="N3877" s="11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2"/>
      <c r="BH3877" s="12"/>
      <c r="BI3877" s="12"/>
      <c r="BJ3877" s="12"/>
      <c r="BK3877" s="12"/>
      <c r="BL3877" s="12"/>
      <c r="BM3877" s="12"/>
      <c r="BN3877" s="12"/>
      <c r="BO3877" s="12"/>
      <c r="BP3877" s="12"/>
      <c r="BQ3877" s="12"/>
      <c r="BR3877" s="12"/>
      <c r="BS3877" s="12"/>
      <c r="BT3877" s="12"/>
      <c r="BU3877" s="12"/>
      <c r="BV3877" s="12"/>
      <c r="BW3877" s="12"/>
    </row>
    <row r="3878" spans="2:75" x14ac:dyDescent="0.3">
      <c r="B3878" s="8"/>
      <c r="C3878" s="21"/>
      <c r="D3878" s="9"/>
      <c r="E3878" s="9"/>
      <c r="F3878" s="10"/>
      <c r="G3878" s="10"/>
      <c r="H3878" s="10"/>
      <c r="I3878" s="10"/>
      <c r="J3878" s="10"/>
      <c r="K3878" s="10"/>
      <c r="L3878" s="10"/>
      <c r="M3878" s="10"/>
      <c r="N3878" s="11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2"/>
      <c r="AX3878" s="12"/>
      <c r="AY3878" s="12"/>
      <c r="AZ3878" s="12"/>
      <c r="BA3878" s="12"/>
      <c r="BB3878" s="12"/>
      <c r="BC3878" s="12"/>
      <c r="BD3878" s="12"/>
      <c r="BE3878" s="12"/>
      <c r="BF3878" s="12"/>
      <c r="BG3878" s="12"/>
      <c r="BH3878" s="12"/>
      <c r="BI3878" s="12"/>
      <c r="BJ3878" s="12"/>
      <c r="BK3878" s="12"/>
      <c r="BL3878" s="12"/>
      <c r="BM3878" s="12"/>
      <c r="BN3878" s="12"/>
      <c r="BO3878" s="12"/>
      <c r="BP3878" s="12"/>
      <c r="BQ3878" s="12"/>
      <c r="BR3878" s="12"/>
      <c r="BS3878" s="12"/>
      <c r="BT3878" s="12"/>
      <c r="BU3878" s="12"/>
      <c r="BV3878" s="12"/>
      <c r="BW3878" s="12"/>
    </row>
    <row r="3879" spans="2:75" x14ac:dyDescent="0.3">
      <c r="B3879" s="8"/>
      <c r="C3879" s="21"/>
      <c r="D3879" s="9"/>
      <c r="E3879" s="9"/>
      <c r="F3879" s="10"/>
      <c r="G3879" s="10"/>
      <c r="H3879" s="10"/>
      <c r="I3879" s="10"/>
      <c r="J3879" s="10"/>
      <c r="K3879" s="10"/>
      <c r="L3879" s="10"/>
      <c r="M3879" s="10"/>
      <c r="N3879" s="11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2"/>
      <c r="AX3879" s="12"/>
      <c r="AY3879" s="12"/>
      <c r="AZ3879" s="12"/>
      <c r="BA3879" s="12"/>
      <c r="BB3879" s="12"/>
      <c r="BC3879" s="12"/>
      <c r="BD3879" s="12"/>
      <c r="BE3879" s="12"/>
      <c r="BF3879" s="12"/>
      <c r="BG3879" s="12"/>
      <c r="BH3879" s="12"/>
      <c r="BI3879" s="12"/>
      <c r="BJ3879" s="12"/>
      <c r="BK3879" s="12"/>
      <c r="BL3879" s="12"/>
      <c r="BM3879" s="12"/>
      <c r="BN3879" s="12"/>
      <c r="BO3879" s="12"/>
      <c r="BP3879" s="12"/>
      <c r="BQ3879" s="12"/>
      <c r="BR3879" s="12"/>
      <c r="BS3879" s="12"/>
      <c r="BT3879" s="12"/>
      <c r="BU3879" s="12"/>
      <c r="BV3879" s="12"/>
      <c r="BW3879" s="12"/>
    </row>
    <row r="3880" spans="2:75" x14ac:dyDescent="0.3">
      <c r="B3880" s="8"/>
      <c r="C3880" s="21"/>
      <c r="D3880" s="9"/>
      <c r="E3880" s="9"/>
      <c r="F3880" s="10"/>
      <c r="G3880" s="10"/>
      <c r="H3880" s="10"/>
      <c r="I3880" s="10"/>
      <c r="J3880" s="10"/>
      <c r="K3880" s="10"/>
      <c r="L3880" s="10"/>
      <c r="M3880" s="10"/>
      <c r="N3880" s="11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2"/>
      <c r="AX3880" s="12"/>
      <c r="AY3880" s="12"/>
      <c r="AZ3880" s="12"/>
      <c r="BA3880" s="12"/>
      <c r="BB3880" s="12"/>
      <c r="BC3880" s="12"/>
      <c r="BD3880" s="12"/>
      <c r="BE3880" s="12"/>
      <c r="BF3880" s="12"/>
      <c r="BG3880" s="12"/>
      <c r="BH3880" s="12"/>
      <c r="BI3880" s="12"/>
      <c r="BJ3880" s="12"/>
      <c r="BK3880" s="12"/>
      <c r="BL3880" s="12"/>
      <c r="BM3880" s="12"/>
      <c r="BN3880" s="12"/>
      <c r="BO3880" s="12"/>
      <c r="BP3880" s="12"/>
      <c r="BQ3880" s="12"/>
      <c r="BR3880" s="12"/>
      <c r="BS3880" s="12"/>
      <c r="BT3880" s="12"/>
      <c r="BU3880" s="12"/>
      <c r="BV3880" s="12"/>
      <c r="BW3880" s="12"/>
    </row>
    <row r="3881" spans="2:75" x14ac:dyDescent="0.3">
      <c r="B3881" s="8"/>
      <c r="C3881" s="21"/>
      <c r="D3881" s="9"/>
      <c r="E3881" s="9"/>
      <c r="F3881" s="10"/>
      <c r="G3881" s="10"/>
      <c r="H3881" s="10"/>
      <c r="I3881" s="10"/>
      <c r="J3881" s="10"/>
      <c r="K3881" s="10"/>
      <c r="L3881" s="10"/>
      <c r="M3881" s="10"/>
      <c r="N3881" s="11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2"/>
      <c r="AX3881" s="12"/>
      <c r="AY3881" s="12"/>
      <c r="AZ3881" s="12"/>
      <c r="BA3881" s="12"/>
      <c r="BB3881" s="12"/>
      <c r="BC3881" s="12"/>
      <c r="BD3881" s="12"/>
      <c r="BE3881" s="12"/>
      <c r="BF3881" s="12"/>
      <c r="BG3881" s="12"/>
      <c r="BH3881" s="12"/>
      <c r="BI3881" s="12"/>
      <c r="BJ3881" s="12"/>
      <c r="BK3881" s="12"/>
      <c r="BL3881" s="12"/>
      <c r="BM3881" s="12"/>
      <c r="BN3881" s="12"/>
      <c r="BO3881" s="12"/>
      <c r="BP3881" s="12"/>
      <c r="BQ3881" s="12"/>
      <c r="BR3881" s="12"/>
      <c r="BS3881" s="12"/>
      <c r="BT3881" s="12"/>
      <c r="BU3881" s="12"/>
      <c r="BV3881" s="12"/>
      <c r="BW3881" s="12"/>
    </row>
    <row r="3882" spans="2:75" x14ac:dyDescent="0.3">
      <c r="B3882" s="8"/>
      <c r="C3882" s="21"/>
      <c r="D3882" s="9"/>
      <c r="E3882" s="9"/>
      <c r="F3882" s="10"/>
      <c r="G3882" s="10"/>
      <c r="H3882" s="10"/>
      <c r="I3882" s="10"/>
      <c r="J3882" s="10"/>
      <c r="K3882" s="10"/>
      <c r="L3882" s="10"/>
      <c r="M3882" s="10"/>
      <c r="N3882" s="11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2"/>
      <c r="AX3882" s="12"/>
      <c r="AY3882" s="12"/>
      <c r="AZ3882" s="12"/>
      <c r="BA3882" s="12"/>
      <c r="BB3882" s="12"/>
      <c r="BC3882" s="12"/>
      <c r="BD3882" s="12"/>
      <c r="BE3882" s="12"/>
      <c r="BF3882" s="12"/>
      <c r="BG3882" s="12"/>
      <c r="BH3882" s="12"/>
      <c r="BI3882" s="12"/>
      <c r="BJ3882" s="12"/>
      <c r="BK3882" s="12"/>
      <c r="BL3882" s="12"/>
      <c r="BM3882" s="12"/>
      <c r="BN3882" s="12"/>
      <c r="BO3882" s="12"/>
      <c r="BP3882" s="12"/>
      <c r="BQ3882" s="12"/>
      <c r="BR3882" s="12"/>
      <c r="BS3882" s="12"/>
      <c r="BT3882" s="12"/>
      <c r="BU3882" s="12"/>
      <c r="BV3882" s="12"/>
      <c r="BW3882" s="12"/>
    </row>
    <row r="3883" spans="2:75" x14ac:dyDescent="0.3">
      <c r="B3883" s="8"/>
      <c r="C3883" s="21"/>
      <c r="D3883" s="9"/>
      <c r="E3883" s="9"/>
      <c r="F3883" s="10"/>
      <c r="G3883" s="10"/>
      <c r="H3883" s="10"/>
      <c r="I3883" s="10"/>
      <c r="J3883" s="10"/>
      <c r="K3883" s="10"/>
      <c r="L3883" s="10"/>
      <c r="M3883" s="10"/>
      <c r="N3883" s="11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2"/>
      <c r="AX3883" s="12"/>
      <c r="AY3883" s="12"/>
      <c r="AZ3883" s="12"/>
      <c r="BA3883" s="12"/>
      <c r="BB3883" s="12"/>
      <c r="BC3883" s="12"/>
      <c r="BD3883" s="12"/>
      <c r="BE3883" s="12"/>
      <c r="BF3883" s="12"/>
      <c r="BG3883" s="12"/>
      <c r="BH3883" s="12"/>
      <c r="BI3883" s="12"/>
      <c r="BJ3883" s="12"/>
      <c r="BK3883" s="12"/>
      <c r="BL3883" s="12"/>
      <c r="BM3883" s="12"/>
      <c r="BN3883" s="12"/>
      <c r="BO3883" s="12"/>
      <c r="BP3883" s="12"/>
      <c r="BQ3883" s="12"/>
      <c r="BR3883" s="12"/>
      <c r="BS3883" s="12"/>
      <c r="BT3883" s="12"/>
      <c r="BU3883" s="12"/>
      <c r="BV3883" s="12"/>
      <c r="BW3883" s="12"/>
    </row>
    <row r="3884" spans="2:75" x14ac:dyDescent="0.3">
      <c r="B3884" s="8"/>
      <c r="C3884" s="21"/>
      <c r="D3884" s="9"/>
      <c r="E3884" s="9"/>
      <c r="F3884" s="10"/>
      <c r="G3884" s="10"/>
      <c r="H3884" s="10"/>
      <c r="I3884" s="10"/>
      <c r="J3884" s="10"/>
      <c r="K3884" s="10"/>
      <c r="L3884" s="10"/>
      <c r="M3884" s="10"/>
      <c r="N3884" s="11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2"/>
      <c r="AX3884" s="12"/>
      <c r="AY3884" s="12"/>
      <c r="AZ3884" s="12"/>
      <c r="BA3884" s="12"/>
      <c r="BB3884" s="12"/>
      <c r="BC3884" s="12"/>
      <c r="BD3884" s="12"/>
      <c r="BE3884" s="12"/>
      <c r="BF3884" s="12"/>
      <c r="BG3884" s="12"/>
      <c r="BH3884" s="12"/>
      <c r="BI3884" s="12"/>
      <c r="BJ3884" s="12"/>
      <c r="BK3884" s="12"/>
      <c r="BL3884" s="12"/>
      <c r="BM3884" s="12"/>
      <c r="BN3884" s="12"/>
      <c r="BO3884" s="12"/>
      <c r="BP3884" s="12"/>
      <c r="BQ3884" s="12"/>
      <c r="BR3884" s="12"/>
      <c r="BS3884" s="12"/>
      <c r="BT3884" s="12"/>
      <c r="BU3884" s="12"/>
      <c r="BV3884" s="12"/>
      <c r="BW3884" s="12"/>
    </row>
    <row r="3885" spans="2:75" x14ac:dyDescent="0.3">
      <c r="B3885" s="8"/>
      <c r="C3885" s="21"/>
      <c r="D3885" s="9"/>
      <c r="E3885" s="9"/>
      <c r="F3885" s="10"/>
      <c r="G3885" s="10"/>
      <c r="H3885" s="10"/>
      <c r="I3885" s="10"/>
      <c r="J3885" s="10"/>
      <c r="K3885" s="10"/>
      <c r="L3885" s="10"/>
      <c r="M3885" s="10"/>
      <c r="N3885" s="11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2"/>
      <c r="AX3885" s="12"/>
      <c r="AY3885" s="12"/>
      <c r="AZ3885" s="12"/>
      <c r="BA3885" s="12"/>
      <c r="BB3885" s="12"/>
      <c r="BC3885" s="12"/>
      <c r="BD3885" s="12"/>
      <c r="BE3885" s="12"/>
      <c r="BF3885" s="12"/>
      <c r="BG3885" s="12"/>
      <c r="BH3885" s="12"/>
      <c r="BI3885" s="12"/>
      <c r="BJ3885" s="12"/>
      <c r="BK3885" s="12"/>
      <c r="BL3885" s="12"/>
      <c r="BM3885" s="12"/>
      <c r="BN3885" s="12"/>
      <c r="BO3885" s="12"/>
      <c r="BP3885" s="12"/>
      <c r="BQ3885" s="12"/>
      <c r="BR3885" s="12"/>
      <c r="BS3885" s="12"/>
      <c r="BT3885" s="12"/>
      <c r="BU3885" s="12"/>
      <c r="BV3885" s="12"/>
      <c r="BW3885" s="12"/>
    </row>
    <row r="3886" spans="2:75" x14ac:dyDescent="0.3">
      <c r="B3886" s="8"/>
      <c r="C3886" s="21"/>
      <c r="D3886" s="9"/>
      <c r="E3886" s="9"/>
      <c r="F3886" s="10"/>
      <c r="G3886" s="10"/>
      <c r="H3886" s="10"/>
      <c r="I3886" s="10"/>
      <c r="J3886" s="10"/>
      <c r="K3886" s="10"/>
      <c r="L3886" s="10"/>
      <c r="M3886" s="10"/>
      <c r="N3886" s="11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2"/>
      <c r="AX3886" s="12"/>
      <c r="AY3886" s="12"/>
      <c r="AZ3886" s="12"/>
      <c r="BA3886" s="12"/>
      <c r="BB3886" s="12"/>
      <c r="BC3886" s="12"/>
      <c r="BD3886" s="12"/>
      <c r="BE3886" s="12"/>
      <c r="BF3886" s="12"/>
      <c r="BG3886" s="12"/>
      <c r="BH3886" s="12"/>
      <c r="BI3886" s="12"/>
      <c r="BJ3886" s="12"/>
      <c r="BK3886" s="12"/>
      <c r="BL3886" s="12"/>
      <c r="BM3886" s="12"/>
      <c r="BN3886" s="12"/>
      <c r="BO3886" s="12"/>
      <c r="BP3886" s="12"/>
      <c r="BQ3886" s="12"/>
      <c r="BR3886" s="12"/>
      <c r="BS3886" s="12"/>
      <c r="BT3886" s="12"/>
      <c r="BU3886" s="12"/>
      <c r="BV3886" s="12"/>
      <c r="BW3886" s="12"/>
    </row>
    <row r="3887" spans="2:75" x14ac:dyDescent="0.3">
      <c r="B3887" s="8"/>
      <c r="C3887" s="21"/>
      <c r="D3887" s="9"/>
      <c r="E3887" s="9"/>
      <c r="F3887" s="10"/>
      <c r="G3887" s="10"/>
      <c r="H3887" s="10"/>
      <c r="I3887" s="10"/>
      <c r="J3887" s="10"/>
      <c r="K3887" s="10"/>
      <c r="L3887" s="10"/>
      <c r="M3887" s="10"/>
      <c r="N3887" s="11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2"/>
      <c r="AX3887" s="12"/>
      <c r="AY3887" s="12"/>
      <c r="AZ3887" s="12"/>
      <c r="BA3887" s="12"/>
      <c r="BB3887" s="12"/>
      <c r="BC3887" s="12"/>
      <c r="BD3887" s="12"/>
      <c r="BE3887" s="12"/>
      <c r="BF3887" s="12"/>
      <c r="BG3887" s="12"/>
      <c r="BH3887" s="12"/>
      <c r="BI3887" s="12"/>
      <c r="BJ3887" s="12"/>
      <c r="BK3887" s="12"/>
      <c r="BL3887" s="12"/>
      <c r="BM3887" s="12"/>
      <c r="BN3887" s="12"/>
      <c r="BO3887" s="12"/>
      <c r="BP3887" s="12"/>
      <c r="BQ3887" s="12"/>
      <c r="BR3887" s="12"/>
      <c r="BS3887" s="12"/>
      <c r="BT3887" s="12"/>
      <c r="BU3887" s="12"/>
      <c r="BV3887" s="12"/>
      <c r="BW3887" s="12"/>
    </row>
    <row r="3888" spans="2:75" x14ac:dyDescent="0.3">
      <c r="B3888" s="8"/>
      <c r="C3888" s="21"/>
      <c r="D3888" s="9"/>
      <c r="E3888" s="9"/>
      <c r="F3888" s="10"/>
      <c r="G3888" s="10"/>
      <c r="H3888" s="10"/>
      <c r="I3888" s="10"/>
      <c r="J3888" s="10"/>
      <c r="K3888" s="10"/>
      <c r="L3888" s="10"/>
      <c r="M3888" s="10"/>
      <c r="N3888" s="11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2"/>
      <c r="AX3888" s="12"/>
      <c r="AY3888" s="12"/>
      <c r="AZ3888" s="12"/>
      <c r="BA3888" s="12"/>
      <c r="BB3888" s="12"/>
      <c r="BC3888" s="12"/>
      <c r="BD3888" s="12"/>
      <c r="BE3888" s="12"/>
      <c r="BF3888" s="12"/>
      <c r="BG3888" s="12"/>
      <c r="BH3888" s="12"/>
      <c r="BI3888" s="12"/>
      <c r="BJ3888" s="12"/>
      <c r="BK3888" s="12"/>
      <c r="BL3888" s="12"/>
      <c r="BM3888" s="12"/>
      <c r="BN3888" s="12"/>
      <c r="BO3888" s="12"/>
      <c r="BP3888" s="12"/>
      <c r="BQ3888" s="12"/>
      <c r="BR3888" s="12"/>
      <c r="BS3888" s="12"/>
      <c r="BT3888" s="12"/>
      <c r="BU3888" s="12"/>
      <c r="BV3888" s="12"/>
      <c r="BW3888" s="12"/>
    </row>
    <row r="3889" spans="2:75" x14ac:dyDescent="0.3">
      <c r="B3889" s="8"/>
      <c r="C3889" s="21"/>
      <c r="D3889" s="9"/>
      <c r="E3889" s="9"/>
      <c r="F3889" s="10"/>
      <c r="G3889" s="10"/>
      <c r="H3889" s="10"/>
      <c r="I3889" s="10"/>
      <c r="J3889" s="10"/>
      <c r="K3889" s="10"/>
      <c r="L3889" s="10"/>
      <c r="M3889" s="10"/>
      <c r="N3889" s="11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2"/>
      <c r="AX3889" s="12"/>
      <c r="AY3889" s="12"/>
      <c r="AZ3889" s="12"/>
      <c r="BA3889" s="12"/>
      <c r="BB3889" s="12"/>
      <c r="BC3889" s="12"/>
      <c r="BD3889" s="12"/>
      <c r="BE3889" s="12"/>
      <c r="BF3889" s="12"/>
      <c r="BG3889" s="12"/>
      <c r="BH3889" s="12"/>
      <c r="BI3889" s="12"/>
      <c r="BJ3889" s="12"/>
      <c r="BK3889" s="12"/>
      <c r="BL3889" s="12"/>
      <c r="BM3889" s="12"/>
      <c r="BN3889" s="12"/>
      <c r="BO3889" s="12"/>
      <c r="BP3889" s="12"/>
      <c r="BQ3889" s="12"/>
      <c r="BR3889" s="12"/>
      <c r="BS3889" s="12"/>
      <c r="BT3889" s="12"/>
      <c r="BU3889" s="12"/>
      <c r="BV3889" s="12"/>
      <c r="BW3889" s="12"/>
    </row>
    <row r="3890" spans="2:75" x14ac:dyDescent="0.3">
      <c r="B3890" s="8"/>
      <c r="C3890" s="21"/>
      <c r="D3890" s="9"/>
      <c r="E3890" s="9"/>
      <c r="F3890" s="10"/>
      <c r="G3890" s="10"/>
      <c r="H3890" s="10"/>
      <c r="I3890" s="10"/>
      <c r="J3890" s="10"/>
      <c r="K3890" s="10"/>
      <c r="L3890" s="10"/>
      <c r="M3890" s="10"/>
      <c r="N3890" s="11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2"/>
      <c r="AX3890" s="12"/>
      <c r="AY3890" s="12"/>
      <c r="AZ3890" s="12"/>
      <c r="BA3890" s="12"/>
      <c r="BB3890" s="12"/>
      <c r="BC3890" s="12"/>
      <c r="BD3890" s="12"/>
      <c r="BE3890" s="12"/>
      <c r="BF3890" s="12"/>
      <c r="BG3890" s="12"/>
      <c r="BH3890" s="12"/>
      <c r="BI3890" s="12"/>
      <c r="BJ3890" s="12"/>
      <c r="BK3890" s="12"/>
      <c r="BL3890" s="12"/>
      <c r="BM3890" s="12"/>
      <c r="BN3890" s="12"/>
      <c r="BO3890" s="12"/>
      <c r="BP3890" s="12"/>
      <c r="BQ3890" s="12"/>
      <c r="BR3890" s="12"/>
      <c r="BS3890" s="12"/>
      <c r="BT3890" s="12"/>
      <c r="BU3890" s="12"/>
      <c r="BV3890" s="12"/>
      <c r="BW3890" s="12"/>
    </row>
    <row r="3891" spans="2:75" x14ac:dyDescent="0.3">
      <c r="B3891" s="8"/>
      <c r="C3891" s="21"/>
      <c r="D3891" s="9"/>
      <c r="E3891" s="9"/>
      <c r="F3891" s="10"/>
      <c r="G3891" s="10"/>
      <c r="H3891" s="10"/>
      <c r="I3891" s="10"/>
      <c r="J3891" s="10"/>
      <c r="K3891" s="10"/>
      <c r="L3891" s="10"/>
      <c r="M3891" s="10"/>
      <c r="N3891" s="11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2"/>
      <c r="AX3891" s="12"/>
      <c r="AY3891" s="12"/>
      <c r="AZ3891" s="12"/>
      <c r="BA3891" s="12"/>
      <c r="BB3891" s="12"/>
      <c r="BC3891" s="12"/>
      <c r="BD3891" s="12"/>
      <c r="BE3891" s="12"/>
      <c r="BF3891" s="12"/>
      <c r="BG3891" s="12"/>
      <c r="BH3891" s="12"/>
      <c r="BI3891" s="12"/>
      <c r="BJ3891" s="12"/>
      <c r="BK3891" s="12"/>
      <c r="BL3891" s="12"/>
      <c r="BM3891" s="12"/>
      <c r="BN3891" s="12"/>
      <c r="BO3891" s="12"/>
      <c r="BP3891" s="12"/>
      <c r="BQ3891" s="12"/>
      <c r="BR3891" s="12"/>
      <c r="BS3891" s="12"/>
      <c r="BT3891" s="12"/>
      <c r="BU3891" s="12"/>
      <c r="BV3891" s="12"/>
      <c r="BW3891" s="12"/>
    </row>
    <row r="3892" spans="2:75" x14ac:dyDescent="0.3">
      <c r="B3892" s="8"/>
      <c r="C3892" s="21"/>
      <c r="D3892" s="9"/>
      <c r="E3892" s="9"/>
      <c r="F3892" s="10"/>
      <c r="G3892" s="10"/>
      <c r="H3892" s="10"/>
      <c r="I3892" s="10"/>
      <c r="J3892" s="10"/>
      <c r="K3892" s="10"/>
      <c r="L3892" s="10"/>
      <c r="M3892" s="10"/>
      <c r="N3892" s="11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2"/>
      <c r="AX3892" s="12"/>
      <c r="AY3892" s="12"/>
      <c r="AZ3892" s="12"/>
      <c r="BA3892" s="12"/>
      <c r="BB3892" s="12"/>
      <c r="BC3892" s="12"/>
      <c r="BD3892" s="12"/>
      <c r="BE3892" s="12"/>
      <c r="BF3892" s="12"/>
      <c r="BG3892" s="12"/>
      <c r="BH3892" s="12"/>
      <c r="BI3892" s="12"/>
      <c r="BJ3892" s="12"/>
      <c r="BK3892" s="12"/>
      <c r="BL3892" s="12"/>
      <c r="BM3892" s="12"/>
      <c r="BN3892" s="12"/>
      <c r="BO3892" s="12"/>
      <c r="BP3892" s="12"/>
      <c r="BQ3892" s="12"/>
      <c r="BR3892" s="12"/>
      <c r="BS3892" s="12"/>
      <c r="BT3892" s="12"/>
      <c r="BU3892" s="12"/>
      <c r="BV3892" s="12"/>
      <c r="BW3892" s="12"/>
    </row>
    <row r="3893" spans="2:75" x14ac:dyDescent="0.3">
      <c r="B3893" s="8"/>
      <c r="C3893" s="21"/>
      <c r="D3893" s="9"/>
      <c r="E3893" s="9"/>
      <c r="F3893" s="10"/>
      <c r="G3893" s="10"/>
      <c r="H3893" s="10"/>
      <c r="I3893" s="10"/>
      <c r="J3893" s="10"/>
      <c r="K3893" s="10"/>
      <c r="L3893" s="10"/>
      <c r="M3893" s="10"/>
      <c r="N3893" s="11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2"/>
      <c r="AX3893" s="12"/>
      <c r="AY3893" s="12"/>
      <c r="AZ3893" s="12"/>
      <c r="BA3893" s="12"/>
      <c r="BB3893" s="12"/>
      <c r="BC3893" s="12"/>
      <c r="BD3893" s="12"/>
      <c r="BE3893" s="12"/>
      <c r="BF3893" s="12"/>
      <c r="BG3893" s="12"/>
      <c r="BH3893" s="12"/>
      <c r="BI3893" s="12"/>
      <c r="BJ3893" s="12"/>
      <c r="BK3893" s="12"/>
      <c r="BL3893" s="12"/>
      <c r="BM3893" s="12"/>
      <c r="BN3893" s="12"/>
      <c r="BO3893" s="12"/>
      <c r="BP3893" s="12"/>
      <c r="BQ3893" s="12"/>
      <c r="BR3893" s="12"/>
      <c r="BS3893" s="12"/>
      <c r="BT3893" s="12"/>
      <c r="BU3893" s="12"/>
      <c r="BV3893" s="12"/>
      <c r="BW3893" s="12"/>
    </row>
    <row r="3894" spans="2:75" x14ac:dyDescent="0.3">
      <c r="B3894" s="8"/>
      <c r="C3894" s="21"/>
      <c r="D3894" s="9"/>
      <c r="E3894" s="9"/>
      <c r="F3894" s="10"/>
      <c r="G3894" s="10"/>
      <c r="H3894" s="10"/>
      <c r="I3894" s="10"/>
      <c r="J3894" s="10"/>
      <c r="K3894" s="10"/>
      <c r="L3894" s="10"/>
      <c r="M3894" s="10"/>
      <c r="N3894" s="11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2"/>
      <c r="AX3894" s="12"/>
      <c r="AY3894" s="12"/>
      <c r="AZ3894" s="12"/>
      <c r="BA3894" s="12"/>
      <c r="BB3894" s="12"/>
      <c r="BC3894" s="12"/>
      <c r="BD3894" s="12"/>
      <c r="BE3894" s="12"/>
      <c r="BF3894" s="12"/>
      <c r="BG3894" s="12"/>
      <c r="BH3894" s="12"/>
      <c r="BI3894" s="12"/>
      <c r="BJ3894" s="12"/>
      <c r="BK3894" s="12"/>
      <c r="BL3894" s="12"/>
      <c r="BM3894" s="12"/>
      <c r="BN3894" s="12"/>
      <c r="BO3894" s="12"/>
      <c r="BP3894" s="12"/>
      <c r="BQ3894" s="12"/>
      <c r="BR3894" s="12"/>
      <c r="BS3894" s="12"/>
      <c r="BT3894" s="12"/>
      <c r="BU3894" s="12"/>
      <c r="BV3894" s="12"/>
      <c r="BW3894" s="12"/>
    </row>
    <row r="3895" spans="2:75" x14ac:dyDescent="0.3">
      <c r="B3895" s="8"/>
      <c r="C3895" s="21"/>
      <c r="D3895" s="9"/>
      <c r="E3895" s="9"/>
      <c r="F3895" s="10"/>
      <c r="G3895" s="10"/>
      <c r="H3895" s="10"/>
      <c r="I3895" s="10"/>
      <c r="J3895" s="10"/>
      <c r="K3895" s="10"/>
      <c r="L3895" s="10"/>
      <c r="M3895" s="10"/>
      <c r="N3895" s="11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2"/>
      <c r="AX3895" s="12"/>
      <c r="AY3895" s="12"/>
      <c r="AZ3895" s="12"/>
      <c r="BA3895" s="12"/>
      <c r="BB3895" s="12"/>
      <c r="BC3895" s="12"/>
      <c r="BD3895" s="12"/>
      <c r="BE3895" s="12"/>
      <c r="BF3895" s="12"/>
      <c r="BG3895" s="12"/>
      <c r="BH3895" s="12"/>
      <c r="BI3895" s="12"/>
      <c r="BJ3895" s="12"/>
      <c r="BK3895" s="12"/>
      <c r="BL3895" s="12"/>
      <c r="BM3895" s="12"/>
      <c r="BN3895" s="12"/>
      <c r="BO3895" s="12"/>
      <c r="BP3895" s="12"/>
      <c r="BQ3895" s="12"/>
      <c r="BR3895" s="12"/>
      <c r="BS3895" s="12"/>
      <c r="BT3895" s="12"/>
      <c r="BU3895" s="12"/>
      <c r="BV3895" s="12"/>
      <c r="BW3895" s="12"/>
    </row>
    <row r="3896" spans="2:75" x14ac:dyDescent="0.3">
      <c r="B3896" s="8"/>
      <c r="C3896" s="21"/>
      <c r="D3896" s="9"/>
      <c r="E3896" s="9"/>
      <c r="F3896" s="10"/>
      <c r="G3896" s="10"/>
      <c r="H3896" s="10"/>
      <c r="I3896" s="10"/>
      <c r="J3896" s="10"/>
      <c r="K3896" s="10"/>
      <c r="L3896" s="10"/>
      <c r="M3896" s="10"/>
      <c r="N3896" s="11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2"/>
      <c r="AX3896" s="12"/>
      <c r="AY3896" s="12"/>
      <c r="AZ3896" s="12"/>
      <c r="BA3896" s="12"/>
      <c r="BB3896" s="12"/>
      <c r="BC3896" s="12"/>
      <c r="BD3896" s="12"/>
      <c r="BE3896" s="12"/>
      <c r="BF3896" s="12"/>
      <c r="BG3896" s="12"/>
      <c r="BH3896" s="12"/>
      <c r="BI3896" s="12"/>
      <c r="BJ3896" s="12"/>
      <c r="BK3896" s="12"/>
      <c r="BL3896" s="12"/>
      <c r="BM3896" s="12"/>
      <c r="BN3896" s="12"/>
      <c r="BO3896" s="12"/>
      <c r="BP3896" s="12"/>
      <c r="BQ3896" s="12"/>
      <c r="BR3896" s="12"/>
      <c r="BS3896" s="12"/>
      <c r="BT3896" s="12"/>
      <c r="BU3896" s="12"/>
      <c r="BV3896" s="12"/>
      <c r="BW3896" s="12"/>
    </row>
    <row r="3897" spans="2:75" x14ac:dyDescent="0.3">
      <c r="B3897" s="8"/>
      <c r="C3897" s="21"/>
      <c r="D3897" s="9"/>
      <c r="E3897" s="9"/>
      <c r="F3897" s="10"/>
      <c r="G3897" s="10"/>
      <c r="H3897" s="10"/>
      <c r="I3897" s="10"/>
      <c r="J3897" s="10"/>
      <c r="K3897" s="10"/>
      <c r="L3897" s="10"/>
      <c r="M3897" s="10"/>
      <c r="N3897" s="11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2"/>
      <c r="AX3897" s="12"/>
      <c r="AY3897" s="12"/>
      <c r="AZ3897" s="12"/>
      <c r="BA3897" s="12"/>
      <c r="BB3897" s="12"/>
      <c r="BC3897" s="12"/>
      <c r="BD3897" s="12"/>
      <c r="BE3897" s="12"/>
      <c r="BF3897" s="12"/>
      <c r="BG3897" s="12"/>
      <c r="BH3897" s="12"/>
      <c r="BI3897" s="12"/>
      <c r="BJ3897" s="12"/>
      <c r="BK3897" s="12"/>
      <c r="BL3897" s="12"/>
      <c r="BM3897" s="12"/>
      <c r="BN3897" s="12"/>
      <c r="BO3897" s="12"/>
      <c r="BP3897" s="12"/>
      <c r="BQ3897" s="12"/>
      <c r="BR3897" s="12"/>
      <c r="BS3897" s="12"/>
      <c r="BT3897" s="12"/>
      <c r="BU3897" s="12"/>
      <c r="BV3897" s="12"/>
      <c r="BW3897" s="12"/>
    </row>
    <row r="3898" spans="2:75" x14ac:dyDescent="0.3">
      <c r="B3898" s="8"/>
      <c r="C3898" s="21"/>
      <c r="D3898" s="9"/>
      <c r="E3898" s="9"/>
      <c r="F3898" s="10"/>
      <c r="G3898" s="10"/>
      <c r="H3898" s="10"/>
      <c r="I3898" s="10"/>
      <c r="J3898" s="10"/>
      <c r="K3898" s="10"/>
      <c r="L3898" s="10"/>
      <c r="M3898" s="10"/>
      <c r="N3898" s="11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2"/>
      <c r="AX3898" s="12"/>
      <c r="AY3898" s="12"/>
      <c r="AZ3898" s="12"/>
      <c r="BA3898" s="12"/>
      <c r="BB3898" s="12"/>
      <c r="BC3898" s="12"/>
      <c r="BD3898" s="12"/>
      <c r="BE3898" s="12"/>
      <c r="BF3898" s="12"/>
      <c r="BG3898" s="12"/>
      <c r="BH3898" s="12"/>
      <c r="BI3898" s="12"/>
      <c r="BJ3898" s="12"/>
      <c r="BK3898" s="12"/>
      <c r="BL3898" s="12"/>
      <c r="BM3898" s="12"/>
      <c r="BN3898" s="12"/>
      <c r="BO3898" s="12"/>
      <c r="BP3898" s="12"/>
      <c r="BQ3898" s="12"/>
      <c r="BR3898" s="12"/>
      <c r="BS3898" s="12"/>
      <c r="BT3898" s="12"/>
      <c r="BU3898" s="12"/>
      <c r="BV3898" s="12"/>
      <c r="BW3898" s="12"/>
    </row>
    <row r="3899" spans="2:75" x14ac:dyDescent="0.3">
      <c r="B3899" s="8"/>
      <c r="C3899" s="21"/>
      <c r="D3899" s="9"/>
      <c r="E3899" s="9"/>
      <c r="F3899" s="10"/>
      <c r="G3899" s="10"/>
      <c r="H3899" s="10"/>
      <c r="I3899" s="10"/>
      <c r="J3899" s="10"/>
      <c r="K3899" s="10"/>
      <c r="L3899" s="10"/>
      <c r="M3899" s="10"/>
      <c r="N3899" s="11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2"/>
      <c r="AX3899" s="12"/>
      <c r="AY3899" s="12"/>
      <c r="AZ3899" s="12"/>
      <c r="BA3899" s="12"/>
      <c r="BB3899" s="12"/>
      <c r="BC3899" s="12"/>
      <c r="BD3899" s="12"/>
      <c r="BE3899" s="12"/>
      <c r="BF3899" s="12"/>
      <c r="BG3899" s="12"/>
      <c r="BH3899" s="12"/>
      <c r="BI3899" s="12"/>
      <c r="BJ3899" s="12"/>
      <c r="BK3899" s="12"/>
      <c r="BL3899" s="12"/>
      <c r="BM3899" s="12"/>
      <c r="BN3899" s="12"/>
      <c r="BO3899" s="12"/>
      <c r="BP3899" s="12"/>
      <c r="BQ3899" s="12"/>
      <c r="BR3899" s="12"/>
      <c r="BS3899" s="12"/>
      <c r="BT3899" s="12"/>
      <c r="BU3899" s="12"/>
      <c r="BV3899" s="12"/>
      <c r="BW3899" s="12"/>
    </row>
    <row r="3900" spans="2:75" x14ac:dyDescent="0.3">
      <c r="B3900" s="8"/>
      <c r="C3900" s="21"/>
      <c r="D3900" s="9"/>
      <c r="E3900" s="9"/>
      <c r="F3900" s="10"/>
      <c r="G3900" s="10"/>
      <c r="H3900" s="10"/>
      <c r="I3900" s="10"/>
      <c r="J3900" s="10"/>
      <c r="K3900" s="10"/>
      <c r="L3900" s="10"/>
      <c r="M3900" s="10"/>
      <c r="N3900" s="11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2"/>
      <c r="AX3900" s="12"/>
      <c r="AY3900" s="12"/>
      <c r="AZ3900" s="12"/>
      <c r="BA3900" s="12"/>
      <c r="BB3900" s="12"/>
      <c r="BC3900" s="12"/>
      <c r="BD3900" s="12"/>
      <c r="BE3900" s="12"/>
      <c r="BF3900" s="12"/>
      <c r="BG3900" s="12"/>
      <c r="BH3900" s="12"/>
      <c r="BI3900" s="12"/>
      <c r="BJ3900" s="12"/>
      <c r="BK3900" s="12"/>
      <c r="BL3900" s="12"/>
      <c r="BM3900" s="12"/>
      <c r="BN3900" s="12"/>
      <c r="BO3900" s="12"/>
      <c r="BP3900" s="12"/>
      <c r="BQ3900" s="12"/>
      <c r="BR3900" s="12"/>
      <c r="BS3900" s="12"/>
      <c r="BT3900" s="12"/>
      <c r="BU3900" s="12"/>
      <c r="BV3900" s="12"/>
      <c r="BW3900" s="12"/>
    </row>
    <row r="3901" spans="2:75" x14ac:dyDescent="0.3">
      <c r="B3901" s="8"/>
      <c r="C3901" s="21"/>
      <c r="D3901" s="9"/>
      <c r="E3901" s="9"/>
      <c r="F3901" s="10"/>
      <c r="G3901" s="10"/>
      <c r="H3901" s="10"/>
      <c r="I3901" s="10"/>
      <c r="J3901" s="10"/>
      <c r="K3901" s="10"/>
      <c r="L3901" s="10"/>
      <c r="M3901" s="10"/>
      <c r="N3901" s="11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2"/>
      <c r="AX3901" s="12"/>
      <c r="AY3901" s="12"/>
      <c r="AZ3901" s="12"/>
      <c r="BA3901" s="12"/>
      <c r="BB3901" s="12"/>
      <c r="BC3901" s="12"/>
      <c r="BD3901" s="12"/>
      <c r="BE3901" s="12"/>
      <c r="BF3901" s="12"/>
      <c r="BG3901" s="12"/>
      <c r="BH3901" s="12"/>
      <c r="BI3901" s="12"/>
      <c r="BJ3901" s="12"/>
      <c r="BK3901" s="12"/>
      <c r="BL3901" s="12"/>
      <c r="BM3901" s="12"/>
      <c r="BN3901" s="12"/>
      <c r="BO3901" s="12"/>
      <c r="BP3901" s="12"/>
      <c r="BQ3901" s="12"/>
      <c r="BR3901" s="12"/>
      <c r="BS3901" s="12"/>
      <c r="BT3901" s="12"/>
      <c r="BU3901" s="12"/>
      <c r="BV3901" s="12"/>
      <c r="BW3901" s="12"/>
    </row>
    <row r="3902" spans="2:75" x14ac:dyDescent="0.3">
      <c r="B3902" s="8"/>
      <c r="C3902" s="21"/>
      <c r="D3902" s="9"/>
      <c r="E3902" s="9"/>
      <c r="F3902" s="10"/>
      <c r="G3902" s="10"/>
      <c r="H3902" s="10"/>
      <c r="I3902" s="10"/>
      <c r="J3902" s="10"/>
      <c r="K3902" s="10"/>
      <c r="L3902" s="10"/>
      <c r="M3902" s="10"/>
      <c r="N3902" s="11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2"/>
      <c r="AX3902" s="12"/>
      <c r="AY3902" s="12"/>
      <c r="AZ3902" s="12"/>
      <c r="BA3902" s="12"/>
      <c r="BB3902" s="12"/>
      <c r="BC3902" s="12"/>
      <c r="BD3902" s="12"/>
      <c r="BE3902" s="12"/>
      <c r="BF3902" s="12"/>
      <c r="BG3902" s="12"/>
      <c r="BH3902" s="12"/>
      <c r="BI3902" s="12"/>
      <c r="BJ3902" s="12"/>
      <c r="BK3902" s="12"/>
      <c r="BL3902" s="12"/>
      <c r="BM3902" s="12"/>
      <c r="BN3902" s="12"/>
      <c r="BO3902" s="12"/>
      <c r="BP3902" s="12"/>
      <c r="BQ3902" s="12"/>
      <c r="BR3902" s="12"/>
      <c r="BS3902" s="12"/>
      <c r="BT3902" s="12"/>
      <c r="BU3902" s="12"/>
      <c r="BV3902" s="12"/>
      <c r="BW3902" s="12"/>
    </row>
    <row r="3903" spans="2:75" x14ac:dyDescent="0.3">
      <c r="B3903" s="8"/>
      <c r="C3903" s="21"/>
      <c r="D3903" s="9"/>
      <c r="E3903" s="9"/>
      <c r="F3903" s="10"/>
      <c r="G3903" s="10"/>
      <c r="H3903" s="10"/>
      <c r="I3903" s="10"/>
      <c r="J3903" s="10"/>
      <c r="K3903" s="10"/>
      <c r="L3903" s="10"/>
      <c r="M3903" s="10"/>
      <c r="N3903" s="11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2"/>
      <c r="AX3903" s="12"/>
      <c r="AY3903" s="12"/>
      <c r="AZ3903" s="12"/>
      <c r="BA3903" s="12"/>
      <c r="BB3903" s="12"/>
      <c r="BC3903" s="12"/>
      <c r="BD3903" s="12"/>
      <c r="BE3903" s="12"/>
      <c r="BF3903" s="12"/>
      <c r="BG3903" s="12"/>
      <c r="BH3903" s="12"/>
      <c r="BI3903" s="12"/>
      <c r="BJ3903" s="12"/>
      <c r="BK3903" s="12"/>
      <c r="BL3903" s="12"/>
      <c r="BM3903" s="12"/>
      <c r="BN3903" s="12"/>
      <c r="BO3903" s="12"/>
      <c r="BP3903" s="12"/>
      <c r="BQ3903" s="12"/>
      <c r="BR3903" s="12"/>
      <c r="BS3903" s="12"/>
      <c r="BT3903" s="12"/>
      <c r="BU3903" s="12"/>
      <c r="BV3903" s="12"/>
      <c r="BW3903" s="12"/>
    </row>
    <row r="3904" spans="2:75" x14ac:dyDescent="0.3">
      <c r="B3904" s="8"/>
      <c r="C3904" s="21"/>
      <c r="D3904" s="9"/>
      <c r="E3904" s="9"/>
      <c r="F3904" s="10"/>
      <c r="G3904" s="10"/>
      <c r="H3904" s="10"/>
      <c r="I3904" s="10"/>
      <c r="J3904" s="10"/>
      <c r="K3904" s="10"/>
      <c r="L3904" s="10"/>
      <c r="M3904" s="10"/>
      <c r="N3904" s="11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2"/>
      <c r="AX3904" s="12"/>
      <c r="AY3904" s="12"/>
      <c r="AZ3904" s="12"/>
      <c r="BA3904" s="12"/>
      <c r="BB3904" s="12"/>
      <c r="BC3904" s="12"/>
      <c r="BD3904" s="12"/>
      <c r="BE3904" s="12"/>
      <c r="BF3904" s="12"/>
      <c r="BG3904" s="12"/>
      <c r="BH3904" s="12"/>
      <c r="BI3904" s="12"/>
      <c r="BJ3904" s="12"/>
      <c r="BK3904" s="12"/>
      <c r="BL3904" s="12"/>
      <c r="BM3904" s="12"/>
      <c r="BN3904" s="12"/>
      <c r="BO3904" s="12"/>
      <c r="BP3904" s="12"/>
      <c r="BQ3904" s="12"/>
      <c r="BR3904" s="12"/>
      <c r="BS3904" s="12"/>
      <c r="BT3904" s="12"/>
      <c r="BU3904" s="12"/>
      <c r="BV3904" s="12"/>
      <c r="BW3904" s="12"/>
    </row>
    <row r="3905" spans="2:75" x14ac:dyDescent="0.3">
      <c r="B3905" s="8"/>
      <c r="C3905" s="21"/>
      <c r="D3905" s="9"/>
      <c r="E3905" s="9"/>
      <c r="F3905" s="10"/>
      <c r="G3905" s="10"/>
      <c r="H3905" s="10"/>
      <c r="I3905" s="10"/>
      <c r="J3905" s="10"/>
      <c r="K3905" s="10"/>
      <c r="L3905" s="10"/>
      <c r="M3905" s="10"/>
      <c r="N3905" s="11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2"/>
      <c r="AX3905" s="12"/>
      <c r="AY3905" s="12"/>
      <c r="AZ3905" s="12"/>
      <c r="BA3905" s="12"/>
      <c r="BB3905" s="12"/>
      <c r="BC3905" s="12"/>
      <c r="BD3905" s="12"/>
      <c r="BE3905" s="12"/>
      <c r="BF3905" s="12"/>
      <c r="BG3905" s="12"/>
      <c r="BH3905" s="12"/>
      <c r="BI3905" s="12"/>
      <c r="BJ3905" s="12"/>
      <c r="BK3905" s="12"/>
      <c r="BL3905" s="12"/>
      <c r="BM3905" s="12"/>
      <c r="BN3905" s="12"/>
      <c r="BO3905" s="12"/>
      <c r="BP3905" s="12"/>
      <c r="BQ3905" s="12"/>
      <c r="BR3905" s="12"/>
      <c r="BS3905" s="12"/>
      <c r="BT3905" s="12"/>
      <c r="BU3905" s="12"/>
      <c r="BV3905" s="12"/>
      <c r="BW3905" s="12"/>
    </row>
    <row r="3906" spans="2:75" x14ac:dyDescent="0.3">
      <c r="B3906" s="8"/>
      <c r="C3906" s="21"/>
      <c r="D3906" s="9"/>
      <c r="E3906" s="9"/>
      <c r="F3906" s="10"/>
      <c r="G3906" s="10"/>
      <c r="H3906" s="10"/>
      <c r="I3906" s="10"/>
      <c r="J3906" s="10"/>
      <c r="K3906" s="10"/>
      <c r="L3906" s="10"/>
      <c r="M3906" s="10"/>
      <c r="N3906" s="11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2"/>
      <c r="AX3906" s="12"/>
      <c r="AY3906" s="12"/>
      <c r="AZ3906" s="12"/>
      <c r="BA3906" s="12"/>
      <c r="BB3906" s="12"/>
      <c r="BC3906" s="12"/>
      <c r="BD3906" s="12"/>
      <c r="BE3906" s="12"/>
      <c r="BF3906" s="12"/>
      <c r="BG3906" s="12"/>
      <c r="BH3906" s="12"/>
      <c r="BI3906" s="12"/>
      <c r="BJ3906" s="12"/>
      <c r="BK3906" s="12"/>
      <c r="BL3906" s="12"/>
      <c r="BM3906" s="12"/>
      <c r="BN3906" s="12"/>
      <c r="BO3906" s="12"/>
      <c r="BP3906" s="12"/>
      <c r="BQ3906" s="12"/>
      <c r="BR3906" s="12"/>
      <c r="BS3906" s="12"/>
      <c r="BT3906" s="12"/>
      <c r="BU3906" s="12"/>
      <c r="BV3906" s="12"/>
      <c r="BW3906" s="12"/>
    </row>
    <row r="3907" spans="2:75" x14ac:dyDescent="0.3">
      <c r="B3907" s="8"/>
      <c r="C3907" s="21"/>
      <c r="D3907" s="9"/>
      <c r="E3907" s="9"/>
      <c r="F3907" s="10"/>
      <c r="G3907" s="10"/>
      <c r="H3907" s="10"/>
      <c r="I3907" s="10"/>
      <c r="J3907" s="10"/>
      <c r="K3907" s="10"/>
      <c r="L3907" s="10"/>
      <c r="M3907" s="10"/>
      <c r="N3907" s="11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2"/>
      <c r="AX3907" s="12"/>
      <c r="AY3907" s="12"/>
      <c r="AZ3907" s="12"/>
      <c r="BA3907" s="12"/>
      <c r="BB3907" s="12"/>
      <c r="BC3907" s="12"/>
      <c r="BD3907" s="12"/>
      <c r="BE3907" s="12"/>
      <c r="BF3907" s="12"/>
      <c r="BG3907" s="12"/>
      <c r="BH3907" s="12"/>
      <c r="BI3907" s="12"/>
      <c r="BJ3907" s="12"/>
      <c r="BK3907" s="12"/>
      <c r="BL3907" s="12"/>
      <c r="BM3907" s="12"/>
      <c r="BN3907" s="12"/>
      <c r="BO3907" s="12"/>
      <c r="BP3907" s="12"/>
      <c r="BQ3907" s="12"/>
      <c r="BR3907" s="12"/>
      <c r="BS3907" s="12"/>
      <c r="BT3907" s="12"/>
      <c r="BU3907" s="12"/>
      <c r="BV3907" s="12"/>
      <c r="BW3907" s="12"/>
    </row>
    <row r="3908" spans="2:75" x14ac:dyDescent="0.3">
      <c r="B3908" s="8"/>
      <c r="C3908" s="21"/>
      <c r="D3908" s="9"/>
      <c r="E3908" s="9"/>
      <c r="F3908" s="10"/>
      <c r="G3908" s="10"/>
      <c r="H3908" s="10"/>
      <c r="I3908" s="10"/>
      <c r="J3908" s="10"/>
      <c r="K3908" s="10"/>
      <c r="L3908" s="10"/>
      <c r="M3908" s="10"/>
      <c r="N3908" s="11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2"/>
      <c r="AX3908" s="12"/>
      <c r="AY3908" s="12"/>
      <c r="AZ3908" s="12"/>
      <c r="BA3908" s="12"/>
      <c r="BB3908" s="12"/>
      <c r="BC3908" s="12"/>
      <c r="BD3908" s="12"/>
      <c r="BE3908" s="12"/>
      <c r="BF3908" s="12"/>
      <c r="BG3908" s="12"/>
      <c r="BH3908" s="12"/>
      <c r="BI3908" s="12"/>
      <c r="BJ3908" s="12"/>
      <c r="BK3908" s="12"/>
      <c r="BL3908" s="12"/>
      <c r="BM3908" s="12"/>
      <c r="BN3908" s="12"/>
      <c r="BO3908" s="12"/>
      <c r="BP3908" s="12"/>
      <c r="BQ3908" s="12"/>
      <c r="BR3908" s="12"/>
      <c r="BS3908" s="12"/>
      <c r="BT3908" s="12"/>
      <c r="BU3908" s="12"/>
      <c r="BV3908" s="12"/>
      <c r="BW3908" s="12"/>
    </row>
    <row r="3909" spans="2:75" x14ac:dyDescent="0.3">
      <c r="B3909" s="8"/>
      <c r="C3909" s="21"/>
      <c r="D3909" s="9"/>
      <c r="E3909" s="9"/>
      <c r="F3909" s="10"/>
      <c r="G3909" s="10"/>
      <c r="H3909" s="10"/>
      <c r="I3909" s="10"/>
      <c r="J3909" s="10"/>
      <c r="K3909" s="10"/>
      <c r="L3909" s="10"/>
      <c r="M3909" s="10"/>
      <c r="N3909" s="11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2"/>
      <c r="AX3909" s="12"/>
      <c r="AY3909" s="12"/>
      <c r="AZ3909" s="12"/>
      <c r="BA3909" s="12"/>
      <c r="BB3909" s="12"/>
      <c r="BC3909" s="12"/>
      <c r="BD3909" s="12"/>
      <c r="BE3909" s="12"/>
      <c r="BF3909" s="12"/>
      <c r="BG3909" s="12"/>
      <c r="BH3909" s="12"/>
      <c r="BI3909" s="12"/>
      <c r="BJ3909" s="12"/>
      <c r="BK3909" s="12"/>
      <c r="BL3909" s="12"/>
      <c r="BM3909" s="12"/>
      <c r="BN3909" s="12"/>
      <c r="BO3909" s="12"/>
      <c r="BP3909" s="12"/>
      <c r="BQ3909" s="12"/>
      <c r="BR3909" s="12"/>
      <c r="BS3909" s="12"/>
      <c r="BT3909" s="12"/>
      <c r="BU3909" s="12"/>
      <c r="BV3909" s="12"/>
      <c r="BW3909" s="12"/>
    </row>
    <row r="3910" spans="2:75" x14ac:dyDescent="0.3">
      <c r="B3910" s="8"/>
      <c r="C3910" s="21"/>
      <c r="D3910" s="9"/>
      <c r="E3910" s="9"/>
      <c r="F3910" s="10"/>
      <c r="G3910" s="10"/>
      <c r="H3910" s="10"/>
      <c r="I3910" s="10"/>
      <c r="J3910" s="10"/>
      <c r="K3910" s="10"/>
      <c r="L3910" s="10"/>
      <c r="M3910" s="10"/>
      <c r="N3910" s="11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2"/>
      <c r="AX3910" s="12"/>
      <c r="AY3910" s="12"/>
      <c r="AZ3910" s="12"/>
      <c r="BA3910" s="12"/>
      <c r="BB3910" s="12"/>
      <c r="BC3910" s="12"/>
      <c r="BD3910" s="12"/>
      <c r="BE3910" s="12"/>
      <c r="BF3910" s="12"/>
      <c r="BG3910" s="12"/>
      <c r="BH3910" s="12"/>
      <c r="BI3910" s="12"/>
      <c r="BJ3910" s="12"/>
      <c r="BK3910" s="12"/>
      <c r="BL3910" s="12"/>
      <c r="BM3910" s="12"/>
      <c r="BN3910" s="12"/>
      <c r="BO3910" s="12"/>
      <c r="BP3910" s="12"/>
      <c r="BQ3910" s="12"/>
      <c r="BR3910" s="12"/>
      <c r="BS3910" s="12"/>
      <c r="BT3910" s="12"/>
      <c r="BU3910" s="12"/>
      <c r="BV3910" s="12"/>
      <c r="BW3910" s="12"/>
    </row>
    <row r="3911" spans="2:75" x14ac:dyDescent="0.3">
      <c r="B3911" s="8"/>
      <c r="C3911" s="21"/>
      <c r="D3911" s="9"/>
      <c r="E3911" s="9"/>
      <c r="F3911" s="10"/>
      <c r="G3911" s="10"/>
      <c r="H3911" s="10"/>
      <c r="I3911" s="10"/>
      <c r="J3911" s="10"/>
      <c r="K3911" s="10"/>
      <c r="L3911" s="10"/>
      <c r="M3911" s="10"/>
      <c r="N3911" s="11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2"/>
      <c r="AX3911" s="12"/>
      <c r="AY3911" s="12"/>
      <c r="AZ3911" s="12"/>
      <c r="BA3911" s="12"/>
      <c r="BB3911" s="12"/>
      <c r="BC3911" s="12"/>
      <c r="BD3911" s="12"/>
      <c r="BE3911" s="12"/>
      <c r="BF3911" s="12"/>
      <c r="BG3911" s="12"/>
      <c r="BH3911" s="12"/>
      <c r="BI3911" s="12"/>
      <c r="BJ3911" s="12"/>
      <c r="BK3911" s="12"/>
      <c r="BL3911" s="12"/>
      <c r="BM3911" s="12"/>
      <c r="BN3911" s="12"/>
      <c r="BO3911" s="12"/>
      <c r="BP3911" s="12"/>
      <c r="BQ3911" s="12"/>
      <c r="BR3911" s="12"/>
      <c r="BS3911" s="12"/>
      <c r="BT3911" s="12"/>
      <c r="BU3911" s="12"/>
      <c r="BV3911" s="12"/>
      <c r="BW3911" s="12"/>
    </row>
    <row r="3912" spans="2:75" x14ac:dyDescent="0.3">
      <c r="B3912" s="8"/>
      <c r="C3912" s="21"/>
      <c r="D3912" s="9"/>
      <c r="E3912" s="9"/>
      <c r="F3912" s="10"/>
      <c r="G3912" s="10"/>
      <c r="H3912" s="10"/>
      <c r="I3912" s="10"/>
      <c r="J3912" s="10"/>
      <c r="K3912" s="10"/>
      <c r="L3912" s="10"/>
      <c r="M3912" s="10"/>
      <c r="N3912" s="11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2"/>
      <c r="AX3912" s="12"/>
      <c r="AY3912" s="12"/>
      <c r="AZ3912" s="12"/>
      <c r="BA3912" s="12"/>
      <c r="BB3912" s="12"/>
      <c r="BC3912" s="12"/>
      <c r="BD3912" s="12"/>
      <c r="BE3912" s="12"/>
      <c r="BF3912" s="12"/>
      <c r="BG3912" s="12"/>
      <c r="BH3912" s="12"/>
      <c r="BI3912" s="12"/>
      <c r="BJ3912" s="12"/>
      <c r="BK3912" s="12"/>
      <c r="BL3912" s="12"/>
      <c r="BM3912" s="12"/>
      <c r="BN3912" s="12"/>
      <c r="BO3912" s="12"/>
      <c r="BP3912" s="12"/>
      <c r="BQ3912" s="12"/>
      <c r="BR3912" s="12"/>
      <c r="BS3912" s="12"/>
      <c r="BT3912" s="12"/>
      <c r="BU3912" s="12"/>
      <c r="BV3912" s="12"/>
      <c r="BW3912" s="12"/>
    </row>
    <row r="3913" spans="2:75" x14ac:dyDescent="0.3">
      <c r="B3913" s="8"/>
      <c r="C3913" s="21"/>
      <c r="D3913" s="9"/>
      <c r="E3913" s="9"/>
      <c r="F3913" s="10"/>
      <c r="G3913" s="10"/>
      <c r="H3913" s="10"/>
      <c r="I3913" s="10"/>
      <c r="J3913" s="10"/>
      <c r="K3913" s="10"/>
      <c r="L3913" s="10"/>
      <c r="M3913" s="10"/>
      <c r="N3913" s="11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2"/>
      <c r="AX3913" s="12"/>
      <c r="AY3913" s="12"/>
      <c r="AZ3913" s="12"/>
      <c r="BA3913" s="12"/>
      <c r="BB3913" s="12"/>
      <c r="BC3913" s="12"/>
      <c r="BD3913" s="12"/>
      <c r="BE3913" s="12"/>
      <c r="BF3913" s="12"/>
      <c r="BG3913" s="12"/>
      <c r="BH3913" s="12"/>
      <c r="BI3913" s="12"/>
      <c r="BJ3913" s="12"/>
      <c r="BK3913" s="12"/>
      <c r="BL3913" s="12"/>
      <c r="BM3913" s="12"/>
      <c r="BN3913" s="12"/>
      <c r="BO3913" s="12"/>
      <c r="BP3913" s="12"/>
      <c r="BQ3913" s="12"/>
      <c r="BR3913" s="12"/>
      <c r="BS3913" s="12"/>
      <c r="BT3913" s="12"/>
      <c r="BU3913" s="12"/>
      <c r="BV3913" s="12"/>
      <c r="BW3913" s="12"/>
    </row>
    <row r="3914" spans="2:75" x14ac:dyDescent="0.3">
      <c r="B3914" s="8"/>
      <c r="C3914" s="21"/>
      <c r="D3914" s="9"/>
      <c r="E3914" s="9"/>
      <c r="F3914" s="10"/>
      <c r="G3914" s="10"/>
      <c r="H3914" s="10"/>
      <c r="I3914" s="10"/>
      <c r="J3914" s="10"/>
      <c r="K3914" s="10"/>
      <c r="L3914" s="10"/>
      <c r="M3914" s="10"/>
      <c r="N3914" s="11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2"/>
      <c r="AX3914" s="12"/>
      <c r="AY3914" s="12"/>
      <c r="AZ3914" s="12"/>
      <c r="BA3914" s="12"/>
      <c r="BB3914" s="12"/>
      <c r="BC3914" s="12"/>
      <c r="BD3914" s="12"/>
      <c r="BE3914" s="12"/>
      <c r="BF3914" s="12"/>
      <c r="BG3914" s="12"/>
      <c r="BH3914" s="12"/>
      <c r="BI3914" s="12"/>
      <c r="BJ3914" s="12"/>
      <c r="BK3914" s="12"/>
      <c r="BL3914" s="12"/>
      <c r="BM3914" s="12"/>
      <c r="BN3914" s="12"/>
      <c r="BO3914" s="12"/>
      <c r="BP3914" s="12"/>
      <c r="BQ3914" s="12"/>
      <c r="BR3914" s="12"/>
      <c r="BS3914" s="12"/>
      <c r="BT3914" s="12"/>
      <c r="BU3914" s="12"/>
      <c r="BV3914" s="12"/>
      <c r="BW3914" s="12"/>
    </row>
    <row r="3915" spans="2:75" x14ac:dyDescent="0.3">
      <c r="B3915" s="8"/>
      <c r="C3915" s="21"/>
      <c r="D3915" s="9"/>
      <c r="E3915" s="9"/>
      <c r="F3915" s="10"/>
      <c r="G3915" s="10"/>
      <c r="H3915" s="10"/>
      <c r="I3915" s="10"/>
      <c r="J3915" s="10"/>
      <c r="K3915" s="10"/>
      <c r="L3915" s="10"/>
      <c r="M3915" s="10"/>
      <c r="N3915" s="11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2"/>
      <c r="AX3915" s="12"/>
      <c r="AY3915" s="12"/>
      <c r="AZ3915" s="12"/>
      <c r="BA3915" s="12"/>
      <c r="BB3915" s="12"/>
      <c r="BC3915" s="12"/>
      <c r="BD3915" s="12"/>
      <c r="BE3915" s="12"/>
      <c r="BF3915" s="12"/>
      <c r="BG3915" s="12"/>
      <c r="BH3915" s="12"/>
      <c r="BI3915" s="12"/>
      <c r="BJ3915" s="12"/>
      <c r="BK3915" s="12"/>
      <c r="BL3915" s="12"/>
      <c r="BM3915" s="12"/>
      <c r="BN3915" s="12"/>
      <c r="BO3915" s="12"/>
      <c r="BP3915" s="12"/>
      <c r="BQ3915" s="12"/>
      <c r="BR3915" s="12"/>
      <c r="BS3915" s="12"/>
      <c r="BT3915" s="12"/>
      <c r="BU3915" s="12"/>
      <c r="BV3915" s="12"/>
      <c r="BW3915" s="12"/>
    </row>
    <row r="3916" spans="2:75" x14ac:dyDescent="0.3">
      <c r="B3916" s="8"/>
      <c r="C3916" s="21"/>
      <c r="D3916" s="9"/>
      <c r="E3916" s="9"/>
      <c r="F3916" s="10"/>
      <c r="G3916" s="10"/>
      <c r="H3916" s="10"/>
      <c r="I3916" s="10"/>
      <c r="J3916" s="10"/>
      <c r="K3916" s="10"/>
      <c r="L3916" s="10"/>
      <c r="M3916" s="10"/>
      <c r="N3916" s="11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2"/>
      <c r="AX3916" s="12"/>
      <c r="AY3916" s="12"/>
      <c r="AZ3916" s="12"/>
      <c r="BA3916" s="12"/>
      <c r="BB3916" s="12"/>
      <c r="BC3916" s="12"/>
      <c r="BD3916" s="12"/>
      <c r="BE3916" s="12"/>
      <c r="BF3916" s="12"/>
      <c r="BG3916" s="12"/>
      <c r="BH3916" s="12"/>
      <c r="BI3916" s="12"/>
      <c r="BJ3916" s="12"/>
      <c r="BK3916" s="12"/>
      <c r="BL3916" s="12"/>
      <c r="BM3916" s="12"/>
      <c r="BN3916" s="12"/>
      <c r="BO3916" s="12"/>
      <c r="BP3916" s="12"/>
      <c r="BQ3916" s="12"/>
      <c r="BR3916" s="12"/>
      <c r="BS3916" s="12"/>
      <c r="BT3916" s="12"/>
      <c r="BU3916" s="12"/>
      <c r="BV3916" s="12"/>
      <c r="BW3916" s="12"/>
    </row>
    <row r="3917" spans="2:75" x14ac:dyDescent="0.3">
      <c r="B3917" s="8"/>
      <c r="C3917" s="21"/>
      <c r="D3917" s="9"/>
      <c r="E3917" s="9"/>
      <c r="F3917" s="10"/>
      <c r="G3917" s="10"/>
      <c r="H3917" s="10"/>
      <c r="I3917" s="10"/>
      <c r="J3917" s="10"/>
      <c r="K3917" s="10"/>
      <c r="L3917" s="10"/>
      <c r="M3917" s="10"/>
      <c r="N3917" s="11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2"/>
      <c r="AX3917" s="12"/>
      <c r="AY3917" s="12"/>
      <c r="AZ3917" s="12"/>
      <c r="BA3917" s="12"/>
      <c r="BB3917" s="12"/>
      <c r="BC3917" s="12"/>
      <c r="BD3917" s="12"/>
      <c r="BE3917" s="12"/>
      <c r="BF3917" s="12"/>
      <c r="BG3917" s="12"/>
      <c r="BH3917" s="12"/>
      <c r="BI3917" s="12"/>
      <c r="BJ3917" s="12"/>
      <c r="BK3917" s="12"/>
      <c r="BL3917" s="12"/>
      <c r="BM3917" s="12"/>
      <c r="BN3917" s="12"/>
      <c r="BO3917" s="12"/>
      <c r="BP3917" s="12"/>
      <c r="BQ3917" s="12"/>
      <c r="BR3917" s="12"/>
      <c r="BS3917" s="12"/>
      <c r="BT3917" s="12"/>
      <c r="BU3917" s="12"/>
      <c r="BV3917" s="12"/>
      <c r="BW3917" s="12"/>
    </row>
    <row r="3918" spans="2:75" x14ac:dyDescent="0.3">
      <c r="B3918" s="8"/>
      <c r="C3918" s="21"/>
      <c r="D3918" s="9"/>
      <c r="E3918" s="9"/>
      <c r="F3918" s="10"/>
      <c r="G3918" s="10"/>
      <c r="H3918" s="10"/>
      <c r="I3918" s="10"/>
      <c r="J3918" s="10"/>
      <c r="K3918" s="10"/>
      <c r="L3918" s="10"/>
      <c r="M3918" s="10"/>
      <c r="N3918" s="11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2"/>
      <c r="AX3918" s="12"/>
      <c r="AY3918" s="12"/>
      <c r="AZ3918" s="12"/>
      <c r="BA3918" s="12"/>
      <c r="BB3918" s="12"/>
      <c r="BC3918" s="12"/>
      <c r="BD3918" s="12"/>
      <c r="BE3918" s="12"/>
      <c r="BF3918" s="12"/>
      <c r="BG3918" s="12"/>
      <c r="BH3918" s="12"/>
      <c r="BI3918" s="12"/>
      <c r="BJ3918" s="12"/>
      <c r="BK3918" s="12"/>
      <c r="BL3918" s="12"/>
      <c r="BM3918" s="12"/>
      <c r="BN3918" s="12"/>
      <c r="BO3918" s="12"/>
      <c r="BP3918" s="12"/>
      <c r="BQ3918" s="12"/>
      <c r="BR3918" s="12"/>
      <c r="BS3918" s="12"/>
      <c r="BT3918" s="12"/>
      <c r="BU3918" s="12"/>
      <c r="BV3918" s="12"/>
      <c r="BW3918" s="12"/>
    </row>
    <row r="3919" spans="2:75" x14ac:dyDescent="0.3">
      <c r="B3919" s="8"/>
      <c r="C3919" s="21"/>
      <c r="D3919" s="9"/>
      <c r="E3919" s="9"/>
      <c r="F3919" s="10"/>
      <c r="G3919" s="10"/>
      <c r="H3919" s="10"/>
      <c r="I3919" s="10"/>
      <c r="J3919" s="10"/>
      <c r="K3919" s="10"/>
      <c r="L3919" s="10"/>
      <c r="M3919" s="10"/>
      <c r="N3919" s="11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2"/>
      <c r="AX3919" s="12"/>
      <c r="AY3919" s="12"/>
      <c r="AZ3919" s="12"/>
      <c r="BA3919" s="12"/>
      <c r="BB3919" s="12"/>
      <c r="BC3919" s="12"/>
      <c r="BD3919" s="12"/>
      <c r="BE3919" s="12"/>
      <c r="BF3919" s="12"/>
      <c r="BG3919" s="12"/>
      <c r="BH3919" s="12"/>
      <c r="BI3919" s="12"/>
      <c r="BJ3919" s="12"/>
      <c r="BK3919" s="12"/>
      <c r="BL3919" s="12"/>
      <c r="BM3919" s="12"/>
      <c r="BN3919" s="12"/>
      <c r="BO3919" s="12"/>
      <c r="BP3919" s="12"/>
      <c r="BQ3919" s="12"/>
      <c r="BR3919" s="12"/>
      <c r="BS3919" s="12"/>
      <c r="BT3919" s="12"/>
      <c r="BU3919" s="12"/>
      <c r="BV3919" s="12"/>
      <c r="BW3919" s="12"/>
    </row>
    <row r="3920" spans="2:75" x14ac:dyDescent="0.3">
      <c r="B3920" s="8"/>
      <c r="C3920" s="21"/>
      <c r="D3920" s="9"/>
      <c r="E3920" s="9"/>
      <c r="F3920" s="10"/>
      <c r="G3920" s="10"/>
      <c r="H3920" s="10"/>
      <c r="I3920" s="10"/>
      <c r="J3920" s="10"/>
      <c r="K3920" s="10"/>
      <c r="L3920" s="10"/>
      <c r="M3920" s="10"/>
      <c r="N3920" s="11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2"/>
      <c r="AX3920" s="12"/>
      <c r="AY3920" s="12"/>
      <c r="AZ3920" s="12"/>
      <c r="BA3920" s="12"/>
      <c r="BB3920" s="12"/>
      <c r="BC3920" s="12"/>
      <c r="BD3920" s="12"/>
      <c r="BE3920" s="12"/>
      <c r="BF3920" s="12"/>
      <c r="BG3920" s="12"/>
      <c r="BH3920" s="12"/>
      <c r="BI3920" s="12"/>
      <c r="BJ3920" s="12"/>
      <c r="BK3920" s="12"/>
      <c r="BL3920" s="12"/>
      <c r="BM3920" s="12"/>
      <c r="BN3920" s="12"/>
      <c r="BO3920" s="12"/>
      <c r="BP3920" s="12"/>
      <c r="BQ3920" s="12"/>
      <c r="BR3920" s="12"/>
      <c r="BS3920" s="12"/>
      <c r="BT3920" s="12"/>
      <c r="BU3920" s="12"/>
      <c r="BV3920" s="12"/>
      <c r="BW3920" s="12"/>
    </row>
    <row r="3921" spans="2:75" x14ac:dyDescent="0.3">
      <c r="B3921" s="8"/>
      <c r="C3921" s="21"/>
      <c r="D3921" s="9"/>
      <c r="E3921" s="9"/>
      <c r="F3921" s="10"/>
      <c r="G3921" s="10"/>
      <c r="H3921" s="10"/>
      <c r="I3921" s="10"/>
      <c r="J3921" s="10"/>
      <c r="K3921" s="10"/>
      <c r="L3921" s="10"/>
      <c r="M3921" s="10"/>
      <c r="N3921" s="11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2"/>
      <c r="AX3921" s="12"/>
      <c r="AY3921" s="12"/>
      <c r="AZ3921" s="12"/>
      <c r="BA3921" s="12"/>
      <c r="BB3921" s="12"/>
      <c r="BC3921" s="12"/>
      <c r="BD3921" s="12"/>
      <c r="BE3921" s="12"/>
      <c r="BF3921" s="12"/>
      <c r="BG3921" s="12"/>
      <c r="BH3921" s="12"/>
      <c r="BI3921" s="12"/>
      <c r="BJ3921" s="12"/>
      <c r="BK3921" s="12"/>
      <c r="BL3921" s="12"/>
      <c r="BM3921" s="12"/>
      <c r="BN3921" s="12"/>
      <c r="BO3921" s="12"/>
      <c r="BP3921" s="12"/>
      <c r="BQ3921" s="12"/>
      <c r="BR3921" s="12"/>
      <c r="BS3921" s="12"/>
      <c r="BT3921" s="12"/>
      <c r="BU3921" s="12"/>
      <c r="BV3921" s="12"/>
      <c r="BW3921" s="12"/>
    </row>
    <row r="3922" spans="2:75" x14ac:dyDescent="0.3">
      <c r="B3922" s="8"/>
      <c r="C3922" s="21"/>
      <c r="D3922" s="9"/>
      <c r="E3922" s="9"/>
      <c r="F3922" s="10"/>
      <c r="G3922" s="10"/>
      <c r="H3922" s="10"/>
      <c r="I3922" s="10"/>
      <c r="J3922" s="10"/>
      <c r="K3922" s="10"/>
      <c r="L3922" s="10"/>
      <c r="M3922" s="10"/>
      <c r="N3922" s="11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2"/>
      <c r="AX3922" s="12"/>
      <c r="AY3922" s="12"/>
      <c r="AZ3922" s="12"/>
      <c r="BA3922" s="12"/>
      <c r="BB3922" s="12"/>
      <c r="BC3922" s="12"/>
      <c r="BD3922" s="12"/>
      <c r="BE3922" s="12"/>
      <c r="BF3922" s="12"/>
      <c r="BG3922" s="12"/>
      <c r="BH3922" s="12"/>
      <c r="BI3922" s="12"/>
      <c r="BJ3922" s="12"/>
      <c r="BK3922" s="12"/>
      <c r="BL3922" s="12"/>
      <c r="BM3922" s="12"/>
      <c r="BN3922" s="12"/>
      <c r="BO3922" s="12"/>
      <c r="BP3922" s="12"/>
      <c r="BQ3922" s="12"/>
      <c r="BR3922" s="12"/>
      <c r="BS3922" s="12"/>
      <c r="BT3922" s="12"/>
      <c r="BU3922" s="12"/>
      <c r="BV3922" s="12"/>
      <c r="BW3922" s="12"/>
    </row>
    <row r="3923" spans="2:75" x14ac:dyDescent="0.3">
      <c r="B3923" s="8"/>
      <c r="C3923" s="21"/>
      <c r="D3923" s="9"/>
      <c r="E3923" s="9"/>
      <c r="F3923" s="10"/>
      <c r="G3923" s="10"/>
      <c r="H3923" s="10"/>
      <c r="I3923" s="10"/>
      <c r="J3923" s="10"/>
      <c r="K3923" s="10"/>
      <c r="L3923" s="10"/>
      <c r="M3923" s="10"/>
      <c r="N3923" s="11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2"/>
      <c r="AX3923" s="12"/>
      <c r="AY3923" s="12"/>
      <c r="AZ3923" s="12"/>
      <c r="BA3923" s="12"/>
      <c r="BB3923" s="12"/>
      <c r="BC3923" s="12"/>
      <c r="BD3923" s="12"/>
      <c r="BE3923" s="12"/>
      <c r="BF3923" s="12"/>
      <c r="BG3923" s="12"/>
      <c r="BH3923" s="12"/>
      <c r="BI3923" s="12"/>
      <c r="BJ3923" s="12"/>
      <c r="BK3923" s="12"/>
      <c r="BL3923" s="12"/>
      <c r="BM3923" s="12"/>
      <c r="BN3923" s="12"/>
      <c r="BO3923" s="12"/>
      <c r="BP3923" s="12"/>
      <c r="BQ3923" s="12"/>
      <c r="BR3923" s="12"/>
      <c r="BS3923" s="12"/>
      <c r="BT3923" s="12"/>
      <c r="BU3923" s="12"/>
      <c r="BV3923" s="12"/>
      <c r="BW3923" s="12"/>
    </row>
    <row r="3924" spans="2:75" x14ac:dyDescent="0.3">
      <c r="B3924" s="8"/>
      <c r="C3924" s="21"/>
      <c r="D3924" s="9"/>
      <c r="E3924" s="9"/>
      <c r="F3924" s="10"/>
      <c r="G3924" s="10"/>
      <c r="H3924" s="10"/>
      <c r="I3924" s="10"/>
      <c r="J3924" s="10"/>
      <c r="K3924" s="10"/>
      <c r="L3924" s="10"/>
      <c r="M3924" s="10"/>
      <c r="N3924" s="11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2"/>
      <c r="AX3924" s="12"/>
      <c r="AY3924" s="12"/>
      <c r="AZ3924" s="12"/>
      <c r="BA3924" s="12"/>
      <c r="BB3924" s="12"/>
      <c r="BC3924" s="12"/>
      <c r="BD3924" s="12"/>
      <c r="BE3924" s="12"/>
      <c r="BF3924" s="12"/>
      <c r="BG3924" s="12"/>
      <c r="BH3924" s="12"/>
      <c r="BI3924" s="12"/>
      <c r="BJ3924" s="12"/>
      <c r="BK3924" s="12"/>
      <c r="BL3924" s="12"/>
      <c r="BM3924" s="12"/>
      <c r="BN3924" s="12"/>
      <c r="BO3924" s="12"/>
      <c r="BP3924" s="12"/>
      <c r="BQ3924" s="12"/>
      <c r="BR3924" s="12"/>
      <c r="BS3924" s="12"/>
      <c r="BT3924" s="12"/>
      <c r="BU3924" s="12"/>
      <c r="BV3924" s="12"/>
      <c r="BW3924" s="12"/>
    </row>
    <row r="3925" spans="2:75" x14ac:dyDescent="0.3">
      <c r="B3925" s="8"/>
      <c r="C3925" s="21"/>
      <c r="D3925" s="9"/>
      <c r="E3925" s="9"/>
      <c r="F3925" s="10"/>
      <c r="G3925" s="10"/>
      <c r="H3925" s="10"/>
      <c r="I3925" s="10"/>
      <c r="J3925" s="10"/>
      <c r="K3925" s="10"/>
      <c r="L3925" s="10"/>
      <c r="M3925" s="10"/>
      <c r="N3925" s="11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2"/>
      <c r="AX3925" s="12"/>
      <c r="AY3925" s="12"/>
      <c r="AZ3925" s="12"/>
      <c r="BA3925" s="12"/>
      <c r="BB3925" s="12"/>
      <c r="BC3925" s="12"/>
      <c r="BD3925" s="12"/>
      <c r="BE3925" s="12"/>
      <c r="BF3925" s="12"/>
      <c r="BG3925" s="12"/>
      <c r="BH3925" s="12"/>
      <c r="BI3925" s="12"/>
      <c r="BJ3925" s="12"/>
      <c r="BK3925" s="12"/>
      <c r="BL3925" s="12"/>
      <c r="BM3925" s="12"/>
      <c r="BN3925" s="12"/>
      <c r="BO3925" s="12"/>
      <c r="BP3925" s="12"/>
      <c r="BQ3925" s="12"/>
      <c r="BR3925" s="12"/>
      <c r="BS3925" s="12"/>
      <c r="BT3925" s="12"/>
      <c r="BU3925" s="12"/>
      <c r="BV3925" s="12"/>
      <c r="BW3925" s="12"/>
    </row>
    <row r="3926" spans="2:75" x14ac:dyDescent="0.3">
      <c r="B3926" s="8"/>
      <c r="C3926" s="21"/>
      <c r="D3926" s="9"/>
      <c r="E3926" s="9"/>
      <c r="F3926" s="10"/>
      <c r="G3926" s="10"/>
      <c r="H3926" s="10"/>
      <c r="I3926" s="10"/>
      <c r="J3926" s="10"/>
      <c r="K3926" s="10"/>
      <c r="L3926" s="10"/>
      <c r="M3926" s="10"/>
      <c r="N3926" s="11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2"/>
      <c r="AX3926" s="12"/>
      <c r="AY3926" s="12"/>
      <c r="AZ3926" s="12"/>
      <c r="BA3926" s="12"/>
      <c r="BB3926" s="12"/>
      <c r="BC3926" s="12"/>
      <c r="BD3926" s="12"/>
      <c r="BE3926" s="12"/>
      <c r="BF3926" s="12"/>
      <c r="BG3926" s="12"/>
      <c r="BH3926" s="12"/>
      <c r="BI3926" s="12"/>
      <c r="BJ3926" s="12"/>
      <c r="BK3926" s="12"/>
      <c r="BL3926" s="12"/>
      <c r="BM3926" s="12"/>
      <c r="BN3926" s="12"/>
      <c r="BO3926" s="12"/>
      <c r="BP3926" s="12"/>
      <c r="BQ3926" s="12"/>
      <c r="BR3926" s="12"/>
      <c r="BS3926" s="12"/>
      <c r="BT3926" s="12"/>
      <c r="BU3926" s="12"/>
      <c r="BV3926" s="12"/>
      <c r="BW3926" s="12"/>
    </row>
    <row r="3927" spans="2:75" x14ac:dyDescent="0.3">
      <c r="B3927" s="8"/>
      <c r="C3927" s="21"/>
      <c r="D3927" s="9"/>
      <c r="E3927" s="9"/>
      <c r="F3927" s="10"/>
      <c r="G3927" s="10"/>
      <c r="H3927" s="10"/>
      <c r="I3927" s="10"/>
      <c r="J3927" s="10"/>
      <c r="K3927" s="10"/>
      <c r="L3927" s="10"/>
      <c r="M3927" s="10"/>
      <c r="N3927" s="11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2"/>
      <c r="AX3927" s="12"/>
      <c r="AY3927" s="12"/>
      <c r="AZ3927" s="12"/>
      <c r="BA3927" s="12"/>
      <c r="BB3927" s="12"/>
      <c r="BC3927" s="12"/>
      <c r="BD3927" s="12"/>
      <c r="BE3927" s="12"/>
      <c r="BF3927" s="12"/>
      <c r="BG3927" s="12"/>
      <c r="BH3927" s="12"/>
      <c r="BI3927" s="12"/>
      <c r="BJ3927" s="12"/>
      <c r="BK3927" s="12"/>
      <c r="BL3927" s="12"/>
      <c r="BM3927" s="12"/>
      <c r="BN3927" s="12"/>
      <c r="BO3927" s="12"/>
      <c r="BP3927" s="12"/>
      <c r="BQ3927" s="12"/>
      <c r="BR3927" s="12"/>
      <c r="BS3927" s="12"/>
      <c r="BT3927" s="12"/>
      <c r="BU3927" s="12"/>
      <c r="BV3927" s="12"/>
      <c r="BW3927" s="12"/>
    </row>
    <row r="3928" spans="2:75" x14ac:dyDescent="0.3">
      <c r="B3928" s="8"/>
      <c r="C3928" s="21"/>
      <c r="D3928" s="9"/>
      <c r="E3928" s="9"/>
      <c r="F3928" s="10"/>
      <c r="G3928" s="10"/>
      <c r="H3928" s="10"/>
      <c r="I3928" s="10"/>
      <c r="J3928" s="10"/>
      <c r="K3928" s="10"/>
      <c r="L3928" s="10"/>
      <c r="M3928" s="10"/>
      <c r="N3928" s="11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2"/>
      <c r="AX3928" s="12"/>
      <c r="AY3928" s="12"/>
      <c r="AZ3928" s="12"/>
      <c r="BA3928" s="12"/>
      <c r="BB3928" s="12"/>
      <c r="BC3928" s="12"/>
      <c r="BD3928" s="12"/>
      <c r="BE3928" s="12"/>
      <c r="BF3928" s="12"/>
      <c r="BG3928" s="12"/>
      <c r="BH3928" s="12"/>
      <c r="BI3928" s="12"/>
      <c r="BJ3928" s="12"/>
      <c r="BK3928" s="12"/>
      <c r="BL3928" s="12"/>
      <c r="BM3928" s="12"/>
      <c r="BN3928" s="12"/>
      <c r="BO3928" s="12"/>
      <c r="BP3928" s="12"/>
      <c r="BQ3928" s="12"/>
      <c r="BR3928" s="12"/>
      <c r="BS3928" s="12"/>
      <c r="BT3928" s="12"/>
      <c r="BU3928" s="12"/>
      <c r="BV3928" s="12"/>
      <c r="BW3928" s="12"/>
    </row>
    <row r="3929" spans="2:75" x14ac:dyDescent="0.3">
      <c r="B3929" s="8"/>
      <c r="C3929" s="21"/>
      <c r="D3929" s="9"/>
      <c r="E3929" s="9"/>
      <c r="F3929" s="10"/>
      <c r="G3929" s="10"/>
      <c r="H3929" s="10"/>
      <c r="I3929" s="10"/>
      <c r="J3929" s="10"/>
      <c r="K3929" s="10"/>
      <c r="L3929" s="10"/>
      <c r="M3929" s="10"/>
      <c r="N3929" s="11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2"/>
      <c r="AX3929" s="12"/>
      <c r="AY3929" s="12"/>
      <c r="AZ3929" s="12"/>
      <c r="BA3929" s="12"/>
      <c r="BB3929" s="12"/>
      <c r="BC3929" s="12"/>
      <c r="BD3929" s="12"/>
      <c r="BE3929" s="12"/>
      <c r="BF3929" s="12"/>
      <c r="BG3929" s="12"/>
      <c r="BH3929" s="12"/>
      <c r="BI3929" s="12"/>
      <c r="BJ3929" s="12"/>
      <c r="BK3929" s="12"/>
      <c r="BL3929" s="12"/>
      <c r="BM3929" s="12"/>
      <c r="BN3929" s="12"/>
      <c r="BO3929" s="12"/>
      <c r="BP3929" s="12"/>
      <c r="BQ3929" s="12"/>
      <c r="BR3929" s="12"/>
      <c r="BS3929" s="12"/>
      <c r="BT3929" s="12"/>
      <c r="BU3929" s="12"/>
      <c r="BV3929" s="12"/>
      <c r="BW3929" s="12"/>
    </row>
    <row r="3930" spans="2:75" x14ac:dyDescent="0.3">
      <c r="B3930" s="8"/>
      <c r="C3930" s="21"/>
      <c r="D3930" s="9"/>
      <c r="E3930" s="9"/>
      <c r="F3930" s="10"/>
      <c r="G3930" s="10"/>
      <c r="H3930" s="10"/>
      <c r="I3930" s="10"/>
      <c r="J3930" s="10"/>
      <c r="K3930" s="10"/>
      <c r="L3930" s="10"/>
      <c r="M3930" s="10"/>
      <c r="N3930" s="11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2"/>
      <c r="AX3930" s="12"/>
      <c r="AY3930" s="12"/>
      <c r="AZ3930" s="12"/>
      <c r="BA3930" s="12"/>
      <c r="BB3930" s="12"/>
      <c r="BC3930" s="12"/>
      <c r="BD3930" s="12"/>
      <c r="BE3930" s="12"/>
      <c r="BF3930" s="12"/>
      <c r="BG3930" s="12"/>
      <c r="BH3930" s="12"/>
      <c r="BI3930" s="12"/>
      <c r="BJ3930" s="12"/>
      <c r="BK3930" s="12"/>
      <c r="BL3930" s="12"/>
      <c r="BM3930" s="12"/>
      <c r="BN3930" s="12"/>
      <c r="BO3930" s="12"/>
      <c r="BP3930" s="12"/>
      <c r="BQ3930" s="12"/>
      <c r="BR3930" s="12"/>
      <c r="BS3930" s="12"/>
      <c r="BT3930" s="12"/>
      <c r="BU3930" s="12"/>
      <c r="BV3930" s="12"/>
      <c r="BW3930" s="12"/>
    </row>
    <row r="3931" spans="2:75" x14ac:dyDescent="0.3">
      <c r="B3931" s="8"/>
      <c r="C3931" s="21"/>
      <c r="D3931" s="9"/>
      <c r="E3931" s="9"/>
      <c r="F3931" s="10"/>
      <c r="G3931" s="10"/>
      <c r="H3931" s="10"/>
      <c r="I3931" s="10"/>
      <c r="J3931" s="10"/>
      <c r="K3931" s="10"/>
      <c r="L3931" s="10"/>
      <c r="M3931" s="10"/>
      <c r="N3931" s="11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2"/>
      <c r="AX3931" s="12"/>
      <c r="AY3931" s="12"/>
      <c r="AZ3931" s="12"/>
      <c r="BA3931" s="12"/>
      <c r="BB3931" s="12"/>
      <c r="BC3931" s="12"/>
      <c r="BD3931" s="12"/>
      <c r="BE3931" s="12"/>
      <c r="BF3931" s="12"/>
      <c r="BG3931" s="12"/>
      <c r="BH3931" s="12"/>
      <c r="BI3931" s="12"/>
      <c r="BJ3931" s="12"/>
      <c r="BK3931" s="12"/>
      <c r="BL3931" s="12"/>
      <c r="BM3931" s="12"/>
      <c r="BN3931" s="12"/>
      <c r="BO3931" s="12"/>
      <c r="BP3931" s="12"/>
      <c r="BQ3931" s="12"/>
      <c r="BR3931" s="12"/>
      <c r="BS3931" s="12"/>
      <c r="BT3931" s="12"/>
      <c r="BU3931" s="12"/>
      <c r="BV3931" s="12"/>
      <c r="BW3931" s="12"/>
    </row>
    <row r="3932" spans="2:75" x14ac:dyDescent="0.3">
      <c r="B3932" s="8"/>
      <c r="C3932" s="21"/>
      <c r="D3932" s="9"/>
      <c r="E3932" s="9"/>
      <c r="F3932" s="10"/>
      <c r="G3932" s="10"/>
      <c r="H3932" s="10"/>
      <c r="I3932" s="10"/>
      <c r="J3932" s="10"/>
      <c r="K3932" s="10"/>
      <c r="L3932" s="10"/>
      <c r="M3932" s="10"/>
      <c r="N3932" s="11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2"/>
      <c r="AX3932" s="12"/>
      <c r="AY3932" s="12"/>
      <c r="AZ3932" s="12"/>
      <c r="BA3932" s="12"/>
      <c r="BB3932" s="12"/>
      <c r="BC3932" s="12"/>
      <c r="BD3932" s="12"/>
      <c r="BE3932" s="12"/>
      <c r="BF3932" s="12"/>
      <c r="BG3932" s="12"/>
      <c r="BH3932" s="12"/>
      <c r="BI3932" s="12"/>
      <c r="BJ3932" s="12"/>
      <c r="BK3932" s="12"/>
      <c r="BL3932" s="12"/>
      <c r="BM3932" s="12"/>
      <c r="BN3932" s="12"/>
      <c r="BO3932" s="12"/>
      <c r="BP3932" s="12"/>
      <c r="BQ3932" s="12"/>
      <c r="BR3932" s="12"/>
      <c r="BS3932" s="12"/>
      <c r="BT3932" s="12"/>
      <c r="BU3932" s="12"/>
      <c r="BV3932" s="12"/>
      <c r="BW3932" s="12"/>
    </row>
    <row r="3933" spans="2:75" x14ac:dyDescent="0.3">
      <c r="B3933" s="8"/>
      <c r="C3933" s="21"/>
      <c r="D3933" s="9"/>
      <c r="E3933" s="9"/>
      <c r="F3933" s="10"/>
      <c r="G3933" s="10"/>
      <c r="H3933" s="10"/>
      <c r="I3933" s="10"/>
      <c r="J3933" s="10"/>
      <c r="K3933" s="10"/>
      <c r="L3933" s="10"/>
      <c r="M3933" s="10"/>
      <c r="N3933" s="11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2"/>
      <c r="AX3933" s="12"/>
      <c r="AY3933" s="12"/>
      <c r="AZ3933" s="12"/>
      <c r="BA3933" s="12"/>
      <c r="BB3933" s="12"/>
      <c r="BC3933" s="12"/>
      <c r="BD3933" s="12"/>
      <c r="BE3933" s="12"/>
      <c r="BF3933" s="12"/>
      <c r="BG3933" s="12"/>
      <c r="BH3933" s="12"/>
      <c r="BI3933" s="12"/>
      <c r="BJ3933" s="12"/>
      <c r="BK3933" s="12"/>
      <c r="BL3933" s="12"/>
      <c r="BM3933" s="12"/>
      <c r="BN3933" s="12"/>
      <c r="BO3933" s="12"/>
      <c r="BP3933" s="12"/>
      <c r="BQ3933" s="12"/>
      <c r="BR3933" s="12"/>
      <c r="BS3933" s="12"/>
      <c r="BT3933" s="12"/>
      <c r="BU3933" s="12"/>
      <c r="BV3933" s="12"/>
      <c r="BW3933" s="12"/>
    </row>
    <row r="3934" spans="2:75" x14ac:dyDescent="0.3">
      <c r="B3934" s="8"/>
      <c r="C3934" s="21"/>
      <c r="D3934" s="9"/>
      <c r="E3934" s="9"/>
      <c r="F3934" s="10"/>
      <c r="G3934" s="10"/>
      <c r="H3934" s="10"/>
      <c r="I3934" s="10"/>
      <c r="J3934" s="10"/>
      <c r="K3934" s="10"/>
      <c r="L3934" s="10"/>
      <c r="M3934" s="10"/>
      <c r="N3934" s="11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2"/>
      <c r="AX3934" s="12"/>
      <c r="AY3934" s="12"/>
      <c r="AZ3934" s="12"/>
      <c r="BA3934" s="12"/>
      <c r="BB3934" s="12"/>
      <c r="BC3934" s="12"/>
      <c r="BD3934" s="12"/>
      <c r="BE3934" s="12"/>
      <c r="BF3934" s="12"/>
      <c r="BG3934" s="12"/>
      <c r="BH3934" s="12"/>
      <c r="BI3934" s="12"/>
      <c r="BJ3934" s="12"/>
      <c r="BK3934" s="12"/>
      <c r="BL3934" s="12"/>
      <c r="BM3934" s="12"/>
      <c r="BN3934" s="12"/>
      <c r="BO3934" s="12"/>
      <c r="BP3934" s="12"/>
      <c r="BQ3934" s="12"/>
      <c r="BR3934" s="12"/>
      <c r="BS3934" s="12"/>
      <c r="BT3934" s="12"/>
      <c r="BU3934" s="12"/>
      <c r="BV3934" s="12"/>
      <c r="BW3934" s="12"/>
    </row>
    <row r="3935" spans="2:75" x14ac:dyDescent="0.3">
      <c r="B3935" s="8"/>
      <c r="C3935" s="21"/>
      <c r="D3935" s="9"/>
      <c r="E3935" s="9"/>
      <c r="F3935" s="10"/>
      <c r="G3935" s="10"/>
      <c r="H3935" s="10"/>
      <c r="I3935" s="10"/>
      <c r="J3935" s="10"/>
      <c r="K3935" s="10"/>
      <c r="L3935" s="10"/>
      <c r="M3935" s="10"/>
      <c r="N3935" s="11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2"/>
      <c r="AX3935" s="12"/>
      <c r="AY3935" s="12"/>
      <c r="AZ3935" s="12"/>
      <c r="BA3935" s="12"/>
      <c r="BB3935" s="12"/>
      <c r="BC3935" s="12"/>
      <c r="BD3935" s="12"/>
      <c r="BE3935" s="12"/>
      <c r="BF3935" s="12"/>
      <c r="BG3935" s="12"/>
      <c r="BH3935" s="12"/>
      <c r="BI3935" s="12"/>
      <c r="BJ3935" s="12"/>
      <c r="BK3935" s="12"/>
      <c r="BL3935" s="12"/>
      <c r="BM3935" s="12"/>
      <c r="BN3935" s="12"/>
      <c r="BO3935" s="12"/>
      <c r="BP3935" s="12"/>
      <c r="BQ3935" s="12"/>
      <c r="BR3935" s="12"/>
      <c r="BS3935" s="12"/>
      <c r="BT3935" s="12"/>
      <c r="BU3935" s="12"/>
      <c r="BV3935" s="12"/>
      <c r="BW3935" s="12"/>
    </row>
    <row r="3936" spans="2:75" x14ac:dyDescent="0.3">
      <c r="B3936" s="8"/>
      <c r="C3936" s="21"/>
      <c r="D3936" s="9"/>
      <c r="E3936" s="9"/>
      <c r="F3936" s="10"/>
      <c r="G3936" s="10"/>
      <c r="H3936" s="10"/>
      <c r="I3936" s="10"/>
      <c r="J3936" s="10"/>
      <c r="K3936" s="10"/>
      <c r="L3936" s="10"/>
      <c r="M3936" s="10"/>
      <c r="N3936" s="11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2"/>
      <c r="AX3936" s="12"/>
      <c r="AY3936" s="12"/>
      <c r="AZ3936" s="12"/>
      <c r="BA3936" s="12"/>
      <c r="BB3936" s="12"/>
      <c r="BC3936" s="12"/>
      <c r="BD3936" s="12"/>
      <c r="BE3936" s="12"/>
      <c r="BF3936" s="12"/>
      <c r="BG3936" s="12"/>
      <c r="BH3936" s="12"/>
      <c r="BI3936" s="12"/>
      <c r="BJ3936" s="12"/>
      <c r="BK3936" s="12"/>
      <c r="BL3936" s="12"/>
      <c r="BM3936" s="12"/>
      <c r="BN3936" s="12"/>
      <c r="BO3936" s="12"/>
      <c r="BP3936" s="12"/>
      <c r="BQ3936" s="12"/>
      <c r="BR3936" s="12"/>
      <c r="BS3936" s="12"/>
      <c r="BT3936" s="12"/>
      <c r="BU3936" s="12"/>
      <c r="BV3936" s="12"/>
      <c r="BW3936" s="12"/>
    </row>
    <row r="3937" spans="2:75" x14ac:dyDescent="0.3">
      <c r="B3937" s="8"/>
      <c r="C3937" s="21"/>
      <c r="D3937" s="9"/>
      <c r="E3937" s="9"/>
      <c r="F3937" s="10"/>
      <c r="G3937" s="10"/>
      <c r="H3937" s="10"/>
      <c r="I3937" s="10"/>
      <c r="J3937" s="10"/>
      <c r="K3937" s="10"/>
      <c r="L3937" s="10"/>
      <c r="M3937" s="10"/>
      <c r="N3937" s="11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2"/>
      <c r="AX3937" s="12"/>
      <c r="AY3937" s="12"/>
      <c r="AZ3937" s="12"/>
      <c r="BA3937" s="12"/>
      <c r="BB3937" s="12"/>
      <c r="BC3937" s="12"/>
      <c r="BD3937" s="12"/>
      <c r="BE3937" s="12"/>
      <c r="BF3937" s="12"/>
      <c r="BG3937" s="12"/>
      <c r="BH3937" s="12"/>
      <c r="BI3937" s="12"/>
      <c r="BJ3937" s="12"/>
      <c r="BK3937" s="12"/>
      <c r="BL3937" s="12"/>
      <c r="BM3937" s="12"/>
      <c r="BN3937" s="12"/>
      <c r="BO3937" s="12"/>
      <c r="BP3937" s="12"/>
      <c r="BQ3937" s="12"/>
      <c r="BR3937" s="12"/>
      <c r="BS3937" s="12"/>
      <c r="BT3937" s="12"/>
      <c r="BU3937" s="12"/>
      <c r="BV3937" s="12"/>
      <c r="BW3937" s="12"/>
    </row>
    <row r="3938" spans="2:75" x14ac:dyDescent="0.3">
      <c r="B3938" s="8"/>
      <c r="C3938" s="21"/>
      <c r="D3938" s="9"/>
      <c r="E3938" s="9"/>
      <c r="F3938" s="10"/>
      <c r="G3938" s="10"/>
      <c r="H3938" s="10"/>
      <c r="I3938" s="10"/>
      <c r="J3938" s="10"/>
      <c r="K3938" s="10"/>
      <c r="L3938" s="10"/>
      <c r="M3938" s="10"/>
      <c r="N3938" s="11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2"/>
      <c r="AX3938" s="12"/>
      <c r="AY3938" s="12"/>
      <c r="AZ3938" s="12"/>
      <c r="BA3938" s="12"/>
      <c r="BB3938" s="12"/>
      <c r="BC3938" s="12"/>
      <c r="BD3938" s="12"/>
      <c r="BE3938" s="12"/>
      <c r="BF3938" s="12"/>
      <c r="BG3938" s="12"/>
      <c r="BH3938" s="12"/>
      <c r="BI3938" s="12"/>
      <c r="BJ3938" s="12"/>
      <c r="BK3938" s="12"/>
      <c r="BL3938" s="12"/>
      <c r="BM3938" s="12"/>
      <c r="BN3938" s="12"/>
      <c r="BO3938" s="12"/>
      <c r="BP3938" s="12"/>
      <c r="BQ3938" s="12"/>
      <c r="BR3938" s="12"/>
      <c r="BS3938" s="12"/>
      <c r="BT3938" s="12"/>
      <c r="BU3938" s="12"/>
      <c r="BV3938" s="12"/>
      <c r="BW3938" s="12"/>
    </row>
    <row r="3939" spans="2:75" x14ac:dyDescent="0.3">
      <c r="B3939" s="8"/>
      <c r="C3939" s="21"/>
      <c r="D3939" s="9"/>
      <c r="E3939" s="9"/>
      <c r="F3939" s="10"/>
      <c r="G3939" s="10"/>
      <c r="H3939" s="10"/>
      <c r="I3939" s="10"/>
      <c r="J3939" s="10"/>
      <c r="K3939" s="10"/>
      <c r="L3939" s="10"/>
      <c r="M3939" s="10"/>
      <c r="N3939" s="11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2"/>
      <c r="AX3939" s="12"/>
      <c r="AY3939" s="12"/>
      <c r="AZ3939" s="12"/>
      <c r="BA3939" s="12"/>
      <c r="BB3939" s="12"/>
      <c r="BC3939" s="12"/>
      <c r="BD3939" s="12"/>
      <c r="BE3939" s="12"/>
      <c r="BF3939" s="12"/>
      <c r="BG3939" s="12"/>
      <c r="BH3939" s="12"/>
      <c r="BI3939" s="12"/>
      <c r="BJ3939" s="12"/>
      <c r="BK3939" s="12"/>
      <c r="BL3939" s="12"/>
      <c r="BM3939" s="12"/>
      <c r="BN3939" s="12"/>
      <c r="BO3939" s="12"/>
      <c r="BP3939" s="12"/>
      <c r="BQ3939" s="12"/>
      <c r="BR3939" s="12"/>
      <c r="BS3939" s="12"/>
      <c r="BT3939" s="12"/>
      <c r="BU3939" s="12"/>
      <c r="BV3939" s="12"/>
      <c r="BW3939" s="12"/>
    </row>
    <row r="3940" spans="2:75" x14ac:dyDescent="0.3">
      <c r="B3940" s="8"/>
      <c r="C3940" s="21"/>
      <c r="D3940" s="9"/>
      <c r="E3940" s="9"/>
      <c r="F3940" s="10"/>
      <c r="G3940" s="10"/>
      <c r="H3940" s="10"/>
      <c r="I3940" s="10"/>
      <c r="J3940" s="10"/>
      <c r="K3940" s="10"/>
      <c r="L3940" s="10"/>
      <c r="M3940" s="10"/>
      <c r="N3940" s="11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2"/>
      <c r="AX3940" s="12"/>
      <c r="AY3940" s="12"/>
      <c r="AZ3940" s="12"/>
      <c r="BA3940" s="12"/>
      <c r="BB3940" s="12"/>
      <c r="BC3940" s="12"/>
      <c r="BD3940" s="12"/>
      <c r="BE3940" s="12"/>
      <c r="BF3940" s="12"/>
      <c r="BG3940" s="12"/>
      <c r="BH3940" s="12"/>
      <c r="BI3940" s="12"/>
      <c r="BJ3940" s="12"/>
      <c r="BK3940" s="12"/>
      <c r="BL3940" s="12"/>
      <c r="BM3940" s="12"/>
      <c r="BN3940" s="12"/>
      <c r="BO3940" s="12"/>
      <c r="BP3940" s="12"/>
      <c r="BQ3940" s="12"/>
      <c r="BR3940" s="12"/>
      <c r="BS3940" s="12"/>
      <c r="BT3940" s="12"/>
      <c r="BU3940" s="12"/>
      <c r="BV3940" s="12"/>
      <c r="BW3940" s="12"/>
    </row>
    <row r="3941" spans="2:75" x14ac:dyDescent="0.3">
      <c r="B3941" s="8"/>
      <c r="C3941" s="21"/>
      <c r="D3941" s="9"/>
      <c r="E3941" s="9"/>
      <c r="F3941" s="10"/>
      <c r="G3941" s="10"/>
      <c r="H3941" s="10"/>
      <c r="I3941" s="10"/>
      <c r="J3941" s="10"/>
      <c r="K3941" s="10"/>
      <c r="L3941" s="10"/>
      <c r="M3941" s="10"/>
      <c r="N3941" s="11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2"/>
      <c r="AX3941" s="12"/>
      <c r="AY3941" s="12"/>
      <c r="AZ3941" s="12"/>
      <c r="BA3941" s="12"/>
      <c r="BB3941" s="12"/>
      <c r="BC3941" s="12"/>
      <c r="BD3941" s="12"/>
      <c r="BE3941" s="12"/>
      <c r="BF3941" s="12"/>
      <c r="BG3941" s="12"/>
      <c r="BH3941" s="12"/>
      <c r="BI3941" s="12"/>
      <c r="BJ3941" s="12"/>
      <c r="BK3941" s="12"/>
      <c r="BL3941" s="12"/>
      <c r="BM3941" s="12"/>
      <c r="BN3941" s="12"/>
      <c r="BO3941" s="12"/>
      <c r="BP3941" s="12"/>
      <c r="BQ3941" s="12"/>
      <c r="BR3941" s="12"/>
      <c r="BS3941" s="12"/>
      <c r="BT3941" s="12"/>
      <c r="BU3941" s="12"/>
      <c r="BV3941" s="12"/>
      <c r="BW3941" s="12"/>
    </row>
    <row r="3942" spans="2:75" x14ac:dyDescent="0.3">
      <c r="B3942" s="8"/>
      <c r="C3942" s="21"/>
      <c r="D3942" s="9"/>
      <c r="E3942" s="9"/>
      <c r="F3942" s="10"/>
      <c r="G3942" s="10"/>
      <c r="H3942" s="10"/>
      <c r="I3942" s="10"/>
      <c r="J3942" s="10"/>
      <c r="K3942" s="10"/>
      <c r="L3942" s="10"/>
      <c r="M3942" s="10"/>
      <c r="N3942" s="11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2"/>
      <c r="AX3942" s="12"/>
      <c r="AY3942" s="12"/>
      <c r="AZ3942" s="12"/>
      <c r="BA3942" s="12"/>
      <c r="BB3942" s="12"/>
      <c r="BC3942" s="12"/>
      <c r="BD3942" s="12"/>
      <c r="BE3942" s="12"/>
      <c r="BF3942" s="12"/>
      <c r="BG3942" s="12"/>
      <c r="BH3942" s="12"/>
      <c r="BI3942" s="12"/>
      <c r="BJ3942" s="12"/>
      <c r="BK3942" s="12"/>
      <c r="BL3942" s="12"/>
      <c r="BM3942" s="12"/>
      <c r="BN3942" s="12"/>
      <c r="BO3942" s="12"/>
      <c r="BP3942" s="12"/>
      <c r="BQ3942" s="12"/>
      <c r="BR3942" s="12"/>
      <c r="BS3942" s="12"/>
      <c r="BT3942" s="12"/>
      <c r="BU3942" s="12"/>
      <c r="BV3942" s="12"/>
      <c r="BW3942" s="12"/>
    </row>
    <row r="3943" spans="2:75" x14ac:dyDescent="0.3">
      <c r="B3943" s="8"/>
      <c r="C3943" s="21"/>
      <c r="D3943" s="9"/>
      <c r="E3943" s="9"/>
      <c r="F3943" s="10"/>
      <c r="G3943" s="10"/>
      <c r="H3943" s="10"/>
      <c r="I3943" s="10"/>
      <c r="J3943" s="10"/>
      <c r="K3943" s="10"/>
      <c r="L3943" s="10"/>
      <c r="M3943" s="10"/>
      <c r="N3943" s="11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2"/>
      <c r="AX3943" s="12"/>
      <c r="AY3943" s="12"/>
      <c r="AZ3943" s="12"/>
      <c r="BA3943" s="12"/>
      <c r="BB3943" s="12"/>
      <c r="BC3943" s="12"/>
      <c r="BD3943" s="12"/>
      <c r="BE3943" s="12"/>
      <c r="BF3943" s="12"/>
      <c r="BG3943" s="12"/>
      <c r="BH3943" s="12"/>
      <c r="BI3943" s="12"/>
      <c r="BJ3943" s="12"/>
      <c r="BK3943" s="12"/>
      <c r="BL3943" s="12"/>
      <c r="BM3943" s="12"/>
      <c r="BN3943" s="12"/>
      <c r="BO3943" s="12"/>
      <c r="BP3943" s="12"/>
      <c r="BQ3943" s="12"/>
      <c r="BR3943" s="12"/>
      <c r="BS3943" s="12"/>
      <c r="BT3943" s="12"/>
      <c r="BU3943" s="12"/>
      <c r="BV3943" s="12"/>
      <c r="BW3943" s="12"/>
    </row>
    <row r="3944" spans="2:75" x14ac:dyDescent="0.3">
      <c r="B3944" s="8"/>
      <c r="C3944" s="21"/>
      <c r="D3944" s="9"/>
      <c r="E3944" s="9"/>
      <c r="F3944" s="10"/>
      <c r="G3944" s="10"/>
      <c r="H3944" s="10"/>
      <c r="I3944" s="10"/>
      <c r="J3944" s="10"/>
      <c r="K3944" s="10"/>
      <c r="L3944" s="10"/>
      <c r="M3944" s="10"/>
      <c r="N3944" s="11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2"/>
      <c r="AX3944" s="12"/>
      <c r="AY3944" s="12"/>
      <c r="AZ3944" s="12"/>
      <c r="BA3944" s="12"/>
      <c r="BB3944" s="12"/>
      <c r="BC3944" s="12"/>
      <c r="BD3944" s="12"/>
      <c r="BE3944" s="12"/>
      <c r="BF3944" s="12"/>
      <c r="BG3944" s="12"/>
      <c r="BH3944" s="12"/>
      <c r="BI3944" s="12"/>
      <c r="BJ3944" s="12"/>
      <c r="BK3944" s="12"/>
      <c r="BL3944" s="12"/>
      <c r="BM3944" s="12"/>
      <c r="BN3944" s="12"/>
      <c r="BO3944" s="12"/>
      <c r="BP3944" s="12"/>
      <c r="BQ3944" s="12"/>
      <c r="BR3944" s="12"/>
      <c r="BS3944" s="12"/>
      <c r="BT3944" s="12"/>
      <c r="BU3944" s="12"/>
      <c r="BV3944" s="12"/>
      <c r="BW3944" s="12"/>
    </row>
    <row r="3945" spans="2:75" x14ac:dyDescent="0.3">
      <c r="B3945" s="8"/>
      <c r="C3945" s="21"/>
      <c r="D3945" s="9"/>
      <c r="E3945" s="9"/>
      <c r="F3945" s="10"/>
      <c r="G3945" s="10"/>
      <c r="H3945" s="10"/>
      <c r="I3945" s="10"/>
      <c r="J3945" s="10"/>
      <c r="K3945" s="10"/>
      <c r="L3945" s="10"/>
      <c r="M3945" s="10"/>
      <c r="N3945" s="11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2"/>
      <c r="AX3945" s="12"/>
      <c r="AY3945" s="12"/>
      <c r="AZ3945" s="12"/>
      <c r="BA3945" s="12"/>
      <c r="BB3945" s="12"/>
      <c r="BC3945" s="12"/>
      <c r="BD3945" s="12"/>
      <c r="BE3945" s="12"/>
      <c r="BF3945" s="12"/>
      <c r="BG3945" s="12"/>
      <c r="BH3945" s="12"/>
      <c r="BI3945" s="12"/>
      <c r="BJ3945" s="12"/>
      <c r="BK3945" s="12"/>
      <c r="BL3945" s="12"/>
      <c r="BM3945" s="12"/>
      <c r="BN3945" s="12"/>
      <c r="BO3945" s="12"/>
      <c r="BP3945" s="12"/>
      <c r="BQ3945" s="12"/>
      <c r="BR3945" s="12"/>
      <c r="BS3945" s="12"/>
      <c r="BT3945" s="12"/>
      <c r="BU3945" s="12"/>
      <c r="BV3945" s="12"/>
      <c r="BW3945" s="12"/>
    </row>
    <row r="3946" spans="2:75" x14ac:dyDescent="0.3">
      <c r="B3946" s="8"/>
      <c r="C3946" s="21"/>
      <c r="D3946" s="9"/>
      <c r="E3946" s="9"/>
      <c r="F3946" s="10"/>
      <c r="G3946" s="10"/>
      <c r="H3946" s="10"/>
      <c r="I3946" s="10"/>
      <c r="J3946" s="10"/>
      <c r="K3946" s="10"/>
      <c r="L3946" s="10"/>
      <c r="M3946" s="10"/>
      <c r="N3946" s="11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2"/>
      <c r="AX3946" s="12"/>
      <c r="AY3946" s="12"/>
      <c r="AZ3946" s="12"/>
      <c r="BA3946" s="12"/>
      <c r="BB3946" s="12"/>
      <c r="BC3946" s="12"/>
      <c r="BD3946" s="12"/>
      <c r="BE3946" s="12"/>
      <c r="BF3946" s="12"/>
      <c r="BG3946" s="12"/>
      <c r="BH3946" s="12"/>
      <c r="BI3946" s="12"/>
      <c r="BJ3946" s="12"/>
      <c r="BK3946" s="12"/>
      <c r="BL3946" s="12"/>
      <c r="BM3946" s="12"/>
      <c r="BN3946" s="12"/>
      <c r="BO3946" s="12"/>
      <c r="BP3946" s="12"/>
      <c r="BQ3946" s="12"/>
      <c r="BR3946" s="12"/>
      <c r="BS3946" s="12"/>
      <c r="BT3946" s="12"/>
      <c r="BU3946" s="12"/>
      <c r="BV3946" s="12"/>
      <c r="BW3946" s="12"/>
    </row>
    <row r="3947" spans="2:75" x14ac:dyDescent="0.3">
      <c r="B3947" s="8"/>
      <c r="C3947" s="21"/>
      <c r="D3947" s="9"/>
      <c r="E3947" s="9"/>
      <c r="F3947" s="10"/>
      <c r="G3947" s="10"/>
      <c r="H3947" s="10"/>
      <c r="I3947" s="10"/>
      <c r="J3947" s="10"/>
      <c r="K3947" s="10"/>
      <c r="L3947" s="10"/>
      <c r="M3947" s="10"/>
      <c r="N3947" s="11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2"/>
      <c r="AX3947" s="12"/>
      <c r="AY3947" s="12"/>
      <c r="AZ3947" s="12"/>
      <c r="BA3947" s="12"/>
      <c r="BB3947" s="12"/>
      <c r="BC3947" s="12"/>
      <c r="BD3947" s="12"/>
      <c r="BE3947" s="12"/>
      <c r="BF3947" s="12"/>
      <c r="BG3947" s="12"/>
      <c r="BH3947" s="12"/>
      <c r="BI3947" s="12"/>
      <c r="BJ3947" s="12"/>
      <c r="BK3947" s="12"/>
      <c r="BL3947" s="12"/>
      <c r="BM3947" s="12"/>
      <c r="BN3947" s="12"/>
      <c r="BO3947" s="12"/>
      <c r="BP3947" s="12"/>
      <c r="BQ3947" s="12"/>
      <c r="BR3947" s="12"/>
      <c r="BS3947" s="12"/>
      <c r="BT3947" s="12"/>
      <c r="BU3947" s="12"/>
      <c r="BV3947" s="12"/>
      <c r="BW3947" s="12"/>
    </row>
    <row r="3948" spans="2:75" x14ac:dyDescent="0.3">
      <c r="B3948" s="8"/>
      <c r="C3948" s="21"/>
      <c r="D3948" s="9"/>
      <c r="E3948" s="9"/>
      <c r="F3948" s="10"/>
      <c r="G3948" s="10"/>
      <c r="H3948" s="10"/>
      <c r="I3948" s="10"/>
      <c r="J3948" s="10"/>
      <c r="K3948" s="10"/>
      <c r="L3948" s="10"/>
      <c r="M3948" s="10"/>
      <c r="N3948" s="11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2"/>
      <c r="AX3948" s="12"/>
      <c r="AY3948" s="12"/>
      <c r="AZ3948" s="12"/>
      <c r="BA3948" s="12"/>
      <c r="BB3948" s="12"/>
      <c r="BC3948" s="12"/>
      <c r="BD3948" s="12"/>
      <c r="BE3948" s="12"/>
      <c r="BF3948" s="12"/>
      <c r="BG3948" s="12"/>
      <c r="BH3948" s="12"/>
      <c r="BI3948" s="12"/>
      <c r="BJ3948" s="12"/>
      <c r="BK3948" s="12"/>
      <c r="BL3948" s="12"/>
      <c r="BM3948" s="12"/>
      <c r="BN3948" s="12"/>
      <c r="BO3948" s="12"/>
      <c r="BP3948" s="12"/>
      <c r="BQ3948" s="12"/>
      <c r="BR3948" s="12"/>
      <c r="BS3948" s="12"/>
      <c r="BT3948" s="12"/>
      <c r="BU3948" s="12"/>
      <c r="BV3948" s="12"/>
      <c r="BW3948" s="12"/>
    </row>
    <row r="3949" spans="2:75" x14ac:dyDescent="0.3">
      <c r="B3949" s="8"/>
      <c r="C3949" s="21"/>
      <c r="D3949" s="9"/>
      <c r="E3949" s="9"/>
      <c r="F3949" s="10"/>
      <c r="G3949" s="10"/>
      <c r="H3949" s="10"/>
      <c r="I3949" s="10"/>
      <c r="J3949" s="10"/>
      <c r="K3949" s="10"/>
      <c r="L3949" s="10"/>
      <c r="M3949" s="10"/>
      <c r="N3949" s="11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2"/>
      <c r="AX3949" s="12"/>
      <c r="AY3949" s="12"/>
      <c r="AZ3949" s="12"/>
      <c r="BA3949" s="12"/>
      <c r="BB3949" s="12"/>
      <c r="BC3949" s="12"/>
      <c r="BD3949" s="12"/>
      <c r="BE3949" s="12"/>
      <c r="BF3949" s="12"/>
      <c r="BG3949" s="12"/>
      <c r="BH3949" s="12"/>
      <c r="BI3949" s="12"/>
      <c r="BJ3949" s="12"/>
      <c r="BK3949" s="12"/>
      <c r="BL3949" s="12"/>
      <c r="BM3949" s="12"/>
      <c r="BN3949" s="12"/>
      <c r="BO3949" s="12"/>
      <c r="BP3949" s="12"/>
      <c r="BQ3949" s="12"/>
      <c r="BR3949" s="12"/>
      <c r="BS3949" s="12"/>
      <c r="BT3949" s="12"/>
      <c r="BU3949" s="12"/>
      <c r="BV3949" s="12"/>
      <c r="BW3949" s="12"/>
    </row>
    <row r="3950" spans="2:75" x14ac:dyDescent="0.3">
      <c r="B3950" s="8"/>
      <c r="C3950" s="21"/>
      <c r="D3950" s="9"/>
      <c r="E3950" s="9"/>
      <c r="F3950" s="10"/>
      <c r="G3950" s="10"/>
      <c r="H3950" s="10"/>
      <c r="I3950" s="10"/>
      <c r="J3950" s="10"/>
      <c r="K3950" s="10"/>
      <c r="L3950" s="10"/>
      <c r="M3950" s="10"/>
      <c r="N3950" s="11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2"/>
      <c r="AX3950" s="12"/>
      <c r="AY3950" s="12"/>
      <c r="AZ3950" s="12"/>
      <c r="BA3950" s="12"/>
      <c r="BB3950" s="12"/>
      <c r="BC3950" s="12"/>
      <c r="BD3950" s="12"/>
      <c r="BE3950" s="12"/>
      <c r="BF3950" s="12"/>
      <c r="BG3950" s="12"/>
      <c r="BH3950" s="12"/>
      <c r="BI3950" s="12"/>
      <c r="BJ3950" s="12"/>
      <c r="BK3950" s="12"/>
      <c r="BL3950" s="12"/>
      <c r="BM3950" s="12"/>
      <c r="BN3950" s="12"/>
      <c r="BO3950" s="12"/>
      <c r="BP3950" s="12"/>
      <c r="BQ3950" s="12"/>
      <c r="BR3950" s="12"/>
      <c r="BS3950" s="12"/>
      <c r="BT3950" s="12"/>
      <c r="BU3950" s="12"/>
      <c r="BV3950" s="12"/>
      <c r="BW3950" s="12"/>
    </row>
    <row r="3951" spans="2:75" x14ac:dyDescent="0.3">
      <c r="B3951" s="8"/>
      <c r="C3951" s="21"/>
      <c r="D3951" s="9"/>
      <c r="E3951" s="9"/>
      <c r="F3951" s="10"/>
      <c r="G3951" s="10"/>
      <c r="H3951" s="10"/>
      <c r="I3951" s="10"/>
      <c r="J3951" s="10"/>
      <c r="K3951" s="10"/>
      <c r="L3951" s="10"/>
      <c r="M3951" s="10"/>
      <c r="N3951" s="11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2"/>
      <c r="AX3951" s="12"/>
      <c r="AY3951" s="12"/>
      <c r="AZ3951" s="12"/>
      <c r="BA3951" s="12"/>
      <c r="BB3951" s="12"/>
      <c r="BC3951" s="12"/>
      <c r="BD3951" s="12"/>
      <c r="BE3951" s="12"/>
      <c r="BF3951" s="12"/>
      <c r="BG3951" s="12"/>
      <c r="BH3951" s="12"/>
      <c r="BI3951" s="12"/>
      <c r="BJ3951" s="12"/>
      <c r="BK3951" s="12"/>
      <c r="BL3951" s="12"/>
      <c r="BM3951" s="12"/>
      <c r="BN3951" s="12"/>
      <c r="BO3951" s="12"/>
      <c r="BP3951" s="12"/>
      <c r="BQ3951" s="12"/>
      <c r="BR3951" s="12"/>
      <c r="BS3951" s="12"/>
      <c r="BT3951" s="12"/>
      <c r="BU3951" s="12"/>
      <c r="BV3951" s="12"/>
      <c r="BW3951" s="12"/>
    </row>
    <row r="3952" spans="2:75" x14ac:dyDescent="0.3">
      <c r="B3952" s="8"/>
      <c r="C3952" s="21"/>
      <c r="D3952" s="9"/>
      <c r="E3952" s="9"/>
      <c r="F3952" s="10"/>
      <c r="G3952" s="10"/>
      <c r="H3952" s="10"/>
      <c r="I3952" s="10"/>
      <c r="J3952" s="10"/>
      <c r="K3952" s="10"/>
      <c r="L3952" s="10"/>
      <c r="M3952" s="10"/>
      <c r="N3952" s="11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2"/>
      <c r="AX3952" s="12"/>
      <c r="AY3952" s="12"/>
      <c r="AZ3952" s="12"/>
      <c r="BA3952" s="12"/>
      <c r="BB3952" s="12"/>
      <c r="BC3952" s="12"/>
      <c r="BD3952" s="12"/>
      <c r="BE3952" s="12"/>
      <c r="BF3952" s="12"/>
      <c r="BG3952" s="12"/>
      <c r="BH3952" s="12"/>
      <c r="BI3952" s="12"/>
      <c r="BJ3952" s="12"/>
      <c r="BK3952" s="12"/>
      <c r="BL3952" s="12"/>
      <c r="BM3952" s="12"/>
      <c r="BN3952" s="12"/>
      <c r="BO3952" s="12"/>
      <c r="BP3952" s="12"/>
      <c r="BQ3952" s="12"/>
      <c r="BR3952" s="12"/>
      <c r="BS3952" s="12"/>
      <c r="BT3952" s="12"/>
      <c r="BU3952" s="12"/>
      <c r="BV3952" s="12"/>
      <c r="BW3952" s="12"/>
    </row>
    <row r="3953" spans="2:75" x14ac:dyDescent="0.3">
      <c r="B3953" s="8"/>
      <c r="C3953" s="21"/>
      <c r="D3953" s="9"/>
      <c r="E3953" s="9"/>
      <c r="F3953" s="10"/>
      <c r="G3953" s="10"/>
      <c r="H3953" s="10"/>
      <c r="I3953" s="10"/>
      <c r="J3953" s="10"/>
      <c r="K3953" s="10"/>
      <c r="L3953" s="10"/>
      <c r="M3953" s="10"/>
      <c r="N3953" s="11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2"/>
      <c r="AX3953" s="12"/>
      <c r="AY3953" s="12"/>
      <c r="AZ3953" s="12"/>
      <c r="BA3953" s="12"/>
      <c r="BB3953" s="12"/>
      <c r="BC3953" s="12"/>
      <c r="BD3953" s="12"/>
      <c r="BE3953" s="12"/>
      <c r="BF3953" s="12"/>
      <c r="BG3953" s="12"/>
      <c r="BH3953" s="12"/>
      <c r="BI3953" s="12"/>
      <c r="BJ3953" s="12"/>
      <c r="BK3953" s="12"/>
      <c r="BL3953" s="12"/>
      <c r="BM3953" s="12"/>
      <c r="BN3953" s="12"/>
      <c r="BO3953" s="12"/>
      <c r="BP3953" s="12"/>
      <c r="BQ3953" s="12"/>
      <c r="BR3953" s="12"/>
      <c r="BS3953" s="12"/>
      <c r="BT3953" s="12"/>
      <c r="BU3953" s="12"/>
      <c r="BV3953" s="12"/>
      <c r="BW3953" s="12"/>
    </row>
    <row r="3954" spans="2:75" x14ac:dyDescent="0.3">
      <c r="B3954" s="8"/>
      <c r="C3954" s="21"/>
      <c r="D3954" s="9"/>
      <c r="E3954" s="9"/>
      <c r="F3954" s="10"/>
      <c r="G3954" s="10"/>
      <c r="H3954" s="10"/>
      <c r="I3954" s="10"/>
      <c r="J3954" s="10"/>
      <c r="K3954" s="10"/>
      <c r="L3954" s="10"/>
      <c r="M3954" s="10"/>
      <c r="N3954" s="11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2"/>
      <c r="AX3954" s="12"/>
      <c r="AY3954" s="12"/>
      <c r="AZ3954" s="12"/>
      <c r="BA3954" s="12"/>
      <c r="BB3954" s="12"/>
      <c r="BC3954" s="12"/>
      <c r="BD3954" s="12"/>
      <c r="BE3954" s="12"/>
      <c r="BF3954" s="12"/>
      <c r="BG3954" s="12"/>
      <c r="BH3954" s="12"/>
      <c r="BI3954" s="12"/>
      <c r="BJ3954" s="12"/>
      <c r="BK3954" s="12"/>
      <c r="BL3954" s="12"/>
      <c r="BM3954" s="12"/>
      <c r="BN3954" s="12"/>
      <c r="BO3954" s="12"/>
      <c r="BP3954" s="12"/>
      <c r="BQ3954" s="12"/>
      <c r="BR3954" s="12"/>
      <c r="BS3954" s="12"/>
      <c r="BT3954" s="12"/>
      <c r="BU3954" s="12"/>
      <c r="BV3954" s="12"/>
      <c r="BW3954" s="12"/>
    </row>
    <row r="3955" spans="2:75" x14ac:dyDescent="0.3">
      <c r="B3955" s="8"/>
      <c r="C3955" s="21"/>
      <c r="D3955" s="9"/>
      <c r="E3955" s="9"/>
      <c r="F3955" s="10"/>
      <c r="G3955" s="10"/>
      <c r="H3955" s="10"/>
      <c r="I3955" s="10"/>
      <c r="J3955" s="10"/>
      <c r="K3955" s="10"/>
      <c r="L3955" s="10"/>
      <c r="M3955" s="10"/>
      <c r="N3955" s="11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2"/>
      <c r="AX3955" s="12"/>
      <c r="AY3955" s="12"/>
      <c r="AZ3955" s="12"/>
      <c r="BA3955" s="12"/>
      <c r="BB3955" s="12"/>
      <c r="BC3955" s="12"/>
      <c r="BD3955" s="12"/>
      <c r="BE3955" s="12"/>
      <c r="BF3955" s="12"/>
      <c r="BG3955" s="12"/>
      <c r="BH3955" s="12"/>
      <c r="BI3955" s="12"/>
      <c r="BJ3955" s="12"/>
      <c r="BK3955" s="12"/>
      <c r="BL3955" s="12"/>
      <c r="BM3955" s="12"/>
      <c r="BN3955" s="12"/>
      <c r="BO3955" s="12"/>
      <c r="BP3955" s="12"/>
      <c r="BQ3955" s="12"/>
      <c r="BR3955" s="12"/>
      <c r="BS3955" s="12"/>
      <c r="BT3955" s="12"/>
      <c r="BU3955" s="12"/>
      <c r="BV3955" s="12"/>
      <c r="BW3955" s="12"/>
    </row>
    <row r="3956" spans="2:75" x14ac:dyDescent="0.3">
      <c r="B3956" s="8"/>
      <c r="C3956" s="21"/>
      <c r="D3956" s="9"/>
      <c r="E3956" s="9"/>
      <c r="F3956" s="10"/>
      <c r="G3956" s="10"/>
      <c r="H3956" s="10"/>
      <c r="I3956" s="10"/>
      <c r="J3956" s="10"/>
      <c r="K3956" s="10"/>
      <c r="L3956" s="10"/>
      <c r="M3956" s="10"/>
      <c r="N3956" s="11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2"/>
      <c r="AX3956" s="12"/>
      <c r="AY3956" s="12"/>
      <c r="AZ3956" s="12"/>
      <c r="BA3956" s="12"/>
      <c r="BB3956" s="12"/>
      <c r="BC3956" s="12"/>
      <c r="BD3956" s="12"/>
      <c r="BE3956" s="12"/>
      <c r="BF3956" s="12"/>
      <c r="BG3956" s="12"/>
      <c r="BH3956" s="12"/>
      <c r="BI3956" s="12"/>
      <c r="BJ3956" s="12"/>
      <c r="BK3956" s="12"/>
      <c r="BL3956" s="12"/>
      <c r="BM3956" s="12"/>
      <c r="BN3956" s="12"/>
      <c r="BO3956" s="12"/>
      <c r="BP3956" s="12"/>
      <c r="BQ3956" s="12"/>
      <c r="BR3956" s="12"/>
      <c r="BS3956" s="12"/>
      <c r="BT3956" s="12"/>
      <c r="BU3956" s="12"/>
      <c r="BV3956" s="12"/>
      <c r="BW3956" s="12"/>
    </row>
    <row r="3957" spans="2:75" x14ac:dyDescent="0.3">
      <c r="B3957" s="8"/>
      <c r="C3957" s="21"/>
      <c r="D3957" s="9"/>
      <c r="E3957" s="9"/>
      <c r="F3957" s="10"/>
      <c r="G3957" s="10"/>
      <c r="H3957" s="10"/>
      <c r="I3957" s="10"/>
      <c r="J3957" s="10"/>
      <c r="K3957" s="10"/>
      <c r="L3957" s="10"/>
      <c r="M3957" s="10"/>
      <c r="N3957" s="11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2"/>
      <c r="AX3957" s="12"/>
      <c r="AY3957" s="12"/>
      <c r="AZ3957" s="12"/>
      <c r="BA3957" s="12"/>
      <c r="BB3957" s="12"/>
      <c r="BC3957" s="12"/>
      <c r="BD3957" s="12"/>
      <c r="BE3957" s="12"/>
      <c r="BF3957" s="12"/>
      <c r="BG3957" s="12"/>
      <c r="BH3957" s="12"/>
      <c r="BI3957" s="12"/>
      <c r="BJ3957" s="12"/>
      <c r="BK3957" s="12"/>
      <c r="BL3957" s="12"/>
      <c r="BM3957" s="12"/>
      <c r="BN3957" s="12"/>
      <c r="BO3957" s="12"/>
      <c r="BP3957" s="12"/>
      <c r="BQ3957" s="12"/>
      <c r="BR3957" s="12"/>
      <c r="BS3957" s="12"/>
      <c r="BT3957" s="12"/>
      <c r="BU3957" s="12"/>
      <c r="BV3957" s="12"/>
      <c r="BW3957" s="12"/>
    </row>
    <row r="3958" spans="2:75" x14ac:dyDescent="0.3">
      <c r="B3958" s="8"/>
      <c r="C3958" s="21"/>
      <c r="D3958" s="9"/>
      <c r="E3958" s="9"/>
      <c r="F3958" s="10"/>
      <c r="G3958" s="10"/>
      <c r="H3958" s="10"/>
      <c r="I3958" s="10"/>
      <c r="J3958" s="10"/>
      <c r="K3958" s="10"/>
      <c r="L3958" s="10"/>
      <c r="M3958" s="10"/>
      <c r="N3958" s="11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2"/>
      <c r="AX3958" s="12"/>
      <c r="AY3958" s="12"/>
      <c r="AZ3958" s="12"/>
      <c r="BA3958" s="12"/>
      <c r="BB3958" s="12"/>
      <c r="BC3958" s="12"/>
      <c r="BD3958" s="12"/>
      <c r="BE3958" s="12"/>
      <c r="BF3958" s="12"/>
      <c r="BG3958" s="12"/>
      <c r="BH3958" s="12"/>
      <c r="BI3958" s="12"/>
      <c r="BJ3958" s="12"/>
      <c r="BK3958" s="12"/>
      <c r="BL3958" s="12"/>
      <c r="BM3958" s="12"/>
      <c r="BN3958" s="12"/>
      <c r="BO3958" s="12"/>
      <c r="BP3958" s="12"/>
      <c r="BQ3958" s="12"/>
      <c r="BR3958" s="12"/>
      <c r="BS3958" s="12"/>
      <c r="BT3958" s="12"/>
      <c r="BU3958" s="12"/>
      <c r="BV3958" s="12"/>
      <c r="BW3958" s="12"/>
    </row>
    <row r="3959" spans="2:75" x14ac:dyDescent="0.3">
      <c r="B3959" s="8"/>
      <c r="C3959" s="21"/>
      <c r="D3959" s="9"/>
      <c r="E3959" s="9"/>
      <c r="F3959" s="10"/>
      <c r="G3959" s="10"/>
      <c r="H3959" s="10"/>
      <c r="I3959" s="10"/>
      <c r="J3959" s="10"/>
      <c r="K3959" s="10"/>
      <c r="L3959" s="10"/>
      <c r="M3959" s="10"/>
      <c r="N3959" s="11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2"/>
      <c r="AX3959" s="12"/>
      <c r="AY3959" s="12"/>
      <c r="AZ3959" s="12"/>
      <c r="BA3959" s="12"/>
      <c r="BB3959" s="12"/>
      <c r="BC3959" s="12"/>
      <c r="BD3959" s="12"/>
      <c r="BE3959" s="12"/>
      <c r="BF3959" s="12"/>
      <c r="BG3959" s="12"/>
      <c r="BH3959" s="12"/>
      <c r="BI3959" s="12"/>
      <c r="BJ3959" s="12"/>
      <c r="BK3959" s="12"/>
      <c r="BL3959" s="12"/>
      <c r="BM3959" s="12"/>
      <c r="BN3959" s="12"/>
      <c r="BO3959" s="12"/>
      <c r="BP3959" s="12"/>
      <c r="BQ3959" s="12"/>
      <c r="BR3959" s="12"/>
      <c r="BS3959" s="12"/>
      <c r="BT3959" s="12"/>
      <c r="BU3959" s="12"/>
      <c r="BV3959" s="12"/>
      <c r="BW3959" s="12"/>
    </row>
    <row r="3960" spans="2:75" x14ac:dyDescent="0.3">
      <c r="B3960" s="8"/>
      <c r="C3960" s="21"/>
      <c r="D3960" s="9"/>
      <c r="E3960" s="9"/>
      <c r="F3960" s="10"/>
      <c r="G3960" s="10"/>
      <c r="H3960" s="10"/>
      <c r="I3960" s="10"/>
      <c r="J3960" s="10"/>
      <c r="K3960" s="10"/>
      <c r="L3960" s="10"/>
      <c r="M3960" s="10"/>
      <c r="N3960" s="11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2"/>
      <c r="AX3960" s="12"/>
      <c r="AY3960" s="12"/>
      <c r="AZ3960" s="12"/>
      <c r="BA3960" s="12"/>
      <c r="BB3960" s="12"/>
      <c r="BC3960" s="12"/>
      <c r="BD3960" s="12"/>
      <c r="BE3960" s="12"/>
      <c r="BF3960" s="12"/>
      <c r="BG3960" s="12"/>
      <c r="BH3960" s="12"/>
      <c r="BI3960" s="12"/>
      <c r="BJ3960" s="12"/>
      <c r="BK3960" s="12"/>
      <c r="BL3960" s="12"/>
      <c r="BM3960" s="12"/>
      <c r="BN3960" s="12"/>
      <c r="BO3960" s="12"/>
      <c r="BP3960" s="12"/>
      <c r="BQ3960" s="12"/>
      <c r="BR3960" s="12"/>
      <c r="BS3960" s="12"/>
      <c r="BT3960" s="12"/>
      <c r="BU3960" s="12"/>
      <c r="BV3960" s="12"/>
      <c r="BW3960" s="12"/>
    </row>
    <row r="3961" spans="2:75" x14ac:dyDescent="0.3">
      <c r="B3961" s="8"/>
      <c r="C3961" s="21"/>
      <c r="D3961" s="9"/>
      <c r="E3961" s="9"/>
      <c r="F3961" s="10"/>
      <c r="G3961" s="10"/>
      <c r="H3961" s="10"/>
      <c r="I3961" s="10"/>
      <c r="J3961" s="10"/>
      <c r="K3961" s="10"/>
      <c r="L3961" s="10"/>
      <c r="M3961" s="10"/>
      <c r="N3961" s="11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2"/>
      <c r="AX3961" s="12"/>
      <c r="AY3961" s="12"/>
      <c r="AZ3961" s="12"/>
      <c r="BA3961" s="12"/>
      <c r="BB3961" s="12"/>
      <c r="BC3961" s="12"/>
      <c r="BD3961" s="12"/>
      <c r="BE3961" s="12"/>
      <c r="BF3961" s="12"/>
      <c r="BG3961" s="12"/>
      <c r="BH3961" s="12"/>
      <c r="BI3961" s="12"/>
      <c r="BJ3961" s="12"/>
      <c r="BK3961" s="12"/>
      <c r="BL3961" s="12"/>
      <c r="BM3961" s="12"/>
      <c r="BN3961" s="12"/>
      <c r="BO3961" s="12"/>
      <c r="BP3961" s="12"/>
      <c r="BQ3961" s="12"/>
      <c r="BR3961" s="12"/>
      <c r="BS3961" s="12"/>
      <c r="BT3961" s="12"/>
      <c r="BU3961" s="12"/>
      <c r="BV3961" s="12"/>
      <c r="BW3961" s="12"/>
    </row>
    <row r="3962" spans="2:75" x14ac:dyDescent="0.3">
      <c r="B3962" s="8"/>
      <c r="C3962" s="21"/>
      <c r="D3962" s="9"/>
      <c r="E3962" s="9"/>
      <c r="F3962" s="10"/>
      <c r="G3962" s="10"/>
      <c r="H3962" s="10"/>
      <c r="I3962" s="10"/>
      <c r="J3962" s="10"/>
      <c r="K3962" s="10"/>
      <c r="L3962" s="10"/>
      <c r="M3962" s="10"/>
      <c r="N3962" s="11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2"/>
      <c r="AX3962" s="12"/>
      <c r="AY3962" s="12"/>
      <c r="AZ3962" s="12"/>
      <c r="BA3962" s="12"/>
      <c r="BB3962" s="12"/>
      <c r="BC3962" s="12"/>
      <c r="BD3962" s="12"/>
      <c r="BE3962" s="12"/>
      <c r="BF3962" s="12"/>
      <c r="BG3962" s="12"/>
      <c r="BH3962" s="12"/>
      <c r="BI3962" s="12"/>
      <c r="BJ3962" s="12"/>
      <c r="BK3962" s="12"/>
      <c r="BL3962" s="12"/>
      <c r="BM3962" s="12"/>
      <c r="BN3962" s="12"/>
      <c r="BO3962" s="12"/>
      <c r="BP3962" s="12"/>
      <c r="BQ3962" s="12"/>
      <c r="BR3962" s="12"/>
      <c r="BS3962" s="12"/>
      <c r="BT3962" s="12"/>
      <c r="BU3962" s="12"/>
      <c r="BV3962" s="12"/>
      <c r="BW3962" s="12"/>
    </row>
    <row r="3963" spans="2:75" x14ac:dyDescent="0.3">
      <c r="B3963" s="8"/>
      <c r="C3963" s="21"/>
      <c r="D3963" s="9"/>
      <c r="E3963" s="9"/>
      <c r="F3963" s="10"/>
      <c r="G3963" s="10"/>
      <c r="H3963" s="10"/>
      <c r="I3963" s="10"/>
      <c r="J3963" s="10"/>
      <c r="K3963" s="10"/>
      <c r="L3963" s="10"/>
      <c r="M3963" s="10"/>
      <c r="N3963" s="11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2"/>
      <c r="AX3963" s="12"/>
      <c r="AY3963" s="12"/>
      <c r="AZ3963" s="12"/>
      <c r="BA3963" s="12"/>
      <c r="BB3963" s="12"/>
      <c r="BC3963" s="12"/>
      <c r="BD3963" s="12"/>
      <c r="BE3963" s="12"/>
      <c r="BF3963" s="12"/>
      <c r="BG3963" s="12"/>
      <c r="BH3963" s="12"/>
      <c r="BI3963" s="12"/>
      <c r="BJ3963" s="12"/>
      <c r="BK3963" s="12"/>
      <c r="BL3963" s="12"/>
      <c r="BM3963" s="12"/>
      <c r="BN3963" s="12"/>
      <c r="BO3963" s="12"/>
      <c r="BP3963" s="12"/>
      <c r="BQ3963" s="12"/>
      <c r="BR3963" s="12"/>
      <c r="BS3963" s="12"/>
      <c r="BT3963" s="12"/>
      <c r="BU3963" s="12"/>
      <c r="BV3963" s="12"/>
      <c r="BW3963" s="12"/>
    </row>
    <row r="3964" spans="2:75" x14ac:dyDescent="0.3">
      <c r="B3964" s="8"/>
      <c r="C3964" s="21"/>
      <c r="D3964" s="9"/>
      <c r="E3964" s="9"/>
      <c r="F3964" s="10"/>
      <c r="G3964" s="10"/>
      <c r="H3964" s="10"/>
      <c r="I3964" s="10"/>
      <c r="J3964" s="10"/>
      <c r="K3964" s="10"/>
      <c r="L3964" s="10"/>
      <c r="M3964" s="10"/>
      <c r="N3964" s="11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2"/>
      <c r="AX3964" s="12"/>
      <c r="AY3964" s="12"/>
      <c r="AZ3964" s="12"/>
      <c r="BA3964" s="12"/>
      <c r="BB3964" s="12"/>
      <c r="BC3964" s="12"/>
      <c r="BD3964" s="12"/>
      <c r="BE3964" s="12"/>
      <c r="BF3964" s="12"/>
      <c r="BG3964" s="12"/>
      <c r="BH3964" s="12"/>
      <c r="BI3964" s="12"/>
      <c r="BJ3964" s="12"/>
      <c r="BK3964" s="12"/>
      <c r="BL3964" s="12"/>
      <c r="BM3964" s="12"/>
      <c r="BN3964" s="12"/>
      <c r="BO3964" s="12"/>
      <c r="BP3964" s="12"/>
      <c r="BQ3964" s="12"/>
      <c r="BR3964" s="12"/>
      <c r="BS3964" s="12"/>
      <c r="BT3964" s="12"/>
      <c r="BU3964" s="12"/>
      <c r="BV3964" s="12"/>
      <c r="BW3964" s="12"/>
    </row>
    <row r="3965" spans="2:75" x14ac:dyDescent="0.3">
      <c r="B3965" s="8"/>
      <c r="C3965" s="21"/>
      <c r="D3965" s="9"/>
      <c r="E3965" s="9"/>
      <c r="F3965" s="10"/>
      <c r="G3965" s="10"/>
      <c r="H3965" s="10"/>
      <c r="I3965" s="10"/>
      <c r="J3965" s="10"/>
      <c r="K3965" s="10"/>
      <c r="L3965" s="10"/>
      <c r="M3965" s="10"/>
      <c r="N3965" s="11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2"/>
      <c r="AX3965" s="12"/>
      <c r="AY3965" s="12"/>
      <c r="AZ3965" s="12"/>
      <c r="BA3965" s="12"/>
      <c r="BB3965" s="12"/>
      <c r="BC3965" s="12"/>
      <c r="BD3965" s="12"/>
      <c r="BE3965" s="12"/>
      <c r="BF3965" s="12"/>
      <c r="BG3965" s="12"/>
      <c r="BH3965" s="12"/>
      <c r="BI3965" s="12"/>
      <c r="BJ3965" s="12"/>
      <c r="BK3965" s="12"/>
      <c r="BL3965" s="12"/>
      <c r="BM3965" s="12"/>
      <c r="BN3965" s="12"/>
      <c r="BO3965" s="12"/>
      <c r="BP3965" s="12"/>
      <c r="BQ3965" s="12"/>
      <c r="BR3965" s="12"/>
      <c r="BS3965" s="12"/>
      <c r="BT3965" s="12"/>
      <c r="BU3965" s="12"/>
      <c r="BV3965" s="12"/>
      <c r="BW3965" s="12"/>
    </row>
    <row r="3966" spans="2:75" x14ac:dyDescent="0.3">
      <c r="B3966" s="8"/>
      <c r="C3966" s="21"/>
      <c r="D3966" s="9"/>
      <c r="E3966" s="9"/>
      <c r="F3966" s="10"/>
      <c r="G3966" s="10"/>
      <c r="H3966" s="10"/>
      <c r="I3966" s="10"/>
      <c r="J3966" s="10"/>
      <c r="K3966" s="10"/>
      <c r="L3966" s="10"/>
      <c r="M3966" s="10"/>
      <c r="N3966" s="11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2"/>
      <c r="AX3966" s="12"/>
      <c r="AY3966" s="12"/>
      <c r="AZ3966" s="12"/>
      <c r="BA3966" s="12"/>
      <c r="BB3966" s="12"/>
      <c r="BC3966" s="12"/>
      <c r="BD3966" s="12"/>
      <c r="BE3966" s="12"/>
      <c r="BF3966" s="12"/>
      <c r="BG3966" s="12"/>
      <c r="BH3966" s="12"/>
      <c r="BI3966" s="12"/>
      <c r="BJ3966" s="12"/>
      <c r="BK3966" s="12"/>
      <c r="BL3966" s="12"/>
      <c r="BM3966" s="12"/>
      <c r="BN3966" s="12"/>
      <c r="BO3966" s="12"/>
      <c r="BP3966" s="12"/>
      <c r="BQ3966" s="12"/>
      <c r="BR3966" s="12"/>
      <c r="BS3966" s="12"/>
      <c r="BT3966" s="12"/>
      <c r="BU3966" s="12"/>
      <c r="BV3966" s="12"/>
      <c r="BW3966" s="12"/>
    </row>
    <row r="3967" spans="2:75" x14ac:dyDescent="0.3">
      <c r="B3967" s="8"/>
      <c r="C3967" s="21"/>
      <c r="D3967" s="9"/>
      <c r="E3967" s="9"/>
      <c r="F3967" s="10"/>
      <c r="G3967" s="10"/>
      <c r="H3967" s="10"/>
      <c r="I3967" s="10"/>
      <c r="J3967" s="10"/>
      <c r="K3967" s="10"/>
      <c r="L3967" s="10"/>
      <c r="M3967" s="10"/>
      <c r="N3967" s="11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2"/>
      <c r="AX3967" s="12"/>
      <c r="AY3967" s="12"/>
      <c r="AZ3967" s="12"/>
      <c r="BA3967" s="12"/>
      <c r="BB3967" s="12"/>
      <c r="BC3967" s="12"/>
      <c r="BD3967" s="12"/>
      <c r="BE3967" s="12"/>
      <c r="BF3967" s="12"/>
      <c r="BG3967" s="12"/>
      <c r="BH3967" s="12"/>
      <c r="BI3967" s="12"/>
      <c r="BJ3967" s="12"/>
      <c r="BK3967" s="12"/>
      <c r="BL3967" s="12"/>
      <c r="BM3967" s="12"/>
      <c r="BN3967" s="12"/>
      <c r="BO3967" s="12"/>
      <c r="BP3967" s="12"/>
      <c r="BQ3967" s="12"/>
      <c r="BR3967" s="12"/>
      <c r="BS3967" s="12"/>
      <c r="BT3967" s="12"/>
      <c r="BU3967" s="12"/>
      <c r="BV3967" s="12"/>
      <c r="BW3967" s="12"/>
    </row>
    <row r="3968" spans="2:75" x14ac:dyDescent="0.3">
      <c r="B3968" s="8"/>
      <c r="C3968" s="21"/>
      <c r="D3968" s="9"/>
      <c r="E3968" s="9"/>
      <c r="F3968" s="10"/>
      <c r="G3968" s="10"/>
      <c r="H3968" s="10"/>
      <c r="I3968" s="10"/>
      <c r="J3968" s="10"/>
      <c r="K3968" s="10"/>
      <c r="L3968" s="10"/>
      <c r="M3968" s="10"/>
      <c r="N3968" s="11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2"/>
      <c r="AX3968" s="12"/>
      <c r="AY3968" s="12"/>
      <c r="AZ3968" s="12"/>
      <c r="BA3968" s="12"/>
      <c r="BB3968" s="12"/>
      <c r="BC3968" s="12"/>
      <c r="BD3968" s="12"/>
      <c r="BE3968" s="12"/>
      <c r="BF3968" s="12"/>
      <c r="BG3968" s="12"/>
      <c r="BH3968" s="12"/>
      <c r="BI3968" s="12"/>
      <c r="BJ3968" s="12"/>
      <c r="BK3968" s="12"/>
      <c r="BL3968" s="12"/>
      <c r="BM3968" s="12"/>
      <c r="BN3968" s="12"/>
      <c r="BO3968" s="12"/>
      <c r="BP3968" s="12"/>
      <c r="BQ3968" s="12"/>
      <c r="BR3968" s="12"/>
      <c r="BS3968" s="12"/>
      <c r="BT3968" s="12"/>
      <c r="BU3968" s="12"/>
      <c r="BV3968" s="12"/>
      <c r="BW3968" s="12"/>
    </row>
    <row r="3969" spans="2:75" x14ac:dyDescent="0.3">
      <c r="B3969" s="8"/>
      <c r="C3969" s="21"/>
      <c r="D3969" s="9"/>
      <c r="E3969" s="9"/>
      <c r="F3969" s="10"/>
      <c r="G3969" s="10"/>
      <c r="H3969" s="10"/>
      <c r="I3969" s="10"/>
      <c r="J3969" s="10"/>
      <c r="K3969" s="10"/>
      <c r="L3969" s="10"/>
      <c r="M3969" s="10"/>
      <c r="N3969" s="11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2"/>
      <c r="AX3969" s="12"/>
      <c r="AY3969" s="12"/>
      <c r="AZ3969" s="12"/>
      <c r="BA3969" s="12"/>
      <c r="BB3969" s="12"/>
      <c r="BC3969" s="12"/>
      <c r="BD3969" s="12"/>
      <c r="BE3969" s="12"/>
      <c r="BF3969" s="12"/>
      <c r="BG3969" s="12"/>
      <c r="BH3969" s="12"/>
      <c r="BI3969" s="12"/>
      <c r="BJ3969" s="12"/>
      <c r="BK3969" s="12"/>
      <c r="BL3969" s="12"/>
      <c r="BM3969" s="12"/>
      <c r="BN3969" s="12"/>
      <c r="BO3969" s="12"/>
      <c r="BP3969" s="12"/>
      <c r="BQ3969" s="12"/>
      <c r="BR3969" s="12"/>
      <c r="BS3969" s="12"/>
      <c r="BT3969" s="12"/>
      <c r="BU3969" s="12"/>
      <c r="BV3969" s="12"/>
      <c r="BW3969" s="12"/>
    </row>
    <row r="3970" spans="2:75" x14ac:dyDescent="0.3">
      <c r="B3970" s="8"/>
      <c r="C3970" s="21"/>
      <c r="D3970" s="9"/>
      <c r="E3970" s="9"/>
      <c r="F3970" s="10"/>
      <c r="G3970" s="10"/>
      <c r="H3970" s="10"/>
      <c r="I3970" s="10"/>
      <c r="J3970" s="10"/>
      <c r="K3970" s="10"/>
      <c r="L3970" s="10"/>
      <c r="M3970" s="10"/>
      <c r="N3970" s="11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2"/>
      <c r="AX3970" s="12"/>
      <c r="AY3970" s="12"/>
      <c r="AZ3970" s="12"/>
      <c r="BA3970" s="12"/>
      <c r="BB3970" s="12"/>
      <c r="BC3970" s="12"/>
      <c r="BD3970" s="12"/>
      <c r="BE3970" s="12"/>
      <c r="BF3970" s="12"/>
      <c r="BG3970" s="12"/>
      <c r="BH3970" s="12"/>
      <c r="BI3970" s="12"/>
      <c r="BJ3970" s="12"/>
      <c r="BK3970" s="12"/>
      <c r="BL3970" s="12"/>
      <c r="BM3970" s="12"/>
      <c r="BN3970" s="12"/>
      <c r="BO3970" s="12"/>
      <c r="BP3970" s="12"/>
      <c r="BQ3970" s="12"/>
      <c r="BR3970" s="12"/>
      <c r="BS3970" s="12"/>
      <c r="BT3970" s="12"/>
      <c r="BU3970" s="12"/>
      <c r="BV3970" s="12"/>
      <c r="BW3970" s="12"/>
    </row>
    <row r="3971" spans="2:75" x14ac:dyDescent="0.3">
      <c r="B3971" s="8"/>
      <c r="C3971" s="21"/>
      <c r="D3971" s="9"/>
      <c r="E3971" s="9"/>
      <c r="F3971" s="10"/>
      <c r="G3971" s="10"/>
      <c r="H3971" s="10"/>
      <c r="I3971" s="10"/>
      <c r="J3971" s="10"/>
      <c r="K3971" s="10"/>
      <c r="L3971" s="10"/>
      <c r="M3971" s="10"/>
      <c r="N3971" s="11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2"/>
      <c r="AX3971" s="12"/>
      <c r="AY3971" s="12"/>
      <c r="AZ3971" s="12"/>
      <c r="BA3971" s="12"/>
      <c r="BB3971" s="12"/>
      <c r="BC3971" s="12"/>
      <c r="BD3971" s="12"/>
      <c r="BE3971" s="12"/>
      <c r="BF3971" s="12"/>
      <c r="BG3971" s="12"/>
      <c r="BH3971" s="12"/>
      <c r="BI3971" s="12"/>
      <c r="BJ3971" s="12"/>
      <c r="BK3971" s="12"/>
      <c r="BL3971" s="12"/>
      <c r="BM3971" s="12"/>
      <c r="BN3971" s="12"/>
      <c r="BO3971" s="12"/>
      <c r="BP3971" s="12"/>
      <c r="BQ3971" s="12"/>
      <c r="BR3971" s="12"/>
      <c r="BS3971" s="12"/>
      <c r="BT3971" s="12"/>
      <c r="BU3971" s="12"/>
      <c r="BV3971" s="12"/>
      <c r="BW3971" s="12"/>
    </row>
    <row r="3972" spans="2:75" x14ac:dyDescent="0.3">
      <c r="B3972" s="8"/>
      <c r="C3972" s="21"/>
      <c r="D3972" s="9"/>
      <c r="E3972" s="9"/>
      <c r="F3972" s="10"/>
      <c r="G3972" s="10"/>
      <c r="H3972" s="10"/>
      <c r="I3972" s="10"/>
      <c r="J3972" s="10"/>
      <c r="K3972" s="10"/>
      <c r="L3972" s="10"/>
      <c r="M3972" s="10"/>
      <c r="N3972" s="11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2"/>
      <c r="AX3972" s="12"/>
      <c r="AY3972" s="12"/>
      <c r="AZ3972" s="12"/>
      <c r="BA3972" s="12"/>
      <c r="BB3972" s="12"/>
      <c r="BC3972" s="12"/>
      <c r="BD3972" s="12"/>
      <c r="BE3972" s="12"/>
      <c r="BF3972" s="12"/>
      <c r="BG3972" s="12"/>
      <c r="BH3972" s="12"/>
      <c r="BI3972" s="12"/>
      <c r="BJ3972" s="12"/>
      <c r="BK3972" s="12"/>
      <c r="BL3972" s="12"/>
      <c r="BM3972" s="12"/>
      <c r="BN3972" s="12"/>
      <c r="BO3972" s="12"/>
      <c r="BP3972" s="12"/>
      <c r="BQ3972" s="12"/>
      <c r="BR3972" s="12"/>
      <c r="BS3972" s="12"/>
      <c r="BT3972" s="12"/>
      <c r="BU3972" s="12"/>
      <c r="BV3972" s="12"/>
      <c r="BW3972" s="12"/>
    </row>
    <row r="3973" spans="2:75" x14ac:dyDescent="0.3">
      <c r="B3973" s="8"/>
      <c r="C3973" s="21"/>
      <c r="D3973" s="9"/>
      <c r="E3973" s="9"/>
      <c r="F3973" s="10"/>
      <c r="G3973" s="10"/>
      <c r="H3973" s="10"/>
      <c r="I3973" s="10"/>
      <c r="J3973" s="10"/>
      <c r="K3973" s="10"/>
      <c r="L3973" s="10"/>
      <c r="M3973" s="10"/>
      <c r="N3973" s="11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2"/>
      <c r="AX3973" s="12"/>
      <c r="AY3973" s="12"/>
      <c r="AZ3973" s="12"/>
      <c r="BA3973" s="12"/>
      <c r="BB3973" s="12"/>
      <c r="BC3973" s="12"/>
      <c r="BD3973" s="12"/>
      <c r="BE3973" s="12"/>
      <c r="BF3973" s="12"/>
      <c r="BG3973" s="12"/>
      <c r="BH3973" s="12"/>
      <c r="BI3973" s="12"/>
      <c r="BJ3973" s="12"/>
      <c r="BK3973" s="12"/>
      <c r="BL3973" s="12"/>
      <c r="BM3973" s="12"/>
      <c r="BN3973" s="12"/>
      <c r="BO3973" s="12"/>
      <c r="BP3973" s="12"/>
      <c r="BQ3973" s="12"/>
      <c r="BR3973" s="12"/>
      <c r="BS3973" s="12"/>
      <c r="BT3973" s="12"/>
      <c r="BU3973" s="12"/>
      <c r="BV3973" s="12"/>
      <c r="BW3973" s="12"/>
    </row>
    <row r="3974" spans="2:75" x14ac:dyDescent="0.3">
      <c r="B3974" s="8"/>
      <c r="C3974" s="21"/>
      <c r="D3974" s="9"/>
      <c r="E3974" s="9"/>
      <c r="F3974" s="10"/>
      <c r="G3974" s="10"/>
      <c r="H3974" s="10"/>
      <c r="I3974" s="10"/>
      <c r="J3974" s="10"/>
      <c r="K3974" s="10"/>
      <c r="L3974" s="10"/>
      <c r="M3974" s="10"/>
      <c r="N3974" s="11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2"/>
      <c r="AX3974" s="12"/>
      <c r="AY3974" s="12"/>
      <c r="AZ3974" s="12"/>
      <c r="BA3974" s="12"/>
      <c r="BB3974" s="12"/>
      <c r="BC3974" s="12"/>
      <c r="BD3974" s="12"/>
      <c r="BE3974" s="12"/>
      <c r="BF3974" s="12"/>
      <c r="BG3974" s="12"/>
      <c r="BH3974" s="12"/>
      <c r="BI3974" s="12"/>
      <c r="BJ3974" s="12"/>
      <c r="BK3974" s="12"/>
      <c r="BL3974" s="12"/>
      <c r="BM3974" s="12"/>
      <c r="BN3974" s="12"/>
      <c r="BO3974" s="12"/>
      <c r="BP3974" s="12"/>
      <c r="BQ3974" s="12"/>
      <c r="BR3974" s="12"/>
      <c r="BS3974" s="12"/>
      <c r="BT3974" s="12"/>
      <c r="BU3974" s="12"/>
      <c r="BV3974" s="12"/>
      <c r="BW3974" s="12"/>
    </row>
    <row r="3975" spans="2:75" x14ac:dyDescent="0.3">
      <c r="B3975" s="8"/>
      <c r="C3975" s="21"/>
      <c r="D3975" s="9"/>
      <c r="E3975" s="9"/>
      <c r="F3975" s="10"/>
      <c r="G3975" s="10"/>
      <c r="H3975" s="10"/>
      <c r="I3975" s="10"/>
      <c r="J3975" s="10"/>
      <c r="K3975" s="10"/>
      <c r="L3975" s="10"/>
      <c r="M3975" s="10"/>
      <c r="N3975" s="11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2"/>
      <c r="AX3975" s="12"/>
      <c r="AY3975" s="12"/>
      <c r="AZ3975" s="12"/>
      <c r="BA3975" s="12"/>
      <c r="BB3975" s="12"/>
      <c r="BC3975" s="12"/>
      <c r="BD3975" s="12"/>
      <c r="BE3975" s="12"/>
      <c r="BF3975" s="12"/>
      <c r="BG3975" s="12"/>
      <c r="BH3975" s="12"/>
      <c r="BI3975" s="12"/>
      <c r="BJ3975" s="12"/>
      <c r="BK3975" s="12"/>
      <c r="BL3975" s="12"/>
      <c r="BM3975" s="12"/>
      <c r="BN3975" s="12"/>
      <c r="BO3975" s="12"/>
      <c r="BP3975" s="12"/>
      <c r="BQ3975" s="12"/>
      <c r="BR3975" s="12"/>
      <c r="BS3975" s="12"/>
      <c r="BT3975" s="12"/>
      <c r="BU3975" s="12"/>
      <c r="BV3975" s="12"/>
      <c r="BW3975" s="12"/>
    </row>
    <row r="3976" spans="2:75" x14ac:dyDescent="0.3">
      <c r="B3976" s="8"/>
      <c r="C3976" s="21"/>
      <c r="D3976" s="9"/>
      <c r="E3976" s="9"/>
      <c r="F3976" s="10"/>
      <c r="G3976" s="10"/>
      <c r="H3976" s="10"/>
      <c r="I3976" s="10"/>
      <c r="J3976" s="10"/>
      <c r="K3976" s="10"/>
      <c r="L3976" s="10"/>
      <c r="M3976" s="10"/>
      <c r="N3976" s="11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2"/>
      <c r="AX3976" s="12"/>
      <c r="AY3976" s="12"/>
      <c r="AZ3976" s="12"/>
      <c r="BA3976" s="12"/>
      <c r="BB3976" s="12"/>
      <c r="BC3976" s="12"/>
      <c r="BD3976" s="12"/>
      <c r="BE3976" s="12"/>
      <c r="BF3976" s="12"/>
      <c r="BG3976" s="12"/>
      <c r="BH3976" s="12"/>
      <c r="BI3976" s="12"/>
      <c r="BJ3976" s="12"/>
      <c r="BK3976" s="12"/>
      <c r="BL3976" s="12"/>
      <c r="BM3976" s="12"/>
      <c r="BN3976" s="12"/>
      <c r="BO3976" s="12"/>
      <c r="BP3976" s="12"/>
      <c r="BQ3976" s="12"/>
      <c r="BR3976" s="12"/>
      <c r="BS3976" s="12"/>
      <c r="BT3976" s="12"/>
      <c r="BU3976" s="12"/>
      <c r="BV3976" s="12"/>
      <c r="BW3976" s="12"/>
    </row>
    <row r="3977" spans="2:75" x14ac:dyDescent="0.3">
      <c r="B3977" s="8"/>
      <c r="C3977" s="21"/>
      <c r="D3977" s="9"/>
      <c r="E3977" s="9"/>
      <c r="F3977" s="10"/>
      <c r="G3977" s="10"/>
      <c r="H3977" s="10"/>
      <c r="I3977" s="10"/>
      <c r="J3977" s="10"/>
      <c r="K3977" s="10"/>
      <c r="L3977" s="10"/>
      <c r="M3977" s="10"/>
      <c r="N3977" s="11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2"/>
      <c r="AX3977" s="12"/>
      <c r="AY3977" s="12"/>
      <c r="AZ3977" s="12"/>
      <c r="BA3977" s="12"/>
      <c r="BB3977" s="12"/>
      <c r="BC3977" s="12"/>
      <c r="BD3977" s="12"/>
      <c r="BE3977" s="12"/>
      <c r="BF3977" s="12"/>
      <c r="BG3977" s="12"/>
      <c r="BH3977" s="12"/>
      <c r="BI3977" s="12"/>
      <c r="BJ3977" s="12"/>
      <c r="BK3977" s="12"/>
      <c r="BL3977" s="12"/>
      <c r="BM3977" s="12"/>
      <c r="BN3977" s="12"/>
      <c r="BO3977" s="12"/>
      <c r="BP3977" s="12"/>
      <c r="BQ3977" s="12"/>
      <c r="BR3977" s="12"/>
      <c r="BS3977" s="12"/>
      <c r="BT3977" s="12"/>
      <c r="BU3977" s="12"/>
      <c r="BV3977" s="12"/>
      <c r="BW3977" s="12"/>
    </row>
    <row r="3978" spans="2:75" x14ac:dyDescent="0.3">
      <c r="B3978" s="8"/>
      <c r="C3978" s="21"/>
      <c r="D3978" s="9"/>
      <c r="E3978" s="9"/>
      <c r="F3978" s="10"/>
      <c r="G3978" s="10"/>
      <c r="H3978" s="10"/>
      <c r="I3978" s="10"/>
      <c r="J3978" s="10"/>
      <c r="K3978" s="10"/>
      <c r="L3978" s="10"/>
      <c r="M3978" s="10"/>
      <c r="N3978" s="11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2"/>
      <c r="AX3978" s="12"/>
      <c r="AY3978" s="12"/>
      <c r="AZ3978" s="12"/>
      <c r="BA3978" s="12"/>
      <c r="BB3978" s="12"/>
      <c r="BC3978" s="12"/>
      <c r="BD3978" s="12"/>
      <c r="BE3978" s="12"/>
      <c r="BF3978" s="12"/>
      <c r="BG3978" s="12"/>
      <c r="BH3978" s="12"/>
      <c r="BI3978" s="12"/>
      <c r="BJ3978" s="12"/>
      <c r="BK3978" s="12"/>
      <c r="BL3978" s="12"/>
      <c r="BM3978" s="12"/>
      <c r="BN3978" s="12"/>
      <c r="BO3978" s="12"/>
      <c r="BP3978" s="12"/>
      <c r="BQ3978" s="12"/>
      <c r="BR3978" s="12"/>
      <c r="BS3978" s="12"/>
      <c r="BT3978" s="12"/>
      <c r="BU3978" s="12"/>
      <c r="BV3978" s="12"/>
      <c r="BW3978" s="12"/>
    </row>
    <row r="3979" spans="2:75" x14ac:dyDescent="0.3">
      <c r="B3979" s="8"/>
      <c r="C3979" s="21"/>
      <c r="D3979" s="9"/>
      <c r="E3979" s="9"/>
      <c r="F3979" s="10"/>
      <c r="G3979" s="10"/>
      <c r="H3979" s="10"/>
      <c r="I3979" s="10"/>
      <c r="J3979" s="10"/>
      <c r="K3979" s="10"/>
      <c r="L3979" s="10"/>
      <c r="M3979" s="10"/>
      <c r="N3979" s="11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2"/>
      <c r="AX3979" s="12"/>
      <c r="AY3979" s="12"/>
      <c r="AZ3979" s="12"/>
      <c r="BA3979" s="12"/>
      <c r="BB3979" s="12"/>
      <c r="BC3979" s="12"/>
      <c r="BD3979" s="12"/>
      <c r="BE3979" s="12"/>
      <c r="BF3979" s="12"/>
      <c r="BG3979" s="12"/>
      <c r="BH3979" s="12"/>
      <c r="BI3979" s="12"/>
      <c r="BJ3979" s="12"/>
      <c r="BK3979" s="12"/>
      <c r="BL3979" s="12"/>
      <c r="BM3979" s="12"/>
      <c r="BN3979" s="12"/>
      <c r="BO3979" s="12"/>
      <c r="BP3979" s="12"/>
      <c r="BQ3979" s="12"/>
      <c r="BR3979" s="12"/>
      <c r="BS3979" s="12"/>
      <c r="BT3979" s="12"/>
      <c r="BU3979" s="12"/>
      <c r="BV3979" s="12"/>
      <c r="BW3979" s="12"/>
    </row>
    <row r="3980" spans="2:75" x14ac:dyDescent="0.3">
      <c r="B3980" s="8"/>
      <c r="C3980" s="21"/>
      <c r="D3980" s="9"/>
      <c r="E3980" s="9"/>
      <c r="F3980" s="10"/>
      <c r="G3980" s="10"/>
      <c r="H3980" s="10"/>
      <c r="I3980" s="10"/>
      <c r="J3980" s="10"/>
      <c r="K3980" s="10"/>
      <c r="L3980" s="10"/>
      <c r="M3980" s="10"/>
      <c r="N3980" s="11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2"/>
      <c r="AX3980" s="12"/>
      <c r="AY3980" s="12"/>
      <c r="AZ3980" s="12"/>
      <c r="BA3980" s="12"/>
      <c r="BB3980" s="12"/>
      <c r="BC3980" s="12"/>
      <c r="BD3980" s="12"/>
      <c r="BE3980" s="12"/>
      <c r="BF3980" s="12"/>
      <c r="BG3980" s="12"/>
      <c r="BH3980" s="12"/>
      <c r="BI3980" s="12"/>
      <c r="BJ3980" s="12"/>
      <c r="BK3980" s="12"/>
      <c r="BL3980" s="12"/>
      <c r="BM3980" s="12"/>
      <c r="BN3980" s="12"/>
      <c r="BO3980" s="12"/>
      <c r="BP3980" s="12"/>
      <c r="BQ3980" s="12"/>
      <c r="BR3980" s="12"/>
      <c r="BS3980" s="12"/>
      <c r="BT3980" s="12"/>
      <c r="BU3980" s="12"/>
      <c r="BV3980" s="12"/>
      <c r="BW3980" s="12"/>
    </row>
    <row r="3981" spans="2:75" x14ac:dyDescent="0.3">
      <c r="B3981" s="8"/>
      <c r="C3981" s="21"/>
      <c r="D3981" s="9"/>
      <c r="E3981" s="9"/>
      <c r="F3981" s="10"/>
      <c r="G3981" s="10"/>
      <c r="H3981" s="10"/>
      <c r="I3981" s="10"/>
      <c r="J3981" s="10"/>
      <c r="K3981" s="10"/>
      <c r="L3981" s="10"/>
      <c r="M3981" s="10"/>
      <c r="N3981" s="11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2"/>
      <c r="AX3981" s="12"/>
      <c r="AY3981" s="12"/>
      <c r="AZ3981" s="12"/>
      <c r="BA3981" s="12"/>
      <c r="BB3981" s="12"/>
      <c r="BC3981" s="12"/>
      <c r="BD3981" s="12"/>
      <c r="BE3981" s="12"/>
      <c r="BF3981" s="12"/>
      <c r="BG3981" s="12"/>
      <c r="BH3981" s="12"/>
      <c r="BI3981" s="12"/>
      <c r="BJ3981" s="12"/>
      <c r="BK3981" s="12"/>
      <c r="BL3981" s="12"/>
      <c r="BM3981" s="12"/>
      <c r="BN3981" s="12"/>
      <c r="BO3981" s="12"/>
      <c r="BP3981" s="12"/>
      <c r="BQ3981" s="12"/>
      <c r="BR3981" s="12"/>
      <c r="BS3981" s="12"/>
      <c r="BT3981" s="12"/>
      <c r="BU3981" s="12"/>
      <c r="BV3981" s="12"/>
      <c r="BW3981" s="12"/>
    </row>
    <row r="3982" spans="2:75" x14ac:dyDescent="0.3">
      <c r="B3982" s="8"/>
      <c r="C3982" s="21"/>
      <c r="D3982" s="9"/>
      <c r="E3982" s="9"/>
      <c r="F3982" s="10"/>
      <c r="G3982" s="10"/>
      <c r="H3982" s="10"/>
      <c r="I3982" s="10"/>
      <c r="J3982" s="10"/>
      <c r="K3982" s="10"/>
      <c r="L3982" s="10"/>
      <c r="M3982" s="10"/>
      <c r="N3982" s="11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2"/>
      <c r="AX3982" s="12"/>
      <c r="AY3982" s="12"/>
      <c r="AZ3982" s="12"/>
      <c r="BA3982" s="12"/>
      <c r="BB3982" s="12"/>
      <c r="BC3982" s="12"/>
      <c r="BD3982" s="12"/>
      <c r="BE3982" s="12"/>
      <c r="BF3982" s="12"/>
      <c r="BG3982" s="12"/>
      <c r="BH3982" s="12"/>
      <c r="BI3982" s="12"/>
      <c r="BJ3982" s="12"/>
      <c r="BK3982" s="12"/>
      <c r="BL3982" s="12"/>
      <c r="BM3982" s="12"/>
      <c r="BN3982" s="12"/>
      <c r="BO3982" s="12"/>
      <c r="BP3982" s="12"/>
      <c r="BQ3982" s="12"/>
      <c r="BR3982" s="12"/>
      <c r="BS3982" s="12"/>
      <c r="BT3982" s="12"/>
      <c r="BU3982" s="12"/>
      <c r="BV3982" s="12"/>
      <c r="BW3982" s="12"/>
    </row>
    <row r="3983" spans="2:75" x14ac:dyDescent="0.3">
      <c r="B3983" s="8"/>
      <c r="C3983" s="21"/>
      <c r="D3983" s="9"/>
      <c r="E3983" s="9"/>
      <c r="F3983" s="10"/>
      <c r="G3983" s="10"/>
      <c r="H3983" s="10"/>
      <c r="I3983" s="10"/>
      <c r="J3983" s="10"/>
      <c r="K3983" s="10"/>
      <c r="L3983" s="10"/>
      <c r="M3983" s="10"/>
      <c r="N3983" s="11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2"/>
      <c r="AX3983" s="12"/>
      <c r="AY3983" s="12"/>
      <c r="AZ3983" s="12"/>
      <c r="BA3983" s="12"/>
      <c r="BB3983" s="12"/>
      <c r="BC3983" s="12"/>
      <c r="BD3983" s="12"/>
      <c r="BE3983" s="12"/>
      <c r="BF3983" s="12"/>
      <c r="BG3983" s="12"/>
      <c r="BH3983" s="12"/>
      <c r="BI3983" s="12"/>
      <c r="BJ3983" s="12"/>
      <c r="BK3983" s="12"/>
      <c r="BL3983" s="12"/>
      <c r="BM3983" s="12"/>
      <c r="BN3983" s="12"/>
      <c r="BO3983" s="12"/>
      <c r="BP3983" s="12"/>
      <c r="BQ3983" s="12"/>
      <c r="BR3983" s="12"/>
      <c r="BS3983" s="12"/>
      <c r="BT3983" s="12"/>
      <c r="BU3983" s="12"/>
      <c r="BV3983" s="12"/>
      <c r="BW3983" s="12"/>
    </row>
    <row r="3984" spans="2:75" x14ac:dyDescent="0.3">
      <c r="B3984" s="8"/>
      <c r="C3984" s="21"/>
      <c r="D3984" s="9"/>
      <c r="E3984" s="9"/>
      <c r="F3984" s="10"/>
      <c r="G3984" s="10"/>
      <c r="H3984" s="10"/>
      <c r="I3984" s="10"/>
      <c r="J3984" s="10"/>
      <c r="K3984" s="10"/>
      <c r="L3984" s="10"/>
      <c r="M3984" s="10"/>
      <c r="N3984" s="11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2"/>
      <c r="AX3984" s="12"/>
      <c r="AY3984" s="12"/>
      <c r="AZ3984" s="12"/>
      <c r="BA3984" s="12"/>
      <c r="BB3984" s="12"/>
      <c r="BC3984" s="12"/>
      <c r="BD3984" s="12"/>
      <c r="BE3984" s="12"/>
      <c r="BF3984" s="12"/>
      <c r="BG3984" s="12"/>
      <c r="BH3984" s="12"/>
      <c r="BI3984" s="12"/>
      <c r="BJ3984" s="12"/>
      <c r="BK3984" s="12"/>
      <c r="BL3984" s="12"/>
      <c r="BM3984" s="12"/>
      <c r="BN3984" s="12"/>
      <c r="BO3984" s="12"/>
      <c r="BP3984" s="12"/>
      <c r="BQ3984" s="12"/>
      <c r="BR3984" s="12"/>
      <c r="BS3984" s="12"/>
      <c r="BT3984" s="12"/>
      <c r="BU3984" s="12"/>
      <c r="BV3984" s="12"/>
      <c r="BW3984" s="12"/>
    </row>
    <row r="3985" spans="2:75" x14ac:dyDescent="0.3">
      <c r="B3985" s="8"/>
      <c r="C3985" s="21"/>
      <c r="D3985" s="9"/>
      <c r="E3985" s="9"/>
      <c r="F3985" s="10"/>
      <c r="G3985" s="10"/>
      <c r="H3985" s="10"/>
      <c r="I3985" s="10"/>
      <c r="J3985" s="10"/>
      <c r="K3985" s="10"/>
      <c r="L3985" s="10"/>
      <c r="M3985" s="10"/>
      <c r="N3985" s="11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2"/>
      <c r="AX3985" s="12"/>
      <c r="AY3985" s="12"/>
      <c r="AZ3985" s="12"/>
      <c r="BA3985" s="12"/>
      <c r="BB3985" s="12"/>
      <c r="BC3985" s="12"/>
      <c r="BD3985" s="12"/>
      <c r="BE3985" s="12"/>
      <c r="BF3985" s="12"/>
      <c r="BG3985" s="12"/>
      <c r="BH3985" s="12"/>
      <c r="BI3985" s="12"/>
      <c r="BJ3985" s="12"/>
      <c r="BK3985" s="12"/>
      <c r="BL3985" s="12"/>
      <c r="BM3985" s="12"/>
      <c r="BN3985" s="12"/>
      <c r="BO3985" s="12"/>
      <c r="BP3985" s="12"/>
      <c r="BQ3985" s="12"/>
      <c r="BR3985" s="12"/>
      <c r="BS3985" s="12"/>
      <c r="BT3985" s="12"/>
      <c r="BU3985" s="12"/>
      <c r="BV3985" s="12"/>
      <c r="BW3985" s="12"/>
    </row>
    <row r="3986" spans="2:75" x14ac:dyDescent="0.3">
      <c r="B3986" s="8"/>
      <c r="C3986" s="21"/>
      <c r="D3986" s="9"/>
      <c r="E3986" s="9"/>
      <c r="F3986" s="10"/>
      <c r="G3986" s="10"/>
      <c r="H3986" s="10"/>
      <c r="I3986" s="10"/>
      <c r="J3986" s="10"/>
      <c r="K3986" s="10"/>
      <c r="L3986" s="10"/>
      <c r="M3986" s="10"/>
      <c r="N3986" s="11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2"/>
      <c r="AX3986" s="12"/>
      <c r="AY3986" s="12"/>
      <c r="AZ3986" s="12"/>
      <c r="BA3986" s="12"/>
      <c r="BB3986" s="12"/>
      <c r="BC3986" s="12"/>
      <c r="BD3986" s="12"/>
      <c r="BE3986" s="12"/>
      <c r="BF3986" s="12"/>
      <c r="BG3986" s="12"/>
      <c r="BH3986" s="12"/>
      <c r="BI3986" s="12"/>
      <c r="BJ3986" s="12"/>
      <c r="BK3986" s="12"/>
      <c r="BL3986" s="12"/>
      <c r="BM3986" s="12"/>
      <c r="BN3986" s="12"/>
      <c r="BO3986" s="12"/>
      <c r="BP3986" s="12"/>
      <c r="BQ3986" s="12"/>
      <c r="BR3986" s="12"/>
      <c r="BS3986" s="12"/>
      <c r="BT3986" s="12"/>
      <c r="BU3986" s="12"/>
      <c r="BV3986" s="12"/>
      <c r="BW3986" s="12"/>
    </row>
    <row r="3987" spans="2:75" x14ac:dyDescent="0.3">
      <c r="B3987" s="8"/>
      <c r="C3987" s="21"/>
      <c r="D3987" s="9"/>
      <c r="E3987" s="9"/>
      <c r="F3987" s="10"/>
      <c r="G3987" s="10"/>
      <c r="H3987" s="10"/>
      <c r="I3987" s="10"/>
      <c r="J3987" s="10"/>
      <c r="K3987" s="10"/>
      <c r="L3987" s="10"/>
      <c r="M3987" s="10"/>
      <c r="N3987" s="11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2"/>
      <c r="AX3987" s="12"/>
      <c r="AY3987" s="12"/>
      <c r="AZ3987" s="12"/>
      <c r="BA3987" s="12"/>
      <c r="BB3987" s="12"/>
      <c r="BC3987" s="12"/>
      <c r="BD3987" s="12"/>
      <c r="BE3987" s="12"/>
      <c r="BF3987" s="12"/>
      <c r="BG3987" s="12"/>
      <c r="BH3987" s="12"/>
      <c r="BI3987" s="12"/>
      <c r="BJ3987" s="12"/>
      <c r="BK3987" s="12"/>
      <c r="BL3987" s="12"/>
      <c r="BM3987" s="12"/>
      <c r="BN3987" s="12"/>
      <c r="BO3987" s="12"/>
      <c r="BP3987" s="12"/>
      <c r="BQ3987" s="12"/>
      <c r="BR3987" s="12"/>
      <c r="BS3987" s="12"/>
      <c r="BT3987" s="12"/>
      <c r="BU3987" s="12"/>
      <c r="BV3987" s="12"/>
      <c r="BW3987" s="12"/>
    </row>
    <row r="3988" spans="2:75" x14ac:dyDescent="0.3">
      <c r="B3988" s="8"/>
      <c r="C3988" s="21"/>
      <c r="D3988" s="9"/>
      <c r="E3988" s="9"/>
      <c r="F3988" s="10"/>
      <c r="G3988" s="10"/>
      <c r="H3988" s="10"/>
      <c r="I3988" s="10"/>
      <c r="J3988" s="10"/>
      <c r="K3988" s="10"/>
      <c r="L3988" s="10"/>
      <c r="M3988" s="10"/>
      <c r="N3988" s="11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2"/>
      <c r="AX3988" s="12"/>
      <c r="AY3988" s="12"/>
      <c r="AZ3988" s="12"/>
      <c r="BA3988" s="12"/>
      <c r="BB3988" s="12"/>
      <c r="BC3988" s="12"/>
      <c r="BD3988" s="12"/>
      <c r="BE3988" s="12"/>
      <c r="BF3988" s="12"/>
      <c r="BG3988" s="12"/>
      <c r="BH3988" s="12"/>
      <c r="BI3988" s="12"/>
      <c r="BJ3988" s="12"/>
      <c r="BK3988" s="12"/>
      <c r="BL3988" s="12"/>
      <c r="BM3988" s="12"/>
      <c r="BN3988" s="12"/>
      <c r="BO3988" s="12"/>
      <c r="BP3988" s="12"/>
      <c r="BQ3988" s="12"/>
      <c r="BR3988" s="12"/>
      <c r="BS3988" s="12"/>
      <c r="BT3988" s="12"/>
      <c r="BU3988" s="12"/>
      <c r="BV3988" s="12"/>
      <c r="BW3988" s="12"/>
    </row>
    <row r="3989" spans="2:75" x14ac:dyDescent="0.3">
      <c r="B3989" s="8"/>
      <c r="C3989" s="21"/>
      <c r="D3989" s="9"/>
      <c r="E3989" s="9"/>
      <c r="F3989" s="10"/>
      <c r="G3989" s="10"/>
      <c r="H3989" s="10"/>
      <c r="I3989" s="10"/>
      <c r="J3989" s="10"/>
      <c r="K3989" s="10"/>
      <c r="L3989" s="10"/>
      <c r="M3989" s="10"/>
      <c r="N3989" s="11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2"/>
      <c r="AX3989" s="12"/>
      <c r="AY3989" s="12"/>
      <c r="AZ3989" s="12"/>
      <c r="BA3989" s="12"/>
      <c r="BB3989" s="12"/>
      <c r="BC3989" s="12"/>
      <c r="BD3989" s="12"/>
      <c r="BE3989" s="12"/>
      <c r="BF3989" s="12"/>
      <c r="BG3989" s="12"/>
      <c r="BH3989" s="12"/>
      <c r="BI3989" s="12"/>
      <c r="BJ3989" s="12"/>
      <c r="BK3989" s="12"/>
      <c r="BL3989" s="12"/>
      <c r="BM3989" s="12"/>
      <c r="BN3989" s="12"/>
      <c r="BO3989" s="12"/>
      <c r="BP3989" s="12"/>
      <c r="BQ3989" s="12"/>
      <c r="BR3989" s="12"/>
      <c r="BS3989" s="12"/>
      <c r="BT3989" s="12"/>
      <c r="BU3989" s="12"/>
      <c r="BV3989" s="12"/>
      <c r="BW3989" s="12"/>
    </row>
    <row r="3990" spans="2:75" x14ac:dyDescent="0.3">
      <c r="B3990" s="8"/>
      <c r="C3990" s="21"/>
      <c r="D3990" s="9"/>
      <c r="E3990" s="9"/>
      <c r="F3990" s="10"/>
      <c r="G3990" s="10"/>
      <c r="H3990" s="10"/>
      <c r="I3990" s="10"/>
      <c r="J3990" s="10"/>
      <c r="K3990" s="10"/>
      <c r="L3990" s="10"/>
      <c r="M3990" s="10"/>
      <c r="N3990" s="11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2"/>
      <c r="AX3990" s="12"/>
      <c r="AY3990" s="12"/>
      <c r="AZ3990" s="12"/>
      <c r="BA3990" s="12"/>
      <c r="BB3990" s="12"/>
      <c r="BC3990" s="12"/>
      <c r="BD3990" s="12"/>
      <c r="BE3990" s="12"/>
      <c r="BF3990" s="12"/>
      <c r="BG3990" s="12"/>
      <c r="BH3990" s="12"/>
      <c r="BI3990" s="12"/>
      <c r="BJ3990" s="12"/>
      <c r="BK3990" s="12"/>
      <c r="BL3990" s="12"/>
      <c r="BM3990" s="12"/>
      <c r="BN3990" s="12"/>
      <c r="BO3990" s="12"/>
      <c r="BP3990" s="12"/>
      <c r="BQ3990" s="12"/>
      <c r="BR3990" s="12"/>
      <c r="BS3990" s="12"/>
      <c r="BT3990" s="12"/>
      <c r="BU3990" s="12"/>
      <c r="BV3990" s="12"/>
      <c r="BW3990" s="12"/>
    </row>
    <row r="3991" spans="2:75" x14ac:dyDescent="0.3">
      <c r="B3991" s="8"/>
      <c r="C3991" s="21"/>
      <c r="D3991" s="9"/>
      <c r="E3991" s="9"/>
      <c r="F3991" s="10"/>
      <c r="G3991" s="10"/>
      <c r="H3991" s="10"/>
      <c r="I3991" s="10"/>
      <c r="J3991" s="10"/>
      <c r="K3991" s="10"/>
      <c r="L3991" s="10"/>
      <c r="M3991" s="10"/>
      <c r="N3991" s="11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2"/>
      <c r="AX3991" s="12"/>
      <c r="AY3991" s="12"/>
      <c r="AZ3991" s="12"/>
      <c r="BA3991" s="12"/>
      <c r="BB3991" s="12"/>
      <c r="BC3991" s="12"/>
      <c r="BD3991" s="12"/>
      <c r="BE3991" s="12"/>
      <c r="BF3991" s="12"/>
      <c r="BG3991" s="12"/>
      <c r="BH3991" s="12"/>
      <c r="BI3991" s="12"/>
      <c r="BJ3991" s="12"/>
      <c r="BK3991" s="12"/>
      <c r="BL3991" s="12"/>
      <c r="BM3991" s="12"/>
      <c r="BN3991" s="12"/>
      <c r="BO3991" s="12"/>
      <c r="BP3991" s="12"/>
      <c r="BQ3991" s="12"/>
      <c r="BR3991" s="12"/>
      <c r="BS3991" s="12"/>
      <c r="BT3991" s="12"/>
      <c r="BU3991" s="12"/>
      <c r="BV3991" s="12"/>
      <c r="BW3991" s="12"/>
    </row>
    <row r="3992" spans="2:75" x14ac:dyDescent="0.3">
      <c r="B3992" s="8"/>
      <c r="C3992" s="21"/>
      <c r="D3992" s="9"/>
      <c r="E3992" s="9"/>
      <c r="F3992" s="10"/>
      <c r="G3992" s="10"/>
      <c r="H3992" s="10"/>
      <c r="I3992" s="10"/>
      <c r="J3992" s="10"/>
      <c r="K3992" s="10"/>
      <c r="L3992" s="10"/>
      <c r="M3992" s="10"/>
      <c r="N3992" s="11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2"/>
      <c r="AX3992" s="12"/>
      <c r="AY3992" s="12"/>
      <c r="AZ3992" s="12"/>
      <c r="BA3992" s="12"/>
      <c r="BB3992" s="12"/>
      <c r="BC3992" s="12"/>
      <c r="BD3992" s="12"/>
      <c r="BE3992" s="12"/>
      <c r="BF3992" s="12"/>
      <c r="BG3992" s="12"/>
      <c r="BH3992" s="12"/>
      <c r="BI3992" s="12"/>
      <c r="BJ3992" s="12"/>
      <c r="BK3992" s="12"/>
      <c r="BL3992" s="12"/>
      <c r="BM3992" s="12"/>
      <c r="BN3992" s="12"/>
      <c r="BO3992" s="12"/>
      <c r="BP3992" s="12"/>
      <c r="BQ3992" s="12"/>
      <c r="BR3992" s="12"/>
      <c r="BS3992" s="12"/>
      <c r="BT3992" s="12"/>
      <c r="BU3992" s="12"/>
      <c r="BV3992" s="12"/>
      <c r="BW3992" s="12"/>
    </row>
    <row r="3993" spans="2:75" x14ac:dyDescent="0.3">
      <c r="B3993" s="8"/>
      <c r="C3993" s="21"/>
      <c r="D3993" s="9"/>
      <c r="E3993" s="9"/>
      <c r="F3993" s="10"/>
      <c r="G3993" s="10"/>
      <c r="H3993" s="10"/>
      <c r="I3993" s="10"/>
      <c r="J3993" s="10"/>
      <c r="K3993" s="10"/>
      <c r="L3993" s="10"/>
      <c r="M3993" s="10"/>
      <c r="N3993" s="11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2"/>
      <c r="AX3993" s="12"/>
      <c r="AY3993" s="12"/>
      <c r="AZ3993" s="12"/>
      <c r="BA3993" s="12"/>
      <c r="BB3993" s="12"/>
      <c r="BC3993" s="12"/>
      <c r="BD3993" s="12"/>
      <c r="BE3993" s="12"/>
      <c r="BF3993" s="12"/>
      <c r="BG3993" s="12"/>
      <c r="BH3993" s="12"/>
      <c r="BI3993" s="12"/>
      <c r="BJ3993" s="12"/>
      <c r="BK3993" s="12"/>
      <c r="BL3993" s="12"/>
      <c r="BM3993" s="12"/>
      <c r="BN3993" s="12"/>
      <c r="BO3993" s="12"/>
      <c r="BP3993" s="12"/>
      <c r="BQ3993" s="12"/>
      <c r="BR3993" s="12"/>
      <c r="BS3993" s="12"/>
      <c r="BT3993" s="12"/>
      <c r="BU3993" s="12"/>
      <c r="BV3993" s="12"/>
      <c r="BW3993" s="12"/>
    </row>
    <row r="3994" spans="2:75" x14ac:dyDescent="0.3">
      <c r="B3994" s="8"/>
      <c r="C3994" s="21"/>
      <c r="D3994" s="9"/>
      <c r="E3994" s="9"/>
      <c r="F3994" s="10"/>
      <c r="G3994" s="10"/>
      <c r="H3994" s="10"/>
      <c r="I3994" s="10"/>
      <c r="J3994" s="10"/>
      <c r="K3994" s="10"/>
      <c r="L3994" s="10"/>
      <c r="M3994" s="10"/>
      <c r="N3994" s="11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2"/>
      <c r="AX3994" s="12"/>
      <c r="AY3994" s="12"/>
      <c r="AZ3994" s="12"/>
      <c r="BA3994" s="12"/>
      <c r="BB3994" s="12"/>
      <c r="BC3994" s="12"/>
      <c r="BD3994" s="12"/>
      <c r="BE3994" s="12"/>
      <c r="BF3994" s="12"/>
      <c r="BG3994" s="12"/>
      <c r="BH3994" s="12"/>
      <c r="BI3994" s="12"/>
      <c r="BJ3994" s="12"/>
      <c r="BK3994" s="12"/>
      <c r="BL3994" s="12"/>
      <c r="BM3994" s="12"/>
      <c r="BN3994" s="12"/>
      <c r="BO3994" s="12"/>
      <c r="BP3994" s="12"/>
      <c r="BQ3994" s="12"/>
      <c r="BR3994" s="12"/>
      <c r="BS3994" s="12"/>
      <c r="BT3994" s="12"/>
      <c r="BU3994" s="12"/>
      <c r="BV3994" s="12"/>
      <c r="BW3994" s="12"/>
    </row>
    <row r="3995" spans="2:75" x14ac:dyDescent="0.3">
      <c r="B3995" s="8"/>
      <c r="C3995" s="21"/>
      <c r="D3995" s="9"/>
      <c r="E3995" s="9"/>
      <c r="F3995" s="10"/>
      <c r="G3995" s="10"/>
      <c r="H3995" s="10"/>
      <c r="I3995" s="10"/>
      <c r="J3995" s="10"/>
      <c r="K3995" s="10"/>
      <c r="L3995" s="10"/>
      <c r="M3995" s="10"/>
      <c r="N3995" s="11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2"/>
      <c r="AX3995" s="12"/>
      <c r="AY3995" s="12"/>
      <c r="AZ3995" s="12"/>
      <c r="BA3995" s="12"/>
      <c r="BB3995" s="12"/>
      <c r="BC3995" s="12"/>
      <c r="BD3995" s="12"/>
      <c r="BE3995" s="12"/>
      <c r="BF3995" s="12"/>
      <c r="BG3995" s="12"/>
      <c r="BH3995" s="12"/>
      <c r="BI3995" s="12"/>
      <c r="BJ3995" s="12"/>
      <c r="BK3995" s="12"/>
      <c r="BL3995" s="12"/>
      <c r="BM3995" s="12"/>
      <c r="BN3995" s="12"/>
      <c r="BO3995" s="12"/>
      <c r="BP3995" s="12"/>
      <c r="BQ3995" s="12"/>
      <c r="BR3995" s="12"/>
      <c r="BS3995" s="12"/>
      <c r="BT3995" s="12"/>
      <c r="BU3995" s="12"/>
      <c r="BV3995" s="12"/>
      <c r="BW3995" s="12"/>
    </row>
    <row r="3996" spans="2:75" x14ac:dyDescent="0.3">
      <c r="B3996" s="8"/>
      <c r="C3996" s="21"/>
      <c r="D3996" s="9"/>
      <c r="E3996" s="9"/>
      <c r="F3996" s="10"/>
      <c r="G3996" s="10"/>
      <c r="H3996" s="10"/>
      <c r="I3996" s="10"/>
      <c r="J3996" s="10"/>
      <c r="K3996" s="10"/>
      <c r="L3996" s="10"/>
      <c r="M3996" s="10"/>
      <c r="N3996" s="11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2"/>
      <c r="AX3996" s="12"/>
      <c r="AY3996" s="12"/>
      <c r="AZ3996" s="12"/>
      <c r="BA3996" s="12"/>
      <c r="BB3996" s="12"/>
      <c r="BC3996" s="12"/>
      <c r="BD3996" s="12"/>
      <c r="BE3996" s="12"/>
      <c r="BF3996" s="12"/>
      <c r="BG3996" s="12"/>
      <c r="BH3996" s="12"/>
      <c r="BI3996" s="12"/>
      <c r="BJ3996" s="12"/>
      <c r="BK3996" s="12"/>
      <c r="BL3996" s="12"/>
      <c r="BM3996" s="12"/>
      <c r="BN3996" s="12"/>
      <c r="BO3996" s="12"/>
      <c r="BP3996" s="12"/>
      <c r="BQ3996" s="12"/>
      <c r="BR3996" s="12"/>
      <c r="BS3996" s="12"/>
      <c r="BT3996" s="12"/>
      <c r="BU3996" s="12"/>
      <c r="BV3996" s="12"/>
      <c r="BW3996" s="12"/>
    </row>
    <row r="3997" spans="2:75" x14ac:dyDescent="0.3">
      <c r="B3997" s="8"/>
      <c r="C3997" s="21"/>
      <c r="D3997" s="9"/>
      <c r="E3997" s="9"/>
      <c r="F3997" s="10"/>
      <c r="G3997" s="10"/>
      <c r="H3997" s="10"/>
      <c r="I3997" s="10"/>
      <c r="J3997" s="10"/>
      <c r="K3997" s="10"/>
      <c r="L3997" s="10"/>
      <c r="M3997" s="10"/>
      <c r="N3997" s="11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2"/>
      <c r="AX3997" s="12"/>
      <c r="AY3997" s="12"/>
      <c r="AZ3997" s="12"/>
      <c r="BA3997" s="12"/>
      <c r="BB3997" s="12"/>
      <c r="BC3997" s="12"/>
      <c r="BD3997" s="12"/>
      <c r="BE3997" s="12"/>
      <c r="BF3997" s="12"/>
      <c r="BG3997" s="12"/>
      <c r="BH3997" s="12"/>
      <c r="BI3997" s="12"/>
      <c r="BJ3997" s="12"/>
      <c r="BK3997" s="12"/>
      <c r="BL3997" s="12"/>
      <c r="BM3997" s="12"/>
      <c r="BN3997" s="12"/>
      <c r="BO3997" s="12"/>
      <c r="BP3997" s="12"/>
      <c r="BQ3997" s="12"/>
      <c r="BR3997" s="12"/>
      <c r="BS3997" s="12"/>
      <c r="BT3997" s="12"/>
      <c r="BU3997" s="12"/>
      <c r="BV3997" s="12"/>
      <c r="BW3997" s="12"/>
    </row>
    <row r="3998" spans="2:75" x14ac:dyDescent="0.3">
      <c r="B3998" s="8"/>
      <c r="C3998" s="21"/>
      <c r="D3998" s="9"/>
      <c r="E3998" s="9"/>
      <c r="F3998" s="10"/>
      <c r="G3998" s="10"/>
      <c r="H3998" s="10"/>
      <c r="I3998" s="10"/>
      <c r="J3998" s="10"/>
      <c r="K3998" s="10"/>
      <c r="L3998" s="10"/>
      <c r="M3998" s="10"/>
      <c r="N3998" s="11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2"/>
      <c r="AX3998" s="12"/>
      <c r="AY3998" s="12"/>
      <c r="AZ3998" s="12"/>
      <c r="BA3998" s="12"/>
      <c r="BB3998" s="12"/>
      <c r="BC3998" s="12"/>
      <c r="BD3998" s="12"/>
      <c r="BE3998" s="12"/>
      <c r="BF3998" s="12"/>
      <c r="BG3998" s="12"/>
      <c r="BH3998" s="12"/>
      <c r="BI3998" s="12"/>
      <c r="BJ3998" s="12"/>
      <c r="BK3998" s="12"/>
      <c r="BL3998" s="12"/>
      <c r="BM3998" s="12"/>
      <c r="BN3998" s="12"/>
      <c r="BO3998" s="12"/>
      <c r="BP3998" s="12"/>
      <c r="BQ3998" s="12"/>
      <c r="BR3998" s="12"/>
      <c r="BS3998" s="12"/>
      <c r="BT3998" s="12"/>
      <c r="BU3998" s="12"/>
      <c r="BV3998" s="12"/>
      <c r="BW3998" s="12"/>
    </row>
    <row r="3999" spans="2:75" x14ac:dyDescent="0.3">
      <c r="B3999" s="8"/>
      <c r="C3999" s="21"/>
      <c r="D3999" s="9"/>
      <c r="E3999" s="9"/>
      <c r="F3999" s="10"/>
      <c r="G3999" s="10"/>
      <c r="H3999" s="10"/>
      <c r="I3999" s="10"/>
      <c r="J3999" s="10"/>
      <c r="K3999" s="10"/>
      <c r="L3999" s="10"/>
      <c r="M3999" s="10"/>
      <c r="N3999" s="11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2"/>
      <c r="AX3999" s="12"/>
      <c r="AY3999" s="12"/>
      <c r="AZ3999" s="12"/>
      <c r="BA3999" s="12"/>
      <c r="BB3999" s="12"/>
      <c r="BC3999" s="12"/>
      <c r="BD3999" s="12"/>
      <c r="BE3999" s="12"/>
      <c r="BF3999" s="12"/>
      <c r="BG3999" s="12"/>
      <c r="BH3999" s="12"/>
      <c r="BI3999" s="12"/>
      <c r="BJ3999" s="12"/>
      <c r="BK3999" s="12"/>
      <c r="BL3999" s="12"/>
      <c r="BM3999" s="12"/>
      <c r="BN3999" s="12"/>
      <c r="BO3999" s="12"/>
      <c r="BP3999" s="12"/>
      <c r="BQ3999" s="12"/>
      <c r="BR3999" s="12"/>
      <c r="BS3999" s="12"/>
      <c r="BT3999" s="12"/>
      <c r="BU3999" s="12"/>
      <c r="BV3999" s="12"/>
      <c r="BW3999" s="12"/>
    </row>
    <row r="4000" spans="2:75" x14ac:dyDescent="0.3">
      <c r="B4000" s="8"/>
      <c r="C4000" s="21"/>
      <c r="D4000" s="9"/>
      <c r="E4000" s="9"/>
      <c r="F4000" s="10"/>
      <c r="G4000" s="10"/>
      <c r="H4000" s="10"/>
      <c r="I4000" s="10"/>
      <c r="J4000" s="10"/>
      <c r="K4000" s="10"/>
      <c r="L4000" s="10"/>
      <c r="M4000" s="10"/>
      <c r="N4000" s="11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2"/>
      <c r="AX4000" s="12"/>
      <c r="AY4000" s="12"/>
      <c r="AZ4000" s="12"/>
      <c r="BA4000" s="12"/>
      <c r="BB4000" s="12"/>
      <c r="BC4000" s="12"/>
      <c r="BD4000" s="12"/>
      <c r="BE4000" s="12"/>
      <c r="BF4000" s="12"/>
      <c r="BG4000" s="12"/>
      <c r="BH4000" s="12"/>
      <c r="BI4000" s="12"/>
      <c r="BJ4000" s="12"/>
      <c r="BK4000" s="12"/>
      <c r="BL4000" s="12"/>
      <c r="BM4000" s="12"/>
      <c r="BN4000" s="12"/>
      <c r="BO4000" s="12"/>
      <c r="BP4000" s="12"/>
      <c r="BQ4000" s="12"/>
      <c r="BR4000" s="12"/>
      <c r="BS4000" s="12"/>
      <c r="BT4000" s="12"/>
      <c r="BU4000" s="12"/>
      <c r="BV4000" s="12"/>
      <c r="BW4000" s="12"/>
    </row>
    <row r="4001" spans="2:75" x14ac:dyDescent="0.3">
      <c r="B4001" s="8"/>
      <c r="C4001" s="21"/>
      <c r="D4001" s="9"/>
      <c r="E4001" s="9"/>
      <c r="F4001" s="10"/>
      <c r="G4001" s="10"/>
      <c r="H4001" s="10"/>
      <c r="I4001" s="10"/>
      <c r="J4001" s="10"/>
      <c r="K4001" s="10"/>
      <c r="L4001" s="10"/>
      <c r="M4001" s="10"/>
      <c r="N4001" s="11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2"/>
      <c r="AX4001" s="12"/>
      <c r="AY4001" s="12"/>
      <c r="AZ4001" s="12"/>
      <c r="BA4001" s="12"/>
      <c r="BB4001" s="12"/>
      <c r="BC4001" s="12"/>
      <c r="BD4001" s="12"/>
      <c r="BE4001" s="12"/>
      <c r="BF4001" s="12"/>
      <c r="BG4001" s="12"/>
      <c r="BH4001" s="12"/>
      <c r="BI4001" s="12"/>
      <c r="BJ4001" s="12"/>
      <c r="BK4001" s="12"/>
      <c r="BL4001" s="12"/>
      <c r="BM4001" s="12"/>
      <c r="BN4001" s="12"/>
      <c r="BO4001" s="12"/>
      <c r="BP4001" s="12"/>
      <c r="BQ4001" s="12"/>
      <c r="BR4001" s="12"/>
      <c r="BS4001" s="12"/>
      <c r="BT4001" s="12"/>
      <c r="BU4001" s="12"/>
      <c r="BV4001" s="12"/>
      <c r="BW4001" s="12"/>
    </row>
    <row r="4002" spans="2:75" x14ac:dyDescent="0.3">
      <c r="B4002" s="8"/>
      <c r="C4002" s="21"/>
      <c r="D4002" s="9"/>
      <c r="E4002" s="9"/>
      <c r="F4002" s="10"/>
      <c r="G4002" s="10"/>
      <c r="H4002" s="10"/>
      <c r="I4002" s="10"/>
      <c r="J4002" s="10"/>
      <c r="K4002" s="10"/>
      <c r="L4002" s="10"/>
      <c r="M4002" s="10"/>
      <c r="N4002" s="11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2"/>
      <c r="AX4002" s="12"/>
      <c r="AY4002" s="12"/>
      <c r="AZ4002" s="12"/>
      <c r="BA4002" s="12"/>
      <c r="BB4002" s="12"/>
      <c r="BC4002" s="12"/>
      <c r="BD4002" s="12"/>
      <c r="BE4002" s="12"/>
      <c r="BF4002" s="12"/>
      <c r="BG4002" s="12"/>
      <c r="BH4002" s="12"/>
      <c r="BI4002" s="12"/>
      <c r="BJ4002" s="12"/>
      <c r="BK4002" s="12"/>
      <c r="BL4002" s="12"/>
      <c r="BM4002" s="12"/>
      <c r="BN4002" s="12"/>
      <c r="BO4002" s="12"/>
      <c r="BP4002" s="12"/>
      <c r="BQ4002" s="12"/>
      <c r="BR4002" s="12"/>
      <c r="BS4002" s="12"/>
      <c r="BT4002" s="12"/>
      <c r="BU4002" s="12"/>
      <c r="BV4002" s="12"/>
      <c r="BW4002" s="12"/>
    </row>
    <row r="4003" spans="2:75" x14ac:dyDescent="0.3">
      <c r="B4003" s="8"/>
      <c r="C4003" s="21"/>
      <c r="D4003" s="9"/>
      <c r="E4003" s="9"/>
      <c r="F4003" s="10"/>
      <c r="G4003" s="10"/>
      <c r="H4003" s="10"/>
      <c r="I4003" s="10"/>
      <c r="J4003" s="10"/>
      <c r="K4003" s="10"/>
      <c r="L4003" s="10"/>
      <c r="M4003" s="10"/>
      <c r="N4003" s="11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2"/>
      <c r="AX4003" s="12"/>
      <c r="AY4003" s="12"/>
      <c r="AZ4003" s="12"/>
      <c r="BA4003" s="12"/>
      <c r="BB4003" s="12"/>
      <c r="BC4003" s="12"/>
      <c r="BD4003" s="12"/>
      <c r="BE4003" s="12"/>
      <c r="BF4003" s="12"/>
      <c r="BG4003" s="12"/>
      <c r="BH4003" s="12"/>
      <c r="BI4003" s="12"/>
      <c r="BJ4003" s="12"/>
      <c r="BK4003" s="12"/>
      <c r="BL4003" s="12"/>
      <c r="BM4003" s="12"/>
      <c r="BN4003" s="12"/>
      <c r="BO4003" s="12"/>
      <c r="BP4003" s="12"/>
      <c r="BQ4003" s="12"/>
      <c r="BR4003" s="12"/>
      <c r="BS4003" s="12"/>
      <c r="BT4003" s="12"/>
      <c r="BU4003" s="12"/>
      <c r="BV4003" s="12"/>
      <c r="BW4003" s="12"/>
    </row>
    <row r="4004" spans="2:75" x14ac:dyDescent="0.3">
      <c r="B4004" s="8"/>
      <c r="C4004" s="21"/>
      <c r="D4004" s="9"/>
      <c r="E4004" s="9"/>
      <c r="F4004" s="10"/>
      <c r="G4004" s="10"/>
      <c r="H4004" s="10"/>
      <c r="I4004" s="10"/>
      <c r="J4004" s="10"/>
      <c r="K4004" s="10"/>
      <c r="L4004" s="10"/>
      <c r="M4004" s="10"/>
      <c r="N4004" s="11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2"/>
      <c r="AX4004" s="12"/>
      <c r="AY4004" s="12"/>
      <c r="AZ4004" s="12"/>
      <c r="BA4004" s="12"/>
      <c r="BB4004" s="12"/>
      <c r="BC4004" s="12"/>
      <c r="BD4004" s="12"/>
      <c r="BE4004" s="12"/>
      <c r="BF4004" s="12"/>
      <c r="BG4004" s="12"/>
      <c r="BH4004" s="12"/>
      <c r="BI4004" s="12"/>
      <c r="BJ4004" s="12"/>
      <c r="BK4004" s="12"/>
      <c r="BL4004" s="12"/>
      <c r="BM4004" s="12"/>
      <c r="BN4004" s="12"/>
      <c r="BO4004" s="12"/>
      <c r="BP4004" s="12"/>
      <c r="BQ4004" s="12"/>
      <c r="BR4004" s="12"/>
      <c r="BS4004" s="12"/>
      <c r="BT4004" s="12"/>
      <c r="BU4004" s="12"/>
      <c r="BV4004" s="12"/>
      <c r="BW4004" s="12"/>
    </row>
    <row r="4005" spans="2:75" x14ac:dyDescent="0.3">
      <c r="B4005" s="8"/>
      <c r="C4005" s="21"/>
      <c r="D4005" s="9"/>
      <c r="E4005" s="9"/>
      <c r="F4005" s="10"/>
      <c r="G4005" s="10"/>
      <c r="H4005" s="10"/>
      <c r="I4005" s="10"/>
      <c r="J4005" s="10"/>
      <c r="K4005" s="10"/>
      <c r="L4005" s="10"/>
      <c r="M4005" s="10"/>
      <c r="N4005" s="11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2"/>
      <c r="AX4005" s="12"/>
      <c r="AY4005" s="12"/>
      <c r="AZ4005" s="12"/>
      <c r="BA4005" s="12"/>
      <c r="BB4005" s="12"/>
      <c r="BC4005" s="12"/>
      <c r="BD4005" s="12"/>
      <c r="BE4005" s="12"/>
      <c r="BF4005" s="12"/>
      <c r="BG4005" s="12"/>
      <c r="BH4005" s="12"/>
      <c r="BI4005" s="12"/>
      <c r="BJ4005" s="12"/>
      <c r="BK4005" s="12"/>
      <c r="BL4005" s="12"/>
      <c r="BM4005" s="12"/>
      <c r="BN4005" s="12"/>
      <c r="BO4005" s="12"/>
      <c r="BP4005" s="12"/>
      <c r="BQ4005" s="12"/>
      <c r="BR4005" s="12"/>
      <c r="BS4005" s="12"/>
      <c r="BT4005" s="12"/>
      <c r="BU4005" s="12"/>
      <c r="BV4005" s="12"/>
      <c r="BW4005" s="12"/>
    </row>
    <row r="4006" spans="2:75" x14ac:dyDescent="0.3">
      <c r="B4006" s="8"/>
      <c r="C4006" s="21"/>
      <c r="D4006" s="9"/>
      <c r="E4006" s="9"/>
      <c r="F4006" s="10"/>
      <c r="G4006" s="10"/>
      <c r="H4006" s="10"/>
      <c r="I4006" s="10"/>
      <c r="J4006" s="10"/>
      <c r="K4006" s="10"/>
      <c r="L4006" s="10"/>
      <c r="M4006" s="10"/>
      <c r="N4006" s="11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2"/>
      <c r="AX4006" s="12"/>
      <c r="AY4006" s="12"/>
      <c r="AZ4006" s="12"/>
      <c r="BA4006" s="12"/>
      <c r="BB4006" s="12"/>
      <c r="BC4006" s="12"/>
      <c r="BD4006" s="12"/>
      <c r="BE4006" s="12"/>
      <c r="BF4006" s="12"/>
      <c r="BG4006" s="12"/>
      <c r="BH4006" s="12"/>
      <c r="BI4006" s="12"/>
      <c r="BJ4006" s="12"/>
      <c r="BK4006" s="12"/>
      <c r="BL4006" s="12"/>
      <c r="BM4006" s="12"/>
      <c r="BN4006" s="12"/>
      <c r="BO4006" s="12"/>
      <c r="BP4006" s="12"/>
      <c r="BQ4006" s="12"/>
      <c r="BR4006" s="12"/>
      <c r="BS4006" s="12"/>
      <c r="BT4006" s="12"/>
      <c r="BU4006" s="12"/>
      <c r="BV4006" s="12"/>
      <c r="BW4006" s="12"/>
    </row>
    <row r="4007" spans="2:75" x14ac:dyDescent="0.3">
      <c r="B4007" s="8"/>
      <c r="C4007" s="21"/>
      <c r="D4007" s="9"/>
      <c r="E4007" s="9"/>
      <c r="F4007" s="10"/>
      <c r="G4007" s="10"/>
      <c r="H4007" s="10"/>
      <c r="I4007" s="10"/>
      <c r="J4007" s="10"/>
      <c r="K4007" s="10"/>
      <c r="L4007" s="10"/>
      <c r="M4007" s="10"/>
      <c r="N4007" s="11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2"/>
      <c r="AX4007" s="12"/>
      <c r="AY4007" s="12"/>
      <c r="AZ4007" s="12"/>
      <c r="BA4007" s="12"/>
      <c r="BB4007" s="12"/>
      <c r="BC4007" s="12"/>
      <c r="BD4007" s="12"/>
      <c r="BE4007" s="12"/>
      <c r="BF4007" s="12"/>
      <c r="BG4007" s="12"/>
      <c r="BH4007" s="12"/>
      <c r="BI4007" s="12"/>
      <c r="BJ4007" s="12"/>
      <c r="BK4007" s="12"/>
      <c r="BL4007" s="12"/>
      <c r="BM4007" s="12"/>
      <c r="BN4007" s="12"/>
      <c r="BO4007" s="12"/>
      <c r="BP4007" s="12"/>
      <c r="BQ4007" s="12"/>
      <c r="BR4007" s="12"/>
      <c r="BS4007" s="12"/>
      <c r="BT4007" s="12"/>
      <c r="BU4007" s="12"/>
      <c r="BV4007" s="12"/>
      <c r="BW4007" s="12"/>
    </row>
    <row r="4008" spans="2:75" x14ac:dyDescent="0.3">
      <c r="B4008" s="8"/>
      <c r="C4008" s="21"/>
      <c r="D4008" s="9"/>
      <c r="E4008" s="9"/>
      <c r="F4008" s="10"/>
      <c r="G4008" s="10"/>
      <c r="H4008" s="10"/>
      <c r="I4008" s="10"/>
      <c r="J4008" s="10"/>
      <c r="K4008" s="10"/>
      <c r="L4008" s="10"/>
      <c r="M4008" s="10"/>
      <c r="N4008" s="11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2"/>
      <c r="AX4008" s="12"/>
      <c r="AY4008" s="12"/>
      <c r="AZ4008" s="12"/>
      <c r="BA4008" s="12"/>
      <c r="BB4008" s="12"/>
      <c r="BC4008" s="12"/>
      <c r="BD4008" s="12"/>
      <c r="BE4008" s="12"/>
      <c r="BF4008" s="12"/>
      <c r="BG4008" s="12"/>
      <c r="BH4008" s="12"/>
      <c r="BI4008" s="12"/>
      <c r="BJ4008" s="12"/>
      <c r="BK4008" s="12"/>
      <c r="BL4008" s="12"/>
      <c r="BM4008" s="12"/>
      <c r="BN4008" s="12"/>
      <c r="BO4008" s="12"/>
      <c r="BP4008" s="12"/>
      <c r="BQ4008" s="12"/>
      <c r="BR4008" s="12"/>
      <c r="BS4008" s="12"/>
      <c r="BT4008" s="12"/>
      <c r="BU4008" s="12"/>
      <c r="BV4008" s="12"/>
      <c r="BW4008" s="12"/>
    </row>
    <row r="4009" spans="2:75" x14ac:dyDescent="0.3">
      <c r="B4009" s="8"/>
      <c r="C4009" s="21"/>
      <c r="D4009" s="9"/>
      <c r="E4009" s="9"/>
      <c r="F4009" s="10"/>
      <c r="G4009" s="10"/>
      <c r="H4009" s="10"/>
      <c r="I4009" s="10"/>
      <c r="J4009" s="10"/>
      <c r="K4009" s="10"/>
      <c r="L4009" s="10"/>
      <c r="M4009" s="10"/>
      <c r="N4009" s="11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2"/>
      <c r="AX4009" s="12"/>
      <c r="AY4009" s="12"/>
      <c r="AZ4009" s="12"/>
      <c r="BA4009" s="12"/>
      <c r="BB4009" s="12"/>
      <c r="BC4009" s="12"/>
      <c r="BD4009" s="12"/>
      <c r="BE4009" s="12"/>
      <c r="BF4009" s="12"/>
      <c r="BG4009" s="12"/>
      <c r="BH4009" s="12"/>
      <c r="BI4009" s="12"/>
      <c r="BJ4009" s="12"/>
      <c r="BK4009" s="12"/>
      <c r="BL4009" s="12"/>
      <c r="BM4009" s="12"/>
      <c r="BN4009" s="12"/>
      <c r="BO4009" s="12"/>
      <c r="BP4009" s="12"/>
      <c r="BQ4009" s="12"/>
      <c r="BR4009" s="12"/>
      <c r="BS4009" s="12"/>
      <c r="BT4009" s="12"/>
      <c r="BU4009" s="12"/>
      <c r="BV4009" s="12"/>
      <c r="BW4009" s="12"/>
    </row>
    <row r="4010" spans="2:75" x14ac:dyDescent="0.3">
      <c r="B4010" s="8"/>
      <c r="C4010" s="21"/>
      <c r="D4010" s="9"/>
      <c r="E4010" s="9"/>
      <c r="F4010" s="10"/>
      <c r="G4010" s="10"/>
      <c r="H4010" s="10"/>
      <c r="I4010" s="10"/>
      <c r="J4010" s="10"/>
      <c r="K4010" s="10"/>
      <c r="L4010" s="10"/>
      <c r="M4010" s="10"/>
      <c r="N4010" s="11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2"/>
      <c r="AX4010" s="12"/>
      <c r="AY4010" s="12"/>
      <c r="AZ4010" s="12"/>
      <c r="BA4010" s="12"/>
      <c r="BB4010" s="12"/>
      <c r="BC4010" s="12"/>
      <c r="BD4010" s="12"/>
      <c r="BE4010" s="12"/>
      <c r="BF4010" s="12"/>
      <c r="BG4010" s="12"/>
      <c r="BH4010" s="12"/>
      <c r="BI4010" s="12"/>
      <c r="BJ4010" s="12"/>
      <c r="BK4010" s="12"/>
      <c r="BL4010" s="12"/>
      <c r="BM4010" s="12"/>
      <c r="BN4010" s="12"/>
      <c r="BO4010" s="12"/>
      <c r="BP4010" s="12"/>
      <c r="BQ4010" s="12"/>
      <c r="BR4010" s="12"/>
      <c r="BS4010" s="12"/>
      <c r="BT4010" s="12"/>
      <c r="BU4010" s="12"/>
      <c r="BV4010" s="12"/>
      <c r="BW4010" s="12"/>
    </row>
    <row r="4011" spans="2:75" x14ac:dyDescent="0.3">
      <c r="B4011" s="8"/>
      <c r="C4011" s="21"/>
      <c r="D4011" s="9"/>
      <c r="E4011" s="9"/>
      <c r="F4011" s="10"/>
      <c r="G4011" s="10"/>
      <c r="H4011" s="10"/>
      <c r="I4011" s="10"/>
      <c r="J4011" s="10"/>
      <c r="K4011" s="10"/>
      <c r="L4011" s="10"/>
      <c r="M4011" s="10"/>
      <c r="N4011" s="11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2"/>
      <c r="AX4011" s="12"/>
      <c r="AY4011" s="12"/>
      <c r="AZ4011" s="12"/>
      <c r="BA4011" s="12"/>
      <c r="BB4011" s="12"/>
      <c r="BC4011" s="12"/>
      <c r="BD4011" s="12"/>
      <c r="BE4011" s="12"/>
      <c r="BF4011" s="12"/>
      <c r="BG4011" s="12"/>
      <c r="BH4011" s="12"/>
      <c r="BI4011" s="12"/>
      <c r="BJ4011" s="12"/>
      <c r="BK4011" s="12"/>
      <c r="BL4011" s="12"/>
      <c r="BM4011" s="12"/>
      <c r="BN4011" s="12"/>
      <c r="BO4011" s="12"/>
      <c r="BP4011" s="12"/>
      <c r="BQ4011" s="12"/>
      <c r="BR4011" s="12"/>
      <c r="BS4011" s="12"/>
      <c r="BT4011" s="12"/>
      <c r="BU4011" s="12"/>
      <c r="BV4011" s="12"/>
      <c r="BW4011" s="12"/>
    </row>
    <row r="4012" spans="2:75" x14ac:dyDescent="0.3">
      <c r="B4012" s="8"/>
      <c r="C4012" s="21"/>
      <c r="D4012" s="9"/>
      <c r="E4012" s="9"/>
      <c r="F4012" s="10"/>
      <c r="G4012" s="10"/>
      <c r="H4012" s="10"/>
      <c r="I4012" s="10"/>
      <c r="J4012" s="10"/>
      <c r="K4012" s="10"/>
      <c r="L4012" s="10"/>
      <c r="M4012" s="10"/>
      <c r="N4012" s="11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2"/>
      <c r="AX4012" s="12"/>
      <c r="AY4012" s="12"/>
      <c r="AZ4012" s="12"/>
      <c r="BA4012" s="12"/>
      <c r="BB4012" s="12"/>
      <c r="BC4012" s="12"/>
      <c r="BD4012" s="12"/>
      <c r="BE4012" s="12"/>
      <c r="BF4012" s="12"/>
      <c r="BG4012" s="12"/>
      <c r="BH4012" s="12"/>
      <c r="BI4012" s="12"/>
      <c r="BJ4012" s="12"/>
      <c r="BK4012" s="12"/>
      <c r="BL4012" s="12"/>
      <c r="BM4012" s="12"/>
      <c r="BN4012" s="12"/>
      <c r="BO4012" s="12"/>
      <c r="BP4012" s="12"/>
      <c r="BQ4012" s="12"/>
      <c r="BR4012" s="12"/>
      <c r="BS4012" s="12"/>
      <c r="BT4012" s="12"/>
      <c r="BU4012" s="12"/>
      <c r="BV4012" s="12"/>
      <c r="BW4012" s="12"/>
    </row>
    <row r="4013" spans="2:75" x14ac:dyDescent="0.3">
      <c r="B4013" s="8"/>
      <c r="C4013" s="21"/>
      <c r="D4013" s="9"/>
      <c r="E4013" s="9"/>
      <c r="F4013" s="10"/>
      <c r="G4013" s="10"/>
      <c r="H4013" s="10"/>
      <c r="I4013" s="10"/>
      <c r="J4013" s="10"/>
      <c r="K4013" s="10"/>
      <c r="L4013" s="10"/>
      <c r="M4013" s="10"/>
      <c r="N4013" s="11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2"/>
      <c r="AX4013" s="12"/>
      <c r="AY4013" s="12"/>
      <c r="AZ4013" s="12"/>
      <c r="BA4013" s="12"/>
      <c r="BB4013" s="12"/>
      <c r="BC4013" s="12"/>
      <c r="BD4013" s="12"/>
      <c r="BE4013" s="12"/>
      <c r="BF4013" s="12"/>
      <c r="BG4013" s="12"/>
      <c r="BH4013" s="12"/>
      <c r="BI4013" s="12"/>
      <c r="BJ4013" s="12"/>
      <c r="BK4013" s="12"/>
      <c r="BL4013" s="12"/>
      <c r="BM4013" s="12"/>
      <c r="BN4013" s="12"/>
      <c r="BO4013" s="12"/>
      <c r="BP4013" s="12"/>
      <c r="BQ4013" s="12"/>
      <c r="BR4013" s="12"/>
      <c r="BS4013" s="12"/>
      <c r="BT4013" s="12"/>
      <c r="BU4013" s="12"/>
      <c r="BV4013" s="12"/>
      <c r="BW4013" s="12"/>
    </row>
    <row r="4014" spans="2:75" x14ac:dyDescent="0.3">
      <c r="B4014" s="8"/>
      <c r="C4014" s="21"/>
      <c r="D4014" s="9"/>
      <c r="E4014" s="9"/>
      <c r="F4014" s="10"/>
      <c r="G4014" s="10"/>
      <c r="H4014" s="10"/>
      <c r="I4014" s="10"/>
      <c r="J4014" s="10"/>
      <c r="K4014" s="10"/>
      <c r="L4014" s="10"/>
      <c r="M4014" s="10"/>
      <c r="N4014" s="11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2"/>
      <c r="AX4014" s="12"/>
      <c r="AY4014" s="12"/>
      <c r="AZ4014" s="12"/>
      <c r="BA4014" s="12"/>
      <c r="BB4014" s="12"/>
      <c r="BC4014" s="12"/>
      <c r="BD4014" s="12"/>
      <c r="BE4014" s="12"/>
      <c r="BF4014" s="12"/>
      <c r="BG4014" s="12"/>
      <c r="BH4014" s="12"/>
      <c r="BI4014" s="12"/>
      <c r="BJ4014" s="12"/>
      <c r="BK4014" s="12"/>
      <c r="BL4014" s="12"/>
      <c r="BM4014" s="12"/>
      <c r="BN4014" s="12"/>
      <c r="BO4014" s="12"/>
      <c r="BP4014" s="12"/>
      <c r="BQ4014" s="12"/>
      <c r="BR4014" s="12"/>
      <c r="BS4014" s="12"/>
      <c r="BT4014" s="12"/>
      <c r="BU4014" s="12"/>
      <c r="BV4014" s="12"/>
      <c r="BW4014" s="12"/>
    </row>
    <row r="4015" spans="2:75" x14ac:dyDescent="0.3">
      <c r="B4015" s="8"/>
      <c r="C4015" s="21"/>
      <c r="D4015" s="9"/>
      <c r="E4015" s="9"/>
      <c r="F4015" s="10"/>
      <c r="G4015" s="10"/>
      <c r="H4015" s="10"/>
      <c r="I4015" s="10"/>
      <c r="J4015" s="10"/>
      <c r="K4015" s="10"/>
      <c r="L4015" s="10"/>
      <c r="M4015" s="10"/>
      <c r="N4015" s="11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2"/>
      <c r="AX4015" s="12"/>
      <c r="AY4015" s="12"/>
      <c r="AZ4015" s="12"/>
      <c r="BA4015" s="12"/>
      <c r="BB4015" s="12"/>
      <c r="BC4015" s="12"/>
      <c r="BD4015" s="12"/>
      <c r="BE4015" s="12"/>
      <c r="BF4015" s="12"/>
      <c r="BG4015" s="12"/>
      <c r="BH4015" s="12"/>
      <c r="BI4015" s="12"/>
      <c r="BJ4015" s="12"/>
      <c r="BK4015" s="12"/>
      <c r="BL4015" s="12"/>
      <c r="BM4015" s="12"/>
      <c r="BN4015" s="12"/>
      <c r="BO4015" s="12"/>
      <c r="BP4015" s="12"/>
      <c r="BQ4015" s="12"/>
      <c r="BR4015" s="12"/>
      <c r="BS4015" s="12"/>
      <c r="BT4015" s="12"/>
      <c r="BU4015" s="12"/>
      <c r="BV4015" s="12"/>
      <c r="BW4015" s="12"/>
    </row>
    <row r="4016" spans="2:75" x14ac:dyDescent="0.3">
      <c r="B4016" s="8"/>
      <c r="C4016" s="21"/>
      <c r="D4016" s="9"/>
      <c r="E4016" s="9"/>
      <c r="F4016" s="10"/>
      <c r="G4016" s="10"/>
      <c r="H4016" s="10"/>
      <c r="I4016" s="10"/>
      <c r="J4016" s="10"/>
      <c r="K4016" s="10"/>
      <c r="L4016" s="10"/>
      <c r="M4016" s="10"/>
      <c r="N4016" s="11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2"/>
      <c r="AX4016" s="12"/>
      <c r="AY4016" s="12"/>
      <c r="AZ4016" s="12"/>
      <c r="BA4016" s="12"/>
      <c r="BB4016" s="12"/>
      <c r="BC4016" s="12"/>
      <c r="BD4016" s="12"/>
      <c r="BE4016" s="12"/>
      <c r="BF4016" s="12"/>
      <c r="BG4016" s="12"/>
      <c r="BH4016" s="12"/>
      <c r="BI4016" s="12"/>
      <c r="BJ4016" s="12"/>
      <c r="BK4016" s="12"/>
      <c r="BL4016" s="12"/>
      <c r="BM4016" s="12"/>
      <c r="BN4016" s="12"/>
      <c r="BO4016" s="12"/>
      <c r="BP4016" s="12"/>
      <c r="BQ4016" s="12"/>
      <c r="BR4016" s="12"/>
      <c r="BS4016" s="12"/>
      <c r="BT4016" s="12"/>
      <c r="BU4016" s="12"/>
      <c r="BV4016" s="12"/>
      <c r="BW4016" s="12"/>
    </row>
    <row r="4017" spans="2:75" x14ac:dyDescent="0.3">
      <c r="B4017" s="8"/>
      <c r="C4017" s="21"/>
      <c r="D4017" s="9"/>
      <c r="E4017" s="9"/>
      <c r="F4017" s="10"/>
      <c r="G4017" s="10"/>
      <c r="H4017" s="10"/>
      <c r="I4017" s="10"/>
      <c r="J4017" s="10"/>
      <c r="K4017" s="10"/>
      <c r="L4017" s="10"/>
      <c r="M4017" s="10"/>
      <c r="N4017" s="11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2"/>
      <c r="AX4017" s="12"/>
      <c r="AY4017" s="12"/>
      <c r="AZ4017" s="12"/>
      <c r="BA4017" s="12"/>
      <c r="BB4017" s="12"/>
      <c r="BC4017" s="12"/>
      <c r="BD4017" s="12"/>
      <c r="BE4017" s="12"/>
      <c r="BF4017" s="12"/>
      <c r="BG4017" s="12"/>
      <c r="BH4017" s="12"/>
      <c r="BI4017" s="12"/>
      <c r="BJ4017" s="12"/>
      <c r="BK4017" s="12"/>
      <c r="BL4017" s="12"/>
      <c r="BM4017" s="12"/>
      <c r="BN4017" s="12"/>
      <c r="BO4017" s="12"/>
      <c r="BP4017" s="12"/>
      <c r="BQ4017" s="12"/>
      <c r="BR4017" s="12"/>
      <c r="BS4017" s="12"/>
      <c r="BT4017" s="12"/>
      <c r="BU4017" s="12"/>
      <c r="BV4017" s="12"/>
      <c r="BW4017" s="12"/>
    </row>
    <row r="4018" spans="2:75" x14ac:dyDescent="0.3">
      <c r="B4018" s="8"/>
      <c r="C4018" s="21"/>
      <c r="D4018" s="9"/>
      <c r="E4018" s="9"/>
      <c r="F4018" s="10"/>
      <c r="G4018" s="10"/>
      <c r="H4018" s="10"/>
      <c r="I4018" s="10"/>
      <c r="J4018" s="10"/>
      <c r="K4018" s="10"/>
      <c r="L4018" s="10"/>
      <c r="M4018" s="10"/>
      <c r="N4018" s="11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2"/>
      <c r="AX4018" s="12"/>
      <c r="AY4018" s="12"/>
      <c r="AZ4018" s="12"/>
      <c r="BA4018" s="12"/>
      <c r="BB4018" s="12"/>
      <c r="BC4018" s="12"/>
      <c r="BD4018" s="12"/>
      <c r="BE4018" s="12"/>
      <c r="BF4018" s="12"/>
      <c r="BG4018" s="12"/>
      <c r="BH4018" s="12"/>
      <c r="BI4018" s="12"/>
      <c r="BJ4018" s="12"/>
      <c r="BK4018" s="12"/>
      <c r="BL4018" s="12"/>
      <c r="BM4018" s="12"/>
      <c r="BN4018" s="12"/>
      <c r="BO4018" s="12"/>
      <c r="BP4018" s="12"/>
      <c r="BQ4018" s="12"/>
      <c r="BR4018" s="12"/>
      <c r="BS4018" s="12"/>
      <c r="BT4018" s="12"/>
      <c r="BU4018" s="12"/>
      <c r="BV4018" s="12"/>
      <c r="BW4018" s="12"/>
    </row>
    <row r="4019" spans="2:75" x14ac:dyDescent="0.3">
      <c r="B4019" s="8"/>
      <c r="C4019" s="21"/>
      <c r="D4019" s="9"/>
      <c r="E4019" s="9"/>
      <c r="F4019" s="10"/>
      <c r="G4019" s="10"/>
      <c r="H4019" s="10"/>
      <c r="I4019" s="10"/>
      <c r="J4019" s="10"/>
      <c r="K4019" s="10"/>
      <c r="L4019" s="10"/>
      <c r="M4019" s="10"/>
      <c r="N4019" s="11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2"/>
      <c r="AX4019" s="12"/>
      <c r="AY4019" s="12"/>
      <c r="AZ4019" s="12"/>
      <c r="BA4019" s="12"/>
      <c r="BB4019" s="12"/>
      <c r="BC4019" s="12"/>
      <c r="BD4019" s="12"/>
      <c r="BE4019" s="12"/>
      <c r="BF4019" s="12"/>
      <c r="BG4019" s="12"/>
      <c r="BH4019" s="12"/>
      <c r="BI4019" s="12"/>
      <c r="BJ4019" s="12"/>
      <c r="BK4019" s="12"/>
      <c r="BL4019" s="12"/>
      <c r="BM4019" s="12"/>
      <c r="BN4019" s="12"/>
      <c r="BO4019" s="12"/>
      <c r="BP4019" s="12"/>
      <c r="BQ4019" s="12"/>
      <c r="BR4019" s="12"/>
      <c r="BS4019" s="12"/>
      <c r="BT4019" s="12"/>
      <c r="BU4019" s="12"/>
      <c r="BV4019" s="12"/>
      <c r="BW4019" s="12"/>
    </row>
    <row r="4020" spans="2:75" x14ac:dyDescent="0.3">
      <c r="B4020" s="8"/>
      <c r="C4020" s="21"/>
      <c r="D4020" s="9"/>
      <c r="E4020" s="9"/>
      <c r="F4020" s="10"/>
      <c r="G4020" s="10"/>
      <c r="H4020" s="10"/>
      <c r="I4020" s="10"/>
      <c r="J4020" s="10"/>
      <c r="K4020" s="10"/>
      <c r="L4020" s="10"/>
      <c r="M4020" s="10"/>
      <c r="N4020" s="11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2"/>
      <c r="AX4020" s="12"/>
      <c r="AY4020" s="12"/>
      <c r="AZ4020" s="12"/>
      <c r="BA4020" s="12"/>
      <c r="BB4020" s="12"/>
      <c r="BC4020" s="12"/>
      <c r="BD4020" s="12"/>
      <c r="BE4020" s="12"/>
      <c r="BF4020" s="12"/>
      <c r="BG4020" s="12"/>
      <c r="BH4020" s="12"/>
      <c r="BI4020" s="12"/>
      <c r="BJ4020" s="12"/>
      <c r="BK4020" s="12"/>
      <c r="BL4020" s="12"/>
      <c r="BM4020" s="12"/>
      <c r="BN4020" s="12"/>
      <c r="BO4020" s="12"/>
      <c r="BP4020" s="12"/>
      <c r="BQ4020" s="12"/>
      <c r="BR4020" s="12"/>
      <c r="BS4020" s="12"/>
      <c r="BT4020" s="12"/>
      <c r="BU4020" s="12"/>
      <c r="BV4020" s="12"/>
      <c r="BW4020" s="12"/>
    </row>
    <row r="4021" spans="2:75" x14ac:dyDescent="0.3">
      <c r="B4021" s="8"/>
      <c r="C4021" s="21"/>
      <c r="D4021" s="9"/>
      <c r="E4021" s="9"/>
      <c r="F4021" s="10"/>
      <c r="G4021" s="10"/>
      <c r="H4021" s="10"/>
      <c r="I4021" s="10"/>
      <c r="J4021" s="10"/>
      <c r="K4021" s="10"/>
      <c r="L4021" s="10"/>
      <c r="M4021" s="10"/>
      <c r="N4021" s="11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2"/>
      <c r="AX4021" s="12"/>
      <c r="AY4021" s="12"/>
      <c r="AZ4021" s="12"/>
      <c r="BA4021" s="12"/>
      <c r="BB4021" s="12"/>
      <c r="BC4021" s="12"/>
      <c r="BD4021" s="12"/>
      <c r="BE4021" s="12"/>
      <c r="BF4021" s="12"/>
      <c r="BG4021" s="12"/>
      <c r="BH4021" s="12"/>
      <c r="BI4021" s="12"/>
      <c r="BJ4021" s="12"/>
      <c r="BK4021" s="12"/>
      <c r="BL4021" s="12"/>
      <c r="BM4021" s="12"/>
      <c r="BN4021" s="12"/>
      <c r="BO4021" s="12"/>
      <c r="BP4021" s="12"/>
      <c r="BQ4021" s="12"/>
      <c r="BR4021" s="12"/>
      <c r="BS4021" s="12"/>
      <c r="BT4021" s="12"/>
      <c r="BU4021" s="12"/>
      <c r="BV4021" s="12"/>
      <c r="BW4021" s="12"/>
    </row>
    <row r="4022" spans="2:75" x14ac:dyDescent="0.3">
      <c r="B4022" s="8"/>
      <c r="C4022" s="21"/>
      <c r="D4022" s="9"/>
      <c r="E4022" s="9"/>
      <c r="F4022" s="10"/>
      <c r="G4022" s="10"/>
      <c r="H4022" s="10"/>
      <c r="I4022" s="10"/>
      <c r="J4022" s="10"/>
      <c r="K4022" s="10"/>
      <c r="L4022" s="10"/>
      <c r="M4022" s="10"/>
      <c r="N4022" s="11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2"/>
      <c r="AX4022" s="12"/>
      <c r="AY4022" s="12"/>
      <c r="AZ4022" s="12"/>
      <c r="BA4022" s="12"/>
      <c r="BB4022" s="12"/>
      <c r="BC4022" s="12"/>
      <c r="BD4022" s="12"/>
      <c r="BE4022" s="12"/>
      <c r="BF4022" s="12"/>
      <c r="BG4022" s="12"/>
      <c r="BH4022" s="12"/>
      <c r="BI4022" s="12"/>
      <c r="BJ4022" s="12"/>
      <c r="BK4022" s="12"/>
      <c r="BL4022" s="12"/>
      <c r="BM4022" s="12"/>
      <c r="BN4022" s="12"/>
      <c r="BO4022" s="12"/>
      <c r="BP4022" s="12"/>
      <c r="BQ4022" s="12"/>
      <c r="BR4022" s="12"/>
      <c r="BS4022" s="12"/>
      <c r="BT4022" s="12"/>
      <c r="BU4022" s="12"/>
      <c r="BV4022" s="12"/>
      <c r="BW4022" s="12"/>
    </row>
    <row r="4023" spans="2:75" x14ac:dyDescent="0.3">
      <c r="B4023" s="8"/>
      <c r="C4023" s="21"/>
      <c r="D4023" s="9"/>
      <c r="E4023" s="9"/>
      <c r="F4023" s="10"/>
      <c r="G4023" s="10"/>
      <c r="H4023" s="10"/>
      <c r="I4023" s="10"/>
      <c r="J4023" s="10"/>
      <c r="K4023" s="10"/>
      <c r="L4023" s="10"/>
      <c r="M4023" s="10"/>
      <c r="N4023" s="11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2"/>
      <c r="AX4023" s="12"/>
      <c r="AY4023" s="12"/>
      <c r="AZ4023" s="12"/>
      <c r="BA4023" s="12"/>
      <c r="BB4023" s="12"/>
      <c r="BC4023" s="12"/>
      <c r="BD4023" s="12"/>
      <c r="BE4023" s="12"/>
      <c r="BF4023" s="12"/>
      <c r="BG4023" s="12"/>
      <c r="BH4023" s="12"/>
      <c r="BI4023" s="12"/>
      <c r="BJ4023" s="12"/>
      <c r="BK4023" s="12"/>
      <c r="BL4023" s="12"/>
      <c r="BM4023" s="12"/>
      <c r="BN4023" s="12"/>
      <c r="BO4023" s="12"/>
      <c r="BP4023" s="12"/>
      <c r="BQ4023" s="12"/>
      <c r="BR4023" s="12"/>
      <c r="BS4023" s="12"/>
      <c r="BT4023" s="12"/>
      <c r="BU4023" s="12"/>
      <c r="BV4023" s="12"/>
      <c r="BW4023" s="12"/>
    </row>
    <row r="4024" spans="2:75" x14ac:dyDescent="0.3">
      <c r="B4024" s="8"/>
      <c r="C4024" s="21"/>
      <c r="D4024" s="9"/>
      <c r="E4024" s="9"/>
      <c r="F4024" s="10"/>
      <c r="G4024" s="10"/>
      <c r="H4024" s="10"/>
      <c r="I4024" s="10"/>
      <c r="J4024" s="10"/>
      <c r="K4024" s="10"/>
      <c r="L4024" s="10"/>
      <c r="M4024" s="10"/>
      <c r="N4024" s="11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2"/>
      <c r="AX4024" s="12"/>
      <c r="AY4024" s="12"/>
      <c r="AZ4024" s="12"/>
      <c r="BA4024" s="12"/>
      <c r="BB4024" s="12"/>
      <c r="BC4024" s="12"/>
      <c r="BD4024" s="12"/>
      <c r="BE4024" s="12"/>
      <c r="BF4024" s="12"/>
      <c r="BG4024" s="12"/>
      <c r="BH4024" s="12"/>
      <c r="BI4024" s="12"/>
      <c r="BJ4024" s="12"/>
      <c r="BK4024" s="12"/>
      <c r="BL4024" s="12"/>
      <c r="BM4024" s="12"/>
      <c r="BN4024" s="12"/>
      <c r="BO4024" s="12"/>
      <c r="BP4024" s="12"/>
      <c r="BQ4024" s="12"/>
      <c r="BR4024" s="12"/>
      <c r="BS4024" s="12"/>
      <c r="BT4024" s="12"/>
      <c r="BU4024" s="12"/>
      <c r="BV4024" s="12"/>
      <c r="BW4024" s="12"/>
    </row>
    <row r="4025" spans="2:75" x14ac:dyDescent="0.3">
      <c r="B4025" s="8"/>
      <c r="C4025" s="21"/>
      <c r="D4025" s="9"/>
      <c r="E4025" s="9"/>
      <c r="F4025" s="10"/>
      <c r="G4025" s="10"/>
      <c r="H4025" s="10"/>
      <c r="I4025" s="10"/>
      <c r="J4025" s="10"/>
      <c r="K4025" s="10"/>
      <c r="L4025" s="10"/>
      <c r="M4025" s="10"/>
      <c r="N4025" s="11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2"/>
      <c r="AX4025" s="12"/>
      <c r="AY4025" s="12"/>
      <c r="AZ4025" s="12"/>
      <c r="BA4025" s="12"/>
      <c r="BB4025" s="12"/>
      <c r="BC4025" s="12"/>
      <c r="BD4025" s="12"/>
      <c r="BE4025" s="12"/>
      <c r="BF4025" s="12"/>
      <c r="BG4025" s="12"/>
      <c r="BH4025" s="12"/>
      <c r="BI4025" s="12"/>
      <c r="BJ4025" s="12"/>
      <c r="BK4025" s="12"/>
      <c r="BL4025" s="12"/>
      <c r="BM4025" s="12"/>
      <c r="BN4025" s="12"/>
      <c r="BO4025" s="12"/>
      <c r="BP4025" s="12"/>
      <c r="BQ4025" s="12"/>
      <c r="BR4025" s="12"/>
      <c r="BS4025" s="12"/>
      <c r="BT4025" s="12"/>
      <c r="BU4025" s="12"/>
      <c r="BV4025" s="12"/>
      <c r="BW4025" s="12"/>
    </row>
    <row r="4026" spans="2:75" x14ac:dyDescent="0.3">
      <c r="B4026" s="8"/>
      <c r="C4026" s="21"/>
      <c r="D4026" s="9"/>
      <c r="E4026" s="9"/>
      <c r="F4026" s="10"/>
      <c r="G4026" s="10"/>
      <c r="H4026" s="10"/>
      <c r="I4026" s="10"/>
      <c r="J4026" s="10"/>
      <c r="K4026" s="10"/>
      <c r="L4026" s="10"/>
      <c r="M4026" s="10"/>
      <c r="N4026" s="11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2"/>
      <c r="AX4026" s="12"/>
      <c r="AY4026" s="12"/>
      <c r="AZ4026" s="12"/>
      <c r="BA4026" s="12"/>
      <c r="BB4026" s="12"/>
      <c r="BC4026" s="12"/>
      <c r="BD4026" s="12"/>
      <c r="BE4026" s="12"/>
      <c r="BF4026" s="12"/>
      <c r="BG4026" s="12"/>
      <c r="BH4026" s="12"/>
      <c r="BI4026" s="12"/>
      <c r="BJ4026" s="12"/>
      <c r="BK4026" s="12"/>
      <c r="BL4026" s="12"/>
      <c r="BM4026" s="12"/>
      <c r="BN4026" s="12"/>
      <c r="BO4026" s="12"/>
      <c r="BP4026" s="12"/>
      <c r="BQ4026" s="12"/>
      <c r="BR4026" s="12"/>
      <c r="BS4026" s="12"/>
      <c r="BT4026" s="12"/>
      <c r="BU4026" s="12"/>
      <c r="BV4026" s="12"/>
      <c r="BW4026" s="12"/>
    </row>
    <row r="4027" spans="2:75" x14ac:dyDescent="0.3">
      <c r="B4027" s="8"/>
      <c r="C4027" s="21"/>
      <c r="D4027" s="9"/>
      <c r="E4027" s="9"/>
      <c r="F4027" s="10"/>
      <c r="G4027" s="10"/>
      <c r="H4027" s="10"/>
      <c r="I4027" s="10"/>
      <c r="J4027" s="10"/>
      <c r="K4027" s="10"/>
      <c r="L4027" s="10"/>
      <c r="M4027" s="10"/>
      <c r="N4027" s="11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2"/>
      <c r="AX4027" s="12"/>
      <c r="AY4027" s="12"/>
      <c r="AZ4027" s="12"/>
      <c r="BA4027" s="12"/>
      <c r="BB4027" s="12"/>
      <c r="BC4027" s="12"/>
      <c r="BD4027" s="12"/>
      <c r="BE4027" s="12"/>
      <c r="BF4027" s="12"/>
      <c r="BG4027" s="12"/>
      <c r="BH4027" s="12"/>
      <c r="BI4027" s="12"/>
      <c r="BJ4027" s="12"/>
      <c r="BK4027" s="12"/>
      <c r="BL4027" s="12"/>
      <c r="BM4027" s="12"/>
      <c r="BN4027" s="12"/>
      <c r="BO4027" s="12"/>
      <c r="BP4027" s="12"/>
      <c r="BQ4027" s="12"/>
      <c r="BR4027" s="12"/>
      <c r="BS4027" s="12"/>
      <c r="BT4027" s="12"/>
      <c r="BU4027" s="12"/>
      <c r="BV4027" s="12"/>
      <c r="BW4027" s="12"/>
    </row>
    <row r="4028" spans="2:75" x14ac:dyDescent="0.3">
      <c r="B4028" s="8"/>
      <c r="C4028" s="21"/>
      <c r="D4028" s="9"/>
      <c r="E4028" s="9"/>
      <c r="F4028" s="10"/>
      <c r="G4028" s="10"/>
      <c r="H4028" s="10"/>
      <c r="I4028" s="10"/>
      <c r="J4028" s="10"/>
      <c r="K4028" s="10"/>
      <c r="L4028" s="10"/>
      <c r="M4028" s="10"/>
      <c r="N4028" s="11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2"/>
      <c r="AX4028" s="12"/>
      <c r="AY4028" s="12"/>
      <c r="AZ4028" s="12"/>
      <c r="BA4028" s="12"/>
      <c r="BB4028" s="12"/>
      <c r="BC4028" s="12"/>
      <c r="BD4028" s="12"/>
      <c r="BE4028" s="12"/>
      <c r="BF4028" s="12"/>
      <c r="BG4028" s="12"/>
      <c r="BH4028" s="12"/>
      <c r="BI4028" s="12"/>
      <c r="BJ4028" s="12"/>
      <c r="BK4028" s="12"/>
      <c r="BL4028" s="12"/>
      <c r="BM4028" s="12"/>
      <c r="BN4028" s="12"/>
      <c r="BO4028" s="12"/>
      <c r="BP4028" s="12"/>
      <c r="BQ4028" s="12"/>
      <c r="BR4028" s="12"/>
      <c r="BS4028" s="12"/>
      <c r="BT4028" s="12"/>
      <c r="BU4028" s="12"/>
      <c r="BV4028" s="12"/>
      <c r="BW4028" s="12"/>
    </row>
    <row r="4029" spans="2:75" x14ac:dyDescent="0.3">
      <c r="B4029" s="8"/>
      <c r="C4029" s="21"/>
      <c r="D4029" s="9"/>
      <c r="E4029" s="9"/>
      <c r="F4029" s="10"/>
      <c r="G4029" s="10"/>
      <c r="H4029" s="10"/>
      <c r="I4029" s="10"/>
      <c r="J4029" s="10"/>
      <c r="K4029" s="10"/>
      <c r="L4029" s="10"/>
      <c r="M4029" s="10"/>
      <c r="N4029" s="11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2"/>
      <c r="AX4029" s="12"/>
      <c r="AY4029" s="12"/>
      <c r="AZ4029" s="12"/>
      <c r="BA4029" s="12"/>
      <c r="BB4029" s="12"/>
      <c r="BC4029" s="12"/>
      <c r="BD4029" s="12"/>
      <c r="BE4029" s="12"/>
      <c r="BF4029" s="12"/>
      <c r="BG4029" s="12"/>
      <c r="BH4029" s="12"/>
      <c r="BI4029" s="12"/>
      <c r="BJ4029" s="12"/>
      <c r="BK4029" s="12"/>
      <c r="BL4029" s="12"/>
      <c r="BM4029" s="12"/>
      <c r="BN4029" s="12"/>
      <c r="BO4029" s="12"/>
      <c r="BP4029" s="12"/>
      <c r="BQ4029" s="12"/>
      <c r="BR4029" s="12"/>
      <c r="BS4029" s="12"/>
      <c r="BT4029" s="12"/>
      <c r="BU4029" s="12"/>
      <c r="BV4029" s="12"/>
      <c r="BW4029" s="12"/>
    </row>
    <row r="4030" spans="2:75" x14ac:dyDescent="0.3">
      <c r="B4030" s="8"/>
      <c r="C4030" s="21"/>
      <c r="D4030" s="9"/>
      <c r="E4030" s="9"/>
      <c r="F4030" s="10"/>
      <c r="G4030" s="10"/>
      <c r="H4030" s="10"/>
      <c r="I4030" s="10"/>
      <c r="J4030" s="10"/>
      <c r="K4030" s="10"/>
      <c r="L4030" s="10"/>
      <c r="M4030" s="10"/>
      <c r="N4030" s="11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2"/>
      <c r="AX4030" s="12"/>
      <c r="AY4030" s="12"/>
      <c r="AZ4030" s="12"/>
      <c r="BA4030" s="12"/>
      <c r="BB4030" s="12"/>
      <c r="BC4030" s="12"/>
      <c r="BD4030" s="12"/>
      <c r="BE4030" s="12"/>
      <c r="BF4030" s="12"/>
      <c r="BG4030" s="12"/>
      <c r="BH4030" s="12"/>
      <c r="BI4030" s="12"/>
      <c r="BJ4030" s="12"/>
      <c r="BK4030" s="12"/>
      <c r="BL4030" s="12"/>
      <c r="BM4030" s="12"/>
      <c r="BN4030" s="12"/>
      <c r="BO4030" s="12"/>
      <c r="BP4030" s="12"/>
      <c r="BQ4030" s="12"/>
      <c r="BR4030" s="12"/>
      <c r="BS4030" s="12"/>
      <c r="BT4030" s="12"/>
      <c r="BU4030" s="12"/>
      <c r="BV4030" s="12"/>
      <c r="BW4030" s="12"/>
    </row>
    <row r="4031" spans="2:75" x14ac:dyDescent="0.3">
      <c r="B4031" s="8"/>
      <c r="C4031" s="21"/>
      <c r="D4031" s="9"/>
      <c r="E4031" s="9"/>
      <c r="F4031" s="10"/>
      <c r="G4031" s="10"/>
      <c r="H4031" s="10"/>
      <c r="I4031" s="10"/>
      <c r="J4031" s="10"/>
      <c r="K4031" s="10"/>
      <c r="L4031" s="10"/>
      <c r="M4031" s="10"/>
      <c r="N4031" s="11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2"/>
      <c r="AX4031" s="12"/>
      <c r="AY4031" s="12"/>
      <c r="AZ4031" s="12"/>
      <c r="BA4031" s="12"/>
      <c r="BB4031" s="12"/>
      <c r="BC4031" s="12"/>
      <c r="BD4031" s="12"/>
      <c r="BE4031" s="12"/>
      <c r="BF4031" s="12"/>
      <c r="BG4031" s="12"/>
      <c r="BH4031" s="12"/>
      <c r="BI4031" s="12"/>
      <c r="BJ4031" s="12"/>
      <c r="BK4031" s="12"/>
      <c r="BL4031" s="12"/>
      <c r="BM4031" s="12"/>
      <c r="BN4031" s="12"/>
      <c r="BO4031" s="12"/>
      <c r="BP4031" s="12"/>
      <c r="BQ4031" s="12"/>
      <c r="BR4031" s="12"/>
      <c r="BS4031" s="12"/>
      <c r="BT4031" s="12"/>
      <c r="BU4031" s="12"/>
      <c r="BV4031" s="12"/>
      <c r="BW4031" s="12"/>
    </row>
    <row r="4032" spans="2:75" x14ac:dyDescent="0.3">
      <c r="B4032" s="8"/>
      <c r="C4032" s="21"/>
      <c r="D4032" s="9"/>
      <c r="E4032" s="9"/>
      <c r="F4032" s="10"/>
      <c r="G4032" s="10"/>
      <c r="H4032" s="10"/>
      <c r="I4032" s="10"/>
      <c r="J4032" s="10"/>
      <c r="K4032" s="10"/>
      <c r="L4032" s="10"/>
      <c r="M4032" s="10"/>
      <c r="N4032" s="11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2"/>
      <c r="AX4032" s="12"/>
      <c r="AY4032" s="12"/>
      <c r="AZ4032" s="12"/>
      <c r="BA4032" s="12"/>
      <c r="BB4032" s="12"/>
      <c r="BC4032" s="12"/>
      <c r="BD4032" s="12"/>
      <c r="BE4032" s="12"/>
      <c r="BF4032" s="12"/>
      <c r="BG4032" s="12"/>
      <c r="BH4032" s="12"/>
      <c r="BI4032" s="12"/>
      <c r="BJ4032" s="12"/>
      <c r="BK4032" s="12"/>
      <c r="BL4032" s="12"/>
      <c r="BM4032" s="12"/>
      <c r="BN4032" s="12"/>
      <c r="BO4032" s="12"/>
      <c r="BP4032" s="12"/>
      <c r="BQ4032" s="12"/>
      <c r="BR4032" s="12"/>
      <c r="BS4032" s="12"/>
      <c r="BT4032" s="12"/>
      <c r="BU4032" s="12"/>
      <c r="BV4032" s="12"/>
      <c r="BW4032" s="12"/>
    </row>
    <row r="4033" spans="2:75" x14ac:dyDescent="0.3">
      <c r="B4033" s="8"/>
      <c r="C4033" s="21"/>
      <c r="D4033" s="9"/>
      <c r="E4033" s="9"/>
      <c r="F4033" s="10"/>
      <c r="G4033" s="10"/>
      <c r="H4033" s="10"/>
      <c r="I4033" s="10"/>
      <c r="J4033" s="10"/>
      <c r="K4033" s="10"/>
      <c r="L4033" s="10"/>
      <c r="M4033" s="10"/>
      <c r="N4033" s="11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2"/>
      <c r="AX4033" s="12"/>
      <c r="AY4033" s="12"/>
      <c r="AZ4033" s="12"/>
      <c r="BA4033" s="12"/>
      <c r="BB4033" s="12"/>
      <c r="BC4033" s="12"/>
      <c r="BD4033" s="12"/>
      <c r="BE4033" s="12"/>
      <c r="BF4033" s="12"/>
      <c r="BG4033" s="12"/>
      <c r="BH4033" s="12"/>
      <c r="BI4033" s="12"/>
      <c r="BJ4033" s="12"/>
      <c r="BK4033" s="12"/>
      <c r="BL4033" s="12"/>
      <c r="BM4033" s="12"/>
      <c r="BN4033" s="12"/>
      <c r="BO4033" s="12"/>
      <c r="BP4033" s="12"/>
      <c r="BQ4033" s="12"/>
      <c r="BR4033" s="12"/>
      <c r="BS4033" s="12"/>
      <c r="BT4033" s="12"/>
      <c r="BU4033" s="12"/>
      <c r="BV4033" s="12"/>
      <c r="BW4033" s="12"/>
    </row>
    <row r="4034" spans="2:75" x14ac:dyDescent="0.3">
      <c r="B4034" s="8"/>
      <c r="C4034" s="21"/>
      <c r="D4034" s="9"/>
      <c r="E4034" s="9"/>
      <c r="F4034" s="10"/>
      <c r="G4034" s="10"/>
      <c r="H4034" s="10"/>
      <c r="I4034" s="10"/>
      <c r="J4034" s="10"/>
      <c r="K4034" s="10"/>
      <c r="L4034" s="10"/>
      <c r="M4034" s="10"/>
      <c r="N4034" s="11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2"/>
      <c r="AX4034" s="12"/>
      <c r="AY4034" s="12"/>
      <c r="AZ4034" s="12"/>
      <c r="BA4034" s="12"/>
      <c r="BB4034" s="12"/>
      <c r="BC4034" s="12"/>
      <c r="BD4034" s="12"/>
      <c r="BE4034" s="12"/>
      <c r="BF4034" s="12"/>
      <c r="BG4034" s="12"/>
      <c r="BH4034" s="12"/>
      <c r="BI4034" s="12"/>
      <c r="BJ4034" s="12"/>
      <c r="BK4034" s="12"/>
      <c r="BL4034" s="12"/>
      <c r="BM4034" s="12"/>
      <c r="BN4034" s="12"/>
      <c r="BO4034" s="12"/>
      <c r="BP4034" s="12"/>
      <c r="BQ4034" s="12"/>
      <c r="BR4034" s="12"/>
      <c r="BS4034" s="12"/>
      <c r="BT4034" s="12"/>
      <c r="BU4034" s="12"/>
      <c r="BV4034" s="12"/>
      <c r="BW4034" s="12"/>
    </row>
    <row r="4035" spans="2:75" x14ac:dyDescent="0.3">
      <c r="B4035" s="8"/>
      <c r="C4035" s="21"/>
      <c r="D4035" s="9"/>
      <c r="E4035" s="9"/>
      <c r="F4035" s="10"/>
      <c r="G4035" s="10"/>
      <c r="H4035" s="10"/>
      <c r="I4035" s="10"/>
      <c r="J4035" s="10"/>
      <c r="K4035" s="10"/>
      <c r="L4035" s="10"/>
      <c r="M4035" s="10"/>
      <c r="N4035" s="11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2"/>
      <c r="AX4035" s="12"/>
      <c r="AY4035" s="12"/>
      <c r="AZ4035" s="12"/>
      <c r="BA4035" s="12"/>
      <c r="BB4035" s="12"/>
      <c r="BC4035" s="12"/>
      <c r="BD4035" s="12"/>
      <c r="BE4035" s="12"/>
      <c r="BF4035" s="12"/>
      <c r="BG4035" s="12"/>
      <c r="BH4035" s="12"/>
      <c r="BI4035" s="12"/>
      <c r="BJ4035" s="12"/>
      <c r="BK4035" s="12"/>
      <c r="BL4035" s="12"/>
      <c r="BM4035" s="12"/>
      <c r="BN4035" s="12"/>
      <c r="BO4035" s="12"/>
      <c r="BP4035" s="12"/>
      <c r="BQ4035" s="12"/>
      <c r="BR4035" s="12"/>
      <c r="BS4035" s="12"/>
      <c r="BT4035" s="12"/>
      <c r="BU4035" s="12"/>
      <c r="BV4035" s="12"/>
      <c r="BW4035" s="12"/>
    </row>
    <row r="4036" spans="2:75" x14ac:dyDescent="0.3">
      <c r="B4036" s="8"/>
      <c r="C4036" s="21"/>
      <c r="D4036" s="9"/>
      <c r="E4036" s="9"/>
      <c r="F4036" s="10"/>
      <c r="G4036" s="10"/>
      <c r="H4036" s="10"/>
      <c r="I4036" s="10"/>
      <c r="J4036" s="10"/>
      <c r="K4036" s="10"/>
      <c r="L4036" s="10"/>
      <c r="M4036" s="10"/>
      <c r="N4036" s="11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2"/>
      <c r="AX4036" s="12"/>
      <c r="AY4036" s="12"/>
      <c r="AZ4036" s="12"/>
      <c r="BA4036" s="12"/>
      <c r="BB4036" s="12"/>
      <c r="BC4036" s="12"/>
      <c r="BD4036" s="12"/>
      <c r="BE4036" s="12"/>
      <c r="BF4036" s="12"/>
      <c r="BG4036" s="12"/>
      <c r="BH4036" s="12"/>
      <c r="BI4036" s="12"/>
      <c r="BJ4036" s="12"/>
      <c r="BK4036" s="12"/>
      <c r="BL4036" s="12"/>
      <c r="BM4036" s="12"/>
      <c r="BN4036" s="12"/>
      <c r="BO4036" s="12"/>
      <c r="BP4036" s="12"/>
      <c r="BQ4036" s="12"/>
      <c r="BR4036" s="12"/>
      <c r="BS4036" s="12"/>
      <c r="BT4036" s="12"/>
      <c r="BU4036" s="12"/>
      <c r="BV4036" s="12"/>
      <c r="BW4036" s="12"/>
    </row>
    <row r="4037" spans="2:75" x14ac:dyDescent="0.3">
      <c r="B4037" s="8"/>
      <c r="C4037" s="21"/>
      <c r="D4037" s="9"/>
      <c r="E4037" s="9"/>
      <c r="F4037" s="10"/>
      <c r="G4037" s="10"/>
      <c r="H4037" s="10"/>
      <c r="I4037" s="10"/>
      <c r="J4037" s="10"/>
      <c r="K4037" s="10"/>
      <c r="L4037" s="10"/>
      <c r="M4037" s="10"/>
      <c r="N4037" s="11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2"/>
      <c r="AX4037" s="12"/>
      <c r="AY4037" s="12"/>
      <c r="AZ4037" s="12"/>
      <c r="BA4037" s="12"/>
      <c r="BB4037" s="12"/>
      <c r="BC4037" s="12"/>
      <c r="BD4037" s="12"/>
      <c r="BE4037" s="12"/>
      <c r="BF4037" s="12"/>
      <c r="BG4037" s="12"/>
      <c r="BH4037" s="12"/>
      <c r="BI4037" s="12"/>
      <c r="BJ4037" s="12"/>
      <c r="BK4037" s="12"/>
      <c r="BL4037" s="12"/>
      <c r="BM4037" s="12"/>
      <c r="BN4037" s="12"/>
      <c r="BO4037" s="12"/>
      <c r="BP4037" s="12"/>
      <c r="BQ4037" s="12"/>
      <c r="BR4037" s="12"/>
      <c r="BS4037" s="12"/>
      <c r="BT4037" s="12"/>
      <c r="BU4037" s="12"/>
      <c r="BV4037" s="12"/>
      <c r="BW4037" s="12"/>
    </row>
    <row r="4038" spans="2:75" x14ac:dyDescent="0.3">
      <c r="B4038" s="8"/>
      <c r="C4038" s="21"/>
      <c r="D4038" s="9"/>
      <c r="E4038" s="9"/>
      <c r="F4038" s="10"/>
      <c r="G4038" s="10"/>
      <c r="H4038" s="10"/>
      <c r="I4038" s="10"/>
      <c r="J4038" s="10"/>
      <c r="K4038" s="10"/>
      <c r="L4038" s="10"/>
      <c r="M4038" s="10"/>
      <c r="N4038" s="11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2"/>
      <c r="AX4038" s="12"/>
      <c r="AY4038" s="12"/>
      <c r="AZ4038" s="12"/>
      <c r="BA4038" s="12"/>
      <c r="BB4038" s="12"/>
      <c r="BC4038" s="12"/>
      <c r="BD4038" s="12"/>
      <c r="BE4038" s="12"/>
      <c r="BF4038" s="12"/>
      <c r="BG4038" s="12"/>
      <c r="BH4038" s="12"/>
      <c r="BI4038" s="12"/>
      <c r="BJ4038" s="12"/>
      <c r="BK4038" s="12"/>
      <c r="BL4038" s="12"/>
      <c r="BM4038" s="12"/>
      <c r="BN4038" s="12"/>
      <c r="BO4038" s="12"/>
      <c r="BP4038" s="12"/>
      <c r="BQ4038" s="12"/>
      <c r="BR4038" s="12"/>
      <c r="BS4038" s="12"/>
      <c r="BT4038" s="12"/>
      <c r="BU4038" s="12"/>
      <c r="BV4038" s="12"/>
      <c r="BW4038" s="12"/>
    </row>
    <row r="4039" spans="2:75" x14ac:dyDescent="0.3">
      <c r="B4039" s="8"/>
      <c r="C4039" s="21"/>
      <c r="D4039" s="9"/>
      <c r="E4039" s="9"/>
      <c r="F4039" s="10"/>
      <c r="G4039" s="10"/>
      <c r="H4039" s="10"/>
      <c r="I4039" s="10"/>
      <c r="J4039" s="10"/>
      <c r="K4039" s="10"/>
      <c r="L4039" s="10"/>
      <c r="M4039" s="10"/>
      <c r="N4039" s="11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2"/>
      <c r="AX4039" s="12"/>
      <c r="AY4039" s="12"/>
      <c r="AZ4039" s="12"/>
      <c r="BA4039" s="12"/>
      <c r="BB4039" s="12"/>
      <c r="BC4039" s="12"/>
      <c r="BD4039" s="12"/>
      <c r="BE4039" s="12"/>
      <c r="BF4039" s="12"/>
      <c r="BG4039" s="12"/>
      <c r="BH4039" s="12"/>
      <c r="BI4039" s="12"/>
      <c r="BJ4039" s="12"/>
      <c r="BK4039" s="12"/>
      <c r="BL4039" s="12"/>
      <c r="BM4039" s="12"/>
      <c r="BN4039" s="12"/>
      <c r="BO4039" s="12"/>
      <c r="BP4039" s="12"/>
      <c r="BQ4039" s="12"/>
      <c r="BR4039" s="12"/>
      <c r="BS4039" s="12"/>
      <c r="BT4039" s="12"/>
      <c r="BU4039" s="12"/>
      <c r="BV4039" s="12"/>
      <c r="BW4039" s="12"/>
    </row>
    <row r="4040" spans="2:75" x14ac:dyDescent="0.3">
      <c r="B4040" s="8"/>
      <c r="C4040" s="21"/>
      <c r="D4040" s="9"/>
      <c r="E4040" s="9"/>
      <c r="F4040" s="10"/>
      <c r="G4040" s="10"/>
      <c r="H4040" s="10"/>
      <c r="I4040" s="10"/>
      <c r="J4040" s="10"/>
      <c r="K4040" s="10"/>
      <c r="L4040" s="10"/>
      <c r="M4040" s="10"/>
      <c r="N4040" s="11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2"/>
      <c r="AX4040" s="12"/>
      <c r="AY4040" s="12"/>
      <c r="AZ4040" s="12"/>
      <c r="BA4040" s="12"/>
      <c r="BB4040" s="12"/>
      <c r="BC4040" s="12"/>
      <c r="BD4040" s="12"/>
      <c r="BE4040" s="12"/>
      <c r="BF4040" s="12"/>
      <c r="BG4040" s="12"/>
      <c r="BH4040" s="12"/>
      <c r="BI4040" s="12"/>
      <c r="BJ4040" s="12"/>
      <c r="BK4040" s="12"/>
      <c r="BL4040" s="12"/>
      <c r="BM4040" s="12"/>
      <c r="BN4040" s="12"/>
      <c r="BO4040" s="12"/>
      <c r="BP4040" s="12"/>
      <c r="BQ4040" s="12"/>
      <c r="BR4040" s="12"/>
      <c r="BS4040" s="12"/>
      <c r="BT4040" s="12"/>
      <c r="BU4040" s="12"/>
      <c r="BV4040" s="12"/>
      <c r="BW4040" s="12"/>
    </row>
    <row r="4041" spans="2:75" x14ac:dyDescent="0.3">
      <c r="B4041" s="8"/>
      <c r="C4041" s="21"/>
      <c r="D4041" s="9"/>
      <c r="E4041" s="9"/>
      <c r="F4041" s="10"/>
      <c r="G4041" s="10"/>
      <c r="H4041" s="10"/>
      <c r="I4041" s="10"/>
      <c r="J4041" s="10"/>
      <c r="K4041" s="10"/>
      <c r="L4041" s="10"/>
      <c r="M4041" s="10"/>
      <c r="N4041" s="11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2"/>
      <c r="AX4041" s="12"/>
      <c r="AY4041" s="12"/>
      <c r="AZ4041" s="12"/>
      <c r="BA4041" s="12"/>
      <c r="BB4041" s="12"/>
      <c r="BC4041" s="12"/>
      <c r="BD4041" s="12"/>
      <c r="BE4041" s="12"/>
      <c r="BF4041" s="12"/>
      <c r="BG4041" s="12"/>
      <c r="BH4041" s="12"/>
      <c r="BI4041" s="12"/>
      <c r="BJ4041" s="12"/>
      <c r="BK4041" s="12"/>
      <c r="BL4041" s="12"/>
      <c r="BM4041" s="12"/>
      <c r="BN4041" s="12"/>
      <c r="BO4041" s="12"/>
      <c r="BP4041" s="12"/>
      <c r="BQ4041" s="12"/>
      <c r="BR4041" s="12"/>
      <c r="BS4041" s="12"/>
      <c r="BT4041" s="12"/>
      <c r="BU4041" s="12"/>
      <c r="BV4041" s="12"/>
      <c r="BW4041" s="12"/>
    </row>
    <row r="4042" spans="2:75" x14ac:dyDescent="0.3">
      <c r="B4042" s="8"/>
      <c r="C4042" s="21"/>
      <c r="D4042" s="9"/>
      <c r="E4042" s="9"/>
      <c r="F4042" s="10"/>
      <c r="G4042" s="10"/>
      <c r="H4042" s="10"/>
      <c r="I4042" s="10"/>
      <c r="J4042" s="10"/>
      <c r="K4042" s="10"/>
      <c r="L4042" s="10"/>
      <c r="M4042" s="10"/>
      <c r="N4042" s="11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2"/>
      <c r="AX4042" s="12"/>
      <c r="AY4042" s="12"/>
      <c r="AZ4042" s="12"/>
      <c r="BA4042" s="12"/>
      <c r="BB4042" s="12"/>
      <c r="BC4042" s="12"/>
      <c r="BD4042" s="12"/>
      <c r="BE4042" s="12"/>
      <c r="BF4042" s="12"/>
      <c r="BG4042" s="12"/>
      <c r="BH4042" s="12"/>
      <c r="BI4042" s="12"/>
      <c r="BJ4042" s="12"/>
      <c r="BK4042" s="12"/>
      <c r="BL4042" s="12"/>
      <c r="BM4042" s="12"/>
      <c r="BN4042" s="12"/>
      <c r="BO4042" s="12"/>
      <c r="BP4042" s="12"/>
      <c r="BQ4042" s="12"/>
      <c r="BR4042" s="12"/>
      <c r="BS4042" s="12"/>
      <c r="BT4042" s="12"/>
      <c r="BU4042" s="12"/>
      <c r="BV4042" s="12"/>
      <c r="BW4042" s="12"/>
    </row>
    <row r="4043" spans="2:75" x14ac:dyDescent="0.3">
      <c r="B4043" s="8"/>
      <c r="C4043" s="21"/>
      <c r="D4043" s="9"/>
      <c r="E4043" s="9"/>
      <c r="F4043" s="10"/>
      <c r="G4043" s="10"/>
      <c r="H4043" s="10"/>
      <c r="I4043" s="10"/>
      <c r="J4043" s="10"/>
      <c r="K4043" s="10"/>
      <c r="L4043" s="10"/>
      <c r="M4043" s="10"/>
      <c r="N4043" s="11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2"/>
      <c r="AX4043" s="12"/>
      <c r="AY4043" s="12"/>
      <c r="AZ4043" s="12"/>
      <c r="BA4043" s="12"/>
      <c r="BB4043" s="12"/>
      <c r="BC4043" s="12"/>
      <c r="BD4043" s="12"/>
      <c r="BE4043" s="12"/>
      <c r="BF4043" s="12"/>
      <c r="BG4043" s="12"/>
      <c r="BH4043" s="12"/>
      <c r="BI4043" s="12"/>
      <c r="BJ4043" s="12"/>
      <c r="BK4043" s="12"/>
      <c r="BL4043" s="12"/>
      <c r="BM4043" s="12"/>
      <c r="BN4043" s="12"/>
      <c r="BO4043" s="12"/>
      <c r="BP4043" s="12"/>
      <c r="BQ4043" s="12"/>
      <c r="BR4043" s="12"/>
      <c r="BS4043" s="12"/>
      <c r="BT4043" s="12"/>
      <c r="BU4043" s="12"/>
      <c r="BV4043" s="12"/>
      <c r="BW4043" s="12"/>
    </row>
    <row r="4044" spans="2:75" x14ac:dyDescent="0.3">
      <c r="B4044" s="8"/>
      <c r="C4044" s="21"/>
      <c r="D4044" s="9"/>
      <c r="E4044" s="9"/>
      <c r="F4044" s="10"/>
      <c r="G4044" s="10"/>
      <c r="H4044" s="10"/>
      <c r="I4044" s="10"/>
      <c r="J4044" s="10"/>
      <c r="K4044" s="10"/>
      <c r="L4044" s="10"/>
      <c r="M4044" s="10"/>
      <c r="N4044" s="11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2"/>
      <c r="AX4044" s="12"/>
      <c r="AY4044" s="12"/>
      <c r="AZ4044" s="12"/>
      <c r="BA4044" s="12"/>
      <c r="BB4044" s="12"/>
      <c r="BC4044" s="12"/>
      <c r="BD4044" s="12"/>
      <c r="BE4044" s="12"/>
      <c r="BF4044" s="12"/>
      <c r="BG4044" s="12"/>
      <c r="BH4044" s="12"/>
      <c r="BI4044" s="12"/>
      <c r="BJ4044" s="12"/>
      <c r="BK4044" s="12"/>
      <c r="BL4044" s="12"/>
      <c r="BM4044" s="12"/>
      <c r="BN4044" s="12"/>
      <c r="BO4044" s="12"/>
      <c r="BP4044" s="12"/>
      <c r="BQ4044" s="12"/>
      <c r="BR4044" s="12"/>
      <c r="BS4044" s="12"/>
      <c r="BT4044" s="12"/>
      <c r="BU4044" s="12"/>
      <c r="BV4044" s="12"/>
      <c r="BW4044" s="12"/>
    </row>
    <row r="4045" spans="2:75" x14ac:dyDescent="0.3">
      <c r="B4045" s="8"/>
      <c r="C4045" s="21"/>
      <c r="D4045" s="9"/>
      <c r="E4045" s="9"/>
      <c r="F4045" s="10"/>
      <c r="G4045" s="10"/>
      <c r="H4045" s="10"/>
      <c r="I4045" s="10"/>
      <c r="J4045" s="10"/>
      <c r="K4045" s="10"/>
      <c r="L4045" s="10"/>
      <c r="M4045" s="10"/>
      <c r="N4045" s="11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2"/>
      <c r="AX4045" s="12"/>
      <c r="AY4045" s="12"/>
      <c r="AZ4045" s="12"/>
      <c r="BA4045" s="12"/>
      <c r="BB4045" s="12"/>
      <c r="BC4045" s="12"/>
      <c r="BD4045" s="12"/>
      <c r="BE4045" s="12"/>
      <c r="BF4045" s="12"/>
      <c r="BG4045" s="12"/>
      <c r="BH4045" s="12"/>
      <c r="BI4045" s="12"/>
      <c r="BJ4045" s="12"/>
      <c r="BK4045" s="12"/>
      <c r="BL4045" s="12"/>
      <c r="BM4045" s="12"/>
      <c r="BN4045" s="12"/>
      <c r="BO4045" s="12"/>
      <c r="BP4045" s="12"/>
      <c r="BQ4045" s="12"/>
      <c r="BR4045" s="12"/>
      <c r="BS4045" s="12"/>
      <c r="BT4045" s="12"/>
      <c r="BU4045" s="12"/>
      <c r="BV4045" s="12"/>
      <c r="BW4045" s="12"/>
    </row>
    <row r="4046" spans="2:75" x14ac:dyDescent="0.3">
      <c r="B4046" s="8"/>
      <c r="C4046" s="21"/>
      <c r="D4046" s="9"/>
      <c r="E4046" s="9"/>
      <c r="F4046" s="10"/>
      <c r="G4046" s="10"/>
      <c r="H4046" s="10"/>
      <c r="I4046" s="10"/>
      <c r="J4046" s="10"/>
      <c r="K4046" s="10"/>
      <c r="L4046" s="10"/>
      <c r="M4046" s="10"/>
      <c r="N4046" s="11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2"/>
      <c r="AX4046" s="12"/>
      <c r="AY4046" s="12"/>
      <c r="AZ4046" s="12"/>
      <c r="BA4046" s="12"/>
      <c r="BB4046" s="12"/>
      <c r="BC4046" s="12"/>
      <c r="BD4046" s="12"/>
      <c r="BE4046" s="12"/>
      <c r="BF4046" s="12"/>
      <c r="BG4046" s="12"/>
      <c r="BH4046" s="12"/>
      <c r="BI4046" s="12"/>
      <c r="BJ4046" s="12"/>
      <c r="BK4046" s="12"/>
      <c r="BL4046" s="12"/>
      <c r="BM4046" s="12"/>
      <c r="BN4046" s="12"/>
      <c r="BO4046" s="12"/>
      <c r="BP4046" s="12"/>
      <c r="BQ4046" s="12"/>
      <c r="BR4046" s="12"/>
      <c r="BS4046" s="12"/>
      <c r="BT4046" s="12"/>
      <c r="BU4046" s="12"/>
      <c r="BV4046" s="12"/>
      <c r="BW4046" s="12"/>
    </row>
    <row r="4047" spans="2:75" x14ac:dyDescent="0.3">
      <c r="B4047" s="8"/>
      <c r="C4047" s="21"/>
      <c r="D4047" s="9"/>
      <c r="E4047" s="9"/>
      <c r="F4047" s="10"/>
      <c r="G4047" s="10"/>
      <c r="H4047" s="10"/>
      <c r="I4047" s="10"/>
      <c r="J4047" s="10"/>
      <c r="K4047" s="10"/>
      <c r="L4047" s="10"/>
      <c r="M4047" s="10"/>
      <c r="N4047" s="11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2"/>
      <c r="AX4047" s="12"/>
      <c r="AY4047" s="12"/>
      <c r="AZ4047" s="12"/>
      <c r="BA4047" s="12"/>
      <c r="BB4047" s="12"/>
      <c r="BC4047" s="12"/>
      <c r="BD4047" s="12"/>
      <c r="BE4047" s="12"/>
      <c r="BF4047" s="12"/>
      <c r="BG4047" s="12"/>
      <c r="BH4047" s="12"/>
      <c r="BI4047" s="12"/>
      <c r="BJ4047" s="12"/>
      <c r="BK4047" s="12"/>
      <c r="BL4047" s="12"/>
      <c r="BM4047" s="12"/>
      <c r="BN4047" s="12"/>
      <c r="BO4047" s="12"/>
      <c r="BP4047" s="12"/>
      <c r="BQ4047" s="12"/>
      <c r="BR4047" s="12"/>
      <c r="BS4047" s="12"/>
      <c r="BT4047" s="12"/>
      <c r="BU4047" s="12"/>
      <c r="BV4047" s="12"/>
      <c r="BW4047" s="12"/>
    </row>
    <row r="4048" spans="2:75" x14ac:dyDescent="0.3">
      <c r="B4048" s="8"/>
      <c r="C4048" s="21"/>
      <c r="D4048" s="9"/>
      <c r="E4048" s="9"/>
      <c r="F4048" s="10"/>
      <c r="G4048" s="10"/>
      <c r="H4048" s="10"/>
      <c r="I4048" s="10"/>
      <c r="J4048" s="10"/>
      <c r="K4048" s="10"/>
      <c r="L4048" s="10"/>
      <c r="M4048" s="10"/>
      <c r="N4048" s="11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2"/>
      <c r="AX4048" s="12"/>
      <c r="AY4048" s="12"/>
      <c r="AZ4048" s="12"/>
      <c r="BA4048" s="12"/>
      <c r="BB4048" s="12"/>
      <c r="BC4048" s="12"/>
      <c r="BD4048" s="12"/>
      <c r="BE4048" s="12"/>
      <c r="BF4048" s="12"/>
      <c r="BG4048" s="12"/>
      <c r="BH4048" s="12"/>
      <c r="BI4048" s="12"/>
      <c r="BJ4048" s="12"/>
      <c r="BK4048" s="12"/>
      <c r="BL4048" s="12"/>
      <c r="BM4048" s="12"/>
      <c r="BN4048" s="12"/>
      <c r="BO4048" s="12"/>
      <c r="BP4048" s="12"/>
      <c r="BQ4048" s="12"/>
      <c r="BR4048" s="12"/>
      <c r="BS4048" s="12"/>
      <c r="BT4048" s="12"/>
      <c r="BU4048" s="12"/>
      <c r="BV4048" s="12"/>
      <c r="BW4048" s="12"/>
    </row>
    <row r="4049" spans="2:75" x14ac:dyDescent="0.3">
      <c r="B4049" s="8"/>
      <c r="C4049" s="21"/>
      <c r="D4049" s="9"/>
      <c r="E4049" s="9"/>
      <c r="F4049" s="10"/>
      <c r="G4049" s="10"/>
      <c r="H4049" s="10"/>
      <c r="I4049" s="10"/>
      <c r="J4049" s="10"/>
      <c r="K4049" s="10"/>
      <c r="L4049" s="10"/>
      <c r="M4049" s="10"/>
      <c r="N4049" s="11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2"/>
      <c r="AX4049" s="12"/>
      <c r="AY4049" s="12"/>
      <c r="AZ4049" s="12"/>
      <c r="BA4049" s="12"/>
      <c r="BB4049" s="12"/>
      <c r="BC4049" s="12"/>
      <c r="BD4049" s="12"/>
      <c r="BE4049" s="12"/>
      <c r="BF4049" s="12"/>
      <c r="BG4049" s="12"/>
      <c r="BH4049" s="12"/>
      <c r="BI4049" s="12"/>
      <c r="BJ4049" s="12"/>
      <c r="BK4049" s="12"/>
      <c r="BL4049" s="12"/>
      <c r="BM4049" s="12"/>
      <c r="BN4049" s="12"/>
      <c r="BO4049" s="12"/>
      <c r="BP4049" s="12"/>
      <c r="BQ4049" s="12"/>
      <c r="BR4049" s="12"/>
      <c r="BS4049" s="12"/>
      <c r="BT4049" s="12"/>
      <c r="BU4049" s="12"/>
      <c r="BV4049" s="12"/>
      <c r="BW4049" s="12"/>
    </row>
    <row r="4050" spans="2:75" x14ac:dyDescent="0.3">
      <c r="B4050" s="8"/>
      <c r="C4050" s="21"/>
      <c r="D4050" s="9"/>
      <c r="E4050" s="9"/>
      <c r="F4050" s="10"/>
      <c r="G4050" s="10"/>
      <c r="H4050" s="10"/>
      <c r="I4050" s="10"/>
      <c r="J4050" s="10"/>
      <c r="K4050" s="10"/>
      <c r="L4050" s="10"/>
      <c r="M4050" s="10"/>
      <c r="N4050" s="11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2"/>
      <c r="AX4050" s="12"/>
      <c r="AY4050" s="12"/>
      <c r="AZ4050" s="12"/>
      <c r="BA4050" s="12"/>
      <c r="BB4050" s="12"/>
      <c r="BC4050" s="12"/>
      <c r="BD4050" s="12"/>
      <c r="BE4050" s="12"/>
      <c r="BF4050" s="12"/>
      <c r="BG4050" s="12"/>
      <c r="BH4050" s="12"/>
      <c r="BI4050" s="12"/>
      <c r="BJ4050" s="12"/>
      <c r="BK4050" s="12"/>
      <c r="BL4050" s="12"/>
      <c r="BM4050" s="12"/>
      <c r="BN4050" s="12"/>
      <c r="BO4050" s="12"/>
      <c r="BP4050" s="12"/>
      <c r="BQ4050" s="12"/>
      <c r="BR4050" s="12"/>
      <c r="BS4050" s="12"/>
      <c r="BT4050" s="12"/>
      <c r="BU4050" s="12"/>
      <c r="BV4050" s="12"/>
      <c r="BW4050" s="12"/>
    </row>
    <row r="4051" spans="2:75" x14ac:dyDescent="0.3">
      <c r="B4051" s="8"/>
      <c r="C4051" s="21"/>
      <c r="D4051" s="9"/>
      <c r="E4051" s="9"/>
      <c r="F4051" s="10"/>
      <c r="G4051" s="10"/>
      <c r="H4051" s="10"/>
      <c r="I4051" s="10"/>
      <c r="J4051" s="10"/>
      <c r="K4051" s="10"/>
      <c r="L4051" s="10"/>
      <c r="M4051" s="10"/>
      <c r="N4051" s="11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2"/>
      <c r="AX4051" s="12"/>
      <c r="AY4051" s="12"/>
      <c r="AZ4051" s="12"/>
      <c r="BA4051" s="12"/>
      <c r="BB4051" s="12"/>
      <c r="BC4051" s="12"/>
      <c r="BD4051" s="12"/>
      <c r="BE4051" s="12"/>
      <c r="BF4051" s="12"/>
      <c r="BG4051" s="12"/>
      <c r="BH4051" s="12"/>
      <c r="BI4051" s="12"/>
      <c r="BJ4051" s="12"/>
      <c r="BK4051" s="12"/>
      <c r="BL4051" s="12"/>
      <c r="BM4051" s="12"/>
      <c r="BN4051" s="12"/>
      <c r="BO4051" s="12"/>
      <c r="BP4051" s="12"/>
      <c r="BQ4051" s="12"/>
      <c r="BR4051" s="12"/>
      <c r="BS4051" s="12"/>
      <c r="BT4051" s="12"/>
      <c r="BU4051" s="12"/>
      <c r="BV4051" s="12"/>
      <c r="BW4051" s="12"/>
    </row>
    <row r="4052" spans="2:75" x14ac:dyDescent="0.3">
      <c r="B4052" s="8"/>
      <c r="C4052" s="21"/>
      <c r="D4052" s="9"/>
      <c r="E4052" s="9"/>
      <c r="F4052" s="10"/>
      <c r="G4052" s="10"/>
      <c r="H4052" s="10"/>
      <c r="I4052" s="10"/>
      <c r="J4052" s="10"/>
      <c r="K4052" s="10"/>
      <c r="L4052" s="10"/>
      <c r="M4052" s="10"/>
      <c r="N4052" s="11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2"/>
      <c r="AX4052" s="12"/>
      <c r="AY4052" s="12"/>
      <c r="AZ4052" s="12"/>
      <c r="BA4052" s="12"/>
      <c r="BB4052" s="12"/>
      <c r="BC4052" s="12"/>
      <c r="BD4052" s="12"/>
      <c r="BE4052" s="12"/>
      <c r="BF4052" s="12"/>
      <c r="BG4052" s="12"/>
      <c r="BH4052" s="12"/>
      <c r="BI4052" s="12"/>
      <c r="BJ4052" s="12"/>
      <c r="BK4052" s="12"/>
      <c r="BL4052" s="12"/>
      <c r="BM4052" s="12"/>
      <c r="BN4052" s="12"/>
      <c r="BO4052" s="12"/>
      <c r="BP4052" s="12"/>
      <c r="BQ4052" s="12"/>
      <c r="BR4052" s="12"/>
      <c r="BS4052" s="12"/>
      <c r="BT4052" s="12"/>
      <c r="BU4052" s="12"/>
      <c r="BV4052" s="12"/>
      <c r="BW4052" s="12"/>
    </row>
    <row r="4053" spans="2:75" x14ac:dyDescent="0.3">
      <c r="B4053" s="8"/>
      <c r="C4053" s="21"/>
      <c r="D4053" s="9"/>
      <c r="E4053" s="9"/>
      <c r="F4053" s="10"/>
      <c r="G4053" s="10"/>
      <c r="H4053" s="10"/>
      <c r="I4053" s="10"/>
      <c r="J4053" s="10"/>
      <c r="K4053" s="10"/>
      <c r="L4053" s="10"/>
      <c r="M4053" s="10"/>
      <c r="N4053" s="11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2"/>
      <c r="AX4053" s="12"/>
      <c r="AY4053" s="12"/>
      <c r="AZ4053" s="12"/>
      <c r="BA4053" s="12"/>
      <c r="BB4053" s="12"/>
      <c r="BC4053" s="12"/>
      <c r="BD4053" s="12"/>
      <c r="BE4053" s="12"/>
      <c r="BF4053" s="12"/>
      <c r="BG4053" s="12"/>
      <c r="BH4053" s="12"/>
      <c r="BI4053" s="12"/>
      <c r="BJ4053" s="12"/>
      <c r="BK4053" s="12"/>
      <c r="BL4053" s="12"/>
      <c r="BM4053" s="12"/>
      <c r="BN4053" s="12"/>
      <c r="BO4053" s="12"/>
      <c r="BP4053" s="12"/>
      <c r="BQ4053" s="12"/>
      <c r="BR4053" s="12"/>
      <c r="BS4053" s="12"/>
      <c r="BT4053" s="12"/>
      <c r="BU4053" s="12"/>
      <c r="BV4053" s="12"/>
      <c r="BW4053" s="12"/>
    </row>
    <row r="4054" spans="2:75" x14ac:dyDescent="0.3">
      <c r="B4054" s="8"/>
      <c r="C4054" s="21"/>
      <c r="D4054" s="9"/>
      <c r="E4054" s="9"/>
      <c r="F4054" s="10"/>
      <c r="G4054" s="10"/>
      <c r="H4054" s="10"/>
      <c r="I4054" s="10"/>
      <c r="J4054" s="10"/>
      <c r="K4054" s="10"/>
      <c r="L4054" s="10"/>
      <c r="M4054" s="10"/>
      <c r="N4054" s="11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2"/>
      <c r="AX4054" s="12"/>
      <c r="AY4054" s="12"/>
      <c r="AZ4054" s="12"/>
      <c r="BA4054" s="12"/>
      <c r="BB4054" s="12"/>
      <c r="BC4054" s="12"/>
      <c r="BD4054" s="12"/>
      <c r="BE4054" s="12"/>
      <c r="BF4054" s="12"/>
      <c r="BG4054" s="12"/>
      <c r="BH4054" s="12"/>
      <c r="BI4054" s="12"/>
      <c r="BJ4054" s="12"/>
      <c r="BK4054" s="12"/>
      <c r="BL4054" s="12"/>
      <c r="BM4054" s="12"/>
      <c r="BN4054" s="12"/>
      <c r="BO4054" s="12"/>
      <c r="BP4054" s="12"/>
      <c r="BQ4054" s="12"/>
      <c r="BR4054" s="12"/>
      <c r="BS4054" s="12"/>
      <c r="BT4054" s="12"/>
      <c r="BU4054" s="12"/>
      <c r="BV4054" s="12"/>
      <c r="BW4054" s="12"/>
    </row>
    <row r="4055" spans="2:75" x14ac:dyDescent="0.3">
      <c r="B4055" s="8"/>
      <c r="C4055" s="21"/>
      <c r="D4055" s="9"/>
      <c r="E4055" s="9"/>
      <c r="F4055" s="10"/>
      <c r="G4055" s="10"/>
      <c r="H4055" s="10"/>
      <c r="I4055" s="10"/>
      <c r="J4055" s="10"/>
      <c r="K4055" s="10"/>
      <c r="L4055" s="10"/>
      <c r="M4055" s="10"/>
      <c r="N4055" s="11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2"/>
      <c r="AX4055" s="12"/>
      <c r="AY4055" s="12"/>
      <c r="AZ4055" s="12"/>
      <c r="BA4055" s="12"/>
      <c r="BB4055" s="12"/>
      <c r="BC4055" s="12"/>
      <c r="BD4055" s="12"/>
      <c r="BE4055" s="12"/>
      <c r="BF4055" s="12"/>
      <c r="BG4055" s="12"/>
      <c r="BH4055" s="12"/>
      <c r="BI4055" s="12"/>
      <c r="BJ4055" s="12"/>
      <c r="BK4055" s="12"/>
      <c r="BL4055" s="12"/>
      <c r="BM4055" s="12"/>
      <c r="BN4055" s="12"/>
      <c r="BO4055" s="12"/>
      <c r="BP4055" s="12"/>
      <c r="BQ4055" s="12"/>
      <c r="BR4055" s="12"/>
      <c r="BS4055" s="12"/>
      <c r="BT4055" s="12"/>
      <c r="BU4055" s="12"/>
      <c r="BV4055" s="12"/>
      <c r="BW4055" s="12"/>
    </row>
    <row r="4056" spans="2:75" x14ac:dyDescent="0.3">
      <c r="B4056" s="8"/>
      <c r="C4056" s="21"/>
      <c r="D4056" s="9"/>
      <c r="E4056" s="9"/>
      <c r="F4056" s="10"/>
      <c r="G4056" s="10"/>
      <c r="H4056" s="10"/>
      <c r="I4056" s="10"/>
      <c r="J4056" s="10"/>
      <c r="K4056" s="10"/>
      <c r="L4056" s="10"/>
      <c r="M4056" s="10"/>
      <c r="N4056" s="11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2"/>
      <c r="AX4056" s="12"/>
      <c r="AY4056" s="12"/>
      <c r="AZ4056" s="12"/>
      <c r="BA4056" s="12"/>
      <c r="BB4056" s="12"/>
      <c r="BC4056" s="12"/>
      <c r="BD4056" s="12"/>
      <c r="BE4056" s="12"/>
      <c r="BF4056" s="12"/>
      <c r="BG4056" s="12"/>
      <c r="BH4056" s="12"/>
      <c r="BI4056" s="12"/>
      <c r="BJ4056" s="12"/>
      <c r="BK4056" s="12"/>
      <c r="BL4056" s="12"/>
      <c r="BM4056" s="12"/>
      <c r="BN4056" s="12"/>
      <c r="BO4056" s="12"/>
      <c r="BP4056" s="12"/>
      <c r="BQ4056" s="12"/>
      <c r="BR4056" s="12"/>
      <c r="BS4056" s="12"/>
      <c r="BT4056" s="12"/>
      <c r="BU4056" s="12"/>
      <c r="BV4056" s="12"/>
      <c r="BW4056" s="12"/>
    </row>
    <row r="4057" spans="2:75" x14ac:dyDescent="0.3">
      <c r="B4057" s="8"/>
      <c r="C4057" s="21"/>
      <c r="D4057" s="9"/>
      <c r="E4057" s="9"/>
      <c r="F4057" s="10"/>
      <c r="G4057" s="10"/>
      <c r="H4057" s="10"/>
      <c r="I4057" s="10"/>
      <c r="J4057" s="10"/>
      <c r="K4057" s="10"/>
      <c r="L4057" s="10"/>
      <c r="M4057" s="10"/>
      <c r="N4057" s="11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2"/>
      <c r="AX4057" s="12"/>
      <c r="AY4057" s="12"/>
      <c r="AZ4057" s="12"/>
      <c r="BA4057" s="12"/>
      <c r="BB4057" s="12"/>
      <c r="BC4057" s="12"/>
      <c r="BD4057" s="12"/>
      <c r="BE4057" s="12"/>
      <c r="BF4057" s="12"/>
      <c r="BG4057" s="12"/>
      <c r="BH4057" s="12"/>
      <c r="BI4057" s="12"/>
      <c r="BJ4057" s="12"/>
      <c r="BK4057" s="12"/>
      <c r="BL4057" s="12"/>
      <c r="BM4057" s="12"/>
      <c r="BN4057" s="12"/>
      <c r="BO4057" s="12"/>
      <c r="BP4057" s="12"/>
      <c r="BQ4057" s="12"/>
      <c r="BR4057" s="12"/>
      <c r="BS4057" s="12"/>
      <c r="BT4057" s="12"/>
      <c r="BU4057" s="12"/>
      <c r="BV4057" s="12"/>
      <c r="BW4057" s="12"/>
    </row>
    <row r="4058" spans="2:75" x14ac:dyDescent="0.3">
      <c r="B4058" s="8"/>
      <c r="C4058" s="21"/>
      <c r="D4058" s="9"/>
      <c r="E4058" s="9"/>
      <c r="F4058" s="10"/>
      <c r="G4058" s="10"/>
      <c r="H4058" s="10"/>
      <c r="I4058" s="10"/>
      <c r="J4058" s="10"/>
      <c r="K4058" s="10"/>
      <c r="L4058" s="10"/>
      <c r="M4058" s="10"/>
      <c r="N4058" s="11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2"/>
      <c r="AX4058" s="12"/>
      <c r="AY4058" s="12"/>
      <c r="AZ4058" s="12"/>
      <c r="BA4058" s="12"/>
      <c r="BB4058" s="12"/>
      <c r="BC4058" s="12"/>
      <c r="BD4058" s="12"/>
      <c r="BE4058" s="12"/>
      <c r="BF4058" s="12"/>
      <c r="BG4058" s="12"/>
      <c r="BH4058" s="12"/>
      <c r="BI4058" s="12"/>
      <c r="BJ4058" s="12"/>
      <c r="BK4058" s="12"/>
      <c r="BL4058" s="12"/>
      <c r="BM4058" s="12"/>
      <c r="BN4058" s="12"/>
      <c r="BO4058" s="12"/>
      <c r="BP4058" s="12"/>
      <c r="BQ4058" s="12"/>
      <c r="BR4058" s="12"/>
      <c r="BS4058" s="12"/>
      <c r="BT4058" s="12"/>
      <c r="BU4058" s="12"/>
      <c r="BV4058" s="12"/>
      <c r="BW4058" s="12"/>
    </row>
    <row r="4059" spans="2:75" x14ac:dyDescent="0.3">
      <c r="B4059" s="8"/>
      <c r="C4059" s="21"/>
      <c r="D4059" s="9"/>
      <c r="E4059" s="9"/>
      <c r="F4059" s="10"/>
      <c r="G4059" s="10"/>
      <c r="H4059" s="10"/>
      <c r="I4059" s="10"/>
      <c r="J4059" s="10"/>
      <c r="K4059" s="10"/>
      <c r="L4059" s="10"/>
      <c r="M4059" s="10"/>
      <c r="N4059" s="11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12"/>
      <c r="BB4059" s="12"/>
      <c r="BC4059" s="12"/>
      <c r="BD4059" s="12"/>
      <c r="BE4059" s="12"/>
      <c r="BF4059" s="12"/>
      <c r="BG4059" s="12"/>
      <c r="BH4059" s="12"/>
      <c r="BI4059" s="12"/>
      <c r="BJ4059" s="12"/>
      <c r="BK4059" s="12"/>
      <c r="BL4059" s="12"/>
      <c r="BM4059" s="12"/>
      <c r="BN4059" s="12"/>
      <c r="BO4059" s="12"/>
      <c r="BP4059" s="12"/>
      <c r="BQ4059" s="12"/>
      <c r="BR4059" s="12"/>
      <c r="BS4059" s="12"/>
      <c r="BT4059" s="12"/>
      <c r="BU4059" s="12"/>
      <c r="BV4059" s="12"/>
      <c r="BW4059" s="12"/>
    </row>
    <row r="4060" spans="2:75" x14ac:dyDescent="0.3">
      <c r="B4060" s="8"/>
      <c r="C4060" s="21"/>
      <c r="D4060" s="9"/>
      <c r="E4060" s="9"/>
      <c r="F4060" s="10"/>
      <c r="G4060" s="10"/>
      <c r="H4060" s="10"/>
      <c r="I4060" s="10"/>
      <c r="J4060" s="10"/>
      <c r="K4060" s="10"/>
      <c r="L4060" s="10"/>
      <c r="M4060" s="10"/>
      <c r="N4060" s="11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2"/>
      <c r="AX4060" s="12"/>
      <c r="AY4060" s="12"/>
      <c r="AZ4060" s="12"/>
      <c r="BA4060" s="12"/>
      <c r="BB4060" s="12"/>
      <c r="BC4060" s="12"/>
      <c r="BD4060" s="12"/>
      <c r="BE4060" s="12"/>
      <c r="BF4060" s="12"/>
      <c r="BG4060" s="12"/>
      <c r="BH4060" s="12"/>
      <c r="BI4060" s="12"/>
      <c r="BJ4060" s="12"/>
      <c r="BK4060" s="12"/>
      <c r="BL4060" s="12"/>
      <c r="BM4060" s="12"/>
      <c r="BN4060" s="12"/>
      <c r="BO4060" s="12"/>
      <c r="BP4060" s="12"/>
      <c r="BQ4060" s="12"/>
      <c r="BR4060" s="12"/>
      <c r="BS4060" s="12"/>
      <c r="BT4060" s="12"/>
      <c r="BU4060" s="12"/>
      <c r="BV4060" s="12"/>
      <c r="BW4060" s="12"/>
    </row>
    <row r="4061" spans="2:75" x14ac:dyDescent="0.3">
      <c r="B4061" s="8"/>
      <c r="C4061" s="21"/>
      <c r="D4061" s="9"/>
      <c r="E4061" s="9"/>
      <c r="F4061" s="10"/>
      <c r="G4061" s="10"/>
      <c r="H4061" s="10"/>
      <c r="I4061" s="10"/>
      <c r="J4061" s="10"/>
      <c r="K4061" s="10"/>
      <c r="L4061" s="10"/>
      <c r="M4061" s="10"/>
      <c r="N4061" s="11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2"/>
      <c r="AX4061" s="12"/>
      <c r="AY4061" s="12"/>
      <c r="AZ4061" s="12"/>
      <c r="BA4061" s="12"/>
      <c r="BB4061" s="12"/>
      <c r="BC4061" s="12"/>
      <c r="BD4061" s="12"/>
      <c r="BE4061" s="12"/>
      <c r="BF4061" s="12"/>
      <c r="BG4061" s="12"/>
      <c r="BH4061" s="12"/>
      <c r="BI4061" s="12"/>
      <c r="BJ4061" s="12"/>
      <c r="BK4061" s="12"/>
      <c r="BL4061" s="12"/>
      <c r="BM4061" s="12"/>
      <c r="BN4061" s="12"/>
      <c r="BO4061" s="12"/>
      <c r="BP4061" s="12"/>
      <c r="BQ4061" s="12"/>
      <c r="BR4061" s="12"/>
      <c r="BS4061" s="12"/>
      <c r="BT4061" s="12"/>
      <c r="BU4061" s="12"/>
      <c r="BV4061" s="12"/>
      <c r="BW4061" s="12"/>
    </row>
    <row r="4062" spans="2:75" x14ac:dyDescent="0.3">
      <c r="B4062" s="8"/>
      <c r="C4062" s="21"/>
      <c r="D4062" s="9"/>
      <c r="E4062" s="9"/>
      <c r="F4062" s="10"/>
      <c r="G4062" s="10"/>
      <c r="H4062" s="10"/>
      <c r="I4062" s="10"/>
      <c r="J4062" s="10"/>
      <c r="K4062" s="10"/>
      <c r="L4062" s="10"/>
      <c r="M4062" s="10"/>
      <c r="N4062" s="11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2"/>
      <c r="AX4062" s="12"/>
      <c r="AY4062" s="12"/>
      <c r="AZ4062" s="12"/>
      <c r="BA4062" s="12"/>
      <c r="BB4062" s="12"/>
      <c r="BC4062" s="12"/>
      <c r="BD4062" s="12"/>
      <c r="BE4062" s="12"/>
      <c r="BF4062" s="12"/>
      <c r="BG4062" s="12"/>
      <c r="BH4062" s="12"/>
      <c r="BI4062" s="12"/>
      <c r="BJ4062" s="12"/>
      <c r="BK4062" s="12"/>
      <c r="BL4062" s="12"/>
      <c r="BM4062" s="12"/>
      <c r="BN4062" s="12"/>
      <c r="BO4062" s="12"/>
      <c r="BP4062" s="12"/>
      <c r="BQ4062" s="12"/>
      <c r="BR4062" s="12"/>
      <c r="BS4062" s="12"/>
      <c r="BT4062" s="12"/>
      <c r="BU4062" s="12"/>
      <c r="BV4062" s="12"/>
      <c r="BW4062" s="12"/>
    </row>
    <row r="4063" spans="2:75" x14ac:dyDescent="0.3">
      <c r="B4063" s="8"/>
      <c r="C4063" s="21"/>
      <c r="D4063" s="9"/>
      <c r="E4063" s="9"/>
      <c r="F4063" s="10"/>
      <c r="G4063" s="10"/>
      <c r="H4063" s="10"/>
      <c r="I4063" s="10"/>
      <c r="J4063" s="10"/>
      <c r="K4063" s="10"/>
      <c r="L4063" s="10"/>
      <c r="M4063" s="10"/>
      <c r="N4063" s="11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2"/>
      <c r="AX4063" s="12"/>
      <c r="AY4063" s="12"/>
      <c r="AZ4063" s="12"/>
      <c r="BA4063" s="12"/>
      <c r="BB4063" s="12"/>
      <c r="BC4063" s="12"/>
      <c r="BD4063" s="12"/>
      <c r="BE4063" s="12"/>
      <c r="BF4063" s="12"/>
      <c r="BG4063" s="12"/>
      <c r="BH4063" s="12"/>
      <c r="BI4063" s="12"/>
      <c r="BJ4063" s="12"/>
      <c r="BK4063" s="12"/>
      <c r="BL4063" s="12"/>
      <c r="BM4063" s="12"/>
      <c r="BN4063" s="12"/>
      <c r="BO4063" s="12"/>
      <c r="BP4063" s="12"/>
      <c r="BQ4063" s="12"/>
      <c r="BR4063" s="12"/>
      <c r="BS4063" s="12"/>
      <c r="BT4063" s="12"/>
      <c r="BU4063" s="12"/>
      <c r="BV4063" s="12"/>
      <c r="BW4063" s="12"/>
    </row>
    <row r="4064" spans="2:75" x14ac:dyDescent="0.3">
      <c r="B4064" s="8"/>
      <c r="C4064" s="21"/>
      <c r="D4064" s="9"/>
      <c r="E4064" s="9"/>
      <c r="F4064" s="10"/>
      <c r="G4064" s="10"/>
      <c r="H4064" s="10"/>
      <c r="I4064" s="10"/>
      <c r="J4064" s="10"/>
      <c r="K4064" s="10"/>
      <c r="L4064" s="10"/>
      <c r="M4064" s="10"/>
      <c r="N4064" s="11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2"/>
      <c r="AX4064" s="12"/>
      <c r="AY4064" s="12"/>
      <c r="AZ4064" s="12"/>
      <c r="BA4064" s="12"/>
      <c r="BB4064" s="12"/>
      <c r="BC4064" s="12"/>
      <c r="BD4064" s="12"/>
      <c r="BE4064" s="12"/>
      <c r="BF4064" s="12"/>
      <c r="BG4064" s="12"/>
      <c r="BH4064" s="12"/>
      <c r="BI4064" s="12"/>
      <c r="BJ4064" s="12"/>
      <c r="BK4064" s="12"/>
      <c r="BL4064" s="12"/>
      <c r="BM4064" s="12"/>
      <c r="BN4064" s="12"/>
      <c r="BO4064" s="12"/>
      <c r="BP4064" s="12"/>
      <c r="BQ4064" s="12"/>
      <c r="BR4064" s="12"/>
      <c r="BS4064" s="12"/>
      <c r="BT4064" s="12"/>
      <c r="BU4064" s="12"/>
      <c r="BV4064" s="12"/>
      <c r="BW4064" s="12"/>
    </row>
    <row r="4065" spans="2:75" x14ac:dyDescent="0.3">
      <c r="B4065" s="8"/>
      <c r="C4065" s="21"/>
      <c r="D4065" s="9"/>
      <c r="E4065" s="9"/>
      <c r="F4065" s="10"/>
      <c r="G4065" s="10"/>
      <c r="H4065" s="10"/>
      <c r="I4065" s="10"/>
      <c r="J4065" s="10"/>
      <c r="K4065" s="10"/>
      <c r="L4065" s="10"/>
      <c r="M4065" s="10"/>
      <c r="N4065" s="11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2"/>
      <c r="AX4065" s="12"/>
      <c r="AY4065" s="12"/>
      <c r="AZ4065" s="12"/>
      <c r="BA4065" s="12"/>
      <c r="BB4065" s="12"/>
      <c r="BC4065" s="12"/>
      <c r="BD4065" s="12"/>
      <c r="BE4065" s="12"/>
      <c r="BF4065" s="12"/>
      <c r="BG4065" s="12"/>
      <c r="BH4065" s="12"/>
      <c r="BI4065" s="12"/>
      <c r="BJ4065" s="12"/>
      <c r="BK4065" s="12"/>
      <c r="BL4065" s="12"/>
      <c r="BM4065" s="12"/>
      <c r="BN4065" s="12"/>
      <c r="BO4065" s="12"/>
      <c r="BP4065" s="12"/>
      <c r="BQ4065" s="12"/>
      <c r="BR4065" s="12"/>
      <c r="BS4065" s="12"/>
      <c r="BT4065" s="12"/>
      <c r="BU4065" s="12"/>
      <c r="BV4065" s="12"/>
      <c r="BW4065" s="12"/>
    </row>
    <row r="4066" spans="2:75" x14ac:dyDescent="0.3">
      <c r="B4066" s="8"/>
      <c r="C4066" s="21"/>
      <c r="D4066" s="9"/>
      <c r="E4066" s="9"/>
      <c r="F4066" s="10"/>
      <c r="G4066" s="10"/>
      <c r="H4066" s="10"/>
      <c r="I4066" s="10"/>
      <c r="J4066" s="10"/>
      <c r="K4066" s="10"/>
      <c r="L4066" s="10"/>
      <c r="M4066" s="10"/>
      <c r="N4066" s="11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2"/>
      <c r="AX4066" s="12"/>
      <c r="AY4066" s="12"/>
      <c r="AZ4066" s="12"/>
      <c r="BA4066" s="12"/>
      <c r="BB4066" s="12"/>
      <c r="BC4066" s="12"/>
      <c r="BD4066" s="12"/>
      <c r="BE4066" s="12"/>
      <c r="BF4066" s="12"/>
      <c r="BG4066" s="12"/>
      <c r="BH4066" s="12"/>
      <c r="BI4066" s="12"/>
      <c r="BJ4066" s="12"/>
      <c r="BK4066" s="12"/>
      <c r="BL4066" s="12"/>
      <c r="BM4066" s="12"/>
      <c r="BN4066" s="12"/>
      <c r="BO4066" s="12"/>
      <c r="BP4066" s="12"/>
      <c r="BQ4066" s="12"/>
      <c r="BR4066" s="12"/>
      <c r="BS4066" s="12"/>
      <c r="BT4066" s="12"/>
      <c r="BU4066" s="12"/>
      <c r="BV4066" s="12"/>
      <c r="BW4066" s="12"/>
    </row>
    <row r="4067" spans="2:75" x14ac:dyDescent="0.3">
      <c r="B4067" s="8"/>
      <c r="C4067" s="21"/>
      <c r="D4067" s="9"/>
      <c r="E4067" s="9"/>
      <c r="F4067" s="10"/>
      <c r="G4067" s="10"/>
      <c r="H4067" s="10"/>
      <c r="I4067" s="10"/>
      <c r="J4067" s="10"/>
      <c r="K4067" s="10"/>
      <c r="L4067" s="10"/>
      <c r="M4067" s="10"/>
      <c r="N4067" s="11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2"/>
      <c r="AX4067" s="12"/>
      <c r="AY4067" s="12"/>
      <c r="AZ4067" s="12"/>
      <c r="BA4067" s="12"/>
      <c r="BB4067" s="12"/>
      <c r="BC4067" s="12"/>
      <c r="BD4067" s="12"/>
      <c r="BE4067" s="12"/>
      <c r="BF4067" s="12"/>
      <c r="BG4067" s="12"/>
      <c r="BH4067" s="12"/>
      <c r="BI4067" s="12"/>
      <c r="BJ4067" s="12"/>
      <c r="BK4067" s="12"/>
      <c r="BL4067" s="12"/>
      <c r="BM4067" s="12"/>
      <c r="BN4067" s="12"/>
      <c r="BO4067" s="12"/>
      <c r="BP4067" s="12"/>
      <c r="BQ4067" s="12"/>
      <c r="BR4067" s="12"/>
      <c r="BS4067" s="12"/>
      <c r="BT4067" s="12"/>
      <c r="BU4067" s="12"/>
      <c r="BV4067" s="12"/>
      <c r="BW4067" s="12"/>
    </row>
    <row r="4068" spans="2:75" x14ac:dyDescent="0.3">
      <c r="B4068" s="8"/>
      <c r="C4068" s="21"/>
      <c r="D4068" s="9"/>
      <c r="E4068" s="9"/>
      <c r="F4068" s="10"/>
      <c r="G4068" s="10"/>
      <c r="H4068" s="10"/>
      <c r="I4068" s="10"/>
      <c r="J4068" s="10"/>
      <c r="K4068" s="10"/>
      <c r="L4068" s="10"/>
      <c r="M4068" s="10"/>
      <c r="N4068" s="11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2"/>
      <c r="AX4068" s="12"/>
      <c r="AY4068" s="12"/>
      <c r="AZ4068" s="12"/>
      <c r="BA4068" s="12"/>
      <c r="BB4068" s="12"/>
      <c r="BC4068" s="12"/>
      <c r="BD4068" s="12"/>
      <c r="BE4068" s="12"/>
      <c r="BF4068" s="12"/>
      <c r="BG4068" s="12"/>
      <c r="BH4068" s="12"/>
      <c r="BI4068" s="12"/>
      <c r="BJ4068" s="12"/>
      <c r="BK4068" s="12"/>
      <c r="BL4068" s="12"/>
      <c r="BM4068" s="12"/>
      <c r="BN4068" s="12"/>
      <c r="BO4068" s="12"/>
      <c r="BP4068" s="12"/>
      <c r="BQ4068" s="12"/>
      <c r="BR4068" s="12"/>
      <c r="BS4068" s="12"/>
      <c r="BT4068" s="12"/>
      <c r="BU4068" s="12"/>
      <c r="BV4068" s="12"/>
      <c r="BW4068" s="12"/>
    </row>
    <row r="4069" spans="2:75" x14ac:dyDescent="0.3">
      <c r="B4069" s="8"/>
      <c r="C4069" s="21"/>
      <c r="D4069" s="9"/>
      <c r="E4069" s="9"/>
      <c r="F4069" s="10"/>
      <c r="G4069" s="10"/>
      <c r="H4069" s="10"/>
      <c r="I4069" s="10"/>
      <c r="J4069" s="10"/>
      <c r="K4069" s="10"/>
      <c r="L4069" s="10"/>
      <c r="M4069" s="10"/>
      <c r="N4069" s="11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2"/>
      <c r="AX4069" s="12"/>
      <c r="AY4069" s="12"/>
      <c r="AZ4069" s="12"/>
      <c r="BA4069" s="12"/>
      <c r="BB4069" s="12"/>
      <c r="BC4069" s="12"/>
      <c r="BD4069" s="12"/>
      <c r="BE4069" s="12"/>
      <c r="BF4069" s="12"/>
      <c r="BG4069" s="12"/>
      <c r="BH4069" s="12"/>
      <c r="BI4069" s="12"/>
      <c r="BJ4069" s="12"/>
      <c r="BK4069" s="12"/>
      <c r="BL4069" s="12"/>
      <c r="BM4069" s="12"/>
      <c r="BN4069" s="12"/>
      <c r="BO4069" s="12"/>
      <c r="BP4069" s="12"/>
      <c r="BQ4069" s="12"/>
      <c r="BR4069" s="12"/>
      <c r="BS4069" s="12"/>
      <c r="BT4069" s="12"/>
      <c r="BU4069" s="12"/>
      <c r="BV4069" s="12"/>
      <c r="BW4069" s="12"/>
    </row>
    <row r="4070" spans="2:75" x14ac:dyDescent="0.3">
      <c r="B4070" s="8"/>
      <c r="C4070" s="21"/>
      <c r="D4070" s="9"/>
      <c r="E4070" s="9"/>
      <c r="F4070" s="10"/>
      <c r="G4070" s="10"/>
      <c r="H4070" s="10"/>
      <c r="I4070" s="10"/>
      <c r="J4070" s="10"/>
      <c r="K4070" s="10"/>
      <c r="L4070" s="10"/>
      <c r="M4070" s="10"/>
      <c r="N4070" s="11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2"/>
      <c r="AX4070" s="12"/>
      <c r="AY4070" s="12"/>
      <c r="AZ4070" s="12"/>
      <c r="BA4070" s="12"/>
      <c r="BB4070" s="12"/>
      <c r="BC4070" s="12"/>
      <c r="BD4070" s="12"/>
      <c r="BE4070" s="12"/>
      <c r="BF4070" s="12"/>
      <c r="BG4070" s="12"/>
      <c r="BH4070" s="12"/>
      <c r="BI4070" s="12"/>
      <c r="BJ4070" s="12"/>
      <c r="BK4070" s="12"/>
      <c r="BL4070" s="12"/>
      <c r="BM4070" s="12"/>
      <c r="BN4070" s="12"/>
      <c r="BO4070" s="12"/>
      <c r="BP4070" s="12"/>
      <c r="BQ4070" s="12"/>
      <c r="BR4070" s="12"/>
      <c r="BS4070" s="12"/>
      <c r="BT4070" s="12"/>
      <c r="BU4070" s="12"/>
      <c r="BV4070" s="12"/>
      <c r="BW4070" s="12"/>
    </row>
    <row r="4071" spans="2:75" x14ac:dyDescent="0.3">
      <c r="B4071" s="8"/>
      <c r="C4071" s="21"/>
      <c r="D4071" s="9"/>
      <c r="E4071" s="9"/>
      <c r="F4071" s="10"/>
      <c r="G4071" s="10"/>
      <c r="H4071" s="10"/>
      <c r="I4071" s="10"/>
      <c r="J4071" s="10"/>
      <c r="K4071" s="10"/>
      <c r="L4071" s="10"/>
      <c r="M4071" s="10"/>
      <c r="N4071" s="11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2"/>
      <c r="AX4071" s="12"/>
      <c r="AY4071" s="12"/>
      <c r="AZ4071" s="12"/>
      <c r="BA4071" s="12"/>
      <c r="BB4071" s="12"/>
      <c r="BC4071" s="12"/>
      <c r="BD4071" s="12"/>
      <c r="BE4071" s="12"/>
      <c r="BF4071" s="12"/>
      <c r="BG4071" s="12"/>
      <c r="BH4071" s="12"/>
      <c r="BI4071" s="12"/>
      <c r="BJ4071" s="12"/>
      <c r="BK4071" s="12"/>
      <c r="BL4071" s="12"/>
      <c r="BM4071" s="12"/>
      <c r="BN4071" s="12"/>
      <c r="BO4071" s="12"/>
      <c r="BP4071" s="12"/>
      <c r="BQ4071" s="12"/>
      <c r="BR4071" s="12"/>
      <c r="BS4071" s="12"/>
      <c r="BT4071" s="12"/>
      <c r="BU4071" s="12"/>
      <c r="BV4071" s="12"/>
      <c r="BW4071" s="12"/>
    </row>
    <row r="4072" spans="2:75" x14ac:dyDescent="0.3">
      <c r="B4072" s="8"/>
      <c r="C4072" s="21"/>
      <c r="D4072" s="9"/>
      <c r="E4072" s="9"/>
      <c r="F4072" s="10"/>
      <c r="G4072" s="10"/>
      <c r="H4072" s="10"/>
      <c r="I4072" s="10"/>
      <c r="J4072" s="10"/>
      <c r="K4072" s="10"/>
      <c r="L4072" s="10"/>
      <c r="M4072" s="10"/>
      <c r="N4072" s="11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2"/>
      <c r="AX4072" s="12"/>
      <c r="AY4072" s="12"/>
      <c r="AZ4072" s="12"/>
      <c r="BA4072" s="12"/>
      <c r="BB4072" s="12"/>
      <c r="BC4072" s="12"/>
      <c r="BD4072" s="12"/>
      <c r="BE4072" s="12"/>
      <c r="BF4072" s="12"/>
      <c r="BG4072" s="12"/>
      <c r="BH4072" s="12"/>
      <c r="BI4072" s="12"/>
      <c r="BJ4072" s="12"/>
      <c r="BK4072" s="12"/>
      <c r="BL4072" s="12"/>
      <c r="BM4072" s="12"/>
      <c r="BN4072" s="12"/>
      <c r="BO4072" s="12"/>
      <c r="BP4072" s="12"/>
      <c r="BQ4072" s="12"/>
      <c r="BR4072" s="12"/>
      <c r="BS4072" s="12"/>
      <c r="BT4072" s="12"/>
      <c r="BU4072" s="12"/>
      <c r="BV4072" s="12"/>
      <c r="BW4072" s="12"/>
    </row>
    <row r="4073" spans="2:75" x14ac:dyDescent="0.3">
      <c r="B4073" s="8"/>
      <c r="C4073" s="21"/>
      <c r="D4073" s="9"/>
      <c r="E4073" s="9"/>
      <c r="F4073" s="10"/>
      <c r="G4073" s="10"/>
      <c r="H4073" s="10"/>
      <c r="I4073" s="10"/>
      <c r="J4073" s="10"/>
      <c r="K4073" s="10"/>
      <c r="L4073" s="10"/>
      <c r="M4073" s="10"/>
      <c r="N4073" s="11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2"/>
      <c r="AX4073" s="12"/>
      <c r="AY4073" s="12"/>
      <c r="AZ4073" s="12"/>
      <c r="BA4073" s="12"/>
      <c r="BB4073" s="12"/>
      <c r="BC4073" s="12"/>
      <c r="BD4073" s="12"/>
      <c r="BE4073" s="12"/>
      <c r="BF4073" s="12"/>
      <c r="BG4073" s="12"/>
      <c r="BH4073" s="12"/>
      <c r="BI4073" s="12"/>
      <c r="BJ4073" s="12"/>
      <c r="BK4073" s="12"/>
      <c r="BL4073" s="12"/>
      <c r="BM4073" s="12"/>
      <c r="BN4073" s="12"/>
      <c r="BO4073" s="12"/>
      <c r="BP4073" s="12"/>
      <c r="BQ4073" s="12"/>
      <c r="BR4073" s="12"/>
      <c r="BS4073" s="12"/>
      <c r="BT4073" s="12"/>
      <c r="BU4073" s="12"/>
      <c r="BV4073" s="12"/>
      <c r="BW4073" s="12"/>
    </row>
    <row r="4074" spans="2:75" x14ac:dyDescent="0.3">
      <c r="B4074" s="8"/>
      <c r="C4074" s="21"/>
      <c r="D4074" s="9"/>
      <c r="E4074" s="9"/>
      <c r="F4074" s="10"/>
      <c r="G4074" s="10"/>
      <c r="H4074" s="10"/>
      <c r="I4074" s="10"/>
      <c r="J4074" s="10"/>
      <c r="K4074" s="10"/>
      <c r="L4074" s="10"/>
      <c r="M4074" s="10"/>
      <c r="N4074" s="11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2"/>
      <c r="AX4074" s="12"/>
      <c r="AY4074" s="12"/>
      <c r="AZ4074" s="12"/>
      <c r="BA4074" s="12"/>
      <c r="BB4074" s="12"/>
      <c r="BC4074" s="12"/>
      <c r="BD4074" s="12"/>
      <c r="BE4074" s="12"/>
      <c r="BF4074" s="12"/>
      <c r="BG4074" s="12"/>
      <c r="BH4074" s="12"/>
      <c r="BI4074" s="12"/>
      <c r="BJ4074" s="12"/>
      <c r="BK4074" s="12"/>
      <c r="BL4074" s="12"/>
      <c r="BM4074" s="12"/>
      <c r="BN4074" s="12"/>
      <c r="BO4074" s="12"/>
      <c r="BP4074" s="12"/>
      <c r="BQ4074" s="12"/>
      <c r="BR4074" s="12"/>
      <c r="BS4074" s="12"/>
      <c r="BT4074" s="12"/>
      <c r="BU4074" s="12"/>
      <c r="BV4074" s="12"/>
      <c r="BW4074" s="12"/>
    </row>
    <row r="4075" spans="2:75" x14ac:dyDescent="0.3">
      <c r="B4075" s="8"/>
      <c r="C4075" s="21"/>
      <c r="D4075" s="9"/>
      <c r="E4075" s="9"/>
      <c r="F4075" s="10"/>
      <c r="G4075" s="10"/>
      <c r="H4075" s="10"/>
      <c r="I4075" s="10"/>
      <c r="J4075" s="10"/>
      <c r="K4075" s="10"/>
      <c r="L4075" s="10"/>
      <c r="M4075" s="10"/>
      <c r="N4075" s="11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2"/>
      <c r="AX4075" s="12"/>
      <c r="AY4075" s="12"/>
      <c r="AZ4075" s="12"/>
      <c r="BA4075" s="12"/>
      <c r="BB4075" s="12"/>
      <c r="BC4075" s="12"/>
      <c r="BD4075" s="12"/>
      <c r="BE4075" s="12"/>
      <c r="BF4075" s="12"/>
      <c r="BG4075" s="12"/>
      <c r="BH4075" s="12"/>
      <c r="BI4075" s="12"/>
      <c r="BJ4075" s="12"/>
      <c r="BK4075" s="12"/>
      <c r="BL4075" s="12"/>
      <c r="BM4075" s="12"/>
      <c r="BN4075" s="12"/>
      <c r="BO4075" s="12"/>
      <c r="BP4075" s="12"/>
      <c r="BQ4075" s="12"/>
      <c r="BR4075" s="12"/>
      <c r="BS4075" s="12"/>
      <c r="BT4075" s="12"/>
      <c r="BU4075" s="12"/>
      <c r="BV4075" s="12"/>
      <c r="BW4075" s="12"/>
    </row>
    <row r="4076" spans="2:75" x14ac:dyDescent="0.3">
      <c r="B4076" s="8"/>
      <c r="C4076" s="21"/>
      <c r="D4076" s="9"/>
      <c r="E4076" s="9"/>
      <c r="F4076" s="10"/>
      <c r="G4076" s="10"/>
      <c r="H4076" s="10"/>
      <c r="I4076" s="10"/>
      <c r="J4076" s="10"/>
      <c r="K4076" s="10"/>
      <c r="L4076" s="10"/>
      <c r="M4076" s="10"/>
      <c r="N4076" s="11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2"/>
      <c r="AX4076" s="12"/>
      <c r="AY4076" s="12"/>
      <c r="AZ4076" s="12"/>
      <c r="BA4076" s="12"/>
      <c r="BB4076" s="12"/>
      <c r="BC4076" s="12"/>
      <c r="BD4076" s="12"/>
      <c r="BE4076" s="12"/>
      <c r="BF4076" s="12"/>
      <c r="BG4076" s="12"/>
      <c r="BH4076" s="12"/>
      <c r="BI4076" s="12"/>
      <c r="BJ4076" s="12"/>
      <c r="BK4076" s="12"/>
      <c r="BL4076" s="12"/>
      <c r="BM4076" s="12"/>
      <c r="BN4076" s="12"/>
      <c r="BO4076" s="12"/>
      <c r="BP4076" s="12"/>
      <c r="BQ4076" s="12"/>
      <c r="BR4076" s="12"/>
      <c r="BS4076" s="12"/>
      <c r="BT4076" s="12"/>
      <c r="BU4076" s="12"/>
      <c r="BV4076" s="12"/>
      <c r="BW4076" s="12"/>
    </row>
    <row r="4077" spans="2:75" x14ac:dyDescent="0.3">
      <c r="B4077" s="8"/>
      <c r="C4077" s="21"/>
      <c r="D4077" s="9"/>
      <c r="E4077" s="9"/>
      <c r="F4077" s="10"/>
      <c r="G4077" s="10"/>
      <c r="H4077" s="10"/>
      <c r="I4077" s="10"/>
      <c r="J4077" s="10"/>
      <c r="K4077" s="10"/>
      <c r="L4077" s="10"/>
      <c r="M4077" s="10"/>
      <c r="N4077" s="11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2"/>
      <c r="AX4077" s="12"/>
      <c r="AY4077" s="12"/>
      <c r="AZ4077" s="12"/>
      <c r="BA4077" s="12"/>
      <c r="BB4077" s="12"/>
      <c r="BC4077" s="12"/>
      <c r="BD4077" s="12"/>
      <c r="BE4077" s="12"/>
      <c r="BF4077" s="12"/>
      <c r="BG4077" s="12"/>
      <c r="BH4077" s="12"/>
      <c r="BI4077" s="12"/>
      <c r="BJ4077" s="12"/>
      <c r="BK4077" s="12"/>
      <c r="BL4077" s="12"/>
      <c r="BM4077" s="12"/>
      <c r="BN4077" s="12"/>
      <c r="BO4077" s="12"/>
      <c r="BP4077" s="12"/>
      <c r="BQ4077" s="12"/>
      <c r="BR4077" s="12"/>
      <c r="BS4077" s="12"/>
      <c r="BT4077" s="12"/>
      <c r="BU4077" s="12"/>
      <c r="BV4077" s="12"/>
      <c r="BW4077" s="12"/>
    </row>
    <row r="4078" spans="2:75" x14ac:dyDescent="0.3">
      <c r="B4078" s="8"/>
      <c r="C4078" s="21"/>
      <c r="D4078" s="9"/>
      <c r="E4078" s="9"/>
      <c r="F4078" s="10"/>
      <c r="G4078" s="10"/>
      <c r="H4078" s="10"/>
      <c r="I4078" s="10"/>
      <c r="J4078" s="10"/>
      <c r="K4078" s="10"/>
      <c r="L4078" s="10"/>
      <c r="M4078" s="10"/>
      <c r="N4078" s="11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2"/>
      <c r="AX4078" s="12"/>
      <c r="AY4078" s="12"/>
      <c r="AZ4078" s="12"/>
      <c r="BA4078" s="12"/>
      <c r="BB4078" s="12"/>
      <c r="BC4078" s="12"/>
      <c r="BD4078" s="12"/>
      <c r="BE4078" s="12"/>
      <c r="BF4078" s="12"/>
      <c r="BG4078" s="12"/>
      <c r="BH4078" s="12"/>
      <c r="BI4078" s="12"/>
      <c r="BJ4078" s="12"/>
      <c r="BK4078" s="12"/>
      <c r="BL4078" s="12"/>
      <c r="BM4078" s="12"/>
      <c r="BN4078" s="12"/>
      <c r="BO4078" s="12"/>
      <c r="BP4078" s="12"/>
      <c r="BQ4078" s="12"/>
      <c r="BR4078" s="12"/>
      <c r="BS4078" s="12"/>
      <c r="BT4078" s="12"/>
      <c r="BU4078" s="12"/>
      <c r="BV4078" s="12"/>
      <c r="BW4078" s="12"/>
    </row>
    <row r="4079" spans="2:75" x14ac:dyDescent="0.3">
      <c r="B4079" s="8"/>
      <c r="C4079" s="21"/>
      <c r="D4079" s="9"/>
      <c r="E4079" s="9"/>
      <c r="F4079" s="10"/>
      <c r="G4079" s="10"/>
      <c r="H4079" s="10"/>
      <c r="I4079" s="10"/>
      <c r="J4079" s="10"/>
      <c r="K4079" s="10"/>
      <c r="L4079" s="10"/>
      <c r="M4079" s="10"/>
      <c r="N4079" s="11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2"/>
      <c r="AX4079" s="12"/>
      <c r="AY4079" s="12"/>
      <c r="AZ4079" s="12"/>
      <c r="BA4079" s="12"/>
      <c r="BB4079" s="12"/>
      <c r="BC4079" s="12"/>
      <c r="BD4079" s="12"/>
      <c r="BE4079" s="12"/>
      <c r="BF4079" s="12"/>
      <c r="BG4079" s="12"/>
      <c r="BH4079" s="12"/>
      <c r="BI4079" s="12"/>
      <c r="BJ4079" s="12"/>
      <c r="BK4079" s="12"/>
      <c r="BL4079" s="12"/>
      <c r="BM4079" s="12"/>
      <c r="BN4079" s="12"/>
      <c r="BO4079" s="12"/>
      <c r="BP4079" s="12"/>
      <c r="BQ4079" s="12"/>
      <c r="BR4079" s="12"/>
      <c r="BS4079" s="12"/>
      <c r="BT4079" s="12"/>
      <c r="BU4079" s="12"/>
      <c r="BV4079" s="12"/>
      <c r="BW4079" s="12"/>
    </row>
    <row r="4080" spans="2:75" x14ac:dyDescent="0.3">
      <c r="B4080" s="8"/>
      <c r="C4080" s="21"/>
      <c r="D4080" s="9"/>
      <c r="E4080" s="9"/>
      <c r="F4080" s="10"/>
      <c r="G4080" s="10"/>
      <c r="H4080" s="10"/>
      <c r="I4080" s="10"/>
      <c r="J4080" s="10"/>
      <c r="K4080" s="10"/>
      <c r="L4080" s="10"/>
      <c r="M4080" s="10"/>
      <c r="N4080" s="11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2"/>
      <c r="AX4080" s="12"/>
      <c r="AY4080" s="12"/>
      <c r="AZ4080" s="12"/>
      <c r="BA4080" s="12"/>
      <c r="BB4080" s="12"/>
      <c r="BC4080" s="12"/>
      <c r="BD4080" s="12"/>
      <c r="BE4080" s="12"/>
      <c r="BF4080" s="12"/>
      <c r="BG4080" s="12"/>
      <c r="BH4080" s="12"/>
      <c r="BI4080" s="12"/>
      <c r="BJ4080" s="12"/>
      <c r="BK4080" s="12"/>
      <c r="BL4080" s="12"/>
      <c r="BM4080" s="12"/>
      <c r="BN4080" s="12"/>
      <c r="BO4080" s="12"/>
      <c r="BP4080" s="12"/>
      <c r="BQ4080" s="12"/>
      <c r="BR4080" s="12"/>
      <c r="BS4080" s="12"/>
      <c r="BT4080" s="12"/>
      <c r="BU4080" s="12"/>
      <c r="BV4080" s="12"/>
      <c r="BW4080" s="12"/>
    </row>
    <row r="4081" spans="2:75" x14ac:dyDescent="0.3">
      <c r="B4081" s="8"/>
      <c r="C4081" s="21"/>
      <c r="D4081" s="9"/>
      <c r="E4081" s="9"/>
      <c r="F4081" s="10"/>
      <c r="G4081" s="10"/>
      <c r="H4081" s="10"/>
      <c r="I4081" s="10"/>
      <c r="J4081" s="10"/>
      <c r="K4081" s="10"/>
      <c r="L4081" s="10"/>
      <c r="M4081" s="10"/>
      <c r="N4081" s="11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2"/>
      <c r="AX4081" s="12"/>
      <c r="AY4081" s="12"/>
      <c r="AZ4081" s="12"/>
      <c r="BA4081" s="12"/>
      <c r="BB4081" s="12"/>
      <c r="BC4081" s="12"/>
      <c r="BD4081" s="12"/>
      <c r="BE4081" s="12"/>
      <c r="BF4081" s="12"/>
      <c r="BG4081" s="12"/>
      <c r="BH4081" s="12"/>
      <c r="BI4081" s="12"/>
      <c r="BJ4081" s="12"/>
      <c r="BK4081" s="12"/>
      <c r="BL4081" s="12"/>
      <c r="BM4081" s="12"/>
      <c r="BN4081" s="12"/>
      <c r="BO4081" s="12"/>
      <c r="BP4081" s="12"/>
      <c r="BQ4081" s="12"/>
      <c r="BR4081" s="12"/>
      <c r="BS4081" s="12"/>
      <c r="BT4081" s="12"/>
      <c r="BU4081" s="12"/>
      <c r="BV4081" s="12"/>
      <c r="BW4081" s="12"/>
    </row>
    <row r="4082" spans="2:75" x14ac:dyDescent="0.3">
      <c r="B4082" s="8"/>
      <c r="C4082" s="21"/>
      <c r="D4082" s="9"/>
      <c r="E4082" s="9"/>
      <c r="F4082" s="10"/>
      <c r="G4082" s="10"/>
      <c r="H4082" s="10"/>
      <c r="I4082" s="10"/>
      <c r="J4082" s="10"/>
      <c r="K4082" s="10"/>
      <c r="L4082" s="10"/>
      <c r="M4082" s="10"/>
      <c r="N4082" s="11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2"/>
      <c r="AX4082" s="12"/>
      <c r="AY4082" s="12"/>
      <c r="AZ4082" s="12"/>
      <c r="BA4082" s="12"/>
      <c r="BB4082" s="12"/>
      <c r="BC4082" s="12"/>
      <c r="BD4082" s="12"/>
      <c r="BE4082" s="12"/>
      <c r="BF4082" s="12"/>
      <c r="BG4082" s="12"/>
      <c r="BH4082" s="12"/>
      <c r="BI4082" s="12"/>
      <c r="BJ4082" s="12"/>
      <c r="BK4082" s="12"/>
      <c r="BL4082" s="12"/>
      <c r="BM4082" s="12"/>
      <c r="BN4082" s="12"/>
      <c r="BO4082" s="12"/>
      <c r="BP4082" s="12"/>
      <c r="BQ4082" s="12"/>
      <c r="BR4082" s="12"/>
      <c r="BS4082" s="12"/>
      <c r="BT4082" s="12"/>
      <c r="BU4082" s="12"/>
      <c r="BV4082" s="12"/>
      <c r="BW4082" s="12"/>
    </row>
    <row r="4083" spans="2:75" x14ac:dyDescent="0.3">
      <c r="B4083" s="8"/>
      <c r="C4083" s="21"/>
      <c r="D4083" s="9"/>
      <c r="E4083" s="9"/>
      <c r="F4083" s="10"/>
      <c r="G4083" s="10"/>
      <c r="H4083" s="10"/>
      <c r="I4083" s="10"/>
      <c r="J4083" s="10"/>
      <c r="K4083" s="10"/>
      <c r="L4083" s="10"/>
      <c r="M4083" s="10"/>
      <c r="N4083" s="11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2"/>
      <c r="AX4083" s="12"/>
      <c r="AY4083" s="12"/>
      <c r="AZ4083" s="12"/>
      <c r="BA4083" s="12"/>
      <c r="BB4083" s="12"/>
      <c r="BC4083" s="12"/>
      <c r="BD4083" s="12"/>
      <c r="BE4083" s="12"/>
      <c r="BF4083" s="12"/>
      <c r="BG4083" s="12"/>
      <c r="BH4083" s="12"/>
      <c r="BI4083" s="12"/>
      <c r="BJ4083" s="12"/>
      <c r="BK4083" s="12"/>
      <c r="BL4083" s="12"/>
      <c r="BM4083" s="12"/>
      <c r="BN4083" s="12"/>
      <c r="BO4083" s="12"/>
      <c r="BP4083" s="12"/>
      <c r="BQ4083" s="12"/>
      <c r="BR4083" s="12"/>
      <c r="BS4083" s="12"/>
      <c r="BT4083" s="12"/>
      <c r="BU4083" s="12"/>
      <c r="BV4083" s="12"/>
      <c r="BW4083" s="12"/>
    </row>
    <row r="4084" spans="2:75" x14ac:dyDescent="0.3">
      <c r="B4084" s="8"/>
      <c r="C4084" s="21"/>
      <c r="D4084" s="9"/>
      <c r="E4084" s="9"/>
      <c r="F4084" s="10"/>
      <c r="G4084" s="10"/>
      <c r="H4084" s="10"/>
      <c r="I4084" s="10"/>
      <c r="J4084" s="10"/>
      <c r="K4084" s="10"/>
      <c r="L4084" s="10"/>
      <c r="M4084" s="10"/>
      <c r="N4084" s="11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2"/>
      <c r="AX4084" s="12"/>
      <c r="AY4084" s="12"/>
      <c r="AZ4084" s="12"/>
      <c r="BA4084" s="12"/>
      <c r="BB4084" s="12"/>
      <c r="BC4084" s="12"/>
      <c r="BD4084" s="12"/>
      <c r="BE4084" s="12"/>
      <c r="BF4084" s="12"/>
      <c r="BG4084" s="12"/>
      <c r="BH4084" s="12"/>
      <c r="BI4084" s="12"/>
      <c r="BJ4084" s="12"/>
      <c r="BK4084" s="12"/>
      <c r="BL4084" s="12"/>
      <c r="BM4084" s="12"/>
      <c r="BN4084" s="12"/>
      <c r="BO4084" s="12"/>
      <c r="BP4084" s="12"/>
      <c r="BQ4084" s="12"/>
      <c r="BR4084" s="12"/>
      <c r="BS4084" s="12"/>
      <c r="BT4084" s="12"/>
      <c r="BU4084" s="12"/>
      <c r="BV4084" s="12"/>
      <c r="BW4084" s="12"/>
    </row>
    <row r="4085" spans="2:75" x14ac:dyDescent="0.3">
      <c r="B4085" s="8"/>
      <c r="C4085" s="21"/>
      <c r="D4085" s="9"/>
      <c r="E4085" s="9"/>
      <c r="F4085" s="10"/>
      <c r="G4085" s="10"/>
      <c r="H4085" s="10"/>
      <c r="I4085" s="10"/>
      <c r="J4085" s="10"/>
      <c r="K4085" s="10"/>
      <c r="L4085" s="10"/>
      <c r="M4085" s="10"/>
      <c r="N4085" s="11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2"/>
      <c r="AX4085" s="12"/>
      <c r="AY4085" s="12"/>
      <c r="AZ4085" s="12"/>
      <c r="BA4085" s="12"/>
      <c r="BB4085" s="12"/>
      <c r="BC4085" s="12"/>
      <c r="BD4085" s="12"/>
      <c r="BE4085" s="12"/>
      <c r="BF4085" s="12"/>
      <c r="BG4085" s="12"/>
      <c r="BH4085" s="12"/>
      <c r="BI4085" s="12"/>
      <c r="BJ4085" s="12"/>
      <c r="BK4085" s="12"/>
      <c r="BL4085" s="12"/>
      <c r="BM4085" s="12"/>
      <c r="BN4085" s="12"/>
      <c r="BO4085" s="12"/>
      <c r="BP4085" s="12"/>
      <c r="BQ4085" s="12"/>
      <c r="BR4085" s="12"/>
      <c r="BS4085" s="12"/>
      <c r="BT4085" s="12"/>
      <c r="BU4085" s="12"/>
      <c r="BV4085" s="12"/>
      <c r="BW4085" s="12"/>
    </row>
    <row r="4086" spans="2:75" x14ac:dyDescent="0.3">
      <c r="B4086" s="8"/>
      <c r="C4086" s="21"/>
      <c r="D4086" s="9"/>
      <c r="E4086" s="9"/>
      <c r="F4086" s="10"/>
      <c r="G4086" s="10"/>
      <c r="H4086" s="10"/>
      <c r="I4086" s="10"/>
      <c r="J4086" s="10"/>
      <c r="K4086" s="10"/>
      <c r="L4086" s="10"/>
      <c r="M4086" s="10"/>
      <c r="N4086" s="11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2"/>
      <c r="AX4086" s="12"/>
      <c r="AY4086" s="12"/>
      <c r="AZ4086" s="12"/>
      <c r="BA4086" s="12"/>
      <c r="BB4086" s="12"/>
      <c r="BC4086" s="12"/>
      <c r="BD4086" s="12"/>
      <c r="BE4086" s="12"/>
      <c r="BF4086" s="12"/>
      <c r="BG4086" s="12"/>
      <c r="BH4086" s="12"/>
      <c r="BI4086" s="12"/>
      <c r="BJ4086" s="12"/>
      <c r="BK4086" s="12"/>
      <c r="BL4086" s="12"/>
      <c r="BM4086" s="12"/>
      <c r="BN4086" s="12"/>
      <c r="BO4086" s="12"/>
      <c r="BP4086" s="12"/>
      <c r="BQ4086" s="12"/>
      <c r="BR4086" s="12"/>
      <c r="BS4086" s="12"/>
      <c r="BT4086" s="12"/>
      <c r="BU4086" s="12"/>
      <c r="BV4086" s="12"/>
      <c r="BW4086" s="12"/>
    </row>
    <row r="4087" spans="2:75" x14ac:dyDescent="0.3">
      <c r="B4087" s="8"/>
      <c r="C4087" s="21"/>
      <c r="D4087" s="9"/>
      <c r="E4087" s="9"/>
      <c r="F4087" s="10"/>
      <c r="G4087" s="10"/>
      <c r="H4087" s="10"/>
      <c r="I4087" s="10"/>
      <c r="J4087" s="10"/>
      <c r="K4087" s="10"/>
      <c r="L4087" s="10"/>
      <c r="M4087" s="10"/>
      <c r="N4087" s="11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2"/>
      <c r="AX4087" s="12"/>
      <c r="AY4087" s="12"/>
      <c r="AZ4087" s="12"/>
      <c r="BA4087" s="12"/>
      <c r="BB4087" s="12"/>
      <c r="BC4087" s="12"/>
      <c r="BD4087" s="12"/>
      <c r="BE4087" s="12"/>
      <c r="BF4087" s="12"/>
      <c r="BG4087" s="12"/>
      <c r="BH4087" s="12"/>
      <c r="BI4087" s="12"/>
      <c r="BJ4087" s="12"/>
      <c r="BK4087" s="12"/>
      <c r="BL4087" s="12"/>
      <c r="BM4087" s="12"/>
      <c r="BN4087" s="12"/>
      <c r="BO4087" s="12"/>
      <c r="BP4087" s="12"/>
      <c r="BQ4087" s="12"/>
      <c r="BR4087" s="12"/>
      <c r="BS4087" s="12"/>
      <c r="BT4087" s="12"/>
      <c r="BU4087" s="12"/>
      <c r="BV4087" s="12"/>
      <c r="BW4087" s="12"/>
    </row>
    <row r="4088" spans="2:75" x14ac:dyDescent="0.3">
      <c r="B4088" s="8"/>
      <c r="C4088" s="21"/>
      <c r="D4088" s="9"/>
      <c r="E4088" s="9"/>
      <c r="F4088" s="10"/>
      <c r="G4088" s="10"/>
      <c r="H4088" s="10"/>
      <c r="I4088" s="10"/>
      <c r="J4088" s="10"/>
      <c r="K4088" s="10"/>
      <c r="L4088" s="10"/>
      <c r="M4088" s="10"/>
      <c r="N4088" s="11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2"/>
      <c r="AX4088" s="12"/>
      <c r="AY4088" s="12"/>
      <c r="AZ4088" s="12"/>
      <c r="BA4088" s="12"/>
      <c r="BB4088" s="12"/>
      <c r="BC4088" s="12"/>
      <c r="BD4088" s="12"/>
      <c r="BE4088" s="12"/>
      <c r="BF4088" s="12"/>
      <c r="BG4088" s="12"/>
      <c r="BH4088" s="12"/>
      <c r="BI4088" s="12"/>
      <c r="BJ4088" s="12"/>
      <c r="BK4088" s="12"/>
      <c r="BL4088" s="12"/>
      <c r="BM4088" s="12"/>
      <c r="BN4088" s="12"/>
      <c r="BO4088" s="12"/>
      <c r="BP4088" s="12"/>
      <c r="BQ4088" s="12"/>
      <c r="BR4088" s="12"/>
      <c r="BS4088" s="12"/>
      <c r="BT4088" s="12"/>
      <c r="BU4088" s="12"/>
      <c r="BV4088" s="12"/>
      <c r="BW4088" s="12"/>
    </row>
    <row r="4089" spans="2:75" x14ac:dyDescent="0.3">
      <c r="B4089" s="8"/>
      <c r="C4089" s="21"/>
      <c r="D4089" s="9"/>
      <c r="E4089" s="9"/>
      <c r="F4089" s="10"/>
      <c r="G4089" s="10"/>
      <c r="H4089" s="10"/>
      <c r="I4089" s="10"/>
      <c r="J4089" s="10"/>
      <c r="K4089" s="10"/>
      <c r="L4089" s="10"/>
      <c r="M4089" s="10"/>
      <c r="N4089" s="11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2"/>
      <c r="AX4089" s="12"/>
      <c r="AY4089" s="12"/>
      <c r="AZ4089" s="12"/>
      <c r="BA4089" s="12"/>
      <c r="BB4089" s="12"/>
      <c r="BC4089" s="12"/>
      <c r="BD4089" s="12"/>
      <c r="BE4089" s="12"/>
      <c r="BF4089" s="12"/>
      <c r="BG4089" s="12"/>
      <c r="BH4089" s="12"/>
      <c r="BI4089" s="12"/>
      <c r="BJ4089" s="12"/>
      <c r="BK4089" s="12"/>
      <c r="BL4089" s="12"/>
      <c r="BM4089" s="12"/>
      <c r="BN4089" s="12"/>
      <c r="BO4089" s="12"/>
      <c r="BP4089" s="12"/>
      <c r="BQ4089" s="12"/>
      <c r="BR4089" s="12"/>
      <c r="BS4089" s="12"/>
      <c r="BT4089" s="12"/>
      <c r="BU4089" s="12"/>
      <c r="BV4089" s="12"/>
      <c r="BW4089" s="12"/>
    </row>
    <row r="4090" spans="2:75" x14ac:dyDescent="0.3">
      <c r="B4090" s="8"/>
      <c r="C4090" s="21"/>
      <c r="D4090" s="9"/>
      <c r="E4090" s="9"/>
      <c r="F4090" s="10"/>
      <c r="G4090" s="10"/>
      <c r="H4090" s="10"/>
      <c r="I4090" s="10"/>
      <c r="J4090" s="10"/>
      <c r="K4090" s="10"/>
      <c r="L4090" s="10"/>
      <c r="M4090" s="10"/>
      <c r="N4090" s="11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2"/>
      <c r="AX4090" s="12"/>
      <c r="AY4090" s="12"/>
      <c r="AZ4090" s="12"/>
      <c r="BA4090" s="12"/>
      <c r="BB4090" s="12"/>
      <c r="BC4090" s="12"/>
      <c r="BD4090" s="12"/>
      <c r="BE4090" s="12"/>
      <c r="BF4090" s="12"/>
      <c r="BG4090" s="12"/>
      <c r="BH4090" s="12"/>
      <c r="BI4090" s="12"/>
      <c r="BJ4090" s="12"/>
      <c r="BK4090" s="12"/>
      <c r="BL4090" s="12"/>
      <c r="BM4090" s="12"/>
      <c r="BN4090" s="12"/>
      <c r="BO4090" s="12"/>
      <c r="BP4090" s="12"/>
      <c r="BQ4090" s="12"/>
      <c r="BR4090" s="12"/>
      <c r="BS4090" s="12"/>
      <c r="BT4090" s="12"/>
      <c r="BU4090" s="12"/>
      <c r="BV4090" s="12"/>
      <c r="BW4090" s="12"/>
    </row>
    <row r="4091" spans="2:75" x14ac:dyDescent="0.3">
      <c r="B4091" s="8"/>
      <c r="C4091" s="21"/>
      <c r="D4091" s="9"/>
      <c r="E4091" s="9"/>
      <c r="F4091" s="10"/>
      <c r="G4091" s="10"/>
      <c r="H4091" s="10"/>
      <c r="I4091" s="10"/>
      <c r="J4091" s="10"/>
      <c r="K4091" s="10"/>
      <c r="L4091" s="10"/>
      <c r="M4091" s="10"/>
      <c r="N4091" s="11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2"/>
      <c r="AX4091" s="12"/>
      <c r="AY4091" s="12"/>
      <c r="AZ4091" s="12"/>
      <c r="BA4091" s="12"/>
      <c r="BB4091" s="12"/>
      <c r="BC4091" s="12"/>
      <c r="BD4091" s="12"/>
      <c r="BE4091" s="12"/>
      <c r="BF4091" s="12"/>
      <c r="BG4091" s="12"/>
      <c r="BH4091" s="12"/>
      <c r="BI4091" s="12"/>
      <c r="BJ4091" s="12"/>
      <c r="BK4091" s="12"/>
      <c r="BL4091" s="12"/>
      <c r="BM4091" s="12"/>
      <c r="BN4091" s="12"/>
      <c r="BO4091" s="12"/>
      <c r="BP4091" s="12"/>
      <c r="BQ4091" s="12"/>
      <c r="BR4091" s="12"/>
      <c r="BS4091" s="12"/>
      <c r="BT4091" s="12"/>
      <c r="BU4091" s="12"/>
      <c r="BV4091" s="12"/>
      <c r="BW4091" s="12"/>
    </row>
    <row r="4092" spans="2:75" x14ac:dyDescent="0.3">
      <c r="B4092" s="8"/>
      <c r="C4092" s="21"/>
      <c r="D4092" s="9"/>
      <c r="E4092" s="9"/>
      <c r="F4092" s="10"/>
      <c r="G4092" s="10"/>
      <c r="H4092" s="10"/>
      <c r="I4092" s="10"/>
      <c r="J4092" s="10"/>
      <c r="K4092" s="10"/>
      <c r="L4092" s="10"/>
      <c r="M4092" s="10"/>
      <c r="N4092" s="11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2"/>
      <c r="AX4092" s="12"/>
      <c r="AY4092" s="12"/>
      <c r="AZ4092" s="12"/>
      <c r="BA4092" s="12"/>
      <c r="BB4092" s="12"/>
      <c r="BC4092" s="12"/>
      <c r="BD4092" s="12"/>
      <c r="BE4092" s="12"/>
      <c r="BF4092" s="12"/>
      <c r="BG4092" s="12"/>
      <c r="BH4092" s="12"/>
      <c r="BI4092" s="12"/>
      <c r="BJ4092" s="12"/>
      <c r="BK4092" s="12"/>
      <c r="BL4092" s="12"/>
      <c r="BM4092" s="12"/>
      <c r="BN4092" s="12"/>
      <c r="BO4092" s="12"/>
      <c r="BP4092" s="12"/>
      <c r="BQ4092" s="12"/>
      <c r="BR4092" s="12"/>
      <c r="BS4092" s="12"/>
      <c r="BT4092" s="12"/>
      <c r="BU4092" s="12"/>
      <c r="BV4092" s="12"/>
      <c r="BW4092" s="12"/>
    </row>
    <row r="4093" spans="2:75" x14ac:dyDescent="0.3">
      <c r="B4093" s="8"/>
      <c r="C4093" s="21"/>
      <c r="D4093" s="9"/>
      <c r="E4093" s="9"/>
      <c r="F4093" s="10"/>
      <c r="G4093" s="10"/>
      <c r="H4093" s="10"/>
      <c r="I4093" s="10"/>
      <c r="J4093" s="10"/>
      <c r="K4093" s="10"/>
      <c r="L4093" s="10"/>
      <c r="M4093" s="10"/>
      <c r="N4093" s="11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2"/>
      <c r="AX4093" s="12"/>
      <c r="AY4093" s="12"/>
      <c r="AZ4093" s="12"/>
      <c r="BA4093" s="12"/>
      <c r="BB4093" s="12"/>
      <c r="BC4093" s="12"/>
      <c r="BD4093" s="12"/>
      <c r="BE4093" s="12"/>
      <c r="BF4093" s="12"/>
      <c r="BG4093" s="12"/>
      <c r="BH4093" s="12"/>
      <c r="BI4093" s="12"/>
      <c r="BJ4093" s="12"/>
      <c r="BK4093" s="12"/>
      <c r="BL4093" s="12"/>
      <c r="BM4093" s="12"/>
      <c r="BN4093" s="12"/>
      <c r="BO4093" s="12"/>
      <c r="BP4093" s="12"/>
      <c r="BQ4093" s="12"/>
      <c r="BR4093" s="12"/>
      <c r="BS4093" s="12"/>
      <c r="BT4093" s="12"/>
      <c r="BU4093" s="12"/>
      <c r="BV4093" s="12"/>
      <c r="BW4093" s="12"/>
    </row>
    <row r="4094" spans="2:75" x14ac:dyDescent="0.3">
      <c r="B4094" s="8"/>
      <c r="C4094" s="21"/>
      <c r="D4094" s="9"/>
      <c r="E4094" s="9"/>
      <c r="F4094" s="10"/>
      <c r="G4094" s="10"/>
      <c r="H4094" s="10"/>
      <c r="I4094" s="10"/>
      <c r="J4094" s="10"/>
      <c r="K4094" s="10"/>
      <c r="L4094" s="10"/>
      <c r="M4094" s="10"/>
      <c r="N4094" s="11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2"/>
      <c r="AX4094" s="12"/>
      <c r="AY4094" s="12"/>
      <c r="AZ4094" s="12"/>
      <c r="BA4094" s="12"/>
      <c r="BB4094" s="12"/>
      <c r="BC4094" s="12"/>
      <c r="BD4094" s="12"/>
      <c r="BE4094" s="12"/>
      <c r="BF4094" s="12"/>
      <c r="BG4094" s="12"/>
      <c r="BH4094" s="12"/>
      <c r="BI4094" s="12"/>
      <c r="BJ4094" s="12"/>
      <c r="BK4094" s="12"/>
      <c r="BL4094" s="12"/>
      <c r="BM4094" s="12"/>
      <c r="BN4094" s="12"/>
      <c r="BO4094" s="12"/>
      <c r="BP4094" s="12"/>
      <c r="BQ4094" s="12"/>
      <c r="BR4094" s="12"/>
      <c r="BS4094" s="12"/>
      <c r="BT4094" s="12"/>
      <c r="BU4094" s="12"/>
      <c r="BV4094" s="12"/>
      <c r="BW4094" s="12"/>
    </row>
    <row r="4095" spans="2:75" x14ac:dyDescent="0.3">
      <c r="B4095" s="8"/>
      <c r="C4095" s="21"/>
      <c r="D4095" s="9"/>
      <c r="E4095" s="9"/>
      <c r="F4095" s="10"/>
      <c r="G4095" s="10"/>
      <c r="H4095" s="10"/>
      <c r="I4095" s="10"/>
      <c r="J4095" s="10"/>
      <c r="K4095" s="10"/>
      <c r="L4095" s="10"/>
      <c r="M4095" s="10"/>
      <c r="N4095" s="11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2"/>
      <c r="AX4095" s="12"/>
      <c r="AY4095" s="12"/>
      <c r="AZ4095" s="12"/>
      <c r="BA4095" s="12"/>
      <c r="BB4095" s="12"/>
      <c r="BC4095" s="12"/>
      <c r="BD4095" s="12"/>
      <c r="BE4095" s="12"/>
      <c r="BF4095" s="12"/>
      <c r="BG4095" s="12"/>
      <c r="BH4095" s="12"/>
      <c r="BI4095" s="12"/>
      <c r="BJ4095" s="12"/>
      <c r="BK4095" s="12"/>
      <c r="BL4095" s="12"/>
      <c r="BM4095" s="12"/>
      <c r="BN4095" s="12"/>
      <c r="BO4095" s="12"/>
      <c r="BP4095" s="12"/>
      <c r="BQ4095" s="12"/>
      <c r="BR4095" s="12"/>
      <c r="BS4095" s="12"/>
      <c r="BT4095" s="12"/>
      <c r="BU4095" s="12"/>
      <c r="BV4095" s="12"/>
      <c r="BW4095" s="12"/>
    </row>
    <row r="4096" spans="2:75" x14ac:dyDescent="0.3">
      <c r="B4096" s="8"/>
      <c r="C4096" s="21"/>
      <c r="D4096" s="9"/>
      <c r="E4096" s="9"/>
      <c r="F4096" s="10"/>
      <c r="G4096" s="10"/>
      <c r="H4096" s="10"/>
      <c r="I4096" s="10"/>
      <c r="J4096" s="10"/>
      <c r="K4096" s="10"/>
      <c r="L4096" s="10"/>
      <c r="M4096" s="10"/>
      <c r="N4096" s="11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2"/>
      <c r="AX4096" s="12"/>
      <c r="AY4096" s="12"/>
      <c r="AZ4096" s="12"/>
      <c r="BA4096" s="12"/>
      <c r="BB4096" s="12"/>
      <c r="BC4096" s="12"/>
      <c r="BD4096" s="12"/>
      <c r="BE4096" s="12"/>
      <c r="BF4096" s="12"/>
      <c r="BG4096" s="12"/>
      <c r="BH4096" s="12"/>
      <c r="BI4096" s="12"/>
      <c r="BJ4096" s="12"/>
      <c r="BK4096" s="12"/>
      <c r="BL4096" s="12"/>
      <c r="BM4096" s="12"/>
      <c r="BN4096" s="12"/>
      <c r="BO4096" s="12"/>
      <c r="BP4096" s="12"/>
      <c r="BQ4096" s="12"/>
      <c r="BR4096" s="12"/>
      <c r="BS4096" s="12"/>
      <c r="BT4096" s="12"/>
      <c r="BU4096" s="12"/>
      <c r="BV4096" s="12"/>
      <c r="BW4096" s="12"/>
    </row>
    <row r="4097" spans="2:75" x14ac:dyDescent="0.3">
      <c r="B4097" s="8"/>
      <c r="C4097" s="21"/>
      <c r="D4097" s="9"/>
      <c r="E4097" s="9"/>
      <c r="F4097" s="10"/>
      <c r="G4097" s="10"/>
      <c r="H4097" s="10"/>
      <c r="I4097" s="10"/>
      <c r="J4097" s="10"/>
      <c r="K4097" s="10"/>
      <c r="L4097" s="10"/>
      <c r="M4097" s="10"/>
      <c r="N4097" s="11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2"/>
      <c r="AX4097" s="12"/>
      <c r="AY4097" s="12"/>
      <c r="AZ4097" s="12"/>
      <c r="BA4097" s="12"/>
      <c r="BB4097" s="12"/>
      <c r="BC4097" s="12"/>
      <c r="BD4097" s="12"/>
      <c r="BE4097" s="12"/>
      <c r="BF4097" s="12"/>
      <c r="BG4097" s="12"/>
      <c r="BH4097" s="12"/>
      <c r="BI4097" s="12"/>
      <c r="BJ4097" s="12"/>
      <c r="BK4097" s="12"/>
      <c r="BL4097" s="12"/>
      <c r="BM4097" s="12"/>
      <c r="BN4097" s="12"/>
      <c r="BO4097" s="12"/>
      <c r="BP4097" s="12"/>
      <c r="BQ4097" s="12"/>
      <c r="BR4097" s="12"/>
      <c r="BS4097" s="12"/>
      <c r="BT4097" s="12"/>
      <c r="BU4097" s="12"/>
      <c r="BV4097" s="12"/>
      <c r="BW4097" s="12"/>
    </row>
    <row r="4098" spans="2:75" x14ac:dyDescent="0.3">
      <c r="B4098" s="8"/>
      <c r="C4098" s="21"/>
      <c r="D4098" s="9"/>
      <c r="E4098" s="9"/>
      <c r="F4098" s="10"/>
      <c r="G4098" s="10"/>
      <c r="H4098" s="10"/>
      <c r="I4098" s="10"/>
      <c r="J4098" s="10"/>
      <c r="K4098" s="10"/>
      <c r="L4098" s="10"/>
      <c r="M4098" s="10"/>
      <c r="N4098" s="11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2"/>
      <c r="AX4098" s="12"/>
      <c r="AY4098" s="12"/>
      <c r="AZ4098" s="12"/>
      <c r="BA4098" s="12"/>
      <c r="BB4098" s="12"/>
      <c r="BC4098" s="12"/>
      <c r="BD4098" s="12"/>
      <c r="BE4098" s="12"/>
      <c r="BF4098" s="12"/>
      <c r="BG4098" s="12"/>
      <c r="BH4098" s="12"/>
      <c r="BI4098" s="12"/>
      <c r="BJ4098" s="12"/>
      <c r="BK4098" s="12"/>
      <c r="BL4098" s="12"/>
      <c r="BM4098" s="12"/>
      <c r="BN4098" s="12"/>
      <c r="BO4098" s="12"/>
      <c r="BP4098" s="12"/>
      <c r="BQ4098" s="12"/>
      <c r="BR4098" s="12"/>
      <c r="BS4098" s="12"/>
      <c r="BT4098" s="12"/>
      <c r="BU4098" s="12"/>
      <c r="BV4098" s="12"/>
      <c r="BW4098" s="12"/>
    </row>
    <row r="4099" spans="2:75" x14ac:dyDescent="0.3">
      <c r="B4099" s="8"/>
      <c r="C4099" s="21"/>
      <c r="D4099" s="9"/>
      <c r="E4099" s="9"/>
      <c r="F4099" s="10"/>
      <c r="G4099" s="10"/>
      <c r="H4099" s="10"/>
      <c r="I4099" s="10"/>
      <c r="J4099" s="10"/>
      <c r="K4099" s="10"/>
      <c r="L4099" s="10"/>
      <c r="M4099" s="10"/>
      <c r="N4099" s="11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2"/>
      <c r="AX4099" s="12"/>
      <c r="AY4099" s="12"/>
      <c r="AZ4099" s="12"/>
      <c r="BA4099" s="12"/>
      <c r="BB4099" s="12"/>
      <c r="BC4099" s="12"/>
      <c r="BD4099" s="12"/>
      <c r="BE4099" s="12"/>
      <c r="BF4099" s="12"/>
      <c r="BG4099" s="12"/>
      <c r="BH4099" s="12"/>
      <c r="BI4099" s="12"/>
      <c r="BJ4099" s="12"/>
      <c r="BK4099" s="12"/>
      <c r="BL4099" s="12"/>
      <c r="BM4099" s="12"/>
      <c r="BN4099" s="12"/>
      <c r="BO4099" s="12"/>
      <c r="BP4099" s="12"/>
      <c r="BQ4099" s="12"/>
      <c r="BR4099" s="12"/>
      <c r="BS4099" s="12"/>
      <c r="BT4099" s="12"/>
      <c r="BU4099" s="12"/>
      <c r="BV4099" s="12"/>
      <c r="BW4099" s="12"/>
    </row>
    <row r="4100" spans="2:75" x14ac:dyDescent="0.3">
      <c r="B4100" s="8"/>
      <c r="C4100" s="21"/>
      <c r="D4100" s="9"/>
      <c r="E4100" s="9"/>
      <c r="F4100" s="10"/>
      <c r="G4100" s="10"/>
      <c r="H4100" s="10"/>
      <c r="I4100" s="10"/>
      <c r="J4100" s="10"/>
      <c r="K4100" s="10"/>
      <c r="L4100" s="10"/>
      <c r="M4100" s="10"/>
      <c r="N4100" s="11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2"/>
      <c r="AX4100" s="12"/>
      <c r="AY4100" s="12"/>
      <c r="AZ4100" s="12"/>
      <c r="BA4100" s="12"/>
      <c r="BB4100" s="12"/>
      <c r="BC4100" s="12"/>
      <c r="BD4100" s="12"/>
      <c r="BE4100" s="12"/>
      <c r="BF4100" s="12"/>
      <c r="BG4100" s="12"/>
      <c r="BH4100" s="12"/>
      <c r="BI4100" s="12"/>
      <c r="BJ4100" s="12"/>
      <c r="BK4100" s="12"/>
      <c r="BL4100" s="12"/>
      <c r="BM4100" s="12"/>
      <c r="BN4100" s="12"/>
      <c r="BO4100" s="12"/>
      <c r="BP4100" s="12"/>
      <c r="BQ4100" s="12"/>
      <c r="BR4100" s="12"/>
      <c r="BS4100" s="12"/>
      <c r="BT4100" s="12"/>
      <c r="BU4100" s="12"/>
      <c r="BV4100" s="12"/>
      <c r="BW4100" s="12"/>
    </row>
    <row r="4101" spans="2:75" x14ac:dyDescent="0.3">
      <c r="B4101" s="8"/>
      <c r="C4101" s="21"/>
      <c r="D4101" s="9"/>
      <c r="E4101" s="9"/>
      <c r="F4101" s="10"/>
      <c r="G4101" s="10"/>
      <c r="H4101" s="10"/>
      <c r="I4101" s="10"/>
      <c r="J4101" s="10"/>
      <c r="K4101" s="10"/>
      <c r="L4101" s="10"/>
      <c r="M4101" s="10"/>
      <c r="N4101" s="11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2"/>
      <c r="AX4101" s="12"/>
      <c r="AY4101" s="12"/>
      <c r="AZ4101" s="12"/>
      <c r="BA4101" s="12"/>
      <c r="BB4101" s="12"/>
      <c r="BC4101" s="12"/>
      <c r="BD4101" s="12"/>
      <c r="BE4101" s="12"/>
      <c r="BF4101" s="12"/>
      <c r="BG4101" s="12"/>
      <c r="BH4101" s="12"/>
      <c r="BI4101" s="12"/>
      <c r="BJ4101" s="12"/>
      <c r="BK4101" s="12"/>
      <c r="BL4101" s="12"/>
      <c r="BM4101" s="12"/>
      <c r="BN4101" s="12"/>
      <c r="BO4101" s="12"/>
      <c r="BP4101" s="12"/>
      <c r="BQ4101" s="12"/>
      <c r="BR4101" s="12"/>
      <c r="BS4101" s="12"/>
      <c r="BT4101" s="12"/>
      <c r="BU4101" s="12"/>
      <c r="BV4101" s="12"/>
      <c r="BW4101" s="12"/>
    </row>
    <row r="4102" spans="2:75" x14ac:dyDescent="0.3">
      <c r="B4102" s="8"/>
      <c r="C4102" s="21"/>
      <c r="D4102" s="9"/>
      <c r="E4102" s="9"/>
      <c r="F4102" s="10"/>
      <c r="G4102" s="10"/>
      <c r="H4102" s="10"/>
      <c r="I4102" s="10"/>
      <c r="J4102" s="10"/>
      <c r="K4102" s="10"/>
      <c r="L4102" s="10"/>
      <c r="M4102" s="10"/>
      <c r="N4102" s="11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2"/>
      <c r="AX4102" s="12"/>
      <c r="AY4102" s="12"/>
      <c r="AZ4102" s="12"/>
      <c r="BA4102" s="12"/>
      <c r="BB4102" s="12"/>
      <c r="BC4102" s="12"/>
      <c r="BD4102" s="12"/>
      <c r="BE4102" s="12"/>
      <c r="BF4102" s="12"/>
      <c r="BG4102" s="12"/>
      <c r="BH4102" s="12"/>
      <c r="BI4102" s="12"/>
      <c r="BJ4102" s="12"/>
      <c r="BK4102" s="12"/>
      <c r="BL4102" s="12"/>
      <c r="BM4102" s="12"/>
      <c r="BN4102" s="12"/>
      <c r="BO4102" s="12"/>
      <c r="BP4102" s="12"/>
      <c r="BQ4102" s="12"/>
      <c r="BR4102" s="12"/>
      <c r="BS4102" s="12"/>
      <c r="BT4102" s="12"/>
      <c r="BU4102" s="12"/>
      <c r="BV4102" s="12"/>
      <c r="BW4102" s="12"/>
    </row>
    <row r="4103" spans="2:75" x14ac:dyDescent="0.3">
      <c r="B4103" s="8"/>
      <c r="C4103" s="21"/>
      <c r="D4103" s="9"/>
      <c r="E4103" s="9"/>
      <c r="F4103" s="10"/>
      <c r="G4103" s="10"/>
      <c r="H4103" s="10"/>
      <c r="I4103" s="10"/>
      <c r="J4103" s="10"/>
      <c r="K4103" s="10"/>
      <c r="L4103" s="10"/>
      <c r="M4103" s="10"/>
      <c r="N4103" s="11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2"/>
      <c r="AX4103" s="12"/>
      <c r="AY4103" s="12"/>
      <c r="AZ4103" s="12"/>
      <c r="BA4103" s="12"/>
      <c r="BB4103" s="12"/>
      <c r="BC4103" s="12"/>
      <c r="BD4103" s="12"/>
      <c r="BE4103" s="12"/>
      <c r="BF4103" s="12"/>
      <c r="BG4103" s="12"/>
      <c r="BH4103" s="12"/>
      <c r="BI4103" s="12"/>
      <c r="BJ4103" s="12"/>
      <c r="BK4103" s="12"/>
      <c r="BL4103" s="12"/>
      <c r="BM4103" s="12"/>
      <c r="BN4103" s="12"/>
      <c r="BO4103" s="12"/>
      <c r="BP4103" s="12"/>
      <c r="BQ4103" s="12"/>
      <c r="BR4103" s="12"/>
      <c r="BS4103" s="12"/>
      <c r="BT4103" s="12"/>
      <c r="BU4103" s="12"/>
      <c r="BV4103" s="12"/>
      <c r="BW4103" s="12"/>
    </row>
    <row r="4104" spans="2:75" x14ac:dyDescent="0.3">
      <c r="B4104" s="8"/>
      <c r="C4104" s="21"/>
      <c r="D4104" s="9"/>
      <c r="E4104" s="9"/>
      <c r="F4104" s="10"/>
      <c r="G4104" s="10"/>
      <c r="H4104" s="10"/>
      <c r="I4104" s="10"/>
      <c r="J4104" s="10"/>
      <c r="K4104" s="10"/>
      <c r="L4104" s="10"/>
      <c r="M4104" s="10"/>
      <c r="N4104" s="11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2"/>
      <c r="AX4104" s="12"/>
      <c r="AY4104" s="12"/>
      <c r="AZ4104" s="12"/>
      <c r="BA4104" s="12"/>
      <c r="BB4104" s="12"/>
      <c r="BC4104" s="12"/>
      <c r="BD4104" s="12"/>
      <c r="BE4104" s="12"/>
      <c r="BF4104" s="12"/>
      <c r="BG4104" s="12"/>
      <c r="BH4104" s="12"/>
      <c r="BI4104" s="12"/>
      <c r="BJ4104" s="12"/>
      <c r="BK4104" s="12"/>
      <c r="BL4104" s="12"/>
      <c r="BM4104" s="12"/>
      <c r="BN4104" s="12"/>
      <c r="BO4104" s="12"/>
      <c r="BP4104" s="12"/>
      <c r="BQ4104" s="12"/>
      <c r="BR4104" s="12"/>
      <c r="BS4104" s="12"/>
      <c r="BT4104" s="12"/>
      <c r="BU4104" s="12"/>
      <c r="BV4104" s="12"/>
      <c r="BW4104" s="12"/>
    </row>
    <row r="4105" spans="2:75" x14ac:dyDescent="0.3">
      <c r="B4105" s="8"/>
      <c r="C4105" s="21"/>
      <c r="D4105" s="9"/>
      <c r="E4105" s="9"/>
      <c r="F4105" s="10"/>
      <c r="G4105" s="10"/>
      <c r="H4105" s="10"/>
      <c r="I4105" s="10"/>
      <c r="J4105" s="10"/>
      <c r="K4105" s="10"/>
      <c r="L4105" s="10"/>
      <c r="M4105" s="10"/>
      <c r="N4105" s="11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2"/>
      <c r="AX4105" s="12"/>
      <c r="AY4105" s="12"/>
      <c r="AZ4105" s="12"/>
      <c r="BA4105" s="12"/>
      <c r="BB4105" s="12"/>
      <c r="BC4105" s="12"/>
      <c r="BD4105" s="12"/>
      <c r="BE4105" s="12"/>
      <c r="BF4105" s="12"/>
      <c r="BG4105" s="12"/>
      <c r="BH4105" s="12"/>
      <c r="BI4105" s="12"/>
      <c r="BJ4105" s="12"/>
      <c r="BK4105" s="12"/>
      <c r="BL4105" s="12"/>
      <c r="BM4105" s="12"/>
      <c r="BN4105" s="12"/>
      <c r="BO4105" s="12"/>
      <c r="BP4105" s="12"/>
      <c r="BQ4105" s="12"/>
      <c r="BR4105" s="12"/>
      <c r="BS4105" s="12"/>
      <c r="BT4105" s="12"/>
      <c r="BU4105" s="12"/>
      <c r="BV4105" s="12"/>
      <c r="BW4105" s="12"/>
    </row>
    <row r="4106" spans="2:75" x14ac:dyDescent="0.3">
      <c r="B4106" s="8"/>
      <c r="C4106" s="21"/>
      <c r="D4106" s="9"/>
      <c r="E4106" s="9"/>
      <c r="F4106" s="10"/>
      <c r="G4106" s="10"/>
      <c r="H4106" s="10"/>
      <c r="I4106" s="10"/>
      <c r="J4106" s="10"/>
      <c r="K4106" s="10"/>
      <c r="L4106" s="10"/>
      <c r="M4106" s="10"/>
      <c r="N4106" s="11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2"/>
      <c r="AX4106" s="12"/>
      <c r="AY4106" s="12"/>
      <c r="AZ4106" s="12"/>
      <c r="BA4106" s="12"/>
      <c r="BB4106" s="12"/>
      <c r="BC4106" s="12"/>
      <c r="BD4106" s="12"/>
      <c r="BE4106" s="12"/>
      <c r="BF4106" s="12"/>
      <c r="BG4106" s="12"/>
      <c r="BH4106" s="12"/>
      <c r="BI4106" s="12"/>
      <c r="BJ4106" s="12"/>
      <c r="BK4106" s="12"/>
      <c r="BL4106" s="12"/>
      <c r="BM4106" s="12"/>
      <c r="BN4106" s="12"/>
      <c r="BO4106" s="12"/>
      <c r="BP4106" s="12"/>
      <c r="BQ4106" s="12"/>
      <c r="BR4106" s="12"/>
      <c r="BS4106" s="12"/>
      <c r="BT4106" s="12"/>
      <c r="BU4106" s="12"/>
      <c r="BV4106" s="12"/>
      <c r="BW4106" s="12"/>
    </row>
    <row r="4107" spans="2:75" x14ac:dyDescent="0.3">
      <c r="B4107" s="8"/>
      <c r="C4107" s="21"/>
      <c r="D4107" s="9"/>
      <c r="E4107" s="9"/>
      <c r="F4107" s="10"/>
      <c r="G4107" s="10"/>
      <c r="H4107" s="10"/>
      <c r="I4107" s="10"/>
      <c r="J4107" s="10"/>
      <c r="K4107" s="10"/>
      <c r="L4107" s="10"/>
      <c r="M4107" s="10"/>
      <c r="N4107" s="11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2"/>
      <c r="AX4107" s="12"/>
      <c r="AY4107" s="12"/>
      <c r="AZ4107" s="12"/>
      <c r="BA4107" s="12"/>
      <c r="BB4107" s="12"/>
      <c r="BC4107" s="12"/>
      <c r="BD4107" s="12"/>
      <c r="BE4107" s="12"/>
      <c r="BF4107" s="12"/>
      <c r="BG4107" s="12"/>
      <c r="BH4107" s="12"/>
      <c r="BI4107" s="12"/>
      <c r="BJ4107" s="12"/>
      <c r="BK4107" s="12"/>
      <c r="BL4107" s="12"/>
      <c r="BM4107" s="12"/>
      <c r="BN4107" s="12"/>
      <c r="BO4107" s="12"/>
      <c r="BP4107" s="12"/>
      <c r="BQ4107" s="12"/>
      <c r="BR4107" s="12"/>
      <c r="BS4107" s="12"/>
      <c r="BT4107" s="12"/>
      <c r="BU4107" s="12"/>
      <c r="BV4107" s="12"/>
      <c r="BW4107" s="12"/>
    </row>
    <row r="4108" spans="2:75" x14ac:dyDescent="0.3">
      <c r="B4108" s="8"/>
      <c r="C4108" s="21"/>
      <c r="D4108" s="9"/>
      <c r="E4108" s="9"/>
      <c r="F4108" s="10"/>
      <c r="G4108" s="10"/>
      <c r="H4108" s="10"/>
      <c r="I4108" s="10"/>
      <c r="J4108" s="10"/>
      <c r="K4108" s="10"/>
      <c r="L4108" s="10"/>
      <c r="M4108" s="10"/>
      <c r="N4108" s="11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2"/>
      <c r="AX4108" s="12"/>
      <c r="AY4108" s="12"/>
      <c r="AZ4108" s="12"/>
      <c r="BA4108" s="12"/>
      <c r="BB4108" s="12"/>
      <c r="BC4108" s="12"/>
      <c r="BD4108" s="12"/>
      <c r="BE4108" s="12"/>
      <c r="BF4108" s="12"/>
      <c r="BG4108" s="12"/>
      <c r="BH4108" s="12"/>
      <c r="BI4108" s="12"/>
      <c r="BJ4108" s="12"/>
      <c r="BK4108" s="12"/>
      <c r="BL4108" s="12"/>
      <c r="BM4108" s="12"/>
      <c r="BN4108" s="12"/>
      <c r="BO4108" s="12"/>
      <c r="BP4108" s="12"/>
      <c r="BQ4108" s="12"/>
      <c r="BR4108" s="12"/>
      <c r="BS4108" s="12"/>
      <c r="BT4108" s="12"/>
      <c r="BU4108" s="12"/>
      <c r="BV4108" s="12"/>
      <c r="BW4108" s="12"/>
    </row>
    <row r="4109" spans="2:75" x14ac:dyDescent="0.3">
      <c r="B4109" s="8"/>
      <c r="C4109" s="21"/>
      <c r="D4109" s="9"/>
      <c r="E4109" s="9"/>
      <c r="F4109" s="10"/>
      <c r="G4109" s="10"/>
      <c r="H4109" s="10"/>
      <c r="I4109" s="10"/>
      <c r="J4109" s="10"/>
      <c r="K4109" s="10"/>
      <c r="L4109" s="10"/>
      <c r="M4109" s="10"/>
      <c r="N4109" s="11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2"/>
      <c r="AX4109" s="12"/>
      <c r="AY4109" s="12"/>
      <c r="AZ4109" s="12"/>
      <c r="BA4109" s="12"/>
      <c r="BB4109" s="12"/>
      <c r="BC4109" s="12"/>
      <c r="BD4109" s="12"/>
      <c r="BE4109" s="12"/>
      <c r="BF4109" s="12"/>
      <c r="BG4109" s="12"/>
      <c r="BH4109" s="12"/>
      <c r="BI4109" s="12"/>
      <c r="BJ4109" s="12"/>
      <c r="BK4109" s="12"/>
      <c r="BL4109" s="12"/>
      <c r="BM4109" s="12"/>
      <c r="BN4109" s="12"/>
      <c r="BO4109" s="12"/>
      <c r="BP4109" s="12"/>
      <c r="BQ4109" s="12"/>
      <c r="BR4109" s="12"/>
      <c r="BS4109" s="12"/>
      <c r="BT4109" s="12"/>
      <c r="BU4109" s="12"/>
      <c r="BV4109" s="12"/>
      <c r="BW4109" s="12"/>
    </row>
    <row r="4110" spans="2:75" x14ac:dyDescent="0.3">
      <c r="B4110" s="8"/>
      <c r="C4110" s="21"/>
      <c r="D4110" s="9"/>
      <c r="E4110" s="9"/>
      <c r="F4110" s="10"/>
      <c r="G4110" s="10"/>
      <c r="H4110" s="10"/>
      <c r="I4110" s="10"/>
      <c r="J4110" s="10"/>
      <c r="K4110" s="10"/>
      <c r="L4110" s="10"/>
      <c r="M4110" s="10"/>
      <c r="N4110" s="11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2"/>
      <c r="AX4110" s="12"/>
      <c r="AY4110" s="12"/>
      <c r="AZ4110" s="12"/>
      <c r="BA4110" s="12"/>
      <c r="BB4110" s="12"/>
      <c r="BC4110" s="12"/>
      <c r="BD4110" s="12"/>
      <c r="BE4110" s="12"/>
      <c r="BF4110" s="12"/>
      <c r="BG4110" s="12"/>
      <c r="BH4110" s="12"/>
      <c r="BI4110" s="12"/>
      <c r="BJ4110" s="12"/>
      <c r="BK4110" s="12"/>
      <c r="BL4110" s="12"/>
      <c r="BM4110" s="12"/>
      <c r="BN4110" s="12"/>
      <c r="BO4110" s="12"/>
      <c r="BP4110" s="12"/>
      <c r="BQ4110" s="12"/>
      <c r="BR4110" s="12"/>
      <c r="BS4110" s="12"/>
      <c r="BT4110" s="12"/>
      <c r="BU4110" s="12"/>
      <c r="BV4110" s="12"/>
      <c r="BW4110" s="12"/>
    </row>
    <row r="4111" spans="2:75" x14ac:dyDescent="0.3">
      <c r="B4111" s="8"/>
      <c r="C4111" s="21"/>
      <c r="D4111" s="9"/>
      <c r="E4111" s="9"/>
      <c r="F4111" s="10"/>
      <c r="G4111" s="10"/>
      <c r="H4111" s="10"/>
      <c r="I4111" s="10"/>
      <c r="J4111" s="10"/>
      <c r="K4111" s="10"/>
      <c r="L4111" s="10"/>
      <c r="M4111" s="10"/>
      <c r="N4111" s="11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2"/>
      <c r="AX4111" s="12"/>
      <c r="AY4111" s="12"/>
      <c r="AZ4111" s="12"/>
      <c r="BA4111" s="12"/>
      <c r="BB4111" s="12"/>
      <c r="BC4111" s="12"/>
      <c r="BD4111" s="12"/>
      <c r="BE4111" s="12"/>
      <c r="BF4111" s="12"/>
      <c r="BG4111" s="12"/>
      <c r="BH4111" s="12"/>
      <c r="BI4111" s="12"/>
      <c r="BJ4111" s="12"/>
      <c r="BK4111" s="12"/>
      <c r="BL4111" s="12"/>
      <c r="BM4111" s="12"/>
      <c r="BN4111" s="12"/>
      <c r="BO4111" s="12"/>
      <c r="BP4111" s="12"/>
      <c r="BQ4111" s="12"/>
      <c r="BR4111" s="12"/>
      <c r="BS4111" s="12"/>
      <c r="BT4111" s="12"/>
      <c r="BU4111" s="12"/>
      <c r="BV4111" s="12"/>
      <c r="BW4111" s="12"/>
    </row>
    <row r="4112" spans="2:75" x14ac:dyDescent="0.3">
      <c r="B4112" s="8"/>
      <c r="C4112" s="21"/>
      <c r="D4112" s="9"/>
      <c r="E4112" s="9"/>
      <c r="F4112" s="10"/>
      <c r="G4112" s="10"/>
      <c r="H4112" s="10"/>
      <c r="I4112" s="10"/>
      <c r="J4112" s="10"/>
      <c r="K4112" s="10"/>
      <c r="L4112" s="10"/>
      <c r="M4112" s="10"/>
      <c r="N4112" s="11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2"/>
      <c r="AX4112" s="12"/>
      <c r="AY4112" s="12"/>
      <c r="AZ4112" s="12"/>
      <c r="BA4112" s="12"/>
      <c r="BB4112" s="12"/>
      <c r="BC4112" s="12"/>
      <c r="BD4112" s="12"/>
      <c r="BE4112" s="12"/>
      <c r="BF4112" s="12"/>
      <c r="BG4112" s="12"/>
      <c r="BH4112" s="12"/>
      <c r="BI4112" s="12"/>
      <c r="BJ4112" s="12"/>
      <c r="BK4112" s="12"/>
      <c r="BL4112" s="12"/>
      <c r="BM4112" s="12"/>
      <c r="BN4112" s="12"/>
      <c r="BO4112" s="12"/>
      <c r="BP4112" s="12"/>
      <c r="BQ4112" s="12"/>
      <c r="BR4112" s="12"/>
      <c r="BS4112" s="12"/>
      <c r="BT4112" s="12"/>
      <c r="BU4112" s="12"/>
      <c r="BV4112" s="12"/>
      <c r="BW4112" s="12"/>
    </row>
    <row r="4113" spans="2:75" x14ac:dyDescent="0.3">
      <c r="B4113" s="8"/>
      <c r="C4113" s="21"/>
      <c r="D4113" s="9"/>
      <c r="E4113" s="9"/>
      <c r="F4113" s="10"/>
      <c r="G4113" s="10"/>
      <c r="H4113" s="10"/>
      <c r="I4113" s="10"/>
      <c r="J4113" s="10"/>
      <c r="K4113" s="10"/>
      <c r="L4113" s="10"/>
      <c r="M4113" s="10"/>
      <c r="N4113" s="11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2"/>
      <c r="AX4113" s="12"/>
      <c r="AY4113" s="12"/>
      <c r="AZ4113" s="12"/>
      <c r="BA4113" s="12"/>
      <c r="BB4113" s="12"/>
      <c r="BC4113" s="12"/>
      <c r="BD4113" s="12"/>
      <c r="BE4113" s="12"/>
      <c r="BF4113" s="12"/>
      <c r="BG4113" s="12"/>
      <c r="BH4113" s="12"/>
      <c r="BI4113" s="12"/>
      <c r="BJ4113" s="12"/>
      <c r="BK4113" s="12"/>
      <c r="BL4113" s="12"/>
      <c r="BM4113" s="12"/>
      <c r="BN4113" s="12"/>
      <c r="BO4113" s="12"/>
      <c r="BP4113" s="12"/>
      <c r="BQ4113" s="12"/>
      <c r="BR4113" s="12"/>
      <c r="BS4113" s="12"/>
      <c r="BT4113" s="12"/>
      <c r="BU4113" s="12"/>
      <c r="BV4113" s="12"/>
      <c r="BW4113" s="12"/>
    </row>
    <row r="4114" spans="2:75" x14ac:dyDescent="0.3">
      <c r="B4114" s="8"/>
      <c r="C4114" s="21"/>
      <c r="D4114" s="9"/>
      <c r="E4114" s="9"/>
      <c r="F4114" s="10"/>
      <c r="G4114" s="10"/>
      <c r="H4114" s="10"/>
      <c r="I4114" s="10"/>
      <c r="J4114" s="10"/>
      <c r="K4114" s="10"/>
      <c r="L4114" s="10"/>
      <c r="M4114" s="10"/>
      <c r="N4114" s="11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2"/>
      <c r="AX4114" s="12"/>
      <c r="AY4114" s="12"/>
      <c r="AZ4114" s="12"/>
      <c r="BA4114" s="12"/>
      <c r="BB4114" s="12"/>
      <c r="BC4114" s="12"/>
      <c r="BD4114" s="12"/>
      <c r="BE4114" s="12"/>
      <c r="BF4114" s="12"/>
      <c r="BG4114" s="12"/>
      <c r="BH4114" s="12"/>
      <c r="BI4114" s="12"/>
      <c r="BJ4114" s="12"/>
      <c r="BK4114" s="12"/>
      <c r="BL4114" s="12"/>
      <c r="BM4114" s="12"/>
      <c r="BN4114" s="12"/>
      <c r="BO4114" s="12"/>
      <c r="BP4114" s="12"/>
      <c r="BQ4114" s="12"/>
      <c r="BR4114" s="12"/>
      <c r="BS4114" s="12"/>
      <c r="BT4114" s="12"/>
      <c r="BU4114" s="12"/>
      <c r="BV4114" s="12"/>
      <c r="BW4114" s="12"/>
    </row>
    <row r="4115" spans="2:75" x14ac:dyDescent="0.3">
      <c r="B4115" s="8"/>
      <c r="C4115" s="21"/>
      <c r="D4115" s="9"/>
      <c r="E4115" s="9"/>
      <c r="F4115" s="10"/>
      <c r="G4115" s="10"/>
      <c r="H4115" s="10"/>
      <c r="I4115" s="10"/>
      <c r="J4115" s="10"/>
      <c r="K4115" s="10"/>
      <c r="L4115" s="10"/>
      <c r="M4115" s="10"/>
      <c r="N4115" s="11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2"/>
      <c r="AX4115" s="12"/>
      <c r="AY4115" s="12"/>
      <c r="AZ4115" s="12"/>
      <c r="BA4115" s="12"/>
      <c r="BB4115" s="12"/>
      <c r="BC4115" s="12"/>
      <c r="BD4115" s="12"/>
      <c r="BE4115" s="12"/>
      <c r="BF4115" s="12"/>
      <c r="BG4115" s="12"/>
      <c r="BH4115" s="12"/>
      <c r="BI4115" s="12"/>
      <c r="BJ4115" s="12"/>
      <c r="BK4115" s="12"/>
      <c r="BL4115" s="12"/>
      <c r="BM4115" s="12"/>
      <c r="BN4115" s="12"/>
      <c r="BO4115" s="12"/>
      <c r="BP4115" s="12"/>
      <c r="BQ4115" s="12"/>
      <c r="BR4115" s="12"/>
      <c r="BS4115" s="12"/>
      <c r="BT4115" s="12"/>
      <c r="BU4115" s="12"/>
      <c r="BV4115" s="12"/>
      <c r="BW4115" s="12"/>
    </row>
    <row r="4116" spans="2:75" x14ac:dyDescent="0.3">
      <c r="B4116" s="8"/>
      <c r="C4116" s="21"/>
      <c r="D4116" s="9"/>
      <c r="E4116" s="9"/>
      <c r="F4116" s="10"/>
      <c r="G4116" s="10"/>
      <c r="H4116" s="10"/>
      <c r="I4116" s="10"/>
      <c r="J4116" s="10"/>
      <c r="K4116" s="10"/>
      <c r="L4116" s="10"/>
      <c r="M4116" s="10"/>
      <c r="N4116" s="11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2"/>
      <c r="AX4116" s="12"/>
      <c r="AY4116" s="12"/>
      <c r="AZ4116" s="12"/>
      <c r="BA4116" s="12"/>
      <c r="BB4116" s="12"/>
      <c r="BC4116" s="12"/>
      <c r="BD4116" s="12"/>
      <c r="BE4116" s="12"/>
      <c r="BF4116" s="12"/>
      <c r="BG4116" s="12"/>
      <c r="BH4116" s="12"/>
      <c r="BI4116" s="12"/>
      <c r="BJ4116" s="12"/>
      <c r="BK4116" s="12"/>
      <c r="BL4116" s="12"/>
      <c r="BM4116" s="12"/>
      <c r="BN4116" s="12"/>
      <c r="BO4116" s="12"/>
      <c r="BP4116" s="12"/>
      <c r="BQ4116" s="12"/>
      <c r="BR4116" s="12"/>
      <c r="BS4116" s="12"/>
      <c r="BT4116" s="12"/>
      <c r="BU4116" s="12"/>
      <c r="BV4116" s="12"/>
      <c r="BW4116" s="12"/>
    </row>
    <row r="4117" spans="2:75" x14ac:dyDescent="0.3">
      <c r="B4117" s="8"/>
      <c r="C4117" s="21"/>
      <c r="D4117" s="9"/>
      <c r="E4117" s="9"/>
      <c r="F4117" s="10"/>
      <c r="G4117" s="10"/>
      <c r="H4117" s="10"/>
      <c r="I4117" s="10"/>
      <c r="J4117" s="10"/>
      <c r="K4117" s="10"/>
      <c r="L4117" s="10"/>
      <c r="M4117" s="10"/>
      <c r="N4117" s="11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2"/>
      <c r="AX4117" s="12"/>
      <c r="AY4117" s="12"/>
      <c r="AZ4117" s="12"/>
      <c r="BA4117" s="12"/>
      <c r="BB4117" s="12"/>
      <c r="BC4117" s="12"/>
      <c r="BD4117" s="12"/>
      <c r="BE4117" s="12"/>
      <c r="BF4117" s="12"/>
      <c r="BG4117" s="12"/>
      <c r="BH4117" s="12"/>
      <c r="BI4117" s="12"/>
      <c r="BJ4117" s="12"/>
      <c r="BK4117" s="12"/>
      <c r="BL4117" s="12"/>
      <c r="BM4117" s="12"/>
      <c r="BN4117" s="12"/>
      <c r="BO4117" s="12"/>
      <c r="BP4117" s="12"/>
      <c r="BQ4117" s="12"/>
      <c r="BR4117" s="12"/>
      <c r="BS4117" s="12"/>
      <c r="BT4117" s="12"/>
      <c r="BU4117" s="12"/>
      <c r="BV4117" s="12"/>
      <c r="BW4117" s="12"/>
    </row>
    <row r="4118" spans="2:75" x14ac:dyDescent="0.3">
      <c r="B4118" s="8"/>
      <c r="C4118" s="21"/>
      <c r="D4118" s="9"/>
      <c r="E4118" s="9"/>
      <c r="F4118" s="10"/>
      <c r="G4118" s="10"/>
      <c r="H4118" s="10"/>
      <c r="I4118" s="10"/>
      <c r="J4118" s="10"/>
      <c r="K4118" s="10"/>
      <c r="L4118" s="10"/>
      <c r="M4118" s="10"/>
      <c r="N4118" s="11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2"/>
      <c r="AX4118" s="12"/>
      <c r="AY4118" s="12"/>
      <c r="AZ4118" s="12"/>
      <c r="BA4118" s="12"/>
      <c r="BB4118" s="12"/>
      <c r="BC4118" s="12"/>
      <c r="BD4118" s="12"/>
      <c r="BE4118" s="12"/>
      <c r="BF4118" s="12"/>
      <c r="BG4118" s="12"/>
      <c r="BH4118" s="12"/>
      <c r="BI4118" s="12"/>
      <c r="BJ4118" s="12"/>
      <c r="BK4118" s="12"/>
      <c r="BL4118" s="12"/>
      <c r="BM4118" s="12"/>
      <c r="BN4118" s="12"/>
      <c r="BO4118" s="12"/>
      <c r="BP4118" s="12"/>
      <c r="BQ4118" s="12"/>
      <c r="BR4118" s="12"/>
      <c r="BS4118" s="12"/>
      <c r="BT4118" s="12"/>
      <c r="BU4118" s="12"/>
      <c r="BV4118" s="12"/>
      <c r="BW4118" s="12"/>
    </row>
    <row r="4119" spans="2:75" x14ac:dyDescent="0.3">
      <c r="B4119" s="8"/>
      <c r="C4119" s="21"/>
      <c r="D4119" s="9"/>
      <c r="E4119" s="9"/>
      <c r="F4119" s="10"/>
      <c r="G4119" s="10"/>
      <c r="H4119" s="10"/>
      <c r="I4119" s="10"/>
      <c r="J4119" s="10"/>
      <c r="K4119" s="10"/>
      <c r="L4119" s="10"/>
      <c r="M4119" s="10"/>
      <c r="N4119" s="11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2"/>
      <c r="AX4119" s="12"/>
      <c r="AY4119" s="12"/>
      <c r="AZ4119" s="12"/>
      <c r="BA4119" s="12"/>
      <c r="BB4119" s="12"/>
      <c r="BC4119" s="12"/>
      <c r="BD4119" s="12"/>
      <c r="BE4119" s="12"/>
      <c r="BF4119" s="12"/>
      <c r="BG4119" s="12"/>
      <c r="BH4119" s="12"/>
      <c r="BI4119" s="12"/>
      <c r="BJ4119" s="12"/>
      <c r="BK4119" s="12"/>
      <c r="BL4119" s="12"/>
      <c r="BM4119" s="12"/>
      <c r="BN4119" s="12"/>
      <c r="BO4119" s="12"/>
      <c r="BP4119" s="12"/>
      <c r="BQ4119" s="12"/>
      <c r="BR4119" s="12"/>
      <c r="BS4119" s="12"/>
      <c r="BT4119" s="12"/>
      <c r="BU4119" s="12"/>
      <c r="BV4119" s="12"/>
      <c r="BW4119" s="12"/>
    </row>
    <row r="4120" spans="2:75" x14ac:dyDescent="0.3">
      <c r="B4120" s="8"/>
      <c r="C4120" s="21"/>
      <c r="D4120" s="9"/>
      <c r="E4120" s="9"/>
      <c r="F4120" s="10"/>
      <c r="G4120" s="10"/>
      <c r="H4120" s="10"/>
      <c r="I4120" s="10"/>
      <c r="J4120" s="10"/>
      <c r="K4120" s="10"/>
      <c r="L4120" s="10"/>
      <c r="M4120" s="10"/>
      <c r="N4120" s="11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2"/>
      <c r="AX4120" s="12"/>
      <c r="AY4120" s="12"/>
      <c r="AZ4120" s="12"/>
      <c r="BA4120" s="12"/>
      <c r="BB4120" s="12"/>
      <c r="BC4120" s="12"/>
      <c r="BD4120" s="12"/>
      <c r="BE4120" s="12"/>
      <c r="BF4120" s="12"/>
      <c r="BG4120" s="12"/>
      <c r="BH4120" s="12"/>
      <c r="BI4120" s="12"/>
      <c r="BJ4120" s="12"/>
      <c r="BK4120" s="12"/>
      <c r="BL4120" s="12"/>
      <c r="BM4120" s="12"/>
      <c r="BN4120" s="12"/>
      <c r="BO4120" s="12"/>
      <c r="BP4120" s="12"/>
      <c r="BQ4120" s="12"/>
      <c r="BR4120" s="12"/>
      <c r="BS4120" s="12"/>
      <c r="BT4120" s="12"/>
      <c r="BU4120" s="12"/>
      <c r="BV4120" s="12"/>
      <c r="BW4120" s="12"/>
    </row>
    <row r="4121" spans="2:75" x14ac:dyDescent="0.3">
      <c r="B4121" s="8"/>
      <c r="C4121" s="21"/>
      <c r="D4121" s="9"/>
      <c r="E4121" s="9"/>
      <c r="F4121" s="10"/>
      <c r="G4121" s="10"/>
      <c r="H4121" s="10"/>
      <c r="I4121" s="10"/>
      <c r="J4121" s="10"/>
      <c r="K4121" s="10"/>
      <c r="L4121" s="10"/>
      <c r="M4121" s="10"/>
      <c r="N4121" s="11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2"/>
      <c r="AX4121" s="12"/>
      <c r="AY4121" s="12"/>
      <c r="AZ4121" s="12"/>
      <c r="BA4121" s="12"/>
      <c r="BB4121" s="12"/>
      <c r="BC4121" s="12"/>
      <c r="BD4121" s="12"/>
      <c r="BE4121" s="12"/>
      <c r="BF4121" s="12"/>
      <c r="BG4121" s="12"/>
      <c r="BH4121" s="12"/>
      <c r="BI4121" s="12"/>
      <c r="BJ4121" s="12"/>
      <c r="BK4121" s="12"/>
      <c r="BL4121" s="12"/>
      <c r="BM4121" s="12"/>
      <c r="BN4121" s="12"/>
      <c r="BO4121" s="12"/>
      <c r="BP4121" s="12"/>
      <c r="BQ4121" s="12"/>
      <c r="BR4121" s="12"/>
      <c r="BS4121" s="12"/>
      <c r="BT4121" s="12"/>
      <c r="BU4121" s="12"/>
      <c r="BV4121" s="12"/>
      <c r="BW4121" s="12"/>
    </row>
    <row r="4122" spans="2:75" x14ac:dyDescent="0.3">
      <c r="B4122" s="8"/>
      <c r="C4122" s="21"/>
      <c r="D4122" s="9"/>
      <c r="E4122" s="9"/>
      <c r="F4122" s="10"/>
      <c r="G4122" s="10"/>
      <c r="H4122" s="10"/>
      <c r="I4122" s="10"/>
      <c r="J4122" s="10"/>
      <c r="K4122" s="10"/>
      <c r="L4122" s="10"/>
      <c r="M4122" s="10"/>
      <c r="N4122" s="11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2"/>
      <c r="AX4122" s="12"/>
      <c r="AY4122" s="12"/>
      <c r="AZ4122" s="12"/>
      <c r="BA4122" s="12"/>
      <c r="BB4122" s="12"/>
      <c r="BC4122" s="12"/>
      <c r="BD4122" s="12"/>
      <c r="BE4122" s="12"/>
      <c r="BF4122" s="12"/>
      <c r="BG4122" s="12"/>
      <c r="BH4122" s="12"/>
      <c r="BI4122" s="12"/>
      <c r="BJ4122" s="12"/>
      <c r="BK4122" s="12"/>
      <c r="BL4122" s="12"/>
      <c r="BM4122" s="12"/>
      <c r="BN4122" s="12"/>
      <c r="BO4122" s="12"/>
      <c r="BP4122" s="12"/>
      <c r="BQ4122" s="12"/>
      <c r="BR4122" s="12"/>
      <c r="BS4122" s="12"/>
      <c r="BT4122" s="12"/>
      <c r="BU4122" s="12"/>
      <c r="BV4122" s="12"/>
      <c r="BW4122" s="12"/>
    </row>
    <row r="4123" spans="2:75" x14ac:dyDescent="0.3">
      <c r="B4123" s="8"/>
      <c r="C4123" s="21"/>
      <c r="D4123" s="9"/>
      <c r="E4123" s="9"/>
      <c r="F4123" s="10"/>
      <c r="G4123" s="10"/>
      <c r="H4123" s="10"/>
      <c r="I4123" s="10"/>
      <c r="J4123" s="10"/>
      <c r="K4123" s="10"/>
      <c r="L4123" s="10"/>
      <c r="M4123" s="10"/>
      <c r="N4123" s="11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2"/>
      <c r="AX4123" s="12"/>
      <c r="AY4123" s="12"/>
      <c r="AZ4123" s="12"/>
      <c r="BA4123" s="12"/>
      <c r="BB4123" s="12"/>
      <c r="BC4123" s="12"/>
      <c r="BD4123" s="12"/>
      <c r="BE4123" s="12"/>
      <c r="BF4123" s="12"/>
      <c r="BG4123" s="12"/>
      <c r="BH4123" s="12"/>
      <c r="BI4123" s="12"/>
      <c r="BJ4123" s="12"/>
      <c r="BK4123" s="12"/>
      <c r="BL4123" s="12"/>
      <c r="BM4123" s="12"/>
      <c r="BN4123" s="12"/>
      <c r="BO4123" s="12"/>
      <c r="BP4123" s="12"/>
      <c r="BQ4123" s="12"/>
      <c r="BR4123" s="12"/>
      <c r="BS4123" s="12"/>
      <c r="BT4123" s="12"/>
      <c r="BU4123" s="12"/>
      <c r="BV4123" s="12"/>
      <c r="BW4123" s="12"/>
    </row>
    <row r="4124" spans="2:75" x14ac:dyDescent="0.3">
      <c r="B4124" s="8"/>
      <c r="C4124" s="21"/>
      <c r="D4124" s="9"/>
      <c r="E4124" s="9"/>
      <c r="F4124" s="10"/>
      <c r="G4124" s="10"/>
      <c r="H4124" s="10"/>
      <c r="I4124" s="10"/>
      <c r="J4124" s="10"/>
      <c r="K4124" s="10"/>
      <c r="L4124" s="10"/>
      <c r="M4124" s="10"/>
      <c r="N4124" s="11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2"/>
      <c r="AX4124" s="12"/>
      <c r="AY4124" s="12"/>
      <c r="AZ4124" s="12"/>
      <c r="BA4124" s="12"/>
      <c r="BB4124" s="12"/>
      <c r="BC4124" s="12"/>
      <c r="BD4124" s="12"/>
      <c r="BE4124" s="12"/>
      <c r="BF4124" s="12"/>
      <c r="BG4124" s="12"/>
      <c r="BH4124" s="12"/>
      <c r="BI4124" s="12"/>
      <c r="BJ4124" s="12"/>
      <c r="BK4124" s="12"/>
      <c r="BL4124" s="12"/>
      <c r="BM4124" s="12"/>
      <c r="BN4124" s="12"/>
      <c r="BO4124" s="12"/>
      <c r="BP4124" s="12"/>
      <c r="BQ4124" s="12"/>
      <c r="BR4124" s="12"/>
      <c r="BS4124" s="12"/>
      <c r="BT4124" s="12"/>
      <c r="BU4124" s="12"/>
      <c r="BV4124" s="12"/>
      <c r="BW4124" s="12"/>
    </row>
    <row r="4125" spans="2:75" x14ac:dyDescent="0.3">
      <c r="B4125" s="8"/>
      <c r="C4125" s="21"/>
      <c r="D4125" s="9"/>
      <c r="E4125" s="9"/>
      <c r="F4125" s="10"/>
      <c r="G4125" s="10"/>
      <c r="H4125" s="10"/>
      <c r="I4125" s="10"/>
      <c r="J4125" s="10"/>
      <c r="K4125" s="10"/>
      <c r="L4125" s="10"/>
      <c r="M4125" s="10"/>
      <c r="N4125" s="11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2"/>
      <c r="AX4125" s="12"/>
      <c r="AY4125" s="12"/>
      <c r="AZ4125" s="12"/>
      <c r="BA4125" s="12"/>
      <c r="BB4125" s="12"/>
      <c r="BC4125" s="12"/>
      <c r="BD4125" s="12"/>
      <c r="BE4125" s="12"/>
      <c r="BF4125" s="12"/>
      <c r="BG4125" s="12"/>
      <c r="BH4125" s="12"/>
      <c r="BI4125" s="12"/>
      <c r="BJ4125" s="12"/>
      <c r="BK4125" s="12"/>
      <c r="BL4125" s="12"/>
      <c r="BM4125" s="12"/>
      <c r="BN4125" s="12"/>
      <c r="BO4125" s="12"/>
      <c r="BP4125" s="12"/>
      <c r="BQ4125" s="12"/>
      <c r="BR4125" s="12"/>
      <c r="BS4125" s="12"/>
      <c r="BT4125" s="12"/>
      <c r="BU4125" s="12"/>
      <c r="BV4125" s="12"/>
      <c r="BW4125" s="12"/>
    </row>
    <row r="4126" spans="2:75" x14ac:dyDescent="0.3">
      <c r="B4126" s="8"/>
      <c r="C4126" s="21"/>
      <c r="D4126" s="9"/>
      <c r="E4126" s="9"/>
      <c r="F4126" s="10"/>
      <c r="G4126" s="10"/>
      <c r="H4126" s="10"/>
      <c r="I4126" s="10"/>
      <c r="J4126" s="10"/>
      <c r="K4126" s="10"/>
      <c r="L4126" s="10"/>
      <c r="M4126" s="10"/>
      <c r="N4126" s="11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2"/>
      <c r="AX4126" s="12"/>
      <c r="AY4126" s="12"/>
      <c r="AZ4126" s="12"/>
      <c r="BA4126" s="12"/>
      <c r="BB4126" s="12"/>
      <c r="BC4126" s="12"/>
      <c r="BD4126" s="12"/>
      <c r="BE4126" s="12"/>
      <c r="BF4126" s="12"/>
      <c r="BG4126" s="12"/>
      <c r="BH4126" s="12"/>
      <c r="BI4126" s="12"/>
      <c r="BJ4126" s="12"/>
      <c r="BK4126" s="12"/>
      <c r="BL4126" s="12"/>
      <c r="BM4126" s="12"/>
      <c r="BN4126" s="12"/>
      <c r="BO4126" s="12"/>
      <c r="BP4126" s="12"/>
      <c r="BQ4126" s="12"/>
      <c r="BR4126" s="12"/>
      <c r="BS4126" s="12"/>
      <c r="BT4126" s="12"/>
      <c r="BU4126" s="12"/>
      <c r="BV4126" s="12"/>
      <c r="BW4126" s="12"/>
    </row>
    <row r="4127" spans="2:75" x14ac:dyDescent="0.3">
      <c r="B4127" s="8"/>
      <c r="C4127" s="21"/>
      <c r="D4127" s="9"/>
      <c r="E4127" s="9"/>
      <c r="F4127" s="10"/>
      <c r="G4127" s="10"/>
      <c r="H4127" s="10"/>
      <c r="I4127" s="10"/>
      <c r="J4127" s="10"/>
      <c r="K4127" s="10"/>
      <c r="L4127" s="10"/>
      <c r="M4127" s="10"/>
      <c r="N4127" s="11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2"/>
      <c r="AX4127" s="12"/>
      <c r="AY4127" s="12"/>
      <c r="AZ4127" s="12"/>
      <c r="BA4127" s="12"/>
      <c r="BB4127" s="12"/>
      <c r="BC4127" s="12"/>
      <c r="BD4127" s="12"/>
      <c r="BE4127" s="12"/>
      <c r="BF4127" s="12"/>
      <c r="BG4127" s="12"/>
      <c r="BH4127" s="12"/>
      <c r="BI4127" s="12"/>
      <c r="BJ4127" s="12"/>
      <c r="BK4127" s="12"/>
      <c r="BL4127" s="12"/>
      <c r="BM4127" s="12"/>
      <c r="BN4127" s="12"/>
      <c r="BO4127" s="12"/>
      <c r="BP4127" s="12"/>
      <c r="BQ4127" s="12"/>
      <c r="BR4127" s="12"/>
      <c r="BS4127" s="12"/>
      <c r="BT4127" s="12"/>
      <c r="BU4127" s="12"/>
      <c r="BV4127" s="12"/>
      <c r="BW4127" s="12"/>
    </row>
    <row r="4128" spans="2:75" x14ac:dyDescent="0.3">
      <c r="B4128" s="8"/>
      <c r="C4128" s="21"/>
      <c r="D4128" s="9"/>
      <c r="E4128" s="9"/>
      <c r="F4128" s="10"/>
      <c r="G4128" s="10"/>
      <c r="H4128" s="10"/>
      <c r="I4128" s="10"/>
      <c r="J4128" s="10"/>
      <c r="K4128" s="10"/>
      <c r="L4128" s="10"/>
      <c r="M4128" s="10"/>
      <c r="N4128" s="11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2"/>
      <c r="AX4128" s="12"/>
      <c r="AY4128" s="12"/>
      <c r="AZ4128" s="12"/>
      <c r="BA4128" s="12"/>
      <c r="BB4128" s="12"/>
      <c r="BC4128" s="12"/>
      <c r="BD4128" s="12"/>
      <c r="BE4128" s="12"/>
      <c r="BF4128" s="12"/>
      <c r="BG4128" s="12"/>
      <c r="BH4128" s="12"/>
      <c r="BI4128" s="12"/>
      <c r="BJ4128" s="12"/>
      <c r="BK4128" s="12"/>
      <c r="BL4128" s="12"/>
      <c r="BM4128" s="12"/>
      <c r="BN4128" s="12"/>
      <c r="BO4128" s="12"/>
      <c r="BP4128" s="12"/>
      <c r="BQ4128" s="12"/>
      <c r="BR4128" s="12"/>
      <c r="BS4128" s="12"/>
      <c r="BT4128" s="12"/>
      <c r="BU4128" s="12"/>
      <c r="BV4128" s="12"/>
      <c r="BW4128" s="12"/>
    </row>
    <row r="4129" spans="2:75" x14ac:dyDescent="0.3">
      <c r="B4129" s="8"/>
      <c r="C4129" s="21"/>
      <c r="D4129" s="9"/>
      <c r="E4129" s="9"/>
      <c r="F4129" s="10"/>
      <c r="G4129" s="10"/>
      <c r="H4129" s="10"/>
      <c r="I4129" s="10"/>
      <c r="J4129" s="10"/>
      <c r="K4129" s="10"/>
      <c r="L4129" s="10"/>
      <c r="M4129" s="10"/>
      <c r="N4129" s="11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2"/>
      <c r="AX4129" s="12"/>
      <c r="AY4129" s="12"/>
      <c r="AZ4129" s="12"/>
      <c r="BA4129" s="12"/>
      <c r="BB4129" s="12"/>
      <c r="BC4129" s="12"/>
      <c r="BD4129" s="12"/>
      <c r="BE4129" s="12"/>
      <c r="BF4129" s="12"/>
      <c r="BG4129" s="12"/>
      <c r="BH4129" s="12"/>
      <c r="BI4129" s="12"/>
      <c r="BJ4129" s="12"/>
      <c r="BK4129" s="12"/>
      <c r="BL4129" s="12"/>
      <c r="BM4129" s="12"/>
      <c r="BN4129" s="12"/>
      <c r="BO4129" s="12"/>
      <c r="BP4129" s="12"/>
      <c r="BQ4129" s="12"/>
      <c r="BR4129" s="12"/>
      <c r="BS4129" s="12"/>
      <c r="BT4129" s="12"/>
      <c r="BU4129" s="12"/>
      <c r="BV4129" s="12"/>
      <c r="BW4129" s="12"/>
    </row>
    <row r="4130" spans="2:75" x14ac:dyDescent="0.3">
      <c r="B4130" s="8"/>
      <c r="C4130" s="21"/>
      <c r="D4130" s="9"/>
      <c r="E4130" s="9"/>
      <c r="F4130" s="10"/>
      <c r="G4130" s="10"/>
      <c r="H4130" s="10"/>
      <c r="I4130" s="10"/>
      <c r="J4130" s="10"/>
      <c r="K4130" s="10"/>
      <c r="L4130" s="10"/>
      <c r="M4130" s="10"/>
      <c r="N4130" s="11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2"/>
      <c r="AX4130" s="12"/>
      <c r="AY4130" s="12"/>
      <c r="AZ4130" s="12"/>
      <c r="BA4130" s="12"/>
      <c r="BB4130" s="12"/>
      <c r="BC4130" s="12"/>
      <c r="BD4130" s="12"/>
      <c r="BE4130" s="12"/>
      <c r="BF4130" s="12"/>
      <c r="BG4130" s="12"/>
      <c r="BH4130" s="12"/>
      <c r="BI4130" s="12"/>
      <c r="BJ4130" s="12"/>
      <c r="BK4130" s="12"/>
      <c r="BL4130" s="12"/>
      <c r="BM4130" s="12"/>
      <c r="BN4130" s="12"/>
      <c r="BO4130" s="12"/>
      <c r="BP4130" s="12"/>
      <c r="BQ4130" s="12"/>
      <c r="BR4130" s="12"/>
      <c r="BS4130" s="12"/>
      <c r="BT4130" s="12"/>
      <c r="BU4130" s="12"/>
      <c r="BV4130" s="12"/>
      <c r="BW4130" s="12"/>
    </row>
    <row r="4131" spans="2:75" x14ac:dyDescent="0.3">
      <c r="B4131" s="8"/>
      <c r="C4131" s="21"/>
      <c r="D4131" s="9"/>
      <c r="E4131" s="9"/>
      <c r="F4131" s="10"/>
      <c r="G4131" s="10"/>
      <c r="H4131" s="10"/>
      <c r="I4131" s="10"/>
      <c r="J4131" s="10"/>
      <c r="K4131" s="10"/>
      <c r="L4131" s="10"/>
      <c r="M4131" s="10"/>
      <c r="N4131" s="11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2"/>
      <c r="AX4131" s="12"/>
      <c r="AY4131" s="12"/>
      <c r="AZ4131" s="12"/>
      <c r="BA4131" s="12"/>
      <c r="BB4131" s="12"/>
      <c r="BC4131" s="12"/>
      <c r="BD4131" s="12"/>
      <c r="BE4131" s="12"/>
      <c r="BF4131" s="12"/>
      <c r="BG4131" s="12"/>
      <c r="BH4131" s="12"/>
      <c r="BI4131" s="12"/>
      <c r="BJ4131" s="12"/>
      <c r="BK4131" s="12"/>
      <c r="BL4131" s="12"/>
      <c r="BM4131" s="12"/>
      <c r="BN4131" s="12"/>
      <c r="BO4131" s="12"/>
      <c r="BP4131" s="12"/>
      <c r="BQ4131" s="12"/>
      <c r="BR4131" s="12"/>
      <c r="BS4131" s="12"/>
      <c r="BT4131" s="12"/>
      <c r="BU4131" s="12"/>
      <c r="BV4131" s="12"/>
      <c r="BW4131" s="12"/>
    </row>
    <row r="4132" spans="2:75" x14ac:dyDescent="0.3">
      <c r="B4132" s="8"/>
      <c r="C4132" s="21"/>
      <c r="D4132" s="9"/>
      <c r="E4132" s="9"/>
      <c r="F4132" s="10"/>
      <c r="G4132" s="10"/>
      <c r="H4132" s="10"/>
      <c r="I4132" s="10"/>
      <c r="J4132" s="10"/>
      <c r="K4132" s="10"/>
      <c r="L4132" s="10"/>
      <c r="M4132" s="10"/>
      <c r="N4132" s="11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2"/>
      <c r="AX4132" s="12"/>
      <c r="AY4132" s="12"/>
      <c r="AZ4132" s="12"/>
      <c r="BA4132" s="12"/>
      <c r="BB4132" s="12"/>
      <c r="BC4132" s="12"/>
      <c r="BD4132" s="12"/>
      <c r="BE4132" s="12"/>
      <c r="BF4132" s="12"/>
      <c r="BG4132" s="12"/>
      <c r="BH4132" s="12"/>
      <c r="BI4132" s="12"/>
      <c r="BJ4132" s="12"/>
      <c r="BK4132" s="12"/>
      <c r="BL4132" s="12"/>
      <c r="BM4132" s="12"/>
      <c r="BN4132" s="12"/>
      <c r="BO4132" s="12"/>
      <c r="BP4132" s="12"/>
      <c r="BQ4132" s="12"/>
      <c r="BR4132" s="12"/>
      <c r="BS4132" s="12"/>
      <c r="BT4132" s="12"/>
      <c r="BU4132" s="12"/>
      <c r="BV4132" s="12"/>
      <c r="BW4132" s="12"/>
    </row>
    <row r="4133" spans="2:75" x14ac:dyDescent="0.3">
      <c r="B4133" s="8"/>
      <c r="C4133" s="21"/>
      <c r="D4133" s="9"/>
      <c r="E4133" s="9"/>
      <c r="F4133" s="10"/>
      <c r="G4133" s="10"/>
      <c r="H4133" s="10"/>
      <c r="I4133" s="10"/>
      <c r="J4133" s="10"/>
      <c r="K4133" s="10"/>
      <c r="L4133" s="10"/>
      <c r="M4133" s="10"/>
      <c r="N4133" s="11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2"/>
      <c r="AX4133" s="12"/>
      <c r="AY4133" s="12"/>
      <c r="AZ4133" s="12"/>
      <c r="BA4133" s="12"/>
      <c r="BB4133" s="12"/>
      <c r="BC4133" s="12"/>
      <c r="BD4133" s="12"/>
      <c r="BE4133" s="12"/>
      <c r="BF4133" s="12"/>
      <c r="BG4133" s="12"/>
      <c r="BH4133" s="12"/>
      <c r="BI4133" s="12"/>
      <c r="BJ4133" s="12"/>
      <c r="BK4133" s="12"/>
      <c r="BL4133" s="12"/>
      <c r="BM4133" s="12"/>
      <c r="BN4133" s="12"/>
      <c r="BO4133" s="12"/>
      <c r="BP4133" s="12"/>
      <c r="BQ4133" s="12"/>
      <c r="BR4133" s="12"/>
      <c r="BS4133" s="12"/>
      <c r="BT4133" s="12"/>
      <c r="BU4133" s="12"/>
      <c r="BV4133" s="12"/>
      <c r="BW4133" s="12"/>
    </row>
    <row r="4134" spans="2:75" x14ac:dyDescent="0.3">
      <c r="B4134" s="8"/>
      <c r="C4134" s="21"/>
      <c r="D4134" s="9"/>
      <c r="E4134" s="9"/>
      <c r="F4134" s="10"/>
      <c r="G4134" s="10"/>
      <c r="H4134" s="10"/>
      <c r="I4134" s="10"/>
      <c r="J4134" s="10"/>
      <c r="K4134" s="10"/>
      <c r="L4134" s="10"/>
      <c r="M4134" s="10"/>
      <c r="N4134" s="11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2"/>
      <c r="AX4134" s="12"/>
      <c r="AY4134" s="12"/>
      <c r="AZ4134" s="12"/>
      <c r="BA4134" s="12"/>
      <c r="BB4134" s="12"/>
      <c r="BC4134" s="12"/>
      <c r="BD4134" s="12"/>
      <c r="BE4134" s="12"/>
      <c r="BF4134" s="12"/>
      <c r="BG4134" s="12"/>
      <c r="BH4134" s="12"/>
      <c r="BI4134" s="12"/>
      <c r="BJ4134" s="12"/>
      <c r="BK4134" s="12"/>
      <c r="BL4134" s="12"/>
      <c r="BM4134" s="12"/>
      <c r="BN4134" s="12"/>
      <c r="BO4134" s="12"/>
      <c r="BP4134" s="12"/>
      <c r="BQ4134" s="12"/>
      <c r="BR4134" s="12"/>
      <c r="BS4134" s="12"/>
      <c r="BT4134" s="12"/>
      <c r="BU4134" s="12"/>
      <c r="BV4134" s="12"/>
      <c r="BW4134" s="12"/>
    </row>
    <row r="4135" spans="2:75" x14ac:dyDescent="0.3">
      <c r="B4135" s="8"/>
      <c r="C4135" s="21"/>
      <c r="D4135" s="9"/>
      <c r="E4135" s="9"/>
      <c r="F4135" s="10"/>
      <c r="G4135" s="10"/>
      <c r="H4135" s="10"/>
      <c r="I4135" s="10"/>
      <c r="J4135" s="10"/>
      <c r="K4135" s="10"/>
      <c r="L4135" s="10"/>
      <c r="M4135" s="10"/>
      <c r="N4135" s="11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2"/>
      <c r="AX4135" s="12"/>
      <c r="AY4135" s="12"/>
      <c r="AZ4135" s="12"/>
      <c r="BA4135" s="12"/>
      <c r="BB4135" s="12"/>
      <c r="BC4135" s="12"/>
      <c r="BD4135" s="12"/>
      <c r="BE4135" s="12"/>
      <c r="BF4135" s="12"/>
      <c r="BG4135" s="12"/>
      <c r="BH4135" s="12"/>
      <c r="BI4135" s="12"/>
      <c r="BJ4135" s="12"/>
      <c r="BK4135" s="12"/>
      <c r="BL4135" s="12"/>
      <c r="BM4135" s="12"/>
      <c r="BN4135" s="12"/>
      <c r="BO4135" s="12"/>
      <c r="BP4135" s="12"/>
      <c r="BQ4135" s="12"/>
      <c r="BR4135" s="12"/>
      <c r="BS4135" s="12"/>
      <c r="BT4135" s="12"/>
      <c r="BU4135" s="12"/>
      <c r="BV4135" s="12"/>
      <c r="BW4135" s="12"/>
    </row>
    <row r="4136" spans="2:75" x14ac:dyDescent="0.3">
      <c r="B4136" s="8"/>
      <c r="C4136" s="21"/>
      <c r="D4136" s="9"/>
      <c r="E4136" s="9"/>
      <c r="F4136" s="10"/>
      <c r="G4136" s="10"/>
      <c r="H4136" s="10"/>
      <c r="I4136" s="10"/>
      <c r="J4136" s="10"/>
      <c r="K4136" s="10"/>
      <c r="L4136" s="10"/>
      <c r="M4136" s="10"/>
      <c r="N4136" s="11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2"/>
      <c r="AX4136" s="12"/>
      <c r="AY4136" s="12"/>
      <c r="AZ4136" s="12"/>
      <c r="BA4136" s="12"/>
      <c r="BB4136" s="12"/>
      <c r="BC4136" s="12"/>
      <c r="BD4136" s="12"/>
      <c r="BE4136" s="12"/>
      <c r="BF4136" s="12"/>
      <c r="BG4136" s="12"/>
      <c r="BH4136" s="12"/>
      <c r="BI4136" s="12"/>
      <c r="BJ4136" s="12"/>
      <c r="BK4136" s="12"/>
      <c r="BL4136" s="12"/>
      <c r="BM4136" s="12"/>
      <c r="BN4136" s="12"/>
      <c r="BO4136" s="12"/>
      <c r="BP4136" s="12"/>
      <c r="BQ4136" s="12"/>
      <c r="BR4136" s="12"/>
      <c r="BS4136" s="12"/>
      <c r="BT4136" s="12"/>
      <c r="BU4136" s="12"/>
      <c r="BV4136" s="12"/>
      <c r="BW4136" s="12"/>
    </row>
    <row r="4137" spans="2:75" x14ac:dyDescent="0.3">
      <c r="B4137" s="8"/>
      <c r="C4137" s="21"/>
      <c r="D4137" s="9"/>
      <c r="E4137" s="9"/>
      <c r="F4137" s="10"/>
      <c r="G4137" s="10"/>
      <c r="H4137" s="10"/>
      <c r="I4137" s="10"/>
      <c r="J4137" s="10"/>
      <c r="K4137" s="10"/>
      <c r="L4137" s="10"/>
      <c r="M4137" s="10"/>
      <c r="N4137" s="11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2"/>
      <c r="AX4137" s="12"/>
      <c r="AY4137" s="12"/>
      <c r="AZ4137" s="12"/>
      <c r="BA4137" s="12"/>
      <c r="BB4137" s="12"/>
      <c r="BC4137" s="12"/>
      <c r="BD4137" s="12"/>
      <c r="BE4137" s="12"/>
      <c r="BF4137" s="12"/>
      <c r="BG4137" s="12"/>
      <c r="BH4137" s="12"/>
      <c r="BI4137" s="12"/>
      <c r="BJ4137" s="12"/>
      <c r="BK4137" s="12"/>
      <c r="BL4137" s="12"/>
      <c r="BM4137" s="12"/>
      <c r="BN4137" s="12"/>
      <c r="BO4137" s="12"/>
      <c r="BP4137" s="12"/>
      <c r="BQ4137" s="12"/>
      <c r="BR4137" s="12"/>
      <c r="BS4137" s="12"/>
      <c r="BT4137" s="12"/>
      <c r="BU4137" s="12"/>
      <c r="BV4137" s="12"/>
      <c r="BW4137" s="12"/>
    </row>
    <row r="4138" spans="2:75" x14ac:dyDescent="0.3">
      <c r="B4138" s="8"/>
      <c r="C4138" s="21"/>
      <c r="D4138" s="9"/>
      <c r="E4138" s="9"/>
      <c r="F4138" s="10"/>
      <c r="G4138" s="10"/>
      <c r="H4138" s="10"/>
      <c r="I4138" s="10"/>
      <c r="J4138" s="10"/>
      <c r="K4138" s="10"/>
      <c r="L4138" s="10"/>
      <c r="M4138" s="10"/>
      <c r="N4138" s="11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2"/>
      <c r="AX4138" s="12"/>
      <c r="AY4138" s="12"/>
      <c r="AZ4138" s="12"/>
      <c r="BA4138" s="12"/>
      <c r="BB4138" s="12"/>
      <c r="BC4138" s="12"/>
      <c r="BD4138" s="12"/>
      <c r="BE4138" s="12"/>
      <c r="BF4138" s="12"/>
      <c r="BG4138" s="12"/>
      <c r="BH4138" s="12"/>
      <c r="BI4138" s="12"/>
      <c r="BJ4138" s="12"/>
      <c r="BK4138" s="12"/>
      <c r="BL4138" s="12"/>
      <c r="BM4138" s="12"/>
      <c r="BN4138" s="12"/>
      <c r="BO4138" s="12"/>
      <c r="BP4138" s="12"/>
      <c r="BQ4138" s="12"/>
      <c r="BR4138" s="12"/>
      <c r="BS4138" s="12"/>
      <c r="BT4138" s="12"/>
      <c r="BU4138" s="12"/>
      <c r="BV4138" s="12"/>
      <c r="BW4138" s="12"/>
    </row>
    <row r="4139" spans="2:75" x14ac:dyDescent="0.3">
      <c r="B4139" s="8"/>
      <c r="C4139" s="21"/>
      <c r="D4139" s="9"/>
      <c r="E4139" s="9"/>
      <c r="F4139" s="10"/>
      <c r="G4139" s="10"/>
      <c r="H4139" s="10"/>
      <c r="I4139" s="10"/>
      <c r="J4139" s="10"/>
      <c r="K4139" s="10"/>
      <c r="L4139" s="10"/>
      <c r="M4139" s="10"/>
      <c r="N4139" s="11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2"/>
      <c r="AX4139" s="12"/>
      <c r="AY4139" s="12"/>
      <c r="AZ4139" s="12"/>
      <c r="BA4139" s="12"/>
      <c r="BB4139" s="12"/>
      <c r="BC4139" s="12"/>
      <c r="BD4139" s="12"/>
      <c r="BE4139" s="12"/>
      <c r="BF4139" s="12"/>
      <c r="BG4139" s="12"/>
      <c r="BH4139" s="12"/>
      <c r="BI4139" s="12"/>
      <c r="BJ4139" s="12"/>
      <c r="BK4139" s="12"/>
      <c r="BL4139" s="12"/>
      <c r="BM4139" s="12"/>
      <c r="BN4139" s="12"/>
      <c r="BO4139" s="12"/>
      <c r="BP4139" s="12"/>
      <c r="BQ4139" s="12"/>
      <c r="BR4139" s="12"/>
      <c r="BS4139" s="12"/>
      <c r="BT4139" s="12"/>
      <c r="BU4139" s="12"/>
      <c r="BV4139" s="12"/>
      <c r="BW4139" s="12"/>
    </row>
    <row r="4140" spans="2:75" x14ac:dyDescent="0.3">
      <c r="B4140" s="8"/>
      <c r="C4140" s="21"/>
      <c r="D4140" s="9"/>
      <c r="E4140" s="9"/>
      <c r="F4140" s="10"/>
      <c r="G4140" s="10"/>
      <c r="H4140" s="10"/>
      <c r="I4140" s="10"/>
      <c r="J4140" s="10"/>
      <c r="K4140" s="10"/>
      <c r="L4140" s="10"/>
      <c r="M4140" s="10"/>
      <c r="N4140" s="11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2"/>
      <c r="AX4140" s="12"/>
      <c r="AY4140" s="12"/>
      <c r="AZ4140" s="12"/>
      <c r="BA4140" s="12"/>
      <c r="BB4140" s="12"/>
      <c r="BC4140" s="12"/>
      <c r="BD4140" s="12"/>
      <c r="BE4140" s="12"/>
      <c r="BF4140" s="12"/>
      <c r="BG4140" s="12"/>
      <c r="BH4140" s="12"/>
      <c r="BI4140" s="12"/>
      <c r="BJ4140" s="12"/>
      <c r="BK4140" s="12"/>
      <c r="BL4140" s="12"/>
      <c r="BM4140" s="12"/>
      <c r="BN4140" s="12"/>
      <c r="BO4140" s="12"/>
      <c r="BP4140" s="12"/>
      <c r="BQ4140" s="12"/>
      <c r="BR4140" s="12"/>
      <c r="BS4140" s="12"/>
      <c r="BT4140" s="12"/>
      <c r="BU4140" s="12"/>
      <c r="BV4140" s="12"/>
      <c r="BW4140" s="12"/>
    </row>
    <row r="4141" spans="2:75" x14ac:dyDescent="0.3">
      <c r="B4141" s="8"/>
      <c r="C4141" s="21"/>
      <c r="D4141" s="9"/>
      <c r="E4141" s="9"/>
      <c r="F4141" s="10"/>
      <c r="G4141" s="10"/>
      <c r="H4141" s="10"/>
      <c r="I4141" s="10"/>
      <c r="J4141" s="10"/>
      <c r="K4141" s="10"/>
      <c r="L4141" s="10"/>
      <c r="M4141" s="10"/>
      <c r="N4141" s="11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2"/>
      <c r="AX4141" s="12"/>
      <c r="AY4141" s="12"/>
      <c r="AZ4141" s="12"/>
      <c r="BA4141" s="12"/>
      <c r="BB4141" s="12"/>
      <c r="BC4141" s="12"/>
      <c r="BD4141" s="12"/>
      <c r="BE4141" s="12"/>
      <c r="BF4141" s="12"/>
      <c r="BG4141" s="12"/>
      <c r="BH4141" s="12"/>
      <c r="BI4141" s="12"/>
      <c r="BJ4141" s="12"/>
      <c r="BK4141" s="12"/>
      <c r="BL4141" s="12"/>
      <c r="BM4141" s="12"/>
      <c r="BN4141" s="12"/>
      <c r="BO4141" s="12"/>
      <c r="BP4141" s="12"/>
      <c r="BQ4141" s="12"/>
      <c r="BR4141" s="12"/>
      <c r="BS4141" s="12"/>
      <c r="BT4141" s="12"/>
      <c r="BU4141" s="12"/>
      <c r="BV4141" s="12"/>
      <c r="BW4141" s="12"/>
    </row>
    <row r="4142" spans="2:75" x14ac:dyDescent="0.3">
      <c r="B4142" s="8"/>
      <c r="C4142" s="21"/>
      <c r="D4142" s="9"/>
      <c r="E4142" s="9"/>
      <c r="F4142" s="10"/>
      <c r="G4142" s="10"/>
      <c r="H4142" s="10"/>
      <c r="I4142" s="10"/>
      <c r="J4142" s="10"/>
      <c r="K4142" s="10"/>
      <c r="L4142" s="10"/>
      <c r="M4142" s="10"/>
      <c r="N4142" s="11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2"/>
      <c r="AX4142" s="12"/>
      <c r="AY4142" s="12"/>
      <c r="AZ4142" s="12"/>
      <c r="BA4142" s="12"/>
      <c r="BB4142" s="12"/>
      <c r="BC4142" s="12"/>
      <c r="BD4142" s="12"/>
      <c r="BE4142" s="12"/>
      <c r="BF4142" s="12"/>
      <c r="BG4142" s="12"/>
      <c r="BH4142" s="12"/>
      <c r="BI4142" s="12"/>
      <c r="BJ4142" s="12"/>
      <c r="BK4142" s="12"/>
      <c r="BL4142" s="12"/>
      <c r="BM4142" s="12"/>
      <c r="BN4142" s="12"/>
      <c r="BO4142" s="12"/>
      <c r="BP4142" s="12"/>
      <c r="BQ4142" s="12"/>
      <c r="BR4142" s="12"/>
      <c r="BS4142" s="12"/>
      <c r="BT4142" s="12"/>
      <c r="BU4142" s="12"/>
      <c r="BV4142" s="12"/>
      <c r="BW4142" s="12"/>
    </row>
    <row r="4143" spans="2:75" x14ac:dyDescent="0.3">
      <c r="B4143" s="8"/>
      <c r="C4143" s="21"/>
      <c r="D4143" s="9"/>
      <c r="E4143" s="9"/>
      <c r="F4143" s="10"/>
      <c r="G4143" s="10"/>
      <c r="H4143" s="10"/>
      <c r="I4143" s="10"/>
      <c r="J4143" s="10"/>
      <c r="K4143" s="10"/>
      <c r="L4143" s="10"/>
      <c r="M4143" s="10"/>
      <c r="N4143" s="11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2"/>
      <c r="AX4143" s="12"/>
      <c r="AY4143" s="12"/>
      <c r="AZ4143" s="12"/>
      <c r="BA4143" s="12"/>
      <c r="BB4143" s="12"/>
      <c r="BC4143" s="12"/>
      <c r="BD4143" s="12"/>
      <c r="BE4143" s="12"/>
      <c r="BF4143" s="12"/>
      <c r="BG4143" s="12"/>
      <c r="BH4143" s="12"/>
      <c r="BI4143" s="12"/>
      <c r="BJ4143" s="12"/>
      <c r="BK4143" s="12"/>
      <c r="BL4143" s="12"/>
      <c r="BM4143" s="12"/>
      <c r="BN4143" s="12"/>
      <c r="BO4143" s="12"/>
      <c r="BP4143" s="12"/>
      <c r="BQ4143" s="12"/>
      <c r="BR4143" s="12"/>
      <c r="BS4143" s="12"/>
      <c r="BT4143" s="12"/>
      <c r="BU4143" s="12"/>
      <c r="BV4143" s="12"/>
      <c r="BW4143" s="12"/>
    </row>
    <row r="4144" spans="2:75" x14ac:dyDescent="0.3">
      <c r="B4144" s="8"/>
      <c r="C4144" s="21"/>
      <c r="D4144" s="9"/>
      <c r="E4144" s="9"/>
      <c r="F4144" s="10"/>
      <c r="G4144" s="10"/>
      <c r="H4144" s="10"/>
      <c r="I4144" s="10"/>
      <c r="J4144" s="10"/>
      <c r="K4144" s="10"/>
      <c r="L4144" s="10"/>
      <c r="M4144" s="10"/>
      <c r="N4144" s="11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2"/>
      <c r="AX4144" s="12"/>
      <c r="AY4144" s="12"/>
      <c r="AZ4144" s="12"/>
      <c r="BA4144" s="12"/>
      <c r="BB4144" s="12"/>
      <c r="BC4144" s="12"/>
      <c r="BD4144" s="12"/>
      <c r="BE4144" s="12"/>
      <c r="BF4144" s="12"/>
      <c r="BG4144" s="12"/>
      <c r="BH4144" s="12"/>
      <c r="BI4144" s="12"/>
      <c r="BJ4144" s="12"/>
      <c r="BK4144" s="12"/>
      <c r="BL4144" s="12"/>
      <c r="BM4144" s="12"/>
      <c r="BN4144" s="12"/>
      <c r="BO4144" s="12"/>
      <c r="BP4144" s="12"/>
      <c r="BQ4144" s="12"/>
      <c r="BR4144" s="12"/>
      <c r="BS4144" s="12"/>
      <c r="BT4144" s="12"/>
      <c r="BU4144" s="12"/>
      <c r="BV4144" s="12"/>
      <c r="BW4144" s="12"/>
    </row>
    <row r="4145" spans="2:75" x14ac:dyDescent="0.3">
      <c r="B4145" s="8"/>
      <c r="C4145" s="21"/>
      <c r="D4145" s="9"/>
      <c r="E4145" s="9"/>
      <c r="F4145" s="10"/>
      <c r="G4145" s="10"/>
      <c r="H4145" s="10"/>
      <c r="I4145" s="10"/>
      <c r="J4145" s="10"/>
      <c r="K4145" s="10"/>
      <c r="L4145" s="10"/>
      <c r="M4145" s="10"/>
      <c r="N4145" s="11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2"/>
      <c r="AX4145" s="12"/>
      <c r="AY4145" s="12"/>
      <c r="AZ4145" s="12"/>
      <c r="BA4145" s="12"/>
      <c r="BB4145" s="12"/>
      <c r="BC4145" s="12"/>
      <c r="BD4145" s="12"/>
      <c r="BE4145" s="12"/>
      <c r="BF4145" s="12"/>
      <c r="BG4145" s="12"/>
      <c r="BH4145" s="12"/>
      <c r="BI4145" s="12"/>
      <c r="BJ4145" s="12"/>
      <c r="BK4145" s="12"/>
      <c r="BL4145" s="12"/>
      <c r="BM4145" s="12"/>
      <c r="BN4145" s="12"/>
      <c r="BO4145" s="12"/>
      <c r="BP4145" s="12"/>
      <c r="BQ4145" s="12"/>
      <c r="BR4145" s="12"/>
      <c r="BS4145" s="12"/>
      <c r="BT4145" s="12"/>
      <c r="BU4145" s="12"/>
      <c r="BV4145" s="12"/>
      <c r="BW4145" s="12"/>
    </row>
    <row r="4146" spans="2:75" x14ac:dyDescent="0.3">
      <c r="B4146" s="8"/>
      <c r="C4146" s="21"/>
      <c r="D4146" s="9"/>
      <c r="E4146" s="9"/>
      <c r="F4146" s="10"/>
      <c r="G4146" s="10"/>
      <c r="H4146" s="10"/>
      <c r="I4146" s="10"/>
      <c r="J4146" s="10"/>
      <c r="K4146" s="10"/>
      <c r="L4146" s="10"/>
      <c r="M4146" s="10"/>
      <c r="N4146" s="11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2"/>
      <c r="AX4146" s="12"/>
      <c r="AY4146" s="12"/>
      <c r="AZ4146" s="12"/>
      <c r="BA4146" s="12"/>
      <c r="BB4146" s="12"/>
      <c r="BC4146" s="12"/>
      <c r="BD4146" s="12"/>
      <c r="BE4146" s="12"/>
      <c r="BF4146" s="12"/>
      <c r="BG4146" s="12"/>
      <c r="BH4146" s="12"/>
      <c r="BI4146" s="12"/>
      <c r="BJ4146" s="12"/>
      <c r="BK4146" s="12"/>
      <c r="BL4146" s="12"/>
      <c r="BM4146" s="12"/>
      <c r="BN4146" s="12"/>
      <c r="BO4146" s="12"/>
      <c r="BP4146" s="12"/>
      <c r="BQ4146" s="12"/>
      <c r="BR4146" s="12"/>
      <c r="BS4146" s="12"/>
      <c r="BT4146" s="12"/>
      <c r="BU4146" s="12"/>
      <c r="BV4146" s="12"/>
      <c r="BW4146" s="12"/>
    </row>
    <row r="4147" spans="2:75" x14ac:dyDescent="0.3">
      <c r="B4147" s="8"/>
      <c r="C4147" s="21"/>
      <c r="D4147" s="9"/>
      <c r="E4147" s="9"/>
      <c r="F4147" s="10"/>
      <c r="G4147" s="10"/>
      <c r="H4147" s="10"/>
      <c r="I4147" s="10"/>
      <c r="J4147" s="10"/>
      <c r="K4147" s="10"/>
      <c r="L4147" s="10"/>
      <c r="M4147" s="10"/>
      <c r="N4147" s="11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2"/>
      <c r="AX4147" s="12"/>
      <c r="AY4147" s="12"/>
      <c r="AZ4147" s="12"/>
      <c r="BA4147" s="12"/>
      <c r="BB4147" s="12"/>
      <c r="BC4147" s="12"/>
      <c r="BD4147" s="12"/>
      <c r="BE4147" s="12"/>
      <c r="BF4147" s="12"/>
      <c r="BG4147" s="12"/>
      <c r="BH4147" s="12"/>
      <c r="BI4147" s="12"/>
      <c r="BJ4147" s="12"/>
      <c r="BK4147" s="12"/>
      <c r="BL4147" s="12"/>
      <c r="BM4147" s="12"/>
      <c r="BN4147" s="12"/>
      <c r="BO4147" s="12"/>
      <c r="BP4147" s="12"/>
      <c r="BQ4147" s="12"/>
      <c r="BR4147" s="12"/>
      <c r="BS4147" s="12"/>
      <c r="BT4147" s="12"/>
      <c r="BU4147" s="12"/>
      <c r="BV4147" s="12"/>
      <c r="BW4147" s="12"/>
    </row>
    <row r="4148" spans="2:75" x14ac:dyDescent="0.3">
      <c r="B4148" s="8"/>
      <c r="C4148" s="21"/>
      <c r="D4148" s="9"/>
      <c r="E4148" s="9"/>
      <c r="F4148" s="10"/>
      <c r="G4148" s="10"/>
      <c r="H4148" s="10"/>
      <c r="I4148" s="10"/>
      <c r="J4148" s="10"/>
      <c r="K4148" s="10"/>
      <c r="L4148" s="10"/>
      <c r="M4148" s="10"/>
      <c r="N4148" s="11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2"/>
      <c r="AX4148" s="12"/>
      <c r="AY4148" s="12"/>
      <c r="AZ4148" s="12"/>
      <c r="BA4148" s="12"/>
      <c r="BB4148" s="12"/>
      <c r="BC4148" s="12"/>
      <c r="BD4148" s="12"/>
      <c r="BE4148" s="12"/>
      <c r="BF4148" s="12"/>
      <c r="BG4148" s="12"/>
      <c r="BH4148" s="12"/>
      <c r="BI4148" s="12"/>
      <c r="BJ4148" s="12"/>
      <c r="BK4148" s="12"/>
      <c r="BL4148" s="12"/>
      <c r="BM4148" s="12"/>
      <c r="BN4148" s="12"/>
      <c r="BO4148" s="12"/>
      <c r="BP4148" s="12"/>
      <c r="BQ4148" s="12"/>
      <c r="BR4148" s="12"/>
      <c r="BS4148" s="12"/>
      <c r="BT4148" s="12"/>
      <c r="BU4148" s="12"/>
      <c r="BV4148" s="12"/>
      <c r="BW4148" s="12"/>
    </row>
    <row r="4149" spans="2:75" x14ac:dyDescent="0.3">
      <c r="B4149" s="8"/>
      <c r="C4149" s="21"/>
      <c r="D4149" s="9"/>
      <c r="E4149" s="9"/>
      <c r="F4149" s="10"/>
      <c r="G4149" s="10"/>
      <c r="H4149" s="10"/>
      <c r="I4149" s="10"/>
      <c r="J4149" s="10"/>
      <c r="K4149" s="10"/>
      <c r="L4149" s="10"/>
      <c r="M4149" s="10"/>
      <c r="N4149" s="11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2"/>
      <c r="AX4149" s="12"/>
      <c r="AY4149" s="12"/>
      <c r="AZ4149" s="12"/>
      <c r="BA4149" s="12"/>
      <c r="BB4149" s="12"/>
      <c r="BC4149" s="12"/>
      <c r="BD4149" s="12"/>
      <c r="BE4149" s="12"/>
      <c r="BF4149" s="12"/>
      <c r="BG4149" s="12"/>
      <c r="BH4149" s="12"/>
      <c r="BI4149" s="12"/>
      <c r="BJ4149" s="12"/>
      <c r="BK4149" s="12"/>
      <c r="BL4149" s="12"/>
      <c r="BM4149" s="12"/>
      <c r="BN4149" s="12"/>
      <c r="BO4149" s="12"/>
      <c r="BP4149" s="12"/>
      <c r="BQ4149" s="12"/>
      <c r="BR4149" s="12"/>
      <c r="BS4149" s="12"/>
      <c r="BT4149" s="12"/>
      <c r="BU4149" s="12"/>
      <c r="BV4149" s="12"/>
      <c r="BW4149" s="12"/>
    </row>
    <row r="4150" spans="2:75" x14ac:dyDescent="0.3">
      <c r="B4150" s="8"/>
      <c r="C4150" s="21"/>
      <c r="D4150" s="9"/>
      <c r="E4150" s="9"/>
      <c r="F4150" s="10"/>
      <c r="G4150" s="10"/>
      <c r="H4150" s="10"/>
      <c r="I4150" s="10"/>
      <c r="J4150" s="10"/>
      <c r="K4150" s="10"/>
      <c r="L4150" s="10"/>
      <c r="M4150" s="10"/>
      <c r="N4150" s="11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2"/>
      <c r="AX4150" s="12"/>
      <c r="AY4150" s="12"/>
      <c r="AZ4150" s="12"/>
      <c r="BA4150" s="12"/>
      <c r="BB4150" s="12"/>
      <c r="BC4150" s="12"/>
      <c r="BD4150" s="12"/>
      <c r="BE4150" s="12"/>
      <c r="BF4150" s="12"/>
      <c r="BG4150" s="12"/>
      <c r="BH4150" s="12"/>
      <c r="BI4150" s="12"/>
      <c r="BJ4150" s="12"/>
      <c r="BK4150" s="12"/>
      <c r="BL4150" s="12"/>
      <c r="BM4150" s="12"/>
      <c r="BN4150" s="12"/>
      <c r="BO4150" s="12"/>
      <c r="BP4150" s="12"/>
      <c r="BQ4150" s="12"/>
      <c r="BR4150" s="12"/>
      <c r="BS4150" s="12"/>
      <c r="BT4150" s="12"/>
      <c r="BU4150" s="12"/>
      <c r="BV4150" s="12"/>
      <c r="BW4150" s="12"/>
    </row>
    <row r="4151" spans="2:75" x14ac:dyDescent="0.3">
      <c r="B4151" s="8"/>
      <c r="C4151" s="21"/>
      <c r="D4151" s="9"/>
      <c r="E4151" s="9"/>
      <c r="F4151" s="10"/>
      <c r="G4151" s="10"/>
      <c r="H4151" s="10"/>
      <c r="I4151" s="10"/>
      <c r="J4151" s="10"/>
      <c r="K4151" s="10"/>
      <c r="L4151" s="10"/>
      <c r="M4151" s="10"/>
      <c r="N4151" s="11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2"/>
      <c r="AX4151" s="12"/>
      <c r="AY4151" s="12"/>
      <c r="AZ4151" s="12"/>
      <c r="BA4151" s="12"/>
      <c r="BB4151" s="12"/>
      <c r="BC4151" s="12"/>
      <c r="BD4151" s="12"/>
      <c r="BE4151" s="12"/>
      <c r="BF4151" s="12"/>
      <c r="BG4151" s="12"/>
      <c r="BH4151" s="12"/>
      <c r="BI4151" s="12"/>
      <c r="BJ4151" s="12"/>
      <c r="BK4151" s="12"/>
      <c r="BL4151" s="12"/>
      <c r="BM4151" s="12"/>
      <c r="BN4151" s="12"/>
      <c r="BO4151" s="12"/>
      <c r="BP4151" s="12"/>
      <c r="BQ4151" s="12"/>
      <c r="BR4151" s="12"/>
      <c r="BS4151" s="12"/>
      <c r="BT4151" s="12"/>
      <c r="BU4151" s="12"/>
      <c r="BV4151" s="12"/>
      <c r="BW4151" s="12"/>
    </row>
    <row r="4152" spans="2:75" x14ac:dyDescent="0.3">
      <c r="B4152" s="8"/>
      <c r="C4152" s="21"/>
      <c r="D4152" s="9"/>
      <c r="E4152" s="9"/>
      <c r="F4152" s="10"/>
      <c r="G4152" s="10"/>
      <c r="H4152" s="10"/>
      <c r="I4152" s="10"/>
      <c r="J4152" s="10"/>
      <c r="K4152" s="10"/>
      <c r="L4152" s="10"/>
      <c r="M4152" s="10"/>
      <c r="N4152" s="11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2"/>
      <c r="AX4152" s="12"/>
      <c r="AY4152" s="12"/>
      <c r="AZ4152" s="12"/>
      <c r="BA4152" s="12"/>
      <c r="BB4152" s="12"/>
      <c r="BC4152" s="12"/>
      <c r="BD4152" s="12"/>
      <c r="BE4152" s="12"/>
      <c r="BF4152" s="12"/>
      <c r="BG4152" s="12"/>
      <c r="BH4152" s="12"/>
      <c r="BI4152" s="12"/>
      <c r="BJ4152" s="12"/>
      <c r="BK4152" s="12"/>
      <c r="BL4152" s="12"/>
      <c r="BM4152" s="12"/>
      <c r="BN4152" s="12"/>
      <c r="BO4152" s="12"/>
      <c r="BP4152" s="12"/>
      <c r="BQ4152" s="12"/>
      <c r="BR4152" s="12"/>
      <c r="BS4152" s="12"/>
      <c r="BT4152" s="12"/>
      <c r="BU4152" s="12"/>
      <c r="BV4152" s="12"/>
      <c r="BW4152" s="12"/>
    </row>
    <row r="4153" spans="2:75" x14ac:dyDescent="0.3">
      <c r="B4153" s="8"/>
      <c r="C4153" s="21"/>
      <c r="D4153" s="9"/>
      <c r="E4153" s="9"/>
      <c r="F4153" s="10"/>
      <c r="G4153" s="10"/>
      <c r="H4153" s="10"/>
      <c r="I4153" s="10"/>
      <c r="J4153" s="10"/>
      <c r="K4153" s="10"/>
      <c r="L4153" s="10"/>
      <c r="M4153" s="10"/>
      <c r="N4153" s="11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2"/>
      <c r="AX4153" s="12"/>
      <c r="AY4153" s="12"/>
      <c r="AZ4153" s="12"/>
      <c r="BA4153" s="12"/>
      <c r="BB4153" s="12"/>
      <c r="BC4153" s="12"/>
      <c r="BD4153" s="12"/>
      <c r="BE4153" s="12"/>
      <c r="BF4153" s="12"/>
      <c r="BG4153" s="12"/>
      <c r="BH4153" s="12"/>
      <c r="BI4153" s="12"/>
      <c r="BJ4153" s="12"/>
      <c r="BK4153" s="12"/>
      <c r="BL4153" s="12"/>
      <c r="BM4153" s="12"/>
      <c r="BN4153" s="12"/>
      <c r="BO4153" s="12"/>
      <c r="BP4153" s="12"/>
      <c r="BQ4153" s="12"/>
      <c r="BR4153" s="12"/>
      <c r="BS4153" s="12"/>
      <c r="BT4153" s="12"/>
      <c r="BU4153" s="12"/>
      <c r="BV4153" s="12"/>
      <c r="BW4153" s="12"/>
    </row>
    <row r="4154" spans="2:75" x14ac:dyDescent="0.3">
      <c r="B4154" s="8"/>
      <c r="C4154" s="21"/>
      <c r="D4154" s="9"/>
      <c r="E4154" s="9"/>
      <c r="F4154" s="10"/>
      <c r="G4154" s="10"/>
      <c r="H4154" s="10"/>
      <c r="I4154" s="10"/>
      <c r="J4154" s="10"/>
      <c r="K4154" s="10"/>
      <c r="L4154" s="10"/>
      <c r="M4154" s="10"/>
      <c r="N4154" s="11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2"/>
      <c r="AX4154" s="12"/>
      <c r="AY4154" s="12"/>
      <c r="AZ4154" s="12"/>
      <c r="BA4154" s="12"/>
      <c r="BB4154" s="12"/>
      <c r="BC4154" s="12"/>
      <c r="BD4154" s="12"/>
      <c r="BE4154" s="12"/>
      <c r="BF4154" s="12"/>
      <c r="BG4154" s="12"/>
      <c r="BH4154" s="12"/>
      <c r="BI4154" s="12"/>
      <c r="BJ4154" s="12"/>
      <c r="BK4154" s="12"/>
      <c r="BL4154" s="12"/>
      <c r="BM4154" s="12"/>
      <c r="BN4154" s="12"/>
      <c r="BO4154" s="12"/>
      <c r="BP4154" s="12"/>
      <c r="BQ4154" s="12"/>
      <c r="BR4154" s="12"/>
      <c r="BS4154" s="12"/>
      <c r="BT4154" s="12"/>
      <c r="BU4154" s="12"/>
      <c r="BV4154" s="12"/>
      <c r="BW4154" s="12"/>
    </row>
    <row r="4155" spans="2:75" x14ac:dyDescent="0.3">
      <c r="B4155" s="8"/>
      <c r="C4155" s="21"/>
      <c r="D4155" s="9"/>
      <c r="E4155" s="9"/>
      <c r="F4155" s="10"/>
      <c r="G4155" s="10"/>
      <c r="H4155" s="10"/>
      <c r="I4155" s="10"/>
      <c r="J4155" s="10"/>
      <c r="K4155" s="10"/>
      <c r="L4155" s="10"/>
      <c r="M4155" s="10"/>
      <c r="N4155" s="11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2"/>
      <c r="AX4155" s="12"/>
      <c r="AY4155" s="12"/>
      <c r="AZ4155" s="12"/>
      <c r="BA4155" s="12"/>
      <c r="BB4155" s="12"/>
      <c r="BC4155" s="12"/>
      <c r="BD4155" s="12"/>
      <c r="BE4155" s="12"/>
      <c r="BF4155" s="12"/>
      <c r="BG4155" s="12"/>
      <c r="BH4155" s="12"/>
      <c r="BI4155" s="12"/>
      <c r="BJ4155" s="12"/>
      <c r="BK4155" s="12"/>
      <c r="BL4155" s="12"/>
      <c r="BM4155" s="12"/>
      <c r="BN4155" s="12"/>
      <c r="BO4155" s="12"/>
      <c r="BP4155" s="12"/>
      <c r="BQ4155" s="12"/>
      <c r="BR4155" s="12"/>
      <c r="BS4155" s="12"/>
      <c r="BT4155" s="12"/>
      <c r="BU4155" s="12"/>
      <c r="BV4155" s="12"/>
      <c r="BW4155" s="12"/>
    </row>
    <row r="4156" spans="2:75" x14ac:dyDescent="0.3">
      <c r="B4156" s="8"/>
      <c r="C4156" s="21"/>
      <c r="D4156" s="9"/>
      <c r="E4156" s="9"/>
      <c r="F4156" s="10"/>
      <c r="G4156" s="10"/>
      <c r="H4156" s="10"/>
      <c r="I4156" s="10"/>
      <c r="J4156" s="10"/>
      <c r="K4156" s="10"/>
      <c r="L4156" s="10"/>
      <c r="M4156" s="10"/>
      <c r="N4156" s="11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2"/>
      <c r="AX4156" s="12"/>
      <c r="AY4156" s="12"/>
      <c r="AZ4156" s="12"/>
      <c r="BA4156" s="12"/>
      <c r="BB4156" s="12"/>
      <c r="BC4156" s="12"/>
      <c r="BD4156" s="12"/>
      <c r="BE4156" s="12"/>
      <c r="BF4156" s="12"/>
      <c r="BG4156" s="12"/>
      <c r="BH4156" s="12"/>
      <c r="BI4156" s="12"/>
      <c r="BJ4156" s="12"/>
      <c r="BK4156" s="12"/>
      <c r="BL4156" s="12"/>
      <c r="BM4156" s="12"/>
      <c r="BN4156" s="12"/>
      <c r="BO4156" s="12"/>
      <c r="BP4156" s="12"/>
      <c r="BQ4156" s="12"/>
      <c r="BR4156" s="12"/>
      <c r="BS4156" s="12"/>
      <c r="BT4156" s="12"/>
      <c r="BU4156" s="12"/>
      <c r="BV4156" s="12"/>
      <c r="BW4156" s="12"/>
    </row>
    <row r="4157" spans="2:75" x14ac:dyDescent="0.3">
      <c r="B4157" s="8"/>
      <c r="C4157" s="21"/>
      <c r="D4157" s="9"/>
      <c r="E4157" s="9"/>
      <c r="F4157" s="10"/>
      <c r="G4157" s="10"/>
      <c r="H4157" s="10"/>
      <c r="I4157" s="10"/>
      <c r="J4157" s="10"/>
      <c r="K4157" s="10"/>
      <c r="L4157" s="10"/>
      <c r="M4157" s="10"/>
      <c r="N4157" s="11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2"/>
      <c r="AX4157" s="12"/>
      <c r="AY4157" s="12"/>
      <c r="AZ4157" s="12"/>
      <c r="BA4157" s="12"/>
      <c r="BB4157" s="12"/>
      <c r="BC4157" s="12"/>
      <c r="BD4157" s="12"/>
      <c r="BE4157" s="12"/>
      <c r="BF4157" s="12"/>
      <c r="BG4157" s="12"/>
      <c r="BH4157" s="12"/>
      <c r="BI4157" s="12"/>
      <c r="BJ4157" s="12"/>
      <c r="BK4157" s="12"/>
      <c r="BL4157" s="12"/>
      <c r="BM4157" s="12"/>
      <c r="BN4157" s="12"/>
      <c r="BO4157" s="12"/>
      <c r="BP4157" s="12"/>
      <c r="BQ4157" s="12"/>
      <c r="BR4157" s="12"/>
      <c r="BS4157" s="12"/>
      <c r="BT4157" s="12"/>
      <c r="BU4157" s="12"/>
      <c r="BV4157" s="12"/>
      <c r="BW4157" s="12"/>
    </row>
    <row r="4158" spans="2:75" x14ac:dyDescent="0.3">
      <c r="B4158" s="8"/>
      <c r="C4158" s="21"/>
      <c r="D4158" s="9"/>
      <c r="E4158" s="9"/>
      <c r="F4158" s="10"/>
      <c r="G4158" s="10"/>
      <c r="H4158" s="10"/>
      <c r="I4158" s="10"/>
      <c r="J4158" s="10"/>
      <c r="K4158" s="10"/>
      <c r="L4158" s="10"/>
      <c r="M4158" s="10"/>
      <c r="N4158" s="11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2"/>
      <c r="AX4158" s="12"/>
      <c r="AY4158" s="12"/>
      <c r="AZ4158" s="12"/>
      <c r="BA4158" s="12"/>
      <c r="BB4158" s="12"/>
      <c r="BC4158" s="12"/>
      <c r="BD4158" s="12"/>
      <c r="BE4158" s="12"/>
      <c r="BF4158" s="12"/>
      <c r="BG4158" s="12"/>
      <c r="BH4158" s="12"/>
      <c r="BI4158" s="12"/>
      <c r="BJ4158" s="12"/>
      <c r="BK4158" s="12"/>
      <c r="BL4158" s="12"/>
      <c r="BM4158" s="12"/>
      <c r="BN4158" s="12"/>
      <c r="BO4158" s="12"/>
      <c r="BP4158" s="12"/>
      <c r="BQ4158" s="12"/>
      <c r="BR4158" s="12"/>
      <c r="BS4158" s="12"/>
      <c r="BT4158" s="12"/>
      <c r="BU4158" s="12"/>
      <c r="BV4158" s="12"/>
      <c r="BW4158" s="12"/>
    </row>
    <row r="4159" spans="2:75" x14ac:dyDescent="0.3">
      <c r="B4159" s="8"/>
      <c r="C4159" s="21"/>
      <c r="D4159" s="9"/>
      <c r="E4159" s="9"/>
      <c r="F4159" s="10"/>
      <c r="G4159" s="10"/>
      <c r="H4159" s="10"/>
      <c r="I4159" s="10"/>
      <c r="J4159" s="10"/>
      <c r="K4159" s="10"/>
      <c r="L4159" s="10"/>
      <c r="M4159" s="10"/>
      <c r="N4159" s="11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2"/>
      <c r="AX4159" s="12"/>
      <c r="AY4159" s="12"/>
      <c r="AZ4159" s="12"/>
      <c r="BA4159" s="12"/>
      <c r="BB4159" s="12"/>
      <c r="BC4159" s="12"/>
      <c r="BD4159" s="12"/>
      <c r="BE4159" s="12"/>
      <c r="BF4159" s="12"/>
      <c r="BG4159" s="12"/>
      <c r="BH4159" s="12"/>
      <c r="BI4159" s="12"/>
      <c r="BJ4159" s="12"/>
      <c r="BK4159" s="12"/>
      <c r="BL4159" s="12"/>
      <c r="BM4159" s="12"/>
      <c r="BN4159" s="12"/>
      <c r="BO4159" s="12"/>
      <c r="BP4159" s="12"/>
      <c r="BQ4159" s="12"/>
      <c r="BR4159" s="12"/>
      <c r="BS4159" s="12"/>
      <c r="BT4159" s="12"/>
      <c r="BU4159" s="12"/>
      <c r="BV4159" s="12"/>
      <c r="BW4159" s="12"/>
    </row>
    <row r="4160" spans="2:75" x14ac:dyDescent="0.3">
      <c r="B4160" s="8"/>
      <c r="C4160" s="21"/>
      <c r="D4160" s="9"/>
      <c r="E4160" s="9"/>
      <c r="F4160" s="10"/>
      <c r="G4160" s="10"/>
      <c r="H4160" s="10"/>
      <c r="I4160" s="10"/>
      <c r="J4160" s="10"/>
      <c r="K4160" s="10"/>
      <c r="L4160" s="10"/>
      <c r="M4160" s="10"/>
      <c r="N4160" s="11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2"/>
      <c r="AX4160" s="12"/>
      <c r="AY4160" s="12"/>
      <c r="AZ4160" s="12"/>
      <c r="BA4160" s="12"/>
      <c r="BB4160" s="12"/>
      <c r="BC4160" s="12"/>
      <c r="BD4160" s="12"/>
      <c r="BE4160" s="12"/>
      <c r="BF4160" s="12"/>
      <c r="BG4160" s="12"/>
      <c r="BH4160" s="12"/>
      <c r="BI4160" s="12"/>
      <c r="BJ4160" s="12"/>
      <c r="BK4160" s="12"/>
      <c r="BL4160" s="12"/>
      <c r="BM4160" s="12"/>
      <c r="BN4160" s="12"/>
      <c r="BO4160" s="12"/>
      <c r="BP4160" s="12"/>
      <c r="BQ4160" s="12"/>
      <c r="BR4160" s="12"/>
      <c r="BS4160" s="12"/>
      <c r="BT4160" s="12"/>
      <c r="BU4160" s="12"/>
      <c r="BV4160" s="12"/>
      <c r="BW4160" s="12"/>
    </row>
    <row r="4161" spans="2:75" x14ac:dyDescent="0.3">
      <c r="B4161" s="8"/>
      <c r="C4161" s="21"/>
      <c r="D4161" s="9"/>
      <c r="E4161" s="9"/>
      <c r="F4161" s="10"/>
      <c r="G4161" s="10"/>
      <c r="H4161" s="10"/>
      <c r="I4161" s="10"/>
      <c r="J4161" s="10"/>
      <c r="K4161" s="10"/>
      <c r="L4161" s="10"/>
      <c r="M4161" s="10"/>
      <c r="N4161" s="11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2"/>
      <c r="AX4161" s="12"/>
      <c r="AY4161" s="12"/>
      <c r="AZ4161" s="12"/>
      <c r="BA4161" s="12"/>
      <c r="BB4161" s="12"/>
      <c r="BC4161" s="12"/>
      <c r="BD4161" s="12"/>
      <c r="BE4161" s="12"/>
      <c r="BF4161" s="12"/>
      <c r="BG4161" s="12"/>
      <c r="BH4161" s="12"/>
      <c r="BI4161" s="12"/>
      <c r="BJ4161" s="12"/>
      <c r="BK4161" s="12"/>
      <c r="BL4161" s="12"/>
      <c r="BM4161" s="12"/>
      <c r="BN4161" s="12"/>
      <c r="BO4161" s="12"/>
      <c r="BP4161" s="12"/>
      <c r="BQ4161" s="12"/>
      <c r="BR4161" s="12"/>
      <c r="BS4161" s="12"/>
      <c r="BT4161" s="12"/>
      <c r="BU4161" s="12"/>
      <c r="BV4161" s="12"/>
      <c r="BW4161" s="12"/>
    </row>
    <row r="4162" spans="2:75" x14ac:dyDescent="0.3">
      <c r="B4162" s="8"/>
      <c r="C4162" s="21"/>
      <c r="D4162" s="9"/>
      <c r="E4162" s="9"/>
      <c r="F4162" s="10"/>
      <c r="G4162" s="10"/>
      <c r="H4162" s="10"/>
      <c r="I4162" s="10"/>
      <c r="J4162" s="10"/>
      <c r="K4162" s="10"/>
      <c r="L4162" s="10"/>
      <c r="M4162" s="10"/>
      <c r="N4162" s="11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2"/>
      <c r="AX4162" s="12"/>
      <c r="AY4162" s="12"/>
      <c r="AZ4162" s="12"/>
      <c r="BA4162" s="12"/>
      <c r="BB4162" s="12"/>
      <c r="BC4162" s="12"/>
      <c r="BD4162" s="12"/>
      <c r="BE4162" s="12"/>
      <c r="BF4162" s="12"/>
      <c r="BG4162" s="12"/>
      <c r="BH4162" s="12"/>
      <c r="BI4162" s="12"/>
      <c r="BJ4162" s="12"/>
      <c r="BK4162" s="12"/>
      <c r="BL4162" s="12"/>
      <c r="BM4162" s="12"/>
      <c r="BN4162" s="12"/>
      <c r="BO4162" s="12"/>
      <c r="BP4162" s="12"/>
      <c r="BQ4162" s="12"/>
      <c r="BR4162" s="12"/>
      <c r="BS4162" s="12"/>
      <c r="BT4162" s="12"/>
      <c r="BU4162" s="12"/>
      <c r="BV4162" s="12"/>
      <c r="BW4162" s="12"/>
    </row>
    <row r="4163" spans="2:75" x14ac:dyDescent="0.3">
      <c r="B4163" s="8"/>
      <c r="C4163" s="21"/>
      <c r="D4163" s="9"/>
      <c r="E4163" s="9"/>
      <c r="F4163" s="10"/>
      <c r="G4163" s="10"/>
      <c r="H4163" s="10"/>
      <c r="I4163" s="10"/>
      <c r="J4163" s="10"/>
      <c r="K4163" s="10"/>
      <c r="L4163" s="10"/>
      <c r="M4163" s="10"/>
      <c r="N4163" s="11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2"/>
      <c r="AX4163" s="12"/>
      <c r="AY4163" s="12"/>
      <c r="AZ4163" s="12"/>
      <c r="BA4163" s="12"/>
      <c r="BB4163" s="12"/>
      <c r="BC4163" s="12"/>
      <c r="BD4163" s="12"/>
      <c r="BE4163" s="12"/>
      <c r="BF4163" s="12"/>
      <c r="BG4163" s="12"/>
      <c r="BH4163" s="12"/>
      <c r="BI4163" s="12"/>
      <c r="BJ4163" s="12"/>
      <c r="BK4163" s="12"/>
      <c r="BL4163" s="12"/>
      <c r="BM4163" s="12"/>
      <c r="BN4163" s="12"/>
      <c r="BO4163" s="12"/>
      <c r="BP4163" s="12"/>
      <c r="BQ4163" s="12"/>
      <c r="BR4163" s="12"/>
      <c r="BS4163" s="12"/>
      <c r="BT4163" s="12"/>
      <c r="BU4163" s="12"/>
      <c r="BV4163" s="12"/>
      <c r="BW4163" s="12"/>
    </row>
    <row r="4164" spans="2:75" x14ac:dyDescent="0.3">
      <c r="B4164" s="8"/>
      <c r="C4164" s="21"/>
      <c r="D4164" s="9"/>
      <c r="E4164" s="9"/>
      <c r="F4164" s="10"/>
      <c r="G4164" s="10"/>
      <c r="H4164" s="10"/>
      <c r="I4164" s="10"/>
      <c r="J4164" s="10"/>
      <c r="K4164" s="10"/>
      <c r="L4164" s="10"/>
      <c r="M4164" s="10"/>
      <c r="N4164" s="11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2"/>
      <c r="AX4164" s="12"/>
      <c r="AY4164" s="12"/>
      <c r="AZ4164" s="12"/>
      <c r="BA4164" s="12"/>
      <c r="BB4164" s="12"/>
      <c r="BC4164" s="12"/>
      <c r="BD4164" s="12"/>
      <c r="BE4164" s="12"/>
      <c r="BF4164" s="12"/>
      <c r="BG4164" s="12"/>
      <c r="BH4164" s="12"/>
      <c r="BI4164" s="12"/>
      <c r="BJ4164" s="12"/>
      <c r="BK4164" s="12"/>
      <c r="BL4164" s="12"/>
      <c r="BM4164" s="12"/>
      <c r="BN4164" s="12"/>
      <c r="BO4164" s="12"/>
      <c r="BP4164" s="12"/>
      <c r="BQ4164" s="12"/>
      <c r="BR4164" s="12"/>
      <c r="BS4164" s="12"/>
      <c r="BT4164" s="12"/>
      <c r="BU4164" s="12"/>
      <c r="BV4164" s="12"/>
      <c r="BW4164" s="12"/>
    </row>
    <row r="4165" spans="2:75" x14ac:dyDescent="0.3">
      <c r="B4165" s="8"/>
      <c r="C4165" s="21"/>
      <c r="D4165" s="9"/>
      <c r="E4165" s="9"/>
      <c r="F4165" s="10"/>
      <c r="G4165" s="10"/>
      <c r="H4165" s="10"/>
      <c r="I4165" s="10"/>
      <c r="J4165" s="10"/>
      <c r="K4165" s="10"/>
      <c r="L4165" s="10"/>
      <c r="M4165" s="10"/>
      <c r="N4165" s="11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2"/>
      <c r="AX4165" s="12"/>
      <c r="AY4165" s="12"/>
      <c r="AZ4165" s="12"/>
      <c r="BA4165" s="12"/>
      <c r="BB4165" s="12"/>
      <c r="BC4165" s="12"/>
      <c r="BD4165" s="12"/>
      <c r="BE4165" s="12"/>
      <c r="BF4165" s="12"/>
      <c r="BG4165" s="12"/>
      <c r="BH4165" s="12"/>
      <c r="BI4165" s="12"/>
      <c r="BJ4165" s="12"/>
      <c r="BK4165" s="12"/>
      <c r="BL4165" s="12"/>
      <c r="BM4165" s="12"/>
      <c r="BN4165" s="12"/>
      <c r="BO4165" s="12"/>
      <c r="BP4165" s="12"/>
      <c r="BQ4165" s="12"/>
      <c r="BR4165" s="12"/>
      <c r="BS4165" s="12"/>
      <c r="BT4165" s="12"/>
      <c r="BU4165" s="12"/>
      <c r="BV4165" s="12"/>
      <c r="BW4165" s="12"/>
    </row>
    <row r="4166" spans="2:75" x14ac:dyDescent="0.3">
      <c r="B4166" s="8"/>
      <c r="C4166" s="21"/>
      <c r="D4166" s="9"/>
      <c r="E4166" s="9"/>
      <c r="F4166" s="10"/>
      <c r="G4166" s="10"/>
      <c r="H4166" s="10"/>
      <c r="I4166" s="10"/>
      <c r="J4166" s="10"/>
      <c r="K4166" s="10"/>
      <c r="L4166" s="10"/>
      <c r="M4166" s="10"/>
      <c r="N4166" s="11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2"/>
      <c r="AX4166" s="12"/>
      <c r="AY4166" s="12"/>
      <c r="AZ4166" s="12"/>
      <c r="BA4166" s="12"/>
      <c r="BB4166" s="12"/>
      <c r="BC4166" s="12"/>
      <c r="BD4166" s="12"/>
      <c r="BE4166" s="12"/>
      <c r="BF4166" s="12"/>
      <c r="BG4166" s="12"/>
      <c r="BH4166" s="12"/>
      <c r="BI4166" s="12"/>
      <c r="BJ4166" s="12"/>
      <c r="BK4166" s="12"/>
      <c r="BL4166" s="12"/>
      <c r="BM4166" s="12"/>
      <c r="BN4166" s="12"/>
      <c r="BO4166" s="12"/>
      <c r="BP4166" s="12"/>
      <c r="BQ4166" s="12"/>
      <c r="BR4166" s="12"/>
      <c r="BS4166" s="12"/>
      <c r="BT4166" s="12"/>
      <c r="BU4166" s="12"/>
      <c r="BV4166" s="12"/>
      <c r="BW4166" s="12"/>
    </row>
    <row r="4167" spans="2:75" x14ac:dyDescent="0.3">
      <c r="B4167" s="8"/>
      <c r="C4167" s="21"/>
      <c r="D4167" s="9"/>
      <c r="E4167" s="9"/>
      <c r="F4167" s="10"/>
      <c r="G4167" s="10"/>
      <c r="H4167" s="10"/>
      <c r="I4167" s="10"/>
      <c r="J4167" s="10"/>
      <c r="K4167" s="10"/>
      <c r="L4167" s="10"/>
      <c r="M4167" s="10"/>
      <c r="N4167" s="11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2"/>
      <c r="AX4167" s="12"/>
      <c r="AY4167" s="12"/>
      <c r="AZ4167" s="12"/>
      <c r="BA4167" s="12"/>
      <c r="BB4167" s="12"/>
      <c r="BC4167" s="12"/>
      <c r="BD4167" s="12"/>
      <c r="BE4167" s="12"/>
      <c r="BF4167" s="12"/>
      <c r="BG4167" s="12"/>
      <c r="BH4167" s="12"/>
      <c r="BI4167" s="12"/>
      <c r="BJ4167" s="12"/>
      <c r="BK4167" s="12"/>
      <c r="BL4167" s="12"/>
      <c r="BM4167" s="12"/>
      <c r="BN4167" s="12"/>
      <c r="BO4167" s="12"/>
      <c r="BP4167" s="12"/>
      <c r="BQ4167" s="12"/>
      <c r="BR4167" s="12"/>
      <c r="BS4167" s="12"/>
      <c r="BT4167" s="12"/>
      <c r="BU4167" s="12"/>
      <c r="BV4167" s="12"/>
      <c r="BW4167" s="12"/>
    </row>
    <row r="4168" spans="2:75" x14ac:dyDescent="0.3">
      <c r="B4168" s="8"/>
      <c r="C4168" s="21"/>
      <c r="D4168" s="9"/>
      <c r="E4168" s="9"/>
      <c r="F4168" s="10"/>
      <c r="G4168" s="10"/>
      <c r="H4168" s="10"/>
      <c r="I4168" s="10"/>
      <c r="J4168" s="10"/>
      <c r="K4168" s="10"/>
      <c r="L4168" s="10"/>
      <c r="M4168" s="10"/>
      <c r="N4168" s="11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2"/>
      <c r="AX4168" s="12"/>
      <c r="AY4168" s="12"/>
      <c r="AZ4168" s="12"/>
      <c r="BA4168" s="12"/>
      <c r="BB4168" s="12"/>
      <c r="BC4168" s="12"/>
      <c r="BD4168" s="12"/>
      <c r="BE4168" s="12"/>
      <c r="BF4168" s="12"/>
      <c r="BG4168" s="12"/>
      <c r="BH4168" s="12"/>
      <c r="BI4168" s="12"/>
      <c r="BJ4168" s="12"/>
      <c r="BK4168" s="12"/>
      <c r="BL4168" s="12"/>
      <c r="BM4168" s="12"/>
      <c r="BN4168" s="12"/>
      <c r="BO4168" s="12"/>
      <c r="BP4168" s="12"/>
      <c r="BQ4168" s="12"/>
      <c r="BR4168" s="12"/>
      <c r="BS4168" s="12"/>
      <c r="BT4168" s="12"/>
      <c r="BU4168" s="12"/>
      <c r="BV4168" s="12"/>
      <c r="BW4168" s="12"/>
    </row>
    <row r="4169" spans="2:75" x14ac:dyDescent="0.3">
      <c r="B4169" s="8"/>
      <c r="C4169" s="21"/>
      <c r="D4169" s="9"/>
      <c r="E4169" s="9"/>
      <c r="F4169" s="10"/>
      <c r="G4169" s="10"/>
      <c r="H4169" s="10"/>
      <c r="I4169" s="10"/>
      <c r="J4169" s="10"/>
      <c r="K4169" s="10"/>
      <c r="L4169" s="10"/>
      <c r="M4169" s="10"/>
      <c r="N4169" s="11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2"/>
      <c r="AX4169" s="12"/>
      <c r="AY4169" s="12"/>
      <c r="AZ4169" s="12"/>
      <c r="BA4169" s="12"/>
      <c r="BB4169" s="12"/>
      <c r="BC4169" s="12"/>
      <c r="BD4169" s="12"/>
      <c r="BE4169" s="12"/>
      <c r="BF4169" s="12"/>
      <c r="BG4169" s="12"/>
      <c r="BH4169" s="12"/>
      <c r="BI4169" s="12"/>
      <c r="BJ4169" s="12"/>
      <c r="BK4169" s="12"/>
      <c r="BL4169" s="12"/>
      <c r="BM4169" s="12"/>
      <c r="BN4169" s="12"/>
      <c r="BO4169" s="12"/>
      <c r="BP4169" s="12"/>
      <c r="BQ4169" s="12"/>
      <c r="BR4169" s="12"/>
      <c r="BS4169" s="12"/>
      <c r="BT4169" s="12"/>
      <c r="BU4169" s="12"/>
      <c r="BV4169" s="12"/>
      <c r="BW4169" s="12"/>
    </row>
    <row r="4170" spans="2:75" x14ac:dyDescent="0.3">
      <c r="B4170" s="8"/>
      <c r="C4170" s="21"/>
      <c r="D4170" s="9"/>
      <c r="E4170" s="9"/>
      <c r="F4170" s="10"/>
      <c r="G4170" s="10"/>
      <c r="H4170" s="10"/>
      <c r="I4170" s="10"/>
      <c r="J4170" s="10"/>
      <c r="K4170" s="10"/>
      <c r="L4170" s="10"/>
      <c r="M4170" s="10"/>
      <c r="N4170" s="11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2"/>
      <c r="AX4170" s="12"/>
      <c r="AY4170" s="12"/>
      <c r="AZ4170" s="12"/>
      <c r="BA4170" s="12"/>
      <c r="BB4170" s="12"/>
      <c r="BC4170" s="12"/>
      <c r="BD4170" s="12"/>
      <c r="BE4170" s="12"/>
      <c r="BF4170" s="12"/>
      <c r="BG4170" s="12"/>
      <c r="BH4170" s="12"/>
      <c r="BI4170" s="12"/>
      <c r="BJ4170" s="12"/>
      <c r="BK4170" s="12"/>
      <c r="BL4170" s="12"/>
      <c r="BM4170" s="12"/>
      <c r="BN4170" s="12"/>
      <c r="BO4170" s="12"/>
      <c r="BP4170" s="12"/>
      <c r="BQ4170" s="12"/>
      <c r="BR4170" s="12"/>
      <c r="BS4170" s="12"/>
      <c r="BT4170" s="12"/>
      <c r="BU4170" s="12"/>
      <c r="BV4170" s="12"/>
      <c r="BW4170" s="12"/>
    </row>
    <row r="4171" spans="2:75" x14ac:dyDescent="0.3">
      <c r="B4171" s="8"/>
      <c r="C4171" s="21"/>
      <c r="D4171" s="9"/>
      <c r="E4171" s="9"/>
      <c r="F4171" s="10"/>
      <c r="G4171" s="10"/>
      <c r="H4171" s="10"/>
      <c r="I4171" s="10"/>
      <c r="J4171" s="10"/>
      <c r="K4171" s="10"/>
      <c r="L4171" s="10"/>
      <c r="M4171" s="10"/>
      <c r="N4171" s="11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2"/>
      <c r="AX4171" s="12"/>
      <c r="AY4171" s="12"/>
      <c r="AZ4171" s="12"/>
      <c r="BA4171" s="12"/>
      <c r="BB4171" s="12"/>
      <c r="BC4171" s="12"/>
      <c r="BD4171" s="12"/>
      <c r="BE4171" s="12"/>
      <c r="BF4171" s="12"/>
      <c r="BG4171" s="12"/>
      <c r="BH4171" s="12"/>
      <c r="BI4171" s="12"/>
      <c r="BJ4171" s="12"/>
      <c r="BK4171" s="12"/>
      <c r="BL4171" s="12"/>
      <c r="BM4171" s="12"/>
      <c r="BN4171" s="12"/>
      <c r="BO4171" s="12"/>
      <c r="BP4171" s="12"/>
      <c r="BQ4171" s="12"/>
      <c r="BR4171" s="12"/>
      <c r="BS4171" s="12"/>
      <c r="BT4171" s="12"/>
      <c r="BU4171" s="12"/>
      <c r="BV4171" s="12"/>
      <c r="BW4171" s="12"/>
    </row>
    <row r="4172" spans="2:75" x14ac:dyDescent="0.3">
      <c r="B4172" s="8"/>
      <c r="C4172" s="21"/>
      <c r="D4172" s="9"/>
      <c r="E4172" s="9"/>
      <c r="F4172" s="10"/>
      <c r="G4172" s="10"/>
      <c r="H4172" s="10"/>
      <c r="I4172" s="10"/>
      <c r="J4172" s="10"/>
      <c r="K4172" s="10"/>
      <c r="L4172" s="10"/>
      <c r="M4172" s="10"/>
      <c r="N4172" s="11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2"/>
      <c r="AX4172" s="12"/>
      <c r="AY4172" s="12"/>
      <c r="AZ4172" s="12"/>
      <c r="BA4172" s="12"/>
      <c r="BB4172" s="12"/>
      <c r="BC4172" s="12"/>
      <c r="BD4172" s="12"/>
      <c r="BE4172" s="12"/>
      <c r="BF4172" s="12"/>
      <c r="BG4172" s="12"/>
      <c r="BH4172" s="12"/>
      <c r="BI4172" s="12"/>
      <c r="BJ4172" s="12"/>
      <c r="BK4172" s="12"/>
      <c r="BL4172" s="12"/>
      <c r="BM4172" s="12"/>
      <c r="BN4172" s="12"/>
      <c r="BO4172" s="12"/>
      <c r="BP4172" s="12"/>
      <c r="BQ4172" s="12"/>
      <c r="BR4172" s="12"/>
      <c r="BS4172" s="12"/>
      <c r="BT4172" s="12"/>
      <c r="BU4172" s="12"/>
      <c r="BV4172" s="12"/>
      <c r="BW4172" s="12"/>
    </row>
    <row r="4173" spans="2:75" x14ac:dyDescent="0.3">
      <c r="B4173" s="8"/>
      <c r="C4173" s="21"/>
      <c r="D4173" s="9"/>
      <c r="E4173" s="9"/>
      <c r="F4173" s="10"/>
      <c r="G4173" s="10"/>
      <c r="H4173" s="10"/>
      <c r="I4173" s="10"/>
      <c r="J4173" s="10"/>
      <c r="K4173" s="10"/>
      <c r="L4173" s="10"/>
      <c r="M4173" s="10"/>
      <c r="N4173" s="11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2"/>
      <c r="AX4173" s="12"/>
      <c r="AY4173" s="12"/>
      <c r="AZ4173" s="12"/>
      <c r="BA4173" s="12"/>
      <c r="BB4173" s="12"/>
      <c r="BC4173" s="12"/>
      <c r="BD4173" s="12"/>
      <c r="BE4173" s="12"/>
      <c r="BF4173" s="12"/>
      <c r="BG4173" s="12"/>
      <c r="BH4173" s="12"/>
      <c r="BI4173" s="12"/>
      <c r="BJ4173" s="12"/>
      <c r="BK4173" s="12"/>
      <c r="BL4173" s="12"/>
      <c r="BM4173" s="12"/>
      <c r="BN4173" s="12"/>
      <c r="BO4173" s="12"/>
      <c r="BP4173" s="12"/>
      <c r="BQ4173" s="12"/>
      <c r="BR4173" s="12"/>
      <c r="BS4173" s="12"/>
      <c r="BT4173" s="12"/>
      <c r="BU4173" s="12"/>
      <c r="BV4173" s="12"/>
      <c r="BW4173" s="12"/>
    </row>
    <row r="4174" spans="2:75" x14ac:dyDescent="0.3">
      <c r="B4174" s="8"/>
      <c r="C4174" s="21"/>
      <c r="D4174" s="9"/>
      <c r="E4174" s="9"/>
      <c r="F4174" s="10"/>
      <c r="G4174" s="10"/>
      <c r="H4174" s="10"/>
      <c r="I4174" s="10"/>
      <c r="J4174" s="10"/>
      <c r="K4174" s="10"/>
      <c r="L4174" s="10"/>
      <c r="M4174" s="10"/>
      <c r="N4174" s="11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2"/>
      <c r="AX4174" s="12"/>
      <c r="AY4174" s="12"/>
      <c r="AZ4174" s="12"/>
      <c r="BA4174" s="12"/>
      <c r="BB4174" s="12"/>
      <c r="BC4174" s="12"/>
      <c r="BD4174" s="12"/>
      <c r="BE4174" s="12"/>
      <c r="BF4174" s="12"/>
      <c r="BG4174" s="12"/>
      <c r="BH4174" s="12"/>
      <c r="BI4174" s="12"/>
      <c r="BJ4174" s="12"/>
      <c r="BK4174" s="12"/>
      <c r="BL4174" s="12"/>
      <c r="BM4174" s="12"/>
      <c r="BN4174" s="12"/>
      <c r="BO4174" s="12"/>
      <c r="BP4174" s="12"/>
      <c r="BQ4174" s="12"/>
      <c r="BR4174" s="12"/>
      <c r="BS4174" s="12"/>
      <c r="BT4174" s="12"/>
      <c r="BU4174" s="12"/>
      <c r="BV4174" s="12"/>
      <c r="BW4174" s="12"/>
    </row>
    <row r="4175" spans="2:75" x14ac:dyDescent="0.3">
      <c r="B4175" s="8"/>
      <c r="C4175" s="21"/>
      <c r="D4175" s="9"/>
      <c r="E4175" s="9"/>
      <c r="F4175" s="10"/>
      <c r="G4175" s="10"/>
      <c r="H4175" s="10"/>
      <c r="I4175" s="10"/>
      <c r="J4175" s="10"/>
      <c r="K4175" s="10"/>
      <c r="L4175" s="10"/>
      <c r="M4175" s="10"/>
      <c r="N4175" s="11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2"/>
      <c r="AX4175" s="12"/>
      <c r="AY4175" s="12"/>
      <c r="AZ4175" s="12"/>
      <c r="BA4175" s="12"/>
      <c r="BB4175" s="12"/>
      <c r="BC4175" s="12"/>
      <c r="BD4175" s="12"/>
      <c r="BE4175" s="12"/>
      <c r="BF4175" s="12"/>
      <c r="BG4175" s="12"/>
      <c r="BH4175" s="12"/>
      <c r="BI4175" s="12"/>
      <c r="BJ4175" s="12"/>
      <c r="BK4175" s="12"/>
      <c r="BL4175" s="12"/>
      <c r="BM4175" s="12"/>
      <c r="BN4175" s="12"/>
      <c r="BO4175" s="12"/>
      <c r="BP4175" s="12"/>
      <c r="BQ4175" s="12"/>
      <c r="BR4175" s="12"/>
      <c r="BS4175" s="12"/>
      <c r="BT4175" s="12"/>
      <c r="BU4175" s="12"/>
      <c r="BV4175" s="12"/>
      <c r="BW4175" s="12"/>
    </row>
    <row r="4176" spans="2:75" x14ac:dyDescent="0.3">
      <c r="B4176" s="8"/>
      <c r="C4176" s="21"/>
      <c r="D4176" s="9"/>
      <c r="E4176" s="9"/>
      <c r="F4176" s="10"/>
      <c r="G4176" s="10"/>
      <c r="H4176" s="10"/>
      <c r="I4176" s="10"/>
      <c r="J4176" s="10"/>
      <c r="K4176" s="10"/>
      <c r="L4176" s="10"/>
      <c r="M4176" s="10"/>
      <c r="N4176" s="11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2"/>
      <c r="AX4176" s="12"/>
      <c r="AY4176" s="12"/>
      <c r="AZ4176" s="12"/>
      <c r="BA4176" s="12"/>
      <c r="BB4176" s="12"/>
      <c r="BC4176" s="12"/>
      <c r="BD4176" s="12"/>
      <c r="BE4176" s="12"/>
      <c r="BF4176" s="12"/>
      <c r="BG4176" s="12"/>
      <c r="BH4176" s="12"/>
      <c r="BI4176" s="12"/>
      <c r="BJ4176" s="12"/>
      <c r="BK4176" s="12"/>
      <c r="BL4176" s="12"/>
      <c r="BM4176" s="12"/>
      <c r="BN4176" s="12"/>
      <c r="BO4176" s="12"/>
      <c r="BP4176" s="12"/>
      <c r="BQ4176" s="12"/>
      <c r="BR4176" s="12"/>
      <c r="BS4176" s="12"/>
      <c r="BT4176" s="12"/>
      <c r="BU4176" s="12"/>
      <c r="BV4176" s="12"/>
      <c r="BW4176" s="12"/>
    </row>
    <row r="4177" spans="2:75" x14ac:dyDescent="0.3">
      <c r="B4177" s="8"/>
      <c r="C4177" s="21"/>
      <c r="D4177" s="9"/>
      <c r="E4177" s="9"/>
      <c r="F4177" s="10"/>
      <c r="G4177" s="10"/>
      <c r="H4177" s="10"/>
      <c r="I4177" s="10"/>
      <c r="J4177" s="10"/>
      <c r="K4177" s="10"/>
      <c r="L4177" s="10"/>
      <c r="M4177" s="10"/>
      <c r="N4177" s="11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2"/>
      <c r="AX4177" s="12"/>
      <c r="AY4177" s="12"/>
      <c r="AZ4177" s="12"/>
      <c r="BA4177" s="12"/>
      <c r="BB4177" s="12"/>
      <c r="BC4177" s="12"/>
      <c r="BD4177" s="12"/>
      <c r="BE4177" s="12"/>
      <c r="BF4177" s="12"/>
      <c r="BG4177" s="12"/>
      <c r="BH4177" s="12"/>
      <c r="BI4177" s="12"/>
      <c r="BJ4177" s="12"/>
      <c r="BK4177" s="12"/>
      <c r="BL4177" s="12"/>
      <c r="BM4177" s="12"/>
      <c r="BN4177" s="12"/>
      <c r="BO4177" s="12"/>
      <c r="BP4177" s="12"/>
      <c r="BQ4177" s="12"/>
      <c r="BR4177" s="12"/>
      <c r="BS4177" s="12"/>
      <c r="BT4177" s="12"/>
      <c r="BU4177" s="12"/>
      <c r="BV4177" s="12"/>
      <c r="BW4177" s="12"/>
    </row>
    <row r="4178" spans="2:75" x14ac:dyDescent="0.3">
      <c r="B4178" s="8"/>
      <c r="C4178" s="21"/>
      <c r="D4178" s="9"/>
      <c r="E4178" s="9"/>
      <c r="F4178" s="10"/>
      <c r="G4178" s="10"/>
      <c r="H4178" s="10"/>
      <c r="I4178" s="10"/>
      <c r="J4178" s="10"/>
      <c r="K4178" s="10"/>
      <c r="L4178" s="10"/>
      <c r="M4178" s="10"/>
      <c r="N4178" s="11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2"/>
      <c r="AX4178" s="12"/>
      <c r="AY4178" s="12"/>
      <c r="AZ4178" s="12"/>
      <c r="BA4178" s="12"/>
      <c r="BB4178" s="12"/>
      <c r="BC4178" s="12"/>
      <c r="BD4178" s="12"/>
      <c r="BE4178" s="12"/>
      <c r="BF4178" s="12"/>
      <c r="BG4178" s="12"/>
      <c r="BH4178" s="12"/>
      <c r="BI4178" s="12"/>
      <c r="BJ4178" s="12"/>
      <c r="BK4178" s="12"/>
      <c r="BL4178" s="12"/>
      <c r="BM4178" s="12"/>
      <c r="BN4178" s="12"/>
      <c r="BO4178" s="12"/>
      <c r="BP4178" s="12"/>
      <c r="BQ4178" s="12"/>
      <c r="BR4178" s="12"/>
      <c r="BS4178" s="12"/>
      <c r="BT4178" s="12"/>
      <c r="BU4178" s="12"/>
      <c r="BV4178" s="12"/>
      <c r="BW4178" s="12"/>
    </row>
    <row r="4179" spans="2:75" x14ac:dyDescent="0.3">
      <c r="B4179" s="8"/>
      <c r="C4179" s="21"/>
      <c r="D4179" s="9"/>
      <c r="E4179" s="9"/>
      <c r="F4179" s="10"/>
      <c r="G4179" s="10"/>
      <c r="H4179" s="10"/>
      <c r="I4179" s="10"/>
      <c r="J4179" s="10"/>
      <c r="K4179" s="10"/>
      <c r="L4179" s="10"/>
      <c r="M4179" s="10"/>
      <c r="N4179" s="11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2"/>
      <c r="AX4179" s="12"/>
      <c r="AY4179" s="12"/>
      <c r="AZ4179" s="12"/>
      <c r="BA4179" s="12"/>
      <c r="BB4179" s="12"/>
      <c r="BC4179" s="12"/>
      <c r="BD4179" s="12"/>
      <c r="BE4179" s="12"/>
      <c r="BF4179" s="12"/>
      <c r="BG4179" s="12"/>
      <c r="BH4179" s="12"/>
      <c r="BI4179" s="12"/>
      <c r="BJ4179" s="12"/>
      <c r="BK4179" s="12"/>
      <c r="BL4179" s="12"/>
      <c r="BM4179" s="12"/>
      <c r="BN4179" s="12"/>
      <c r="BO4179" s="12"/>
      <c r="BP4179" s="12"/>
      <c r="BQ4179" s="12"/>
      <c r="BR4179" s="12"/>
      <c r="BS4179" s="12"/>
      <c r="BT4179" s="12"/>
      <c r="BU4179" s="12"/>
      <c r="BV4179" s="12"/>
      <c r="BW4179" s="12"/>
    </row>
    <row r="4180" spans="2:75" x14ac:dyDescent="0.3">
      <c r="B4180" s="8"/>
      <c r="C4180" s="21"/>
      <c r="D4180" s="9"/>
      <c r="E4180" s="9"/>
      <c r="F4180" s="10"/>
      <c r="G4180" s="10"/>
      <c r="H4180" s="10"/>
      <c r="I4180" s="10"/>
      <c r="J4180" s="10"/>
      <c r="K4180" s="10"/>
      <c r="L4180" s="10"/>
      <c r="M4180" s="10"/>
      <c r="N4180" s="11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2"/>
      <c r="AX4180" s="12"/>
      <c r="AY4180" s="12"/>
      <c r="AZ4180" s="12"/>
      <c r="BA4180" s="12"/>
      <c r="BB4180" s="12"/>
      <c r="BC4180" s="12"/>
      <c r="BD4180" s="12"/>
      <c r="BE4180" s="12"/>
      <c r="BF4180" s="12"/>
      <c r="BG4180" s="12"/>
      <c r="BH4180" s="12"/>
      <c r="BI4180" s="12"/>
      <c r="BJ4180" s="12"/>
      <c r="BK4180" s="12"/>
      <c r="BL4180" s="12"/>
      <c r="BM4180" s="12"/>
      <c r="BN4180" s="12"/>
      <c r="BO4180" s="12"/>
      <c r="BP4180" s="12"/>
      <c r="BQ4180" s="12"/>
      <c r="BR4180" s="12"/>
      <c r="BS4180" s="12"/>
      <c r="BT4180" s="12"/>
      <c r="BU4180" s="12"/>
      <c r="BV4180" s="12"/>
      <c r="BW4180" s="12"/>
    </row>
    <row r="4181" spans="2:75" x14ac:dyDescent="0.3">
      <c r="B4181" s="8"/>
      <c r="C4181" s="21"/>
      <c r="D4181" s="9"/>
      <c r="E4181" s="9"/>
      <c r="F4181" s="10"/>
      <c r="G4181" s="10"/>
      <c r="H4181" s="10"/>
      <c r="I4181" s="10"/>
      <c r="J4181" s="10"/>
      <c r="K4181" s="10"/>
      <c r="L4181" s="10"/>
      <c r="M4181" s="10"/>
      <c r="N4181" s="11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2"/>
      <c r="AX4181" s="12"/>
      <c r="AY4181" s="12"/>
      <c r="AZ4181" s="12"/>
      <c r="BA4181" s="12"/>
      <c r="BB4181" s="12"/>
      <c r="BC4181" s="12"/>
      <c r="BD4181" s="12"/>
      <c r="BE4181" s="12"/>
      <c r="BF4181" s="12"/>
      <c r="BG4181" s="12"/>
      <c r="BH4181" s="12"/>
      <c r="BI4181" s="12"/>
      <c r="BJ4181" s="12"/>
      <c r="BK4181" s="12"/>
      <c r="BL4181" s="12"/>
      <c r="BM4181" s="12"/>
      <c r="BN4181" s="12"/>
      <c r="BO4181" s="12"/>
      <c r="BP4181" s="12"/>
      <c r="BQ4181" s="12"/>
      <c r="BR4181" s="12"/>
      <c r="BS4181" s="12"/>
      <c r="BT4181" s="12"/>
      <c r="BU4181" s="12"/>
      <c r="BV4181" s="12"/>
      <c r="BW4181" s="12"/>
    </row>
    <row r="4182" spans="2:75" x14ac:dyDescent="0.3">
      <c r="B4182" s="8"/>
      <c r="C4182" s="21"/>
      <c r="D4182" s="9"/>
      <c r="E4182" s="9"/>
      <c r="F4182" s="10"/>
      <c r="G4182" s="10"/>
      <c r="H4182" s="10"/>
      <c r="I4182" s="10"/>
      <c r="J4182" s="10"/>
      <c r="K4182" s="10"/>
      <c r="L4182" s="10"/>
      <c r="M4182" s="10"/>
      <c r="N4182" s="11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2"/>
      <c r="AX4182" s="12"/>
      <c r="AY4182" s="12"/>
      <c r="AZ4182" s="12"/>
      <c r="BA4182" s="12"/>
      <c r="BB4182" s="12"/>
      <c r="BC4182" s="12"/>
      <c r="BD4182" s="12"/>
      <c r="BE4182" s="12"/>
      <c r="BF4182" s="12"/>
      <c r="BG4182" s="12"/>
      <c r="BH4182" s="12"/>
      <c r="BI4182" s="12"/>
      <c r="BJ4182" s="12"/>
      <c r="BK4182" s="12"/>
      <c r="BL4182" s="12"/>
      <c r="BM4182" s="12"/>
      <c r="BN4182" s="12"/>
      <c r="BO4182" s="12"/>
      <c r="BP4182" s="12"/>
      <c r="BQ4182" s="12"/>
      <c r="BR4182" s="12"/>
      <c r="BS4182" s="12"/>
      <c r="BT4182" s="12"/>
      <c r="BU4182" s="12"/>
      <c r="BV4182" s="12"/>
      <c r="BW4182" s="12"/>
    </row>
    <row r="4183" spans="2:75" x14ac:dyDescent="0.3">
      <c r="B4183" s="8"/>
      <c r="C4183" s="21"/>
      <c r="D4183" s="9"/>
      <c r="E4183" s="9"/>
      <c r="F4183" s="10"/>
      <c r="G4183" s="10"/>
      <c r="H4183" s="10"/>
      <c r="I4183" s="10"/>
      <c r="J4183" s="10"/>
      <c r="K4183" s="10"/>
      <c r="L4183" s="10"/>
      <c r="M4183" s="10"/>
      <c r="N4183" s="11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2"/>
      <c r="AX4183" s="12"/>
      <c r="AY4183" s="12"/>
      <c r="AZ4183" s="12"/>
      <c r="BA4183" s="12"/>
      <c r="BB4183" s="12"/>
      <c r="BC4183" s="12"/>
      <c r="BD4183" s="12"/>
      <c r="BE4183" s="12"/>
      <c r="BF4183" s="12"/>
      <c r="BG4183" s="12"/>
      <c r="BH4183" s="12"/>
      <c r="BI4183" s="12"/>
      <c r="BJ4183" s="12"/>
      <c r="BK4183" s="12"/>
      <c r="BL4183" s="12"/>
      <c r="BM4183" s="12"/>
      <c r="BN4183" s="12"/>
      <c r="BO4183" s="12"/>
      <c r="BP4183" s="12"/>
      <c r="BQ4183" s="12"/>
      <c r="BR4183" s="12"/>
      <c r="BS4183" s="12"/>
      <c r="BT4183" s="12"/>
      <c r="BU4183" s="12"/>
      <c r="BV4183" s="12"/>
      <c r="BW4183" s="12"/>
    </row>
    <row r="4184" spans="2:75" x14ac:dyDescent="0.3">
      <c r="B4184" s="8"/>
      <c r="C4184" s="21"/>
      <c r="D4184" s="9"/>
      <c r="E4184" s="9"/>
      <c r="F4184" s="10"/>
      <c r="G4184" s="10"/>
      <c r="H4184" s="10"/>
      <c r="I4184" s="10"/>
      <c r="J4184" s="10"/>
      <c r="K4184" s="10"/>
      <c r="L4184" s="10"/>
      <c r="M4184" s="10"/>
      <c r="N4184" s="11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2"/>
      <c r="AX4184" s="12"/>
      <c r="AY4184" s="12"/>
      <c r="AZ4184" s="12"/>
      <c r="BA4184" s="12"/>
      <c r="BB4184" s="12"/>
      <c r="BC4184" s="12"/>
      <c r="BD4184" s="12"/>
      <c r="BE4184" s="12"/>
      <c r="BF4184" s="12"/>
      <c r="BG4184" s="12"/>
      <c r="BH4184" s="12"/>
      <c r="BI4184" s="12"/>
      <c r="BJ4184" s="12"/>
      <c r="BK4184" s="12"/>
      <c r="BL4184" s="12"/>
      <c r="BM4184" s="12"/>
      <c r="BN4184" s="12"/>
      <c r="BO4184" s="12"/>
      <c r="BP4184" s="12"/>
      <c r="BQ4184" s="12"/>
      <c r="BR4184" s="12"/>
      <c r="BS4184" s="12"/>
      <c r="BT4184" s="12"/>
      <c r="BU4184" s="12"/>
      <c r="BV4184" s="12"/>
      <c r="BW4184" s="12"/>
    </row>
    <row r="4185" spans="2:75" x14ac:dyDescent="0.3">
      <c r="B4185" s="8"/>
      <c r="C4185" s="21"/>
      <c r="D4185" s="9"/>
      <c r="E4185" s="9"/>
      <c r="F4185" s="10"/>
      <c r="G4185" s="10"/>
      <c r="H4185" s="10"/>
      <c r="I4185" s="10"/>
      <c r="J4185" s="10"/>
      <c r="K4185" s="10"/>
      <c r="L4185" s="10"/>
      <c r="M4185" s="10"/>
      <c r="N4185" s="11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2"/>
      <c r="AX4185" s="12"/>
      <c r="AY4185" s="12"/>
      <c r="AZ4185" s="12"/>
      <c r="BA4185" s="12"/>
      <c r="BB4185" s="12"/>
      <c r="BC4185" s="12"/>
      <c r="BD4185" s="12"/>
      <c r="BE4185" s="12"/>
      <c r="BF4185" s="12"/>
      <c r="BG4185" s="12"/>
      <c r="BH4185" s="12"/>
      <c r="BI4185" s="12"/>
      <c r="BJ4185" s="12"/>
      <c r="BK4185" s="12"/>
      <c r="BL4185" s="12"/>
      <c r="BM4185" s="12"/>
      <c r="BN4185" s="12"/>
      <c r="BO4185" s="12"/>
      <c r="BP4185" s="12"/>
      <c r="BQ4185" s="12"/>
      <c r="BR4185" s="12"/>
      <c r="BS4185" s="12"/>
      <c r="BT4185" s="12"/>
      <c r="BU4185" s="12"/>
      <c r="BV4185" s="12"/>
      <c r="BW4185" s="12"/>
    </row>
    <row r="4186" spans="2:75" x14ac:dyDescent="0.3">
      <c r="B4186" s="8"/>
      <c r="C4186" s="21"/>
      <c r="D4186" s="9"/>
      <c r="E4186" s="9"/>
      <c r="F4186" s="10"/>
      <c r="G4186" s="10"/>
      <c r="H4186" s="10"/>
      <c r="I4186" s="10"/>
      <c r="J4186" s="10"/>
      <c r="K4186" s="10"/>
      <c r="L4186" s="10"/>
      <c r="M4186" s="10"/>
      <c r="N4186" s="11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2"/>
      <c r="AX4186" s="12"/>
      <c r="AY4186" s="12"/>
      <c r="AZ4186" s="12"/>
      <c r="BA4186" s="12"/>
      <c r="BB4186" s="12"/>
      <c r="BC4186" s="12"/>
      <c r="BD4186" s="12"/>
      <c r="BE4186" s="12"/>
      <c r="BF4186" s="12"/>
      <c r="BG4186" s="12"/>
      <c r="BH4186" s="12"/>
      <c r="BI4186" s="12"/>
      <c r="BJ4186" s="12"/>
      <c r="BK4186" s="12"/>
      <c r="BL4186" s="12"/>
      <c r="BM4186" s="12"/>
      <c r="BN4186" s="12"/>
      <c r="BO4186" s="12"/>
      <c r="BP4186" s="12"/>
      <c r="BQ4186" s="12"/>
      <c r="BR4186" s="12"/>
      <c r="BS4186" s="12"/>
      <c r="BT4186" s="12"/>
      <c r="BU4186" s="12"/>
      <c r="BV4186" s="12"/>
      <c r="BW4186" s="12"/>
    </row>
    <row r="4187" spans="2:75" x14ac:dyDescent="0.3">
      <c r="B4187" s="8"/>
      <c r="C4187" s="21"/>
      <c r="D4187" s="9"/>
      <c r="E4187" s="9"/>
      <c r="F4187" s="10"/>
      <c r="G4187" s="10"/>
      <c r="H4187" s="10"/>
      <c r="I4187" s="10"/>
      <c r="J4187" s="10"/>
      <c r="K4187" s="10"/>
      <c r="L4187" s="10"/>
      <c r="M4187" s="10"/>
      <c r="N4187" s="11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2"/>
      <c r="AX4187" s="12"/>
      <c r="AY4187" s="12"/>
      <c r="AZ4187" s="12"/>
      <c r="BA4187" s="12"/>
      <c r="BB4187" s="12"/>
      <c r="BC4187" s="12"/>
      <c r="BD4187" s="12"/>
      <c r="BE4187" s="12"/>
      <c r="BF4187" s="12"/>
      <c r="BG4187" s="12"/>
      <c r="BH4187" s="12"/>
      <c r="BI4187" s="12"/>
      <c r="BJ4187" s="12"/>
      <c r="BK4187" s="12"/>
      <c r="BL4187" s="12"/>
      <c r="BM4187" s="12"/>
      <c r="BN4187" s="12"/>
      <c r="BO4187" s="12"/>
      <c r="BP4187" s="12"/>
      <c r="BQ4187" s="12"/>
      <c r="BR4187" s="12"/>
      <c r="BS4187" s="12"/>
      <c r="BT4187" s="12"/>
      <c r="BU4187" s="12"/>
      <c r="BV4187" s="12"/>
      <c r="BW4187" s="12"/>
    </row>
    <row r="4188" spans="2:75" x14ac:dyDescent="0.3">
      <c r="B4188" s="8"/>
      <c r="C4188" s="21"/>
      <c r="D4188" s="9"/>
      <c r="E4188" s="9"/>
      <c r="F4188" s="10"/>
      <c r="G4188" s="10"/>
      <c r="H4188" s="10"/>
      <c r="I4188" s="10"/>
      <c r="J4188" s="10"/>
      <c r="K4188" s="10"/>
      <c r="L4188" s="10"/>
      <c r="M4188" s="10"/>
      <c r="N4188" s="11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2"/>
      <c r="AX4188" s="12"/>
      <c r="AY4188" s="12"/>
      <c r="AZ4188" s="12"/>
      <c r="BA4188" s="12"/>
      <c r="BB4188" s="12"/>
      <c r="BC4188" s="12"/>
      <c r="BD4188" s="12"/>
      <c r="BE4188" s="12"/>
      <c r="BF4188" s="12"/>
      <c r="BG4188" s="12"/>
      <c r="BH4188" s="12"/>
      <c r="BI4188" s="12"/>
      <c r="BJ4188" s="12"/>
      <c r="BK4188" s="12"/>
      <c r="BL4188" s="12"/>
      <c r="BM4188" s="12"/>
      <c r="BN4188" s="12"/>
      <c r="BO4188" s="12"/>
      <c r="BP4188" s="12"/>
      <c r="BQ4188" s="12"/>
      <c r="BR4188" s="12"/>
      <c r="BS4188" s="12"/>
      <c r="BT4188" s="12"/>
      <c r="BU4188" s="12"/>
      <c r="BV4188" s="12"/>
      <c r="BW4188" s="12"/>
    </row>
    <row r="4189" spans="2:75" x14ac:dyDescent="0.3">
      <c r="B4189" s="8"/>
      <c r="C4189" s="21"/>
      <c r="D4189" s="9"/>
      <c r="E4189" s="9"/>
      <c r="F4189" s="10"/>
      <c r="G4189" s="10"/>
      <c r="H4189" s="10"/>
      <c r="I4189" s="10"/>
      <c r="J4189" s="10"/>
      <c r="K4189" s="10"/>
      <c r="L4189" s="10"/>
      <c r="M4189" s="10"/>
      <c r="N4189" s="11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2"/>
      <c r="AX4189" s="12"/>
      <c r="AY4189" s="12"/>
      <c r="AZ4189" s="12"/>
      <c r="BA4189" s="12"/>
      <c r="BB4189" s="12"/>
      <c r="BC4189" s="12"/>
      <c r="BD4189" s="12"/>
      <c r="BE4189" s="12"/>
      <c r="BF4189" s="12"/>
      <c r="BG4189" s="12"/>
      <c r="BH4189" s="12"/>
      <c r="BI4189" s="12"/>
      <c r="BJ4189" s="12"/>
      <c r="BK4189" s="12"/>
      <c r="BL4189" s="12"/>
      <c r="BM4189" s="12"/>
      <c r="BN4189" s="12"/>
      <c r="BO4189" s="12"/>
      <c r="BP4189" s="12"/>
      <c r="BQ4189" s="12"/>
      <c r="BR4189" s="12"/>
      <c r="BS4189" s="12"/>
      <c r="BT4189" s="12"/>
      <c r="BU4189" s="12"/>
      <c r="BV4189" s="12"/>
      <c r="BW4189" s="12"/>
    </row>
    <row r="4190" spans="2:75" x14ac:dyDescent="0.3">
      <c r="B4190" s="8"/>
      <c r="C4190" s="21"/>
      <c r="D4190" s="9"/>
      <c r="E4190" s="9"/>
      <c r="F4190" s="10"/>
      <c r="G4190" s="10"/>
      <c r="H4190" s="10"/>
      <c r="I4190" s="10"/>
      <c r="J4190" s="10"/>
      <c r="K4190" s="10"/>
      <c r="L4190" s="10"/>
      <c r="M4190" s="10"/>
      <c r="N4190" s="11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2"/>
      <c r="AX4190" s="12"/>
      <c r="AY4190" s="12"/>
      <c r="AZ4190" s="12"/>
      <c r="BA4190" s="12"/>
      <c r="BB4190" s="12"/>
      <c r="BC4190" s="12"/>
      <c r="BD4190" s="12"/>
      <c r="BE4190" s="12"/>
      <c r="BF4190" s="12"/>
      <c r="BG4190" s="12"/>
      <c r="BH4190" s="12"/>
      <c r="BI4190" s="12"/>
      <c r="BJ4190" s="12"/>
      <c r="BK4190" s="12"/>
      <c r="BL4190" s="12"/>
      <c r="BM4190" s="12"/>
      <c r="BN4190" s="12"/>
      <c r="BO4190" s="12"/>
      <c r="BP4190" s="12"/>
      <c r="BQ4190" s="12"/>
      <c r="BR4190" s="12"/>
      <c r="BS4190" s="12"/>
      <c r="BT4190" s="12"/>
      <c r="BU4190" s="12"/>
      <c r="BV4190" s="12"/>
      <c r="BW4190" s="12"/>
    </row>
    <row r="4191" spans="2:75" x14ac:dyDescent="0.3">
      <c r="B4191" s="8"/>
      <c r="C4191" s="21"/>
      <c r="D4191" s="9"/>
      <c r="E4191" s="9"/>
      <c r="F4191" s="10"/>
      <c r="G4191" s="10"/>
      <c r="H4191" s="10"/>
      <c r="I4191" s="10"/>
      <c r="J4191" s="10"/>
      <c r="K4191" s="10"/>
      <c r="L4191" s="10"/>
      <c r="M4191" s="10"/>
      <c r="N4191" s="11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2"/>
      <c r="AX4191" s="12"/>
      <c r="AY4191" s="12"/>
      <c r="AZ4191" s="12"/>
      <c r="BA4191" s="12"/>
      <c r="BB4191" s="12"/>
      <c r="BC4191" s="12"/>
      <c r="BD4191" s="12"/>
      <c r="BE4191" s="12"/>
      <c r="BF4191" s="12"/>
      <c r="BG4191" s="12"/>
      <c r="BH4191" s="12"/>
      <c r="BI4191" s="12"/>
      <c r="BJ4191" s="12"/>
      <c r="BK4191" s="12"/>
      <c r="BL4191" s="12"/>
      <c r="BM4191" s="12"/>
      <c r="BN4191" s="12"/>
      <c r="BO4191" s="12"/>
      <c r="BP4191" s="12"/>
      <c r="BQ4191" s="12"/>
      <c r="BR4191" s="12"/>
      <c r="BS4191" s="12"/>
      <c r="BT4191" s="12"/>
      <c r="BU4191" s="12"/>
      <c r="BV4191" s="12"/>
      <c r="BW4191" s="12"/>
    </row>
    <row r="4192" spans="2:75" x14ac:dyDescent="0.3">
      <c r="B4192" s="8"/>
      <c r="C4192" s="21"/>
      <c r="D4192" s="9"/>
      <c r="E4192" s="9"/>
      <c r="F4192" s="10"/>
      <c r="G4192" s="10"/>
      <c r="H4192" s="10"/>
      <c r="I4192" s="10"/>
      <c r="J4192" s="10"/>
      <c r="K4192" s="10"/>
      <c r="L4192" s="10"/>
      <c r="M4192" s="10"/>
      <c r="N4192" s="11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2"/>
      <c r="AX4192" s="12"/>
      <c r="AY4192" s="12"/>
      <c r="AZ4192" s="12"/>
      <c r="BA4192" s="12"/>
      <c r="BB4192" s="12"/>
      <c r="BC4192" s="12"/>
      <c r="BD4192" s="12"/>
      <c r="BE4192" s="12"/>
      <c r="BF4192" s="12"/>
      <c r="BG4192" s="12"/>
      <c r="BH4192" s="12"/>
      <c r="BI4192" s="12"/>
      <c r="BJ4192" s="12"/>
      <c r="BK4192" s="12"/>
      <c r="BL4192" s="12"/>
      <c r="BM4192" s="12"/>
      <c r="BN4192" s="12"/>
      <c r="BO4192" s="12"/>
      <c r="BP4192" s="12"/>
      <c r="BQ4192" s="12"/>
      <c r="BR4192" s="12"/>
      <c r="BS4192" s="12"/>
      <c r="BT4192" s="12"/>
      <c r="BU4192" s="12"/>
      <c r="BV4192" s="12"/>
      <c r="BW4192" s="12"/>
    </row>
    <row r="4193" spans="2:75" x14ac:dyDescent="0.3">
      <c r="B4193" s="8"/>
      <c r="C4193" s="21"/>
      <c r="D4193" s="9"/>
      <c r="E4193" s="9"/>
      <c r="F4193" s="10"/>
      <c r="G4193" s="10"/>
      <c r="H4193" s="10"/>
      <c r="I4193" s="10"/>
      <c r="J4193" s="10"/>
      <c r="K4193" s="10"/>
      <c r="L4193" s="10"/>
      <c r="M4193" s="10"/>
      <c r="N4193" s="11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2"/>
      <c r="AX4193" s="12"/>
      <c r="AY4193" s="12"/>
      <c r="AZ4193" s="12"/>
      <c r="BA4193" s="12"/>
      <c r="BB4193" s="12"/>
      <c r="BC4193" s="12"/>
      <c r="BD4193" s="12"/>
      <c r="BE4193" s="12"/>
      <c r="BF4193" s="12"/>
      <c r="BG4193" s="12"/>
      <c r="BH4193" s="12"/>
      <c r="BI4193" s="12"/>
      <c r="BJ4193" s="12"/>
      <c r="BK4193" s="12"/>
      <c r="BL4193" s="12"/>
      <c r="BM4193" s="12"/>
      <c r="BN4193" s="12"/>
      <c r="BO4193" s="12"/>
      <c r="BP4193" s="12"/>
      <c r="BQ4193" s="12"/>
      <c r="BR4193" s="12"/>
      <c r="BS4193" s="12"/>
      <c r="BT4193" s="12"/>
      <c r="BU4193" s="12"/>
      <c r="BV4193" s="12"/>
      <c r="BW4193" s="12"/>
    </row>
    <row r="4194" spans="2:75" x14ac:dyDescent="0.3">
      <c r="B4194" s="8"/>
      <c r="C4194" s="21"/>
      <c r="D4194" s="9"/>
      <c r="E4194" s="9"/>
      <c r="F4194" s="10"/>
      <c r="G4194" s="10"/>
      <c r="H4194" s="10"/>
      <c r="I4194" s="10"/>
      <c r="J4194" s="10"/>
      <c r="K4194" s="10"/>
      <c r="L4194" s="10"/>
      <c r="M4194" s="10"/>
      <c r="N4194" s="11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2"/>
      <c r="AX4194" s="12"/>
      <c r="AY4194" s="12"/>
      <c r="AZ4194" s="12"/>
      <c r="BA4194" s="12"/>
      <c r="BB4194" s="12"/>
      <c r="BC4194" s="12"/>
      <c r="BD4194" s="12"/>
      <c r="BE4194" s="12"/>
      <c r="BF4194" s="12"/>
      <c r="BG4194" s="12"/>
      <c r="BH4194" s="12"/>
      <c r="BI4194" s="12"/>
      <c r="BJ4194" s="12"/>
      <c r="BK4194" s="12"/>
      <c r="BL4194" s="12"/>
      <c r="BM4194" s="12"/>
      <c r="BN4194" s="12"/>
      <c r="BO4194" s="12"/>
      <c r="BP4194" s="12"/>
      <c r="BQ4194" s="12"/>
      <c r="BR4194" s="12"/>
      <c r="BS4194" s="12"/>
      <c r="BT4194" s="12"/>
      <c r="BU4194" s="12"/>
      <c r="BV4194" s="12"/>
      <c r="BW4194" s="12"/>
    </row>
    <row r="4195" spans="2:75" x14ac:dyDescent="0.3">
      <c r="B4195" s="8"/>
      <c r="C4195" s="21"/>
      <c r="D4195" s="9"/>
      <c r="E4195" s="9"/>
      <c r="F4195" s="10"/>
      <c r="G4195" s="10"/>
      <c r="H4195" s="10"/>
      <c r="I4195" s="10"/>
      <c r="J4195" s="10"/>
      <c r="K4195" s="10"/>
      <c r="L4195" s="10"/>
      <c r="M4195" s="10"/>
      <c r="N4195" s="11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2"/>
      <c r="AX4195" s="12"/>
      <c r="AY4195" s="12"/>
      <c r="AZ4195" s="12"/>
      <c r="BA4195" s="12"/>
      <c r="BB4195" s="12"/>
      <c r="BC4195" s="12"/>
      <c r="BD4195" s="12"/>
      <c r="BE4195" s="12"/>
      <c r="BF4195" s="12"/>
      <c r="BG4195" s="12"/>
      <c r="BH4195" s="12"/>
      <c r="BI4195" s="12"/>
      <c r="BJ4195" s="12"/>
      <c r="BK4195" s="12"/>
      <c r="BL4195" s="12"/>
      <c r="BM4195" s="12"/>
      <c r="BN4195" s="12"/>
      <c r="BO4195" s="12"/>
      <c r="BP4195" s="12"/>
      <c r="BQ4195" s="12"/>
      <c r="BR4195" s="12"/>
      <c r="BS4195" s="12"/>
      <c r="BT4195" s="12"/>
      <c r="BU4195" s="12"/>
      <c r="BV4195" s="12"/>
      <c r="BW4195" s="12"/>
    </row>
    <row r="4196" spans="2:75" x14ac:dyDescent="0.3">
      <c r="B4196" s="8"/>
      <c r="C4196" s="21"/>
      <c r="D4196" s="9"/>
      <c r="E4196" s="9"/>
      <c r="F4196" s="10"/>
      <c r="G4196" s="10"/>
      <c r="H4196" s="10"/>
      <c r="I4196" s="10"/>
      <c r="J4196" s="10"/>
      <c r="K4196" s="10"/>
      <c r="L4196" s="10"/>
      <c r="M4196" s="10"/>
      <c r="N4196" s="11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2"/>
      <c r="AX4196" s="12"/>
      <c r="AY4196" s="12"/>
      <c r="AZ4196" s="12"/>
      <c r="BA4196" s="12"/>
      <c r="BB4196" s="12"/>
      <c r="BC4196" s="12"/>
      <c r="BD4196" s="12"/>
      <c r="BE4196" s="12"/>
      <c r="BF4196" s="12"/>
      <c r="BG4196" s="12"/>
      <c r="BH4196" s="12"/>
      <c r="BI4196" s="12"/>
      <c r="BJ4196" s="12"/>
      <c r="BK4196" s="12"/>
      <c r="BL4196" s="12"/>
      <c r="BM4196" s="12"/>
      <c r="BN4196" s="12"/>
      <c r="BO4196" s="12"/>
      <c r="BP4196" s="12"/>
      <c r="BQ4196" s="12"/>
      <c r="BR4196" s="12"/>
      <c r="BS4196" s="12"/>
      <c r="BT4196" s="12"/>
      <c r="BU4196" s="12"/>
      <c r="BV4196" s="12"/>
      <c r="BW4196" s="12"/>
    </row>
    <row r="4197" spans="2:75" x14ac:dyDescent="0.3">
      <c r="B4197" s="8"/>
      <c r="C4197" s="21"/>
      <c r="D4197" s="9"/>
      <c r="E4197" s="9"/>
      <c r="F4197" s="10"/>
      <c r="G4197" s="10"/>
      <c r="H4197" s="10"/>
      <c r="I4197" s="10"/>
      <c r="J4197" s="10"/>
      <c r="K4197" s="10"/>
      <c r="L4197" s="10"/>
      <c r="M4197" s="10"/>
      <c r="N4197" s="11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2"/>
      <c r="AX4197" s="12"/>
      <c r="AY4197" s="12"/>
      <c r="AZ4197" s="12"/>
      <c r="BA4197" s="12"/>
      <c r="BB4197" s="12"/>
      <c r="BC4197" s="12"/>
      <c r="BD4197" s="12"/>
      <c r="BE4197" s="12"/>
      <c r="BF4197" s="12"/>
      <c r="BG4197" s="12"/>
      <c r="BH4197" s="12"/>
      <c r="BI4197" s="12"/>
      <c r="BJ4197" s="12"/>
      <c r="BK4197" s="12"/>
      <c r="BL4197" s="12"/>
      <c r="BM4197" s="12"/>
      <c r="BN4197" s="12"/>
      <c r="BO4197" s="12"/>
      <c r="BP4197" s="12"/>
      <c r="BQ4197" s="12"/>
      <c r="BR4197" s="12"/>
      <c r="BS4197" s="12"/>
      <c r="BT4197" s="12"/>
      <c r="BU4197" s="12"/>
      <c r="BV4197" s="12"/>
      <c r="BW4197" s="12"/>
    </row>
    <row r="4198" spans="2:75" x14ac:dyDescent="0.3">
      <c r="B4198" s="8"/>
      <c r="C4198" s="21"/>
      <c r="D4198" s="9"/>
      <c r="E4198" s="9"/>
      <c r="F4198" s="10"/>
      <c r="G4198" s="10"/>
      <c r="H4198" s="10"/>
      <c r="I4198" s="10"/>
      <c r="J4198" s="10"/>
      <c r="K4198" s="10"/>
      <c r="L4198" s="10"/>
      <c r="M4198" s="10"/>
      <c r="N4198" s="11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2"/>
      <c r="AX4198" s="12"/>
      <c r="AY4198" s="12"/>
      <c r="AZ4198" s="12"/>
      <c r="BA4198" s="12"/>
      <c r="BB4198" s="12"/>
      <c r="BC4198" s="12"/>
      <c r="BD4198" s="12"/>
      <c r="BE4198" s="12"/>
      <c r="BF4198" s="12"/>
      <c r="BG4198" s="12"/>
      <c r="BH4198" s="12"/>
      <c r="BI4198" s="12"/>
      <c r="BJ4198" s="12"/>
      <c r="BK4198" s="12"/>
      <c r="BL4198" s="12"/>
      <c r="BM4198" s="12"/>
      <c r="BN4198" s="12"/>
      <c r="BO4198" s="12"/>
      <c r="BP4198" s="12"/>
      <c r="BQ4198" s="12"/>
      <c r="BR4198" s="12"/>
      <c r="BS4198" s="12"/>
      <c r="BT4198" s="12"/>
      <c r="BU4198" s="12"/>
      <c r="BV4198" s="12"/>
      <c r="BW4198" s="12"/>
    </row>
    <row r="4199" spans="2:75" x14ac:dyDescent="0.3">
      <c r="B4199" s="8"/>
      <c r="C4199" s="21"/>
      <c r="D4199" s="9"/>
      <c r="E4199" s="9"/>
      <c r="F4199" s="10"/>
      <c r="G4199" s="10"/>
      <c r="H4199" s="10"/>
      <c r="I4199" s="10"/>
      <c r="J4199" s="10"/>
      <c r="K4199" s="10"/>
      <c r="L4199" s="10"/>
      <c r="M4199" s="10"/>
      <c r="N4199" s="11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2"/>
      <c r="AX4199" s="12"/>
      <c r="AY4199" s="12"/>
      <c r="AZ4199" s="12"/>
      <c r="BA4199" s="12"/>
      <c r="BB4199" s="12"/>
      <c r="BC4199" s="12"/>
      <c r="BD4199" s="12"/>
      <c r="BE4199" s="12"/>
      <c r="BF4199" s="12"/>
      <c r="BG4199" s="12"/>
      <c r="BH4199" s="12"/>
      <c r="BI4199" s="12"/>
      <c r="BJ4199" s="12"/>
      <c r="BK4199" s="12"/>
      <c r="BL4199" s="12"/>
      <c r="BM4199" s="12"/>
      <c r="BN4199" s="12"/>
      <c r="BO4199" s="12"/>
      <c r="BP4199" s="12"/>
      <c r="BQ4199" s="12"/>
      <c r="BR4199" s="12"/>
      <c r="BS4199" s="12"/>
      <c r="BT4199" s="12"/>
      <c r="BU4199" s="12"/>
      <c r="BV4199" s="12"/>
      <c r="BW4199" s="12"/>
    </row>
    <row r="4200" spans="2:75" x14ac:dyDescent="0.3">
      <c r="B4200" s="8"/>
      <c r="C4200" s="21"/>
      <c r="D4200" s="9"/>
      <c r="E4200" s="9"/>
      <c r="F4200" s="10"/>
      <c r="G4200" s="10"/>
      <c r="H4200" s="10"/>
      <c r="I4200" s="10"/>
      <c r="J4200" s="10"/>
      <c r="K4200" s="10"/>
      <c r="L4200" s="10"/>
      <c r="M4200" s="10"/>
      <c r="N4200" s="11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2"/>
      <c r="AX4200" s="12"/>
      <c r="AY4200" s="12"/>
      <c r="AZ4200" s="12"/>
      <c r="BA4200" s="12"/>
      <c r="BB4200" s="12"/>
      <c r="BC4200" s="12"/>
      <c r="BD4200" s="12"/>
      <c r="BE4200" s="12"/>
      <c r="BF4200" s="12"/>
      <c r="BG4200" s="12"/>
      <c r="BH4200" s="12"/>
      <c r="BI4200" s="12"/>
      <c r="BJ4200" s="12"/>
      <c r="BK4200" s="12"/>
      <c r="BL4200" s="12"/>
      <c r="BM4200" s="12"/>
      <c r="BN4200" s="12"/>
      <c r="BO4200" s="12"/>
      <c r="BP4200" s="12"/>
      <c r="BQ4200" s="12"/>
      <c r="BR4200" s="12"/>
      <c r="BS4200" s="12"/>
      <c r="BT4200" s="12"/>
      <c r="BU4200" s="12"/>
      <c r="BV4200" s="12"/>
      <c r="BW4200" s="12"/>
    </row>
    <row r="4201" spans="2:75" x14ac:dyDescent="0.3">
      <c r="B4201" s="8"/>
      <c r="C4201" s="21"/>
      <c r="D4201" s="9"/>
      <c r="E4201" s="9"/>
      <c r="F4201" s="10"/>
      <c r="G4201" s="10"/>
      <c r="H4201" s="10"/>
      <c r="I4201" s="10"/>
      <c r="J4201" s="10"/>
      <c r="K4201" s="10"/>
      <c r="L4201" s="10"/>
      <c r="M4201" s="10"/>
      <c r="N4201" s="11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2"/>
      <c r="AX4201" s="12"/>
      <c r="AY4201" s="12"/>
      <c r="AZ4201" s="12"/>
      <c r="BA4201" s="12"/>
      <c r="BB4201" s="12"/>
      <c r="BC4201" s="12"/>
      <c r="BD4201" s="12"/>
      <c r="BE4201" s="12"/>
      <c r="BF4201" s="12"/>
      <c r="BG4201" s="12"/>
      <c r="BH4201" s="12"/>
      <c r="BI4201" s="12"/>
      <c r="BJ4201" s="12"/>
      <c r="BK4201" s="12"/>
      <c r="BL4201" s="12"/>
      <c r="BM4201" s="12"/>
      <c r="BN4201" s="12"/>
      <c r="BO4201" s="12"/>
      <c r="BP4201" s="12"/>
      <c r="BQ4201" s="12"/>
      <c r="BR4201" s="12"/>
      <c r="BS4201" s="12"/>
      <c r="BT4201" s="12"/>
      <c r="BU4201" s="12"/>
      <c r="BV4201" s="12"/>
      <c r="BW4201" s="12"/>
    </row>
    <row r="4202" spans="2:75" x14ac:dyDescent="0.3">
      <c r="B4202" s="8"/>
      <c r="C4202" s="21"/>
      <c r="D4202" s="9"/>
      <c r="E4202" s="9"/>
      <c r="F4202" s="10"/>
      <c r="G4202" s="10"/>
      <c r="H4202" s="10"/>
      <c r="I4202" s="10"/>
      <c r="J4202" s="10"/>
      <c r="K4202" s="10"/>
      <c r="L4202" s="10"/>
      <c r="M4202" s="10"/>
      <c r="N4202" s="11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2"/>
      <c r="AX4202" s="12"/>
      <c r="AY4202" s="12"/>
      <c r="AZ4202" s="12"/>
      <c r="BA4202" s="12"/>
      <c r="BB4202" s="12"/>
      <c r="BC4202" s="12"/>
      <c r="BD4202" s="12"/>
      <c r="BE4202" s="12"/>
      <c r="BF4202" s="12"/>
      <c r="BG4202" s="12"/>
      <c r="BH4202" s="12"/>
      <c r="BI4202" s="12"/>
      <c r="BJ4202" s="12"/>
      <c r="BK4202" s="12"/>
      <c r="BL4202" s="12"/>
      <c r="BM4202" s="12"/>
      <c r="BN4202" s="12"/>
      <c r="BO4202" s="12"/>
      <c r="BP4202" s="12"/>
      <c r="BQ4202" s="12"/>
      <c r="BR4202" s="12"/>
      <c r="BS4202" s="12"/>
      <c r="BT4202" s="12"/>
      <c r="BU4202" s="12"/>
      <c r="BV4202" s="12"/>
      <c r="BW4202" s="12"/>
    </row>
    <row r="4203" spans="2:75" x14ac:dyDescent="0.3">
      <c r="B4203" s="8"/>
      <c r="C4203" s="21"/>
      <c r="D4203" s="9"/>
      <c r="E4203" s="9"/>
      <c r="F4203" s="10"/>
      <c r="G4203" s="10"/>
      <c r="H4203" s="10"/>
      <c r="I4203" s="10"/>
      <c r="J4203" s="10"/>
      <c r="K4203" s="10"/>
      <c r="L4203" s="10"/>
      <c r="M4203" s="10"/>
      <c r="N4203" s="11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2"/>
      <c r="AX4203" s="12"/>
      <c r="AY4203" s="12"/>
      <c r="AZ4203" s="12"/>
      <c r="BA4203" s="12"/>
      <c r="BB4203" s="12"/>
      <c r="BC4203" s="12"/>
      <c r="BD4203" s="12"/>
      <c r="BE4203" s="12"/>
      <c r="BF4203" s="12"/>
      <c r="BG4203" s="12"/>
      <c r="BH4203" s="12"/>
      <c r="BI4203" s="12"/>
      <c r="BJ4203" s="12"/>
      <c r="BK4203" s="12"/>
      <c r="BL4203" s="12"/>
      <c r="BM4203" s="12"/>
      <c r="BN4203" s="12"/>
      <c r="BO4203" s="12"/>
      <c r="BP4203" s="12"/>
      <c r="BQ4203" s="12"/>
      <c r="BR4203" s="12"/>
      <c r="BS4203" s="12"/>
      <c r="BT4203" s="12"/>
      <c r="BU4203" s="12"/>
      <c r="BV4203" s="12"/>
      <c r="BW4203" s="12"/>
    </row>
    <row r="4204" spans="2:75" x14ac:dyDescent="0.3">
      <c r="B4204" s="8"/>
      <c r="C4204" s="21"/>
      <c r="D4204" s="9"/>
      <c r="E4204" s="9"/>
      <c r="F4204" s="10"/>
      <c r="G4204" s="10"/>
      <c r="H4204" s="10"/>
      <c r="I4204" s="10"/>
      <c r="J4204" s="10"/>
      <c r="K4204" s="10"/>
      <c r="L4204" s="10"/>
      <c r="M4204" s="10"/>
      <c r="N4204" s="11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2"/>
      <c r="AX4204" s="12"/>
      <c r="AY4204" s="12"/>
      <c r="AZ4204" s="12"/>
      <c r="BA4204" s="12"/>
      <c r="BB4204" s="12"/>
      <c r="BC4204" s="12"/>
      <c r="BD4204" s="12"/>
      <c r="BE4204" s="12"/>
      <c r="BF4204" s="12"/>
      <c r="BG4204" s="12"/>
      <c r="BH4204" s="12"/>
      <c r="BI4204" s="12"/>
      <c r="BJ4204" s="12"/>
      <c r="BK4204" s="12"/>
      <c r="BL4204" s="12"/>
      <c r="BM4204" s="12"/>
      <c r="BN4204" s="12"/>
      <c r="BO4204" s="12"/>
      <c r="BP4204" s="12"/>
      <c r="BQ4204" s="12"/>
      <c r="BR4204" s="12"/>
      <c r="BS4204" s="12"/>
      <c r="BT4204" s="12"/>
      <c r="BU4204" s="12"/>
      <c r="BV4204" s="12"/>
      <c r="BW4204" s="12"/>
    </row>
    <row r="4205" spans="2:75" x14ac:dyDescent="0.3">
      <c r="B4205" s="8"/>
      <c r="C4205" s="21"/>
      <c r="D4205" s="9"/>
      <c r="E4205" s="9"/>
      <c r="F4205" s="10"/>
      <c r="G4205" s="10"/>
      <c r="H4205" s="10"/>
      <c r="I4205" s="10"/>
      <c r="J4205" s="10"/>
      <c r="K4205" s="10"/>
      <c r="L4205" s="10"/>
      <c r="M4205" s="10"/>
      <c r="N4205" s="11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2"/>
      <c r="AX4205" s="12"/>
      <c r="AY4205" s="12"/>
      <c r="AZ4205" s="12"/>
      <c r="BA4205" s="12"/>
      <c r="BB4205" s="12"/>
      <c r="BC4205" s="12"/>
      <c r="BD4205" s="12"/>
      <c r="BE4205" s="12"/>
      <c r="BF4205" s="12"/>
      <c r="BG4205" s="12"/>
      <c r="BH4205" s="12"/>
      <c r="BI4205" s="12"/>
      <c r="BJ4205" s="12"/>
      <c r="BK4205" s="12"/>
      <c r="BL4205" s="12"/>
      <c r="BM4205" s="12"/>
      <c r="BN4205" s="12"/>
      <c r="BO4205" s="12"/>
      <c r="BP4205" s="12"/>
      <c r="BQ4205" s="12"/>
      <c r="BR4205" s="12"/>
      <c r="BS4205" s="12"/>
      <c r="BT4205" s="12"/>
      <c r="BU4205" s="12"/>
      <c r="BV4205" s="12"/>
      <c r="BW4205" s="12"/>
    </row>
    <row r="4206" spans="2:75" x14ac:dyDescent="0.3">
      <c r="B4206" s="8"/>
      <c r="C4206" s="21"/>
      <c r="D4206" s="9"/>
      <c r="E4206" s="9"/>
      <c r="F4206" s="10"/>
      <c r="G4206" s="10"/>
      <c r="H4206" s="10"/>
      <c r="I4206" s="10"/>
      <c r="J4206" s="10"/>
      <c r="K4206" s="10"/>
      <c r="L4206" s="10"/>
      <c r="M4206" s="10"/>
      <c r="N4206" s="11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2"/>
      <c r="AX4206" s="12"/>
      <c r="AY4206" s="12"/>
      <c r="AZ4206" s="12"/>
      <c r="BA4206" s="12"/>
      <c r="BB4206" s="12"/>
      <c r="BC4206" s="12"/>
      <c r="BD4206" s="12"/>
      <c r="BE4206" s="12"/>
      <c r="BF4206" s="12"/>
      <c r="BG4206" s="12"/>
      <c r="BH4206" s="12"/>
      <c r="BI4206" s="12"/>
      <c r="BJ4206" s="12"/>
      <c r="BK4206" s="12"/>
      <c r="BL4206" s="12"/>
      <c r="BM4206" s="12"/>
      <c r="BN4206" s="12"/>
      <c r="BO4206" s="12"/>
      <c r="BP4206" s="12"/>
      <c r="BQ4206" s="12"/>
      <c r="BR4206" s="12"/>
      <c r="BS4206" s="12"/>
      <c r="BT4206" s="12"/>
      <c r="BU4206" s="12"/>
      <c r="BV4206" s="12"/>
      <c r="BW4206" s="12"/>
    </row>
    <row r="4207" spans="2:75" x14ac:dyDescent="0.3">
      <c r="B4207" s="8"/>
      <c r="C4207" s="21"/>
      <c r="D4207" s="9"/>
      <c r="E4207" s="9"/>
      <c r="F4207" s="10"/>
      <c r="G4207" s="10"/>
      <c r="H4207" s="10"/>
      <c r="I4207" s="10"/>
      <c r="J4207" s="10"/>
      <c r="K4207" s="10"/>
      <c r="L4207" s="10"/>
      <c r="M4207" s="10"/>
      <c r="N4207" s="11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2"/>
      <c r="AX4207" s="12"/>
      <c r="AY4207" s="12"/>
      <c r="AZ4207" s="12"/>
      <c r="BA4207" s="12"/>
      <c r="BB4207" s="12"/>
      <c r="BC4207" s="12"/>
      <c r="BD4207" s="12"/>
      <c r="BE4207" s="12"/>
      <c r="BF4207" s="12"/>
      <c r="BG4207" s="12"/>
      <c r="BH4207" s="12"/>
      <c r="BI4207" s="12"/>
      <c r="BJ4207" s="12"/>
      <c r="BK4207" s="12"/>
      <c r="BL4207" s="12"/>
      <c r="BM4207" s="12"/>
      <c r="BN4207" s="12"/>
      <c r="BO4207" s="12"/>
      <c r="BP4207" s="12"/>
      <c r="BQ4207" s="12"/>
      <c r="BR4207" s="12"/>
      <c r="BS4207" s="12"/>
      <c r="BT4207" s="12"/>
      <c r="BU4207" s="12"/>
      <c r="BV4207" s="12"/>
      <c r="BW4207" s="12"/>
    </row>
    <row r="4208" spans="2:75" x14ac:dyDescent="0.3">
      <c r="B4208" s="8"/>
      <c r="C4208" s="21"/>
      <c r="D4208" s="9"/>
      <c r="E4208" s="9"/>
      <c r="F4208" s="10"/>
      <c r="G4208" s="10"/>
      <c r="H4208" s="10"/>
      <c r="I4208" s="10"/>
      <c r="J4208" s="10"/>
      <c r="K4208" s="10"/>
      <c r="L4208" s="10"/>
      <c r="M4208" s="10"/>
      <c r="N4208" s="11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2"/>
      <c r="AX4208" s="12"/>
      <c r="AY4208" s="12"/>
      <c r="AZ4208" s="12"/>
      <c r="BA4208" s="12"/>
      <c r="BB4208" s="12"/>
      <c r="BC4208" s="12"/>
      <c r="BD4208" s="12"/>
      <c r="BE4208" s="12"/>
      <c r="BF4208" s="12"/>
      <c r="BG4208" s="12"/>
      <c r="BH4208" s="12"/>
      <c r="BI4208" s="12"/>
      <c r="BJ4208" s="12"/>
      <c r="BK4208" s="12"/>
      <c r="BL4208" s="12"/>
      <c r="BM4208" s="12"/>
      <c r="BN4208" s="12"/>
      <c r="BO4208" s="12"/>
      <c r="BP4208" s="12"/>
      <c r="BQ4208" s="12"/>
      <c r="BR4208" s="12"/>
      <c r="BS4208" s="12"/>
      <c r="BT4208" s="12"/>
      <c r="BU4208" s="12"/>
      <c r="BV4208" s="12"/>
      <c r="BW4208" s="12"/>
    </row>
    <row r="4209" spans="2:75" x14ac:dyDescent="0.3">
      <c r="B4209" s="8"/>
      <c r="C4209" s="21"/>
      <c r="D4209" s="9"/>
      <c r="E4209" s="9"/>
      <c r="F4209" s="10"/>
      <c r="G4209" s="10"/>
      <c r="H4209" s="10"/>
      <c r="I4209" s="10"/>
      <c r="J4209" s="10"/>
      <c r="K4209" s="10"/>
      <c r="L4209" s="10"/>
      <c r="M4209" s="10"/>
      <c r="N4209" s="11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2"/>
      <c r="AX4209" s="12"/>
      <c r="AY4209" s="12"/>
      <c r="AZ4209" s="12"/>
      <c r="BA4209" s="12"/>
      <c r="BB4209" s="12"/>
      <c r="BC4209" s="12"/>
      <c r="BD4209" s="12"/>
      <c r="BE4209" s="12"/>
      <c r="BF4209" s="12"/>
      <c r="BG4209" s="12"/>
      <c r="BH4209" s="12"/>
      <c r="BI4209" s="12"/>
      <c r="BJ4209" s="12"/>
      <c r="BK4209" s="12"/>
      <c r="BL4209" s="12"/>
      <c r="BM4209" s="12"/>
      <c r="BN4209" s="12"/>
      <c r="BO4209" s="12"/>
      <c r="BP4209" s="12"/>
      <c r="BQ4209" s="12"/>
      <c r="BR4209" s="12"/>
      <c r="BS4209" s="12"/>
      <c r="BT4209" s="12"/>
      <c r="BU4209" s="12"/>
      <c r="BV4209" s="12"/>
      <c r="BW4209" s="12"/>
    </row>
    <row r="4210" spans="2:75" x14ac:dyDescent="0.3">
      <c r="B4210" s="8"/>
      <c r="C4210" s="21"/>
      <c r="D4210" s="9"/>
      <c r="E4210" s="9"/>
      <c r="F4210" s="10"/>
      <c r="G4210" s="10"/>
      <c r="H4210" s="10"/>
      <c r="I4210" s="10"/>
      <c r="J4210" s="10"/>
      <c r="K4210" s="10"/>
      <c r="L4210" s="10"/>
      <c r="M4210" s="10"/>
      <c r="N4210" s="11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2"/>
      <c r="AX4210" s="12"/>
      <c r="AY4210" s="12"/>
      <c r="AZ4210" s="12"/>
      <c r="BA4210" s="12"/>
      <c r="BB4210" s="12"/>
      <c r="BC4210" s="12"/>
      <c r="BD4210" s="12"/>
      <c r="BE4210" s="12"/>
      <c r="BF4210" s="12"/>
      <c r="BG4210" s="12"/>
      <c r="BH4210" s="12"/>
      <c r="BI4210" s="12"/>
      <c r="BJ4210" s="12"/>
      <c r="BK4210" s="12"/>
      <c r="BL4210" s="12"/>
      <c r="BM4210" s="12"/>
      <c r="BN4210" s="12"/>
      <c r="BO4210" s="12"/>
      <c r="BP4210" s="12"/>
      <c r="BQ4210" s="12"/>
      <c r="BR4210" s="12"/>
      <c r="BS4210" s="12"/>
      <c r="BT4210" s="12"/>
      <c r="BU4210" s="12"/>
      <c r="BV4210" s="12"/>
      <c r="BW4210" s="12"/>
    </row>
    <row r="4211" spans="2:75" x14ac:dyDescent="0.3">
      <c r="B4211" s="8"/>
      <c r="C4211" s="21"/>
      <c r="D4211" s="9"/>
      <c r="E4211" s="9"/>
      <c r="F4211" s="10"/>
      <c r="G4211" s="10"/>
      <c r="H4211" s="10"/>
      <c r="I4211" s="10"/>
      <c r="J4211" s="10"/>
      <c r="K4211" s="10"/>
      <c r="L4211" s="10"/>
      <c r="M4211" s="10"/>
      <c r="N4211" s="11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2"/>
      <c r="AX4211" s="12"/>
      <c r="AY4211" s="12"/>
      <c r="AZ4211" s="12"/>
      <c r="BA4211" s="12"/>
      <c r="BB4211" s="12"/>
      <c r="BC4211" s="12"/>
      <c r="BD4211" s="12"/>
      <c r="BE4211" s="12"/>
      <c r="BF4211" s="12"/>
      <c r="BG4211" s="12"/>
      <c r="BH4211" s="12"/>
      <c r="BI4211" s="12"/>
      <c r="BJ4211" s="12"/>
      <c r="BK4211" s="12"/>
      <c r="BL4211" s="12"/>
      <c r="BM4211" s="12"/>
      <c r="BN4211" s="12"/>
      <c r="BO4211" s="12"/>
      <c r="BP4211" s="12"/>
      <c r="BQ4211" s="12"/>
      <c r="BR4211" s="12"/>
      <c r="BS4211" s="12"/>
      <c r="BT4211" s="12"/>
      <c r="BU4211" s="12"/>
      <c r="BV4211" s="12"/>
      <c r="BW4211" s="12"/>
    </row>
    <row r="4212" spans="2:75" x14ac:dyDescent="0.3">
      <c r="B4212" s="8"/>
      <c r="C4212" s="21"/>
      <c r="D4212" s="9"/>
      <c r="E4212" s="9"/>
      <c r="F4212" s="10"/>
      <c r="G4212" s="10"/>
      <c r="H4212" s="10"/>
      <c r="I4212" s="10"/>
      <c r="J4212" s="10"/>
      <c r="K4212" s="10"/>
      <c r="L4212" s="10"/>
      <c r="M4212" s="10"/>
      <c r="N4212" s="11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2"/>
      <c r="AX4212" s="12"/>
      <c r="AY4212" s="12"/>
      <c r="AZ4212" s="12"/>
      <c r="BA4212" s="12"/>
      <c r="BB4212" s="12"/>
      <c r="BC4212" s="12"/>
      <c r="BD4212" s="12"/>
      <c r="BE4212" s="12"/>
      <c r="BF4212" s="12"/>
      <c r="BG4212" s="12"/>
      <c r="BH4212" s="12"/>
      <c r="BI4212" s="12"/>
      <c r="BJ4212" s="12"/>
      <c r="BK4212" s="12"/>
      <c r="BL4212" s="12"/>
      <c r="BM4212" s="12"/>
      <c r="BN4212" s="12"/>
      <c r="BO4212" s="12"/>
      <c r="BP4212" s="12"/>
      <c r="BQ4212" s="12"/>
      <c r="BR4212" s="12"/>
      <c r="BS4212" s="12"/>
      <c r="BT4212" s="12"/>
      <c r="BU4212" s="12"/>
      <c r="BV4212" s="12"/>
      <c r="BW4212" s="12"/>
    </row>
    <row r="4213" spans="2:75" x14ac:dyDescent="0.3">
      <c r="B4213" s="8"/>
      <c r="C4213" s="21"/>
      <c r="D4213" s="9"/>
      <c r="E4213" s="9"/>
      <c r="F4213" s="10"/>
      <c r="G4213" s="10"/>
      <c r="H4213" s="10"/>
      <c r="I4213" s="10"/>
      <c r="J4213" s="10"/>
      <c r="K4213" s="10"/>
      <c r="L4213" s="10"/>
      <c r="M4213" s="10"/>
      <c r="N4213" s="11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2"/>
      <c r="AX4213" s="12"/>
      <c r="AY4213" s="12"/>
      <c r="AZ4213" s="12"/>
      <c r="BA4213" s="12"/>
      <c r="BB4213" s="12"/>
      <c r="BC4213" s="12"/>
      <c r="BD4213" s="12"/>
      <c r="BE4213" s="12"/>
      <c r="BF4213" s="12"/>
      <c r="BG4213" s="12"/>
      <c r="BH4213" s="12"/>
      <c r="BI4213" s="12"/>
      <c r="BJ4213" s="12"/>
      <c r="BK4213" s="12"/>
      <c r="BL4213" s="12"/>
      <c r="BM4213" s="12"/>
      <c r="BN4213" s="12"/>
      <c r="BO4213" s="12"/>
      <c r="BP4213" s="12"/>
      <c r="BQ4213" s="12"/>
      <c r="BR4213" s="12"/>
      <c r="BS4213" s="12"/>
      <c r="BT4213" s="12"/>
      <c r="BU4213" s="12"/>
      <c r="BV4213" s="12"/>
      <c r="BW4213" s="12"/>
    </row>
    <row r="4214" spans="2:75" x14ac:dyDescent="0.3">
      <c r="B4214" s="8"/>
      <c r="C4214" s="21"/>
      <c r="D4214" s="9"/>
      <c r="E4214" s="9"/>
      <c r="F4214" s="10"/>
      <c r="G4214" s="10"/>
      <c r="H4214" s="10"/>
      <c r="I4214" s="10"/>
      <c r="J4214" s="10"/>
      <c r="K4214" s="10"/>
      <c r="L4214" s="10"/>
      <c r="M4214" s="10"/>
      <c r="N4214" s="11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2"/>
      <c r="AX4214" s="12"/>
      <c r="AY4214" s="12"/>
      <c r="AZ4214" s="12"/>
      <c r="BA4214" s="12"/>
      <c r="BB4214" s="12"/>
      <c r="BC4214" s="12"/>
      <c r="BD4214" s="12"/>
      <c r="BE4214" s="12"/>
      <c r="BF4214" s="12"/>
      <c r="BG4214" s="12"/>
      <c r="BH4214" s="12"/>
      <c r="BI4214" s="12"/>
      <c r="BJ4214" s="12"/>
      <c r="BK4214" s="12"/>
      <c r="BL4214" s="12"/>
      <c r="BM4214" s="12"/>
      <c r="BN4214" s="12"/>
      <c r="BO4214" s="12"/>
      <c r="BP4214" s="12"/>
      <c r="BQ4214" s="12"/>
      <c r="BR4214" s="12"/>
      <c r="BS4214" s="12"/>
      <c r="BT4214" s="12"/>
      <c r="BU4214" s="12"/>
      <c r="BV4214" s="12"/>
      <c r="BW4214" s="12"/>
    </row>
    <row r="4215" spans="2:75" x14ac:dyDescent="0.3">
      <c r="B4215" s="8"/>
      <c r="C4215" s="21"/>
      <c r="D4215" s="9"/>
      <c r="E4215" s="9"/>
      <c r="F4215" s="10"/>
      <c r="G4215" s="10"/>
      <c r="H4215" s="10"/>
      <c r="I4215" s="10"/>
      <c r="J4215" s="10"/>
      <c r="K4215" s="10"/>
      <c r="L4215" s="10"/>
      <c r="M4215" s="10"/>
      <c r="N4215" s="11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2"/>
      <c r="AX4215" s="12"/>
      <c r="AY4215" s="12"/>
      <c r="AZ4215" s="12"/>
      <c r="BA4215" s="12"/>
      <c r="BB4215" s="12"/>
      <c r="BC4215" s="12"/>
      <c r="BD4215" s="12"/>
      <c r="BE4215" s="12"/>
      <c r="BF4215" s="12"/>
      <c r="BG4215" s="12"/>
      <c r="BH4215" s="12"/>
      <c r="BI4215" s="12"/>
      <c r="BJ4215" s="12"/>
      <c r="BK4215" s="12"/>
      <c r="BL4215" s="12"/>
      <c r="BM4215" s="12"/>
      <c r="BN4215" s="12"/>
      <c r="BO4215" s="12"/>
      <c r="BP4215" s="12"/>
      <c r="BQ4215" s="12"/>
      <c r="BR4215" s="12"/>
      <c r="BS4215" s="12"/>
      <c r="BT4215" s="12"/>
      <c r="BU4215" s="12"/>
      <c r="BV4215" s="12"/>
      <c r="BW4215" s="12"/>
    </row>
    <row r="4216" spans="2:75" x14ac:dyDescent="0.3">
      <c r="B4216" s="8"/>
      <c r="C4216" s="21"/>
      <c r="D4216" s="9"/>
      <c r="E4216" s="9"/>
      <c r="F4216" s="10"/>
      <c r="G4216" s="10"/>
      <c r="H4216" s="10"/>
      <c r="I4216" s="10"/>
      <c r="J4216" s="10"/>
      <c r="K4216" s="10"/>
      <c r="L4216" s="10"/>
      <c r="M4216" s="10"/>
      <c r="N4216" s="11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2"/>
      <c r="AX4216" s="12"/>
      <c r="AY4216" s="12"/>
      <c r="AZ4216" s="12"/>
      <c r="BA4216" s="12"/>
      <c r="BB4216" s="12"/>
      <c r="BC4216" s="12"/>
      <c r="BD4216" s="12"/>
      <c r="BE4216" s="12"/>
      <c r="BF4216" s="12"/>
      <c r="BG4216" s="12"/>
      <c r="BH4216" s="12"/>
      <c r="BI4216" s="12"/>
      <c r="BJ4216" s="12"/>
      <c r="BK4216" s="12"/>
      <c r="BL4216" s="12"/>
      <c r="BM4216" s="12"/>
      <c r="BN4216" s="12"/>
      <c r="BO4216" s="12"/>
      <c r="BP4216" s="12"/>
      <c r="BQ4216" s="12"/>
      <c r="BR4216" s="12"/>
      <c r="BS4216" s="12"/>
      <c r="BT4216" s="12"/>
      <c r="BU4216" s="12"/>
      <c r="BV4216" s="12"/>
      <c r="BW4216" s="12"/>
    </row>
    <row r="4217" spans="2:75" x14ac:dyDescent="0.3">
      <c r="B4217" s="8"/>
      <c r="C4217" s="21"/>
      <c r="D4217" s="9"/>
      <c r="E4217" s="9"/>
      <c r="F4217" s="10"/>
      <c r="G4217" s="10"/>
      <c r="H4217" s="10"/>
      <c r="I4217" s="10"/>
      <c r="J4217" s="10"/>
      <c r="K4217" s="10"/>
      <c r="L4217" s="10"/>
      <c r="M4217" s="10"/>
      <c r="N4217" s="11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2"/>
      <c r="AX4217" s="12"/>
      <c r="AY4217" s="12"/>
      <c r="AZ4217" s="12"/>
      <c r="BA4217" s="12"/>
      <c r="BB4217" s="12"/>
      <c r="BC4217" s="12"/>
      <c r="BD4217" s="12"/>
      <c r="BE4217" s="12"/>
      <c r="BF4217" s="12"/>
      <c r="BG4217" s="12"/>
      <c r="BH4217" s="12"/>
      <c r="BI4217" s="12"/>
      <c r="BJ4217" s="12"/>
      <c r="BK4217" s="12"/>
      <c r="BL4217" s="12"/>
      <c r="BM4217" s="12"/>
      <c r="BN4217" s="12"/>
      <c r="BO4217" s="12"/>
      <c r="BP4217" s="12"/>
      <c r="BQ4217" s="12"/>
      <c r="BR4217" s="12"/>
      <c r="BS4217" s="12"/>
      <c r="BT4217" s="12"/>
      <c r="BU4217" s="12"/>
      <c r="BV4217" s="12"/>
      <c r="BW4217" s="12"/>
    </row>
    <row r="4218" spans="2:75" x14ac:dyDescent="0.3">
      <c r="B4218" s="8"/>
      <c r="C4218" s="21"/>
      <c r="D4218" s="9"/>
      <c r="E4218" s="9"/>
      <c r="F4218" s="10"/>
      <c r="G4218" s="10"/>
      <c r="H4218" s="10"/>
      <c r="I4218" s="10"/>
      <c r="J4218" s="10"/>
      <c r="K4218" s="10"/>
      <c r="L4218" s="10"/>
      <c r="M4218" s="10"/>
      <c r="N4218" s="11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2"/>
      <c r="AX4218" s="12"/>
      <c r="AY4218" s="12"/>
      <c r="AZ4218" s="12"/>
      <c r="BA4218" s="12"/>
      <c r="BB4218" s="12"/>
      <c r="BC4218" s="12"/>
      <c r="BD4218" s="12"/>
      <c r="BE4218" s="12"/>
      <c r="BF4218" s="12"/>
      <c r="BG4218" s="12"/>
      <c r="BH4218" s="12"/>
      <c r="BI4218" s="12"/>
      <c r="BJ4218" s="12"/>
      <c r="BK4218" s="12"/>
      <c r="BL4218" s="12"/>
      <c r="BM4218" s="12"/>
      <c r="BN4218" s="12"/>
      <c r="BO4218" s="12"/>
      <c r="BP4218" s="12"/>
      <c r="BQ4218" s="12"/>
      <c r="BR4218" s="12"/>
      <c r="BS4218" s="12"/>
      <c r="BT4218" s="12"/>
      <c r="BU4218" s="12"/>
      <c r="BV4218" s="12"/>
      <c r="BW4218" s="12"/>
    </row>
    <row r="4219" spans="2:75" x14ac:dyDescent="0.3">
      <c r="B4219" s="8"/>
      <c r="C4219" s="21"/>
      <c r="D4219" s="9"/>
      <c r="E4219" s="9"/>
      <c r="F4219" s="10"/>
      <c r="G4219" s="10"/>
      <c r="H4219" s="10"/>
      <c r="I4219" s="10"/>
      <c r="J4219" s="10"/>
      <c r="K4219" s="10"/>
      <c r="L4219" s="10"/>
      <c r="M4219" s="10"/>
      <c r="N4219" s="11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2"/>
      <c r="AX4219" s="12"/>
      <c r="AY4219" s="12"/>
      <c r="AZ4219" s="12"/>
      <c r="BA4219" s="12"/>
      <c r="BB4219" s="12"/>
      <c r="BC4219" s="12"/>
      <c r="BD4219" s="12"/>
      <c r="BE4219" s="12"/>
      <c r="BF4219" s="12"/>
      <c r="BG4219" s="12"/>
      <c r="BH4219" s="12"/>
      <c r="BI4219" s="12"/>
      <c r="BJ4219" s="12"/>
      <c r="BK4219" s="12"/>
      <c r="BL4219" s="12"/>
      <c r="BM4219" s="12"/>
      <c r="BN4219" s="12"/>
      <c r="BO4219" s="12"/>
      <c r="BP4219" s="12"/>
      <c r="BQ4219" s="12"/>
      <c r="BR4219" s="12"/>
      <c r="BS4219" s="12"/>
      <c r="BT4219" s="12"/>
      <c r="BU4219" s="12"/>
      <c r="BV4219" s="12"/>
      <c r="BW4219" s="12"/>
    </row>
    <row r="4220" spans="2:75" x14ac:dyDescent="0.3">
      <c r="B4220" s="8"/>
      <c r="C4220" s="21"/>
      <c r="D4220" s="9"/>
      <c r="E4220" s="9"/>
      <c r="F4220" s="10"/>
      <c r="G4220" s="10"/>
      <c r="H4220" s="10"/>
      <c r="I4220" s="10"/>
      <c r="J4220" s="10"/>
      <c r="K4220" s="10"/>
      <c r="L4220" s="10"/>
      <c r="M4220" s="10"/>
      <c r="N4220" s="11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2"/>
      <c r="AX4220" s="12"/>
      <c r="AY4220" s="12"/>
      <c r="AZ4220" s="12"/>
      <c r="BA4220" s="12"/>
      <c r="BB4220" s="12"/>
      <c r="BC4220" s="12"/>
      <c r="BD4220" s="12"/>
      <c r="BE4220" s="12"/>
      <c r="BF4220" s="12"/>
      <c r="BG4220" s="12"/>
      <c r="BH4220" s="12"/>
      <c r="BI4220" s="12"/>
      <c r="BJ4220" s="12"/>
      <c r="BK4220" s="12"/>
      <c r="BL4220" s="12"/>
      <c r="BM4220" s="12"/>
      <c r="BN4220" s="12"/>
      <c r="BO4220" s="12"/>
      <c r="BP4220" s="12"/>
      <c r="BQ4220" s="12"/>
      <c r="BR4220" s="12"/>
      <c r="BS4220" s="12"/>
      <c r="BT4220" s="12"/>
      <c r="BU4220" s="12"/>
      <c r="BV4220" s="12"/>
      <c r="BW4220" s="12"/>
    </row>
    <row r="4221" spans="2:75" x14ac:dyDescent="0.3">
      <c r="B4221" s="8"/>
      <c r="C4221" s="21"/>
      <c r="D4221" s="9"/>
      <c r="E4221" s="9"/>
      <c r="F4221" s="10"/>
      <c r="G4221" s="10"/>
      <c r="H4221" s="10"/>
      <c r="I4221" s="10"/>
      <c r="J4221" s="10"/>
      <c r="K4221" s="10"/>
      <c r="L4221" s="10"/>
      <c r="M4221" s="10"/>
      <c r="N4221" s="11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2"/>
      <c r="AX4221" s="12"/>
      <c r="AY4221" s="12"/>
      <c r="AZ4221" s="12"/>
      <c r="BA4221" s="12"/>
      <c r="BB4221" s="12"/>
      <c r="BC4221" s="12"/>
      <c r="BD4221" s="12"/>
      <c r="BE4221" s="12"/>
      <c r="BF4221" s="12"/>
      <c r="BG4221" s="12"/>
      <c r="BH4221" s="12"/>
      <c r="BI4221" s="12"/>
      <c r="BJ4221" s="12"/>
      <c r="BK4221" s="12"/>
      <c r="BL4221" s="12"/>
      <c r="BM4221" s="12"/>
      <c r="BN4221" s="12"/>
      <c r="BO4221" s="12"/>
      <c r="BP4221" s="12"/>
      <c r="BQ4221" s="12"/>
      <c r="BR4221" s="12"/>
      <c r="BS4221" s="12"/>
      <c r="BT4221" s="12"/>
      <c r="BU4221" s="12"/>
      <c r="BV4221" s="12"/>
      <c r="BW4221" s="12"/>
    </row>
    <row r="4222" spans="2:75" x14ac:dyDescent="0.3">
      <c r="B4222" s="8"/>
      <c r="C4222" s="21"/>
      <c r="D4222" s="9"/>
      <c r="E4222" s="9"/>
      <c r="F4222" s="10"/>
      <c r="G4222" s="10"/>
      <c r="H4222" s="10"/>
      <c r="I4222" s="10"/>
      <c r="J4222" s="10"/>
      <c r="K4222" s="10"/>
      <c r="L4222" s="10"/>
      <c r="M4222" s="10"/>
      <c r="N4222" s="11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2"/>
      <c r="AX4222" s="12"/>
      <c r="AY4222" s="12"/>
      <c r="AZ4222" s="12"/>
      <c r="BA4222" s="12"/>
      <c r="BB4222" s="12"/>
      <c r="BC4222" s="12"/>
      <c r="BD4222" s="12"/>
      <c r="BE4222" s="12"/>
      <c r="BF4222" s="12"/>
      <c r="BG4222" s="12"/>
      <c r="BH4222" s="12"/>
      <c r="BI4222" s="12"/>
      <c r="BJ4222" s="12"/>
      <c r="BK4222" s="12"/>
      <c r="BL4222" s="12"/>
      <c r="BM4222" s="12"/>
      <c r="BN4222" s="12"/>
      <c r="BO4222" s="12"/>
      <c r="BP4222" s="12"/>
      <c r="BQ4222" s="12"/>
      <c r="BR4222" s="12"/>
      <c r="BS4222" s="12"/>
      <c r="BT4222" s="12"/>
      <c r="BU4222" s="12"/>
      <c r="BV4222" s="12"/>
      <c r="BW4222" s="12"/>
    </row>
    <row r="4223" spans="2:75" x14ac:dyDescent="0.3">
      <c r="B4223" s="8"/>
      <c r="C4223" s="21"/>
      <c r="D4223" s="9"/>
      <c r="E4223" s="9"/>
      <c r="F4223" s="10"/>
      <c r="G4223" s="10"/>
      <c r="H4223" s="10"/>
      <c r="I4223" s="10"/>
      <c r="J4223" s="10"/>
      <c r="K4223" s="10"/>
      <c r="L4223" s="10"/>
      <c r="M4223" s="10"/>
      <c r="N4223" s="11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2"/>
      <c r="AX4223" s="12"/>
      <c r="AY4223" s="12"/>
      <c r="AZ4223" s="12"/>
      <c r="BA4223" s="12"/>
      <c r="BB4223" s="12"/>
      <c r="BC4223" s="12"/>
      <c r="BD4223" s="12"/>
      <c r="BE4223" s="12"/>
      <c r="BF4223" s="12"/>
      <c r="BG4223" s="12"/>
      <c r="BH4223" s="12"/>
      <c r="BI4223" s="12"/>
      <c r="BJ4223" s="12"/>
      <c r="BK4223" s="12"/>
      <c r="BL4223" s="12"/>
      <c r="BM4223" s="12"/>
      <c r="BN4223" s="12"/>
      <c r="BO4223" s="12"/>
      <c r="BP4223" s="12"/>
      <c r="BQ4223" s="12"/>
      <c r="BR4223" s="12"/>
      <c r="BS4223" s="12"/>
      <c r="BT4223" s="12"/>
      <c r="BU4223" s="12"/>
      <c r="BV4223" s="12"/>
      <c r="BW4223" s="12"/>
    </row>
    <row r="4224" spans="2:75" x14ac:dyDescent="0.3">
      <c r="B4224" s="8"/>
      <c r="C4224" s="21"/>
      <c r="D4224" s="9"/>
      <c r="E4224" s="9"/>
      <c r="F4224" s="10"/>
      <c r="G4224" s="10"/>
      <c r="H4224" s="10"/>
      <c r="I4224" s="10"/>
      <c r="J4224" s="10"/>
      <c r="K4224" s="10"/>
      <c r="L4224" s="10"/>
      <c r="M4224" s="10"/>
      <c r="N4224" s="11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2"/>
      <c r="AX4224" s="12"/>
      <c r="AY4224" s="12"/>
      <c r="AZ4224" s="12"/>
      <c r="BA4224" s="12"/>
      <c r="BB4224" s="12"/>
      <c r="BC4224" s="12"/>
      <c r="BD4224" s="12"/>
      <c r="BE4224" s="12"/>
      <c r="BF4224" s="12"/>
      <c r="BG4224" s="12"/>
      <c r="BH4224" s="12"/>
      <c r="BI4224" s="12"/>
      <c r="BJ4224" s="12"/>
      <c r="BK4224" s="12"/>
      <c r="BL4224" s="12"/>
      <c r="BM4224" s="12"/>
      <c r="BN4224" s="12"/>
      <c r="BO4224" s="12"/>
      <c r="BP4224" s="12"/>
      <c r="BQ4224" s="12"/>
      <c r="BR4224" s="12"/>
      <c r="BS4224" s="12"/>
      <c r="BT4224" s="12"/>
      <c r="BU4224" s="12"/>
      <c r="BV4224" s="12"/>
      <c r="BW4224" s="12"/>
    </row>
    <row r="4225" spans="2:75" x14ac:dyDescent="0.3">
      <c r="B4225" s="8"/>
      <c r="C4225" s="21"/>
      <c r="D4225" s="9"/>
      <c r="E4225" s="9"/>
      <c r="F4225" s="10"/>
      <c r="G4225" s="10"/>
      <c r="H4225" s="10"/>
      <c r="I4225" s="10"/>
      <c r="J4225" s="10"/>
      <c r="K4225" s="10"/>
      <c r="L4225" s="10"/>
      <c r="M4225" s="10"/>
      <c r="N4225" s="11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2"/>
      <c r="AX4225" s="12"/>
      <c r="AY4225" s="12"/>
      <c r="AZ4225" s="12"/>
      <c r="BA4225" s="12"/>
      <c r="BB4225" s="12"/>
      <c r="BC4225" s="12"/>
      <c r="BD4225" s="12"/>
      <c r="BE4225" s="12"/>
      <c r="BF4225" s="12"/>
      <c r="BG4225" s="12"/>
      <c r="BH4225" s="12"/>
      <c r="BI4225" s="12"/>
      <c r="BJ4225" s="12"/>
      <c r="BK4225" s="12"/>
      <c r="BL4225" s="12"/>
      <c r="BM4225" s="12"/>
      <c r="BN4225" s="12"/>
      <c r="BO4225" s="12"/>
      <c r="BP4225" s="12"/>
      <c r="BQ4225" s="12"/>
      <c r="BR4225" s="12"/>
      <c r="BS4225" s="12"/>
      <c r="BT4225" s="12"/>
      <c r="BU4225" s="12"/>
      <c r="BV4225" s="12"/>
      <c r="BW4225" s="12"/>
    </row>
    <row r="4226" spans="2:75" x14ac:dyDescent="0.3">
      <c r="B4226" s="8"/>
      <c r="C4226" s="21"/>
      <c r="D4226" s="9"/>
      <c r="E4226" s="9"/>
      <c r="F4226" s="10"/>
      <c r="G4226" s="10"/>
      <c r="H4226" s="10"/>
      <c r="I4226" s="10"/>
      <c r="J4226" s="10"/>
      <c r="K4226" s="10"/>
      <c r="L4226" s="10"/>
      <c r="M4226" s="10"/>
      <c r="N4226" s="11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2"/>
      <c r="AX4226" s="12"/>
      <c r="AY4226" s="12"/>
      <c r="AZ4226" s="12"/>
      <c r="BA4226" s="12"/>
      <c r="BB4226" s="12"/>
      <c r="BC4226" s="12"/>
      <c r="BD4226" s="12"/>
      <c r="BE4226" s="12"/>
      <c r="BF4226" s="12"/>
      <c r="BG4226" s="12"/>
      <c r="BH4226" s="12"/>
      <c r="BI4226" s="12"/>
      <c r="BJ4226" s="12"/>
      <c r="BK4226" s="12"/>
      <c r="BL4226" s="12"/>
      <c r="BM4226" s="12"/>
      <c r="BN4226" s="12"/>
      <c r="BO4226" s="12"/>
      <c r="BP4226" s="12"/>
      <c r="BQ4226" s="12"/>
      <c r="BR4226" s="12"/>
      <c r="BS4226" s="12"/>
      <c r="BT4226" s="12"/>
      <c r="BU4226" s="12"/>
      <c r="BV4226" s="12"/>
      <c r="BW4226" s="12"/>
    </row>
    <row r="4227" spans="2:75" x14ac:dyDescent="0.3">
      <c r="B4227" s="8"/>
      <c r="C4227" s="21"/>
      <c r="D4227" s="9"/>
      <c r="E4227" s="9"/>
      <c r="F4227" s="10"/>
      <c r="G4227" s="10"/>
      <c r="H4227" s="10"/>
      <c r="I4227" s="10"/>
      <c r="J4227" s="10"/>
      <c r="K4227" s="10"/>
      <c r="L4227" s="10"/>
      <c r="M4227" s="10"/>
      <c r="N4227" s="11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2"/>
      <c r="AX4227" s="12"/>
      <c r="AY4227" s="12"/>
      <c r="AZ4227" s="12"/>
      <c r="BA4227" s="12"/>
      <c r="BB4227" s="12"/>
      <c r="BC4227" s="12"/>
      <c r="BD4227" s="12"/>
      <c r="BE4227" s="12"/>
      <c r="BF4227" s="12"/>
      <c r="BG4227" s="12"/>
      <c r="BH4227" s="12"/>
      <c r="BI4227" s="12"/>
      <c r="BJ4227" s="12"/>
      <c r="BK4227" s="12"/>
      <c r="BL4227" s="12"/>
      <c r="BM4227" s="12"/>
      <c r="BN4227" s="12"/>
      <c r="BO4227" s="12"/>
      <c r="BP4227" s="12"/>
      <c r="BQ4227" s="12"/>
      <c r="BR4227" s="12"/>
      <c r="BS4227" s="12"/>
      <c r="BT4227" s="12"/>
      <c r="BU4227" s="12"/>
      <c r="BV4227" s="12"/>
      <c r="BW4227" s="12"/>
    </row>
    <row r="4228" spans="2:75" x14ac:dyDescent="0.3">
      <c r="B4228" s="8"/>
      <c r="C4228" s="21"/>
      <c r="D4228" s="9"/>
      <c r="E4228" s="9"/>
      <c r="F4228" s="10"/>
      <c r="G4228" s="10"/>
      <c r="H4228" s="10"/>
      <c r="I4228" s="10"/>
      <c r="J4228" s="10"/>
      <c r="K4228" s="10"/>
      <c r="L4228" s="10"/>
      <c r="M4228" s="10"/>
      <c r="N4228" s="11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2"/>
      <c r="AX4228" s="12"/>
      <c r="AY4228" s="12"/>
      <c r="AZ4228" s="12"/>
      <c r="BA4228" s="12"/>
      <c r="BB4228" s="12"/>
      <c r="BC4228" s="12"/>
      <c r="BD4228" s="12"/>
      <c r="BE4228" s="12"/>
      <c r="BF4228" s="12"/>
      <c r="BG4228" s="12"/>
      <c r="BH4228" s="12"/>
      <c r="BI4228" s="12"/>
      <c r="BJ4228" s="12"/>
      <c r="BK4228" s="12"/>
      <c r="BL4228" s="12"/>
      <c r="BM4228" s="12"/>
      <c r="BN4228" s="12"/>
      <c r="BO4228" s="12"/>
      <c r="BP4228" s="12"/>
      <c r="BQ4228" s="12"/>
      <c r="BR4228" s="12"/>
      <c r="BS4228" s="12"/>
      <c r="BT4228" s="12"/>
      <c r="BU4228" s="12"/>
      <c r="BV4228" s="12"/>
      <c r="BW4228" s="12"/>
    </row>
    <row r="4229" spans="2:75" x14ac:dyDescent="0.3">
      <c r="B4229" s="8"/>
      <c r="C4229" s="21"/>
      <c r="D4229" s="9"/>
      <c r="E4229" s="9"/>
      <c r="F4229" s="10"/>
      <c r="G4229" s="10"/>
      <c r="H4229" s="10"/>
      <c r="I4229" s="10"/>
      <c r="J4229" s="10"/>
      <c r="K4229" s="10"/>
      <c r="L4229" s="10"/>
      <c r="M4229" s="10"/>
      <c r="N4229" s="11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2"/>
      <c r="AX4229" s="12"/>
      <c r="AY4229" s="12"/>
      <c r="AZ4229" s="12"/>
      <c r="BA4229" s="12"/>
      <c r="BB4229" s="12"/>
      <c r="BC4229" s="12"/>
      <c r="BD4229" s="12"/>
      <c r="BE4229" s="12"/>
      <c r="BF4229" s="12"/>
      <c r="BG4229" s="12"/>
      <c r="BH4229" s="12"/>
      <c r="BI4229" s="12"/>
      <c r="BJ4229" s="12"/>
      <c r="BK4229" s="12"/>
      <c r="BL4229" s="12"/>
      <c r="BM4229" s="12"/>
      <c r="BN4229" s="12"/>
      <c r="BO4229" s="12"/>
      <c r="BP4229" s="12"/>
      <c r="BQ4229" s="12"/>
      <c r="BR4229" s="12"/>
      <c r="BS4229" s="12"/>
      <c r="BT4229" s="12"/>
      <c r="BU4229" s="12"/>
      <c r="BV4229" s="12"/>
      <c r="BW4229" s="12"/>
    </row>
    <row r="4230" spans="2:75" x14ac:dyDescent="0.3">
      <c r="B4230" s="8"/>
      <c r="C4230" s="21"/>
      <c r="D4230" s="9"/>
      <c r="E4230" s="9"/>
      <c r="F4230" s="10"/>
      <c r="G4230" s="10"/>
      <c r="H4230" s="10"/>
      <c r="I4230" s="10"/>
      <c r="J4230" s="10"/>
      <c r="K4230" s="10"/>
      <c r="L4230" s="10"/>
      <c r="M4230" s="10"/>
      <c r="N4230" s="11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2"/>
      <c r="AX4230" s="12"/>
      <c r="AY4230" s="12"/>
      <c r="AZ4230" s="12"/>
      <c r="BA4230" s="12"/>
      <c r="BB4230" s="12"/>
      <c r="BC4230" s="12"/>
      <c r="BD4230" s="12"/>
      <c r="BE4230" s="12"/>
      <c r="BF4230" s="12"/>
      <c r="BG4230" s="12"/>
      <c r="BH4230" s="12"/>
      <c r="BI4230" s="12"/>
      <c r="BJ4230" s="12"/>
      <c r="BK4230" s="12"/>
      <c r="BL4230" s="12"/>
      <c r="BM4230" s="12"/>
      <c r="BN4230" s="12"/>
      <c r="BO4230" s="12"/>
      <c r="BP4230" s="12"/>
      <c r="BQ4230" s="12"/>
      <c r="BR4230" s="12"/>
      <c r="BS4230" s="12"/>
      <c r="BT4230" s="12"/>
      <c r="BU4230" s="12"/>
      <c r="BV4230" s="12"/>
      <c r="BW4230" s="12"/>
    </row>
    <row r="4231" spans="2:75" x14ac:dyDescent="0.3">
      <c r="B4231" s="8"/>
      <c r="C4231" s="21"/>
      <c r="D4231" s="9"/>
      <c r="E4231" s="9"/>
      <c r="F4231" s="10"/>
      <c r="G4231" s="10"/>
      <c r="H4231" s="10"/>
      <c r="I4231" s="10"/>
      <c r="J4231" s="10"/>
      <c r="K4231" s="10"/>
      <c r="L4231" s="10"/>
      <c r="M4231" s="10"/>
      <c r="N4231" s="11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2"/>
      <c r="AX4231" s="12"/>
      <c r="AY4231" s="12"/>
      <c r="AZ4231" s="12"/>
      <c r="BA4231" s="12"/>
      <c r="BB4231" s="12"/>
      <c r="BC4231" s="12"/>
      <c r="BD4231" s="12"/>
      <c r="BE4231" s="12"/>
      <c r="BF4231" s="12"/>
      <c r="BG4231" s="12"/>
      <c r="BH4231" s="12"/>
      <c r="BI4231" s="12"/>
      <c r="BJ4231" s="12"/>
      <c r="BK4231" s="12"/>
      <c r="BL4231" s="12"/>
      <c r="BM4231" s="12"/>
      <c r="BN4231" s="12"/>
      <c r="BO4231" s="12"/>
      <c r="BP4231" s="12"/>
      <c r="BQ4231" s="12"/>
      <c r="BR4231" s="12"/>
      <c r="BS4231" s="12"/>
      <c r="BT4231" s="12"/>
      <c r="BU4231" s="12"/>
      <c r="BV4231" s="12"/>
      <c r="BW4231" s="12"/>
    </row>
    <row r="4232" spans="2:75" x14ac:dyDescent="0.3">
      <c r="B4232" s="8"/>
      <c r="C4232" s="21"/>
      <c r="D4232" s="9"/>
      <c r="E4232" s="9"/>
      <c r="F4232" s="10"/>
      <c r="G4232" s="10"/>
      <c r="H4232" s="10"/>
      <c r="I4232" s="10"/>
      <c r="J4232" s="10"/>
      <c r="K4232" s="10"/>
      <c r="L4232" s="10"/>
      <c r="M4232" s="10"/>
      <c r="N4232" s="11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2"/>
      <c r="AX4232" s="12"/>
      <c r="AY4232" s="12"/>
      <c r="AZ4232" s="12"/>
      <c r="BA4232" s="12"/>
      <c r="BB4232" s="12"/>
      <c r="BC4232" s="12"/>
      <c r="BD4232" s="12"/>
      <c r="BE4232" s="12"/>
      <c r="BF4232" s="12"/>
      <c r="BG4232" s="12"/>
      <c r="BH4232" s="12"/>
      <c r="BI4232" s="12"/>
      <c r="BJ4232" s="12"/>
      <c r="BK4232" s="12"/>
      <c r="BL4232" s="12"/>
      <c r="BM4232" s="12"/>
      <c r="BN4232" s="12"/>
      <c r="BO4232" s="12"/>
      <c r="BP4232" s="12"/>
      <c r="BQ4232" s="12"/>
      <c r="BR4232" s="12"/>
      <c r="BS4232" s="12"/>
      <c r="BT4232" s="12"/>
      <c r="BU4232" s="12"/>
      <c r="BV4232" s="12"/>
      <c r="BW4232" s="12"/>
    </row>
    <row r="4233" spans="2:75" x14ac:dyDescent="0.3">
      <c r="B4233" s="8"/>
      <c r="C4233" s="21"/>
      <c r="D4233" s="9"/>
      <c r="E4233" s="9"/>
      <c r="F4233" s="10"/>
      <c r="G4233" s="10"/>
      <c r="H4233" s="10"/>
      <c r="I4233" s="10"/>
      <c r="J4233" s="10"/>
      <c r="K4233" s="10"/>
      <c r="L4233" s="10"/>
      <c r="M4233" s="10"/>
      <c r="N4233" s="11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2"/>
      <c r="AX4233" s="12"/>
      <c r="AY4233" s="12"/>
      <c r="AZ4233" s="12"/>
      <c r="BA4233" s="12"/>
      <c r="BB4233" s="12"/>
      <c r="BC4233" s="12"/>
      <c r="BD4233" s="12"/>
      <c r="BE4233" s="12"/>
      <c r="BF4233" s="12"/>
      <c r="BG4233" s="12"/>
      <c r="BH4233" s="12"/>
      <c r="BI4233" s="12"/>
      <c r="BJ4233" s="12"/>
      <c r="BK4233" s="12"/>
      <c r="BL4233" s="12"/>
      <c r="BM4233" s="12"/>
      <c r="BN4233" s="12"/>
      <c r="BO4233" s="12"/>
      <c r="BP4233" s="12"/>
      <c r="BQ4233" s="12"/>
      <c r="BR4233" s="12"/>
      <c r="BS4233" s="12"/>
      <c r="BT4233" s="12"/>
      <c r="BU4233" s="12"/>
      <c r="BV4233" s="12"/>
      <c r="BW4233" s="12"/>
    </row>
    <row r="4234" spans="2:75" x14ac:dyDescent="0.3">
      <c r="B4234" s="8"/>
      <c r="C4234" s="21"/>
      <c r="D4234" s="9"/>
      <c r="E4234" s="9"/>
      <c r="F4234" s="10"/>
      <c r="G4234" s="10"/>
      <c r="H4234" s="10"/>
      <c r="I4234" s="10"/>
      <c r="J4234" s="10"/>
      <c r="K4234" s="10"/>
      <c r="L4234" s="10"/>
      <c r="M4234" s="10"/>
      <c r="N4234" s="11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2"/>
      <c r="AX4234" s="12"/>
      <c r="AY4234" s="12"/>
      <c r="AZ4234" s="12"/>
      <c r="BA4234" s="12"/>
      <c r="BB4234" s="12"/>
      <c r="BC4234" s="12"/>
      <c r="BD4234" s="12"/>
      <c r="BE4234" s="12"/>
      <c r="BF4234" s="12"/>
      <c r="BG4234" s="12"/>
      <c r="BH4234" s="12"/>
      <c r="BI4234" s="12"/>
      <c r="BJ4234" s="12"/>
      <c r="BK4234" s="12"/>
      <c r="BL4234" s="12"/>
      <c r="BM4234" s="12"/>
      <c r="BN4234" s="12"/>
      <c r="BO4234" s="12"/>
      <c r="BP4234" s="12"/>
      <c r="BQ4234" s="12"/>
      <c r="BR4234" s="12"/>
      <c r="BS4234" s="12"/>
      <c r="BT4234" s="12"/>
      <c r="BU4234" s="12"/>
      <c r="BV4234" s="12"/>
      <c r="BW4234" s="12"/>
    </row>
    <row r="4235" spans="2:75" x14ac:dyDescent="0.3">
      <c r="B4235" s="8"/>
      <c r="C4235" s="21"/>
      <c r="D4235" s="9"/>
      <c r="E4235" s="9"/>
      <c r="F4235" s="10"/>
      <c r="G4235" s="10"/>
      <c r="H4235" s="10"/>
      <c r="I4235" s="10"/>
      <c r="J4235" s="10"/>
      <c r="K4235" s="10"/>
      <c r="L4235" s="10"/>
      <c r="M4235" s="10"/>
      <c r="N4235" s="11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2"/>
      <c r="AX4235" s="12"/>
      <c r="AY4235" s="12"/>
      <c r="AZ4235" s="12"/>
      <c r="BA4235" s="12"/>
      <c r="BB4235" s="12"/>
      <c r="BC4235" s="12"/>
      <c r="BD4235" s="12"/>
      <c r="BE4235" s="12"/>
      <c r="BF4235" s="12"/>
      <c r="BG4235" s="12"/>
      <c r="BH4235" s="12"/>
      <c r="BI4235" s="12"/>
      <c r="BJ4235" s="12"/>
      <c r="BK4235" s="12"/>
      <c r="BL4235" s="12"/>
      <c r="BM4235" s="12"/>
      <c r="BN4235" s="12"/>
      <c r="BO4235" s="12"/>
      <c r="BP4235" s="12"/>
      <c r="BQ4235" s="12"/>
      <c r="BR4235" s="12"/>
      <c r="BS4235" s="12"/>
      <c r="BT4235" s="12"/>
      <c r="BU4235" s="12"/>
      <c r="BV4235" s="12"/>
      <c r="BW4235" s="12"/>
    </row>
    <row r="4236" spans="2:75" x14ac:dyDescent="0.3">
      <c r="B4236" s="8"/>
      <c r="C4236" s="21"/>
      <c r="D4236" s="9"/>
      <c r="E4236" s="9"/>
      <c r="F4236" s="10"/>
      <c r="G4236" s="10"/>
      <c r="H4236" s="10"/>
      <c r="I4236" s="10"/>
      <c r="J4236" s="10"/>
      <c r="K4236" s="10"/>
      <c r="L4236" s="10"/>
      <c r="M4236" s="10"/>
      <c r="N4236" s="11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2"/>
      <c r="AX4236" s="12"/>
      <c r="AY4236" s="12"/>
      <c r="AZ4236" s="12"/>
      <c r="BA4236" s="12"/>
      <c r="BB4236" s="12"/>
      <c r="BC4236" s="12"/>
      <c r="BD4236" s="12"/>
      <c r="BE4236" s="12"/>
      <c r="BF4236" s="12"/>
      <c r="BG4236" s="12"/>
      <c r="BH4236" s="12"/>
      <c r="BI4236" s="12"/>
      <c r="BJ4236" s="12"/>
      <c r="BK4236" s="12"/>
      <c r="BL4236" s="12"/>
      <c r="BM4236" s="12"/>
      <c r="BN4236" s="12"/>
      <c r="BO4236" s="12"/>
      <c r="BP4236" s="12"/>
      <c r="BQ4236" s="12"/>
      <c r="BR4236" s="12"/>
      <c r="BS4236" s="12"/>
      <c r="BT4236" s="12"/>
      <c r="BU4236" s="12"/>
      <c r="BV4236" s="12"/>
      <c r="BW4236" s="12"/>
    </row>
    <row r="4237" spans="2:75" x14ac:dyDescent="0.3">
      <c r="B4237" s="8"/>
      <c r="C4237" s="21"/>
      <c r="D4237" s="9"/>
      <c r="E4237" s="9"/>
      <c r="F4237" s="10"/>
      <c r="G4237" s="10"/>
      <c r="H4237" s="10"/>
      <c r="I4237" s="10"/>
      <c r="J4237" s="10"/>
      <c r="K4237" s="10"/>
      <c r="L4237" s="10"/>
      <c r="M4237" s="10"/>
      <c r="N4237" s="11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2"/>
      <c r="AX4237" s="12"/>
      <c r="AY4237" s="12"/>
      <c r="AZ4237" s="12"/>
      <c r="BA4237" s="12"/>
      <c r="BB4237" s="12"/>
      <c r="BC4237" s="12"/>
      <c r="BD4237" s="12"/>
      <c r="BE4237" s="12"/>
      <c r="BF4237" s="12"/>
      <c r="BG4237" s="12"/>
      <c r="BH4237" s="12"/>
      <c r="BI4237" s="12"/>
      <c r="BJ4237" s="12"/>
      <c r="BK4237" s="12"/>
      <c r="BL4237" s="12"/>
      <c r="BM4237" s="12"/>
      <c r="BN4237" s="12"/>
      <c r="BO4237" s="12"/>
      <c r="BP4237" s="12"/>
      <c r="BQ4237" s="12"/>
      <c r="BR4237" s="12"/>
      <c r="BS4237" s="12"/>
      <c r="BT4237" s="12"/>
      <c r="BU4237" s="12"/>
      <c r="BV4237" s="12"/>
      <c r="BW4237" s="12"/>
    </row>
    <row r="4238" spans="2:75" x14ac:dyDescent="0.3">
      <c r="B4238" s="8"/>
      <c r="C4238" s="21"/>
      <c r="D4238" s="9"/>
      <c r="E4238" s="9"/>
      <c r="F4238" s="10"/>
      <c r="G4238" s="10"/>
      <c r="H4238" s="10"/>
      <c r="I4238" s="10"/>
      <c r="J4238" s="10"/>
      <c r="K4238" s="10"/>
      <c r="L4238" s="10"/>
      <c r="M4238" s="10"/>
      <c r="N4238" s="11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2"/>
      <c r="AX4238" s="12"/>
      <c r="AY4238" s="12"/>
      <c r="AZ4238" s="12"/>
      <c r="BA4238" s="12"/>
      <c r="BB4238" s="12"/>
      <c r="BC4238" s="12"/>
      <c r="BD4238" s="12"/>
      <c r="BE4238" s="12"/>
      <c r="BF4238" s="12"/>
      <c r="BG4238" s="12"/>
      <c r="BH4238" s="12"/>
      <c r="BI4238" s="12"/>
      <c r="BJ4238" s="12"/>
      <c r="BK4238" s="12"/>
      <c r="BL4238" s="12"/>
      <c r="BM4238" s="12"/>
      <c r="BN4238" s="12"/>
      <c r="BO4238" s="12"/>
      <c r="BP4238" s="12"/>
      <c r="BQ4238" s="12"/>
      <c r="BR4238" s="12"/>
      <c r="BS4238" s="12"/>
      <c r="BT4238" s="12"/>
      <c r="BU4238" s="12"/>
      <c r="BV4238" s="12"/>
      <c r="BW4238" s="12"/>
    </row>
    <row r="4239" spans="2:75" x14ac:dyDescent="0.3">
      <c r="B4239" s="8"/>
      <c r="C4239" s="21"/>
      <c r="D4239" s="9"/>
      <c r="E4239" s="9"/>
      <c r="F4239" s="10"/>
      <c r="G4239" s="10"/>
      <c r="H4239" s="10"/>
      <c r="I4239" s="10"/>
      <c r="J4239" s="10"/>
      <c r="K4239" s="10"/>
      <c r="L4239" s="10"/>
      <c r="M4239" s="10"/>
      <c r="N4239" s="11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2"/>
      <c r="AX4239" s="12"/>
      <c r="AY4239" s="12"/>
      <c r="AZ4239" s="12"/>
      <c r="BA4239" s="12"/>
      <c r="BB4239" s="12"/>
      <c r="BC4239" s="12"/>
      <c r="BD4239" s="12"/>
      <c r="BE4239" s="12"/>
      <c r="BF4239" s="12"/>
      <c r="BG4239" s="12"/>
      <c r="BH4239" s="12"/>
      <c r="BI4239" s="12"/>
      <c r="BJ4239" s="12"/>
      <c r="BK4239" s="12"/>
      <c r="BL4239" s="12"/>
      <c r="BM4239" s="12"/>
      <c r="BN4239" s="12"/>
      <c r="BO4239" s="12"/>
      <c r="BP4239" s="12"/>
      <c r="BQ4239" s="12"/>
      <c r="BR4239" s="12"/>
      <c r="BS4239" s="12"/>
      <c r="BT4239" s="12"/>
      <c r="BU4239" s="12"/>
      <c r="BV4239" s="12"/>
      <c r="BW4239" s="12"/>
    </row>
    <row r="4240" spans="2:75" x14ac:dyDescent="0.3">
      <c r="B4240" s="8"/>
      <c r="C4240" s="21"/>
      <c r="D4240" s="9"/>
      <c r="E4240" s="9"/>
      <c r="F4240" s="10"/>
      <c r="G4240" s="10"/>
      <c r="H4240" s="10"/>
      <c r="I4240" s="10"/>
      <c r="J4240" s="10"/>
      <c r="K4240" s="10"/>
      <c r="L4240" s="10"/>
      <c r="M4240" s="10"/>
      <c r="N4240" s="11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2"/>
      <c r="AX4240" s="12"/>
      <c r="AY4240" s="12"/>
      <c r="AZ4240" s="12"/>
      <c r="BA4240" s="12"/>
      <c r="BB4240" s="12"/>
      <c r="BC4240" s="12"/>
      <c r="BD4240" s="12"/>
      <c r="BE4240" s="12"/>
      <c r="BF4240" s="12"/>
      <c r="BG4240" s="12"/>
      <c r="BH4240" s="12"/>
      <c r="BI4240" s="12"/>
      <c r="BJ4240" s="12"/>
      <c r="BK4240" s="12"/>
      <c r="BL4240" s="12"/>
      <c r="BM4240" s="12"/>
      <c r="BN4240" s="12"/>
      <c r="BO4240" s="12"/>
      <c r="BP4240" s="12"/>
      <c r="BQ4240" s="12"/>
      <c r="BR4240" s="12"/>
      <c r="BS4240" s="12"/>
      <c r="BT4240" s="12"/>
      <c r="BU4240" s="12"/>
      <c r="BV4240" s="12"/>
      <c r="BW4240" s="12"/>
    </row>
    <row r="4241" spans="2:75" x14ac:dyDescent="0.3">
      <c r="B4241" s="8"/>
      <c r="C4241" s="21"/>
      <c r="D4241" s="9"/>
      <c r="E4241" s="9"/>
      <c r="F4241" s="10"/>
      <c r="G4241" s="10"/>
      <c r="H4241" s="10"/>
      <c r="I4241" s="10"/>
      <c r="J4241" s="10"/>
      <c r="K4241" s="10"/>
      <c r="L4241" s="10"/>
      <c r="M4241" s="10"/>
      <c r="N4241" s="11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2"/>
      <c r="AX4241" s="12"/>
      <c r="AY4241" s="12"/>
      <c r="AZ4241" s="12"/>
      <c r="BA4241" s="12"/>
      <c r="BB4241" s="12"/>
      <c r="BC4241" s="12"/>
      <c r="BD4241" s="12"/>
      <c r="BE4241" s="12"/>
      <c r="BF4241" s="12"/>
      <c r="BG4241" s="12"/>
      <c r="BH4241" s="12"/>
      <c r="BI4241" s="12"/>
      <c r="BJ4241" s="12"/>
      <c r="BK4241" s="12"/>
      <c r="BL4241" s="12"/>
      <c r="BM4241" s="12"/>
      <c r="BN4241" s="12"/>
      <c r="BO4241" s="12"/>
      <c r="BP4241" s="12"/>
      <c r="BQ4241" s="12"/>
      <c r="BR4241" s="12"/>
      <c r="BS4241" s="12"/>
      <c r="BT4241" s="12"/>
      <c r="BU4241" s="12"/>
      <c r="BV4241" s="12"/>
      <c r="BW4241" s="12"/>
    </row>
    <row r="4242" spans="2:75" x14ac:dyDescent="0.3">
      <c r="B4242" s="8"/>
      <c r="C4242" s="21"/>
      <c r="D4242" s="9"/>
      <c r="E4242" s="9"/>
      <c r="F4242" s="10"/>
      <c r="G4242" s="10"/>
      <c r="H4242" s="10"/>
      <c r="I4242" s="10"/>
      <c r="J4242" s="10"/>
      <c r="K4242" s="10"/>
      <c r="L4242" s="10"/>
      <c r="M4242" s="10"/>
      <c r="N4242" s="11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2"/>
      <c r="AX4242" s="12"/>
      <c r="AY4242" s="12"/>
      <c r="AZ4242" s="12"/>
      <c r="BA4242" s="12"/>
      <c r="BB4242" s="12"/>
      <c r="BC4242" s="12"/>
      <c r="BD4242" s="12"/>
      <c r="BE4242" s="12"/>
      <c r="BF4242" s="12"/>
      <c r="BG4242" s="12"/>
      <c r="BH4242" s="12"/>
      <c r="BI4242" s="12"/>
      <c r="BJ4242" s="12"/>
      <c r="BK4242" s="12"/>
      <c r="BL4242" s="12"/>
      <c r="BM4242" s="12"/>
      <c r="BN4242" s="12"/>
      <c r="BO4242" s="12"/>
      <c r="BP4242" s="12"/>
      <c r="BQ4242" s="12"/>
      <c r="BR4242" s="12"/>
      <c r="BS4242" s="12"/>
      <c r="BT4242" s="12"/>
      <c r="BU4242" s="12"/>
      <c r="BV4242" s="12"/>
      <c r="BW4242" s="12"/>
    </row>
    <row r="4243" spans="2:75" x14ac:dyDescent="0.3">
      <c r="B4243" s="8"/>
      <c r="C4243" s="21"/>
      <c r="D4243" s="9"/>
      <c r="E4243" s="9"/>
      <c r="F4243" s="10"/>
      <c r="G4243" s="10"/>
      <c r="H4243" s="10"/>
      <c r="I4243" s="10"/>
      <c r="J4243" s="10"/>
      <c r="K4243" s="10"/>
      <c r="L4243" s="10"/>
      <c r="M4243" s="10"/>
      <c r="N4243" s="11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2"/>
      <c r="AX4243" s="12"/>
      <c r="AY4243" s="12"/>
      <c r="AZ4243" s="12"/>
      <c r="BA4243" s="12"/>
      <c r="BB4243" s="12"/>
      <c r="BC4243" s="12"/>
      <c r="BD4243" s="12"/>
      <c r="BE4243" s="12"/>
      <c r="BF4243" s="12"/>
      <c r="BG4243" s="12"/>
      <c r="BH4243" s="12"/>
      <c r="BI4243" s="12"/>
      <c r="BJ4243" s="12"/>
      <c r="BK4243" s="12"/>
      <c r="BL4243" s="12"/>
      <c r="BM4243" s="12"/>
      <c r="BN4243" s="12"/>
      <c r="BO4243" s="12"/>
      <c r="BP4243" s="12"/>
      <c r="BQ4243" s="12"/>
      <c r="BR4243" s="12"/>
      <c r="BS4243" s="12"/>
      <c r="BT4243" s="12"/>
      <c r="BU4243" s="12"/>
      <c r="BV4243" s="12"/>
      <c r="BW4243" s="12"/>
    </row>
    <row r="4244" spans="2:75" x14ac:dyDescent="0.3">
      <c r="B4244" s="8"/>
      <c r="C4244" s="21"/>
      <c r="D4244" s="9"/>
      <c r="E4244" s="9"/>
      <c r="F4244" s="10"/>
      <c r="G4244" s="10"/>
      <c r="H4244" s="10"/>
      <c r="I4244" s="10"/>
      <c r="J4244" s="10"/>
      <c r="K4244" s="10"/>
      <c r="L4244" s="10"/>
      <c r="M4244" s="10"/>
      <c r="N4244" s="11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2"/>
      <c r="AX4244" s="12"/>
      <c r="AY4244" s="12"/>
      <c r="AZ4244" s="12"/>
      <c r="BA4244" s="12"/>
      <c r="BB4244" s="12"/>
      <c r="BC4244" s="12"/>
      <c r="BD4244" s="12"/>
      <c r="BE4244" s="12"/>
      <c r="BF4244" s="12"/>
      <c r="BG4244" s="12"/>
      <c r="BH4244" s="12"/>
      <c r="BI4244" s="12"/>
      <c r="BJ4244" s="12"/>
      <c r="BK4244" s="12"/>
      <c r="BL4244" s="12"/>
      <c r="BM4244" s="12"/>
      <c r="BN4244" s="12"/>
      <c r="BO4244" s="12"/>
      <c r="BP4244" s="12"/>
      <c r="BQ4244" s="12"/>
      <c r="BR4244" s="12"/>
      <c r="BS4244" s="12"/>
      <c r="BT4244" s="12"/>
      <c r="BU4244" s="12"/>
      <c r="BV4244" s="12"/>
      <c r="BW4244" s="12"/>
    </row>
    <row r="4245" spans="2:75" x14ac:dyDescent="0.3">
      <c r="B4245" s="8"/>
      <c r="C4245" s="21"/>
      <c r="D4245" s="9"/>
      <c r="E4245" s="9"/>
      <c r="F4245" s="10"/>
      <c r="G4245" s="10"/>
      <c r="H4245" s="10"/>
      <c r="I4245" s="10"/>
      <c r="J4245" s="10"/>
      <c r="K4245" s="10"/>
      <c r="L4245" s="10"/>
      <c r="M4245" s="10"/>
      <c r="N4245" s="11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2"/>
      <c r="AX4245" s="12"/>
      <c r="AY4245" s="12"/>
      <c r="AZ4245" s="12"/>
      <c r="BA4245" s="12"/>
      <c r="BB4245" s="12"/>
      <c r="BC4245" s="12"/>
      <c r="BD4245" s="12"/>
      <c r="BE4245" s="12"/>
      <c r="BF4245" s="12"/>
      <c r="BG4245" s="12"/>
      <c r="BH4245" s="12"/>
      <c r="BI4245" s="12"/>
      <c r="BJ4245" s="12"/>
      <c r="BK4245" s="12"/>
      <c r="BL4245" s="12"/>
      <c r="BM4245" s="12"/>
      <c r="BN4245" s="12"/>
      <c r="BO4245" s="12"/>
      <c r="BP4245" s="12"/>
      <c r="BQ4245" s="12"/>
      <c r="BR4245" s="12"/>
      <c r="BS4245" s="12"/>
      <c r="BT4245" s="12"/>
      <c r="BU4245" s="12"/>
      <c r="BV4245" s="12"/>
      <c r="BW4245" s="12"/>
    </row>
    <row r="4246" spans="2:75" x14ac:dyDescent="0.3">
      <c r="B4246" s="8"/>
      <c r="C4246" s="21"/>
      <c r="D4246" s="9"/>
      <c r="E4246" s="9"/>
      <c r="F4246" s="10"/>
      <c r="G4246" s="10"/>
      <c r="H4246" s="10"/>
      <c r="I4246" s="10"/>
      <c r="J4246" s="10"/>
      <c r="K4246" s="10"/>
      <c r="L4246" s="10"/>
      <c r="M4246" s="10"/>
      <c r="N4246" s="11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2"/>
      <c r="AX4246" s="12"/>
      <c r="AY4246" s="12"/>
      <c r="AZ4246" s="12"/>
      <c r="BA4246" s="12"/>
      <c r="BB4246" s="12"/>
      <c r="BC4246" s="12"/>
      <c r="BD4246" s="12"/>
      <c r="BE4246" s="12"/>
      <c r="BF4246" s="12"/>
      <c r="BG4246" s="12"/>
      <c r="BH4246" s="12"/>
      <c r="BI4246" s="12"/>
      <c r="BJ4246" s="12"/>
      <c r="BK4246" s="12"/>
      <c r="BL4246" s="12"/>
      <c r="BM4246" s="12"/>
      <c r="BN4246" s="12"/>
      <c r="BO4246" s="12"/>
      <c r="BP4246" s="12"/>
      <c r="BQ4246" s="12"/>
      <c r="BR4246" s="12"/>
      <c r="BS4246" s="12"/>
      <c r="BT4246" s="12"/>
      <c r="BU4246" s="12"/>
      <c r="BV4246" s="12"/>
      <c r="BW4246" s="12"/>
    </row>
    <row r="4247" spans="2:75" x14ac:dyDescent="0.3">
      <c r="B4247" s="8"/>
      <c r="C4247" s="21"/>
      <c r="D4247" s="9"/>
      <c r="E4247" s="9"/>
      <c r="F4247" s="10"/>
      <c r="G4247" s="10"/>
      <c r="H4247" s="10"/>
      <c r="I4247" s="10"/>
      <c r="J4247" s="10"/>
      <c r="K4247" s="10"/>
      <c r="L4247" s="10"/>
      <c r="M4247" s="10"/>
      <c r="N4247" s="11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2"/>
      <c r="AX4247" s="12"/>
      <c r="AY4247" s="12"/>
      <c r="AZ4247" s="12"/>
      <c r="BA4247" s="12"/>
      <c r="BB4247" s="12"/>
      <c r="BC4247" s="12"/>
      <c r="BD4247" s="12"/>
      <c r="BE4247" s="12"/>
      <c r="BF4247" s="12"/>
      <c r="BG4247" s="12"/>
      <c r="BH4247" s="12"/>
      <c r="BI4247" s="12"/>
      <c r="BJ4247" s="12"/>
      <c r="BK4247" s="12"/>
      <c r="BL4247" s="12"/>
      <c r="BM4247" s="12"/>
      <c r="BN4247" s="12"/>
      <c r="BO4247" s="12"/>
      <c r="BP4247" s="12"/>
      <c r="BQ4247" s="12"/>
      <c r="BR4247" s="12"/>
      <c r="BS4247" s="12"/>
      <c r="BT4247" s="12"/>
      <c r="BU4247" s="12"/>
      <c r="BV4247" s="12"/>
      <c r="BW4247" s="12"/>
    </row>
    <row r="4248" spans="2:75" x14ac:dyDescent="0.3">
      <c r="B4248" s="8"/>
      <c r="C4248" s="21"/>
      <c r="D4248" s="9"/>
      <c r="E4248" s="9"/>
      <c r="F4248" s="10"/>
      <c r="G4248" s="10"/>
      <c r="H4248" s="10"/>
      <c r="I4248" s="10"/>
      <c r="J4248" s="10"/>
      <c r="K4248" s="10"/>
      <c r="L4248" s="10"/>
      <c r="M4248" s="10"/>
      <c r="N4248" s="11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2"/>
      <c r="AX4248" s="12"/>
      <c r="AY4248" s="12"/>
      <c r="AZ4248" s="12"/>
      <c r="BA4248" s="12"/>
      <c r="BB4248" s="12"/>
      <c r="BC4248" s="12"/>
      <c r="BD4248" s="12"/>
      <c r="BE4248" s="12"/>
      <c r="BF4248" s="12"/>
      <c r="BG4248" s="12"/>
      <c r="BH4248" s="12"/>
      <c r="BI4248" s="12"/>
      <c r="BJ4248" s="12"/>
      <c r="BK4248" s="12"/>
      <c r="BL4248" s="12"/>
      <c r="BM4248" s="12"/>
      <c r="BN4248" s="12"/>
      <c r="BO4248" s="12"/>
      <c r="BP4248" s="12"/>
      <c r="BQ4248" s="12"/>
      <c r="BR4248" s="12"/>
      <c r="BS4248" s="12"/>
      <c r="BT4248" s="12"/>
      <c r="BU4248" s="12"/>
      <c r="BV4248" s="12"/>
      <c r="BW4248" s="12"/>
    </row>
    <row r="4249" spans="2:75" x14ac:dyDescent="0.3">
      <c r="B4249" s="8"/>
      <c r="C4249" s="21"/>
      <c r="D4249" s="9"/>
      <c r="E4249" s="9"/>
      <c r="F4249" s="10"/>
      <c r="G4249" s="10"/>
      <c r="H4249" s="10"/>
      <c r="I4249" s="10"/>
      <c r="J4249" s="10"/>
      <c r="K4249" s="10"/>
      <c r="L4249" s="10"/>
      <c r="M4249" s="10"/>
      <c r="N4249" s="11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2"/>
      <c r="AX4249" s="12"/>
      <c r="AY4249" s="12"/>
      <c r="AZ4249" s="12"/>
      <c r="BA4249" s="12"/>
      <c r="BB4249" s="12"/>
      <c r="BC4249" s="12"/>
      <c r="BD4249" s="12"/>
      <c r="BE4249" s="12"/>
      <c r="BF4249" s="12"/>
      <c r="BG4249" s="12"/>
      <c r="BH4249" s="12"/>
      <c r="BI4249" s="12"/>
      <c r="BJ4249" s="12"/>
      <c r="BK4249" s="12"/>
      <c r="BL4249" s="12"/>
      <c r="BM4249" s="12"/>
      <c r="BN4249" s="12"/>
      <c r="BO4249" s="12"/>
      <c r="BP4249" s="12"/>
      <c r="BQ4249" s="12"/>
      <c r="BR4249" s="12"/>
      <c r="BS4249" s="12"/>
      <c r="BT4249" s="12"/>
      <c r="BU4249" s="12"/>
      <c r="BV4249" s="12"/>
      <c r="BW4249" s="12"/>
    </row>
    <row r="4250" spans="2:75" x14ac:dyDescent="0.3">
      <c r="B4250" s="8"/>
      <c r="C4250" s="21"/>
      <c r="D4250" s="9"/>
      <c r="E4250" s="9"/>
      <c r="F4250" s="10"/>
      <c r="G4250" s="10"/>
      <c r="H4250" s="10"/>
      <c r="I4250" s="10"/>
      <c r="J4250" s="10"/>
      <c r="K4250" s="10"/>
      <c r="L4250" s="10"/>
      <c r="M4250" s="10"/>
      <c r="N4250" s="11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2"/>
      <c r="AX4250" s="12"/>
      <c r="AY4250" s="12"/>
      <c r="AZ4250" s="12"/>
      <c r="BA4250" s="12"/>
      <c r="BB4250" s="12"/>
      <c r="BC4250" s="12"/>
      <c r="BD4250" s="12"/>
      <c r="BE4250" s="12"/>
      <c r="BF4250" s="12"/>
      <c r="BG4250" s="12"/>
      <c r="BH4250" s="12"/>
      <c r="BI4250" s="12"/>
      <c r="BJ4250" s="12"/>
      <c r="BK4250" s="12"/>
      <c r="BL4250" s="12"/>
      <c r="BM4250" s="12"/>
      <c r="BN4250" s="12"/>
      <c r="BO4250" s="12"/>
      <c r="BP4250" s="12"/>
      <c r="BQ4250" s="12"/>
      <c r="BR4250" s="12"/>
      <c r="BS4250" s="12"/>
      <c r="BT4250" s="12"/>
      <c r="BU4250" s="12"/>
      <c r="BV4250" s="12"/>
      <c r="BW4250" s="12"/>
    </row>
    <row r="4251" spans="2:75" x14ac:dyDescent="0.3">
      <c r="B4251" s="8"/>
      <c r="C4251" s="21"/>
      <c r="D4251" s="9"/>
      <c r="E4251" s="9"/>
      <c r="F4251" s="10"/>
      <c r="G4251" s="10"/>
      <c r="H4251" s="10"/>
      <c r="I4251" s="10"/>
      <c r="J4251" s="10"/>
      <c r="K4251" s="10"/>
      <c r="L4251" s="10"/>
      <c r="M4251" s="10"/>
      <c r="N4251" s="11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2"/>
      <c r="AX4251" s="12"/>
      <c r="AY4251" s="12"/>
      <c r="AZ4251" s="12"/>
      <c r="BA4251" s="12"/>
      <c r="BB4251" s="12"/>
      <c r="BC4251" s="12"/>
      <c r="BD4251" s="12"/>
      <c r="BE4251" s="12"/>
      <c r="BF4251" s="12"/>
      <c r="BG4251" s="12"/>
      <c r="BH4251" s="12"/>
      <c r="BI4251" s="12"/>
      <c r="BJ4251" s="12"/>
      <c r="BK4251" s="12"/>
      <c r="BL4251" s="12"/>
      <c r="BM4251" s="12"/>
      <c r="BN4251" s="12"/>
      <c r="BO4251" s="12"/>
      <c r="BP4251" s="12"/>
      <c r="BQ4251" s="12"/>
      <c r="BR4251" s="12"/>
      <c r="BS4251" s="12"/>
      <c r="BT4251" s="12"/>
      <c r="BU4251" s="12"/>
      <c r="BV4251" s="12"/>
      <c r="BW4251" s="12"/>
    </row>
    <row r="4252" spans="2:75" x14ac:dyDescent="0.3">
      <c r="B4252" s="8"/>
      <c r="C4252" s="21"/>
      <c r="D4252" s="9"/>
      <c r="E4252" s="9"/>
      <c r="F4252" s="10"/>
      <c r="G4252" s="10"/>
      <c r="H4252" s="10"/>
      <c r="I4252" s="10"/>
      <c r="J4252" s="10"/>
      <c r="K4252" s="10"/>
      <c r="L4252" s="10"/>
      <c r="M4252" s="10"/>
      <c r="N4252" s="11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2"/>
      <c r="AX4252" s="12"/>
      <c r="AY4252" s="12"/>
      <c r="AZ4252" s="12"/>
      <c r="BA4252" s="12"/>
      <c r="BB4252" s="12"/>
      <c r="BC4252" s="12"/>
      <c r="BD4252" s="12"/>
      <c r="BE4252" s="12"/>
      <c r="BF4252" s="12"/>
      <c r="BG4252" s="12"/>
      <c r="BH4252" s="12"/>
      <c r="BI4252" s="12"/>
      <c r="BJ4252" s="12"/>
      <c r="BK4252" s="12"/>
      <c r="BL4252" s="12"/>
      <c r="BM4252" s="12"/>
      <c r="BN4252" s="12"/>
      <c r="BO4252" s="12"/>
      <c r="BP4252" s="12"/>
      <c r="BQ4252" s="12"/>
      <c r="BR4252" s="12"/>
      <c r="BS4252" s="12"/>
      <c r="BT4252" s="12"/>
      <c r="BU4252" s="12"/>
      <c r="BV4252" s="12"/>
      <c r="BW4252" s="12"/>
    </row>
    <row r="4253" spans="2:75" x14ac:dyDescent="0.3">
      <c r="B4253" s="8"/>
      <c r="C4253" s="21"/>
      <c r="D4253" s="9"/>
      <c r="E4253" s="9"/>
      <c r="F4253" s="10"/>
      <c r="G4253" s="10"/>
      <c r="H4253" s="10"/>
      <c r="I4253" s="10"/>
      <c r="J4253" s="10"/>
      <c r="K4253" s="10"/>
      <c r="L4253" s="10"/>
      <c r="M4253" s="10"/>
      <c r="N4253" s="11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2"/>
      <c r="AX4253" s="12"/>
      <c r="AY4253" s="12"/>
      <c r="AZ4253" s="12"/>
      <c r="BA4253" s="12"/>
      <c r="BB4253" s="12"/>
      <c r="BC4253" s="12"/>
      <c r="BD4253" s="12"/>
      <c r="BE4253" s="12"/>
      <c r="BF4253" s="12"/>
      <c r="BG4253" s="12"/>
      <c r="BH4253" s="12"/>
      <c r="BI4253" s="12"/>
      <c r="BJ4253" s="12"/>
      <c r="BK4253" s="12"/>
      <c r="BL4253" s="12"/>
      <c r="BM4253" s="12"/>
      <c r="BN4253" s="12"/>
      <c r="BO4253" s="12"/>
      <c r="BP4253" s="12"/>
      <c r="BQ4253" s="12"/>
      <c r="BR4253" s="12"/>
      <c r="BS4253" s="12"/>
      <c r="BT4253" s="12"/>
      <c r="BU4253" s="12"/>
      <c r="BV4253" s="12"/>
      <c r="BW4253" s="12"/>
    </row>
    <row r="4254" spans="2:75" x14ac:dyDescent="0.3">
      <c r="B4254" s="8"/>
      <c r="C4254" s="21"/>
      <c r="D4254" s="9"/>
      <c r="E4254" s="9"/>
      <c r="F4254" s="10"/>
      <c r="G4254" s="10"/>
      <c r="H4254" s="10"/>
      <c r="I4254" s="10"/>
      <c r="J4254" s="10"/>
      <c r="K4254" s="10"/>
      <c r="L4254" s="10"/>
      <c r="M4254" s="10"/>
      <c r="N4254" s="11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2"/>
      <c r="AX4254" s="12"/>
      <c r="AY4254" s="12"/>
      <c r="AZ4254" s="12"/>
      <c r="BA4254" s="12"/>
      <c r="BB4254" s="12"/>
      <c r="BC4254" s="12"/>
      <c r="BD4254" s="12"/>
      <c r="BE4254" s="12"/>
      <c r="BF4254" s="12"/>
      <c r="BG4254" s="12"/>
      <c r="BH4254" s="12"/>
      <c r="BI4254" s="12"/>
      <c r="BJ4254" s="12"/>
      <c r="BK4254" s="12"/>
      <c r="BL4254" s="12"/>
      <c r="BM4254" s="12"/>
      <c r="BN4254" s="12"/>
      <c r="BO4254" s="12"/>
      <c r="BP4254" s="12"/>
      <c r="BQ4254" s="12"/>
      <c r="BR4254" s="12"/>
      <c r="BS4254" s="12"/>
      <c r="BT4254" s="12"/>
      <c r="BU4254" s="12"/>
      <c r="BV4254" s="12"/>
      <c r="BW4254" s="12"/>
    </row>
    <row r="4255" spans="2:75" x14ac:dyDescent="0.3">
      <c r="B4255" s="8"/>
      <c r="C4255" s="21"/>
      <c r="D4255" s="9"/>
      <c r="E4255" s="9"/>
      <c r="F4255" s="10"/>
      <c r="G4255" s="10"/>
      <c r="H4255" s="10"/>
      <c r="I4255" s="10"/>
      <c r="J4255" s="10"/>
      <c r="K4255" s="10"/>
      <c r="L4255" s="10"/>
      <c r="M4255" s="10"/>
      <c r="N4255" s="11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2"/>
      <c r="AX4255" s="12"/>
      <c r="AY4255" s="12"/>
      <c r="AZ4255" s="12"/>
      <c r="BA4255" s="12"/>
      <c r="BB4255" s="12"/>
      <c r="BC4255" s="12"/>
      <c r="BD4255" s="12"/>
      <c r="BE4255" s="12"/>
      <c r="BF4255" s="12"/>
      <c r="BG4255" s="12"/>
      <c r="BH4255" s="12"/>
      <c r="BI4255" s="12"/>
      <c r="BJ4255" s="12"/>
      <c r="BK4255" s="12"/>
      <c r="BL4255" s="12"/>
      <c r="BM4255" s="12"/>
      <c r="BN4255" s="12"/>
      <c r="BO4255" s="12"/>
      <c r="BP4255" s="12"/>
      <c r="BQ4255" s="12"/>
      <c r="BR4255" s="12"/>
      <c r="BS4255" s="12"/>
      <c r="BT4255" s="12"/>
      <c r="BU4255" s="12"/>
      <c r="BV4255" s="12"/>
      <c r="BW4255" s="12"/>
    </row>
    <row r="4256" spans="2:75" x14ac:dyDescent="0.3">
      <c r="B4256" s="8"/>
      <c r="C4256" s="21"/>
      <c r="D4256" s="9"/>
      <c r="E4256" s="9"/>
      <c r="F4256" s="10"/>
      <c r="G4256" s="10"/>
      <c r="H4256" s="10"/>
      <c r="I4256" s="10"/>
      <c r="J4256" s="10"/>
      <c r="K4256" s="10"/>
      <c r="L4256" s="10"/>
      <c r="M4256" s="10"/>
      <c r="N4256" s="11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2"/>
      <c r="AX4256" s="12"/>
      <c r="AY4256" s="12"/>
      <c r="AZ4256" s="12"/>
      <c r="BA4256" s="12"/>
      <c r="BB4256" s="12"/>
      <c r="BC4256" s="12"/>
      <c r="BD4256" s="12"/>
      <c r="BE4256" s="12"/>
      <c r="BF4256" s="12"/>
      <c r="BG4256" s="12"/>
      <c r="BH4256" s="12"/>
      <c r="BI4256" s="12"/>
      <c r="BJ4256" s="12"/>
      <c r="BK4256" s="12"/>
      <c r="BL4256" s="12"/>
      <c r="BM4256" s="12"/>
      <c r="BN4256" s="12"/>
      <c r="BO4256" s="12"/>
      <c r="BP4256" s="12"/>
      <c r="BQ4256" s="12"/>
      <c r="BR4256" s="12"/>
      <c r="BS4256" s="12"/>
      <c r="BT4256" s="12"/>
      <c r="BU4256" s="12"/>
      <c r="BV4256" s="12"/>
      <c r="BW4256" s="12"/>
    </row>
    <row r="4257" spans="2:75" x14ac:dyDescent="0.3">
      <c r="B4257" s="8"/>
      <c r="C4257" s="21"/>
      <c r="D4257" s="9"/>
      <c r="E4257" s="9"/>
      <c r="F4257" s="10"/>
      <c r="G4257" s="10"/>
      <c r="H4257" s="10"/>
      <c r="I4257" s="10"/>
      <c r="J4257" s="10"/>
      <c r="K4257" s="10"/>
      <c r="L4257" s="10"/>
      <c r="M4257" s="10"/>
      <c r="N4257" s="11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2"/>
      <c r="AX4257" s="12"/>
      <c r="AY4257" s="12"/>
      <c r="AZ4257" s="12"/>
      <c r="BA4257" s="12"/>
      <c r="BB4257" s="12"/>
      <c r="BC4257" s="12"/>
      <c r="BD4257" s="12"/>
      <c r="BE4257" s="12"/>
      <c r="BF4257" s="12"/>
      <c r="BG4257" s="12"/>
      <c r="BH4257" s="12"/>
      <c r="BI4257" s="12"/>
      <c r="BJ4257" s="12"/>
      <c r="BK4257" s="12"/>
      <c r="BL4257" s="12"/>
      <c r="BM4257" s="12"/>
      <c r="BN4257" s="12"/>
      <c r="BO4257" s="12"/>
      <c r="BP4257" s="12"/>
      <c r="BQ4257" s="12"/>
      <c r="BR4257" s="12"/>
      <c r="BS4257" s="12"/>
      <c r="BT4257" s="12"/>
      <c r="BU4257" s="12"/>
      <c r="BV4257" s="12"/>
      <c r="BW4257" s="12"/>
    </row>
    <row r="4258" spans="2:75" x14ac:dyDescent="0.3">
      <c r="B4258" s="8"/>
      <c r="C4258" s="21"/>
      <c r="D4258" s="9"/>
      <c r="E4258" s="9"/>
      <c r="F4258" s="10"/>
      <c r="G4258" s="10"/>
      <c r="H4258" s="10"/>
      <c r="I4258" s="10"/>
      <c r="J4258" s="10"/>
      <c r="K4258" s="10"/>
      <c r="L4258" s="10"/>
      <c r="M4258" s="10"/>
      <c r="N4258" s="11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2"/>
      <c r="AX4258" s="12"/>
      <c r="AY4258" s="12"/>
      <c r="AZ4258" s="12"/>
      <c r="BA4258" s="12"/>
      <c r="BB4258" s="12"/>
      <c r="BC4258" s="12"/>
      <c r="BD4258" s="12"/>
      <c r="BE4258" s="12"/>
      <c r="BF4258" s="12"/>
      <c r="BG4258" s="12"/>
      <c r="BH4258" s="12"/>
      <c r="BI4258" s="12"/>
      <c r="BJ4258" s="12"/>
      <c r="BK4258" s="12"/>
      <c r="BL4258" s="12"/>
      <c r="BM4258" s="12"/>
      <c r="BN4258" s="12"/>
      <c r="BO4258" s="12"/>
      <c r="BP4258" s="12"/>
      <c r="BQ4258" s="12"/>
      <c r="BR4258" s="12"/>
      <c r="BS4258" s="12"/>
      <c r="BT4258" s="12"/>
      <c r="BU4258" s="12"/>
      <c r="BV4258" s="12"/>
      <c r="BW4258" s="12"/>
    </row>
    <row r="4259" spans="2:75" x14ac:dyDescent="0.3">
      <c r="B4259" s="8"/>
      <c r="C4259" s="21"/>
      <c r="D4259" s="9"/>
      <c r="E4259" s="9"/>
      <c r="F4259" s="10"/>
      <c r="G4259" s="10"/>
      <c r="H4259" s="10"/>
      <c r="I4259" s="10"/>
      <c r="J4259" s="10"/>
      <c r="K4259" s="10"/>
      <c r="L4259" s="10"/>
      <c r="M4259" s="10"/>
      <c r="N4259" s="11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2"/>
      <c r="AX4259" s="12"/>
      <c r="AY4259" s="12"/>
      <c r="AZ4259" s="12"/>
      <c r="BA4259" s="12"/>
      <c r="BB4259" s="12"/>
      <c r="BC4259" s="12"/>
      <c r="BD4259" s="12"/>
      <c r="BE4259" s="12"/>
      <c r="BF4259" s="12"/>
      <c r="BG4259" s="12"/>
      <c r="BH4259" s="12"/>
      <c r="BI4259" s="12"/>
      <c r="BJ4259" s="12"/>
      <c r="BK4259" s="12"/>
      <c r="BL4259" s="12"/>
      <c r="BM4259" s="12"/>
      <c r="BN4259" s="12"/>
      <c r="BO4259" s="12"/>
      <c r="BP4259" s="12"/>
      <c r="BQ4259" s="12"/>
      <c r="BR4259" s="12"/>
      <c r="BS4259" s="12"/>
      <c r="BT4259" s="12"/>
      <c r="BU4259" s="12"/>
      <c r="BV4259" s="12"/>
      <c r="BW4259" s="12"/>
    </row>
    <row r="4260" spans="2:75" x14ac:dyDescent="0.3">
      <c r="B4260" s="8"/>
      <c r="C4260" s="21"/>
      <c r="D4260" s="9"/>
      <c r="E4260" s="9"/>
      <c r="F4260" s="10"/>
      <c r="G4260" s="10"/>
      <c r="H4260" s="10"/>
      <c r="I4260" s="10"/>
      <c r="J4260" s="10"/>
      <c r="K4260" s="10"/>
      <c r="L4260" s="10"/>
      <c r="M4260" s="10"/>
      <c r="N4260" s="11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2"/>
      <c r="AX4260" s="12"/>
      <c r="AY4260" s="12"/>
      <c r="AZ4260" s="12"/>
      <c r="BA4260" s="12"/>
      <c r="BB4260" s="12"/>
      <c r="BC4260" s="12"/>
      <c r="BD4260" s="12"/>
      <c r="BE4260" s="12"/>
      <c r="BF4260" s="12"/>
      <c r="BG4260" s="12"/>
      <c r="BH4260" s="12"/>
      <c r="BI4260" s="12"/>
      <c r="BJ4260" s="12"/>
      <c r="BK4260" s="12"/>
      <c r="BL4260" s="12"/>
      <c r="BM4260" s="12"/>
      <c r="BN4260" s="12"/>
      <c r="BO4260" s="12"/>
      <c r="BP4260" s="12"/>
      <c r="BQ4260" s="12"/>
      <c r="BR4260" s="12"/>
      <c r="BS4260" s="12"/>
      <c r="BT4260" s="12"/>
      <c r="BU4260" s="12"/>
      <c r="BV4260" s="12"/>
      <c r="BW4260" s="12"/>
    </row>
    <row r="4261" spans="2:75" x14ac:dyDescent="0.3">
      <c r="B4261" s="8"/>
      <c r="C4261" s="21"/>
      <c r="D4261" s="9"/>
      <c r="E4261" s="9"/>
      <c r="F4261" s="10"/>
      <c r="G4261" s="10"/>
      <c r="H4261" s="10"/>
      <c r="I4261" s="10"/>
      <c r="J4261" s="10"/>
      <c r="K4261" s="10"/>
      <c r="L4261" s="10"/>
      <c r="M4261" s="10"/>
      <c r="N4261" s="11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2"/>
      <c r="AX4261" s="12"/>
      <c r="AY4261" s="12"/>
      <c r="AZ4261" s="12"/>
      <c r="BA4261" s="12"/>
      <c r="BB4261" s="12"/>
      <c r="BC4261" s="12"/>
      <c r="BD4261" s="12"/>
      <c r="BE4261" s="12"/>
      <c r="BF4261" s="12"/>
      <c r="BG4261" s="12"/>
      <c r="BH4261" s="12"/>
      <c r="BI4261" s="12"/>
      <c r="BJ4261" s="12"/>
      <c r="BK4261" s="12"/>
      <c r="BL4261" s="12"/>
      <c r="BM4261" s="12"/>
      <c r="BN4261" s="12"/>
      <c r="BO4261" s="12"/>
      <c r="BP4261" s="12"/>
      <c r="BQ4261" s="12"/>
      <c r="BR4261" s="12"/>
      <c r="BS4261" s="12"/>
      <c r="BT4261" s="12"/>
      <c r="BU4261" s="12"/>
      <c r="BV4261" s="12"/>
      <c r="BW4261" s="12"/>
    </row>
    <row r="4262" spans="2:75" x14ac:dyDescent="0.3">
      <c r="B4262" s="8"/>
      <c r="C4262" s="21"/>
      <c r="D4262" s="9"/>
      <c r="E4262" s="9"/>
      <c r="F4262" s="10"/>
      <c r="G4262" s="10"/>
      <c r="H4262" s="10"/>
      <c r="I4262" s="10"/>
      <c r="J4262" s="10"/>
      <c r="K4262" s="10"/>
      <c r="L4262" s="10"/>
      <c r="M4262" s="10"/>
      <c r="N4262" s="11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2"/>
      <c r="AX4262" s="12"/>
      <c r="AY4262" s="12"/>
      <c r="AZ4262" s="12"/>
      <c r="BA4262" s="12"/>
      <c r="BB4262" s="12"/>
      <c r="BC4262" s="12"/>
      <c r="BD4262" s="12"/>
      <c r="BE4262" s="12"/>
      <c r="BF4262" s="12"/>
      <c r="BG4262" s="12"/>
      <c r="BH4262" s="12"/>
      <c r="BI4262" s="12"/>
      <c r="BJ4262" s="12"/>
      <c r="BK4262" s="12"/>
      <c r="BL4262" s="12"/>
      <c r="BM4262" s="12"/>
      <c r="BN4262" s="12"/>
      <c r="BO4262" s="12"/>
      <c r="BP4262" s="12"/>
      <c r="BQ4262" s="12"/>
      <c r="BR4262" s="12"/>
      <c r="BS4262" s="12"/>
      <c r="BT4262" s="12"/>
      <c r="BU4262" s="12"/>
      <c r="BV4262" s="12"/>
      <c r="BW4262" s="12"/>
    </row>
    <row r="4263" spans="2:75" x14ac:dyDescent="0.3">
      <c r="B4263" s="8"/>
      <c r="C4263" s="21"/>
      <c r="D4263" s="9"/>
      <c r="E4263" s="9"/>
      <c r="F4263" s="10"/>
      <c r="G4263" s="10"/>
      <c r="H4263" s="10"/>
      <c r="I4263" s="10"/>
      <c r="J4263" s="10"/>
      <c r="K4263" s="10"/>
      <c r="L4263" s="10"/>
      <c r="M4263" s="10"/>
      <c r="N4263" s="11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2"/>
      <c r="AX4263" s="12"/>
      <c r="AY4263" s="12"/>
      <c r="AZ4263" s="12"/>
      <c r="BA4263" s="12"/>
      <c r="BB4263" s="12"/>
      <c r="BC4263" s="12"/>
      <c r="BD4263" s="12"/>
      <c r="BE4263" s="12"/>
      <c r="BF4263" s="12"/>
      <c r="BG4263" s="12"/>
      <c r="BH4263" s="12"/>
      <c r="BI4263" s="12"/>
      <c r="BJ4263" s="12"/>
      <c r="BK4263" s="12"/>
      <c r="BL4263" s="12"/>
      <c r="BM4263" s="12"/>
      <c r="BN4263" s="12"/>
      <c r="BO4263" s="12"/>
      <c r="BP4263" s="12"/>
      <c r="BQ4263" s="12"/>
      <c r="BR4263" s="12"/>
      <c r="BS4263" s="12"/>
      <c r="BT4263" s="12"/>
      <c r="BU4263" s="12"/>
      <c r="BV4263" s="12"/>
      <c r="BW4263" s="12"/>
    </row>
    <row r="4264" spans="2:75" x14ac:dyDescent="0.3">
      <c r="B4264" s="8"/>
      <c r="C4264" s="21"/>
      <c r="D4264" s="9"/>
      <c r="E4264" s="9"/>
      <c r="F4264" s="10"/>
      <c r="G4264" s="10"/>
      <c r="H4264" s="10"/>
      <c r="I4264" s="10"/>
      <c r="J4264" s="10"/>
      <c r="K4264" s="10"/>
      <c r="L4264" s="10"/>
      <c r="M4264" s="10"/>
      <c r="N4264" s="11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2"/>
      <c r="AX4264" s="12"/>
      <c r="AY4264" s="12"/>
      <c r="AZ4264" s="12"/>
      <c r="BA4264" s="12"/>
      <c r="BB4264" s="12"/>
      <c r="BC4264" s="12"/>
      <c r="BD4264" s="12"/>
      <c r="BE4264" s="12"/>
      <c r="BF4264" s="12"/>
      <c r="BG4264" s="12"/>
      <c r="BH4264" s="12"/>
      <c r="BI4264" s="12"/>
      <c r="BJ4264" s="12"/>
      <c r="BK4264" s="12"/>
      <c r="BL4264" s="12"/>
      <c r="BM4264" s="12"/>
      <c r="BN4264" s="12"/>
      <c r="BO4264" s="12"/>
      <c r="BP4264" s="12"/>
      <c r="BQ4264" s="12"/>
      <c r="BR4264" s="12"/>
      <c r="BS4264" s="12"/>
      <c r="BT4264" s="12"/>
      <c r="BU4264" s="12"/>
      <c r="BV4264" s="12"/>
      <c r="BW4264" s="12"/>
    </row>
    <row r="4265" spans="2:75" x14ac:dyDescent="0.3">
      <c r="B4265" s="8"/>
      <c r="C4265" s="21"/>
      <c r="D4265" s="9"/>
      <c r="E4265" s="9"/>
      <c r="F4265" s="10"/>
      <c r="G4265" s="10"/>
      <c r="H4265" s="10"/>
      <c r="I4265" s="10"/>
      <c r="J4265" s="10"/>
      <c r="K4265" s="10"/>
      <c r="L4265" s="10"/>
      <c r="M4265" s="10"/>
      <c r="N4265" s="11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2"/>
      <c r="BH4265" s="12"/>
      <c r="BI4265" s="12"/>
      <c r="BJ4265" s="12"/>
      <c r="BK4265" s="12"/>
      <c r="BL4265" s="12"/>
      <c r="BM4265" s="12"/>
      <c r="BN4265" s="12"/>
      <c r="BO4265" s="12"/>
      <c r="BP4265" s="12"/>
      <c r="BQ4265" s="12"/>
      <c r="BR4265" s="12"/>
      <c r="BS4265" s="12"/>
      <c r="BT4265" s="12"/>
      <c r="BU4265" s="12"/>
      <c r="BV4265" s="12"/>
      <c r="BW4265" s="12"/>
    </row>
    <row r="4266" spans="2:75" x14ac:dyDescent="0.3">
      <c r="B4266" s="8"/>
      <c r="C4266" s="21"/>
      <c r="D4266" s="9"/>
      <c r="E4266" s="9"/>
      <c r="F4266" s="10"/>
      <c r="G4266" s="10"/>
      <c r="H4266" s="10"/>
      <c r="I4266" s="10"/>
      <c r="J4266" s="10"/>
      <c r="K4266" s="10"/>
      <c r="L4266" s="10"/>
      <c r="M4266" s="10"/>
      <c r="N4266" s="11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2"/>
      <c r="BH4266" s="12"/>
      <c r="BI4266" s="12"/>
      <c r="BJ4266" s="12"/>
      <c r="BK4266" s="12"/>
      <c r="BL4266" s="12"/>
      <c r="BM4266" s="12"/>
      <c r="BN4266" s="12"/>
      <c r="BO4266" s="12"/>
      <c r="BP4266" s="12"/>
      <c r="BQ4266" s="12"/>
      <c r="BR4266" s="12"/>
      <c r="BS4266" s="12"/>
      <c r="BT4266" s="12"/>
      <c r="BU4266" s="12"/>
      <c r="BV4266" s="12"/>
      <c r="BW4266" s="12"/>
    </row>
    <row r="4267" spans="2:75" x14ac:dyDescent="0.3">
      <c r="B4267" s="8"/>
      <c r="C4267" s="21"/>
      <c r="D4267" s="9"/>
      <c r="E4267" s="9"/>
      <c r="F4267" s="10"/>
      <c r="G4267" s="10"/>
      <c r="H4267" s="10"/>
      <c r="I4267" s="10"/>
      <c r="J4267" s="10"/>
      <c r="K4267" s="10"/>
      <c r="L4267" s="10"/>
      <c r="M4267" s="10"/>
      <c r="N4267" s="11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2"/>
      <c r="BH4267" s="12"/>
      <c r="BI4267" s="12"/>
      <c r="BJ4267" s="12"/>
      <c r="BK4267" s="12"/>
      <c r="BL4267" s="12"/>
      <c r="BM4267" s="12"/>
      <c r="BN4267" s="12"/>
      <c r="BO4267" s="12"/>
      <c r="BP4267" s="12"/>
      <c r="BQ4267" s="12"/>
      <c r="BR4267" s="12"/>
      <c r="BS4267" s="12"/>
      <c r="BT4267" s="12"/>
      <c r="BU4267" s="12"/>
      <c r="BV4267" s="12"/>
      <c r="BW4267" s="12"/>
    </row>
    <row r="4268" spans="2:75" x14ac:dyDescent="0.3">
      <c r="B4268" s="8"/>
      <c r="C4268" s="21"/>
      <c r="D4268" s="9"/>
      <c r="E4268" s="9"/>
      <c r="F4268" s="10"/>
      <c r="G4268" s="10"/>
      <c r="H4268" s="10"/>
      <c r="I4268" s="10"/>
      <c r="J4268" s="10"/>
      <c r="K4268" s="10"/>
      <c r="L4268" s="10"/>
      <c r="M4268" s="10"/>
      <c r="N4268" s="11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2"/>
      <c r="BH4268" s="12"/>
      <c r="BI4268" s="12"/>
      <c r="BJ4268" s="12"/>
      <c r="BK4268" s="12"/>
      <c r="BL4268" s="12"/>
      <c r="BM4268" s="12"/>
      <c r="BN4268" s="12"/>
      <c r="BO4268" s="12"/>
      <c r="BP4268" s="12"/>
      <c r="BQ4268" s="12"/>
      <c r="BR4268" s="12"/>
      <c r="BS4268" s="12"/>
      <c r="BT4268" s="12"/>
      <c r="BU4268" s="12"/>
      <c r="BV4268" s="12"/>
      <c r="BW4268" s="12"/>
    </row>
    <row r="4269" spans="2:75" x14ac:dyDescent="0.3">
      <c r="B4269" s="8"/>
      <c r="C4269" s="21"/>
      <c r="D4269" s="9"/>
      <c r="E4269" s="9"/>
      <c r="F4269" s="10"/>
      <c r="G4269" s="10"/>
      <c r="H4269" s="10"/>
      <c r="I4269" s="10"/>
      <c r="J4269" s="10"/>
      <c r="K4269" s="10"/>
      <c r="L4269" s="10"/>
      <c r="M4269" s="10"/>
      <c r="N4269" s="11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2"/>
      <c r="BH4269" s="12"/>
      <c r="BI4269" s="12"/>
      <c r="BJ4269" s="12"/>
      <c r="BK4269" s="12"/>
      <c r="BL4269" s="12"/>
      <c r="BM4269" s="12"/>
      <c r="BN4269" s="12"/>
      <c r="BO4269" s="12"/>
      <c r="BP4269" s="12"/>
      <c r="BQ4269" s="12"/>
      <c r="BR4269" s="12"/>
      <c r="BS4269" s="12"/>
      <c r="BT4269" s="12"/>
      <c r="BU4269" s="12"/>
      <c r="BV4269" s="12"/>
      <c r="BW4269" s="12"/>
    </row>
    <row r="4270" spans="2:75" x14ac:dyDescent="0.3">
      <c r="B4270" s="8"/>
      <c r="C4270" s="21"/>
      <c r="D4270" s="9"/>
      <c r="E4270" s="9"/>
      <c r="F4270" s="10"/>
      <c r="G4270" s="10"/>
      <c r="H4270" s="10"/>
      <c r="I4270" s="10"/>
      <c r="J4270" s="10"/>
      <c r="K4270" s="10"/>
      <c r="L4270" s="10"/>
      <c r="M4270" s="10"/>
      <c r="N4270" s="11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2"/>
      <c r="BH4270" s="12"/>
      <c r="BI4270" s="12"/>
      <c r="BJ4270" s="12"/>
      <c r="BK4270" s="12"/>
      <c r="BL4270" s="12"/>
      <c r="BM4270" s="12"/>
      <c r="BN4270" s="12"/>
      <c r="BO4270" s="12"/>
      <c r="BP4270" s="12"/>
      <c r="BQ4270" s="12"/>
      <c r="BR4270" s="12"/>
      <c r="BS4270" s="12"/>
      <c r="BT4270" s="12"/>
      <c r="BU4270" s="12"/>
      <c r="BV4270" s="12"/>
      <c r="BW4270" s="12"/>
    </row>
    <row r="4271" spans="2:75" x14ac:dyDescent="0.3">
      <c r="B4271" s="8"/>
      <c r="C4271" s="21"/>
      <c r="D4271" s="9"/>
      <c r="E4271" s="9"/>
      <c r="F4271" s="10"/>
      <c r="G4271" s="10"/>
      <c r="H4271" s="10"/>
      <c r="I4271" s="10"/>
      <c r="J4271" s="10"/>
      <c r="K4271" s="10"/>
      <c r="L4271" s="10"/>
      <c r="M4271" s="10"/>
      <c r="N4271" s="11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2"/>
      <c r="BH4271" s="12"/>
      <c r="BI4271" s="12"/>
      <c r="BJ4271" s="12"/>
      <c r="BK4271" s="12"/>
      <c r="BL4271" s="12"/>
      <c r="BM4271" s="12"/>
      <c r="BN4271" s="12"/>
      <c r="BO4271" s="12"/>
      <c r="BP4271" s="12"/>
      <c r="BQ4271" s="12"/>
      <c r="BR4271" s="12"/>
      <c r="BS4271" s="12"/>
      <c r="BT4271" s="12"/>
      <c r="BU4271" s="12"/>
      <c r="BV4271" s="12"/>
      <c r="BW4271" s="12"/>
    </row>
    <row r="4272" spans="2:75" x14ac:dyDescent="0.3">
      <c r="B4272" s="8"/>
      <c r="C4272" s="21"/>
      <c r="D4272" s="9"/>
      <c r="E4272" s="9"/>
      <c r="F4272" s="10"/>
      <c r="G4272" s="10"/>
      <c r="H4272" s="10"/>
      <c r="I4272" s="10"/>
      <c r="J4272" s="10"/>
      <c r="K4272" s="10"/>
      <c r="L4272" s="10"/>
      <c r="M4272" s="10"/>
      <c r="N4272" s="11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2"/>
      <c r="BH4272" s="12"/>
      <c r="BI4272" s="12"/>
      <c r="BJ4272" s="12"/>
      <c r="BK4272" s="12"/>
      <c r="BL4272" s="12"/>
      <c r="BM4272" s="12"/>
      <c r="BN4272" s="12"/>
      <c r="BO4272" s="12"/>
      <c r="BP4272" s="12"/>
      <c r="BQ4272" s="12"/>
      <c r="BR4272" s="12"/>
      <c r="BS4272" s="12"/>
      <c r="BT4272" s="12"/>
      <c r="BU4272" s="12"/>
      <c r="BV4272" s="12"/>
      <c r="BW4272" s="12"/>
    </row>
    <row r="4273" spans="2:75" x14ac:dyDescent="0.3">
      <c r="B4273" s="8"/>
      <c r="C4273" s="21"/>
      <c r="D4273" s="9"/>
      <c r="E4273" s="9"/>
      <c r="F4273" s="10"/>
      <c r="G4273" s="10"/>
      <c r="H4273" s="10"/>
      <c r="I4273" s="10"/>
      <c r="J4273" s="10"/>
      <c r="K4273" s="10"/>
      <c r="L4273" s="10"/>
      <c r="M4273" s="10"/>
      <c r="N4273" s="11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2"/>
      <c r="BH4273" s="12"/>
      <c r="BI4273" s="12"/>
      <c r="BJ4273" s="12"/>
      <c r="BK4273" s="12"/>
      <c r="BL4273" s="12"/>
      <c r="BM4273" s="12"/>
      <c r="BN4273" s="12"/>
      <c r="BO4273" s="12"/>
      <c r="BP4273" s="12"/>
      <c r="BQ4273" s="12"/>
      <c r="BR4273" s="12"/>
      <c r="BS4273" s="12"/>
      <c r="BT4273" s="12"/>
      <c r="BU4273" s="12"/>
      <c r="BV4273" s="12"/>
      <c r="BW4273" s="12"/>
    </row>
    <row r="4274" spans="2:75" x14ac:dyDescent="0.3">
      <c r="B4274" s="8"/>
      <c r="C4274" s="21"/>
      <c r="D4274" s="9"/>
      <c r="E4274" s="9"/>
      <c r="F4274" s="10"/>
      <c r="G4274" s="10"/>
      <c r="H4274" s="10"/>
      <c r="I4274" s="10"/>
      <c r="J4274" s="10"/>
      <c r="K4274" s="10"/>
      <c r="L4274" s="10"/>
      <c r="M4274" s="10"/>
      <c r="N4274" s="11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2"/>
      <c r="BH4274" s="12"/>
      <c r="BI4274" s="12"/>
      <c r="BJ4274" s="12"/>
      <c r="BK4274" s="12"/>
      <c r="BL4274" s="12"/>
      <c r="BM4274" s="12"/>
      <c r="BN4274" s="12"/>
      <c r="BO4274" s="12"/>
      <c r="BP4274" s="12"/>
      <c r="BQ4274" s="12"/>
      <c r="BR4274" s="12"/>
      <c r="BS4274" s="12"/>
      <c r="BT4274" s="12"/>
      <c r="BU4274" s="12"/>
      <c r="BV4274" s="12"/>
      <c r="BW4274" s="12"/>
    </row>
    <row r="4275" spans="2:75" x14ac:dyDescent="0.3">
      <c r="B4275" s="8"/>
      <c r="C4275" s="21"/>
      <c r="D4275" s="9"/>
      <c r="E4275" s="9"/>
      <c r="F4275" s="10"/>
      <c r="G4275" s="10"/>
      <c r="H4275" s="10"/>
      <c r="I4275" s="10"/>
      <c r="J4275" s="10"/>
      <c r="K4275" s="10"/>
      <c r="L4275" s="10"/>
      <c r="M4275" s="10"/>
      <c r="N4275" s="11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2"/>
      <c r="BH4275" s="12"/>
      <c r="BI4275" s="12"/>
      <c r="BJ4275" s="12"/>
      <c r="BK4275" s="12"/>
      <c r="BL4275" s="12"/>
      <c r="BM4275" s="12"/>
      <c r="BN4275" s="12"/>
      <c r="BO4275" s="12"/>
      <c r="BP4275" s="12"/>
      <c r="BQ4275" s="12"/>
      <c r="BR4275" s="12"/>
      <c r="BS4275" s="12"/>
      <c r="BT4275" s="12"/>
      <c r="BU4275" s="12"/>
      <c r="BV4275" s="12"/>
      <c r="BW4275" s="12"/>
    </row>
    <row r="4276" spans="2:75" x14ac:dyDescent="0.3">
      <c r="B4276" s="8"/>
      <c r="C4276" s="21"/>
      <c r="D4276" s="9"/>
      <c r="E4276" s="9"/>
      <c r="F4276" s="10"/>
      <c r="G4276" s="10"/>
      <c r="H4276" s="10"/>
      <c r="I4276" s="10"/>
      <c r="J4276" s="10"/>
      <c r="K4276" s="10"/>
      <c r="L4276" s="10"/>
      <c r="M4276" s="10"/>
      <c r="N4276" s="11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2"/>
      <c r="BH4276" s="12"/>
      <c r="BI4276" s="12"/>
      <c r="BJ4276" s="12"/>
      <c r="BK4276" s="12"/>
      <c r="BL4276" s="12"/>
      <c r="BM4276" s="12"/>
      <c r="BN4276" s="12"/>
      <c r="BO4276" s="12"/>
      <c r="BP4276" s="12"/>
      <c r="BQ4276" s="12"/>
      <c r="BR4276" s="12"/>
      <c r="BS4276" s="12"/>
      <c r="BT4276" s="12"/>
      <c r="BU4276" s="12"/>
      <c r="BV4276" s="12"/>
      <c r="BW4276" s="12"/>
    </row>
    <row r="4277" spans="2:75" x14ac:dyDescent="0.3">
      <c r="B4277" s="8"/>
      <c r="C4277" s="21"/>
      <c r="D4277" s="9"/>
      <c r="E4277" s="9"/>
      <c r="F4277" s="10"/>
      <c r="G4277" s="10"/>
      <c r="H4277" s="10"/>
      <c r="I4277" s="10"/>
      <c r="J4277" s="10"/>
      <c r="K4277" s="10"/>
      <c r="L4277" s="10"/>
      <c r="M4277" s="10"/>
      <c r="N4277" s="11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2"/>
      <c r="BH4277" s="12"/>
      <c r="BI4277" s="12"/>
      <c r="BJ4277" s="12"/>
      <c r="BK4277" s="12"/>
      <c r="BL4277" s="12"/>
      <c r="BM4277" s="12"/>
      <c r="BN4277" s="12"/>
      <c r="BO4277" s="12"/>
      <c r="BP4277" s="12"/>
      <c r="BQ4277" s="12"/>
      <c r="BR4277" s="12"/>
      <c r="BS4277" s="12"/>
      <c r="BT4277" s="12"/>
      <c r="BU4277" s="12"/>
      <c r="BV4277" s="12"/>
      <c r="BW4277" s="12"/>
    </row>
    <row r="4278" spans="2:75" x14ac:dyDescent="0.3">
      <c r="B4278" s="8"/>
      <c r="C4278" s="21"/>
      <c r="D4278" s="9"/>
      <c r="E4278" s="9"/>
      <c r="F4278" s="10"/>
      <c r="G4278" s="10"/>
      <c r="H4278" s="10"/>
      <c r="I4278" s="10"/>
      <c r="J4278" s="10"/>
      <c r="K4278" s="10"/>
      <c r="L4278" s="10"/>
      <c r="M4278" s="10"/>
      <c r="N4278" s="11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2"/>
      <c r="BH4278" s="12"/>
      <c r="BI4278" s="12"/>
      <c r="BJ4278" s="12"/>
      <c r="BK4278" s="12"/>
      <c r="BL4278" s="12"/>
      <c r="BM4278" s="12"/>
      <c r="BN4278" s="12"/>
      <c r="BO4278" s="12"/>
      <c r="BP4278" s="12"/>
      <c r="BQ4278" s="12"/>
      <c r="BR4278" s="12"/>
      <c r="BS4278" s="12"/>
      <c r="BT4278" s="12"/>
      <c r="BU4278" s="12"/>
      <c r="BV4278" s="12"/>
      <c r="BW4278" s="12"/>
    </row>
    <row r="4279" spans="2:75" x14ac:dyDescent="0.3">
      <c r="B4279" s="8"/>
      <c r="C4279" s="21"/>
      <c r="D4279" s="9"/>
      <c r="E4279" s="9"/>
      <c r="F4279" s="10"/>
      <c r="G4279" s="10"/>
      <c r="H4279" s="10"/>
      <c r="I4279" s="10"/>
      <c r="J4279" s="10"/>
      <c r="K4279" s="10"/>
      <c r="L4279" s="10"/>
      <c r="M4279" s="10"/>
      <c r="N4279" s="11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2"/>
      <c r="BH4279" s="12"/>
      <c r="BI4279" s="12"/>
      <c r="BJ4279" s="12"/>
      <c r="BK4279" s="12"/>
      <c r="BL4279" s="12"/>
      <c r="BM4279" s="12"/>
      <c r="BN4279" s="12"/>
      <c r="BO4279" s="12"/>
      <c r="BP4279" s="12"/>
      <c r="BQ4279" s="12"/>
      <c r="BR4279" s="12"/>
      <c r="BS4279" s="12"/>
      <c r="BT4279" s="12"/>
      <c r="BU4279" s="12"/>
      <c r="BV4279" s="12"/>
      <c r="BW4279" s="12"/>
    </row>
    <row r="4280" spans="2:75" x14ac:dyDescent="0.3">
      <c r="B4280" s="8"/>
      <c r="C4280" s="21"/>
      <c r="D4280" s="9"/>
      <c r="E4280" s="9"/>
      <c r="F4280" s="10"/>
      <c r="G4280" s="10"/>
      <c r="H4280" s="10"/>
      <c r="I4280" s="10"/>
      <c r="J4280" s="10"/>
      <c r="K4280" s="10"/>
      <c r="L4280" s="10"/>
      <c r="M4280" s="10"/>
      <c r="N4280" s="11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2"/>
      <c r="AX4280" s="12"/>
      <c r="AY4280" s="12"/>
      <c r="AZ4280" s="12"/>
      <c r="BA4280" s="12"/>
      <c r="BB4280" s="12"/>
      <c r="BC4280" s="12"/>
      <c r="BD4280" s="12"/>
      <c r="BE4280" s="12"/>
      <c r="BF4280" s="12"/>
      <c r="BG4280" s="12"/>
      <c r="BH4280" s="12"/>
      <c r="BI4280" s="12"/>
      <c r="BJ4280" s="12"/>
      <c r="BK4280" s="12"/>
      <c r="BL4280" s="12"/>
      <c r="BM4280" s="12"/>
      <c r="BN4280" s="12"/>
      <c r="BO4280" s="12"/>
      <c r="BP4280" s="12"/>
      <c r="BQ4280" s="12"/>
      <c r="BR4280" s="12"/>
      <c r="BS4280" s="12"/>
      <c r="BT4280" s="12"/>
      <c r="BU4280" s="12"/>
      <c r="BV4280" s="12"/>
      <c r="BW4280" s="12"/>
    </row>
    <row r="4281" spans="2:75" x14ac:dyDescent="0.3">
      <c r="B4281" s="8"/>
      <c r="C4281" s="21"/>
      <c r="D4281" s="9"/>
      <c r="E4281" s="9"/>
      <c r="F4281" s="10"/>
      <c r="G4281" s="10"/>
      <c r="H4281" s="10"/>
      <c r="I4281" s="10"/>
      <c r="J4281" s="10"/>
      <c r="K4281" s="10"/>
      <c r="L4281" s="10"/>
      <c r="M4281" s="10"/>
      <c r="N4281" s="11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2"/>
      <c r="AX4281" s="12"/>
      <c r="AY4281" s="12"/>
      <c r="AZ4281" s="12"/>
      <c r="BA4281" s="12"/>
      <c r="BB4281" s="12"/>
      <c r="BC4281" s="12"/>
      <c r="BD4281" s="12"/>
      <c r="BE4281" s="12"/>
      <c r="BF4281" s="12"/>
      <c r="BG4281" s="12"/>
      <c r="BH4281" s="12"/>
      <c r="BI4281" s="12"/>
      <c r="BJ4281" s="12"/>
      <c r="BK4281" s="12"/>
      <c r="BL4281" s="12"/>
      <c r="BM4281" s="12"/>
      <c r="BN4281" s="12"/>
      <c r="BO4281" s="12"/>
      <c r="BP4281" s="12"/>
      <c r="BQ4281" s="12"/>
      <c r="BR4281" s="12"/>
      <c r="BS4281" s="12"/>
      <c r="BT4281" s="12"/>
      <c r="BU4281" s="12"/>
      <c r="BV4281" s="12"/>
      <c r="BW4281" s="12"/>
    </row>
    <row r="4282" spans="2:75" x14ac:dyDescent="0.3">
      <c r="B4282" s="8"/>
      <c r="C4282" s="21"/>
      <c r="D4282" s="9"/>
      <c r="E4282" s="9"/>
      <c r="F4282" s="10"/>
      <c r="G4282" s="10"/>
      <c r="H4282" s="10"/>
      <c r="I4282" s="10"/>
      <c r="J4282" s="10"/>
      <c r="K4282" s="10"/>
      <c r="L4282" s="10"/>
      <c r="M4282" s="10"/>
      <c r="N4282" s="11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2"/>
      <c r="AX4282" s="12"/>
      <c r="AY4282" s="12"/>
      <c r="AZ4282" s="12"/>
      <c r="BA4282" s="12"/>
      <c r="BB4282" s="12"/>
      <c r="BC4282" s="12"/>
      <c r="BD4282" s="12"/>
      <c r="BE4282" s="12"/>
      <c r="BF4282" s="12"/>
      <c r="BG4282" s="12"/>
      <c r="BH4282" s="12"/>
      <c r="BI4282" s="12"/>
      <c r="BJ4282" s="12"/>
      <c r="BK4282" s="12"/>
      <c r="BL4282" s="12"/>
      <c r="BM4282" s="12"/>
      <c r="BN4282" s="12"/>
      <c r="BO4282" s="12"/>
      <c r="BP4282" s="12"/>
      <c r="BQ4282" s="12"/>
      <c r="BR4282" s="12"/>
      <c r="BS4282" s="12"/>
      <c r="BT4282" s="12"/>
      <c r="BU4282" s="12"/>
      <c r="BV4282" s="12"/>
      <c r="BW4282" s="12"/>
    </row>
    <row r="4283" spans="2:75" x14ac:dyDescent="0.3">
      <c r="B4283" s="8"/>
      <c r="C4283" s="21"/>
      <c r="D4283" s="9"/>
      <c r="E4283" s="9"/>
      <c r="F4283" s="10"/>
      <c r="G4283" s="10"/>
      <c r="H4283" s="10"/>
      <c r="I4283" s="10"/>
      <c r="J4283" s="10"/>
      <c r="K4283" s="10"/>
      <c r="L4283" s="10"/>
      <c r="M4283" s="10"/>
      <c r="N4283" s="11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2"/>
      <c r="AX4283" s="12"/>
      <c r="AY4283" s="12"/>
      <c r="AZ4283" s="12"/>
      <c r="BA4283" s="12"/>
      <c r="BB4283" s="12"/>
      <c r="BC4283" s="12"/>
      <c r="BD4283" s="12"/>
      <c r="BE4283" s="12"/>
      <c r="BF4283" s="12"/>
      <c r="BG4283" s="12"/>
      <c r="BH4283" s="12"/>
      <c r="BI4283" s="12"/>
      <c r="BJ4283" s="12"/>
      <c r="BK4283" s="12"/>
      <c r="BL4283" s="12"/>
      <c r="BM4283" s="12"/>
      <c r="BN4283" s="12"/>
      <c r="BO4283" s="12"/>
      <c r="BP4283" s="12"/>
      <c r="BQ4283" s="12"/>
      <c r="BR4283" s="12"/>
      <c r="BS4283" s="12"/>
      <c r="BT4283" s="12"/>
      <c r="BU4283" s="12"/>
      <c r="BV4283" s="12"/>
      <c r="BW4283" s="12"/>
    </row>
    <row r="4284" spans="2:75" x14ac:dyDescent="0.3">
      <c r="B4284" s="8"/>
      <c r="C4284" s="21"/>
      <c r="D4284" s="9"/>
      <c r="E4284" s="9"/>
      <c r="F4284" s="10"/>
      <c r="G4284" s="10"/>
      <c r="H4284" s="10"/>
      <c r="I4284" s="10"/>
      <c r="J4284" s="10"/>
      <c r="K4284" s="10"/>
      <c r="L4284" s="10"/>
      <c r="M4284" s="10"/>
      <c r="N4284" s="11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2"/>
      <c r="AX4284" s="12"/>
      <c r="AY4284" s="12"/>
      <c r="AZ4284" s="12"/>
      <c r="BA4284" s="12"/>
      <c r="BB4284" s="12"/>
      <c r="BC4284" s="12"/>
      <c r="BD4284" s="12"/>
      <c r="BE4284" s="12"/>
      <c r="BF4284" s="12"/>
      <c r="BG4284" s="12"/>
      <c r="BH4284" s="12"/>
      <c r="BI4284" s="12"/>
      <c r="BJ4284" s="12"/>
      <c r="BK4284" s="12"/>
      <c r="BL4284" s="12"/>
      <c r="BM4284" s="12"/>
      <c r="BN4284" s="12"/>
      <c r="BO4284" s="12"/>
      <c r="BP4284" s="12"/>
      <c r="BQ4284" s="12"/>
      <c r="BR4284" s="12"/>
      <c r="BS4284" s="12"/>
      <c r="BT4284" s="12"/>
      <c r="BU4284" s="12"/>
      <c r="BV4284" s="12"/>
      <c r="BW4284" s="12"/>
    </row>
    <row r="4285" spans="2:75" x14ac:dyDescent="0.3">
      <c r="B4285" s="8"/>
      <c r="C4285" s="21"/>
      <c r="D4285" s="9"/>
      <c r="E4285" s="9"/>
      <c r="F4285" s="10"/>
      <c r="G4285" s="10"/>
      <c r="H4285" s="10"/>
      <c r="I4285" s="10"/>
      <c r="J4285" s="10"/>
      <c r="K4285" s="10"/>
      <c r="L4285" s="10"/>
      <c r="M4285" s="10"/>
      <c r="N4285" s="11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2"/>
      <c r="AX4285" s="12"/>
      <c r="AY4285" s="12"/>
      <c r="AZ4285" s="12"/>
      <c r="BA4285" s="12"/>
      <c r="BB4285" s="12"/>
      <c r="BC4285" s="12"/>
      <c r="BD4285" s="12"/>
      <c r="BE4285" s="12"/>
      <c r="BF4285" s="12"/>
      <c r="BG4285" s="12"/>
      <c r="BH4285" s="12"/>
      <c r="BI4285" s="12"/>
      <c r="BJ4285" s="12"/>
      <c r="BK4285" s="12"/>
      <c r="BL4285" s="12"/>
      <c r="BM4285" s="12"/>
      <c r="BN4285" s="12"/>
      <c r="BO4285" s="12"/>
      <c r="BP4285" s="12"/>
      <c r="BQ4285" s="12"/>
      <c r="BR4285" s="12"/>
      <c r="BS4285" s="12"/>
      <c r="BT4285" s="12"/>
      <c r="BU4285" s="12"/>
      <c r="BV4285" s="12"/>
      <c r="BW4285" s="12"/>
    </row>
    <row r="4286" spans="2:75" x14ac:dyDescent="0.3">
      <c r="B4286" s="8"/>
      <c r="C4286" s="21"/>
      <c r="D4286" s="9"/>
      <c r="E4286" s="9"/>
      <c r="F4286" s="10"/>
      <c r="G4286" s="10"/>
      <c r="H4286" s="10"/>
      <c r="I4286" s="10"/>
      <c r="J4286" s="10"/>
      <c r="K4286" s="10"/>
      <c r="L4286" s="10"/>
      <c r="M4286" s="10"/>
      <c r="N4286" s="11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2"/>
      <c r="AX4286" s="12"/>
      <c r="AY4286" s="12"/>
      <c r="AZ4286" s="12"/>
      <c r="BA4286" s="12"/>
      <c r="BB4286" s="12"/>
      <c r="BC4286" s="12"/>
      <c r="BD4286" s="12"/>
      <c r="BE4286" s="12"/>
      <c r="BF4286" s="12"/>
      <c r="BG4286" s="12"/>
      <c r="BH4286" s="12"/>
      <c r="BI4286" s="12"/>
      <c r="BJ4286" s="12"/>
      <c r="BK4286" s="12"/>
      <c r="BL4286" s="12"/>
      <c r="BM4286" s="12"/>
      <c r="BN4286" s="12"/>
      <c r="BO4286" s="12"/>
      <c r="BP4286" s="12"/>
      <c r="BQ4286" s="12"/>
      <c r="BR4286" s="12"/>
      <c r="BS4286" s="12"/>
      <c r="BT4286" s="12"/>
      <c r="BU4286" s="12"/>
      <c r="BV4286" s="12"/>
      <c r="BW4286" s="12"/>
    </row>
    <row r="4287" spans="2:75" x14ac:dyDescent="0.3">
      <c r="B4287" s="8"/>
      <c r="C4287" s="21"/>
      <c r="D4287" s="9"/>
      <c r="E4287" s="9"/>
      <c r="F4287" s="10"/>
      <c r="G4287" s="10"/>
      <c r="H4287" s="10"/>
      <c r="I4287" s="10"/>
      <c r="J4287" s="10"/>
      <c r="K4287" s="10"/>
      <c r="L4287" s="10"/>
      <c r="M4287" s="10"/>
      <c r="N4287" s="11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2"/>
      <c r="AX4287" s="12"/>
      <c r="AY4287" s="12"/>
      <c r="AZ4287" s="12"/>
      <c r="BA4287" s="12"/>
      <c r="BB4287" s="12"/>
      <c r="BC4287" s="12"/>
      <c r="BD4287" s="12"/>
      <c r="BE4287" s="12"/>
      <c r="BF4287" s="12"/>
      <c r="BG4287" s="12"/>
      <c r="BH4287" s="12"/>
      <c r="BI4287" s="12"/>
      <c r="BJ4287" s="12"/>
      <c r="BK4287" s="12"/>
      <c r="BL4287" s="12"/>
      <c r="BM4287" s="12"/>
      <c r="BN4287" s="12"/>
      <c r="BO4287" s="12"/>
      <c r="BP4287" s="12"/>
      <c r="BQ4287" s="12"/>
      <c r="BR4287" s="12"/>
      <c r="BS4287" s="12"/>
      <c r="BT4287" s="12"/>
      <c r="BU4287" s="12"/>
      <c r="BV4287" s="12"/>
      <c r="BW4287" s="12"/>
    </row>
    <row r="4288" spans="2:75" x14ac:dyDescent="0.3">
      <c r="B4288" s="8"/>
      <c r="C4288" s="21"/>
      <c r="D4288" s="9"/>
      <c r="E4288" s="9"/>
      <c r="F4288" s="10"/>
      <c r="G4288" s="10"/>
      <c r="H4288" s="10"/>
      <c r="I4288" s="10"/>
      <c r="J4288" s="10"/>
      <c r="K4288" s="10"/>
      <c r="L4288" s="10"/>
      <c r="M4288" s="10"/>
      <c r="N4288" s="11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2"/>
      <c r="AX4288" s="12"/>
      <c r="AY4288" s="12"/>
      <c r="AZ4288" s="12"/>
      <c r="BA4288" s="12"/>
      <c r="BB4288" s="12"/>
      <c r="BC4288" s="12"/>
      <c r="BD4288" s="12"/>
      <c r="BE4288" s="12"/>
      <c r="BF4288" s="12"/>
      <c r="BG4288" s="12"/>
      <c r="BH4288" s="12"/>
      <c r="BI4288" s="12"/>
      <c r="BJ4288" s="12"/>
      <c r="BK4288" s="12"/>
      <c r="BL4288" s="12"/>
      <c r="BM4288" s="12"/>
      <c r="BN4288" s="12"/>
      <c r="BO4288" s="12"/>
      <c r="BP4288" s="12"/>
      <c r="BQ4288" s="12"/>
      <c r="BR4288" s="12"/>
      <c r="BS4288" s="12"/>
      <c r="BT4288" s="12"/>
      <c r="BU4288" s="12"/>
      <c r="BV4288" s="12"/>
      <c r="BW4288" s="12"/>
    </row>
    <row r="4289" spans="2:75" x14ac:dyDescent="0.3">
      <c r="B4289" s="8"/>
      <c r="C4289" s="21"/>
      <c r="D4289" s="9"/>
      <c r="E4289" s="9"/>
      <c r="F4289" s="10"/>
      <c r="G4289" s="10"/>
      <c r="H4289" s="10"/>
      <c r="I4289" s="10"/>
      <c r="J4289" s="10"/>
      <c r="K4289" s="10"/>
      <c r="L4289" s="10"/>
      <c r="M4289" s="10"/>
      <c r="N4289" s="11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2"/>
      <c r="AX4289" s="12"/>
      <c r="AY4289" s="12"/>
      <c r="AZ4289" s="12"/>
      <c r="BA4289" s="12"/>
      <c r="BB4289" s="12"/>
      <c r="BC4289" s="12"/>
      <c r="BD4289" s="12"/>
      <c r="BE4289" s="12"/>
      <c r="BF4289" s="12"/>
      <c r="BG4289" s="12"/>
      <c r="BH4289" s="12"/>
      <c r="BI4289" s="12"/>
      <c r="BJ4289" s="12"/>
      <c r="BK4289" s="12"/>
      <c r="BL4289" s="12"/>
      <c r="BM4289" s="12"/>
      <c r="BN4289" s="12"/>
      <c r="BO4289" s="12"/>
      <c r="BP4289" s="12"/>
      <c r="BQ4289" s="12"/>
      <c r="BR4289" s="12"/>
      <c r="BS4289" s="12"/>
      <c r="BT4289" s="12"/>
      <c r="BU4289" s="12"/>
      <c r="BV4289" s="12"/>
      <c r="BW4289" s="12"/>
    </row>
    <row r="4290" spans="2:75" x14ac:dyDescent="0.3">
      <c r="B4290" s="8"/>
      <c r="C4290" s="21"/>
      <c r="D4290" s="9"/>
      <c r="E4290" s="9"/>
      <c r="F4290" s="10"/>
      <c r="G4290" s="10"/>
      <c r="H4290" s="10"/>
      <c r="I4290" s="10"/>
      <c r="J4290" s="10"/>
      <c r="K4290" s="10"/>
      <c r="L4290" s="10"/>
      <c r="M4290" s="10"/>
      <c r="N4290" s="11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2"/>
      <c r="AX4290" s="12"/>
      <c r="AY4290" s="12"/>
      <c r="AZ4290" s="12"/>
      <c r="BA4290" s="12"/>
      <c r="BB4290" s="12"/>
      <c r="BC4290" s="12"/>
      <c r="BD4290" s="12"/>
      <c r="BE4290" s="12"/>
      <c r="BF4290" s="12"/>
      <c r="BG4290" s="12"/>
      <c r="BH4290" s="12"/>
      <c r="BI4290" s="12"/>
      <c r="BJ4290" s="12"/>
      <c r="BK4290" s="12"/>
      <c r="BL4290" s="12"/>
      <c r="BM4290" s="12"/>
      <c r="BN4290" s="12"/>
      <c r="BO4290" s="12"/>
      <c r="BP4290" s="12"/>
      <c r="BQ4290" s="12"/>
      <c r="BR4290" s="12"/>
      <c r="BS4290" s="12"/>
      <c r="BT4290" s="12"/>
      <c r="BU4290" s="12"/>
      <c r="BV4290" s="12"/>
      <c r="BW4290" s="12"/>
    </row>
    <row r="4291" spans="2:75" x14ac:dyDescent="0.3">
      <c r="B4291" s="8"/>
      <c r="C4291" s="21"/>
      <c r="D4291" s="9"/>
      <c r="E4291" s="9"/>
      <c r="F4291" s="10"/>
      <c r="G4291" s="10"/>
      <c r="H4291" s="10"/>
      <c r="I4291" s="10"/>
      <c r="J4291" s="10"/>
      <c r="K4291" s="10"/>
      <c r="L4291" s="10"/>
      <c r="M4291" s="10"/>
      <c r="N4291" s="11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2"/>
      <c r="AX4291" s="12"/>
      <c r="AY4291" s="12"/>
      <c r="AZ4291" s="12"/>
      <c r="BA4291" s="12"/>
      <c r="BB4291" s="12"/>
      <c r="BC4291" s="12"/>
      <c r="BD4291" s="12"/>
      <c r="BE4291" s="12"/>
      <c r="BF4291" s="12"/>
      <c r="BG4291" s="12"/>
      <c r="BH4291" s="12"/>
      <c r="BI4291" s="12"/>
      <c r="BJ4291" s="12"/>
      <c r="BK4291" s="12"/>
      <c r="BL4291" s="12"/>
      <c r="BM4291" s="12"/>
      <c r="BN4291" s="12"/>
      <c r="BO4291" s="12"/>
      <c r="BP4291" s="12"/>
      <c r="BQ4291" s="12"/>
      <c r="BR4291" s="12"/>
      <c r="BS4291" s="12"/>
      <c r="BT4291" s="12"/>
      <c r="BU4291" s="12"/>
      <c r="BV4291" s="12"/>
      <c r="BW4291" s="12"/>
    </row>
    <row r="4292" spans="2:75" x14ac:dyDescent="0.3">
      <c r="B4292" s="8"/>
      <c r="C4292" s="21"/>
      <c r="D4292" s="9"/>
      <c r="E4292" s="9"/>
      <c r="F4292" s="10"/>
      <c r="G4292" s="10"/>
      <c r="H4292" s="10"/>
      <c r="I4292" s="10"/>
      <c r="J4292" s="10"/>
      <c r="K4292" s="10"/>
      <c r="L4292" s="10"/>
      <c r="M4292" s="10"/>
      <c r="N4292" s="11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2"/>
      <c r="AX4292" s="12"/>
      <c r="AY4292" s="12"/>
      <c r="AZ4292" s="12"/>
      <c r="BA4292" s="12"/>
      <c r="BB4292" s="12"/>
      <c r="BC4292" s="12"/>
      <c r="BD4292" s="12"/>
      <c r="BE4292" s="12"/>
      <c r="BF4292" s="12"/>
      <c r="BG4292" s="12"/>
      <c r="BH4292" s="12"/>
      <c r="BI4292" s="12"/>
      <c r="BJ4292" s="12"/>
      <c r="BK4292" s="12"/>
      <c r="BL4292" s="12"/>
      <c r="BM4292" s="12"/>
      <c r="BN4292" s="12"/>
      <c r="BO4292" s="12"/>
      <c r="BP4292" s="12"/>
      <c r="BQ4292" s="12"/>
      <c r="BR4292" s="12"/>
      <c r="BS4292" s="12"/>
      <c r="BT4292" s="12"/>
      <c r="BU4292" s="12"/>
      <c r="BV4292" s="12"/>
      <c r="BW4292" s="12"/>
    </row>
    <row r="4293" spans="2:75" x14ac:dyDescent="0.3">
      <c r="B4293" s="8"/>
      <c r="C4293" s="21"/>
      <c r="D4293" s="9"/>
      <c r="E4293" s="9"/>
      <c r="F4293" s="10"/>
      <c r="G4293" s="10"/>
      <c r="H4293" s="10"/>
      <c r="I4293" s="10"/>
      <c r="J4293" s="10"/>
      <c r="K4293" s="10"/>
      <c r="L4293" s="10"/>
      <c r="M4293" s="10"/>
      <c r="N4293" s="11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2"/>
      <c r="AX4293" s="12"/>
      <c r="AY4293" s="12"/>
      <c r="AZ4293" s="12"/>
      <c r="BA4293" s="12"/>
      <c r="BB4293" s="12"/>
      <c r="BC4293" s="12"/>
      <c r="BD4293" s="12"/>
      <c r="BE4293" s="12"/>
      <c r="BF4293" s="12"/>
      <c r="BG4293" s="12"/>
      <c r="BH4293" s="12"/>
      <c r="BI4293" s="12"/>
      <c r="BJ4293" s="12"/>
      <c r="BK4293" s="12"/>
      <c r="BL4293" s="12"/>
      <c r="BM4293" s="12"/>
      <c r="BN4293" s="12"/>
      <c r="BO4293" s="12"/>
      <c r="BP4293" s="12"/>
      <c r="BQ4293" s="12"/>
      <c r="BR4293" s="12"/>
      <c r="BS4293" s="12"/>
      <c r="BT4293" s="12"/>
      <c r="BU4293" s="12"/>
      <c r="BV4293" s="12"/>
      <c r="BW4293" s="12"/>
    </row>
    <row r="4294" spans="2:75" x14ac:dyDescent="0.3">
      <c r="B4294" s="8"/>
      <c r="C4294" s="21"/>
      <c r="D4294" s="9"/>
      <c r="E4294" s="9"/>
      <c r="F4294" s="10"/>
      <c r="G4294" s="10"/>
      <c r="H4294" s="10"/>
      <c r="I4294" s="10"/>
      <c r="J4294" s="10"/>
      <c r="K4294" s="10"/>
      <c r="L4294" s="10"/>
      <c r="M4294" s="10"/>
      <c r="N4294" s="11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2"/>
      <c r="AX4294" s="12"/>
      <c r="AY4294" s="12"/>
      <c r="AZ4294" s="12"/>
      <c r="BA4294" s="12"/>
      <c r="BB4294" s="12"/>
      <c r="BC4294" s="12"/>
      <c r="BD4294" s="12"/>
      <c r="BE4294" s="12"/>
      <c r="BF4294" s="12"/>
      <c r="BG4294" s="12"/>
      <c r="BH4294" s="12"/>
      <c r="BI4294" s="12"/>
      <c r="BJ4294" s="12"/>
      <c r="BK4294" s="12"/>
      <c r="BL4294" s="12"/>
      <c r="BM4294" s="12"/>
      <c r="BN4294" s="12"/>
      <c r="BO4294" s="12"/>
      <c r="BP4294" s="12"/>
      <c r="BQ4294" s="12"/>
      <c r="BR4294" s="12"/>
      <c r="BS4294" s="12"/>
      <c r="BT4294" s="12"/>
      <c r="BU4294" s="12"/>
      <c r="BV4294" s="12"/>
      <c r="BW4294" s="12"/>
    </row>
    <row r="4295" spans="2:75" x14ac:dyDescent="0.3">
      <c r="B4295" s="8"/>
      <c r="C4295" s="21"/>
      <c r="D4295" s="9"/>
      <c r="E4295" s="9"/>
      <c r="F4295" s="10"/>
      <c r="G4295" s="10"/>
      <c r="H4295" s="10"/>
      <c r="I4295" s="10"/>
      <c r="J4295" s="10"/>
      <c r="K4295" s="10"/>
      <c r="L4295" s="10"/>
      <c r="M4295" s="10"/>
      <c r="N4295" s="11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2"/>
      <c r="AX4295" s="12"/>
      <c r="AY4295" s="12"/>
      <c r="AZ4295" s="12"/>
      <c r="BA4295" s="12"/>
      <c r="BB4295" s="12"/>
      <c r="BC4295" s="12"/>
      <c r="BD4295" s="12"/>
      <c r="BE4295" s="12"/>
      <c r="BF4295" s="12"/>
      <c r="BG4295" s="12"/>
      <c r="BH4295" s="12"/>
      <c r="BI4295" s="12"/>
      <c r="BJ4295" s="12"/>
      <c r="BK4295" s="12"/>
      <c r="BL4295" s="12"/>
      <c r="BM4295" s="12"/>
      <c r="BN4295" s="12"/>
      <c r="BO4295" s="12"/>
      <c r="BP4295" s="12"/>
      <c r="BQ4295" s="12"/>
      <c r="BR4295" s="12"/>
      <c r="BS4295" s="12"/>
      <c r="BT4295" s="12"/>
      <c r="BU4295" s="12"/>
      <c r="BV4295" s="12"/>
      <c r="BW4295" s="12"/>
    </row>
    <row r="4296" spans="2:75" x14ac:dyDescent="0.3">
      <c r="B4296" s="8"/>
      <c r="C4296" s="21"/>
      <c r="D4296" s="9"/>
      <c r="E4296" s="9"/>
      <c r="F4296" s="10"/>
      <c r="G4296" s="10"/>
      <c r="H4296" s="10"/>
      <c r="I4296" s="10"/>
      <c r="J4296" s="10"/>
      <c r="K4296" s="10"/>
      <c r="L4296" s="10"/>
      <c r="M4296" s="10"/>
      <c r="N4296" s="11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2"/>
      <c r="AX4296" s="12"/>
      <c r="AY4296" s="12"/>
      <c r="AZ4296" s="12"/>
      <c r="BA4296" s="12"/>
      <c r="BB4296" s="12"/>
      <c r="BC4296" s="12"/>
      <c r="BD4296" s="12"/>
      <c r="BE4296" s="12"/>
      <c r="BF4296" s="12"/>
      <c r="BG4296" s="12"/>
      <c r="BH4296" s="12"/>
      <c r="BI4296" s="12"/>
      <c r="BJ4296" s="12"/>
      <c r="BK4296" s="12"/>
      <c r="BL4296" s="12"/>
      <c r="BM4296" s="12"/>
      <c r="BN4296" s="12"/>
      <c r="BO4296" s="12"/>
      <c r="BP4296" s="12"/>
      <c r="BQ4296" s="12"/>
      <c r="BR4296" s="12"/>
      <c r="BS4296" s="12"/>
      <c r="BT4296" s="12"/>
      <c r="BU4296" s="12"/>
      <c r="BV4296" s="12"/>
      <c r="BW4296" s="12"/>
    </row>
    <row r="4297" spans="2:75" x14ac:dyDescent="0.3">
      <c r="B4297" s="8"/>
      <c r="C4297" s="21"/>
      <c r="D4297" s="9"/>
      <c r="E4297" s="9"/>
      <c r="F4297" s="10"/>
      <c r="G4297" s="10"/>
      <c r="H4297" s="10"/>
      <c r="I4297" s="10"/>
      <c r="J4297" s="10"/>
      <c r="K4297" s="10"/>
      <c r="L4297" s="10"/>
      <c r="M4297" s="10"/>
      <c r="N4297" s="11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2"/>
      <c r="AX4297" s="12"/>
      <c r="AY4297" s="12"/>
      <c r="AZ4297" s="12"/>
      <c r="BA4297" s="12"/>
      <c r="BB4297" s="12"/>
      <c r="BC4297" s="12"/>
      <c r="BD4297" s="12"/>
      <c r="BE4297" s="12"/>
      <c r="BF4297" s="12"/>
      <c r="BG4297" s="12"/>
      <c r="BH4297" s="12"/>
      <c r="BI4297" s="12"/>
      <c r="BJ4297" s="12"/>
      <c r="BK4297" s="12"/>
      <c r="BL4297" s="12"/>
      <c r="BM4297" s="12"/>
      <c r="BN4297" s="12"/>
      <c r="BO4297" s="12"/>
      <c r="BP4297" s="12"/>
      <c r="BQ4297" s="12"/>
      <c r="BR4297" s="12"/>
      <c r="BS4297" s="12"/>
      <c r="BT4297" s="12"/>
      <c r="BU4297" s="12"/>
      <c r="BV4297" s="12"/>
      <c r="BW4297" s="12"/>
    </row>
    <row r="4298" spans="2:75" x14ac:dyDescent="0.3">
      <c r="B4298" s="8"/>
      <c r="C4298" s="21"/>
      <c r="D4298" s="9"/>
      <c r="E4298" s="9"/>
      <c r="F4298" s="10"/>
      <c r="G4298" s="10"/>
      <c r="H4298" s="10"/>
      <c r="I4298" s="10"/>
      <c r="J4298" s="10"/>
      <c r="K4298" s="10"/>
      <c r="L4298" s="10"/>
      <c r="M4298" s="10"/>
      <c r="N4298" s="11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2"/>
      <c r="AX4298" s="12"/>
      <c r="AY4298" s="12"/>
      <c r="AZ4298" s="12"/>
      <c r="BA4298" s="12"/>
      <c r="BB4298" s="12"/>
      <c r="BC4298" s="12"/>
      <c r="BD4298" s="12"/>
      <c r="BE4298" s="12"/>
      <c r="BF4298" s="12"/>
      <c r="BG4298" s="12"/>
      <c r="BH4298" s="12"/>
      <c r="BI4298" s="12"/>
      <c r="BJ4298" s="12"/>
      <c r="BK4298" s="12"/>
      <c r="BL4298" s="12"/>
      <c r="BM4298" s="12"/>
      <c r="BN4298" s="12"/>
      <c r="BO4298" s="12"/>
      <c r="BP4298" s="12"/>
      <c r="BQ4298" s="12"/>
      <c r="BR4298" s="12"/>
      <c r="BS4298" s="12"/>
      <c r="BT4298" s="12"/>
      <c r="BU4298" s="12"/>
      <c r="BV4298" s="12"/>
      <c r="BW4298" s="12"/>
    </row>
    <row r="4299" spans="2:75" x14ac:dyDescent="0.3">
      <c r="B4299" s="8"/>
      <c r="C4299" s="21"/>
      <c r="D4299" s="9"/>
      <c r="E4299" s="9"/>
      <c r="F4299" s="10"/>
      <c r="G4299" s="10"/>
      <c r="H4299" s="10"/>
      <c r="I4299" s="10"/>
      <c r="J4299" s="10"/>
      <c r="K4299" s="10"/>
      <c r="L4299" s="10"/>
      <c r="M4299" s="10"/>
      <c r="N4299" s="11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2"/>
      <c r="AX4299" s="12"/>
      <c r="AY4299" s="12"/>
      <c r="AZ4299" s="12"/>
      <c r="BA4299" s="12"/>
      <c r="BB4299" s="12"/>
      <c r="BC4299" s="12"/>
      <c r="BD4299" s="12"/>
      <c r="BE4299" s="12"/>
      <c r="BF4299" s="12"/>
      <c r="BG4299" s="12"/>
      <c r="BH4299" s="12"/>
      <c r="BI4299" s="12"/>
      <c r="BJ4299" s="12"/>
      <c r="BK4299" s="12"/>
      <c r="BL4299" s="12"/>
      <c r="BM4299" s="12"/>
      <c r="BN4299" s="12"/>
      <c r="BO4299" s="12"/>
      <c r="BP4299" s="12"/>
      <c r="BQ4299" s="12"/>
      <c r="BR4299" s="12"/>
      <c r="BS4299" s="12"/>
      <c r="BT4299" s="12"/>
      <c r="BU4299" s="12"/>
      <c r="BV4299" s="12"/>
      <c r="BW4299" s="12"/>
    </row>
    <row r="4300" spans="2:75" x14ac:dyDescent="0.3">
      <c r="B4300" s="8"/>
      <c r="C4300" s="21"/>
      <c r="D4300" s="9"/>
      <c r="E4300" s="9"/>
      <c r="F4300" s="10"/>
      <c r="G4300" s="10"/>
      <c r="H4300" s="10"/>
      <c r="I4300" s="10"/>
      <c r="J4300" s="10"/>
      <c r="K4300" s="10"/>
      <c r="L4300" s="10"/>
      <c r="M4300" s="10"/>
      <c r="N4300" s="11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2"/>
      <c r="AX4300" s="12"/>
      <c r="AY4300" s="12"/>
      <c r="AZ4300" s="12"/>
      <c r="BA4300" s="12"/>
      <c r="BB4300" s="12"/>
      <c r="BC4300" s="12"/>
      <c r="BD4300" s="12"/>
      <c r="BE4300" s="12"/>
      <c r="BF4300" s="12"/>
      <c r="BG4300" s="12"/>
      <c r="BH4300" s="12"/>
      <c r="BI4300" s="12"/>
      <c r="BJ4300" s="12"/>
      <c r="BK4300" s="12"/>
      <c r="BL4300" s="12"/>
      <c r="BM4300" s="12"/>
      <c r="BN4300" s="12"/>
      <c r="BO4300" s="12"/>
      <c r="BP4300" s="12"/>
      <c r="BQ4300" s="12"/>
      <c r="BR4300" s="12"/>
      <c r="BS4300" s="12"/>
      <c r="BT4300" s="12"/>
      <c r="BU4300" s="12"/>
      <c r="BV4300" s="12"/>
      <c r="BW4300" s="12"/>
    </row>
    <row r="4301" spans="2:75" x14ac:dyDescent="0.3">
      <c r="B4301" s="8"/>
      <c r="C4301" s="21"/>
      <c r="D4301" s="9"/>
      <c r="E4301" s="9"/>
      <c r="F4301" s="10"/>
      <c r="G4301" s="10"/>
      <c r="H4301" s="10"/>
      <c r="I4301" s="10"/>
      <c r="J4301" s="10"/>
      <c r="K4301" s="10"/>
      <c r="L4301" s="10"/>
      <c r="M4301" s="10"/>
      <c r="N4301" s="11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2"/>
      <c r="AX4301" s="12"/>
      <c r="AY4301" s="12"/>
      <c r="AZ4301" s="12"/>
      <c r="BA4301" s="12"/>
      <c r="BB4301" s="12"/>
      <c r="BC4301" s="12"/>
      <c r="BD4301" s="12"/>
      <c r="BE4301" s="12"/>
      <c r="BF4301" s="12"/>
      <c r="BG4301" s="12"/>
      <c r="BH4301" s="12"/>
      <c r="BI4301" s="12"/>
      <c r="BJ4301" s="12"/>
      <c r="BK4301" s="12"/>
      <c r="BL4301" s="12"/>
      <c r="BM4301" s="12"/>
      <c r="BN4301" s="12"/>
      <c r="BO4301" s="12"/>
      <c r="BP4301" s="12"/>
      <c r="BQ4301" s="12"/>
      <c r="BR4301" s="12"/>
      <c r="BS4301" s="12"/>
      <c r="BT4301" s="12"/>
      <c r="BU4301" s="12"/>
      <c r="BV4301" s="12"/>
      <c r="BW4301" s="12"/>
    </row>
    <row r="4302" spans="2:75" x14ac:dyDescent="0.3">
      <c r="B4302" s="8"/>
      <c r="C4302" s="21"/>
      <c r="D4302" s="9"/>
      <c r="E4302" s="9"/>
      <c r="F4302" s="10"/>
      <c r="G4302" s="10"/>
      <c r="H4302" s="10"/>
      <c r="I4302" s="10"/>
      <c r="J4302" s="10"/>
      <c r="K4302" s="10"/>
      <c r="L4302" s="10"/>
      <c r="M4302" s="10"/>
      <c r="N4302" s="11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2"/>
      <c r="AX4302" s="12"/>
      <c r="AY4302" s="12"/>
      <c r="AZ4302" s="12"/>
      <c r="BA4302" s="12"/>
      <c r="BB4302" s="12"/>
      <c r="BC4302" s="12"/>
      <c r="BD4302" s="12"/>
      <c r="BE4302" s="12"/>
      <c r="BF4302" s="12"/>
      <c r="BG4302" s="12"/>
      <c r="BH4302" s="12"/>
      <c r="BI4302" s="12"/>
      <c r="BJ4302" s="12"/>
      <c r="BK4302" s="12"/>
      <c r="BL4302" s="12"/>
      <c r="BM4302" s="12"/>
      <c r="BN4302" s="12"/>
      <c r="BO4302" s="12"/>
      <c r="BP4302" s="12"/>
      <c r="BQ4302" s="12"/>
      <c r="BR4302" s="12"/>
      <c r="BS4302" s="12"/>
      <c r="BT4302" s="12"/>
      <c r="BU4302" s="12"/>
      <c r="BV4302" s="12"/>
      <c r="BW4302" s="12"/>
    </row>
    <row r="4303" spans="2:75" x14ac:dyDescent="0.3">
      <c r="B4303" s="8"/>
      <c r="C4303" s="21"/>
      <c r="D4303" s="9"/>
      <c r="E4303" s="9"/>
      <c r="F4303" s="10"/>
      <c r="G4303" s="10"/>
      <c r="H4303" s="10"/>
      <c r="I4303" s="10"/>
      <c r="J4303" s="10"/>
      <c r="K4303" s="10"/>
      <c r="L4303" s="10"/>
      <c r="M4303" s="10"/>
      <c r="N4303" s="11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2"/>
      <c r="AX4303" s="12"/>
      <c r="AY4303" s="12"/>
      <c r="AZ4303" s="12"/>
      <c r="BA4303" s="12"/>
      <c r="BB4303" s="12"/>
      <c r="BC4303" s="12"/>
      <c r="BD4303" s="12"/>
      <c r="BE4303" s="12"/>
      <c r="BF4303" s="12"/>
      <c r="BG4303" s="12"/>
      <c r="BH4303" s="12"/>
      <c r="BI4303" s="12"/>
      <c r="BJ4303" s="12"/>
      <c r="BK4303" s="12"/>
      <c r="BL4303" s="12"/>
      <c r="BM4303" s="12"/>
      <c r="BN4303" s="12"/>
      <c r="BO4303" s="12"/>
      <c r="BP4303" s="12"/>
      <c r="BQ4303" s="12"/>
      <c r="BR4303" s="12"/>
      <c r="BS4303" s="12"/>
      <c r="BT4303" s="12"/>
      <c r="BU4303" s="12"/>
      <c r="BV4303" s="12"/>
      <c r="BW4303" s="12"/>
    </row>
    <row r="4304" spans="2:75" x14ac:dyDescent="0.3">
      <c r="B4304" s="8"/>
      <c r="C4304" s="21"/>
      <c r="D4304" s="9"/>
      <c r="E4304" s="9"/>
      <c r="F4304" s="10"/>
      <c r="G4304" s="10"/>
      <c r="H4304" s="10"/>
      <c r="I4304" s="10"/>
      <c r="J4304" s="10"/>
      <c r="K4304" s="10"/>
      <c r="L4304" s="10"/>
      <c r="M4304" s="10"/>
      <c r="N4304" s="11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2"/>
      <c r="AX4304" s="12"/>
      <c r="AY4304" s="12"/>
      <c r="AZ4304" s="12"/>
      <c r="BA4304" s="12"/>
      <c r="BB4304" s="12"/>
      <c r="BC4304" s="12"/>
      <c r="BD4304" s="12"/>
      <c r="BE4304" s="12"/>
      <c r="BF4304" s="12"/>
      <c r="BG4304" s="12"/>
      <c r="BH4304" s="12"/>
      <c r="BI4304" s="12"/>
      <c r="BJ4304" s="12"/>
      <c r="BK4304" s="12"/>
      <c r="BL4304" s="12"/>
      <c r="BM4304" s="12"/>
      <c r="BN4304" s="12"/>
      <c r="BO4304" s="12"/>
      <c r="BP4304" s="12"/>
      <c r="BQ4304" s="12"/>
      <c r="BR4304" s="12"/>
      <c r="BS4304" s="12"/>
      <c r="BT4304" s="12"/>
      <c r="BU4304" s="12"/>
      <c r="BV4304" s="12"/>
      <c r="BW4304" s="12"/>
    </row>
    <row r="4305" spans="2:75" x14ac:dyDescent="0.3">
      <c r="B4305" s="8"/>
      <c r="C4305" s="21"/>
      <c r="D4305" s="9"/>
      <c r="E4305" s="9"/>
      <c r="F4305" s="10"/>
      <c r="G4305" s="10"/>
      <c r="H4305" s="10"/>
      <c r="I4305" s="10"/>
      <c r="J4305" s="10"/>
      <c r="K4305" s="10"/>
      <c r="L4305" s="10"/>
      <c r="M4305" s="10"/>
      <c r="N4305" s="11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2"/>
      <c r="AX4305" s="12"/>
      <c r="AY4305" s="12"/>
      <c r="AZ4305" s="12"/>
      <c r="BA4305" s="12"/>
      <c r="BB4305" s="12"/>
      <c r="BC4305" s="12"/>
      <c r="BD4305" s="12"/>
      <c r="BE4305" s="12"/>
      <c r="BF4305" s="12"/>
      <c r="BG4305" s="12"/>
      <c r="BH4305" s="12"/>
      <c r="BI4305" s="12"/>
      <c r="BJ4305" s="12"/>
      <c r="BK4305" s="12"/>
      <c r="BL4305" s="12"/>
      <c r="BM4305" s="12"/>
      <c r="BN4305" s="12"/>
      <c r="BO4305" s="12"/>
      <c r="BP4305" s="12"/>
      <c r="BQ4305" s="12"/>
      <c r="BR4305" s="12"/>
      <c r="BS4305" s="12"/>
      <c r="BT4305" s="12"/>
      <c r="BU4305" s="12"/>
      <c r="BV4305" s="12"/>
      <c r="BW4305" s="12"/>
    </row>
    <row r="4306" spans="2:75" x14ac:dyDescent="0.3">
      <c r="B4306" s="8"/>
      <c r="C4306" s="21"/>
      <c r="D4306" s="9"/>
      <c r="E4306" s="9"/>
      <c r="F4306" s="10"/>
      <c r="G4306" s="10"/>
      <c r="H4306" s="10"/>
      <c r="I4306" s="10"/>
      <c r="J4306" s="10"/>
      <c r="K4306" s="10"/>
      <c r="L4306" s="10"/>
      <c r="M4306" s="10"/>
      <c r="N4306" s="11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2"/>
      <c r="AX4306" s="12"/>
      <c r="AY4306" s="12"/>
      <c r="AZ4306" s="12"/>
      <c r="BA4306" s="12"/>
      <c r="BB4306" s="12"/>
      <c r="BC4306" s="12"/>
      <c r="BD4306" s="12"/>
      <c r="BE4306" s="12"/>
      <c r="BF4306" s="12"/>
      <c r="BG4306" s="12"/>
      <c r="BH4306" s="12"/>
      <c r="BI4306" s="12"/>
      <c r="BJ4306" s="12"/>
      <c r="BK4306" s="12"/>
      <c r="BL4306" s="12"/>
      <c r="BM4306" s="12"/>
      <c r="BN4306" s="12"/>
      <c r="BO4306" s="12"/>
      <c r="BP4306" s="12"/>
      <c r="BQ4306" s="12"/>
      <c r="BR4306" s="12"/>
      <c r="BS4306" s="12"/>
      <c r="BT4306" s="12"/>
      <c r="BU4306" s="12"/>
      <c r="BV4306" s="12"/>
      <c r="BW4306" s="12"/>
    </row>
    <row r="4307" spans="2:75" x14ac:dyDescent="0.3">
      <c r="B4307" s="8"/>
      <c r="C4307" s="21"/>
      <c r="D4307" s="9"/>
      <c r="E4307" s="9"/>
      <c r="F4307" s="10"/>
      <c r="G4307" s="10"/>
      <c r="H4307" s="10"/>
      <c r="I4307" s="10"/>
      <c r="J4307" s="10"/>
      <c r="K4307" s="10"/>
      <c r="L4307" s="10"/>
      <c r="M4307" s="10"/>
      <c r="N4307" s="11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2"/>
      <c r="AX4307" s="12"/>
      <c r="AY4307" s="12"/>
      <c r="AZ4307" s="12"/>
      <c r="BA4307" s="12"/>
      <c r="BB4307" s="12"/>
      <c r="BC4307" s="12"/>
      <c r="BD4307" s="12"/>
      <c r="BE4307" s="12"/>
      <c r="BF4307" s="12"/>
      <c r="BG4307" s="12"/>
      <c r="BH4307" s="12"/>
      <c r="BI4307" s="12"/>
      <c r="BJ4307" s="12"/>
      <c r="BK4307" s="12"/>
      <c r="BL4307" s="12"/>
      <c r="BM4307" s="12"/>
      <c r="BN4307" s="12"/>
      <c r="BO4307" s="12"/>
      <c r="BP4307" s="12"/>
      <c r="BQ4307" s="12"/>
      <c r="BR4307" s="12"/>
      <c r="BS4307" s="12"/>
      <c r="BT4307" s="12"/>
      <c r="BU4307" s="12"/>
      <c r="BV4307" s="12"/>
      <c r="BW4307" s="12"/>
    </row>
    <row r="4308" spans="2:75" x14ac:dyDescent="0.3">
      <c r="B4308" s="8"/>
      <c r="C4308" s="21"/>
      <c r="D4308" s="9"/>
      <c r="E4308" s="9"/>
      <c r="F4308" s="10"/>
      <c r="G4308" s="10"/>
      <c r="H4308" s="10"/>
      <c r="I4308" s="10"/>
      <c r="J4308" s="10"/>
      <c r="K4308" s="10"/>
      <c r="L4308" s="10"/>
      <c r="M4308" s="10"/>
      <c r="N4308" s="11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2"/>
      <c r="AX4308" s="12"/>
      <c r="AY4308" s="12"/>
      <c r="AZ4308" s="12"/>
      <c r="BA4308" s="12"/>
      <c r="BB4308" s="12"/>
      <c r="BC4308" s="12"/>
      <c r="BD4308" s="12"/>
      <c r="BE4308" s="12"/>
      <c r="BF4308" s="12"/>
      <c r="BG4308" s="12"/>
      <c r="BH4308" s="12"/>
      <c r="BI4308" s="12"/>
      <c r="BJ4308" s="12"/>
      <c r="BK4308" s="12"/>
      <c r="BL4308" s="12"/>
      <c r="BM4308" s="12"/>
      <c r="BN4308" s="12"/>
      <c r="BO4308" s="12"/>
      <c r="BP4308" s="12"/>
      <c r="BQ4308" s="12"/>
      <c r="BR4308" s="12"/>
      <c r="BS4308" s="12"/>
      <c r="BT4308" s="12"/>
      <c r="BU4308" s="12"/>
      <c r="BV4308" s="12"/>
      <c r="BW4308" s="12"/>
    </row>
    <row r="4309" spans="2:75" x14ac:dyDescent="0.3">
      <c r="B4309" s="8"/>
      <c r="C4309" s="21"/>
      <c r="D4309" s="9"/>
      <c r="E4309" s="9"/>
      <c r="F4309" s="10"/>
      <c r="G4309" s="10"/>
      <c r="H4309" s="10"/>
      <c r="I4309" s="10"/>
      <c r="J4309" s="10"/>
      <c r="K4309" s="10"/>
      <c r="L4309" s="10"/>
      <c r="M4309" s="10"/>
      <c r="N4309" s="11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2"/>
      <c r="AX4309" s="12"/>
      <c r="AY4309" s="12"/>
      <c r="AZ4309" s="12"/>
      <c r="BA4309" s="12"/>
      <c r="BB4309" s="12"/>
      <c r="BC4309" s="12"/>
      <c r="BD4309" s="12"/>
      <c r="BE4309" s="12"/>
      <c r="BF4309" s="12"/>
      <c r="BG4309" s="12"/>
      <c r="BH4309" s="12"/>
      <c r="BI4309" s="12"/>
      <c r="BJ4309" s="12"/>
      <c r="BK4309" s="12"/>
      <c r="BL4309" s="12"/>
      <c r="BM4309" s="12"/>
      <c r="BN4309" s="12"/>
      <c r="BO4309" s="12"/>
      <c r="BP4309" s="12"/>
      <c r="BQ4309" s="12"/>
      <c r="BR4309" s="12"/>
      <c r="BS4309" s="12"/>
      <c r="BT4309" s="12"/>
      <c r="BU4309" s="12"/>
      <c r="BV4309" s="12"/>
      <c r="BW4309" s="12"/>
    </row>
    <row r="4310" spans="2:75" x14ac:dyDescent="0.3">
      <c r="B4310" s="8"/>
      <c r="C4310" s="21"/>
      <c r="D4310" s="9"/>
      <c r="E4310" s="9"/>
      <c r="F4310" s="10"/>
      <c r="G4310" s="10"/>
      <c r="H4310" s="10"/>
      <c r="I4310" s="10"/>
      <c r="J4310" s="10"/>
      <c r="K4310" s="10"/>
      <c r="L4310" s="10"/>
      <c r="M4310" s="10"/>
      <c r="N4310" s="11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2"/>
      <c r="AX4310" s="12"/>
      <c r="AY4310" s="12"/>
      <c r="AZ4310" s="12"/>
      <c r="BA4310" s="12"/>
      <c r="BB4310" s="12"/>
      <c r="BC4310" s="12"/>
      <c r="BD4310" s="12"/>
      <c r="BE4310" s="12"/>
      <c r="BF4310" s="12"/>
      <c r="BG4310" s="12"/>
      <c r="BH4310" s="12"/>
      <c r="BI4310" s="12"/>
      <c r="BJ4310" s="12"/>
      <c r="BK4310" s="12"/>
      <c r="BL4310" s="12"/>
      <c r="BM4310" s="12"/>
      <c r="BN4310" s="12"/>
      <c r="BO4310" s="12"/>
      <c r="BP4310" s="12"/>
      <c r="BQ4310" s="12"/>
      <c r="BR4310" s="12"/>
      <c r="BS4310" s="12"/>
      <c r="BT4310" s="12"/>
      <c r="BU4310" s="12"/>
      <c r="BV4310" s="12"/>
      <c r="BW4310" s="12"/>
    </row>
    <row r="4311" spans="2:75" x14ac:dyDescent="0.3">
      <c r="B4311" s="8"/>
      <c r="C4311" s="21"/>
      <c r="D4311" s="9"/>
      <c r="E4311" s="9"/>
      <c r="F4311" s="10"/>
      <c r="G4311" s="10"/>
      <c r="H4311" s="10"/>
      <c r="I4311" s="10"/>
      <c r="J4311" s="10"/>
      <c r="K4311" s="10"/>
      <c r="L4311" s="10"/>
      <c r="M4311" s="10"/>
      <c r="N4311" s="11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2"/>
      <c r="AX4311" s="12"/>
      <c r="AY4311" s="12"/>
      <c r="AZ4311" s="12"/>
      <c r="BA4311" s="12"/>
      <c r="BB4311" s="12"/>
      <c r="BC4311" s="12"/>
      <c r="BD4311" s="12"/>
      <c r="BE4311" s="12"/>
      <c r="BF4311" s="12"/>
      <c r="BG4311" s="12"/>
      <c r="BH4311" s="12"/>
      <c r="BI4311" s="12"/>
      <c r="BJ4311" s="12"/>
      <c r="BK4311" s="12"/>
      <c r="BL4311" s="12"/>
      <c r="BM4311" s="12"/>
      <c r="BN4311" s="12"/>
      <c r="BO4311" s="12"/>
      <c r="BP4311" s="12"/>
      <c r="BQ4311" s="12"/>
      <c r="BR4311" s="12"/>
      <c r="BS4311" s="12"/>
      <c r="BT4311" s="12"/>
      <c r="BU4311" s="12"/>
      <c r="BV4311" s="12"/>
      <c r="BW4311" s="12"/>
    </row>
    <row r="4312" spans="2:75" x14ac:dyDescent="0.3">
      <c r="B4312" s="8"/>
      <c r="C4312" s="21"/>
      <c r="D4312" s="9"/>
      <c r="E4312" s="9"/>
      <c r="F4312" s="10"/>
      <c r="G4312" s="10"/>
      <c r="H4312" s="10"/>
      <c r="I4312" s="10"/>
      <c r="J4312" s="10"/>
      <c r="K4312" s="10"/>
      <c r="L4312" s="10"/>
      <c r="M4312" s="10"/>
      <c r="N4312" s="11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2"/>
      <c r="AX4312" s="12"/>
      <c r="AY4312" s="12"/>
      <c r="AZ4312" s="12"/>
      <c r="BA4312" s="12"/>
      <c r="BB4312" s="12"/>
      <c r="BC4312" s="12"/>
      <c r="BD4312" s="12"/>
      <c r="BE4312" s="12"/>
      <c r="BF4312" s="12"/>
      <c r="BG4312" s="12"/>
      <c r="BH4312" s="12"/>
      <c r="BI4312" s="12"/>
      <c r="BJ4312" s="12"/>
      <c r="BK4312" s="12"/>
      <c r="BL4312" s="12"/>
      <c r="BM4312" s="12"/>
      <c r="BN4312" s="12"/>
      <c r="BO4312" s="12"/>
      <c r="BP4312" s="12"/>
      <c r="BQ4312" s="12"/>
      <c r="BR4312" s="12"/>
      <c r="BS4312" s="12"/>
      <c r="BT4312" s="12"/>
      <c r="BU4312" s="12"/>
      <c r="BV4312" s="12"/>
      <c r="BW4312" s="12"/>
    </row>
    <row r="4313" spans="2:75" x14ac:dyDescent="0.3">
      <c r="B4313" s="8"/>
      <c r="C4313" s="21"/>
      <c r="D4313" s="9"/>
      <c r="E4313" s="9"/>
      <c r="F4313" s="10"/>
      <c r="G4313" s="10"/>
      <c r="H4313" s="10"/>
      <c r="I4313" s="10"/>
      <c r="J4313" s="10"/>
      <c r="K4313" s="10"/>
      <c r="L4313" s="10"/>
      <c r="M4313" s="10"/>
      <c r="N4313" s="11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2"/>
      <c r="AX4313" s="12"/>
      <c r="AY4313" s="12"/>
      <c r="AZ4313" s="12"/>
      <c r="BA4313" s="12"/>
      <c r="BB4313" s="12"/>
      <c r="BC4313" s="12"/>
      <c r="BD4313" s="12"/>
      <c r="BE4313" s="12"/>
      <c r="BF4313" s="12"/>
      <c r="BG4313" s="12"/>
      <c r="BH4313" s="12"/>
      <c r="BI4313" s="12"/>
      <c r="BJ4313" s="12"/>
      <c r="BK4313" s="12"/>
      <c r="BL4313" s="12"/>
      <c r="BM4313" s="12"/>
      <c r="BN4313" s="12"/>
      <c r="BO4313" s="12"/>
      <c r="BP4313" s="12"/>
      <c r="BQ4313" s="12"/>
      <c r="BR4313" s="12"/>
      <c r="BS4313" s="12"/>
      <c r="BT4313" s="12"/>
      <c r="BU4313" s="12"/>
      <c r="BV4313" s="12"/>
      <c r="BW4313" s="12"/>
    </row>
    <row r="4314" spans="2:75" x14ac:dyDescent="0.3">
      <c r="B4314" s="8"/>
      <c r="C4314" s="21"/>
      <c r="D4314" s="9"/>
      <c r="E4314" s="9"/>
      <c r="F4314" s="10"/>
      <c r="G4314" s="10"/>
      <c r="H4314" s="10"/>
      <c r="I4314" s="10"/>
      <c r="J4314" s="10"/>
      <c r="K4314" s="10"/>
      <c r="L4314" s="10"/>
      <c r="M4314" s="10"/>
      <c r="N4314" s="11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2"/>
      <c r="AX4314" s="12"/>
      <c r="AY4314" s="12"/>
      <c r="AZ4314" s="12"/>
      <c r="BA4314" s="12"/>
      <c r="BB4314" s="12"/>
      <c r="BC4314" s="12"/>
      <c r="BD4314" s="12"/>
      <c r="BE4314" s="12"/>
      <c r="BF4314" s="12"/>
      <c r="BG4314" s="12"/>
      <c r="BH4314" s="12"/>
      <c r="BI4314" s="12"/>
      <c r="BJ4314" s="12"/>
      <c r="BK4314" s="12"/>
      <c r="BL4314" s="12"/>
      <c r="BM4314" s="12"/>
      <c r="BN4314" s="12"/>
      <c r="BO4314" s="12"/>
      <c r="BP4314" s="12"/>
      <c r="BQ4314" s="12"/>
      <c r="BR4314" s="12"/>
      <c r="BS4314" s="12"/>
      <c r="BT4314" s="12"/>
      <c r="BU4314" s="12"/>
      <c r="BV4314" s="12"/>
      <c r="BW4314" s="12"/>
    </row>
    <row r="4315" spans="2:75" x14ac:dyDescent="0.3">
      <c r="B4315" s="8"/>
      <c r="C4315" s="21"/>
      <c r="D4315" s="9"/>
      <c r="E4315" s="9"/>
      <c r="F4315" s="10"/>
      <c r="G4315" s="10"/>
      <c r="H4315" s="10"/>
      <c r="I4315" s="10"/>
      <c r="J4315" s="10"/>
      <c r="K4315" s="10"/>
      <c r="L4315" s="10"/>
      <c r="M4315" s="10"/>
      <c r="N4315" s="11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2"/>
      <c r="AX4315" s="12"/>
      <c r="AY4315" s="12"/>
      <c r="AZ4315" s="12"/>
      <c r="BA4315" s="12"/>
      <c r="BB4315" s="12"/>
      <c r="BC4315" s="12"/>
      <c r="BD4315" s="12"/>
      <c r="BE4315" s="12"/>
      <c r="BF4315" s="12"/>
      <c r="BG4315" s="12"/>
      <c r="BH4315" s="12"/>
      <c r="BI4315" s="12"/>
      <c r="BJ4315" s="12"/>
      <c r="BK4315" s="12"/>
      <c r="BL4315" s="12"/>
      <c r="BM4315" s="12"/>
      <c r="BN4315" s="12"/>
      <c r="BO4315" s="12"/>
      <c r="BP4315" s="12"/>
      <c r="BQ4315" s="12"/>
      <c r="BR4315" s="12"/>
      <c r="BS4315" s="12"/>
      <c r="BT4315" s="12"/>
      <c r="BU4315" s="12"/>
      <c r="BV4315" s="12"/>
      <c r="BW4315" s="12"/>
    </row>
    <row r="4316" spans="2:75" x14ac:dyDescent="0.3">
      <c r="B4316" s="8"/>
      <c r="C4316" s="21"/>
      <c r="D4316" s="9"/>
      <c r="E4316" s="9"/>
      <c r="F4316" s="10"/>
      <c r="G4316" s="10"/>
      <c r="H4316" s="10"/>
      <c r="I4316" s="10"/>
      <c r="J4316" s="10"/>
      <c r="K4316" s="10"/>
      <c r="L4316" s="10"/>
      <c r="M4316" s="10"/>
      <c r="N4316" s="11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2"/>
      <c r="AX4316" s="12"/>
      <c r="AY4316" s="12"/>
      <c r="AZ4316" s="12"/>
      <c r="BA4316" s="12"/>
      <c r="BB4316" s="12"/>
      <c r="BC4316" s="12"/>
      <c r="BD4316" s="12"/>
      <c r="BE4316" s="12"/>
      <c r="BF4316" s="12"/>
      <c r="BG4316" s="12"/>
      <c r="BH4316" s="12"/>
      <c r="BI4316" s="12"/>
      <c r="BJ4316" s="12"/>
      <c r="BK4316" s="12"/>
      <c r="BL4316" s="12"/>
      <c r="BM4316" s="12"/>
      <c r="BN4316" s="12"/>
      <c r="BO4316" s="12"/>
      <c r="BP4316" s="12"/>
      <c r="BQ4316" s="12"/>
      <c r="BR4316" s="12"/>
      <c r="BS4316" s="12"/>
      <c r="BT4316" s="12"/>
      <c r="BU4316" s="12"/>
      <c r="BV4316" s="12"/>
      <c r="BW4316" s="12"/>
    </row>
    <row r="4317" spans="2:75" x14ac:dyDescent="0.3">
      <c r="B4317" s="8"/>
      <c r="C4317" s="21"/>
      <c r="D4317" s="9"/>
      <c r="E4317" s="9"/>
      <c r="F4317" s="10"/>
      <c r="G4317" s="10"/>
      <c r="H4317" s="10"/>
      <c r="I4317" s="10"/>
      <c r="J4317" s="10"/>
      <c r="K4317" s="10"/>
      <c r="L4317" s="10"/>
      <c r="M4317" s="10"/>
      <c r="N4317" s="11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2"/>
      <c r="AX4317" s="12"/>
      <c r="AY4317" s="12"/>
      <c r="AZ4317" s="12"/>
      <c r="BA4317" s="12"/>
      <c r="BB4317" s="12"/>
      <c r="BC4317" s="12"/>
      <c r="BD4317" s="12"/>
      <c r="BE4317" s="12"/>
      <c r="BF4317" s="12"/>
      <c r="BG4317" s="12"/>
      <c r="BH4317" s="12"/>
      <c r="BI4317" s="12"/>
      <c r="BJ4317" s="12"/>
      <c r="BK4317" s="12"/>
      <c r="BL4317" s="12"/>
      <c r="BM4317" s="12"/>
      <c r="BN4317" s="12"/>
      <c r="BO4317" s="12"/>
      <c r="BP4317" s="12"/>
      <c r="BQ4317" s="12"/>
      <c r="BR4317" s="12"/>
      <c r="BS4317" s="12"/>
      <c r="BT4317" s="12"/>
      <c r="BU4317" s="12"/>
      <c r="BV4317" s="12"/>
      <c r="BW4317" s="12"/>
    </row>
    <row r="4318" spans="2:75" x14ac:dyDescent="0.3">
      <c r="B4318" s="8"/>
      <c r="C4318" s="21"/>
      <c r="D4318" s="9"/>
      <c r="E4318" s="9"/>
      <c r="F4318" s="10"/>
      <c r="G4318" s="10"/>
      <c r="H4318" s="10"/>
      <c r="I4318" s="10"/>
      <c r="J4318" s="10"/>
      <c r="K4318" s="10"/>
      <c r="L4318" s="10"/>
      <c r="M4318" s="10"/>
      <c r="N4318" s="11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2"/>
      <c r="AX4318" s="12"/>
      <c r="AY4318" s="12"/>
      <c r="AZ4318" s="12"/>
      <c r="BA4318" s="12"/>
      <c r="BB4318" s="12"/>
      <c r="BC4318" s="12"/>
      <c r="BD4318" s="12"/>
      <c r="BE4318" s="12"/>
      <c r="BF4318" s="12"/>
      <c r="BG4318" s="12"/>
      <c r="BH4318" s="12"/>
      <c r="BI4318" s="12"/>
      <c r="BJ4318" s="12"/>
      <c r="BK4318" s="12"/>
      <c r="BL4318" s="12"/>
      <c r="BM4318" s="12"/>
      <c r="BN4318" s="12"/>
      <c r="BO4318" s="12"/>
      <c r="BP4318" s="12"/>
      <c r="BQ4318" s="12"/>
      <c r="BR4318" s="12"/>
      <c r="BS4318" s="12"/>
      <c r="BT4318" s="12"/>
      <c r="BU4318" s="12"/>
      <c r="BV4318" s="12"/>
      <c r="BW4318" s="12"/>
    </row>
    <row r="4319" spans="2:75" x14ac:dyDescent="0.3">
      <c r="B4319" s="8"/>
      <c r="C4319" s="21"/>
      <c r="D4319" s="9"/>
      <c r="E4319" s="9"/>
      <c r="F4319" s="10"/>
      <c r="G4319" s="10"/>
      <c r="H4319" s="10"/>
      <c r="I4319" s="10"/>
      <c r="J4319" s="10"/>
      <c r="K4319" s="10"/>
      <c r="L4319" s="10"/>
      <c r="M4319" s="10"/>
      <c r="N4319" s="11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2"/>
      <c r="AX4319" s="12"/>
      <c r="AY4319" s="12"/>
      <c r="AZ4319" s="12"/>
      <c r="BA4319" s="12"/>
      <c r="BB4319" s="12"/>
      <c r="BC4319" s="12"/>
      <c r="BD4319" s="12"/>
      <c r="BE4319" s="12"/>
      <c r="BF4319" s="12"/>
      <c r="BG4319" s="12"/>
      <c r="BH4319" s="12"/>
      <c r="BI4319" s="12"/>
      <c r="BJ4319" s="12"/>
      <c r="BK4319" s="12"/>
      <c r="BL4319" s="12"/>
      <c r="BM4319" s="12"/>
      <c r="BN4319" s="12"/>
      <c r="BO4319" s="12"/>
      <c r="BP4319" s="12"/>
      <c r="BQ4319" s="12"/>
      <c r="BR4319" s="12"/>
      <c r="BS4319" s="12"/>
      <c r="BT4319" s="12"/>
      <c r="BU4319" s="12"/>
      <c r="BV4319" s="12"/>
      <c r="BW4319" s="12"/>
    </row>
    <row r="4320" spans="2:75" x14ac:dyDescent="0.3">
      <c r="B4320" s="8"/>
      <c r="C4320" s="21"/>
      <c r="D4320" s="9"/>
      <c r="E4320" s="9"/>
      <c r="F4320" s="10"/>
      <c r="G4320" s="10"/>
      <c r="H4320" s="10"/>
      <c r="I4320" s="10"/>
      <c r="J4320" s="10"/>
      <c r="K4320" s="10"/>
      <c r="L4320" s="10"/>
      <c r="M4320" s="10"/>
      <c r="N4320" s="11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2"/>
      <c r="AX4320" s="12"/>
      <c r="AY4320" s="12"/>
      <c r="AZ4320" s="12"/>
      <c r="BA4320" s="12"/>
      <c r="BB4320" s="12"/>
      <c r="BC4320" s="12"/>
      <c r="BD4320" s="12"/>
      <c r="BE4320" s="12"/>
      <c r="BF4320" s="12"/>
      <c r="BG4320" s="12"/>
      <c r="BH4320" s="12"/>
      <c r="BI4320" s="12"/>
      <c r="BJ4320" s="12"/>
      <c r="BK4320" s="12"/>
      <c r="BL4320" s="12"/>
      <c r="BM4320" s="12"/>
      <c r="BN4320" s="12"/>
      <c r="BO4320" s="12"/>
      <c r="BP4320" s="12"/>
      <c r="BQ4320" s="12"/>
      <c r="BR4320" s="12"/>
      <c r="BS4320" s="12"/>
      <c r="BT4320" s="12"/>
      <c r="BU4320" s="12"/>
      <c r="BV4320" s="12"/>
      <c r="BW4320" s="12"/>
    </row>
    <row r="4321" spans="2:75" x14ac:dyDescent="0.3">
      <c r="B4321" s="8"/>
      <c r="C4321" s="21"/>
      <c r="D4321" s="9"/>
      <c r="E4321" s="9"/>
      <c r="F4321" s="10"/>
      <c r="G4321" s="10"/>
      <c r="H4321" s="10"/>
      <c r="I4321" s="10"/>
      <c r="J4321" s="10"/>
      <c r="K4321" s="10"/>
      <c r="L4321" s="10"/>
      <c r="M4321" s="10"/>
      <c r="N4321" s="11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2"/>
      <c r="AX4321" s="12"/>
      <c r="AY4321" s="12"/>
      <c r="AZ4321" s="12"/>
      <c r="BA4321" s="12"/>
      <c r="BB4321" s="12"/>
      <c r="BC4321" s="12"/>
      <c r="BD4321" s="12"/>
      <c r="BE4321" s="12"/>
      <c r="BF4321" s="12"/>
      <c r="BG4321" s="12"/>
      <c r="BH4321" s="12"/>
      <c r="BI4321" s="12"/>
      <c r="BJ4321" s="12"/>
      <c r="BK4321" s="12"/>
      <c r="BL4321" s="12"/>
      <c r="BM4321" s="12"/>
      <c r="BN4321" s="12"/>
      <c r="BO4321" s="12"/>
      <c r="BP4321" s="12"/>
      <c r="BQ4321" s="12"/>
      <c r="BR4321" s="12"/>
      <c r="BS4321" s="12"/>
      <c r="BT4321" s="12"/>
      <c r="BU4321" s="12"/>
      <c r="BV4321" s="12"/>
      <c r="BW4321" s="12"/>
    </row>
    <row r="4322" spans="2:75" x14ac:dyDescent="0.3">
      <c r="B4322" s="8"/>
      <c r="C4322" s="21"/>
      <c r="D4322" s="9"/>
      <c r="E4322" s="9"/>
      <c r="F4322" s="10"/>
      <c r="G4322" s="10"/>
      <c r="H4322" s="10"/>
      <c r="I4322" s="10"/>
      <c r="J4322" s="10"/>
      <c r="K4322" s="10"/>
      <c r="L4322" s="10"/>
      <c r="M4322" s="10"/>
      <c r="N4322" s="11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2"/>
      <c r="AX4322" s="12"/>
      <c r="AY4322" s="12"/>
      <c r="AZ4322" s="12"/>
      <c r="BA4322" s="12"/>
      <c r="BB4322" s="12"/>
      <c r="BC4322" s="12"/>
      <c r="BD4322" s="12"/>
      <c r="BE4322" s="12"/>
      <c r="BF4322" s="12"/>
      <c r="BG4322" s="12"/>
      <c r="BH4322" s="12"/>
      <c r="BI4322" s="12"/>
      <c r="BJ4322" s="12"/>
      <c r="BK4322" s="12"/>
      <c r="BL4322" s="12"/>
      <c r="BM4322" s="12"/>
      <c r="BN4322" s="12"/>
      <c r="BO4322" s="12"/>
      <c r="BP4322" s="12"/>
      <c r="BQ4322" s="12"/>
      <c r="BR4322" s="12"/>
      <c r="BS4322" s="12"/>
      <c r="BT4322" s="12"/>
      <c r="BU4322" s="12"/>
      <c r="BV4322" s="12"/>
      <c r="BW4322" s="12"/>
    </row>
    <row r="4323" spans="2:75" x14ac:dyDescent="0.3">
      <c r="B4323" s="8"/>
      <c r="C4323" s="21"/>
      <c r="D4323" s="9"/>
      <c r="E4323" s="9"/>
      <c r="F4323" s="10"/>
      <c r="G4323" s="10"/>
      <c r="H4323" s="10"/>
      <c r="I4323" s="10"/>
      <c r="J4323" s="10"/>
      <c r="K4323" s="10"/>
      <c r="L4323" s="10"/>
      <c r="M4323" s="10"/>
      <c r="N4323" s="11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2"/>
      <c r="AX4323" s="12"/>
      <c r="AY4323" s="12"/>
      <c r="AZ4323" s="12"/>
      <c r="BA4323" s="12"/>
      <c r="BB4323" s="12"/>
      <c r="BC4323" s="12"/>
      <c r="BD4323" s="12"/>
      <c r="BE4323" s="12"/>
      <c r="BF4323" s="12"/>
      <c r="BG4323" s="12"/>
      <c r="BH4323" s="12"/>
      <c r="BI4323" s="12"/>
      <c r="BJ4323" s="12"/>
      <c r="BK4323" s="12"/>
      <c r="BL4323" s="12"/>
      <c r="BM4323" s="12"/>
      <c r="BN4323" s="12"/>
      <c r="BO4323" s="12"/>
      <c r="BP4323" s="12"/>
      <c r="BQ4323" s="12"/>
      <c r="BR4323" s="12"/>
      <c r="BS4323" s="12"/>
      <c r="BT4323" s="12"/>
      <c r="BU4323" s="12"/>
      <c r="BV4323" s="12"/>
      <c r="BW4323" s="12"/>
    </row>
    <row r="4324" spans="2:75" x14ac:dyDescent="0.3">
      <c r="B4324" s="8"/>
      <c r="C4324" s="21"/>
      <c r="D4324" s="9"/>
      <c r="E4324" s="9"/>
      <c r="F4324" s="10"/>
      <c r="G4324" s="10"/>
      <c r="H4324" s="10"/>
      <c r="I4324" s="10"/>
      <c r="J4324" s="10"/>
      <c r="K4324" s="10"/>
      <c r="L4324" s="10"/>
      <c r="M4324" s="10"/>
      <c r="N4324" s="11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2"/>
      <c r="AX4324" s="12"/>
      <c r="AY4324" s="12"/>
      <c r="AZ4324" s="12"/>
      <c r="BA4324" s="12"/>
      <c r="BB4324" s="12"/>
      <c r="BC4324" s="12"/>
      <c r="BD4324" s="12"/>
      <c r="BE4324" s="12"/>
      <c r="BF4324" s="12"/>
      <c r="BG4324" s="12"/>
      <c r="BH4324" s="12"/>
      <c r="BI4324" s="12"/>
      <c r="BJ4324" s="12"/>
      <c r="BK4324" s="12"/>
      <c r="BL4324" s="12"/>
      <c r="BM4324" s="12"/>
      <c r="BN4324" s="12"/>
      <c r="BO4324" s="12"/>
      <c r="BP4324" s="12"/>
      <c r="BQ4324" s="12"/>
      <c r="BR4324" s="12"/>
      <c r="BS4324" s="12"/>
      <c r="BT4324" s="12"/>
      <c r="BU4324" s="12"/>
      <c r="BV4324" s="12"/>
      <c r="BW4324" s="12"/>
    </row>
    <row r="4325" spans="2:75" x14ac:dyDescent="0.3">
      <c r="B4325" s="8"/>
      <c r="C4325" s="21"/>
      <c r="D4325" s="9"/>
      <c r="E4325" s="9"/>
      <c r="F4325" s="10"/>
      <c r="G4325" s="10"/>
      <c r="H4325" s="10"/>
      <c r="I4325" s="10"/>
      <c r="J4325" s="10"/>
      <c r="K4325" s="10"/>
      <c r="L4325" s="10"/>
      <c r="M4325" s="10"/>
      <c r="N4325" s="11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2"/>
      <c r="AX4325" s="12"/>
      <c r="AY4325" s="12"/>
      <c r="AZ4325" s="12"/>
      <c r="BA4325" s="12"/>
      <c r="BB4325" s="12"/>
      <c r="BC4325" s="12"/>
      <c r="BD4325" s="12"/>
      <c r="BE4325" s="12"/>
      <c r="BF4325" s="12"/>
      <c r="BG4325" s="12"/>
      <c r="BH4325" s="12"/>
      <c r="BI4325" s="12"/>
      <c r="BJ4325" s="12"/>
      <c r="BK4325" s="12"/>
      <c r="BL4325" s="12"/>
      <c r="BM4325" s="12"/>
      <c r="BN4325" s="12"/>
      <c r="BO4325" s="12"/>
      <c r="BP4325" s="12"/>
      <c r="BQ4325" s="12"/>
      <c r="BR4325" s="12"/>
      <c r="BS4325" s="12"/>
      <c r="BT4325" s="12"/>
      <c r="BU4325" s="12"/>
      <c r="BV4325" s="12"/>
      <c r="BW4325" s="12"/>
    </row>
    <row r="4326" spans="2:75" x14ac:dyDescent="0.3">
      <c r="B4326" s="8"/>
      <c r="C4326" s="21"/>
      <c r="D4326" s="9"/>
      <c r="E4326" s="9"/>
      <c r="F4326" s="10"/>
      <c r="G4326" s="10"/>
      <c r="H4326" s="10"/>
      <c r="I4326" s="10"/>
      <c r="J4326" s="10"/>
      <c r="K4326" s="10"/>
      <c r="L4326" s="10"/>
      <c r="M4326" s="10"/>
      <c r="N4326" s="11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2"/>
      <c r="AX4326" s="12"/>
      <c r="AY4326" s="12"/>
      <c r="AZ4326" s="12"/>
      <c r="BA4326" s="12"/>
      <c r="BB4326" s="12"/>
      <c r="BC4326" s="12"/>
      <c r="BD4326" s="12"/>
      <c r="BE4326" s="12"/>
      <c r="BF4326" s="12"/>
      <c r="BG4326" s="12"/>
      <c r="BH4326" s="12"/>
      <c r="BI4326" s="12"/>
      <c r="BJ4326" s="12"/>
      <c r="BK4326" s="12"/>
      <c r="BL4326" s="12"/>
      <c r="BM4326" s="12"/>
      <c r="BN4326" s="12"/>
      <c r="BO4326" s="12"/>
      <c r="BP4326" s="12"/>
      <c r="BQ4326" s="12"/>
      <c r="BR4326" s="12"/>
      <c r="BS4326" s="12"/>
      <c r="BT4326" s="12"/>
      <c r="BU4326" s="12"/>
      <c r="BV4326" s="12"/>
      <c r="BW4326" s="12"/>
    </row>
    <row r="4327" spans="2:75" x14ac:dyDescent="0.3">
      <c r="B4327" s="8"/>
      <c r="C4327" s="21"/>
      <c r="D4327" s="9"/>
      <c r="E4327" s="9"/>
      <c r="F4327" s="10"/>
      <c r="G4327" s="10"/>
      <c r="H4327" s="10"/>
      <c r="I4327" s="10"/>
      <c r="J4327" s="10"/>
      <c r="K4327" s="10"/>
      <c r="L4327" s="10"/>
      <c r="M4327" s="10"/>
      <c r="N4327" s="11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2"/>
      <c r="AX4327" s="12"/>
      <c r="AY4327" s="12"/>
      <c r="AZ4327" s="12"/>
      <c r="BA4327" s="12"/>
      <c r="BB4327" s="12"/>
      <c r="BC4327" s="12"/>
      <c r="BD4327" s="12"/>
      <c r="BE4327" s="12"/>
      <c r="BF4327" s="12"/>
      <c r="BG4327" s="12"/>
      <c r="BH4327" s="12"/>
      <c r="BI4327" s="12"/>
      <c r="BJ4327" s="12"/>
      <c r="BK4327" s="12"/>
      <c r="BL4327" s="12"/>
      <c r="BM4327" s="12"/>
      <c r="BN4327" s="12"/>
      <c r="BO4327" s="12"/>
      <c r="BP4327" s="12"/>
      <c r="BQ4327" s="12"/>
      <c r="BR4327" s="12"/>
      <c r="BS4327" s="12"/>
      <c r="BT4327" s="12"/>
      <c r="BU4327" s="12"/>
      <c r="BV4327" s="12"/>
      <c r="BW4327" s="12"/>
    </row>
    <row r="4328" spans="2:75" x14ac:dyDescent="0.3">
      <c r="B4328" s="8"/>
      <c r="C4328" s="21"/>
      <c r="D4328" s="9"/>
      <c r="E4328" s="9"/>
      <c r="F4328" s="10"/>
      <c r="G4328" s="10"/>
      <c r="H4328" s="10"/>
      <c r="I4328" s="10"/>
      <c r="J4328" s="10"/>
      <c r="K4328" s="10"/>
      <c r="L4328" s="10"/>
      <c r="M4328" s="10"/>
      <c r="N4328" s="11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2"/>
      <c r="AX4328" s="12"/>
      <c r="AY4328" s="12"/>
      <c r="AZ4328" s="12"/>
      <c r="BA4328" s="12"/>
      <c r="BB4328" s="12"/>
      <c r="BC4328" s="12"/>
      <c r="BD4328" s="12"/>
      <c r="BE4328" s="12"/>
      <c r="BF4328" s="12"/>
      <c r="BG4328" s="12"/>
      <c r="BH4328" s="12"/>
      <c r="BI4328" s="12"/>
      <c r="BJ4328" s="12"/>
      <c r="BK4328" s="12"/>
      <c r="BL4328" s="12"/>
      <c r="BM4328" s="12"/>
      <c r="BN4328" s="12"/>
      <c r="BO4328" s="12"/>
      <c r="BP4328" s="12"/>
      <c r="BQ4328" s="12"/>
      <c r="BR4328" s="12"/>
      <c r="BS4328" s="12"/>
      <c r="BT4328" s="12"/>
      <c r="BU4328" s="12"/>
      <c r="BV4328" s="12"/>
      <c r="BW4328" s="12"/>
    </row>
    <row r="4329" spans="2:75" x14ac:dyDescent="0.3">
      <c r="B4329" s="8"/>
      <c r="C4329" s="21"/>
      <c r="D4329" s="9"/>
      <c r="E4329" s="9"/>
      <c r="F4329" s="10"/>
      <c r="G4329" s="10"/>
      <c r="H4329" s="10"/>
      <c r="I4329" s="10"/>
      <c r="J4329" s="10"/>
      <c r="K4329" s="10"/>
      <c r="L4329" s="10"/>
      <c r="M4329" s="10"/>
      <c r="N4329" s="11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2"/>
      <c r="AX4329" s="12"/>
      <c r="AY4329" s="12"/>
      <c r="AZ4329" s="12"/>
      <c r="BA4329" s="12"/>
      <c r="BB4329" s="12"/>
      <c r="BC4329" s="12"/>
      <c r="BD4329" s="12"/>
      <c r="BE4329" s="12"/>
      <c r="BF4329" s="12"/>
      <c r="BG4329" s="12"/>
      <c r="BH4329" s="12"/>
      <c r="BI4329" s="12"/>
      <c r="BJ4329" s="12"/>
      <c r="BK4329" s="12"/>
      <c r="BL4329" s="12"/>
      <c r="BM4329" s="12"/>
      <c r="BN4329" s="12"/>
      <c r="BO4329" s="12"/>
      <c r="BP4329" s="12"/>
      <c r="BQ4329" s="12"/>
      <c r="BR4329" s="12"/>
      <c r="BS4329" s="12"/>
      <c r="BT4329" s="12"/>
      <c r="BU4329" s="12"/>
      <c r="BV4329" s="12"/>
      <c r="BW4329" s="12"/>
    </row>
    <row r="4330" spans="2:75" x14ac:dyDescent="0.3">
      <c r="B4330" s="8"/>
      <c r="C4330" s="21"/>
      <c r="D4330" s="9"/>
      <c r="E4330" s="9"/>
      <c r="F4330" s="10"/>
      <c r="G4330" s="10"/>
      <c r="H4330" s="10"/>
      <c r="I4330" s="10"/>
      <c r="J4330" s="10"/>
      <c r="K4330" s="10"/>
      <c r="L4330" s="10"/>
      <c r="M4330" s="10"/>
      <c r="N4330" s="11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2"/>
      <c r="AX4330" s="12"/>
      <c r="AY4330" s="12"/>
      <c r="AZ4330" s="12"/>
      <c r="BA4330" s="12"/>
      <c r="BB4330" s="12"/>
      <c r="BC4330" s="12"/>
      <c r="BD4330" s="12"/>
      <c r="BE4330" s="12"/>
      <c r="BF4330" s="12"/>
      <c r="BG4330" s="12"/>
      <c r="BH4330" s="12"/>
      <c r="BI4330" s="12"/>
      <c r="BJ4330" s="12"/>
      <c r="BK4330" s="12"/>
      <c r="BL4330" s="12"/>
      <c r="BM4330" s="12"/>
      <c r="BN4330" s="12"/>
      <c r="BO4330" s="12"/>
      <c r="BP4330" s="12"/>
      <c r="BQ4330" s="12"/>
      <c r="BR4330" s="12"/>
      <c r="BS4330" s="12"/>
      <c r="BT4330" s="12"/>
      <c r="BU4330" s="12"/>
      <c r="BV4330" s="12"/>
      <c r="BW4330" s="12"/>
    </row>
    <row r="4331" spans="2:75" x14ac:dyDescent="0.3">
      <c r="B4331" s="8"/>
      <c r="C4331" s="21"/>
      <c r="D4331" s="9"/>
      <c r="E4331" s="9"/>
      <c r="F4331" s="10"/>
      <c r="G4331" s="10"/>
      <c r="H4331" s="10"/>
      <c r="I4331" s="10"/>
      <c r="J4331" s="10"/>
      <c r="K4331" s="10"/>
      <c r="L4331" s="10"/>
      <c r="M4331" s="10"/>
      <c r="N4331" s="11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2"/>
      <c r="AX4331" s="12"/>
      <c r="AY4331" s="12"/>
      <c r="AZ4331" s="12"/>
      <c r="BA4331" s="12"/>
      <c r="BB4331" s="12"/>
      <c r="BC4331" s="12"/>
      <c r="BD4331" s="12"/>
      <c r="BE4331" s="12"/>
      <c r="BF4331" s="12"/>
      <c r="BG4331" s="12"/>
      <c r="BH4331" s="12"/>
      <c r="BI4331" s="12"/>
      <c r="BJ4331" s="12"/>
      <c r="BK4331" s="12"/>
      <c r="BL4331" s="12"/>
      <c r="BM4331" s="12"/>
      <c r="BN4331" s="12"/>
      <c r="BO4331" s="12"/>
      <c r="BP4331" s="12"/>
      <c r="BQ4331" s="12"/>
      <c r="BR4331" s="12"/>
      <c r="BS4331" s="12"/>
      <c r="BT4331" s="12"/>
      <c r="BU4331" s="12"/>
      <c r="BV4331" s="12"/>
      <c r="BW4331" s="12"/>
    </row>
    <row r="4332" spans="2:75" x14ac:dyDescent="0.3">
      <c r="B4332" s="8"/>
      <c r="C4332" s="21"/>
      <c r="D4332" s="9"/>
      <c r="E4332" s="9"/>
      <c r="F4332" s="10"/>
      <c r="G4332" s="10"/>
      <c r="H4332" s="10"/>
      <c r="I4332" s="10"/>
      <c r="J4332" s="10"/>
      <c r="K4332" s="10"/>
      <c r="L4332" s="10"/>
      <c r="M4332" s="10"/>
      <c r="N4332" s="11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2"/>
      <c r="AX4332" s="12"/>
      <c r="AY4332" s="12"/>
      <c r="AZ4332" s="12"/>
      <c r="BA4332" s="12"/>
      <c r="BB4332" s="12"/>
      <c r="BC4332" s="12"/>
      <c r="BD4332" s="12"/>
      <c r="BE4332" s="12"/>
      <c r="BF4332" s="12"/>
      <c r="BG4332" s="12"/>
      <c r="BH4332" s="12"/>
      <c r="BI4332" s="12"/>
      <c r="BJ4332" s="12"/>
      <c r="BK4332" s="12"/>
      <c r="BL4332" s="12"/>
      <c r="BM4332" s="12"/>
      <c r="BN4332" s="12"/>
      <c r="BO4332" s="12"/>
      <c r="BP4332" s="12"/>
      <c r="BQ4332" s="12"/>
      <c r="BR4332" s="12"/>
      <c r="BS4332" s="12"/>
      <c r="BT4332" s="12"/>
      <c r="BU4332" s="12"/>
      <c r="BV4332" s="12"/>
      <c r="BW4332" s="12"/>
    </row>
    <row r="4333" spans="2:75" x14ac:dyDescent="0.3">
      <c r="B4333" s="8"/>
      <c r="C4333" s="21"/>
      <c r="D4333" s="9"/>
      <c r="E4333" s="9"/>
      <c r="F4333" s="10"/>
      <c r="G4333" s="10"/>
      <c r="H4333" s="10"/>
      <c r="I4333" s="10"/>
      <c r="J4333" s="10"/>
      <c r="K4333" s="10"/>
      <c r="L4333" s="10"/>
      <c r="M4333" s="10"/>
      <c r="N4333" s="11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2"/>
      <c r="AX4333" s="12"/>
      <c r="AY4333" s="12"/>
      <c r="AZ4333" s="12"/>
      <c r="BA4333" s="12"/>
      <c r="BB4333" s="12"/>
      <c r="BC4333" s="12"/>
      <c r="BD4333" s="12"/>
      <c r="BE4333" s="12"/>
      <c r="BF4333" s="12"/>
      <c r="BG4333" s="12"/>
      <c r="BH4333" s="12"/>
      <c r="BI4333" s="12"/>
      <c r="BJ4333" s="12"/>
      <c r="BK4333" s="12"/>
      <c r="BL4333" s="12"/>
      <c r="BM4333" s="12"/>
      <c r="BN4333" s="12"/>
      <c r="BO4333" s="12"/>
      <c r="BP4333" s="12"/>
      <c r="BQ4333" s="12"/>
      <c r="BR4333" s="12"/>
      <c r="BS4333" s="12"/>
      <c r="BT4333" s="12"/>
      <c r="BU4333" s="12"/>
      <c r="BV4333" s="12"/>
      <c r="BW4333" s="12"/>
    </row>
    <row r="4334" spans="2:75" x14ac:dyDescent="0.3">
      <c r="B4334" s="8"/>
      <c r="C4334" s="21"/>
      <c r="D4334" s="9"/>
      <c r="E4334" s="9"/>
      <c r="F4334" s="10"/>
      <c r="G4334" s="10"/>
      <c r="H4334" s="10"/>
      <c r="I4334" s="10"/>
      <c r="J4334" s="10"/>
      <c r="K4334" s="10"/>
      <c r="L4334" s="10"/>
      <c r="M4334" s="10"/>
      <c r="N4334" s="11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2"/>
      <c r="AX4334" s="12"/>
      <c r="AY4334" s="12"/>
      <c r="AZ4334" s="12"/>
      <c r="BA4334" s="12"/>
      <c r="BB4334" s="12"/>
      <c r="BC4334" s="12"/>
      <c r="BD4334" s="12"/>
      <c r="BE4334" s="12"/>
      <c r="BF4334" s="12"/>
      <c r="BG4334" s="12"/>
      <c r="BH4334" s="12"/>
      <c r="BI4334" s="12"/>
      <c r="BJ4334" s="12"/>
      <c r="BK4334" s="12"/>
      <c r="BL4334" s="12"/>
      <c r="BM4334" s="12"/>
      <c r="BN4334" s="12"/>
      <c r="BO4334" s="12"/>
      <c r="BP4334" s="12"/>
      <c r="BQ4334" s="12"/>
      <c r="BR4334" s="12"/>
      <c r="BS4334" s="12"/>
      <c r="BT4334" s="12"/>
      <c r="BU4334" s="12"/>
      <c r="BV4334" s="12"/>
      <c r="BW4334" s="12"/>
    </row>
    <row r="4335" spans="2:75" x14ac:dyDescent="0.3">
      <c r="B4335" s="8"/>
      <c r="C4335" s="21"/>
      <c r="D4335" s="9"/>
      <c r="E4335" s="9"/>
      <c r="F4335" s="10"/>
      <c r="G4335" s="10"/>
      <c r="H4335" s="10"/>
      <c r="I4335" s="10"/>
      <c r="J4335" s="10"/>
      <c r="K4335" s="10"/>
      <c r="L4335" s="10"/>
      <c r="M4335" s="10"/>
      <c r="N4335" s="11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2"/>
      <c r="AX4335" s="12"/>
      <c r="AY4335" s="12"/>
      <c r="AZ4335" s="12"/>
      <c r="BA4335" s="12"/>
      <c r="BB4335" s="12"/>
      <c r="BC4335" s="12"/>
      <c r="BD4335" s="12"/>
      <c r="BE4335" s="12"/>
      <c r="BF4335" s="12"/>
      <c r="BG4335" s="12"/>
      <c r="BH4335" s="12"/>
      <c r="BI4335" s="12"/>
      <c r="BJ4335" s="12"/>
      <c r="BK4335" s="12"/>
      <c r="BL4335" s="12"/>
      <c r="BM4335" s="12"/>
      <c r="BN4335" s="12"/>
      <c r="BO4335" s="12"/>
      <c r="BP4335" s="12"/>
      <c r="BQ4335" s="12"/>
      <c r="BR4335" s="12"/>
      <c r="BS4335" s="12"/>
      <c r="BT4335" s="12"/>
      <c r="BU4335" s="12"/>
      <c r="BV4335" s="12"/>
      <c r="BW4335" s="12"/>
    </row>
    <row r="4336" spans="2:75" x14ac:dyDescent="0.3">
      <c r="B4336" s="8"/>
      <c r="C4336" s="21"/>
      <c r="D4336" s="9"/>
      <c r="E4336" s="9"/>
      <c r="F4336" s="10"/>
      <c r="G4336" s="10"/>
      <c r="H4336" s="10"/>
      <c r="I4336" s="10"/>
      <c r="J4336" s="10"/>
      <c r="K4336" s="10"/>
      <c r="L4336" s="10"/>
      <c r="M4336" s="10"/>
      <c r="N4336" s="11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2"/>
      <c r="AX4336" s="12"/>
      <c r="AY4336" s="12"/>
      <c r="AZ4336" s="12"/>
      <c r="BA4336" s="12"/>
      <c r="BB4336" s="12"/>
      <c r="BC4336" s="12"/>
      <c r="BD4336" s="12"/>
      <c r="BE4336" s="12"/>
      <c r="BF4336" s="12"/>
      <c r="BG4336" s="12"/>
      <c r="BH4336" s="12"/>
      <c r="BI4336" s="12"/>
      <c r="BJ4336" s="12"/>
      <c r="BK4336" s="12"/>
      <c r="BL4336" s="12"/>
      <c r="BM4336" s="12"/>
      <c r="BN4336" s="12"/>
      <c r="BO4336" s="12"/>
      <c r="BP4336" s="12"/>
      <c r="BQ4336" s="12"/>
      <c r="BR4336" s="12"/>
      <c r="BS4336" s="12"/>
      <c r="BT4336" s="12"/>
      <c r="BU4336" s="12"/>
      <c r="BV4336" s="12"/>
      <c r="BW4336" s="12"/>
    </row>
    <row r="4337" spans="2:75" x14ac:dyDescent="0.3">
      <c r="B4337" s="8"/>
      <c r="C4337" s="21"/>
      <c r="D4337" s="9"/>
      <c r="E4337" s="9"/>
      <c r="F4337" s="10"/>
      <c r="G4337" s="10"/>
      <c r="H4337" s="10"/>
      <c r="I4337" s="10"/>
      <c r="J4337" s="10"/>
      <c r="K4337" s="10"/>
      <c r="L4337" s="10"/>
      <c r="M4337" s="10"/>
      <c r="N4337" s="11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2"/>
      <c r="AX4337" s="12"/>
      <c r="AY4337" s="12"/>
      <c r="AZ4337" s="12"/>
      <c r="BA4337" s="12"/>
      <c r="BB4337" s="12"/>
      <c r="BC4337" s="12"/>
      <c r="BD4337" s="12"/>
      <c r="BE4337" s="12"/>
      <c r="BF4337" s="12"/>
      <c r="BG4337" s="12"/>
      <c r="BH4337" s="12"/>
      <c r="BI4337" s="12"/>
      <c r="BJ4337" s="12"/>
      <c r="BK4337" s="12"/>
      <c r="BL4337" s="12"/>
      <c r="BM4337" s="12"/>
      <c r="BN4337" s="12"/>
      <c r="BO4337" s="12"/>
      <c r="BP4337" s="12"/>
      <c r="BQ4337" s="12"/>
      <c r="BR4337" s="12"/>
      <c r="BS4337" s="12"/>
      <c r="BT4337" s="12"/>
      <c r="BU4337" s="12"/>
      <c r="BV4337" s="12"/>
      <c r="BW4337" s="12"/>
    </row>
    <row r="4338" spans="2:75" x14ac:dyDescent="0.3">
      <c r="B4338" s="8"/>
      <c r="C4338" s="21"/>
      <c r="D4338" s="9"/>
      <c r="E4338" s="9"/>
      <c r="F4338" s="10"/>
      <c r="G4338" s="10"/>
      <c r="H4338" s="10"/>
      <c r="I4338" s="10"/>
      <c r="J4338" s="10"/>
      <c r="K4338" s="10"/>
      <c r="L4338" s="10"/>
      <c r="M4338" s="10"/>
      <c r="N4338" s="11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2"/>
      <c r="AX4338" s="12"/>
      <c r="AY4338" s="12"/>
      <c r="AZ4338" s="12"/>
      <c r="BA4338" s="12"/>
      <c r="BB4338" s="12"/>
      <c r="BC4338" s="12"/>
      <c r="BD4338" s="12"/>
      <c r="BE4338" s="12"/>
      <c r="BF4338" s="12"/>
      <c r="BG4338" s="12"/>
      <c r="BH4338" s="12"/>
      <c r="BI4338" s="12"/>
      <c r="BJ4338" s="12"/>
      <c r="BK4338" s="12"/>
      <c r="BL4338" s="12"/>
      <c r="BM4338" s="12"/>
      <c r="BN4338" s="12"/>
      <c r="BO4338" s="12"/>
      <c r="BP4338" s="12"/>
      <c r="BQ4338" s="12"/>
      <c r="BR4338" s="12"/>
      <c r="BS4338" s="12"/>
      <c r="BT4338" s="12"/>
      <c r="BU4338" s="12"/>
      <c r="BV4338" s="12"/>
      <c r="BW4338" s="12"/>
    </row>
    <row r="4339" spans="2:75" x14ac:dyDescent="0.3">
      <c r="B4339" s="8"/>
      <c r="C4339" s="21"/>
      <c r="D4339" s="9"/>
      <c r="E4339" s="9"/>
      <c r="F4339" s="10"/>
      <c r="G4339" s="10"/>
      <c r="H4339" s="10"/>
      <c r="I4339" s="10"/>
      <c r="J4339" s="10"/>
      <c r="K4339" s="10"/>
      <c r="L4339" s="10"/>
      <c r="M4339" s="10"/>
      <c r="N4339" s="11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2"/>
      <c r="AX4339" s="12"/>
      <c r="AY4339" s="12"/>
      <c r="AZ4339" s="12"/>
      <c r="BA4339" s="12"/>
      <c r="BB4339" s="12"/>
      <c r="BC4339" s="12"/>
      <c r="BD4339" s="12"/>
      <c r="BE4339" s="12"/>
      <c r="BF4339" s="12"/>
      <c r="BG4339" s="12"/>
      <c r="BH4339" s="12"/>
      <c r="BI4339" s="12"/>
      <c r="BJ4339" s="12"/>
      <c r="BK4339" s="12"/>
      <c r="BL4339" s="12"/>
      <c r="BM4339" s="12"/>
      <c r="BN4339" s="12"/>
      <c r="BO4339" s="12"/>
      <c r="BP4339" s="12"/>
      <c r="BQ4339" s="12"/>
      <c r="BR4339" s="12"/>
      <c r="BS4339" s="12"/>
      <c r="BT4339" s="12"/>
      <c r="BU4339" s="12"/>
      <c r="BV4339" s="12"/>
      <c r="BW4339" s="12"/>
    </row>
    <row r="4340" spans="2:75" x14ac:dyDescent="0.3">
      <c r="B4340" s="8"/>
      <c r="C4340" s="21"/>
      <c r="D4340" s="9"/>
      <c r="E4340" s="9"/>
      <c r="F4340" s="10"/>
      <c r="G4340" s="10"/>
      <c r="H4340" s="10"/>
      <c r="I4340" s="10"/>
      <c r="J4340" s="10"/>
      <c r="K4340" s="10"/>
      <c r="L4340" s="10"/>
      <c r="M4340" s="10"/>
      <c r="N4340" s="11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2"/>
      <c r="AX4340" s="12"/>
      <c r="AY4340" s="12"/>
      <c r="AZ4340" s="12"/>
      <c r="BA4340" s="12"/>
      <c r="BB4340" s="12"/>
      <c r="BC4340" s="12"/>
      <c r="BD4340" s="12"/>
      <c r="BE4340" s="12"/>
      <c r="BF4340" s="12"/>
      <c r="BG4340" s="12"/>
      <c r="BH4340" s="12"/>
      <c r="BI4340" s="12"/>
      <c r="BJ4340" s="12"/>
      <c r="BK4340" s="12"/>
      <c r="BL4340" s="12"/>
      <c r="BM4340" s="12"/>
      <c r="BN4340" s="12"/>
      <c r="BO4340" s="12"/>
      <c r="BP4340" s="12"/>
      <c r="BQ4340" s="12"/>
      <c r="BR4340" s="12"/>
      <c r="BS4340" s="12"/>
      <c r="BT4340" s="12"/>
      <c r="BU4340" s="12"/>
      <c r="BV4340" s="12"/>
      <c r="BW4340" s="12"/>
    </row>
    <row r="4341" spans="2:75" x14ac:dyDescent="0.3">
      <c r="B4341" s="8"/>
      <c r="C4341" s="21"/>
      <c r="D4341" s="9"/>
      <c r="E4341" s="9"/>
      <c r="F4341" s="10"/>
      <c r="G4341" s="10"/>
      <c r="H4341" s="10"/>
      <c r="I4341" s="10"/>
      <c r="J4341" s="10"/>
      <c r="K4341" s="10"/>
      <c r="L4341" s="10"/>
      <c r="M4341" s="10"/>
      <c r="N4341" s="11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2"/>
      <c r="AX4341" s="12"/>
      <c r="AY4341" s="12"/>
      <c r="AZ4341" s="12"/>
      <c r="BA4341" s="12"/>
      <c r="BB4341" s="12"/>
      <c r="BC4341" s="12"/>
      <c r="BD4341" s="12"/>
      <c r="BE4341" s="12"/>
      <c r="BF4341" s="12"/>
      <c r="BG4341" s="12"/>
      <c r="BH4341" s="12"/>
      <c r="BI4341" s="12"/>
      <c r="BJ4341" s="12"/>
      <c r="BK4341" s="12"/>
      <c r="BL4341" s="12"/>
      <c r="BM4341" s="12"/>
      <c r="BN4341" s="12"/>
      <c r="BO4341" s="12"/>
      <c r="BP4341" s="12"/>
      <c r="BQ4341" s="12"/>
      <c r="BR4341" s="12"/>
      <c r="BS4341" s="12"/>
      <c r="BT4341" s="12"/>
      <c r="BU4341" s="12"/>
      <c r="BV4341" s="12"/>
      <c r="BW4341" s="12"/>
    </row>
    <row r="4342" spans="2:75" x14ac:dyDescent="0.3">
      <c r="B4342" s="8"/>
      <c r="C4342" s="21"/>
      <c r="D4342" s="9"/>
      <c r="E4342" s="9"/>
      <c r="F4342" s="10"/>
      <c r="G4342" s="10"/>
      <c r="H4342" s="10"/>
      <c r="I4342" s="10"/>
      <c r="J4342" s="10"/>
      <c r="K4342" s="10"/>
      <c r="L4342" s="10"/>
      <c r="M4342" s="10"/>
      <c r="N4342" s="11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2"/>
      <c r="AX4342" s="12"/>
      <c r="AY4342" s="12"/>
      <c r="AZ4342" s="12"/>
      <c r="BA4342" s="12"/>
      <c r="BB4342" s="12"/>
      <c r="BC4342" s="12"/>
      <c r="BD4342" s="12"/>
      <c r="BE4342" s="12"/>
      <c r="BF4342" s="12"/>
      <c r="BG4342" s="12"/>
      <c r="BH4342" s="12"/>
      <c r="BI4342" s="12"/>
      <c r="BJ4342" s="12"/>
      <c r="BK4342" s="12"/>
      <c r="BL4342" s="12"/>
      <c r="BM4342" s="12"/>
      <c r="BN4342" s="12"/>
      <c r="BO4342" s="12"/>
      <c r="BP4342" s="12"/>
      <c r="BQ4342" s="12"/>
      <c r="BR4342" s="12"/>
      <c r="BS4342" s="12"/>
      <c r="BT4342" s="12"/>
      <c r="BU4342" s="12"/>
      <c r="BV4342" s="12"/>
      <c r="BW4342" s="12"/>
    </row>
    <row r="4343" spans="2:75" x14ac:dyDescent="0.3">
      <c r="B4343" s="8"/>
      <c r="C4343" s="21"/>
      <c r="D4343" s="9"/>
      <c r="E4343" s="9"/>
      <c r="F4343" s="10"/>
      <c r="G4343" s="10"/>
      <c r="H4343" s="10"/>
      <c r="I4343" s="10"/>
      <c r="J4343" s="10"/>
      <c r="K4343" s="10"/>
      <c r="L4343" s="10"/>
      <c r="M4343" s="10"/>
      <c r="N4343" s="11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2"/>
      <c r="AX4343" s="12"/>
      <c r="AY4343" s="12"/>
      <c r="AZ4343" s="12"/>
      <c r="BA4343" s="12"/>
      <c r="BB4343" s="12"/>
      <c r="BC4343" s="12"/>
      <c r="BD4343" s="12"/>
      <c r="BE4343" s="12"/>
      <c r="BF4343" s="12"/>
      <c r="BG4343" s="12"/>
      <c r="BH4343" s="12"/>
      <c r="BI4343" s="12"/>
      <c r="BJ4343" s="12"/>
      <c r="BK4343" s="12"/>
      <c r="BL4343" s="12"/>
      <c r="BM4343" s="12"/>
      <c r="BN4343" s="12"/>
      <c r="BO4343" s="12"/>
      <c r="BP4343" s="12"/>
      <c r="BQ4343" s="12"/>
      <c r="BR4343" s="12"/>
      <c r="BS4343" s="12"/>
      <c r="BT4343" s="12"/>
      <c r="BU4343" s="12"/>
      <c r="BV4343" s="12"/>
      <c r="BW4343" s="12"/>
    </row>
    <row r="4344" spans="2:75" x14ac:dyDescent="0.3">
      <c r="B4344" s="8"/>
      <c r="C4344" s="21"/>
      <c r="D4344" s="9"/>
      <c r="E4344" s="9"/>
      <c r="F4344" s="10"/>
      <c r="G4344" s="10"/>
      <c r="H4344" s="10"/>
      <c r="I4344" s="10"/>
      <c r="J4344" s="10"/>
      <c r="K4344" s="10"/>
      <c r="L4344" s="10"/>
      <c r="M4344" s="10"/>
      <c r="N4344" s="11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2"/>
      <c r="AX4344" s="12"/>
      <c r="AY4344" s="12"/>
      <c r="AZ4344" s="12"/>
      <c r="BA4344" s="12"/>
      <c r="BB4344" s="12"/>
      <c r="BC4344" s="12"/>
      <c r="BD4344" s="12"/>
      <c r="BE4344" s="12"/>
      <c r="BF4344" s="12"/>
      <c r="BG4344" s="12"/>
      <c r="BH4344" s="12"/>
      <c r="BI4344" s="12"/>
      <c r="BJ4344" s="12"/>
      <c r="BK4344" s="12"/>
      <c r="BL4344" s="12"/>
      <c r="BM4344" s="12"/>
      <c r="BN4344" s="12"/>
      <c r="BO4344" s="12"/>
      <c r="BP4344" s="12"/>
      <c r="BQ4344" s="12"/>
      <c r="BR4344" s="12"/>
      <c r="BS4344" s="12"/>
      <c r="BT4344" s="12"/>
      <c r="BU4344" s="12"/>
      <c r="BV4344" s="12"/>
      <c r="BW4344" s="12"/>
    </row>
    <row r="4345" spans="2:75" x14ac:dyDescent="0.3">
      <c r="B4345" s="8"/>
      <c r="C4345" s="21"/>
      <c r="D4345" s="9"/>
      <c r="E4345" s="9"/>
      <c r="F4345" s="10"/>
      <c r="G4345" s="10"/>
      <c r="H4345" s="10"/>
      <c r="I4345" s="10"/>
      <c r="J4345" s="10"/>
      <c r="K4345" s="10"/>
      <c r="L4345" s="10"/>
      <c r="M4345" s="10"/>
      <c r="N4345" s="11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2"/>
      <c r="AX4345" s="12"/>
      <c r="AY4345" s="12"/>
      <c r="AZ4345" s="12"/>
      <c r="BA4345" s="12"/>
      <c r="BB4345" s="12"/>
      <c r="BC4345" s="12"/>
      <c r="BD4345" s="12"/>
      <c r="BE4345" s="12"/>
      <c r="BF4345" s="12"/>
      <c r="BG4345" s="12"/>
      <c r="BH4345" s="12"/>
      <c r="BI4345" s="12"/>
      <c r="BJ4345" s="12"/>
      <c r="BK4345" s="12"/>
      <c r="BL4345" s="12"/>
      <c r="BM4345" s="12"/>
      <c r="BN4345" s="12"/>
      <c r="BO4345" s="12"/>
      <c r="BP4345" s="12"/>
      <c r="BQ4345" s="12"/>
      <c r="BR4345" s="12"/>
      <c r="BS4345" s="12"/>
      <c r="BT4345" s="12"/>
      <c r="BU4345" s="12"/>
      <c r="BV4345" s="12"/>
      <c r="BW4345" s="12"/>
    </row>
    <row r="4346" spans="2:75" x14ac:dyDescent="0.3">
      <c r="B4346" s="8"/>
      <c r="C4346" s="21"/>
      <c r="D4346" s="9"/>
      <c r="E4346" s="9"/>
      <c r="F4346" s="10"/>
      <c r="G4346" s="10"/>
      <c r="H4346" s="10"/>
      <c r="I4346" s="10"/>
      <c r="J4346" s="10"/>
      <c r="K4346" s="10"/>
      <c r="L4346" s="10"/>
      <c r="M4346" s="10"/>
      <c r="N4346" s="11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2"/>
      <c r="AX4346" s="12"/>
      <c r="AY4346" s="12"/>
      <c r="AZ4346" s="12"/>
      <c r="BA4346" s="12"/>
      <c r="BB4346" s="12"/>
      <c r="BC4346" s="12"/>
      <c r="BD4346" s="12"/>
      <c r="BE4346" s="12"/>
      <c r="BF4346" s="12"/>
      <c r="BG4346" s="12"/>
      <c r="BH4346" s="12"/>
      <c r="BI4346" s="12"/>
      <c r="BJ4346" s="12"/>
      <c r="BK4346" s="12"/>
      <c r="BL4346" s="12"/>
      <c r="BM4346" s="12"/>
      <c r="BN4346" s="12"/>
      <c r="BO4346" s="12"/>
      <c r="BP4346" s="12"/>
      <c r="BQ4346" s="12"/>
      <c r="BR4346" s="12"/>
      <c r="BS4346" s="12"/>
      <c r="BT4346" s="12"/>
      <c r="BU4346" s="12"/>
      <c r="BV4346" s="12"/>
      <c r="BW4346" s="12"/>
    </row>
    <row r="4347" spans="2:75" x14ac:dyDescent="0.3">
      <c r="B4347" s="8"/>
      <c r="C4347" s="21"/>
      <c r="D4347" s="9"/>
      <c r="E4347" s="9"/>
      <c r="F4347" s="10"/>
      <c r="G4347" s="10"/>
      <c r="H4347" s="10"/>
      <c r="I4347" s="10"/>
      <c r="J4347" s="10"/>
      <c r="K4347" s="10"/>
      <c r="L4347" s="10"/>
      <c r="M4347" s="10"/>
      <c r="N4347" s="11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2"/>
      <c r="AX4347" s="12"/>
      <c r="AY4347" s="12"/>
      <c r="AZ4347" s="12"/>
      <c r="BA4347" s="12"/>
      <c r="BB4347" s="12"/>
      <c r="BC4347" s="12"/>
      <c r="BD4347" s="12"/>
      <c r="BE4347" s="12"/>
      <c r="BF4347" s="12"/>
      <c r="BG4347" s="12"/>
      <c r="BH4347" s="12"/>
      <c r="BI4347" s="12"/>
      <c r="BJ4347" s="12"/>
      <c r="BK4347" s="12"/>
      <c r="BL4347" s="12"/>
      <c r="BM4347" s="12"/>
      <c r="BN4347" s="12"/>
      <c r="BO4347" s="12"/>
      <c r="BP4347" s="12"/>
      <c r="BQ4347" s="12"/>
      <c r="BR4347" s="12"/>
      <c r="BS4347" s="12"/>
      <c r="BT4347" s="12"/>
      <c r="BU4347" s="12"/>
      <c r="BV4347" s="12"/>
      <c r="BW4347" s="12"/>
    </row>
    <row r="4348" spans="2:75" x14ac:dyDescent="0.3">
      <c r="B4348" s="8"/>
      <c r="C4348" s="21"/>
      <c r="D4348" s="9"/>
      <c r="E4348" s="9"/>
      <c r="F4348" s="10"/>
      <c r="G4348" s="10"/>
      <c r="H4348" s="10"/>
      <c r="I4348" s="10"/>
      <c r="J4348" s="10"/>
      <c r="K4348" s="10"/>
      <c r="L4348" s="10"/>
      <c r="M4348" s="10"/>
      <c r="N4348" s="11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2"/>
      <c r="AX4348" s="12"/>
      <c r="AY4348" s="12"/>
      <c r="AZ4348" s="12"/>
      <c r="BA4348" s="12"/>
      <c r="BB4348" s="12"/>
      <c r="BC4348" s="12"/>
      <c r="BD4348" s="12"/>
      <c r="BE4348" s="12"/>
      <c r="BF4348" s="12"/>
      <c r="BG4348" s="12"/>
      <c r="BH4348" s="12"/>
      <c r="BI4348" s="12"/>
      <c r="BJ4348" s="12"/>
      <c r="BK4348" s="12"/>
      <c r="BL4348" s="12"/>
      <c r="BM4348" s="12"/>
      <c r="BN4348" s="12"/>
      <c r="BO4348" s="12"/>
      <c r="BP4348" s="12"/>
      <c r="BQ4348" s="12"/>
      <c r="BR4348" s="12"/>
      <c r="BS4348" s="12"/>
      <c r="BT4348" s="12"/>
      <c r="BU4348" s="12"/>
      <c r="BV4348" s="12"/>
      <c r="BW4348" s="12"/>
    </row>
    <row r="4349" spans="2:75" x14ac:dyDescent="0.3">
      <c r="B4349" s="8"/>
      <c r="C4349" s="21"/>
      <c r="D4349" s="9"/>
      <c r="E4349" s="9"/>
      <c r="F4349" s="10"/>
      <c r="G4349" s="10"/>
      <c r="H4349" s="10"/>
      <c r="I4349" s="10"/>
      <c r="J4349" s="10"/>
      <c r="K4349" s="10"/>
      <c r="L4349" s="10"/>
      <c r="M4349" s="10"/>
      <c r="N4349" s="11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2"/>
      <c r="AX4349" s="12"/>
      <c r="AY4349" s="12"/>
      <c r="AZ4349" s="12"/>
      <c r="BA4349" s="12"/>
      <c r="BB4349" s="12"/>
      <c r="BC4349" s="12"/>
      <c r="BD4349" s="12"/>
      <c r="BE4349" s="12"/>
      <c r="BF4349" s="12"/>
      <c r="BG4349" s="12"/>
      <c r="BH4349" s="12"/>
      <c r="BI4349" s="12"/>
      <c r="BJ4349" s="12"/>
      <c r="BK4349" s="12"/>
      <c r="BL4349" s="12"/>
      <c r="BM4349" s="12"/>
      <c r="BN4349" s="12"/>
      <c r="BO4349" s="12"/>
      <c r="BP4349" s="12"/>
      <c r="BQ4349" s="12"/>
      <c r="BR4349" s="12"/>
      <c r="BS4349" s="12"/>
      <c r="BT4349" s="12"/>
      <c r="BU4349" s="12"/>
      <c r="BV4349" s="12"/>
      <c r="BW4349" s="12"/>
    </row>
    <row r="4350" spans="2:75" x14ac:dyDescent="0.3">
      <c r="B4350" s="8"/>
      <c r="C4350" s="21"/>
      <c r="D4350" s="9"/>
      <c r="E4350" s="9"/>
      <c r="F4350" s="10"/>
      <c r="G4350" s="10"/>
      <c r="H4350" s="10"/>
      <c r="I4350" s="10"/>
      <c r="J4350" s="10"/>
      <c r="K4350" s="10"/>
      <c r="L4350" s="10"/>
      <c r="M4350" s="10"/>
      <c r="N4350" s="11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2"/>
      <c r="AX4350" s="12"/>
      <c r="AY4350" s="12"/>
      <c r="AZ4350" s="12"/>
      <c r="BA4350" s="12"/>
      <c r="BB4350" s="12"/>
      <c r="BC4350" s="12"/>
      <c r="BD4350" s="12"/>
      <c r="BE4350" s="12"/>
      <c r="BF4350" s="12"/>
      <c r="BG4350" s="12"/>
      <c r="BH4350" s="12"/>
      <c r="BI4350" s="12"/>
      <c r="BJ4350" s="12"/>
      <c r="BK4350" s="12"/>
      <c r="BL4350" s="12"/>
      <c r="BM4350" s="12"/>
      <c r="BN4350" s="12"/>
      <c r="BO4350" s="12"/>
      <c r="BP4350" s="12"/>
      <c r="BQ4350" s="12"/>
      <c r="BR4350" s="12"/>
      <c r="BS4350" s="12"/>
      <c r="BT4350" s="12"/>
      <c r="BU4350" s="12"/>
      <c r="BV4350" s="12"/>
      <c r="BW4350" s="12"/>
    </row>
    <row r="4351" spans="2:75" x14ac:dyDescent="0.3">
      <c r="B4351" s="8"/>
      <c r="C4351" s="21"/>
      <c r="D4351" s="9"/>
      <c r="E4351" s="9"/>
      <c r="F4351" s="10"/>
      <c r="G4351" s="10"/>
      <c r="H4351" s="10"/>
      <c r="I4351" s="10"/>
      <c r="J4351" s="10"/>
      <c r="K4351" s="10"/>
      <c r="L4351" s="10"/>
      <c r="M4351" s="10"/>
      <c r="N4351" s="11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2"/>
      <c r="AX4351" s="12"/>
      <c r="AY4351" s="12"/>
      <c r="AZ4351" s="12"/>
      <c r="BA4351" s="12"/>
      <c r="BB4351" s="12"/>
      <c r="BC4351" s="12"/>
      <c r="BD4351" s="12"/>
      <c r="BE4351" s="12"/>
      <c r="BF4351" s="12"/>
      <c r="BG4351" s="12"/>
      <c r="BH4351" s="12"/>
      <c r="BI4351" s="12"/>
      <c r="BJ4351" s="12"/>
      <c r="BK4351" s="12"/>
      <c r="BL4351" s="12"/>
      <c r="BM4351" s="12"/>
      <c r="BN4351" s="12"/>
      <c r="BO4351" s="12"/>
      <c r="BP4351" s="12"/>
      <c r="BQ4351" s="12"/>
      <c r="BR4351" s="12"/>
      <c r="BS4351" s="12"/>
      <c r="BT4351" s="12"/>
      <c r="BU4351" s="12"/>
      <c r="BV4351" s="12"/>
      <c r="BW4351" s="12"/>
    </row>
    <row r="4352" spans="2:75" x14ac:dyDescent="0.3">
      <c r="B4352" s="8"/>
      <c r="C4352" s="21"/>
      <c r="D4352" s="9"/>
      <c r="E4352" s="9"/>
      <c r="F4352" s="10"/>
      <c r="G4352" s="10"/>
      <c r="H4352" s="10"/>
      <c r="I4352" s="10"/>
      <c r="J4352" s="10"/>
      <c r="K4352" s="10"/>
      <c r="L4352" s="10"/>
      <c r="M4352" s="10"/>
      <c r="N4352" s="11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2"/>
      <c r="AX4352" s="12"/>
      <c r="AY4352" s="12"/>
      <c r="AZ4352" s="12"/>
      <c r="BA4352" s="12"/>
      <c r="BB4352" s="12"/>
      <c r="BC4352" s="12"/>
      <c r="BD4352" s="12"/>
      <c r="BE4352" s="12"/>
      <c r="BF4352" s="12"/>
      <c r="BG4352" s="12"/>
      <c r="BH4352" s="12"/>
      <c r="BI4352" s="12"/>
      <c r="BJ4352" s="12"/>
      <c r="BK4352" s="12"/>
      <c r="BL4352" s="12"/>
      <c r="BM4352" s="12"/>
      <c r="BN4352" s="12"/>
      <c r="BO4352" s="12"/>
      <c r="BP4352" s="12"/>
      <c r="BQ4352" s="12"/>
      <c r="BR4352" s="12"/>
      <c r="BS4352" s="12"/>
      <c r="BT4352" s="12"/>
      <c r="BU4352" s="12"/>
      <c r="BV4352" s="12"/>
      <c r="BW4352" s="12"/>
    </row>
    <row r="4353" spans="2:75" x14ac:dyDescent="0.3">
      <c r="B4353" s="8"/>
      <c r="C4353" s="21"/>
      <c r="D4353" s="9"/>
      <c r="E4353" s="9"/>
      <c r="F4353" s="10"/>
      <c r="G4353" s="10"/>
      <c r="H4353" s="10"/>
      <c r="I4353" s="10"/>
      <c r="J4353" s="10"/>
      <c r="K4353" s="10"/>
      <c r="L4353" s="10"/>
      <c r="M4353" s="10"/>
      <c r="N4353" s="11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2"/>
      <c r="AX4353" s="12"/>
      <c r="AY4353" s="12"/>
      <c r="AZ4353" s="12"/>
      <c r="BA4353" s="12"/>
      <c r="BB4353" s="12"/>
      <c r="BC4353" s="12"/>
      <c r="BD4353" s="12"/>
      <c r="BE4353" s="12"/>
      <c r="BF4353" s="12"/>
      <c r="BG4353" s="12"/>
      <c r="BH4353" s="12"/>
      <c r="BI4353" s="12"/>
      <c r="BJ4353" s="12"/>
      <c r="BK4353" s="12"/>
      <c r="BL4353" s="12"/>
      <c r="BM4353" s="12"/>
      <c r="BN4353" s="12"/>
      <c r="BO4353" s="12"/>
      <c r="BP4353" s="12"/>
      <c r="BQ4353" s="12"/>
      <c r="BR4353" s="12"/>
      <c r="BS4353" s="12"/>
      <c r="BT4353" s="12"/>
      <c r="BU4353" s="12"/>
      <c r="BV4353" s="12"/>
      <c r="BW4353" s="12"/>
    </row>
    <row r="4354" spans="2:75" x14ac:dyDescent="0.3">
      <c r="B4354" s="8"/>
      <c r="C4354" s="21"/>
      <c r="D4354" s="9"/>
      <c r="E4354" s="9"/>
      <c r="F4354" s="10"/>
      <c r="G4354" s="10"/>
      <c r="H4354" s="10"/>
      <c r="I4354" s="10"/>
      <c r="J4354" s="10"/>
      <c r="K4354" s="10"/>
      <c r="L4354" s="10"/>
      <c r="M4354" s="10"/>
      <c r="N4354" s="11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2"/>
      <c r="AX4354" s="12"/>
      <c r="AY4354" s="12"/>
      <c r="AZ4354" s="12"/>
      <c r="BA4354" s="12"/>
      <c r="BB4354" s="12"/>
      <c r="BC4354" s="12"/>
      <c r="BD4354" s="12"/>
      <c r="BE4354" s="12"/>
      <c r="BF4354" s="12"/>
      <c r="BG4354" s="12"/>
      <c r="BH4354" s="12"/>
      <c r="BI4354" s="12"/>
      <c r="BJ4354" s="12"/>
      <c r="BK4354" s="12"/>
      <c r="BL4354" s="12"/>
      <c r="BM4354" s="12"/>
      <c r="BN4354" s="12"/>
      <c r="BO4354" s="12"/>
      <c r="BP4354" s="12"/>
      <c r="BQ4354" s="12"/>
      <c r="BR4354" s="12"/>
      <c r="BS4354" s="12"/>
      <c r="BT4354" s="12"/>
      <c r="BU4354" s="12"/>
      <c r="BV4354" s="12"/>
      <c r="BW4354" s="12"/>
    </row>
    <row r="4355" spans="2:75" x14ac:dyDescent="0.3">
      <c r="B4355" s="8"/>
      <c r="C4355" s="21"/>
      <c r="D4355" s="9"/>
      <c r="E4355" s="9"/>
      <c r="F4355" s="10"/>
      <c r="G4355" s="10"/>
      <c r="H4355" s="10"/>
      <c r="I4355" s="10"/>
      <c r="J4355" s="10"/>
      <c r="K4355" s="10"/>
      <c r="L4355" s="10"/>
      <c r="M4355" s="10"/>
      <c r="N4355" s="11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2"/>
      <c r="AX4355" s="12"/>
      <c r="AY4355" s="12"/>
      <c r="AZ4355" s="12"/>
      <c r="BA4355" s="12"/>
      <c r="BB4355" s="12"/>
      <c r="BC4355" s="12"/>
      <c r="BD4355" s="12"/>
      <c r="BE4355" s="12"/>
      <c r="BF4355" s="12"/>
      <c r="BG4355" s="12"/>
      <c r="BH4355" s="12"/>
      <c r="BI4355" s="12"/>
      <c r="BJ4355" s="12"/>
      <c r="BK4355" s="12"/>
      <c r="BL4355" s="12"/>
      <c r="BM4355" s="12"/>
      <c r="BN4355" s="12"/>
      <c r="BO4355" s="12"/>
      <c r="BP4355" s="12"/>
      <c r="BQ4355" s="12"/>
      <c r="BR4355" s="12"/>
      <c r="BS4355" s="12"/>
      <c r="BT4355" s="12"/>
      <c r="BU4355" s="12"/>
      <c r="BV4355" s="12"/>
      <c r="BW4355" s="12"/>
    </row>
    <row r="4356" spans="2:75" x14ac:dyDescent="0.3">
      <c r="B4356" s="8"/>
      <c r="C4356" s="21"/>
      <c r="D4356" s="9"/>
      <c r="E4356" s="9"/>
      <c r="F4356" s="10"/>
      <c r="G4356" s="10"/>
      <c r="H4356" s="10"/>
      <c r="I4356" s="10"/>
      <c r="J4356" s="10"/>
      <c r="K4356" s="10"/>
      <c r="L4356" s="10"/>
      <c r="M4356" s="10"/>
      <c r="N4356" s="11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2"/>
      <c r="AX4356" s="12"/>
      <c r="AY4356" s="12"/>
      <c r="AZ4356" s="12"/>
      <c r="BA4356" s="12"/>
      <c r="BB4356" s="12"/>
      <c r="BC4356" s="12"/>
      <c r="BD4356" s="12"/>
      <c r="BE4356" s="12"/>
      <c r="BF4356" s="12"/>
      <c r="BG4356" s="12"/>
      <c r="BH4356" s="12"/>
      <c r="BI4356" s="12"/>
      <c r="BJ4356" s="12"/>
      <c r="BK4356" s="12"/>
      <c r="BL4356" s="12"/>
      <c r="BM4356" s="12"/>
      <c r="BN4356" s="12"/>
      <c r="BO4356" s="12"/>
      <c r="BP4356" s="12"/>
      <c r="BQ4356" s="12"/>
      <c r="BR4356" s="12"/>
      <c r="BS4356" s="12"/>
      <c r="BT4356" s="12"/>
      <c r="BU4356" s="12"/>
      <c r="BV4356" s="12"/>
      <c r="BW4356" s="12"/>
    </row>
    <row r="4357" spans="2:75" x14ac:dyDescent="0.3">
      <c r="B4357" s="8"/>
      <c r="C4357" s="21"/>
      <c r="D4357" s="9"/>
      <c r="E4357" s="9"/>
      <c r="F4357" s="10"/>
      <c r="G4357" s="10"/>
      <c r="H4357" s="10"/>
      <c r="I4357" s="10"/>
      <c r="J4357" s="10"/>
      <c r="K4357" s="10"/>
      <c r="L4357" s="10"/>
      <c r="M4357" s="10"/>
      <c r="N4357" s="11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2"/>
      <c r="AX4357" s="12"/>
      <c r="AY4357" s="12"/>
      <c r="AZ4357" s="12"/>
      <c r="BA4357" s="12"/>
      <c r="BB4357" s="12"/>
      <c r="BC4357" s="12"/>
      <c r="BD4357" s="12"/>
      <c r="BE4357" s="12"/>
      <c r="BF4357" s="12"/>
      <c r="BG4357" s="12"/>
      <c r="BH4357" s="12"/>
      <c r="BI4357" s="12"/>
      <c r="BJ4357" s="12"/>
      <c r="BK4357" s="12"/>
      <c r="BL4357" s="12"/>
      <c r="BM4357" s="12"/>
      <c r="BN4357" s="12"/>
      <c r="BO4357" s="12"/>
      <c r="BP4357" s="12"/>
      <c r="BQ4357" s="12"/>
      <c r="BR4357" s="12"/>
      <c r="BS4357" s="12"/>
      <c r="BT4357" s="12"/>
      <c r="BU4357" s="12"/>
      <c r="BV4357" s="12"/>
      <c r="BW4357" s="12"/>
    </row>
    <row r="4358" spans="2:75" x14ac:dyDescent="0.3">
      <c r="B4358" s="8"/>
      <c r="C4358" s="21"/>
      <c r="D4358" s="9"/>
      <c r="E4358" s="9"/>
      <c r="F4358" s="10"/>
      <c r="G4358" s="10"/>
      <c r="H4358" s="10"/>
      <c r="I4358" s="10"/>
      <c r="J4358" s="10"/>
      <c r="K4358" s="10"/>
      <c r="L4358" s="10"/>
      <c r="M4358" s="10"/>
      <c r="N4358" s="11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2"/>
      <c r="AX4358" s="12"/>
      <c r="AY4358" s="12"/>
      <c r="AZ4358" s="12"/>
      <c r="BA4358" s="12"/>
      <c r="BB4358" s="12"/>
      <c r="BC4358" s="12"/>
      <c r="BD4358" s="12"/>
      <c r="BE4358" s="12"/>
      <c r="BF4358" s="12"/>
      <c r="BG4358" s="12"/>
      <c r="BH4358" s="12"/>
      <c r="BI4358" s="12"/>
      <c r="BJ4358" s="12"/>
      <c r="BK4358" s="12"/>
      <c r="BL4358" s="12"/>
      <c r="BM4358" s="12"/>
      <c r="BN4358" s="12"/>
      <c r="BO4358" s="12"/>
      <c r="BP4358" s="12"/>
      <c r="BQ4358" s="12"/>
      <c r="BR4358" s="12"/>
      <c r="BS4358" s="12"/>
      <c r="BT4358" s="12"/>
      <c r="BU4358" s="12"/>
      <c r="BV4358" s="12"/>
      <c r="BW4358" s="12"/>
    </row>
    <row r="4359" spans="2:75" x14ac:dyDescent="0.3">
      <c r="B4359" s="8"/>
      <c r="C4359" s="21"/>
      <c r="D4359" s="9"/>
      <c r="E4359" s="9"/>
      <c r="F4359" s="10"/>
      <c r="G4359" s="10"/>
      <c r="H4359" s="10"/>
      <c r="I4359" s="10"/>
      <c r="J4359" s="10"/>
      <c r="K4359" s="10"/>
      <c r="L4359" s="10"/>
      <c r="M4359" s="10"/>
      <c r="N4359" s="11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2"/>
      <c r="AX4359" s="12"/>
      <c r="AY4359" s="12"/>
      <c r="AZ4359" s="12"/>
      <c r="BA4359" s="12"/>
      <c r="BB4359" s="12"/>
      <c r="BC4359" s="12"/>
      <c r="BD4359" s="12"/>
      <c r="BE4359" s="12"/>
      <c r="BF4359" s="12"/>
      <c r="BG4359" s="12"/>
      <c r="BH4359" s="12"/>
      <c r="BI4359" s="12"/>
      <c r="BJ4359" s="12"/>
      <c r="BK4359" s="12"/>
      <c r="BL4359" s="12"/>
      <c r="BM4359" s="12"/>
      <c r="BN4359" s="12"/>
      <c r="BO4359" s="12"/>
      <c r="BP4359" s="12"/>
      <c r="BQ4359" s="12"/>
      <c r="BR4359" s="12"/>
      <c r="BS4359" s="12"/>
      <c r="BT4359" s="12"/>
      <c r="BU4359" s="12"/>
      <c r="BV4359" s="12"/>
      <c r="BW4359" s="12"/>
    </row>
    <row r="4360" spans="2:75" x14ac:dyDescent="0.3">
      <c r="B4360" s="8"/>
      <c r="C4360" s="21"/>
      <c r="D4360" s="9"/>
      <c r="E4360" s="9"/>
      <c r="F4360" s="10"/>
      <c r="G4360" s="10"/>
      <c r="H4360" s="10"/>
      <c r="I4360" s="10"/>
      <c r="J4360" s="10"/>
      <c r="K4360" s="10"/>
      <c r="L4360" s="10"/>
      <c r="M4360" s="10"/>
      <c r="N4360" s="11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2"/>
      <c r="AX4360" s="12"/>
      <c r="AY4360" s="12"/>
      <c r="AZ4360" s="12"/>
      <c r="BA4360" s="12"/>
      <c r="BB4360" s="12"/>
      <c r="BC4360" s="12"/>
      <c r="BD4360" s="12"/>
      <c r="BE4360" s="12"/>
      <c r="BF4360" s="12"/>
      <c r="BG4360" s="12"/>
      <c r="BH4360" s="12"/>
      <c r="BI4360" s="12"/>
      <c r="BJ4360" s="12"/>
      <c r="BK4360" s="12"/>
      <c r="BL4360" s="12"/>
      <c r="BM4360" s="12"/>
      <c r="BN4360" s="12"/>
      <c r="BO4360" s="12"/>
      <c r="BP4360" s="12"/>
      <c r="BQ4360" s="12"/>
      <c r="BR4360" s="12"/>
      <c r="BS4360" s="12"/>
      <c r="BT4360" s="12"/>
      <c r="BU4360" s="12"/>
      <c r="BV4360" s="12"/>
      <c r="BW4360" s="12"/>
    </row>
    <row r="4361" spans="2:75" x14ac:dyDescent="0.3">
      <c r="B4361" s="8"/>
      <c r="C4361" s="21"/>
      <c r="D4361" s="9"/>
      <c r="E4361" s="9"/>
      <c r="F4361" s="10"/>
      <c r="G4361" s="10"/>
      <c r="H4361" s="10"/>
      <c r="I4361" s="10"/>
      <c r="J4361" s="10"/>
      <c r="K4361" s="10"/>
      <c r="L4361" s="10"/>
      <c r="M4361" s="10"/>
      <c r="N4361" s="11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2"/>
      <c r="AX4361" s="12"/>
      <c r="AY4361" s="12"/>
      <c r="AZ4361" s="12"/>
      <c r="BA4361" s="12"/>
      <c r="BB4361" s="12"/>
      <c r="BC4361" s="12"/>
      <c r="BD4361" s="12"/>
      <c r="BE4361" s="12"/>
      <c r="BF4361" s="12"/>
      <c r="BG4361" s="12"/>
      <c r="BH4361" s="12"/>
      <c r="BI4361" s="12"/>
      <c r="BJ4361" s="12"/>
      <c r="BK4361" s="12"/>
      <c r="BL4361" s="12"/>
      <c r="BM4361" s="12"/>
      <c r="BN4361" s="12"/>
      <c r="BO4361" s="12"/>
      <c r="BP4361" s="12"/>
      <c r="BQ4361" s="12"/>
      <c r="BR4361" s="12"/>
      <c r="BS4361" s="12"/>
      <c r="BT4361" s="12"/>
      <c r="BU4361" s="12"/>
      <c r="BV4361" s="12"/>
      <c r="BW4361" s="12"/>
    </row>
    <row r="4362" spans="2:75" x14ac:dyDescent="0.3">
      <c r="B4362" s="8"/>
      <c r="C4362" s="21"/>
      <c r="D4362" s="9"/>
      <c r="E4362" s="9"/>
      <c r="F4362" s="10"/>
      <c r="G4362" s="10"/>
      <c r="H4362" s="10"/>
      <c r="I4362" s="10"/>
      <c r="J4362" s="10"/>
      <c r="K4362" s="10"/>
      <c r="L4362" s="10"/>
      <c r="M4362" s="10"/>
      <c r="N4362" s="11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2"/>
      <c r="AX4362" s="12"/>
      <c r="AY4362" s="12"/>
      <c r="AZ4362" s="12"/>
      <c r="BA4362" s="12"/>
      <c r="BB4362" s="12"/>
      <c r="BC4362" s="12"/>
      <c r="BD4362" s="12"/>
      <c r="BE4362" s="12"/>
      <c r="BF4362" s="12"/>
      <c r="BG4362" s="12"/>
      <c r="BH4362" s="12"/>
      <c r="BI4362" s="12"/>
      <c r="BJ4362" s="12"/>
      <c r="BK4362" s="12"/>
      <c r="BL4362" s="12"/>
      <c r="BM4362" s="12"/>
      <c r="BN4362" s="12"/>
      <c r="BO4362" s="12"/>
      <c r="BP4362" s="12"/>
      <c r="BQ4362" s="12"/>
      <c r="BR4362" s="12"/>
      <c r="BS4362" s="12"/>
      <c r="BT4362" s="12"/>
      <c r="BU4362" s="12"/>
      <c r="BV4362" s="12"/>
      <c r="BW4362" s="12"/>
    </row>
    <row r="4363" spans="2:75" x14ac:dyDescent="0.3">
      <c r="B4363" s="8"/>
      <c r="C4363" s="21"/>
      <c r="D4363" s="9"/>
      <c r="E4363" s="9"/>
      <c r="F4363" s="10"/>
      <c r="G4363" s="10"/>
      <c r="H4363" s="10"/>
      <c r="I4363" s="10"/>
      <c r="J4363" s="10"/>
      <c r="K4363" s="10"/>
      <c r="L4363" s="10"/>
      <c r="M4363" s="10"/>
      <c r="N4363" s="11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2"/>
      <c r="AX4363" s="12"/>
      <c r="AY4363" s="12"/>
      <c r="AZ4363" s="12"/>
      <c r="BA4363" s="12"/>
      <c r="BB4363" s="12"/>
      <c r="BC4363" s="12"/>
      <c r="BD4363" s="12"/>
      <c r="BE4363" s="12"/>
      <c r="BF4363" s="12"/>
      <c r="BG4363" s="12"/>
      <c r="BH4363" s="12"/>
      <c r="BI4363" s="12"/>
      <c r="BJ4363" s="12"/>
      <c r="BK4363" s="12"/>
      <c r="BL4363" s="12"/>
      <c r="BM4363" s="12"/>
      <c r="BN4363" s="12"/>
      <c r="BO4363" s="12"/>
      <c r="BP4363" s="12"/>
      <c r="BQ4363" s="12"/>
      <c r="BR4363" s="12"/>
      <c r="BS4363" s="12"/>
      <c r="BT4363" s="12"/>
      <c r="BU4363" s="12"/>
      <c r="BV4363" s="12"/>
      <c r="BW4363" s="12"/>
    </row>
    <row r="4364" spans="2:75" x14ac:dyDescent="0.3">
      <c r="B4364" s="8"/>
      <c r="C4364" s="21"/>
      <c r="D4364" s="9"/>
      <c r="E4364" s="9"/>
      <c r="F4364" s="10"/>
      <c r="G4364" s="10"/>
      <c r="H4364" s="10"/>
      <c r="I4364" s="10"/>
      <c r="J4364" s="10"/>
      <c r="K4364" s="10"/>
      <c r="L4364" s="10"/>
      <c r="M4364" s="10"/>
      <c r="N4364" s="11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2"/>
      <c r="AX4364" s="12"/>
      <c r="AY4364" s="12"/>
      <c r="AZ4364" s="12"/>
      <c r="BA4364" s="12"/>
      <c r="BB4364" s="12"/>
      <c r="BC4364" s="12"/>
      <c r="BD4364" s="12"/>
      <c r="BE4364" s="12"/>
      <c r="BF4364" s="12"/>
      <c r="BG4364" s="12"/>
      <c r="BH4364" s="12"/>
      <c r="BI4364" s="12"/>
      <c r="BJ4364" s="12"/>
      <c r="BK4364" s="12"/>
      <c r="BL4364" s="12"/>
      <c r="BM4364" s="12"/>
      <c r="BN4364" s="12"/>
      <c r="BO4364" s="12"/>
      <c r="BP4364" s="12"/>
      <c r="BQ4364" s="12"/>
      <c r="BR4364" s="12"/>
      <c r="BS4364" s="12"/>
      <c r="BT4364" s="12"/>
      <c r="BU4364" s="12"/>
      <c r="BV4364" s="12"/>
      <c r="BW4364" s="12"/>
    </row>
    <row r="4365" spans="2:75" x14ac:dyDescent="0.3">
      <c r="B4365" s="8"/>
      <c r="C4365" s="21"/>
      <c r="D4365" s="9"/>
      <c r="E4365" s="9"/>
      <c r="F4365" s="10"/>
      <c r="G4365" s="10"/>
      <c r="H4365" s="10"/>
      <c r="I4365" s="10"/>
      <c r="J4365" s="10"/>
      <c r="K4365" s="10"/>
      <c r="L4365" s="10"/>
      <c r="M4365" s="10"/>
      <c r="N4365" s="11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2"/>
      <c r="AX4365" s="12"/>
      <c r="AY4365" s="12"/>
      <c r="AZ4365" s="12"/>
      <c r="BA4365" s="12"/>
      <c r="BB4365" s="12"/>
      <c r="BC4365" s="12"/>
      <c r="BD4365" s="12"/>
      <c r="BE4365" s="12"/>
      <c r="BF4365" s="12"/>
      <c r="BG4365" s="12"/>
      <c r="BH4365" s="12"/>
      <c r="BI4365" s="12"/>
      <c r="BJ4365" s="12"/>
      <c r="BK4365" s="12"/>
      <c r="BL4365" s="12"/>
      <c r="BM4365" s="12"/>
      <c r="BN4365" s="12"/>
      <c r="BO4365" s="12"/>
      <c r="BP4365" s="12"/>
      <c r="BQ4365" s="12"/>
      <c r="BR4365" s="12"/>
      <c r="BS4365" s="12"/>
      <c r="BT4365" s="12"/>
      <c r="BU4365" s="12"/>
      <c r="BV4365" s="12"/>
      <c r="BW4365" s="12"/>
    </row>
    <row r="4366" spans="2:75" x14ac:dyDescent="0.3">
      <c r="B4366" s="8"/>
      <c r="C4366" s="21"/>
      <c r="D4366" s="9"/>
      <c r="E4366" s="9"/>
      <c r="F4366" s="10"/>
      <c r="G4366" s="10"/>
      <c r="H4366" s="10"/>
      <c r="I4366" s="10"/>
      <c r="J4366" s="10"/>
      <c r="K4366" s="10"/>
      <c r="L4366" s="10"/>
      <c r="M4366" s="10"/>
      <c r="N4366" s="11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2"/>
      <c r="AX4366" s="12"/>
      <c r="AY4366" s="12"/>
      <c r="AZ4366" s="12"/>
      <c r="BA4366" s="12"/>
      <c r="BB4366" s="12"/>
      <c r="BC4366" s="12"/>
      <c r="BD4366" s="12"/>
      <c r="BE4366" s="12"/>
      <c r="BF4366" s="12"/>
      <c r="BG4366" s="12"/>
      <c r="BH4366" s="12"/>
      <c r="BI4366" s="12"/>
      <c r="BJ4366" s="12"/>
      <c r="BK4366" s="12"/>
      <c r="BL4366" s="12"/>
      <c r="BM4366" s="12"/>
      <c r="BN4366" s="12"/>
      <c r="BO4366" s="12"/>
      <c r="BP4366" s="12"/>
      <c r="BQ4366" s="12"/>
      <c r="BR4366" s="12"/>
      <c r="BS4366" s="12"/>
      <c r="BT4366" s="12"/>
      <c r="BU4366" s="12"/>
      <c r="BV4366" s="12"/>
      <c r="BW4366" s="12"/>
    </row>
    <row r="4367" spans="2:75" x14ac:dyDescent="0.3">
      <c r="B4367" s="8"/>
      <c r="C4367" s="21"/>
      <c r="D4367" s="9"/>
      <c r="E4367" s="9"/>
      <c r="F4367" s="10"/>
      <c r="G4367" s="10"/>
      <c r="H4367" s="10"/>
      <c r="I4367" s="10"/>
      <c r="J4367" s="10"/>
      <c r="K4367" s="10"/>
      <c r="L4367" s="10"/>
      <c r="M4367" s="10"/>
      <c r="N4367" s="11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2"/>
      <c r="AX4367" s="12"/>
      <c r="AY4367" s="12"/>
      <c r="AZ4367" s="12"/>
      <c r="BA4367" s="12"/>
      <c r="BB4367" s="12"/>
      <c r="BC4367" s="12"/>
      <c r="BD4367" s="12"/>
      <c r="BE4367" s="12"/>
      <c r="BF4367" s="12"/>
      <c r="BG4367" s="12"/>
      <c r="BH4367" s="12"/>
      <c r="BI4367" s="12"/>
      <c r="BJ4367" s="12"/>
      <c r="BK4367" s="12"/>
      <c r="BL4367" s="12"/>
      <c r="BM4367" s="12"/>
      <c r="BN4367" s="12"/>
      <c r="BO4367" s="12"/>
      <c r="BP4367" s="12"/>
      <c r="BQ4367" s="12"/>
      <c r="BR4367" s="12"/>
      <c r="BS4367" s="12"/>
      <c r="BT4367" s="12"/>
      <c r="BU4367" s="12"/>
      <c r="BV4367" s="12"/>
      <c r="BW4367" s="12"/>
    </row>
    <row r="4368" spans="2:75" x14ac:dyDescent="0.3">
      <c r="B4368" s="8"/>
      <c r="C4368" s="21"/>
      <c r="D4368" s="9"/>
      <c r="E4368" s="9"/>
      <c r="F4368" s="10"/>
      <c r="G4368" s="10"/>
      <c r="H4368" s="10"/>
      <c r="I4368" s="10"/>
      <c r="J4368" s="10"/>
      <c r="K4368" s="10"/>
      <c r="L4368" s="10"/>
      <c r="M4368" s="10"/>
      <c r="N4368" s="11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2"/>
      <c r="AX4368" s="12"/>
      <c r="AY4368" s="12"/>
      <c r="AZ4368" s="12"/>
      <c r="BA4368" s="12"/>
      <c r="BB4368" s="12"/>
      <c r="BC4368" s="12"/>
      <c r="BD4368" s="12"/>
      <c r="BE4368" s="12"/>
      <c r="BF4368" s="12"/>
      <c r="BG4368" s="12"/>
      <c r="BH4368" s="12"/>
      <c r="BI4368" s="12"/>
      <c r="BJ4368" s="12"/>
      <c r="BK4368" s="12"/>
      <c r="BL4368" s="12"/>
      <c r="BM4368" s="12"/>
      <c r="BN4368" s="12"/>
      <c r="BO4368" s="12"/>
      <c r="BP4368" s="12"/>
      <c r="BQ4368" s="12"/>
      <c r="BR4368" s="12"/>
      <c r="BS4368" s="12"/>
      <c r="BT4368" s="12"/>
      <c r="BU4368" s="12"/>
      <c r="BV4368" s="12"/>
      <c r="BW4368" s="12"/>
    </row>
    <row r="4369" spans="2:75" x14ac:dyDescent="0.3">
      <c r="B4369" s="8"/>
      <c r="C4369" s="21"/>
      <c r="D4369" s="9"/>
      <c r="E4369" s="9"/>
      <c r="F4369" s="10"/>
      <c r="G4369" s="10"/>
      <c r="H4369" s="10"/>
      <c r="I4369" s="10"/>
      <c r="J4369" s="10"/>
      <c r="K4369" s="10"/>
      <c r="L4369" s="10"/>
      <c r="M4369" s="10"/>
      <c r="N4369" s="11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2"/>
      <c r="AX4369" s="12"/>
      <c r="AY4369" s="12"/>
      <c r="AZ4369" s="12"/>
      <c r="BA4369" s="12"/>
      <c r="BB4369" s="12"/>
      <c r="BC4369" s="12"/>
      <c r="BD4369" s="12"/>
      <c r="BE4369" s="12"/>
      <c r="BF4369" s="12"/>
      <c r="BG4369" s="12"/>
      <c r="BH4369" s="12"/>
      <c r="BI4369" s="12"/>
      <c r="BJ4369" s="12"/>
      <c r="BK4369" s="12"/>
      <c r="BL4369" s="12"/>
      <c r="BM4369" s="12"/>
      <c r="BN4369" s="12"/>
      <c r="BO4369" s="12"/>
      <c r="BP4369" s="12"/>
      <c r="BQ4369" s="12"/>
      <c r="BR4369" s="12"/>
      <c r="BS4369" s="12"/>
      <c r="BT4369" s="12"/>
      <c r="BU4369" s="12"/>
      <c r="BV4369" s="12"/>
      <c r="BW4369" s="12"/>
    </row>
    <row r="4370" spans="2:75" x14ac:dyDescent="0.3">
      <c r="B4370" s="8"/>
      <c r="C4370" s="21"/>
      <c r="D4370" s="9"/>
      <c r="E4370" s="9"/>
      <c r="F4370" s="10"/>
      <c r="G4370" s="10"/>
      <c r="H4370" s="10"/>
      <c r="I4370" s="10"/>
      <c r="J4370" s="10"/>
      <c r="K4370" s="10"/>
      <c r="L4370" s="10"/>
      <c r="M4370" s="10"/>
      <c r="N4370" s="11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2"/>
      <c r="AX4370" s="12"/>
      <c r="AY4370" s="12"/>
      <c r="AZ4370" s="12"/>
      <c r="BA4370" s="12"/>
      <c r="BB4370" s="12"/>
      <c r="BC4370" s="12"/>
      <c r="BD4370" s="12"/>
      <c r="BE4370" s="12"/>
      <c r="BF4370" s="12"/>
      <c r="BG4370" s="12"/>
      <c r="BH4370" s="12"/>
      <c r="BI4370" s="12"/>
      <c r="BJ4370" s="12"/>
      <c r="BK4370" s="12"/>
      <c r="BL4370" s="12"/>
      <c r="BM4370" s="12"/>
      <c r="BN4370" s="12"/>
      <c r="BO4370" s="12"/>
      <c r="BP4370" s="12"/>
      <c r="BQ4370" s="12"/>
      <c r="BR4370" s="12"/>
      <c r="BS4370" s="12"/>
      <c r="BT4370" s="12"/>
      <c r="BU4370" s="12"/>
      <c r="BV4370" s="12"/>
      <c r="BW4370" s="12"/>
    </row>
    <row r="4371" spans="2:75" x14ac:dyDescent="0.3">
      <c r="B4371" s="8"/>
      <c r="C4371" s="21"/>
      <c r="D4371" s="9"/>
      <c r="E4371" s="9"/>
      <c r="F4371" s="10"/>
      <c r="G4371" s="10"/>
      <c r="H4371" s="10"/>
      <c r="I4371" s="10"/>
      <c r="J4371" s="10"/>
      <c r="K4371" s="10"/>
      <c r="L4371" s="10"/>
      <c r="M4371" s="10"/>
      <c r="N4371" s="11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2"/>
      <c r="AX4371" s="12"/>
      <c r="AY4371" s="12"/>
      <c r="AZ4371" s="12"/>
      <c r="BA4371" s="12"/>
      <c r="BB4371" s="12"/>
      <c r="BC4371" s="12"/>
      <c r="BD4371" s="12"/>
      <c r="BE4371" s="12"/>
      <c r="BF4371" s="12"/>
      <c r="BG4371" s="12"/>
      <c r="BH4371" s="12"/>
      <c r="BI4371" s="12"/>
      <c r="BJ4371" s="12"/>
      <c r="BK4371" s="12"/>
      <c r="BL4371" s="12"/>
      <c r="BM4371" s="12"/>
      <c r="BN4371" s="12"/>
      <c r="BO4371" s="12"/>
      <c r="BP4371" s="12"/>
      <c r="BQ4371" s="12"/>
      <c r="BR4371" s="12"/>
      <c r="BS4371" s="12"/>
      <c r="BT4371" s="12"/>
      <c r="BU4371" s="12"/>
      <c r="BV4371" s="12"/>
      <c r="BW4371" s="12"/>
    </row>
    <row r="4372" spans="2:75" x14ac:dyDescent="0.3">
      <c r="B4372" s="8"/>
      <c r="C4372" s="21"/>
      <c r="D4372" s="9"/>
      <c r="E4372" s="9"/>
      <c r="F4372" s="10"/>
      <c r="G4372" s="10"/>
      <c r="H4372" s="10"/>
      <c r="I4372" s="10"/>
      <c r="J4372" s="10"/>
      <c r="K4372" s="10"/>
      <c r="L4372" s="10"/>
      <c r="M4372" s="10"/>
      <c r="N4372" s="11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2"/>
      <c r="AX4372" s="12"/>
      <c r="AY4372" s="12"/>
      <c r="AZ4372" s="12"/>
      <c r="BA4372" s="12"/>
      <c r="BB4372" s="12"/>
      <c r="BC4372" s="12"/>
      <c r="BD4372" s="12"/>
      <c r="BE4372" s="12"/>
      <c r="BF4372" s="12"/>
      <c r="BG4372" s="12"/>
      <c r="BH4372" s="12"/>
      <c r="BI4372" s="12"/>
      <c r="BJ4372" s="12"/>
      <c r="BK4372" s="12"/>
      <c r="BL4372" s="12"/>
      <c r="BM4372" s="12"/>
      <c r="BN4372" s="12"/>
      <c r="BO4372" s="12"/>
      <c r="BP4372" s="12"/>
      <c r="BQ4372" s="12"/>
      <c r="BR4372" s="12"/>
      <c r="BS4372" s="12"/>
      <c r="BT4372" s="12"/>
      <c r="BU4372" s="12"/>
      <c r="BV4372" s="12"/>
      <c r="BW4372" s="12"/>
    </row>
    <row r="4373" spans="2:75" x14ac:dyDescent="0.3">
      <c r="B4373" s="8"/>
      <c r="C4373" s="21"/>
      <c r="D4373" s="9"/>
      <c r="E4373" s="9"/>
      <c r="F4373" s="10"/>
      <c r="G4373" s="10"/>
      <c r="H4373" s="10"/>
      <c r="I4373" s="10"/>
      <c r="J4373" s="10"/>
      <c r="K4373" s="10"/>
      <c r="L4373" s="10"/>
      <c r="M4373" s="10"/>
      <c r="N4373" s="11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2"/>
      <c r="AX4373" s="12"/>
      <c r="AY4373" s="12"/>
      <c r="AZ4373" s="12"/>
      <c r="BA4373" s="12"/>
      <c r="BB4373" s="12"/>
      <c r="BC4373" s="12"/>
      <c r="BD4373" s="12"/>
      <c r="BE4373" s="12"/>
      <c r="BF4373" s="12"/>
      <c r="BG4373" s="12"/>
      <c r="BH4373" s="12"/>
      <c r="BI4373" s="12"/>
      <c r="BJ4373" s="12"/>
      <c r="BK4373" s="12"/>
      <c r="BL4373" s="12"/>
      <c r="BM4373" s="12"/>
      <c r="BN4373" s="12"/>
      <c r="BO4373" s="12"/>
      <c r="BP4373" s="12"/>
      <c r="BQ4373" s="12"/>
      <c r="BR4373" s="12"/>
      <c r="BS4373" s="12"/>
      <c r="BT4373" s="12"/>
      <c r="BU4373" s="12"/>
      <c r="BV4373" s="12"/>
      <c r="BW4373" s="12"/>
    </row>
    <row r="4374" spans="2:75" x14ac:dyDescent="0.3">
      <c r="B4374" s="8"/>
      <c r="C4374" s="21"/>
      <c r="D4374" s="9"/>
      <c r="E4374" s="9"/>
      <c r="F4374" s="10"/>
      <c r="G4374" s="10"/>
      <c r="H4374" s="10"/>
      <c r="I4374" s="10"/>
      <c r="J4374" s="10"/>
      <c r="K4374" s="10"/>
      <c r="L4374" s="10"/>
      <c r="M4374" s="10"/>
      <c r="N4374" s="11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2"/>
      <c r="AX4374" s="12"/>
      <c r="AY4374" s="12"/>
      <c r="AZ4374" s="12"/>
      <c r="BA4374" s="12"/>
      <c r="BB4374" s="12"/>
      <c r="BC4374" s="12"/>
      <c r="BD4374" s="12"/>
      <c r="BE4374" s="12"/>
      <c r="BF4374" s="12"/>
      <c r="BG4374" s="12"/>
      <c r="BH4374" s="12"/>
      <c r="BI4374" s="12"/>
      <c r="BJ4374" s="12"/>
      <c r="BK4374" s="12"/>
      <c r="BL4374" s="12"/>
      <c r="BM4374" s="12"/>
      <c r="BN4374" s="12"/>
      <c r="BO4374" s="12"/>
      <c r="BP4374" s="12"/>
      <c r="BQ4374" s="12"/>
      <c r="BR4374" s="12"/>
      <c r="BS4374" s="12"/>
      <c r="BT4374" s="12"/>
      <c r="BU4374" s="12"/>
      <c r="BV4374" s="12"/>
      <c r="BW4374" s="12"/>
    </row>
    <row r="4375" spans="2:75" x14ac:dyDescent="0.3">
      <c r="B4375" s="8"/>
      <c r="C4375" s="21"/>
      <c r="D4375" s="9"/>
      <c r="E4375" s="9"/>
      <c r="F4375" s="10"/>
      <c r="G4375" s="10"/>
      <c r="H4375" s="10"/>
      <c r="I4375" s="10"/>
      <c r="J4375" s="10"/>
      <c r="K4375" s="10"/>
      <c r="L4375" s="10"/>
      <c r="M4375" s="10"/>
      <c r="N4375" s="11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2"/>
      <c r="AX4375" s="12"/>
      <c r="AY4375" s="12"/>
      <c r="AZ4375" s="12"/>
      <c r="BA4375" s="12"/>
      <c r="BB4375" s="12"/>
      <c r="BC4375" s="12"/>
      <c r="BD4375" s="12"/>
      <c r="BE4375" s="12"/>
      <c r="BF4375" s="12"/>
      <c r="BG4375" s="12"/>
      <c r="BH4375" s="12"/>
      <c r="BI4375" s="12"/>
      <c r="BJ4375" s="12"/>
      <c r="BK4375" s="12"/>
      <c r="BL4375" s="12"/>
      <c r="BM4375" s="12"/>
      <c r="BN4375" s="12"/>
      <c r="BO4375" s="12"/>
      <c r="BP4375" s="12"/>
      <c r="BQ4375" s="12"/>
      <c r="BR4375" s="12"/>
      <c r="BS4375" s="12"/>
      <c r="BT4375" s="12"/>
      <c r="BU4375" s="12"/>
      <c r="BV4375" s="12"/>
      <c r="BW4375" s="12"/>
    </row>
    <row r="4376" spans="2:75" x14ac:dyDescent="0.3">
      <c r="B4376" s="8"/>
      <c r="C4376" s="21"/>
      <c r="D4376" s="9"/>
      <c r="E4376" s="9"/>
      <c r="F4376" s="10"/>
      <c r="G4376" s="10"/>
      <c r="H4376" s="10"/>
      <c r="I4376" s="10"/>
      <c r="J4376" s="10"/>
      <c r="K4376" s="10"/>
      <c r="L4376" s="10"/>
      <c r="M4376" s="10"/>
      <c r="N4376" s="11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2"/>
      <c r="AX4376" s="12"/>
      <c r="AY4376" s="12"/>
      <c r="AZ4376" s="12"/>
      <c r="BA4376" s="12"/>
      <c r="BB4376" s="12"/>
      <c r="BC4376" s="12"/>
      <c r="BD4376" s="12"/>
      <c r="BE4376" s="12"/>
      <c r="BF4376" s="12"/>
      <c r="BG4376" s="12"/>
      <c r="BH4376" s="12"/>
      <c r="BI4376" s="12"/>
      <c r="BJ4376" s="12"/>
      <c r="BK4376" s="12"/>
      <c r="BL4376" s="12"/>
      <c r="BM4376" s="12"/>
      <c r="BN4376" s="12"/>
      <c r="BO4376" s="12"/>
      <c r="BP4376" s="12"/>
      <c r="BQ4376" s="12"/>
      <c r="BR4376" s="12"/>
      <c r="BS4376" s="12"/>
      <c r="BT4376" s="12"/>
      <c r="BU4376" s="12"/>
      <c r="BV4376" s="12"/>
      <c r="BW4376" s="12"/>
    </row>
    <row r="4377" spans="2:75" x14ac:dyDescent="0.3">
      <c r="B4377" s="8"/>
      <c r="C4377" s="21"/>
      <c r="D4377" s="9"/>
      <c r="E4377" s="9"/>
      <c r="F4377" s="10"/>
      <c r="G4377" s="10"/>
      <c r="H4377" s="10"/>
      <c r="I4377" s="10"/>
      <c r="J4377" s="10"/>
      <c r="K4377" s="10"/>
      <c r="L4377" s="10"/>
      <c r="M4377" s="10"/>
      <c r="N4377" s="11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2"/>
      <c r="AX4377" s="12"/>
      <c r="AY4377" s="12"/>
      <c r="AZ4377" s="12"/>
      <c r="BA4377" s="12"/>
      <c r="BB4377" s="12"/>
      <c r="BC4377" s="12"/>
      <c r="BD4377" s="12"/>
      <c r="BE4377" s="12"/>
      <c r="BF4377" s="12"/>
      <c r="BG4377" s="12"/>
      <c r="BH4377" s="12"/>
      <c r="BI4377" s="12"/>
      <c r="BJ4377" s="12"/>
      <c r="BK4377" s="12"/>
      <c r="BL4377" s="12"/>
      <c r="BM4377" s="12"/>
      <c r="BN4377" s="12"/>
      <c r="BO4377" s="12"/>
      <c r="BP4377" s="12"/>
      <c r="BQ4377" s="12"/>
      <c r="BR4377" s="12"/>
      <c r="BS4377" s="12"/>
      <c r="BT4377" s="12"/>
      <c r="BU4377" s="12"/>
      <c r="BV4377" s="12"/>
      <c r="BW4377" s="12"/>
    </row>
    <row r="4378" spans="2:75" x14ac:dyDescent="0.3">
      <c r="B4378" s="8"/>
      <c r="C4378" s="21"/>
      <c r="D4378" s="9"/>
      <c r="E4378" s="9"/>
      <c r="F4378" s="10"/>
      <c r="G4378" s="10"/>
      <c r="H4378" s="10"/>
      <c r="I4378" s="10"/>
      <c r="J4378" s="10"/>
      <c r="K4378" s="10"/>
      <c r="L4378" s="10"/>
      <c r="M4378" s="10"/>
      <c r="N4378" s="11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2"/>
      <c r="AX4378" s="12"/>
      <c r="AY4378" s="12"/>
      <c r="AZ4378" s="12"/>
      <c r="BA4378" s="12"/>
      <c r="BB4378" s="12"/>
      <c r="BC4378" s="12"/>
      <c r="BD4378" s="12"/>
      <c r="BE4378" s="12"/>
      <c r="BF4378" s="12"/>
      <c r="BG4378" s="12"/>
      <c r="BH4378" s="12"/>
      <c r="BI4378" s="12"/>
      <c r="BJ4378" s="12"/>
      <c r="BK4378" s="12"/>
      <c r="BL4378" s="12"/>
      <c r="BM4378" s="12"/>
      <c r="BN4378" s="12"/>
      <c r="BO4378" s="12"/>
      <c r="BP4378" s="12"/>
      <c r="BQ4378" s="12"/>
      <c r="BR4378" s="12"/>
      <c r="BS4378" s="12"/>
      <c r="BT4378" s="12"/>
      <c r="BU4378" s="12"/>
      <c r="BV4378" s="12"/>
      <c r="BW4378" s="12"/>
    </row>
    <row r="4379" spans="2:75" x14ac:dyDescent="0.3">
      <c r="B4379" s="8"/>
      <c r="C4379" s="21"/>
      <c r="D4379" s="9"/>
      <c r="E4379" s="9"/>
      <c r="F4379" s="10"/>
      <c r="G4379" s="10"/>
      <c r="H4379" s="10"/>
      <c r="I4379" s="10"/>
      <c r="J4379" s="10"/>
      <c r="K4379" s="10"/>
      <c r="L4379" s="10"/>
      <c r="M4379" s="10"/>
      <c r="N4379" s="11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2"/>
      <c r="AX4379" s="12"/>
      <c r="AY4379" s="12"/>
      <c r="AZ4379" s="12"/>
      <c r="BA4379" s="12"/>
      <c r="BB4379" s="12"/>
      <c r="BC4379" s="12"/>
      <c r="BD4379" s="12"/>
      <c r="BE4379" s="12"/>
      <c r="BF4379" s="12"/>
      <c r="BG4379" s="12"/>
      <c r="BH4379" s="12"/>
      <c r="BI4379" s="12"/>
      <c r="BJ4379" s="12"/>
      <c r="BK4379" s="12"/>
      <c r="BL4379" s="12"/>
      <c r="BM4379" s="12"/>
      <c r="BN4379" s="12"/>
      <c r="BO4379" s="12"/>
      <c r="BP4379" s="12"/>
      <c r="BQ4379" s="12"/>
      <c r="BR4379" s="12"/>
      <c r="BS4379" s="12"/>
      <c r="BT4379" s="12"/>
      <c r="BU4379" s="12"/>
      <c r="BV4379" s="12"/>
      <c r="BW4379" s="12"/>
    </row>
    <row r="4380" spans="2:75" x14ac:dyDescent="0.3">
      <c r="B4380" s="8"/>
      <c r="C4380" s="21"/>
      <c r="D4380" s="9"/>
      <c r="E4380" s="9"/>
      <c r="F4380" s="10"/>
      <c r="G4380" s="10"/>
      <c r="H4380" s="10"/>
      <c r="I4380" s="10"/>
      <c r="J4380" s="10"/>
      <c r="K4380" s="10"/>
      <c r="L4380" s="10"/>
      <c r="M4380" s="10"/>
      <c r="N4380" s="11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2"/>
      <c r="AX4380" s="12"/>
      <c r="AY4380" s="12"/>
      <c r="AZ4380" s="12"/>
      <c r="BA4380" s="12"/>
      <c r="BB4380" s="12"/>
      <c r="BC4380" s="12"/>
      <c r="BD4380" s="12"/>
      <c r="BE4380" s="12"/>
      <c r="BF4380" s="12"/>
      <c r="BG4380" s="12"/>
      <c r="BH4380" s="12"/>
      <c r="BI4380" s="12"/>
      <c r="BJ4380" s="12"/>
      <c r="BK4380" s="12"/>
      <c r="BL4380" s="12"/>
      <c r="BM4380" s="12"/>
      <c r="BN4380" s="12"/>
      <c r="BO4380" s="12"/>
      <c r="BP4380" s="12"/>
      <c r="BQ4380" s="12"/>
      <c r="BR4380" s="12"/>
      <c r="BS4380" s="12"/>
      <c r="BT4380" s="12"/>
      <c r="BU4380" s="12"/>
      <c r="BV4380" s="12"/>
      <c r="BW4380" s="12"/>
    </row>
    <row r="4381" spans="2:75" x14ac:dyDescent="0.3">
      <c r="B4381" s="8"/>
      <c r="C4381" s="21"/>
      <c r="D4381" s="9"/>
      <c r="E4381" s="9"/>
      <c r="F4381" s="10"/>
      <c r="G4381" s="10"/>
      <c r="H4381" s="10"/>
      <c r="I4381" s="10"/>
      <c r="J4381" s="10"/>
      <c r="K4381" s="10"/>
      <c r="L4381" s="10"/>
      <c r="M4381" s="10"/>
      <c r="N4381" s="11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2"/>
      <c r="AX4381" s="12"/>
      <c r="AY4381" s="12"/>
      <c r="AZ4381" s="12"/>
      <c r="BA4381" s="12"/>
      <c r="BB4381" s="12"/>
      <c r="BC4381" s="12"/>
      <c r="BD4381" s="12"/>
      <c r="BE4381" s="12"/>
      <c r="BF4381" s="12"/>
      <c r="BG4381" s="12"/>
      <c r="BH4381" s="12"/>
      <c r="BI4381" s="12"/>
      <c r="BJ4381" s="12"/>
      <c r="BK4381" s="12"/>
      <c r="BL4381" s="12"/>
      <c r="BM4381" s="12"/>
      <c r="BN4381" s="12"/>
      <c r="BO4381" s="12"/>
      <c r="BP4381" s="12"/>
      <c r="BQ4381" s="12"/>
      <c r="BR4381" s="12"/>
      <c r="BS4381" s="12"/>
      <c r="BT4381" s="12"/>
      <c r="BU4381" s="12"/>
      <c r="BV4381" s="12"/>
      <c r="BW4381" s="12"/>
    </row>
    <row r="4382" spans="2:75" x14ac:dyDescent="0.3">
      <c r="B4382" s="8"/>
      <c r="C4382" s="21"/>
      <c r="D4382" s="9"/>
      <c r="E4382" s="9"/>
      <c r="F4382" s="10"/>
      <c r="G4382" s="10"/>
      <c r="H4382" s="10"/>
      <c r="I4382" s="10"/>
      <c r="J4382" s="10"/>
      <c r="K4382" s="10"/>
      <c r="L4382" s="10"/>
      <c r="M4382" s="10"/>
      <c r="N4382" s="11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2"/>
      <c r="AX4382" s="12"/>
      <c r="AY4382" s="12"/>
      <c r="AZ4382" s="12"/>
      <c r="BA4382" s="12"/>
      <c r="BB4382" s="12"/>
      <c r="BC4382" s="12"/>
      <c r="BD4382" s="12"/>
      <c r="BE4382" s="12"/>
      <c r="BF4382" s="12"/>
      <c r="BG4382" s="12"/>
      <c r="BH4382" s="12"/>
      <c r="BI4382" s="12"/>
      <c r="BJ4382" s="12"/>
      <c r="BK4382" s="12"/>
      <c r="BL4382" s="12"/>
      <c r="BM4382" s="12"/>
      <c r="BN4382" s="12"/>
      <c r="BO4382" s="12"/>
      <c r="BP4382" s="12"/>
      <c r="BQ4382" s="12"/>
      <c r="BR4382" s="12"/>
      <c r="BS4382" s="12"/>
      <c r="BT4382" s="12"/>
      <c r="BU4382" s="12"/>
      <c r="BV4382" s="12"/>
      <c r="BW4382" s="12"/>
    </row>
    <row r="4383" spans="2:75" x14ac:dyDescent="0.3">
      <c r="B4383" s="8"/>
      <c r="C4383" s="21"/>
      <c r="D4383" s="9"/>
      <c r="E4383" s="9"/>
      <c r="F4383" s="10"/>
      <c r="G4383" s="10"/>
      <c r="H4383" s="10"/>
      <c r="I4383" s="10"/>
      <c r="J4383" s="10"/>
      <c r="K4383" s="10"/>
      <c r="L4383" s="10"/>
      <c r="M4383" s="10"/>
      <c r="N4383" s="11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2"/>
      <c r="AX4383" s="12"/>
      <c r="AY4383" s="12"/>
      <c r="AZ4383" s="12"/>
      <c r="BA4383" s="12"/>
      <c r="BB4383" s="12"/>
      <c r="BC4383" s="12"/>
      <c r="BD4383" s="12"/>
      <c r="BE4383" s="12"/>
      <c r="BF4383" s="12"/>
      <c r="BG4383" s="12"/>
      <c r="BH4383" s="12"/>
      <c r="BI4383" s="12"/>
      <c r="BJ4383" s="12"/>
      <c r="BK4383" s="12"/>
      <c r="BL4383" s="12"/>
      <c r="BM4383" s="12"/>
      <c r="BN4383" s="12"/>
      <c r="BO4383" s="12"/>
      <c r="BP4383" s="12"/>
      <c r="BQ4383" s="12"/>
      <c r="BR4383" s="12"/>
      <c r="BS4383" s="12"/>
      <c r="BT4383" s="12"/>
      <c r="BU4383" s="12"/>
      <c r="BV4383" s="12"/>
      <c r="BW4383" s="12"/>
    </row>
    <row r="4384" spans="2:75" x14ac:dyDescent="0.3">
      <c r="B4384" s="8"/>
      <c r="C4384" s="21"/>
      <c r="D4384" s="9"/>
      <c r="E4384" s="9"/>
      <c r="F4384" s="10"/>
      <c r="G4384" s="10"/>
      <c r="H4384" s="10"/>
      <c r="I4384" s="10"/>
      <c r="J4384" s="10"/>
      <c r="K4384" s="10"/>
      <c r="L4384" s="10"/>
      <c r="M4384" s="10"/>
      <c r="N4384" s="11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2"/>
      <c r="AX4384" s="12"/>
      <c r="AY4384" s="12"/>
      <c r="AZ4384" s="12"/>
      <c r="BA4384" s="12"/>
      <c r="BB4384" s="12"/>
      <c r="BC4384" s="12"/>
      <c r="BD4384" s="12"/>
      <c r="BE4384" s="12"/>
      <c r="BF4384" s="12"/>
      <c r="BG4384" s="12"/>
      <c r="BH4384" s="12"/>
      <c r="BI4384" s="12"/>
      <c r="BJ4384" s="12"/>
      <c r="BK4384" s="12"/>
      <c r="BL4384" s="12"/>
      <c r="BM4384" s="12"/>
      <c r="BN4384" s="12"/>
      <c r="BO4384" s="12"/>
      <c r="BP4384" s="12"/>
      <c r="BQ4384" s="12"/>
      <c r="BR4384" s="12"/>
      <c r="BS4384" s="12"/>
      <c r="BT4384" s="12"/>
      <c r="BU4384" s="12"/>
      <c r="BV4384" s="12"/>
      <c r="BW4384" s="12"/>
    </row>
    <row r="4385" spans="2:75" x14ac:dyDescent="0.3">
      <c r="B4385" s="8"/>
      <c r="C4385" s="21"/>
      <c r="D4385" s="9"/>
      <c r="E4385" s="9"/>
      <c r="F4385" s="10"/>
      <c r="G4385" s="10"/>
      <c r="H4385" s="10"/>
      <c r="I4385" s="10"/>
      <c r="J4385" s="10"/>
      <c r="K4385" s="10"/>
      <c r="L4385" s="10"/>
      <c r="M4385" s="10"/>
      <c r="N4385" s="11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2"/>
      <c r="AX4385" s="12"/>
      <c r="AY4385" s="12"/>
      <c r="AZ4385" s="12"/>
      <c r="BA4385" s="12"/>
      <c r="BB4385" s="12"/>
      <c r="BC4385" s="12"/>
      <c r="BD4385" s="12"/>
      <c r="BE4385" s="12"/>
      <c r="BF4385" s="12"/>
      <c r="BG4385" s="12"/>
      <c r="BH4385" s="12"/>
      <c r="BI4385" s="12"/>
      <c r="BJ4385" s="12"/>
      <c r="BK4385" s="12"/>
      <c r="BL4385" s="12"/>
      <c r="BM4385" s="12"/>
      <c r="BN4385" s="12"/>
      <c r="BO4385" s="12"/>
      <c r="BP4385" s="12"/>
      <c r="BQ4385" s="12"/>
      <c r="BR4385" s="12"/>
      <c r="BS4385" s="12"/>
      <c r="BT4385" s="12"/>
      <c r="BU4385" s="12"/>
      <c r="BV4385" s="12"/>
      <c r="BW4385" s="12"/>
    </row>
    <row r="4386" spans="2:75" x14ac:dyDescent="0.3">
      <c r="B4386" s="8"/>
      <c r="C4386" s="21"/>
      <c r="D4386" s="9"/>
      <c r="E4386" s="9"/>
      <c r="F4386" s="10"/>
      <c r="G4386" s="10"/>
      <c r="H4386" s="10"/>
      <c r="I4386" s="10"/>
      <c r="J4386" s="10"/>
      <c r="K4386" s="10"/>
      <c r="L4386" s="10"/>
      <c r="M4386" s="10"/>
      <c r="N4386" s="11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2"/>
      <c r="AX4386" s="12"/>
      <c r="AY4386" s="12"/>
      <c r="AZ4386" s="12"/>
      <c r="BA4386" s="12"/>
      <c r="BB4386" s="12"/>
      <c r="BC4386" s="12"/>
      <c r="BD4386" s="12"/>
      <c r="BE4386" s="12"/>
      <c r="BF4386" s="12"/>
      <c r="BG4386" s="12"/>
      <c r="BH4386" s="12"/>
      <c r="BI4386" s="12"/>
      <c r="BJ4386" s="12"/>
      <c r="BK4386" s="12"/>
      <c r="BL4386" s="12"/>
      <c r="BM4386" s="12"/>
      <c r="BN4386" s="12"/>
      <c r="BO4386" s="12"/>
      <c r="BP4386" s="12"/>
      <c r="BQ4386" s="12"/>
      <c r="BR4386" s="12"/>
      <c r="BS4386" s="12"/>
      <c r="BT4386" s="12"/>
      <c r="BU4386" s="12"/>
      <c r="BV4386" s="12"/>
      <c r="BW4386" s="12"/>
    </row>
    <row r="4387" spans="2:75" x14ac:dyDescent="0.3">
      <c r="B4387" s="8"/>
      <c r="C4387" s="21"/>
      <c r="D4387" s="9"/>
      <c r="E4387" s="9"/>
      <c r="F4387" s="10"/>
      <c r="G4387" s="10"/>
      <c r="H4387" s="10"/>
      <c r="I4387" s="10"/>
      <c r="J4387" s="10"/>
      <c r="K4387" s="10"/>
      <c r="L4387" s="10"/>
      <c r="M4387" s="10"/>
      <c r="N4387" s="11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2"/>
      <c r="AX4387" s="12"/>
      <c r="AY4387" s="12"/>
      <c r="AZ4387" s="12"/>
      <c r="BA4387" s="12"/>
      <c r="BB4387" s="12"/>
      <c r="BC4387" s="12"/>
      <c r="BD4387" s="12"/>
      <c r="BE4387" s="12"/>
      <c r="BF4387" s="12"/>
      <c r="BG4387" s="12"/>
      <c r="BH4387" s="12"/>
      <c r="BI4387" s="12"/>
      <c r="BJ4387" s="12"/>
      <c r="BK4387" s="12"/>
      <c r="BL4387" s="12"/>
      <c r="BM4387" s="12"/>
      <c r="BN4387" s="12"/>
      <c r="BO4387" s="12"/>
      <c r="BP4387" s="12"/>
      <c r="BQ4387" s="12"/>
      <c r="BR4387" s="12"/>
      <c r="BS4387" s="12"/>
      <c r="BT4387" s="12"/>
      <c r="BU4387" s="12"/>
      <c r="BV4387" s="12"/>
      <c r="BW4387" s="12"/>
    </row>
    <row r="4388" spans="2:75" x14ac:dyDescent="0.3">
      <c r="B4388" s="8"/>
      <c r="C4388" s="21"/>
      <c r="D4388" s="9"/>
      <c r="E4388" s="9"/>
      <c r="F4388" s="10"/>
      <c r="G4388" s="10"/>
      <c r="H4388" s="10"/>
      <c r="I4388" s="10"/>
      <c r="J4388" s="10"/>
      <c r="K4388" s="10"/>
      <c r="L4388" s="10"/>
      <c r="M4388" s="10"/>
      <c r="N4388" s="11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2"/>
      <c r="AX4388" s="12"/>
      <c r="AY4388" s="12"/>
      <c r="AZ4388" s="12"/>
      <c r="BA4388" s="12"/>
      <c r="BB4388" s="12"/>
      <c r="BC4388" s="12"/>
      <c r="BD4388" s="12"/>
      <c r="BE4388" s="12"/>
      <c r="BF4388" s="12"/>
      <c r="BG4388" s="12"/>
      <c r="BH4388" s="12"/>
      <c r="BI4388" s="12"/>
      <c r="BJ4388" s="12"/>
      <c r="BK4388" s="12"/>
      <c r="BL4388" s="12"/>
      <c r="BM4388" s="12"/>
      <c r="BN4388" s="12"/>
      <c r="BO4388" s="12"/>
      <c r="BP4388" s="12"/>
      <c r="BQ4388" s="12"/>
      <c r="BR4388" s="12"/>
      <c r="BS4388" s="12"/>
      <c r="BT4388" s="12"/>
      <c r="BU4388" s="12"/>
      <c r="BV4388" s="12"/>
      <c r="BW4388" s="12"/>
    </row>
    <row r="4389" spans="2:75" x14ac:dyDescent="0.3">
      <c r="B4389" s="8"/>
      <c r="C4389" s="21"/>
      <c r="D4389" s="9"/>
      <c r="E4389" s="9"/>
      <c r="F4389" s="10"/>
      <c r="G4389" s="10"/>
      <c r="H4389" s="10"/>
      <c r="I4389" s="10"/>
      <c r="J4389" s="10"/>
      <c r="K4389" s="10"/>
      <c r="L4389" s="10"/>
      <c r="M4389" s="10"/>
      <c r="N4389" s="11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2"/>
      <c r="AX4389" s="12"/>
      <c r="AY4389" s="12"/>
      <c r="AZ4389" s="12"/>
      <c r="BA4389" s="12"/>
      <c r="BB4389" s="12"/>
      <c r="BC4389" s="12"/>
      <c r="BD4389" s="12"/>
      <c r="BE4389" s="12"/>
      <c r="BF4389" s="12"/>
      <c r="BG4389" s="12"/>
      <c r="BH4389" s="12"/>
      <c r="BI4389" s="12"/>
      <c r="BJ4389" s="12"/>
      <c r="BK4389" s="12"/>
      <c r="BL4389" s="12"/>
      <c r="BM4389" s="12"/>
      <c r="BN4389" s="12"/>
      <c r="BO4389" s="12"/>
      <c r="BP4389" s="12"/>
      <c r="BQ4389" s="12"/>
      <c r="BR4389" s="12"/>
      <c r="BS4389" s="12"/>
      <c r="BT4389" s="12"/>
      <c r="BU4389" s="12"/>
      <c r="BV4389" s="12"/>
      <c r="BW4389" s="12"/>
    </row>
    <row r="4390" spans="2:75" x14ac:dyDescent="0.3">
      <c r="B4390" s="8"/>
      <c r="C4390" s="21"/>
      <c r="D4390" s="9"/>
      <c r="E4390" s="9"/>
      <c r="F4390" s="10"/>
      <c r="G4390" s="10"/>
      <c r="H4390" s="10"/>
      <c r="I4390" s="10"/>
      <c r="J4390" s="10"/>
      <c r="K4390" s="10"/>
      <c r="L4390" s="10"/>
      <c r="M4390" s="10"/>
      <c r="N4390" s="11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2"/>
      <c r="AX4390" s="12"/>
      <c r="AY4390" s="12"/>
      <c r="AZ4390" s="12"/>
      <c r="BA4390" s="12"/>
      <c r="BB4390" s="12"/>
      <c r="BC4390" s="12"/>
      <c r="BD4390" s="12"/>
      <c r="BE4390" s="12"/>
      <c r="BF4390" s="12"/>
      <c r="BG4390" s="12"/>
      <c r="BH4390" s="12"/>
      <c r="BI4390" s="12"/>
      <c r="BJ4390" s="12"/>
      <c r="BK4390" s="12"/>
      <c r="BL4390" s="12"/>
      <c r="BM4390" s="12"/>
      <c r="BN4390" s="12"/>
      <c r="BO4390" s="12"/>
      <c r="BP4390" s="12"/>
      <c r="BQ4390" s="12"/>
      <c r="BR4390" s="12"/>
      <c r="BS4390" s="12"/>
      <c r="BT4390" s="12"/>
      <c r="BU4390" s="12"/>
      <c r="BV4390" s="12"/>
      <c r="BW4390" s="12"/>
    </row>
    <row r="4391" spans="2:75" x14ac:dyDescent="0.3">
      <c r="B4391" s="8"/>
      <c r="C4391" s="21"/>
      <c r="D4391" s="9"/>
      <c r="E4391" s="9"/>
      <c r="F4391" s="10"/>
      <c r="G4391" s="10"/>
      <c r="H4391" s="10"/>
      <c r="I4391" s="10"/>
      <c r="J4391" s="10"/>
      <c r="K4391" s="10"/>
      <c r="L4391" s="10"/>
      <c r="M4391" s="10"/>
      <c r="N4391" s="11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2"/>
      <c r="AX4391" s="12"/>
      <c r="AY4391" s="12"/>
      <c r="AZ4391" s="12"/>
      <c r="BA4391" s="12"/>
      <c r="BB4391" s="12"/>
      <c r="BC4391" s="12"/>
      <c r="BD4391" s="12"/>
      <c r="BE4391" s="12"/>
      <c r="BF4391" s="12"/>
      <c r="BG4391" s="12"/>
      <c r="BH4391" s="12"/>
      <c r="BI4391" s="12"/>
      <c r="BJ4391" s="12"/>
      <c r="BK4391" s="12"/>
      <c r="BL4391" s="12"/>
      <c r="BM4391" s="12"/>
      <c r="BN4391" s="12"/>
      <c r="BO4391" s="12"/>
      <c r="BP4391" s="12"/>
      <c r="BQ4391" s="12"/>
      <c r="BR4391" s="12"/>
      <c r="BS4391" s="12"/>
      <c r="BT4391" s="12"/>
      <c r="BU4391" s="12"/>
      <c r="BV4391" s="12"/>
      <c r="BW4391" s="12"/>
    </row>
    <row r="4392" spans="2:75" x14ac:dyDescent="0.3">
      <c r="B4392" s="8"/>
      <c r="C4392" s="21"/>
      <c r="D4392" s="9"/>
      <c r="E4392" s="9"/>
      <c r="F4392" s="10"/>
      <c r="G4392" s="10"/>
      <c r="H4392" s="10"/>
      <c r="I4392" s="10"/>
      <c r="J4392" s="10"/>
      <c r="K4392" s="10"/>
      <c r="L4392" s="10"/>
      <c r="M4392" s="10"/>
      <c r="N4392" s="11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2"/>
      <c r="AX4392" s="12"/>
      <c r="AY4392" s="12"/>
      <c r="AZ4392" s="12"/>
      <c r="BA4392" s="12"/>
      <c r="BB4392" s="12"/>
      <c r="BC4392" s="12"/>
      <c r="BD4392" s="12"/>
      <c r="BE4392" s="12"/>
      <c r="BF4392" s="12"/>
      <c r="BG4392" s="12"/>
      <c r="BH4392" s="12"/>
      <c r="BI4392" s="12"/>
      <c r="BJ4392" s="12"/>
      <c r="BK4392" s="12"/>
      <c r="BL4392" s="12"/>
      <c r="BM4392" s="12"/>
      <c r="BN4392" s="12"/>
      <c r="BO4392" s="12"/>
      <c r="BP4392" s="12"/>
      <c r="BQ4392" s="12"/>
      <c r="BR4392" s="12"/>
      <c r="BS4392" s="12"/>
      <c r="BT4392" s="12"/>
      <c r="BU4392" s="12"/>
      <c r="BV4392" s="12"/>
      <c r="BW4392" s="12"/>
    </row>
    <row r="4393" spans="2:75" x14ac:dyDescent="0.3">
      <c r="B4393" s="8"/>
      <c r="C4393" s="21"/>
      <c r="D4393" s="9"/>
      <c r="E4393" s="9"/>
      <c r="F4393" s="10"/>
      <c r="G4393" s="10"/>
      <c r="H4393" s="10"/>
      <c r="I4393" s="10"/>
      <c r="J4393" s="10"/>
      <c r="K4393" s="10"/>
      <c r="L4393" s="10"/>
      <c r="M4393" s="10"/>
      <c r="N4393" s="11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2"/>
      <c r="AX4393" s="12"/>
      <c r="AY4393" s="12"/>
      <c r="AZ4393" s="12"/>
      <c r="BA4393" s="12"/>
      <c r="BB4393" s="12"/>
      <c r="BC4393" s="12"/>
      <c r="BD4393" s="12"/>
      <c r="BE4393" s="12"/>
      <c r="BF4393" s="12"/>
      <c r="BG4393" s="12"/>
      <c r="BH4393" s="12"/>
      <c r="BI4393" s="12"/>
      <c r="BJ4393" s="12"/>
      <c r="BK4393" s="12"/>
      <c r="BL4393" s="12"/>
      <c r="BM4393" s="12"/>
      <c r="BN4393" s="12"/>
      <c r="BO4393" s="12"/>
      <c r="BP4393" s="12"/>
      <c r="BQ4393" s="12"/>
      <c r="BR4393" s="12"/>
      <c r="BS4393" s="12"/>
      <c r="BT4393" s="12"/>
      <c r="BU4393" s="12"/>
      <c r="BV4393" s="12"/>
      <c r="BW4393" s="12"/>
    </row>
    <row r="4394" spans="2:75" x14ac:dyDescent="0.3">
      <c r="B4394" s="8"/>
      <c r="C4394" s="21"/>
      <c r="D4394" s="9"/>
      <c r="E4394" s="9"/>
      <c r="F4394" s="10"/>
      <c r="G4394" s="10"/>
      <c r="H4394" s="10"/>
      <c r="I4394" s="10"/>
      <c r="J4394" s="10"/>
      <c r="K4394" s="10"/>
      <c r="L4394" s="10"/>
      <c r="M4394" s="10"/>
      <c r="N4394" s="11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2"/>
      <c r="AX4394" s="12"/>
      <c r="AY4394" s="12"/>
      <c r="AZ4394" s="12"/>
      <c r="BA4394" s="12"/>
      <c r="BB4394" s="12"/>
      <c r="BC4394" s="12"/>
      <c r="BD4394" s="12"/>
      <c r="BE4394" s="12"/>
      <c r="BF4394" s="12"/>
      <c r="BG4394" s="12"/>
      <c r="BH4394" s="12"/>
      <c r="BI4394" s="12"/>
      <c r="BJ4394" s="12"/>
      <c r="BK4394" s="12"/>
      <c r="BL4394" s="12"/>
      <c r="BM4394" s="12"/>
      <c r="BN4394" s="12"/>
      <c r="BO4394" s="12"/>
      <c r="BP4394" s="12"/>
      <c r="BQ4394" s="12"/>
      <c r="BR4394" s="12"/>
      <c r="BS4394" s="12"/>
      <c r="BT4394" s="12"/>
      <c r="BU4394" s="12"/>
      <c r="BV4394" s="12"/>
      <c r="BW4394" s="12"/>
    </row>
    <row r="4395" spans="2:75" x14ac:dyDescent="0.3">
      <c r="B4395" s="8"/>
      <c r="C4395" s="21"/>
      <c r="D4395" s="9"/>
      <c r="E4395" s="9"/>
      <c r="F4395" s="10"/>
      <c r="G4395" s="10"/>
      <c r="H4395" s="10"/>
      <c r="I4395" s="10"/>
      <c r="J4395" s="10"/>
      <c r="K4395" s="10"/>
      <c r="L4395" s="10"/>
      <c r="M4395" s="10"/>
      <c r="N4395" s="11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2"/>
      <c r="AX4395" s="12"/>
      <c r="AY4395" s="12"/>
      <c r="AZ4395" s="12"/>
      <c r="BA4395" s="12"/>
      <c r="BB4395" s="12"/>
      <c r="BC4395" s="12"/>
      <c r="BD4395" s="12"/>
      <c r="BE4395" s="12"/>
      <c r="BF4395" s="12"/>
      <c r="BG4395" s="12"/>
      <c r="BH4395" s="12"/>
      <c r="BI4395" s="12"/>
      <c r="BJ4395" s="12"/>
      <c r="BK4395" s="12"/>
      <c r="BL4395" s="12"/>
      <c r="BM4395" s="12"/>
      <c r="BN4395" s="12"/>
      <c r="BO4395" s="12"/>
      <c r="BP4395" s="12"/>
      <c r="BQ4395" s="12"/>
      <c r="BR4395" s="12"/>
      <c r="BS4395" s="12"/>
      <c r="BT4395" s="12"/>
      <c r="BU4395" s="12"/>
      <c r="BV4395" s="12"/>
      <c r="BW4395" s="12"/>
    </row>
    <row r="4396" spans="2:75" x14ac:dyDescent="0.3">
      <c r="B4396" s="8"/>
      <c r="C4396" s="21"/>
      <c r="D4396" s="9"/>
      <c r="E4396" s="9"/>
      <c r="F4396" s="10"/>
      <c r="G4396" s="10"/>
      <c r="H4396" s="10"/>
      <c r="I4396" s="10"/>
      <c r="J4396" s="10"/>
      <c r="K4396" s="10"/>
      <c r="L4396" s="10"/>
      <c r="M4396" s="10"/>
      <c r="N4396" s="11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2"/>
      <c r="AX4396" s="12"/>
      <c r="AY4396" s="12"/>
      <c r="AZ4396" s="12"/>
      <c r="BA4396" s="12"/>
      <c r="BB4396" s="12"/>
      <c r="BC4396" s="12"/>
      <c r="BD4396" s="12"/>
      <c r="BE4396" s="12"/>
      <c r="BF4396" s="12"/>
      <c r="BG4396" s="12"/>
      <c r="BH4396" s="12"/>
      <c r="BI4396" s="12"/>
      <c r="BJ4396" s="12"/>
      <c r="BK4396" s="12"/>
      <c r="BL4396" s="12"/>
      <c r="BM4396" s="12"/>
      <c r="BN4396" s="12"/>
      <c r="BO4396" s="12"/>
      <c r="BP4396" s="12"/>
      <c r="BQ4396" s="12"/>
      <c r="BR4396" s="12"/>
      <c r="BS4396" s="12"/>
      <c r="BT4396" s="12"/>
      <c r="BU4396" s="12"/>
      <c r="BV4396" s="12"/>
      <c r="BW4396" s="12"/>
    </row>
    <row r="4397" spans="2:75" x14ac:dyDescent="0.3">
      <c r="B4397" s="8"/>
      <c r="C4397" s="21"/>
      <c r="D4397" s="9"/>
      <c r="E4397" s="9"/>
      <c r="F4397" s="10"/>
      <c r="G4397" s="10"/>
      <c r="H4397" s="10"/>
      <c r="I4397" s="10"/>
      <c r="J4397" s="10"/>
      <c r="K4397" s="10"/>
      <c r="L4397" s="10"/>
      <c r="M4397" s="10"/>
      <c r="N4397" s="11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2"/>
      <c r="AX4397" s="12"/>
      <c r="AY4397" s="12"/>
      <c r="AZ4397" s="12"/>
      <c r="BA4397" s="12"/>
      <c r="BB4397" s="12"/>
      <c r="BC4397" s="12"/>
      <c r="BD4397" s="12"/>
      <c r="BE4397" s="12"/>
      <c r="BF4397" s="12"/>
      <c r="BG4397" s="12"/>
      <c r="BH4397" s="12"/>
      <c r="BI4397" s="12"/>
      <c r="BJ4397" s="12"/>
      <c r="BK4397" s="12"/>
      <c r="BL4397" s="12"/>
      <c r="BM4397" s="12"/>
      <c r="BN4397" s="12"/>
      <c r="BO4397" s="12"/>
      <c r="BP4397" s="12"/>
      <c r="BQ4397" s="12"/>
      <c r="BR4397" s="12"/>
      <c r="BS4397" s="12"/>
      <c r="BT4397" s="12"/>
      <c r="BU4397" s="12"/>
      <c r="BV4397" s="12"/>
      <c r="BW4397" s="12"/>
    </row>
    <row r="4398" spans="2:75" x14ac:dyDescent="0.3">
      <c r="B4398" s="8"/>
      <c r="C4398" s="21"/>
      <c r="D4398" s="9"/>
      <c r="E4398" s="9"/>
      <c r="F4398" s="10"/>
      <c r="G4398" s="10"/>
      <c r="H4398" s="10"/>
      <c r="I4398" s="10"/>
      <c r="J4398" s="10"/>
      <c r="K4398" s="10"/>
      <c r="L4398" s="10"/>
      <c r="M4398" s="10"/>
      <c r="N4398" s="11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2"/>
      <c r="AX4398" s="12"/>
      <c r="AY4398" s="12"/>
      <c r="AZ4398" s="12"/>
      <c r="BA4398" s="12"/>
      <c r="BB4398" s="12"/>
      <c r="BC4398" s="12"/>
      <c r="BD4398" s="12"/>
      <c r="BE4398" s="12"/>
      <c r="BF4398" s="12"/>
      <c r="BG4398" s="12"/>
      <c r="BH4398" s="12"/>
      <c r="BI4398" s="12"/>
      <c r="BJ4398" s="12"/>
      <c r="BK4398" s="12"/>
      <c r="BL4398" s="12"/>
      <c r="BM4398" s="12"/>
      <c r="BN4398" s="12"/>
      <c r="BO4398" s="12"/>
      <c r="BP4398" s="12"/>
      <c r="BQ4398" s="12"/>
      <c r="BR4398" s="12"/>
      <c r="BS4398" s="12"/>
      <c r="BT4398" s="12"/>
      <c r="BU4398" s="12"/>
      <c r="BV4398" s="12"/>
      <c r="BW4398" s="12"/>
    </row>
    <row r="4399" spans="2:75" x14ac:dyDescent="0.3">
      <c r="B4399" s="8"/>
      <c r="C4399" s="21"/>
      <c r="D4399" s="9"/>
      <c r="E4399" s="9"/>
      <c r="F4399" s="10"/>
      <c r="G4399" s="10"/>
      <c r="H4399" s="10"/>
      <c r="I4399" s="10"/>
      <c r="J4399" s="10"/>
      <c r="K4399" s="10"/>
      <c r="L4399" s="10"/>
      <c r="M4399" s="10"/>
      <c r="N4399" s="11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2"/>
      <c r="AX4399" s="12"/>
      <c r="AY4399" s="12"/>
      <c r="AZ4399" s="12"/>
      <c r="BA4399" s="12"/>
      <c r="BB4399" s="12"/>
      <c r="BC4399" s="12"/>
      <c r="BD4399" s="12"/>
      <c r="BE4399" s="12"/>
      <c r="BF4399" s="12"/>
      <c r="BG4399" s="12"/>
      <c r="BH4399" s="12"/>
      <c r="BI4399" s="12"/>
      <c r="BJ4399" s="12"/>
      <c r="BK4399" s="12"/>
      <c r="BL4399" s="12"/>
      <c r="BM4399" s="12"/>
      <c r="BN4399" s="12"/>
      <c r="BO4399" s="12"/>
      <c r="BP4399" s="12"/>
      <c r="BQ4399" s="12"/>
      <c r="BR4399" s="12"/>
      <c r="BS4399" s="12"/>
      <c r="BT4399" s="12"/>
      <c r="BU4399" s="12"/>
      <c r="BV4399" s="12"/>
      <c r="BW4399" s="12"/>
    </row>
    <row r="4400" spans="2:75" x14ac:dyDescent="0.3">
      <c r="B4400" s="8"/>
      <c r="C4400" s="21"/>
      <c r="D4400" s="9"/>
      <c r="E4400" s="9"/>
      <c r="F4400" s="10"/>
      <c r="G4400" s="10"/>
      <c r="H4400" s="10"/>
      <c r="I4400" s="10"/>
      <c r="J4400" s="10"/>
      <c r="K4400" s="10"/>
      <c r="L4400" s="10"/>
      <c r="M4400" s="10"/>
      <c r="N4400" s="11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2"/>
      <c r="AX4400" s="12"/>
      <c r="AY4400" s="12"/>
      <c r="AZ4400" s="12"/>
      <c r="BA4400" s="12"/>
      <c r="BB4400" s="12"/>
      <c r="BC4400" s="12"/>
      <c r="BD4400" s="12"/>
      <c r="BE4400" s="12"/>
      <c r="BF4400" s="12"/>
      <c r="BG4400" s="12"/>
      <c r="BH4400" s="12"/>
      <c r="BI4400" s="12"/>
      <c r="BJ4400" s="12"/>
      <c r="BK4400" s="12"/>
      <c r="BL4400" s="12"/>
      <c r="BM4400" s="12"/>
      <c r="BN4400" s="12"/>
      <c r="BO4400" s="12"/>
      <c r="BP4400" s="12"/>
      <c r="BQ4400" s="12"/>
      <c r="BR4400" s="12"/>
      <c r="BS4400" s="12"/>
      <c r="BT4400" s="12"/>
      <c r="BU4400" s="12"/>
      <c r="BV4400" s="12"/>
      <c r="BW4400" s="12"/>
    </row>
    <row r="4401" spans="2:75" x14ac:dyDescent="0.3">
      <c r="B4401" s="8"/>
      <c r="C4401" s="21"/>
      <c r="D4401" s="9"/>
      <c r="E4401" s="9"/>
      <c r="F4401" s="10"/>
      <c r="G4401" s="10"/>
      <c r="H4401" s="10"/>
      <c r="I4401" s="10"/>
      <c r="J4401" s="10"/>
      <c r="K4401" s="10"/>
      <c r="L4401" s="10"/>
      <c r="M4401" s="10"/>
      <c r="N4401" s="11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2"/>
      <c r="AX4401" s="12"/>
      <c r="AY4401" s="12"/>
      <c r="AZ4401" s="12"/>
      <c r="BA4401" s="12"/>
      <c r="BB4401" s="12"/>
      <c r="BC4401" s="12"/>
      <c r="BD4401" s="12"/>
      <c r="BE4401" s="12"/>
      <c r="BF4401" s="12"/>
      <c r="BG4401" s="12"/>
      <c r="BH4401" s="12"/>
      <c r="BI4401" s="12"/>
      <c r="BJ4401" s="12"/>
      <c r="BK4401" s="12"/>
      <c r="BL4401" s="12"/>
      <c r="BM4401" s="12"/>
      <c r="BN4401" s="12"/>
      <c r="BO4401" s="12"/>
      <c r="BP4401" s="12"/>
      <c r="BQ4401" s="12"/>
      <c r="BR4401" s="12"/>
      <c r="BS4401" s="12"/>
      <c r="BT4401" s="12"/>
      <c r="BU4401" s="12"/>
      <c r="BV4401" s="12"/>
      <c r="BW4401" s="12"/>
    </row>
    <row r="4402" spans="2:75" x14ac:dyDescent="0.3">
      <c r="B4402" s="8"/>
      <c r="C4402" s="21"/>
      <c r="D4402" s="9"/>
      <c r="E4402" s="9"/>
      <c r="F4402" s="10"/>
      <c r="G4402" s="10"/>
      <c r="H4402" s="10"/>
      <c r="I4402" s="10"/>
      <c r="J4402" s="10"/>
      <c r="K4402" s="10"/>
      <c r="L4402" s="10"/>
      <c r="M4402" s="10"/>
      <c r="N4402" s="11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2"/>
      <c r="AX4402" s="12"/>
      <c r="AY4402" s="12"/>
      <c r="AZ4402" s="12"/>
      <c r="BA4402" s="12"/>
      <c r="BB4402" s="12"/>
      <c r="BC4402" s="12"/>
      <c r="BD4402" s="12"/>
      <c r="BE4402" s="12"/>
      <c r="BF4402" s="12"/>
      <c r="BG4402" s="12"/>
      <c r="BH4402" s="12"/>
      <c r="BI4402" s="12"/>
      <c r="BJ4402" s="12"/>
      <c r="BK4402" s="12"/>
      <c r="BL4402" s="12"/>
      <c r="BM4402" s="12"/>
      <c r="BN4402" s="12"/>
      <c r="BO4402" s="12"/>
      <c r="BP4402" s="12"/>
      <c r="BQ4402" s="12"/>
      <c r="BR4402" s="12"/>
      <c r="BS4402" s="12"/>
      <c r="BT4402" s="12"/>
      <c r="BU4402" s="12"/>
      <c r="BV4402" s="12"/>
      <c r="BW4402" s="12"/>
    </row>
    <row r="4403" spans="2:75" x14ac:dyDescent="0.3">
      <c r="B4403" s="8"/>
      <c r="C4403" s="21"/>
      <c r="D4403" s="9"/>
      <c r="E4403" s="9"/>
      <c r="F4403" s="10"/>
      <c r="G4403" s="10"/>
      <c r="H4403" s="10"/>
      <c r="I4403" s="10"/>
      <c r="J4403" s="10"/>
      <c r="K4403" s="10"/>
      <c r="L4403" s="10"/>
      <c r="M4403" s="10"/>
      <c r="N4403" s="11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2"/>
      <c r="AX4403" s="12"/>
      <c r="AY4403" s="12"/>
      <c r="AZ4403" s="12"/>
      <c r="BA4403" s="12"/>
      <c r="BB4403" s="12"/>
      <c r="BC4403" s="12"/>
      <c r="BD4403" s="12"/>
      <c r="BE4403" s="12"/>
      <c r="BF4403" s="12"/>
      <c r="BG4403" s="12"/>
      <c r="BH4403" s="12"/>
      <c r="BI4403" s="12"/>
      <c r="BJ4403" s="12"/>
      <c r="BK4403" s="12"/>
      <c r="BL4403" s="12"/>
      <c r="BM4403" s="12"/>
      <c r="BN4403" s="12"/>
      <c r="BO4403" s="12"/>
      <c r="BP4403" s="12"/>
      <c r="BQ4403" s="12"/>
      <c r="BR4403" s="12"/>
      <c r="BS4403" s="12"/>
      <c r="BT4403" s="12"/>
      <c r="BU4403" s="12"/>
      <c r="BV4403" s="12"/>
      <c r="BW4403" s="12"/>
    </row>
    <row r="4404" spans="2:75" x14ac:dyDescent="0.3">
      <c r="B4404" s="8"/>
      <c r="C4404" s="21"/>
      <c r="D4404" s="9"/>
      <c r="E4404" s="9"/>
      <c r="F4404" s="10"/>
      <c r="G4404" s="10"/>
      <c r="H4404" s="10"/>
      <c r="I4404" s="10"/>
      <c r="J4404" s="10"/>
      <c r="K4404" s="10"/>
      <c r="L4404" s="10"/>
      <c r="M4404" s="10"/>
      <c r="N4404" s="11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2"/>
      <c r="AX4404" s="12"/>
      <c r="AY4404" s="12"/>
      <c r="AZ4404" s="12"/>
      <c r="BA4404" s="12"/>
      <c r="BB4404" s="12"/>
      <c r="BC4404" s="12"/>
      <c r="BD4404" s="12"/>
      <c r="BE4404" s="12"/>
      <c r="BF4404" s="12"/>
      <c r="BG4404" s="12"/>
      <c r="BH4404" s="12"/>
      <c r="BI4404" s="12"/>
      <c r="BJ4404" s="12"/>
      <c r="BK4404" s="12"/>
      <c r="BL4404" s="12"/>
      <c r="BM4404" s="12"/>
      <c r="BN4404" s="12"/>
      <c r="BO4404" s="12"/>
      <c r="BP4404" s="12"/>
      <c r="BQ4404" s="12"/>
      <c r="BR4404" s="12"/>
      <c r="BS4404" s="12"/>
      <c r="BT4404" s="12"/>
      <c r="BU4404" s="12"/>
      <c r="BV4404" s="12"/>
      <c r="BW4404" s="12"/>
    </row>
    <row r="4405" spans="2:75" x14ac:dyDescent="0.3">
      <c r="B4405" s="8"/>
      <c r="C4405" s="21"/>
      <c r="D4405" s="9"/>
      <c r="E4405" s="9"/>
      <c r="F4405" s="10"/>
      <c r="G4405" s="10"/>
      <c r="H4405" s="10"/>
      <c r="I4405" s="10"/>
      <c r="J4405" s="10"/>
      <c r="K4405" s="10"/>
      <c r="L4405" s="10"/>
      <c r="M4405" s="10"/>
      <c r="N4405" s="11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2"/>
      <c r="AX4405" s="12"/>
      <c r="AY4405" s="12"/>
      <c r="AZ4405" s="12"/>
      <c r="BA4405" s="12"/>
      <c r="BB4405" s="12"/>
      <c r="BC4405" s="12"/>
      <c r="BD4405" s="12"/>
      <c r="BE4405" s="12"/>
      <c r="BF4405" s="12"/>
      <c r="BG4405" s="12"/>
      <c r="BH4405" s="12"/>
      <c r="BI4405" s="12"/>
      <c r="BJ4405" s="12"/>
      <c r="BK4405" s="12"/>
      <c r="BL4405" s="12"/>
      <c r="BM4405" s="12"/>
      <c r="BN4405" s="12"/>
      <c r="BO4405" s="12"/>
      <c r="BP4405" s="12"/>
      <c r="BQ4405" s="12"/>
      <c r="BR4405" s="12"/>
      <c r="BS4405" s="12"/>
      <c r="BT4405" s="12"/>
      <c r="BU4405" s="12"/>
      <c r="BV4405" s="12"/>
      <c r="BW4405" s="12"/>
    </row>
    <row r="4406" spans="2:75" x14ac:dyDescent="0.3">
      <c r="B4406" s="8"/>
      <c r="C4406" s="21"/>
      <c r="D4406" s="9"/>
      <c r="E4406" s="9"/>
      <c r="F4406" s="10"/>
      <c r="G4406" s="10"/>
      <c r="H4406" s="10"/>
      <c r="I4406" s="10"/>
      <c r="J4406" s="10"/>
      <c r="K4406" s="10"/>
      <c r="L4406" s="10"/>
      <c r="M4406" s="10"/>
      <c r="N4406" s="11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2"/>
      <c r="AX4406" s="12"/>
      <c r="AY4406" s="12"/>
      <c r="AZ4406" s="12"/>
      <c r="BA4406" s="12"/>
      <c r="BB4406" s="12"/>
      <c r="BC4406" s="12"/>
      <c r="BD4406" s="12"/>
      <c r="BE4406" s="12"/>
      <c r="BF4406" s="12"/>
      <c r="BG4406" s="12"/>
      <c r="BH4406" s="12"/>
      <c r="BI4406" s="12"/>
      <c r="BJ4406" s="12"/>
      <c r="BK4406" s="12"/>
      <c r="BL4406" s="12"/>
      <c r="BM4406" s="12"/>
      <c r="BN4406" s="12"/>
      <c r="BO4406" s="12"/>
      <c r="BP4406" s="12"/>
      <c r="BQ4406" s="12"/>
      <c r="BR4406" s="12"/>
      <c r="BS4406" s="12"/>
      <c r="BT4406" s="12"/>
      <c r="BU4406" s="12"/>
      <c r="BV4406" s="12"/>
      <c r="BW4406" s="12"/>
    </row>
    <row r="4407" spans="2:75" x14ac:dyDescent="0.3">
      <c r="B4407" s="8"/>
      <c r="C4407" s="21"/>
      <c r="D4407" s="9"/>
      <c r="E4407" s="9"/>
      <c r="F4407" s="10"/>
      <c r="G4407" s="10"/>
      <c r="H4407" s="10"/>
      <c r="I4407" s="10"/>
      <c r="J4407" s="10"/>
      <c r="K4407" s="10"/>
      <c r="L4407" s="10"/>
      <c r="M4407" s="10"/>
      <c r="N4407" s="11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2"/>
      <c r="AX4407" s="12"/>
      <c r="AY4407" s="12"/>
      <c r="AZ4407" s="12"/>
      <c r="BA4407" s="12"/>
      <c r="BB4407" s="12"/>
      <c r="BC4407" s="12"/>
      <c r="BD4407" s="12"/>
      <c r="BE4407" s="12"/>
      <c r="BF4407" s="12"/>
      <c r="BG4407" s="12"/>
      <c r="BH4407" s="12"/>
      <c r="BI4407" s="12"/>
      <c r="BJ4407" s="12"/>
      <c r="BK4407" s="12"/>
      <c r="BL4407" s="12"/>
      <c r="BM4407" s="12"/>
      <c r="BN4407" s="12"/>
      <c r="BO4407" s="12"/>
      <c r="BP4407" s="12"/>
      <c r="BQ4407" s="12"/>
      <c r="BR4407" s="12"/>
      <c r="BS4407" s="12"/>
      <c r="BT4407" s="12"/>
      <c r="BU4407" s="12"/>
      <c r="BV4407" s="12"/>
      <c r="BW4407" s="12"/>
    </row>
    <row r="4408" spans="2:75" x14ac:dyDescent="0.3">
      <c r="B4408" s="8"/>
      <c r="C4408" s="21"/>
      <c r="D4408" s="9"/>
      <c r="E4408" s="9"/>
      <c r="F4408" s="10"/>
      <c r="G4408" s="10"/>
      <c r="H4408" s="10"/>
      <c r="I4408" s="10"/>
      <c r="J4408" s="10"/>
      <c r="K4408" s="10"/>
      <c r="L4408" s="10"/>
      <c r="M4408" s="10"/>
      <c r="N4408" s="11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2"/>
      <c r="AX4408" s="12"/>
      <c r="AY4408" s="12"/>
      <c r="AZ4408" s="12"/>
      <c r="BA4408" s="12"/>
      <c r="BB4408" s="12"/>
      <c r="BC4408" s="12"/>
      <c r="BD4408" s="12"/>
      <c r="BE4408" s="12"/>
      <c r="BF4408" s="12"/>
      <c r="BG4408" s="12"/>
      <c r="BH4408" s="12"/>
      <c r="BI4408" s="12"/>
      <c r="BJ4408" s="12"/>
      <c r="BK4408" s="12"/>
      <c r="BL4408" s="12"/>
      <c r="BM4408" s="12"/>
      <c r="BN4408" s="12"/>
      <c r="BO4408" s="12"/>
      <c r="BP4408" s="12"/>
      <c r="BQ4408" s="12"/>
      <c r="BR4408" s="12"/>
      <c r="BS4408" s="12"/>
      <c r="BT4408" s="12"/>
      <c r="BU4408" s="12"/>
      <c r="BV4408" s="12"/>
      <c r="BW4408" s="12"/>
    </row>
    <row r="4409" spans="2:75" x14ac:dyDescent="0.3">
      <c r="B4409" s="8"/>
      <c r="C4409" s="21"/>
      <c r="D4409" s="9"/>
      <c r="E4409" s="9"/>
      <c r="F4409" s="10"/>
      <c r="G4409" s="10"/>
      <c r="H4409" s="10"/>
      <c r="I4409" s="10"/>
      <c r="J4409" s="10"/>
      <c r="K4409" s="10"/>
      <c r="L4409" s="10"/>
      <c r="M4409" s="10"/>
      <c r="N4409" s="11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2"/>
      <c r="AX4409" s="12"/>
      <c r="AY4409" s="12"/>
      <c r="AZ4409" s="12"/>
      <c r="BA4409" s="12"/>
      <c r="BB4409" s="12"/>
      <c r="BC4409" s="12"/>
      <c r="BD4409" s="12"/>
      <c r="BE4409" s="12"/>
      <c r="BF4409" s="12"/>
      <c r="BG4409" s="12"/>
      <c r="BH4409" s="12"/>
      <c r="BI4409" s="12"/>
      <c r="BJ4409" s="12"/>
      <c r="BK4409" s="12"/>
      <c r="BL4409" s="12"/>
      <c r="BM4409" s="12"/>
      <c r="BN4409" s="12"/>
      <c r="BO4409" s="12"/>
      <c r="BP4409" s="12"/>
      <c r="BQ4409" s="12"/>
      <c r="BR4409" s="12"/>
      <c r="BS4409" s="12"/>
      <c r="BT4409" s="12"/>
      <c r="BU4409" s="12"/>
      <c r="BV4409" s="12"/>
      <c r="BW4409" s="12"/>
    </row>
    <row r="4410" spans="2:75" x14ac:dyDescent="0.3">
      <c r="B4410" s="8"/>
      <c r="C4410" s="21"/>
      <c r="D4410" s="9"/>
      <c r="E4410" s="9"/>
      <c r="F4410" s="10"/>
      <c r="G4410" s="10"/>
      <c r="H4410" s="10"/>
      <c r="I4410" s="10"/>
      <c r="J4410" s="10"/>
      <c r="K4410" s="10"/>
      <c r="L4410" s="10"/>
      <c r="M4410" s="10"/>
      <c r="N4410" s="11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2"/>
      <c r="AX4410" s="12"/>
      <c r="AY4410" s="12"/>
      <c r="AZ4410" s="12"/>
      <c r="BA4410" s="12"/>
      <c r="BB4410" s="12"/>
      <c r="BC4410" s="12"/>
      <c r="BD4410" s="12"/>
      <c r="BE4410" s="12"/>
      <c r="BF4410" s="12"/>
      <c r="BG4410" s="12"/>
      <c r="BH4410" s="12"/>
      <c r="BI4410" s="12"/>
      <c r="BJ4410" s="12"/>
      <c r="BK4410" s="12"/>
      <c r="BL4410" s="12"/>
      <c r="BM4410" s="12"/>
      <c r="BN4410" s="12"/>
      <c r="BO4410" s="12"/>
      <c r="BP4410" s="12"/>
      <c r="BQ4410" s="12"/>
      <c r="BR4410" s="12"/>
      <c r="BS4410" s="12"/>
      <c r="BT4410" s="12"/>
      <c r="BU4410" s="12"/>
      <c r="BV4410" s="12"/>
      <c r="BW4410" s="12"/>
    </row>
    <row r="4411" spans="2:75" x14ac:dyDescent="0.3">
      <c r="B4411" s="8"/>
      <c r="C4411" s="21"/>
      <c r="D4411" s="9"/>
      <c r="E4411" s="9"/>
      <c r="F4411" s="10"/>
      <c r="G4411" s="10"/>
      <c r="H4411" s="10"/>
      <c r="I4411" s="10"/>
      <c r="J4411" s="10"/>
      <c r="K4411" s="10"/>
      <c r="L4411" s="10"/>
      <c r="M4411" s="10"/>
      <c r="N4411" s="11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2"/>
      <c r="AX4411" s="12"/>
      <c r="AY4411" s="12"/>
      <c r="AZ4411" s="12"/>
      <c r="BA4411" s="12"/>
      <c r="BB4411" s="12"/>
      <c r="BC4411" s="12"/>
      <c r="BD4411" s="12"/>
      <c r="BE4411" s="12"/>
      <c r="BF4411" s="12"/>
      <c r="BG4411" s="12"/>
      <c r="BH4411" s="12"/>
      <c r="BI4411" s="12"/>
      <c r="BJ4411" s="12"/>
      <c r="BK4411" s="12"/>
      <c r="BL4411" s="12"/>
      <c r="BM4411" s="12"/>
      <c r="BN4411" s="12"/>
      <c r="BO4411" s="12"/>
      <c r="BP4411" s="12"/>
      <c r="BQ4411" s="12"/>
      <c r="BR4411" s="12"/>
      <c r="BS4411" s="12"/>
      <c r="BT4411" s="12"/>
      <c r="BU4411" s="12"/>
      <c r="BV4411" s="12"/>
      <c r="BW4411" s="12"/>
    </row>
    <row r="4412" spans="2:75" x14ac:dyDescent="0.3">
      <c r="B4412" s="8"/>
      <c r="C4412" s="21"/>
      <c r="D4412" s="9"/>
      <c r="E4412" s="9"/>
      <c r="F4412" s="10"/>
      <c r="G4412" s="10"/>
      <c r="H4412" s="10"/>
      <c r="I4412" s="10"/>
      <c r="J4412" s="10"/>
      <c r="K4412" s="10"/>
      <c r="L4412" s="10"/>
      <c r="M4412" s="10"/>
      <c r="N4412" s="11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2"/>
      <c r="AX4412" s="12"/>
      <c r="AY4412" s="12"/>
      <c r="AZ4412" s="12"/>
      <c r="BA4412" s="12"/>
      <c r="BB4412" s="12"/>
      <c r="BC4412" s="12"/>
      <c r="BD4412" s="12"/>
      <c r="BE4412" s="12"/>
      <c r="BF4412" s="12"/>
      <c r="BG4412" s="12"/>
      <c r="BH4412" s="12"/>
      <c r="BI4412" s="12"/>
      <c r="BJ4412" s="12"/>
      <c r="BK4412" s="12"/>
      <c r="BL4412" s="12"/>
      <c r="BM4412" s="12"/>
      <c r="BN4412" s="12"/>
      <c r="BO4412" s="12"/>
      <c r="BP4412" s="12"/>
      <c r="BQ4412" s="12"/>
      <c r="BR4412" s="12"/>
      <c r="BS4412" s="12"/>
      <c r="BT4412" s="12"/>
      <c r="BU4412" s="12"/>
      <c r="BV4412" s="12"/>
      <c r="BW4412" s="12"/>
    </row>
    <row r="4413" spans="2:75" x14ac:dyDescent="0.3">
      <c r="B4413" s="8"/>
      <c r="C4413" s="21"/>
      <c r="D4413" s="9"/>
      <c r="E4413" s="9"/>
      <c r="F4413" s="10"/>
      <c r="G4413" s="10"/>
      <c r="H4413" s="10"/>
      <c r="I4413" s="10"/>
      <c r="J4413" s="10"/>
      <c r="K4413" s="10"/>
      <c r="L4413" s="10"/>
      <c r="M4413" s="10"/>
      <c r="N4413" s="11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2"/>
      <c r="AX4413" s="12"/>
      <c r="AY4413" s="12"/>
      <c r="AZ4413" s="12"/>
      <c r="BA4413" s="12"/>
      <c r="BB4413" s="12"/>
      <c r="BC4413" s="12"/>
      <c r="BD4413" s="12"/>
      <c r="BE4413" s="12"/>
      <c r="BF4413" s="12"/>
      <c r="BG4413" s="12"/>
      <c r="BH4413" s="12"/>
      <c r="BI4413" s="12"/>
      <c r="BJ4413" s="12"/>
      <c r="BK4413" s="12"/>
      <c r="BL4413" s="12"/>
      <c r="BM4413" s="12"/>
      <c r="BN4413" s="12"/>
      <c r="BO4413" s="12"/>
      <c r="BP4413" s="12"/>
      <c r="BQ4413" s="12"/>
      <c r="BR4413" s="12"/>
      <c r="BS4413" s="12"/>
      <c r="BT4413" s="12"/>
      <c r="BU4413" s="12"/>
      <c r="BV4413" s="12"/>
      <c r="BW4413" s="12"/>
    </row>
    <row r="4414" spans="2:75" x14ac:dyDescent="0.3">
      <c r="B4414" s="8"/>
      <c r="C4414" s="21"/>
      <c r="D4414" s="9"/>
      <c r="E4414" s="9"/>
      <c r="F4414" s="10"/>
      <c r="G4414" s="10"/>
      <c r="H4414" s="10"/>
      <c r="I4414" s="10"/>
      <c r="J4414" s="10"/>
      <c r="K4414" s="10"/>
      <c r="L4414" s="10"/>
      <c r="M4414" s="10"/>
      <c r="N4414" s="11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2"/>
      <c r="AX4414" s="12"/>
      <c r="AY4414" s="12"/>
      <c r="AZ4414" s="12"/>
      <c r="BA4414" s="12"/>
      <c r="BB4414" s="12"/>
      <c r="BC4414" s="12"/>
      <c r="BD4414" s="12"/>
      <c r="BE4414" s="12"/>
      <c r="BF4414" s="12"/>
      <c r="BG4414" s="12"/>
      <c r="BH4414" s="12"/>
      <c r="BI4414" s="12"/>
      <c r="BJ4414" s="12"/>
      <c r="BK4414" s="12"/>
      <c r="BL4414" s="12"/>
      <c r="BM4414" s="12"/>
      <c r="BN4414" s="12"/>
      <c r="BO4414" s="12"/>
      <c r="BP4414" s="12"/>
      <c r="BQ4414" s="12"/>
      <c r="BR4414" s="12"/>
      <c r="BS4414" s="12"/>
      <c r="BT4414" s="12"/>
      <c r="BU4414" s="12"/>
      <c r="BV4414" s="12"/>
      <c r="BW4414" s="12"/>
    </row>
    <row r="4415" spans="2:75" x14ac:dyDescent="0.3">
      <c r="B4415" s="8"/>
      <c r="C4415" s="21"/>
      <c r="D4415" s="9"/>
      <c r="E4415" s="9"/>
      <c r="F4415" s="10"/>
      <c r="G4415" s="10"/>
      <c r="H4415" s="10"/>
      <c r="I4415" s="10"/>
      <c r="J4415" s="10"/>
      <c r="K4415" s="10"/>
      <c r="L4415" s="10"/>
      <c r="M4415" s="10"/>
      <c r="N4415" s="11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2"/>
      <c r="AX4415" s="12"/>
      <c r="AY4415" s="12"/>
      <c r="AZ4415" s="12"/>
      <c r="BA4415" s="12"/>
      <c r="BB4415" s="12"/>
      <c r="BC4415" s="12"/>
      <c r="BD4415" s="12"/>
      <c r="BE4415" s="12"/>
      <c r="BF4415" s="12"/>
      <c r="BG4415" s="12"/>
      <c r="BH4415" s="12"/>
      <c r="BI4415" s="12"/>
      <c r="BJ4415" s="12"/>
      <c r="BK4415" s="12"/>
      <c r="BL4415" s="12"/>
      <c r="BM4415" s="12"/>
      <c r="BN4415" s="12"/>
      <c r="BO4415" s="12"/>
      <c r="BP4415" s="12"/>
      <c r="BQ4415" s="12"/>
      <c r="BR4415" s="12"/>
      <c r="BS4415" s="12"/>
      <c r="BT4415" s="12"/>
      <c r="BU4415" s="12"/>
      <c r="BV4415" s="12"/>
      <c r="BW4415" s="12"/>
    </row>
    <row r="4416" spans="2:75" x14ac:dyDescent="0.3">
      <c r="B4416" s="8"/>
      <c r="C4416" s="21"/>
      <c r="D4416" s="9"/>
      <c r="E4416" s="9"/>
      <c r="F4416" s="10"/>
      <c r="G4416" s="10"/>
      <c r="H4416" s="10"/>
      <c r="I4416" s="10"/>
      <c r="J4416" s="10"/>
      <c r="K4416" s="10"/>
      <c r="L4416" s="10"/>
      <c r="M4416" s="10"/>
      <c r="N4416" s="11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2"/>
      <c r="AX4416" s="12"/>
      <c r="AY4416" s="12"/>
      <c r="AZ4416" s="12"/>
      <c r="BA4416" s="12"/>
      <c r="BB4416" s="12"/>
      <c r="BC4416" s="12"/>
      <c r="BD4416" s="12"/>
      <c r="BE4416" s="12"/>
      <c r="BF4416" s="12"/>
      <c r="BG4416" s="12"/>
      <c r="BH4416" s="12"/>
      <c r="BI4416" s="12"/>
      <c r="BJ4416" s="12"/>
      <c r="BK4416" s="12"/>
      <c r="BL4416" s="12"/>
      <c r="BM4416" s="12"/>
      <c r="BN4416" s="12"/>
      <c r="BO4416" s="12"/>
      <c r="BP4416" s="12"/>
      <c r="BQ4416" s="12"/>
      <c r="BR4416" s="12"/>
      <c r="BS4416" s="12"/>
      <c r="BT4416" s="12"/>
      <c r="BU4416" s="12"/>
      <c r="BV4416" s="12"/>
      <c r="BW4416" s="12"/>
    </row>
    <row r="4417" spans="2:75" x14ac:dyDescent="0.3">
      <c r="B4417" s="8"/>
      <c r="C4417" s="21"/>
      <c r="D4417" s="9"/>
      <c r="E4417" s="9"/>
      <c r="F4417" s="10"/>
      <c r="G4417" s="10"/>
      <c r="H4417" s="10"/>
      <c r="I4417" s="10"/>
      <c r="J4417" s="10"/>
      <c r="K4417" s="10"/>
      <c r="L4417" s="10"/>
      <c r="M4417" s="10"/>
      <c r="N4417" s="11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2"/>
      <c r="AX4417" s="12"/>
      <c r="AY4417" s="12"/>
      <c r="AZ4417" s="12"/>
      <c r="BA4417" s="12"/>
      <c r="BB4417" s="12"/>
      <c r="BC4417" s="12"/>
      <c r="BD4417" s="12"/>
      <c r="BE4417" s="12"/>
      <c r="BF4417" s="12"/>
      <c r="BG4417" s="12"/>
      <c r="BH4417" s="12"/>
      <c r="BI4417" s="12"/>
      <c r="BJ4417" s="12"/>
      <c r="BK4417" s="12"/>
      <c r="BL4417" s="12"/>
      <c r="BM4417" s="12"/>
      <c r="BN4417" s="12"/>
      <c r="BO4417" s="12"/>
      <c r="BP4417" s="12"/>
      <c r="BQ4417" s="12"/>
      <c r="BR4417" s="12"/>
      <c r="BS4417" s="12"/>
      <c r="BT4417" s="12"/>
      <c r="BU4417" s="12"/>
      <c r="BV4417" s="12"/>
      <c r="BW4417" s="12"/>
    </row>
    <row r="4418" spans="2:75" x14ac:dyDescent="0.3">
      <c r="B4418" s="8"/>
      <c r="C4418" s="21"/>
      <c r="D4418" s="9"/>
      <c r="E4418" s="9"/>
      <c r="F4418" s="10"/>
      <c r="G4418" s="10"/>
      <c r="H4418" s="10"/>
      <c r="I4418" s="10"/>
      <c r="J4418" s="10"/>
      <c r="K4418" s="10"/>
      <c r="L4418" s="10"/>
      <c r="M4418" s="10"/>
      <c r="N4418" s="11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2"/>
      <c r="AX4418" s="12"/>
      <c r="AY4418" s="12"/>
      <c r="AZ4418" s="12"/>
      <c r="BA4418" s="12"/>
      <c r="BB4418" s="12"/>
      <c r="BC4418" s="12"/>
      <c r="BD4418" s="12"/>
      <c r="BE4418" s="12"/>
      <c r="BF4418" s="12"/>
      <c r="BG4418" s="12"/>
      <c r="BH4418" s="12"/>
      <c r="BI4418" s="12"/>
      <c r="BJ4418" s="12"/>
      <c r="BK4418" s="12"/>
      <c r="BL4418" s="12"/>
      <c r="BM4418" s="12"/>
      <c r="BN4418" s="12"/>
      <c r="BO4418" s="12"/>
      <c r="BP4418" s="12"/>
      <c r="BQ4418" s="12"/>
      <c r="BR4418" s="12"/>
      <c r="BS4418" s="12"/>
      <c r="BT4418" s="12"/>
      <c r="BU4418" s="12"/>
      <c r="BV4418" s="12"/>
      <c r="BW4418" s="12"/>
    </row>
    <row r="4419" spans="2:75" x14ac:dyDescent="0.3">
      <c r="B4419" s="8"/>
      <c r="C4419" s="21"/>
      <c r="D4419" s="9"/>
      <c r="E4419" s="9"/>
      <c r="F4419" s="10"/>
      <c r="G4419" s="10"/>
      <c r="H4419" s="10"/>
      <c r="I4419" s="10"/>
      <c r="J4419" s="10"/>
      <c r="K4419" s="10"/>
      <c r="L4419" s="10"/>
      <c r="M4419" s="10"/>
      <c r="N4419" s="11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2"/>
      <c r="AX4419" s="12"/>
      <c r="AY4419" s="12"/>
      <c r="AZ4419" s="12"/>
      <c r="BA4419" s="12"/>
      <c r="BB4419" s="12"/>
      <c r="BC4419" s="12"/>
      <c r="BD4419" s="12"/>
      <c r="BE4419" s="12"/>
      <c r="BF4419" s="12"/>
      <c r="BG4419" s="12"/>
      <c r="BH4419" s="12"/>
      <c r="BI4419" s="12"/>
      <c r="BJ4419" s="12"/>
      <c r="BK4419" s="12"/>
      <c r="BL4419" s="12"/>
      <c r="BM4419" s="12"/>
      <c r="BN4419" s="12"/>
      <c r="BO4419" s="12"/>
      <c r="BP4419" s="12"/>
      <c r="BQ4419" s="12"/>
      <c r="BR4419" s="12"/>
      <c r="BS4419" s="12"/>
      <c r="BT4419" s="12"/>
      <c r="BU4419" s="12"/>
      <c r="BV4419" s="12"/>
      <c r="BW4419" s="12"/>
    </row>
    <row r="4420" spans="2:75" x14ac:dyDescent="0.3">
      <c r="B4420" s="8"/>
      <c r="C4420" s="21"/>
      <c r="D4420" s="9"/>
      <c r="E4420" s="9"/>
      <c r="F4420" s="10"/>
      <c r="G4420" s="10"/>
      <c r="H4420" s="10"/>
      <c r="I4420" s="10"/>
      <c r="J4420" s="10"/>
      <c r="K4420" s="10"/>
      <c r="L4420" s="10"/>
      <c r="M4420" s="10"/>
      <c r="N4420" s="11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2"/>
      <c r="AX4420" s="12"/>
      <c r="AY4420" s="12"/>
      <c r="AZ4420" s="12"/>
      <c r="BA4420" s="12"/>
      <c r="BB4420" s="12"/>
      <c r="BC4420" s="12"/>
      <c r="BD4420" s="12"/>
      <c r="BE4420" s="12"/>
      <c r="BF4420" s="12"/>
      <c r="BG4420" s="12"/>
      <c r="BH4420" s="12"/>
      <c r="BI4420" s="12"/>
      <c r="BJ4420" s="12"/>
      <c r="BK4420" s="12"/>
      <c r="BL4420" s="12"/>
      <c r="BM4420" s="12"/>
      <c r="BN4420" s="12"/>
      <c r="BO4420" s="12"/>
      <c r="BP4420" s="12"/>
      <c r="BQ4420" s="12"/>
      <c r="BR4420" s="12"/>
      <c r="BS4420" s="12"/>
      <c r="BT4420" s="12"/>
      <c r="BU4420" s="12"/>
      <c r="BV4420" s="12"/>
      <c r="BW4420" s="12"/>
    </row>
    <row r="4421" spans="2:75" x14ac:dyDescent="0.3">
      <c r="B4421" s="8"/>
      <c r="C4421" s="21"/>
      <c r="D4421" s="9"/>
      <c r="E4421" s="9"/>
      <c r="F4421" s="10"/>
      <c r="G4421" s="10"/>
      <c r="H4421" s="10"/>
      <c r="I4421" s="10"/>
      <c r="J4421" s="10"/>
      <c r="K4421" s="10"/>
      <c r="L4421" s="10"/>
      <c r="M4421" s="10"/>
      <c r="N4421" s="11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2"/>
      <c r="AX4421" s="12"/>
      <c r="AY4421" s="12"/>
      <c r="AZ4421" s="12"/>
      <c r="BA4421" s="12"/>
      <c r="BB4421" s="12"/>
      <c r="BC4421" s="12"/>
      <c r="BD4421" s="12"/>
      <c r="BE4421" s="12"/>
      <c r="BF4421" s="12"/>
      <c r="BG4421" s="12"/>
      <c r="BH4421" s="12"/>
      <c r="BI4421" s="12"/>
      <c r="BJ4421" s="12"/>
      <c r="BK4421" s="12"/>
      <c r="BL4421" s="12"/>
      <c r="BM4421" s="12"/>
      <c r="BN4421" s="12"/>
      <c r="BO4421" s="12"/>
      <c r="BP4421" s="12"/>
      <c r="BQ4421" s="12"/>
      <c r="BR4421" s="12"/>
      <c r="BS4421" s="12"/>
      <c r="BT4421" s="12"/>
      <c r="BU4421" s="12"/>
      <c r="BV4421" s="12"/>
      <c r="BW4421" s="12"/>
    </row>
    <row r="4422" spans="2:75" x14ac:dyDescent="0.3">
      <c r="B4422" s="8"/>
      <c r="C4422" s="21"/>
      <c r="D4422" s="9"/>
      <c r="E4422" s="9"/>
      <c r="F4422" s="10"/>
      <c r="G4422" s="10"/>
      <c r="H4422" s="10"/>
      <c r="I4422" s="10"/>
      <c r="J4422" s="10"/>
      <c r="K4422" s="10"/>
      <c r="L4422" s="10"/>
      <c r="M4422" s="10"/>
      <c r="N4422" s="11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2"/>
      <c r="AX4422" s="12"/>
      <c r="AY4422" s="12"/>
      <c r="AZ4422" s="12"/>
      <c r="BA4422" s="12"/>
      <c r="BB4422" s="12"/>
      <c r="BC4422" s="12"/>
      <c r="BD4422" s="12"/>
      <c r="BE4422" s="12"/>
      <c r="BF4422" s="12"/>
      <c r="BG4422" s="12"/>
      <c r="BH4422" s="12"/>
      <c r="BI4422" s="12"/>
      <c r="BJ4422" s="12"/>
      <c r="BK4422" s="12"/>
      <c r="BL4422" s="12"/>
      <c r="BM4422" s="12"/>
      <c r="BN4422" s="12"/>
      <c r="BO4422" s="12"/>
      <c r="BP4422" s="12"/>
      <c r="BQ4422" s="12"/>
      <c r="BR4422" s="12"/>
      <c r="BS4422" s="12"/>
      <c r="BT4422" s="12"/>
      <c r="BU4422" s="12"/>
      <c r="BV4422" s="12"/>
      <c r="BW4422" s="12"/>
    </row>
    <row r="4423" spans="2:75" x14ac:dyDescent="0.3">
      <c r="B4423" s="8"/>
      <c r="C4423" s="21"/>
      <c r="D4423" s="9"/>
      <c r="E4423" s="9"/>
      <c r="F4423" s="10"/>
      <c r="G4423" s="10"/>
      <c r="H4423" s="10"/>
      <c r="I4423" s="10"/>
      <c r="J4423" s="10"/>
      <c r="K4423" s="10"/>
      <c r="L4423" s="10"/>
      <c r="M4423" s="10"/>
      <c r="N4423" s="11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2"/>
      <c r="AX4423" s="12"/>
      <c r="AY4423" s="12"/>
      <c r="AZ4423" s="12"/>
      <c r="BA4423" s="12"/>
      <c r="BB4423" s="12"/>
      <c r="BC4423" s="12"/>
      <c r="BD4423" s="12"/>
      <c r="BE4423" s="12"/>
      <c r="BF4423" s="12"/>
      <c r="BG4423" s="12"/>
      <c r="BH4423" s="12"/>
      <c r="BI4423" s="12"/>
      <c r="BJ4423" s="12"/>
      <c r="BK4423" s="12"/>
      <c r="BL4423" s="12"/>
      <c r="BM4423" s="12"/>
      <c r="BN4423" s="12"/>
      <c r="BO4423" s="12"/>
      <c r="BP4423" s="12"/>
      <c r="BQ4423" s="12"/>
      <c r="BR4423" s="12"/>
      <c r="BS4423" s="12"/>
      <c r="BT4423" s="12"/>
      <c r="BU4423" s="12"/>
      <c r="BV4423" s="12"/>
      <c r="BW4423" s="12"/>
    </row>
    <row r="4424" spans="2:75" x14ac:dyDescent="0.3">
      <c r="B4424" s="8"/>
      <c r="C4424" s="21"/>
      <c r="D4424" s="9"/>
      <c r="E4424" s="9"/>
      <c r="F4424" s="10"/>
      <c r="G4424" s="10"/>
      <c r="H4424" s="10"/>
      <c r="I4424" s="10"/>
      <c r="J4424" s="10"/>
      <c r="K4424" s="10"/>
      <c r="L4424" s="10"/>
      <c r="M4424" s="10"/>
      <c r="N4424" s="11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2"/>
      <c r="AX4424" s="12"/>
      <c r="AY4424" s="12"/>
      <c r="AZ4424" s="12"/>
      <c r="BA4424" s="12"/>
      <c r="BB4424" s="12"/>
      <c r="BC4424" s="12"/>
      <c r="BD4424" s="12"/>
      <c r="BE4424" s="12"/>
      <c r="BF4424" s="12"/>
      <c r="BG4424" s="12"/>
      <c r="BH4424" s="12"/>
      <c r="BI4424" s="12"/>
      <c r="BJ4424" s="12"/>
      <c r="BK4424" s="12"/>
      <c r="BL4424" s="12"/>
      <c r="BM4424" s="12"/>
      <c r="BN4424" s="12"/>
      <c r="BO4424" s="12"/>
      <c r="BP4424" s="12"/>
      <c r="BQ4424" s="12"/>
      <c r="BR4424" s="12"/>
      <c r="BS4424" s="12"/>
      <c r="BT4424" s="12"/>
      <c r="BU4424" s="12"/>
      <c r="BV4424" s="12"/>
      <c r="BW4424" s="12"/>
    </row>
    <row r="4425" spans="2:75" x14ac:dyDescent="0.3">
      <c r="B4425" s="8"/>
      <c r="C4425" s="21"/>
      <c r="D4425" s="9"/>
      <c r="E4425" s="9"/>
      <c r="F4425" s="10"/>
      <c r="G4425" s="10"/>
      <c r="H4425" s="10"/>
      <c r="I4425" s="10"/>
      <c r="J4425" s="10"/>
      <c r="K4425" s="10"/>
      <c r="L4425" s="10"/>
      <c r="M4425" s="10"/>
      <c r="N4425" s="11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2"/>
      <c r="AX4425" s="12"/>
      <c r="AY4425" s="12"/>
      <c r="AZ4425" s="12"/>
      <c r="BA4425" s="12"/>
      <c r="BB4425" s="12"/>
      <c r="BC4425" s="12"/>
      <c r="BD4425" s="12"/>
      <c r="BE4425" s="12"/>
      <c r="BF4425" s="12"/>
      <c r="BG4425" s="12"/>
      <c r="BH4425" s="12"/>
      <c r="BI4425" s="12"/>
      <c r="BJ4425" s="12"/>
      <c r="BK4425" s="12"/>
      <c r="BL4425" s="12"/>
      <c r="BM4425" s="12"/>
      <c r="BN4425" s="12"/>
      <c r="BO4425" s="12"/>
      <c r="BP4425" s="12"/>
      <c r="BQ4425" s="12"/>
      <c r="BR4425" s="12"/>
      <c r="BS4425" s="12"/>
      <c r="BT4425" s="12"/>
      <c r="BU4425" s="12"/>
      <c r="BV4425" s="12"/>
      <c r="BW4425" s="12"/>
    </row>
    <row r="4426" spans="2:75" x14ac:dyDescent="0.3">
      <c r="B4426" s="8"/>
      <c r="C4426" s="21"/>
      <c r="D4426" s="9"/>
      <c r="E4426" s="9"/>
      <c r="F4426" s="10"/>
      <c r="G4426" s="10"/>
      <c r="H4426" s="10"/>
      <c r="I4426" s="10"/>
      <c r="J4426" s="10"/>
      <c r="K4426" s="10"/>
      <c r="L4426" s="10"/>
      <c r="M4426" s="10"/>
      <c r="N4426" s="11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2"/>
      <c r="AX4426" s="12"/>
      <c r="AY4426" s="12"/>
      <c r="AZ4426" s="12"/>
      <c r="BA4426" s="12"/>
      <c r="BB4426" s="12"/>
      <c r="BC4426" s="12"/>
      <c r="BD4426" s="12"/>
      <c r="BE4426" s="12"/>
      <c r="BF4426" s="12"/>
      <c r="BG4426" s="12"/>
      <c r="BH4426" s="12"/>
      <c r="BI4426" s="12"/>
      <c r="BJ4426" s="12"/>
      <c r="BK4426" s="12"/>
      <c r="BL4426" s="12"/>
      <c r="BM4426" s="12"/>
      <c r="BN4426" s="12"/>
      <c r="BO4426" s="12"/>
      <c r="BP4426" s="12"/>
      <c r="BQ4426" s="12"/>
      <c r="BR4426" s="12"/>
      <c r="BS4426" s="12"/>
      <c r="BT4426" s="12"/>
      <c r="BU4426" s="12"/>
      <c r="BV4426" s="12"/>
      <c r="BW4426" s="12"/>
    </row>
    <row r="4427" spans="2:75" x14ac:dyDescent="0.3">
      <c r="B4427" s="8"/>
      <c r="C4427" s="21"/>
      <c r="D4427" s="9"/>
      <c r="E4427" s="9"/>
      <c r="F4427" s="10"/>
      <c r="G4427" s="10"/>
      <c r="H4427" s="10"/>
      <c r="I4427" s="10"/>
      <c r="J4427" s="10"/>
      <c r="K4427" s="10"/>
      <c r="L4427" s="10"/>
      <c r="M4427" s="10"/>
      <c r="N4427" s="11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2"/>
      <c r="AX4427" s="12"/>
      <c r="AY4427" s="12"/>
      <c r="AZ4427" s="12"/>
      <c r="BA4427" s="12"/>
      <c r="BB4427" s="12"/>
      <c r="BC4427" s="12"/>
      <c r="BD4427" s="12"/>
      <c r="BE4427" s="12"/>
      <c r="BF4427" s="12"/>
      <c r="BG4427" s="12"/>
      <c r="BH4427" s="12"/>
      <c r="BI4427" s="12"/>
      <c r="BJ4427" s="12"/>
      <c r="BK4427" s="12"/>
      <c r="BL4427" s="12"/>
      <c r="BM4427" s="12"/>
      <c r="BN4427" s="12"/>
      <c r="BO4427" s="12"/>
      <c r="BP4427" s="12"/>
      <c r="BQ4427" s="12"/>
      <c r="BR4427" s="12"/>
      <c r="BS4427" s="12"/>
      <c r="BT4427" s="12"/>
      <c r="BU4427" s="12"/>
      <c r="BV4427" s="12"/>
      <c r="BW4427" s="12"/>
    </row>
    <row r="4428" spans="2:75" x14ac:dyDescent="0.3">
      <c r="B4428" s="8"/>
      <c r="C4428" s="21"/>
      <c r="D4428" s="9"/>
      <c r="E4428" s="9"/>
      <c r="F4428" s="10"/>
      <c r="G4428" s="10"/>
      <c r="H4428" s="10"/>
      <c r="I4428" s="10"/>
      <c r="J4428" s="10"/>
      <c r="K4428" s="10"/>
      <c r="L4428" s="10"/>
      <c r="M4428" s="10"/>
      <c r="N4428" s="11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2"/>
      <c r="AX4428" s="12"/>
      <c r="AY4428" s="12"/>
      <c r="AZ4428" s="12"/>
      <c r="BA4428" s="12"/>
      <c r="BB4428" s="12"/>
      <c r="BC4428" s="12"/>
      <c r="BD4428" s="12"/>
      <c r="BE4428" s="12"/>
      <c r="BF4428" s="12"/>
      <c r="BG4428" s="12"/>
      <c r="BH4428" s="12"/>
      <c r="BI4428" s="12"/>
      <c r="BJ4428" s="12"/>
      <c r="BK4428" s="12"/>
      <c r="BL4428" s="12"/>
      <c r="BM4428" s="12"/>
      <c r="BN4428" s="12"/>
      <c r="BO4428" s="12"/>
      <c r="BP4428" s="12"/>
      <c r="BQ4428" s="12"/>
      <c r="BR4428" s="12"/>
      <c r="BS4428" s="12"/>
      <c r="BT4428" s="12"/>
      <c r="BU4428" s="12"/>
      <c r="BV4428" s="12"/>
      <c r="BW4428" s="12"/>
    </row>
    <row r="4429" spans="2:75" x14ac:dyDescent="0.3">
      <c r="B4429" s="8"/>
      <c r="C4429" s="21"/>
      <c r="D4429" s="9"/>
      <c r="E4429" s="9"/>
      <c r="F4429" s="10"/>
      <c r="G4429" s="10"/>
      <c r="H4429" s="10"/>
      <c r="I4429" s="10"/>
      <c r="J4429" s="10"/>
      <c r="K4429" s="10"/>
      <c r="L4429" s="10"/>
      <c r="M4429" s="10"/>
      <c r="N4429" s="11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2"/>
      <c r="AX4429" s="12"/>
      <c r="AY4429" s="12"/>
      <c r="AZ4429" s="12"/>
      <c r="BA4429" s="12"/>
      <c r="BB4429" s="12"/>
      <c r="BC4429" s="12"/>
      <c r="BD4429" s="12"/>
      <c r="BE4429" s="12"/>
      <c r="BF4429" s="12"/>
      <c r="BG4429" s="12"/>
      <c r="BH4429" s="12"/>
      <c r="BI4429" s="12"/>
      <c r="BJ4429" s="12"/>
      <c r="BK4429" s="12"/>
      <c r="BL4429" s="12"/>
      <c r="BM4429" s="12"/>
      <c r="BN4429" s="12"/>
      <c r="BO4429" s="12"/>
      <c r="BP4429" s="12"/>
      <c r="BQ4429" s="12"/>
      <c r="BR4429" s="12"/>
      <c r="BS4429" s="12"/>
      <c r="BT4429" s="12"/>
      <c r="BU4429" s="12"/>
      <c r="BV4429" s="12"/>
      <c r="BW4429" s="12"/>
    </row>
    <row r="4430" spans="2:75" x14ac:dyDescent="0.3">
      <c r="B4430" s="8"/>
      <c r="C4430" s="21"/>
      <c r="D4430" s="9"/>
      <c r="E4430" s="9"/>
      <c r="F4430" s="10"/>
      <c r="G4430" s="10"/>
      <c r="H4430" s="10"/>
      <c r="I4430" s="10"/>
      <c r="J4430" s="10"/>
      <c r="K4430" s="10"/>
      <c r="L4430" s="10"/>
      <c r="M4430" s="10"/>
      <c r="N4430" s="11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2"/>
      <c r="AX4430" s="12"/>
      <c r="AY4430" s="12"/>
      <c r="AZ4430" s="12"/>
      <c r="BA4430" s="12"/>
      <c r="BB4430" s="12"/>
      <c r="BC4430" s="12"/>
      <c r="BD4430" s="12"/>
      <c r="BE4430" s="12"/>
      <c r="BF4430" s="12"/>
      <c r="BG4430" s="12"/>
      <c r="BH4430" s="12"/>
      <c r="BI4430" s="12"/>
      <c r="BJ4430" s="12"/>
      <c r="BK4430" s="12"/>
      <c r="BL4430" s="12"/>
      <c r="BM4430" s="12"/>
      <c r="BN4430" s="12"/>
      <c r="BO4430" s="12"/>
      <c r="BP4430" s="12"/>
      <c r="BQ4430" s="12"/>
      <c r="BR4430" s="12"/>
      <c r="BS4430" s="12"/>
      <c r="BT4430" s="12"/>
      <c r="BU4430" s="12"/>
      <c r="BV4430" s="12"/>
      <c r="BW4430" s="12"/>
    </row>
    <row r="4431" spans="2:75" x14ac:dyDescent="0.3">
      <c r="B4431" s="8"/>
      <c r="C4431" s="21"/>
      <c r="D4431" s="9"/>
      <c r="E4431" s="9"/>
      <c r="F4431" s="10"/>
      <c r="G4431" s="10"/>
      <c r="H4431" s="10"/>
      <c r="I4431" s="10"/>
      <c r="J4431" s="10"/>
      <c r="K4431" s="10"/>
      <c r="L4431" s="10"/>
      <c r="M4431" s="10"/>
      <c r="N4431" s="11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2"/>
      <c r="AX4431" s="12"/>
      <c r="AY4431" s="12"/>
      <c r="AZ4431" s="12"/>
      <c r="BA4431" s="12"/>
      <c r="BB4431" s="12"/>
      <c r="BC4431" s="12"/>
      <c r="BD4431" s="12"/>
      <c r="BE4431" s="12"/>
      <c r="BF4431" s="12"/>
      <c r="BG4431" s="12"/>
      <c r="BH4431" s="12"/>
      <c r="BI4431" s="12"/>
      <c r="BJ4431" s="12"/>
      <c r="BK4431" s="12"/>
      <c r="BL4431" s="12"/>
      <c r="BM4431" s="12"/>
      <c r="BN4431" s="12"/>
      <c r="BO4431" s="12"/>
      <c r="BP4431" s="12"/>
      <c r="BQ4431" s="12"/>
      <c r="BR4431" s="12"/>
      <c r="BS4431" s="12"/>
      <c r="BT4431" s="12"/>
      <c r="BU4431" s="12"/>
      <c r="BV4431" s="12"/>
      <c r="BW4431" s="12"/>
    </row>
    <row r="4432" spans="2:75" x14ac:dyDescent="0.3">
      <c r="B4432" s="8"/>
      <c r="C4432" s="21"/>
      <c r="D4432" s="9"/>
      <c r="E4432" s="9"/>
      <c r="F4432" s="10"/>
      <c r="G4432" s="10"/>
      <c r="H4432" s="10"/>
      <c r="I4432" s="10"/>
      <c r="J4432" s="10"/>
      <c r="K4432" s="10"/>
      <c r="L4432" s="10"/>
      <c r="M4432" s="10"/>
      <c r="N4432" s="11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2"/>
      <c r="AX4432" s="12"/>
      <c r="AY4432" s="12"/>
      <c r="AZ4432" s="12"/>
      <c r="BA4432" s="12"/>
      <c r="BB4432" s="12"/>
      <c r="BC4432" s="12"/>
      <c r="BD4432" s="12"/>
      <c r="BE4432" s="12"/>
      <c r="BF4432" s="12"/>
      <c r="BG4432" s="12"/>
      <c r="BH4432" s="12"/>
      <c r="BI4432" s="12"/>
      <c r="BJ4432" s="12"/>
      <c r="BK4432" s="12"/>
      <c r="BL4432" s="12"/>
      <c r="BM4432" s="12"/>
      <c r="BN4432" s="12"/>
      <c r="BO4432" s="12"/>
      <c r="BP4432" s="12"/>
      <c r="BQ4432" s="12"/>
      <c r="BR4432" s="12"/>
      <c r="BS4432" s="12"/>
      <c r="BT4432" s="12"/>
      <c r="BU4432" s="12"/>
      <c r="BV4432" s="12"/>
      <c r="BW4432" s="12"/>
    </row>
    <row r="4433" spans="2:75" x14ac:dyDescent="0.3">
      <c r="B4433" s="8"/>
      <c r="C4433" s="21"/>
      <c r="D4433" s="9"/>
      <c r="E4433" s="9"/>
      <c r="F4433" s="10"/>
      <c r="G4433" s="10"/>
      <c r="H4433" s="10"/>
      <c r="I4433" s="10"/>
      <c r="J4433" s="10"/>
      <c r="K4433" s="10"/>
      <c r="L4433" s="10"/>
      <c r="M4433" s="10"/>
      <c r="N4433" s="11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2"/>
      <c r="AX4433" s="12"/>
      <c r="AY4433" s="12"/>
      <c r="AZ4433" s="12"/>
      <c r="BA4433" s="12"/>
      <c r="BB4433" s="12"/>
      <c r="BC4433" s="12"/>
      <c r="BD4433" s="12"/>
      <c r="BE4433" s="12"/>
      <c r="BF4433" s="12"/>
      <c r="BG4433" s="12"/>
      <c r="BH4433" s="12"/>
      <c r="BI4433" s="12"/>
      <c r="BJ4433" s="12"/>
      <c r="BK4433" s="12"/>
      <c r="BL4433" s="12"/>
      <c r="BM4433" s="12"/>
      <c r="BN4433" s="12"/>
      <c r="BO4433" s="12"/>
      <c r="BP4433" s="12"/>
      <c r="BQ4433" s="12"/>
      <c r="BR4433" s="12"/>
      <c r="BS4433" s="12"/>
      <c r="BT4433" s="12"/>
      <c r="BU4433" s="12"/>
      <c r="BV4433" s="12"/>
      <c r="BW4433" s="12"/>
    </row>
    <row r="4434" spans="2:75" x14ac:dyDescent="0.3">
      <c r="B4434" s="8"/>
      <c r="C4434" s="21"/>
      <c r="D4434" s="9"/>
      <c r="E4434" s="9"/>
      <c r="F4434" s="10"/>
      <c r="G4434" s="10"/>
      <c r="H4434" s="10"/>
      <c r="I4434" s="10"/>
      <c r="J4434" s="10"/>
      <c r="K4434" s="10"/>
      <c r="L4434" s="10"/>
      <c r="M4434" s="10"/>
      <c r="N4434" s="11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2"/>
      <c r="AX4434" s="12"/>
      <c r="AY4434" s="12"/>
      <c r="AZ4434" s="12"/>
      <c r="BA4434" s="12"/>
      <c r="BB4434" s="12"/>
      <c r="BC4434" s="12"/>
      <c r="BD4434" s="12"/>
      <c r="BE4434" s="12"/>
      <c r="BF4434" s="12"/>
      <c r="BG4434" s="12"/>
      <c r="BH4434" s="12"/>
      <c r="BI4434" s="12"/>
      <c r="BJ4434" s="12"/>
      <c r="BK4434" s="12"/>
      <c r="BL4434" s="12"/>
      <c r="BM4434" s="12"/>
      <c r="BN4434" s="12"/>
      <c r="BO4434" s="12"/>
      <c r="BP4434" s="12"/>
      <c r="BQ4434" s="12"/>
      <c r="BR4434" s="12"/>
      <c r="BS4434" s="12"/>
      <c r="BT4434" s="12"/>
      <c r="BU4434" s="12"/>
      <c r="BV4434" s="12"/>
      <c r="BW4434" s="12"/>
    </row>
    <row r="4435" spans="2:75" x14ac:dyDescent="0.3">
      <c r="B4435" s="8"/>
      <c r="C4435" s="21"/>
      <c r="D4435" s="9"/>
      <c r="E4435" s="9"/>
      <c r="F4435" s="10"/>
      <c r="G4435" s="10"/>
      <c r="H4435" s="10"/>
      <c r="I4435" s="10"/>
      <c r="J4435" s="10"/>
      <c r="K4435" s="10"/>
      <c r="L4435" s="10"/>
      <c r="M4435" s="10"/>
      <c r="N4435" s="11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2"/>
      <c r="AX4435" s="12"/>
      <c r="AY4435" s="12"/>
      <c r="AZ4435" s="12"/>
      <c r="BA4435" s="12"/>
      <c r="BB4435" s="12"/>
      <c r="BC4435" s="12"/>
      <c r="BD4435" s="12"/>
      <c r="BE4435" s="12"/>
      <c r="BF4435" s="12"/>
      <c r="BG4435" s="12"/>
      <c r="BH4435" s="12"/>
      <c r="BI4435" s="12"/>
      <c r="BJ4435" s="12"/>
      <c r="BK4435" s="12"/>
      <c r="BL4435" s="12"/>
      <c r="BM4435" s="12"/>
      <c r="BN4435" s="12"/>
      <c r="BO4435" s="12"/>
      <c r="BP4435" s="12"/>
      <c r="BQ4435" s="12"/>
      <c r="BR4435" s="12"/>
      <c r="BS4435" s="12"/>
      <c r="BT4435" s="12"/>
      <c r="BU4435" s="12"/>
      <c r="BV4435" s="12"/>
      <c r="BW4435" s="12"/>
    </row>
    <row r="4436" spans="2:75" x14ac:dyDescent="0.3">
      <c r="B4436" s="8"/>
      <c r="C4436" s="21"/>
      <c r="D4436" s="9"/>
      <c r="E4436" s="9"/>
      <c r="F4436" s="10"/>
      <c r="G4436" s="10"/>
      <c r="H4436" s="10"/>
      <c r="I4436" s="10"/>
      <c r="J4436" s="10"/>
      <c r="K4436" s="10"/>
      <c r="L4436" s="10"/>
      <c r="M4436" s="10"/>
      <c r="N4436" s="11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2"/>
      <c r="AX4436" s="12"/>
      <c r="AY4436" s="12"/>
      <c r="AZ4436" s="12"/>
      <c r="BA4436" s="12"/>
      <c r="BB4436" s="12"/>
      <c r="BC4436" s="12"/>
      <c r="BD4436" s="12"/>
      <c r="BE4436" s="12"/>
      <c r="BF4436" s="12"/>
      <c r="BG4436" s="12"/>
      <c r="BH4436" s="12"/>
      <c r="BI4436" s="12"/>
      <c r="BJ4436" s="12"/>
      <c r="BK4436" s="12"/>
      <c r="BL4436" s="12"/>
      <c r="BM4436" s="12"/>
      <c r="BN4436" s="12"/>
      <c r="BO4436" s="12"/>
      <c r="BP4436" s="12"/>
      <c r="BQ4436" s="12"/>
      <c r="BR4436" s="12"/>
      <c r="BS4436" s="12"/>
      <c r="BT4436" s="12"/>
      <c r="BU4436" s="12"/>
      <c r="BV4436" s="12"/>
      <c r="BW4436" s="12"/>
    </row>
    <row r="4437" spans="2:75" x14ac:dyDescent="0.3">
      <c r="B4437" s="8"/>
      <c r="C4437" s="21"/>
      <c r="D4437" s="9"/>
      <c r="E4437" s="9"/>
      <c r="F4437" s="10"/>
      <c r="G4437" s="10"/>
      <c r="H4437" s="10"/>
      <c r="I4437" s="10"/>
      <c r="J4437" s="10"/>
      <c r="K4437" s="10"/>
      <c r="L4437" s="10"/>
      <c r="M4437" s="10"/>
      <c r="N4437" s="11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2"/>
      <c r="AX4437" s="12"/>
      <c r="AY4437" s="12"/>
      <c r="AZ4437" s="12"/>
      <c r="BA4437" s="12"/>
      <c r="BB4437" s="12"/>
      <c r="BC4437" s="12"/>
      <c r="BD4437" s="12"/>
      <c r="BE4437" s="12"/>
      <c r="BF4437" s="12"/>
      <c r="BG4437" s="12"/>
      <c r="BH4437" s="12"/>
      <c r="BI4437" s="12"/>
      <c r="BJ4437" s="12"/>
      <c r="BK4437" s="12"/>
      <c r="BL4437" s="12"/>
      <c r="BM4437" s="12"/>
      <c r="BN4437" s="12"/>
      <c r="BO4437" s="12"/>
      <c r="BP4437" s="12"/>
      <c r="BQ4437" s="12"/>
      <c r="BR4437" s="12"/>
      <c r="BS4437" s="12"/>
      <c r="BT4437" s="12"/>
      <c r="BU4437" s="12"/>
      <c r="BV4437" s="12"/>
      <c r="BW4437" s="12"/>
    </row>
    <row r="4438" spans="2:75" x14ac:dyDescent="0.3">
      <c r="B4438" s="8"/>
      <c r="C4438" s="21"/>
      <c r="D4438" s="9"/>
      <c r="E4438" s="9"/>
      <c r="F4438" s="10"/>
      <c r="G4438" s="10"/>
      <c r="H4438" s="10"/>
      <c r="I4438" s="10"/>
      <c r="J4438" s="10"/>
      <c r="K4438" s="10"/>
      <c r="L4438" s="10"/>
      <c r="M4438" s="10"/>
      <c r="N4438" s="11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2"/>
      <c r="AX4438" s="12"/>
      <c r="AY4438" s="12"/>
      <c r="AZ4438" s="12"/>
      <c r="BA4438" s="12"/>
      <c r="BB4438" s="12"/>
      <c r="BC4438" s="12"/>
      <c r="BD4438" s="12"/>
      <c r="BE4438" s="12"/>
      <c r="BF4438" s="12"/>
      <c r="BG4438" s="12"/>
      <c r="BH4438" s="12"/>
      <c r="BI4438" s="12"/>
      <c r="BJ4438" s="12"/>
      <c r="BK4438" s="12"/>
      <c r="BL4438" s="12"/>
      <c r="BM4438" s="12"/>
      <c r="BN4438" s="12"/>
      <c r="BO4438" s="12"/>
      <c r="BP4438" s="12"/>
      <c r="BQ4438" s="12"/>
      <c r="BR4438" s="12"/>
      <c r="BS4438" s="12"/>
      <c r="BT4438" s="12"/>
      <c r="BU4438" s="12"/>
      <c r="BV4438" s="12"/>
      <c r="BW4438" s="12"/>
    </row>
    <row r="4439" spans="2:75" x14ac:dyDescent="0.3">
      <c r="B4439" s="8"/>
      <c r="C4439" s="21"/>
      <c r="D4439" s="9"/>
      <c r="E4439" s="9"/>
      <c r="F4439" s="10"/>
      <c r="G4439" s="10"/>
      <c r="H4439" s="10"/>
      <c r="I4439" s="10"/>
      <c r="J4439" s="10"/>
      <c r="K4439" s="10"/>
      <c r="L4439" s="10"/>
      <c r="M4439" s="10"/>
      <c r="N4439" s="11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2"/>
      <c r="AX4439" s="12"/>
      <c r="AY4439" s="12"/>
      <c r="AZ4439" s="12"/>
      <c r="BA4439" s="12"/>
      <c r="BB4439" s="12"/>
      <c r="BC4439" s="12"/>
      <c r="BD4439" s="12"/>
      <c r="BE4439" s="12"/>
      <c r="BF4439" s="12"/>
      <c r="BG4439" s="12"/>
      <c r="BH4439" s="12"/>
      <c r="BI4439" s="12"/>
      <c r="BJ4439" s="12"/>
      <c r="BK4439" s="12"/>
      <c r="BL4439" s="12"/>
      <c r="BM4439" s="12"/>
      <c r="BN4439" s="12"/>
      <c r="BO4439" s="12"/>
      <c r="BP4439" s="12"/>
      <c r="BQ4439" s="12"/>
      <c r="BR4439" s="12"/>
      <c r="BS4439" s="12"/>
      <c r="BT4439" s="12"/>
      <c r="BU4439" s="12"/>
      <c r="BV4439" s="12"/>
      <c r="BW4439" s="12"/>
    </row>
    <row r="4440" spans="2:75" x14ac:dyDescent="0.3">
      <c r="B4440" s="8"/>
      <c r="C4440" s="21"/>
      <c r="D4440" s="9"/>
      <c r="E4440" s="9"/>
      <c r="F4440" s="10"/>
      <c r="G4440" s="10"/>
      <c r="H4440" s="10"/>
      <c r="I4440" s="10"/>
      <c r="J4440" s="10"/>
      <c r="K4440" s="10"/>
      <c r="L4440" s="10"/>
      <c r="M4440" s="10"/>
      <c r="N4440" s="11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2"/>
      <c r="AX4440" s="12"/>
      <c r="AY4440" s="12"/>
      <c r="AZ4440" s="12"/>
      <c r="BA4440" s="12"/>
      <c r="BB4440" s="12"/>
      <c r="BC4440" s="12"/>
      <c r="BD4440" s="12"/>
      <c r="BE4440" s="12"/>
      <c r="BF4440" s="12"/>
      <c r="BG4440" s="12"/>
      <c r="BH4440" s="12"/>
      <c r="BI4440" s="12"/>
      <c r="BJ4440" s="12"/>
      <c r="BK4440" s="12"/>
      <c r="BL4440" s="12"/>
      <c r="BM4440" s="12"/>
      <c r="BN4440" s="12"/>
      <c r="BO4440" s="12"/>
      <c r="BP4440" s="12"/>
      <c r="BQ4440" s="12"/>
      <c r="BR4440" s="12"/>
      <c r="BS4440" s="12"/>
      <c r="BT4440" s="12"/>
      <c r="BU4440" s="12"/>
      <c r="BV4440" s="12"/>
      <c r="BW4440" s="12"/>
    </row>
    <row r="4441" spans="2:75" x14ac:dyDescent="0.3">
      <c r="B4441" s="8"/>
      <c r="C4441" s="21"/>
      <c r="D4441" s="9"/>
      <c r="E4441" s="9"/>
      <c r="F4441" s="10"/>
      <c r="G4441" s="10"/>
      <c r="H4441" s="10"/>
      <c r="I4441" s="10"/>
      <c r="J4441" s="10"/>
      <c r="K4441" s="10"/>
      <c r="L4441" s="10"/>
      <c r="M4441" s="10"/>
      <c r="N4441" s="11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2"/>
      <c r="AX4441" s="12"/>
      <c r="AY4441" s="12"/>
      <c r="AZ4441" s="12"/>
      <c r="BA4441" s="12"/>
      <c r="BB4441" s="12"/>
      <c r="BC4441" s="12"/>
      <c r="BD4441" s="12"/>
      <c r="BE4441" s="12"/>
      <c r="BF4441" s="12"/>
      <c r="BG4441" s="12"/>
      <c r="BH4441" s="12"/>
      <c r="BI4441" s="12"/>
      <c r="BJ4441" s="12"/>
      <c r="BK4441" s="12"/>
      <c r="BL4441" s="12"/>
      <c r="BM4441" s="12"/>
      <c r="BN4441" s="12"/>
      <c r="BO4441" s="12"/>
      <c r="BP4441" s="12"/>
      <c r="BQ4441" s="12"/>
      <c r="BR4441" s="12"/>
      <c r="BS4441" s="12"/>
      <c r="BT4441" s="12"/>
      <c r="BU4441" s="12"/>
      <c r="BV4441" s="12"/>
      <c r="BW4441" s="12"/>
    </row>
    <row r="4442" spans="2:75" x14ac:dyDescent="0.3">
      <c r="B4442" s="8"/>
      <c r="C4442" s="21"/>
      <c r="D4442" s="9"/>
      <c r="E4442" s="9"/>
      <c r="F4442" s="10"/>
      <c r="G4442" s="10"/>
      <c r="H4442" s="10"/>
      <c r="I4442" s="10"/>
      <c r="J4442" s="10"/>
      <c r="K4442" s="10"/>
      <c r="L4442" s="10"/>
      <c r="M4442" s="10"/>
      <c r="N4442" s="11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2"/>
      <c r="AX4442" s="12"/>
      <c r="AY4442" s="12"/>
      <c r="AZ4442" s="12"/>
      <c r="BA4442" s="12"/>
      <c r="BB4442" s="12"/>
      <c r="BC4442" s="12"/>
      <c r="BD4442" s="12"/>
      <c r="BE4442" s="12"/>
      <c r="BF4442" s="12"/>
      <c r="BG4442" s="12"/>
      <c r="BH4442" s="12"/>
      <c r="BI4442" s="12"/>
      <c r="BJ4442" s="12"/>
      <c r="BK4442" s="12"/>
      <c r="BL4442" s="12"/>
      <c r="BM4442" s="12"/>
      <c r="BN4442" s="12"/>
      <c r="BO4442" s="12"/>
      <c r="BP4442" s="12"/>
      <c r="BQ4442" s="12"/>
      <c r="BR4442" s="12"/>
      <c r="BS4442" s="12"/>
      <c r="BT4442" s="12"/>
      <c r="BU4442" s="12"/>
      <c r="BV4442" s="12"/>
      <c r="BW4442" s="12"/>
    </row>
    <row r="4443" spans="2:75" x14ac:dyDescent="0.3">
      <c r="B4443" s="8"/>
      <c r="C4443" s="21"/>
      <c r="D4443" s="9"/>
      <c r="E4443" s="9"/>
      <c r="F4443" s="10"/>
      <c r="G4443" s="10"/>
      <c r="H4443" s="10"/>
      <c r="I4443" s="10"/>
      <c r="J4443" s="10"/>
      <c r="K4443" s="10"/>
      <c r="L4443" s="10"/>
      <c r="M4443" s="10"/>
      <c r="N4443" s="11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2"/>
      <c r="AX4443" s="12"/>
      <c r="AY4443" s="12"/>
      <c r="AZ4443" s="12"/>
      <c r="BA4443" s="12"/>
      <c r="BB4443" s="12"/>
      <c r="BC4443" s="12"/>
      <c r="BD4443" s="12"/>
      <c r="BE4443" s="12"/>
      <c r="BF4443" s="12"/>
      <c r="BG4443" s="12"/>
      <c r="BH4443" s="12"/>
      <c r="BI4443" s="12"/>
      <c r="BJ4443" s="12"/>
      <c r="BK4443" s="12"/>
      <c r="BL4443" s="12"/>
      <c r="BM4443" s="12"/>
      <c r="BN4443" s="12"/>
      <c r="BO4443" s="12"/>
      <c r="BP4443" s="12"/>
      <c r="BQ4443" s="12"/>
      <c r="BR4443" s="12"/>
      <c r="BS4443" s="12"/>
      <c r="BT4443" s="12"/>
      <c r="BU4443" s="12"/>
      <c r="BV4443" s="12"/>
      <c r="BW4443" s="12"/>
    </row>
    <row r="4444" spans="2:75" x14ac:dyDescent="0.3">
      <c r="B4444" s="8"/>
      <c r="C4444" s="21"/>
      <c r="D4444" s="9"/>
      <c r="E4444" s="9"/>
      <c r="F4444" s="10"/>
      <c r="G4444" s="10"/>
      <c r="H4444" s="10"/>
      <c r="I4444" s="10"/>
      <c r="J4444" s="10"/>
      <c r="K4444" s="10"/>
      <c r="L4444" s="10"/>
      <c r="M4444" s="10"/>
      <c r="N4444" s="11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2"/>
      <c r="AX4444" s="12"/>
      <c r="AY4444" s="12"/>
      <c r="AZ4444" s="12"/>
      <c r="BA4444" s="12"/>
      <c r="BB4444" s="12"/>
      <c r="BC4444" s="12"/>
      <c r="BD4444" s="12"/>
      <c r="BE4444" s="12"/>
      <c r="BF4444" s="12"/>
      <c r="BG4444" s="12"/>
      <c r="BH4444" s="12"/>
      <c r="BI4444" s="12"/>
      <c r="BJ4444" s="12"/>
      <c r="BK4444" s="12"/>
      <c r="BL4444" s="12"/>
      <c r="BM4444" s="12"/>
      <c r="BN4444" s="12"/>
      <c r="BO4444" s="12"/>
      <c r="BP4444" s="12"/>
      <c r="BQ4444" s="12"/>
      <c r="BR4444" s="12"/>
      <c r="BS4444" s="12"/>
      <c r="BT4444" s="12"/>
      <c r="BU4444" s="12"/>
      <c r="BV4444" s="12"/>
      <c r="BW4444" s="12"/>
    </row>
    <row r="4445" spans="2:75" x14ac:dyDescent="0.3">
      <c r="B4445" s="8"/>
      <c r="C4445" s="21"/>
      <c r="D4445" s="9"/>
      <c r="E4445" s="9"/>
      <c r="F4445" s="10"/>
      <c r="G4445" s="10"/>
      <c r="H4445" s="10"/>
      <c r="I4445" s="10"/>
      <c r="J4445" s="10"/>
      <c r="K4445" s="10"/>
      <c r="L4445" s="10"/>
      <c r="M4445" s="10"/>
      <c r="N4445" s="11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2"/>
      <c r="AX4445" s="12"/>
      <c r="AY4445" s="12"/>
      <c r="AZ4445" s="12"/>
      <c r="BA4445" s="12"/>
      <c r="BB4445" s="12"/>
      <c r="BC4445" s="12"/>
      <c r="BD4445" s="12"/>
      <c r="BE4445" s="12"/>
      <c r="BF4445" s="12"/>
      <c r="BG4445" s="12"/>
      <c r="BH4445" s="12"/>
      <c r="BI4445" s="12"/>
      <c r="BJ4445" s="12"/>
      <c r="BK4445" s="12"/>
      <c r="BL4445" s="12"/>
      <c r="BM4445" s="12"/>
      <c r="BN4445" s="12"/>
      <c r="BO4445" s="12"/>
      <c r="BP4445" s="12"/>
      <c r="BQ4445" s="12"/>
      <c r="BR4445" s="12"/>
      <c r="BS4445" s="12"/>
      <c r="BT4445" s="12"/>
      <c r="BU4445" s="12"/>
      <c r="BV4445" s="12"/>
      <c r="BW4445" s="12"/>
    </row>
    <row r="4446" spans="2:75" x14ac:dyDescent="0.3">
      <c r="B4446" s="8"/>
      <c r="C4446" s="21"/>
      <c r="D4446" s="9"/>
      <c r="E4446" s="9"/>
      <c r="F4446" s="10"/>
      <c r="G4446" s="10"/>
      <c r="H4446" s="10"/>
      <c r="I4446" s="10"/>
      <c r="J4446" s="10"/>
      <c r="K4446" s="10"/>
      <c r="L4446" s="10"/>
      <c r="M4446" s="10"/>
      <c r="N4446" s="11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2"/>
      <c r="AX4446" s="12"/>
      <c r="AY4446" s="12"/>
      <c r="AZ4446" s="12"/>
      <c r="BA4446" s="12"/>
      <c r="BB4446" s="12"/>
      <c r="BC4446" s="12"/>
      <c r="BD4446" s="12"/>
      <c r="BE4446" s="12"/>
      <c r="BF4446" s="12"/>
      <c r="BG4446" s="12"/>
      <c r="BH4446" s="12"/>
      <c r="BI4446" s="12"/>
      <c r="BJ4446" s="12"/>
      <c r="BK4446" s="12"/>
      <c r="BL4446" s="12"/>
      <c r="BM4446" s="12"/>
      <c r="BN4446" s="12"/>
      <c r="BO4446" s="12"/>
      <c r="BP4446" s="12"/>
      <c r="BQ4446" s="12"/>
      <c r="BR4446" s="12"/>
      <c r="BS4446" s="12"/>
      <c r="BT4446" s="12"/>
      <c r="BU4446" s="12"/>
      <c r="BV4446" s="12"/>
      <c r="BW4446" s="12"/>
    </row>
    <row r="4447" spans="2:75" x14ac:dyDescent="0.3">
      <c r="B4447" s="8"/>
      <c r="C4447" s="21"/>
      <c r="D4447" s="9"/>
      <c r="E4447" s="9"/>
      <c r="F4447" s="10"/>
      <c r="G4447" s="10"/>
      <c r="H4447" s="10"/>
      <c r="I4447" s="10"/>
      <c r="J4447" s="10"/>
      <c r="K4447" s="10"/>
      <c r="L4447" s="10"/>
      <c r="M4447" s="10"/>
      <c r="N4447" s="11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2"/>
      <c r="AX4447" s="12"/>
      <c r="AY4447" s="12"/>
      <c r="AZ4447" s="12"/>
      <c r="BA4447" s="12"/>
      <c r="BB4447" s="12"/>
      <c r="BC4447" s="12"/>
      <c r="BD4447" s="12"/>
      <c r="BE4447" s="12"/>
      <c r="BF4447" s="12"/>
      <c r="BG4447" s="12"/>
      <c r="BH4447" s="12"/>
      <c r="BI4447" s="12"/>
      <c r="BJ4447" s="12"/>
      <c r="BK4447" s="12"/>
      <c r="BL4447" s="12"/>
      <c r="BM4447" s="12"/>
      <c r="BN4447" s="12"/>
      <c r="BO4447" s="12"/>
      <c r="BP4447" s="12"/>
      <c r="BQ4447" s="12"/>
      <c r="BR4447" s="12"/>
      <c r="BS4447" s="12"/>
      <c r="BT4447" s="12"/>
      <c r="BU4447" s="12"/>
      <c r="BV4447" s="12"/>
      <c r="BW4447" s="12"/>
    </row>
    <row r="4448" spans="2:75" x14ac:dyDescent="0.3">
      <c r="B4448" s="8"/>
      <c r="C4448" s="21"/>
      <c r="D4448" s="9"/>
      <c r="E4448" s="9"/>
      <c r="F4448" s="10"/>
      <c r="G4448" s="10"/>
      <c r="H4448" s="10"/>
      <c r="I4448" s="10"/>
      <c r="J4448" s="10"/>
      <c r="K4448" s="10"/>
      <c r="L4448" s="10"/>
      <c r="M4448" s="10"/>
      <c r="N4448" s="11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2"/>
      <c r="AX4448" s="12"/>
      <c r="AY4448" s="12"/>
      <c r="AZ4448" s="12"/>
      <c r="BA4448" s="12"/>
      <c r="BB4448" s="12"/>
      <c r="BC4448" s="12"/>
      <c r="BD4448" s="12"/>
      <c r="BE4448" s="12"/>
      <c r="BF4448" s="12"/>
      <c r="BG4448" s="12"/>
      <c r="BH4448" s="12"/>
      <c r="BI4448" s="12"/>
      <c r="BJ4448" s="12"/>
      <c r="BK4448" s="12"/>
      <c r="BL4448" s="12"/>
      <c r="BM4448" s="12"/>
      <c r="BN4448" s="12"/>
      <c r="BO4448" s="12"/>
      <c r="BP4448" s="12"/>
      <c r="BQ4448" s="12"/>
      <c r="BR4448" s="12"/>
      <c r="BS4448" s="12"/>
      <c r="BT4448" s="12"/>
      <c r="BU4448" s="12"/>
      <c r="BV4448" s="12"/>
      <c r="BW4448" s="12"/>
    </row>
    <row r="4449" spans="2:75" x14ac:dyDescent="0.3">
      <c r="B4449" s="8"/>
      <c r="C4449" s="21"/>
      <c r="D4449" s="9"/>
      <c r="E4449" s="9"/>
      <c r="F4449" s="10"/>
      <c r="G4449" s="10"/>
      <c r="H4449" s="10"/>
      <c r="I4449" s="10"/>
      <c r="J4449" s="10"/>
      <c r="K4449" s="10"/>
      <c r="L4449" s="10"/>
      <c r="M4449" s="10"/>
      <c r="N4449" s="11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2"/>
      <c r="AX4449" s="12"/>
      <c r="AY4449" s="12"/>
      <c r="AZ4449" s="12"/>
      <c r="BA4449" s="12"/>
      <c r="BB4449" s="12"/>
      <c r="BC4449" s="12"/>
      <c r="BD4449" s="12"/>
      <c r="BE4449" s="12"/>
      <c r="BF4449" s="12"/>
      <c r="BG4449" s="12"/>
      <c r="BH4449" s="12"/>
      <c r="BI4449" s="12"/>
      <c r="BJ4449" s="12"/>
      <c r="BK4449" s="12"/>
      <c r="BL4449" s="12"/>
      <c r="BM4449" s="12"/>
      <c r="BN4449" s="12"/>
      <c r="BO4449" s="12"/>
      <c r="BP4449" s="12"/>
      <c r="BQ4449" s="12"/>
      <c r="BR4449" s="12"/>
      <c r="BS4449" s="12"/>
      <c r="BT4449" s="12"/>
      <c r="BU4449" s="12"/>
      <c r="BV4449" s="12"/>
      <c r="BW4449" s="12"/>
    </row>
    <row r="4450" spans="2:75" x14ac:dyDescent="0.3">
      <c r="B4450" s="8"/>
      <c r="C4450" s="21"/>
      <c r="D4450" s="9"/>
      <c r="E4450" s="9"/>
      <c r="F4450" s="10"/>
      <c r="G4450" s="10"/>
      <c r="H4450" s="10"/>
      <c r="I4450" s="10"/>
      <c r="J4450" s="10"/>
      <c r="K4450" s="10"/>
      <c r="L4450" s="10"/>
      <c r="M4450" s="10"/>
      <c r="N4450" s="11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2"/>
      <c r="AX4450" s="12"/>
      <c r="AY4450" s="12"/>
      <c r="AZ4450" s="12"/>
      <c r="BA4450" s="12"/>
      <c r="BB4450" s="12"/>
      <c r="BC4450" s="12"/>
      <c r="BD4450" s="12"/>
      <c r="BE4450" s="12"/>
      <c r="BF4450" s="12"/>
      <c r="BG4450" s="12"/>
      <c r="BH4450" s="12"/>
      <c r="BI4450" s="12"/>
      <c r="BJ4450" s="12"/>
      <c r="BK4450" s="12"/>
      <c r="BL4450" s="12"/>
      <c r="BM4450" s="12"/>
      <c r="BN4450" s="12"/>
      <c r="BO4450" s="12"/>
      <c r="BP4450" s="12"/>
      <c r="BQ4450" s="12"/>
      <c r="BR4450" s="12"/>
      <c r="BS4450" s="12"/>
      <c r="BT4450" s="12"/>
      <c r="BU4450" s="12"/>
      <c r="BV4450" s="12"/>
      <c r="BW4450" s="12"/>
    </row>
    <row r="4451" spans="2:75" x14ac:dyDescent="0.3">
      <c r="B4451" s="8"/>
      <c r="C4451" s="21"/>
      <c r="D4451" s="9"/>
      <c r="E4451" s="9"/>
      <c r="F4451" s="10"/>
      <c r="G4451" s="10"/>
      <c r="H4451" s="10"/>
      <c r="I4451" s="10"/>
      <c r="J4451" s="10"/>
      <c r="K4451" s="10"/>
      <c r="L4451" s="10"/>
      <c r="M4451" s="10"/>
      <c r="N4451" s="11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2"/>
      <c r="AX4451" s="12"/>
      <c r="AY4451" s="12"/>
      <c r="AZ4451" s="12"/>
      <c r="BA4451" s="12"/>
      <c r="BB4451" s="12"/>
      <c r="BC4451" s="12"/>
      <c r="BD4451" s="12"/>
      <c r="BE4451" s="12"/>
      <c r="BF4451" s="12"/>
      <c r="BG4451" s="12"/>
      <c r="BH4451" s="12"/>
      <c r="BI4451" s="12"/>
      <c r="BJ4451" s="12"/>
      <c r="BK4451" s="12"/>
      <c r="BL4451" s="12"/>
      <c r="BM4451" s="12"/>
      <c r="BN4451" s="12"/>
      <c r="BO4451" s="12"/>
      <c r="BP4451" s="12"/>
      <c r="BQ4451" s="12"/>
      <c r="BR4451" s="12"/>
      <c r="BS4451" s="12"/>
      <c r="BT4451" s="12"/>
      <c r="BU4451" s="12"/>
      <c r="BV4451" s="12"/>
      <c r="BW4451" s="12"/>
    </row>
    <row r="4452" spans="2:75" x14ac:dyDescent="0.3">
      <c r="B4452" s="8"/>
      <c r="C4452" s="21"/>
      <c r="D4452" s="9"/>
      <c r="E4452" s="9"/>
      <c r="F4452" s="10"/>
      <c r="G4452" s="10"/>
      <c r="H4452" s="10"/>
      <c r="I4452" s="10"/>
      <c r="J4452" s="10"/>
      <c r="K4452" s="10"/>
      <c r="L4452" s="10"/>
      <c r="M4452" s="10"/>
      <c r="N4452" s="11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2"/>
      <c r="AX4452" s="12"/>
      <c r="AY4452" s="12"/>
      <c r="AZ4452" s="12"/>
      <c r="BA4452" s="12"/>
      <c r="BB4452" s="12"/>
      <c r="BC4452" s="12"/>
      <c r="BD4452" s="12"/>
      <c r="BE4452" s="12"/>
      <c r="BF4452" s="12"/>
      <c r="BG4452" s="12"/>
      <c r="BH4452" s="12"/>
      <c r="BI4452" s="12"/>
      <c r="BJ4452" s="12"/>
      <c r="BK4452" s="12"/>
      <c r="BL4452" s="12"/>
      <c r="BM4452" s="12"/>
      <c r="BN4452" s="12"/>
      <c r="BO4452" s="12"/>
      <c r="BP4452" s="12"/>
      <c r="BQ4452" s="12"/>
      <c r="BR4452" s="12"/>
      <c r="BS4452" s="12"/>
      <c r="BT4452" s="12"/>
      <c r="BU4452" s="12"/>
      <c r="BV4452" s="12"/>
      <c r="BW4452" s="12"/>
    </row>
    <row r="4453" spans="2:75" x14ac:dyDescent="0.3">
      <c r="B4453" s="8"/>
      <c r="C4453" s="21"/>
      <c r="D4453" s="9"/>
      <c r="E4453" s="9"/>
      <c r="F4453" s="10"/>
      <c r="G4453" s="10"/>
      <c r="H4453" s="10"/>
      <c r="I4453" s="10"/>
      <c r="J4453" s="10"/>
      <c r="K4453" s="10"/>
      <c r="L4453" s="10"/>
      <c r="M4453" s="10"/>
      <c r="N4453" s="11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2"/>
      <c r="BH4453" s="12"/>
      <c r="BI4453" s="12"/>
      <c r="BJ4453" s="12"/>
      <c r="BK4453" s="12"/>
      <c r="BL4453" s="12"/>
      <c r="BM4453" s="12"/>
      <c r="BN4453" s="12"/>
      <c r="BO4453" s="12"/>
      <c r="BP4453" s="12"/>
      <c r="BQ4453" s="12"/>
      <c r="BR4453" s="12"/>
      <c r="BS4453" s="12"/>
      <c r="BT4453" s="12"/>
      <c r="BU4453" s="12"/>
      <c r="BV4453" s="12"/>
      <c r="BW4453" s="12"/>
    </row>
    <row r="4454" spans="2:75" x14ac:dyDescent="0.3">
      <c r="B4454" s="8"/>
      <c r="C4454" s="21"/>
      <c r="D4454" s="9"/>
      <c r="E4454" s="9"/>
      <c r="F4454" s="10"/>
      <c r="G4454" s="10"/>
      <c r="H4454" s="10"/>
      <c r="I4454" s="10"/>
      <c r="J4454" s="10"/>
      <c r="K4454" s="10"/>
      <c r="L4454" s="10"/>
      <c r="M4454" s="10"/>
      <c r="N4454" s="11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2"/>
      <c r="BH4454" s="12"/>
      <c r="BI4454" s="12"/>
      <c r="BJ4454" s="12"/>
      <c r="BK4454" s="12"/>
      <c r="BL4454" s="12"/>
      <c r="BM4454" s="12"/>
      <c r="BN4454" s="12"/>
      <c r="BO4454" s="12"/>
      <c r="BP4454" s="12"/>
      <c r="BQ4454" s="12"/>
      <c r="BR4454" s="12"/>
      <c r="BS4454" s="12"/>
      <c r="BT4454" s="12"/>
      <c r="BU4454" s="12"/>
      <c r="BV4454" s="12"/>
      <c r="BW4454" s="12"/>
    </row>
    <row r="4455" spans="2:75" x14ac:dyDescent="0.3">
      <c r="B4455" s="8"/>
      <c r="C4455" s="21"/>
      <c r="D4455" s="9"/>
      <c r="E4455" s="9"/>
      <c r="F4455" s="10"/>
      <c r="G4455" s="10"/>
      <c r="H4455" s="10"/>
      <c r="I4455" s="10"/>
      <c r="J4455" s="10"/>
      <c r="K4455" s="10"/>
      <c r="L4455" s="10"/>
      <c r="M4455" s="10"/>
      <c r="N4455" s="11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2"/>
      <c r="BH4455" s="12"/>
      <c r="BI4455" s="12"/>
      <c r="BJ4455" s="12"/>
      <c r="BK4455" s="12"/>
      <c r="BL4455" s="12"/>
      <c r="BM4455" s="12"/>
      <c r="BN4455" s="12"/>
      <c r="BO4455" s="12"/>
      <c r="BP4455" s="12"/>
      <c r="BQ4455" s="12"/>
      <c r="BR4455" s="12"/>
      <c r="BS4455" s="12"/>
      <c r="BT4455" s="12"/>
      <c r="BU4455" s="12"/>
      <c r="BV4455" s="12"/>
      <c r="BW4455" s="12"/>
    </row>
    <row r="4456" spans="2:75" x14ac:dyDescent="0.3">
      <c r="B4456" s="8"/>
      <c r="C4456" s="21"/>
      <c r="D4456" s="9"/>
      <c r="E4456" s="9"/>
      <c r="F4456" s="10"/>
      <c r="G4456" s="10"/>
      <c r="H4456" s="10"/>
      <c r="I4456" s="10"/>
      <c r="J4456" s="10"/>
      <c r="K4456" s="10"/>
      <c r="L4456" s="10"/>
      <c r="M4456" s="10"/>
      <c r="N4456" s="11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2"/>
      <c r="BH4456" s="12"/>
      <c r="BI4456" s="12"/>
      <c r="BJ4456" s="12"/>
      <c r="BK4456" s="12"/>
      <c r="BL4456" s="12"/>
      <c r="BM4456" s="12"/>
      <c r="BN4456" s="12"/>
      <c r="BO4456" s="12"/>
      <c r="BP4456" s="12"/>
      <c r="BQ4456" s="12"/>
      <c r="BR4456" s="12"/>
      <c r="BS4456" s="12"/>
      <c r="BT4456" s="12"/>
      <c r="BU4456" s="12"/>
      <c r="BV4456" s="12"/>
      <c r="BW4456" s="12"/>
    </row>
    <row r="4457" spans="2:75" x14ac:dyDescent="0.3">
      <c r="B4457" s="8"/>
      <c r="C4457" s="21"/>
      <c r="D4457" s="9"/>
      <c r="E4457" s="9"/>
      <c r="F4457" s="10"/>
      <c r="G4457" s="10"/>
      <c r="H4457" s="10"/>
      <c r="I4457" s="10"/>
      <c r="J4457" s="10"/>
      <c r="K4457" s="10"/>
      <c r="L4457" s="10"/>
      <c r="M4457" s="10"/>
      <c r="N4457" s="11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2"/>
      <c r="BH4457" s="12"/>
      <c r="BI4457" s="12"/>
      <c r="BJ4457" s="12"/>
      <c r="BK4457" s="12"/>
      <c r="BL4457" s="12"/>
      <c r="BM4457" s="12"/>
      <c r="BN4457" s="12"/>
      <c r="BO4457" s="12"/>
      <c r="BP4457" s="12"/>
      <c r="BQ4457" s="12"/>
      <c r="BR4457" s="12"/>
      <c r="BS4457" s="12"/>
      <c r="BT4457" s="12"/>
      <c r="BU4457" s="12"/>
      <c r="BV4457" s="12"/>
      <c r="BW4457" s="12"/>
    </row>
    <row r="4458" spans="2:75" x14ac:dyDescent="0.3">
      <c r="B4458" s="8"/>
      <c r="C4458" s="21"/>
      <c r="D4458" s="9"/>
      <c r="E4458" s="9"/>
      <c r="F4458" s="10"/>
      <c r="G4458" s="10"/>
      <c r="H4458" s="10"/>
      <c r="I4458" s="10"/>
      <c r="J4458" s="10"/>
      <c r="K4458" s="10"/>
      <c r="L4458" s="10"/>
      <c r="M4458" s="10"/>
      <c r="N4458" s="11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2"/>
      <c r="BH4458" s="12"/>
      <c r="BI4458" s="12"/>
      <c r="BJ4458" s="12"/>
      <c r="BK4458" s="12"/>
      <c r="BL4458" s="12"/>
      <c r="BM4458" s="12"/>
      <c r="BN4458" s="12"/>
      <c r="BO4458" s="12"/>
      <c r="BP4458" s="12"/>
      <c r="BQ4458" s="12"/>
      <c r="BR4458" s="12"/>
      <c r="BS4458" s="12"/>
      <c r="BT4458" s="12"/>
      <c r="BU4458" s="12"/>
      <c r="BV4458" s="12"/>
      <c r="BW4458" s="12"/>
    </row>
    <row r="4459" spans="2:75" x14ac:dyDescent="0.3">
      <c r="B4459" s="8"/>
      <c r="C4459" s="21"/>
      <c r="D4459" s="9"/>
      <c r="E4459" s="9"/>
      <c r="F4459" s="10"/>
      <c r="G4459" s="10"/>
      <c r="H4459" s="10"/>
      <c r="I4459" s="10"/>
      <c r="J4459" s="10"/>
      <c r="K4459" s="10"/>
      <c r="L4459" s="10"/>
      <c r="M4459" s="10"/>
      <c r="N4459" s="11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2"/>
      <c r="AX4459" s="12"/>
      <c r="AY4459" s="12"/>
      <c r="AZ4459" s="12"/>
      <c r="BA4459" s="12"/>
      <c r="BB4459" s="12"/>
      <c r="BC4459" s="12"/>
      <c r="BD4459" s="12"/>
      <c r="BE4459" s="12"/>
      <c r="BF4459" s="12"/>
      <c r="BG4459" s="12"/>
      <c r="BH4459" s="12"/>
      <c r="BI4459" s="12"/>
      <c r="BJ4459" s="12"/>
      <c r="BK4459" s="12"/>
      <c r="BL4459" s="12"/>
      <c r="BM4459" s="12"/>
      <c r="BN4459" s="12"/>
      <c r="BO4459" s="12"/>
      <c r="BP4459" s="12"/>
      <c r="BQ4459" s="12"/>
      <c r="BR4459" s="12"/>
      <c r="BS4459" s="12"/>
      <c r="BT4459" s="12"/>
      <c r="BU4459" s="12"/>
      <c r="BV4459" s="12"/>
      <c r="BW4459" s="12"/>
    </row>
    <row r="4460" spans="2:75" x14ac:dyDescent="0.3">
      <c r="B4460" s="8"/>
      <c r="C4460" s="21"/>
      <c r="D4460" s="9"/>
      <c r="E4460" s="9"/>
      <c r="F4460" s="10"/>
      <c r="G4460" s="10"/>
      <c r="H4460" s="10"/>
      <c r="I4460" s="10"/>
      <c r="J4460" s="10"/>
      <c r="K4460" s="10"/>
      <c r="L4460" s="10"/>
      <c r="M4460" s="10"/>
      <c r="N4460" s="11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2"/>
      <c r="AX4460" s="12"/>
      <c r="AY4460" s="12"/>
      <c r="AZ4460" s="12"/>
      <c r="BA4460" s="12"/>
      <c r="BB4460" s="12"/>
      <c r="BC4460" s="12"/>
      <c r="BD4460" s="12"/>
      <c r="BE4460" s="12"/>
      <c r="BF4460" s="12"/>
      <c r="BG4460" s="12"/>
      <c r="BH4460" s="12"/>
      <c r="BI4460" s="12"/>
      <c r="BJ4460" s="12"/>
      <c r="BK4460" s="12"/>
      <c r="BL4460" s="12"/>
      <c r="BM4460" s="12"/>
      <c r="BN4460" s="12"/>
      <c r="BO4460" s="12"/>
      <c r="BP4460" s="12"/>
      <c r="BQ4460" s="12"/>
      <c r="BR4460" s="12"/>
      <c r="BS4460" s="12"/>
      <c r="BT4460" s="12"/>
      <c r="BU4460" s="12"/>
      <c r="BV4460" s="12"/>
      <c r="BW4460" s="12"/>
    </row>
    <row r="4461" spans="2:75" x14ac:dyDescent="0.3">
      <c r="B4461" s="8"/>
      <c r="C4461" s="21"/>
      <c r="D4461" s="9"/>
      <c r="E4461" s="9"/>
      <c r="F4461" s="10"/>
      <c r="G4461" s="10"/>
      <c r="H4461" s="10"/>
      <c r="I4461" s="10"/>
      <c r="J4461" s="10"/>
      <c r="K4461" s="10"/>
      <c r="L4461" s="10"/>
      <c r="M4461" s="10"/>
      <c r="N4461" s="11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2"/>
      <c r="AX4461" s="12"/>
      <c r="AY4461" s="12"/>
      <c r="AZ4461" s="12"/>
      <c r="BA4461" s="12"/>
      <c r="BB4461" s="12"/>
      <c r="BC4461" s="12"/>
      <c r="BD4461" s="12"/>
      <c r="BE4461" s="12"/>
      <c r="BF4461" s="12"/>
      <c r="BG4461" s="12"/>
      <c r="BH4461" s="12"/>
      <c r="BI4461" s="12"/>
      <c r="BJ4461" s="12"/>
      <c r="BK4461" s="12"/>
      <c r="BL4461" s="12"/>
      <c r="BM4461" s="12"/>
      <c r="BN4461" s="12"/>
      <c r="BO4461" s="12"/>
      <c r="BP4461" s="12"/>
      <c r="BQ4461" s="12"/>
      <c r="BR4461" s="12"/>
      <c r="BS4461" s="12"/>
      <c r="BT4461" s="12"/>
      <c r="BU4461" s="12"/>
      <c r="BV4461" s="12"/>
      <c r="BW4461" s="12"/>
    </row>
    <row r="4462" spans="2:75" x14ac:dyDescent="0.3">
      <c r="B4462" s="8"/>
      <c r="C4462" s="21"/>
      <c r="D4462" s="9"/>
      <c r="E4462" s="9"/>
      <c r="F4462" s="10"/>
      <c r="G4462" s="10"/>
      <c r="H4462" s="10"/>
      <c r="I4462" s="10"/>
      <c r="J4462" s="10"/>
      <c r="K4462" s="10"/>
      <c r="L4462" s="10"/>
      <c r="M4462" s="10"/>
      <c r="N4462" s="11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2"/>
      <c r="AX4462" s="12"/>
      <c r="AY4462" s="12"/>
      <c r="AZ4462" s="12"/>
      <c r="BA4462" s="12"/>
      <c r="BB4462" s="12"/>
      <c r="BC4462" s="12"/>
      <c r="BD4462" s="12"/>
      <c r="BE4462" s="12"/>
      <c r="BF4462" s="12"/>
      <c r="BG4462" s="12"/>
      <c r="BH4462" s="12"/>
      <c r="BI4462" s="12"/>
      <c r="BJ4462" s="12"/>
      <c r="BK4462" s="12"/>
      <c r="BL4462" s="12"/>
      <c r="BM4462" s="12"/>
      <c r="BN4462" s="12"/>
      <c r="BO4462" s="12"/>
      <c r="BP4462" s="12"/>
      <c r="BQ4462" s="12"/>
      <c r="BR4462" s="12"/>
      <c r="BS4462" s="12"/>
      <c r="BT4462" s="12"/>
      <c r="BU4462" s="12"/>
      <c r="BV4462" s="12"/>
      <c r="BW4462" s="12"/>
    </row>
    <row r="4463" spans="2:75" x14ac:dyDescent="0.3">
      <c r="B4463" s="8"/>
      <c r="C4463" s="21"/>
      <c r="D4463" s="9"/>
      <c r="E4463" s="9"/>
      <c r="F4463" s="10"/>
      <c r="G4463" s="10"/>
      <c r="H4463" s="10"/>
      <c r="I4463" s="10"/>
      <c r="J4463" s="10"/>
      <c r="K4463" s="10"/>
      <c r="L4463" s="10"/>
      <c r="M4463" s="10"/>
      <c r="N4463" s="11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2"/>
      <c r="AX4463" s="12"/>
      <c r="AY4463" s="12"/>
      <c r="AZ4463" s="12"/>
      <c r="BA4463" s="12"/>
      <c r="BB4463" s="12"/>
      <c r="BC4463" s="12"/>
      <c r="BD4463" s="12"/>
      <c r="BE4463" s="12"/>
      <c r="BF4463" s="12"/>
      <c r="BG4463" s="12"/>
      <c r="BH4463" s="12"/>
      <c r="BI4463" s="12"/>
      <c r="BJ4463" s="12"/>
      <c r="BK4463" s="12"/>
      <c r="BL4463" s="12"/>
      <c r="BM4463" s="12"/>
      <c r="BN4463" s="12"/>
      <c r="BO4463" s="12"/>
      <c r="BP4463" s="12"/>
      <c r="BQ4463" s="12"/>
      <c r="BR4463" s="12"/>
      <c r="BS4463" s="12"/>
      <c r="BT4463" s="12"/>
      <c r="BU4463" s="12"/>
      <c r="BV4463" s="12"/>
      <c r="BW4463" s="12"/>
    </row>
    <row r="4464" spans="2:75" x14ac:dyDescent="0.3">
      <c r="B4464" s="8"/>
      <c r="C4464" s="21"/>
      <c r="D4464" s="9"/>
      <c r="E4464" s="9"/>
      <c r="F4464" s="10"/>
      <c r="G4464" s="10"/>
      <c r="H4464" s="10"/>
      <c r="I4464" s="10"/>
      <c r="J4464" s="10"/>
      <c r="K4464" s="10"/>
      <c r="L4464" s="10"/>
      <c r="M4464" s="10"/>
      <c r="N4464" s="11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2"/>
      <c r="AX4464" s="12"/>
      <c r="AY4464" s="12"/>
      <c r="AZ4464" s="12"/>
      <c r="BA4464" s="12"/>
      <c r="BB4464" s="12"/>
      <c r="BC4464" s="12"/>
      <c r="BD4464" s="12"/>
      <c r="BE4464" s="12"/>
      <c r="BF4464" s="12"/>
      <c r="BG4464" s="12"/>
      <c r="BH4464" s="12"/>
      <c r="BI4464" s="12"/>
      <c r="BJ4464" s="12"/>
      <c r="BK4464" s="12"/>
      <c r="BL4464" s="12"/>
      <c r="BM4464" s="12"/>
      <c r="BN4464" s="12"/>
      <c r="BO4464" s="12"/>
      <c r="BP4464" s="12"/>
      <c r="BQ4464" s="12"/>
      <c r="BR4464" s="12"/>
      <c r="BS4464" s="12"/>
      <c r="BT4464" s="12"/>
      <c r="BU4464" s="12"/>
      <c r="BV4464" s="12"/>
      <c r="BW4464" s="12"/>
    </row>
    <row r="4465" spans="2:75" x14ac:dyDescent="0.3">
      <c r="B4465" s="8"/>
      <c r="C4465" s="21"/>
      <c r="D4465" s="9"/>
      <c r="E4465" s="9"/>
      <c r="F4465" s="10"/>
      <c r="G4465" s="10"/>
      <c r="H4465" s="10"/>
      <c r="I4465" s="10"/>
      <c r="J4465" s="10"/>
      <c r="K4465" s="10"/>
      <c r="L4465" s="10"/>
      <c r="M4465" s="10"/>
      <c r="N4465" s="11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2"/>
      <c r="AX4465" s="12"/>
      <c r="AY4465" s="12"/>
      <c r="AZ4465" s="12"/>
      <c r="BA4465" s="12"/>
      <c r="BB4465" s="12"/>
      <c r="BC4465" s="12"/>
      <c r="BD4465" s="12"/>
      <c r="BE4465" s="12"/>
      <c r="BF4465" s="12"/>
      <c r="BG4465" s="12"/>
      <c r="BH4465" s="12"/>
      <c r="BI4465" s="12"/>
      <c r="BJ4465" s="12"/>
      <c r="BK4465" s="12"/>
      <c r="BL4465" s="12"/>
      <c r="BM4465" s="12"/>
      <c r="BN4465" s="12"/>
      <c r="BO4465" s="12"/>
      <c r="BP4465" s="12"/>
      <c r="BQ4465" s="12"/>
      <c r="BR4465" s="12"/>
      <c r="BS4465" s="12"/>
      <c r="BT4465" s="12"/>
      <c r="BU4465" s="12"/>
      <c r="BV4465" s="12"/>
      <c r="BW4465" s="12"/>
    </row>
    <row r="4466" spans="2:75" x14ac:dyDescent="0.3">
      <c r="B4466" s="8"/>
      <c r="C4466" s="21"/>
      <c r="D4466" s="9"/>
      <c r="E4466" s="9"/>
      <c r="F4466" s="10"/>
      <c r="G4466" s="10"/>
      <c r="H4466" s="10"/>
      <c r="I4466" s="10"/>
      <c r="J4466" s="10"/>
      <c r="K4466" s="10"/>
      <c r="L4466" s="10"/>
      <c r="M4466" s="10"/>
      <c r="N4466" s="11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2"/>
      <c r="AX4466" s="12"/>
      <c r="AY4466" s="12"/>
      <c r="AZ4466" s="12"/>
      <c r="BA4466" s="12"/>
      <c r="BB4466" s="12"/>
      <c r="BC4466" s="12"/>
      <c r="BD4466" s="12"/>
      <c r="BE4466" s="12"/>
      <c r="BF4466" s="12"/>
      <c r="BG4466" s="12"/>
      <c r="BH4466" s="12"/>
      <c r="BI4466" s="12"/>
      <c r="BJ4466" s="12"/>
      <c r="BK4466" s="12"/>
      <c r="BL4466" s="12"/>
      <c r="BM4466" s="12"/>
      <c r="BN4466" s="12"/>
      <c r="BO4466" s="12"/>
      <c r="BP4466" s="12"/>
      <c r="BQ4466" s="12"/>
      <c r="BR4466" s="12"/>
      <c r="BS4466" s="12"/>
      <c r="BT4466" s="12"/>
      <c r="BU4466" s="12"/>
      <c r="BV4466" s="12"/>
      <c r="BW4466" s="12"/>
    </row>
    <row r="4467" spans="2:75" x14ac:dyDescent="0.3">
      <c r="B4467" s="8"/>
      <c r="C4467" s="21"/>
      <c r="D4467" s="9"/>
      <c r="E4467" s="9"/>
      <c r="F4467" s="10"/>
      <c r="G4467" s="10"/>
      <c r="H4467" s="10"/>
      <c r="I4467" s="10"/>
      <c r="J4467" s="10"/>
      <c r="K4467" s="10"/>
      <c r="L4467" s="10"/>
      <c r="M4467" s="10"/>
      <c r="N4467" s="11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2"/>
      <c r="AX4467" s="12"/>
      <c r="AY4467" s="12"/>
      <c r="AZ4467" s="12"/>
      <c r="BA4467" s="12"/>
      <c r="BB4467" s="12"/>
      <c r="BC4467" s="12"/>
      <c r="BD4467" s="12"/>
      <c r="BE4467" s="12"/>
      <c r="BF4467" s="12"/>
      <c r="BG4467" s="12"/>
      <c r="BH4467" s="12"/>
      <c r="BI4467" s="12"/>
      <c r="BJ4467" s="12"/>
      <c r="BK4467" s="12"/>
      <c r="BL4467" s="12"/>
      <c r="BM4467" s="12"/>
      <c r="BN4467" s="12"/>
      <c r="BO4467" s="12"/>
      <c r="BP4467" s="12"/>
      <c r="BQ4467" s="12"/>
      <c r="BR4467" s="12"/>
      <c r="BS4467" s="12"/>
      <c r="BT4467" s="12"/>
      <c r="BU4467" s="12"/>
      <c r="BV4467" s="12"/>
      <c r="BW4467" s="12"/>
    </row>
    <row r="4468" spans="2:75" x14ac:dyDescent="0.3">
      <c r="B4468" s="8"/>
      <c r="C4468" s="21"/>
      <c r="D4468" s="9"/>
      <c r="E4468" s="9"/>
      <c r="F4468" s="10"/>
      <c r="G4468" s="10"/>
      <c r="H4468" s="10"/>
      <c r="I4468" s="10"/>
      <c r="J4468" s="10"/>
      <c r="K4468" s="10"/>
      <c r="L4468" s="10"/>
      <c r="M4468" s="10"/>
      <c r="N4468" s="11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2"/>
      <c r="AX4468" s="12"/>
      <c r="AY4468" s="12"/>
      <c r="AZ4468" s="12"/>
      <c r="BA4468" s="12"/>
      <c r="BB4468" s="12"/>
      <c r="BC4468" s="12"/>
      <c r="BD4468" s="12"/>
      <c r="BE4468" s="12"/>
      <c r="BF4468" s="12"/>
      <c r="BG4468" s="12"/>
      <c r="BH4468" s="12"/>
      <c r="BI4468" s="12"/>
      <c r="BJ4468" s="12"/>
      <c r="BK4468" s="12"/>
      <c r="BL4468" s="12"/>
      <c r="BM4468" s="12"/>
      <c r="BN4468" s="12"/>
      <c r="BO4468" s="12"/>
      <c r="BP4468" s="12"/>
      <c r="BQ4468" s="12"/>
      <c r="BR4468" s="12"/>
      <c r="BS4468" s="12"/>
      <c r="BT4468" s="12"/>
      <c r="BU4468" s="12"/>
      <c r="BV4468" s="12"/>
      <c r="BW4468" s="12"/>
    </row>
    <row r="4469" spans="2:75" x14ac:dyDescent="0.3">
      <c r="B4469" s="8"/>
      <c r="C4469" s="21"/>
      <c r="D4469" s="9"/>
      <c r="E4469" s="9"/>
      <c r="F4469" s="10"/>
      <c r="G4469" s="10"/>
      <c r="H4469" s="10"/>
      <c r="I4469" s="10"/>
      <c r="J4469" s="10"/>
      <c r="K4469" s="10"/>
      <c r="L4469" s="10"/>
      <c r="M4469" s="10"/>
      <c r="N4469" s="11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2"/>
      <c r="AX4469" s="12"/>
      <c r="AY4469" s="12"/>
      <c r="AZ4469" s="12"/>
      <c r="BA4469" s="12"/>
      <c r="BB4469" s="12"/>
      <c r="BC4469" s="12"/>
      <c r="BD4469" s="12"/>
      <c r="BE4469" s="12"/>
      <c r="BF4469" s="12"/>
      <c r="BG4469" s="12"/>
      <c r="BH4469" s="12"/>
      <c r="BI4469" s="12"/>
      <c r="BJ4469" s="12"/>
      <c r="BK4469" s="12"/>
      <c r="BL4469" s="12"/>
      <c r="BM4469" s="12"/>
      <c r="BN4469" s="12"/>
      <c r="BO4469" s="12"/>
      <c r="BP4469" s="12"/>
      <c r="BQ4469" s="12"/>
      <c r="BR4469" s="12"/>
      <c r="BS4469" s="12"/>
      <c r="BT4469" s="12"/>
      <c r="BU4469" s="12"/>
      <c r="BV4469" s="12"/>
      <c r="BW4469" s="12"/>
    </row>
    <row r="4470" spans="2:75" x14ac:dyDescent="0.3">
      <c r="B4470" s="8"/>
      <c r="C4470" s="21"/>
      <c r="D4470" s="9"/>
      <c r="E4470" s="9"/>
      <c r="F4470" s="10"/>
      <c r="G4470" s="10"/>
      <c r="H4470" s="10"/>
      <c r="I4470" s="10"/>
      <c r="J4470" s="10"/>
      <c r="K4470" s="10"/>
      <c r="L4470" s="10"/>
      <c r="M4470" s="10"/>
      <c r="N4470" s="11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2"/>
      <c r="AX4470" s="12"/>
      <c r="AY4470" s="12"/>
      <c r="AZ4470" s="12"/>
      <c r="BA4470" s="12"/>
      <c r="BB4470" s="12"/>
      <c r="BC4470" s="12"/>
      <c r="BD4470" s="12"/>
      <c r="BE4470" s="12"/>
      <c r="BF4470" s="12"/>
      <c r="BG4470" s="12"/>
      <c r="BH4470" s="12"/>
      <c r="BI4470" s="12"/>
      <c r="BJ4470" s="12"/>
      <c r="BK4470" s="12"/>
      <c r="BL4470" s="12"/>
      <c r="BM4470" s="12"/>
      <c r="BN4470" s="12"/>
      <c r="BO4470" s="12"/>
      <c r="BP4470" s="12"/>
      <c r="BQ4470" s="12"/>
      <c r="BR4470" s="12"/>
      <c r="BS4470" s="12"/>
      <c r="BT4470" s="12"/>
      <c r="BU4470" s="12"/>
      <c r="BV4470" s="12"/>
      <c r="BW4470" s="12"/>
    </row>
    <row r="4471" spans="2:75" x14ac:dyDescent="0.3">
      <c r="B4471" s="8"/>
      <c r="C4471" s="21"/>
      <c r="D4471" s="9"/>
      <c r="E4471" s="9"/>
      <c r="F4471" s="10"/>
      <c r="G4471" s="10"/>
      <c r="H4471" s="10"/>
      <c r="I4471" s="10"/>
      <c r="J4471" s="10"/>
      <c r="K4471" s="10"/>
      <c r="L4471" s="10"/>
      <c r="M4471" s="10"/>
      <c r="N4471" s="11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2"/>
      <c r="AX4471" s="12"/>
      <c r="AY4471" s="12"/>
      <c r="AZ4471" s="12"/>
      <c r="BA4471" s="12"/>
      <c r="BB4471" s="12"/>
      <c r="BC4471" s="12"/>
      <c r="BD4471" s="12"/>
      <c r="BE4471" s="12"/>
      <c r="BF4471" s="12"/>
      <c r="BG4471" s="12"/>
      <c r="BH4471" s="12"/>
      <c r="BI4471" s="12"/>
      <c r="BJ4471" s="12"/>
      <c r="BK4471" s="12"/>
      <c r="BL4471" s="12"/>
      <c r="BM4471" s="12"/>
      <c r="BN4471" s="12"/>
      <c r="BO4471" s="12"/>
      <c r="BP4471" s="12"/>
      <c r="BQ4471" s="12"/>
      <c r="BR4471" s="12"/>
      <c r="BS4471" s="12"/>
      <c r="BT4471" s="12"/>
      <c r="BU4471" s="12"/>
      <c r="BV4471" s="12"/>
      <c r="BW4471" s="12"/>
    </row>
    <row r="4472" spans="2:75" x14ac:dyDescent="0.3">
      <c r="B4472" s="8"/>
      <c r="C4472" s="21"/>
      <c r="D4472" s="9"/>
      <c r="E4472" s="9"/>
      <c r="F4472" s="10"/>
      <c r="G4472" s="10"/>
      <c r="H4472" s="10"/>
      <c r="I4472" s="10"/>
      <c r="J4472" s="10"/>
      <c r="K4472" s="10"/>
      <c r="L4472" s="10"/>
      <c r="M4472" s="10"/>
      <c r="N4472" s="11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2"/>
      <c r="AX4472" s="12"/>
      <c r="AY4472" s="12"/>
      <c r="AZ4472" s="12"/>
      <c r="BA4472" s="12"/>
      <c r="BB4472" s="12"/>
      <c r="BC4472" s="12"/>
      <c r="BD4472" s="12"/>
      <c r="BE4472" s="12"/>
      <c r="BF4472" s="12"/>
      <c r="BG4472" s="12"/>
      <c r="BH4472" s="12"/>
      <c r="BI4472" s="12"/>
      <c r="BJ4472" s="12"/>
      <c r="BK4472" s="12"/>
      <c r="BL4472" s="12"/>
      <c r="BM4472" s="12"/>
      <c r="BN4472" s="12"/>
      <c r="BO4472" s="12"/>
      <c r="BP4472" s="12"/>
      <c r="BQ4472" s="12"/>
      <c r="BR4472" s="12"/>
      <c r="BS4472" s="12"/>
      <c r="BT4472" s="12"/>
      <c r="BU4472" s="12"/>
      <c r="BV4472" s="12"/>
      <c r="BW4472" s="12"/>
    </row>
    <row r="4473" spans="2:75" x14ac:dyDescent="0.3">
      <c r="B4473" s="8"/>
      <c r="C4473" s="21"/>
      <c r="D4473" s="9"/>
      <c r="E4473" s="9"/>
      <c r="F4473" s="10"/>
      <c r="G4473" s="10"/>
      <c r="H4473" s="10"/>
      <c r="I4473" s="10"/>
      <c r="J4473" s="10"/>
      <c r="K4473" s="10"/>
      <c r="L4473" s="10"/>
      <c r="M4473" s="10"/>
      <c r="N4473" s="11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2"/>
      <c r="AX4473" s="12"/>
      <c r="AY4473" s="12"/>
      <c r="AZ4473" s="12"/>
      <c r="BA4473" s="12"/>
      <c r="BB4473" s="12"/>
      <c r="BC4473" s="12"/>
      <c r="BD4473" s="12"/>
      <c r="BE4473" s="12"/>
      <c r="BF4473" s="12"/>
      <c r="BG4473" s="12"/>
      <c r="BH4473" s="12"/>
      <c r="BI4473" s="12"/>
      <c r="BJ4473" s="12"/>
      <c r="BK4473" s="12"/>
      <c r="BL4473" s="12"/>
      <c r="BM4473" s="12"/>
      <c r="BN4473" s="12"/>
      <c r="BO4473" s="12"/>
      <c r="BP4473" s="12"/>
      <c r="BQ4473" s="12"/>
      <c r="BR4473" s="12"/>
      <c r="BS4473" s="12"/>
      <c r="BT4473" s="12"/>
      <c r="BU4473" s="12"/>
      <c r="BV4473" s="12"/>
      <c r="BW4473" s="12"/>
    </row>
    <row r="4474" spans="2:75" x14ac:dyDescent="0.3">
      <c r="B4474" s="8"/>
      <c r="C4474" s="21"/>
      <c r="D4474" s="9"/>
      <c r="E4474" s="9"/>
      <c r="F4474" s="10"/>
      <c r="G4474" s="10"/>
      <c r="H4474" s="10"/>
      <c r="I4474" s="10"/>
      <c r="J4474" s="10"/>
      <c r="K4474" s="10"/>
      <c r="L4474" s="10"/>
      <c r="M4474" s="10"/>
      <c r="N4474" s="11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2"/>
      <c r="AX4474" s="12"/>
      <c r="AY4474" s="12"/>
      <c r="AZ4474" s="12"/>
      <c r="BA4474" s="12"/>
      <c r="BB4474" s="12"/>
      <c r="BC4474" s="12"/>
      <c r="BD4474" s="12"/>
      <c r="BE4474" s="12"/>
      <c r="BF4474" s="12"/>
      <c r="BG4474" s="12"/>
      <c r="BH4474" s="12"/>
      <c r="BI4474" s="12"/>
      <c r="BJ4474" s="12"/>
      <c r="BK4474" s="12"/>
      <c r="BL4474" s="12"/>
      <c r="BM4474" s="12"/>
      <c r="BN4474" s="12"/>
      <c r="BO4474" s="12"/>
      <c r="BP4474" s="12"/>
      <c r="BQ4474" s="12"/>
      <c r="BR4474" s="12"/>
      <c r="BS4474" s="12"/>
      <c r="BT4474" s="12"/>
      <c r="BU4474" s="12"/>
      <c r="BV4474" s="12"/>
      <c r="BW4474" s="12"/>
    </row>
    <row r="4475" spans="2:75" x14ac:dyDescent="0.3">
      <c r="B4475" s="8"/>
      <c r="C4475" s="21"/>
      <c r="D4475" s="9"/>
      <c r="E4475" s="9"/>
      <c r="F4475" s="10"/>
      <c r="G4475" s="10"/>
      <c r="H4475" s="10"/>
      <c r="I4475" s="10"/>
      <c r="J4475" s="10"/>
      <c r="K4475" s="10"/>
      <c r="L4475" s="10"/>
      <c r="M4475" s="10"/>
      <c r="N4475" s="11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2"/>
      <c r="AX4475" s="12"/>
      <c r="AY4475" s="12"/>
      <c r="AZ4475" s="12"/>
      <c r="BA4475" s="12"/>
      <c r="BB4475" s="12"/>
      <c r="BC4475" s="12"/>
      <c r="BD4475" s="12"/>
      <c r="BE4475" s="12"/>
      <c r="BF4475" s="12"/>
      <c r="BG4475" s="12"/>
      <c r="BH4475" s="12"/>
      <c r="BI4475" s="12"/>
      <c r="BJ4475" s="12"/>
      <c r="BK4475" s="12"/>
      <c r="BL4475" s="12"/>
      <c r="BM4475" s="12"/>
      <c r="BN4475" s="12"/>
      <c r="BO4475" s="12"/>
      <c r="BP4475" s="12"/>
      <c r="BQ4475" s="12"/>
      <c r="BR4475" s="12"/>
      <c r="BS4475" s="12"/>
      <c r="BT4475" s="12"/>
      <c r="BU4475" s="12"/>
      <c r="BV4475" s="12"/>
      <c r="BW4475" s="12"/>
    </row>
    <row r="4476" spans="2:75" x14ac:dyDescent="0.3">
      <c r="B4476" s="8"/>
      <c r="C4476" s="21"/>
      <c r="D4476" s="9"/>
      <c r="E4476" s="9"/>
      <c r="F4476" s="10"/>
      <c r="G4476" s="10"/>
      <c r="H4476" s="10"/>
      <c r="I4476" s="10"/>
      <c r="J4476" s="10"/>
      <c r="K4476" s="10"/>
      <c r="L4476" s="10"/>
      <c r="M4476" s="10"/>
      <c r="N4476" s="11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2"/>
      <c r="AX4476" s="12"/>
      <c r="AY4476" s="12"/>
      <c r="AZ4476" s="12"/>
      <c r="BA4476" s="12"/>
      <c r="BB4476" s="12"/>
      <c r="BC4476" s="12"/>
      <c r="BD4476" s="12"/>
      <c r="BE4476" s="12"/>
      <c r="BF4476" s="12"/>
      <c r="BG4476" s="12"/>
      <c r="BH4476" s="12"/>
      <c r="BI4476" s="12"/>
      <c r="BJ4476" s="12"/>
      <c r="BK4476" s="12"/>
      <c r="BL4476" s="12"/>
      <c r="BM4476" s="12"/>
      <c r="BN4476" s="12"/>
      <c r="BO4476" s="12"/>
      <c r="BP4476" s="12"/>
      <c r="BQ4476" s="12"/>
      <c r="BR4476" s="12"/>
      <c r="BS4476" s="12"/>
      <c r="BT4476" s="12"/>
      <c r="BU4476" s="12"/>
      <c r="BV4476" s="12"/>
      <c r="BW4476" s="12"/>
    </row>
    <row r="4477" spans="2:75" x14ac:dyDescent="0.3">
      <c r="B4477" s="8"/>
      <c r="C4477" s="21"/>
      <c r="D4477" s="9"/>
      <c r="E4477" s="9"/>
      <c r="F4477" s="10"/>
      <c r="G4477" s="10"/>
      <c r="H4477" s="10"/>
      <c r="I4477" s="10"/>
      <c r="J4477" s="10"/>
      <c r="K4477" s="10"/>
      <c r="L4477" s="10"/>
      <c r="M4477" s="10"/>
      <c r="N4477" s="11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2"/>
      <c r="AX4477" s="12"/>
      <c r="AY4477" s="12"/>
      <c r="AZ4477" s="12"/>
      <c r="BA4477" s="12"/>
      <c r="BB4477" s="12"/>
      <c r="BC4477" s="12"/>
      <c r="BD4477" s="12"/>
      <c r="BE4477" s="12"/>
      <c r="BF4477" s="12"/>
      <c r="BG4477" s="12"/>
      <c r="BH4477" s="12"/>
      <c r="BI4477" s="12"/>
      <c r="BJ4477" s="12"/>
      <c r="BK4477" s="12"/>
      <c r="BL4477" s="12"/>
      <c r="BM4477" s="12"/>
      <c r="BN4477" s="12"/>
      <c r="BO4477" s="12"/>
      <c r="BP4477" s="12"/>
      <c r="BQ4477" s="12"/>
      <c r="BR4477" s="12"/>
      <c r="BS4477" s="12"/>
      <c r="BT4477" s="12"/>
      <c r="BU4477" s="12"/>
      <c r="BV4477" s="12"/>
      <c r="BW4477" s="12"/>
    </row>
    <row r="4478" spans="2:75" x14ac:dyDescent="0.3">
      <c r="B4478" s="8"/>
      <c r="C4478" s="21"/>
      <c r="D4478" s="9"/>
      <c r="E4478" s="9"/>
      <c r="F4478" s="10"/>
      <c r="G4478" s="10"/>
      <c r="H4478" s="10"/>
      <c r="I4478" s="10"/>
      <c r="J4478" s="10"/>
      <c r="K4478" s="10"/>
      <c r="L4478" s="10"/>
      <c r="M4478" s="10"/>
      <c r="N4478" s="11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2"/>
      <c r="AX4478" s="12"/>
      <c r="AY4478" s="12"/>
      <c r="AZ4478" s="12"/>
      <c r="BA4478" s="12"/>
      <c r="BB4478" s="12"/>
      <c r="BC4478" s="12"/>
      <c r="BD4478" s="12"/>
      <c r="BE4478" s="12"/>
      <c r="BF4478" s="12"/>
      <c r="BG4478" s="12"/>
      <c r="BH4478" s="12"/>
      <c r="BI4478" s="12"/>
      <c r="BJ4478" s="12"/>
      <c r="BK4478" s="12"/>
      <c r="BL4478" s="12"/>
      <c r="BM4478" s="12"/>
      <c r="BN4478" s="12"/>
      <c r="BO4478" s="12"/>
      <c r="BP4478" s="12"/>
      <c r="BQ4478" s="12"/>
      <c r="BR4478" s="12"/>
      <c r="BS4478" s="12"/>
      <c r="BT4478" s="12"/>
      <c r="BU4478" s="12"/>
      <c r="BV4478" s="12"/>
      <c r="BW4478" s="12"/>
    </row>
    <row r="4479" spans="2:75" x14ac:dyDescent="0.3">
      <c r="B4479" s="8"/>
      <c r="C4479" s="21"/>
      <c r="D4479" s="9"/>
      <c r="E4479" s="9"/>
      <c r="F4479" s="10"/>
      <c r="G4479" s="10"/>
      <c r="H4479" s="10"/>
      <c r="I4479" s="10"/>
      <c r="J4479" s="10"/>
      <c r="K4479" s="10"/>
      <c r="L4479" s="10"/>
      <c r="M4479" s="10"/>
      <c r="N4479" s="11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2"/>
      <c r="AX4479" s="12"/>
      <c r="AY4479" s="12"/>
      <c r="AZ4479" s="12"/>
      <c r="BA4479" s="12"/>
      <c r="BB4479" s="12"/>
      <c r="BC4479" s="12"/>
      <c r="BD4479" s="12"/>
      <c r="BE4479" s="12"/>
      <c r="BF4479" s="12"/>
      <c r="BG4479" s="12"/>
      <c r="BH4479" s="12"/>
      <c r="BI4479" s="12"/>
      <c r="BJ4479" s="12"/>
      <c r="BK4479" s="12"/>
      <c r="BL4479" s="12"/>
      <c r="BM4479" s="12"/>
      <c r="BN4479" s="12"/>
      <c r="BO4479" s="12"/>
      <c r="BP4479" s="12"/>
      <c r="BQ4479" s="12"/>
      <c r="BR4479" s="12"/>
      <c r="BS4479" s="12"/>
      <c r="BT4479" s="12"/>
      <c r="BU4479" s="12"/>
      <c r="BV4479" s="12"/>
      <c r="BW4479" s="12"/>
    </row>
    <row r="4480" spans="2:75" x14ac:dyDescent="0.3">
      <c r="B4480" s="8"/>
      <c r="C4480" s="21"/>
      <c r="D4480" s="9"/>
      <c r="E4480" s="9"/>
      <c r="F4480" s="10"/>
      <c r="G4480" s="10"/>
      <c r="H4480" s="10"/>
      <c r="I4480" s="10"/>
      <c r="J4480" s="10"/>
      <c r="K4480" s="10"/>
      <c r="L4480" s="10"/>
      <c r="M4480" s="10"/>
      <c r="N4480" s="11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2"/>
      <c r="AX4480" s="12"/>
      <c r="AY4480" s="12"/>
      <c r="AZ4480" s="12"/>
      <c r="BA4480" s="12"/>
      <c r="BB4480" s="12"/>
      <c r="BC4480" s="12"/>
      <c r="BD4480" s="12"/>
      <c r="BE4480" s="12"/>
      <c r="BF4480" s="12"/>
      <c r="BG4480" s="12"/>
      <c r="BH4480" s="12"/>
      <c r="BI4480" s="12"/>
      <c r="BJ4480" s="12"/>
      <c r="BK4480" s="12"/>
      <c r="BL4480" s="12"/>
      <c r="BM4480" s="12"/>
      <c r="BN4480" s="12"/>
      <c r="BO4480" s="12"/>
      <c r="BP4480" s="12"/>
      <c r="BQ4480" s="12"/>
      <c r="BR4480" s="12"/>
      <c r="BS4480" s="12"/>
      <c r="BT4480" s="12"/>
      <c r="BU4480" s="12"/>
      <c r="BV4480" s="12"/>
      <c r="BW4480" s="12"/>
    </row>
    <row r="4481" spans="2:75" x14ac:dyDescent="0.3">
      <c r="B4481" s="8"/>
      <c r="C4481" s="21"/>
      <c r="D4481" s="9"/>
      <c r="E4481" s="9"/>
      <c r="F4481" s="10"/>
      <c r="G4481" s="10"/>
      <c r="H4481" s="10"/>
      <c r="I4481" s="10"/>
      <c r="J4481" s="10"/>
      <c r="K4481" s="10"/>
      <c r="L4481" s="10"/>
      <c r="M4481" s="10"/>
      <c r="N4481" s="11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2"/>
      <c r="AX4481" s="12"/>
      <c r="AY4481" s="12"/>
      <c r="AZ4481" s="12"/>
      <c r="BA4481" s="12"/>
      <c r="BB4481" s="12"/>
      <c r="BC4481" s="12"/>
      <c r="BD4481" s="12"/>
      <c r="BE4481" s="12"/>
      <c r="BF4481" s="12"/>
      <c r="BG4481" s="12"/>
      <c r="BH4481" s="12"/>
      <c r="BI4481" s="12"/>
      <c r="BJ4481" s="12"/>
      <c r="BK4481" s="12"/>
      <c r="BL4481" s="12"/>
      <c r="BM4481" s="12"/>
      <c r="BN4481" s="12"/>
      <c r="BO4481" s="12"/>
      <c r="BP4481" s="12"/>
      <c r="BQ4481" s="12"/>
      <c r="BR4481" s="12"/>
      <c r="BS4481" s="12"/>
      <c r="BT4481" s="12"/>
      <c r="BU4481" s="12"/>
      <c r="BV4481" s="12"/>
      <c r="BW4481" s="12"/>
    </row>
    <row r="4482" spans="2:75" x14ac:dyDescent="0.3">
      <c r="B4482" s="8"/>
      <c r="C4482" s="21"/>
      <c r="D4482" s="9"/>
      <c r="E4482" s="9"/>
      <c r="F4482" s="10"/>
      <c r="G4482" s="10"/>
      <c r="H4482" s="10"/>
      <c r="I4482" s="10"/>
      <c r="J4482" s="10"/>
      <c r="K4482" s="10"/>
      <c r="L4482" s="10"/>
      <c r="M4482" s="10"/>
      <c r="N4482" s="11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2"/>
      <c r="AX4482" s="12"/>
      <c r="AY4482" s="12"/>
      <c r="AZ4482" s="12"/>
      <c r="BA4482" s="12"/>
      <c r="BB4482" s="12"/>
      <c r="BC4482" s="12"/>
      <c r="BD4482" s="12"/>
      <c r="BE4482" s="12"/>
      <c r="BF4482" s="12"/>
      <c r="BG4482" s="12"/>
      <c r="BH4482" s="12"/>
      <c r="BI4482" s="12"/>
      <c r="BJ4482" s="12"/>
      <c r="BK4482" s="12"/>
      <c r="BL4482" s="12"/>
      <c r="BM4482" s="12"/>
      <c r="BN4482" s="12"/>
      <c r="BO4482" s="12"/>
      <c r="BP4482" s="12"/>
      <c r="BQ4482" s="12"/>
      <c r="BR4482" s="12"/>
      <c r="BS4482" s="12"/>
      <c r="BT4482" s="12"/>
      <c r="BU4482" s="12"/>
      <c r="BV4482" s="12"/>
      <c r="BW4482" s="12"/>
    </row>
    <row r="4483" spans="2:75" x14ac:dyDescent="0.3">
      <c r="B4483" s="8"/>
      <c r="C4483" s="21"/>
      <c r="D4483" s="9"/>
      <c r="E4483" s="9"/>
      <c r="F4483" s="10"/>
      <c r="G4483" s="10"/>
      <c r="H4483" s="10"/>
      <c r="I4483" s="10"/>
      <c r="J4483" s="10"/>
      <c r="K4483" s="10"/>
      <c r="L4483" s="10"/>
      <c r="M4483" s="10"/>
      <c r="N4483" s="11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2"/>
      <c r="AX4483" s="12"/>
      <c r="AY4483" s="12"/>
      <c r="AZ4483" s="12"/>
      <c r="BA4483" s="12"/>
      <c r="BB4483" s="12"/>
      <c r="BC4483" s="12"/>
      <c r="BD4483" s="12"/>
      <c r="BE4483" s="12"/>
      <c r="BF4483" s="12"/>
      <c r="BG4483" s="12"/>
      <c r="BH4483" s="12"/>
      <c r="BI4483" s="12"/>
      <c r="BJ4483" s="12"/>
      <c r="BK4483" s="12"/>
      <c r="BL4483" s="12"/>
      <c r="BM4483" s="12"/>
      <c r="BN4483" s="12"/>
      <c r="BO4483" s="12"/>
      <c r="BP4483" s="12"/>
      <c r="BQ4483" s="12"/>
      <c r="BR4483" s="12"/>
      <c r="BS4483" s="12"/>
      <c r="BT4483" s="12"/>
      <c r="BU4483" s="12"/>
      <c r="BV4483" s="12"/>
      <c r="BW4483" s="12"/>
    </row>
    <row r="4484" spans="2:75" x14ac:dyDescent="0.3">
      <c r="B4484" s="8"/>
      <c r="C4484" s="21"/>
      <c r="D4484" s="9"/>
      <c r="E4484" s="9"/>
      <c r="F4484" s="10"/>
      <c r="G4484" s="10"/>
      <c r="H4484" s="10"/>
      <c r="I4484" s="10"/>
      <c r="J4484" s="10"/>
      <c r="K4484" s="10"/>
      <c r="L4484" s="10"/>
      <c r="M4484" s="10"/>
      <c r="N4484" s="11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2"/>
      <c r="AX4484" s="12"/>
      <c r="AY4484" s="12"/>
      <c r="AZ4484" s="12"/>
      <c r="BA4484" s="12"/>
      <c r="BB4484" s="12"/>
      <c r="BC4484" s="12"/>
      <c r="BD4484" s="12"/>
      <c r="BE4484" s="12"/>
      <c r="BF4484" s="12"/>
      <c r="BG4484" s="12"/>
      <c r="BH4484" s="12"/>
      <c r="BI4484" s="12"/>
      <c r="BJ4484" s="12"/>
      <c r="BK4484" s="12"/>
      <c r="BL4484" s="12"/>
      <c r="BM4484" s="12"/>
      <c r="BN4484" s="12"/>
      <c r="BO4484" s="12"/>
      <c r="BP4484" s="12"/>
      <c r="BQ4484" s="12"/>
      <c r="BR4484" s="12"/>
      <c r="BS4484" s="12"/>
      <c r="BT4484" s="12"/>
      <c r="BU4484" s="12"/>
      <c r="BV4484" s="12"/>
      <c r="BW4484" s="12"/>
    </row>
    <row r="4485" spans="2:75" x14ac:dyDescent="0.3">
      <c r="B4485" s="8"/>
      <c r="C4485" s="21"/>
      <c r="D4485" s="9"/>
      <c r="E4485" s="9"/>
      <c r="F4485" s="10"/>
      <c r="G4485" s="10"/>
      <c r="H4485" s="10"/>
      <c r="I4485" s="10"/>
      <c r="J4485" s="10"/>
      <c r="K4485" s="10"/>
      <c r="L4485" s="10"/>
      <c r="M4485" s="10"/>
      <c r="N4485" s="11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2"/>
      <c r="AX4485" s="12"/>
      <c r="AY4485" s="12"/>
      <c r="AZ4485" s="12"/>
      <c r="BA4485" s="12"/>
      <c r="BB4485" s="12"/>
      <c r="BC4485" s="12"/>
      <c r="BD4485" s="12"/>
      <c r="BE4485" s="12"/>
      <c r="BF4485" s="12"/>
      <c r="BG4485" s="12"/>
      <c r="BH4485" s="12"/>
      <c r="BI4485" s="12"/>
      <c r="BJ4485" s="12"/>
      <c r="BK4485" s="12"/>
      <c r="BL4485" s="12"/>
      <c r="BM4485" s="12"/>
      <c r="BN4485" s="12"/>
      <c r="BO4485" s="12"/>
      <c r="BP4485" s="12"/>
      <c r="BQ4485" s="12"/>
      <c r="BR4485" s="12"/>
      <c r="BS4485" s="12"/>
      <c r="BT4485" s="12"/>
      <c r="BU4485" s="12"/>
      <c r="BV4485" s="12"/>
      <c r="BW4485" s="12"/>
    </row>
    <row r="4486" spans="2:75" x14ac:dyDescent="0.3">
      <c r="B4486" s="8"/>
      <c r="C4486" s="21"/>
      <c r="D4486" s="9"/>
      <c r="E4486" s="9"/>
      <c r="F4486" s="10"/>
      <c r="G4486" s="10"/>
      <c r="H4486" s="10"/>
      <c r="I4486" s="10"/>
      <c r="J4486" s="10"/>
      <c r="K4486" s="10"/>
      <c r="L4486" s="10"/>
      <c r="M4486" s="10"/>
      <c r="N4486" s="11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2"/>
      <c r="AX4486" s="12"/>
      <c r="AY4486" s="12"/>
      <c r="AZ4486" s="12"/>
      <c r="BA4486" s="12"/>
      <c r="BB4486" s="12"/>
      <c r="BC4486" s="12"/>
      <c r="BD4486" s="12"/>
      <c r="BE4486" s="12"/>
      <c r="BF4486" s="12"/>
      <c r="BG4486" s="12"/>
      <c r="BH4486" s="12"/>
      <c r="BI4486" s="12"/>
      <c r="BJ4486" s="12"/>
      <c r="BK4486" s="12"/>
      <c r="BL4486" s="12"/>
      <c r="BM4486" s="12"/>
      <c r="BN4486" s="12"/>
      <c r="BO4486" s="12"/>
      <c r="BP4486" s="12"/>
      <c r="BQ4486" s="12"/>
      <c r="BR4486" s="12"/>
      <c r="BS4486" s="12"/>
      <c r="BT4486" s="12"/>
      <c r="BU4486" s="12"/>
      <c r="BV4486" s="12"/>
      <c r="BW4486" s="12"/>
    </row>
    <row r="4487" spans="2:75" x14ac:dyDescent="0.3">
      <c r="B4487" s="8"/>
      <c r="C4487" s="21"/>
      <c r="D4487" s="9"/>
      <c r="E4487" s="9"/>
      <c r="F4487" s="10"/>
      <c r="G4487" s="10"/>
      <c r="H4487" s="10"/>
      <c r="I4487" s="10"/>
      <c r="J4487" s="10"/>
      <c r="K4487" s="10"/>
      <c r="L4487" s="10"/>
      <c r="M4487" s="10"/>
      <c r="N4487" s="11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2"/>
      <c r="AX4487" s="12"/>
      <c r="AY4487" s="12"/>
      <c r="AZ4487" s="12"/>
      <c r="BA4487" s="12"/>
      <c r="BB4487" s="12"/>
      <c r="BC4487" s="12"/>
      <c r="BD4487" s="12"/>
      <c r="BE4487" s="12"/>
      <c r="BF4487" s="12"/>
      <c r="BG4487" s="12"/>
      <c r="BH4487" s="12"/>
      <c r="BI4487" s="12"/>
      <c r="BJ4487" s="12"/>
      <c r="BK4487" s="12"/>
      <c r="BL4487" s="12"/>
      <c r="BM4487" s="12"/>
      <c r="BN4487" s="12"/>
      <c r="BO4487" s="12"/>
      <c r="BP4487" s="12"/>
      <c r="BQ4487" s="12"/>
      <c r="BR4487" s="12"/>
      <c r="BS4487" s="12"/>
      <c r="BT4487" s="12"/>
      <c r="BU4487" s="12"/>
      <c r="BV4487" s="12"/>
      <c r="BW4487" s="12"/>
    </row>
    <row r="4488" spans="2:75" x14ac:dyDescent="0.3">
      <c r="B4488" s="8"/>
      <c r="C4488" s="21"/>
      <c r="D4488" s="9"/>
      <c r="E4488" s="9"/>
      <c r="F4488" s="10"/>
      <c r="G4488" s="10"/>
      <c r="H4488" s="10"/>
      <c r="I4488" s="10"/>
      <c r="J4488" s="10"/>
      <c r="K4488" s="10"/>
      <c r="L4488" s="10"/>
      <c r="M4488" s="10"/>
      <c r="N4488" s="11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2"/>
      <c r="AX4488" s="12"/>
      <c r="AY4488" s="12"/>
      <c r="AZ4488" s="12"/>
      <c r="BA4488" s="12"/>
      <c r="BB4488" s="12"/>
      <c r="BC4488" s="12"/>
      <c r="BD4488" s="12"/>
      <c r="BE4488" s="12"/>
      <c r="BF4488" s="12"/>
      <c r="BG4488" s="12"/>
      <c r="BH4488" s="12"/>
      <c r="BI4488" s="12"/>
      <c r="BJ4488" s="12"/>
      <c r="BK4488" s="12"/>
      <c r="BL4488" s="12"/>
      <c r="BM4488" s="12"/>
      <c r="BN4488" s="12"/>
      <c r="BO4488" s="12"/>
      <c r="BP4488" s="12"/>
      <c r="BQ4488" s="12"/>
      <c r="BR4488" s="12"/>
      <c r="BS4488" s="12"/>
      <c r="BT4488" s="12"/>
      <c r="BU4488" s="12"/>
      <c r="BV4488" s="12"/>
      <c r="BW4488" s="12"/>
    </row>
    <row r="4489" spans="2:75" x14ac:dyDescent="0.3">
      <c r="B4489" s="8"/>
      <c r="C4489" s="21"/>
      <c r="D4489" s="9"/>
      <c r="E4489" s="9"/>
      <c r="F4489" s="10"/>
      <c r="G4489" s="10"/>
      <c r="H4489" s="10"/>
      <c r="I4489" s="10"/>
      <c r="J4489" s="10"/>
      <c r="K4489" s="10"/>
      <c r="L4489" s="10"/>
      <c r="M4489" s="10"/>
      <c r="N4489" s="11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2"/>
      <c r="AX4489" s="12"/>
      <c r="AY4489" s="12"/>
      <c r="AZ4489" s="12"/>
      <c r="BA4489" s="12"/>
      <c r="BB4489" s="12"/>
      <c r="BC4489" s="12"/>
      <c r="BD4489" s="12"/>
      <c r="BE4489" s="12"/>
      <c r="BF4489" s="12"/>
      <c r="BG4489" s="12"/>
      <c r="BH4489" s="12"/>
      <c r="BI4489" s="12"/>
      <c r="BJ4489" s="12"/>
      <c r="BK4489" s="12"/>
      <c r="BL4489" s="12"/>
      <c r="BM4489" s="12"/>
      <c r="BN4489" s="12"/>
      <c r="BO4489" s="12"/>
      <c r="BP4489" s="12"/>
      <c r="BQ4489" s="12"/>
      <c r="BR4489" s="12"/>
      <c r="BS4489" s="12"/>
      <c r="BT4489" s="12"/>
      <c r="BU4489" s="12"/>
      <c r="BV4489" s="12"/>
      <c r="BW4489" s="12"/>
    </row>
    <row r="4490" spans="2:75" x14ac:dyDescent="0.3">
      <c r="B4490" s="8"/>
      <c r="C4490" s="21"/>
      <c r="D4490" s="9"/>
      <c r="E4490" s="9"/>
      <c r="F4490" s="10"/>
      <c r="G4490" s="10"/>
      <c r="H4490" s="10"/>
      <c r="I4490" s="10"/>
      <c r="J4490" s="10"/>
      <c r="K4490" s="10"/>
      <c r="L4490" s="10"/>
      <c r="M4490" s="10"/>
      <c r="N4490" s="11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2"/>
      <c r="AX4490" s="12"/>
      <c r="AY4490" s="12"/>
      <c r="AZ4490" s="12"/>
      <c r="BA4490" s="12"/>
      <c r="BB4490" s="12"/>
      <c r="BC4490" s="12"/>
      <c r="BD4490" s="12"/>
      <c r="BE4490" s="12"/>
      <c r="BF4490" s="12"/>
      <c r="BG4490" s="12"/>
      <c r="BH4490" s="12"/>
      <c r="BI4490" s="12"/>
      <c r="BJ4490" s="12"/>
      <c r="BK4490" s="12"/>
      <c r="BL4490" s="12"/>
      <c r="BM4490" s="12"/>
      <c r="BN4490" s="12"/>
      <c r="BO4490" s="12"/>
      <c r="BP4490" s="12"/>
      <c r="BQ4490" s="12"/>
      <c r="BR4490" s="12"/>
      <c r="BS4490" s="12"/>
      <c r="BT4490" s="12"/>
      <c r="BU4490" s="12"/>
      <c r="BV4490" s="12"/>
      <c r="BW4490" s="12"/>
    </row>
    <row r="4491" spans="2:75" x14ac:dyDescent="0.3">
      <c r="B4491" s="8"/>
      <c r="C4491" s="21"/>
      <c r="D4491" s="9"/>
      <c r="E4491" s="9"/>
      <c r="F4491" s="10"/>
      <c r="G4491" s="10"/>
      <c r="H4491" s="10"/>
      <c r="I4491" s="10"/>
      <c r="J4491" s="10"/>
      <c r="K4491" s="10"/>
      <c r="L4491" s="10"/>
      <c r="M4491" s="10"/>
      <c r="N4491" s="11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2"/>
      <c r="AX4491" s="12"/>
      <c r="AY4491" s="12"/>
      <c r="AZ4491" s="12"/>
      <c r="BA4491" s="12"/>
      <c r="BB4491" s="12"/>
      <c r="BC4491" s="12"/>
      <c r="BD4491" s="12"/>
      <c r="BE4491" s="12"/>
      <c r="BF4491" s="12"/>
      <c r="BG4491" s="12"/>
      <c r="BH4491" s="12"/>
      <c r="BI4491" s="12"/>
      <c r="BJ4491" s="12"/>
      <c r="BK4491" s="12"/>
      <c r="BL4491" s="12"/>
      <c r="BM4491" s="12"/>
      <c r="BN4491" s="12"/>
      <c r="BO4491" s="12"/>
      <c r="BP4491" s="12"/>
      <c r="BQ4491" s="12"/>
      <c r="BR4491" s="12"/>
      <c r="BS4491" s="12"/>
      <c r="BT4491" s="12"/>
      <c r="BU4491" s="12"/>
      <c r="BV4491" s="12"/>
      <c r="BW4491" s="12"/>
    </row>
    <row r="4492" spans="2:75" x14ac:dyDescent="0.3">
      <c r="B4492" s="8"/>
      <c r="C4492" s="21"/>
      <c r="D4492" s="9"/>
      <c r="E4492" s="9"/>
      <c r="F4492" s="10"/>
      <c r="G4492" s="10"/>
      <c r="H4492" s="10"/>
      <c r="I4492" s="10"/>
      <c r="J4492" s="10"/>
      <c r="K4492" s="10"/>
      <c r="L4492" s="10"/>
      <c r="M4492" s="10"/>
      <c r="N4492" s="11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2"/>
      <c r="AX4492" s="12"/>
      <c r="AY4492" s="12"/>
      <c r="AZ4492" s="12"/>
      <c r="BA4492" s="12"/>
      <c r="BB4492" s="12"/>
      <c r="BC4492" s="12"/>
      <c r="BD4492" s="12"/>
      <c r="BE4492" s="12"/>
      <c r="BF4492" s="12"/>
      <c r="BG4492" s="12"/>
      <c r="BH4492" s="12"/>
      <c r="BI4492" s="12"/>
      <c r="BJ4492" s="12"/>
      <c r="BK4492" s="12"/>
      <c r="BL4492" s="12"/>
      <c r="BM4492" s="12"/>
      <c r="BN4492" s="12"/>
      <c r="BO4492" s="12"/>
      <c r="BP4492" s="12"/>
      <c r="BQ4492" s="12"/>
      <c r="BR4492" s="12"/>
      <c r="BS4492" s="12"/>
      <c r="BT4492" s="12"/>
      <c r="BU4492" s="12"/>
      <c r="BV4492" s="12"/>
      <c r="BW4492" s="12"/>
    </row>
    <row r="4493" spans="2:75" x14ac:dyDescent="0.3">
      <c r="B4493" s="8"/>
      <c r="C4493" s="21"/>
      <c r="D4493" s="9"/>
      <c r="E4493" s="9"/>
      <c r="F4493" s="10"/>
      <c r="G4493" s="10"/>
      <c r="H4493" s="10"/>
      <c r="I4493" s="10"/>
      <c r="J4493" s="10"/>
      <c r="K4493" s="10"/>
      <c r="L4493" s="10"/>
      <c r="M4493" s="10"/>
      <c r="N4493" s="11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2"/>
      <c r="AX4493" s="12"/>
      <c r="AY4493" s="12"/>
      <c r="AZ4493" s="12"/>
      <c r="BA4493" s="12"/>
      <c r="BB4493" s="12"/>
      <c r="BC4493" s="12"/>
      <c r="BD4493" s="12"/>
      <c r="BE4493" s="12"/>
      <c r="BF4493" s="12"/>
      <c r="BG4493" s="12"/>
      <c r="BH4493" s="12"/>
      <c r="BI4493" s="12"/>
      <c r="BJ4493" s="12"/>
      <c r="BK4493" s="12"/>
      <c r="BL4493" s="12"/>
      <c r="BM4493" s="12"/>
      <c r="BN4493" s="12"/>
      <c r="BO4493" s="12"/>
      <c r="BP4493" s="12"/>
      <c r="BQ4493" s="12"/>
      <c r="BR4493" s="12"/>
      <c r="BS4493" s="12"/>
      <c r="BT4493" s="12"/>
      <c r="BU4493" s="12"/>
      <c r="BV4493" s="12"/>
      <c r="BW4493" s="12"/>
    </row>
    <row r="4494" spans="2:75" x14ac:dyDescent="0.3">
      <c r="B4494" s="8"/>
      <c r="C4494" s="21"/>
      <c r="D4494" s="9"/>
      <c r="E4494" s="9"/>
      <c r="F4494" s="10"/>
      <c r="G4494" s="10"/>
      <c r="H4494" s="10"/>
      <c r="I4494" s="10"/>
      <c r="J4494" s="10"/>
      <c r="K4494" s="10"/>
      <c r="L4494" s="10"/>
      <c r="M4494" s="10"/>
      <c r="N4494" s="11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2"/>
      <c r="AX4494" s="12"/>
      <c r="AY4494" s="12"/>
      <c r="AZ4494" s="12"/>
      <c r="BA4494" s="12"/>
      <c r="BB4494" s="12"/>
      <c r="BC4494" s="12"/>
      <c r="BD4494" s="12"/>
      <c r="BE4494" s="12"/>
      <c r="BF4494" s="12"/>
      <c r="BG4494" s="12"/>
      <c r="BH4494" s="12"/>
      <c r="BI4494" s="12"/>
      <c r="BJ4494" s="12"/>
      <c r="BK4494" s="12"/>
      <c r="BL4494" s="12"/>
      <c r="BM4494" s="12"/>
      <c r="BN4494" s="12"/>
      <c r="BO4494" s="12"/>
      <c r="BP4494" s="12"/>
      <c r="BQ4494" s="12"/>
      <c r="BR4494" s="12"/>
      <c r="BS4494" s="12"/>
      <c r="BT4494" s="12"/>
      <c r="BU4494" s="12"/>
      <c r="BV4494" s="12"/>
      <c r="BW4494" s="12"/>
    </row>
    <row r="4495" spans="2:75" x14ac:dyDescent="0.3">
      <c r="B4495" s="8"/>
      <c r="C4495" s="21"/>
      <c r="D4495" s="9"/>
      <c r="E4495" s="9"/>
      <c r="F4495" s="10"/>
      <c r="G4495" s="10"/>
      <c r="H4495" s="10"/>
      <c r="I4495" s="10"/>
      <c r="J4495" s="10"/>
      <c r="K4495" s="10"/>
      <c r="L4495" s="10"/>
      <c r="M4495" s="10"/>
      <c r="N4495" s="11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2"/>
      <c r="AX4495" s="12"/>
      <c r="AY4495" s="12"/>
      <c r="AZ4495" s="12"/>
      <c r="BA4495" s="12"/>
      <c r="BB4495" s="12"/>
      <c r="BC4495" s="12"/>
      <c r="BD4495" s="12"/>
      <c r="BE4495" s="12"/>
      <c r="BF4495" s="12"/>
      <c r="BG4495" s="12"/>
      <c r="BH4495" s="12"/>
      <c r="BI4495" s="12"/>
      <c r="BJ4495" s="12"/>
      <c r="BK4495" s="12"/>
      <c r="BL4495" s="12"/>
      <c r="BM4495" s="12"/>
      <c r="BN4495" s="12"/>
      <c r="BO4495" s="12"/>
      <c r="BP4495" s="12"/>
      <c r="BQ4495" s="12"/>
      <c r="BR4495" s="12"/>
      <c r="BS4495" s="12"/>
      <c r="BT4495" s="12"/>
      <c r="BU4495" s="12"/>
      <c r="BV4495" s="12"/>
      <c r="BW4495" s="12"/>
    </row>
    <row r="4496" spans="2:75" x14ac:dyDescent="0.3">
      <c r="B4496" s="8"/>
      <c r="C4496" s="21"/>
      <c r="D4496" s="9"/>
      <c r="E4496" s="9"/>
      <c r="F4496" s="10"/>
      <c r="G4496" s="10"/>
      <c r="H4496" s="10"/>
      <c r="I4496" s="10"/>
      <c r="J4496" s="10"/>
      <c r="K4496" s="10"/>
      <c r="L4496" s="10"/>
      <c r="M4496" s="10"/>
      <c r="N4496" s="11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2"/>
      <c r="AX4496" s="12"/>
      <c r="AY4496" s="12"/>
      <c r="AZ4496" s="12"/>
      <c r="BA4496" s="12"/>
      <c r="BB4496" s="12"/>
      <c r="BC4496" s="12"/>
      <c r="BD4496" s="12"/>
      <c r="BE4496" s="12"/>
      <c r="BF4496" s="12"/>
      <c r="BG4496" s="12"/>
      <c r="BH4496" s="12"/>
      <c r="BI4496" s="12"/>
      <c r="BJ4496" s="12"/>
      <c r="BK4496" s="12"/>
      <c r="BL4496" s="12"/>
      <c r="BM4496" s="12"/>
      <c r="BN4496" s="12"/>
      <c r="BO4496" s="12"/>
      <c r="BP4496" s="12"/>
      <c r="BQ4496" s="12"/>
      <c r="BR4496" s="12"/>
      <c r="BS4496" s="12"/>
      <c r="BT4496" s="12"/>
      <c r="BU4496" s="12"/>
      <c r="BV4496" s="12"/>
      <c r="BW4496" s="12"/>
    </row>
    <row r="4497" spans="2:75" x14ac:dyDescent="0.3">
      <c r="B4497" s="8"/>
      <c r="C4497" s="21"/>
      <c r="D4497" s="9"/>
      <c r="E4497" s="9"/>
      <c r="F4497" s="10"/>
      <c r="G4497" s="10"/>
      <c r="H4497" s="10"/>
      <c r="I4497" s="10"/>
      <c r="J4497" s="10"/>
      <c r="K4497" s="10"/>
      <c r="L4497" s="10"/>
      <c r="M4497" s="10"/>
      <c r="N4497" s="11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2"/>
      <c r="AX4497" s="12"/>
      <c r="AY4497" s="12"/>
      <c r="AZ4497" s="12"/>
      <c r="BA4497" s="12"/>
      <c r="BB4497" s="12"/>
      <c r="BC4497" s="12"/>
      <c r="BD4497" s="12"/>
      <c r="BE4497" s="12"/>
      <c r="BF4497" s="12"/>
      <c r="BG4497" s="12"/>
      <c r="BH4497" s="12"/>
      <c r="BI4497" s="12"/>
      <c r="BJ4497" s="12"/>
      <c r="BK4497" s="12"/>
      <c r="BL4497" s="12"/>
      <c r="BM4497" s="12"/>
      <c r="BN4497" s="12"/>
      <c r="BO4497" s="12"/>
      <c r="BP4497" s="12"/>
      <c r="BQ4497" s="12"/>
      <c r="BR4497" s="12"/>
      <c r="BS4497" s="12"/>
      <c r="BT4497" s="12"/>
      <c r="BU4497" s="12"/>
      <c r="BV4497" s="12"/>
      <c r="BW4497" s="12"/>
    </row>
    <row r="4498" spans="2:75" x14ac:dyDescent="0.3">
      <c r="B4498" s="8"/>
      <c r="C4498" s="21"/>
      <c r="D4498" s="9"/>
      <c r="E4498" s="9"/>
      <c r="F4498" s="10"/>
      <c r="G4498" s="10"/>
      <c r="H4498" s="10"/>
      <c r="I4498" s="10"/>
      <c r="J4498" s="10"/>
      <c r="K4498" s="10"/>
      <c r="L4498" s="10"/>
      <c r="M4498" s="10"/>
      <c r="N4498" s="11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2"/>
      <c r="AX4498" s="12"/>
      <c r="AY4498" s="12"/>
      <c r="AZ4498" s="12"/>
      <c r="BA4498" s="12"/>
      <c r="BB4498" s="12"/>
      <c r="BC4498" s="12"/>
      <c r="BD4498" s="12"/>
      <c r="BE4498" s="12"/>
      <c r="BF4498" s="12"/>
      <c r="BG4498" s="12"/>
      <c r="BH4498" s="12"/>
      <c r="BI4498" s="12"/>
      <c r="BJ4498" s="12"/>
      <c r="BK4498" s="12"/>
      <c r="BL4498" s="12"/>
      <c r="BM4498" s="12"/>
      <c r="BN4498" s="12"/>
      <c r="BO4498" s="12"/>
      <c r="BP4498" s="12"/>
      <c r="BQ4498" s="12"/>
      <c r="BR4498" s="12"/>
      <c r="BS4498" s="12"/>
      <c r="BT4498" s="12"/>
      <c r="BU4498" s="12"/>
      <c r="BV4498" s="12"/>
      <c r="BW4498" s="12"/>
    </row>
    <row r="4499" spans="2:75" x14ac:dyDescent="0.3">
      <c r="B4499" s="8"/>
      <c r="C4499" s="21"/>
      <c r="D4499" s="9"/>
      <c r="E4499" s="9"/>
      <c r="F4499" s="10"/>
      <c r="G4499" s="10"/>
      <c r="H4499" s="10"/>
      <c r="I4499" s="10"/>
      <c r="J4499" s="10"/>
      <c r="K4499" s="10"/>
      <c r="L4499" s="10"/>
      <c r="M4499" s="10"/>
      <c r="N4499" s="11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2"/>
      <c r="AX4499" s="12"/>
      <c r="AY4499" s="12"/>
      <c r="AZ4499" s="12"/>
      <c r="BA4499" s="12"/>
      <c r="BB4499" s="12"/>
      <c r="BC4499" s="12"/>
      <c r="BD4499" s="12"/>
      <c r="BE4499" s="12"/>
      <c r="BF4499" s="12"/>
      <c r="BG4499" s="12"/>
      <c r="BH4499" s="12"/>
      <c r="BI4499" s="12"/>
      <c r="BJ4499" s="12"/>
      <c r="BK4499" s="12"/>
      <c r="BL4499" s="12"/>
      <c r="BM4499" s="12"/>
      <c r="BN4499" s="12"/>
      <c r="BO4499" s="12"/>
      <c r="BP4499" s="12"/>
      <c r="BQ4499" s="12"/>
      <c r="BR4499" s="12"/>
      <c r="BS4499" s="12"/>
      <c r="BT4499" s="12"/>
      <c r="BU4499" s="12"/>
      <c r="BV4499" s="12"/>
      <c r="BW4499" s="12"/>
    </row>
    <row r="4500" spans="2:75" x14ac:dyDescent="0.3">
      <c r="B4500" s="8"/>
      <c r="C4500" s="21"/>
      <c r="D4500" s="9"/>
      <c r="E4500" s="9"/>
      <c r="F4500" s="10"/>
      <c r="G4500" s="10"/>
      <c r="H4500" s="10"/>
      <c r="I4500" s="10"/>
      <c r="J4500" s="10"/>
      <c r="K4500" s="10"/>
      <c r="L4500" s="10"/>
      <c r="M4500" s="10"/>
      <c r="N4500" s="11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2"/>
      <c r="AX4500" s="12"/>
      <c r="AY4500" s="12"/>
      <c r="AZ4500" s="12"/>
      <c r="BA4500" s="12"/>
      <c r="BB4500" s="12"/>
      <c r="BC4500" s="12"/>
      <c r="BD4500" s="12"/>
      <c r="BE4500" s="12"/>
      <c r="BF4500" s="12"/>
      <c r="BG4500" s="12"/>
      <c r="BH4500" s="12"/>
      <c r="BI4500" s="12"/>
      <c r="BJ4500" s="12"/>
      <c r="BK4500" s="12"/>
      <c r="BL4500" s="12"/>
      <c r="BM4500" s="12"/>
      <c r="BN4500" s="12"/>
      <c r="BO4500" s="12"/>
      <c r="BP4500" s="12"/>
      <c r="BQ4500" s="12"/>
      <c r="BR4500" s="12"/>
      <c r="BS4500" s="12"/>
      <c r="BT4500" s="12"/>
      <c r="BU4500" s="12"/>
      <c r="BV4500" s="12"/>
      <c r="BW4500" s="12"/>
    </row>
    <row r="4501" spans="2:75" x14ac:dyDescent="0.3">
      <c r="B4501" s="8"/>
      <c r="C4501" s="21"/>
      <c r="D4501" s="9"/>
      <c r="E4501" s="9"/>
      <c r="F4501" s="10"/>
      <c r="G4501" s="10"/>
      <c r="H4501" s="10"/>
      <c r="I4501" s="10"/>
      <c r="J4501" s="10"/>
      <c r="K4501" s="10"/>
      <c r="L4501" s="10"/>
      <c r="M4501" s="10"/>
      <c r="N4501" s="11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2"/>
      <c r="AX4501" s="12"/>
      <c r="AY4501" s="12"/>
      <c r="AZ4501" s="12"/>
      <c r="BA4501" s="12"/>
      <c r="BB4501" s="12"/>
      <c r="BC4501" s="12"/>
      <c r="BD4501" s="12"/>
      <c r="BE4501" s="12"/>
      <c r="BF4501" s="12"/>
      <c r="BG4501" s="12"/>
      <c r="BH4501" s="12"/>
      <c r="BI4501" s="12"/>
      <c r="BJ4501" s="12"/>
      <c r="BK4501" s="12"/>
      <c r="BL4501" s="12"/>
      <c r="BM4501" s="12"/>
      <c r="BN4501" s="12"/>
      <c r="BO4501" s="12"/>
      <c r="BP4501" s="12"/>
      <c r="BQ4501" s="12"/>
      <c r="BR4501" s="12"/>
      <c r="BS4501" s="12"/>
      <c r="BT4501" s="12"/>
      <c r="BU4501" s="12"/>
      <c r="BV4501" s="12"/>
      <c r="BW4501" s="12"/>
    </row>
    <row r="4502" spans="2:75" x14ac:dyDescent="0.3">
      <c r="B4502" s="8"/>
      <c r="C4502" s="21"/>
      <c r="D4502" s="9"/>
      <c r="E4502" s="9"/>
      <c r="F4502" s="10"/>
      <c r="G4502" s="10"/>
      <c r="H4502" s="10"/>
      <c r="I4502" s="10"/>
      <c r="J4502" s="10"/>
      <c r="K4502" s="10"/>
      <c r="L4502" s="10"/>
      <c r="M4502" s="10"/>
      <c r="N4502" s="11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2"/>
      <c r="AX4502" s="12"/>
      <c r="AY4502" s="12"/>
      <c r="AZ4502" s="12"/>
      <c r="BA4502" s="12"/>
      <c r="BB4502" s="12"/>
      <c r="BC4502" s="12"/>
      <c r="BD4502" s="12"/>
      <c r="BE4502" s="12"/>
      <c r="BF4502" s="12"/>
      <c r="BG4502" s="12"/>
      <c r="BH4502" s="12"/>
      <c r="BI4502" s="12"/>
      <c r="BJ4502" s="12"/>
      <c r="BK4502" s="12"/>
      <c r="BL4502" s="12"/>
      <c r="BM4502" s="12"/>
      <c r="BN4502" s="12"/>
      <c r="BO4502" s="12"/>
      <c r="BP4502" s="12"/>
      <c r="BQ4502" s="12"/>
      <c r="BR4502" s="12"/>
      <c r="BS4502" s="12"/>
      <c r="BT4502" s="12"/>
      <c r="BU4502" s="12"/>
      <c r="BV4502" s="12"/>
      <c r="BW4502" s="12"/>
    </row>
    <row r="4503" spans="2:75" x14ac:dyDescent="0.3">
      <c r="B4503" s="8"/>
      <c r="C4503" s="21"/>
      <c r="D4503" s="9"/>
      <c r="E4503" s="9"/>
      <c r="F4503" s="10"/>
      <c r="G4503" s="10"/>
      <c r="H4503" s="10"/>
      <c r="I4503" s="10"/>
      <c r="J4503" s="10"/>
      <c r="K4503" s="10"/>
      <c r="L4503" s="10"/>
      <c r="M4503" s="10"/>
      <c r="N4503" s="11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2"/>
      <c r="AX4503" s="12"/>
      <c r="AY4503" s="12"/>
      <c r="AZ4503" s="12"/>
      <c r="BA4503" s="12"/>
      <c r="BB4503" s="12"/>
      <c r="BC4503" s="12"/>
      <c r="BD4503" s="12"/>
      <c r="BE4503" s="12"/>
      <c r="BF4503" s="12"/>
      <c r="BG4503" s="12"/>
      <c r="BH4503" s="12"/>
      <c r="BI4503" s="12"/>
      <c r="BJ4503" s="12"/>
      <c r="BK4503" s="12"/>
      <c r="BL4503" s="12"/>
      <c r="BM4503" s="12"/>
      <c r="BN4503" s="12"/>
      <c r="BO4503" s="12"/>
      <c r="BP4503" s="12"/>
      <c r="BQ4503" s="12"/>
      <c r="BR4503" s="12"/>
      <c r="BS4503" s="12"/>
      <c r="BT4503" s="12"/>
      <c r="BU4503" s="12"/>
      <c r="BV4503" s="12"/>
      <c r="BW4503" s="12"/>
    </row>
    <row r="4504" spans="2:75" x14ac:dyDescent="0.3">
      <c r="B4504" s="8"/>
      <c r="C4504" s="21"/>
      <c r="D4504" s="9"/>
      <c r="E4504" s="9"/>
      <c r="F4504" s="10"/>
      <c r="G4504" s="10"/>
      <c r="H4504" s="10"/>
      <c r="I4504" s="10"/>
      <c r="J4504" s="10"/>
      <c r="K4504" s="10"/>
      <c r="L4504" s="10"/>
      <c r="M4504" s="10"/>
      <c r="N4504" s="11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2"/>
      <c r="AX4504" s="12"/>
      <c r="AY4504" s="12"/>
      <c r="AZ4504" s="12"/>
      <c r="BA4504" s="12"/>
      <c r="BB4504" s="12"/>
      <c r="BC4504" s="12"/>
      <c r="BD4504" s="12"/>
      <c r="BE4504" s="12"/>
      <c r="BF4504" s="12"/>
      <c r="BG4504" s="12"/>
      <c r="BH4504" s="12"/>
      <c r="BI4504" s="12"/>
      <c r="BJ4504" s="12"/>
      <c r="BK4504" s="12"/>
      <c r="BL4504" s="12"/>
      <c r="BM4504" s="12"/>
      <c r="BN4504" s="12"/>
      <c r="BO4504" s="12"/>
      <c r="BP4504" s="12"/>
      <c r="BQ4504" s="12"/>
      <c r="BR4504" s="12"/>
      <c r="BS4504" s="12"/>
      <c r="BT4504" s="12"/>
      <c r="BU4504" s="12"/>
      <c r="BV4504" s="12"/>
      <c r="BW4504" s="12"/>
    </row>
    <row r="4505" spans="2:75" x14ac:dyDescent="0.3">
      <c r="B4505" s="8"/>
      <c r="C4505" s="21"/>
      <c r="D4505" s="9"/>
      <c r="E4505" s="9"/>
      <c r="F4505" s="10"/>
      <c r="G4505" s="10"/>
      <c r="H4505" s="10"/>
      <c r="I4505" s="10"/>
      <c r="J4505" s="10"/>
      <c r="K4505" s="10"/>
      <c r="L4505" s="10"/>
      <c r="M4505" s="10"/>
      <c r="N4505" s="11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2"/>
      <c r="AX4505" s="12"/>
      <c r="AY4505" s="12"/>
      <c r="AZ4505" s="12"/>
      <c r="BA4505" s="12"/>
      <c r="BB4505" s="12"/>
      <c r="BC4505" s="12"/>
      <c r="BD4505" s="12"/>
      <c r="BE4505" s="12"/>
      <c r="BF4505" s="12"/>
      <c r="BG4505" s="12"/>
      <c r="BH4505" s="12"/>
      <c r="BI4505" s="12"/>
      <c r="BJ4505" s="12"/>
      <c r="BK4505" s="12"/>
      <c r="BL4505" s="12"/>
      <c r="BM4505" s="12"/>
      <c r="BN4505" s="12"/>
      <c r="BO4505" s="12"/>
      <c r="BP4505" s="12"/>
      <c r="BQ4505" s="12"/>
      <c r="BR4505" s="12"/>
      <c r="BS4505" s="12"/>
      <c r="BT4505" s="12"/>
      <c r="BU4505" s="12"/>
      <c r="BV4505" s="12"/>
      <c r="BW4505" s="12"/>
    </row>
    <row r="4506" spans="2:75" x14ac:dyDescent="0.3">
      <c r="B4506" s="8"/>
      <c r="C4506" s="21"/>
      <c r="D4506" s="9"/>
      <c r="E4506" s="9"/>
      <c r="F4506" s="10"/>
      <c r="G4506" s="10"/>
      <c r="H4506" s="10"/>
      <c r="I4506" s="10"/>
      <c r="J4506" s="10"/>
      <c r="K4506" s="10"/>
      <c r="L4506" s="10"/>
      <c r="M4506" s="10"/>
      <c r="N4506" s="11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2"/>
      <c r="AX4506" s="12"/>
      <c r="AY4506" s="12"/>
      <c r="AZ4506" s="12"/>
      <c r="BA4506" s="12"/>
      <c r="BB4506" s="12"/>
      <c r="BC4506" s="12"/>
      <c r="BD4506" s="12"/>
      <c r="BE4506" s="12"/>
      <c r="BF4506" s="12"/>
      <c r="BG4506" s="12"/>
      <c r="BH4506" s="12"/>
      <c r="BI4506" s="12"/>
      <c r="BJ4506" s="12"/>
      <c r="BK4506" s="12"/>
      <c r="BL4506" s="12"/>
      <c r="BM4506" s="12"/>
      <c r="BN4506" s="12"/>
      <c r="BO4506" s="12"/>
      <c r="BP4506" s="12"/>
      <c r="BQ4506" s="12"/>
      <c r="BR4506" s="12"/>
      <c r="BS4506" s="12"/>
      <c r="BT4506" s="12"/>
      <c r="BU4506" s="12"/>
      <c r="BV4506" s="12"/>
      <c r="BW4506" s="12"/>
    </row>
    <row r="4507" spans="2:75" x14ac:dyDescent="0.3">
      <c r="B4507" s="8"/>
      <c r="C4507" s="21"/>
      <c r="D4507" s="9"/>
      <c r="E4507" s="9"/>
      <c r="F4507" s="10"/>
      <c r="G4507" s="10"/>
      <c r="H4507" s="10"/>
      <c r="I4507" s="10"/>
      <c r="J4507" s="10"/>
      <c r="K4507" s="10"/>
      <c r="L4507" s="10"/>
      <c r="M4507" s="10"/>
      <c r="N4507" s="11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2"/>
      <c r="AX4507" s="12"/>
      <c r="AY4507" s="12"/>
      <c r="AZ4507" s="12"/>
      <c r="BA4507" s="12"/>
      <c r="BB4507" s="12"/>
      <c r="BC4507" s="12"/>
      <c r="BD4507" s="12"/>
      <c r="BE4507" s="12"/>
      <c r="BF4507" s="12"/>
      <c r="BG4507" s="12"/>
      <c r="BH4507" s="12"/>
      <c r="BI4507" s="12"/>
      <c r="BJ4507" s="12"/>
      <c r="BK4507" s="12"/>
      <c r="BL4507" s="12"/>
      <c r="BM4507" s="12"/>
      <c r="BN4507" s="12"/>
      <c r="BO4507" s="12"/>
      <c r="BP4507" s="12"/>
      <c r="BQ4507" s="12"/>
      <c r="BR4507" s="12"/>
      <c r="BS4507" s="12"/>
      <c r="BT4507" s="12"/>
      <c r="BU4507" s="12"/>
      <c r="BV4507" s="12"/>
      <c r="BW4507" s="12"/>
    </row>
    <row r="4508" spans="2:75" x14ac:dyDescent="0.3">
      <c r="B4508" s="8"/>
      <c r="C4508" s="21"/>
      <c r="D4508" s="9"/>
      <c r="E4508" s="9"/>
      <c r="F4508" s="10"/>
      <c r="G4508" s="10"/>
      <c r="H4508" s="10"/>
      <c r="I4508" s="10"/>
      <c r="J4508" s="10"/>
      <c r="K4508" s="10"/>
      <c r="L4508" s="10"/>
      <c r="M4508" s="10"/>
      <c r="N4508" s="11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2"/>
      <c r="AX4508" s="12"/>
      <c r="AY4508" s="12"/>
      <c r="AZ4508" s="12"/>
      <c r="BA4508" s="12"/>
      <c r="BB4508" s="12"/>
      <c r="BC4508" s="12"/>
      <c r="BD4508" s="12"/>
      <c r="BE4508" s="12"/>
      <c r="BF4508" s="12"/>
      <c r="BG4508" s="12"/>
      <c r="BH4508" s="12"/>
      <c r="BI4508" s="12"/>
      <c r="BJ4508" s="12"/>
      <c r="BK4508" s="12"/>
      <c r="BL4508" s="12"/>
      <c r="BM4508" s="12"/>
      <c r="BN4508" s="12"/>
      <c r="BO4508" s="12"/>
      <c r="BP4508" s="12"/>
      <c r="BQ4508" s="12"/>
      <c r="BR4508" s="12"/>
      <c r="BS4508" s="12"/>
      <c r="BT4508" s="12"/>
      <c r="BU4508" s="12"/>
      <c r="BV4508" s="12"/>
      <c r="BW4508" s="12"/>
    </row>
    <row r="4509" spans="2:75" x14ac:dyDescent="0.3">
      <c r="B4509" s="8"/>
      <c r="C4509" s="21"/>
      <c r="D4509" s="9"/>
      <c r="E4509" s="9"/>
      <c r="F4509" s="10"/>
      <c r="G4509" s="10"/>
      <c r="H4509" s="10"/>
      <c r="I4509" s="10"/>
      <c r="J4509" s="10"/>
      <c r="K4509" s="10"/>
      <c r="L4509" s="10"/>
      <c r="M4509" s="10"/>
      <c r="N4509" s="11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2"/>
      <c r="AX4509" s="12"/>
      <c r="AY4509" s="12"/>
      <c r="AZ4509" s="12"/>
      <c r="BA4509" s="12"/>
      <c r="BB4509" s="12"/>
      <c r="BC4509" s="12"/>
      <c r="BD4509" s="12"/>
      <c r="BE4509" s="12"/>
      <c r="BF4509" s="12"/>
      <c r="BG4509" s="12"/>
      <c r="BH4509" s="12"/>
      <c r="BI4509" s="12"/>
      <c r="BJ4509" s="12"/>
      <c r="BK4509" s="12"/>
      <c r="BL4509" s="12"/>
      <c r="BM4509" s="12"/>
      <c r="BN4509" s="12"/>
      <c r="BO4509" s="12"/>
      <c r="BP4509" s="12"/>
      <c r="BQ4509" s="12"/>
      <c r="BR4509" s="12"/>
      <c r="BS4509" s="12"/>
      <c r="BT4509" s="12"/>
      <c r="BU4509" s="12"/>
      <c r="BV4509" s="12"/>
      <c r="BW4509" s="12"/>
    </row>
    <row r="4510" spans="2:75" x14ac:dyDescent="0.3">
      <c r="B4510" s="8"/>
      <c r="C4510" s="21"/>
      <c r="D4510" s="9"/>
      <c r="E4510" s="9"/>
      <c r="F4510" s="10"/>
      <c r="G4510" s="10"/>
      <c r="H4510" s="10"/>
      <c r="I4510" s="10"/>
      <c r="J4510" s="10"/>
      <c r="K4510" s="10"/>
      <c r="L4510" s="10"/>
      <c r="M4510" s="10"/>
      <c r="N4510" s="11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2"/>
      <c r="AX4510" s="12"/>
      <c r="AY4510" s="12"/>
      <c r="AZ4510" s="12"/>
      <c r="BA4510" s="12"/>
      <c r="BB4510" s="12"/>
      <c r="BC4510" s="12"/>
      <c r="BD4510" s="12"/>
      <c r="BE4510" s="12"/>
      <c r="BF4510" s="12"/>
      <c r="BG4510" s="12"/>
      <c r="BH4510" s="12"/>
      <c r="BI4510" s="12"/>
      <c r="BJ4510" s="12"/>
      <c r="BK4510" s="12"/>
      <c r="BL4510" s="12"/>
      <c r="BM4510" s="12"/>
      <c r="BN4510" s="12"/>
      <c r="BO4510" s="12"/>
      <c r="BP4510" s="12"/>
      <c r="BQ4510" s="12"/>
      <c r="BR4510" s="12"/>
      <c r="BS4510" s="12"/>
      <c r="BT4510" s="12"/>
      <c r="BU4510" s="12"/>
      <c r="BV4510" s="12"/>
      <c r="BW4510" s="12"/>
    </row>
    <row r="4511" spans="2:75" x14ac:dyDescent="0.3">
      <c r="B4511" s="8"/>
      <c r="C4511" s="21"/>
      <c r="D4511" s="9"/>
      <c r="E4511" s="9"/>
      <c r="F4511" s="10"/>
      <c r="G4511" s="10"/>
      <c r="H4511" s="10"/>
      <c r="I4511" s="10"/>
      <c r="J4511" s="10"/>
      <c r="K4511" s="10"/>
      <c r="L4511" s="10"/>
      <c r="M4511" s="10"/>
      <c r="N4511" s="11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2"/>
      <c r="AX4511" s="12"/>
      <c r="AY4511" s="12"/>
      <c r="AZ4511" s="12"/>
      <c r="BA4511" s="12"/>
      <c r="BB4511" s="12"/>
      <c r="BC4511" s="12"/>
      <c r="BD4511" s="12"/>
      <c r="BE4511" s="12"/>
      <c r="BF4511" s="12"/>
      <c r="BG4511" s="12"/>
      <c r="BH4511" s="12"/>
      <c r="BI4511" s="12"/>
      <c r="BJ4511" s="12"/>
      <c r="BK4511" s="12"/>
      <c r="BL4511" s="12"/>
      <c r="BM4511" s="12"/>
      <c r="BN4511" s="12"/>
      <c r="BO4511" s="12"/>
      <c r="BP4511" s="12"/>
      <c r="BQ4511" s="12"/>
      <c r="BR4511" s="12"/>
      <c r="BS4511" s="12"/>
      <c r="BT4511" s="12"/>
      <c r="BU4511" s="12"/>
      <c r="BV4511" s="12"/>
      <c r="BW4511" s="12"/>
    </row>
    <row r="4512" spans="2:75" x14ac:dyDescent="0.3">
      <c r="B4512" s="8"/>
      <c r="C4512" s="21"/>
      <c r="D4512" s="9"/>
      <c r="E4512" s="9"/>
      <c r="F4512" s="10"/>
      <c r="G4512" s="10"/>
      <c r="H4512" s="10"/>
      <c r="I4512" s="10"/>
      <c r="J4512" s="10"/>
      <c r="K4512" s="10"/>
      <c r="L4512" s="10"/>
      <c r="M4512" s="10"/>
      <c r="N4512" s="11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2"/>
      <c r="AX4512" s="12"/>
      <c r="AY4512" s="12"/>
      <c r="AZ4512" s="12"/>
      <c r="BA4512" s="12"/>
      <c r="BB4512" s="12"/>
      <c r="BC4512" s="12"/>
      <c r="BD4512" s="12"/>
      <c r="BE4512" s="12"/>
      <c r="BF4512" s="12"/>
      <c r="BG4512" s="12"/>
      <c r="BH4512" s="12"/>
      <c r="BI4512" s="12"/>
      <c r="BJ4512" s="12"/>
      <c r="BK4512" s="12"/>
      <c r="BL4512" s="12"/>
      <c r="BM4512" s="12"/>
      <c r="BN4512" s="12"/>
      <c r="BO4512" s="12"/>
      <c r="BP4512" s="12"/>
      <c r="BQ4512" s="12"/>
      <c r="BR4512" s="12"/>
      <c r="BS4512" s="12"/>
      <c r="BT4512" s="12"/>
      <c r="BU4512" s="12"/>
      <c r="BV4512" s="12"/>
      <c r="BW4512" s="12"/>
    </row>
    <row r="4513" spans="2:75" x14ac:dyDescent="0.3">
      <c r="B4513" s="8"/>
      <c r="C4513" s="21"/>
      <c r="D4513" s="9"/>
      <c r="E4513" s="9"/>
      <c r="F4513" s="10"/>
      <c r="G4513" s="10"/>
      <c r="H4513" s="10"/>
      <c r="I4513" s="10"/>
      <c r="J4513" s="10"/>
      <c r="K4513" s="10"/>
      <c r="L4513" s="10"/>
      <c r="M4513" s="10"/>
      <c r="N4513" s="11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2"/>
      <c r="AX4513" s="12"/>
      <c r="AY4513" s="12"/>
      <c r="AZ4513" s="12"/>
      <c r="BA4513" s="12"/>
      <c r="BB4513" s="12"/>
      <c r="BC4513" s="12"/>
      <c r="BD4513" s="12"/>
      <c r="BE4513" s="12"/>
      <c r="BF4513" s="12"/>
      <c r="BG4513" s="12"/>
      <c r="BH4513" s="12"/>
      <c r="BI4513" s="12"/>
      <c r="BJ4513" s="12"/>
      <c r="BK4513" s="12"/>
      <c r="BL4513" s="12"/>
      <c r="BM4513" s="12"/>
      <c r="BN4513" s="12"/>
      <c r="BO4513" s="12"/>
      <c r="BP4513" s="12"/>
      <c r="BQ4513" s="12"/>
      <c r="BR4513" s="12"/>
      <c r="BS4513" s="12"/>
      <c r="BT4513" s="12"/>
      <c r="BU4513" s="12"/>
      <c r="BV4513" s="12"/>
      <c r="BW4513" s="12"/>
    </row>
    <row r="4514" spans="2:75" x14ac:dyDescent="0.3">
      <c r="B4514" s="8"/>
      <c r="C4514" s="21"/>
      <c r="D4514" s="9"/>
      <c r="E4514" s="9"/>
      <c r="F4514" s="10"/>
      <c r="G4514" s="10"/>
      <c r="H4514" s="10"/>
      <c r="I4514" s="10"/>
      <c r="J4514" s="10"/>
      <c r="K4514" s="10"/>
      <c r="L4514" s="10"/>
      <c r="M4514" s="10"/>
      <c r="N4514" s="11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2"/>
      <c r="AX4514" s="12"/>
      <c r="AY4514" s="12"/>
      <c r="AZ4514" s="12"/>
      <c r="BA4514" s="12"/>
      <c r="BB4514" s="12"/>
      <c r="BC4514" s="12"/>
      <c r="BD4514" s="12"/>
      <c r="BE4514" s="12"/>
      <c r="BF4514" s="12"/>
      <c r="BG4514" s="12"/>
      <c r="BH4514" s="12"/>
      <c r="BI4514" s="12"/>
      <c r="BJ4514" s="12"/>
      <c r="BK4514" s="12"/>
      <c r="BL4514" s="12"/>
      <c r="BM4514" s="12"/>
      <c r="BN4514" s="12"/>
      <c r="BO4514" s="12"/>
      <c r="BP4514" s="12"/>
      <c r="BQ4514" s="12"/>
      <c r="BR4514" s="12"/>
      <c r="BS4514" s="12"/>
      <c r="BT4514" s="12"/>
      <c r="BU4514" s="12"/>
      <c r="BV4514" s="12"/>
      <c r="BW4514" s="12"/>
    </row>
    <row r="4515" spans="2:75" x14ac:dyDescent="0.3">
      <c r="B4515" s="8"/>
      <c r="C4515" s="21"/>
      <c r="D4515" s="9"/>
      <c r="E4515" s="9"/>
      <c r="F4515" s="10"/>
      <c r="G4515" s="10"/>
      <c r="H4515" s="10"/>
      <c r="I4515" s="10"/>
      <c r="J4515" s="10"/>
      <c r="K4515" s="10"/>
      <c r="L4515" s="10"/>
      <c r="M4515" s="10"/>
      <c r="N4515" s="11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2"/>
      <c r="AX4515" s="12"/>
      <c r="AY4515" s="12"/>
      <c r="AZ4515" s="12"/>
      <c r="BA4515" s="12"/>
      <c r="BB4515" s="12"/>
      <c r="BC4515" s="12"/>
      <c r="BD4515" s="12"/>
      <c r="BE4515" s="12"/>
      <c r="BF4515" s="12"/>
      <c r="BG4515" s="12"/>
      <c r="BH4515" s="12"/>
      <c r="BI4515" s="12"/>
      <c r="BJ4515" s="12"/>
      <c r="BK4515" s="12"/>
      <c r="BL4515" s="12"/>
      <c r="BM4515" s="12"/>
      <c r="BN4515" s="12"/>
      <c r="BO4515" s="12"/>
      <c r="BP4515" s="12"/>
      <c r="BQ4515" s="12"/>
      <c r="BR4515" s="12"/>
      <c r="BS4515" s="12"/>
      <c r="BT4515" s="12"/>
      <c r="BU4515" s="12"/>
      <c r="BV4515" s="12"/>
      <c r="BW4515" s="12"/>
    </row>
    <row r="4516" spans="2:75" x14ac:dyDescent="0.3">
      <c r="B4516" s="8"/>
      <c r="C4516" s="21"/>
      <c r="D4516" s="9"/>
      <c r="E4516" s="9"/>
      <c r="F4516" s="10"/>
      <c r="G4516" s="10"/>
      <c r="H4516" s="10"/>
      <c r="I4516" s="10"/>
      <c r="J4516" s="10"/>
      <c r="K4516" s="10"/>
      <c r="L4516" s="10"/>
      <c r="M4516" s="10"/>
      <c r="N4516" s="11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2"/>
      <c r="AX4516" s="12"/>
      <c r="AY4516" s="12"/>
      <c r="AZ4516" s="12"/>
      <c r="BA4516" s="12"/>
      <c r="BB4516" s="12"/>
      <c r="BC4516" s="12"/>
      <c r="BD4516" s="12"/>
      <c r="BE4516" s="12"/>
      <c r="BF4516" s="12"/>
      <c r="BG4516" s="12"/>
      <c r="BH4516" s="12"/>
      <c r="BI4516" s="12"/>
      <c r="BJ4516" s="12"/>
      <c r="BK4516" s="12"/>
      <c r="BL4516" s="12"/>
      <c r="BM4516" s="12"/>
      <c r="BN4516" s="12"/>
      <c r="BO4516" s="12"/>
      <c r="BP4516" s="12"/>
      <c r="BQ4516" s="12"/>
      <c r="BR4516" s="12"/>
      <c r="BS4516" s="12"/>
      <c r="BT4516" s="12"/>
      <c r="BU4516" s="12"/>
      <c r="BV4516" s="12"/>
      <c r="BW4516" s="12"/>
    </row>
    <row r="4517" spans="2:75" x14ac:dyDescent="0.3">
      <c r="B4517" s="8"/>
      <c r="C4517" s="21"/>
      <c r="D4517" s="9"/>
      <c r="E4517" s="9"/>
      <c r="F4517" s="10"/>
      <c r="G4517" s="10"/>
      <c r="H4517" s="10"/>
      <c r="I4517" s="10"/>
      <c r="J4517" s="10"/>
      <c r="K4517" s="10"/>
      <c r="L4517" s="10"/>
      <c r="M4517" s="10"/>
      <c r="N4517" s="11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2"/>
      <c r="AX4517" s="12"/>
      <c r="AY4517" s="12"/>
      <c r="AZ4517" s="12"/>
      <c r="BA4517" s="12"/>
      <c r="BB4517" s="12"/>
      <c r="BC4517" s="12"/>
      <c r="BD4517" s="12"/>
      <c r="BE4517" s="12"/>
      <c r="BF4517" s="12"/>
      <c r="BG4517" s="12"/>
      <c r="BH4517" s="12"/>
      <c r="BI4517" s="12"/>
      <c r="BJ4517" s="12"/>
      <c r="BK4517" s="12"/>
      <c r="BL4517" s="12"/>
      <c r="BM4517" s="12"/>
      <c r="BN4517" s="12"/>
      <c r="BO4517" s="12"/>
      <c r="BP4517" s="12"/>
      <c r="BQ4517" s="12"/>
      <c r="BR4517" s="12"/>
      <c r="BS4517" s="12"/>
      <c r="BT4517" s="12"/>
      <c r="BU4517" s="12"/>
      <c r="BV4517" s="12"/>
      <c r="BW4517" s="12"/>
    </row>
    <row r="4518" spans="2:75" x14ac:dyDescent="0.3">
      <c r="B4518" s="8"/>
      <c r="C4518" s="21"/>
      <c r="D4518" s="9"/>
      <c r="E4518" s="9"/>
      <c r="F4518" s="10"/>
      <c r="G4518" s="10"/>
      <c r="H4518" s="10"/>
      <c r="I4518" s="10"/>
      <c r="J4518" s="10"/>
      <c r="K4518" s="10"/>
      <c r="L4518" s="10"/>
      <c r="M4518" s="10"/>
      <c r="N4518" s="11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2"/>
      <c r="AX4518" s="12"/>
      <c r="AY4518" s="12"/>
      <c r="AZ4518" s="12"/>
      <c r="BA4518" s="12"/>
      <c r="BB4518" s="12"/>
      <c r="BC4518" s="12"/>
      <c r="BD4518" s="12"/>
      <c r="BE4518" s="12"/>
      <c r="BF4518" s="12"/>
      <c r="BG4518" s="12"/>
      <c r="BH4518" s="12"/>
      <c r="BI4518" s="12"/>
      <c r="BJ4518" s="12"/>
      <c r="BK4518" s="12"/>
      <c r="BL4518" s="12"/>
      <c r="BM4518" s="12"/>
      <c r="BN4518" s="12"/>
      <c r="BO4518" s="12"/>
      <c r="BP4518" s="12"/>
      <c r="BQ4518" s="12"/>
      <c r="BR4518" s="12"/>
      <c r="BS4518" s="12"/>
      <c r="BT4518" s="12"/>
      <c r="BU4518" s="12"/>
      <c r="BV4518" s="12"/>
      <c r="BW4518" s="12"/>
    </row>
    <row r="4519" spans="2:75" x14ac:dyDescent="0.3">
      <c r="B4519" s="8"/>
      <c r="C4519" s="21"/>
      <c r="D4519" s="9"/>
      <c r="E4519" s="9"/>
      <c r="F4519" s="10"/>
      <c r="G4519" s="10"/>
      <c r="H4519" s="10"/>
      <c r="I4519" s="10"/>
      <c r="J4519" s="10"/>
      <c r="K4519" s="10"/>
      <c r="L4519" s="10"/>
      <c r="M4519" s="10"/>
      <c r="N4519" s="11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2"/>
      <c r="AX4519" s="12"/>
      <c r="AY4519" s="12"/>
      <c r="AZ4519" s="12"/>
      <c r="BA4519" s="12"/>
      <c r="BB4519" s="12"/>
      <c r="BC4519" s="12"/>
      <c r="BD4519" s="12"/>
      <c r="BE4519" s="12"/>
      <c r="BF4519" s="12"/>
      <c r="BG4519" s="12"/>
      <c r="BH4519" s="12"/>
      <c r="BI4519" s="12"/>
      <c r="BJ4519" s="12"/>
      <c r="BK4519" s="12"/>
      <c r="BL4519" s="12"/>
      <c r="BM4519" s="12"/>
      <c r="BN4519" s="12"/>
      <c r="BO4519" s="12"/>
      <c r="BP4519" s="12"/>
      <c r="BQ4519" s="12"/>
      <c r="BR4519" s="12"/>
      <c r="BS4519" s="12"/>
      <c r="BT4519" s="12"/>
      <c r="BU4519" s="12"/>
      <c r="BV4519" s="12"/>
      <c r="BW4519" s="12"/>
    </row>
    <row r="4520" spans="2:75" x14ac:dyDescent="0.3">
      <c r="B4520" s="8"/>
      <c r="C4520" s="21"/>
      <c r="D4520" s="9"/>
      <c r="E4520" s="9"/>
      <c r="F4520" s="10"/>
      <c r="G4520" s="10"/>
      <c r="H4520" s="10"/>
      <c r="I4520" s="10"/>
      <c r="J4520" s="10"/>
      <c r="K4520" s="10"/>
      <c r="L4520" s="10"/>
      <c r="M4520" s="10"/>
      <c r="N4520" s="11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2"/>
      <c r="AX4520" s="12"/>
      <c r="AY4520" s="12"/>
      <c r="AZ4520" s="12"/>
      <c r="BA4520" s="12"/>
      <c r="BB4520" s="12"/>
      <c r="BC4520" s="12"/>
      <c r="BD4520" s="12"/>
      <c r="BE4520" s="12"/>
      <c r="BF4520" s="12"/>
      <c r="BG4520" s="12"/>
      <c r="BH4520" s="12"/>
      <c r="BI4520" s="12"/>
      <c r="BJ4520" s="12"/>
      <c r="BK4520" s="12"/>
      <c r="BL4520" s="12"/>
      <c r="BM4520" s="12"/>
      <c r="BN4520" s="12"/>
      <c r="BO4520" s="12"/>
      <c r="BP4520" s="12"/>
      <c r="BQ4520" s="12"/>
      <c r="BR4520" s="12"/>
      <c r="BS4520" s="12"/>
      <c r="BT4520" s="12"/>
      <c r="BU4520" s="12"/>
      <c r="BV4520" s="12"/>
      <c r="BW4520" s="12"/>
    </row>
    <row r="4521" spans="2:75" x14ac:dyDescent="0.3">
      <c r="B4521" s="8"/>
      <c r="C4521" s="21"/>
      <c r="D4521" s="9"/>
      <c r="E4521" s="9"/>
      <c r="F4521" s="10"/>
      <c r="G4521" s="10"/>
      <c r="H4521" s="10"/>
      <c r="I4521" s="10"/>
      <c r="J4521" s="10"/>
      <c r="K4521" s="10"/>
      <c r="L4521" s="10"/>
      <c r="M4521" s="10"/>
      <c r="N4521" s="11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2"/>
      <c r="AX4521" s="12"/>
      <c r="AY4521" s="12"/>
      <c r="AZ4521" s="12"/>
      <c r="BA4521" s="12"/>
      <c r="BB4521" s="12"/>
      <c r="BC4521" s="12"/>
      <c r="BD4521" s="12"/>
      <c r="BE4521" s="12"/>
      <c r="BF4521" s="12"/>
      <c r="BG4521" s="12"/>
      <c r="BH4521" s="12"/>
      <c r="BI4521" s="12"/>
      <c r="BJ4521" s="12"/>
      <c r="BK4521" s="12"/>
      <c r="BL4521" s="12"/>
      <c r="BM4521" s="12"/>
      <c r="BN4521" s="12"/>
      <c r="BO4521" s="12"/>
      <c r="BP4521" s="12"/>
      <c r="BQ4521" s="12"/>
      <c r="BR4521" s="12"/>
      <c r="BS4521" s="12"/>
      <c r="BT4521" s="12"/>
      <c r="BU4521" s="12"/>
      <c r="BV4521" s="12"/>
      <c r="BW4521" s="12"/>
    </row>
    <row r="4522" spans="2:75" x14ac:dyDescent="0.3">
      <c r="B4522" s="8"/>
      <c r="C4522" s="21"/>
      <c r="D4522" s="9"/>
      <c r="E4522" s="9"/>
      <c r="F4522" s="10"/>
      <c r="G4522" s="10"/>
      <c r="H4522" s="10"/>
      <c r="I4522" s="10"/>
      <c r="J4522" s="10"/>
      <c r="K4522" s="10"/>
      <c r="L4522" s="10"/>
      <c r="M4522" s="10"/>
      <c r="N4522" s="11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2"/>
      <c r="AX4522" s="12"/>
      <c r="AY4522" s="12"/>
      <c r="AZ4522" s="12"/>
      <c r="BA4522" s="12"/>
      <c r="BB4522" s="12"/>
      <c r="BC4522" s="12"/>
      <c r="BD4522" s="12"/>
      <c r="BE4522" s="12"/>
      <c r="BF4522" s="12"/>
      <c r="BG4522" s="12"/>
      <c r="BH4522" s="12"/>
      <c r="BI4522" s="12"/>
      <c r="BJ4522" s="12"/>
      <c r="BK4522" s="12"/>
      <c r="BL4522" s="12"/>
      <c r="BM4522" s="12"/>
      <c r="BN4522" s="12"/>
      <c r="BO4522" s="12"/>
      <c r="BP4522" s="12"/>
      <c r="BQ4522" s="12"/>
      <c r="BR4522" s="12"/>
      <c r="BS4522" s="12"/>
      <c r="BT4522" s="12"/>
      <c r="BU4522" s="12"/>
      <c r="BV4522" s="12"/>
      <c r="BW4522" s="12"/>
    </row>
    <row r="4523" spans="2:75" x14ac:dyDescent="0.3">
      <c r="B4523" s="8"/>
      <c r="C4523" s="21"/>
      <c r="D4523" s="9"/>
      <c r="E4523" s="9"/>
      <c r="F4523" s="10"/>
      <c r="G4523" s="10"/>
      <c r="H4523" s="10"/>
      <c r="I4523" s="10"/>
      <c r="J4523" s="10"/>
      <c r="K4523" s="10"/>
      <c r="L4523" s="10"/>
      <c r="M4523" s="10"/>
      <c r="N4523" s="11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2"/>
      <c r="AX4523" s="12"/>
      <c r="AY4523" s="12"/>
      <c r="AZ4523" s="12"/>
      <c r="BA4523" s="12"/>
      <c r="BB4523" s="12"/>
      <c r="BC4523" s="12"/>
      <c r="BD4523" s="12"/>
      <c r="BE4523" s="12"/>
      <c r="BF4523" s="12"/>
      <c r="BG4523" s="12"/>
      <c r="BH4523" s="12"/>
      <c r="BI4523" s="12"/>
      <c r="BJ4523" s="12"/>
      <c r="BK4523" s="12"/>
      <c r="BL4523" s="12"/>
      <c r="BM4523" s="12"/>
      <c r="BN4523" s="12"/>
      <c r="BO4523" s="12"/>
      <c r="BP4523" s="12"/>
      <c r="BQ4523" s="12"/>
      <c r="BR4523" s="12"/>
      <c r="BS4523" s="12"/>
      <c r="BT4523" s="12"/>
      <c r="BU4523" s="12"/>
      <c r="BV4523" s="12"/>
      <c r="BW4523" s="12"/>
    </row>
    <row r="4524" spans="2:75" x14ac:dyDescent="0.3">
      <c r="B4524" s="8"/>
      <c r="C4524" s="21"/>
      <c r="D4524" s="9"/>
      <c r="E4524" s="9"/>
      <c r="F4524" s="10"/>
      <c r="G4524" s="10"/>
      <c r="H4524" s="10"/>
      <c r="I4524" s="10"/>
      <c r="J4524" s="10"/>
      <c r="K4524" s="10"/>
      <c r="L4524" s="10"/>
      <c r="M4524" s="10"/>
      <c r="N4524" s="11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2"/>
      <c r="AX4524" s="12"/>
      <c r="AY4524" s="12"/>
      <c r="AZ4524" s="12"/>
      <c r="BA4524" s="12"/>
      <c r="BB4524" s="12"/>
      <c r="BC4524" s="12"/>
      <c r="BD4524" s="12"/>
      <c r="BE4524" s="12"/>
      <c r="BF4524" s="12"/>
      <c r="BG4524" s="12"/>
      <c r="BH4524" s="12"/>
      <c r="BI4524" s="12"/>
      <c r="BJ4524" s="12"/>
      <c r="BK4524" s="12"/>
      <c r="BL4524" s="12"/>
      <c r="BM4524" s="12"/>
      <c r="BN4524" s="12"/>
      <c r="BO4524" s="12"/>
      <c r="BP4524" s="12"/>
      <c r="BQ4524" s="12"/>
      <c r="BR4524" s="12"/>
      <c r="BS4524" s="12"/>
      <c r="BT4524" s="12"/>
      <c r="BU4524" s="12"/>
      <c r="BV4524" s="12"/>
      <c r="BW4524" s="12"/>
    </row>
    <row r="4525" spans="2:75" x14ac:dyDescent="0.3">
      <c r="B4525" s="8"/>
      <c r="C4525" s="21"/>
      <c r="D4525" s="9"/>
      <c r="E4525" s="9"/>
      <c r="F4525" s="10"/>
      <c r="G4525" s="10"/>
      <c r="H4525" s="10"/>
      <c r="I4525" s="10"/>
      <c r="J4525" s="10"/>
      <c r="K4525" s="10"/>
      <c r="L4525" s="10"/>
      <c r="M4525" s="10"/>
      <c r="N4525" s="11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2"/>
      <c r="AX4525" s="12"/>
      <c r="AY4525" s="12"/>
      <c r="AZ4525" s="12"/>
      <c r="BA4525" s="12"/>
      <c r="BB4525" s="12"/>
      <c r="BC4525" s="12"/>
      <c r="BD4525" s="12"/>
      <c r="BE4525" s="12"/>
      <c r="BF4525" s="12"/>
      <c r="BG4525" s="12"/>
      <c r="BH4525" s="12"/>
      <c r="BI4525" s="12"/>
      <c r="BJ4525" s="12"/>
      <c r="BK4525" s="12"/>
      <c r="BL4525" s="12"/>
      <c r="BM4525" s="12"/>
      <c r="BN4525" s="12"/>
      <c r="BO4525" s="12"/>
      <c r="BP4525" s="12"/>
      <c r="BQ4525" s="12"/>
      <c r="BR4525" s="12"/>
      <c r="BS4525" s="12"/>
      <c r="BT4525" s="12"/>
      <c r="BU4525" s="12"/>
      <c r="BV4525" s="12"/>
      <c r="BW4525" s="12"/>
    </row>
    <row r="4526" spans="2:75" x14ac:dyDescent="0.3">
      <c r="B4526" s="8"/>
      <c r="C4526" s="21"/>
      <c r="D4526" s="9"/>
      <c r="E4526" s="9"/>
      <c r="F4526" s="10"/>
      <c r="G4526" s="10"/>
      <c r="H4526" s="10"/>
      <c r="I4526" s="10"/>
      <c r="J4526" s="10"/>
      <c r="K4526" s="10"/>
      <c r="L4526" s="10"/>
      <c r="M4526" s="10"/>
      <c r="N4526" s="11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2"/>
      <c r="AX4526" s="12"/>
      <c r="AY4526" s="12"/>
      <c r="AZ4526" s="12"/>
      <c r="BA4526" s="12"/>
      <c r="BB4526" s="12"/>
      <c r="BC4526" s="12"/>
      <c r="BD4526" s="12"/>
      <c r="BE4526" s="12"/>
      <c r="BF4526" s="12"/>
      <c r="BG4526" s="12"/>
      <c r="BH4526" s="12"/>
      <c r="BI4526" s="12"/>
      <c r="BJ4526" s="12"/>
      <c r="BK4526" s="12"/>
      <c r="BL4526" s="12"/>
      <c r="BM4526" s="12"/>
      <c r="BN4526" s="12"/>
      <c r="BO4526" s="12"/>
      <c r="BP4526" s="12"/>
      <c r="BQ4526" s="12"/>
      <c r="BR4526" s="12"/>
      <c r="BS4526" s="12"/>
      <c r="BT4526" s="12"/>
      <c r="BU4526" s="12"/>
      <c r="BV4526" s="12"/>
      <c r="BW4526" s="12"/>
    </row>
    <row r="4527" spans="2:75" x14ac:dyDescent="0.3">
      <c r="B4527" s="8"/>
      <c r="C4527" s="21"/>
      <c r="D4527" s="9"/>
      <c r="E4527" s="9"/>
      <c r="F4527" s="10"/>
      <c r="G4527" s="10"/>
      <c r="H4527" s="10"/>
      <c r="I4527" s="10"/>
      <c r="J4527" s="10"/>
      <c r="K4527" s="10"/>
      <c r="L4527" s="10"/>
      <c r="M4527" s="10"/>
      <c r="N4527" s="11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2"/>
      <c r="AX4527" s="12"/>
      <c r="AY4527" s="12"/>
      <c r="AZ4527" s="12"/>
      <c r="BA4527" s="12"/>
      <c r="BB4527" s="12"/>
      <c r="BC4527" s="12"/>
      <c r="BD4527" s="12"/>
      <c r="BE4527" s="12"/>
      <c r="BF4527" s="12"/>
      <c r="BG4527" s="12"/>
      <c r="BH4527" s="12"/>
      <c r="BI4527" s="12"/>
      <c r="BJ4527" s="12"/>
      <c r="BK4527" s="12"/>
      <c r="BL4527" s="12"/>
      <c r="BM4527" s="12"/>
      <c r="BN4527" s="12"/>
      <c r="BO4527" s="12"/>
      <c r="BP4527" s="12"/>
      <c r="BQ4527" s="12"/>
      <c r="BR4527" s="12"/>
      <c r="BS4527" s="12"/>
      <c r="BT4527" s="12"/>
      <c r="BU4527" s="12"/>
      <c r="BV4527" s="12"/>
      <c r="BW4527" s="12"/>
    </row>
    <row r="4528" spans="2:75" x14ac:dyDescent="0.3">
      <c r="B4528" s="8"/>
      <c r="C4528" s="21"/>
      <c r="D4528" s="9"/>
      <c r="E4528" s="9"/>
      <c r="F4528" s="10"/>
      <c r="G4528" s="10"/>
      <c r="H4528" s="10"/>
      <c r="I4528" s="10"/>
      <c r="J4528" s="10"/>
      <c r="K4528" s="10"/>
      <c r="L4528" s="10"/>
      <c r="M4528" s="10"/>
      <c r="N4528" s="11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2"/>
      <c r="AX4528" s="12"/>
      <c r="AY4528" s="12"/>
      <c r="AZ4528" s="12"/>
      <c r="BA4528" s="12"/>
      <c r="BB4528" s="12"/>
      <c r="BC4528" s="12"/>
      <c r="BD4528" s="12"/>
      <c r="BE4528" s="12"/>
      <c r="BF4528" s="12"/>
      <c r="BG4528" s="12"/>
      <c r="BH4528" s="12"/>
      <c r="BI4528" s="12"/>
      <c r="BJ4528" s="12"/>
      <c r="BK4528" s="12"/>
      <c r="BL4528" s="12"/>
      <c r="BM4528" s="12"/>
      <c r="BN4528" s="12"/>
      <c r="BO4528" s="12"/>
      <c r="BP4528" s="12"/>
      <c r="BQ4528" s="12"/>
      <c r="BR4528" s="12"/>
      <c r="BS4528" s="12"/>
      <c r="BT4528" s="12"/>
      <c r="BU4528" s="12"/>
      <c r="BV4528" s="12"/>
      <c r="BW4528" s="12"/>
    </row>
    <row r="4529" spans="2:75" x14ac:dyDescent="0.3">
      <c r="B4529" s="8"/>
      <c r="C4529" s="21"/>
      <c r="D4529" s="9"/>
      <c r="E4529" s="9"/>
      <c r="F4529" s="10"/>
      <c r="G4529" s="10"/>
      <c r="H4529" s="10"/>
      <c r="I4529" s="10"/>
      <c r="J4529" s="10"/>
      <c r="K4529" s="10"/>
      <c r="L4529" s="10"/>
      <c r="M4529" s="10"/>
      <c r="N4529" s="11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2"/>
      <c r="AX4529" s="12"/>
      <c r="AY4529" s="12"/>
      <c r="AZ4529" s="12"/>
      <c r="BA4529" s="12"/>
      <c r="BB4529" s="12"/>
      <c r="BC4529" s="12"/>
      <c r="BD4529" s="12"/>
      <c r="BE4529" s="12"/>
      <c r="BF4529" s="12"/>
      <c r="BG4529" s="12"/>
      <c r="BH4529" s="12"/>
      <c r="BI4529" s="12"/>
      <c r="BJ4529" s="12"/>
      <c r="BK4529" s="12"/>
      <c r="BL4529" s="12"/>
      <c r="BM4529" s="12"/>
      <c r="BN4529" s="12"/>
      <c r="BO4529" s="12"/>
      <c r="BP4529" s="12"/>
      <c r="BQ4529" s="12"/>
      <c r="BR4529" s="12"/>
      <c r="BS4529" s="12"/>
      <c r="BT4529" s="12"/>
      <c r="BU4529" s="12"/>
      <c r="BV4529" s="12"/>
      <c r="BW4529" s="12"/>
    </row>
    <row r="4530" spans="2:75" x14ac:dyDescent="0.3">
      <c r="B4530" s="8"/>
      <c r="C4530" s="21"/>
      <c r="D4530" s="9"/>
      <c r="E4530" s="9"/>
      <c r="F4530" s="10"/>
      <c r="G4530" s="10"/>
      <c r="H4530" s="10"/>
      <c r="I4530" s="10"/>
      <c r="J4530" s="10"/>
      <c r="K4530" s="10"/>
      <c r="L4530" s="10"/>
      <c r="M4530" s="10"/>
      <c r="N4530" s="11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2"/>
      <c r="AX4530" s="12"/>
      <c r="AY4530" s="12"/>
      <c r="AZ4530" s="12"/>
      <c r="BA4530" s="12"/>
      <c r="BB4530" s="12"/>
      <c r="BC4530" s="12"/>
      <c r="BD4530" s="12"/>
      <c r="BE4530" s="12"/>
      <c r="BF4530" s="12"/>
      <c r="BG4530" s="12"/>
      <c r="BH4530" s="12"/>
      <c r="BI4530" s="12"/>
      <c r="BJ4530" s="12"/>
      <c r="BK4530" s="12"/>
      <c r="BL4530" s="12"/>
      <c r="BM4530" s="12"/>
      <c r="BN4530" s="12"/>
      <c r="BO4530" s="12"/>
      <c r="BP4530" s="12"/>
      <c r="BQ4530" s="12"/>
      <c r="BR4530" s="12"/>
      <c r="BS4530" s="12"/>
      <c r="BT4530" s="12"/>
      <c r="BU4530" s="12"/>
      <c r="BV4530" s="12"/>
      <c r="BW4530" s="12"/>
    </row>
    <row r="4531" spans="2:75" x14ac:dyDescent="0.3">
      <c r="B4531" s="8"/>
      <c r="C4531" s="21"/>
      <c r="D4531" s="9"/>
      <c r="E4531" s="9"/>
      <c r="F4531" s="10"/>
      <c r="G4531" s="10"/>
      <c r="H4531" s="10"/>
      <c r="I4531" s="10"/>
      <c r="J4531" s="10"/>
      <c r="K4531" s="10"/>
      <c r="L4531" s="10"/>
      <c r="M4531" s="10"/>
      <c r="N4531" s="11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2"/>
      <c r="AX4531" s="12"/>
      <c r="AY4531" s="12"/>
      <c r="AZ4531" s="12"/>
      <c r="BA4531" s="12"/>
      <c r="BB4531" s="12"/>
      <c r="BC4531" s="12"/>
      <c r="BD4531" s="12"/>
      <c r="BE4531" s="12"/>
      <c r="BF4531" s="12"/>
      <c r="BG4531" s="12"/>
      <c r="BH4531" s="12"/>
      <c r="BI4531" s="12"/>
      <c r="BJ4531" s="12"/>
      <c r="BK4531" s="12"/>
      <c r="BL4531" s="12"/>
      <c r="BM4531" s="12"/>
      <c r="BN4531" s="12"/>
      <c r="BO4531" s="12"/>
      <c r="BP4531" s="12"/>
      <c r="BQ4531" s="12"/>
      <c r="BR4531" s="12"/>
      <c r="BS4531" s="12"/>
      <c r="BT4531" s="12"/>
      <c r="BU4531" s="12"/>
      <c r="BV4531" s="12"/>
      <c r="BW4531" s="12"/>
    </row>
    <row r="4532" spans="2:75" x14ac:dyDescent="0.3">
      <c r="B4532" s="8"/>
      <c r="C4532" s="21"/>
      <c r="D4532" s="9"/>
      <c r="E4532" s="9"/>
      <c r="F4532" s="10"/>
      <c r="G4532" s="10"/>
      <c r="H4532" s="10"/>
      <c r="I4532" s="10"/>
      <c r="J4532" s="10"/>
      <c r="K4532" s="10"/>
      <c r="L4532" s="10"/>
      <c r="M4532" s="10"/>
      <c r="N4532" s="11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2"/>
      <c r="AX4532" s="12"/>
      <c r="AY4532" s="12"/>
      <c r="AZ4532" s="12"/>
      <c r="BA4532" s="12"/>
      <c r="BB4532" s="12"/>
      <c r="BC4532" s="12"/>
      <c r="BD4532" s="12"/>
      <c r="BE4532" s="12"/>
      <c r="BF4532" s="12"/>
      <c r="BG4532" s="12"/>
      <c r="BH4532" s="12"/>
      <c r="BI4532" s="12"/>
      <c r="BJ4532" s="12"/>
      <c r="BK4532" s="12"/>
      <c r="BL4532" s="12"/>
      <c r="BM4532" s="12"/>
      <c r="BN4532" s="12"/>
      <c r="BO4532" s="12"/>
      <c r="BP4532" s="12"/>
      <c r="BQ4532" s="12"/>
      <c r="BR4532" s="12"/>
      <c r="BS4532" s="12"/>
      <c r="BT4532" s="12"/>
      <c r="BU4532" s="12"/>
      <c r="BV4532" s="12"/>
      <c r="BW4532" s="12"/>
    </row>
    <row r="4533" spans="2:75" x14ac:dyDescent="0.3">
      <c r="B4533" s="8"/>
      <c r="C4533" s="21"/>
      <c r="D4533" s="9"/>
      <c r="E4533" s="9"/>
      <c r="F4533" s="10"/>
      <c r="G4533" s="10"/>
      <c r="H4533" s="10"/>
      <c r="I4533" s="10"/>
      <c r="J4533" s="10"/>
      <c r="K4533" s="10"/>
      <c r="L4533" s="10"/>
      <c r="M4533" s="10"/>
      <c r="N4533" s="11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2"/>
      <c r="AX4533" s="12"/>
      <c r="AY4533" s="12"/>
      <c r="AZ4533" s="12"/>
      <c r="BA4533" s="12"/>
      <c r="BB4533" s="12"/>
      <c r="BC4533" s="12"/>
      <c r="BD4533" s="12"/>
      <c r="BE4533" s="12"/>
      <c r="BF4533" s="12"/>
      <c r="BG4533" s="12"/>
      <c r="BH4533" s="12"/>
      <c r="BI4533" s="12"/>
      <c r="BJ4533" s="12"/>
      <c r="BK4533" s="12"/>
      <c r="BL4533" s="12"/>
      <c r="BM4533" s="12"/>
      <c r="BN4533" s="12"/>
      <c r="BO4533" s="12"/>
      <c r="BP4533" s="12"/>
      <c r="BQ4533" s="12"/>
      <c r="BR4533" s="12"/>
      <c r="BS4533" s="12"/>
      <c r="BT4533" s="12"/>
      <c r="BU4533" s="12"/>
      <c r="BV4533" s="12"/>
      <c r="BW4533" s="12"/>
    </row>
    <row r="4534" spans="2:75" x14ac:dyDescent="0.3">
      <c r="B4534" s="8"/>
      <c r="C4534" s="21"/>
      <c r="D4534" s="9"/>
      <c r="E4534" s="9"/>
      <c r="F4534" s="10"/>
      <c r="G4534" s="10"/>
      <c r="H4534" s="10"/>
      <c r="I4534" s="10"/>
      <c r="J4534" s="10"/>
      <c r="K4534" s="10"/>
      <c r="L4534" s="10"/>
      <c r="M4534" s="10"/>
      <c r="N4534" s="11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2"/>
      <c r="AX4534" s="12"/>
      <c r="AY4534" s="12"/>
      <c r="AZ4534" s="12"/>
      <c r="BA4534" s="12"/>
      <c r="BB4534" s="12"/>
      <c r="BC4534" s="12"/>
      <c r="BD4534" s="12"/>
      <c r="BE4534" s="12"/>
      <c r="BF4534" s="12"/>
      <c r="BG4534" s="12"/>
      <c r="BH4534" s="12"/>
      <c r="BI4534" s="12"/>
      <c r="BJ4534" s="12"/>
      <c r="BK4534" s="12"/>
      <c r="BL4534" s="12"/>
      <c r="BM4534" s="12"/>
      <c r="BN4534" s="12"/>
      <c r="BO4534" s="12"/>
      <c r="BP4534" s="12"/>
      <c r="BQ4534" s="12"/>
      <c r="BR4534" s="12"/>
      <c r="BS4534" s="12"/>
      <c r="BT4534" s="12"/>
      <c r="BU4534" s="12"/>
      <c r="BV4534" s="12"/>
      <c r="BW4534" s="12"/>
    </row>
    <row r="4535" spans="2:75" x14ac:dyDescent="0.3">
      <c r="B4535" s="8"/>
      <c r="C4535" s="21"/>
      <c r="D4535" s="9"/>
      <c r="E4535" s="9"/>
      <c r="F4535" s="10"/>
      <c r="G4535" s="10"/>
      <c r="H4535" s="10"/>
      <c r="I4535" s="10"/>
      <c r="J4535" s="10"/>
      <c r="K4535" s="10"/>
      <c r="L4535" s="10"/>
      <c r="M4535" s="10"/>
      <c r="N4535" s="11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2"/>
      <c r="AX4535" s="12"/>
      <c r="AY4535" s="12"/>
      <c r="AZ4535" s="12"/>
      <c r="BA4535" s="12"/>
      <c r="BB4535" s="12"/>
      <c r="BC4535" s="12"/>
      <c r="BD4535" s="12"/>
      <c r="BE4535" s="12"/>
      <c r="BF4535" s="12"/>
      <c r="BG4535" s="12"/>
      <c r="BH4535" s="12"/>
      <c r="BI4535" s="12"/>
      <c r="BJ4535" s="12"/>
      <c r="BK4535" s="12"/>
      <c r="BL4535" s="12"/>
      <c r="BM4535" s="12"/>
      <c r="BN4535" s="12"/>
      <c r="BO4535" s="12"/>
      <c r="BP4535" s="12"/>
      <c r="BQ4535" s="12"/>
      <c r="BR4535" s="12"/>
      <c r="BS4535" s="12"/>
      <c r="BT4535" s="12"/>
      <c r="BU4535" s="12"/>
      <c r="BV4535" s="12"/>
      <c r="BW4535" s="12"/>
    </row>
    <row r="4536" spans="2:75" x14ac:dyDescent="0.3">
      <c r="B4536" s="8"/>
      <c r="C4536" s="21"/>
      <c r="D4536" s="9"/>
      <c r="E4536" s="9"/>
      <c r="F4536" s="10"/>
      <c r="G4536" s="10"/>
      <c r="H4536" s="10"/>
      <c r="I4536" s="10"/>
      <c r="J4536" s="10"/>
      <c r="K4536" s="10"/>
      <c r="L4536" s="10"/>
      <c r="M4536" s="10"/>
      <c r="N4536" s="11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2"/>
      <c r="BH4536" s="12"/>
      <c r="BI4536" s="12"/>
      <c r="BJ4536" s="12"/>
      <c r="BK4536" s="12"/>
      <c r="BL4536" s="12"/>
      <c r="BM4536" s="12"/>
      <c r="BN4536" s="12"/>
      <c r="BO4536" s="12"/>
      <c r="BP4536" s="12"/>
      <c r="BQ4536" s="12"/>
      <c r="BR4536" s="12"/>
      <c r="BS4536" s="12"/>
      <c r="BT4536" s="12"/>
      <c r="BU4536" s="12"/>
      <c r="BV4536" s="12"/>
      <c r="BW4536" s="12"/>
    </row>
    <row r="4537" spans="2:75" x14ac:dyDescent="0.3">
      <c r="B4537" s="8"/>
      <c r="C4537" s="21"/>
      <c r="D4537" s="9"/>
      <c r="E4537" s="9"/>
      <c r="F4537" s="10"/>
      <c r="G4537" s="10"/>
      <c r="H4537" s="10"/>
      <c r="I4537" s="10"/>
      <c r="J4537" s="10"/>
      <c r="K4537" s="10"/>
      <c r="L4537" s="10"/>
      <c r="M4537" s="10"/>
      <c r="N4537" s="11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2"/>
      <c r="BH4537" s="12"/>
      <c r="BI4537" s="12"/>
      <c r="BJ4537" s="12"/>
      <c r="BK4537" s="12"/>
      <c r="BL4537" s="12"/>
      <c r="BM4537" s="12"/>
      <c r="BN4537" s="12"/>
      <c r="BO4537" s="12"/>
      <c r="BP4537" s="12"/>
      <c r="BQ4537" s="12"/>
      <c r="BR4537" s="12"/>
      <c r="BS4537" s="12"/>
      <c r="BT4537" s="12"/>
      <c r="BU4537" s="12"/>
      <c r="BV4537" s="12"/>
      <c r="BW4537" s="12"/>
    </row>
    <row r="4538" spans="2:75" x14ac:dyDescent="0.3">
      <c r="B4538" s="8"/>
      <c r="C4538" s="21"/>
      <c r="D4538" s="9"/>
      <c r="E4538" s="9"/>
      <c r="F4538" s="10"/>
      <c r="G4538" s="10"/>
      <c r="H4538" s="10"/>
      <c r="I4538" s="10"/>
      <c r="J4538" s="10"/>
      <c r="K4538" s="10"/>
      <c r="L4538" s="10"/>
      <c r="M4538" s="10"/>
      <c r="N4538" s="11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2"/>
      <c r="BH4538" s="12"/>
      <c r="BI4538" s="12"/>
      <c r="BJ4538" s="12"/>
      <c r="BK4538" s="12"/>
      <c r="BL4538" s="12"/>
      <c r="BM4538" s="12"/>
      <c r="BN4538" s="12"/>
      <c r="BO4538" s="12"/>
      <c r="BP4538" s="12"/>
      <c r="BQ4538" s="12"/>
      <c r="BR4538" s="12"/>
      <c r="BS4538" s="12"/>
      <c r="BT4538" s="12"/>
      <c r="BU4538" s="12"/>
      <c r="BV4538" s="12"/>
      <c r="BW4538" s="12"/>
    </row>
    <row r="4539" spans="2:75" x14ac:dyDescent="0.3">
      <c r="B4539" s="8"/>
      <c r="C4539" s="21"/>
      <c r="D4539" s="9"/>
      <c r="E4539" s="9"/>
      <c r="F4539" s="10"/>
      <c r="G4539" s="10"/>
      <c r="H4539" s="10"/>
      <c r="I4539" s="10"/>
      <c r="J4539" s="10"/>
      <c r="K4539" s="10"/>
      <c r="L4539" s="10"/>
      <c r="M4539" s="10"/>
      <c r="N4539" s="11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2"/>
      <c r="BH4539" s="12"/>
      <c r="BI4539" s="12"/>
      <c r="BJ4539" s="12"/>
      <c r="BK4539" s="12"/>
      <c r="BL4539" s="12"/>
      <c r="BM4539" s="12"/>
      <c r="BN4539" s="12"/>
      <c r="BO4539" s="12"/>
      <c r="BP4539" s="12"/>
      <c r="BQ4539" s="12"/>
      <c r="BR4539" s="12"/>
      <c r="BS4539" s="12"/>
      <c r="BT4539" s="12"/>
      <c r="BU4539" s="12"/>
      <c r="BV4539" s="12"/>
      <c r="BW4539" s="12"/>
    </row>
    <row r="4540" spans="2:75" x14ac:dyDescent="0.3">
      <c r="B4540" s="8"/>
      <c r="C4540" s="21"/>
      <c r="D4540" s="9"/>
      <c r="E4540" s="9"/>
      <c r="F4540" s="10"/>
      <c r="G4540" s="10"/>
      <c r="H4540" s="10"/>
      <c r="I4540" s="10"/>
      <c r="J4540" s="10"/>
      <c r="K4540" s="10"/>
      <c r="L4540" s="10"/>
      <c r="M4540" s="10"/>
      <c r="N4540" s="11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2"/>
      <c r="BH4540" s="12"/>
      <c r="BI4540" s="12"/>
      <c r="BJ4540" s="12"/>
      <c r="BK4540" s="12"/>
      <c r="BL4540" s="12"/>
      <c r="BM4540" s="12"/>
      <c r="BN4540" s="12"/>
      <c r="BO4540" s="12"/>
      <c r="BP4540" s="12"/>
      <c r="BQ4540" s="12"/>
      <c r="BR4540" s="12"/>
      <c r="BS4540" s="12"/>
      <c r="BT4540" s="12"/>
      <c r="BU4540" s="12"/>
      <c r="BV4540" s="12"/>
      <c r="BW4540" s="12"/>
    </row>
    <row r="4541" spans="2:75" x14ac:dyDescent="0.3">
      <c r="B4541" s="8"/>
      <c r="C4541" s="21"/>
      <c r="D4541" s="9"/>
      <c r="E4541" s="9"/>
      <c r="F4541" s="10"/>
      <c r="G4541" s="10"/>
      <c r="H4541" s="10"/>
      <c r="I4541" s="10"/>
      <c r="J4541" s="10"/>
      <c r="K4541" s="10"/>
      <c r="L4541" s="10"/>
      <c r="M4541" s="10"/>
      <c r="N4541" s="11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2"/>
      <c r="BH4541" s="12"/>
      <c r="BI4541" s="12"/>
      <c r="BJ4541" s="12"/>
      <c r="BK4541" s="12"/>
      <c r="BL4541" s="12"/>
      <c r="BM4541" s="12"/>
      <c r="BN4541" s="12"/>
      <c r="BO4541" s="12"/>
      <c r="BP4541" s="12"/>
      <c r="BQ4541" s="12"/>
      <c r="BR4541" s="12"/>
      <c r="BS4541" s="12"/>
      <c r="BT4541" s="12"/>
      <c r="BU4541" s="12"/>
      <c r="BV4541" s="12"/>
      <c r="BW4541" s="12"/>
    </row>
    <row r="4542" spans="2:75" x14ac:dyDescent="0.3">
      <c r="B4542" s="8"/>
      <c r="C4542" s="21"/>
      <c r="D4542" s="9"/>
      <c r="E4542" s="9"/>
      <c r="F4542" s="10"/>
      <c r="G4542" s="10"/>
      <c r="H4542" s="10"/>
      <c r="I4542" s="10"/>
      <c r="J4542" s="10"/>
      <c r="K4542" s="10"/>
      <c r="L4542" s="10"/>
      <c r="M4542" s="10"/>
      <c r="N4542" s="11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2"/>
      <c r="AX4542" s="12"/>
      <c r="AY4542" s="12"/>
      <c r="AZ4542" s="12"/>
      <c r="BA4542" s="12"/>
      <c r="BB4542" s="12"/>
      <c r="BC4542" s="12"/>
      <c r="BD4542" s="12"/>
      <c r="BE4542" s="12"/>
      <c r="BF4542" s="12"/>
      <c r="BG4542" s="12"/>
      <c r="BH4542" s="12"/>
      <c r="BI4542" s="12"/>
      <c r="BJ4542" s="12"/>
      <c r="BK4542" s="12"/>
      <c r="BL4542" s="12"/>
      <c r="BM4542" s="12"/>
      <c r="BN4542" s="12"/>
      <c r="BO4542" s="12"/>
      <c r="BP4542" s="12"/>
      <c r="BQ4542" s="12"/>
      <c r="BR4542" s="12"/>
      <c r="BS4542" s="12"/>
      <c r="BT4542" s="12"/>
      <c r="BU4542" s="12"/>
      <c r="BV4542" s="12"/>
      <c r="BW4542" s="12"/>
    </row>
    <row r="4543" spans="2:75" x14ac:dyDescent="0.3">
      <c r="B4543" s="8"/>
      <c r="C4543" s="21"/>
      <c r="D4543" s="9"/>
      <c r="E4543" s="9"/>
      <c r="F4543" s="10"/>
      <c r="G4543" s="10"/>
      <c r="H4543" s="10"/>
      <c r="I4543" s="10"/>
      <c r="J4543" s="10"/>
      <c r="K4543" s="10"/>
      <c r="L4543" s="10"/>
      <c r="M4543" s="10"/>
      <c r="N4543" s="11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2"/>
      <c r="BH4543" s="12"/>
      <c r="BI4543" s="12"/>
      <c r="BJ4543" s="12"/>
      <c r="BK4543" s="12"/>
      <c r="BL4543" s="12"/>
      <c r="BM4543" s="12"/>
      <c r="BN4543" s="12"/>
      <c r="BO4543" s="12"/>
      <c r="BP4543" s="12"/>
      <c r="BQ4543" s="12"/>
      <c r="BR4543" s="12"/>
      <c r="BS4543" s="12"/>
      <c r="BT4543" s="12"/>
      <c r="BU4543" s="12"/>
      <c r="BV4543" s="12"/>
      <c r="BW4543" s="12"/>
    </row>
    <row r="4544" spans="2:75" x14ac:dyDescent="0.3">
      <c r="B4544" s="8"/>
      <c r="C4544" s="21"/>
      <c r="D4544" s="9"/>
      <c r="E4544" s="9"/>
      <c r="F4544" s="10"/>
      <c r="G4544" s="10"/>
      <c r="H4544" s="10"/>
      <c r="I4544" s="10"/>
      <c r="J4544" s="10"/>
      <c r="K4544" s="10"/>
      <c r="L4544" s="10"/>
      <c r="M4544" s="10"/>
      <c r="N4544" s="11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2"/>
      <c r="BH4544" s="12"/>
      <c r="BI4544" s="12"/>
      <c r="BJ4544" s="12"/>
      <c r="BK4544" s="12"/>
      <c r="BL4544" s="12"/>
      <c r="BM4544" s="12"/>
      <c r="BN4544" s="12"/>
      <c r="BO4544" s="12"/>
      <c r="BP4544" s="12"/>
      <c r="BQ4544" s="12"/>
      <c r="BR4544" s="12"/>
      <c r="BS4544" s="12"/>
      <c r="BT4544" s="12"/>
      <c r="BU4544" s="12"/>
      <c r="BV4544" s="12"/>
      <c r="BW4544" s="12"/>
    </row>
    <row r="4545" spans="2:75" x14ac:dyDescent="0.3">
      <c r="B4545" s="8"/>
      <c r="C4545" s="21"/>
      <c r="D4545" s="9"/>
      <c r="E4545" s="9"/>
      <c r="F4545" s="10"/>
      <c r="G4545" s="10"/>
      <c r="H4545" s="10"/>
      <c r="I4545" s="10"/>
      <c r="J4545" s="10"/>
      <c r="K4545" s="10"/>
      <c r="L4545" s="10"/>
      <c r="M4545" s="10"/>
      <c r="N4545" s="11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2"/>
      <c r="BH4545" s="12"/>
      <c r="BI4545" s="12"/>
      <c r="BJ4545" s="12"/>
      <c r="BK4545" s="12"/>
      <c r="BL4545" s="12"/>
      <c r="BM4545" s="12"/>
      <c r="BN4545" s="12"/>
      <c r="BO4545" s="12"/>
      <c r="BP4545" s="12"/>
      <c r="BQ4545" s="12"/>
      <c r="BR4545" s="12"/>
      <c r="BS4545" s="12"/>
      <c r="BT4545" s="12"/>
      <c r="BU4545" s="12"/>
      <c r="BV4545" s="12"/>
      <c r="BW4545" s="12"/>
    </row>
    <row r="4546" spans="2:75" x14ac:dyDescent="0.3">
      <c r="B4546" s="8"/>
      <c r="C4546" s="21"/>
      <c r="D4546" s="9"/>
      <c r="E4546" s="9"/>
      <c r="F4546" s="10"/>
      <c r="G4546" s="10"/>
      <c r="H4546" s="10"/>
      <c r="I4546" s="10"/>
      <c r="J4546" s="10"/>
      <c r="K4546" s="10"/>
      <c r="L4546" s="10"/>
      <c r="M4546" s="10"/>
      <c r="N4546" s="11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2"/>
      <c r="AX4546" s="12"/>
      <c r="AY4546" s="12"/>
      <c r="AZ4546" s="12"/>
      <c r="BA4546" s="12"/>
      <c r="BB4546" s="12"/>
      <c r="BC4546" s="12"/>
      <c r="BD4546" s="12"/>
      <c r="BE4546" s="12"/>
      <c r="BF4546" s="12"/>
      <c r="BG4546" s="12"/>
      <c r="BH4546" s="12"/>
      <c r="BI4546" s="12"/>
      <c r="BJ4546" s="12"/>
      <c r="BK4546" s="12"/>
      <c r="BL4546" s="12"/>
      <c r="BM4546" s="12"/>
      <c r="BN4546" s="12"/>
      <c r="BO4546" s="12"/>
      <c r="BP4546" s="12"/>
      <c r="BQ4546" s="12"/>
      <c r="BR4546" s="12"/>
      <c r="BS4546" s="12"/>
      <c r="BT4546" s="12"/>
      <c r="BU4546" s="12"/>
      <c r="BV4546" s="12"/>
      <c r="BW4546" s="12"/>
    </row>
    <row r="4547" spans="2:75" x14ac:dyDescent="0.3">
      <c r="B4547" s="8"/>
      <c r="C4547" s="21"/>
      <c r="D4547" s="9"/>
      <c r="E4547" s="9"/>
      <c r="F4547" s="10"/>
      <c r="G4547" s="10"/>
      <c r="H4547" s="10"/>
      <c r="I4547" s="10"/>
      <c r="J4547" s="10"/>
      <c r="K4547" s="10"/>
      <c r="L4547" s="10"/>
      <c r="M4547" s="10"/>
      <c r="N4547" s="11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2"/>
      <c r="AX4547" s="12"/>
      <c r="AY4547" s="12"/>
      <c r="AZ4547" s="12"/>
      <c r="BA4547" s="12"/>
      <c r="BB4547" s="12"/>
      <c r="BC4547" s="12"/>
      <c r="BD4547" s="12"/>
      <c r="BE4547" s="12"/>
      <c r="BF4547" s="12"/>
      <c r="BG4547" s="12"/>
      <c r="BH4547" s="12"/>
      <c r="BI4547" s="12"/>
      <c r="BJ4547" s="12"/>
      <c r="BK4547" s="12"/>
      <c r="BL4547" s="12"/>
      <c r="BM4547" s="12"/>
      <c r="BN4547" s="12"/>
      <c r="BO4547" s="12"/>
      <c r="BP4547" s="12"/>
      <c r="BQ4547" s="12"/>
      <c r="BR4547" s="12"/>
      <c r="BS4547" s="12"/>
      <c r="BT4547" s="12"/>
      <c r="BU4547" s="12"/>
      <c r="BV4547" s="12"/>
      <c r="BW4547" s="12"/>
    </row>
    <row r="4548" spans="2:75" x14ac:dyDescent="0.3">
      <c r="B4548" s="8"/>
      <c r="C4548" s="21"/>
      <c r="D4548" s="9"/>
      <c r="E4548" s="9"/>
      <c r="F4548" s="10"/>
      <c r="G4548" s="10"/>
      <c r="H4548" s="10"/>
      <c r="I4548" s="10"/>
      <c r="J4548" s="10"/>
      <c r="K4548" s="10"/>
      <c r="L4548" s="10"/>
      <c r="M4548" s="10"/>
      <c r="N4548" s="11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2"/>
      <c r="AX4548" s="12"/>
      <c r="AY4548" s="12"/>
      <c r="AZ4548" s="12"/>
      <c r="BA4548" s="12"/>
      <c r="BB4548" s="12"/>
      <c r="BC4548" s="12"/>
      <c r="BD4548" s="12"/>
      <c r="BE4548" s="12"/>
      <c r="BF4548" s="12"/>
      <c r="BG4548" s="12"/>
      <c r="BH4548" s="12"/>
      <c r="BI4548" s="12"/>
      <c r="BJ4548" s="12"/>
      <c r="BK4548" s="12"/>
      <c r="BL4548" s="12"/>
      <c r="BM4548" s="12"/>
      <c r="BN4548" s="12"/>
      <c r="BO4548" s="12"/>
      <c r="BP4548" s="12"/>
      <c r="BQ4548" s="12"/>
      <c r="BR4548" s="12"/>
      <c r="BS4548" s="12"/>
      <c r="BT4548" s="12"/>
      <c r="BU4548" s="12"/>
      <c r="BV4548" s="12"/>
      <c r="BW4548" s="12"/>
    </row>
    <row r="4549" spans="2:75" x14ac:dyDescent="0.3">
      <c r="B4549" s="8"/>
      <c r="C4549" s="21"/>
      <c r="D4549" s="9"/>
      <c r="E4549" s="9"/>
      <c r="F4549" s="10"/>
      <c r="G4549" s="10"/>
      <c r="H4549" s="10"/>
      <c r="I4549" s="10"/>
      <c r="J4549" s="10"/>
      <c r="K4549" s="10"/>
      <c r="L4549" s="10"/>
      <c r="M4549" s="10"/>
      <c r="N4549" s="11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2"/>
      <c r="AX4549" s="12"/>
      <c r="AY4549" s="12"/>
      <c r="AZ4549" s="12"/>
      <c r="BA4549" s="12"/>
      <c r="BB4549" s="12"/>
      <c r="BC4549" s="12"/>
      <c r="BD4549" s="12"/>
      <c r="BE4549" s="12"/>
      <c r="BF4549" s="12"/>
      <c r="BG4549" s="12"/>
      <c r="BH4549" s="12"/>
      <c r="BI4549" s="12"/>
      <c r="BJ4549" s="12"/>
      <c r="BK4549" s="12"/>
      <c r="BL4549" s="12"/>
      <c r="BM4549" s="12"/>
      <c r="BN4549" s="12"/>
      <c r="BO4549" s="12"/>
      <c r="BP4549" s="12"/>
      <c r="BQ4549" s="12"/>
      <c r="BR4549" s="12"/>
      <c r="BS4549" s="12"/>
      <c r="BT4549" s="12"/>
      <c r="BU4549" s="12"/>
      <c r="BV4549" s="12"/>
      <c r="BW4549" s="12"/>
    </row>
    <row r="4550" spans="2:75" x14ac:dyDescent="0.3">
      <c r="B4550" s="8"/>
      <c r="C4550" s="21"/>
      <c r="D4550" s="9"/>
      <c r="E4550" s="9"/>
      <c r="F4550" s="10"/>
      <c r="G4550" s="10"/>
      <c r="H4550" s="10"/>
      <c r="I4550" s="10"/>
      <c r="J4550" s="10"/>
      <c r="K4550" s="10"/>
      <c r="L4550" s="10"/>
      <c r="M4550" s="10"/>
      <c r="N4550" s="11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2"/>
      <c r="AX4550" s="12"/>
      <c r="AY4550" s="12"/>
      <c r="AZ4550" s="12"/>
      <c r="BA4550" s="12"/>
      <c r="BB4550" s="12"/>
      <c r="BC4550" s="12"/>
      <c r="BD4550" s="12"/>
      <c r="BE4550" s="12"/>
      <c r="BF4550" s="12"/>
      <c r="BG4550" s="12"/>
      <c r="BH4550" s="12"/>
      <c r="BI4550" s="12"/>
      <c r="BJ4550" s="12"/>
      <c r="BK4550" s="12"/>
      <c r="BL4550" s="12"/>
      <c r="BM4550" s="12"/>
      <c r="BN4550" s="12"/>
      <c r="BO4550" s="12"/>
      <c r="BP4550" s="12"/>
      <c r="BQ4550" s="12"/>
      <c r="BR4550" s="12"/>
      <c r="BS4550" s="12"/>
      <c r="BT4550" s="12"/>
      <c r="BU4550" s="12"/>
      <c r="BV4550" s="12"/>
      <c r="BW4550" s="12"/>
    </row>
    <row r="4551" spans="2:75" x14ac:dyDescent="0.3">
      <c r="B4551" s="8"/>
      <c r="C4551" s="21"/>
      <c r="D4551" s="9"/>
      <c r="E4551" s="9"/>
      <c r="F4551" s="10"/>
      <c r="G4551" s="10"/>
      <c r="H4551" s="10"/>
      <c r="I4551" s="10"/>
      <c r="J4551" s="10"/>
      <c r="K4551" s="10"/>
      <c r="L4551" s="10"/>
      <c r="M4551" s="10"/>
      <c r="N4551" s="11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2"/>
      <c r="AX4551" s="12"/>
      <c r="AY4551" s="12"/>
      <c r="AZ4551" s="12"/>
      <c r="BA4551" s="12"/>
      <c r="BB4551" s="12"/>
      <c r="BC4551" s="12"/>
      <c r="BD4551" s="12"/>
      <c r="BE4551" s="12"/>
      <c r="BF4551" s="12"/>
      <c r="BG4551" s="12"/>
      <c r="BH4551" s="12"/>
      <c r="BI4551" s="12"/>
      <c r="BJ4551" s="12"/>
      <c r="BK4551" s="12"/>
      <c r="BL4551" s="12"/>
      <c r="BM4551" s="12"/>
      <c r="BN4551" s="12"/>
      <c r="BO4551" s="12"/>
      <c r="BP4551" s="12"/>
      <c r="BQ4551" s="12"/>
      <c r="BR4551" s="12"/>
      <c r="BS4551" s="12"/>
      <c r="BT4551" s="12"/>
      <c r="BU4551" s="12"/>
      <c r="BV4551" s="12"/>
      <c r="BW4551" s="12"/>
    </row>
    <row r="4552" spans="2:75" x14ac:dyDescent="0.3">
      <c r="B4552" s="8"/>
      <c r="C4552" s="21"/>
      <c r="D4552" s="9"/>
      <c r="E4552" s="9"/>
      <c r="F4552" s="10"/>
      <c r="G4552" s="10"/>
      <c r="H4552" s="10"/>
      <c r="I4552" s="10"/>
      <c r="J4552" s="10"/>
      <c r="K4552" s="10"/>
      <c r="L4552" s="10"/>
      <c r="M4552" s="10"/>
      <c r="N4552" s="11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2"/>
      <c r="AX4552" s="12"/>
      <c r="AY4552" s="12"/>
      <c r="AZ4552" s="12"/>
      <c r="BA4552" s="12"/>
      <c r="BB4552" s="12"/>
      <c r="BC4552" s="12"/>
      <c r="BD4552" s="12"/>
      <c r="BE4552" s="12"/>
      <c r="BF4552" s="12"/>
      <c r="BG4552" s="12"/>
      <c r="BH4552" s="12"/>
      <c r="BI4552" s="12"/>
      <c r="BJ4552" s="12"/>
      <c r="BK4552" s="12"/>
      <c r="BL4552" s="12"/>
      <c r="BM4552" s="12"/>
      <c r="BN4552" s="12"/>
      <c r="BO4552" s="12"/>
      <c r="BP4552" s="12"/>
      <c r="BQ4552" s="12"/>
      <c r="BR4552" s="12"/>
      <c r="BS4552" s="12"/>
      <c r="BT4552" s="12"/>
      <c r="BU4552" s="12"/>
      <c r="BV4552" s="12"/>
      <c r="BW4552" s="12"/>
    </row>
    <row r="4553" spans="2:75" x14ac:dyDescent="0.3">
      <c r="B4553" s="8"/>
      <c r="C4553" s="21"/>
      <c r="D4553" s="9"/>
      <c r="E4553" s="9"/>
      <c r="F4553" s="10"/>
      <c r="G4553" s="10"/>
      <c r="H4553" s="10"/>
      <c r="I4553" s="10"/>
      <c r="J4553" s="10"/>
      <c r="K4553" s="10"/>
      <c r="L4553" s="10"/>
      <c r="M4553" s="10"/>
      <c r="N4553" s="11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2"/>
      <c r="AX4553" s="12"/>
      <c r="AY4553" s="12"/>
      <c r="AZ4553" s="12"/>
      <c r="BA4553" s="12"/>
      <c r="BB4553" s="12"/>
      <c r="BC4553" s="12"/>
      <c r="BD4553" s="12"/>
      <c r="BE4553" s="12"/>
      <c r="BF4553" s="12"/>
      <c r="BG4553" s="12"/>
      <c r="BH4553" s="12"/>
      <c r="BI4553" s="12"/>
      <c r="BJ4553" s="12"/>
      <c r="BK4553" s="12"/>
      <c r="BL4553" s="12"/>
      <c r="BM4553" s="12"/>
      <c r="BN4553" s="12"/>
      <c r="BO4553" s="12"/>
      <c r="BP4553" s="12"/>
      <c r="BQ4553" s="12"/>
      <c r="BR4553" s="12"/>
      <c r="BS4553" s="12"/>
      <c r="BT4553" s="12"/>
      <c r="BU4553" s="12"/>
      <c r="BV4553" s="12"/>
      <c r="BW4553" s="12"/>
    </row>
    <row r="4554" spans="2:75" x14ac:dyDescent="0.3">
      <c r="B4554" s="8"/>
      <c r="C4554" s="21"/>
      <c r="D4554" s="9"/>
      <c r="E4554" s="9"/>
      <c r="F4554" s="10"/>
      <c r="G4554" s="10"/>
      <c r="H4554" s="10"/>
      <c r="I4554" s="10"/>
      <c r="J4554" s="10"/>
      <c r="K4554" s="10"/>
      <c r="L4554" s="10"/>
      <c r="M4554" s="10"/>
      <c r="N4554" s="11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2"/>
      <c r="AX4554" s="12"/>
      <c r="AY4554" s="12"/>
      <c r="AZ4554" s="12"/>
      <c r="BA4554" s="12"/>
      <c r="BB4554" s="12"/>
      <c r="BC4554" s="12"/>
      <c r="BD4554" s="12"/>
      <c r="BE4554" s="12"/>
      <c r="BF4554" s="12"/>
      <c r="BG4554" s="12"/>
      <c r="BH4554" s="12"/>
      <c r="BI4554" s="12"/>
      <c r="BJ4554" s="12"/>
      <c r="BK4554" s="12"/>
      <c r="BL4554" s="12"/>
      <c r="BM4554" s="12"/>
      <c r="BN4554" s="12"/>
      <c r="BO4554" s="12"/>
      <c r="BP4554" s="12"/>
      <c r="BQ4554" s="12"/>
      <c r="BR4554" s="12"/>
      <c r="BS4554" s="12"/>
      <c r="BT4554" s="12"/>
      <c r="BU4554" s="12"/>
      <c r="BV4554" s="12"/>
      <c r="BW4554" s="12"/>
    </row>
    <row r="4555" spans="2:75" x14ac:dyDescent="0.3">
      <c r="B4555" s="8"/>
      <c r="C4555" s="21"/>
      <c r="D4555" s="9"/>
      <c r="E4555" s="9"/>
      <c r="F4555" s="10"/>
      <c r="G4555" s="10"/>
      <c r="H4555" s="10"/>
      <c r="I4555" s="10"/>
      <c r="J4555" s="10"/>
      <c r="K4555" s="10"/>
      <c r="L4555" s="10"/>
      <c r="M4555" s="10"/>
      <c r="N4555" s="11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2"/>
      <c r="AX4555" s="12"/>
      <c r="AY4555" s="12"/>
      <c r="AZ4555" s="12"/>
      <c r="BA4555" s="12"/>
      <c r="BB4555" s="12"/>
      <c r="BC4555" s="12"/>
      <c r="BD4555" s="12"/>
      <c r="BE4555" s="12"/>
      <c r="BF4555" s="12"/>
      <c r="BG4555" s="12"/>
      <c r="BH4555" s="12"/>
      <c r="BI4555" s="12"/>
      <c r="BJ4555" s="12"/>
      <c r="BK4555" s="12"/>
      <c r="BL4555" s="12"/>
      <c r="BM4555" s="12"/>
      <c r="BN4555" s="12"/>
      <c r="BO4555" s="12"/>
      <c r="BP4555" s="12"/>
      <c r="BQ4555" s="12"/>
      <c r="BR4555" s="12"/>
      <c r="BS4555" s="12"/>
      <c r="BT4555" s="12"/>
      <c r="BU4555" s="12"/>
      <c r="BV4555" s="12"/>
      <c r="BW4555" s="12"/>
    </row>
    <row r="4556" spans="2:75" x14ac:dyDescent="0.3">
      <c r="B4556" s="8"/>
      <c r="C4556" s="21"/>
      <c r="D4556" s="9"/>
      <c r="E4556" s="9"/>
      <c r="F4556" s="10"/>
      <c r="G4556" s="10"/>
      <c r="H4556" s="10"/>
      <c r="I4556" s="10"/>
      <c r="J4556" s="10"/>
      <c r="K4556" s="10"/>
      <c r="L4556" s="10"/>
      <c r="M4556" s="10"/>
      <c r="N4556" s="11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2"/>
      <c r="AX4556" s="12"/>
      <c r="AY4556" s="12"/>
      <c r="AZ4556" s="12"/>
      <c r="BA4556" s="12"/>
      <c r="BB4556" s="12"/>
      <c r="BC4556" s="12"/>
      <c r="BD4556" s="12"/>
      <c r="BE4556" s="12"/>
      <c r="BF4556" s="12"/>
      <c r="BG4556" s="12"/>
      <c r="BH4556" s="12"/>
      <c r="BI4556" s="12"/>
      <c r="BJ4556" s="12"/>
      <c r="BK4556" s="12"/>
      <c r="BL4556" s="12"/>
      <c r="BM4556" s="12"/>
      <c r="BN4556" s="12"/>
      <c r="BO4556" s="12"/>
      <c r="BP4556" s="12"/>
      <c r="BQ4556" s="12"/>
      <c r="BR4556" s="12"/>
      <c r="BS4556" s="12"/>
      <c r="BT4556" s="12"/>
      <c r="BU4556" s="12"/>
      <c r="BV4556" s="12"/>
      <c r="BW4556" s="12"/>
    </row>
    <row r="4557" spans="2:75" x14ac:dyDescent="0.3">
      <c r="B4557" s="8"/>
      <c r="C4557" s="21"/>
      <c r="D4557" s="9"/>
      <c r="E4557" s="9"/>
      <c r="F4557" s="10"/>
      <c r="G4557" s="10"/>
      <c r="H4557" s="10"/>
      <c r="I4557" s="10"/>
      <c r="J4557" s="10"/>
      <c r="K4557" s="10"/>
      <c r="L4557" s="10"/>
      <c r="M4557" s="10"/>
      <c r="N4557" s="11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2"/>
      <c r="AX4557" s="12"/>
      <c r="AY4557" s="12"/>
      <c r="AZ4557" s="12"/>
      <c r="BA4557" s="12"/>
      <c r="BB4557" s="12"/>
      <c r="BC4557" s="12"/>
      <c r="BD4557" s="12"/>
      <c r="BE4557" s="12"/>
      <c r="BF4557" s="12"/>
      <c r="BG4557" s="12"/>
      <c r="BH4557" s="12"/>
      <c r="BI4557" s="12"/>
      <c r="BJ4557" s="12"/>
      <c r="BK4557" s="12"/>
      <c r="BL4557" s="12"/>
      <c r="BM4557" s="12"/>
      <c r="BN4557" s="12"/>
      <c r="BO4557" s="12"/>
      <c r="BP4557" s="12"/>
      <c r="BQ4557" s="12"/>
      <c r="BR4557" s="12"/>
      <c r="BS4557" s="12"/>
      <c r="BT4557" s="12"/>
      <c r="BU4557" s="12"/>
      <c r="BV4557" s="12"/>
      <c r="BW4557" s="12"/>
    </row>
    <row r="4558" spans="2:75" x14ac:dyDescent="0.3">
      <c r="B4558" s="8"/>
      <c r="C4558" s="21"/>
      <c r="D4558" s="9"/>
      <c r="E4558" s="9"/>
      <c r="F4558" s="10"/>
      <c r="G4558" s="10"/>
      <c r="H4558" s="10"/>
      <c r="I4558" s="10"/>
      <c r="J4558" s="10"/>
      <c r="K4558" s="10"/>
      <c r="L4558" s="10"/>
      <c r="M4558" s="10"/>
      <c r="N4558" s="11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2"/>
      <c r="AX4558" s="12"/>
      <c r="AY4558" s="12"/>
      <c r="AZ4558" s="12"/>
      <c r="BA4558" s="12"/>
      <c r="BB4558" s="12"/>
      <c r="BC4558" s="12"/>
      <c r="BD4558" s="12"/>
      <c r="BE4558" s="12"/>
      <c r="BF4558" s="12"/>
      <c r="BG4558" s="12"/>
      <c r="BH4558" s="12"/>
      <c r="BI4558" s="12"/>
      <c r="BJ4558" s="12"/>
      <c r="BK4558" s="12"/>
      <c r="BL4558" s="12"/>
      <c r="BM4558" s="12"/>
      <c r="BN4558" s="12"/>
      <c r="BO4558" s="12"/>
      <c r="BP4558" s="12"/>
      <c r="BQ4558" s="12"/>
      <c r="BR4558" s="12"/>
      <c r="BS4558" s="12"/>
      <c r="BT4558" s="12"/>
      <c r="BU4558" s="12"/>
      <c r="BV4558" s="12"/>
      <c r="BW4558" s="12"/>
    </row>
    <row r="4559" spans="2:75" x14ac:dyDescent="0.3">
      <c r="B4559" s="8"/>
      <c r="C4559" s="21"/>
      <c r="D4559" s="9"/>
      <c r="E4559" s="9"/>
      <c r="F4559" s="10"/>
      <c r="G4559" s="10"/>
      <c r="H4559" s="10"/>
      <c r="I4559" s="10"/>
      <c r="J4559" s="10"/>
      <c r="K4559" s="10"/>
      <c r="L4559" s="10"/>
      <c r="M4559" s="10"/>
      <c r="N4559" s="11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2"/>
      <c r="AX4559" s="12"/>
      <c r="AY4559" s="12"/>
      <c r="AZ4559" s="12"/>
      <c r="BA4559" s="12"/>
      <c r="BB4559" s="12"/>
      <c r="BC4559" s="12"/>
      <c r="BD4559" s="12"/>
      <c r="BE4559" s="12"/>
      <c r="BF4559" s="12"/>
      <c r="BG4559" s="12"/>
      <c r="BH4559" s="12"/>
      <c r="BI4559" s="12"/>
      <c r="BJ4559" s="12"/>
      <c r="BK4559" s="12"/>
      <c r="BL4559" s="12"/>
      <c r="BM4559" s="12"/>
      <c r="BN4559" s="12"/>
      <c r="BO4559" s="12"/>
      <c r="BP4559" s="12"/>
      <c r="BQ4559" s="12"/>
      <c r="BR4559" s="12"/>
      <c r="BS4559" s="12"/>
      <c r="BT4559" s="12"/>
      <c r="BU4559" s="12"/>
      <c r="BV4559" s="12"/>
      <c r="BW4559" s="12"/>
    </row>
    <row r="4560" spans="2:75" x14ac:dyDescent="0.3">
      <c r="B4560" s="8"/>
      <c r="C4560" s="21"/>
      <c r="D4560" s="9"/>
      <c r="E4560" s="9"/>
      <c r="F4560" s="10"/>
      <c r="G4560" s="10"/>
      <c r="H4560" s="10"/>
      <c r="I4560" s="10"/>
      <c r="J4560" s="10"/>
      <c r="K4560" s="10"/>
      <c r="L4560" s="10"/>
      <c r="M4560" s="10"/>
      <c r="N4560" s="11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2"/>
      <c r="AX4560" s="12"/>
      <c r="AY4560" s="12"/>
      <c r="AZ4560" s="12"/>
      <c r="BA4560" s="12"/>
      <c r="BB4560" s="12"/>
      <c r="BC4560" s="12"/>
      <c r="BD4560" s="12"/>
      <c r="BE4560" s="12"/>
      <c r="BF4560" s="12"/>
      <c r="BG4560" s="12"/>
      <c r="BH4560" s="12"/>
      <c r="BI4560" s="12"/>
      <c r="BJ4560" s="12"/>
      <c r="BK4560" s="12"/>
      <c r="BL4560" s="12"/>
      <c r="BM4560" s="12"/>
      <c r="BN4560" s="12"/>
      <c r="BO4560" s="12"/>
      <c r="BP4560" s="12"/>
      <c r="BQ4560" s="12"/>
      <c r="BR4560" s="12"/>
      <c r="BS4560" s="12"/>
      <c r="BT4560" s="12"/>
      <c r="BU4560" s="12"/>
      <c r="BV4560" s="12"/>
      <c r="BW4560" s="12"/>
    </row>
    <row r="4561" spans="2:75" x14ac:dyDescent="0.3">
      <c r="B4561" s="8"/>
      <c r="C4561" s="21"/>
      <c r="D4561" s="9"/>
      <c r="E4561" s="9"/>
      <c r="F4561" s="10"/>
      <c r="G4561" s="10"/>
      <c r="H4561" s="10"/>
      <c r="I4561" s="10"/>
      <c r="J4561" s="10"/>
      <c r="K4561" s="10"/>
      <c r="L4561" s="10"/>
      <c r="M4561" s="10"/>
      <c r="N4561" s="11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2"/>
      <c r="AX4561" s="12"/>
      <c r="AY4561" s="12"/>
      <c r="AZ4561" s="12"/>
      <c r="BA4561" s="12"/>
      <c r="BB4561" s="12"/>
      <c r="BC4561" s="12"/>
      <c r="BD4561" s="12"/>
      <c r="BE4561" s="12"/>
      <c r="BF4561" s="12"/>
      <c r="BG4561" s="12"/>
      <c r="BH4561" s="12"/>
      <c r="BI4561" s="12"/>
      <c r="BJ4561" s="12"/>
      <c r="BK4561" s="12"/>
      <c r="BL4561" s="12"/>
      <c r="BM4561" s="12"/>
      <c r="BN4561" s="12"/>
      <c r="BO4561" s="12"/>
      <c r="BP4561" s="12"/>
      <c r="BQ4561" s="12"/>
      <c r="BR4561" s="12"/>
      <c r="BS4561" s="12"/>
      <c r="BT4561" s="12"/>
      <c r="BU4561" s="12"/>
      <c r="BV4561" s="12"/>
      <c r="BW4561" s="12"/>
    </row>
    <row r="4562" spans="2:75" x14ac:dyDescent="0.3">
      <c r="B4562" s="8"/>
      <c r="C4562" s="21"/>
      <c r="D4562" s="9"/>
      <c r="E4562" s="9"/>
      <c r="F4562" s="10"/>
      <c r="G4562" s="10"/>
      <c r="H4562" s="10"/>
      <c r="I4562" s="10"/>
      <c r="J4562" s="10"/>
      <c r="K4562" s="10"/>
      <c r="L4562" s="10"/>
      <c r="M4562" s="10"/>
      <c r="N4562" s="11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2"/>
      <c r="AX4562" s="12"/>
      <c r="AY4562" s="12"/>
      <c r="AZ4562" s="12"/>
      <c r="BA4562" s="12"/>
      <c r="BB4562" s="12"/>
      <c r="BC4562" s="12"/>
      <c r="BD4562" s="12"/>
      <c r="BE4562" s="12"/>
      <c r="BF4562" s="12"/>
      <c r="BG4562" s="12"/>
      <c r="BH4562" s="12"/>
      <c r="BI4562" s="12"/>
      <c r="BJ4562" s="12"/>
      <c r="BK4562" s="12"/>
      <c r="BL4562" s="12"/>
      <c r="BM4562" s="12"/>
      <c r="BN4562" s="12"/>
      <c r="BO4562" s="12"/>
      <c r="BP4562" s="12"/>
      <c r="BQ4562" s="12"/>
      <c r="BR4562" s="12"/>
      <c r="BS4562" s="12"/>
      <c r="BT4562" s="12"/>
      <c r="BU4562" s="12"/>
      <c r="BV4562" s="12"/>
      <c r="BW4562" s="12"/>
    </row>
    <row r="4563" spans="2:75" x14ac:dyDescent="0.3">
      <c r="B4563" s="8"/>
      <c r="C4563" s="21"/>
      <c r="D4563" s="9"/>
      <c r="E4563" s="9"/>
      <c r="F4563" s="10"/>
      <c r="G4563" s="10"/>
      <c r="H4563" s="10"/>
      <c r="I4563" s="10"/>
      <c r="J4563" s="10"/>
      <c r="K4563" s="10"/>
      <c r="L4563" s="10"/>
      <c r="M4563" s="10"/>
      <c r="N4563" s="11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2"/>
      <c r="AX4563" s="12"/>
      <c r="AY4563" s="12"/>
      <c r="AZ4563" s="12"/>
      <c r="BA4563" s="12"/>
      <c r="BB4563" s="12"/>
      <c r="BC4563" s="12"/>
      <c r="BD4563" s="12"/>
      <c r="BE4563" s="12"/>
      <c r="BF4563" s="12"/>
      <c r="BG4563" s="12"/>
      <c r="BH4563" s="12"/>
      <c r="BI4563" s="12"/>
      <c r="BJ4563" s="12"/>
      <c r="BK4563" s="12"/>
      <c r="BL4563" s="12"/>
      <c r="BM4563" s="12"/>
      <c r="BN4563" s="12"/>
      <c r="BO4563" s="12"/>
      <c r="BP4563" s="12"/>
      <c r="BQ4563" s="12"/>
      <c r="BR4563" s="12"/>
      <c r="BS4563" s="12"/>
      <c r="BT4563" s="12"/>
      <c r="BU4563" s="12"/>
      <c r="BV4563" s="12"/>
      <c r="BW4563" s="12"/>
    </row>
    <row r="4564" spans="2:75" x14ac:dyDescent="0.3">
      <c r="B4564" s="8"/>
      <c r="C4564" s="21"/>
      <c r="D4564" s="9"/>
      <c r="E4564" s="9"/>
      <c r="F4564" s="10"/>
      <c r="G4564" s="10"/>
      <c r="H4564" s="10"/>
      <c r="I4564" s="10"/>
      <c r="J4564" s="10"/>
      <c r="K4564" s="10"/>
      <c r="L4564" s="10"/>
      <c r="M4564" s="10"/>
      <c r="N4564" s="11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2"/>
      <c r="AX4564" s="12"/>
      <c r="AY4564" s="12"/>
      <c r="AZ4564" s="12"/>
      <c r="BA4564" s="12"/>
      <c r="BB4564" s="12"/>
      <c r="BC4564" s="12"/>
      <c r="BD4564" s="12"/>
      <c r="BE4564" s="12"/>
      <c r="BF4564" s="12"/>
      <c r="BG4564" s="12"/>
      <c r="BH4564" s="12"/>
      <c r="BI4564" s="12"/>
      <c r="BJ4564" s="12"/>
      <c r="BK4564" s="12"/>
      <c r="BL4564" s="12"/>
      <c r="BM4564" s="12"/>
      <c r="BN4564" s="12"/>
      <c r="BO4564" s="12"/>
      <c r="BP4564" s="12"/>
      <c r="BQ4564" s="12"/>
      <c r="BR4564" s="12"/>
      <c r="BS4564" s="12"/>
      <c r="BT4564" s="12"/>
      <c r="BU4564" s="12"/>
      <c r="BV4564" s="12"/>
      <c r="BW4564" s="12"/>
    </row>
    <row r="4565" spans="2:75" x14ac:dyDescent="0.3">
      <c r="B4565" s="8"/>
      <c r="C4565" s="21"/>
      <c r="D4565" s="9"/>
      <c r="E4565" s="9"/>
      <c r="F4565" s="10"/>
      <c r="G4565" s="10"/>
      <c r="H4565" s="10"/>
      <c r="I4565" s="10"/>
      <c r="J4565" s="10"/>
      <c r="K4565" s="10"/>
      <c r="L4565" s="10"/>
      <c r="M4565" s="10"/>
      <c r="N4565" s="11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2"/>
      <c r="AX4565" s="12"/>
      <c r="AY4565" s="12"/>
      <c r="AZ4565" s="12"/>
      <c r="BA4565" s="12"/>
      <c r="BB4565" s="12"/>
      <c r="BC4565" s="12"/>
      <c r="BD4565" s="12"/>
      <c r="BE4565" s="12"/>
      <c r="BF4565" s="12"/>
      <c r="BG4565" s="12"/>
      <c r="BH4565" s="12"/>
      <c r="BI4565" s="12"/>
      <c r="BJ4565" s="12"/>
      <c r="BK4565" s="12"/>
      <c r="BL4565" s="12"/>
      <c r="BM4565" s="12"/>
      <c r="BN4565" s="12"/>
      <c r="BO4565" s="12"/>
      <c r="BP4565" s="12"/>
      <c r="BQ4565" s="12"/>
      <c r="BR4565" s="12"/>
      <c r="BS4565" s="12"/>
      <c r="BT4565" s="12"/>
      <c r="BU4565" s="12"/>
      <c r="BV4565" s="12"/>
      <c r="BW4565" s="12"/>
    </row>
    <row r="4566" spans="2:75" x14ac:dyDescent="0.3">
      <c r="B4566" s="8"/>
      <c r="C4566" s="21"/>
      <c r="D4566" s="9"/>
      <c r="E4566" s="9"/>
      <c r="F4566" s="10"/>
      <c r="G4566" s="10"/>
      <c r="H4566" s="10"/>
      <c r="I4566" s="10"/>
      <c r="J4566" s="10"/>
      <c r="K4566" s="10"/>
      <c r="L4566" s="10"/>
      <c r="M4566" s="10"/>
      <c r="N4566" s="11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2"/>
      <c r="AX4566" s="12"/>
      <c r="AY4566" s="12"/>
      <c r="AZ4566" s="12"/>
      <c r="BA4566" s="12"/>
      <c r="BB4566" s="12"/>
      <c r="BC4566" s="12"/>
      <c r="BD4566" s="12"/>
      <c r="BE4566" s="12"/>
      <c r="BF4566" s="12"/>
      <c r="BG4566" s="12"/>
      <c r="BH4566" s="12"/>
      <c r="BI4566" s="12"/>
      <c r="BJ4566" s="12"/>
      <c r="BK4566" s="12"/>
      <c r="BL4566" s="12"/>
      <c r="BM4566" s="12"/>
      <c r="BN4566" s="12"/>
      <c r="BO4566" s="12"/>
      <c r="BP4566" s="12"/>
      <c r="BQ4566" s="12"/>
      <c r="BR4566" s="12"/>
      <c r="BS4566" s="12"/>
      <c r="BT4566" s="12"/>
      <c r="BU4566" s="12"/>
      <c r="BV4566" s="12"/>
      <c r="BW4566" s="12"/>
    </row>
    <row r="4567" spans="2:75" x14ac:dyDescent="0.3">
      <c r="B4567" s="8"/>
      <c r="C4567" s="21"/>
      <c r="D4567" s="9"/>
      <c r="E4567" s="9"/>
      <c r="F4567" s="10"/>
      <c r="G4567" s="10"/>
      <c r="H4567" s="10"/>
      <c r="I4567" s="10"/>
      <c r="J4567" s="10"/>
      <c r="K4567" s="10"/>
      <c r="L4567" s="10"/>
      <c r="M4567" s="10"/>
      <c r="N4567" s="11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2"/>
      <c r="AX4567" s="12"/>
      <c r="AY4567" s="12"/>
      <c r="AZ4567" s="12"/>
      <c r="BA4567" s="12"/>
      <c r="BB4567" s="12"/>
      <c r="BC4567" s="12"/>
      <c r="BD4567" s="12"/>
      <c r="BE4567" s="12"/>
      <c r="BF4567" s="12"/>
      <c r="BG4567" s="12"/>
      <c r="BH4567" s="12"/>
      <c r="BI4567" s="12"/>
      <c r="BJ4567" s="12"/>
      <c r="BK4567" s="12"/>
      <c r="BL4567" s="12"/>
      <c r="BM4567" s="12"/>
      <c r="BN4567" s="12"/>
      <c r="BO4567" s="12"/>
      <c r="BP4567" s="12"/>
      <c r="BQ4567" s="12"/>
      <c r="BR4567" s="12"/>
      <c r="BS4567" s="12"/>
      <c r="BT4567" s="12"/>
      <c r="BU4567" s="12"/>
      <c r="BV4567" s="12"/>
      <c r="BW4567" s="12"/>
    </row>
    <row r="4568" spans="2:75" x14ac:dyDescent="0.3">
      <c r="B4568" s="8"/>
      <c r="C4568" s="21"/>
      <c r="D4568" s="9"/>
      <c r="E4568" s="9"/>
      <c r="F4568" s="10"/>
      <c r="G4568" s="10"/>
      <c r="H4568" s="10"/>
      <c r="I4568" s="10"/>
      <c r="J4568" s="10"/>
      <c r="K4568" s="10"/>
      <c r="L4568" s="10"/>
      <c r="M4568" s="10"/>
      <c r="N4568" s="11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2"/>
      <c r="AX4568" s="12"/>
      <c r="AY4568" s="12"/>
      <c r="AZ4568" s="12"/>
      <c r="BA4568" s="12"/>
      <c r="BB4568" s="12"/>
      <c r="BC4568" s="12"/>
      <c r="BD4568" s="12"/>
      <c r="BE4568" s="12"/>
      <c r="BF4568" s="12"/>
      <c r="BG4568" s="12"/>
      <c r="BH4568" s="12"/>
      <c r="BI4568" s="12"/>
      <c r="BJ4568" s="12"/>
      <c r="BK4568" s="12"/>
      <c r="BL4568" s="12"/>
      <c r="BM4568" s="12"/>
      <c r="BN4568" s="12"/>
      <c r="BO4568" s="12"/>
      <c r="BP4568" s="12"/>
      <c r="BQ4568" s="12"/>
      <c r="BR4568" s="12"/>
      <c r="BS4568" s="12"/>
      <c r="BT4568" s="12"/>
      <c r="BU4568" s="12"/>
      <c r="BV4568" s="12"/>
      <c r="BW4568" s="12"/>
    </row>
    <row r="4569" spans="2:75" x14ac:dyDescent="0.3">
      <c r="B4569" s="8"/>
      <c r="C4569" s="21"/>
      <c r="D4569" s="9"/>
      <c r="E4569" s="9"/>
      <c r="F4569" s="10"/>
      <c r="G4569" s="10"/>
      <c r="H4569" s="10"/>
      <c r="I4569" s="10"/>
      <c r="J4569" s="10"/>
      <c r="K4569" s="10"/>
      <c r="L4569" s="10"/>
      <c r="M4569" s="10"/>
      <c r="N4569" s="11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2"/>
      <c r="AX4569" s="12"/>
      <c r="AY4569" s="12"/>
      <c r="AZ4569" s="12"/>
      <c r="BA4569" s="12"/>
      <c r="BB4569" s="12"/>
      <c r="BC4569" s="12"/>
      <c r="BD4569" s="12"/>
      <c r="BE4569" s="12"/>
      <c r="BF4569" s="12"/>
      <c r="BG4569" s="12"/>
      <c r="BH4569" s="12"/>
      <c r="BI4569" s="12"/>
      <c r="BJ4569" s="12"/>
      <c r="BK4569" s="12"/>
      <c r="BL4569" s="12"/>
      <c r="BM4569" s="12"/>
      <c r="BN4569" s="12"/>
      <c r="BO4569" s="12"/>
      <c r="BP4569" s="12"/>
      <c r="BQ4569" s="12"/>
      <c r="BR4569" s="12"/>
      <c r="BS4569" s="12"/>
      <c r="BT4569" s="12"/>
      <c r="BU4569" s="12"/>
      <c r="BV4569" s="12"/>
      <c r="BW4569" s="12"/>
    </row>
    <row r="4570" spans="2:75" x14ac:dyDescent="0.3">
      <c r="B4570" s="8"/>
      <c r="C4570" s="21"/>
      <c r="D4570" s="9"/>
      <c r="E4570" s="9"/>
      <c r="F4570" s="10"/>
      <c r="G4570" s="10"/>
      <c r="H4570" s="10"/>
      <c r="I4570" s="10"/>
      <c r="J4570" s="10"/>
      <c r="K4570" s="10"/>
      <c r="L4570" s="10"/>
      <c r="M4570" s="10"/>
      <c r="N4570" s="11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2"/>
      <c r="AX4570" s="12"/>
      <c r="AY4570" s="12"/>
      <c r="AZ4570" s="12"/>
      <c r="BA4570" s="12"/>
      <c r="BB4570" s="12"/>
      <c r="BC4570" s="12"/>
      <c r="BD4570" s="12"/>
      <c r="BE4570" s="12"/>
      <c r="BF4570" s="12"/>
      <c r="BG4570" s="12"/>
      <c r="BH4570" s="12"/>
      <c r="BI4570" s="12"/>
      <c r="BJ4570" s="12"/>
      <c r="BK4570" s="12"/>
      <c r="BL4570" s="12"/>
      <c r="BM4570" s="12"/>
      <c r="BN4570" s="12"/>
      <c r="BO4570" s="12"/>
      <c r="BP4570" s="12"/>
      <c r="BQ4570" s="12"/>
      <c r="BR4570" s="12"/>
      <c r="BS4570" s="12"/>
      <c r="BT4570" s="12"/>
      <c r="BU4570" s="12"/>
      <c r="BV4570" s="12"/>
      <c r="BW4570" s="12"/>
    </row>
    <row r="4571" spans="2:75" x14ac:dyDescent="0.3">
      <c r="B4571" s="8"/>
      <c r="C4571" s="21"/>
      <c r="D4571" s="9"/>
      <c r="E4571" s="9"/>
      <c r="F4571" s="10"/>
      <c r="G4571" s="10"/>
      <c r="H4571" s="10"/>
      <c r="I4571" s="10"/>
      <c r="J4571" s="10"/>
      <c r="K4571" s="10"/>
      <c r="L4571" s="10"/>
      <c r="M4571" s="10"/>
      <c r="N4571" s="11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2"/>
      <c r="AX4571" s="12"/>
      <c r="AY4571" s="12"/>
      <c r="AZ4571" s="12"/>
      <c r="BA4571" s="12"/>
      <c r="BB4571" s="12"/>
      <c r="BC4571" s="12"/>
      <c r="BD4571" s="12"/>
      <c r="BE4571" s="12"/>
      <c r="BF4571" s="12"/>
      <c r="BG4571" s="12"/>
      <c r="BH4571" s="12"/>
      <c r="BI4571" s="12"/>
      <c r="BJ4571" s="12"/>
      <c r="BK4571" s="12"/>
      <c r="BL4571" s="12"/>
      <c r="BM4571" s="12"/>
      <c r="BN4571" s="12"/>
      <c r="BO4571" s="12"/>
      <c r="BP4571" s="12"/>
      <c r="BQ4571" s="12"/>
      <c r="BR4571" s="12"/>
      <c r="BS4571" s="12"/>
      <c r="BT4571" s="12"/>
      <c r="BU4571" s="12"/>
      <c r="BV4571" s="12"/>
      <c r="BW4571" s="12"/>
    </row>
    <row r="4572" spans="2:75" x14ac:dyDescent="0.3">
      <c r="B4572" s="8"/>
      <c r="C4572" s="21"/>
      <c r="D4572" s="9"/>
      <c r="E4572" s="9"/>
      <c r="F4572" s="10"/>
      <c r="G4572" s="10"/>
      <c r="H4572" s="10"/>
      <c r="I4572" s="10"/>
      <c r="J4572" s="10"/>
      <c r="K4572" s="10"/>
      <c r="L4572" s="10"/>
      <c r="M4572" s="10"/>
      <c r="N4572" s="11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2"/>
      <c r="BH4572" s="12"/>
      <c r="BI4572" s="12"/>
      <c r="BJ4572" s="12"/>
      <c r="BK4572" s="12"/>
      <c r="BL4572" s="12"/>
      <c r="BM4572" s="12"/>
      <c r="BN4572" s="12"/>
      <c r="BO4572" s="12"/>
      <c r="BP4572" s="12"/>
      <c r="BQ4572" s="12"/>
      <c r="BR4572" s="12"/>
      <c r="BS4572" s="12"/>
      <c r="BT4572" s="12"/>
      <c r="BU4572" s="12"/>
      <c r="BV4572" s="12"/>
      <c r="BW4572" s="12"/>
    </row>
    <row r="4573" spans="2:75" x14ac:dyDescent="0.3">
      <c r="B4573" s="8"/>
      <c r="C4573" s="21"/>
      <c r="D4573" s="9"/>
      <c r="E4573" s="9"/>
      <c r="F4573" s="10"/>
      <c r="G4573" s="10"/>
      <c r="H4573" s="10"/>
      <c r="I4573" s="10"/>
      <c r="J4573" s="10"/>
      <c r="K4573" s="10"/>
      <c r="L4573" s="10"/>
      <c r="M4573" s="10"/>
      <c r="N4573" s="11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2"/>
      <c r="AX4573" s="12"/>
      <c r="AY4573" s="12"/>
      <c r="AZ4573" s="12"/>
      <c r="BA4573" s="12"/>
      <c r="BB4573" s="12"/>
      <c r="BC4573" s="12"/>
      <c r="BD4573" s="12"/>
      <c r="BE4573" s="12"/>
      <c r="BF4573" s="12"/>
      <c r="BG4573" s="12"/>
      <c r="BH4573" s="12"/>
      <c r="BI4573" s="12"/>
      <c r="BJ4573" s="12"/>
      <c r="BK4573" s="12"/>
      <c r="BL4573" s="12"/>
      <c r="BM4573" s="12"/>
      <c r="BN4573" s="12"/>
      <c r="BO4573" s="12"/>
      <c r="BP4573" s="12"/>
      <c r="BQ4573" s="12"/>
      <c r="BR4573" s="12"/>
      <c r="BS4573" s="12"/>
      <c r="BT4573" s="12"/>
      <c r="BU4573" s="12"/>
      <c r="BV4573" s="12"/>
      <c r="BW4573" s="12"/>
    </row>
    <row r="4574" spans="2:75" x14ac:dyDescent="0.3">
      <c r="B4574" s="8"/>
      <c r="C4574" s="21"/>
      <c r="D4574" s="9"/>
      <c r="E4574" s="9"/>
      <c r="F4574" s="10"/>
      <c r="G4574" s="10"/>
      <c r="H4574" s="10"/>
      <c r="I4574" s="10"/>
      <c r="J4574" s="10"/>
      <c r="K4574" s="10"/>
      <c r="L4574" s="10"/>
      <c r="M4574" s="10"/>
      <c r="N4574" s="11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2"/>
      <c r="AX4574" s="12"/>
      <c r="AY4574" s="12"/>
      <c r="AZ4574" s="12"/>
      <c r="BA4574" s="12"/>
      <c r="BB4574" s="12"/>
      <c r="BC4574" s="12"/>
      <c r="BD4574" s="12"/>
      <c r="BE4574" s="12"/>
      <c r="BF4574" s="12"/>
      <c r="BG4574" s="12"/>
      <c r="BH4574" s="12"/>
      <c r="BI4574" s="12"/>
      <c r="BJ4574" s="12"/>
      <c r="BK4574" s="12"/>
      <c r="BL4574" s="12"/>
      <c r="BM4574" s="12"/>
      <c r="BN4574" s="12"/>
      <c r="BO4574" s="12"/>
      <c r="BP4574" s="12"/>
      <c r="BQ4574" s="12"/>
      <c r="BR4574" s="12"/>
      <c r="BS4574" s="12"/>
      <c r="BT4574" s="12"/>
      <c r="BU4574" s="12"/>
      <c r="BV4574" s="12"/>
      <c r="BW4574" s="12"/>
    </row>
  </sheetData>
  <autoFilter ref="A1:N3439" xr:uid="{F7BC5D08-1D43-410E-A842-11EF498D89BF}"/>
  <sortState xmlns:xlrd2="http://schemas.microsoft.com/office/spreadsheetml/2017/richdata2" ref="A2:BX3439">
    <sortCondition ref="D1:D3439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8A23-14ED-4214-BFDC-BEC2E2ADCC0B}">
  <dimension ref="A1:P9340"/>
  <sheetViews>
    <sheetView workbookViewId="0">
      <pane ySplit="1" topLeftCell="A2" activePane="bottomLeft" state="frozen"/>
      <selection activeCell="A4" sqref="A4"/>
      <selection pane="bottomLeft" activeCell="I10" sqref="I10"/>
    </sheetView>
  </sheetViews>
  <sheetFormatPr defaultColWidth="9.109375" defaultRowHeight="14.4" x14ac:dyDescent="0.3"/>
  <cols>
    <col min="1" max="1" width="13.109375" style="7" bestFit="1" customWidth="1"/>
    <col min="2" max="2" width="41" style="7" bestFit="1" customWidth="1"/>
    <col min="3" max="3" width="29.109375" style="7" bestFit="1" customWidth="1"/>
    <col min="4" max="4" width="33.88671875" style="7" bestFit="1" customWidth="1"/>
    <col min="5" max="5" width="42.88671875" style="7" bestFit="1" customWidth="1"/>
    <col min="6" max="6" width="31" style="7" bestFit="1" customWidth="1"/>
    <col min="7" max="8" width="9.109375" style="7"/>
    <col min="9" max="16" width="8.88671875" customWidth="1"/>
    <col min="17" max="16384" width="9.109375" style="7"/>
  </cols>
  <sheetData>
    <row r="1" spans="1:6" x14ac:dyDescent="0.3">
      <c r="A1" s="3" t="s">
        <v>7950</v>
      </c>
      <c r="B1" s="3" t="s">
        <v>8</v>
      </c>
      <c r="C1" s="3" t="s">
        <v>457</v>
      </c>
      <c r="D1" s="3" t="s">
        <v>458</v>
      </c>
      <c r="E1" s="3" t="s">
        <v>459</v>
      </c>
      <c r="F1" s="3" t="s">
        <v>5</v>
      </c>
    </row>
    <row r="2" spans="1:6" x14ac:dyDescent="0.3">
      <c r="A2" s="7" t="s">
        <v>62</v>
      </c>
      <c r="B2" s="7" t="s">
        <v>63</v>
      </c>
      <c r="C2" s="7" t="s">
        <v>7951</v>
      </c>
      <c r="D2" s="7" t="s">
        <v>7952</v>
      </c>
      <c r="E2" s="7" t="s">
        <v>7952</v>
      </c>
      <c r="F2" s="27" t="s">
        <v>59</v>
      </c>
    </row>
    <row r="3" spans="1:6" x14ac:dyDescent="0.3">
      <c r="A3" s="7" t="s">
        <v>64</v>
      </c>
      <c r="B3" s="7" t="s">
        <v>65</v>
      </c>
      <c r="C3" s="7" t="s">
        <v>7951</v>
      </c>
      <c r="D3" s="7" t="s">
        <v>7952</v>
      </c>
      <c r="E3" s="7" t="s">
        <v>7952</v>
      </c>
      <c r="F3" s="27" t="s">
        <v>59</v>
      </c>
    </row>
    <row r="4" spans="1:6" x14ac:dyDescent="0.3">
      <c r="A4" s="7" t="s">
        <v>66</v>
      </c>
      <c r="B4" s="7" t="s">
        <v>67</v>
      </c>
      <c r="C4" s="7" t="s">
        <v>7951</v>
      </c>
      <c r="D4" s="7" t="s">
        <v>7952</v>
      </c>
      <c r="E4" s="7" t="s">
        <v>7952</v>
      </c>
      <c r="F4" s="27" t="s">
        <v>59</v>
      </c>
    </row>
    <row r="5" spans="1:6" x14ac:dyDescent="0.3">
      <c r="A5" s="7" t="s">
        <v>68</v>
      </c>
      <c r="B5" s="7" t="s">
        <v>69</v>
      </c>
      <c r="C5" s="7" t="s">
        <v>7951</v>
      </c>
      <c r="D5" s="7" t="s">
        <v>7952</v>
      </c>
      <c r="E5" s="7" t="s">
        <v>7952</v>
      </c>
      <c r="F5" s="27" t="s">
        <v>59</v>
      </c>
    </row>
    <row r="6" spans="1:6" x14ac:dyDescent="0.3">
      <c r="A6" s="7" t="s">
        <v>60</v>
      </c>
      <c r="B6" s="7" t="s">
        <v>61</v>
      </c>
      <c r="C6" s="7" t="s">
        <v>7951</v>
      </c>
      <c r="D6" s="7" t="s">
        <v>7952</v>
      </c>
      <c r="E6" s="7" t="s">
        <v>7952</v>
      </c>
      <c r="F6" s="27" t="s">
        <v>59</v>
      </c>
    </row>
    <row r="7" spans="1:6" x14ac:dyDescent="0.3">
      <c r="A7" s="7" t="s">
        <v>7953</v>
      </c>
      <c r="B7" s="7" t="s">
        <v>7954</v>
      </c>
      <c r="C7" s="7" t="s">
        <v>7951</v>
      </c>
      <c r="D7" s="7" t="s">
        <v>7952</v>
      </c>
      <c r="E7" s="7" t="s">
        <v>7952</v>
      </c>
      <c r="F7" s="27" t="s">
        <v>59</v>
      </c>
    </row>
    <row r="8" spans="1:6" x14ac:dyDescent="0.3">
      <c r="A8" s="7" t="s">
        <v>7955</v>
      </c>
      <c r="B8" s="7" t="s">
        <v>7956</v>
      </c>
      <c r="C8" s="7" t="s">
        <v>7951</v>
      </c>
      <c r="D8" s="7" t="s">
        <v>7952</v>
      </c>
      <c r="E8" s="7" t="s">
        <v>7952</v>
      </c>
      <c r="F8" s="27" t="s">
        <v>59</v>
      </c>
    </row>
    <row r="9" spans="1:6" x14ac:dyDescent="0.3">
      <c r="A9" s="7" t="s">
        <v>70</v>
      </c>
      <c r="B9" s="7" t="s">
        <v>71</v>
      </c>
      <c r="C9" s="7" t="s">
        <v>7957</v>
      </c>
      <c r="D9" s="7" t="s">
        <v>7952</v>
      </c>
      <c r="E9" s="7" t="s">
        <v>7952</v>
      </c>
      <c r="F9" s="27" t="s">
        <v>59</v>
      </c>
    </row>
    <row r="10" spans="1:6" x14ac:dyDescent="0.3">
      <c r="A10" s="7" t="s">
        <v>72</v>
      </c>
      <c r="B10" s="7" t="s">
        <v>73</v>
      </c>
      <c r="C10" s="7" t="s">
        <v>7957</v>
      </c>
      <c r="D10" s="7" t="s">
        <v>7952</v>
      </c>
      <c r="E10" s="7" t="s">
        <v>7952</v>
      </c>
      <c r="F10" s="27" t="s">
        <v>59</v>
      </c>
    </row>
    <row r="11" spans="1:6" x14ac:dyDescent="0.3">
      <c r="A11" s="7" t="s">
        <v>7958</v>
      </c>
      <c r="B11" s="7" t="s">
        <v>7959</v>
      </c>
      <c r="C11" s="7" t="s">
        <v>7957</v>
      </c>
      <c r="D11" s="7" t="s">
        <v>7952</v>
      </c>
      <c r="E11" s="7" t="s">
        <v>7952</v>
      </c>
      <c r="F11" s="27" t="s">
        <v>59</v>
      </c>
    </row>
    <row r="12" spans="1:6" x14ac:dyDescent="0.3">
      <c r="A12" s="7" t="s">
        <v>7960</v>
      </c>
      <c r="B12" s="7" t="s">
        <v>7961</v>
      </c>
      <c r="C12" s="7" t="s">
        <v>7957</v>
      </c>
      <c r="D12" s="7" t="s">
        <v>7952</v>
      </c>
      <c r="E12" s="7" t="s">
        <v>7952</v>
      </c>
      <c r="F12" s="27" t="s">
        <v>59</v>
      </c>
    </row>
    <row r="13" spans="1:6" x14ac:dyDescent="0.3">
      <c r="A13" s="7" t="s">
        <v>7962</v>
      </c>
      <c r="B13" s="7" t="s">
        <v>7963</v>
      </c>
      <c r="C13" s="7" t="s">
        <v>7964</v>
      </c>
      <c r="D13" s="7" t="s">
        <v>7952</v>
      </c>
      <c r="E13" s="7" t="s">
        <v>7952</v>
      </c>
      <c r="F13" s="27" t="s">
        <v>59</v>
      </c>
    </row>
    <row r="14" spans="1:6" x14ac:dyDescent="0.3">
      <c r="A14" s="7" t="s">
        <v>7965</v>
      </c>
      <c r="B14" s="7" t="s">
        <v>7966</v>
      </c>
      <c r="C14" s="7" t="s">
        <v>7964</v>
      </c>
      <c r="D14" s="7" t="s">
        <v>7952</v>
      </c>
      <c r="E14" s="7" t="s">
        <v>7952</v>
      </c>
      <c r="F14" s="27" t="s">
        <v>59</v>
      </c>
    </row>
    <row r="15" spans="1:6" x14ac:dyDescent="0.3">
      <c r="A15" s="7" t="s">
        <v>7967</v>
      </c>
      <c r="B15" s="7" t="s">
        <v>7968</v>
      </c>
      <c r="C15" s="7" t="s">
        <v>7964</v>
      </c>
      <c r="D15" s="7" t="s">
        <v>7952</v>
      </c>
      <c r="E15" s="7" t="s">
        <v>7952</v>
      </c>
      <c r="F15" s="27" t="s">
        <v>59</v>
      </c>
    </row>
    <row r="16" spans="1:6" x14ac:dyDescent="0.3">
      <c r="A16" s="7" t="s">
        <v>7969</v>
      </c>
      <c r="B16" s="7" t="s">
        <v>7970</v>
      </c>
      <c r="C16" s="7" t="s">
        <v>7952</v>
      </c>
      <c r="D16" s="7" t="s">
        <v>7952</v>
      </c>
      <c r="E16" s="7" t="s">
        <v>7952</v>
      </c>
      <c r="F16" s="27" t="s">
        <v>59</v>
      </c>
    </row>
    <row r="17" spans="1:6" x14ac:dyDescent="0.3">
      <c r="A17" s="7" t="s">
        <v>7971</v>
      </c>
      <c r="B17" s="7" t="s">
        <v>7972</v>
      </c>
      <c r="C17" s="7" t="s">
        <v>7952</v>
      </c>
      <c r="D17" s="7" t="s">
        <v>7952</v>
      </c>
      <c r="E17" s="7" t="s">
        <v>7952</v>
      </c>
      <c r="F17" s="27" t="s">
        <v>59</v>
      </c>
    </row>
    <row r="18" spans="1:6" x14ac:dyDescent="0.3">
      <c r="A18" s="7" t="s">
        <v>81</v>
      </c>
      <c r="B18" s="7" t="s">
        <v>82</v>
      </c>
      <c r="C18" s="7" t="s">
        <v>7951</v>
      </c>
      <c r="D18" s="7" t="s">
        <v>7952</v>
      </c>
      <c r="E18" s="7" t="s">
        <v>7952</v>
      </c>
      <c r="F18" s="27" t="s">
        <v>74</v>
      </c>
    </row>
    <row r="19" spans="1:6" x14ac:dyDescent="0.3">
      <c r="A19" s="7" t="s">
        <v>83</v>
      </c>
      <c r="B19" s="7" t="s">
        <v>84</v>
      </c>
      <c r="C19" s="7" t="s">
        <v>7951</v>
      </c>
      <c r="D19" s="7" t="s">
        <v>7952</v>
      </c>
      <c r="E19" s="7" t="s">
        <v>7952</v>
      </c>
      <c r="F19" s="27" t="s">
        <v>74</v>
      </c>
    </row>
    <row r="20" spans="1:6" x14ac:dyDescent="0.3">
      <c r="A20" s="7" t="s">
        <v>85</v>
      </c>
      <c r="B20" s="7" t="s">
        <v>86</v>
      </c>
      <c r="C20" s="7" t="s">
        <v>7951</v>
      </c>
      <c r="D20" s="7" t="s">
        <v>7952</v>
      </c>
      <c r="E20" s="7" t="s">
        <v>7952</v>
      </c>
      <c r="F20" s="27" t="s">
        <v>74</v>
      </c>
    </row>
    <row r="21" spans="1:6" x14ac:dyDescent="0.3">
      <c r="A21" s="7" t="s">
        <v>87</v>
      </c>
      <c r="B21" s="7" t="s">
        <v>88</v>
      </c>
      <c r="C21" s="7" t="s">
        <v>7951</v>
      </c>
      <c r="D21" s="7" t="s">
        <v>7952</v>
      </c>
      <c r="E21" s="7" t="s">
        <v>7952</v>
      </c>
      <c r="F21" s="27" t="s">
        <v>74</v>
      </c>
    </row>
    <row r="22" spans="1:6" x14ac:dyDescent="0.3">
      <c r="A22" s="7" t="s">
        <v>89</v>
      </c>
      <c r="B22" s="7" t="s">
        <v>90</v>
      </c>
      <c r="C22" s="7" t="s">
        <v>7951</v>
      </c>
      <c r="D22" s="7" t="s">
        <v>7952</v>
      </c>
      <c r="E22" s="7" t="s">
        <v>7952</v>
      </c>
      <c r="F22" s="27" t="s">
        <v>74</v>
      </c>
    </row>
    <row r="23" spans="1:6" x14ac:dyDescent="0.3">
      <c r="A23" s="7" t="s">
        <v>79</v>
      </c>
      <c r="B23" s="7" t="s">
        <v>80</v>
      </c>
      <c r="C23" s="7" t="s">
        <v>7951</v>
      </c>
      <c r="D23" s="7" t="s">
        <v>7952</v>
      </c>
      <c r="E23" s="7" t="s">
        <v>7952</v>
      </c>
      <c r="F23" s="27" t="s">
        <v>74</v>
      </c>
    </row>
    <row r="24" spans="1:6" x14ac:dyDescent="0.3">
      <c r="A24" s="7" t="s">
        <v>7973</v>
      </c>
      <c r="B24" s="7" t="s">
        <v>7974</v>
      </c>
      <c r="C24" s="7" t="s">
        <v>7951</v>
      </c>
      <c r="D24" s="7" t="s">
        <v>7952</v>
      </c>
      <c r="E24" s="7" t="s">
        <v>7952</v>
      </c>
      <c r="F24" s="27" t="s">
        <v>74</v>
      </c>
    </row>
    <row r="25" spans="1:6" x14ac:dyDescent="0.3">
      <c r="A25" s="7" t="s">
        <v>7975</v>
      </c>
      <c r="B25" s="7" t="s">
        <v>7976</v>
      </c>
      <c r="C25" s="7" t="s">
        <v>7951</v>
      </c>
      <c r="D25" s="7" t="s">
        <v>7952</v>
      </c>
      <c r="E25" s="7" t="s">
        <v>7952</v>
      </c>
      <c r="F25" s="27" t="s">
        <v>74</v>
      </c>
    </row>
    <row r="26" spans="1:6" x14ac:dyDescent="0.3">
      <c r="A26" s="7" t="s">
        <v>7977</v>
      </c>
      <c r="B26" s="7" t="s">
        <v>7978</v>
      </c>
      <c r="C26" s="7" t="s">
        <v>7951</v>
      </c>
      <c r="D26" s="7" t="s">
        <v>7952</v>
      </c>
      <c r="E26" s="7" t="s">
        <v>7952</v>
      </c>
      <c r="F26" s="27" t="s">
        <v>74</v>
      </c>
    </row>
    <row r="27" spans="1:6" x14ac:dyDescent="0.3">
      <c r="A27" s="7" t="s">
        <v>7979</v>
      </c>
      <c r="B27" s="7" t="s">
        <v>7980</v>
      </c>
      <c r="C27" s="7" t="s">
        <v>7951</v>
      </c>
      <c r="D27" s="7" t="s">
        <v>7952</v>
      </c>
      <c r="E27" s="7" t="s">
        <v>7952</v>
      </c>
      <c r="F27" s="27" t="s">
        <v>74</v>
      </c>
    </row>
    <row r="28" spans="1:6" x14ac:dyDescent="0.3">
      <c r="A28" s="7" t="s">
        <v>7981</v>
      </c>
      <c r="B28" s="7" t="s">
        <v>7982</v>
      </c>
      <c r="C28" s="7" t="s">
        <v>7951</v>
      </c>
      <c r="D28" s="7" t="s">
        <v>7952</v>
      </c>
      <c r="E28" s="7" t="s">
        <v>7952</v>
      </c>
      <c r="F28" s="27" t="s">
        <v>74</v>
      </c>
    </row>
    <row r="29" spans="1:6" x14ac:dyDescent="0.3">
      <c r="A29" s="7" t="s">
        <v>7983</v>
      </c>
      <c r="B29" s="7" t="s">
        <v>7984</v>
      </c>
      <c r="C29" s="7" t="s">
        <v>7951</v>
      </c>
      <c r="D29" s="7" t="s">
        <v>7952</v>
      </c>
      <c r="E29" s="7" t="s">
        <v>7952</v>
      </c>
      <c r="F29" s="27" t="s">
        <v>74</v>
      </c>
    </row>
    <row r="30" spans="1:6" x14ac:dyDescent="0.3">
      <c r="A30" s="7" t="s">
        <v>7985</v>
      </c>
      <c r="B30" s="7" t="s">
        <v>7986</v>
      </c>
      <c r="C30" s="7" t="s">
        <v>7951</v>
      </c>
      <c r="D30" s="7" t="s">
        <v>7952</v>
      </c>
      <c r="E30" s="7" t="s">
        <v>7952</v>
      </c>
      <c r="F30" s="27" t="s">
        <v>74</v>
      </c>
    </row>
    <row r="31" spans="1:6" x14ac:dyDescent="0.3">
      <c r="A31" s="7" t="s">
        <v>7987</v>
      </c>
      <c r="B31" s="7" t="s">
        <v>7988</v>
      </c>
      <c r="C31" s="7" t="s">
        <v>7951</v>
      </c>
      <c r="D31" s="7" t="s">
        <v>7952</v>
      </c>
      <c r="E31" s="7" t="s">
        <v>7952</v>
      </c>
      <c r="F31" s="27" t="s">
        <v>74</v>
      </c>
    </row>
    <row r="32" spans="1:6" x14ac:dyDescent="0.3">
      <c r="A32" s="7" t="s">
        <v>7989</v>
      </c>
      <c r="B32" s="7" t="s">
        <v>7990</v>
      </c>
      <c r="C32" s="7" t="s">
        <v>7951</v>
      </c>
      <c r="D32" s="7" t="s">
        <v>7952</v>
      </c>
      <c r="E32" s="7" t="s">
        <v>7952</v>
      </c>
      <c r="F32" s="27" t="s">
        <v>74</v>
      </c>
    </row>
    <row r="33" spans="1:6" x14ac:dyDescent="0.3">
      <c r="A33" s="7" t="s">
        <v>7991</v>
      </c>
      <c r="B33" s="7" t="s">
        <v>7992</v>
      </c>
      <c r="C33" s="7" t="s">
        <v>7951</v>
      </c>
      <c r="D33" s="7" t="s">
        <v>7952</v>
      </c>
      <c r="E33" s="7" t="s">
        <v>7952</v>
      </c>
      <c r="F33" s="27" t="s">
        <v>74</v>
      </c>
    </row>
    <row r="34" spans="1:6" x14ac:dyDescent="0.3">
      <c r="A34" s="7" t="s">
        <v>100</v>
      </c>
      <c r="B34" s="7" t="s">
        <v>101</v>
      </c>
      <c r="C34" s="7" t="s">
        <v>7957</v>
      </c>
      <c r="D34" s="7" t="s">
        <v>7952</v>
      </c>
      <c r="E34" s="7" t="s">
        <v>7952</v>
      </c>
      <c r="F34" s="27" t="s">
        <v>74</v>
      </c>
    </row>
    <row r="35" spans="1:6" x14ac:dyDescent="0.3">
      <c r="A35" s="7" t="s">
        <v>93</v>
      </c>
      <c r="B35" s="7" t="s">
        <v>94</v>
      </c>
      <c r="C35" s="7" t="s">
        <v>7957</v>
      </c>
      <c r="D35" s="7" t="s">
        <v>7952</v>
      </c>
      <c r="E35" s="7" t="s">
        <v>7952</v>
      </c>
      <c r="F35" s="27" t="s">
        <v>74</v>
      </c>
    </row>
    <row r="36" spans="1:6" x14ac:dyDescent="0.3">
      <c r="A36" s="7" t="s">
        <v>91</v>
      </c>
      <c r="B36" s="7" t="s">
        <v>92</v>
      </c>
      <c r="C36" s="7" t="s">
        <v>7957</v>
      </c>
      <c r="D36" s="7" t="s">
        <v>7952</v>
      </c>
      <c r="E36" s="7" t="s">
        <v>7952</v>
      </c>
      <c r="F36" s="27" t="s">
        <v>74</v>
      </c>
    </row>
    <row r="37" spans="1:6" x14ac:dyDescent="0.3">
      <c r="A37" s="7" t="s">
        <v>75</v>
      </c>
      <c r="B37" s="7" t="s">
        <v>76</v>
      </c>
      <c r="C37" s="7" t="s">
        <v>7957</v>
      </c>
      <c r="D37" s="7" t="s">
        <v>7952</v>
      </c>
      <c r="E37" s="7" t="s">
        <v>7952</v>
      </c>
      <c r="F37" s="27" t="s">
        <v>74</v>
      </c>
    </row>
    <row r="38" spans="1:6" x14ac:dyDescent="0.3">
      <c r="A38" s="7" t="s">
        <v>95</v>
      </c>
      <c r="B38" s="7" t="s">
        <v>96</v>
      </c>
      <c r="C38" s="7" t="s">
        <v>7957</v>
      </c>
      <c r="D38" s="7" t="s">
        <v>7952</v>
      </c>
      <c r="E38" s="7" t="s">
        <v>7952</v>
      </c>
      <c r="F38" s="27" t="s">
        <v>74</v>
      </c>
    </row>
    <row r="39" spans="1:6" x14ac:dyDescent="0.3">
      <c r="A39" s="7" t="s">
        <v>7993</v>
      </c>
      <c r="B39" s="7" t="s">
        <v>7994</v>
      </c>
      <c r="C39" s="7" t="s">
        <v>7957</v>
      </c>
      <c r="D39" s="7" t="s">
        <v>7952</v>
      </c>
      <c r="E39" s="7" t="s">
        <v>7952</v>
      </c>
      <c r="F39" s="27" t="s">
        <v>74</v>
      </c>
    </row>
    <row r="40" spans="1:6" x14ac:dyDescent="0.3">
      <c r="A40" s="7" t="s">
        <v>7995</v>
      </c>
      <c r="B40" s="7" t="s">
        <v>7996</v>
      </c>
      <c r="C40" s="7" t="s">
        <v>7957</v>
      </c>
      <c r="D40" s="7" t="s">
        <v>7952</v>
      </c>
      <c r="E40" s="7" t="s">
        <v>7952</v>
      </c>
      <c r="F40" s="27" t="s">
        <v>74</v>
      </c>
    </row>
    <row r="41" spans="1:6" x14ac:dyDescent="0.3">
      <c r="A41" s="7" t="s">
        <v>7997</v>
      </c>
      <c r="B41" s="7" t="s">
        <v>7998</v>
      </c>
      <c r="C41" s="7" t="s">
        <v>7957</v>
      </c>
      <c r="D41" s="7" t="s">
        <v>7952</v>
      </c>
      <c r="E41" s="7" t="s">
        <v>7952</v>
      </c>
      <c r="F41" s="27" t="s">
        <v>74</v>
      </c>
    </row>
    <row r="42" spans="1:6" x14ac:dyDescent="0.3">
      <c r="A42" s="7" t="s">
        <v>7999</v>
      </c>
      <c r="B42" s="7" t="s">
        <v>8000</v>
      </c>
      <c r="C42" s="7" t="s">
        <v>7957</v>
      </c>
      <c r="D42" s="7" t="s">
        <v>7952</v>
      </c>
      <c r="E42" s="7" t="s">
        <v>7952</v>
      </c>
      <c r="F42" s="27" t="s">
        <v>74</v>
      </c>
    </row>
    <row r="43" spans="1:6" x14ac:dyDescent="0.3">
      <c r="A43" s="7" t="s">
        <v>8001</v>
      </c>
      <c r="B43" s="7" t="s">
        <v>8002</v>
      </c>
      <c r="C43" s="7" t="s">
        <v>7957</v>
      </c>
      <c r="D43" s="7" t="s">
        <v>7952</v>
      </c>
      <c r="E43" s="7" t="s">
        <v>7952</v>
      </c>
      <c r="F43" s="27" t="s">
        <v>74</v>
      </c>
    </row>
    <row r="44" spans="1:6" x14ac:dyDescent="0.3">
      <c r="A44" s="7" t="s">
        <v>8003</v>
      </c>
      <c r="B44" s="7" t="s">
        <v>8004</v>
      </c>
      <c r="C44" s="7" t="s">
        <v>7957</v>
      </c>
      <c r="D44" s="7" t="s">
        <v>7952</v>
      </c>
      <c r="E44" s="7" t="s">
        <v>7952</v>
      </c>
      <c r="F44" s="27" t="s">
        <v>74</v>
      </c>
    </row>
    <row r="45" spans="1:6" x14ac:dyDescent="0.3">
      <c r="A45" s="7" t="s">
        <v>8005</v>
      </c>
      <c r="B45" s="7" t="s">
        <v>8006</v>
      </c>
      <c r="C45" s="7" t="s">
        <v>7957</v>
      </c>
      <c r="D45" s="7" t="s">
        <v>7952</v>
      </c>
      <c r="E45" s="7" t="s">
        <v>7952</v>
      </c>
      <c r="F45" s="27" t="s">
        <v>74</v>
      </c>
    </row>
    <row r="46" spans="1:6" x14ac:dyDescent="0.3">
      <c r="A46" s="7" t="s">
        <v>8007</v>
      </c>
      <c r="B46" s="7" t="s">
        <v>8008</v>
      </c>
      <c r="C46" s="7" t="s">
        <v>7957</v>
      </c>
      <c r="D46" s="7" t="s">
        <v>7952</v>
      </c>
      <c r="E46" s="7" t="s">
        <v>7952</v>
      </c>
      <c r="F46" s="27" t="s">
        <v>74</v>
      </c>
    </row>
    <row r="47" spans="1:6" x14ac:dyDescent="0.3">
      <c r="A47" s="7" t="s">
        <v>8009</v>
      </c>
      <c r="B47" s="7" t="s">
        <v>8010</v>
      </c>
      <c r="C47" s="7" t="s">
        <v>7957</v>
      </c>
      <c r="D47" s="7" t="s">
        <v>7952</v>
      </c>
      <c r="E47" s="7" t="s">
        <v>7952</v>
      </c>
      <c r="F47" s="27" t="s">
        <v>74</v>
      </c>
    </row>
    <row r="48" spans="1:6" x14ac:dyDescent="0.3">
      <c r="A48" s="7" t="s">
        <v>8011</v>
      </c>
      <c r="B48" s="7" t="s">
        <v>8012</v>
      </c>
      <c r="C48" s="7" t="s">
        <v>7964</v>
      </c>
      <c r="D48" s="7" t="s">
        <v>7952</v>
      </c>
      <c r="E48" s="7" t="s">
        <v>7952</v>
      </c>
      <c r="F48" s="27" t="s">
        <v>74</v>
      </c>
    </row>
    <row r="49" spans="1:6" x14ac:dyDescent="0.3">
      <c r="A49" s="7" t="s">
        <v>8013</v>
      </c>
      <c r="B49" s="7" t="s">
        <v>8014</v>
      </c>
      <c r="C49" s="7" t="s">
        <v>7964</v>
      </c>
      <c r="D49" s="7" t="s">
        <v>7952</v>
      </c>
      <c r="E49" s="7" t="s">
        <v>7952</v>
      </c>
      <c r="F49" s="27" t="s">
        <v>74</v>
      </c>
    </row>
    <row r="50" spans="1:6" x14ac:dyDescent="0.3">
      <c r="A50" s="7" t="s">
        <v>8015</v>
      </c>
      <c r="B50" s="7" t="s">
        <v>8016</v>
      </c>
      <c r="C50" s="7" t="s">
        <v>7964</v>
      </c>
      <c r="D50" s="7" t="s">
        <v>7952</v>
      </c>
      <c r="E50" s="7" t="s">
        <v>7952</v>
      </c>
      <c r="F50" s="27" t="s">
        <v>74</v>
      </c>
    </row>
    <row r="51" spans="1:6" x14ac:dyDescent="0.3">
      <c r="A51" s="7" t="s">
        <v>8017</v>
      </c>
      <c r="B51" s="7" t="s">
        <v>8018</v>
      </c>
      <c r="C51" s="7" t="s">
        <v>7964</v>
      </c>
      <c r="D51" s="7" t="s">
        <v>7952</v>
      </c>
      <c r="E51" s="7" t="s">
        <v>7952</v>
      </c>
      <c r="F51" s="27" t="s">
        <v>74</v>
      </c>
    </row>
    <row r="52" spans="1:6" x14ac:dyDescent="0.3">
      <c r="A52" s="7" t="s">
        <v>8019</v>
      </c>
      <c r="B52" s="7" t="s">
        <v>8020</v>
      </c>
      <c r="C52" s="7" t="s">
        <v>7964</v>
      </c>
      <c r="D52" s="7" t="s">
        <v>7952</v>
      </c>
      <c r="E52" s="7" t="s">
        <v>7952</v>
      </c>
      <c r="F52" s="27" t="s">
        <v>74</v>
      </c>
    </row>
    <row r="53" spans="1:6" x14ac:dyDescent="0.3">
      <c r="A53" s="7" t="s">
        <v>98</v>
      </c>
      <c r="B53" s="7" t="s">
        <v>99</v>
      </c>
      <c r="C53" s="7" t="s">
        <v>8021</v>
      </c>
      <c r="D53" s="7" t="s">
        <v>7952</v>
      </c>
      <c r="E53" s="7" t="s">
        <v>7952</v>
      </c>
      <c r="F53" s="27" t="s">
        <v>74</v>
      </c>
    </row>
    <row r="54" spans="1:6" x14ac:dyDescent="0.3">
      <c r="A54" s="7" t="s">
        <v>8022</v>
      </c>
      <c r="B54" s="7" t="s">
        <v>8023</v>
      </c>
      <c r="C54" s="7" t="s">
        <v>8021</v>
      </c>
      <c r="D54" s="7" t="s">
        <v>7952</v>
      </c>
      <c r="E54" s="7" t="s">
        <v>7952</v>
      </c>
      <c r="F54" s="27" t="s">
        <v>74</v>
      </c>
    </row>
    <row r="55" spans="1:6" x14ac:dyDescent="0.3">
      <c r="A55" s="7" t="s">
        <v>8024</v>
      </c>
      <c r="B55" s="7" t="s">
        <v>8025</v>
      </c>
      <c r="C55" s="7" t="s">
        <v>8021</v>
      </c>
      <c r="D55" s="7" t="s">
        <v>7952</v>
      </c>
      <c r="E55" s="7" t="s">
        <v>7952</v>
      </c>
      <c r="F55" s="27" t="s">
        <v>74</v>
      </c>
    </row>
    <row r="56" spans="1:6" x14ac:dyDescent="0.3">
      <c r="A56" s="7" t="s">
        <v>77</v>
      </c>
      <c r="B56" s="7" t="s">
        <v>78</v>
      </c>
      <c r="C56" s="7" t="s">
        <v>7952</v>
      </c>
      <c r="D56" s="7" t="s">
        <v>7952</v>
      </c>
      <c r="E56" s="7" t="s">
        <v>7952</v>
      </c>
      <c r="F56" s="27" t="s">
        <v>74</v>
      </c>
    </row>
    <row r="57" spans="1:6" x14ac:dyDescent="0.3">
      <c r="A57" s="7" t="s">
        <v>8026</v>
      </c>
      <c r="B57" s="7" t="s">
        <v>8027</v>
      </c>
      <c r="C57" s="7" t="s">
        <v>7952</v>
      </c>
      <c r="D57" s="7" t="s">
        <v>7952</v>
      </c>
      <c r="E57" s="7" t="s">
        <v>7952</v>
      </c>
      <c r="F57" s="27" t="s">
        <v>74</v>
      </c>
    </row>
    <row r="58" spans="1:6" x14ac:dyDescent="0.3">
      <c r="A58" s="7" t="s">
        <v>8028</v>
      </c>
      <c r="B58" s="7" t="s">
        <v>8029</v>
      </c>
      <c r="C58" s="7" t="s">
        <v>7952</v>
      </c>
      <c r="D58" s="7" t="s">
        <v>7952</v>
      </c>
      <c r="E58" s="7" t="s">
        <v>7952</v>
      </c>
      <c r="F58" s="27" t="s">
        <v>74</v>
      </c>
    </row>
    <row r="59" spans="1:6" x14ac:dyDescent="0.3">
      <c r="A59" s="7" t="s">
        <v>8030</v>
      </c>
      <c r="B59" s="7" t="s">
        <v>8031</v>
      </c>
      <c r="C59" s="7" t="s">
        <v>7952</v>
      </c>
      <c r="D59" s="7" t="s">
        <v>7952</v>
      </c>
      <c r="E59" s="7" t="s">
        <v>7952</v>
      </c>
      <c r="F59" s="27" t="s">
        <v>74</v>
      </c>
    </row>
    <row r="60" spans="1:6" x14ac:dyDescent="0.3">
      <c r="A60" s="7" t="s">
        <v>105</v>
      </c>
      <c r="B60" s="7" t="s">
        <v>106</v>
      </c>
      <c r="C60" s="7" t="s">
        <v>7951</v>
      </c>
      <c r="D60" s="7" t="s">
        <v>7952</v>
      </c>
      <c r="E60" s="7" t="s">
        <v>7952</v>
      </c>
      <c r="F60" s="27" t="s">
        <v>102</v>
      </c>
    </row>
    <row r="61" spans="1:6" x14ac:dyDescent="0.3">
      <c r="A61" s="7" t="s">
        <v>8032</v>
      </c>
      <c r="B61" s="7" t="s">
        <v>8033</v>
      </c>
      <c r="C61" s="7" t="s">
        <v>7951</v>
      </c>
      <c r="D61" s="7" t="s">
        <v>7952</v>
      </c>
      <c r="E61" s="7" t="s">
        <v>7952</v>
      </c>
      <c r="F61" s="27" t="s">
        <v>102</v>
      </c>
    </row>
    <row r="62" spans="1:6" x14ac:dyDescent="0.3">
      <c r="A62" s="7" t="s">
        <v>107</v>
      </c>
      <c r="B62" s="7" t="s">
        <v>108</v>
      </c>
      <c r="C62" s="7" t="s">
        <v>7957</v>
      </c>
      <c r="D62" s="7" t="s">
        <v>7952</v>
      </c>
      <c r="E62" s="7" t="s">
        <v>7952</v>
      </c>
      <c r="F62" s="27" t="s">
        <v>102</v>
      </c>
    </row>
    <row r="63" spans="1:6" x14ac:dyDescent="0.3">
      <c r="A63" s="7" t="s">
        <v>109</v>
      </c>
      <c r="B63" s="7" t="s">
        <v>110</v>
      </c>
      <c r="C63" s="7" t="s">
        <v>7957</v>
      </c>
      <c r="D63" s="7" t="s">
        <v>7952</v>
      </c>
      <c r="E63" s="7" t="s">
        <v>7952</v>
      </c>
      <c r="F63" s="27" t="s">
        <v>102</v>
      </c>
    </row>
    <row r="64" spans="1:6" x14ac:dyDescent="0.3">
      <c r="A64" s="7" t="s">
        <v>111</v>
      </c>
      <c r="B64" s="7" t="s">
        <v>112</v>
      </c>
      <c r="C64" s="7" t="s">
        <v>7957</v>
      </c>
      <c r="D64" s="7" t="s">
        <v>7952</v>
      </c>
      <c r="E64" s="7" t="s">
        <v>7952</v>
      </c>
      <c r="F64" s="27" t="s">
        <v>102</v>
      </c>
    </row>
    <row r="65" spans="1:6" x14ac:dyDescent="0.3">
      <c r="A65" s="7" t="s">
        <v>113</v>
      </c>
      <c r="B65" s="7" t="s">
        <v>114</v>
      </c>
      <c r="C65" s="7" t="s">
        <v>7957</v>
      </c>
      <c r="D65" s="7" t="s">
        <v>7952</v>
      </c>
      <c r="E65" s="7" t="s">
        <v>7952</v>
      </c>
      <c r="F65" s="27" t="s">
        <v>102</v>
      </c>
    </row>
    <row r="66" spans="1:6" x14ac:dyDescent="0.3">
      <c r="A66" s="7" t="s">
        <v>115</v>
      </c>
      <c r="B66" s="7" t="s">
        <v>116</v>
      </c>
      <c r="C66" s="7" t="s">
        <v>7957</v>
      </c>
      <c r="D66" s="7" t="s">
        <v>7952</v>
      </c>
      <c r="E66" s="7" t="s">
        <v>7952</v>
      </c>
      <c r="F66" s="27" t="s">
        <v>102</v>
      </c>
    </row>
    <row r="67" spans="1:6" x14ac:dyDescent="0.3">
      <c r="A67" s="7" t="s">
        <v>103</v>
      </c>
      <c r="B67" s="7" t="s">
        <v>104</v>
      </c>
      <c r="C67" s="7" t="s">
        <v>7957</v>
      </c>
      <c r="D67" s="7" t="s">
        <v>7952</v>
      </c>
      <c r="E67" s="7" t="s">
        <v>7952</v>
      </c>
      <c r="F67" s="27" t="s">
        <v>102</v>
      </c>
    </row>
    <row r="68" spans="1:6" x14ac:dyDescent="0.3">
      <c r="A68" s="7" t="s">
        <v>8034</v>
      </c>
      <c r="B68" s="7" t="s">
        <v>8035</v>
      </c>
      <c r="C68" s="7" t="s">
        <v>7957</v>
      </c>
      <c r="D68" s="7" t="s">
        <v>7952</v>
      </c>
      <c r="E68" s="7" t="s">
        <v>7952</v>
      </c>
      <c r="F68" s="27" t="s">
        <v>102</v>
      </c>
    </row>
    <row r="69" spans="1:6" x14ac:dyDescent="0.3">
      <c r="A69" s="7" t="s">
        <v>117</v>
      </c>
      <c r="B69" s="7" t="s">
        <v>118</v>
      </c>
      <c r="C69" s="7" t="s">
        <v>7952</v>
      </c>
      <c r="D69" s="7" t="s">
        <v>7952</v>
      </c>
      <c r="E69" s="7" t="s">
        <v>7952</v>
      </c>
      <c r="F69" s="27" t="s">
        <v>102</v>
      </c>
    </row>
    <row r="70" spans="1:6" x14ac:dyDescent="0.3">
      <c r="A70" s="7" t="s">
        <v>120</v>
      </c>
      <c r="B70" s="7" t="s">
        <v>121</v>
      </c>
      <c r="C70" s="7" t="s">
        <v>7951</v>
      </c>
      <c r="D70" s="7" t="s">
        <v>7952</v>
      </c>
      <c r="E70" s="7" t="s">
        <v>7952</v>
      </c>
      <c r="F70" s="27" t="s">
        <v>119</v>
      </c>
    </row>
    <row r="71" spans="1:6" x14ac:dyDescent="0.3">
      <c r="A71" s="7" t="s">
        <v>8036</v>
      </c>
      <c r="B71" s="7" t="s">
        <v>8037</v>
      </c>
      <c r="C71" s="7" t="s">
        <v>7951</v>
      </c>
      <c r="D71" s="7" t="s">
        <v>7952</v>
      </c>
      <c r="E71" s="7" t="s">
        <v>7952</v>
      </c>
      <c r="F71" s="27" t="s">
        <v>119</v>
      </c>
    </row>
    <row r="72" spans="1:6" x14ac:dyDescent="0.3">
      <c r="A72" s="7" t="s">
        <v>8038</v>
      </c>
      <c r="B72" s="7" t="s">
        <v>8039</v>
      </c>
      <c r="C72" s="7" t="s">
        <v>7957</v>
      </c>
      <c r="D72" s="7" t="s">
        <v>7952</v>
      </c>
      <c r="E72" s="7" t="s">
        <v>7952</v>
      </c>
      <c r="F72" s="27" t="s">
        <v>119</v>
      </c>
    </row>
    <row r="73" spans="1:6" x14ac:dyDescent="0.3">
      <c r="A73" s="7" t="s">
        <v>8040</v>
      </c>
      <c r="B73" s="7" t="s">
        <v>8041</v>
      </c>
      <c r="C73" s="7" t="s">
        <v>7964</v>
      </c>
      <c r="D73" s="7" t="s">
        <v>7952</v>
      </c>
      <c r="E73" s="7" t="s">
        <v>7952</v>
      </c>
      <c r="F73" s="27" t="s">
        <v>119</v>
      </c>
    </row>
    <row r="74" spans="1:6" x14ac:dyDescent="0.3">
      <c r="A74" s="7" t="s">
        <v>123</v>
      </c>
      <c r="B74" s="7" t="s">
        <v>124</v>
      </c>
      <c r="C74" s="7" t="s">
        <v>7951</v>
      </c>
      <c r="D74" s="7" t="s">
        <v>7952</v>
      </c>
      <c r="E74" s="7" t="s">
        <v>7952</v>
      </c>
      <c r="F74" s="27" t="s">
        <v>122</v>
      </c>
    </row>
    <row r="75" spans="1:6" x14ac:dyDescent="0.3">
      <c r="A75" s="7" t="s">
        <v>125</v>
      </c>
      <c r="B75" s="7" t="s">
        <v>126</v>
      </c>
      <c r="C75" s="7" t="s">
        <v>7951</v>
      </c>
      <c r="D75" s="7" t="s">
        <v>7952</v>
      </c>
      <c r="E75" s="7" t="s">
        <v>7952</v>
      </c>
      <c r="F75" s="27" t="s">
        <v>122</v>
      </c>
    </row>
    <row r="76" spans="1:6" x14ac:dyDescent="0.3">
      <c r="A76" s="7" t="s">
        <v>8042</v>
      </c>
      <c r="B76" s="7" t="s">
        <v>8043</v>
      </c>
      <c r="C76" s="7" t="s">
        <v>7951</v>
      </c>
      <c r="D76" s="7" t="s">
        <v>7952</v>
      </c>
      <c r="E76" s="7" t="s">
        <v>7952</v>
      </c>
      <c r="F76" s="27" t="s">
        <v>122</v>
      </c>
    </row>
    <row r="77" spans="1:6" x14ac:dyDescent="0.3">
      <c r="A77" s="7" t="s">
        <v>8044</v>
      </c>
      <c r="B77" s="7" t="s">
        <v>8045</v>
      </c>
      <c r="C77" s="7" t="s">
        <v>7951</v>
      </c>
      <c r="D77" s="7" t="s">
        <v>7952</v>
      </c>
      <c r="E77" s="7" t="s">
        <v>7952</v>
      </c>
      <c r="F77" s="27" t="s">
        <v>122</v>
      </c>
    </row>
    <row r="78" spans="1:6" x14ac:dyDescent="0.3">
      <c r="A78" s="7" t="s">
        <v>8046</v>
      </c>
      <c r="B78" s="7" t="s">
        <v>8047</v>
      </c>
      <c r="C78" s="7" t="s">
        <v>7952</v>
      </c>
      <c r="D78" s="7" t="s">
        <v>7952</v>
      </c>
      <c r="E78" s="7" t="s">
        <v>7952</v>
      </c>
      <c r="F78" s="27" t="s">
        <v>122</v>
      </c>
    </row>
    <row r="79" spans="1:6" x14ac:dyDescent="0.3">
      <c r="A79" s="7" t="s">
        <v>8048</v>
      </c>
      <c r="B79" s="7" t="s">
        <v>8049</v>
      </c>
      <c r="C79" s="7" t="s">
        <v>7952</v>
      </c>
      <c r="D79" s="7" t="s">
        <v>7952</v>
      </c>
      <c r="E79" s="7" t="s">
        <v>7952</v>
      </c>
      <c r="F79" s="27" t="s">
        <v>122</v>
      </c>
    </row>
    <row r="80" spans="1:6" x14ac:dyDescent="0.3">
      <c r="A80" s="7" t="s">
        <v>8050</v>
      </c>
      <c r="B80" s="7" t="s">
        <v>8051</v>
      </c>
      <c r="C80" s="7" t="s">
        <v>7957</v>
      </c>
      <c r="D80" s="7" t="s">
        <v>7952</v>
      </c>
      <c r="E80" s="7" t="s">
        <v>7952</v>
      </c>
      <c r="F80" s="27" t="s">
        <v>8052</v>
      </c>
    </row>
    <row r="81" spans="1:6" x14ac:dyDescent="0.3">
      <c r="A81" s="7" t="s">
        <v>4887</v>
      </c>
      <c r="B81" s="7" t="s">
        <v>8053</v>
      </c>
      <c r="C81" s="7" t="s">
        <v>8054</v>
      </c>
      <c r="D81" s="7" t="s">
        <v>7952</v>
      </c>
      <c r="E81" s="7" t="s">
        <v>7952</v>
      </c>
      <c r="F81" s="27" t="s">
        <v>8052</v>
      </c>
    </row>
    <row r="82" spans="1:6" x14ac:dyDescent="0.3">
      <c r="A82" s="7" t="s">
        <v>4927</v>
      </c>
      <c r="B82" s="7" t="s">
        <v>8055</v>
      </c>
      <c r="C82" s="7" t="s">
        <v>8054</v>
      </c>
      <c r="D82" s="7" t="s">
        <v>7952</v>
      </c>
      <c r="E82" s="7" t="s">
        <v>7952</v>
      </c>
      <c r="F82" s="27" t="s">
        <v>8052</v>
      </c>
    </row>
    <row r="83" spans="1:6" x14ac:dyDescent="0.3">
      <c r="A83" s="7" t="s">
        <v>4894</v>
      </c>
      <c r="B83" s="7" t="s">
        <v>4895</v>
      </c>
      <c r="C83" s="7" t="s">
        <v>8054</v>
      </c>
      <c r="D83" s="7" t="s">
        <v>7952</v>
      </c>
      <c r="E83" s="7" t="s">
        <v>7952</v>
      </c>
      <c r="F83" s="27" t="s">
        <v>8052</v>
      </c>
    </row>
    <row r="84" spans="1:6" x14ac:dyDescent="0.3">
      <c r="A84" s="7" t="s">
        <v>5000</v>
      </c>
      <c r="B84" s="7" t="s">
        <v>8056</v>
      </c>
      <c r="C84" s="7" t="s">
        <v>8054</v>
      </c>
      <c r="D84" s="7" t="s">
        <v>7952</v>
      </c>
      <c r="E84" s="7" t="s">
        <v>7952</v>
      </c>
      <c r="F84" s="27" t="s">
        <v>8052</v>
      </c>
    </row>
    <row r="85" spans="1:6" x14ac:dyDescent="0.3">
      <c r="A85" s="7" t="s">
        <v>5004</v>
      </c>
      <c r="B85" s="7" t="s">
        <v>8057</v>
      </c>
      <c r="C85" s="7" t="s">
        <v>8054</v>
      </c>
      <c r="D85" s="7" t="s">
        <v>7952</v>
      </c>
      <c r="E85" s="7" t="s">
        <v>7952</v>
      </c>
      <c r="F85" s="27" t="s">
        <v>8052</v>
      </c>
    </row>
    <row r="86" spans="1:6" x14ac:dyDescent="0.3">
      <c r="A86" s="7" t="s">
        <v>5008</v>
      </c>
      <c r="B86" s="7" t="s">
        <v>8058</v>
      </c>
      <c r="C86" s="7" t="s">
        <v>8054</v>
      </c>
      <c r="D86" s="7" t="s">
        <v>7952</v>
      </c>
      <c r="E86" s="7" t="s">
        <v>7952</v>
      </c>
      <c r="F86" s="27" t="s">
        <v>8052</v>
      </c>
    </row>
    <row r="87" spans="1:6" x14ac:dyDescent="0.3">
      <c r="A87" s="7" t="s">
        <v>5099</v>
      </c>
      <c r="B87" s="7" t="s">
        <v>8059</v>
      </c>
      <c r="C87" s="7" t="s">
        <v>8054</v>
      </c>
      <c r="D87" s="7" t="s">
        <v>7952</v>
      </c>
      <c r="E87" s="7" t="s">
        <v>7952</v>
      </c>
      <c r="F87" s="27" t="s">
        <v>8052</v>
      </c>
    </row>
    <row r="88" spans="1:6" x14ac:dyDescent="0.3">
      <c r="A88" s="7" t="s">
        <v>5101</v>
      </c>
      <c r="B88" s="7" t="s">
        <v>5102</v>
      </c>
      <c r="C88" s="7" t="s">
        <v>8054</v>
      </c>
      <c r="D88" s="7" t="s">
        <v>7952</v>
      </c>
      <c r="E88" s="7" t="s">
        <v>7952</v>
      </c>
      <c r="F88" s="27" t="s">
        <v>8052</v>
      </c>
    </row>
    <row r="89" spans="1:6" x14ac:dyDescent="0.3">
      <c r="A89" s="7" t="s">
        <v>5103</v>
      </c>
      <c r="B89" s="7" t="s">
        <v>5104</v>
      </c>
      <c r="C89" s="7" t="s">
        <v>8054</v>
      </c>
      <c r="D89" s="7" t="s">
        <v>7952</v>
      </c>
      <c r="E89" s="7" t="s">
        <v>7952</v>
      </c>
      <c r="F89" s="27" t="s">
        <v>8052</v>
      </c>
    </row>
    <row r="90" spans="1:6" x14ac:dyDescent="0.3">
      <c r="A90" s="7" t="s">
        <v>5105</v>
      </c>
      <c r="B90" s="7" t="s">
        <v>5106</v>
      </c>
      <c r="C90" s="7" t="s">
        <v>8054</v>
      </c>
      <c r="D90" s="7" t="s">
        <v>7952</v>
      </c>
      <c r="E90" s="7" t="s">
        <v>7952</v>
      </c>
      <c r="F90" s="27" t="s">
        <v>8052</v>
      </c>
    </row>
    <row r="91" spans="1:6" x14ac:dyDescent="0.3">
      <c r="A91" s="7" t="s">
        <v>5107</v>
      </c>
      <c r="B91" s="7" t="s">
        <v>5108</v>
      </c>
      <c r="C91" s="7" t="s">
        <v>8054</v>
      </c>
      <c r="D91" s="7" t="s">
        <v>7952</v>
      </c>
      <c r="E91" s="7" t="s">
        <v>7952</v>
      </c>
      <c r="F91" s="27" t="s">
        <v>8052</v>
      </c>
    </row>
    <row r="92" spans="1:6" x14ac:dyDescent="0.3">
      <c r="A92" s="7" t="s">
        <v>5109</v>
      </c>
      <c r="B92" s="7" t="s">
        <v>486</v>
      </c>
      <c r="C92" s="7" t="s">
        <v>8054</v>
      </c>
      <c r="D92" s="7" t="s">
        <v>7952</v>
      </c>
      <c r="E92" s="7" t="s">
        <v>7952</v>
      </c>
      <c r="F92" s="27" t="s">
        <v>8052</v>
      </c>
    </row>
    <row r="93" spans="1:6" x14ac:dyDescent="0.3">
      <c r="A93" s="7" t="s">
        <v>5110</v>
      </c>
      <c r="B93" s="7" t="s">
        <v>5111</v>
      </c>
      <c r="C93" s="7" t="s">
        <v>8054</v>
      </c>
      <c r="D93" s="7" t="s">
        <v>7952</v>
      </c>
      <c r="E93" s="7" t="s">
        <v>7952</v>
      </c>
      <c r="F93" s="27" t="s">
        <v>8052</v>
      </c>
    </row>
    <row r="94" spans="1:6" x14ac:dyDescent="0.3">
      <c r="A94" s="7" t="s">
        <v>5112</v>
      </c>
      <c r="B94" s="7" t="s">
        <v>8060</v>
      </c>
      <c r="C94" s="7" t="s">
        <v>8054</v>
      </c>
      <c r="D94" s="7" t="s">
        <v>7952</v>
      </c>
      <c r="E94" s="7" t="s">
        <v>7952</v>
      </c>
      <c r="F94" s="27" t="s">
        <v>8052</v>
      </c>
    </row>
    <row r="95" spans="1:6" x14ac:dyDescent="0.3">
      <c r="A95" s="7" t="s">
        <v>8061</v>
      </c>
      <c r="B95" s="7" t="s">
        <v>8062</v>
      </c>
      <c r="C95" s="7" t="s">
        <v>8054</v>
      </c>
      <c r="D95" s="7" t="s">
        <v>7952</v>
      </c>
      <c r="E95" s="7" t="s">
        <v>7952</v>
      </c>
      <c r="F95" s="27" t="s">
        <v>8052</v>
      </c>
    </row>
    <row r="96" spans="1:6" x14ac:dyDescent="0.3">
      <c r="A96" s="20" t="s">
        <v>8063</v>
      </c>
      <c r="B96" s="20" t="s">
        <v>8064</v>
      </c>
      <c r="C96" s="20" t="s">
        <v>8054</v>
      </c>
      <c r="D96" s="20" t="s">
        <v>7952</v>
      </c>
      <c r="E96" s="20" t="s">
        <v>7952</v>
      </c>
      <c r="F96" s="27" t="s">
        <v>8052</v>
      </c>
    </row>
    <row r="97" spans="1:6" x14ac:dyDescent="0.3">
      <c r="A97" s="7" t="s">
        <v>8065</v>
      </c>
      <c r="B97" s="7" t="s">
        <v>8066</v>
      </c>
      <c r="C97" s="7" t="s">
        <v>8054</v>
      </c>
      <c r="D97" s="7" t="s">
        <v>7952</v>
      </c>
      <c r="E97" s="7" t="s">
        <v>7952</v>
      </c>
      <c r="F97" s="27" t="s">
        <v>8052</v>
      </c>
    </row>
    <row r="98" spans="1:6" x14ac:dyDescent="0.3">
      <c r="A98" s="7" t="s">
        <v>8067</v>
      </c>
      <c r="B98" s="7" t="s">
        <v>8068</v>
      </c>
      <c r="C98" s="7" t="s">
        <v>8054</v>
      </c>
      <c r="D98" s="7" t="s">
        <v>7952</v>
      </c>
      <c r="E98" s="7" t="s">
        <v>7952</v>
      </c>
      <c r="F98" s="27" t="s">
        <v>8052</v>
      </c>
    </row>
    <row r="99" spans="1:6" x14ac:dyDescent="0.3">
      <c r="A99" s="7" t="s">
        <v>8069</v>
      </c>
      <c r="B99" s="7" t="s">
        <v>8070</v>
      </c>
      <c r="C99" s="7" t="s">
        <v>8054</v>
      </c>
      <c r="D99" s="7" t="s">
        <v>7952</v>
      </c>
      <c r="E99" s="7" t="s">
        <v>7952</v>
      </c>
      <c r="F99" s="27" t="s">
        <v>8052</v>
      </c>
    </row>
    <row r="100" spans="1:6" x14ac:dyDescent="0.3">
      <c r="A100" s="7" t="s">
        <v>8071</v>
      </c>
      <c r="B100" s="7" t="s">
        <v>8072</v>
      </c>
      <c r="C100" s="7" t="s">
        <v>8073</v>
      </c>
      <c r="D100" s="7" t="s">
        <v>7952</v>
      </c>
      <c r="E100" s="7" t="s">
        <v>7952</v>
      </c>
      <c r="F100" s="27" t="s">
        <v>8052</v>
      </c>
    </row>
    <row r="101" spans="1:6" x14ac:dyDescent="0.3">
      <c r="A101" s="7" t="s">
        <v>4865</v>
      </c>
      <c r="B101" s="7" t="s">
        <v>4866</v>
      </c>
      <c r="C101" s="7" t="s">
        <v>8021</v>
      </c>
      <c r="D101" s="7" t="s">
        <v>7952</v>
      </c>
      <c r="E101" s="7" t="s">
        <v>7952</v>
      </c>
      <c r="F101" s="27" t="s">
        <v>8052</v>
      </c>
    </row>
    <row r="102" spans="1:6" x14ac:dyDescent="0.3">
      <c r="A102" s="7" t="s">
        <v>4867</v>
      </c>
      <c r="B102" s="7" t="s">
        <v>4868</v>
      </c>
      <c r="C102" s="7" t="s">
        <v>8021</v>
      </c>
      <c r="D102" s="7" t="s">
        <v>7952</v>
      </c>
      <c r="E102" s="7" t="s">
        <v>7952</v>
      </c>
      <c r="F102" s="27" t="s">
        <v>8052</v>
      </c>
    </row>
    <row r="103" spans="1:6" x14ac:dyDescent="0.3">
      <c r="A103" s="7" t="s">
        <v>4869</v>
      </c>
      <c r="B103" s="7" t="s">
        <v>4870</v>
      </c>
      <c r="C103" s="7" t="s">
        <v>8021</v>
      </c>
      <c r="D103" s="7" t="s">
        <v>7952</v>
      </c>
      <c r="E103" s="7" t="s">
        <v>7952</v>
      </c>
      <c r="F103" s="27" t="s">
        <v>8052</v>
      </c>
    </row>
    <row r="104" spans="1:6" x14ac:dyDescent="0.3">
      <c r="A104" s="7" t="s">
        <v>4871</v>
      </c>
      <c r="B104" s="7" t="s">
        <v>4872</v>
      </c>
      <c r="C104" s="7" t="s">
        <v>8021</v>
      </c>
      <c r="D104" s="7" t="s">
        <v>7952</v>
      </c>
      <c r="E104" s="7" t="s">
        <v>7952</v>
      </c>
      <c r="F104" s="27" t="s">
        <v>8052</v>
      </c>
    </row>
    <row r="105" spans="1:6" x14ac:dyDescent="0.3">
      <c r="A105" s="7" t="s">
        <v>4873</v>
      </c>
      <c r="B105" s="7" t="s">
        <v>4874</v>
      </c>
      <c r="C105" s="7" t="s">
        <v>8021</v>
      </c>
      <c r="D105" s="7" t="s">
        <v>7952</v>
      </c>
      <c r="E105" s="7" t="s">
        <v>7952</v>
      </c>
      <c r="F105" s="27" t="s">
        <v>8052</v>
      </c>
    </row>
    <row r="106" spans="1:6" x14ac:dyDescent="0.3">
      <c r="A106" s="7" t="s">
        <v>5879</v>
      </c>
      <c r="B106" s="7" t="s">
        <v>5880</v>
      </c>
      <c r="C106" s="7" t="s">
        <v>8021</v>
      </c>
      <c r="D106" s="7" t="s">
        <v>7952</v>
      </c>
      <c r="E106" s="7" t="s">
        <v>7952</v>
      </c>
      <c r="F106" s="27" t="s">
        <v>8052</v>
      </c>
    </row>
    <row r="107" spans="1:6" x14ac:dyDescent="0.3">
      <c r="A107" s="7" t="s">
        <v>4875</v>
      </c>
      <c r="B107" s="7" t="s">
        <v>4876</v>
      </c>
      <c r="C107" s="7" t="s">
        <v>8021</v>
      </c>
      <c r="D107" s="7" t="s">
        <v>7952</v>
      </c>
      <c r="E107" s="7" t="s">
        <v>7952</v>
      </c>
      <c r="F107" s="27" t="s">
        <v>8052</v>
      </c>
    </row>
    <row r="108" spans="1:6" x14ac:dyDescent="0.3">
      <c r="A108" s="7" t="s">
        <v>4877</v>
      </c>
      <c r="B108" s="7" t="s">
        <v>4878</v>
      </c>
      <c r="C108" s="7" t="s">
        <v>8021</v>
      </c>
      <c r="D108" s="7" t="s">
        <v>7952</v>
      </c>
      <c r="E108" s="7" t="s">
        <v>7952</v>
      </c>
      <c r="F108" s="27" t="s">
        <v>8052</v>
      </c>
    </row>
    <row r="109" spans="1:6" x14ac:dyDescent="0.3">
      <c r="A109" s="7" t="s">
        <v>4881</v>
      </c>
      <c r="B109" s="7" t="s">
        <v>4882</v>
      </c>
      <c r="C109" s="7" t="s">
        <v>8021</v>
      </c>
      <c r="D109" s="7" t="s">
        <v>7952</v>
      </c>
      <c r="E109" s="7" t="s">
        <v>7952</v>
      </c>
      <c r="F109" s="27" t="s">
        <v>8052</v>
      </c>
    </row>
    <row r="110" spans="1:6" x14ac:dyDescent="0.3">
      <c r="A110" s="7" t="s">
        <v>4883</v>
      </c>
      <c r="B110" s="7" t="s">
        <v>4884</v>
      </c>
      <c r="C110" s="7" t="s">
        <v>8021</v>
      </c>
      <c r="D110" s="7" t="s">
        <v>7952</v>
      </c>
      <c r="E110" s="7" t="s">
        <v>7952</v>
      </c>
      <c r="F110" s="27" t="s">
        <v>8052</v>
      </c>
    </row>
    <row r="111" spans="1:6" x14ac:dyDescent="0.3">
      <c r="A111" s="7" t="s">
        <v>4923</v>
      </c>
      <c r="B111" s="7" t="s">
        <v>4924</v>
      </c>
      <c r="C111" s="7" t="s">
        <v>8021</v>
      </c>
      <c r="D111" s="7" t="s">
        <v>7952</v>
      </c>
      <c r="E111" s="7" t="s">
        <v>7952</v>
      </c>
      <c r="F111" s="27" t="s">
        <v>8052</v>
      </c>
    </row>
    <row r="112" spans="1:6" x14ac:dyDescent="0.3">
      <c r="A112" s="7" t="s">
        <v>8074</v>
      </c>
      <c r="B112" s="7" t="s">
        <v>8075</v>
      </c>
      <c r="C112" s="7" t="s">
        <v>8021</v>
      </c>
      <c r="D112" s="7" t="s">
        <v>7952</v>
      </c>
      <c r="E112" s="7" t="s">
        <v>7952</v>
      </c>
      <c r="F112" s="27" t="s">
        <v>8052</v>
      </c>
    </row>
    <row r="113" spans="1:6" x14ac:dyDescent="0.3">
      <c r="A113" s="7" t="s">
        <v>8076</v>
      </c>
      <c r="B113" s="7" t="s">
        <v>8077</v>
      </c>
      <c r="C113" s="7" t="s">
        <v>8021</v>
      </c>
      <c r="D113" s="7" t="s">
        <v>7952</v>
      </c>
      <c r="E113" s="7" t="s">
        <v>7952</v>
      </c>
      <c r="F113" s="27" t="s">
        <v>8052</v>
      </c>
    </row>
    <row r="114" spans="1:6" x14ac:dyDescent="0.3">
      <c r="A114" s="7" t="s">
        <v>791</v>
      </c>
      <c r="B114" s="7" t="s">
        <v>790</v>
      </c>
      <c r="C114" s="7" t="s">
        <v>7952</v>
      </c>
      <c r="D114" s="7" t="s">
        <v>7952</v>
      </c>
      <c r="E114" s="7" t="s">
        <v>7952</v>
      </c>
      <c r="F114" s="27" t="s">
        <v>8052</v>
      </c>
    </row>
    <row r="115" spans="1:6" x14ac:dyDescent="0.3">
      <c r="A115" s="7" t="s">
        <v>8078</v>
      </c>
      <c r="B115" s="7" t="s">
        <v>8079</v>
      </c>
      <c r="C115" s="7" t="s">
        <v>7952</v>
      </c>
      <c r="D115" s="7" t="s">
        <v>7952</v>
      </c>
      <c r="E115" s="7" t="s">
        <v>7952</v>
      </c>
      <c r="F115" s="27" t="s">
        <v>8052</v>
      </c>
    </row>
    <row r="116" spans="1:6" x14ac:dyDescent="0.3">
      <c r="A116" s="7" t="s">
        <v>3039</v>
      </c>
      <c r="B116" s="7" t="s">
        <v>3038</v>
      </c>
      <c r="C116" s="7" t="s">
        <v>8080</v>
      </c>
      <c r="D116" s="7" t="s">
        <v>8081</v>
      </c>
      <c r="E116" s="7" t="s">
        <v>7952</v>
      </c>
      <c r="F116" s="28" t="s">
        <v>8082</v>
      </c>
    </row>
    <row r="117" spans="1:6" x14ac:dyDescent="0.3">
      <c r="A117" s="7" t="s">
        <v>3231</v>
      </c>
      <c r="B117" s="7" t="s">
        <v>3232</v>
      </c>
      <c r="C117" s="7" t="s">
        <v>7952</v>
      </c>
      <c r="D117" s="7" t="s">
        <v>7952</v>
      </c>
      <c r="E117" s="7" t="s">
        <v>7952</v>
      </c>
      <c r="F117" s="28" t="s">
        <v>8082</v>
      </c>
    </row>
    <row r="118" spans="1:6" x14ac:dyDescent="0.3">
      <c r="A118" s="7" t="s">
        <v>3082</v>
      </c>
      <c r="B118" s="7" t="s">
        <v>3208</v>
      </c>
      <c r="C118" s="7" t="s">
        <v>8021</v>
      </c>
      <c r="D118" s="7" t="s">
        <v>7952</v>
      </c>
      <c r="E118" s="7" t="s">
        <v>7952</v>
      </c>
      <c r="F118" s="28" t="s">
        <v>8082</v>
      </c>
    </row>
    <row r="119" spans="1:6" x14ac:dyDescent="0.3">
      <c r="A119" s="7" t="s">
        <v>3241</v>
      </c>
      <c r="B119" s="7" t="s">
        <v>5538</v>
      </c>
      <c r="C119" s="7" t="s">
        <v>5538</v>
      </c>
      <c r="D119" s="7" t="s">
        <v>7952</v>
      </c>
      <c r="E119" s="7" t="s">
        <v>7952</v>
      </c>
      <c r="F119" s="28" t="s">
        <v>8082</v>
      </c>
    </row>
    <row r="120" spans="1:6" x14ac:dyDescent="0.3">
      <c r="A120" s="7" t="s">
        <v>3288</v>
      </c>
      <c r="B120" s="7" t="s">
        <v>3289</v>
      </c>
      <c r="C120" s="7" t="s">
        <v>7952</v>
      </c>
      <c r="D120" s="7" t="s">
        <v>7952</v>
      </c>
      <c r="E120" s="7" t="s">
        <v>7952</v>
      </c>
      <c r="F120" s="28" t="s">
        <v>8082</v>
      </c>
    </row>
    <row r="121" spans="1:6" x14ac:dyDescent="0.3">
      <c r="A121" s="7" t="s">
        <v>1770</v>
      </c>
      <c r="B121" s="7" t="s">
        <v>3206</v>
      </c>
      <c r="C121" s="7" t="s">
        <v>8021</v>
      </c>
      <c r="D121" s="7" t="s">
        <v>7952</v>
      </c>
      <c r="E121" s="7" t="s">
        <v>7952</v>
      </c>
      <c r="F121" s="28" t="s">
        <v>8082</v>
      </c>
    </row>
    <row r="122" spans="1:6" x14ac:dyDescent="0.3">
      <c r="A122" s="7" t="s">
        <v>3173</v>
      </c>
      <c r="B122" s="7" t="s">
        <v>8083</v>
      </c>
      <c r="C122" s="7" t="s">
        <v>8021</v>
      </c>
      <c r="D122" s="7" t="s">
        <v>7952</v>
      </c>
      <c r="E122" s="7" t="s">
        <v>7952</v>
      </c>
      <c r="F122" s="28" t="s">
        <v>8082</v>
      </c>
    </row>
    <row r="123" spans="1:6" x14ac:dyDescent="0.3">
      <c r="A123" s="7" t="s">
        <v>1401</v>
      </c>
      <c r="B123" s="7" t="s">
        <v>1402</v>
      </c>
      <c r="C123" s="7" t="s">
        <v>7951</v>
      </c>
      <c r="D123" s="7" t="s">
        <v>7952</v>
      </c>
      <c r="E123" s="7" t="s">
        <v>7952</v>
      </c>
      <c r="F123" s="28" t="s">
        <v>8082</v>
      </c>
    </row>
    <row r="124" spans="1:6" x14ac:dyDescent="0.3">
      <c r="A124" s="7" t="s">
        <v>3086</v>
      </c>
      <c r="B124" s="7" t="s">
        <v>1761</v>
      </c>
      <c r="C124" s="7" t="s">
        <v>8021</v>
      </c>
      <c r="D124" s="7" t="s">
        <v>7952</v>
      </c>
      <c r="E124" s="7" t="s">
        <v>7952</v>
      </c>
      <c r="F124" s="28" t="s">
        <v>8082</v>
      </c>
    </row>
    <row r="125" spans="1:6" x14ac:dyDescent="0.3">
      <c r="A125" s="7" t="s">
        <v>1760</v>
      </c>
      <c r="B125" s="7" t="s">
        <v>3248</v>
      </c>
      <c r="C125" s="7" t="s">
        <v>7952</v>
      </c>
      <c r="D125" s="7" t="s">
        <v>7952</v>
      </c>
      <c r="E125" s="7" t="s">
        <v>7952</v>
      </c>
      <c r="F125" s="28" t="s">
        <v>8082</v>
      </c>
    </row>
    <row r="126" spans="1:6" x14ac:dyDescent="0.3">
      <c r="A126" s="7" t="s">
        <v>3104</v>
      </c>
      <c r="B126" s="7" t="s">
        <v>8084</v>
      </c>
      <c r="C126" s="7" t="s">
        <v>8085</v>
      </c>
      <c r="D126" s="7" t="s">
        <v>8086</v>
      </c>
      <c r="E126" s="7" t="s">
        <v>7952</v>
      </c>
      <c r="F126" s="28" t="s">
        <v>8082</v>
      </c>
    </row>
    <row r="127" spans="1:6" x14ac:dyDescent="0.3">
      <c r="A127" s="7" t="s">
        <v>3136</v>
      </c>
      <c r="B127" s="7" t="s">
        <v>7720</v>
      </c>
      <c r="C127" s="7" t="s">
        <v>8085</v>
      </c>
      <c r="D127" s="7" t="s">
        <v>8086</v>
      </c>
      <c r="E127" s="7" t="s">
        <v>7952</v>
      </c>
      <c r="F127" s="28" t="s">
        <v>8082</v>
      </c>
    </row>
    <row r="128" spans="1:6" x14ac:dyDescent="0.3">
      <c r="A128" s="7" t="s">
        <v>3292</v>
      </c>
      <c r="B128" s="7" t="s">
        <v>3293</v>
      </c>
      <c r="C128" s="7" t="s">
        <v>8087</v>
      </c>
      <c r="D128" s="7" t="s">
        <v>7952</v>
      </c>
      <c r="E128" s="7" t="s">
        <v>7952</v>
      </c>
      <c r="F128" s="28" t="s">
        <v>8082</v>
      </c>
    </row>
    <row r="129" spans="1:6" x14ac:dyDescent="0.3">
      <c r="A129" s="7" t="s">
        <v>3294</v>
      </c>
      <c r="B129" s="7" t="s">
        <v>3295</v>
      </c>
      <c r="C129" s="7" t="s">
        <v>8087</v>
      </c>
      <c r="D129" s="7" t="s">
        <v>7952</v>
      </c>
      <c r="E129" s="7" t="s">
        <v>7952</v>
      </c>
      <c r="F129" s="28" t="s">
        <v>8082</v>
      </c>
    </row>
    <row r="130" spans="1:6" x14ac:dyDescent="0.3">
      <c r="A130" s="7" t="s">
        <v>3296</v>
      </c>
      <c r="B130" s="7" t="s">
        <v>3297</v>
      </c>
      <c r="C130" s="7" t="s">
        <v>8087</v>
      </c>
      <c r="D130" s="7" t="s">
        <v>7952</v>
      </c>
      <c r="E130" s="7" t="s">
        <v>7952</v>
      </c>
      <c r="F130" s="28" t="s">
        <v>8082</v>
      </c>
    </row>
    <row r="131" spans="1:6" x14ac:dyDescent="0.3">
      <c r="A131" s="7" t="s">
        <v>3298</v>
      </c>
      <c r="B131" s="7" t="s">
        <v>3299</v>
      </c>
      <c r="C131" s="7" t="s">
        <v>8087</v>
      </c>
      <c r="D131" s="7" t="s">
        <v>7952</v>
      </c>
      <c r="E131" s="7" t="s">
        <v>7952</v>
      </c>
      <c r="F131" s="28" t="s">
        <v>8082</v>
      </c>
    </row>
    <row r="132" spans="1:6" x14ac:dyDescent="0.3">
      <c r="A132" s="7" t="s">
        <v>3025</v>
      </c>
      <c r="B132" s="7" t="s">
        <v>3024</v>
      </c>
      <c r="C132" s="7" t="s">
        <v>8080</v>
      </c>
      <c r="D132" s="7" t="s">
        <v>8081</v>
      </c>
      <c r="E132" s="7" t="s">
        <v>7952</v>
      </c>
      <c r="F132" s="28" t="s">
        <v>8082</v>
      </c>
    </row>
    <row r="133" spans="1:6" x14ac:dyDescent="0.3">
      <c r="A133" s="7" t="s">
        <v>3229</v>
      </c>
      <c r="B133" s="7" t="s">
        <v>3230</v>
      </c>
      <c r="C133" s="7" t="s">
        <v>7952</v>
      </c>
      <c r="D133" s="7" t="s">
        <v>7952</v>
      </c>
      <c r="E133" s="7" t="s">
        <v>7952</v>
      </c>
      <c r="F133" s="28" t="s">
        <v>8082</v>
      </c>
    </row>
    <row r="134" spans="1:6" x14ac:dyDescent="0.3">
      <c r="A134" s="7" t="s">
        <v>3281</v>
      </c>
      <c r="B134" s="7" t="s">
        <v>8088</v>
      </c>
      <c r="C134" s="7" t="s">
        <v>8089</v>
      </c>
      <c r="D134" s="7" t="s">
        <v>7952</v>
      </c>
      <c r="E134" s="7" t="s">
        <v>7952</v>
      </c>
      <c r="F134" s="28" t="s">
        <v>8082</v>
      </c>
    </row>
    <row r="135" spans="1:6" x14ac:dyDescent="0.3">
      <c r="A135" s="7" t="s">
        <v>1746</v>
      </c>
      <c r="B135" s="7" t="s">
        <v>3217</v>
      </c>
      <c r="C135" s="7" t="s">
        <v>8021</v>
      </c>
      <c r="D135" s="7" t="s">
        <v>7952</v>
      </c>
      <c r="E135" s="7" t="s">
        <v>7952</v>
      </c>
      <c r="F135" s="28" t="s">
        <v>8082</v>
      </c>
    </row>
    <row r="136" spans="1:6" x14ac:dyDescent="0.3">
      <c r="A136" s="7" t="s">
        <v>3079</v>
      </c>
      <c r="B136" s="7" t="s">
        <v>3245</v>
      </c>
      <c r="C136" s="7" t="s">
        <v>7952</v>
      </c>
      <c r="D136" s="7" t="s">
        <v>7952</v>
      </c>
      <c r="E136" s="7" t="s">
        <v>7952</v>
      </c>
      <c r="F136" s="28" t="s">
        <v>8082</v>
      </c>
    </row>
    <row r="137" spans="1:6" x14ac:dyDescent="0.3">
      <c r="A137" s="7" t="s">
        <v>3022</v>
      </c>
      <c r="B137" s="7" t="s">
        <v>3021</v>
      </c>
      <c r="C137" s="7" t="s">
        <v>8085</v>
      </c>
      <c r="D137" s="7" t="s">
        <v>8086</v>
      </c>
      <c r="E137" s="7" t="s">
        <v>7952</v>
      </c>
      <c r="F137" s="28" t="s">
        <v>8082</v>
      </c>
    </row>
    <row r="138" spans="1:6" x14ac:dyDescent="0.3">
      <c r="A138" s="7" t="s">
        <v>1692</v>
      </c>
      <c r="B138" s="7" t="s">
        <v>8090</v>
      </c>
      <c r="C138" s="7" t="s">
        <v>8085</v>
      </c>
      <c r="D138" s="7" t="s">
        <v>8091</v>
      </c>
      <c r="E138" s="7" t="s">
        <v>7952</v>
      </c>
      <c r="F138" s="28" t="s">
        <v>8082</v>
      </c>
    </row>
    <row r="139" spans="1:6" x14ac:dyDescent="0.3">
      <c r="A139" s="7" t="s">
        <v>3074</v>
      </c>
      <c r="B139" s="7" t="s">
        <v>3214</v>
      </c>
      <c r="C139" s="7" t="s">
        <v>8021</v>
      </c>
      <c r="D139" s="7" t="s">
        <v>7952</v>
      </c>
      <c r="E139" s="7" t="s">
        <v>7952</v>
      </c>
      <c r="F139" s="28" t="s">
        <v>8082</v>
      </c>
    </row>
    <row r="140" spans="1:6" x14ac:dyDescent="0.3">
      <c r="A140" s="7" t="s">
        <v>3300</v>
      </c>
      <c r="B140" s="7" t="s">
        <v>3301</v>
      </c>
      <c r="C140" s="7" t="s">
        <v>8089</v>
      </c>
      <c r="D140" s="7" t="s">
        <v>7952</v>
      </c>
      <c r="E140" s="7" t="s">
        <v>7952</v>
      </c>
      <c r="F140" s="28" t="s">
        <v>8082</v>
      </c>
    </row>
    <row r="141" spans="1:6" x14ac:dyDescent="0.3">
      <c r="A141" s="7" t="s">
        <v>3125</v>
      </c>
      <c r="B141" s="7" t="s">
        <v>3126</v>
      </c>
      <c r="C141" s="7" t="s">
        <v>8021</v>
      </c>
      <c r="D141" s="7" t="s">
        <v>7952</v>
      </c>
      <c r="E141" s="7" t="s">
        <v>7952</v>
      </c>
      <c r="F141" s="28" t="s">
        <v>8082</v>
      </c>
    </row>
    <row r="142" spans="1:6" x14ac:dyDescent="0.3">
      <c r="A142" s="7" t="s">
        <v>3235</v>
      </c>
      <c r="B142" s="7" t="s">
        <v>3234</v>
      </c>
      <c r="C142" s="7" t="s">
        <v>8080</v>
      </c>
      <c r="D142" s="7" t="s">
        <v>8092</v>
      </c>
      <c r="E142" s="7" t="s">
        <v>7952</v>
      </c>
      <c r="F142" s="28" t="s">
        <v>8082</v>
      </c>
    </row>
    <row r="143" spans="1:6" x14ac:dyDescent="0.3">
      <c r="A143" s="7" t="s">
        <v>1752</v>
      </c>
      <c r="B143" s="7" t="s">
        <v>8093</v>
      </c>
      <c r="C143" s="7" t="s">
        <v>8021</v>
      </c>
      <c r="D143" s="7" t="s">
        <v>7952</v>
      </c>
      <c r="E143" s="7" t="s">
        <v>7952</v>
      </c>
      <c r="F143" s="28" t="s">
        <v>8082</v>
      </c>
    </row>
    <row r="144" spans="1:6" x14ac:dyDescent="0.3">
      <c r="A144" s="7" t="s">
        <v>3139</v>
      </c>
      <c r="B144" s="7" t="s">
        <v>8094</v>
      </c>
      <c r="C144" s="7" t="s">
        <v>7952</v>
      </c>
      <c r="D144" s="7" t="s">
        <v>7952</v>
      </c>
      <c r="E144" s="7" t="s">
        <v>7952</v>
      </c>
      <c r="F144" s="28" t="s">
        <v>8082</v>
      </c>
    </row>
    <row r="145" spans="1:6" x14ac:dyDescent="0.3">
      <c r="A145" s="7" t="s">
        <v>3049</v>
      </c>
      <c r="B145" s="7" t="s">
        <v>3048</v>
      </c>
      <c r="C145" s="7" t="s">
        <v>8080</v>
      </c>
      <c r="D145" s="7" t="s">
        <v>8095</v>
      </c>
      <c r="E145" s="7" t="s">
        <v>7952</v>
      </c>
      <c r="F145" s="28" t="s">
        <v>8082</v>
      </c>
    </row>
    <row r="146" spans="1:6" x14ac:dyDescent="0.3">
      <c r="A146" s="7" t="s">
        <v>3227</v>
      </c>
      <c r="B146" s="7" t="s">
        <v>3228</v>
      </c>
      <c r="C146" s="7" t="s">
        <v>7952</v>
      </c>
      <c r="D146" s="7" t="s">
        <v>7952</v>
      </c>
      <c r="E146" s="7" t="s">
        <v>7952</v>
      </c>
      <c r="F146" s="28" t="s">
        <v>8082</v>
      </c>
    </row>
    <row r="147" spans="1:6" x14ac:dyDescent="0.3">
      <c r="A147" s="7" t="s">
        <v>3152</v>
      </c>
      <c r="B147" s="7" t="s">
        <v>3153</v>
      </c>
      <c r="C147" s="7" t="s">
        <v>8021</v>
      </c>
      <c r="D147" s="7" t="s">
        <v>7952</v>
      </c>
      <c r="E147" s="7" t="s">
        <v>7952</v>
      </c>
      <c r="F147" s="28" t="s">
        <v>8082</v>
      </c>
    </row>
    <row r="148" spans="1:6" x14ac:dyDescent="0.3">
      <c r="A148" s="7" t="s">
        <v>3045</v>
      </c>
      <c r="B148" s="7" t="s">
        <v>3044</v>
      </c>
      <c r="C148" s="7" t="s">
        <v>8080</v>
      </c>
      <c r="D148" s="7" t="s">
        <v>8081</v>
      </c>
      <c r="E148" s="7" t="s">
        <v>7952</v>
      </c>
      <c r="F148" s="28" t="s">
        <v>8082</v>
      </c>
    </row>
    <row r="149" spans="1:6" x14ac:dyDescent="0.3">
      <c r="A149" s="7" t="s">
        <v>3225</v>
      </c>
      <c r="B149" s="7" t="s">
        <v>3226</v>
      </c>
      <c r="C149" s="7" t="s">
        <v>8021</v>
      </c>
      <c r="D149" s="7" t="s">
        <v>7952</v>
      </c>
      <c r="E149" s="7" t="s">
        <v>7952</v>
      </c>
      <c r="F149" s="28" t="s">
        <v>8082</v>
      </c>
    </row>
    <row r="150" spans="1:6" x14ac:dyDescent="0.3">
      <c r="A150" s="7" t="s">
        <v>3223</v>
      </c>
      <c r="B150" s="7" t="s">
        <v>3224</v>
      </c>
      <c r="C150" s="7" t="s">
        <v>8021</v>
      </c>
      <c r="D150" s="7" t="s">
        <v>7952</v>
      </c>
      <c r="E150" s="7" t="s">
        <v>7952</v>
      </c>
      <c r="F150" s="28" t="s">
        <v>8082</v>
      </c>
    </row>
    <row r="151" spans="1:6" x14ac:dyDescent="0.3">
      <c r="A151" s="7" t="s">
        <v>3058</v>
      </c>
      <c r="B151" s="7" t="s">
        <v>3210</v>
      </c>
      <c r="C151" s="7" t="s">
        <v>8021</v>
      </c>
      <c r="D151" s="7" t="s">
        <v>7952</v>
      </c>
      <c r="E151" s="7" t="s">
        <v>7952</v>
      </c>
      <c r="F151" s="28" t="s">
        <v>8082</v>
      </c>
    </row>
    <row r="152" spans="1:6" x14ac:dyDescent="0.3">
      <c r="A152" s="7" t="s">
        <v>1742</v>
      </c>
      <c r="B152" s="7" t="s">
        <v>8096</v>
      </c>
      <c r="C152" s="7" t="s">
        <v>8021</v>
      </c>
      <c r="D152" s="7" t="s">
        <v>7952</v>
      </c>
      <c r="E152" s="7" t="s">
        <v>7952</v>
      </c>
      <c r="F152" s="28" t="s">
        <v>8082</v>
      </c>
    </row>
    <row r="153" spans="1:6" x14ac:dyDescent="0.3">
      <c r="A153" s="7" t="s">
        <v>3170</v>
      </c>
      <c r="B153" s="7" t="s">
        <v>8097</v>
      </c>
      <c r="C153" s="7" t="s">
        <v>8021</v>
      </c>
      <c r="D153" s="7" t="s">
        <v>7952</v>
      </c>
      <c r="E153" s="7" t="s">
        <v>7952</v>
      </c>
      <c r="F153" s="28" t="s">
        <v>8082</v>
      </c>
    </row>
    <row r="154" spans="1:6" x14ac:dyDescent="0.3">
      <c r="A154" s="7" t="s">
        <v>3035</v>
      </c>
      <c r="B154" s="7" t="s">
        <v>3034</v>
      </c>
      <c r="C154" s="7" t="s">
        <v>8080</v>
      </c>
      <c r="D154" s="7" t="s">
        <v>8092</v>
      </c>
      <c r="E154" s="7" t="s">
        <v>7952</v>
      </c>
      <c r="F154" s="28" t="s">
        <v>8082</v>
      </c>
    </row>
    <row r="155" spans="1:6" x14ac:dyDescent="0.3">
      <c r="A155" s="7" t="s">
        <v>3108</v>
      </c>
      <c r="B155" s="7" t="s">
        <v>3213</v>
      </c>
      <c r="C155" s="7" t="s">
        <v>8021</v>
      </c>
      <c r="D155" s="7" t="s">
        <v>7952</v>
      </c>
      <c r="E155" s="7" t="s">
        <v>7952</v>
      </c>
      <c r="F155" s="28" t="s">
        <v>8082</v>
      </c>
    </row>
    <row r="156" spans="1:6" x14ac:dyDescent="0.3">
      <c r="A156" s="7" t="s">
        <v>1767</v>
      </c>
      <c r="B156" s="7" t="s">
        <v>3246</v>
      </c>
      <c r="C156" s="7" t="s">
        <v>7952</v>
      </c>
      <c r="D156" s="7" t="s">
        <v>7952</v>
      </c>
      <c r="E156" s="7" t="s">
        <v>7952</v>
      </c>
      <c r="F156" s="28" t="s">
        <v>8082</v>
      </c>
    </row>
    <row r="157" spans="1:6" x14ac:dyDescent="0.3">
      <c r="A157" s="7" t="s">
        <v>3158</v>
      </c>
      <c r="B157" s="7" t="s">
        <v>3209</v>
      </c>
      <c r="C157" s="7" t="s">
        <v>8021</v>
      </c>
      <c r="D157" s="7" t="s">
        <v>7952</v>
      </c>
      <c r="E157" s="7" t="s">
        <v>7952</v>
      </c>
      <c r="F157" s="28" t="s">
        <v>8082</v>
      </c>
    </row>
    <row r="158" spans="1:6" x14ac:dyDescent="0.3">
      <c r="A158" s="7" t="s">
        <v>3053</v>
      </c>
      <c r="B158" s="7" t="s">
        <v>3068</v>
      </c>
      <c r="C158" s="7" t="s">
        <v>8021</v>
      </c>
      <c r="D158" s="7" t="s">
        <v>7952</v>
      </c>
      <c r="E158" s="7" t="s">
        <v>7952</v>
      </c>
      <c r="F158" s="28" t="s">
        <v>8082</v>
      </c>
    </row>
    <row r="159" spans="1:6" x14ac:dyDescent="0.3">
      <c r="A159" s="7" t="s">
        <v>1764</v>
      </c>
      <c r="B159" s="7" t="s">
        <v>3247</v>
      </c>
      <c r="C159" s="7" t="s">
        <v>7952</v>
      </c>
      <c r="D159" s="7" t="s">
        <v>7952</v>
      </c>
      <c r="E159" s="7" t="s">
        <v>7952</v>
      </c>
      <c r="F159" s="28" t="s">
        <v>8082</v>
      </c>
    </row>
    <row r="160" spans="1:6" x14ac:dyDescent="0.3">
      <c r="A160" s="7" t="s">
        <v>3031</v>
      </c>
      <c r="B160" s="7" t="s">
        <v>8098</v>
      </c>
      <c r="C160" s="7" t="s">
        <v>8099</v>
      </c>
      <c r="D160" s="7" t="s">
        <v>7952</v>
      </c>
      <c r="E160" s="7" t="s">
        <v>7952</v>
      </c>
      <c r="F160" s="28" t="s">
        <v>8082</v>
      </c>
    </row>
    <row r="161" spans="1:6" x14ac:dyDescent="0.3">
      <c r="A161" s="7" t="s">
        <v>3218</v>
      </c>
      <c r="B161" s="7" t="s">
        <v>3219</v>
      </c>
      <c r="C161" s="7" t="s">
        <v>7952</v>
      </c>
      <c r="D161" s="7" t="s">
        <v>7952</v>
      </c>
      <c r="E161" s="7" t="s">
        <v>7952</v>
      </c>
      <c r="F161" s="28" t="s">
        <v>8082</v>
      </c>
    </row>
    <row r="162" spans="1:6" x14ac:dyDescent="0.3">
      <c r="A162" s="7" t="s">
        <v>1733</v>
      </c>
      <c r="B162" s="7" t="s">
        <v>8100</v>
      </c>
      <c r="C162" s="7" t="s">
        <v>7952</v>
      </c>
      <c r="D162" s="7" t="s">
        <v>7952</v>
      </c>
      <c r="E162" s="7" t="s">
        <v>7952</v>
      </c>
      <c r="F162" s="28" t="s">
        <v>8082</v>
      </c>
    </row>
    <row r="163" spans="1:6" x14ac:dyDescent="0.3">
      <c r="A163" s="7" t="s">
        <v>1225</v>
      </c>
      <c r="B163" s="7" t="s">
        <v>8101</v>
      </c>
      <c r="C163" s="7" t="s">
        <v>7957</v>
      </c>
      <c r="D163" s="7" t="s">
        <v>7952</v>
      </c>
      <c r="E163" s="7" t="s">
        <v>7952</v>
      </c>
      <c r="F163" s="28" t="s">
        <v>8082</v>
      </c>
    </row>
    <row r="164" spans="1:6" x14ac:dyDescent="0.3">
      <c r="A164" s="7" t="s">
        <v>3278</v>
      </c>
      <c r="B164" s="7" t="s">
        <v>8102</v>
      </c>
      <c r="C164" s="7" t="s">
        <v>8089</v>
      </c>
      <c r="D164" s="7" t="s">
        <v>7952</v>
      </c>
      <c r="E164" s="7" t="s">
        <v>7952</v>
      </c>
      <c r="F164" s="28" t="s">
        <v>8082</v>
      </c>
    </row>
    <row r="165" spans="1:6" x14ac:dyDescent="0.3">
      <c r="A165" s="7" t="s">
        <v>3266</v>
      </c>
      <c r="B165" s="7" t="s">
        <v>3267</v>
      </c>
      <c r="C165" s="7" t="s">
        <v>8085</v>
      </c>
      <c r="D165" s="7" t="s">
        <v>8103</v>
      </c>
      <c r="E165" s="7" t="s">
        <v>7952</v>
      </c>
      <c r="F165" s="28" t="s">
        <v>8082</v>
      </c>
    </row>
    <row r="166" spans="1:6" x14ac:dyDescent="0.3">
      <c r="A166" s="7" t="s">
        <v>3253</v>
      </c>
      <c r="B166" s="7" t="s">
        <v>3254</v>
      </c>
      <c r="C166" s="7" t="s">
        <v>8104</v>
      </c>
      <c r="D166" s="7" t="s">
        <v>8105</v>
      </c>
      <c r="E166" s="7" t="s">
        <v>7952</v>
      </c>
      <c r="F166" s="28" t="s">
        <v>8082</v>
      </c>
    </row>
    <row r="167" spans="1:6" x14ac:dyDescent="0.3">
      <c r="A167" s="7" t="s">
        <v>1702</v>
      </c>
      <c r="B167" s="7" t="s">
        <v>1703</v>
      </c>
      <c r="C167" s="7" t="s">
        <v>8104</v>
      </c>
      <c r="D167" s="7" t="s">
        <v>8106</v>
      </c>
      <c r="E167" s="7" t="s">
        <v>7952</v>
      </c>
      <c r="F167" s="28" t="s">
        <v>8082</v>
      </c>
    </row>
    <row r="168" spans="1:6" x14ac:dyDescent="0.3">
      <c r="A168" s="7" t="s">
        <v>3259</v>
      </c>
      <c r="B168" s="7" t="s">
        <v>3260</v>
      </c>
      <c r="C168" s="7" t="s">
        <v>8104</v>
      </c>
      <c r="D168" s="7" t="s">
        <v>7952</v>
      </c>
      <c r="E168" s="7" t="s">
        <v>7952</v>
      </c>
      <c r="F168" s="28" t="s">
        <v>8082</v>
      </c>
    </row>
    <row r="169" spans="1:6" x14ac:dyDescent="0.3">
      <c r="A169" s="7" t="s">
        <v>1698</v>
      </c>
      <c r="B169" s="7" t="s">
        <v>1699</v>
      </c>
      <c r="C169" s="7" t="s">
        <v>8104</v>
      </c>
      <c r="D169" s="7" t="s">
        <v>8106</v>
      </c>
      <c r="E169" s="7" t="s">
        <v>7952</v>
      </c>
      <c r="F169" s="28" t="s">
        <v>8082</v>
      </c>
    </row>
    <row r="170" spans="1:6" x14ac:dyDescent="0.3">
      <c r="A170" s="7" t="s">
        <v>3204</v>
      </c>
      <c r="B170" s="7" t="s">
        <v>3205</v>
      </c>
      <c r="C170" s="7" t="s">
        <v>8085</v>
      </c>
      <c r="D170" s="7" t="s">
        <v>8103</v>
      </c>
      <c r="E170" s="7" t="s">
        <v>7952</v>
      </c>
      <c r="F170" s="28" t="s">
        <v>8082</v>
      </c>
    </row>
    <row r="171" spans="1:6" x14ac:dyDescent="0.3">
      <c r="A171" s="7" t="s">
        <v>7113</v>
      </c>
      <c r="B171" s="7" t="s">
        <v>7762</v>
      </c>
      <c r="C171" s="7" t="s">
        <v>8089</v>
      </c>
      <c r="D171" s="7" t="s">
        <v>7952</v>
      </c>
      <c r="E171" s="7" t="s">
        <v>7952</v>
      </c>
      <c r="F171" s="28" t="s">
        <v>8082</v>
      </c>
    </row>
    <row r="172" spans="1:6" x14ac:dyDescent="0.3">
      <c r="A172" s="7" t="s">
        <v>7114</v>
      </c>
      <c r="B172" s="7" t="s">
        <v>7115</v>
      </c>
      <c r="C172" s="7" t="s">
        <v>8089</v>
      </c>
      <c r="D172" s="7" t="s">
        <v>7952</v>
      </c>
      <c r="E172" s="7" t="s">
        <v>7952</v>
      </c>
      <c r="F172" s="28" t="s">
        <v>8082</v>
      </c>
    </row>
    <row r="173" spans="1:6" x14ac:dyDescent="0.3">
      <c r="A173" s="7" t="s">
        <v>7763</v>
      </c>
      <c r="B173" s="7" t="s">
        <v>7764</v>
      </c>
      <c r="C173" s="7" t="s">
        <v>8089</v>
      </c>
      <c r="D173" s="7" t="s">
        <v>7952</v>
      </c>
      <c r="E173" s="7" t="s">
        <v>7952</v>
      </c>
      <c r="F173" s="28" t="s">
        <v>8082</v>
      </c>
    </row>
    <row r="174" spans="1:6" x14ac:dyDescent="0.3">
      <c r="A174" s="7" t="s">
        <v>7767</v>
      </c>
      <c r="B174" s="7" t="s">
        <v>7768</v>
      </c>
      <c r="C174" s="7" t="s">
        <v>8085</v>
      </c>
      <c r="D174" s="7" t="s">
        <v>8103</v>
      </c>
      <c r="E174" s="7" t="s">
        <v>7952</v>
      </c>
      <c r="F174" s="28" t="s">
        <v>8082</v>
      </c>
    </row>
    <row r="175" spans="1:6" x14ac:dyDescent="0.3">
      <c r="A175" s="7" t="s">
        <v>7759</v>
      </c>
      <c r="B175" s="7" t="s">
        <v>7761</v>
      </c>
      <c r="C175" s="7" t="s">
        <v>8085</v>
      </c>
      <c r="D175" s="7" t="s">
        <v>8086</v>
      </c>
      <c r="E175" s="7" t="s">
        <v>7952</v>
      </c>
      <c r="F175" s="28" t="s">
        <v>8082</v>
      </c>
    </row>
    <row r="176" spans="1:6" x14ac:dyDescent="0.3">
      <c r="A176" s="7" t="s">
        <v>7771</v>
      </c>
      <c r="B176" s="7" t="s">
        <v>7772</v>
      </c>
      <c r="C176" s="7" t="s">
        <v>8085</v>
      </c>
      <c r="D176" s="7" t="s">
        <v>8086</v>
      </c>
      <c r="E176" s="7" t="s">
        <v>7952</v>
      </c>
      <c r="F176" s="28" t="s">
        <v>8082</v>
      </c>
    </row>
    <row r="177" spans="1:6" x14ac:dyDescent="0.3">
      <c r="A177" s="7" t="s">
        <v>7769</v>
      </c>
      <c r="B177" s="7" t="s">
        <v>7770</v>
      </c>
      <c r="C177" s="7" t="s">
        <v>8085</v>
      </c>
      <c r="D177" s="7" t="s">
        <v>8103</v>
      </c>
      <c r="E177" s="7" t="s">
        <v>7952</v>
      </c>
      <c r="F177" s="28" t="s">
        <v>8082</v>
      </c>
    </row>
    <row r="178" spans="1:6" x14ac:dyDescent="0.3">
      <c r="A178" s="7" t="s">
        <v>3255</v>
      </c>
      <c r="B178" s="7" t="s">
        <v>3256</v>
      </c>
      <c r="C178" s="7" t="s">
        <v>8085</v>
      </c>
      <c r="D178" s="7" t="s">
        <v>8086</v>
      </c>
      <c r="E178" s="7" t="s">
        <v>7952</v>
      </c>
      <c r="F178" s="28" t="s">
        <v>8082</v>
      </c>
    </row>
    <row r="179" spans="1:6" x14ac:dyDescent="0.3">
      <c r="A179" s="7" t="s">
        <v>1708</v>
      </c>
      <c r="B179" s="7" t="s">
        <v>1709</v>
      </c>
      <c r="C179" s="7" t="s">
        <v>8085</v>
      </c>
      <c r="D179" s="7" t="s">
        <v>8091</v>
      </c>
      <c r="E179" s="7" t="s">
        <v>7952</v>
      </c>
      <c r="F179" s="28" t="s">
        <v>8082</v>
      </c>
    </row>
    <row r="180" spans="1:6" x14ac:dyDescent="0.3">
      <c r="A180" s="7" t="s">
        <v>3264</v>
      </c>
      <c r="B180" s="7" t="s">
        <v>3265</v>
      </c>
      <c r="C180" s="7" t="s">
        <v>8085</v>
      </c>
      <c r="D180" s="7" t="s">
        <v>8103</v>
      </c>
      <c r="E180" s="7" t="s">
        <v>7952</v>
      </c>
      <c r="F180" s="28" t="s">
        <v>8082</v>
      </c>
    </row>
    <row r="181" spans="1:6" x14ac:dyDescent="0.3">
      <c r="A181" s="7" t="s">
        <v>1706</v>
      </c>
      <c r="B181" s="7" t="s">
        <v>1707</v>
      </c>
      <c r="C181" s="7" t="s">
        <v>8085</v>
      </c>
      <c r="D181" s="7" t="s">
        <v>8091</v>
      </c>
      <c r="E181" s="7" t="s">
        <v>7952</v>
      </c>
      <c r="F181" s="28" t="s">
        <v>8082</v>
      </c>
    </row>
    <row r="182" spans="1:6" x14ac:dyDescent="0.3">
      <c r="A182" s="7" t="s">
        <v>3287</v>
      </c>
      <c r="B182" s="7" t="s">
        <v>8107</v>
      </c>
      <c r="C182" s="7" t="s">
        <v>8089</v>
      </c>
      <c r="D182" s="7" t="s">
        <v>7952</v>
      </c>
      <c r="E182" s="7" t="s">
        <v>7952</v>
      </c>
      <c r="F182" s="28" t="s">
        <v>8082</v>
      </c>
    </row>
    <row r="183" spans="1:6" x14ac:dyDescent="0.3">
      <c r="A183" s="7" t="s">
        <v>3275</v>
      </c>
      <c r="B183" s="7" t="s">
        <v>8108</v>
      </c>
      <c r="C183" s="7" t="s">
        <v>8089</v>
      </c>
      <c r="D183" s="7" t="s">
        <v>7952</v>
      </c>
      <c r="E183" s="7" t="s">
        <v>7952</v>
      </c>
      <c r="F183" s="28" t="s">
        <v>8082</v>
      </c>
    </row>
    <row r="184" spans="1:6" x14ac:dyDescent="0.3">
      <c r="A184" s="7" t="s">
        <v>1704</v>
      </c>
      <c r="B184" s="7" t="s">
        <v>1705</v>
      </c>
      <c r="C184" s="7" t="s">
        <v>8104</v>
      </c>
      <c r="D184" s="7" t="s">
        <v>8106</v>
      </c>
      <c r="E184" s="7" t="s">
        <v>7952</v>
      </c>
      <c r="F184" s="28" t="s">
        <v>8082</v>
      </c>
    </row>
    <row r="185" spans="1:6" x14ac:dyDescent="0.3">
      <c r="A185" s="7" t="s">
        <v>3261</v>
      </c>
      <c r="B185" s="7" t="s">
        <v>3262</v>
      </c>
      <c r="C185" s="7" t="s">
        <v>8104</v>
      </c>
      <c r="D185" s="7" t="s">
        <v>7952</v>
      </c>
      <c r="E185" s="7" t="s">
        <v>7952</v>
      </c>
      <c r="F185" s="28" t="s">
        <v>8082</v>
      </c>
    </row>
    <row r="186" spans="1:6" x14ac:dyDescent="0.3">
      <c r="A186" s="7" t="s">
        <v>1700</v>
      </c>
      <c r="B186" s="7" t="s">
        <v>1701</v>
      </c>
      <c r="C186" s="7" t="s">
        <v>8104</v>
      </c>
      <c r="D186" s="7" t="s">
        <v>8106</v>
      </c>
      <c r="E186" s="7" t="s">
        <v>7952</v>
      </c>
      <c r="F186" s="28" t="s">
        <v>8082</v>
      </c>
    </row>
    <row r="187" spans="1:6" x14ac:dyDescent="0.3">
      <c r="A187" s="7" t="s">
        <v>3257</v>
      </c>
      <c r="B187" s="7" t="s">
        <v>3258</v>
      </c>
      <c r="C187" s="7" t="s">
        <v>8104</v>
      </c>
      <c r="D187" s="7" t="s">
        <v>7952</v>
      </c>
      <c r="E187" s="7" t="s">
        <v>7952</v>
      </c>
      <c r="F187" s="28" t="s">
        <v>8082</v>
      </c>
    </row>
    <row r="188" spans="1:6" x14ac:dyDescent="0.3">
      <c r="A188" s="7" t="s">
        <v>3071</v>
      </c>
      <c r="B188" s="7" t="s">
        <v>8109</v>
      </c>
      <c r="C188" s="7" t="s">
        <v>8085</v>
      </c>
      <c r="D188" s="7" t="s">
        <v>8086</v>
      </c>
      <c r="E188" s="7" t="s">
        <v>7952</v>
      </c>
      <c r="F188" s="28" t="s">
        <v>8082</v>
      </c>
    </row>
    <row r="189" spans="1:6" x14ac:dyDescent="0.3">
      <c r="A189" s="7" t="s">
        <v>3238</v>
      </c>
      <c r="B189" s="7" t="s">
        <v>8110</v>
      </c>
      <c r="C189" s="7" t="s">
        <v>8085</v>
      </c>
      <c r="D189" s="7" t="s">
        <v>8086</v>
      </c>
      <c r="E189" s="7" t="s">
        <v>7952</v>
      </c>
      <c r="F189" s="28" t="s">
        <v>8082</v>
      </c>
    </row>
    <row r="190" spans="1:6" x14ac:dyDescent="0.3">
      <c r="A190" s="7" t="s">
        <v>3268</v>
      </c>
      <c r="B190" s="7" t="s">
        <v>1697</v>
      </c>
      <c r="C190" s="7" t="s">
        <v>8104</v>
      </c>
      <c r="D190" s="7" t="s">
        <v>7952</v>
      </c>
      <c r="E190" s="7" t="s">
        <v>7952</v>
      </c>
      <c r="F190" s="28" t="s">
        <v>8082</v>
      </c>
    </row>
    <row r="191" spans="1:6" x14ac:dyDescent="0.3">
      <c r="A191" s="7" t="s">
        <v>3303</v>
      </c>
      <c r="B191" s="7" t="s">
        <v>3304</v>
      </c>
      <c r="C191" s="7" t="s">
        <v>8104</v>
      </c>
      <c r="D191" s="7" t="s">
        <v>7952</v>
      </c>
      <c r="E191" s="7" t="s">
        <v>7952</v>
      </c>
      <c r="F191" s="28" t="s">
        <v>8082</v>
      </c>
    </row>
    <row r="192" spans="1:6" x14ac:dyDescent="0.3">
      <c r="A192" s="7" t="s">
        <v>3249</v>
      </c>
      <c r="B192" s="7" t="s">
        <v>3250</v>
      </c>
      <c r="C192" s="7" t="s">
        <v>8104</v>
      </c>
      <c r="D192" s="7" t="s">
        <v>8111</v>
      </c>
      <c r="E192" s="7" t="s">
        <v>7952</v>
      </c>
      <c r="F192" s="28" t="s">
        <v>8082</v>
      </c>
    </row>
    <row r="193" spans="1:6" x14ac:dyDescent="0.3">
      <c r="A193" s="7" t="s">
        <v>1694</v>
      </c>
      <c r="B193" s="7" t="s">
        <v>1695</v>
      </c>
      <c r="C193" s="7" t="s">
        <v>8104</v>
      </c>
      <c r="D193" s="7" t="s">
        <v>8106</v>
      </c>
      <c r="E193" s="7" t="s">
        <v>7952</v>
      </c>
      <c r="F193" s="28" t="s">
        <v>8082</v>
      </c>
    </row>
    <row r="194" spans="1:6" x14ac:dyDescent="0.3">
      <c r="A194" s="7" t="s">
        <v>476</v>
      </c>
      <c r="B194" s="7" t="s">
        <v>477</v>
      </c>
      <c r="C194" s="7" t="s">
        <v>8085</v>
      </c>
      <c r="D194" s="7" t="s">
        <v>8091</v>
      </c>
      <c r="E194" s="7" t="s">
        <v>7952</v>
      </c>
      <c r="F194" s="28" t="s">
        <v>8082</v>
      </c>
    </row>
    <row r="195" spans="1:6" x14ac:dyDescent="0.3">
      <c r="A195" s="7" t="s">
        <v>1696</v>
      </c>
      <c r="B195" s="7" t="s">
        <v>1697</v>
      </c>
      <c r="C195" s="7" t="s">
        <v>8104</v>
      </c>
      <c r="D195" s="7" t="s">
        <v>8106</v>
      </c>
      <c r="E195" s="7" t="s">
        <v>7952</v>
      </c>
      <c r="F195" s="28" t="s">
        <v>8082</v>
      </c>
    </row>
    <row r="196" spans="1:6" x14ac:dyDescent="0.3">
      <c r="A196" s="7" t="s">
        <v>3284</v>
      </c>
      <c r="B196" s="7" t="s">
        <v>8112</v>
      </c>
      <c r="C196" s="7" t="s">
        <v>8089</v>
      </c>
      <c r="D196" s="7" t="s">
        <v>7952</v>
      </c>
      <c r="E196" s="7" t="s">
        <v>7952</v>
      </c>
      <c r="F196" s="28" t="s">
        <v>8082</v>
      </c>
    </row>
    <row r="197" spans="1:6" x14ac:dyDescent="0.3">
      <c r="A197" s="7" t="s">
        <v>3251</v>
      </c>
      <c r="B197" s="7" t="s">
        <v>3252</v>
      </c>
      <c r="C197" s="7" t="s">
        <v>8104</v>
      </c>
      <c r="D197" s="7" t="s">
        <v>8113</v>
      </c>
      <c r="E197" s="7" t="s">
        <v>7952</v>
      </c>
      <c r="F197" s="28" t="s">
        <v>8082</v>
      </c>
    </row>
    <row r="198" spans="1:6" x14ac:dyDescent="0.3">
      <c r="A198" s="7" t="s">
        <v>3064</v>
      </c>
      <c r="B198" s="7" t="s">
        <v>3063</v>
      </c>
      <c r="C198" s="7" t="s">
        <v>8114</v>
      </c>
      <c r="D198" s="7" t="s">
        <v>8115</v>
      </c>
      <c r="E198" s="7" t="s">
        <v>7952</v>
      </c>
      <c r="F198" s="28" t="s">
        <v>8082</v>
      </c>
    </row>
    <row r="199" spans="1:6" x14ac:dyDescent="0.3">
      <c r="A199" s="7" t="s">
        <v>3176</v>
      </c>
      <c r="B199" s="7" t="s">
        <v>8116</v>
      </c>
      <c r="C199" s="7" t="s">
        <v>7952</v>
      </c>
      <c r="D199" s="7" t="s">
        <v>7952</v>
      </c>
      <c r="E199" s="7" t="s">
        <v>7952</v>
      </c>
      <c r="F199" s="28" t="s">
        <v>8082</v>
      </c>
    </row>
    <row r="200" spans="1:6" x14ac:dyDescent="0.3">
      <c r="A200" s="7" t="s">
        <v>1710</v>
      </c>
      <c r="B200" s="7" t="s">
        <v>1711</v>
      </c>
      <c r="C200" s="7" t="s">
        <v>8117</v>
      </c>
      <c r="D200" s="7" t="s">
        <v>8118</v>
      </c>
      <c r="E200" s="7" t="s">
        <v>7952</v>
      </c>
      <c r="F200" s="28" t="s">
        <v>8082</v>
      </c>
    </row>
    <row r="201" spans="1:6" x14ac:dyDescent="0.3">
      <c r="A201" s="7" t="s">
        <v>3269</v>
      </c>
      <c r="B201" s="7" t="s">
        <v>1711</v>
      </c>
      <c r="C201" s="7" t="s">
        <v>8117</v>
      </c>
      <c r="D201" s="7" t="s">
        <v>7952</v>
      </c>
      <c r="E201" s="7" t="s">
        <v>7952</v>
      </c>
      <c r="F201" s="28" t="s">
        <v>8082</v>
      </c>
    </row>
    <row r="202" spans="1:6" x14ac:dyDescent="0.3">
      <c r="A202" s="7" t="s">
        <v>1714</v>
      </c>
      <c r="B202" s="7" t="s">
        <v>1715</v>
      </c>
      <c r="C202" s="7" t="s">
        <v>8117</v>
      </c>
      <c r="D202" s="7" t="s">
        <v>8118</v>
      </c>
      <c r="E202" s="7" t="s">
        <v>7952</v>
      </c>
      <c r="F202" s="28" t="s">
        <v>8082</v>
      </c>
    </row>
    <row r="203" spans="1:6" x14ac:dyDescent="0.3">
      <c r="A203" s="7" t="s">
        <v>3270</v>
      </c>
      <c r="B203" s="7" t="s">
        <v>1715</v>
      </c>
      <c r="C203" s="7" t="s">
        <v>8117</v>
      </c>
      <c r="D203" s="7" t="s">
        <v>7952</v>
      </c>
      <c r="E203" s="7" t="s">
        <v>7952</v>
      </c>
      <c r="F203" s="28" t="s">
        <v>8082</v>
      </c>
    </row>
    <row r="204" spans="1:6" x14ac:dyDescent="0.3">
      <c r="A204" s="7" t="s">
        <v>1718</v>
      </c>
      <c r="B204" s="7" t="s">
        <v>1719</v>
      </c>
      <c r="C204" s="7" t="s">
        <v>8117</v>
      </c>
      <c r="D204" s="7" t="s">
        <v>8119</v>
      </c>
      <c r="E204" s="7" t="s">
        <v>7952</v>
      </c>
      <c r="F204" s="28" t="s">
        <v>8082</v>
      </c>
    </row>
    <row r="205" spans="1:6" x14ac:dyDescent="0.3">
      <c r="A205" s="7" t="s">
        <v>1716</v>
      </c>
      <c r="B205" s="7" t="s">
        <v>1717</v>
      </c>
      <c r="C205" s="7" t="s">
        <v>8117</v>
      </c>
      <c r="D205" s="7" t="s">
        <v>8118</v>
      </c>
      <c r="E205" s="7" t="s">
        <v>7952</v>
      </c>
      <c r="F205" s="28" t="s">
        <v>8082</v>
      </c>
    </row>
    <row r="206" spans="1:6" x14ac:dyDescent="0.3">
      <c r="A206" s="7" t="s">
        <v>3211</v>
      </c>
      <c r="B206" s="7" t="s">
        <v>3212</v>
      </c>
      <c r="C206" s="7" t="s">
        <v>8021</v>
      </c>
      <c r="D206" s="7" t="s">
        <v>7952</v>
      </c>
      <c r="E206" s="7" t="s">
        <v>7952</v>
      </c>
      <c r="F206" s="28" t="s">
        <v>8082</v>
      </c>
    </row>
    <row r="207" spans="1:6" x14ac:dyDescent="0.3">
      <c r="A207" s="7" t="s">
        <v>1738</v>
      </c>
      <c r="B207" s="7" t="s">
        <v>3215</v>
      </c>
      <c r="C207" s="7" t="s">
        <v>8021</v>
      </c>
      <c r="D207" s="7" t="s">
        <v>7952</v>
      </c>
      <c r="E207" s="7" t="s">
        <v>7952</v>
      </c>
      <c r="F207" s="28" t="s">
        <v>8082</v>
      </c>
    </row>
    <row r="208" spans="1:6" x14ac:dyDescent="0.3">
      <c r="A208" s="7" t="s">
        <v>8120</v>
      </c>
      <c r="B208" s="7" t="s">
        <v>1719</v>
      </c>
      <c r="C208" s="7" t="s">
        <v>8117</v>
      </c>
      <c r="D208" s="7" t="s">
        <v>8118</v>
      </c>
      <c r="E208" s="7" t="s">
        <v>7952</v>
      </c>
      <c r="F208" s="28" t="s">
        <v>8082</v>
      </c>
    </row>
    <row r="209" spans="1:6" x14ac:dyDescent="0.3">
      <c r="A209" s="7" t="s">
        <v>8121</v>
      </c>
      <c r="B209" s="7" t="s">
        <v>8122</v>
      </c>
      <c r="C209" s="7" t="s">
        <v>8117</v>
      </c>
      <c r="D209" s="7" t="s">
        <v>8118</v>
      </c>
      <c r="E209" s="7" t="s">
        <v>7952</v>
      </c>
      <c r="F209" s="28" t="s">
        <v>8082</v>
      </c>
    </row>
    <row r="210" spans="1:6" x14ac:dyDescent="0.3">
      <c r="A210" s="7" t="s">
        <v>8123</v>
      </c>
      <c r="B210" s="7" t="s">
        <v>8124</v>
      </c>
      <c r="C210" s="7" t="s">
        <v>8117</v>
      </c>
      <c r="D210" s="7" t="s">
        <v>8118</v>
      </c>
      <c r="E210" s="7" t="s">
        <v>7952</v>
      </c>
      <c r="F210" s="28" t="s">
        <v>8082</v>
      </c>
    </row>
    <row r="211" spans="1:6" x14ac:dyDescent="0.3">
      <c r="A211" s="7" t="s">
        <v>8125</v>
      </c>
      <c r="B211" s="7" t="s">
        <v>8126</v>
      </c>
      <c r="C211" s="7" t="s">
        <v>8117</v>
      </c>
      <c r="D211" s="7" t="s">
        <v>8118</v>
      </c>
      <c r="E211" s="7" t="s">
        <v>7952</v>
      </c>
      <c r="F211" s="28" t="s">
        <v>8082</v>
      </c>
    </row>
    <row r="212" spans="1:6" x14ac:dyDescent="0.3">
      <c r="A212" s="7" t="s">
        <v>8127</v>
      </c>
      <c r="B212" s="7" t="s">
        <v>8128</v>
      </c>
      <c r="C212" s="7" t="s">
        <v>8117</v>
      </c>
      <c r="D212" s="7" t="s">
        <v>8118</v>
      </c>
      <c r="E212" s="7" t="s">
        <v>7952</v>
      </c>
      <c r="F212" s="28" t="s">
        <v>8082</v>
      </c>
    </row>
    <row r="213" spans="1:6" x14ac:dyDescent="0.3">
      <c r="A213" s="7" t="s">
        <v>8129</v>
      </c>
      <c r="B213" s="7" t="s">
        <v>8130</v>
      </c>
      <c r="C213" s="7" t="s">
        <v>8117</v>
      </c>
      <c r="D213" s="7" t="s">
        <v>8118</v>
      </c>
      <c r="E213" s="7" t="s">
        <v>7952</v>
      </c>
      <c r="F213" s="28" t="s">
        <v>8082</v>
      </c>
    </row>
    <row r="214" spans="1:6" x14ac:dyDescent="0.3">
      <c r="A214" s="7" t="s">
        <v>8131</v>
      </c>
      <c r="B214" s="7" t="s">
        <v>8132</v>
      </c>
      <c r="C214" s="7" t="s">
        <v>8117</v>
      </c>
      <c r="D214" s="7" t="s">
        <v>8118</v>
      </c>
      <c r="E214" s="7" t="s">
        <v>7952</v>
      </c>
      <c r="F214" s="28" t="s">
        <v>8082</v>
      </c>
    </row>
    <row r="215" spans="1:6" x14ac:dyDescent="0.3">
      <c r="A215" s="7" t="s">
        <v>8133</v>
      </c>
      <c r="B215" s="7" t="s">
        <v>1719</v>
      </c>
      <c r="C215" s="7" t="s">
        <v>8117</v>
      </c>
      <c r="D215" s="7" t="s">
        <v>7952</v>
      </c>
      <c r="E215" s="7" t="s">
        <v>7952</v>
      </c>
      <c r="F215" s="28" t="s">
        <v>8082</v>
      </c>
    </row>
    <row r="216" spans="1:6" x14ac:dyDescent="0.3">
      <c r="A216" s="7" t="s">
        <v>8134</v>
      </c>
      <c r="B216" s="7" t="s">
        <v>1717</v>
      </c>
      <c r="C216" s="7" t="s">
        <v>8117</v>
      </c>
      <c r="D216" s="7" t="s">
        <v>7952</v>
      </c>
      <c r="E216" s="7" t="s">
        <v>7952</v>
      </c>
      <c r="F216" s="28" t="s">
        <v>8082</v>
      </c>
    </row>
    <row r="217" spans="1:6" x14ac:dyDescent="0.3">
      <c r="A217" s="7" t="s">
        <v>8135</v>
      </c>
      <c r="B217" s="7" t="s">
        <v>8122</v>
      </c>
      <c r="C217" s="7" t="s">
        <v>8117</v>
      </c>
      <c r="D217" s="7" t="s">
        <v>7952</v>
      </c>
      <c r="E217" s="7" t="s">
        <v>7952</v>
      </c>
      <c r="F217" s="28" t="s">
        <v>8082</v>
      </c>
    </row>
    <row r="218" spans="1:6" x14ac:dyDescent="0.3">
      <c r="A218" s="7" t="s">
        <v>8136</v>
      </c>
      <c r="B218" s="7" t="s">
        <v>8124</v>
      </c>
      <c r="C218" s="7" t="s">
        <v>8117</v>
      </c>
      <c r="D218" s="7" t="s">
        <v>7952</v>
      </c>
      <c r="E218" s="7" t="s">
        <v>7952</v>
      </c>
      <c r="F218" s="28" t="s">
        <v>8082</v>
      </c>
    </row>
    <row r="219" spans="1:6" x14ac:dyDescent="0.3">
      <c r="A219" s="7" t="s">
        <v>8137</v>
      </c>
      <c r="B219" s="7" t="s">
        <v>8126</v>
      </c>
      <c r="C219" s="7" t="s">
        <v>8117</v>
      </c>
      <c r="D219" s="7" t="s">
        <v>7952</v>
      </c>
      <c r="E219" s="7" t="s">
        <v>7952</v>
      </c>
      <c r="F219" s="28" t="s">
        <v>8082</v>
      </c>
    </row>
    <row r="220" spans="1:6" x14ac:dyDescent="0.3">
      <c r="A220" s="7" t="s">
        <v>8138</v>
      </c>
      <c r="B220" s="7" t="s">
        <v>8128</v>
      </c>
      <c r="C220" s="7" t="s">
        <v>8117</v>
      </c>
      <c r="D220" s="7" t="s">
        <v>7952</v>
      </c>
      <c r="E220" s="7" t="s">
        <v>7952</v>
      </c>
      <c r="F220" s="28" t="s">
        <v>8082</v>
      </c>
    </row>
    <row r="221" spans="1:6" x14ac:dyDescent="0.3">
      <c r="A221" s="7" t="s">
        <v>8139</v>
      </c>
      <c r="B221" s="7" t="s">
        <v>8130</v>
      </c>
      <c r="C221" s="7" t="s">
        <v>8117</v>
      </c>
      <c r="D221" s="7" t="s">
        <v>7952</v>
      </c>
      <c r="E221" s="7" t="s">
        <v>7952</v>
      </c>
      <c r="F221" s="28" t="s">
        <v>8082</v>
      </c>
    </row>
    <row r="222" spans="1:6" x14ac:dyDescent="0.3">
      <c r="A222" s="7" t="s">
        <v>8140</v>
      </c>
      <c r="B222" s="7" t="s">
        <v>8132</v>
      </c>
      <c r="C222" s="7" t="s">
        <v>8117</v>
      </c>
      <c r="D222" s="7" t="s">
        <v>7952</v>
      </c>
      <c r="E222" s="7" t="s">
        <v>7952</v>
      </c>
      <c r="F222" s="28" t="s">
        <v>8082</v>
      </c>
    </row>
    <row r="223" spans="1:6" x14ac:dyDescent="0.3">
      <c r="A223" s="7" t="s">
        <v>8141</v>
      </c>
      <c r="B223" s="7" t="s">
        <v>8142</v>
      </c>
      <c r="C223" s="7" t="s">
        <v>8104</v>
      </c>
      <c r="D223" s="7" t="s">
        <v>8105</v>
      </c>
      <c r="E223" s="7" t="s">
        <v>7952</v>
      </c>
      <c r="F223" s="28" t="s">
        <v>8082</v>
      </c>
    </row>
    <row r="224" spans="1:6" x14ac:dyDescent="0.3">
      <c r="A224" s="7" t="s">
        <v>8143</v>
      </c>
      <c r="B224" s="7" t="s">
        <v>8144</v>
      </c>
      <c r="C224" s="7" t="s">
        <v>8104</v>
      </c>
      <c r="D224" s="7" t="s">
        <v>7952</v>
      </c>
      <c r="E224" s="7" t="s">
        <v>7952</v>
      </c>
      <c r="F224" s="28" t="s">
        <v>8082</v>
      </c>
    </row>
    <row r="225" spans="1:6" x14ac:dyDescent="0.3">
      <c r="A225" s="7" t="s">
        <v>5911</v>
      </c>
      <c r="B225" s="7" t="s">
        <v>8145</v>
      </c>
      <c r="C225" s="7" t="s">
        <v>8085</v>
      </c>
      <c r="D225" s="7" t="s">
        <v>8086</v>
      </c>
      <c r="E225" s="7" t="s">
        <v>7952</v>
      </c>
      <c r="F225" s="28" t="s">
        <v>8082</v>
      </c>
    </row>
    <row r="226" spans="1:6" x14ac:dyDescent="0.3">
      <c r="A226" s="7" t="s">
        <v>8146</v>
      </c>
      <c r="B226" s="7" t="s">
        <v>8147</v>
      </c>
      <c r="C226" s="7" t="s">
        <v>8085</v>
      </c>
      <c r="D226" s="7" t="s">
        <v>8086</v>
      </c>
      <c r="E226" s="7" t="s">
        <v>7952</v>
      </c>
      <c r="F226" s="28" t="s">
        <v>8082</v>
      </c>
    </row>
    <row r="227" spans="1:6" x14ac:dyDescent="0.3">
      <c r="A227" s="7" t="s">
        <v>8148</v>
      </c>
      <c r="B227" s="7" t="s">
        <v>8149</v>
      </c>
      <c r="C227" s="7" t="s">
        <v>8085</v>
      </c>
      <c r="D227" s="7" t="s">
        <v>8086</v>
      </c>
      <c r="E227" s="7" t="s">
        <v>7952</v>
      </c>
      <c r="F227" s="28" t="s">
        <v>8082</v>
      </c>
    </row>
    <row r="228" spans="1:6" x14ac:dyDescent="0.3">
      <c r="A228" s="7" t="s">
        <v>8150</v>
      </c>
      <c r="B228" s="7" t="s">
        <v>8151</v>
      </c>
      <c r="C228" s="7" t="s">
        <v>8085</v>
      </c>
      <c r="D228" s="7" t="s">
        <v>8091</v>
      </c>
      <c r="E228" s="7" t="s">
        <v>7952</v>
      </c>
      <c r="F228" s="28" t="s">
        <v>8082</v>
      </c>
    </row>
    <row r="229" spans="1:6" x14ac:dyDescent="0.3">
      <c r="A229" s="7" t="s">
        <v>8152</v>
      </c>
      <c r="B229" s="7" t="s">
        <v>8153</v>
      </c>
      <c r="C229" s="7" t="s">
        <v>8085</v>
      </c>
      <c r="D229" s="7" t="s">
        <v>8091</v>
      </c>
      <c r="E229" s="7" t="s">
        <v>7952</v>
      </c>
      <c r="F229" s="28" t="s">
        <v>8082</v>
      </c>
    </row>
    <row r="230" spans="1:6" x14ac:dyDescent="0.3">
      <c r="A230" s="7" t="s">
        <v>8154</v>
      </c>
      <c r="B230" s="7" t="s">
        <v>8155</v>
      </c>
      <c r="C230" s="7" t="s">
        <v>8085</v>
      </c>
      <c r="D230" s="7" t="s">
        <v>8091</v>
      </c>
      <c r="E230" s="7" t="s">
        <v>7952</v>
      </c>
      <c r="F230" s="28" t="s">
        <v>8082</v>
      </c>
    </row>
    <row r="231" spans="1:6" x14ac:dyDescent="0.3">
      <c r="A231" s="7" t="s">
        <v>8156</v>
      </c>
      <c r="B231" s="7" t="s">
        <v>8157</v>
      </c>
      <c r="C231" s="7" t="s">
        <v>8085</v>
      </c>
      <c r="D231" s="7" t="s">
        <v>8091</v>
      </c>
      <c r="E231" s="7" t="s">
        <v>7952</v>
      </c>
      <c r="F231" s="28" t="s">
        <v>8082</v>
      </c>
    </row>
    <row r="232" spans="1:6" x14ac:dyDescent="0.3">
      <c r="A232" s="7" t="s">
        <v>7591</v>
      </c>
      <c r="B232" s="7" t="s">
        <v>7590</v>
      </c>
      <c r="C232" s="7" t="s">
        <v>8080</v>
      </c>
      <c r="D232" s="7" t="s">
        <v>8081</v>
      </c>
      <c r="E232" s="7" t="s">
        <v>7952</v>
      </c>
      <c r="F232" s="28" t="s">
        <v>8082</v>
      </c>
    </row>
    <row r="233" spans="1:6" x14ac:dyDescent="0.3">
      <c r="A233" s="7" t="s">
        <v>7608</v>
      </c>
      <c r="B233" s="7" t="s">
        <v>7607</v>
      </c>
      <c r="C233" s="7" t="s">
        <v>8080</v>
      </c>
      <c r="D233" s="7" t="s">
        <v>8081</v>
      </c>
      <c r="E233" s="7" t="s">
        <v>7952</v>
      </c>
      <c r="F233" s="28" t="s">
        <v>8082</v>
      </c>
    </row>
    <row r="234" spans="1:6" x14ac:dyDescent="0.3">
      <c r="A234" s="7" t="s">
        <v>7666</v>
      </c>
      <c r="B234" s="7" t="s">
        <v>7667</v>
      </c>
      <c r="C234" s="7" t="s">
        <v>8080</v>
      </c>
      <c r="D234" s="7" t="s">
        <v>8081</v>
      </c>
      <c r="E234" s="7" t="s">
        <v>7952</v>
      </c>
      <c r="F234" s="28" t="s">
        <v>8082</v>
      </c>
    </row>
    <row r="235" spans="1:6" x14ac:dyDescent="0.3">
      <c r="A235" s="7" t="s">
        <v>8158</v>
      </c>
      <c r="B235" s="7" t="s">
        <v>8159</v>
      </c>
      <c r="C235" s="7" t="s">
        <v>8080</v>
      </c>
      <c r="D235" s="7" t="s">
        <v>8081</v>
      </c>
      <c r="E235" s="7" t="s">
        <v>7952</v>
      </c>
      <c r="F235" s="28" t="s">
        <v>8082</v>
      </c>
    </row>
    <row r="236" spans="1:6" x14ac:dyDescent="0.3">
      <c r="A236" s="7" t="s">
        <v>8160</v>
      </c>
      <c r="B236" s="7" t="s">
        <v>8161</v>
      </c>
      <c r="C236" s="7" t="s">
        <v>8080</v>
      </c>
      <c r="D236" s="7" t="s">
        <v>8081</v>
      </c>
      <c r="E236" s="7" t="s">
        <v>7952</v>
      </c>
      <c r="F236" s="28" t="s">
        <v>8082</v>
      </c>
    </row>
    <row r="237" spans="1:6" x14ac:dyDescent="0.3">
      <c r="A237" s="7" t="s">
        <v>7671</v>
      </c>
      <c r="B237" s="7" t="s">
        <v>7672</v>
      </c>
      <c r="C237" s="7" t="s">
        <v>8080</v>
      </c>
      <c r="D237" s="7" t="s">
        <v>8095</v>
      </c>
      <c r="E237" s="7" t="s">
        <v>7952</v>
      </c>
      <c r="F237" s="28" t="s">
        <v>8082</v>
      </c>
    </row>
    <row r="238" spans="1:6" x14ac:dyDescent="0.3">
      <c r="A238" s="7" t="s">
        <v>8162</v>
      </c>
      <c r="B238" s="7" t="s">
        <v>8163</v>
      </c>
      <c r="C238" s="7" t="s">
        <v>8080</v>
      </c>
      <c r="D238" s="7" t="s">
        <v>8095</v>
      </c>
      <c r="E238" s="7" t="s">
        <v>7952</v>
      </c>
      <c r="F238" s="28" t="s">
        <v>8082</v>
      </c>
    </row>
    <row r="239" spans="1:6" x14ac:dyDescent="0.3">
      <c r="A239" s="7" t="s">
        <v>8164</v>
      </c>
      <c r="B239" s="7" t="s">
        <v>8165</v>
      </c>
      <c r="C239" s="7" t="s">
        <v>8080</v>
      </c>
      <c r="D239" s="7" t="s">
        <v>8095</v>
      </c>
      <c r="E239" s="7" t="s">
        <v>7952</v>
      </c>
      <c r="F239" s="28" t="s">
        <v>8082</v>
      </c>
    </row>
    <row r="240" spans="1:6" x14ac:dyDescent="0.3">
      <c r="A240" s="7" t="s">
        <v>8166</v>
      </c>
      <c r="B240" s="7" t="s">
        <v>8167</v>
      </c>
      <c r="C240" s="7" t="s">
        <v>8080</v>
      </c>
      <c r="D240" s="7" t="s">
        <v>8095</v>
      </c>
      <c r="E240" s="7" t="s">
        <v>7952</v>
      </c>
      <c r="F240" s="28" t="s">
        <v>8082</v>
      </c>
    </row>
    <row r="241" spans="1:6" x14ac:dyDescent="0.3">
      <c r="A241" s="7" t="s">
        <v>8168</v>
      </c>
      <c r="B241" s="7" t="s">
        <v>8169</v>
      </c>
      <c r="C241" s="7" t="s">
        <v>8080</v>
      </c>
      <c r="D241" s="7" t="s">
        <v>8095</v>
      </c>
      <c r="E241" s="7" t="s">
        <v>7952</v>
      </c>
      <c r="F241" s="28" t="s">
        <v>8082</v>
      </c>
    </row>
    <row r="242" spans="1:6" x14ac:dyDescent="0.3">
      <c r="A242" s="7" t="s">
        <v>8170</v>
      </c>
      <c r="B242" s="7" t="s">
        <v>8171</v>
      </c>
      <c r="C242" s="7" t="s">
        <v>8080</v>
      </c>
      <c r="D242" s="7" t="s">
        <v>8095</v>
      </c>
      <c r="E242" s="7" t="s">
        <v>7952</v>
      </c>
      <c r="F242" s="28" t="s">
        <v>8082</v>
      </c>
    </row>
    <row r="243" spans="1:6" x14ac:dyDescent="0.3">
      <c r="A243" s="7" t="s">
        <v>8172</v>
      </c>
      <c r="B243" s="7" t="s">
        <v>8173</v>
      </c>
      <c r="C243" s="7" t="s">
        <v>8080</v>
      </c>
      <c r="D243" s="7" t="s">
        <v>8095</v>
      </c>
      <c r="E243" s="7" t="s">
        <v>7952</v>
      </c>
      <c r="F243" s="28" t="s">
        <v>8082</v>
      </c>
    </row>
    <row r="244" spans="1:6" x14ac:dyDescent="0.3">
      <c r="A244" s="7" t="s">
        <v>8174</v>
      </c>
      <c r="B244" s="7" t="s">
        <v>8175</v>
      </c>
      <c r="C244" s="7" t="s">
        <v>8080</v>
      </c>
      <c r="D244" s="7" t="s">
        <v>8095</v>
      </c>
      <c r="E244" s="7" t="s">
        <v>7952</v>
      </c>
      <c r="F244" s="28" t="s">
        <v>8082</v>
      </c>
    </row>
    <row r="245" spans="1:6" x14ac:dyDescent="0.3">
      <c r="A245" s="7" t="s">
        <v>8176</v>
      </c>
      <c r="B245" s="7" t="s">
        <v>8177</v>
      </c>
      <c r="C245" s="7" t="s">
        <v>8080</v>
      </c>
      <c r="D245" s="7" t="s">
        <v>8095</v>
      </c>
      <c r="E245" s="7" t="s">
        <v>7952</v>
      </c>
      <c r="F245" s="28" t="s">
        <v>8082</v>
      </c>
    </row>
    <row r="246" spans="1:6" x14ac:dyDescent="0.3">
      <c r="A246" s="7" t="s">
        <v>8178</v>
      </c>
      <c r="B246" s="7" t="s">
        <v>8179</v>
      </c>
      <c r="C246" s="7" t="s">
        <v>8080</v>
      </c>
      <c r="D246" s="7" t="s">
        <v>8092</v>
      </c>
      <c r="E246" s="7" t="s">
        <v>7952</v>
      </c>
      <c r="F246" s="28" t="s">
        <v>8082</v>
      </c>
    </row>
    <row r="247" spans="1:6" x14ac:dyDescent="0.3">
      <c r="A247" s="7" t="s">
        <v>8180</v>
      </c>
      <c r="B247" s="7" t="s">
        <v>8181</v>
      </c>
      <c r="C247" s="7" t="s">
        <v>8080</v>
      </c>
      <c r="D247" s="7" t="s">
        <v>8092</v>
      </c>
      <c r="E247" s="7" t="s">
        <v>7952</v>
      </c>
      <c r="F247" s="28" t="s">
        <v>8082</v>
      </c>
    </row>
    <row r="248" spans="1:6" x14ac:dyDescent="0.3">
      <c r="A248" s="7" t="s">
        <v>8182</v>
      </c>
      <c r="B248" s="7" t="s">
        <v>8183</v>
      </c>
      <c r="C248" s="7" t="s">
        <v>8080</v>
      </c>
      <c r="D248" s="7" t="s">
        <v>8092</v>
      </c>
      <c r="E248" s="7" t="s">
        <v>7952</v>
      </c>
      <c r="F248" s="28" t="s">
        <v>8082</v>
      </c>
    </row>
    <row r="249" spans="1:6" x14ac:dyDescent="0.3">
      <c r="A249" s="7" t="s">
        <v>8184</v>
      </c>
      <c r="B249" s="7" t="s">
        <v>8185</v>
      </c>
      <c r="C249" s="7" t="s">
        <v>8080</v>
      </c>
      <c r="D249" s="7" t="s">
        <v>8092</v>
      </c>
      <c r="E249" s="7" t="s">
        <v>7952</v>
      </c>
      <c r="F249" s="28" t="s">
        <v>8082</v>
      </c>
    </row>
    <row r="250" spans="1:6" x14ac:dyDescent="0.3">
      <c r="A250" s="7" t="s">
        <v>8186</v>
      </c>
      <c r="B250" s="7" t="s">
        <v>8187</v>
      </c>
      <c r="C250" s="7" t="s">
        <v>8080</v>
      </c>
      <c r="D250" s="7" t="s">
        <v>8092</v>
      </c>
      <c r="E250" s="7" t="s">
        <v>7952</v>
      </c>
      <c r="F250" s="28" t="s">
        <v>8082</v>
      </c>
    </row>
    <row r="251" spans="1:6" x14ac:dyDescent="0.3">
      <c r="A251" s="7" t="s">
        <v>8188</v>
      </c>
      <c r="B251" s="7" t="s">
        <v>8189</v>
      </c>
      <c r="C251" s="7" t="s">
        <v>8080</v>
      </c>
      <c r="D251" s="7" t="s">
        <v>8092</v>
      </c>
      <c r="E251" s="7" t="s">
        <v>7952</v>
      </c>
      <c r="F251" s="28" t="s">
        <v>8082</v>
      </c>
    </row>
    <row r="252" spans="1:6" x14ac:dyDescent="0.3">
      <c r="A252" s="7" t="s">
        <v>8190</v>
      </c>
      <c r="B252" s="7" t="s">
        <v>8191</v>
      </c>
      <c r="C252" s="7" t="s">
        <v>8080</v>
      </c>
      <c r="D252" s="7" t="s">
        <v>8092</v>
      </c>
      <c r="E252" s="7" t="s">
        <v>7952</v>
      </c>
      <c r="F252" s="28" t="s">
        <v>8082</v>
      </c>
    </row>
    <row r="253" spans="1:6" x14ac:dyDescent="0.3">
      <c r="A253" s="7" t="s">
        <v>8192</v>
      </c>
      <c r="B253" s="7" t="s">
        <v>8193</v>
      </c>
      <c r="C253" s="7" t="s">
        <v>8080</v>
      </c>
      <c r="D253" s="7" t="s">
        <v>8194</v>
      </c>
      <c r="E253" s="7" t="s">
        <v>7952</v>
      </c>
      <c r="F253" s="28" t="s">
        <v>8082</v>
      </c>
    </row>
    <row r="254" spans="1:6" x14ac:dyDescent="0.3">
      <c r="A254" s="7" t="s">
        <v>8195</v>
      </c>
      <c r="B254" s="7" t="s">
        <v>8196</v>
      </c>
      <c r="C254" s="7" t="s">
        <v>8080</v>
      </c>
      <c r="D254" s="7" t="s">
        <v>8194</v>
      </c>
      <c r="E254" s="7" t="s">
        <v>7952</v>
      </c>
      <c r="F254" s="28" t="s">
        <v>8082</v>
      </c>
    </row>
    <row r="255" spans="1:6" x14ac:dyDescent="0.3">
      <c r="A255" s="7" t="s">
        <v>8197</v>
      </c>
      <c r="B255" s="7" t="s">
        <v>8198</v>
      </c>
      <c r="C255" s="7" t="s">
        <v>8080</v>
      </c>
      <c r="D255" s="7" t="s">
        <v>8194</v>
      </c>
      <c r="E255" s="7" t="s">
        <v>7952</v>
      </c>
      <c r="F255" s="28" t="s">
        <v>8082</v>
      </c>
    </row>
    <row r="256" spans="1:6" x14ac:dyDescent="0.3">
      <c r="A256" s="7" t="s">
        <v>8199</v>
      </c>
      <c r="B256" s="7" t="s">
        <v>8200</v>
      </c>
      <c r="C256" s="7" t="s">
        <v>8080</v>
      </c>
      <c r="D256" s="7" t="s">
        <v>8194</v>
      </c>
      <c r="E256" s="7" t="s">
        <v>7952</v>
      </c>
      <c r="F256" s="28" t="s">
        <v>8082</v>
      </c>
    </row>
    <row r="257" spans="1:6" x14ac:dyDescent="0.3">
      <c r="A257" s="7" t="s">
        <v>8201</v>
      </c>
      <c r="B257" s="7" t="s">
        <v>8202</v>
      </c>
      <c r="C257" s="7" t="s">
        <v>8080</v>
      </c>
      <c r="D257" s="7" t="s">
        <v>8194</v>
      </c>
      <c r="E257" s="7" t="s">
        <v>7952</v>
      </c>
      <c r="F257" s="28" t="s">
        <v>8082</v>
      </c>
    </row>
    <row r="258" spans="1:6" x14ac:dyDescent="0.3">
      <c r="A258" s="7" t="s">
        <v>8203</v>
      </c>
      <c r="B258" s="7" t="s">
        <v>8204</v>
      </c>
      <c r="C258" s="7" t="s">
        <v>8080</v>
      </c>
      <c r="D258" s="7" t="s">
        <v>8194</v>
      </c>
      <c r="E258" s="7" t="s">
        <v>7952</v>
      </c>
      <c r="F258" s="28" t="s">
        <v>8082</v>
      </c>
    </row>
    <row r="259" spans="1:6" x14ac:dyDescent="0.3">
      <c r="A259" s="7" t="s">
        <v>8205</v>
      </c>
      <c r="B259" s="7" t="s">
        <v>8206</v>
      </c>
      <c r="C259" s="7" t="s">
        <v>8080</v>
      </c>
      <c r="D259" s="7" t="s">
        <v>8194</v>
      </c>
      <c r="E259" s="7" t="s">
        <v>7952</v>
      </c>
      <c r="F259" s="28" t="s">
        <v>8082</v>
      </c>
    </row>
    <row r="260" spans="1:6" x14ac:dyDescent="0.3">
      <c r="A260" s="7" t="s">
        <v>8207</v>
      </c>
      <c r="B260" s="7" t="s">
        <v>8208</v>
      </c>
      <c r="C260" s="7" t="s">
        <v>8080</v>
      </c>
      <c r="D260" s="7" t="s">
        <v>8194</v>
      </c>
      <c r="E260" s="7" t="s">
        <v>7952</v>
      </c>
      <c r="F260" s="28" t="s">
        <v>8082</v>
      </c>
    </row>
    <row r="261" spans="1:6" x14ac:dyDescent="0.3">
      <c r="A261" s="7" t="s">
        <v>8209</v>
      </c>
      <c r="B261" s="7" t="s">
        <v>8210</v>
      </c>
      <c r="C261" s="7" t="s">
        <v>8080</v>
      </c>
      <c r="D261" s="7" t="s">
        <v>8194</v>
      </c>
      <c r="E261" s="7" t="s">
        <v>7952</v>
      </c>
      <c r="F261" s="28" t="s">
        <v>8082</v>
      </c>
    </row>
    <row r="262" spans="1:6" x14ac:dyDescent="0.3">
      <c r="A262" s="7" t="s">
        <v>8211</v>
      </c>
      <c r="B262" s="7" t="s">
        <v>8212</v>
      </c>
      <c r="C262" s="7" t="s">
        <v>8080</v>
      </c>
      <c r="D262" s="7" t="s">
        <v>8194</v>
      </c>
      <c r="E262" s="7" t="s">
        <v>7952</v>
      </c>
      <c r="F262" s="28" t="s">
        <v>8082</v>
      </c>
    </row>
    <row r="263" spans="1:6" x14ac:dyDescent="0.3">
      <c r="A263" s="7" t="s">
        <v>8213</v>
      </c>
      <c r="B263" s="7" t="s">
        <v>8191</v>
      </c>
      <c r="C263" s="7" t="s">
        <v>8080</v>
      </c>
      <c r="D263" s="7" t="s">
        <v>8194</v>
      </c>
      <c r="E263" s="7" t="s">
        <v>7952</v>
      </c>
      <c r="F263" s="28" t="s">
        <v>8082</v>
      </c>
    </row>
    <row r="264" spans="1:6" x14ac:dyDescent="0.3">
      <c r="A264" s="7" t="s">
        <v>8214</v>
      </c>
      <c r="B264" s="7" t="s">
        <v>8215</v>
      </c>
      <c r="C264" s="7" t="s">
        <v>8080</v>
      </c>
      <c r="D264" s="7" t="s">
        <v>8216</v>
      </c>
      <c r="E264" s="7" t="s">
        <v>7952</v>
      </c>
      <c r="F264" s="28" t="s">
        <v>8082</v>
      </c>
    </row>
    <row r="265" spans="1:6" x14ac:dyDescent="0.3">
      <c r="A265" s="7" t="s">
        <v>8217</v>
      </c>
      <c r="B265" s="7" t="s">
        <v>8218</v>
      </c>
      <c r="C265" s="7" t="s">
        <v>8080</v>
      </c>
      <c r="D265" s="7" t="s">
        <v>8216</v>
      </c>
      <c r="E265" s="7" t="s">
        <v>7952</v>
      </c>
      <c r="F265" s="28" t="s">
        <v>8082</v>
      </c>
    </row>
    <row r="266" spans="1:6" x14ac:dyDescent="0.3">
      <c r="A266" s="7" t="s">
        <v>8219</v>
      </c>
      <c r="B266" s="7" t="s">
        <v>8220</v>
      </c>
      <c r="C266" s="7" t="s">
        <v>8080</v>
      </c>
      <c r="D266" s="7" t="s">
        <v>8216</v>
      </c>
      <c r="E266" s="7" t="s">
        <v>7952</v>
      </c>
      <c r="F266" s="28" t="s">
        <v>8082</v>
      </c>
    </row>
    <row r="267" spans="1:6" x14ac:dyDescent="0.3">
      <c r="A267" s="7" t="s">
        <v>8221</v>
      </c>
      <c r="B267" s="7" t="s">
        <v>8222</v>
      </c>
      <c r="C267" s="7" t="s">
        <v>8223</v>
      </c>
      <c r="D267" s="7" t="s">
        <v>8216</v>
      </c>
      <c r="E267" s="7" t="s">
        <v>7952</v>
      </c>
      <c r="F267" s="28" t="s">
        <v>8082</v>
      </c>
    </row>
    <row r="268" spans="1:6" x14ac:dyDescent="0.3">
      <c r="A268" s="7" t="s">
        <v>8224</v>
      </c>
      <c r="B268" s="7" t="s">
        <v>8225</v>
      </c>
      <c r="C268" s="7" t="s">
        <v>8223</v>
      </c>
      <c r="D268" s="7" t="s">
        <v>8226</v>
      </c>
      <c r="E268" s="7" t="s">
        <v>7952</v>
      </c>
      <c r="F268" s="28" t="s">
        <v>8082</v>
      </c>
    </row>
    <row r="269" spans="1:6" x14ac:dyDescent="0.3">
      <c r="A269" s="7" t="s">
        <v>8227</v>
      </c>
      <c r="B269" s="7" t="s">
        <v>8228</v>
      </c>
      <c r="C269" s="7" t="s">
        <v>8223</v>
      </c>
      <c r="D269" s="7" t="s">
        <v>8226</v>
      </c>
      <c r="E269" s="7" t="s">
        <v>7952</v>
      </c>
      <c r="F269" s="28" t="s">
        <v>8082</v>
      </c>
    </row>
    <row r="270" spans="1:6" x14ac:dyDescent="0.3">
      <c r="A270" s="7" t="s">
        <v>8229</v>
      </c>
      <c r="B270" s="7" t="s">
        <v>8230</v>
      </c>
      <c r="C270" s="7" t="s">
        <v>8223</v>
      </c>
      <c r="D270" s="7" t="s">
        <v>8231</v>
      </c>
      <c r="E270" s="7" t="s">
        <v>7952</v>
      </c>
      <c r="F270" s="28" t="s">
        <v>8082</v>
      </c>
    </row>
    <row r="271" spans="1:6" x14ac:dyDescent="0.3">
      <c r="A271" s="7" t="s">
        <v>8232</v>
      </c>
      <c r="B271" s="7" t="s">
        <v>8233</v>
      </c>
      <c r="C271" s="7" t="s">
        <v>8223</v>
      </c>
      <c r="D271" s="7" t="s">
        <v>8231</v>
      </c>
      <c r="E271" s="7" t="s">
        <v>7952</v>
      </c>
      <c r="F271" s="28" t="s">
        <v>8082</v>
      </c>
    </row>
    <row r="272" spans="1:6" x14ac:dyDescent="0.3">
      <c r="A272" s="7" t="s">
        <v>8234</v>
      </c>
      <c r="B272" s="7" t="s">
        <v>8235</v>
      </c>
      <c r="C272" s="7" t="s">
        <v>8223</v>
      </c>
      <c r="D272" s="7" t="s">
        <v>8231</v>
      </c>
      <c r="E272" s="7" t="s">
        <v>7952</v>
      </c>
      <c r="F272" s="28" t="s">
        <v>8082</v>
      </c>
    </row>
    <row r="273" spans="1:6" x14ac:dyDescent="0.3">
      <c r="A273" s="7" t="s">
        <v>8236</v>
      </c>
      <c r="B273" s="7" t="s">
        <v>8237</v>
      </c>
      <c r="C273" s="7" t="s">
        <v>8223</v>
      </c>
      <c r="D273" s="7" t="s">
        <v>8231</v>
      </c>
      <c r="E273" s="7" t="s">
        <v>7952</v>
      </c>
      <c r="F273" s="28" t="s">
        <v>8082</v>
      </c>
    </row>
    <row r="274" spans="1:6" x14ac:dyDescent="0.3">
      <c r="A274" s="7" t="s">
        <v>8238</v>
      </c>
      <c r="B274" s="7" t="s">
        <v>8239</v>
      </c>
      <c r="C274" s="7" t="s">
        <v>8223</v>
      </c>
      <c r="D274" s="7" t="s">
        <v>8240</v>
      </c>
      <c r="E274" s="7" t="s">
        <v>7952</v>
      </c>
      <c r="F274" s="28" t="s">
        <v>8082</v>
      </c>
    </row>
    <row r="275" spans="1:6" x14ac:dyDescent="0.3">
      <c r="A275" s="7" t="s">
        <v>8241</v>
      </c>
      <c r="B275" s="7" t="s">
        <v>8242</v>
      </c>
      <c r="C275" s="7" t="s">
        <v>8223</v>
      </c>
      <c r="D275" s="7" t="s">
        <v>8240</v>
      </c>
      <c r="E275" s="7" t="s">
        <v>7952</v>
      </c>
      <c r="F275" s="28" t="s">
        <v>8082</v>
      </c>
    </row>
    <row r="276" spans="1:6" x14ac:dyDescent="0.3">
      <c r="A276" s="7" t="s">
        <v>8243</v>
      </c>
      <c r="B276" s="7" t="s">
        <v>8244</v>
      </c>
      <c r="C276" s="7" t="s">
        <v>8223</v>
      </c>
      <c r="D276" s="7" t="s">
        <v>8240</v>
      </c>
      <c r="E276" s="7" t="s">
        <v>7952</v>
      </c>
      <c r="F276" s="28" t="s">
        <v>8082</v>
      </c>
    </row>
    <row r="277" spans="1:6" x14ac:dyDescent="0.3">
      <c r="A277" s="7" t="s">
        <v>8245</v>
      </c>
      <c r="B277" s="7" t="s">
        <v>8246</v>
      </c>
      <c r="C277" s="7" t="s">
        <v>8223</v>
      </c>
      <c r="D277" s="7" t="s">
        <v>8240</v>
      </c>
      <c r="E277" s="7" t="s">
        <v>7952</v>
      </c>
      <c r="F277" s="28" t="s">
        <v>8082</v>
      </c>
    </row>
    <row r="278" spans="1:6" x14ac:dyDescent="0.3">
      <c r="A278" s="7" t="s">
        <v>8247</v>
      </c>
      <c r="B278" s="7" t="s">
        <v>8248</v>
      </c>
      <c r="C278" s="7" t="s">
        <v>8223</v>
      </c>
      <c r="D278" s="7" t="s">
        <v>8240</v>
      </c>
      <c r="E278" s="7" t="s">
        <v>7952</v>
      </c>
      <c r="F278" s="28" t="s">
        <v>8082</v>
      </c>
    </row>
    <row r="279" spans="1:6" x14ac:dyDescent="0.3">
      <c r="A279" s="7" t="s">
        <v>8249</v>
      </c>
      <c r="B279" s="7" t="s">
        <v>8250</v>
      </c>
      <c r="C279" s="7" t="s">
        <v>8223</v>
      </c>
      <c r="D279" s="7" t="s">
        <v>8240</v>
      </c>
      <c r="E279" s="7" t="s">
        <v>7952</v>
      </c>
      <c r="F279" s="28" t="s">
        <v>8082</v>
      </c>
    </row>
    <row r="280" spans="1:6" x14ac:dyDescent="0.3">
      <c r="A280" s="7" t="s">
        <v>8251</v>
      </c>
      <c r="B280" s="7" t="s">
        <v>8252</v>
      </c>
      <c r="C280" s="7" t="s">
        <v>8223</v>
      </c>
      <c r="D280" s="7" t="s">
        <v>8240</v>
      </c>
      <c r="E280" s="7" t="s">
        <v>7952</v>
      </c>
      <c r="F280" s="28" t="s">
        <v>8082</v>
      </c>
    </row>
    <row r="281" spans="1:6" x14ac:dyDescent="0.3">
      <c r="A281" s="7" t="s">
        <v>8253</v>
      </c>
      <c r="B281" s="7" t="s">
        <v>8254</v>
      </c>
      <c r="C281" s="7" t="s">
        <v>8223</v>
      </c>
      <c r="D281" s="7" t="s">
        <v>8240</v>
      </c>
      <c r="E281" s="7" t="s">
        <v>7952</v>
      </c>
      <c r="F281" s="28" t="s">
        <v>8082</v>
      </c>
    </row>
    <row r="282" spans="1:6" x14ac:dyDescent="0.3">
      <c r="A282" s="7" t="s">
        <v>8255</v>
      </c>
      <c r="B282" s="7" t="s">
        <v>8256</v>
      </c>
      <c r="C282" s="7" t="s">
        <v>8223</v>
      </c>
      <c r="D282" s="7" t="s">
        <v>8240</v>
      </c>
      <c r="E282" s="7" t="s">
        <v>7952</v>
      </c>
      <c r="F282" s="28" t="s">
        <v>8082</v>
      </c>
    </row>
    <row r="283" spans="1:6" x14ac:dyDescent="0.3">
      <c r="A283" s="7" t="s">
        <v>8257</v>
      </c>
      <c r="B283" s="7" t="s">
        <v>8258</v>
      </c>
      <c r="C283" s="7" t="s">
        <v>8223</v>
      </c>
      <c r="D283" s="7" t="s">
        <v>8240</v>
      </c>
      <c r="E283" s="7" t="s">
        <v>7952</v>
      </c>
      <c r="F283" s="28" t="s">
        <v>8082</v>
      </c>
    </row>
    <row r="284" spans="1:6" x14ac:dyDescent="0.3">
      <c r="A284" s="7" t="s">
        <v>8259</v>
      </c>
      <c r="B284" s="7" t="s">
        <v>8260</v>
      </c>
      <c r="C284" s="7" t="s">
        <v>8223</v>
      </c>
      <c r="D284" s="7" t="s">
        <v>8240</v>
      </c>
      <c r="E284" s="7" t="s">
        <v>7952</v>
      </c>
      <c r="F284" s="28" t="s">
        <v>8082</v>
      </c>
    </row>
    <row r="285" spans="1:6" x14ac:dyDescent="0.3">
      <c r="A285" s="7" t="s">
        <v>8261</v>
      </c>
      <c r="B285" s="7" t="s">
        <v>8262</v>
      </c>
      <c r="C285" s="7" t="s">
        <v>8223</v>
      </c>
      <c r="D285" s="7" t="s">
        <v>8240</v>
      </c>
      <c r="E285" s="7" t="s">
        <v>7952</v>
      </c>
      <c r="F285" s="28" t="s">
        <v>8082</v>
      </c>
    </row>
    <row r="286" spans="1:6" x14ac:dyDescent="0.3">
      <c r="A286" s="7" t="s">
        <v>8263</v>
      </c>
      <c r="B286" s="7" t="s">
        <v>8264</v>
      </c>
      <c r="C286" s="7" t="s">
        <v>8223</v>
      </c>
      <c r="D286" s="7" t="s">
        <v>8265</v>
      </c>
      <c r="E286" s="7" t="s">
        <v>7952</v>
      </c>
      <c r="F286" s="28" t="s">
        <v>8082</v>
      </c>
    </row>
    <row r="287" spans="1:6" x14ac:dyDescent="0.3">
      <c r="A287" s="7" t="s">
        <v>8266</v>
      </c>
      <c r="B287" s="7" t="s">
        <v>8267</v>
      </c>
      <c r="C287" s="7" t="s">
        <v>8223</v>
      </c>
      <c r="D287" s="7" t="s">
        <v>8265</v>
      </c>
      <c r="E287" s="7" t="s">
        <v>7952</v>
      </c>
      <c r="F287" s="28" t="s">
        <v>8082</v>
      </c>
    </row>
    <row r="288" spans="1:6" x14ac:dyDescent="0.3">
      <c r="A288" s="7" t="s">
        <v>8268</v>
      </c>
      <c r="B288" s="7" t="s">
        <v>8269</v>
      </c>
      <c r="C288" s="7" t="s">
        <v>8223</v>
      </c>
      <c r="D288" s="7" t="s">
        <v>8265</v>
      </c>
      <c r="E288" s="7" t="s">
        <v>7952</v>
      </c>
      <c r="F288" s="28" t="s">
        <v>8082</v>
      </c>
    </row>
    <row r="289" spans="1:6" x14ac:dyDescent="0.3">
      <c r="A289" s="7" t="s">
        <v>8270</v>
      </c>
      <c r="B289" s="7" t="s">
        <v>8271</v>
      </c>
      <c r="C289" s="7" t="s">
        <v>8223</v>
      </c>
      <c r="D289" s="7" t="s">
        <v>8265</v>
      </c>
      <c r="E289" s="7" t="s">
        <v>7952</v>
      </c>
      <c r="F289" s="28" t="s">
        <v>8082</v>
      </c>
    </row>
    <row r="290" spans="1:6" x14ac:dyDescent="0.3">
      <c r="A290" s="7" t="s">
        <v>8272</v>
      </c>
      <c r="B290" s="7" t="s">
        <v>8273</v>
      </c>
      <c r="C290" s="7" t="s">
        <v>8223</v>
      </c>
      <c r="D290" s="7" t="s">
        <v>8265</v>
      </c>
      <c r="E290" s="7" t="s">
        <v>7952</v>
      </c>
      <c r="F290" s="28" t="s">
        <v>8082</v>
      </c>
    </row>
    <row r="291" spans="1:6" x14ac:dyDescent="0.3">
      <c r="A291" s="7" t="s">
        <v>465</v>
      </c>
      <c r="B291" s="7" t="s">
        <v>8274</v>
      </c>
      <c r="C291" s="7" t="s">
        <v>8223</v>
      </c>
      <c r="D291" s="7" t="s">
        <v>8275</v>
      </c>
      <c r="E291" s="7" t="s">
        <v>7952</v>
      </c>
      <c r="F291" s="28" t="s">
        <v>8082</v>
      </c>
    </row>
    <row r="292" spans="1:6" x14ac:dyDescent="0.3">
      <c r="A292" s="7" t="s">
        <v>8276</v>
      </c>
      <c r="B292" s="7" t="s">
        <v>8277</v>
      </c>
      <c r="C292" s="7" t="s">
        <v>8223</v>
      </c>
      <c r="D292" s="7" t="s">
        <v>8275</v>
      </c>
      <c r="E292" s="7" t="s">
        <v>7952</v>
      </c>
      <c r="F292" s="28" t="s">
        <v>8082</v>
      </c>
    </row>
    <row r="293" spans="1:6" x14ac:dyDescent="0.3">
      <c r="A293" s="7" t="s">
        <v>8278</v>
      </c>
      <c r="B293" s="7" t="s">
        <v>8279</v>
      </c>
      <c r="C293" s="7" t="s">
        <v>8223</v>
      </c>
      <c r="D293" s="7" t="s">
        <v>8275</v>
      </c>
      <c r="E293" s="7" t="s">
        <v>7952</v>
      </c>
      <c r="F293" s="28" t="s">
        <v>8082</v>
      </c>
    </row>
    <row r="294" spans="1:6" x14ac:dyDescent="0.3">
      <c r="A294" s="7" t="s">
        <v>8280</v>
      </c>
      <c r="B294" s="7" t="s">
        <v>8281</v>
      </c>
      <c r="C294" s="7" t="s">
        <v>8223</v>
      </c>
      <c r="D294" s="7" t="s">
        <v>8275</v>
      </c>
      <c r="E294" s="7" t="s">
        <v>7952</v>
      </c>
      <c r="F294" s="28" t="s">
        <v>8082</v>
      </c>
    </row>
    <row r="295" spans="1:6" x14ac:dyDescent="0.3">
      <c r="A295" s="7" t="s">
        <v>8282</v>
      </c>
      <c r="B295" s="7" t="s">
        <v>8283</v>
      </c>
      <c r="C295" s="7" t="s">
        <v>8223</v>
      </c>
      <c r="D295" s="7" t="s">
        <v>8275</v>
      </c>
      <c r="E295" s="7" t="s">
        <v>7952</v>
      </c>
      <c r="F295" s="28" t="s">
        <v>8082</v>
      </c>
    </row>
    <row r="296" spans="1:6" x14ac:dyDescent="0.3">
      <c r="A296" s="7" t="s">
        <v>8284</v>
      </c>
      <c r="B296" s="7" t="s">
        <v>8285</v>
      </c>
      <c r="C296" s="7" t="s">
        <v>8223</v>
      </c>
      <c r="D296" s="7" t="s">
        <v>8275</v>
      </c>
      <c r="E296" s="7" t="s">
        <v>7952</v>
      </c>
      <c r="F296" s="28" t="s">
        <v>8082</v>
      </c>
    </row>
    <row r="297" spans="1:6" x14ac:dyDescent="0.3">
      <c r="A297" s="7" t="s">
        <v>8286</v>
      </c>
      <c r="B297" s="7" t="s">
        <v>8287</v>
      </c>
      <c r="C297" s="7" t="s">
        <v>8223</v>
      </c>
      <c r="D297" s="7" t="s">
        <v>8275</v>
      </c>
      <c r="E297" s="7" t="s">
        <v>7952</v>
      </c>
      <c r="F297" s="28" t="s">
        <v>8082</v>
      </c>
    </row>
    <row r="298" spans="1:6" x14ac:dyDescent="0.3">
      <c r="A298" s="7" t="s">
        <v>8288</v>
      </c>
      <c r="B298" s="7" t="s">
        <v>8289</v>
      </c>
      <c r="C298" s="7" t="s">
        <v>8223</v>
      </c>
      <c r="D298" s="7" t="s">
        <v>8275</v>
      </c>
      <c r="E298" s="7" t="s">
        <v>7952</v>
      </c>
      <c r="F298" s="28" t="s">
        <v>8082</v>
      </c>
    </row>
    <row r="299" spans="1:6" x14ac:dyDescent="0.3">
      <c r="A299" s="7" t="s">
        <v>8290</v>
      </c>
      <c r="B299" s="7" t="s">
        <v>8291</v>
      </c>
      <c r="C299" s="7" t="s">
        <v>8223</v>
      </c>
      <c r="D299" s="7" t="s">
        <v>8275</v>
      </c>
      <c r="E299" s="7" t="s">
        <v>7952</v>
      </c>
      <c r="F299" s="28" t="s">
        <v>8082</v>
      </c>
    </row>
    <row r="300" spans="1:6" x14ac:dyDescent="0.3">
      <c r="A300" s="7" t="s">
        <v>8292</v>
      </c>
      <c r="B300" s="7" t="s">
        <v>8293</v>
      </c>
      <c r="C300" s="7" t="s">
        <v>8223</v>
      </c>
      <c r="D300" s="7" t="s">
        <v>8294</v>
      </c>
      <c r="E300" s="7" t="s">
        <v>7952</v>
      </c>
      <c r="F300" s="28" t="s">
        <v>8082</v>
      </c>
    </row>
    <row r="301" spans="1:6" x14ac:dyDescent="0.3">
      <c r="A301" s="7" t="s">
        <v>6133</v>
      </c>
      <c r="B301" s="7" t="s">
        <v>6132</v>
      </c>
      <c r="C301" s="7" t="s">
        <v>8114</v>
      </c>
      <c r="D301" s="7" t="s">
        <v>8115</v>
      </c>
      <c r="E301" s="7" t="s">
        <v>7952</v>
      </c>
      <c r="F301" s="28" t="s">
        <v>8082</v>
      </c>
    </row>
    <row r="302" spans="1:6" x14ac:dyDescent="0.3">
      <c r="A302" s="7" t="s">
        <v>8295</v>
      </c>
      <c r="B302" s="7" t="s">
        <v>8296</v>
      </c>
      <c r="C302" s="7" t="s">
        <v>8114</v>
      </c>
      <c r="D302" s="7" t="s">
        <v>8115</v>
      </c>
      <c r="E302" s="7" t="s">
        <v>7952</v>
      </c>
      <c r="F302" s="28" t="s">
        <v>8082</v>
      </c>
    </row>
    <row r="303" spans="1:6" x14ac:dyDescent="0.3">
      <c r="A303" s="7" t="s">
        <v>8297</v>
      </c>
      <c r="B303" s="7" t="s">
        <v>8298</v>
      </c>
      <c r="C303" s="7" t="s">
        <v>8114</v>
      </c>
      <c r="D303" s="7" t="s">
        <v>8115</v>
      </c>
      <c r="E303" s="7" t="s">
        <v>7952</v>
      </c>
      <c r="F303" s="28" t="s">
        <v>8082</v>
      </c>
    </row>
    <row r="304" spans="1:6" x14ac:dyDescent="0.3">
      <c r="A304" s="7" t="s">
        <v>8299</v>
      </c>
      <c r="B304" s="7" t="s">
        <v>8300</v>
      </c>
      <c r="C304" s="7" t="s">
        <v>8114</v>
      </c>
      <c r="D304" s="7" t="s">
        <v>8115</v>
      </c>
      <c r="E304" s="7" t="s">
        <v>7952</v>
      </c>
      <c r="F304" s="28" t="s">
        <v>8082</v>
      </c>
    </row>
    <row r="305" spans="1:6" x14ac:dyDescent="0.3">
      <c r="A305" s="7" t="s">
        <v>8301</v>
      </c>
      <c r="B305" s="7" t="s">
        <v>8302</v>
      </c>
      <c r="C305" s="7" t="s">
        <v>8114</v>
      </c>
      <c r="D305" s="7" t="s">
        <v>8115</v>
      </c>
      <c r="E305" s="7" t="s">
        <v>7952</v>
      </c>
      <c r="F305" s="28" t="s">
        <v>8082</v>
      </c>
    </row>
    <row r="306" spans="1:6" x14ac:dyDescent="0.3">
      <c r="A306" s="7" t="s">
        <v>8303</v>
      </c>
      <c r="B306" s="7" t="s">
        <v>8304</v>
      </c>
      <c r="C306" s="7" t="s">
        <v>8114</v>
      </c>
      <c r="D306" s="7" t="s">
        <v>8115</v>
      </c>
      <c r="E306" s="7" t="s">
        <v>7952</v>
      </c>
      <c r="F306" s="28" t="s">
        <v>8082</v>
      </c>
    </row>
    <row r="307" spans="1:6" x14ac:dyDescent="0.3">
      <c r="A307" s="7" t="s">
        <v>8305</v>
      </c>
      <c r="B307" s="7" t="s">
        <v>8306</v>
      </c>
      <c r="C307" s="7" t="s">
        <v>8114</v>
      </c>
      <c r="D307" s="7" t="s">
        <v>8115</v>
      </c>
      <c r="E307" s="7" t="s">
        <v>7952</v>
      </c>
      <c r="F307" s="28" t="s">
        <v>8082</v>
      </c>
    </row>
    <row r="308" spans="1:6" x14ac:dyDescent="0.3">
      <c r="A308" s="7" t="s">
        <v>8307</v>
      </c>
      <c r="B308" s="7" t="s">
        <v>8308</v>
      </c>
      <c r="C308" s="7" t="s">
        <v>8114</v>
      </c>
      <c r="D308" s="7" t="s">
        <v>8115</v>
      </c>
      <c r="E308" s="7" t="s">
        <v>7952</v>
      </c>
      <c r="F308" s="28" t="s">
        <v>8082</v>
      </c>
    </row>
    <row r="309" spans="1:6" x14ac:dyDescent="0.3">
      <c r="A309" s="7" t="s">
        <v>8309</v>
      </c>
      <c r="B309" s="7" t="s">
        <v>8310</v>
      </c>
      <c r="C309" s="7" t="s">
        <v>8114</v>
      </c>
      <c r="D309" s="7" t="s">
        <v>8115</v>
      </c>
      <c r="E309" s="7" t="s">
        <v>7952</v>
      </c>
      <c r="F309" s="28" t="s">
        <v>8082</v>
      </c>
    </row>
    <row r="310" spans="1:6" x14ac:dyDescent="0.3">
      <c r="A310" s="7" t="s">
        <v>8311</v>
      </c>
      <c r="B310" s="7" t="s">
        <v>8312</v>
      </c>
      <c r="C310" s="7" t="s">
        <v>8114</v>
      </c>
      <c r="D310" s="7" t="s">
        <v>8115</v>
      </c>
      <c r="E310" s="7" t="s">
        <v>7952</v>
      </c>
      <c r="F310" s="28" t="s">
        <v>8082</v>
      </c>
    </row>
    <row r="311" spans="1:6" x14ac:dyDescent="0.3">
      <c r="A311" s="7" t="s">
        <v>8313</v>
      </c>
      <c r="B311" s="7" t="s">
        <v>8314</v>
      </c>
      <c r="C311" s="7" t="s">
        <v>8114</v>
      </c>
      <c r="D311" s="7" t="s">
        <v>8115</v>
      </c>
      <c r="E311" s="7" t="s">
        <v>7952</v>
      </c>
      <c r="F311" s="28" t="s">
        <v>8082</v>
      </c>
    </row>
    <row r="312" spans="1:6" x14ac:dyDescent="0.3">
      <c r="A312" s="7" t="s">
        <v>8315</v>
      </c>
      <c r="B312" s="7" t="s">
        <v>8316</v>
      </c>
      <c r="C312" s="7" t="s">
        <v>8114</v>
      </c>
      <c r="D312" s="7" t="s">
        <v>8115</v>
      </c>
      <c r="E312" s="7" t="s">
        <v>7952</v>
      </c>
      <c r="F312" s="28" t="s">
        <v>8082</v>
      </c>
    </row>
    <row r="313" spans="1:6" x14ac:dyDescent="0.3">
      <c r="A313" s="7" t="s">
        <v>8317</v>
      </c>
      <c r="B313" s="7" t="s">
        <v>8318</v>
      </c>
      <c r="C313" s="7" t="s">
        <v>8114</v>
      </c>
      <c r="D313" s="7" t="s">
        <v>7952</v>
      </c>
      <c r="E313" s="7" t="s">
        <v>7952</v>
      </c>
      <c r="F313" s="28" t="s">
        <v>8082</v>
      </c>
    </row>
    <row r="314" spans="1:6" x14ac:dyDescent="0.3">
      <c r="A314" s="7" t="s">
        <v>8319</v>
      </c>
      <c r="B314" s="7" t="s">
        <v>8320</v>
      </c>
      <c r="C314" s="7" t="s">
        <v>8099</v>
      </c>
      <c r="D314" s="7" t="s">
        <v>7952</v>
      </c>
      <c r="E314" s="7" t="s">
        <v>7952</v>
      </c>
      <c r="F314" s="28" t="s">
        <v>8082</v>
      </c>
    </row>
    <row r="315" spans="1:6" x14ac:dyDescent="0.3">
      <c r="A315" s="7" t="s">
        <v>8321</v>
      </c>
      <c r="B315" s="7" t="s">
        <v>8322</v>
      </c>
      <c r="C315" s="7" t="s">
        <v>8099</v>
      </c>
      <c r="D315" s="7" t="s">
        <v>7952</v>
      </c>
      <c r="E315" s="7" t="s">
        <v>7952</v>
      </c>
      <c r="F315" s="28" t="s">
        <v>8082</v>
      </c>
    </row>
    <row r="316" spans="1:6" x14ac:dyDescent="0.3">
      <c r="A316" s="7" t="s">
        <v>8323</v>
      </c>
      <c r="B316" s="7" t="s">
        <v>8324</v>
      </c>
      <c r="C316" s="7" t="s">
        <v>8099</v>
      </c>
      <c r="D316" s="7" t="s">
        <v>7952</v>
      </c>
      <c r="E316" s="7" t="s">
        <v>7952</v>
      </c>
      <c r="F316" s="28" t="s">
        <v>8082</v>
      </c>
    </row>
    <row r="317" spans="1:6" x14ac:dyDescent="0.3">
      <c r="A317" s="7" t="s">
        <v>8325</v>
      </c>
      <c r="B317" s="7" t="s">
        <v>8326</v>
      </c>
      <c r="C317" s="7" t="s">
        <v>8099</v>
      </c>
      <c r="D317" s="7" t="s">
        <v>7952</v>
      </c>
      <c r="E317" s="7" t="s">
        <v>7952</v>
      </c>
      <c r="F317" s="28" t="s">
        <v>8082</v>
      </c>
    </row>
    <row r="318" spans="1:6" x14ac:dyDescent="0.3">
      <c r="A318" s="7" t="s">
        <v>8327</v>
      </c>
      <c r="B318" s="7" t="s">
        <v>8328</v>
      </c>
      <c r="C318" s="7" t="s">
        <v>8099</v>
      </c>
      <c r="D318" s="7" t="s">
        <v>7952</v>
      </c>
      <c r="E318" s="7" t="s">
        <v>7952</v>
      </c>
      <c r="F318" s="28" t="s">
        <v>8082</v>
      </c>
    </row>
    <row r="319" spans="1:6" x14ac:dyDescent="0.3">
      <c r="A319" s="7" t="s">
        <v>8329</v>
      </c>
      <c r="B319" s="7" t="s">
        <v>8330</v>
      </c>
      <c r="C319" s="7" t="s">
        <v>8099</v>
      </c>
      <c r="D319" s="7" t="s">
        <v>7952</v>
      </c>
      <c r="E319" s="7" t="s">
        <v>7952</v>
      </c>
      <c r="F319" s="28" t="s">
        <v>8082</v>
      </c>
    </row>
    <row r="320" spans="1:6" x14ac:dyDescent="0.3">
      <c r="A320" s="7" t="s">
        <v>8331</v>
      </c>
      <c r="B320" s="7" t="s">
        <v>8332</v>
      </c>
      <c r="C320" s="7" t="s">
        <v>8099</v>
      </c>
      <c r="D320" s="7" t="s">
        <v>7952</v>
      </c>
      <c r="E320" s="7" t="s">
        <v>7952</v>
      </c>
      <c r="F320" s="28" t="s">
        <v>8082</v>
      </c>
    </row>
    <row r="321" spans="1:6" x14ac:dyDescent="0.3">
      <c r="A321" s="7" t="s">
        <v>8333</v>
      </c>
      <c r="B321" s="7" t="s">
        <v>8334</v>
      </c>
      <c r="C321" s="7" t="s">
        <v>8099</v>
      </c>
      <c r="D321" s="7" t="s">
        <v>7952</v>
      </c>
      <c r="E321" s="7" t="s">
        <v>7952</v>
      </c>
      <c r="F321" s="28" t="s">
        <v>8082</v>
      </c>
    </row>
    <row r="322" spans="1:6" x14ac:dyDescent="0.3">
      <c r="A322" s="7" t="s">
        <v>8335</v>
      </c>
      <c r="B322" s="7" t="s">
        <v>8336</v>
      </c>
      <c r="C322" s="7" t="s">
        <v>8099</v>
      </c>
      <c r="D322" s="7" t="s">
        <v>7952</v>
      </c>
      <c r="E322" s="7" t="s">
        <v>7952</v>
      </c>
      <c r="F322" s="28" t="s">
        <v>8082</v>
      </c>
    </row>
    <row r="323" spans="1:6" x14ac:dyDescent="0.3">
      <c r="A323" s="7" t="s">
        <v>8337</v>
      </c>
      <c r="B323" s="7" t="s">
        <v>8338</v>
      </c>
      <c r="C323" s="7" t="s">
        <v>8099</v>
      </c>
      <c r="D323" s="7" t="s">
        <v>7952</v>
      </c>
      <c r="E323" s="7" t="s">
        <v>7952</v>
      </c>
      <c r="F323" s="28" t="s">
        <v>8082</v>
      </c>
    </row>
    <row r="324" spans="1:6" x14ac:dyDescent="0.3">
      <c r="A324" s="7" t="s">
        <v>8339</v>
      </c>
      <c r="B324" s="7" t="s">
        <v>8340</v>
      </c>
      <c r="C324" s="7" t="s">
        <v>8099</v>
      </c>
      <c r="D324" s="7" t="s">
        <v>7952</v>
      </c>
      <c r="E324" s="7" t="s">
        <v>7952</v>
      </c>
      <c r="F324" s="28" t="s">
        <v>8082</v>
      </c>
    </row>
    <row r="325" spans="1:6" x14ac:dyDescent="0.3">
      <c r="A325" s="7" t="s">
        <v>8341</v>
      </c>
      <c r="B325" s="7" t="s">
        <v>8342</v>
      </c>
      <c r="C325" s="7" t="s">
        <v>8099</v>
      </c>
      <c r="D325" s="7" t="s">
        <v>7952</v>
      </c>
      <c r="E325" s="7" t="s">
        <v>7952</v>
      </c>
      <c r="F325" s="28" t="s">
        <v>8082</v>
      </c>
    </row>
    <row r="326" spans="1:6" x14ac:dyDescent="0.3">
      <c r="A326" s="7" t="s">
        <v>8343</v>
      </c>
      <c r="B326" s="7" t="s">
        <v>8344</v>
      </c>
      <c r="C326" s="7" t="s">
        <v>8099</v>
      </c>
      <c r="D326" s="7" t="s">
        <v>7952</v>
      </c>
      <c r="E326" s="7" t="s">
        <v>7952</v>
      </c>
      <c r="F326" s="28" t="s">
        <v>8082</v>
      </c>
    </row>
    <row r="327" spans="1:6" x14ac:dyDescent="0.3">
      <c r="A327" s="7" t="s">
        <v>8345</v>
      </c>
      <c r="B327" s="7" t="s">
        <v>8346</v>
      </c>
      <c r="C327" s="7" t="s">
        <v>8099</v>
      </c>
      <c r="D327" s="7" t="s">
        <v>7952</v>
      </c>
      <c r="E327" s="7" t="s">
        <v>7952</v>
      </c>
      <c r="F327" s="28" t="s">
        <v>8082</v>
      </c>
    </row>
    <row r="328" spans="1:6" x14ac:dyDescent="0.3">
      <c r="A328" s="7" t="s">
        <v>8347</v>
      </c>
      <c r="B328" s="7" t="s">
        <v>8348</v>
      </c>
      <c r="C328" s="7" t="s">
        <v>8099</v>
      </c>
      <c r="D328" s="7" t="s">
        <v>7952</v>
      </c>
      <c r="E328" s="7" t="s">
        <v>7952</v>
      </c>
      <c r="F328" s="28" t="s">
        <v>8082</v>
      </c>
    </row>
    <row r="329" spans="1:6" x14ac:dyDescent="0.3">
      <c r="A329" s="7" t="s">
        <v>8349</v>
      </c>
      <c r="B329" s="7" t="s">
        <v>8350</v>
      </c>
      <c r="C329" s="7" t="s">
        <v>8099</v>
      </c>
      <c r="D329" s="7" t="s">
        <v>7952</v>
      </c>
      <c r="E329" s="7" t="s">
        <v>7952</v>
      </c>
      <c r="F329" s="28" t="s">
        <v>8082</v>
      </c>
    </row>
    <row r="330" spans="1:6" x14ac:dyDescent="0.3">
      <c r="A330" s="7" t="s">
        <v>8351</v>
      </c>
      <c r="B330" s="7" t="s">
        <v>8352</v>
      </c>
      <c r="C330" s="7" t="s">
        <v>8099</v>
      </c>
      <c r="D330" s="7" t="s">
        <v>7952</v>
      </c>
      <c r="E330" s="7" t="s">
        <v>7952</v>
      </c>
      <c r="F330" s="28" t="s">
        <v>8082</v>
      </c>
    </row>
    <row r="331" spans="1:6" x14ac:dyDescent="0.3">
      <c r="A331" s="7" t="s">
        <v>8353</v>
      </c>
      <c r="B331" s="7" t="s">
        <v>8354</v>
      </c>
      <c r="C331" s="7" t="s">
        <v>8099</v>
      </c>
      <c r="D331" s="7" t="s">
        <v>7952</v>
      </c>
      <c r="E331" s="7" t="s">
        <v>7952</v>
      </c>
      <c r="F331" s="28" t="s">
        <v>8082</v>
      </c>
    </row>
    <row r="332" spans="1:6" x14ac:dyDescent="0.3">
      <c r="A332" s="7" t="s">
        <v>8355</v>
      </c>
      <c r="B332" s="7" t="s">
        <v>8356</v>
      </c>
      <c r="C332" s="7" t="s">
        <v>8099</v>
      </c>
      <c r="D332" s="7" t="s">
        <v>7952</v>
      </c>
      <c r="E332" s="7" t="s">
        <v>7952</v>
      </c>
      <c r="F332" s="28" t="s">
        <v>8082</v>
      </c>
    </row>
    <row r="333" spans="1:6" x14ac:dyDescent="0.3">
      <c r="A333" s="7" t="s">
        <v>8357</v>
      </c>
      <c r="B333" s="7" t="s">
        <v>8358</v>
      </c>
      <c r="C333" s="7" t="s">
        <v>8099</v>
      </c>
      <c r="D333" s="7" t="s">
        <v>7952</v>
      </c>
      <c r="E333" s="7" t="s">
        <v>7952</v>
      </c>
      <c r="F333" s="28" t="s">
        <v>8082</v>
      </c>
    </row>
    <row r="334" spans="1:6" x14ac:dyDescent="0.3">
      <c r="A334" s="7" t="s">
        <v>8359</v>
      </c>
      <c r="B334" s="7" t="s">
        <v>8360</v>
      </c>
      <c r="C334" s="7" t="s">
        <v>8099</v>
      </c>
      <c r="D334" s="7" t="s">
        <v>7952</v>
      </c>
      <c r="E334" s="7" t="s">
        <v>7952</v>
      </c>
      <c r="F334" s="28" t="s">
        <v>8082</v>
      </c>
    </row>
    <row r="335" spans="1:6" x14ac:dyDescent="0.3">
      <c r="A335" s="7" t="s">
        <v>8361</v>
      </c>
      <c r="B335" s="7" t="s">
        <v>8362</v>
      </c>
      <c r="C335" s="7" t="s">
        <v>8099</v>
      </c>
      <c r="D335" s="7" t="s">
        <v>7952</v>
      </c>
      <c r="E335" s="7" t="s">
        <v>7952</v>
      </c>
      <c r="F335" s="28" t="s">
        <v>8082</v>
      </c>
    </row>
    <row r="336" spans="1:6" x14ac:dyDescent="0.3">
      <c r="A336" s="7" t="s">
        <v>8363</v>
      </c>
      <c r="B336" s="7" t="s">
        <v>8364</v>
      </c>
      <c r="C336" s="7" t="s">
        <v>8099</v>
      </c>
      <c r="D336" s="7" t="s">
        <v>7952</v>
      </c>
      <c r="E336" s="7" t="s">
        <v>7952</v>
      </c>
      <c r="F336" s="28" t="s">
        <v>8082</v>
      </c>
    </row>
    <row r="337" spans="1:6" x14ac:dyDescent="0.3">
      <c r="A337" s="7" t="s">
        <v>8365</v>
      </c>
      <c r="B337" s="7" t="s">
        <v>8366</v>
      </c>
      <c r="C337" s="7" t="s">
        <v>8099</v>
      </c>
      <c r="D337" s="7" t="s">
        <v>7952</v>
      </c>
      <c r="E337" s="7" t="s">
        <v>7952</v>
      </c>
      <c r="F337" s="28" t="s">
        <v>8082</v>
      </c>
    </row>
    <row r="338" spans="1:6" x14ac:dyDescent="0.3">
      <c r="A338" s="7" t="s">
        <v>8367</v>
      </c>
      <c r="B338" s="7" t="s">
        <v>8368</v>
      </c>
      <c r="C338" s="7" t="s">
        <v>8099</v>
      </c>
      <c r="D338" s="7" t="s">
        <v>7952</v>
      </c>
      <c r="E338" s="7" t="s">
        <v>7952</v>
      </c>
      <c r="F338" s="28" t="s">
        <v>8082</v>
      </c>
    </row>
    <row r="339" spans="1:6" x14ac:dyDescent="0.3">
      <c r="A339" s="7" t="s">
        <v>8369</v>
      </c>
      <c r="B339" s="7" t="s">
        <v>8370</v>
      </c>
      <c r="C339" s="7" t="s">
        <v>8099</v>
      </c>
      <c r="D339" s="7" t="s">
        <v>7952</v>
      </c>
      <c r="E339" s="7" t="s">
        <v>7952</v>
      </c>
      <c r="F339" s="28" t="s">
        <v>8082</v>
      </c>
    </row>
    <row r="340" spans="1:6" x14ac:dyDescent="0.3">
      <c r="A340" s="7" t="s">
        <v>8371</v>
      </c>
      <c r="B340" s="7" t="s">
        <v>8372</v>
      </c>
      <c r="C340" s="7" t="s">
        <v>8099</v>
      </c>
      <c r="D340" s="7" t="s">
        <v>7952</v>
      </c>
      <c r="E340" s="7" t="s">
        <v>7952</v>
      </c>
      <c r="F340" s="28" t="s">
        <v>8082</v>
      </c>
    </row>
    <row r="341" spans="1:6" x14ac:dyDescent="0.3">
      <c r="A341" s="7" t="s">
        <v>8373</v>
      </c>
      <c r="B341" s="7" t="s">
        <v>8374</v>
      </c>
      <c r="C341" s="7" t="s">
        <v>8099</v>
      </c>
      <c r="D341" s="7" t="s">
        <v>7952</v>
      </c>
      <c r="E341" s="7" t="s">
        <v>7952</v>
      </c>
      <c r="F341" s="28" t="s">
        <v>8082</v>
      </c>
    </row>
    <row r="342" spans="1:6" x14ac:dyDescent="0.3">
      <c r="A342" s="7" t="s">
        <v>8375</v>
      </c>
      <c r="B342" s="7" t="s">
        <v>8376</v>
      </c>
      <c r="C342" s="7" t="s">
        <v>8099</v>
      </c>
      <c r="D342" s="7" t="s">
        <v>7952</v>
      </c>
      <c r="E342" s="7" t="s">
        <v>7952</v>
      </c>
      <c r="F342" s="28" t="s">
        <v>8082</v>
      </c>
    </row>
    <row r="343" spans="1:6" x14ac:dyDescent="0.3">
      <c r="A343" s="7" t="s">
        <v>8377</v>
      </c>
      <c r="B343" s="7" t="s">
        <v>8378</v>
      </c>
      <c r="C343" s="7" t="s">
        <v>8099</v>
      </c>
      <c r="D343" s="7" t="s">
        <v>7952</v>
      </c>
      <c r="E343" s="7" t="s">
        <v>7952</v>
      </c>
      <c r="F343" s="28" t="s">
        <v>8082</v>
      </c>
    </row>
    <row r="344" spans="1:6" x14ac:dyDescent="0.3">
      <c r="A344" s="7" t="s">
        <v>8379</v>
      </c>
      <c r="B344" s="7" t="s">
        <v>8380</v>
      </c>
      <c r="C344" s="7" t="s">
        <v>8099</v>
      </c>
      <c r="D344" s="7" t="s">
        <v>7952</v>
      </c>
      <c r="E344" s="7" t="s">
        <v>7952</v>
      </c>
      <c r="F344" s="28" t="s">
        <v>8082</v>
      </c>
    </row>
    <row r="345" spans="1:6" x14ac:dyDescent="0.3">
      <c r="A345" s="7" t="s">
        <v>8381</v>
      </c>
      <c r="B345" s="7" t="s">
        <v>8382</v>
      </c>
      <c r="C345" s="7" t="s">
        <v>8099</v>
      </c>
      <c r="D345" s="7" t="s">
        <v>7952</v>
      </c>
      <c r="E345" s="7" t="s">
        <v>7952</v>
      </c>
      <c r="F345" s="28" t="s">
        <v>8082</v>
      </c>
    </row>
    <row r="346" spans="1:6" x14ac:dyDescent="0.3">
      <c r="A346" s="7" t="s">
        <v>8383</v>
      </c>
      <c r="B346" s="7" t="s">
        <v>8384</v>
      </c>
      <c r="C346" s="7" t="s">
        <v>8099</v>
      </c>
      <c r="D346" s="7" t="s">
        <v>7952</v>
      </c>
      <c r="E346" s="7" t="s">
        <v>7952</v>
      </c>
      <c r="F346" s="28" t="s">
        <v>8082</v>
      </c>
    </row>
    <row r="347" spans="1:6" x14ac:dyDescent="0.3">
      <c r="A347" s="7" t="s">
        <v>8385</v>
      </c>
      <c r="B347" s="7" t="s">
        <v>8386</v>
      </c>
      <c r="C347" s="7" t="s">
        <v>8099</v>
      </c>
      <c r="D347" s="7" t="s">
        <v>7952</v>
      </c>
      <c r="E347" s="7" t="s">
        <v>7952</v>
      </c>
      <c r="F347" s="28" t="s">
        <v>8082</v>
      </c>
    </row>
    <row r="348" spans="1:6" x14ac:dyDescent="0.3">
      <c r="A348" s="7" t="s">
        <v>8387</v>
      </c>
      <c r="B348" s="7" t="s">
        <v>8388</v>
      </c>
      <c r="C348" s="7" t="s">
        <v>8099</v>
      </c>
      <c r="D348" s="7" t="s">
        <v>7952</v>
      </c>
      <c r="E348" s="7" t="s">
        <v>7952</v>
      </c>
      <c r="F348" s="28" t="s">
        <v>8082</v>
      </c>
    </row>
    <row r="349" spans="1:6" x14ac:dyDescent="0.3">
      <c r="A349" s="7" t="s">
        <v>8389</v>
      </c>
      <c r="B349" s="7" t="s">
        <v>8390</v>
      </c>
      <c r="C349" s="7" t="s">
        <v>8099</v>
      </c>
      <c r="D349" s="7" t="s">
        <v>7952</v>
      </c>
      <c r="E349" s="7" t="s">
        <v>7952</v>
      </c>
      <c r="F349" s="28" t="s">
        <v>8082</v>
      </c>
    </row>
    <row r="350" spans="1:6" x14ac:dyDescent="0.3">
      <c r="A350" s="7" t="s">
        <v>8391</v>
      </c>
      <c r="B350" s="7" t="s">
        <v>8392</v>
      </c>
      <c r="C350" s="7" t="s">
        <v>8099</v>
      </c>
      <c r="D350" s="7" t="s">
        <v>7952</v>
      </c>
      <c r="E350" s="7" t="s">
        <v>7952</v>
      </c>
      <c r="F350" s="28" t="s">
        <v>8082</v>
      </c>
    </row>
    <row r="351" spans="1:6" x14ac:dyDescent="0.3">
      <c r="A351" s="7" t="s">
        <v>8393</v>
      </c>
      <c r="B351" s="7" t="s">
        <v>8394</v>
      </c>
      <c r="C351" s="7" t="s">
        <v>8099</v>
      </c>
      <c r="D351" s="7" t="s">
        <v>7952</v>
      </c>
      <c r="E351" s="7" t="s">
        <v>7952</v>
      </c>
      <c r="F351" s="28" t="s">
        <v>8082</v>
      </c>
    </row>
    <row r="352" spans="1:6" x14ac:dyDescent="0.3">
      <c r="A352" s="7" t="s">
        <v>8395</v>
      </c>
      <c r="B352" s="7" t="s">
        <v>8396</v>
      </c>
      <c r="C352" s="7" t="s">
        <v>8099</v>
      </c>
      <c r="D352" s="7" t="s">
        <v>7952</v>
      </c>
      <c r="E352" s="7" t="s">
        <v>7952</v>
      </c>
      <c r="F352" s="28" t="s">
        <v>8082</v>
      </c>
    </row>
    <row r="353" spans="1:6" x14ac:dyDescent="0.3">
      <c r="A353" s="7" t="s">
        <v>8397</v>
      </c>
      <c r="B353" s="7" t="s">
        <v>8398</v>
      </c>
      <c r="C353" s="7" t="s">
        <v>8099</v>
      </c>
      <c r="D353" s="7" t="s">
        <v>7952</v>
      </c>
      <c r="E353" s="7" t="s">
        <v>7952</v>
      </c>
      <c r="F353" s="28" t="s">
        <v>8082</v>
      </c>
    </row>
    <row r="354" spans="1:6" x14ac:dyDescent="0.3">
      <c r="A354" s="7" t="s">
        <v>8399</v>
      </c>
      <c r="B354" s="7" t="s">
        <v>8400</v>
      </c>
      <c r="C354" s="7" t="s">
        <v>8099</v>
      </c>
      <c r="D354" s="7" t="s">
        <v>7952</v>
      </c>
      <c r="E354" s="7" t="s">
        <v>7952</v>
      </c>
      <c r="F354" s="28" t="s">
        <v>8082</v>
      </c>
    </row>
    <row r="355" spans="1:6" x14ac:dyDescent="0.3">
      <c r="A355" s="7" t="s">
        <v>8401</v>
      </c>
      <c r="B355" s="7" t="s">
        <v>8402</v>
      </c>
      <c r="C355" s="7" t="s">
        <v>8099</v>
      </c>
      <c r="D355" s="7" t="s">
        <v>7952</v>
      </c>
      <c r="E355" s="7" t="s">
        <v>7952</v>
      </c>
      <c r="F355" s="28" t="s">
        <v>8082</v>
      </c>
    </row>
    <row r="356" spans="1:6" x14ac:dyDescent="0.3">
      <c r="A356" s="7" t="s">
        <v>8403</v>
      </c>
      <c r="B356" s="7" t="s">
        <v>8404</v>
      </c>
      <c r="C356" s="7" t="s">
        <v>8099</v>
      </c>
      <c r="D356" s="7" t="s">
        <v>7952</v>
      </c>
      <c r="E356" s="7" t="s">
        <v>7952</v>
      </c>
      <c r="F356" s="28" t="s">
        <v>8082</v>
      </c>
    </row>
    <row r="357" spans="1:6" x14ac:dyDescent="0.3">
      <c r="A357" s="7" t="s">
        <v>8405</v>
      </c>
      <c r="B357" s="7" t="s">
        <v>8406</v>
      </c>
      <c r="C357" s="7" t="s">
        <v>8099</v>
      </c>
      <c r="D357" s="7" t="s">
        <v>7952</v>
      </c>
      <c r="E357" s="7" t="s">
        <v>7952</v>
      </c>
      <c r="F357" s="28" t="s">
        <v>8082</v>
      </c>
    </row>
    <row r="358" spans="1:6" x14ac:dyDescent="0.3">
      <c r="A358" s="7" t="s">
        <v>8407</v>
      </c>
      <c r="B358" s="7" t="s">
        <v>8408</v>
      </c>
      <c r="C358" s="7" t="s">
        <v>8099</v>
      </c>
      <c r="D358" s="7" t="s">
        <v>7952</v>
      </c>
      <c r="E358" s="7" t="s">
        <v>7952</v>
      </c>
      <c r="F358" s="28" t="s">
        <v>8082</v>
      </c>
    </row>
    <row r="359" spans="1:6" x14ac:dyDescent="0.3">
      <c r="A359" s="7" t="s">
        <v>8409</v>
      </c>
      <c r="B359" s="7" t="s">
        <v>8410</v>
      </c>
      <c r="C359" s="7" t="s">
        <v>8411</v>
      </c>
      <c r="D359" s="7" t="s">
        <v>8412</v>
      </c>
      <c r="E359" s="7" t="s">
        <v>7952</v>
      </c>
      <c r="F359" s="28" t="s">
        <v>8082</v>
      </c>
    </row>
    <row r="360" spans="1:6" x14ac:dyDescent="0.3">
      <c r="A360" s="7" t="s">
        <v>8413</v>
      </c>
      <c r="B360" s="7" t="s">
        <v>8414</v>
      </c>
      <c r="C360" s="7" t="s">
        <v>8411</v>
      </c>
      <c r="D360" s="7" t="s">
        <v>7952</v>
      </c>
      <c r="E360" s="7" t="s">
        <v>7952</v>
      </c>
      <c r="F360" s="28" t="s">
        <v>8082</v>
      </c>
    </row>
    <row r="361" spans="1:6" x14ac:dyDescent="0.3">
      <c r="A361" s="7" t="s">
        <v>8415</v>
      </c>
      <c r="B361" s="7" t="s">
        <v>8416</v>
      </c>
      <c r="C361" s="7" t="s">
        <v>8411</v>
      </c>
      <c r="D361" s="7" t="s">
        <v>7952</v>
      </c>
      <c r="E361" s="7" t="s">
        <v>7952</v>
      </c>
      <c r="F361" s="28" t="s">
        <v>8082</v>
      </c>
    </row>
    <row r="362" spans="1:6" x14ac:dyDescent="0.3">
      <c r="A362" s="7" t="s">
        <v>8417</v>
      </c>
      <c r="B362" s="7" t="s">
        <v>8416</v>
      </c>
      <c r="C362" s="7" t="s">
        <v>8411</v>
      </c>
      <c r="D362" s="7" t="s">
        <v>7952</v>
      </c>
      <c r="E362" s="7" t="s">
        <v>7952</v>
      </c>
      <c r="F362" s="28" t="s">
        <v>8082</v>
      </c>
    </row>
    <row r="363" spans="1:6" x14ac:dyDescent="0.3">
      <c r="A363" s="7" t="s">
        <v>2240</v>
      </c>
      <c r="B363" s="7" t="s">
        <v>8418</v>
      </c>
      <c r="C363" s="7" t="s">
        <v>7951</v>
      </c>
      <c r="D363" s="7" t="s">
        <v>7952</v>
      </c>
      <c r="E363" s="7" t="s">
        <v>7952</v>
      </c>
      <c r="F363" s="27"/>
    </row>
    <row r="364" spans="1:6" x14ac:dyDescent="0.3">
      <c r="A364" s="7" t="s">
        <v>2250</v>
      </c>
      <c r="B364" s="7" t="s">
        <v>8419</v>
      </c>
      <c r="C364" s="7" t="s">
        <v>7951</v>
      </c>
      <c r="D364" s="7" t="s">
        <v>7952</v>
      </c>
      <c r="E364" s="7" t="s">
        <v>7952</v>
      </c>
      <c r="F364" s="27"/>
    </row>
    <row r="365" spans="1:6" x14ac:dyDescent="0.3">
      <c r="A365" s="7" t="s">
        <v>1967</v>
      </c>
      <c r="B365" s="7" t="s">
        <v>8420</v>
      </c>
      <c r="C365" s="7" t="s">
        <v>7951</v>
      </c>
      <c r="D365" s="7" t="s">
        <v>7952</v>
      </c>
      <c r="E365" s="7" t="s">
        <v>7952</v>
      </c>
      <c r="F365" s="27"/>
    </row>
    <row r="366" spans="1:6" x14ac:dyDescent="0.3">
      <c r="A366" s="7" t="s">
        <v>1812</v>
      </c>
      <c r="B366" s="7" t="s">
        <v>1842</v>
      </c>
      <c r="C366" s="7" t="s">
        <v>7951</v>
      </c>
      <c r="D366" s="7" t="s">
        <v>7952</v>
      </c>
      <c r="E366" s="7" t="s">
        <v>7952</v>
      </c>
      <c r="F366" s="27"/>
    </row>
    <row r="367" spans="1:6" x14ac:dyDescent="0.3">
      <c r="A367" s="7" t="s">
        <v>2113</v>
      </c>
      <c r="B367" s="7" t="s">
        <v>2464</v>
      </c>
      <c r="C367" s="7" t="s">
        <v>7951</v>
      </c>
      <c r="D367" s="7" t="s">
        <v>7952</v>
      </c>
      <c r="E367" s="7" t="s">
        <v>7952</v>
      </c>
      <c r="F367" s="27"/>
    </row>
    <row r="368" spans="1:6" x14ac:dyDescent="0.3">
      <c r="A368" s="7" t="s">
        <v>1509</v>
      </c>
      <c r="B368" s="7" t="s">
        <v>8421</v>
      </c>
      <c r="C368" s="7" t="s">
        <v>7951</v>
      </c>
      <c r="D368" s="7" t="s">
        <v>7952</v>
      </c>
      <c r="E368" s="7" t="s">
        <v>7952</v>
      </c>
      <c r="F368" s="27"/>
    </row>
    <row r="369" spans="1:6" x14ac:dyDescent="0.3">
      <c r="A369" s="7" t="s">
        <v>2270</v>
      </c>
      <c r="B369" s="7" t="s">
        <v>8422</v>
      </c>
      <c r="C369" s="7" t="s">
        <v>7951</v>
      </c>
      <c r="D369" s="7" t="s">
        <v>7952</v>
      </c>
      <c r="E369" s="7" t="s">
        <v>7952</v>
      </c>
      <c r="F369" s="27"/>
    </row>
    <row r="370" spans="1:6" x14ac:dyDescent="0.3">
      <c r="A370" s="7" t="s">
        <v>5132</v>
      </c>
      <c r="B370" s="7" t="s">
        <v>5434</v>
      </c>
      <c r="C370" s="7" t="s">
        <v>7951</v>
      </c>
      <c r="D370" s="7" t="s">
        <v>7952</v>
      </c>
      <c r="E370" s="7" t="s">
        <v>7952</v>
      </c>
      <c r="F370" s="27"/>
    </row>
    <row r="371" spans="1:6" x14ac:dyDescent="0.3">
      <c r="A371" s="7" t="s">
        <v>1283</v>
      </c>
      <c r="B371" s="7" t="s">
        <v>1282</v>
      </c>
      <c r="C371" s="7" t="s">
        <v>7951</v>
      </c>
      <c r="D371" s="7" t="s">
        <v>7952</v>
      </c>
      <c r="E371" s="7" t="s">
        <v>7952</v>
      </c>
      <c r="F371" s="27"/>
    </row>
    <row r="372" spans="1:6" x14ac:dyDescent="0.3">
      <c r="A372" s="7" t="s">
        <v>1800</v>
      </c>
      <c r="B372" s="7" t="s">
        <v>8423</v>
      </c>
      <c r="C372" s="7" t="s">
        <v>7951</v>
      </c>
      <c r="D372" s="7" t="s">
        <v>7952</v>
      </c>
      <c r="E372" s="7" t="s">
        <v>7952</v>
      </c>
      <c r="F372" s="27"/>
    </row>
    <row r="373" spans="1:6" x14ac:dyDescent="0.3">
      <c r="A373" s="7" t="s">
        <v>2264</v>
      </c>
      <c r="B373" s="7" t="s">
        <v>8424</v>
      </c>
      <c r="C373" s="7" t="s">
        <v>7951</v>
      </c>
      <c r="D373" s="7" t="s">
        <v>7952</v>
      </c>
      <c r="E373" s="7" t="s">
        <v>7952</v>
      </c>
      <c r="F373" s="27"/>
    </row>
    <row r="374" spans="1:6" x14ac:dyDescent="0.3">
      <c r="A374" s="7" t="s">
        <v>2678</v>
      </c>
      <c r="B374" s="7" t="s">
        <v>2679</v>
      </c>
      <c r="C374" s="7" t="s">
        <v>7951</v>
      </c>
      <c r="D374" s="7" t="s">
        <v>7952</v>
      </c>
      <c r="E374" s="7" t="s">
        <v>7952</v>
      </c>
      <c r="F374" s="27"/>
    </row>
    <row r="375" spans="1:6" x14ac:dyDescent="0.3">
      <c r="A375" s="7" t="s">
        <v>520</v>
      </c>
      <c r="B375" s="7" t="s">
        <v>8425</v>
      </c>
      <c r="C375" s="7" t="s">
        <v>7951</v>
      </c>
      <c r="D375" s="7" t="s">
        <v>7952</v>
      </c>
      <c r="E375" s="7" t="s">
        <v>7952</v>
      </c>
      <c r="F375" s="27"/>
    </row>
    <row r="376" spans="1:6" x14ac:dyDescent="0.3">
      <c r="A376" s="7" t="s">
        <v>5319</v>
      </c>
      <c r="B376" s="7" t="s">
        <v>6142</v>
      </c>
      <c r="C376" s="7" t="s">
        <v>7951</v>
      </c>
      <c r="D376" s="7" t="s">
        <v>7952</v>
      </c>
      <c r="E376" s="7" t="s">
        <v>7952</v>
      </c>
      <c r="F376" s="27"/>
    </row>
    <row r="377" spans="1:6" x14ac:dyDescent="0.3">
      <c r="A377" s="7" t="s">
        <v>563</v>
      </c>
      <c r="B377" s="7" t="s">
        <v>788</v>
      </c>
      <c r="C377" s="7" t="s">
        <v>7951</v>
      </c>
      <c r="D377" s="7" t="s">
        <v>7952</v>
      </c>
      <c r="E377" s="7" t="s">
        <v>7952</v>
      </c>
      <c r="F377" s="27"/>
    </row>
    <row r="378" spans="1:6" x14ac:dyDescent="0.3">
      <c r="A378" s="7" t="s">
        <v>494</v>
      </c>
      <c r="B378" s="7" t="s">
        <v>8426</v>
      </c>
      <c r="C378" s="7" t="s">
        <v>7951</v>
      </c>
      <c r="D378" s="7" t="s">
        <v>7952</v>
      </c>
      <c r="E378" s="7" t="s">
        <v>7952</v>
      </c>
      <c r="F378" s="27"/>
    </row>
    <row r="379" spans="1:6" x14ac:dyDescent="0.3">
      <c r="A379" s="7" t="s">
        <v>800</v>
      </c>
      <c r="B379" s="7" t="s">
        <v>8427</v>
      </c>
      <c r="C379" s="7" t="s">
        <v>7951</v>
      </c>
      <c r="D379" s="7" t="s">
        <v>7952</v>
      </c>
      <c r="E379" s="7" t="s">
        <v>7952</v>
      </c>
      <c r="F379" s="27"/>
    </row>
    <row r="380" spans="1:6" x14ac:dyDescent="0.3">
      <c r="A380" s="7" t="s">
        <v>804</v>
      </c>
      <c r="B380" s="7" t="s">
        <v>805</v>
      </c>
      <c r="C380" s="7" t="s">
        <v>7951</v>
      </c>
      <c r="D380" s="7" t="s">
        <v>7952</v>
      </c>
      <c r="E380" s="7" t="s">
        <v>7952</v>
      </c>
      <c r="F380" s="27"/>
    </row>
    <row r="381" spans="1:6" x14ac:dyDescent="0.3">
      <c r="A381" s="7" t="s">
        <v>5152</v>
      </c>
      <c r="B381" s="7" t="s">
        <v>8428</v>
      </c>
      <c r="C381" s="7" t="s">
        <v>7951</v>
      </c>
      <c r="D381" s="7" t="s">
        <v>7952</v>
      </c>
      <c r="E381" s="7" t="s">
        <v>7952</v>
      </c>
      <c r="F381" s="27"/>
    </row>
    <row r="382" spans="1:6" x14ac:dyDescent="0.3">
      <c r="A382" s="7" t="s">
        <v>808</v>
      </c>
      <c r="B382" s="7" t="s">
        <v>8429</v>
      </c>
      <c r="C382" s="7" t="s">
        <v>7951</v>
      </c>
      <c r="D382" s="7" t="s">
        <v>7952</v>
      </c>
      <c r="E382" s="7" t="s">
        <v>7952</v>
      </c>
      <c r="F382" s="27"/>
    </row>
    <row r="383" spans="1:6" x14ac:dyDescent="0.3">
      <c r="A383" s="7" t="s">
        <v>838</v>
      </c>
      <c r="B383" s="7" t="s">
        <v>839</v>
      </c>
      <c r="C383" s="7" t="s">
        <v>7951</v>
      </c>
      <c r="D383" s="7" t="s">
        <v>7952</v>
      </c>
      <c r="E383" s="7" t="s">
        <v>7952</v>
      </c>
      <c r="F383" s="27"/>
    </row>
    <row r="384" spans="1:6" x14ac:dyDescent="0.3">
      <c r="A384" s="7" t="s">
        <v>842</v>
      </c>
      <c r="B384" s="7" t="s">
        <v>843</v>
      </c>
      <c r="C384" s="7" t="s">
        <v>7951</v>
      </c>
      <c r="D384" s="7" t="s">
        <v>7952</v>
      </c>
      <c r="E384" s="7" t="s">
        <v>7952</v>
      </c>
      <c r="F384" s="27"/>
    </row>
    <row r="385" spans="1:6" x14ac:dyDescent="0.3">
      <c r="A385" s="7" t="s">
        <v>868</v>
      </c>
      <c r="B385" s="7" t="s">
        <v>869</v>
      </c>
      <c r="C385" s="7" t="s">
        <v>7951</v>
      </c>
      <c r="D385" s="7" t="s">
        <v>7952</v>
      </c>
      <c r="E385" s="7" t="s">
        <v>7952</v>
      </c>
      <c r="F385" s="27"/>
    </row>
    <row r="386" spans="1:6" x14ac:dyDescent="0.3">
      <c r="A386" s="7" t="s">
        <v>870</v>
      </c>
      <c r="B386" s="7" t="s">
        <v>871</v>
      </c>
      <c r="C386" s="7" t="s">
        <v>7951</v>
      </c>
      <c r="D386" s="7" t="s">
        <v>7952</v>
      </c>
      <c r="E386" s="7" t="s">
        <v>7952</v>
      </c>
      <c r="F386" s="27"/>
    </row>
    <row r="387" spans="1:6" x14ac:dyDescent="0.3">
      <c r="A387" s="7" t="s">
        <v>969</v>
      </c>
      <c r="B387" s="7" t="s">
        <v>970</v>
      </c>
      <c r="C387" s="7" t="s">
        <v>7951</v>
      </c>
      <c r="D387" s="7" t="s">
        <v>7952</v>
      </c>
      <c r="E387" s="7" t="s">
        <v>7952</v>
      </c>
      <c r="F387" s="27"/>
    </row>
    <row r="388" spans="1:6" x14ac:dyDescent="0.3">
      <c r="A388" s="7" t="s">
        <v>971</v>
      </c>
      <c r="B388" s="7" t="s">
        <v>972</v>
      </c>
      <c r="C388" s="7" t="s">
        <v>7951</v>
      </c>
      <c r="D388" s="7" t="s">
        <v>7952</v>
      </c>
      <c r="E388" s="7" t="s">
        <v>7952</v>
      </c>
      <c r="F388" s="27"/>
    </row>
    <row r="389" spans="1:6" x14ac:dyDescent="0.3">
      <c r="A389" s="7" t="s">
        <v>975</v>
      </c>
      <c r="B389" s="7" t="s">
        <v>976</v>
      </c>
      <c r="C389" s="7" t="s">
        <v>7951</v>
      </c>
      <c r="D389" s="7" t="s">
        <v>7952</v>
      </c>
      <c r="E389" s="7" t="s">
        <v>7952</v>
      </c>
      <c r="F389" s="27"/>
    </row>
    <row r="390" spans="1:6" x14ac:dyDescent="0.3">
      <c r="A390" s="7" t="s">
        <v>636</v>
      </c>
      <c r="B390" s="7" t="s">
        <v>977</v>
      </c>
      <c r="C390" s="7" t="s">
        <v>7951</v>
      </c>
      <c r="D390" s="7" t="s">
        <v>7952</v>
      </c>
      <c r="E390" s="7" t="s">
        <v>7952</v>
      </c>
      <c r="F390" s="27"/>
    </row>
    <row r="391" spans="1:6" x14ac:dyDescent="0.3">
      <c r="A391" s="7" t="s">
        <v>1095</v>
      </c>
      <c r="B391" s="7" t="s">
        <v>1022</v>
      </c>
      <c r="C391" s="7" t="s">
        <v>7951</v>
      </c>
      <c r="D391" s="7" t="s">
        <v>7952</v>
      </c>
      <c r="E391" s="7" t="s">
        <v>7952</v>
      </c>
      <c r="F391" s="27"/>
    </row>
    <row r="392" spans="1:6" x14ac:dyDescent="0.3">
      <c r="A392" s="7" t="s">
        <v>5802</v>
      </c>
      <c r="B392" s="7" t="s">
        <v>5803</v>
      </c>
      <c r="C392" s="7" t="s">
        <v>7951</v>
      </c>
      <c r="D392" s="7" t="s">
        <v>7952</v>
      </c>
      <c r="E392" s="7" t="s">
        <v>7952</v>
      </c>
      <c r="F392" s="27"/>
    </row>
    <row r="393" spans="1:6" x14ac:dyDescent="0.3">
      <c r="A393" s="7" t="s">
        <v>5804</v>
      </c>
      <c r="B393" s="7" t="s">
        <v>5805</v>
      </c>
      <c r="C393" s="7" t="s">
        <v>7951</v>
      </c>
      <c r="D393" s="7" t="s">
        <v>7952</v>
      </c>
      <c r="E393" s="7" t="s">
        <v>7952</v>
      </c>
      <c r="F393" s="27"/>
    </row>
    <row r="394" spans="1:6" x14ac:dyDescent="0.3">
      <c r="A394" s="7" t="s">
        <v>5672</v>
      </c>
      <c r="B394" s="7" t="s">
        <v>5673</v>
      </c>
      <c r="C394" s="7" t="s">
        <v>7951</v>
      </c>
      <c r="D394" s="7" t="s">
        <v>7952</v>
      </c>
      <c r="E394" s="7" t="s">
        <v>7952</v>
      </c>
      <c r="F394" s="27"/>
    </row>
    <row r="395" spans="1:6" x14ac:dyDescent="0.3">
      <c r="A395" s="7" t="s">
        <v>1096</v>
      </c>
      <c r="B395" s="7" t="s">
        <v>1097</v>
      </c>
      <c r="C395" s="7" t="s">
        <v>7951</v>
      </c>
      <c r="D395" s="7" t="s">
        <v>7952</v>
      </c>
      <c r="E395" s="7" t="s">
        <v>7952</v>
      </c>
      <c r="F395" s="27"/>
    </row>
    <row r="396" spans="1:6" x14ac:dyDescent="0.3">
      <c r="A396" s="7" t="s">
        <v>1100</v>
      </c>
      <c r="B396" s="7" t="s">
        <v>1101</v>
      </c>
      <c r="C396" s="7" t="s">
        <v>7951</v>
      </c>
      <c r="D396" s="7" t="s">
        <v>7952</v>
      </c>
      <c r="E396" s="7" t="s">
        <v>7952</v>
      </c>
      <c r="F396" s="27"/>
    </row>
    <row r="397" spans="1:6" x14ac:dyDescent="0.3">
      <c r="A397" s="7" t="s">
        <v>506</v>
      </c>
      <c r="B397" s="7" t="s">
        <v>1102</v>
      </c>
      <c r="C397" s="7" t="s">
        <v>7951</v>
      </c>
      <c r="D397" s="7" t="s">
        <v>7952</v>
      </c>
      <c r="E397" s="7" t="s">
        <v>7952</v>
      </c>
      <c r="F397" s="27"/>
    </row>
    <row r="398" spans="1:6" x14ac:dyDescent="0.3">
      <c r="A398" s="7" t="s">
        <v>1103</v>
      </c>
      <c r="B398" s="7" t="s">
        <v>1104</v>
      </c>
      <c r="C398" s="7" t="s">
        <v>7951</v>
      </c>
      <c r="D398" s="7" t="s">
        <v>7952</v>
      </c>
      <c r="E398" s="7" t="s">
        <v>7952</v>
      </c>
      <c r="F398" s="27"/>
    </row>
    <row r="399" spans="1:6" x14ac:dyDescent="0.3">
      <c r="A399" s="7" t="s">
        <v>1105</v>
      </c>
      <c r="B399" s="7" t="s">
        <v>1106</v>
      </c>
      <c r="C399" s="7" t="s">
        <v>7951</v>
      </c>
      <c r="D399" s="7" t="s">
        <v>7952</v>
      </c>
      <c r="E399" s="7" t="s">
        <v>7952</v>
      </c>
      <c r="F399" s="27"/>
    </row>
    <row r="400" spans="1:6" x14ac:dyDescent="0.3">
      <c r="A400" s="7" t="s">
        <v>666</v>
      </c>
      <c r="B400" s="7" t="s">
        <v>665</v>
      </c>
      <c r="C400" s="7" t="s">
        <v>7951</v>
      </c>
      <c r="D400" s="7" t="s">
        <v>7952</v>
      </c>
      <c r="E400" s="7" t="s">
        <v>7952</v>
      </c>
      <c r="F400" s="27"/>
    </row>
    <row r="401" spans="1:6" x14ac:dyDescent="0.3">
      <c r="A401" s="7" t="s">
        <v>672</v>
      </c>
      <c r="B401" s="7" t="s">
        <v>1115</v>
      </c>
      <c r="C401" s="7" t="s">
        <v>7951</v>
      </c>
      <c r="D401" s="7" t="s">
        <v>7952</v>
      </c>
      <c r="E401" s="7" t="s">
        <v>7952</v>
      </c>
      <c r="F401" s="27"/>
    </row>
    <row r="402" spans="1:6" x14ac:dyDescent="0.3">
      <c r="A402" s="7" t="s">
        <v>1120</v>
      </c>
      <c r="B402" s="7" t="s">
        <v>1121</v>
      </c>
      <c r="C402" s="7" t="s">
        <v>7951</v>
      </c>
      <c r="D402" s="7" t="s">
        <v>7952</v>
      </c>
      <c r="E402" s="7" t="s">
        <v>7952</v>
      </c>
      <c r="F402" s="27"/>
    </row>
    <row r="403" spans="1:6" x14ac:dyDescent="0.3">
      <c r="A403" s="7" t="s">
        <v>1122</v>
      </c>
      <c r="B403" s="7" t="s">
        <v>1123</v>
      </c>
      <c r="C403" s="7" t="s">
        <v>7951</v>
      </c>
      <c r="D403" s="7" t="s">
        <v>7952</v>
      </c>
      <c r="E403" s="7" t="s">
        <v>7952</v>
      </c>
      <c r="F403" s="27"/>
    </row>
    <row r="404" spans="1:6" x14ac:dyDescent="0.3">
      <c r="A404" s="7" t="s">
        <v>1124</v>
      </c>
      <c r="B404" s="7" t="s">
        <v>1125</v>
      </c>
      <c r="C404" s="7" t="s">
        <v>7951</v>
      </c>
      <c r="D404" s="7" t="s">
        <v>7952</v>
      </c>
      <c r="E404" s="7" t="s">
        <v>7952</v>
      </c>
      <c r="F404" s="27"/>
    </row>
    <row r="405" spans="1:6" x14ac:dyDescent="0.3">
      <c r="A405" s="7" t="s">
        <v>1126</v>
      </c>
      <c r="B405" s="7" t="s">
        <v>1127</v>
      </c>
      <c r="C405" s="7" t="s">
        <v>7951</v>
      </c>
      <c r="D405" s="7" t="s">
        <v>7952</v>
      </c>
      <c r="E405" s="7" t="s">
        <v>7952</v>
      </c>
      <c r="F405" s="27"/>
    </row>
    <row r="406" spans="1:6" x14ac:dyDescent="0.3">
      <c r="A406" s="7" t="s">
        <v>1128</v>
      </c>
      <c r="B406" s="7" t="s">
        <v>1129</v>
      </c>
      <c r="C406" s="7" t="s">
        <v>7951</v>
      </c>
      <c r="D406" s="7" t="s">
        <v>7952</v>
      </c>
      <c r="E406" s="7" t="s">
        <v>7952</v>
      </c>
      <c r="F406" s="27"/>
    </row>
    <row r="407" spans="1:6" x14ac:dyDescent="0.3">
      <c r="A407" s="7" t="s">
        <v>1130</v>
      </c>
      <c r="B407" s="7" t="s">
        <v>1131</v>
      </c>
      <c r="C407" s="7" t="s">
        <v>7951</v>
      </c>
      <c r="D407" s="7" t="s">
        <v>7952</v>
      </c>
      <c r="E407" s="7" t="s">
        <v>7952</v>
      </c>
      <c r="F407" s="27"/>
    </row>
    <row r="408" spans="1:6" x14ac:dyDescent="0.3">
      <c r="A408" s="7" t="s">
        <v>1132</v>
      </c>
      <c r="B408" s="7" t="s">
        <v>1133</v>
      </c>
      <c r="C408" s="7" t="s">
        <v>7951</v>
      </c>
      <c r="D408" s="7" t="s">
        <v>7952</v>
      </c>
      <c r="E408" s="7" t="s">
        <v>7952</v>
      </c>
      <c r="F408" s="27"/>
    </row>
    <row r="409" spans="1:6" x14ac:dyDescent="0.3">
      <c r="A409" s="7" t="s">
        <v>1134</v>
      </c>
      <c r="B409" s="7" t="s">
        <v>1135</v>
      </c>
      <c r="C409" s="7" t="s">
        <v>7951</v>
      </c>
      <c r="D409" s="7" t="s">
        <v>7952</v>
      </c>
      <c r="E409" s="7" t="s">
        <v>7952</v>
      </c>
      <c r="F409" s="27"/>
    </row>
    <row r="410" spans="1:6" x14ac:dyDescent="0.3">
      <c r="A410" s="7" t="s">
        <v>1136</v>
      </c>
      <c r="B410" s="7" t="s">
        <v>1137</v>
      </c>
      <c r="C410" s="7" t="s">
        <v>7951</v>
      </c>
      <c r="D410" s="7" t="s">
        <v>7952</v>
      </c>
      <c r="E410" s="7" t="s">
        <v>7952</v>
      </c>
      <c r="F410" s="27"/>
    </row>
    <row r="411" spans="1:6" x14ac:dyDescent="0.3">
      <c r="A411" s="7" t="s">
        <v>1138</v>
      </c>
      <c r="B411" s="7" t="s">
        <v>1139</v>
      </c>
      <c r="C411" s="7" t="s">
        <v>7951</v>
      </c>
      <c r="D411" s="7" t="s">
        <v>7952</v>
      </c>
      <c r="E411" s="7" t="s">
        <v>7952</v>
      </c>
      <c r="F411" s="27"/>
    </row>
    <row r="412" spans="1:6" x14ac:dyDescent="0.3">
      <c r="A412" s="7" t="s">
        <v>1140</v>
      </c>
      <c r="B412" s="7" t="s">
        <v>1141</v>
      </c>
      <c r="C412" s="7" t="s">
        <v>7951</v>
      </c>
      <c r="D412" s="7" t="s">
        <v>7952</v>
      </c>
      <c r="E412" s="7" t="s">
        <v>7952</v>
      </c>
      <c r="F412" s="27"/>
    </row>
    <row r="413" spans="1:6" x14ac:dyDescent="0.3">
      <c r="A413" s="7" t="s">
        <v>1142</v>
      </c>
      <c r="B413" s="7" t="s">
        <v>1143</v>
      </c>
      <c r="C413" s="7" t="s">
        <v>7951</v>
      </c>
      <c r="D413" s="7" t="s">
        <v>7952</v>
      </c>
      <c r="E413" s="7" t="s">
        <v>7952</v>
      </c>
      <c r="F413" s="27"/>
    </row>
    <row r="414" spans="1:6" x14ac:dyDescent="0.3">
      <c r="A414" s="7" t="s">
        <v>1146</v>
      </c>
      <c r="B414" s="7" t="s">
        <v>1147</v>
      </c>
      <c r="C414" s="7" t="s">
        <v>7951</v>
      </c>
      <c r="D414" s="7" t="s">
        <v>7952</v>
      </c>
      <c r="E414" s="7" t="s">
        <v>7952</v>
      </c>
      <c r="F414" s="27"/>
    </row>
    <row r="415" spans="1:6" x14ac:dyDescent="0.3">
      <c r="A415" s="7" t="s">
        <v>1148</v>
      </c>
      <c r="B415" s="7" t="s">
        <v>1149</v>
      </c>
      <c r="C415" s="7" t="s">
        <v>7951</v>
      </c>
      <c r="D415" s="7" t="s">
        <v>7952</v>
      </c>
      <c r="E415" s="7" t="s">
        <v>7952</v>
      </c>
      <c r="F415" s="27"/>
    </row>
    <row r="416" spans="1:6" x14ac:dyDescent="0.3">
      <c r="A416" s="7" t="s">
        <v>1161</v>
      </c>
      <c r="B416" s="7" t="s">
        <v>1162</v>
      </c>
      <c r="C416" s="7" t="s">
        <v>7951</v>
      </c>
      <c r="D416" s="7" t="s">
        <v>7952</v>
      </c>
      <c r="E416" s="7" t="s">
        <v>7952</v>
      </c>
      <c r="F416" s="27"/>
    </row>
    <row r="417" spans="1:6" x14ac:dyDescent="0.3">
      <c r="A417" s="7" t="s">
        <v>682</v>
      </c>
      <c r="B417" s="7" t="s">
        <v>681</v>
      </c>
      <c r="C417" s="7" t="s">
        <v>7951</v>
      </c>
      <c r="D417" s="7" t="s">
        <v>7952</v>
      </c>
      <c r="E417" s="7" t="s">
        <v>7952</v>
      </c>
      <c r="F417" s="27"/>
    </row>
    <row r="418" spans="1:6" x14ac:dyDescent="0.3">
      <c r="A418" s="7" t="s">
        <v>686</v>
      </c>
      <c r="B418" s="7" t="s">
        <v>8430</v>
      </c>
      <c r="C418" s="7" t="s">
        <v>7951</v>
      </c>
      <c r="D418" s="7" t="s">
        <v>7952</v>
      </c>
      <c r="E418" s="7" t="s">
        <v>7952</v>
      </c>
      <c r="F418" s="27"/>
    </row>
    <row r="419" spans="1:6" x14ac:dyDescent="0.3">
      <c r="A419" s="7" t="s">
        <v>1213</v>
      </c>
      <c r="B419" s="7" t="s">
        <v>1214</v>
      </c>
      <c r="C419" s="7" t="s">
        <v>7951</v>
      </c>
      <c r="D419" s="7" t="s">
        <v>7952</v>
      </c>
      <c r="E419" s="7" t="s">
        <v>7952</v>
      </c>
      <c r="F419" s="27"/>
    </row>
    <row r="420" spans="1:6" x14ac:dyDescent="0.3">
      <c r="A420" s="7" t="s">
        <v>8431</v>
      </c>
      <c r="B420" s="7" t="s">
        <v>8432</v>
      </c>
      <c r="C420" s="7" t="s">
        <v>7951</v>
      </c>
      <c r="D420" s="7" t="s">
        <v>7952</v>
      </c>
      <c r="E420" s="7" t="s">
        <v>7952</v>
      </c>
      <c r="F420" s="27"/>
    </row>
    <row r="421" spans="1:6" x14ac:dyDescent="0.3">
      <c r="A421" s="7" t="s">
        <v>8433</v>
      </c>
      <c r="B421" s="7" t="s">
        <v>8434</v>
      </c>
      <c r="C421" s="7" t="s">
        <v>7951</v>
      </c>
      <c r="D421" s="7" t="s">
        <v>7952</v>
      </c>
      <c r="E421" s="7" t="s">
        <v>7952</v>
      </c>
      <c r="F421" s="27"/>
    </row>
    <row r="422" spans="1:6" x14ac:dyDescent="0.3">
      <c r="A422" s="7" t="s">
        <v>8435</v>
      </c>
      <c r="B422" s="7" t="s">
        <v>8436</v>
      </c>
      <c r="C422" s="7" t="s">
        <v>7951</v>
      </c>
      <c r="D422" s="7" t="s">
        <v>7952</v>
      </c>
      <c r="E422" s="7" t="s">
        <v>7952</v>
      </c>
      <c r="F422" s="27"/>
    </row>
    <row r="423" spans="1:6" x14ac:dyDescent="0.3">
      <c r="A423" s="7" t="s">
        <v>8437</v>
      </c>
      <c r="B423" s="7" t="s">
        <v>8438</v>
      </c>
      <c r="C423" s="7" t="s">
        <v>7951</v>
      </c>
      <c r="D423" s="7" t="s">
        <v>7952</v>
      </c>
      <c r="E423" s="7" t="s">
        <v>7952</v>
      </c>
      <c r="F423" s="27"/>
    </row>
    <row r="424" spans="1:6" x14ac:dyDescent="0.3">
      <c r="A424" s="7" t="s">
        <v>8439</v>
      </c>
      <c r="B424" s="7" t="s">
        <v>8440</v>
      </c>
      <c r="C424" s="7" t="s">
        <v>7951</v>
      </c>
      <c r="D424" s="7" t="s">
        <v>7952</v>
      </c>
      <c r="E424" s="7" t="s">
        <v>7952</v>
      </c>
      <c r="F424" s="27"/>
    </row>
    <row r="425" spans="1:6" x14ac:dyDescent="0.3">
      <c r="A425" s="7" t="s">
        <v>8441</v>
      </c>
      <c r="B425" s="7" t="s">
        <v>8442</v>
      </c>
      <c r="C425" s="7" t="s">
        <v>7951</v>
      </c>
      <c r="D425" s="7" t="s">
        <v>7952</v>
      </c>
      <c r="E425" s="7" t="s">
        <v>7952</v>
      </c>
      <c r="F425" s="27"/>
    </row>
    <row r="426" spans="1:6" x14ac:dyDescent="0.3">
      <c r="A426" s="7" t="s">
        <v>8443</v>
      </c>
      <c r="B426" s="7" t="s">
        <v>8444</v>
      </c>
      <c r="C426" s="7" t="s">
        <v>7951</v>
      </c>
      <c r="D426" s="7" t="s">
        <v>7952</v>
      </c>
      <c r="E426" s="7" t="s">
        <v>7952</v>
      </c>
      <c r="F426" s="27"/>
    </row>
    <row r="427" spans="1:6" x14ac:dyDescent="0.3">
      <c r="A427" s="7" t="s">
        <v>8445</v>
      </c>
      <c r="B427" s="7" t="s">
        <v>8446</v>
      </c>
      <c r="C427" s="7" t="s">
        <v>7951</v>
      </c>
      <c r="D427" s="7" t="s">
        <v>7952</v>
      </c>
      <c r="E427" s="7" t="s">
        <v>7952</v>
      </c>
      <c r="F427" s="27"/>
    </row>
    <row r="428" spans="1:6" x14ac:dyDescent="0.3">
      <c r="A428" s="7" t="s">
        <v>8447</v>
      </c>
      <c r="B428" s="7" t="s">
        <v>8448</v>
      </c>
      <c r="C428" s="7" t="s">
        <v>7951</v>
      </c>
      <c r="D428" s="7" t="s">
        <v>7952</v>
      </c>
      <c r="E428" s="7" t="s">
        <v>7952</v>
      </c>
      <c r="F428" s="27"/>
    </row>
    <row r="429" spans="1:6" x14ac:dyDescent="0.3">
      <c r="A429" s="7" t="s">
        <v>8449</v>
      </c>
      <c r="B429" s="7" t="s">
        <v>8450</v>
      </c>
      <c r="C429" s="7" t="s">
        <v>7951</v>
      </c>
      <c r="D429" s="7" t="s">
        <v>7952</v>
      </c>
      <c r="E429" s="7" t="s">
        <v>7952</v>
      </c>
      <c r="F429" s="27"/>
    </row>
    <row r="430" spans="1:6" x14ac:dyDescent="0.3">
      <c r="A430" s="7" t="s">
        <v>8451</v>
      </c>
      <c r="B430" s="7" t="s">
        <v>8452</v>
      </c>
      <c r="C430" s="7" t="s">
        <v>7951</v>
      </c>
      <c r="D430" s="7" t="s">
        <v>7952</v>
      </c>
      <c r="E430" s="7" t="s">
        <v>7952</v>
      </c>
      <c r="F430" s="27"/>
    </row>
    <row r="431" spans="1:6" x14ac:dyDescent="0.3">
      <c r="A431" s="7" t="s">
        <v>8453</v>
      </c>
      <c r="B431" s="7" t="s">
        <v>8454</v>
      </c>
      <c r="C431" s="7" t="s">
        <v>7951</v>
      </c>
      <c r="D431" s="7" t="s">
        <v>7952</v>
      </c>
      <c r="E431" s="7" t="s">
        <v>7952</v>
      </c>
      <c r="F431" s="27"/>
    </row>
    <row r="432" spans="1:6" x14ac:dyDescent="0.3">
      <c r="A432" s="7" t="s">
        <v>8455</v>
      </c>
      <c r="B432" s="7" t="s">
        <v>8456</v>
      </c>
      <c r="C432" s="7" t="s">
        <v>7951</v>
      </c>
      <c r="D432" s="7" t="s">
        <v>7952</v>
      </c>
      <c r="E432" s="7" t="s">
        <v>7952</v>
      </c>
      <c r="F432" s="27"/>
    </row>
    <row r="433" spans="1:6" x14ac:dyDescent="0.3">
      <c r="A433" s="7" t="s">
        <v>8457</v>
      </c>
      <c r="B433" s="7" t="s">
        <v>8458</v>
      </c>
      <c r="C433" s="7" t="s">
        <v>7951</v>
      </c>
      <c r="D433" s="7" t="s">
        <v>7952</v>
      </c>
      <c r="E433" s="7" t="s">
        <v>7952</v>
      </c>
      <c r="F433" s="27"/>
    </row>
    <row r="434" spans="1:6" x14ac:dyDescent="0.3">
      <c r="A434" s="7" t="s">
        <v>8459</v>
      </c>
      <c r="B434" s="7" t="s">
        <v>8460</v>
      </c>
      <c r="C434" s="7" t="s">
        <v>7951</v>
      </c>
      <c r="D434" s="7" t="s">
        <v>7952</v>
      </c>
      <c r="E434" s="7" t="s">
        <v>7952</v>
      </c>
      <c r="F434" s="27"/>
    </row>
    <row r="435" spans="1:6" x14ac:dyDescent="0.3">
      <c r="A435" s="7" t="s">
        <v>8461</v>
      </c>
      <c r="B435" s="7" t="s">
        <v>8462</v>
      </c>
      <c r="C435" s="7" t="s">
        <v>7951</v>
      </c>
      <c r="D435" s="7" t="s">
        <v>7952</v>
      </c>
      <c r="E435" s="7" t="s">
        <v>7952</v>
      </c>
      <c r="F435" s="27"/>
    </row>
    <row r="436" spans="1:6" x14ac:dyDescent="0.3">
      <c r="A436" s="7" t="s">
        <v>8463</v>
      </c>
      <c r="B436" s="7" t="s">
        <v>8464</v>
      </c>
      <c r="C436" s="7" t="s">
        <v>7951</v>
      </c>
      <c r="D436" s="7" t="s">
        <v>7952</v>
      </c>
      <c r="E436" s="7" t="s">
        <v>7952</v>
      </c>
      <c r="F436" s="27"/>
    </row>
    <row r="437" spans="1:6" x14ac:dyDescent="0.3">
      <c r="A437" s="7" t="s">
        <v>8465</v>
      </c>
      <c r="B437" s="7" t="s">
        <v>8466</v>
      </c>
      <c r="C437" s="7" t="s">
        <v>7951</v>
      </c>
      <c r="D437" s="7" t="s">
        <v>7952</v>
      </c>
      <c r="E437" s="7" t="s">
        <v>7952</v>
      </c>
      <c r="F437" s="27"/>
    </row>
    <row r="438" spans="1:6" x14ac:dyDescent="0.3">
      <c r="A438" s="7" t="s">
        <v>8467</v>
      </c>
      <c r="B438" s="7" t="s">
        <v>8468</v>
      </c>
      <c r="C438" s="7" t="s">
        <v>7951</v>
      </c>
      <c r="D438" s="7" t="s">
        <v>7952</v>
      </c>
      <c r="E438" s="7" t="s">
        <v>7952</v>
      </c>
      <c r="F438" s="27"/>
    </row>
    <row r="439" spans="1:6" x14ac:dyDescent="0.3">
      <c r="A439" s="7" t="s">
        <v>8469</v>
      </c>
      <c r="B439" s="7" t="s">
        <v>8470</v>
      </c>
      <c r="C439" s="7" t="s">
        <v>7951</v>
      </c>
      <c r="D439" s="7" t="s">
        <v>7952</v>
      </c>
      <c r="E439" s="7" t="s">
        <v>7952</v>
      </c>
      <c r="F439" s="27"/>
    </row>
    <row r="440" spans="1:6" x14ac:dyDescent="0.3">
      <c r="A440" s="7" t="s">
        <v>8471</v>
      </c>
      <c r="B440" s="7" t="s">
        <v>8472</v>
      </c>
      <c r="C440" s="7" t="s">
        <v>7951</v>
      </c>
      <c r="D440" s="7" t="s">
        <v>7952</v>
      </c>
      <c r="E440" s="7" t="s">
        <v>7952</v>
      </c>
      <c r="F440" s="27"/>
    </row>
    <row r="441" spans="1:6" x14ac:dyDescent="0.3">
      <c r="A441" s="7" t="s">
        <v>8473</v>
      </c>
      <c r="B441" s="7" t="s">
        <v>8474</v>
      </c>
      <c r="C441" s="7" t="s">
        <v>7951</v>
      </c>
      <c r="D441" s="7" t="s">
        <v>7952</v>
      </c>
      <c r="E441" s="7" t="s">
        <v>7952</v>
      </c>
      <c r="F441" s="27"/>
    </row>
    <row r="442" spans="1:6" x14ac:dyDescent="0.3">
      <c r="A442" s="7" t="s">
        <v>8475</v>
      </c>
      <c r="B442" s="7" t="s">
        <v>8476</v>
      </c>
      <c r="C442" s="7" t="s">
        <v>7951</v>
      </c>
      <c r="D442" s="7" t="s">
        <v>7952</v>
      </c>
      <c r="E442" s="7" t="s">
        <v>7952</v>
      </c>
      <c r="F442" s="27"/>
    </row>
    <row r="443" spans="1:6" x14ac:dyDescent="0.3">
      <c r="A443" s="7" t="s">
        <v>8477</v>
      </c>
      <c r="B443" s="7" t="s">
        <v>8478</v>
      </c>
      <c r="C443" s="7" t="s">
        <v>7951</v>
      </c>
      <c r="D443" s="7" t="s">
        <v>7952</v>
      </c>
      <c r="E443" s="7" t="s">
        <v>7952</v>
      </c>
      <c r="F443" s="27"/>
    </row>
    <row r="444" spans="1:6" x14ac:dyDescent="0.3">
      <c r="A444" s="7" t="s">
        <v>8479</v>
      </c>
      <c r="B444" s="7" t="s">
        <v>8480</v>
      </c>
      <c r="C444" s="7" t="s">
        <v>7951</v>
      </c>
      <c r="D444" s="7" t="s">
        <v>7952</v>
      </c>
      <c r="E444" s="7" t="s">
        <v>7952</v>
      </c>
      <c r="F444" s="27"/>
    </row>
    <row r="445" spans="1:6" x14ac:dyDescent="0.3">
      <c r="A445" s="7" t="s">
        <v>8481</v>
      </c>
      <c r="B445" s="7" t="s">
        <v>8482</v>
      </c>
      <c r="C445" s="7" t="s">
        <v>7951</v>
      </c>
      <c r="D445" s="7" t="s">
        <v>7952</v>
      </c>
      <c r="E445" s="7" t="s">
        <v>7952</v>
      </c>
      <c r="F445" s="27"/>
    </row>
    <row r="446" spans="1:6" x14ac:dyDescent="0.3">
      <c r="A446" s="7" t="s">
        <v>8483</v>
      </c>
      <c r="B446" s="7" t="s">
        <v>8484</v>
      </c>
      <c r="C446" s="7" t="s">
        <v>7951</v>
      </c>
      <c r="D446" s="7" t="s">
        <v>7952</v>
      </c>
      <c r="E446" s="7" t="s">
        <v>7952</v>
      </c>
      <c r="F446" s="27"/>
    </row>
    <row r="447" spans="1:6" x14ac:dyDescent="0.3">
      <c r="A447" s="7" t="s">
        <v>8485</v>
      </c>
      <c r="B447" s="7" t="s">
        <v>8486</v>
      </c>
      <c r="C447" s="7" t="s">
        <v>7951</v>
      </c>
      <c r="D447" s="7" t="s">
        <v>7952</v>
      </c>
      <c r="E447" s="7" t="s">
        <v>7952</v>
      </c>
      <c r="F447" s="27"/>
    </row>
    <row r="448" spans="1:6" x14ac:dyDescent="0.3">
      <c r="A448" s="7" t="s">
        <v>8487</v>
      </c>
      <c r="B448" s="7" t="s">
        <v>8488</v>
      </c>
      <c r="C448" s="7" t="s">
        <v>7951</v>
      </c>
      <c r="D448" s="7" t="s">
        <v>7952</v>
      </c>
      <c r="E448" s="7" t="s">
        <v>7952</v>
      </c>
      <c r="F448" s="27"/>
    </row>
    <row r="449" spans="1:6" x14ac:dyDescent="0.3">
      <c r="A449" s="7" t="s">
        <v>8489</v>
      </c>
      <c r="B449" s="7" t="s">
        <v>8490</v>
      </c>
      <c r="C449" s="7" t="s">
        <v>7951</v>
      </c>
      <c r="D449" s="7" t="s">
        <v>7952</v>
      </c>
      <c r="E449" s="7" t="s">
        <v>7952</v>
      </c>
      <c r="F449" s="27"/>
    </row>
    <row r="450" spans="1:6" x14ac:dyDescent="0.3">
      <c r="A450" s="7" t="s">
        <v>8491</v>
      </c>
      <c r="B450" s="7" t="s">
        <v>8492</v>
      </c>
      <c r="C450" s="7" t="s">
        <v>7951</v>
      </c>
      <c r="D450" s="7" t="s">
        <v>7952</v>
      </c>
      <c r="E450" s="7" t="s">
        <v>7952</v>
      </c>
      <c r="F450" s="27"/>
    </row>
    <row r="451" spans="1:6" x14ac:dyDescent="0.3">
      <c r="A451" s="7" t="s">
        <v>8493</v>
      </c>
      <c r="B451" s="7" t="s">
        <v>8494</v>
      </c>
      <c r="C451" s="7" t="s">
        <v>7951</v>
      </c>
      <c r="D451" s="7" t="s">
        <v>7952</v>
      </c>
      <c r="E451" s="7" t="s">
        <v>7952</v>
      </c>
      <c r="F451" s="27"/>
    </row>
    <row r="452" spans="1:6" x14ac:dyDescent="0.3">
      <c r="A452" s="7" t="s">
        <v>8495</v>
      </c>
      <c r="B452" s="7" t="s">
        <v>8496</v>
      </c>
      <c r="C452" s="7" t="s">
        <v>7951</v>
      </c>
      <c r="D452" s="7" t="s">
        <v>7952</v>
      </c>
      <c r="E452" s="7" t="s">
        <v>7952</v>
      </c>
      <c r="F452" s="27"/>
    </row>
    <row r="453" spans="1:6" x14ac:dyDescent="0.3">
      <c r="A453" s="7" t="s">
        <v>8497</v>
      </c>
      <c r="B453" s="7" t="s">
        <v>8498</v>
      </c>
      <c r="C453" s="7" t="s">
        <v>7951</v>
      </c>
      <c r="D453" s="7" t="s">
        <v>7952</v>
      </c>
      <c r="E453" s="7" t="s">
        <v>7952</v>
      </c>
      <c r="F453" s="27"/>
    </row>
    <row r="454" spans="1:6" x14ac:dyDescent="0.3">
      <c r="A454" s="7" t="s">
        <v>8499</v>
      </c>
      <c r="B454" s="7" t="s">
        <v>8500</v>
      </c>
      <c r="C454" s="7" t="s">
        <v>7951</v>
      </c>
      <c r="D454" s="7" t="s">
        <v>7952</v>
      </c>
      <c r="E454" s="7" t="s">
        <v>7952</v>
      </c>
      <c r="F454" s="27"/>
    </row>
    <row r="455" spans="1:6" x14ac:dyDescent="0.3">
      <c r="A455" s="7" t="s">
        <v>8501</v>
      </c>
      <c r="B455" s="7" t="s">
        <v>8502</v>
      </c>
      <c r="C455" s="7" t="s">
        <v>7951</v>
      </c>
      <c r="D455" s="7" t="s">
        <v>7952</v>
      </c>
      <c r="E455" s="7" t="s">
        <v>7952</v>
      </c>
      <c r="F455" s="27"/>
    </row>
    <row r="456" spans="1:6" x14ac:dyDescent="0.3">
      <c r="A456" s="7" t="s">
        <v>8503</v>
      </c>
      <c r="B456" s="7" t="s">
        <v>8504</v>
      </c>
      <c r="C456" s="7" t="s">
        <v>7951</v>
      </c>
      <c r="D456" s="7" t="s">
        <v>7952</v>
      </c>
      <c r="E456" s="7" t="s">
        <v>7952</v>
      </c>
      <c r="F456" s="27"/>
    </row>
    <row r="457" spans="1:6" x14ac:dyDescent="0.3">
      <c r="A457" s="7" t="s">
        <v>8505</v>
      </c>
      <c r="B457" s="7" t="s">
        <v>8506</v>
      </c>
      <c r="C457" s="7" t="s">
        <v>7951</v>
      </c>
      <c r="D457" s="7" t="s">
        <v>7952</v>
      </c>
      <c r="E457" s="7" t="s">
        <v>7952</v>
      </c>
      <c r="F457" s="27"/>
    </row>
    <row r="458" spans="1:6" x14ac:dyDescent="0.3">
      <c r="A458" s="7" t="s">
        <v>8507</v>
      </c>
      <c r="B458" s="7" t="s">
        <v>8508</v>
      </c>
      <c r="C458" s="7" t="s">
        <v>7951</v>
      </c>
      <c r="D458" s="7" t="s">
        <v>7952</v>
      </c>
      <c r="E458" s="7" t="s">
        <v>7952</v>
      </c>
      <c r="F458" s="27"/>
    </row>
    <row r="459" spans="1:6" x14ac:dyDescent="0.3">
      <c r="A459" s="7" t="s">
        <v>8509</v>
      </c>
      <c r="B459" s="7" t="s">
        <v>8510</v>
      </c>
      <c r="C459" s="7" t="s">
        <v>7951</v>
      </c>
      <c r="D459" s="7" t="s">
        <v>7952</v>
      </c>
      <c r="E459" s="7" t="s">
        <v>7952</v>
      </c>
      <c r="F459" s="27"/>
    </row>
    <row r="460" spans="1:6" x14ac:dyDescent="0.3">
      <c r="A460" s="7" t="s">
        <v>8511</v>
      </c>
      <c r="B460" s="7" t="s">
        <v>8512</v>
      </c>
      <c r="C460" s="7" t="s">
        <v>7951</v>
      </c>
      <c r="D460" s="7" t="s">
        <v>7952</v>
      </c>
      <c r="E460" s="7" t="s">
        <v>7952</v>
      </c>
      <c r="F460" s="27"/>
    </row>
    <row r="461" spans="1:6" x14ac:dyDescent="0.3">
      <c r="A461" s="7" t="s">
        <v>8513</v>
      </c>
      <c r="B461" s="7" t="s">
        <v>8514</v>
      </c>
      <c r="C461" s="7" t="s">
        <v>7951</v>
      </c>
      <c r="D461" s="7" t="s">
        <v>7952</v>
      </c>
      <c r="E461" s="7" t="s">
        <v>7952</v>
      </c>
      <c r="F461" s="27"/>
    </row>
    <row r="462" spans="1:6" x14ac:dyDescent="0.3">
      <c r="A462" s="7" t="s">
        <v>8515</v>
      </c>
      <c r="B462" s="7" t="s">
        <v>8516</v>
      </c>
      <c r="C462" s="7" t="s">
        <v>7951</v>
      </c>
      <c r="D462" s="7" t="s">
        <v>7952</v>
      </c>
      <c r="E462" s="7" t="s">
        <v>7952</v>
      </c>
      <c r="F462" s="27"/>
    </row>
    <row r="463" spans="1:6" x14ac:dyDescent="0.3">
      <c r="A463" s="7" t="s">
        <v>8517</v>
      </c>
      <c r="B463" s="7" t="s">
        <v>8518</v>
      </c>
      <c r="C463" s="7" t="s">
        <v>7951</v>
      </c>
      <c r="D463" s="7" t="s">
        <v>7952</v>
      </c>
      <c r="E463" s="7" t="s">
        <v>7952</v>
      </c>
      <c r="F463" s="27"/>
    </row>
    <row r="464" spans="1:6" x14ac:dyDescent="0.3">
      <c r="A464" s="7" t="s">
        <v>8519</v>
      </c>
      <c r="B464" s="7" t="s">
        <v>8520</v>
      </c>
      <c r="C464" s="7" t="s">
        <v>7951</v>
      </c>
      <c r="D464" s="7" t="s">
        <v>7952</v>
      </c>
      <c r="E464" s="7" t="s">
        <v>7952</v>
      </c>
      <c r="F464" s="27"/>
    </row>
    <row r="465" spans="1:6" x14ac:dyDescent="0.3">
      <c r="A465" s="7" t="s">
        <v>8521</v>
      </c>
      <c r="B465" s="7" t="s">
        <v>8522</v>
      </c>
      <c r="C465" s="7" t="s">
        <v>7951</v>
      </c>
      <c r="D465" s="7" t="s">
        <v>7952</v>
      </c>
      <c r="E465" s="7" t="s">
        <v>7952</v>
      </c>
      <c r="F465" s="27"/>
    </row>
    <row r="466" spans="1:6" x14ac:dyDescent="0.3">
      <c r="A466" s="7" t="s">
        <v>8523</v>
      </c>
      <c r="B466" s="7" t="s">
        <v>8524</v>
      </c>
      <c r="C466" s="7" t="s">
        <v>7951</v>
      </c>
      <c r="D466" s="7" t="s">
        <v>7952</v>
      </c>
      <c r="E466" s="7" t="s">
        <v>7952</v>
      </c>
      <c r="F466" s="27"/>
    </row>
    <row r="467" spans="1:6" x14ac:dyDescent="0.3">
      <c r="A467" s="7" t="s">
        <v>8525</v>
      </c>
      <c r="B467" s="7" t="s">
        <v>8526</v>
      </c>
      <c r="C467" s="7" t="s">
        <v>7951</v>
      </c>
      <c r="D467" s="7" t="s">
        <v>7952</v>
      </c>
      <c r="E467" s="7" t="s">
        <v>7952</v>
      </c>
      <c r="F467" s="27"/>
    </row>
    <row r="468" spans="1:6" x14ac:dyDescent="0.3">
      <c r="A468" s="7" t="s">
        <v>8527</v>
      </c>
      <c r="B468" s="7" t="s">
        <v>8528</v>
      </c>
      <c r="C468" s="7" t="s">
        <v>7951</v>
      </c>
      <c r="D468" s="7" t="s">
        <v>7952</v>
      </c>
      <c r="E468" s="7" t="s">
        <v>7952</v>
      </c>
      <c r="F468" s="27"/>
    </row>
    <row r="469" spans="1:6" x14ac:dyDescent="0.3">
      <c r="A469" s="7" t="s">
        <v>8529</v>
      </c>
      <c r="B469" s="7" t="s">
        <v>8530</v>
      </c>
      <c r="C469" s="7" t="s">
        <v>7951</v>
      </c>
      <c r="D469" s="7" t="s">
        <v>7952</v>
      </c>
      <c r="E469" s="7" t="s">
        <v>7952</v>
      </c>
      <c r="F469" s="27"/>
    </row>
    <row r="470" spans="1:6" x14ac:dyDescent="0.3">
      <c r="A470" s="7" t="s">
        <v>8531</v>
      </c>
      <c r="B470" s="7" t="s">
        <v>8532</v>
      </c>
      <c r="C470" s="7" t="s">
        <v>7951</v>
      </c>
      <c r="D470" s="7" t="s">
        <v>7952</v>
      </c>
      <c r="E470" s="7" t="s">
        <v>7952</v>
      </c>
      <c r="F470" s="27"/>
    </row>
    <row r="471" spans="1:6" x14ac:dyDescent="0.3">
      <c r="A471" s="7" t="s">
        <v>8533</v>
      </c>
      <c r="B471" s="7" t="s">
        <v>8534</v>
      </c>
      <c r="C471" s="7" t="s">
        <v>7951</v>
      </c>
      <c r="D471" s="7" t="s">
        <v>7952</v>
      </c>
      <c r="E471" s="7" t="s">
        <v>7952</v>
      </c>
      <c r="F471" s="27"/>
    </row>
    <row r="472" spans="1:6" x14ac:dyDescent="0.3">
      <c r="A472" s="7" t="s">
        <v>8535</v>
      </c>
      <c r="B472" s="7" t="s">
        <v>8536</v>
      </c>
      <c r="C472" s="7" t="s">
        <v>7951</v>
      </c>
      <c r="D472" s="7" t="s">
        <v>7952</v>
      </c>
      <c r="E472" s="7" t="s">
        <v>7952</v>
      </c>
      <c r="F472" s="27"/>
    </row>
    <row r="473" spans="1:6" x14ac:dyDescent="0.3">
      <c r="A473" s="7" t="s">
        <v>8537</v>
      </c>
      <c r="B473" s="7" t="s">
        <v>8538</v>
      </c>
      <c r="C473" s="7" t="s">
        <v>7951</v>
      </c>
      <c r="D473" s="7" t="s">
        <v>7952</v>
      </c>
      <c r="E473" s="7" t="s">
        <v>7952</v>
      </c>
      <c r="F473" s="27"/>
    </row>
    <row r="474" spans="1:6" x14ac:dyDescent="0.3">
      <c r="A474" s="7" t="s">
        <v>8539</v>
      </c>
      <c r="B474" s="7" t="s">
        <v>8540</v>
      </c>
      <c r="C474" s="7" t="s">
        <v>7951</v>
      </c>
      <c r="D474" s="7" t="s">
        <v>7952</v>
      </c>
      <c r="E474" s="7" t="s">
        <v>7952</v>
      </c>
      <c r="F474" s="27"/>
    </row>
    <row r="475" spans="1:6" x14ac:dyDescent="0.3">
      <c r="A475" s="7" t="s">
        <v>8541</v>
      </c>
      <c r="B475" s="7" t="s">
        <v>8542</v>
      </c>
      <c r="C475" s="7" t="s">
        <v>7951</v>
      </c>
      <c r="D475" s="7" t="s">
        <v>7952</v>
      </c>
      <c r="E475" s="7" t="s">
        <v>7952</v>
      </c>
      <c r="F475" s="27"/>
    </row>
    <row r="476" spans="1:6" x14ac:dyDescent="0.3">
      <c r="A476" s="7" t="s">
        <v>8543</v>
      </c>
      <c r="B476" s="7" t="s">
        <v>8544</v>
      </c>
      <c r="C476" s="7" t="s">
        <v>7951</v>
      </c>
      <c r="D476" s="7" t="s">
        <v>7952</v>
      </c>
      <c r="E476" s="7" t="s">
        <v>7952</v>
      </c>
      <c r="F476" s="27"/>
    </row>
    <row r="477" spans="1:6" x14ac:dyDescent="0.3">
      <c r="A477" s="7" t="s">
        <v>8545</v>
      </c>
      <c r="B477" s="7" t="s">
        <v>8460</v>
      </c>
      <c r="C477" s="7" t="s">
        <v>7951</v>
      </c>
      <c r="D477" s="7" t="s">
        <v>7952</v>
      </c>
      <c r="E477" s="7" t="s">
        <v>7952</v>
      </c>
      <c r="F477" s="27"/>
    </row>
    <row r="478" spans="1:6" x14ac:dyDescent="0.3">
      <c r="A478" s="7" t="s">
        <v>8546</v>
      </c>
      <c r="B478" s="7" t="s">
        <v>8547</v>
      </c>
      <c r="C478" s="7" t="s">
        <v>7951</v>
      </c>
      <c r="D478" s="7" t="s">
        <v>7952</v>
      </c>
      <c r="E478" s="7" t="s">
        <v>7952</v>
      </c>
      <c r="F478" s="27"/>
    </row>
    <row r="479" spans="1:6" x14ac:dyDescent="0.3">
      <c r="A479" s="7" t="s">
        <v>8548</v>
      </c>
      <c r="B479" s="7" t="s">
        <v>8549</v>
      </c>
      <c r="C479" s="7" t="s">
        <v>7951</v>
      </c>
      <c r="D479" s="7" t="s">
        <v>7952</v>
      </c>
      <c r="E479" s="7" t="s">
        <v>7952</v>
      </c>
      <c r="F479" s="27"/>
    </row>
    <row r="480" spans="1:6" x14ac:dyDescent="0.3">
      <c r="A480" s="7" t="s">
        <v>8550</v>
      </c>
      <c r="B480" s="7" t="s">
        <v>8551</v>
      </c>
      <c r="C480" s="7" t="s">
        <v>7951</v>
      </c>
      <c r="D480" s="7" t="s">
        <v>7952</v>
      </c>
      <c r="E480" s="7" t="s">
        <v>7952</v>
      </c>
      <c r="F480" s="27"/>
    </row>
    <row r="481" spans="1:6" x14ac:dyDescent="0.3">
      <c r="A481" s="7" t="s">
        <v>8552</v>
      </c>
      <c r="B481" s="7" t="s">
        <v>8553</v>
      </c>
      <c r="C481" s="7" t="s">
        <v>7951</v>
      </c>
      <c r="D481" s="7" t="s">
        <v>7952</v>
      </c>
      <c r="E481" s="7" t="s">
        <v>7952</v>
      </c>
      <c r="F481" s="27"/>
    </row>
    <row r="482" spans="1:6" x14ac:dyDescent="0.3">
      <c r="A482" s="7" t="s">
        <v>8554</v>
      </c>
      <c r="B482" s="7" t="s">
        <v>8555</v>
      </c>
      <c r="C482" s="7" t="s">
        <v>7951</v>
      </c>
      <c r="D482" s="7" t="s">
        <v>7952</v>
      </c>
      <c r="E482" s="7" t="s">
        <v>7952</v>
      </c>
      <c r="F482" s="27"/>
    </row>
    <row r="483" spans="1:6" x14ac:dyDescent="0.3">
      <c r="A483" s="7" t="s">
        <v>8556</v>
      </c>
      <c r="B483" s="7" t="s">
        <v>8557</v>
      </c>
      <c r="C483" s="7" t="s">
        <v>7951</v>
      </c>
      <c r="D483" s="7" t="s">
        <v>7952</v>
      </c>
      <c r="E483" s="7" t="s">
        <v>7952</v>
      </c>
      <c r="F483" s="27"/>
    </row>
    <row r="484" spans="1:6" x14ac:dyDescent="0.3">
      <c r="A484" s="7" t="s">
        <v>8558</v>
      </c>
      <c r="B484" s="7" t="s">
        <v>8559</v>
      </c>
      <c r="C484" s="7" t="s">
        <v>7951</v>
      </c>
      <c r="D484" s="7" t="s">
        <v>7952</v>
      </c>
      <c r="E484" s="7" t="s">
        <v>7952</v>
      </c>
      <c r="F484" s="27"/>
    </row>
    <row r="485" spans="1:6" x14ac:dyDescent="0.3">
      <c r="A485" s="7" t="s">
        <v>8560</v>
      </c>
      <c r="B485" s="7" t="s">
        <v>8561</v>
      </c>
      <c r="C485" s="7" t="s">
        <v>7951</v>
      </c>
      <c r="D485" s="7" t="s">
        <v>7952</v>
      </c>
      <c r="E485" s="7" t="s">
        <v>7952</v>
      </c>
      <c r="F485" s="27"/>
    </row>
    <row r="486" spans="1:6" x14ac:dyDescent="0.3">
      <c r="A486" s="7" t="s">
        <v>8562</v>
      </c>
      <c r="B486" s="7" t="s">
        <v>8563</v>
      </c>
      <c r="C486" s="7" t="s">
        <v>7951</v>
      </c>
      <c r="D486" s="7" t="s">
        <v>7952</v>
      </c>
      <c r="E486" s="7" t="s">
        <v>7952</v>
      </c>
      <c r="F486" s="27"/>
    </row>
    <row r="487" spans="1:6" x14ac:dyDescent="0.3">
      <c r="A487" s="7" t="s">
        <v>8564</v>
      </c>
      <c r="B487" s="7" t="s">
        <v>8565</v>
      </c>
      <c r="C487" s="7" t="s">
        <v>7951</v>
      </c>
      <c r="D487" s="7" t="s">
        <v>7952</v>
      </c>
      <c r="E487" s="7" t="s">
        <v>7952</v>
      </c>
      <c r="F487" s="27"/>
    </row>
    <row r="488" spans="1:6" x14ac:dyDescent="0.3">
      <c r="A488" s="7" t="s">
        <v>8566</v>
      </c>
      <c r="B488" s="7" t="s">
        <v>8567</v>
      </c>
      <c r="C488" s="7" t="s">
        <v>7951</v>
      </c>
      <c r="D488" s="7" t="s">
        <v>7952</v>
      </c>
      <c r="E488" s="7" t="s">
        <v>7952</v>
      </c>
      <c r="F488" s="27"/>
    </row>
    <row r="489" spans="1:6" x14ac:dyDescent="0.3">
      <c r="A489" s="7" t="s">
        <v>8568</v>
      </c>
      <c r="B489" s="7" t="s">
        <v>8569</v>
      </c>
      <c r="C489" s="7" t="s">
        <v>7951</v>
      </c>
      <c r="D489" s="7" t="s">
        <v>7952</v>
      </c>
      <c r="E489" s="7" t="s">
        <v>7952</v>
      </c>
      <c r="F489" s="27"/>
    </row>
    <row r="490" spans="1:6" x14ac:dyDescent="0.3">
      <c r="A490" s="7" t="s">
        <v>8570</v>
      </c>
      <c r="B490" s="7" t="s">
        <v>8571</v>
      </c>
      <c r="C490" s="7" t="s">
        <v>7951</v>
      </c>
      <c r="D490" s="7" t="s">
        <v>7952</v>
      </c>
      <c r="E490" s="7" t="s">
        <v>7952</v>
      </c>
      <c r="F490" s="27"/>
    </row>
    <row r="491" spans="1:6" x14ac:dyDescent="0.3">
      <c r="A491" s="7" t="s">
        <v>8572</v>
      </c>
      <c r="B491" s="7" t="s">
        <v>8573</v>
      </c>
      <c r="C491" s="7" t="s">
        <v>7951</v>
      </c>
      <c r="D491" s="7" t="s">
        <v>7952</v>
      </c>
      <c r="E491" s="7" t="s">
        <v>7952</v>
      </c>
      <c r="F491" s="27"/>
    </row>
    <row r="492" spans="1:6" x14ac:dyDescent="0.3">
      <c r="A492" s="7" t="s">
        <v>3557</v>
      </c>
      <c r="B492" s="7" t="s">
        <v>3556</v>
      </c>
      <c r="C492" s="7" t="s">
        <v>8574</v>
      </c>
      <c r="D492" s="7" t="s">
        <v>7952</v>
      </c>
      <c r="E492" s="7" t="s">
        <v>8575</v>
      </c>
      <c r="F492" s="27"/>
    </row>
    <row r="493" spans="1:6" x14ac:dyDescent="0.3">
      <c r="A493" s="7" t="s">
        <v>3315</v>
      </c>
      <c r="B493" s="7" t="s">
        <v>3316</v>
      </c>
      <c r="C493" s="7" t="s">
        <v>8574</v>
      </c>
      <c r="D493" s="7" t="s">
        <v>7952</v>
      </c>
      <c r="E493" s="7" t="s">
        <v>8576</v>
      </c>
      <c r="F493" s="27"/>
    </row>
    <row r="494" spans="1:6" x14ac:dyDescent="0.3">
      <c r="A494" s="7" t="s">
        <v>3785</v>
      </c>
      <c r="B494" s="7" t="s">
        <v>3791</v>
      </c>
      <c r="C494" s="7" t="s">
        <v>8574</v>
      </c>
      <c r="D494" s="7" t="s">
        <v>7952</v>
      </c>
      <c r="E494" s="7" t="s">
        <v>8577</v>
      </c>
      <c r="F494" s="27"/>
    </row>
    <row r="495" spans="1:6" x14ac:dyDescent="0.3">
      <c r="A495" s="7" t="s">
        <v>3558</v>
      </c>
      <c r="B495" s="7" t="s">
        <v>3559</v>
      </c>
      <c r="C495" s="7" t="s">
        <v>8574</v>
      </c>
      <c r="D495" s="7" t="s">
        <v>7952</v>
      </c>
      <c r="E495" s="7" t="s">
        <v>8575</v>
      </c>
      <c r="F495" s="27"/>
    </row>
    <row r="496" spans="1:6" x14ac:dyDescent="0.3">
      <c r="A496" s="7" t="s">
        <v>3505</v>
      </c>
      <c r="B496" s="7" t="s">
        <v>3506</v>
      </c>
      <c r="C496" s="7" t="s">
        <v>8574</v>
      </c>
      <c r="D496" s="7" t="s">
        <v>7952</v>
      </c>
      <c r="E496" s="7" t="s">
        <v>8578</v>
      </c>
      <c r="F496" s="27"/>
    </row>
    <row r="497" spans="1:6" x14ac:dyDescent="0.3">
      <c r="A497" s="7" t="s">
        <v>3320</v>
      </c>
      <c r="B497" s="7" t="s">
        <v>3319</v>
      </c>
      <c r="C497" s="7" t="s">
        <v>8574</v>
      </c>
      <c r="D497" s="7" t="s">
        <v>7952</v>
      </c>
      <c r="E497" s="7" t="s">
        <v>8576</v>
      </c>
      <c r="F497" s="27"/>
    </row>
    <row r="498" spans="1:6" x14ac:dyDescent="0.3">
      <c r="A498" s="7" t="s">
        <v>3323</v>
      </c>
      <c r="B498" s="7" t="s">
        <v>3322</v>
      </c>
      <c r="C498" s="7" t="s">
        <v>8574</v>
      </c>
      <c r="D498" s="7" t="s">
        <v>7952</v>
      </c>
      <c r="E498" s="7" t="s">
        <v>8576</v>
      </c>
      <c r="F498" s="27"/>
    </row>
    <row r="499" spans="1:6" x14ac:dyDescent="0.3">
      <c r="A499" s="7" t="s">
        <v>3326</v>
      </c>
      <c r="B499" s="7" t="s">
        <v>3325</v>
      </c>
      <c r="C499" s="7" t="s">
        <v>8574</v>
      </c>
      <c r="D499" s="7" t="s">
        <v>7952</v>
      </c>
      <c r="E499" s="7" t="s">
        <v>8576</v>
      </c>
      <c r="F499" s="27"/>
    </row>
    <row r="500" spans="1:6" x14ac:dyDescent="0.3">
      <c r="A500" s="7" t="s">
        <v>3329</v>
      </c>
      <c r="B500" s="7" t="s">
        <v>3328</v>
      </c>
      <c r="C500" s="7" t="s">
        <v>8574</v>
      </c>
      <c r="D500" s="7" t="s">
        <v>7952</v>
      </c>
      <c r="E500" s="7" t="s">
        <v>8576</v>
      </c>
      <c r="F500" s="27"/>
    </row>
    <row r="501" spans="1:6" x14ac:dyDescent="0.3">
      <c r="A501" s="7" t="s">
        <v>3332</v>
      </c>
      <c r="B501" s="7" t="s">
        <v>3331</v>
      </c>
      <c r="C501" s="7" t="s">
        <v>8574</v>
      </c>
      <c r="D501" s="7" t="s">
        <v>7952</v>
      </c>
      <c r="E501" s="7" t="s">
        <v>8576</v>
      </c>
      <c r="F501" s="27"/>
    </row>
    <row r="502" spans="1:6" x14ac:dyDescent="0.3">
      <c r="A502" s="7" t="s">
        <v>3335</v>
      </c>
      <c r="B502" s="7" t="s">
        <v>3334</v>
      </c>
      <c r="C502" s="7" t="s">
        <v>8574</v>
      </c>
      <c r="D502" s="7" t="s">
        <v>7952</v>
      </c>
      <c r="E502" s="7" t="s">
        <v>8576</v>
      </c>
      <c r="F502" s="27"/>
    </row>
    <row r="503" spans="1:6" x14ac:dyDescent="0.3">
      <c r="A503" s="7" t="s">
        <v>3338</v>
      </c>
      <c r="B503" s="7" t="s">
        <v>3337</v>
      </c>
      <c r="C503" s="7" t="s">
        <v>8574</v>
      </c>
      <c r="D503" s="7" t="s">
        <v>7952</v>
      </c>
      <c r="E503" s="7" t="s">
        <v>8576</v>
      </c>
      <c r="F503" s="27"/>
    </row>
    <row r="504" spans="1:6" x14ac:dyDescent="0.3">
      <c r="A504" s="7" t="s">
        <v>3341</v>
      </c>
      <c r="B504" s="7" t="s">
        <v>3340</v>
      </c>
      <c r="C504" s="7" t="s">
        <v>8574</v>
      </c>
      <c r="D504" s="7" t="s">
        <v>7952</v>
      </c>
      <c r="E504" s="7" t="s">
        <v>8576</v>
      </c>
      <c r="F504" s="27"/>
    </row>
    <row r="505" spans="1:6" x14ac:dyDescent="0.3">
      <c r="A505" s="7" t="s">
        <v>3344</v>
      </c>
      <c r="B505" s="7" t="s">
        <v>3343</v>
      </c>
      <c r="C505" s="7" t="s">
        <v>8574</v>
      </c>
      <c r="D505" s="7" t="s">
        <v>7952</v>
      </c>
      <c r="E505" s="7" t="s">
        <v>8576</v>
      </c>
      <c r="F505" s="27"/>
    </row>
    <row r="506" spans="1:6" x14ac:dyDescent="0.3">
      <c r="A506" s="7" t="s">
        <v>7817</v>
      </c>
      <c r="B506" s="7" t="s">
        <v>7816</v>
      </c>
      <c r="C506" s="7" t="s">
        <v>8574</v>
      </c>
      <c r="D506" s="7" t="s">
        <v>7952</v>
      </c>
      <c r="E506" s="7" t="s">
        <v>8579</v>
      </c>
      <c r="F506" s="27"/>
    </row>
    <row r="507" spans="1:6" x14ac:dyDescent="0.3">
      <c r="A507" s="7" t="s">
        <v>7820</v>
      </c>
      <c r="B507" s="7" t="s">
        <v>7819</v>
      </c>
      <c r="C507" s="7" t="s">
        <v>8574</v>
      </c>
      <c r="D507" s="7" t="s">
        <v>7952</v>
      </c>
      <c r="E507" s="7" t="s">
        <v>8579</v>
      </c>
      <c r="F507" s="27"/>
    </row>
    <row r="508" spans="1:6" x14ac:dyDescent="0.3">
      <c r="A508" s="7" t="s">
        <v>7823</v>
      </c>
      <c r="B508" s="7" t="s">
        <v>7822</v>
      </c>
      <c r="C508" s="7" t="s">
        <v>8574</v>
      </c>
      <c r="D508" s="7" t="s">
        <v>7952</v>
      </c>
      <c r="E508" s="7" t="s">
        <v>8579</v>
      </c>
      <c r="F508" s="27"/>
    </row>
    <row r="509" spans="1:6" x14ac:dyDescent="0.3">
      <c r="A509" s="7" t="s">
        <v>7826</v>
      </c>
      <c r="B509" s="7" t="s">
        <v>7825</v>
      </c>
      <c r="C509" s="7" t="s">
        <v>8574</v>
      </c>
      <c r="D509" s="7" t="s">
        <v>7952</v>
      </c>
      <c r="E509" s="7" t="s">
        <v>8579</v>
      </c>
      <c r="F509" s="27"/>
    </row>
    <row r="510" spans="1:6" x14ac:dyDescent="0.3">
      <c r="A510" s="7" t="s">
        <v>7829</v>
      </c>
      <c r="B510" s="7" t="s">
        <v>7828</v>
      </c>
      <c r="C510" s="7" t="s">
        <v>8574</v>
      </c>
      <c r="D510" s="7" t="s">
        <v>7952</v>
      </c>
      <c r="E510" s="7" t="s">
        <v>8579</v>
      </c>
      <c r="F510" s="27"/>
    </row>
    <row r="511" spans="1:6" x14ac:dyDescent="0.3">
      <c r="A511" s="7" t="s">
        <v>7832</v>
      </c>
      <c r="B511" s="7" t="s">
        <v>7831</v>
      </c>
      <c r="C511" s="7" t="s">
        <v>8574</v>
      </c>
      <c r="D511" s="7" t="s">
        <v>7952</v>
      </c>
      <c r="E511" s="7" t="s">
        <v>8579</v>
      </c>
      <c r="F511" s="27"/>
    </row>
    <row r="512" spans="1:6" x14ac:dyDescent="0.3">
      <c r="A512" s="7" t="s">
        <v>7835</v>
      </c>
      <c r="B512" s="7" t="s">
        <v>7834</v>
      </c>
      <c r="C512" s="7" t="s">
        <v>8574</v>
      </c>
      <c r="D512" s="7" t="s">
        <v>7952</v>
      </c>
      <c r="E512" s="7" t="s">
        <v>8579</v>
      </c>
      <c r="F512" s="27"/>
    </row>
    <row r="513" spans="1:6" x14ac:dyDescent="0.3">
      <c r="A513" s="7" t="s">
        <v>3347</v>
      </c>
      <c r="B513" s="7" t="s">
        <v>3346</v>
      </c>
      <c r="C513" s="7" t="s">
        <v>8574</v>
      </c>
      <c r="D513" s="7" t="s">
        <v>7952</v>
      </c>
      <c r="E513" s="7" t="s">
        <v>8576</v>
      </c>
      <c r="F513" s="27"/>
    </row>
    <row r="514" spans="1:6" x14ac:dyDescent="0.3">
      <c r="A514" s="7" t="s">
        <v>3350</v>
      </c>
      <c r="B514" s="7" t="s">
        <v>3349</v>
      </c>
      <c r="C514" s="7" t="s">
        <v>8574</v>
      </c>
      <c r="D514" s="7" t="s">
        <v>7952</v>
      </c>
      <c r="E514" s="7" t="s">
        <v>8576</v>
      </c>
      <c r="F514" s="27"/>
    </row>
    <row r="515" spans="1:6" x14ac:dyDescent="0.3">
      <c r="A515" s="7" t="s">
        <v>3353</v>
      </c>
      <c r="B515" s="7" t="s">
        <v>3352</v>
      </c>
      <c r="C515" s="7" t="s">
        <v>8574</v>
      </c>
      <c r="D515" s="7" t="s">
        <v>7952</v>
      </c>
      <c r="E515" s="7" t="s">
        <v>8576</v>
      </c>
      <c r="F515" s="27"/>
    </row>
    <row r="516" spans="1:6" x14ac:dyDescent="0.3">
      <c r="A516" s="7" t="s">
        <v>3356</v>
      </c>
      <c r="B516" s="7" t="s">
        <v>3355</v>
      </c>
      <c r="C516" s="7" t="s">
        <v>8574</v>
      </c>
      <c r="D516" s="7" t="s">
        <v>7952</v>
      </c>
      <c r="E516" s="7" t="s">
        <v>8576</v>
      </c>
      <c r="F516" s="27"/>
    </row>
    <row r="517" spans="1:6" x14ac:dyDescent="0.3">
      <c r="A517" s="7" t="s">
        <v>3359</v>
      </c>
      <c r="B517" s="7" t="s">
        <v>3358</v>
      </c>
      <c r="C517" s="7" t="s">
        <v>8574</v>
      </c>
      <c r="D517" s="7" t="s">
        <v>7952</v>
      </c>
      <c r="E517" s="7" t="s">
        <v>8576</v>
      </c>
      <c r="F517" s="27"/>
    </row>
    <row r="518" spans="1:6" x14ac:dyDescent="0.3">
      <c r="A518" s="7" t="s">
        <v>3362</v>
      </c>
      <c r="B518" s="7" t="s">
        <v>3361</v>
      </c>
      <c r="C518" s="7" t="s">
        <v>8574</v>
      </c>
      <c r="D518" s="7" t="s">
        <v>7952</v>
      </c>
      <c r="E518" s="7" t="s">
        <v>8576</v>
      </c>
      <c r="F518" s="27"/>
    </row>
    <row r="519" spans="1:6" x14ac:dyDescent="0.3">
      <c r="A519" s="7" t="s">
        <v>3365</v>
      </c>
      <c r="B519" s="7" t="s">
        <v>3364</v>
      </c>
      <c r="C519" s="7" t="s">
        <v>8574</v>
      </c>
      <c r="D519" s="7" t="s">
        <v>7952</v>
      </c>
      <c r="E519" s="7" t="s">
        <v>8576</v>
      </c>
      <c r="F519" s="27"/>
    </row>
    <row r="520" spans="1:6" x14ac:dyDescent="0.3">
      <c r="A520" s="7" t="s">
        <v>3369</v>
      </c>
      <c r="B520" s="7" t="s">
        <v>3368</v>
      </c>
      <c r="C520" s="7" t="s">
        <v>8574</v>
      </c>
      <c r="D520" s="7" t="s">
        <v>7952</v>
      </c>
      <c r="E520" s="7" t="s">
        <v>8576</v>
      </c>
      <c r="F520" s="27"/>
    </row>
    <row r="521" spans="1:6" x14ac:dyDescent="0.3">
      <c r="A521" s="7" t="s">
        <v>7838</v>
      </c>
      <c r="B521" s="7" t="s">
        <v>7837</v>
      </c>
      <c r="C521" s="7" t="s">
        <v>8574</v>
      </c>
      <c r="D521" s="7" t="s">
        <v>7952</v>
      </c>
      <c r="E521" s="7" t="s">
        <v>8579</v>
      </c>
      <c r="F521" s="27"/>
    </row>
    <row r="522" spans="1:6" x14ac:dyDescent="0.3">
      <c r="A522" s="7" t="s">
        <v>7841</v>
      </c>
      <c r="B522" s="7" t="s">
        <v>7840</v>
      </c>
      <c r="C522" s="7" t="s">
        <v>8574</v>
      </c>
      <c r="D522" s="7" t="s">
        <v>7952</v>
      </c>
      <c r="E522" s="7" t="s">
        <v>8579</v>
      </c>
      <c r="F522" s="27"/>
    </row>
    <row r="523" spans="1:6" x14ac:dyDescent="0.3">
      <c r="A523" s="7" t="s">
        <v>7844</v>
      </c>
      <c r="B523" s="7" t="s">
        <v>7843</v>
      </c>
      <c r="C523" s="7" t="s">
        <v>8574</v>
      </c>
      <c r="D523" s="7" t="s">
        <v>7952</v>
      </c>
      <c r="E523" s="7" t="s">
        <v>8579</v>
      </c>
      <c r="F523" s="27"/>
    </row>
    <row r="524" spans="1:6" x14ac:dyDescent="0.3">
      <c r="A524" s="7" t="s">
        <v>7847</v>
      </c>
      <c r="B524" s="7" t="s">
        <v>7846</v>
      </c>
      <c r="C524" s="7" t="s">
        <v>8574</v>
      </c>
      <c r="D524" s="7" t="s">
        <v>7952</v>
      </c>
      <c r="E524" s="7" t="s">
        <v>8579</v>
      </c>
      <c r="F524" s="27"/>
    </row>
    <row r="525" spans="1:6" x14ac:dyDescent="0.3">
      <c r="A525" s="7" t="s">
        <v>7850</v>
      </c>
      <c r="B525" s="7" t="s">
        <v>7849</v>
      </c>
      <c r="C525" s="7" t="s">
        <v>8574</v>
      </c>
      <c r="D525" s="7" t="s">
        <v>7952</v>
      </c>
      <c r="E525" s="7" t="s">
        <v>8579</v>
      </c>
      <c r="F525" s="27"/>
    </row>
    <row r="526" spans="1:6" x14ac:dyDescent="0.3">
      <c r="A526" s="7" t="s">
        <v>3562</v>
      </c>
      <c r="B526" s="7" t="s">
        <v>8580</v>
      </c>
      <c r="C526" s="7" t="s">
        <v>8574</v>
      </c>
      <c r="D526" s="7" t="s">
        <v>7952</v>
      </c>
      <c r="E526" s="7" t="s">
        <v>8575</v>
      </c>
      <c r="F526" s="27"/>
    </row>
    <row r="527" spans="1:6" x14ac:dyDescent="0.3">
      <c r="A527" s="7" t="s">
        <v>3565</v>
      </c>
      <c r="B527" s="7" t="s">
        <v>8581</v>
      </c>
      <c r="C527" s="7" t="s">
        <v>8574</v>
      </c>
      <c r="D527" s="7" t="s">
        <v>7952</v>
      </c>
      <c r="E527" s="7" t="s">
        <v>8575</v>
      </c>
      <c r="F527" s="27"/>
    </row>
    <row r="528" spans="1:6" x14ac:dyDescent="0.3">
      <c r="A528" s="7" t="s">
        <v>3568</v>
      </c>
      <c r="B528" s="7" t="s">
        <v>8582</v>
      </c>
      <c r="C528" s="7" t="s">
        <v>8574</v>
      </c>
      <c r="D528" s="7" t="s">
        <v>7952</v>
      </c>
      <c r="E528" s="7" t="s">
        <v>8575</v>
      </c>
      <c r="F528" s="27"/>
    </row>
    <row r="529" spans="1:6" x14ac:dyDescent="0.3">
      <c r="A529" s="7" t="s">
        <v>7853</v>
      </c>
      <c r="B529" s="7" t="s">
        <v>7852</v>
      </c>
      <c r="C529" s="7" t="s">
        <v>8574</v>
      </c>
      <c r="D529" s="7" t="s">
        <v>7952</v>
      </c>
      <c r="E529" s="7" t="s">
        <v>8579</v>
      </c>
      <c r="F529" s="27"/>
    </row>
    <row r="530" spans="1:6" x14ac:dyDescent="0.3">
      <c r="A530" s="7" t="s">
        <v>7856</v>
      </c>
      <c r="B530" s="7" t="s">
        <v>7855</v>
      </c>
      <c r="C530" s="7" t="s">
        <v>8574</v>
      </c>
      <c r="D530" s="7" t="s">
        <v>7952</v>
      </c>
      <c r="E530" s="7" t="s">
        <v>8579</v>
      </c>
      <c r="F530" s="27"/>
    </row>
    <row r="531" spans="1:6" x14ac:dyDescent="0.3">
      <c r="A531" s="7" t="s">
        <v>7859</v>
      </c>
      <c r="B531" s="7" t="s">
        <v>7858</v>
      </c>
      <c r="C531" s="7" t="s">
        <v>8574</v>
      </c>
      <c r="D531" s="7" t="s">
        <v>7952</v>
      </c>
      <c r="E531" s="7" t="s">
        <v>8579</v>
      </c>
      <c r="F531" s="27"/>
    </row>
    <row r="532" spans="1:6" x14ac:dyDescent="0.3">
      <c r="A532" s="7" t="s">
        <v>7862</v>
      </c>
      <c r="B532" s="7" t="s">
        <v>7861</v>
      </c>
      <c r="C532" s="7" t="s">
        <v>8574</v>
      </c>
      <c r="D532" s="7" t="s">
        <v>7952</v>
      </c>
      <c r="E532" s="7" t="s">
        <v>8579</v>
      </c>
      <c r="F532" s="27"/>
    </row>
    <row r="533" spans="1:6" x14ac:dyDescent="0.3">
      <c r="A533" s="7" t="s">
        <v>7865</v>
      </c>
      <c r="B533" s="7" t="s">
        <v>7864</v>
      </c>
      <c r="C533" s="7" t="s">
        <v>8574</v>
      </c>
      <c r="D533" s="7" t="s">
        <v>7952</v>
      </c>
      <c r="E533" s="7" t="s">
        <v>8579</v>
      </c>
      <c r="F533" s="27"/>
    </row>
    <row r="534" spans="1:6" x14ac:dyDescent="0.3">
      <c r="A534" s="7" t="s">
        <v>7868</v>
      </c>
      <c r="B534" s="7" t="s">
        <v>7867</v>
      </c>
      <c r="C534" s="7" t="s">
        <v>8574</v>
      </c>
      <c r="D534" s="7" t="s">
        <v>7952</v>
      </c>
      <c r="E534" s="7" t="s">
        <v>8579</v>
      </c>
      <c r="F534" s="27"/>
    </row>
    <row r="535" spans="1:6" x14ac:dyDescent="0.3">
      <c r="A535" s="7" t="s">
        <v>3372</v>
      </c>
      <c r="B535" s="7" t="s">
        <v>3371</v>
      </c>
      <c r="C535" s="7" t="s">
        <v>8574</v>
      </c>
      <c r="D535" s="7" t="s">
        <v>7952</v>
      </c>
      <c r="E535" s="7" t="s">
        <v>8576</v>
      </c>
      <c r="F535" s="27"/>
    </row>
    <row r="536" spans="1:6" x14ac:dyDescent="0.3">
      <c r="A536" s="7" t="s">
        <v>3375</v>
      </c>
      <c r="B536" s="7" t="s">
        <v>3374</v>
      </c>
      <c r="C536" s="7" t="s">
        <v>8574</v>
      </c>
      <c r="D536" s="7" t="s">
        <v>7952</v>
      </c>
      <c r="E536" s="7" t="s">
        <v>8576</v>
      </c>
      <c r="F536" s="27"/>
    </row>
    <row r="537" spans="1:6" x14ac:dyDescent="0.3">
      <c r="A537" s="7" t="s">
        <v>3378</v>
      </c>
      <c r="B537" s="7" t="s">
        <v>3377</v>
      </c>
      <c r="C537" s="7" t="s">
        <v>8574</v>
      </c>
      <c r="D537" s="7" t="s">
        <v>7952</v>
      </c>
      <c r="E537" s="7" t="s">
        <v>8576</v>
      </c>
      <c r="F537" s="27"/>
    </row>
    <row r="538" spans="1:6" x14ac:dyDescent="0.3">
      <c r="A538" s="7" t="s">
        <v>3381</v>
      </c>
      <c r="B538" s="7" t="s">
        <v>3380</v>
      </c>
      <c r="C538" s="7" t="s">
        <v>8574</v>
      </c>
      <c r="D538" s="7" t="s">
        <v>7952</v>
      </c>
      <c r="E538" s="7" t="s">
        <v>8576</v>
      </c>
      <c r="F538" s="27"/>
    </row>
    <row r="539" spans="1:6" x14ac:dyDescent="0.3">
      <c r="A539" s="7" t="s">
        <v>3384</v>
      </c>
      <c r="B539" s="7" t="s">
        <v>3383</v>
      </c>
      <c r="C539" s="7" t="s">
        <v>8574</v>
      </c>
      <c r="D539" s="7" t="s">
        <v>7952</v>
      </c>
      <c r="E539" s="7" t="s">
        <v>8576</v>
      </c>
      <c r="F539" s="27"/>
    </row>
    <row r="540" spans="1:6" x14ac:dyDescent="0.3">
      <c r="A540" s="7" t="s">
        <v>3310</v>
      </c>
      <c r="B540" s="7" t="s">
        <v>3386</v>
      </c>
      <c r="C540" s="7" t="s">
        <v>8574</v>
      </c>
      <c r="D540" s="7" t="s">
        <v>7952</v>
      </c>
      <c r="E540" s="7" t="s">
        <v>8576</v>
      </c>
      <c r="F540" s="27"/>
    </row>
    <row r="541" spans="1:6" x14ac:dyDescent="0.3">
      <c r="A541" s="7" t="s">
        <v>3389</v>
      </c>
      <c r="B541" s="7" t="s">
        <v>3388</v>
      </c>
      <c r="C541" s="7" t="s">
        <v>8574</v>
      </c>
      <c r="D541" s="7" t="s">
        <v>7952</v>
      </c>
      <c r="E541" s="7" t="s">
        <v>8576</v>
      </c>
      <c r="F541" s="27"/>
    </row>
    <row r="542" spans="1:6" x14ac:dyDescent="0.3">
      <c r="A542" s="7" t="s">
        <v>3392</v>
      </c>
      <c r="B542" s="7" t="s">
        <v>3391</v>
      </c>
      <c r="C542" s="7" t="s">
        <v>8574</v>
      </c>
      <c r="D542" s="7" t="s">
        <v>7952</v>
      </c>
      <c r="E542" s="7" t="s">
        <v>8576</v>
      </c>
      <c r="F542" s="27"/>
    </row>
    <row r="543" spans="1:6" x14ac:dyDescent="0.3">
      <c r="A543" s="7" t="s">
        <v>3395</v>
      </c>
      <c r="B543" s="7" t="s">
        <v>3394</v>
      </c>
      <c r="C543" s="7" t="s">
        <v>8574</v>
      </c>
      <c r="D543" s="7" t="s">
        <v>7952</v>
      </c>
      <c r="E543" s="7" t="s">
        <v>8576</v>
      </c>
      <c r="F543" s="27"/>
    </row>
    <row r="544" spans="1:6" x14ac:dyDescent="0.3">
      <c r="A544" s="7" t="s">
        <v>3398</v>
      </c>
      <c r="B544" s="7" t="s">
        <v>3397</v>
      </c>
      <c r="C544" s="7" t="s">
        <v>8574</v>
      </c>
      <c r="D544" s="7" t="s">
        <v>7952</v>
      </c>
      <c r="E544" s="7" t="s">
        <v>8576</v>
      </c>
      <c r="F544" s="27"/>
    </row>
    <row r="545" spans="1:6" x14ac:dyDescent="0.3">
      <c r="A545" s="7" t="s">
        <v>3401</v>
      </c>
      <c r="B545" s="7" t="s">
        <v>3400</v>
      </c>
      <c r="C545" s="7" t="s">
        <v>8574</v>
      </c>
      <c r="D545" s="7" t="s">
        <v>7952</v>
      </c>
      <c r="E545" s="7" t="s">
        <v>8576</v>
      </c>
      <c r="F545" s="27"/>
    </row>
    <row r="546" spans="1:6" x14ac:dyDescent="0.3">
      <c r="A546" s="7" t="s">
        <v>3404</v>
      </c>
      <c r="B546" s="7" t="s">
        <v>3403</v>
      </c>
      <c r="C546" s="7" t="s">
        <v>8574</v>
      </c>
      <c r="D546" s="7" t="s">
        <v>7952</v>
      </c>
      <c r="E546" s="7" t="s">
        <v>8576</v>
      </c>
      <c r="F546" s="27"/>
    </row>
    <row r="547" spans="1:6" x14ac:dyDescent="0.3">
      <c r="A547" s="7" t="s">
        <v>3407</v>
      </c>
      <c r="B547" s="7" t="s">
        <v>3406</v>
      </c>
      <c r="C547" s="7" t="s">
        <v>8574</v>
      </c>
      <c r="D547" s="7" t="s">
        <v>7952</v>
      </c>
      <c r="E547" s="7" t="s">
        <v>8576</v>
      </c>
      <c r="F547" s="27"/>
    </row>
    <row r="548" spans="1:6" x14ac:dyDescent="0.3">
      <c r="A548" s="7" t="s">
        <v>3546</v>
      </c>
      <c r="B548" s="7" t="s">
        <v>8583</v>
      </c>
      <c r="C548" s="7" t="s">
        <v>8574</v>
      </c>
      <c r="D548" s="7" t="s">
        <v>7952</v>
      </c>
      <c r="E548" s="7" t="s">
        <v>8575</v>
      </c>
      <c r="F548" s="27"/>
    </row>
    <row r="549" spans="1:6" x14ac:dyDescent="0.3">
      <c r="A549" s="7" t="s">
        <v>3554</v>
      </c>
      <c r="B549" s="7" t="s">
        <v>8584</v>
      </c>
      <c r="C549" s="7" t="s">
        <v>8574</v>
      </c>
      <c r="D549" s="7" t="s">
        <v>7952</v>
      </c>
      <c r="E549" s="7" t="s">
        <v>8575</v>
      </c>
      <c r="F549" s="27"/>
    </row>
    <row r="550" spans="1:6" x14ac:dyDescent="0.3">
      <c r="A550" s="7" t="s">
        <v>3575</v>
      </c>
      <c r="B550" s="7" t="s">
        <v>8585</v>
      </c>
      <c r="C550" s="7" t="s">
        <v>8574</v>
      </c>
      <c r="D550" s="7" t="s">
        <v>7952</v>
      </c>
      <c r="E550" s="7" t="s">
        <v>8575</v>
      </c>
      <c r="F550" s="27"/>
    </row>
    <row r="551" spans="1:6" x14ac:dyDescent="0.3">
      <c r="A551" s="7" t="s">
        <v>3529</v>
      </c>
      <c r="B551" s="7" t="s">
        <v>8586</v>
      </c>
      <c r="C551" s="7" t="s">
        <v>8574</v>
      </c>
      <c r="D551" s="7" t="s">
        <v>7952</v>
      </c>
      <c r="E551" s="7" t="s">
        <v>8575</v>
      </c>
      <c r="F551" s="27"/>
    </row>
    <row r="552" spans="1:6" x14ac:dyDescent="0.3">
      <c r="A552" s="7" t="s">
        <v>3525</v>
      </c>
      <c r="B552" s="7" t="s">
        <v>8587</v>
      </c>
      <c r="C552" s="7" t="s">
        <v>8574</v>
      </c>
      <c r="D552" s="7" t="s">
        <v>7952</v>
      </c>
      <c r="E552" s="7" t="s">
        <v>8575</v>
      </c>
      <c r="F552" s="27"/>
    </row>
    <row r="553" spans="1:6" x14ac:dyDescent="0.3">
      <c r="A553" s="7" t="s">
        <v>3585</v>
      </c>
      <c r="B553" s="7" t="s">
        <v>8588</v>
      </c>
      <c r="C553" s="7" t="s">
        <v>8574</v>
      </c>
      <c r="D553" s="7" t="s">
        <v>7952</v>
      </c>
      <c r="E553" s="7" t="s">
        <v>8575</v>
      </c>
      <c r="F553" s="27"/>
    </row>
    <row r="554" spans="1:6" x14ac:dyDescent="0.3">
      <c r="A554" s="7" t="s">
        <v>3588</v>
      </c>
      <c r="B554" s="7" t="s">
        <v>8589</v>
      </c>
      <c r="C554" s="7" t="s">
        <v>8574</v>
      </c>
      <c r="D554" s="7" t="s">
        <v>7952</v>
      </c>
      <c r="E554" s="7" t="s">
        <v>8575</v>
      </c>
      <c r="F554" s="27"/>
    </row>
    <row r="555" spans="1:6" x14ac:dyDescent="0.3">
      <c r="A555" s="7" t="s">
        <v>3522</v>
      </c>
      <c r="B555" s="7" t="s">
        <v>8590</v>
      </c>
      <c r="C555" s="7" t="s">
        <v>8574</v>
      </c>
      <c r="D555" s="7" t="s">
        <v>7952</v>
      </c>
      <c r="E555" s="7" t="s">
        <v>8575</v>
      </c>
      <c r="F555" s="27"/>
    </row>
    <row r="556" spans="1:6" x14ac:dyDescent="0.3">
      <c r="A556" s="7" t="s">
        <v>3541</v>
      </c>
      <c r="B556" s="7" t="s">
        <v>8591</v>
      </c>
      <c r="C556" s="7" t="s">
        <v>8574</v>
      </c>
      <c r="D556" s="7" t="s">
        <v>7952</v>
      </c>
      <c r="E556" s="7" t="s">
        <v>8575</v>
      </c>
      <c r="F556" s="27"/>
    </row>
    <row r="557" spans="1:6" x14ac:dyDescent="0.3">
      <c r="A557" s="7" t="s">
        <v>3595</v>
      </c>
      <c r="B557" s="7" t="s">
        <v>8592</v>
      </c>
      <c r="C557" s="7" t="s">
        <v>8574</v>
      </c>
      <c r="D557" s="7" t="s">
        <v>7952</v>
      </c>
      <c r="E557" s="7" t="s">
        <v>8575</v>
      </c>
      <c r="F557" s="27"/>
    </row>
    <row r="558" spans="1:6" x14ac:dyDescent="0.3">
      <c r="A558" s="7" t="s">
        <v>3598</v>
      </c>
      <c r="B558" s="7" t="s">
        <v>8593</v>
      </c>
      <c r="C558" s="7" t="s">
        <v>8574</v>
      </c>
      <c r="D558" s="7" t="s">
        <v>7952</v>
      </c>
      <c r="E558" s="7" t="s">
        <v>8575</v>
      </c>
      <c r="F558" s="27"/>
    </row>
    <row r="559" spans="1:6" x14ac:dyDescent="0.3">
      <c r="A559" s="7" t="s">
        <v>3601</v>
      </c>
      <c r="B559" s="7" t="s">
        <v>8594</v>
      </c>
      <c r="C559" s="7" t="s">
        <v>8574</v>
      </c>
      <c r="D559" s="7" t="s">
        <v>7952</v>
      </c>
      <c r="E559" s="7" t="s">
        <v>8575</v>
      </c>
      <c r="F559" s="27"/>
    </row>
    <row r="560" spans="1:6" x14ac:dyDescent="0.3">
      <c r="A560" s="7" t="s">
        <v>3519</v>
      </c>
      <c r="B560" s="7" t="s">
        <v>8595</v>
      </c>
      <c r="C560" s="7" t="s">
        <v>8574</v>
      </c>
      <c r="D560" s="7" t="s">
        <v>7952</v>
      </c>
      <c r="E560" s="7" t="s">
        <v>8575</v>
      </c>
      <c r="F560" s="27"/>
    </row>
    <row r="561" spans="1:6" x14ac:dyDescent="0.3">
      <c r="A561" s="7" t="s">
        <v>7879</v>
      </c>
      <c r="B561" s="7" t="s">
        <v>7878</v>
      </c>
      <c r="C561" s="7" t="s">
        <v>8574</v>
      </c>
      <c r="D561" s="7" t="s">
        <v>7952</v>
      </c>
      <c r="E561" s="7" t="s">
        <v>8579</v>
      </c>
      <c r="F561" s="27"/>
    </row>
    <row r="562" spans="1:6" x14ac:dyDescent="0.3">
      <c r="A562" s="7" t="s">
        <v>7882</v>
      </c>
      <c r="B562" s="7" t="s">
        <v>7881</v>
      </c>
      <c r="C562" s="7" t="s">
        <v>8574</v>
      </c>
      <c r="D562" s="7" t="s">
        <v>7952</v>
      </c>
      <c r="E562" s="7" t="s">
        <v>8579</v>
      </c>
      <c r="F562" s="27"/>
    </row>
    <row r="563" spans="1:6" x14ac:dyDescent="0.3">
      <c r="A563" s="7" t="s">
        <v>7885</v>
      </c>
      <c r="B563" s="7" t="s">
        <v>7884</v>
      </c>
      <c r="C563" s="7" t="s">
        <v>8574</v>
      </c>
      <c r="D563" s="7" t="s">
        <v>7952</v>
      </c>
      <c r="E563" s="7" t="s">
        <v>8579</v>
      </c>
      <c r="F563" s="27"/>
    </row>
    <row r="564" spans="1:6" x14ac:dyDescent="0.3">
      <c r="A564" s="7" t="s">
        <v>3410</v>
      </c>
      <c r="B564" s="7" t="s">
        <v>3409</v>
      </c>
      <c r="C564" s="7" t="s">
        <v>8574</v>
      </c>
      <c r="D564" s="7" t="s">
        <v>7952</v>
      </c>
      <c r="E564" s="7" t="s">
        <v>8576</v>
      </c>
      <c r="F564" s="27"/>
    </row>
    <row r="565" spans="1:6" x14ac:dyDescent="0.3">
      <c r="A565" s="7" t="s">
        <v>3413</v>
      </c>
      <c r="B565" s="7" t="s">
        <v>3412</v>
      </c>
      <c r="C565" s="7" t="s">
        <v>8574</v>
      </c>
      <c r="D565" s="7" t="s">
        <v>7952</v>
      </c>
      <c r="E565" s="7" t="s">
        <v>8576</v>
      </c>
      <c r="F565" s="27"/>
    </row>
    <row r="566" spans="1:6" x14ac:dyDescent="0.3">
      <c r="A566" s="7" t="s">
        <v>3416</v>
      </c>
      <c r="B566" s="7" t="s">
        <v>3415</v>
      </c>
      <c r="C566" s="7" t="s">
        <v>8574</v>
      </c>
      <c r="D566" s="7" t="s">
        <v>7952</v>
      </c>
      <c r="E566" s="7" t="s">
        <v>8576</v>
      </c>
      <c r="F566" s="27"/>
    </row>
    <row r="567" spans="1:6" x14ac:dyDescent="0.3">
      <c r="A567" s="7" t="s">
        <v>3419</v>
      </c>
      <c r="B567" s="7" t="s">
        <v>3418</v>
      </c>
      <c r="C567" s="7" t="s">
        <v>8574</v>
      </c>
      <c r="D567" s="7" t="s">
        <v>7952</v>
      </c>
      <c r="E567" s="7" t="s">
        <v>8576</v>
      </c>
      <c r="F567" s="27"/>
    </row>
    <row r="568" spans="1:6" x14ac:dyDescent="0.3">
      <c r="A568" s="7" t="s">
        <v>3422</v>
      </c>
      <c r="B568" s="7" t="s">
        <v>3421</v>
      </c>
      <c r="C568" s="7" t="s">
        <v>8574</v>
      </c>
      <c r="D568" s="7" t="s">
        <v>7952</v>
      </c>
      <c r="E568" s="7" t="s">
        <v>8576</v>
      </c>
      <c r="F568" s="27"/>
    </row>
    <row r="569" spans="1:6" x14ac:dyDescent="0.3">
      <c r="A569" s="7" t="s">
        <v>3425</v>
      </c>
      <c r="B569" s="7" t="s">
        <v>3424</v>
      </c>
      <c r="C569" s="7" t="s">
        <v>8574</v>
      </c>
      <c r="D569" s="7" t="s">
        <v>7952</v>
      </c>
      <c r="E569" s="7" t="s">
        <v>8576</v>
      </c>
      <c r="F569" s="27"/>
    </row>
    <row r="570" spans="1:6" x14ac:dyDescent="0.3">
      <c r="A570" s="7" t="s">
        <v>3428</v>
      </c>
      <c r="B570" s="7" t="s">
        <v>3427</v>
      </c>
      <c r="C570" s="7" t="s">
        <v>8574</v>
      </c>
      <c r="D570" s="7" t="s">
        <v>7952</v>
      </c>
      <c r="E570" s="7" t="s">
        <v>8576</v>
      </c>
      <c r="F570" s="27"/>
    </row>
    <row r="571" spans="1:6" x14ac:dyDescent="0.3">
      <c r="A571" s="7" t="s">
        <v>3431</v>
      </c>
      <c r="B571" s="7" t="s">
        <v>3430</v>
      </c>
      <c r="C571" s="7" t="s">
        <v>8574</v>
      </c>
      <c r="D571" s="7" t="s">
        <v>7952</v>
      </c>
      <c r="E571" s="7" t="s">
        <v>8576</v>
      </c>
      <c r="F571" s="27"/>
    </row>
    <row r="572" spans="1:6" x14ac:dyDescent="0.3">
      <c r="A572" s="7" t="s">
        <v>3434</v>
      </c>
      <c r="B572" s="7" t="s">
        <v>3433</v>
      </c>
      <c r="C572" s="7" t="s">
        <v>8574</v>
      </c>
      <c r="D572" s="7" t="s">
        <v>7952</v>
      </c>
      <c r="E572" s="7" t="s">
        <v>8576</v>
      </c>
      <c r="F572" s="27"/>
    </row>
    <row r="573" spans="1:6" x14ac:dyDescent="0.3">
      <c r="A573" s="7" t="s">
        <v>3437</v>
      </c>
      <c r="B573" s="7" t="s">
        <v>3436</v>
      </c>
      <c r="C573" s="7" t="s">
        <v>8574</v>
      </c>
      <c r="D573" s="7" t="s">
        <v>7952</v>
      </c>
      <c r="E573" s="7" t="s">
        <v>8576</v>
      </c>
      <c r="F573" s="27"/>
    </row>
    <row r="574" spans="1:6" x14ac:dyDescent="0.3">
      <c r="A574" s="7" t="s">
        <v>3440</v>
      </c>
      <c r="B574" s="7" t="s">
        <v>3439</v>
      </c>
      <c r="C574" s="7" t="s">
        <v>8574</v>
      </c>
      <c r="D574" s="7" t="s">
        <v>7952</v>
      </c>
      <c r="E574" s="7" t="s">
        <v>8576</v>
      </c>
      <c r="F574" s="27"/>
    </row>
    <row r="575" spans="1:6" x14ac:dyDescent="0.3">
      <c r="A575" s="7" t="s">
        <v>3443</v>
      </c>
      <c r="B575" s="7" t="s">
        <v>3442</v>
      </c>
      <c r="C575" s="7" t="s">
        <v>8574</v>
      </c>
      <c r="D575" s="7" t="s">
        <v>7952</v>
      </c>
      <c r="E575" s="7" t="s">
        <v>8576</v>
      </c>
      <c r="F575" s="27"/>
    </row>
    <row r="576" spans="1:6" x14ac:dyDescent="0.3">
      <c r="A576" s="7" t="s">
        <v>3446</v>
      </c>
      <c r="B576" s="7" t="s">
        <v>3445</v>
      </c>
      <c r="C576" s="7" t="s">
        <v>8574</v>
      </c>
      <c r="D576" s="7" t="s">
        <v>7952</v>
      </c>
      <c r="E576" s="7" t="s">
        <v>8576</v>
      </c>
      <c r="F576" s="27"/>
    </row>
    <row r="577" spans="1:6" x14ac:dyDescent="0.3">
      <c r="A577" s="7" t="s">
        <v>3606</v>
      </c>
      <c r="B577" s="7" t="s">
        <v>8596</v>
      </c>
      <c r="C577" s="7" t="s">
        <v>8574</v>
      </c>
      <c r="D577" s="7" t="s">
        <v>7952</v>
      </c>
      <c r="E577" s="7" t="s">
        <v>8575</v>
      </c>
      <c r="F577" s="27"/>
    </row>
    <row r="578" spans="1:6" x14ac:dyDescent="0.3">
      <c r="A578" s="7" t="s">
        <v>3609</v>
      </c>
      <c r="B578" s="7" t="s">
        <v>8597</v>
      </c>
      <c r="C578" s="7" t="s">
        <v>8574</v>
      </c>
      <c r="D578" s="7" t="s">
        <v>7952</v>
      </c>
      <c r="E578" s="7" t="s">
        <v>8575</v>
      </c>
      <c r="F578" s="27"/>
    </row>
    <row r="579" spans="1:6" x14ac:dyDescent="0.3">
      <c r="A579" s="7" t="s">
        <v>3612</v>
      </c>
      <c r="B579" s="7" t="s">
        <v>8598</v>
      </c>
      <c r="C579" s="7" t="s">
        <v>8574</v>
      </c>
      <c r="D579" s="7" t="s">
        <v>7952</v>
      </c>
      <c r="E579" s="7" t="s">
        <v>8575</v>
      </c>
      <c r="F579" s="27"/>
    </row>
    <row r="580" spans="1:6" x14ac:dyDescent="0.3">
      <c r="A580" s="7" t="s">
        <v>3615</v>
      </c>
      <c r="B580" s="7" t="s">
        <v>8599</v>
      </c>
      <c r="C580" s="7" t="s">
        <v>8574</v>
      </c>
      <c r="D580" s="7" t="s">
        <v>7952</v>
      </c>
      <c r="E580" s="7" t="s">
        <v>8575</v>
      </c>
      <c r="F580" s="27"/>
    </row>
    <row r="581" spans="1:6" x14ac:dyDescent="0.3">
      <c r="A581" s="7" t="s">
        <v>3618</v>
      </c>
      <c r="B581" s="7" t="s">
        <v>8600</v>
      </c>
      <c r="C581" s="7" t="s">
        <v>8574</v>
      </c>
      <c r="D581" s="7" t="s">
        <v>7952</v>
      </c>
      <c r="E581" s="7" t="s">
        <v>8575</v>
      </c>
      <c r="F581" s="27"/>
    </row>
    <row r="582" spans="1:6" x14ac:dyDescent="0.3">
      <c r="A582" s="7" t="s">
        <v>3621</v>
      </c>
      <c r="B582" s="7" t="s">
        <v>8601</v>
      </c>
      <c r="C582" s="7" t="s">
        <v>8574</v>
      </c>
      <c r="D582" s="7" t="s">
        <v>7952</v>
      </c>
      <c r="E582" s="7" t="s">
        <v>8575</v>
      </c>
      <c r="F582" s="27"/>
    </row>
    <row r="583" spans="1:6" x14ac:dyDescent="0.3">
      <c r="A583" s="7" t="s">
        <v>3624</v>
      </c>
      <c r="B583" s="7" t="s">
        <v>8602</v>
      </c>
      <c r="C583" s="7" t="s">
        <v>8574</v>
      </c>
      <c r="D583" s="7" t="s">
        <v>7952</v>
      </c>
      <c r="E583" s="7" t="s">
        <v>8575</v>
      </c>
      <c r="F583" s="27"/>
    </row>
    <row r="584" spans="1:6" x14ac:dyDescent="0.3">
      <c r="A584" s="7" t="s">
        <v>3627</v>
      </c>
      <c r="B584" s="7" t="s">
        <v>8603</v>
      </c>
      <c r="C584" s="7" t="s">
        <v>8574</v>
      </c>
      <c r="D584" s="7" t="s">
        <v>7952</v>
      </c>
      <c r="E584" s="7" t="s">
        <v>8575</v>
      </c>
      <c r="F584" s="27"/>
    </row>
    <row r="585" spans="1:6" x14ac:dyDescent="0.3">
      <c r="A585" s="7" t="s">
        <v>3630</v>
      </c>
      <c r="B585" s="7" t="s">
        <v>8604</v>
      </c>
      <c r="C585" s="7" t="s">
        <v>8574</v>
      </c>
      <c r="D585" s="7" t="s">
        <v>7952</v>
      </c>
      <c r="E585" s="7" t="s">
        <v>8575</v>
      </c>
      <c r="F585" s="27"/>
    </row>
    <row r="586" spans="1:6" x14ac:dyDescent="0.3">
      <c r="A586" s="7" t="s">
        <v>3635</v>
      </c>
      <c r="B586" s="7" t="s">
        <v>8605</v>
      </c>
      <c r="C586" s="7" t="s">
        <v>8574</v>
      </c>
      <c r="D586" s="7" t="s">
        <v>7952</v>
      </c>
      <c r="E586" s="7" t="s">
        <v>8575</v>
      </c>
      <c r="F586" s="27"/>
    </row>
    <row r="587" spans="1:6" x14ac:dyDescent="0.3">
      <c r="A587" s="7" t="s">
        <v>3638</v>
      </c>
      <c r="B587" s="7" t="s">
        <v>8606</v>
      </c>
      <c r="C587" s="7" t="s">
        <v>8574</v>
      </c>
      <c r="D587" s="7" t="s">
        <v>7952</v>
      </c>
      <c r="E587" s="7" t="s">
        <v>8575</v>
      </c>
      <c r="F587" s="27"/>
    </row>
    <row r="588" spans="1:6" x14ac:dyDescent="0.3">
      <c r="A588" s="7" t="s">
        <v>3641</v>
      </c>
      <c r="B588" s="7" t="s">
        <v>8607</v>
      </c>
      <c r="C588" s="7" t="s">
        <v>8574</v>
      </c>
      <c r="D588" s="7" t="s">
        <v>7952</v>
      </c>
      <c r="E588" s="7" t="s">
        <v>8575</v>
      </c>
      <c r="F588" s="27"/>
    </row>
    <row r="589" spans="1:6" x14ac:dyDescent="0.3">
      <c r="A589" s="7" t="s">
        <v>3644</v>
      </c>
      <c r="B589" s="7" t="s">
        <v>8608</v>
      </c>
      <c r="C589" s="7" t="s">
        <v>8574</v>
      </c>
      <c r="D589" s="7" t="s">
        <v>7952</v>
      </c>
      <c r="E589" s="7" t="s">
        <v>8575</v>
      </c>
      <c r="F589" s="27"/>
    </row>
    <row r="590" spans="1:6" x14ac:dyDescent="0.3">
      <c r="A590" s="7" t="s">
        <v>3647</v>
      </c>
      <c r="B590" s="7" t="s">
        <v>8609</v>
      </c>
      <c r="C590" s="7" t="s">
        <v>8574</v>
      </c>
      <c r="D590" s="7" t="s">
        <v>7952</v>
      </c>
      <c r="E590" s="7" t="s">
        <v>8575</v>
      </c>
      <c r="F590" s="27"/>
    </row>
    <row r="591" spans="1:6" x14ac:dyDescent="0.3">
      <c r="A591" s="7" t="s">
        <v>3650</v>
      </c>
      <c r="B591" s="7" t="s">
        <v>8610</v>
      </c>
      <c r="C591" s="7" t="s">
        <v>8574</v>
      </c>
      <c r="D591" s="7" t="s">
        <v>7952</v>
      </c>
      <c r="E591" s="7" t="s">
        <v>8575</v>
      </c>
      <c r="F591" s="27"/>
    </row>
    <row r="592" spans="1:6" x14ac:dyDescent="0.3">
      <c r="A592" s="7" t="s">
        <v>3653</v>
      </c>
      <c r="B592" s="7" t="s">
        <v>8611</v>
      </c>
      <c r="C592" s="7" t="s">
        <v>8574</v>
      </c>
      <c r="D592" s="7" t="s">
        <v>7952</v>
      </c>
      <c r="E592" s="7" t="s">
        <v>8575</v>
      </c>
      <c r="F592" s="27"/>
    </row>
    <row r="593" spans="1:6" x14ac:dyDescent="0.3">
      <c r="A593" s="7" t="s">
        <v>3656</v>
      </c>
      <c r="B593" s="7" t="s">
        <v>8612</v>
      </c>
      <c r="C593" s="7" t="s">
        <v>8574</v>
      </c>
      <c r="D593" s="7" t="s">
        <v>7952</v>
      </c>
      <c r="E593" s="7" t="s">
        <v>8575</v>
      </c>
      <c r="F593" s="27"/>
    </row>
    <row r="594" spans="1:6" x14ac:dyDescent="0.3">
      <c r="A594" s="7" t="s">
        <v>3659</v>
      </c>
      <c r="B594" s="7" t="s">
        <v>8613</v>
      </c>
      <c r="C594" s="7" t="s">
        <v>8574</v>
      </c>
      <c r="D594" s="7" t="s">
        <v>7952</v>
      </c>
      <c r="E594" s="7" t="s">
        <v>8575</v>
      </c>
      <c r="F594" s="27"/>
    </row>
    <row r="595" spans="1:6" x14ac:dyDescent="0.3">
      <c r="A595" s="7" t="s">
        <v>3537</v>
      </c>
      <c r="B595" s="7" t="s">
        <v>8614</v>
      </c>
      <c r="C595" s="7" t="s">
        <v>8574</v>
      </c>
      <c r="D595" s="7" t="s">
        <v>7952</v>
      </c>
      <c r="E595" s="7" t="s">
        <v>8575</v>
      </c>
      <c r="F595" s="27"/>
    </row>
    <row r="596" spans="1:6" x14ac:dyDescent="0.3">
      <c r="A596" s="7" t="s">
        <v>3669</v>
      </c>
      <c r="B596" s="7" t="s">
        <v>8615</v>
      </c>
      <c r="C596" s="7" t="s">
        <v>8574</v>
      </c>
      <c r="D596" s="7" t="s">
        <v>7952</v>
      </c>
      <c r="E596" s="7" t="s">
        <v>8575</v>
      </c>
      <c r="F596" s="27"/>
    </row>
    <row r="597" spans="1:6" x14ac:dyDescent="0.3">
      <c r="A597" s="7" t="s">
        <v>3672</v>
      </c>
      <c r="B597" s="7" t="s">
        <v>8616</v>
      </c>
      <c r="C597" s="7" t="s">
        <v>8574</v>
      </c>
      <c r="D597" s="7" t="s">
        <v>7952</v>
      </c>
      <c r="E597" s="7" t="s">
        <v>8575</v>
      </c>
      <c r="F597" s="27"/>
    </row>
    <row r="598" spans="1:6" x14ac:dyDescent="0.3">
      <c r="A598" s="7" t="s">
        <v>3675</v>
      </c>
      <c r="B598" s="7" t="s">
        <v>8617</v>
      </c>
      <c r="C598" s="7" t="s">
        <v>8574</v>
      </c>
      <c r="D598" s="7" t="s">
        <v>7952</v>
      </c>
      <c r="E598" s="7" t="s">
        <v>8575</v>
      </c>
      <c r="F598" s="27"/>
    </row>
    <row r="599" spans="1:6" x14ac:dyDescent="0.3">
      <c r="A599" s="7" t="s">
        <v>3533</v>
      </c>
      <c r="B599" s="7" t="s">
        <v>8618</v>
      </c>
      <c r="C599" s="7" t="s">
        <v>8574</v>
      </c>
      <c r="D599" s="7" t="s">
        <v>7952</v>
      </c>
      <c r="E599" s="7" t="s">
        <v>8575</v>
      </c>
      <c r="F599" s="27"/>
    </row>
    <row r="600" spans="1:6" x14ac:dyDescent="0.3">
      <c r="A600" s="7" t="s">
        <v>3682</v>
      </c>
      <c r="B600" s="7" t="s">
        <v>8619</v>
      </c>
      <c r="C600" s="7" t="s">
        <v>8574</v>
      </c>
      <c r="D600" s="7" t="s">
        <v>7952</v>
      </c>
      <c r="E600" s="7" t="s">
        <v>8575</v>
      </c>
      <c r="F600" s="27"/>
    </row>
    <row r="601" spans="1:6" x14ac:dyDescent="0.3">
      <c r="A601" s="7" t="s">
        <v>3685</v>
      </c>
      <c r="B601" s="7" t="s">
        <v>8620</v>
      </c>
      <c r="C601" s="7" t="s">
        <v>8574</v>
      </c>
      <c r="D601" s="7" t="s">
        <v>7952</v>
      </c>
      <c r="E601" s="7" t="s">
        <v>8575</v>
      </c>
      <c r="F601" s="27"/>
    </row>
    <row r="602" spans="1:6" x14ac:dyDescent="0.3">
      <c r="A602" s="7" t="s">
        <v>3688</v>
      </c>
      <c r="B602" s="7" t="s">
        <v>8621</v>
      </c>
      <c r="C602" s="7" t="s">
        <v>8574</v>
      </c>
      <c r="D602" s="7" t="s">
        <v>7952</v>
      </c>
      <c r="E602" s="7" t="s">
        <v>8575</v>
      </c>
      <c r="F602" s="27"/>
    </row>
    <row r="603" spans="1:6" x14ac:dyDescent="0.3">
      <c r="A603" s="7" t="s">
        <v>3691</v>
      </c>
      <c r="B603" s="7" t="s">
        <v>8622</v>
      </c>
      <c r="C603" s="7" t="s">
        <v>8574</v>
      </c>
      <c r="D603" s="7" t="s">
        <v>7952</v>
      </c>
      <c r="E603" s="7" t="s">
        <v>8575</v>
      </c>
      <c r="F603" s="27"/>
    </row>
    <row r="604" spans="1:6" x14ac:dyDescent="0.3">
      <c r="A604" s="7" t="s">
        <v>3694</v>
      </c>
      <c r="B604" s="7" t="s">
        <v>8623</v>
      </c>
      <c r="C604" s="7" t="s">
        <v>8574</v>
      </c>
      <c r="D604" s="7" t="s">
        <v>7952</v>
      </c>
      <c r="E604" s="7" t="s">
        <v>8575</v>
      </c>
      <c r="F604" s="27"/>
    </row>
    <row r="605" spans="1:6" x14ac:dyDescent="0.3">
      <c r="A605" s="7" t="s">
        <v>3697</v>
      </c>
      <c r="B605" s="7" t="s">
        <v>8624</v>
      </c>
      <c r="C605" s="7" t="s">
        <v>8574</v>
      </c>
      <c r="D605" s="7" t="s">
        <v>7952</v>
      </c>
      <c r="E605" s="7" t="s">
        <v>8575</v>
      </c>
      <c r="F605" s="27"/>
    </row>
    <row r="606" spans="1:6" x14ac:dyDescent="0.3">
      <c r="A606" s="7" t="s">
        <v>3700</v>
      </c>
      <c r="B606" s="7" t="s">
        <v>8625</v>
      </c>
      <c r="C606" s="7" t="s">
        <v>8574</v>
      </c>
      <c r="D606" s="7" t="s">
        <v>7952</v>
      </c>
      <c r="E606" s="7" t="s">
        <v>8575</v>
      </c>
      <c r="F606" s="27"/>
    </row>
    <row r="607" spans="1:6" x14ac:dyDescent="0.3">
      <c r="A607" s="7" t="s">
        <v>3449</v>
      </c>
      <c r="B607" s="7" t="s">
        <v>3448</v>
      </c>
      <c r="C607" s="7" t="s">
        <v>8574</v>
      </c>
      <c r="D607" s="7" t="s">
        <v>7952</v>
      </c>
      <c r="E607" s="7" t="s">
        <v>8576</v>
      </c>
      <c r="F607" s="27"/>
    </row>
    <row r="608" spans="1:6" x14ac:dyDescent="0.3">
      <c r="A608" s="7" t="s">
        <v>3453</v>
      </c>
      <c r="B608" s="7" t="s">
        <v>3452</v>
      </c>
      <c r="C608" s="7" t="s">
        <v>8574</v>
      </c>
      <c r="D608" s="7" t="s">
        <v>7952</v>
      </c>
      <c r="E608" s="7" t="s">
        <v>8576</v>
      </c>
      <c r="F608" s="27"/>
    </row>
    <row r="609" spans="1:6" x14ac:dyDescent="0.3">
      <c r="A609" s="7" t="s">
        <v>3457</v>
      </c>
      <c r="B609" s="7" t="s">
        <v>3456</v>
      </c>
      <c r="C609" s="7" t="s">
        <v>8574</v>
      </c>
      <c r="D609" s="7" t="s">
        <v>7952</v>
      </c>
      <c r="E609" s="7" t="s">
        <v>8576</v>
      </c>
      <c r="F609" s="27"/>
    </row>
    <row r="610" spans="1:6" x14ac:dyDescent="0.3">
      <c r="A610" s="7" t="s">
        <v>3460</v>
      </c>
      <c r="B610" s="7" t="s">
        <v>3459</v>
      </c>
      <c r="C610" s="7" t="s">
        <v>8574</v>
      </c>
      <c r="D610" s="7" t="s">
        <v>7952</v>
      </c>
      <c r="E610" s="7" t="s">
        <v>8576</v>
      </c>
      <c r="F610" s="27"/>
    </row>
    <row r="611" spans="1:6" x14ac:dyDescent="0.3">
      <c r="A611" s="7" t="s">
        <v>3463</v>
      </c>
      <c r="B611" s="7" t="s">
        <v>3462</v>
      </c>
      <c r="C611" s="7" t="s">
        <v>8574</v>
      </c>
      <c r="D611" s="7" t="s">
        <v>7952</v>
      </c>
      <c r="E611" s="7" t="s">
        <v>8576</v>
      </c>
      <c r="F611" s="27"/>
    </row>
    <row r="612" spans="1:6" x14ac:dyDescent="0.3">
      <c r="A612" s="7" t="s">
        <v>3466</v>
      </c>
      <c r="B612" s="7" t="s">
        <v>3465</v>
      </c>
      <c r="C612" s="7" t="s">
        <v>8574</v>
      </c>
      <c r="D612" s="7" t="s">
        <v>7952</v>
      </c>
      <c r="E612" s="7" t="s">
        <v>8576</v>
      </c>
      <c r="F612" s="27"/>
    </row>
    <row r="613" spans="1:6" x14ac:dyDescent="0.3">
      <c r="A613" s="7" t="s">
        <v>3511</v>
      </c>
      <c r="B613" s="7" t="s">
        <v>3510</v>
      </c>
      <c r="C613" s="7" t="s">
        <v>8574</v>
      </c>
      <c r="D613" s="7" t="s">
        <v>7952</v>
      </c>
      <c r="E613" s="7" t="s">
        <v>8578</v>
      </c>
      <c r="F613" s="27"/>
    </row>
    <row r="614" spans="1:6" x14ac:dyDescent="0.3">
      <c r="A614" s="7" t="s">
        <v>3513</v>
      </c>
      <c r="B614" s="7" t="s">
        <v>3514</v>
      </c>
      <c r="C614" s="7" t="s">
        <v>8574</v>
      </c>
      <c r="D614" s="7" t="s">
        <v>7952</v>
      </c>
      <c r="E614" s="7" t="s">
        <v>8578</v>
      </c>
      <c r="F614" s="27"/>
    </row>
    <row r="615" spans="1:6" x14ac:dyDescent="0.3">
      <c r="A615" s="7" t="s">
        <v>3469</v>
      </c>
      <c r="B615" s="7" t="s">
        <v>3468</v>
      </c>
      <c r="C615" s="7" t="s">
        <v>8574</v>
      </c>
      <c r="D615" s="7" t="s">
        <v>7952</v>
      </c>
      <c r="E615" s="7" t="s">
        <v>8576</v>
      </c>
      <c r="F615" s="27"/>
    </row>
    <row r="616" spans="1:6" x14ac:dyDescent="0.3">
      <c r="A616" s="7" t="s">
        <v>3470</v>
      </c>
      <c r="B616" s="7" t="s">
        <v>3471</v>
      </c>
      <c r="C616" s="7" t="s">
        <v>8574</v>
      </c>
      <c r="D616" s="7" t="s">
        <v>7952</v>
      </c>
      <c r="E616" s="7" t="s">
        <v>8576</v>
      </c>
      <c r="F616" s="27"/>
    </row>
    <row r="617" spans="1:6" x14ac:dyDescent="0.3">
      <c r="A617" s="7" t="s">
        <v>3473</v>
      </c>
      <c r="B617" s="7" t="s">
        <v>3474</v>
      </c>
      <c r="C617" s="7" t="s">
        <v>8574</v>
      </c>
      <c r="D617" s="7" t="s">
        <v>7952</v>
      </c>
      <c r="E617" s="7" t="s">
        <v>8576</v>
      </c>
      <c r="F617" s="27"/>
    </row>
    <row r="618" spans="1:6" x14ac:dyDescent="0.3">
      <c r="A618" s="7" t="s">
        <v>3478</v>
      </c>
      <c r="B618" s="7" t="s">
        <v>3477</v>
      </c>
      <c r="C618" s="7" t="s">
        <v>8574</v>
      </c>
      <c r="D618" s="7" t="s">
        <v>7952</v>
      </c>
      <c r="E618" s="7" t="s">
        <v>8576</v>
      </c>
      <c r="F618" s="27"/>
    </row>
    <row r="619" spans="1:6" x14ac:dyDescent="0.3">
      <c r="A619" s="7" t="s">
        <v>3479</v>
      </c>
      <c r="B619" s="7" t="s">
        <v>3480</v>
      </c>
      <c r="C619" s="7" t="s">
        <v>8574</v>
      </c>
      <c r="D619" s="7" t="s">
        <v>7952</v>
      </c>
      <c r="E619" s="7" t="s">
        <v>8576</v>
      </c>
      <c r="F619" s="27"/>
    </row>
    <row r="620" spans="1:6" x14ac:dyDescent="0.3">
      <c r="A620" s="7" t="s">
        <v>3481</v>
      </c>
      <c r="B620" s="7" t="s">
        <v>3482</v>
      </c>
      <c r="C620" s="7" t="s">
        <v>8574</v>
      </c>
      <c r="D620" s="7" t="s">
        <v>7952</v>
      </c>
      <c r="E620" s="7" t="s">
        <v>8576</v>
      </c>
      <c r="F620" s="27"/>
    </row>
    <row r="621" spans="1:6" x14ac:dyDescent="0.3">
      <c r="A621" s="7" t="s">
        <v>3483</v>
      </c>
      <c r="B621" s="7" t="s">
        <v>3484</v>
      </c>
      <c r="C621" s="7" t="s">
        <v>8574</v>
      </c>
      <c r="D621" s="7" t="s">
        <v>7952</v>
      </c>
      <c r="E621" s="7" t="s">
        <v>8576</v>
      </c>
      <c r="F621" s="27"/>
    </row>
    <row r="622" spans="1:6" x14ac:dyDescent="0.3">
      <c r="A622" s="7" t="s">
        <v>3485</v>
      </c>
      <c r="B622" s="7" t="s">
        <v>3486</v>
      </c>
      <c r="C622" s="7" t="s">
        <v>8574</v>
      </c>
      <c r="D622" s="7" t="s">
        <v>7952</v>
      </c>
      <c r="E622" s="7" t="s">
        <v>8576</v>
      </c>
      <c r="F622" s="27"/>
    </row>
    <row r="623" spans="1:6" x14ac:dyDescent="0.3">
      <c r="A623" s="7" t="s">
        <v>3487</v>
      </c>
      <c r="B623" s="7" t="s">
        <v>3488</v>
      </c>
      <c r="C623" s="7" t="s">
        <v>8574</v>
      </c>
      <c r="D623" s="7" t="s">
        <v>7952</v>
      </c>
      <c r="E623" s="7" t="s">
        <v>8576</v>
      </c>
      <c r="F623" s="27"/>
    </row>
    <row r="624" spans="1:6" x14ac:dyDescent="0.3">
      <c r="A624" s="7" t="s">
        <v>3489</v>
      </c>
      <c r="B624" s="7" t="s">
        <v>3490</v>
      </c>
      <c r="C624" s="7" t="s">
        <v>8574</v>
      </c>
      <c r="D624" s="7" t="s">
        <v>7952</v>
      </c>
      <c r="E624" s="7" t="s">
        <v>8576</v>
      </c>
      <c r="F624" s="27"/>
    </row>
    <row r="625" spans="1:6" x14ac:dyDescent="0.3">
      <c r="A625" s="7" t="s">
        <v>3491</v>
      </c>
      <c r="B625" s="7" t="s">
        <v>3492</v>
      </c>
      <c r="C625" s="7" t="s">
        <v>8574</v>
      </c>
      <c r="D625" s="7" t="s">
        <v>7952</v>
      </c>
      <c r="E625" s="7" t="s">
        <v>8576</v>
      </c>
      <c r="F625" s="27"/>
    </row>
    <row r="626" spans="1:6" x14ac:dyDescent="0.3">
      <c r="A626" s="7" t="s">
        <v>3701</v>
      </c>
      <c r="B626" s="7" t="s">
        <v>8626</v>
      </c>
      <c r="C626" s="7" t="s">
        <v>8574</v>
      </c>
      <c r="D626" s="7" t="s">
        <v>7952</v>
      </c>
      <c r="E626" s="7" t="s">
        <v>8575</v>
      </c>
      <c r="F626" s="27"/>
    </row>
    <row r="627" spans="1:6" x14ac:dyDescent="0.3">
      <c r="A627" s="7" t="s">
        <v>3703</v>
      </c>
      <c r="B627" s="7" t="s">
        <v>3704</v>
      </c>
      <c r="C627" s="7" t="s">
        <v>8574</v>
      </c>
      <c r="D627" s="7" t="s">
        <v>7952</v>
      </c>
      <c r="E627" s="7" t="s">
        <v>8575</v>
      </c>
      <c r="F627" s="27"/>
    </row>
    <row r="628" spans="1:6" x14ac:dyDescent="0.3">
      <c r="A628" s="7" t="s">
        <v>3705</v>
      </c>
      <c r="B628" s="7" t="s">
        <v>3706</v>
      </c>
      <c r="C628" s="7" t="s">
        <v>8574</v>
      </c>
      <c r="D628" s="7" t="s">
        <v>7952</v>
      </c>
      <c r="E628" s="7" t="s">
        <v>8575</v>
      </c>
      <c r="F628" s="27"/>
    </row>
    <row r="629" spans="1:6" x14ac:dyDescent="0.3">
      <c r="A629" s="7" t="s">
        <v>3707</v>
      </c>
      <c r="B629" s="7" t="s">
        <v>3708</v>
      </c>
      <c r="C629" s="7" t="s">
        <v>8574</v>
      </c>
      <c r="D629" s="7" t="s">
        <v>7952</v>
      </c>
      <c r="E629" s="7" t="s">
        <v>8575</v>
      </c>
      <c r="F629" s="27"/>
    </row>
    <row r="630" spans="1:6" x14ac:dyDescent="0.3">
      <c r="A630" s="7" t="s">
        <v>3709</v>
      </c>
      <c r="B630" s="7" t="s">
        <v>3710</v>
      </c>
      <c r="C630" s="7" t="s">
        <v>8574</v>
      </c>
      <c r="D630" s="7" t="s">
        <v>7952</v>
      </c>
      <c r="E630" s="7" t="s">
        <v>8575</v>
      </c>
      <c r="F630" s="27"/>
    </row>
    <row r="631" spans="1:6" x14ac:dyDescent="0.3">
      <c r="A631" s="7" t="s">
        <v>3711</v>
      </c>
      <c r="B631" s="7" t="s">
        <v>3712</v>
      </c>
      <c r="C631" s="7" t="s">
        <v>8574</v>
      </c>
      <c r="D631" s="7" t="s">
        <v>7952</v>
      </c>
      <c r="E631" s="7" t="s">
        <v>8575</v>
      </c>
      <c r="F631" s="27"/>
    </row>
    <row r="632" spans="1:6" x14ac:dyDescent="0.3">
      <c r="A632" s="7" t="s">
        <v>3713</v>
      </c>
      <c r="B632" s="7" t="s">
        <v>3714</v>
      </c>
      <c r="C632" s="7" t="s">
        <v>8574</v>
      </c>
      <c r="D632" s="7" t="s">
        <v>7952</v>
      </c>
      <c r="E632" s="7" t="s">
        <v>8575</v>
      </c>
      <c r="F632" s="27"/>
    </row>
    <row r="633" spans="1:6" x14ac:dyDescent="0.3">
      <c r="A633" s="7" t="s">
        <v>3715</v>
      </c>
      <c r="B633" s="7" t="s">
        <v>3716</v>
      </c>
      <c r="C633" s="7" t="s">
        <v>8574</v>
      </c>
      <c r="D633" s="7" t="s">
        <v>7952</v>
      </c>
      <c r="E633" s="7" t="s">
        <v>8575</v>
      </c>
      <c r="F633" s="27"/>
    </row>
    <row r="634" spans="1:6" x14ac:dyDescent="0.3">
      <c r="A634" s="7" t="s">
        <v>3717</v>
      </c>
      <c r="B634" s="7" t="s">
        <v>3718</v>
      </c>
      <c r="C634" s="7" t="s">
        <v>8574</v>
      </c>
      <c r="D634" s="7" t="s">
        <v>7952</v>
      </c>
      <c r="E634" s="7" t="s">
        <v>8575</v>
      </c>
      <c r="F634" s="27"/>
    </row>
    <row r="635" spans="1:6" x14ac:dyDescent="0.3">
      <c r="A635" s="7" t="s">
        <v>3719</v>
      </c>
      <c r="B635" s="7" t="s">
        <v>3720</v>
      </c>
      <c r="C635" s="7" t="s">
        <v>8574</v>
      </c>
      <c r="D635" s="7" t="s">
        <v>7952</v>
      </c>
      <c r="E635" s="7" t="s">
        <v>8575</v>
      </c>
      <c r="F635" s="27"/>
    </row>
    <row r="636" spans="1:6" x14ac:dyDescent="0.3">
      <c r="A636" s="7" t="s">
        <v>3721</v>
      </c>
      <c r="B636" s="7" t="s">
        <v>8627</v>
      </c>
      <c r="C636" s="7" t="s">
        <v>8574</v>
      </c>
      <c r="D636" s="7" t="s">
        <v>7952</v>
      </c>
      <c r="E636" s="7" t="s">
        <v>8575</v>
      </c>
      <c r="F636" s="27"/>
    </row>
    <row r="637" spans="1:6" x14ac:dyDescent="0.3">
      <c r="A637" s="7" t="s">
        <v>3723</v>
      </c>
      <c r="B637" s="7" t="s">
        <v>3724</v>
      </c>
      <c r="C637" s="7" t="s">
        <v>8574</v>
      </c>
      <c r="D637" s="7" t="s">
        <v>7952</v>
      </c>
      <c r="E637" s="7" t="s">
        <v>8575</v>
      </c>
      <c r="F637" s="27"/>
    </row>
    <row r="638" spans="1:6" x14ac:dyDescent="0.3">
      <c r="A638" s="7" t="s">
        <v>3725</v>
      </c>
      <c r="B638" s="7" t="s">
        <v>3726</v>
      </c>
      <c r="C638" s="7" t="s">
        <v>8574</v>
      </c>
      <c r="D638" s="7" t="s">
        <v>7952</v>
      </c>
      <c r="E638" s="7" t="s">
        <v>8575</v>
      </c>
      <c r="F638" s="27"/>
    </row>
    <row r="639" spans="1:6" x14ac:dyDescent="0.3">
      <c r="A639" s="7" t="s">
        <v>3727</v>
      </c>
      <c r="B639" s="7" t="s">
        <v>3728</v>
      </c>
      <c r="C639" s="7" t="s">
        <v>8574</v>
      </c>
      <c r="D639" s="7" t="s">
        <v>7952</v>
      </c>
      <c r="E639" s="7" t="s">
        <v>8575</v>
      </c>
      <c r="F639" s="27"/>
    </row>
    <row r="640" spans="1:6" x14ac:dyDescent="0.3">
      <c r="A640" s="7" t="s">
        <v>3729</v>
      </c>
      <c r="B640" s="7" t="s">
        <v>3730</v>
      </c>
      <c r="C640" s="7" t="s">
        <v>8574</v>
      </c>
      <c r="D640" s="7" t="s">
        <v>7952</v>
      </c>
      <c r="E640" s="7" t="s">
        <v>8575</v>
      </c>
      <c r="F640" s="27"/>
    </row>
    <row r="641" spans="1:6" x14ac:dyDescent="0.3">
      <c r="A641" s="7" t="s">
        <v>3731</v>
      </c>
      <c r="B641" s="7" t="s">
        <v>3732</v>
      </c>
      <c r="C641" s="7" t="s">
        <v>8574</v>
      </c>
      <c r="D641" s="7" t="s">
        <v>7952</v>
      </c>
      <c r="E641" s="7" t="s">
        <v>8575</v>
      </c>
      <c r="F641" s="27"/>
    </row>
    <row r="642" spans="1:6" x14ac:dyDescent="0.3">
      <c r="A642" s="7" t="s">
        <v>3733</v>
      </c>
      <c r="B642" s="7" t="s">
        <v>3734</v>
      </c>
      <c r="C642" s="7" t="s">
        <v>8574</v>
      </c>
      <c r="D642" s="7" t="s">
        <v>7952</v>
      </c>
      <c r="E642" s="7" t="s">
        <v>8575</v>
      </c>
      <c r="F642" s="27"/>
    </row>
    <row r="643" spans="1:6" x14ac:dyDescent="0.3">
      <c r="A643" s="7" t="s">
        <v>3735</v>
      </c>
      <c r="B643" s="7" t="s">
        <v>3736</v>
      </c>
      <c r="C643" s="7" t="s">
        <v>8574</v>
      </c>
      <c r="D643" s="7" t="s">
        <v>7952</v>
      </c>
      <c r="E643" s="7" t="s">
        <v>8575</v>
      </c>
      <c r="F643" s="27"/>
    </row>
    <row r="644" spans="1:6" x14ac:dyDescent="0.3">
      <c r="A644" s="7" t="s">
        <v>8628</v>
      </c>
      <c r="B644" s="7" t="s">
        <v>8629</v>
      </c>
      <c r="C644" s="7" t="s">
        <v>8574</v>
      </c>
      <c r="D644" s="7" t="s">
        <v>7952</v>
      </c>
      <c r="E644" s="7" t="s">
        <v>8577</v>
      </c>
      <c r="F644" s="27"/>
    </row>
    <row r="645" spans="1:6" x14ac:dyDescent="0.3">
      <c r="A645" s="7" t="s">
        <v>8630</v>
      </c>
      <c r="B645" s="7" t="s">
        <v>8631</v>
      </c>
      <c r="C645" s="7" t="s">
        <v>8574</v>
      </c>
      <c r="D645" s="7" t="s">
        <v>7952</v>
      </c>
      <c r="E645" s="7" t="s">
        <v>8577</v>
      </c>
      <c r="F645" s="27"/>
    </row>
    <row r="646" spans="1:6" x14ac:dyDescent="0.3">
      <c r="A646" s="7" t="s">
        <v>8632</v>
      </c>
      <c r="B646" s="7" t="s">
        <v>8633</v>
      </c>
      <c r="C646" s="7" t="s">
        <v>8574</v>
      </c>
      <c r="D646" s="7" t="s">
        <v>7952</v>
      </c>
      <c r="E646" s="7" t="s">
        <v>8577</v>
      </c>
      <c r="F646" s="27"/>
    </row>
    <row r="647" spans="1:6" x14ac:dyDescent="0.3">
      <c r="A647" s="7" t="s">
        <v>8634</v>
      </c>
      <c r="B647" s="7" t="s">
        <v>8635</v>
      </c>
      <c r="C647" s="7" t="s">
        <v>8574</v>
      </c>
      <c r="D647" s="7" t="s">
        <v>7952</v>
      </c>
      <c r="E647" s="7" t="s">
        <v>8575</v>
      </c>
      <c r="F647" s="27"/>
    </row>
    <row r="648" spans="1:6" x14ac:dyDescent="0.3">
      <c r="A648" s="7" t="s">
        <v>8636</v>
      </c>
      <c r="B648" s="7" t="s">
        <v>8637</v>
      </c>
      <c r="C648" s="7" t="s">
        <v>8574</v>
      </c>
      <c r="D648" s="7" t="s">
        <v>7952</v>
      </c>
      <c r="E648" s="7" t="s">
        <v>8638</v>
      </c>
      <c r="F648" s="27"/>
    </row>
    <row r="649" spans="1:6" x14ac:dyDescent="0.3">
      <c r="A649" s="7" t="s">
        <v>8639</v>
      </c>
      <c r="B649" s="7" t="s">
        <v>8640</v>
      </c>
      <c r="C649" s="7" t="s">
        <v>8574</v>
      </c>
      <c r="D649" s="7" t="s">
        <v>7952</v>
      </c>
      <c r="E649" s="7" t="s">
        <v>8638</v>
      </c>
      <c r="F649" s="27"/>
    </row>
    <row r="650" spans="1:6" x14ac:dyDescent="0.3">
      <c r="A650" s="7" t="s">
        <v>8641</v>
      </c>
      <c r="B650" s="7" t="s">
        <v>8642</v>
      </c>
      <c r="C650" s="7" t="s">
        <v>8574</v>
      </c>
      <c r="D650" s="7" t="s">
        <v>7952</v>
      </c>
      <c r="E650" s="7" t="s">
        <v>8638</v>
      </c>
      <c r="F650" s="27"/>
    </row>
    <row r="651" spans="1:6" x14ac:dyDescent="0.3">
      <c r="A651" s="7" t="s">
        <v>8643</v>
      </c>
      <c r="B651" s="7" t="s">
        <v>8644</v>
      </c>
      <c r="C651" s="7" t="s">
        <v>8574</v>
      </c>
      <c r="D651" s="7" t="s">
        <v>7952</v>
      </c>
      <c r="E651" s="7" t="s">
        <v>8638</v>
      </c>
      <c r="F651" s="27"/>
    </row>
    <row r="652" spans="1:6" x14ac:dyDescent="0.3">
      <c r="A652" s="7" t="s">
        <v>8645</v>
      </c>
      <c r="B652" s="7" t="s">
        <v>8646</v>
      </c>
      <c r="C652" s="7" t="s">
        <v>8574</v>
      </c>
      <c r="D652" s="7" t="s">
        <v>7952</v>
      </c>
      <c r="E652" s="7" t="s">
        <v>8638</v>
      </c>
      <c r="F652" s="27"/>
    </row>
    <row r="653" spans="1:6" x14ac:dyDescent="0.3">
      <c r="A653" s="7" t="s">
        <v>8647</v>
      </c>
      <c r="B653" s="7" t="s">
        <v>8648</v>
      </c>
      <c r="C653" s="7" t="s">
        <v>8574</v>
      </c>
      <c r="D653" s="7" t="s">
        <v>7952</v>
      </c>
      <c r="E653" s="7" t="s">
        <v>8638</v>
      </c>
      <c r="F653" s="27"/>
    </row>
    <row r="654" spans="1:6" x14ac:dyDescent="0.3">
      <c r="A654" s="7" t="s">
        <v>8649</v>
      </c>
      <c r="B654" s="7" t="s">
        <v>8650</v>
      </c>
      <c r="C654" s="7" t="s">
        <v>8574</v>
      </c>
      <c r="D654" s="7" t="s">
        <v>7952</v>
      </c>
      <c r="E654" s="7" t="s">
        <v>8638</v>
      </c>
      <c r="F654" s="27"/>
    </row>
    <row r="655" spans="1:6" x14ac:dyDescent="0.3">
      <c r="A655" s="7" t="s">
        <v>8651</v>
      </c>
      <c r="B655" s="7" t="s">
        <v>8652</v>
      </c>
      <c r="C655" s="7" t="s">
        <v>8574</v>
      </c>
      <c r="D655" s="7" t="s">
        <v>7952</v>
      </c>
      <c r="E655" s="7" t="s">
        <v>8653</v>
      </c>
      <c r="F655" s="27"/>
    </row>
    <row r="656" spans="1:6" x14ac:dyDescent="0.3">
      <c r="A656" s="7" t="s">
        <v>8654</v>
      </c>
      <c r="B656" s="7" t="s">
        <v>8655</v>
      </c>
      <c r="C656" s="7" t="s">
        <v>8574</v>
      </c>
      <c r="D656" s="7" t="s">
        <v>7952</v>
      </c>
      <c r="E656" s="7" t="s">
        <v>8653</v>
      </c>
      <c r="F656" s="27"/>
    </row>
    <row r="657" spans="1:6" x14ac:dyDescent="0.3">
      <c r="A657" s="7" t="s">
        <v>8656</v>
      </c>
      <c r="B657" s="7" t="s">
        <v>8657</v>
      </c>
      <c r="C657" s="7" t="s">
        <v>8574</v>
      </c>
      <c r="D657" s="7" t="s">
        <v>7952</v>
      </c>
      <c r="E657" s="7" t="s">
        <v>8653</v>
      </c>
      <c r="F657" s="27"/>
    </row>
    <row r="658" spans="1:6" x14ac:dyDescent="0.3">
      <c r="A658" s="7" t="s">
        <v>8658</v>
      </c>
      <c r="B658" s="7" t="s">
        <v>8659</v>
      </c>
      <c r="C658" s="7" t="s">
        <v>8574</v>
      </c>
      <c r="D658" s="7" t="s">
        <v>7952</v>
      </c>
      <c r="E658" s="7" t="s">
        <v>8577</v>
      </c>
      <c r="F658" s="27"/>
    </row>
    <row r="659" spans="1:6" x14ac:dyDescent="0.3">
      <c r="A659" s="7" t="s">
        <v>8660</v>
      </c>
      <c r="B659" s="7" t="s">
        <v>8661</v>
      </c>
      <c r="C659" s="7" t="s">
        <v>8574</v>
      </c>
      <c r="D659" s="7" t="s">
        <v>7952</v>
      </c>
      <c r="E659" s="7" t="s">
        <v>8662</v>
      </c>
      <c r="F659" s="27"/>
    </row>
    <row r="660" spans="1:6" x14ac:dyDescent="0.3">
      <c r="A660" s="7" t="s">
        <v>8663</v>
      </c>
      <c r="B660" s="7" t="s">
        <v>8664</v>
      </c>
      <c r="C660" s="7" t="s">
        <v>8574</v>
      </c>
      <c r="D660" s="7" t="s">
        <v>7952</v>
      </c>
      <c r="E660" s="7" t="s">
        <v>8653</v>
      </c>
      <c r="F660" s="27"/>
    </row>
    <row r="661" spans="1:6" x14ac:dyDescent="0.3">
      <c r="A661" s="7" t="s">
        <v>8665</v>
      </c>
      <c r="B661" s="7" t="s">
        <v>8666</v>
      </c>
      <c r="C661" s="7" t="s">
        <v>8574</v>
      </c>
      <c r="D661" s="7" t="s">
        <v>7952</v>
      </c>
      <c r="E661" s="7" t="s">
        <v>8575</v>
      </c>
      <c r="F661" s="27"/>
    </row>
    <row r="662" spans="1:6" x14ac:dyDescent="0.3">
      <c r="A662" s="7" t="s">
        <v>8667</v>
      </c>
      <c r="B662" s="7" t="s">
        <v>8668</v>
      </c>
      <c r="C662" s="7" t="s">
        <v>8574</v>
      </c>
      <c r="D662" s="7" t="s">
        <v>7952</v>
      </c>
      <c r="E662" s="7" t="s">
        <v>8575</v>
      </c>
      <c r="F662" s="27"/>
    </row>
    <row r="663" spans="1:6" x14ac:dyDescent="0.3">
      <c r="A663" s="7" t="s">
        <v>8669</v>
      </c>
      <c r="B663" s="7" t="s">
        <v>8670</v>
      </c>
      <c r="C663" s="7" t="s">
        <v>8574</v>
      </c>
      <c r="D663" s="7" t="s">
        <v>7952</v>
      </c>
      <c r="E663" s="7" t="s">
        <v>8575</v>
      </c>
      <c r="F663" s="27"/>
    </row>
    <row r="664" spans="1:6" x14ac:dyDescent="0.3">
      <c r="A664" s="7" t="s">
        <v>8671</v>
      </c>
      <c r="B664" s="7" t="s">
        <v>8672</v>
      </c>
      <c r="C664" s="7" t="s">
        <v>8574</v>
      </c>
      <c r="D664" s="7" t="s">
        <v>7952</v>
      </c>
      <c r="E664" s="7" t="s">
        <v>8575</v>
      </c>
      <c r="F664" s="27"/>
    </row>
    <row r="665" spans="1:6" x14ac:dyDescent="0.3">
      <c r="A665" s="7" t="s">
        <v>8673</v>
      </c>
      <c r="B665" s="7" t="s">
        <v>8674</v>
      </c>
      <c r="C665" s="7" t="s">
        <v>8574</v>
      </c>
      <c r="D665" s="7" t="s">
        <v>7952</v>
      </c>
      <c r="E665" s="7" t="s">
        <v>8575</v>
      </c>
      <c r="F665" s="27"/>
    </row>
    <row r="666" spans="1:6" x14ac:dyDescent="0.3">
      <c r="A666" s="7" t="s">
        <v>8675</v>
      </c>
      <c r="B666" s="7" t="s">
        <v>8676</v>
      </c>
      <c r="C666" s="7" t="s">
        <v>8574</v>
      </c>
      <c r="D666" s="7" t="s">
        <v>7952</v>
      </c>
      <c r="E666" s="7" t="s">
        <v>8575</v>
      </c>
      <c r="F666" s="27"/>
    </row>
    <row r="667" spans="1:6" x14ac:dyDescent="0.3">
      <c r="A667" s="7" t="s">
        <v>8677</v>
      </c>
      <c r="B667" s="7" t="s">
        <v>8678</v>
      </c>
      <c r="C667" s="7" t="s">
        <v>8574</v>
      </c>
      <c r="D667" s="7" t="s">
        <v>7952</v>
      </c>
      <c r="E667" s="7" t="s">
        <v>8576</v>
      </c>
      <c r="F667" s="27"/>
    </row>
    <row r="668" spans="1:6" x14ac:dyDescent="0.3">
      <c r="A668" s="7" t="s">
        <v>8679</v>
      </c>
      <c r="B668" s="7" t="s">
        <v>8680</v>
      </c>
      <c r="C668" s="7" t="s">
        <v>8574</v>
      </c>
      <c r="D668" s="7" t="s">
        <v>7952</v>
      </c>
      <c r="E668" s="7" t="s">
        <v>8576</v>
      </c>
      <c r="F668" s="27"/>
    </row>
    <row r="669" spans="1:6" x14ac:dyDescent="0.3">
      <c r="A669" s="7" t="s">
        <v>8681</v>
      </c>
      <c r="B669" s="7" t="s">
        <v>8682</v>
      </c>
      <c r="C669" s="7" t="s">
        <v>8574</v>
      </c>
      <c r="D669" s="7" t="s">
        <v>7952</v>
      </c>
      <c r="E669" s="7" t="s">
        <v>8576</v>
      </c>
      <c r="F669" s="27"/>
    </row>
    <row r="670" spans="1:6" x14ac:dyDescent="0.3">
      <c r="A670" s="7" t="s">
        <v>8683</v>
      </c>
      <c r="B670" s="7" t="s">
        <v>8684</v>
      </c>
      <c r="C670" s="7" t="s">
        <v>8574</v>
      </c>
      <c r="D670" s="7" t="s">
        <v>7952</v>
      </c>
      <c r="E670" s="7" t="s">
        <v>8576</v>
      </c>
      <c r="F670" s="27"/>
    </row>
    <row r="671" spans="1:6" x14ac:dyDescent="0.3">
      <c r="A671" s="7" t="s">
        <v>8685</v>
      </c>
      <c r="B671" s="7" t="s">
        <v>8686</v>
      </c>
      <c r="C671" s="7" t="s">
        <v>8574</v>
      </c>
      <c r="D671" s="7" t="s">
        <v>7952</v>
      </c>
      <c r="E671" s="7" t="s">
        <v>8653</v>
      </c>
      <c r="F671" s="27"/>
    </row>
    <row r="672" spans="1:6" x14ac:dyDescent="0.3">
      <c r="A672" s="7" t="s">
        <v>8687</v>
      </c>
      <c r="B672" s="7" t="s">
        <v>8688</v>
      </c>
      <c r="C672" s="7" t="s">
        <v>8574</v>
      </c>
      <c r="D672" s="7" t="s">
        <v>7952</v>
      </c>
      <c r="E672" s="7" t="s">
        <v>8576</v>
      </c>
      <c r="F672" s="27"/>
    </row>
    <row r="673" spans="1:6" x14ac:dyDescent="0.3">
      <c r="A673" s="7" t="s">
        <v>8689</v>
      </c>
      <c r="B673" s="7" t="s">
        <v>8690</v>
      </c>
      <c r="C673" s="7" t="s">
        <v>8574</v>
      </c>
      <c r="D673" s="7" t="s">
        <v>7952</v>
      </c>
      <c r="E673" s="7" t="s">
        <v>8576</v>
      </c>
      <c r="F673" s="27"/>
    </row>
    <row r="674" spans="1:6" x14ac:dyDescent="0.3">
      <c r="A674" s="7" t="s">
        <v>8691</v>
      </c>
      <c r="B674" s="7" t="s">
        <v>8692</v>
      </c>
      <c r="C674" s="7" t="s">
        <v>8574</v>
      </c>
      <c r="D674" s="7" t="s">
        <v>7952</v>
      </c>
      <c r="E674" s="7" t="s">
        <v>8576</v>
      </c>
      <c r="F674" s="27"/>
    </row>
    <row r="675" spans="1:6" x14ac:dyDescent="0.3">
      <c r="A675" s="7" t="s">
        <v>8693</v>
      </c>
      <c r="B675" s="7" t="s">
        <v>8694</v>
      </c>
      <c r="C675" s="7" t="s">
        <v>8574</v>
      </c>
      <c r="D675" s="7" t="s">
        <v>7952</v>
      </c>
      <c r="E675" s="7" t="s">
        <v>8576</v>
      </c>
      <c r="F675" s="27"/>
    </row>
    <row r="676" spans="1:6" x14ac:dyDescent="0.3">
      <c r="A676" s="7" t="s">
        <v>8695</v>
      </c>
      <c r="B676" s="7" t="s">
        <v>8696</v>
      </c>
      <c r="C676" s="7" t="s">
        <v>8574</v>
      </c>
      <c r="D676" s="7" t="s">
        <v>7952</v>
      </c>
      <c r="E676" s="7" t="s">
        <v>8576</v>
      </c>
      <c r="F676" s="27"/>
    </row>
    <row r="677" spans="1:6" x14ac:dyDescent="0.3">
      <c r="A677" s="7" t="s">
        <v>8697</v>
      </c>
      <c r="B677" s="7" t="s">
        <v>8698</v>
      </c>
      <c r="C677" s="7" t="s">
        <v>8574</v>
      </c>
      <c r="D677" s="7" t="s">
        <v>7952</v>
      </c>
      <c r="E677" s="7" t="s">
        <v>8576</v>
      </c>
      <c r="F677" s="27"/>
    </row>
    <row r="678" spans="1:6" x14ac:dyDescent="0.3">
      <c r="A678" s="7" t="s">
        <v>8699</v>
      </c>
      <c r="B678" s="7" t="s">
        <v>8700</v>
      </c>
      <c r="C678" s="7" t="s">
        <v>8574</v>
      </c>
      <c r="D678" s="7" t="s">
        <v>7952</v>
      </c>
      <c r="E678" s="7" t="s">
        <v>8576</v>
      </c>
      <c r="F678" s="27"/>
    </row>
    <row r="679" spans="1:6" x14ac:dyDescent="0.3">
      <c r="A679" s="7" t="s">
        <v>8701</v>
      </c>
      <c r="B679" s="7" t="s">
        <v>8702</v>
      </c>
      <c r="C679" s="7" t="s">
        <v>8574</v>
      </c>
      <c r="D679" s="7" t="s">
        <v>7952</v>
      </c>
      <c r="E679" s="7" t="s">
        <v>8576</v>
      </c>
      <c r="F679" s="27"/>
    </row>
    <row r="680" spans="1:6" x14ac:dyDescent="0.3">
      <c r="A680" s="7" t="s">
        <v>8703</v>
      </c>
      <c r="B680" s="7" t="s">
        <v>8704</v>
      </c>
      <c r="C680" s="7" t="s">
        <v>8574</v>
      </c>
      <c r="D680" s="7" t="s">
        <v>7952</v>
      </c>
      <c r="E680" s="7" t="s">
        <v>8576</v>
      </c>
      <c r="F680" s="27"/>
    </row>
    <row r="681" spans="1:6" x14ac:dyDescent="0.3">
      <c r="A681" s="7" t="s">
        <v>8705</v>
      </c>
      <c r="B681" s="7" t="s">
        <v>8706</v>
      </c>
      <c r="C681" s="7" t="s">
        <v>8574</v>
      </c>
      <c r="D681" s="7" t="s">
        <v>7952</v>
      </c>
      <c r="E681" s="7" t="s">
        <v>8576</v>
      </c>
      <c r="F681" s="27"/>
    </row>
    <row r="682" spans="1:6" x14ac:dyDescent="0.3">
      <c r="A682" s="7" t="s">
        <v>8707</v>
      </c>
      <c r="B682" s="7" t="s">
        <v>8708</v>
      </c>
      <c r="C682" s="7" t="s">
        <v>8574</v>
      </c>
      <c r="D682" s="7" t="s">
        <v>7952</v>
      </c>
      <c r="E682" s="7" t="s">
        <v>8576</v>
      </c>
      <c r="F682" s="27"/>
    </row>
    <row r="683" spans="1:6" x14ac:dyDescent="0.3">
      <c r="A683" s="7" t="s">
        <v>8709</v>
      </c>
      <c r="B683" s="7" t="s">
        <v>8710</v>
      </c>
      <c r="C683" s="7" t="s">
        <v>8574</v>
      </c>
      <c r="D683" s="7" t="s">
        <v>7952</v>
      </c>
      <c r="E683" s="7" t="s">
        <v>8576</v>
      </c>
      <c r="F683" s="27"/>
    </row>
    <row r="684" spans="1:6" x14ac:dyDescent="0.3">
      <c r="A684" s="7" t="s">
        <v>8711</v>
      </c>
      <c r="B684" s="7" t="s">
        <v>8712</v>
      </c>
      <c r="C684" s="7" t="s">
        <v>8574</v>
      </c>
      <c r="D684" s="7" t="s">
        <v>7952</v>
      </c>
      <c r="E684" s="7" t="s">
        <v>8576</v>
      </c>
      <c r="F684" s="27"/>
    </row>
    <row r="685" spans="1:6" x14ac:dyDescent="0.3">
      <c r="A685" s="7" t="s">
        <v>8713</v>
      </c>
      <c r="B685" s="7" t="s">
        <v>8714</v>
      </c>
      <c r="C685" s="7" t="s">
        <v>8574</v>
      </c>
      <c r="D685" s="7" t="s">
        <v>7952</v>
      </c>
      <c r="E685" s="7" t="s">
        <v>8576</v>
      </c>
      <c r="F685" s="27"/>
    </row>
    <row r="686" spans="1:6" x14ac:dyDescent="0.3">
      <c r="A686" s="7" t="s">
        <v>8715</v>
      </c>
      <c r="B686" s="7" t="s">
        <v>8716</v>
      </c>
      <c r="C686" s="7" t="s">
        <v>8574</v>
      </c>
      <c r="D686" s="7" t="s">
        <v>7952</v>
      </c>
      <c r="E686" s="7" t="s">
        <v>8576</v>
      </c>
      <c r="F686" s="27"/>
    </row>
    <row r="687" spans="1:6" x14ac:dyDescent="0.3">
      <c r="A687" s="7" t="s">
        <v>8717</v>
      </c>
      <c r="B687" s="7" t="s">
        <v>8718</v>
      </c>
      <c r="C687" s="7" t="s">
        <v>8574</v>
      </c>
      <c r="D687" s="7" t="s">
        <v>7952</v>
      </c>
      <c r="E687" s="7" t="s">
        <v>8576</v>
      </c>
      <c r="F687" s="27"/>
    </row>
    <row r="688" spans="1:6" x14ac:dyDescent="0.3">
      <c r="A688" s="7" t="s">
        <v>8719</v>
      </c>
      <c r="B688" s="7" t="s">
        <v>8720</v>
      </c>
      <c r="C688" s="7" t="s">
        <v>8574</v>
      </c>
      <c r="D688" s="7" t="s">
        <v>7952</v>
      </c>
      <c r="E688" s="7" t="s">
        <v>8575</v>
      </c>
      <c r="F688" s="27"/>
    </row>
    <row r="689" spans="1:6" x14ac:dyDescent="0.3">
      <c r="A689" s="7" t="s">
        <v>8721</v>
      </c>
      <c r="B689" s="7" t="s">
        <v>8722</v>
      </c>
      <c r="C689" s="7" t="s">
        <v>8574</v>
      </c>
      <c r="D689" s="7" t="s">
        <v>7952</v>
      </c>
      <c r="E689" s="7" t="s">
        <v>8575</v>
      </c>
      <c r="F689" s="27"/>
    </row>
    <row r="690" spans="1:6" x14ac:dyDescent="0.3">
      <c r="A690" s="7" t="s">
        <v>8723</v>
      </c>
      <c r="B690" s="7" t="s">
        <v>8724</v>
      </c>
      <c r="C690" s="7" t="s">
        <v>8574</v>
      </c>
      <c r="D690" s="7" t="s">
        <v>7952</v>
      </c>
      <c r="E690" s="7" t="s">
        <v>8575</v>
      </c>
      <c r="F690" s="27"/>
    </row>
    <row r="691" spans="1:6" x14ac:dyDescent="0.3">
      <c r="A691" s="7" t="s">
        <v>8725</v>
      </c>
      <c r="B691" s="7" t="s">
        <v>8726</v>
      </c>
      <c r="C691" s="7" t="s">
        <v>8574</v>
      </c>
      <c r="D691" s="7" t="s">
        <v>7952</v>
      </c>
      <c r="E691" s="7" t="s">
        <v>8575</v>
      </c>
      <c r="F691" s="27"/>
    </row>
    <row r="692" spans="1:6" x14ac:dyDescent="0.3">
      <c r="A692" s="7" t="s">
        <v>8727</v>
      </c>
      <c r="B692" s="7" t="s">
        <v>8728</v>
      </c>
      <c r="C692" s="7" t="s">
        <v>8574</v>
      </c>
      <c r="D692" s="7" t="s">
        <v>7952</v>
      </c>
      <c r="E692" s="7" t="s">
        <v>8576</v>
      </c>
      <c r="F692" s="27"/>
    </row>
    <row r="693" spans="1:6" x14ac:dyDescent="0.3">
      <c r="A693" s="7" t="s">
        <v>8729</v>
      </c>
      <c r="B693" s="7" t="s">
        <v>8730</v>
      </c>
      <c r="C693" s="7" t="s">
        <v>8574</v>
      </c>
      <c r="D693" s="7" t="s">
        <v>7952</v>
      </c>
      <c r="E693" s="7" t="s">
        <v>8576</v>
      </c>
      <c r="F693" s="27"/>
    </row>
    <row r="694" spans="1:6" x14ac:dyDescent="0.3">
      <c r="A694" s="7" t="s">
        <v>8731</v>
      </c>
      <c r="B694" s="7" t="s">
        <v>8732</v>
      </c>
      <c r="C694" s="7" t="s">
        <v>8574</v>
      </c>
      <c r="D694" s="7" t="s">
        <v>7952</v>
      </c>
      <c r="E694" s="7" t="s">
        <v>8576</v>
      </c>
      <c r="F694" s="27"/>
    </row>
    <row r="695" spans="1:6" x14ac:dyDescent="0.3">
      <c r="A695" s="7" t="s">
        <v>8733</v>
      </c>
      <c r="B695" s="7" t="s">
        <v>8734</v>
      </c>
      <c r="C695" s="7" t="s">
        <v>8574</v>
      </c>
      <c r="D695" s="7" t="s">
        <v>7952</v>
      </c>
      <c r="E695" s="7" t="s">
        <v>8576</v>
      </c>
      <c r="F695" s="27"/>
    </row>
    <row r="696" spans="1:6" x14ac:dyDescent="0.3">
      <c r="A696" s="7" t="s">
        <v>8735</v>
      </c>
      <c r="B696" s="7" t="s">
        <v>8736</v>
      </c>
      <c r="C696" s="7" t="s">
        <v>8574</v>
      </c>
      <c r="D696" s="7" t="s">
        <v>7952</v>
      </c>
      <c r="E696" s="7" t="s">
        <v>8576</v>
      </c>
      <c r="F696" s="27"/>
    </row>
    <row r="697" spans="1:6" x14ac:dyDescent="0.3">
      <c r="A697" s="7" t="s">
        <v>8737</v>
      </c>
      <c r="B697" s="7" t="s">
        <v>8738</v>
      </c>
      <c r="C697" s="7" t="s">
        <v>8574</v>
      </c>
      <c r="D697" s="7" t="s">
        <v>7952</v>
      </c>
      <c r="E697" s="7" t="s">
        <v>8575</v>
      </c>
      <c r="F697" s="27"/>
    </row>
    <row r="698" spans="1:6" x14ac:dyDescent="0.3">
      <c r="A698" s="7" t="s">
        <v>8739</v>
      </c>
      <c r="B698" s="7" t="s">
        <v>8740</v>
      </c>
      <c r="C698" s="7" t="s">
        <v>8574</v>
      </c>
      <c r="D698" s="7" t="s">
        <v>7952</v>
      </c>
      <c r="E698" s="7" t="s">
        <v>8575</v>
      </c>
      <c r="F698" s="27"/>
    </row>
    <row r="699" spans="1:6" x14ac:dyDescent="0.3">
      <c r="A699" s="7" t="s">
        <v>8741</v>
      </c>
      <c r="B699" s="7" t="s">
        <v>8742</v>
      </c>
      <c r="C699" s="7" t="s">
        <v>8574</v>
      </c>
      <c r="D699" s="7" t="s">
        <v>7952</v>
      </c>
      <c r="E699" s="7" t="s">
        <v>8575</v>
      </c>
      <c r="F699" s="27"/>
    </row>
    <row r="700" spans="1:6" x14ac:dyDescent="0.3">
      <c r="A700" s="7" t="s">
        <v>8743</v>
      </c>
      <c r="B700" s="7" t="s">
        <v>8744</v>
      </c>
      <c r="C700" s="7" t="s">
        <v>8574</v>
      </c>
      <c r="D700" s="7" t="s">
        <v>7952</v>
      </c>
      <c r="E700" s="7" t="s">
        <v>8575</v>
      </c>
      <c r="F700" s="27"/>
    </row>
    <row r="701" spans="1:6" x14ac:dyDescent="0.3">
      <c r="A701" s="7" t="s">
        <v>8745</v>
      </c>
      <c r="B701" s="7" t="s">
        <v>8746</v>
      </c>
      <c r="C701" s="7" t="s">
        <v>8574</v>
      </c>
      <c r="D701" s="7" t="s">
        <v>7952</v>
      </c>
      <c r="E701" s="7" t="s">
        <v>8578</v>
      </c>
      <c r="F701" s="27"/>
    </row>
    <row r="702" spans="1:6" x14ac:dyDescent="0.3">
      <c r="A702" s="7" t="s">
        <v>8747</v>
      </c>
      <c r="B702" s="7" t="s">
        <v>8748</v>
      </c>
      <c r="C702" s="7" t="s">
        <v>8574</v>
      </c>
      <c r="D702" s="7" t="s">
        <v>7952</v>
      </c>
      <c r="E702" s="7" t="s">
        <v>8578</v>
      </c>
      <c r="F702" s="27"/>
    </row>
    <row r="703" spans="1:6" x14ac:dyDescent="0.3">
      <c r="A703" s="7" t="s">
        <v>8749</v>
      </c>
      <c r="B703" s="7" t="s">
        <v>8750</v>
      </c>
      <c r="C703" s="7" t="s">
        <v>8574</v>
      </c>
      <c r="D703" s="7" t="s">
        <v>7952</v>
      </c>
      <c r="E703" s="7" t="s">
        <v>8579</v>
      </c>
      <c r="F703" s="27"/>
    </row>
    <row r="704" spans="1:6" x14ac:dyDescent="0.3">
      <c r="A704" s="7" t="s">
        <v>8751</v>
      </c>
      <c r="B704" s="7" t="s">
        <v>8752</v>
      </c>
      <c r="C704" s="7" t="s">
        <v>8574</v>
      </c>
      <c r="D704" s="7" t="s">
        <v>7952</v>
      </c>
      <c r="E704" s="7" t="s">
        <v>8579</v>
      </c>
      <c r="F704" s="27"/>
    </row>
    <row r="705" spans="1:6" x14ac:dyDescent="0.3">
      <c r="A705" s="7" t="s">
        <v>8753</v>
      </c>
      <c r="B705" s="7" t="s">
        <v>8754</v>
      </c>
      <c r="C705" s="7" t="s">
        <v>8574</v>
      </c>
      <c r="D705" s="7" t="s">
        <v>7952</v>
      </c>
      <c r="E705" s="7" t="s">
        <v>8579</v>
      </c>
      <c r="F705" s="27"/>
    </row>
    <row r="706" spans="1:6" x14ac:dyDescent="0.3">
      <c r="A706" s="7" t="s">
        <v>8755</v>
      </c>
      <c r="B706" s="7" t="s">
        <v>8756</v>
      </c>
      <c r="C706" s="7" t="s">
        <v>8574</v>
      </c>
      <c r="D706" s="7" t="s">
        <v>7952</v>
      </c>
      <c r="E706" s="7" t="s">
        <v>8576</v>
      </c>
      <c r="F706" s="27"/>
    </row>
    <row r="707" spans="1:6" x14ac:dyDescent="0.3">
      <c r="A707" s="7" t="s">
        <v>8757</v>
      </c>
      <c r="B707" s="7" t="s">
        <v>8758</v>
      </c>
      <c r="C707" s="7" t="s">
        <v>8574</v>
      </c>
      <c r="D707" s="7" t="s">
        <v>7952</v>
      </c>
      <c r="E707" s="7" t="s">
        <v>8576</v>
      </c>
      <c r="F707" s="27"/>
    </row>
    <row r="708" spans="1:6" x14ac:dyDescent="0.3">
      <c r="A708" s="7" t="s">
        <v>8759</v>
      </c>
      <c r="B708" s="7" t="s">
        <v>8760</v>
      </c>
      <c r="C708" s="7" t="s">
        <v>8574</v>
      </c>
      <c r="D708" s="7" t="s">
        <v>7952</v>
      </c>
      <c r="E708" s="7" t="s">
        <v>8576</v>
      </c>
      <c r="F708" s="27"/>
    </row>
    <row r="709" spans="1:6" x14ac:dyDescent="0.3">
      <c r="A709" s="7" t="s">
        <v>8761</v>
      </c>
      <c r="B709" s="7" t="s">
        <v>8762</v>
      </c>
      <c r="C709" s="7" t="s">
        <v>8574</v>
      </c>
      <c r="D709" s="7" t="s">
        <v>7952</v>
      </c>
      <c r="E709" s="7" t="s">
        <v>8576</v>
      </c>
      <c r="F709" s="27"/>
    </row>
    <row r="710" spans="1:6" x14ac:dyDescent="0.3">
      <c r="A710" s="7" t="s">
        <v>8763</v>
      </c>
      <c r="B710" s="7" t="s">
        <v>8764</v>
      </c>
      <c r="C710" s="7" t="s">
        <v>8574</v>
      </c>
      <c r="D710" s="7" t="s">
        <v>7952</v>
      </c>
      <c r="E710" s="7" t="s">
        <v>8579</v>
      </c>
      <c r="F710" s="27"/>
    </row>
    <row r="711" spans="1:6" x14ac:dyDescent="0.3">
      <c r="A711" s="7" t="s">
        <v>8765</v>
      </c>
      <c r="B711" s="7" t="s">
        <v>8766</v>
      </c>
      <c r="C711" s="7" t="s">
        <v>8574</v>
      </c>
      <c r="D711" s="7" t="s">
        <v>7952</v>
      </c>
      <c r="E711" s="7" t="s">
        <v>8579</v>
      </c>
      <c r="F711" s="27"/>
    </row>
    <row r="712" spans="1:6" x14ac:dyDescent="0.3">
      <c r="A712" s="7" t="s">
        <v>8767</v>
      </c>
      <c r="B712" s="7" t="s">
        <v>8768</v>
      </c>
      <c r="C712" s="7" t="s">
        <v>8574</v>
      </c>
      <c r="D712" s="7" t="s">
        <v>7952</v>
      </c>
      <c r="E712" s="7" t="s">
        <v>8579</v>
      </c>
      <c r="F712" s="27"/>
    </row>
    <row r="713" spans="1:6" x14ac:dyDescent="0.3">
      <c r="A713" s="7" t="s">
        <v>8769</v>
      </c>
      <c r="B713" s="7" t="s">
        <v>8770</v>
      </c>
      <c r="C713" s="7" t="s">
        <v>8574</v>
      </c>
      <c r="D713" s="7" t="s">
        <v>7952</v>
      </c>
      <c r="E713" s="7" t="s">
        <v>8577</v>
      </c>
      <c r="F713" s="27"/>
    </row>
    <row r="714" spans="1:6" x14ac:dyDescent="0.3">
      <c r="A714" s="7" t="s">
        <v>8771</v>
      </c>
      <c r="B714" s="7" t="s">
        <v>8772</v>
      </c>
      <c r="C714" s="7" t="s">
        <v>8574</v>
      </c>
      <c r="D714" s="7" t="s">
        <v>7952</v>
      </c>
      <c r="E714" s="7" t="s">
        <v>8575</v>
      </c>
      <c r="F714" s="27"/>
    </row>
    <row r="715" spans="1:6" x14ac:dyDescent="0.3">
      <c r="A715" s="7" t="s">
        <v>8773</v>
      </c>
      <c r="B715" s="7" t="s">
        <v>8774</v>
      </c>
      <c r="C715" s="7" t="s">
        <v>8574</v>
      </c>
      <c r="D715" s="7" t="s">
        <v>7952</v>
      </c>
      <c r="E715" s="7" t="s">
        <v>8575</v>
      </c>
      <c r="F715" s="27"/>
    </row>
    <row r="716" spans="1:6" x14ac:dyDescent="0.3">
      <c r="A716" s="7" t="s">
        <v>8775</v>
      </c>
      <c r="B716" s="7" t="s">
        <v>8776</v>
      </c>
      <c r="C716" s="7" t="s">
        <v>8574</v>
      </c>
      <c r="D716" s="7" t="s">
        <v>7952</v>
      </c>
      <c r="E716" s="7" t="s">
        <v>8575</v>
      </c>
      <c r="F716" s="27"/>
    </row>
    <row r="717" spans="1:6" x14ac:dyDescent="0.3">
      <c r="A717" s="7" t="s">
        <v>8777</v>
      </c>
      <c r="B717" s="7" t="s">
        <v>8778</v>
      </c>
      <c r="C717" s="7" t="s">
        <v>8574</v>
      </c>
      <c r="D717" s="7" t="s">
        <v>7952</v>
      </c>
      <c r="E717" s="7" t="s">
        <v>8575</v>
      </c>
      <c r="F717" s="27"/>
    </row>
    <row r="718" spans="1:6" x14ac:dyDescent="0.3">
      <c r="A718" s="7" t="s">
        <v>8779</v>
      </c>
      <c r="B718" s="7" t="s">
        <v>8780</v>
      </c>
      <c r="C718" s="7" t="s">
        <v>8574</v>
      </c>
      <c r="D718" s="7" t="s">
        <v>7952</v>
      </c>
      <c r="E718" s="7" t="s">
        <v>8575</v>
      </c>
      <c r="F718" s="27"/>
    </row>
    <row r="719" spans="1:6" x14ac:dyDescent="0.3">
      <c r="A719" s="7" t="s">
        <v>8781</v>
      </c>
      <c r="B719" s="7" t="s">
        <v>8782</v>
      </c>
      <c r="C719" s="7" t="s">
        <v>8574</v>
      </c>
      <c r="D719" s="7" t="s">
        <v>7952</v>
      </c>
      <c r="E719" s="7" t="s">
        <v>8575</v>
      </c>
      <c r="F719" s="27"/>
    </row>
    <row r="720" spans="1:6" x14ac:dyDescent="0.3">
      <c r="A720" s="7" t="s">
        <v>8783</v>
      </c>
      <c r="B720" s="7" t="s">
        <v>8784</v>
      </c>
      <c r="C720" s="7" t="s">
        <v>8574</v>
      </c>
      <c r="D720" s="7" t="s">
        <v>7952</v>
      </c>
      <c r="E720" s="7" t="s">
        <v>7952</v>
      </c>
      <c r="F720" s="27"/>
    </row>
    <row r="721" spans="1:6" x14ac:dyDescent="0.3">
      <c r="A721" s="7" t="s">
        <v>8785</v>
      </c>
      <c r="B721" s="7" t="s">
        <v>8786</v>
      </c>
      <c r="C721" s="7" t="s">
        <v>8574</v>
      </c>
      <c r="D721" s="7" t="s">
        <v>7952</v>
      </c>
      <c r="E721" s="7" t="s">
        <v>8575</v>
      </c>
      <c r="F721" s="27"/>
    </row>
    <row r="722" spans="1:6" x14ac:dyDescent="0.3">
      <c r="A722" s="7" t="s">
        <v>8787</v>
      </c>
      <c r="B722" s="7" t="s">
        <v>8788</v>
      </c>
      <c r="C722" s="7" t="s">
        <v>8574</v>
      </c>
      <c r="D722" s="7" t="s">
        <v>7952</v>
      </c>
      <c r="E722" s="7" t="s">
        <v>8579</v>
      </c>
      <c r="F722" s="27"/>
    </row>
    <row r="723" spans="1:6" x14ac:dyDescent="0.3">
      <c r="A723" s="7" t="s">
        <v>8789</v>
      </c>
      <c r="B723" s="7" t="s">
        <v>8790</v>
      </c>
      <c r="C723" s="7" t="s">
        <v>8574</v>
      </c>
      <c r="D723" s="7" t="s">
        <v>7952</v>
      </c>
      <c r="E723" s="7" t="s">
        <v>8579</v>
      </c>
      <c r="F723" s="27"/>
    </row>
    <row r="724" spans="1:6" x14ac:dyDescent="0.3">
      <c r="A724" s="7" t="s">
        <v>8791</v>
      </c>
      <c r="B724" s="7" t="s">
        <v>8792</v>
      </c>
      <c r="C724" s="7" t="s">
        <v>8574</v>
      </c>
      <c r="D724" s="7" t="s">
        <v>7952</v>
      </c>
      <c r="E724" s="7" t="s">
        <v>8579</v>
      </c>
      <c r="F724" s="27"/>
    </row>
    <row r="725" spans="1:6" x14ac:dyDescent="0.3">
      <c r="A725" s="7" t="s">
        <v>8793</v>
      </c>
      <c r="B725" s="7" t="s">
        <v>8794</v>
      </c>
      <c r="C725" s="7" t="s">
        <v>8574</v>
      </c>
      <c r="D725" s="7" t="s">
        <v>7952</v>
      </c>
      <c r="E725" s="7" t="s">
        <v>8579</v>
      </c>
      <c r="F725" s="27"/>
    </row>
    <row r="726" spans="1:6" x14ac:dyDescent="0.3">
      <c r="A726" s="7" t="s">
        <v>8795</v>
      </c>
      <c r="B726" s="7" t="s">
        <v>8796</v>
      </c>
      <c r="C726" s="7" t="s">
        <v>8574</v>
      </c>
      <c r="D726" s="7" t="s">
        <v>7952</v>
      </c>
      <c r="E726" s="7" t="s">
        <v>8577</v>
      </c>
      <c r="F726" s="27"/>
    </row>
    <row r="727" spans="1:6" x14ac:dyDescent="0.3">
      <c r="A727" s="7" t="s">
        <v>8797</v>
      </c>
      <c r="B727" s="7" t="s">
        <v>8798</v>
      </c>
      <c r="C727" s="7" t="s">
        <v>8574</v>
      </c>
      <c r="D727" s="7" t="s">
        <v>7952</v>
      </c>
      <c r="E727" s="7" t="s">
        <v>8576</v>
      </c>
      <c r="F727" s="27"/>
    </row>
    <row r="728" spans="1:6" x14ac:dyDescent="0.3">
      <c r="A728" s="7" t="s">
        <v>8799</v>
      </c>
      <c r="B728" s="7" t="s">
        <v>8800</v>
      </c>
      <c r="C728" s="7" t="s">
        <v>8574</v>
      </c>
      <c r="D728" s="7" t="s">
        <v>7952</v>
      </c>
      <c r="E728" s="7" t="s">
        <v>8576</v>
      </c>
      <c r="F728" s="27"/>
    </row>
    <row r="729" spans="1:6" x14ac:dyDescent="0.3">
      <c r="A729" s="7" t="s">
        <v>8801</v>
      </c>
      <c r="B729" s="7" t="s">
        <v>8802</v>
      </c>
      <c r="C729" s="7" t="s">
        <v>8574</v>
      </c>
      <c r="D729" s="7" t="s">
        <v>7952</v>
      </c>
      <c r="E729" s="7" t="s">
        <v>8653</v>
      </c>
      <c r="F729" s="27"/>
    </row>
    <row r="730" spans="1:6" x14ac:dyDescent="0.3">
      <c r="A730" s="7" t="s">
        <v>8803</v>
      </c>
      <c r="B730" s="7" t="s">
        <v>8804</v>
      </c>
      <c r="C730" s="7" t="s">
        <v>8574</v>
      </c>
      <c r="D730" s="7" t="s">
        <v>7952</v>
      </c>
      <c r="E730" s="7" t="s">
        <v>8579</v>
      </c>
      <c r="F730" s="27"/>
    </row>
    <row r="731" spans="1:6" x14ac:dyDescent="0.3">
      <c r="A731" s="7" t="s">
        <v>8805</v>
      </c>
      <c r="B731" s="7" t="s">
        <v>8806</v>
      </c>
      <c r="C731" s="7" t="s">
        <v>8574</v>
      </c>
      <c r="D731" s="7" t="s">
        <v>7952</v>
      </c>
      <c r="E731" s="7" t="s">
        <v>8575</v>
      </c>
      <c r="F731" s="27"/>
    </row>
    <row r="732" spans="1:6" x14ac:dyDescent="0.3">
      <c r="A732" s="7" t="s">
        <v>8807</v>
      </c>
      <c r="B732" s="7" t="s">
        <v>8808</v>
      </c>
      <c r="C732" s="7" t="s">
        <v>8574</v>
      </c>
      <c r="D732" s="7" t="s">
        <v>7952</v>
      </c>
      <c r="E732" s="7" t="s">
        <v>8575</v>
      </c>
      <c r="F732" s="27"/>
    </row>
    <row r="733" spans="1:6" x14ac:dyDescent="0.3">
      <c r="A733" s="7" t="s">
        <v>8809</v>
      </c>
      <c r="B733" s="7" t="s">
        <v>8810</v>
      </c>
      <c r="C733" s="7" t="s">
        <v>8574</v>
      </c>
      <c r="D733" s="7" t="s">
        <v>7952</v>
      </c>
      <c r="E733" s="7" t="s">
        <v>8576</v>
      </c>
      <c r="F733" s="27"/>
    </row>
    <row r="734" spans="1:6" x14ac:dyDescent="0.3">
      <c r="A734" s="7" t="s">
        <v>1778</v>
      </c>
      <c r="B734" s="7" t="s">
        <v>1777</v>
      </c>
      <c r="C734" s="7" t="s">
        <v>8811</v>
      </c>
      <c r="D734" s="7" t="s">
        <v>7952</v>
      </c>
      <c r="E734" s="7" t="s">
        <v>7952</v>
      </c>
      <c r="F734" s="27"/>
    </row>
    <row r="735" spans="1:6" x14ac:dyDescent="0.3">
      <c r="A735" s="7" t="s">
        <v>6744</v>
      </c>
      <c r="B735" s="7" t="s">
        <v>8812</v>
      </c>
      <c r="C735" s="7" t="s">
        <v>8811</v>
      </c>
      <c r="D735" s="7" t="s">
        <v>7952</v>
      </c>
      <c r="E735" s="7" t="s">
        <v>7952</v>
      </c>
      <c r="F735" s="27"/>
    </row>
    <row r="736" spans="1:6" x14ac:dyDescent="0.3">
      <c r="A736" s="7" t="s">
        <v>5155</v>
      </c>
      <c r="B736" s="7" t="s">
        <v>5433</v>
      </c>
      <c r="C736" s="7" t="s">
        <v>8813</v>
      </c>
      <c r="D736" s="7" t="s">
        <v>7952</v>
      </c>
      <c r="E736" s="7" t="s">
        <v>7952</v>
      </c>
      <c r="F736" s="27"/>
    </row>
    <row r="737" spans="1:6" x14ac:dyDescent="0.3">
      <c r="A737" s="7" t="s">
        <v>5121</v>
      </c>
      <c r="B737" s="7" t="s">
        <v>5120</v>
      </c>
      <c r="C737" s="7" t="s">
        <v>8813</v>
      </c>
      <c r="D737" s="7" t="s">
        <v>7952</v>
      </c>
      <c r="E737" s="7" t="s">
        <v>7952</v>
      </c>
      <c r="F737" s="27"/>
    </row>
    <row r="738" spans="1:6" x14ac:dyDescent="0.3">
      <c r="A738" s="7" t="s">
        <v>2915</v>
      </c>
      <c r="B738" s="7" t="s">
        <v>2928</v>
      </c>
      <c r="C738" s="7" t="s">
        <v>2928</v>
      </c>
      <c r="D738" s="7" t="s">
        <v>7952</v>
      </c>
      <c r="E738" s="7" t="s">
        <v>7952</v>
      </c>
      <c r="F738" s="27"/>
    </row>
    <row r="739" spans="1:6" x14ac:dyDescent="0.3">
      <c r="A739" s="7" t="s">
        <v>2772</v>
      </c>
      <c r="B739" s="7" t="s">
        <v>2817</v>
      </c>
      <c r="C739" s="7" t="s">
        <v>2817</v>
      </c>
      <c r="D739" s="7" t="s">
        <v>7952</v>
      </c>
      <c r="E739" s="7" t="s">
        <v>7952</v>
      </c>
      <c r="F739" s="27"/>
    </row>
    <row r="740" spans="1:6" x14ac:dyDescent="0.3">
      <c r="A740" s="7" t="s">
        <v>2820</v>
      </c>
      <c r="B740" s="7" t="s">
        <v>2850</v>
      </c>
      <c r="C740" s="7" t="s">
        <v>7957</v>
      </c>
      <c r="D740" s="7" t="s">
        <v>7952</v>
      </c>
      <c r="E740" s="7" t="s">
        <v>7952</v>
      </c>
      <c r="F740" s="27"/>
    </row>
    <row r="741" spans="1:6" x14ac:dyDescent="0.3">
      <c r="A741" s="7" t="s">
        <v>2898</v>
      </c>
      <c r="B741" s="7" t="s">
        <v>2919</v>
      </c>
      <c r="C741" s="7" t="s">
        <v>7957</v>
      </c>
      <c r="D741" s="7" t="s">
        <v>7952</v>
      </c>
      <c r="E741" s="7" t="s">
        <v>7952</v>
      </c>
      <c r="F741" s="27"/>
    </row>
    <row r="742" spans="1:6" x14ac:dyDescent="0.3">
      <c r="A742" s="7" t="s">
        <v>7448</v>
      </c>
      <c r="B742" s="7" t="s">
        <v>8814</v>
      </c>
      <c r="C742" s="7" t="s">
        <v>7957</v>
      </c>
      <c r="D742" s="7" t="s">
        <v>7952</v>
      </c>
      <c r="E742" s="7" t="s">
        <v>7952</v>
      </c>
      <c r="F742" s="27"/>
    </row>
    <row r="743" spans="1:6" x14ac:dyDescent="0.3">
      <c r="A743" s="7" t="s">
        <v>2870</v>
      </c>
      <c r="B743" s="7" t="s">
        <v>2885</v>
      </c>
      <c r="C743" s="7" t="s">
        <v>7957</v>
      </c>
      <c r="D743" s="7" t="s">
        <v>7952</v>
      </c>
      <c r="E743" s="7" t="s">
        <v>7952</v>
      </c>
      <c r="F743" s="27"/>
    </row>
    <row r="744" spans="1:6" x14ac:dyDescent="0.3">
      <c r="A744" s="7" t="s">
        <v>2932</v>
      </c>
      <c r="B744" s="7" t="s">
        <v>2954</v>
      </c>
      <c r="C744" s="7" t="s">
        <v>7957</v>
      </c>
      <c r="D744" s="7" t="s">
        <v>7952</v>
      </c>
      <c r="E744" s="7" t="s">
        <v>7952</v>
      </c>
      <c r="F744" s="27"/>
    </row>
    <row r="745" spans="1:6" x14ac:dyDescent="0.3">
      <c r="A745" s="7" t="s">
        <v>1582</v>
      </c>
      <c r="B745" s="7" t="s">
        <v>8815</v>
      </c>
      <c r="C745" s="7" t="s">
        <v>7957</v>
      </c>
      <c r="D745" s="7" t="s">
        <v>7952</v>
      </c>
      <c r="E745" s="7" t="s">
        <v>7952</v>
      </c>
      <c r="F745" s="27"/>
    </row>
    <row r="746" spans="1:6" x14ac:dyDescent="0.3">
      <c r="A746" s="7" t="s">
        <v>6561</v>
      </c>
      <c r="B746" s="7" t="s">
        <v>6562</v>
      </c>
      <c r="C746" s="7" t="s">
        <v>7957</v>
      </c>
      <c r="D746" s="7" t="s">
        <v>7952</v>
      </c>
      <c r="E746" s="7" t="s">
        <v>7952</v>
      </c>
      <c r="F746" s="27"/>
    </row>
    <row r="747" spans="1:6" x14ac:dyDescent="0.3">
      <c r="A747" s="7" t="s">
        <v>6565</v>
      </c>
      <c r="B747" s="7" t="s">
        <v>6566</v>
      </c>
      <c r="C747" s="7" t="s">
        <v>7957</v>
      </c>
      <c r="D747" s="7" t="s">
        <v>7952</v>
      </c>
      <c r="E747" s="7" t="s">
        <v>7952</v>
      </c>
      <c r="F747" s="27"/>
    </row>
    <row r="748" spans="1:6" x14ac:dyDescent="0.3">
      <c r="A748" s="7" t="s">
        <v>2749</v>
      </c>
      <c r="B748" s="7" t="s">
        <v>8816</v>
      </c>
      <c r="C748" s="7" t="s">
        <v>7957</v>
      </c>
      <c r="D748" s="7" t="s">
        <v>7952</v>
      </c>
      <c r="E748" s="7" t="s">
        <v>7952</v>
      </c>
      <c r="F748" s="27"/>
    </row>
    <row r="749" spans="1:6" x14ac:dyDescent="0.3">
      <c r="A749" s="7" t="s">
        <v>2229</v>
      </c>
      <c r="B749" s="7" t="s">
        <v>2228</v>
      </c>
      <c r="C749" s="7" t="s">
        <v>7957</v>
      </c>
      <c r="D749" s="7" t="s">
        <v>7952</v>
      </c>
      <c r="E749" s="7" t="s">
        <v>7952</v>
      </c>
      <c r="F749" s="27"/>
    </row>
    <row r="750" spans="1:6" x14ac:dyDescent="0.3">
      <c r="A750" s="7" t="s">
        <v>2062</v>
      </c>
      <c r="B750" s="7" t="s">
        <v>8817</v>
      </c>
      <c r="C750" s="7" t="s">
        <v>7957</v>
      </c>
      <c r="D750" s="7" t="s">
        <v>7952</v>
      </c>
      <c r="E750" s="7" t="s">
        <v>7952</v>
      </c>
      <c r="F750" s="27"/>
    </row>
    <row r="751" spans="1:6" x14ac:dyDescent="0.3">
      <c r="A751" s="7" t="s">
        <v>6571</v>
      </c>
      <c r="B751" s="7" t="s">
        <v>6572</v>
      </c>
      <c r="C751" s="7" t="s">
        <v>7957</v>
      </c>
      <c r="D751" s="7" t="s">
        <v>7952</v>
      </c>
      <c r="E751" s="7" t="s">
        <v>7952</v>
      </c>
      <c r="F751" s="27"/>
    </row>
    <row r="752" spans="1:6" x14ac:dyDescent="0.3">
      <c r="A752" s="7" t="s">
        <v>7508</v>
      </c>
      <c r="B752" s="7" t="s">
        <v>8818</v>
      </c>
      <c r="C752" s="7" t="s">
        <v>7957</v>
      </c>
      <c r="D752" s="7" t="s">
        <v>7952</v>
      </c>
      <c r="E752" s="7" t="s">
        <v>7952</v>
      </c>
      <c r="F752" s="27"/>
    </row>
    <row r="753" spans="1:6" x14ac:dyDescent="0.3">
      <c r="A753" s="7" t="s">
        <v>1896</v>
      </c>
      <c r="B753" s="7" t="s">
        <v>2463</v>
      </c>
      <c r="C753" s="7" t="s">
        <v>7957</v>
      </c>
      <c r="D753" s="7" t="s">
        <v>7952</v>
      </c>
      <c r="E753" s="7" t="s">
        <v>7952</v>
      </c>
      <c r="F753" s="27"/>
    </row>
    <row r="754" spans="1:6" x14ac:dyDescent="0.3">
      <c r="A754" s="7" t="s">
        <v>6573</v>
      </c>
      <c r="B754" s="7" t="s">
        <v>6574</v>
      </c>
      <c r="C754" s="7" t="s">
        <v>7957</v>
      </c>
      <c r="D754" s="7" t="s">
        <v>7952</v>
      </c>
      <c r="E754" s="7" t="s">
        <v>7952</v>
      </c>
      <c r="F754" s="27"/>
    </row>
    <row r="755" spans="1:6" x14ac:dyDescent="0.3">
      <c r="A755" s="7" t="s">
        <v>2273</v>
      </c>
      <c r="B755" s="7" t="s">
        <v>8819</v>
      </c>
      <c r="C755" s="7" t="s">
        <v>7957</v>
      </c>
      <c r="D755" s="7" t="s">
        <v>7952</v>
      </c>
      <c r="E755" s="7" t="s">
        <v>7952</v>
      </c>
      <c r="F755" s="27"/>
    </row>
    <row r="756" spans="1:6" x14ac:dyDescent="0.3">
      <c r="A756" s="7" t="s">
        <v>2276</v>
      </c>
      <c r="B756" s="7" t="s">
        <v>8820</v>
      </c>
      <c r="C756" s="7" t="s">
        <v>7957</v>
      </c>
      <c r="D756" s="7" t="s">
        <v>7952</v>
      </c>
      <c r="E756" s="7" t="s">
        <v>7952</v>
      </c>
      <c r="F756" s="27"/>
    </row>
    <row r="757" spans="1:6" x14ac:dyDescent="0.3">
      <c r="A757" s="7" t="s">
        <v>2279</v>
      </c>
      <c r="B757" s="7" t="s">
        <v>8821</v>
      </c>
      <c r="C757" s="7" t="s">
        <v>7957</v>
      </c>
      <c r="D757" s="7" t="s">
        <v>7952</v>
      </c>
      <c r="E757" s="7" t="s">
        <v>7952</v>
      </c>
      <c r="F757" s="27"/>
    </row>
    <row r="758" spans="1:6" x14ac:dyDescent="0.3">
      <c r="A758" s="7" t="s">
        <v>2233</v>
      </c>
      <c r="B758" s="7" t="s">
        <v>2232</v>
      </c>
      <c r="C758" s="7" t="s">
        <v>7957</v>
      </c>
      <c r="D758" s="7" t="s">
        <v>7952</v>
      </c>
      <c r="E758" s="7" t="s">
        <v>7952</v>
      </c>
      <c r="F758" s="27"/>
    </row>
    <row r="759" spans="1:6" x14ac:dyDescent="0.3">
      <c r="A759" s="7" t="s">
        <v>2441</v>
      </c>
      <c r="B759" s="7" t="s">
        <v>2440</v>
      </c>
      <c r="C759" s="7" t="s">
        <v>7957</v>
      </c>
      <c r="D759" s="7" t="s">
        <v>7952</v>
      </c>
      <c r="E759" s="7" t="s">
        <v>7952</v>
      </c>
      <c r="F759" s="27"/>
    </row>
    <row r="760" spans="1:6" x14ac:dyDescent="0.3">
      <c r="A760" s="7" t="s">
        <v>2066</v>
      </c>
      <c r="B760" s="7" t="s">
        <v>2065</v>
      </c>
      <c r="C760" s="7" t="s">
        <v>7957</v>
      </c>
      <c r="D760" s="7" t="s">
        <v>7952</v>
      </c>
      <c r="E760" s="7" t="s">
        <v>7952</v>
      </c>
      <c r="F760" s="27"/>
    </row>
    <row r="761" spans="1:6" x14ac:dyDescent="0.3">
      <c r="A761" s="7" t="s">
        <v>2236</v>
      </c>
      <c r="B761" s="7" t="s">
        <v>2235</v>
      </c>
      <c r="C761" s="7" t="s">
        <v>7957</v>
      </c>
      <c r="D761" s="7" t="s">
        <v>7952</v>
      </c>
      <c r="E761" s="7" t="s">
        <v>7952</v>
      </c>
      <c r="F761" s="27"/>
    </row>
    <row r="762" spans="1:6" x14ac:dyDescent="0.3">
      <c r="A762" s="7" t="s">
        <v>1964</v>
      </c>
      <c r="B762" s="7" t="s">
        <v>8822</v>
      </c>
      <c r="C762" s="7" t="s">
        <v>7957</v>
      </c>
      <c r="D762" s="7" t="s">
        <v>7952</v>
      </c>
      <c r="E762" s="7" t="s">
        <v>7952</v>
      </c>
      <c r="F762" s="27"/>
    </row>
    <row r="763" spans="1:6" x14ac:dyDescent="0.3">
      <c r="A763" s="7" t="s">
        <v>2193</v>
      </c>
      <c r="B763" s="7" t="s">
        <v>2194</v>
      </c>
      <c r="C763" s="7" t="s">
        <v>7957</v>
      </c>
      <c r="D763" s="7" t="s">
        <v>7952</v>
      </c>
      <c r="E763" s="7" t="s">
        <v>7952</v>
      </c>
      <c r="F763" s="27"/>
    </row>
    <row r="764" spans="1:6" x14ac:dyDescent="0.3">
      <c r="A764" s="7" t="s">
        <v>2195</v>
      </c>
      <c r="B764" s="7" t="s">
        <v>2196</v>
      </c>
      <c r="C764" s="7" t="s">
        <v>7957</v>
      </c>
      <c r="D764" s="7" t="s">
        <v>7952</v>
      </c>
      <c r="E764" s="7" t="s">
        <v>7952</v>
      </c>
      <c r="F764" s="27"/>
    </row>
    <row r="765" spans="1:6" x14ac:dyDescent="0.3">
      <c r="A765" s="7" t="s">
        <v>2197</v>
      </c>
      <c r="B765" s="7" t="s">
        <v>2198</v>
      </c>
      <c r="C765" s="7" t="s">
        <v>7957</v>
      </c>
      <c r="D765" s="7" t="s">
        <v>7952</v>
      </c>
      <c r="E765" s="7" t="s">
        <v>7952</v>
      </c>
      <c r="F765" s="27"/>
    </row>
    <row r="766" spans="1:6" x14ac:dyDescent="0.3">
      <c r="A766" s="7" t="s">
        <v>2282</v>
      </c>
      <c r="B766" s="7" t="s">
        <v>8823</v>
      </c>
      <c r="C766" s="7" t="s">
        <v>7957</v>
      </c>
      <c r="D766" s="7" t="s">
        <v>7952</v>
      </c>
      <c r="E766" s="7" t="s">
        <v>7952</v>
      </c>
      <c r="F766" s="27"/>
    </row>
    <row r="767" spans="1:6" x14ac:dyDescent="0.3">
      <c r="A767" s="7" t="s">
        <v>2285</v>
      </c>
      <c r="B767" s="7" t="s">
        <v>8824</v>
      </c>
      <c r="C767" s="7" t="s">
        <v>7957</v>
      </c>
      <c r="D767" s="7" t="s">
        <v>7952</v>
      </c>
      <c r="E767" s="7" t="s">
        <v>7952</v>
      </c>
      <c r="F767" s="27"/>
    </row>
    <row r="768" spans="1:6" x14ac:dyDescent="0.3">
      <c r="A768" s="7" t="s">
        <v>2288</v>
      </c>
      <c r="B768" s="7" t="s">
        <v>8825</v>
      </c>
      <c r="C768" s="7" t="s">
        <v>7957</v>
      </c>
      <c r="D768" s="7" t="s">
        <v>7952</v>
      </c>
      <c r="E768" s="7" t="s">
        <v>7952</v>
      </c>
      <c r="F768" s="27"/>
    </row>
    <row r="769" spans="1:6" x14ac:dyDescent="0.3">
      <c r="A769" s="7" t="s">
        <v>2291</v>
      </c>
      <c r="B769" s="7" t="s">
        <v>8826</v>
      </c>
      <c r="C769" s="7" t="s">
        <v>7957</v>
      </c>
      <c r="D769" s="7" t="s">
        <v>7952</v>
      </c>
      <c r="E769" s="7" t="s">
        <v>7952</v>
      </c>
      <c r="F769" s="27"/>
    </row>
    <row r="770" spans="1:6" x14ac:dyDescent="0.3">
      <c r="A770" s="7" t="s">
        <v>1546</v>
      </c>
      <c r="B770" s="7" t="s">
        <v>8827</v>
      </c>
      <c r="C770" s="7" t="s">
        <v>7957</v>
      </c>
      <c r="D770" s="7" t="s">
        <v>7952</v>
      </c>
      <c r="E770" s="7" t="s">
        <v>7952</v>
      </c>
      <c r="F770" s="27"/>
    </row>
    <row r="771" spans="1:6" x14ac:dyDescent="0.3">
      <c r="A771" s="7" t="s">
        <v>2625</v>
      </c>
      <c r="B771" s="7" t="s">
        <v>2626</v>
      </c>
      <c r="C771" s="7" t="s">
        <v>7957</v>
      </c>
      <c r="D771" s="7" t="s">
        <v>7952</v>
      </c>
      <c r="E771" s="7" t="s">
        <v>7952</v>
      </c>
      <c r="F771" s="27"/>
    </row>
    <row r="772" spans="1:6" x14ac:dyDescent="0.3">
      <c r="A772" s="7" t="s">
        <v>2826</v>
      </c>
      <c r="B772" s="7" t="s">
        <v>2825</v>
      </c>
      <c r="C772" s="7" t="s">
        <v>7957</v>
      </c>
      <c r="D772" s="7" t="s">
        <v>7952</v>
      </c>
      <c r="E772" s="7" t="s">
        <v>7952</v>
      </c>
      <c r="F772" s="27"/>
    </row>
    <row r="773" spans="1:6" x14ac:dyDescent="0.3">
      <c r="A773" s="7" t="s">
        <v>2851</v>
      </c>
      <c r="B773" s="7" t="s">
        <v>2852</v>
      </c>
      <c r="C773" s="7" t="s">
        <v>7957</v>
      </c>
      <c r="D773" s="7" t="s">
        <v>7952</v>
      </c>
      <c r="E773" s="7" t="s">
        <v>7952</v>
      </c>
      <c r="F773" s="27"/>
    </row>
    <row r="774" spans="1:6" x14ac:dyDescent="0.3">
      <c r="A774" s="7" t="s">
        <v>2069</v>
      </c>
      <c r="B774" s="7" t="s">
        <v>2068</v>
      </c>
      <c r="C774" s="7" t="s">
        <v>7957</v>
      </c>
      <c r="D774" s="7" t="s">
        <v>7952</v>
      </c>
      <c r="E774" s="7" t="s">
        <v>7952</v>
      </c>
      <c r="F774" s="27"/>
    </row>
    <row r="775" spans="1:6" x14ac:dyDescent="0.3">
      <c r="A775" s="7" t="s">
        <v>1978</v>
      </c>
      <c r="B775" s="7" t="s">
        <v>8828</v>
      </c>
      <c r="C775" s="7" t="s">
        <v>7957</v>
      </c>
      <c r="D775" s="7" t="s">
        <v>7952</v>
      </c>
      <c r="E775" s="7" t="s">
        <v>7952</v>
      </c>
      <c r="F775" s="27"/>
    </row>
    <row r="776" spans="1:6" x14ac:dyDescent="0.3">
      <c r="A776" s="7" t="s">
        <v>1788</v>
      </c>
      <c r="B776" s="7" t="s">
        <v>1787</v>
      </c>
      <c r="C776" s="7" t="s">
        <v>7957</v>
      </c>
      <c r="D776" s="7" t="s">
        <v>7952</v>
      </c>
      <c r="E776" s="7" t="s">
        <v>7952</v>
      </c>
      <c r="F776" s="27"/>
    </row>
    <row r="777" spans="1:6" x14ac:dyDescent="0.3">
      <c r="A777" s="7" t="s">
        <v>1679</v>
      </c>
      <c r="B777" s="7" t="s">
        <v>1680</v>
      </c>
      <c r="C777" s="7" t="s">
        <v>7957</v>
      </c>
      <c r="D777" s="7" t="s">
        <v>7952</v>
      </c>
      <c r="E777" s="7" t="s">
        <v>7952</v>
      </c>
      <c r="F777" s="27"/>
    </row>
    <row r="778" spans="1:6" x14ac:dyDescent="0.3">
      <c r="A778" s="7" t="s">
        <v>2700</v>
      </c>
      <c r="B778" s="7" t="s">
        <v>8829</v>
      </c>
      <c r="C778" s="7" t="s">
        <v>7957</v>
      </c>
      <c r="D778" s="7" t="s">
        <v>7952</v>
      </c>
      <c r="E778" s="7" t="s">
        <v>7952</v>
      </c>
      <c r="F778" s="27"/>
    </row>
    <row r="779" spans="1:6" x14ac:dyDescent="0.3">
      <c r="A779" s="7" t="s">
        <v>2696</v>
      </c>
      <c r="B779" s="7" t="s">
        <v>8830</v>
      </c>
      <c r="C779" s="7" t="s">
        <v>7957</v>
      </c>
      <c r="D779" s="7" t="s">
        <v>7952</v>
      </c>
      <c r="E779" s="7" t="s">
        <v>7952</v>
      </c>
      <c r="F779" s="27"/>
    </row>
    <row r="780" spans="1:6" x14ac:dyDescent="0.3">
      <c r="A780" s="7" t="s">
        <v>1640</v>
      </c>
      <c r="B780" s="7" t="s">
        <v>1639</v>
      </c>
      <c r="C780" s="7" t="s">
        <v>7957</v>
      </c>
      <c r="D780" s="7" t="s">
        <v>7952</v>
      </c>
      <c r="E780" s="7" t="s">
        <v>7952</v>
      </c>
      <c r="F780" s="27"/>
    </row>
    <row r="781" spans="1:6" x14ac:dyDescent="0.3">
      <c r="A781" s="7" t="s">
        <v>2496</v>
      </c>
      <c r="B781" s="7" t="s">
        <v>2497</v>
      </c>
      <c r="C781" s="7" t="s">
        <v>7957</v>
      </c>
      <c r="D781" s="7" t="s">
        <v>7952</v>
      </c>
      <c r="E781" s="7" t="s">
        <v>7952</v>
      </c>
      <c r="F781" s="27"/>
    </row>
    <row r="782" spans="1:6" x14ac:dyDescent="0.3">
      <c r="A782" s="7" t="s">
        <v>1256</v>
      </c>
      <c r="B782" s="7" t="s">
        <v>8831</v>
      </c>
      <c r="C782" s="7" t="s">
        <v>7957</v>
      </c>
      <c r="D782" s="7" t="s">
        <v>7952</v>
      </c>
      <c r="E782" s="7" t="s">
        <v>7952</v>
      </c>
      <c r="F782" s="27"/>
    </row>
    <row r="783" spans="1:6" x14ac:dyDescent="0.3">
      <c r="A783" s="7" t="s">
        <v>1262</v>
      </c>
      <c r="B783" s="7" t="s">
        <v>1658</v>
      </c>
      <c r="C783" s="7" t="s">
        <v>7957</v>
      </c>
      <c r="D783" s="7" t="s">
        <v>7952</v>
      </c>
      <c r="E783" s="7" t="s">
        <v>7952</v>
      </c>
      <c r="F783" s="27"/>
    </row>
    <row r="784" spans="1:6" x14ac:dyDescent="0.3">
      <c r="A784" s="7" t="s">
        <v>2072</v>
      </c>
      <c r="B784" s="7" t="s">
        <v>8832</v>
      </c>
      <c r="C784" s="7" t="s">
        <v>7957</v>
      </c>
      <c r="D784" s="7" t="s">
        <v>7952</v>
      </c>
      <c r="E784" s="7" t="s">
        <v>7952</v>
      </c>
      <c r="F784" s="27"/>
    </row>
    <row r="785" spans="1:6" x14ac:dyDescent="0.3">
      <c r="A785" s="7" t="s">
        <v>1584</v>
      </c>
      <c r="B785" s="7" t="s">
        <v>1585</v>
      </c>
      <c r="C785" s="7" t="s">
        <v>7957</v>
      </c>
      <c r="D785" s="7" t="s">
        <v>7952</v>
      </c>
      <c r="E785" s="7" t="s">
        <v>7952</v>
      </c>
      <c r="F785" s="27"/>
    </row>
    <row r="786" spans="1:6" x14ac:dyDescent="0.3">
      <c r="A786" s="7" t="s">
        <v>1586</v>
      </c>
      <c r="B786" s="7" t="s">
        <v>1587</v>
      </c>
      <c r="C786" s="7" t="s">
        <v>7957</v>
      </c>
      <c r="D786" s="7" t="s">
        <v>7952</v>
      </c>
      <c r="E786" s="7" t="s">
        <v>7952</v>
      </c>
      <c r="F786" s="27"/>
    </row>
    <row r="787" spans="1:6" x14ac:dyDescent="0.3">
      <c r="A787" s="7" t="s">
        <v>1588</v>
      </c>
      <c r="B787" s="7" t="s">
        <v>1589</v>
      </c>
      <c r="C787" s="7" t="s">
        <v>7957</v>
      </c>
      <c r="D787" s="7" t="s">
        <v>7952</v>
      </c>
      <c r="E787" s="7" t="s">
        <v>7952</v>
      </c>
      <c r="F787" s="27"/>
    </row>
    <row r="788" spans="1:6" x14ac:dyDescent="0.3">
      <c r="A788" s="7" t="s">
        <v>1803</v>
      </c>
      <c r="B788" s="7" t="s">
        <v>8833</v>
      </c>
      <c r="C788" s="7" t="s">
        <v>7957</v>
      </c>
      <c r="D788" s="7" t="s">
        <v>7952</v>
      </c>
      <c r="E788" s="7" t="s">
        <v>7952</v>
      </c>
      <c r="F788" s="27"/>
    </row>
    <row r="789" spans="1:6" x14ac:dyDescent="0.3">
      <c r="A789" s="7" t="s">
        <v>1791</v>
      </c>
      <c r="B789" s="7" t="s">
        <v>8834</v>
      </c>
      <c r="C789" s="7" t="s">
        <v>7957</v>
      </c>
      <c r="D789" s="7" t="s">
        <v>7952</v>
      </c>
      <c r="E789" s="7" t="s">
        <v>7952</v>
      </c>
      <c r="F789" s="27"/>
    </row>
    <row r="790" spans="1:6" x14ac:dyDescent="0.3">
      <c r="A790" s="7" t="s">
        <v>2253</v>
      </c>
      <c r="B790" s="7" t="s">
        <v>8835</v>
      </c>
      <c r="C790" s="7" t="s">
        <v>7957</v>
      </c>
      <c r="D790" s="7" t="s">
        <v>7952</v>
      </c>
      <c r="E790" s="7" t="s">
        <v>7952</v>
      </c>
      <c r="F790" s="27"/>
    </row>
    <row r="791" spans="1:6" x14ac:dyDescent="0.3">
      <c r="A791" s="7" t="s">
        <v>1794</v>
      </c>
      <c r="B791" s="7" t="s">
        <v>8836</v>
      </c>
      <c r="C791" s="7" t="s">
        <v>7957</v>
      </c>
      <c r="D791" s="7" t="s">
        <v>7952</v>
      </c>
      <c r="E791" s="7" t="s">
        <v>7952</v>
      </c>
      <c r="F791" s="27"/>
    </row>
    <row r="792" spans="1:6" x14ac:dyDescent="0.3">
      <c r="A792" s="7" t="s">
        <v>2267</v>
      </c>
      <c r="B792" s="7" t="s">
        <v>8837</v>
      </c>
      <c r="C792" s="7" t="s">
        <v>7957</v>
      </c>
      <c r="D792" s="7" t="s">
        <v>7952</v>
      </c>
      <c r="E792" s="7" t="s">
        <v>7952</v>
      </c>
      <c r="F792" s="27"/>
    </row>
    <row r="793" spans="1:6" x14ac:dyDescent="0.3">
      <c r="A793" s="7" t="s">
        <v>2164</v>
      </c>
      <c r="B793" s="7" t="s">
        <v>8838</v>
      </c>
      <c r="C793" s="7" t="s">
        <v>7957</v>
      </c>
      <c r="D793" s="7" t="s">
        <v>7952</v>
      </c>
      <c r="E793" s="7" t="s">
        <v>7952</v>
      </c>
      <c r="F793" s="27"/>
    </row>
    <row r="794" spans="1:6" x14ac:dyDescent="0.3">
      <c r="A794" s="7" t="s">
        <v>2167</v>
      </c>
      <c r="B794" s="7" t="s">
        <v>8839</v>
      </c>
      <c r="C794" s="7" t="s">
        <v>7957</v>
      </c>
      <c r="D794" s="7" t="s">
        <v>7952</v>
      </c>
      <c r="E794" s="7" t="s">
        <v>7952</v>
      </c>
      <c r="F794" s="27"/>
    </row>
    <row r="795" spans="1:6" x14ac:dyDescent="0.3">
      <c r="A795" s="7" t="s">
        <v>1590</v>
      </c>
      <c r="B795" s="7" t="s">
        <v>8840</v>
      </c>
      <c r="C795" s="7" t="s">
        <v>7957</v>
      </c>
      <c r="D795" s="7" t="s">
        <v>7952</v>
      </c>
      <c r="E795" s="7" t="s">
        <v>7952</v>
      </c>
      <c r="F795" s="27"/>
    </row>
    <row r="796" spans="1:6" x14ac:dyDescent="0.3">
      <c r="A796" s="7" t="s">
        <v>2297</v>
      </c>
      <c r="B796" s="7" t="s">
        <v>8841</v>
      </c>
      <c r="C796" s="7" t="s">
        <v>7957</v>
      </c>
      <c r="D796" s="7" t="s">
        <v>7952</v>
      </c>
      <c r="E796" s="7" t="s">
        <v>7952</v>
      </c>
      <c r="F796" s="27"/>
    </row>
    <row r="797" spans="1:6" x14ac:dyDescent="0.3">
      <c r="A797" s="7" t="s">
        <v>2342</v>
      </c>
      <c r="B797" s="7" t="s">
        <v>8842</v>
      </c>
      <c r="C797" s="7" t="s">
        <v>7957</v>
      </c>
      <c r="D797" s="7" t="s">
        <v>7952</v>
      </c>
      <c r="E797" s="7" t="s">
        <v>7952</v>
      </c>
      <c r="F797" s="27"/>
    </row>
    <row r="798" spans="1:6" x14ac:dyDescent="0.3">
      <c r="A798" s="7" t="s">
        <v>1797</v>
      </c>
      <c r="B798" s="7" t="s">
        <v>1796</v>
      </c>
      <c r="C798" s="7" t="s">
        <v>7957</v>
      </c>
      <c r="D798" s="7" t="s">
        <v>7952</v>
      </c>
      <c r="E798" s="7" t="s">
        <v>7952</v>
      </c>
      <c r="F798" s="27"/>
    </row>
    <row r="799" spans="1:6" x14ac:dyDescent="0.3">
      <c r="A799" s="7" t="s">
        <v>2199</v>
      </c>
      <c r="B799" s="7" t="s">
        <v>2200</v>
      </c>
      <c r="C799" s="7" t="s">
        <v>7957</v>
      </c>
      <c r="D799" s="7" t="s">
        <v>7952</v>
      </c>
      <c r="E799" s="7" t="s">
        <v>7952</v>
      </c>
      <c r="F799" s="27"/>
    </row>
    <row r="800" spans="1:6" x14ac:dyDescent="0.3">
      <c r="A800" s="7" t="s">
        <v>1954</v>
      </c>
      <c r="B800" s="7" t="s">
        <v>1989</v>
      </c>
      <c r="C800" s="7" t="s">
        <v>7957</v>
      </c>
      <c r="D800" s="7" t="s">
        <v>7952</v>
      </c>
      <c r="E800" s="7" t="s">
        <v>7952</v>
      </c>
      <c r="F800" s="27"/>
    </row>
    <row r="801" spans="1:6" x14ac:dyDescent="0.3">
      <c r="A801" s="7" t="s">
        <v>1990</v>
      </c>
      <c r="B801" s="7" t="s">
        <v>1991</v>
      </c>
      <c r="C801" s="7" t="s">
        <v>7957</v>
      </c>
      <c r="D801" s="7" t="s">
        <v>7952</v>
      </c>
      <c r="E801" s="7" t="s">
        <v>7952</v>
      </c>
      <c r="F801" s="27"/>
    </row>
    <row r="802" spans="1:6" x14ac:dyDescent="0.3">
      <c r="A802" s="7" t="s">
        <v>1396</v>
      </c>
      <c r="B802" s="7" t="s">
        <v>8843</v>
      </c>
      <c r="C802" s="7" t="s">
        <v>7957</v>
      </c>
      <c r="D802" s="7" t="s">
        <v>7952</v>
      </c>
      <c r="E802" s="7" t="s">
        <v>7952</v>
      </c>
      <c r="F802" s="27"/>
    </row>
    <row r="803" spans="1:6" x14ac:dyDescent="0.3">
      <c r="A803" s="7" t="s">
        <v>2704</v>
      </c>
      <c r="B803" s="7" t="s">
        <v>8844</v>
      </c>
      <c r="C803" s="7" t="s">
        <v>7957</v>
      </c>
      <c r="D803" s="7" t="s">
        <v>7952</v>
      </c>
      <c r="E803" s="7" t="s">
        <v>7952</v>
      </c>
      <c r="F803" s="27"/>
    </row>
    <row r="804" spans="1:6" x14ac:dyDescent="0.3">
      <c r="A804" s="7" t="s">
        <v>2591</v>
      </c>
      <c r="B804" s="7" t="s">
        <v>2971</v>
      </c>
      <c r="C804" s="7" t="s">
        <v>7957</v>
      </c>
      <c r="D804" s="7" t="s">
        <v>7952</v>
      </c>
      <c r="E804" s="7" t="s">
        <v>7952</v>
      </c>
      <c r="F804" s="27"/>
    </row>
    <row r="805" spans="1:6" x14ac:dyDescent="0.3">
      <c r="A805" s="7" t="s">
        <v>2781</v>
      </c>
      <c r="B805" s="7" t="s">
        <v>2782</v>
      </c>
      <c r="C805" s="7" t="s">
        <v>7957</v>
      </c>
      <c r="D805" s="7" t="s">
        <v>7952</v>
      </c>
      <c r="E805" s="7" t="s">
        <v>7952</v>
      </c>
      <c r="F805" s="27"/>
    </row>
    <row r="806" spans="1:6" x14ac:dyDescent="0.3">
      <c r="A806" s="7" t="s">
        <v>2588</v>
      </c>
      <c r="B806" s="7" t="s">
        <v>2973</v>
      </c>
      <c r="C806" s="7" t="s">
        <v>7957</v>
      </c>
      <c r="D806" s="7" t="s">
        <v>7952</v>
      </c>
      <c r="E806" s="7" t="s">
        <v>7952</v>
      </c>
      <c r="F806" s="27"/>
    </row>
    <row r="807" spans="1:6" x14ac:dyDescent="0.3">
      <c r="A807" s="7" t="s">
        <v>2974</v>
      </c>
      <c r="B807" s="7" t="s">
        <v>2975</v>
      </c>
      <c r="C807" s="7" t="s">
        <v>7957</v>
      </c>
      <c r="D807" s="7" t="s">
        <v>7952</v>
      </c>
      <c r="E807" s="7" t="s">
        <v>7952</v>
      </c>
      <c r="F807" s="27"/>
    </row>
    <row r="808" spans="1:6" x14ac:dyDescent="0.3">
      <c r="A808" s="7" t="s">
        <v>2976</v>
      </c>
      <c r="B808" s="7" t="s">
        <v>2977</v>
      </c>
      <c r="C808" s="7" t="s">
        <v>7957</v>
      </c>
      <c r="D808" s="7" t="s">
        <v>7952</v>
      </c>
      <c r="E808" s="7" t="s">
        <v>7952</v>
      </c>
      <c r="F808" s="27"/>
    </row>
    <row r="809" spans="1:6" x14ac:dyDescent="0.3">
      <c r="A809" s="7" t="s">
        <v>2978</v>
      </c>
      <c r="B809" s="7" t="s">
        <v>2979</v>
      </c>
      <c r="C809" s="7" t="s">
        <v>7957</v>
      </c>
      <c r="D809" s="7" t="s">
        <v>7952</v>
      </c>
      <c r="E809" s="7" t="s">
        <v>7952</v>
      </c>
      <c r="F809" s="27"/>
    </row>
    <row r="810" spans="1:6" x14ac:dyDescent="0.3">
      <c r="A810" s="7" t="s">
        <v>1259</v>
      </c>
      <c r="B810" s="7" t="s">
        <v>8845</v>
      </c>
      <c r="C810" s="7" t="s">
        <v>7957</v>
      </c>
      <c r="D810" s="7" t="s">
        <v>7952</v>
      </c>
      <c r="E810" s="7" t="s">
        <v>7952</v>
      </c>
      <c r="F810" s="27"/>
    </row>
    <row r="811" spans="1:6" x14ac:dyDescent="0.3">
      <c r="A811" s="7" t="s">
        <v>1512</v>
      </c>
      <c r="B811" s="7" t="s">
        <v>1511</v>
      </c>
      <c r="C811" s="7" t="s">
        <v>7957</v>
      </c>
      <c r="D811" s="7" t="s">
        <v>7952</v>
      </c>
      <c r="E811" s="7" t="s">
        <v>7952</v>
      </c>
      <c r="F811" s="27"/>
    </row>
    <row r="812" spans="1:6" x14ac:dyDescent="0.3">
      <c r="A812" s="7" t="s">
        <v>1835</v>
      </c>
      <c r="B812" s="7" t="s">
        <v>1992</v>
      </c>
      <c r="C812" s="7" t="s">
        <v>7957</v>
      </c>
      <c r="D812" s="7" t="s">
        <v>7952</v>
      </c>
      <c r="E812" s="7" t="s">
        <v>7952</v>
      </c>
      <c r="F812" s="27"/>
    </row>
    <row r="813" spans="1:6" x14ac:dyDescent="0.3">
      <c r="A813" s="7" t="s">
        <v>1722</v>
      </c>
      <c r="B813" s="7" t="s">
        <v>8846</v>
      </c>
      <c r="C813" s="7" t="s">
        <v>7957</v>
      </c>
      <c r="D813" s="7" t="s">
        <v>7952</v>
      </c>
      <c r="E813" s="7" t="s">
        <v>7952</v>
      </c>
      <c r="F813" s="27"/>
    </row>
    <row r="814" spans="1:6" x14ac:dyDescent="0.3">
      <c r="A814" s="7" t="s">
        <v>2077</v>
      </c>
      <c r="B814" s="7" t="s">
        <v>8847</v>
      </c>
      <c r="C814" s="7" t="s">
        <v>7957</v>
      </c>
      <c r="D814" s="7" t="s">
        <v>7952</v>
      </c>
      <c r="E814" s="7" t="s">
        <v>7952</v>
      </c>
      <c r="F814" s="27"/>
    </row>
    <row r="815" spans="1:6" x14ac:dyDescent="0.3">
      <c r="A815" s="7" t="s">
        <v>1993</v>
      </c>
      <c r="B815" s="7" t="s">
        <v>1994</v>
      </c>
      <c r="C815" s="7" t="s">
        <v>7957</v>
      </c>
      <c r="D815" s="7" t="s">
        <v>7952</v>
      </c>
      <c r="E815" s="7" t="s">
        <v>7952</v>
      </c>
      <c r="F815" s="27"/>
    </row>
    <row r="816" spans="1:6" x14ac:dyDescent="0.3">
      <c r="A816" s="7" t="s">
        <v>1486</v>
      </c>
      <c r="B816" s="7" t="s">
        <v>8848</v>
      </c>
      <c r="C816" s="7" t="s">
        <v>7957</v>
      </c>
      <c r="D816" s="7" t="s">
        <v>7952</v>
      </c>
      <c r="E816" s="7" t="s">
        <v>7952</v>
      </c>
      <c r="F816" s="27"/>
    </row>
    <row r="817" spans="1:6" x14ac:dyDescent="0.3">
      <c r="A817" s="7" t="s">
        <v>2547</v>
      </c>
      <c r="B817" s="7" t="s">
        <v>2548</v>
      </c>
      <c r="C817" s="7" t="s">
        <v>7957</v>
      </c>
      <c r="D817" s="7" t="s">
        <v>7952</v>
      </c>
      <c r="E817" s="7" t="s">
        <v>7952</v>
      </c>
      <c r="F817" s="27"/>
    </row>
    <row r="818" spans="1:6" x14ac:dyDescent="0.3">
      <c r="A818" s="7" t="s">
        <v>2568</v>
      </c>
      <c r="B818" s="7" t="s">
        <v>2569</v>
      </c>
      <c r="C818" s="7" t="s">
        <v>7957</v>
      </c>
      <c r="D818" s="7" t="s">
        <v>7952</v>
      </c>
      <c r="E818" s="7" t="s">
        <v>7952</v>
      </c>
      <c r="F818" s="27"/>
    </row>
    <row r="819" spans="1:6" x14ac:dyDescent="0.3">
      <c r="A819" s="7" t="s">
        <v>1592</v>
      </c>
      <c r="B819" s="7" t="s">
        <v>1593</v>
      </c>
      <c r="C819" s="7" t="s">
        <v>7957</v>
      </c>
      <c r="D819" s="7" t="s">
        <v>7952</v>
      </c>
      <c r="E819" s="7" t="s">
        <v>7952</v>
      </c>
      <c r="F819" s="27"/>
    </row>
    <row r="820" spans="1:6" x14ac:dyDescent="0.3">
      <c r="A820" s="7" t="s">
        <v>1498</v>
      </c>
      <c r="B820" s="7" t="s">
        <v>1497</v>
      </c>
      <c r="C820" s="7" t="s">
        <v>7957</v>
      </c>
      <c r="D820" s="7" t="s">
        <v>7952</v>
      </c>
      <c r="E820" s="7" t="s">
        <v>7952</v>
      </c>
      <c r="F820" s="27"/>
    </row>
    <row r="821" spans="1:6" x14ac:dyDescent="0.3">
      <c r="A821" s="7" t="s">
        <v>1515</v>
      </c>
      <c r="B821" s="7" t="s">
        <v>1514</v>
      </c>
      <c r="C821" s="7" t="s">
        <v>7957</v>
      </c>
      <c r="D821" s="7" t="s">
        <v>7952</v>
      </c>
      <c r="E821" s="7" t="s">
        <v>7952</v>
      </c>
      <c r="F821" s="27"/>
    </row>
    <row r="822" spans="1:6" x14ac:dyDescent="0.3">
      <c r="A822" s="7" t="s">
        <v>1489</v>
      </c>
      <c r="B822" s="7" t="s">
        <v>1594</v>
      </c>
      <c r="C822" s="7" t="s">
        <v>7957</v>
      </c>
      <c r="D822" s="7" t="s">
        <v>7952</v>
      </c>
      <c r="E822" s="7" t="s">
        <v>7952</v>
      </c>
      <c r="F822" s="27"/>
    </row>
    <row r="823" spans="1:6" x14ac:dyDescent="0.3">
      <c r="A823" s="7" t="s">
        <v>1477</v>
      </c>
      <c r="B823" s="7" t="s">
        <v>1595</v>
      </c>
      <c r="C823" s="7" t="s">
        <v>7957</v>
      </c>
      <c r="D823" s="7" t="s">
        <v>7952</v>
      </c>
      <c r="E823" s="7" t="s">
        <v>7952</v>
      </c>
      <c r="F823" s="27"/>
    </row>
    <row r="824" spans="1:6" x14ac:dyDescent="0.3">
      <c r="A824" s="7" t="s">
        <v>1596</v>
      </c>
      <c r="B824" s="7" t="s">
        <v>1597</v>
      </c>
      <c r="C824" s="7" t="s">
        <v>7957</v>
      </c>
      <c r="D824" s="7" t="s">
        <v>7952</v>
      </c>
      <c r="E824" s="7" t="s">
        <v>7952</v>
      </c>
      <c r="F824" s="27"/>
    </row>
    <row r="825" spans="1:6" x14ac:dyDescent="0.3">
      <c r="A825" s="7" t="s">
        <v>1399</v>
      </c>
      <c r="B825" s="7" t="s">
        <v>1400</v>
      </c>
      <c r="C825" s="7" t="s">
        <v>7957</v>
      </c>
      <c r="D825" s="7" t="s">
        <v>7952</v>
      </c>
      <c r="E825" s="7" t="s">
        <v>7952</v>
      </c>
      <c r="F825" s="27"/>
    </row>
    <row r="826" spans="1:6" x14ac:dyDescent="0.3">
      <c r="A826" s="7" t="s">
        <v>1598</v>
      </c>
      <c r="B826" s="7" t="s">
        <v>1599</v>
      </c>
      <c r="C826" s="7" t="s">
        <v>7957</v>
      </c>
      <c r="D826" s="7" t="s">
        <v>7952</v>
      </c>
      <c r="E826" s="7" t="s">
        <v>7952</v>
      </c>
      <c r="F826" s="27"/>
    </row>
    <row r="827" spans="1:6" x14ac:dyDescent="0.3">
      <c r="A827" s="7" t="s">
        <v>1404</v>
      </c>
      <c r="B827" s="7" t="s">
        <v>1405</v>
      </c>
      <c r="C827" s="7" t="s">
        <v>7957</v>
      </c>
      <c r="D827" s="7" t="s">
        <v>7952</v>
      </c>
      <c r="E827" s="7" t="s">
        <v>7952</v>
      </c>
      <c r="F827" s="27"/>
    </row>
    <row r="828" spans="1:6" x14ac:dyDescent="0.3">
      <c r="A828" s="7" t="s">
        <v>1280</v>
      </c>
      <c r="B828" s="7" t="s">
        <v>8849</v>
      </c>
      <c r="C828" s="7" t="s">
        <v>7957</v>
      </c>
      <c r="D828" s="7" t="s">
        <v>7952</v>
      </c>
      <c r="E828" s="7" t="s">
        <v>7952</v>
      </c>
      <c r="F828" s="27"/>
    </row>
    <row r="829" spans="1:6" x14ac:dyDescent="0.3">
      <c r="A829" s="7" t="s">
        <v>1518</v>
      </c>
      <c r="B829" s="7" t="s">
        <v>8850</v>
      </c>
      <c r="C829" s="7" t="s">
        <v>7957</v>
      </c>
      <c r="D829" s="7" t="s">
        <v>7952</v>
      </c>
      <c r="E829" s="7" t="s">
        <v>7952</v>
      </c>
      <c r="F829" s="27"/>
    </row>
    <row r="830" spans="1:6" x14ac:dyDescent="0.3">
      <c r="A830" s="7" t="s">
        <v>1997</v>
      </c>
      <c r="B830" s="7" t="s">
        <v>1998</v>
      </c>
      <c r="C830" s="7" t="s">
        <v>7957</v>
      </c>
      <c r="D830" s="7" t="s">
        <v>7952</v>
      </c>
      <c r="E830" s="7" t="s">
        <v>7952</v>
      </c>
      <c r="F830" s="27"/>
    </row>
    <row r="831" spans="1:6" x14ac:dyDescent="0.3">
      <c r="A831" s="7" t="s">
        <v>2085</v>
      </c>
      <c r="B831" s="7" t="s">
        <v>8851</v>
      </c>
      <c r="C831" s="7" t="s">
        <v>7957</v>
      </c>
      <c r="D831" s="7" t="s">
        <v>7952</v>
      </c>
      <c r="E831" s="7" t="s">
        <v>7952</v>
      </c>
      <c r="F831" s="27"/>
    </row>
    <row r="832" spans="1:6" x14ac:dyDescent="0.3">
      <c r="A832" s="7" t="s">
        <v>2093</v>
      </c>
      <c r="B832" s="7" t="s">
        <v>8852</v>
      </c>
      <c r="C832" s="7" t="s">
        <v>7957</v>
      </c>
      <c r="D832" s="7" t="s">
        <v>7952</v>
      </c>
      <c r="E832" s="7" t="s">
        <v>7952</v>
      </c>
      <c r="F832" s="27"/>
    </row>
    <row r="833" spans="1:6" x14ac:dyDescent="0.3">
      <c r="A833" s="7" t="s">
        <v>1407</v>
      </c>
      <c r="B833" s="7" t="s">
        <v>1408</v>
      </c>
      <c r="C833" s="7" t="s">
        <v>7957</v>
      </c>
      <c r="D833" s="7" t="s">
        <v>7952</v>
      </c>
      <c r="E833" s="7" t="s">
        <v>7952</v>
      </c>
      <c r="F833" s="27"/>
    </row>
    <row r="834" spans="1:6" x14ac:dyDescent="0.3">
      <c r="A834" s="7" t="s">
        <v>5144</v>
      </c>
      <c r="B834" s="7" t="s">
        <v>5452</v>
      </c>
      <c r="C834" s="7" t="s">
        <v>7957</v>
      </c>
      <c r="D834" s="7" t="s">
        <v>7952</v>
      </c>
      <c r="E834" s="7" t="s">
        <v>7952</v>
      </c>
      <c r="F834" s="27"/>
    </row>
    <row r="835" spans="1:6" x14ac:dyDescent="0.3">
      <c r="A835" s="7" t="s">
        <v>5888</v>
      </c>
      <c r="B835" s="7" t="s">
        <v>8853</v>
      </c>
      <c r="C835" s="7" t="s">
        <v>7957</v>
      </c>
      <c r="D835" s="7" t="s">
        <v>7952</v>
      </c>
      <c r="E835" s="7" t="s">
        <v>7952</v>
      </c>
      <c r="F835" s="27"/>
    </row>
    <row r="836" spans="1:6" x14ac:dyDescent="0.3">
      <c r="A836" s="7" t="s">
        <v>1495</v>
      </c>
      <c r="B836" s="7" t="s">
        <v>8854</v>
      </c>
      <c r="C836" s="7" t="s">
        <v>7957</v>
      </c>
      <c r="D836" s="7" t="s">
        <v>7952</v>
      </c>
      <c r="E836" s="7" t="s">
        <v>7952</v>
      </c>
      <c r="F836" s="27"/>
    </row>
    <row r="837" spans="1:6" x14ac:dyDescent="0.3">
      <c r="A837" s="7" t="s">
        <v>2090</v>
      </c>
      <c r="B837" s="7" t="s">
        <v>8855</v>
      </c>
      <c r="C837" s="7" t="s">
        <v>7957</v>
      </c>
      <c r="D837" s="7" t="s">
        <v>7952</v>
      </c>
      <c r="E837" s="7" t="s">
        <v>7952</v>
      </c>
      <c r="F837" s="27"/>
    </row>
    <row r="838" spans="1:6" x14ac:dyDescent="0.3">
      <c r="A838" s="7" t="s">
        <v>2201</v>
      </c>
      <c r="B838" s="7" t="s">
        <v>8856</v>
      </c>
      <c r="C838" s="7" t="s">
        <v>7957</v>
      </c>
      <c r="D838" s="7" t="s">
        <v>7952</v>
      </c>
      <c r="E838" s="7" t="s">
        <v>7952</v>
      </c>
      <c r="F838" s="27"/>
    </row>
    <row r="839" spans="1:6" x14ac:dyDescent="0.3">
      <c r="A839" s="7" t="s">
        <v>2456</v>
      </c>
      <c r="B839" s="7" t="s">
        <v>8857</v>
      </c>
      <c r="C839" s="7" t="s">
        <v>7957</v>
      </c>
      <c r="D839" s="7" t="s">
        <v>7952</v>
      </c>
      <c r="E839" s="7" t="s">
        <v>7952</v>
      </c>
      <c r="F839" s="27"/>
    </row>
    <row r="840" spans="1:6" x14ac:dyDescent="0.3">
      <c r="A840" s="7" t="s">
        <v>1999</v>
      </c>
      <c r="B840" s="7" t="s">
        <v>2000</v>
      </c>
      <c r="C840" s="7" t="s">
        <v>7957</v>
      </c>
      <c r="D840" s="7" t="s">
        <v>7952</v>
      </c>
      <c r="E840" s="7" t="s">
        <v>7952</v>
      </c>
      <c r="F840" s="27"/>
    </row>
    <row r="841" spans="1:6" x14ac:dyDescent="0.3">
      <c r="A841" s="7" t="s">
        <v>2001</v>
      </c>
      <c r="B841" s="7" t="s">
        <v>8858</v>
      </c>
      <c r="C841" s="7" t="s">
        <v>7957</v>
      </c>
      <c r="D841" s="7" t="s">
        <v>7952</v>
      </c>
      <c r="E841" s="7" t="s">
        <v>7952</v>
      </c>
      <c r="F841" s="27"/>
    </row>
    <row r="842" spans="1:6" x14ac:dyDescent="0.3">
      <c r="A842" s="7" t="s">
        <v>2003</v>
      </c>
      <c r="B842" s="7" t="s">
        <v>8859</v>
      </c>
      <c r="C842" s="7" t="s">
        <v>7957</v>
      </c>
      <c r="D842" s="7" t="s">
        <v>7952</v>
      </c>
      <c r="E842" s="7" t="s">
        <v>7952</v>
      </c>
      <c r="F842" s="27"/>
    </row>
    <row r="843" spans="1:6" x14ac:dyDescent="0.3">
      <c r="A843" s="7" t="s">
        <v>2005</v>
      </c>
      <c r="B843" s="7" t="s">
        <v>2006</v>
      </c>
      <c r="C843" s="7" t="s">
        <v>7957</v>
      </c>
      <c r="D843" s="7" t="s">
        <v>7952</v>
      </c>
      <c r="E843" s="7" t="s">
        <v>7952</v>
      </c>
      <c r="F843" s="27"/>
    </row>
    <row r="844" spans="1:6" x14ac:dyDescent="0.3">
      <c r="A844" s="7" t="s">
        <v>2007</v>
      </c>
      <c r="B844" s="7" t="s">
        <v>8860</v>
      </c>
      <c r="C844" s="7" t="s">
        <v>7957</v>
      </c>
      <c r="D844" s="7" t="s">
        <v>7952</v>
      </c>
      <c r="E844" s="7" t="s">
        <v>7952</v>
      </c>
      <c r="F844" s="27"/>
    </row>
    <row r="845" spans="1:6" x14ac:dyDescent="0.3">
      <c r="A845" s="7" t="s">
        <v>2009</v>
      </c>
      <c r="B845" s="7" t="s">
        <v>2010</v>
      </c>
      <c r="C845" s="7" t="s">
        <v>7957</v>
      </c>
      <c r="D845" s="7" t="s">
        <v>7952</v>
      </c>
      <c r="E845" s="7" t="s">
        <v>7952</v>
      </c>
      <c r="F845" s="27"/>
    </row>
    <row r="846" spans="1:6" x14ac:dyDescent="0.3">
      <c r="A846" s="7" t="s">
        <v>2011</v>
      </c>
      <c r="B846" s="7" t="s">
        <v>8861</v>
      </c>
      <c r="C846" s="7" t="s">
        <v>7957</v>
      </c>
      <c r="D846" s="7" t="s">
        <v>7952</v>
      </c>
      <c r="E846" s="7" t="s">
        <v>7952</v>
      </c>
      <c r="F846" s="27"/>
    </row>
    <row r="847" spans="1:6" x14ac:dyDescent="0.3">
      <c r="A847" s="7" t="s">
        <v>1686</v>
      </c>
      <c r="B847" s="7" t="s">
        <v>1687</v>
      </c>
      <c r="C847" s="7" t="s">
        <v>7957</v>
      </c>
      <c r="D847" s="7" t="s">
        <v>7952</v>
      </c>
      <c r="E847" s="7" t="s">
        <v>7952</v>
      </c>
      <c r="F847" s="27"/>
    </row>
    <row r="848" spans="1:6" x14ac:dyDescent="0.3">
      <c r="A848" s="7" t="s">
        <v>1289</v>
      </c>
      <c r="B848" s="7" t="s">
        <v>1288</v>
      </c>
      <c r="C848" s="7" t="s">
        <v>7957</v>
      </c>
      <c r="D848" s="7" t="s">
        <v>7952</v>
      </c>
      <c r="E848" s="7" t="s">
        <v>7952</v>
      </c>
      <c r="F848" s="27"/>
    </row>
    <row r="849" spans="1:6" x14ac:dyDescent="0.3">
      <c r="A849" s="7" t="s">
        <v>1365</v>
      </c>
      <c r="B849" s="7" t="s">
        <v>1364</v>
      </c>
      <c r="C849" s="7" t="s">
        <v>7957</v>
      </c>
      <c r="D849" s="7" t="s">
        <v>7952</v>
      </c>
      <c r="E849" s="7" t="s">
        <v>7952</v>
      </c>
      <c r="F849" s="27"/>
    </row>
    <row r="850" spans="1:6" x14ac:dyDescent="0.3">
      <c r="A850" s="7" t="s">
        <v>1600</v>
      </c>
      <c r="B850" s="7" t="s">
        <v>8862</v>
      </c>
      <c r="C850" s="7" t="s">
        <v>7957</v>
      </c>
      <c r="D850" s="7" t="s">
        <v>7952</v>
      </c>
      <c r="E850" s="7" t="s">
        <v>7952</v>
      </c>
      <c r="F850" s="27"/>
    </row>
    <row r="851" spans="1:6" x14ac:dyDescent="0.3">
      <c r="A851" s="7" t="s">
        <v>1659</v>
      </c>
      <c r="B851" s="7" t="s">
        <v>1660</v>
      </c>
      <c r="C851" s="7" t="s">
        <v>7957</v>
      </c>
      <c r="D851" s="7" t="s">
        <v>7952</v>
      </c>
      <c r="E851" s="7" t="s">
        <v>7952</v>
      </c>
      <c r="F851" s="27"/>
    </row>
    <row r="852" spans="1:6" x14ac:dyDescent="0.3">
      <c r="A852" s="7" t="s">
        <v>1661</v>
      </c>
      <c r="B852" s="7" t="s">
        <v>1662</v>
      </c>
      <c r="C852" s="7" t="s">
        <v>7957</v>
      </c>
      <c r="D852" s="7" t="s">
        <v>7952</v>
      </c>
      <c r="E852" s="7" t="s">
        <v>7952</v>
      </c>
      <c r="F852" s="27"/>
    </row>
    <row r="853" spans="1:6" x14ac:dyDescent="0.3">
      <c r="A853" s="7" t="s">
        <v>1410</v>
      </c>
      <c r="B853" s="7" t="s">
        <v>1411</v>
      </c>
      <c r="C853" s="7" t="s">
        <v>7957</v>
      </c>
      <c r="D853" s="7" t="s">
        <v>7952</v>
      </c>
      <c r="E853" s="7" t="s">
        <v>7952</v>
      </c>
      <c r="F853" s="27"/>
    </row>
    <row r="854" spans="1:6" x14ac:dyDescent="0.3">
      <c r="A854" s="7" t="s">
        <v>1412</v>
      </c>
      <c r="B854" s="7" t="s">
        <v>1413</v>
      </c>
      <c r="C854" s="7" t="s">
        <v>7957</v>
      </c>
      <c r="D854" s="7" t="s">
        <v>7952</v>
      </c>
      <c r="E854" s="7" t="s">
        <v>7952</v>
      </c>
      <c r="F854" s="27"/>
    </row>
    <row r="855" spans="1:6" x14ac:dyDescent="0.3">
      <c r="A855" s="7" t="s">
        <v>1395</v>
      </c>
      <c r="B855" s="7" t="s">
        <v>8863</v>
      </c>
      <c r="C855" s="7" t="s">
        <v>7957</v>
      </c>
      <c r="D855" s="7" t="s">
        <v>7952</v>
      </c>
      <c r="E855" s="7" t="s">
        <v>7952</v>
      </c>
      <c r="F855" s="27"/>
    </row>
    <row r="856" spans="1:6" x14ac:dyDescent="0.3">
      <c r="A856" s="7" t="s">
        <v>1602</v>
      </c>
      <c r="B856" s="7" t="s">
        <v>1603</v>
      </c>
      <c r="C856" s="7" t="s">
        <v>7957</v>
      </c>
      <c r="D856" s="7" t="s">
        <v>7952</v>
      </c>
      <c r="E856" s="7" t="s">
        <v>7952</v>
      </c>
      <c r="F856" s="27"/>
    </row>
    <row r="857" spans="1:6" x14ac:dyDescent="0.3">
      <c r="A857" s="7" t="s">
        <v>1663</v>
      </c>
      <c r="B857" s="7" t="s">
        <v>1664</v>
      </c>
      <c r="C857" s="7" t="s">
        <v>7957</v>
      </c>
      <c r="D857" s="7" t="s">
        <v>7952</v>
      </c>
      <c r="E857" s="7" t="s">
        <v>7952</v>
      </c>
      <c r="F857" s="27"/>
    </row>
    <row r="858" spans="1:6" x14ac:dyDescent="0.3">
      <c r="A858" s="7" t="s">
        <v>1688</v>
      </c>
      <c r="B858" s="7" t="s">
        <v>1689</v>
      </c>
      <c r="C858" s="7" t="s">
        <v>7957</v>
      </c>
      <c r="D858" s="7" t="s">
        <v>7952</v>
      </c>
      <c r="E858" s="7" t="s">
        <v>7952</v>
      </c>
      <c r="F858" s="27"/>
    </row>
    <row r="859" spans="1:6" x14ac:dyDescent="0.3">
      <c r="A859" s="7" t="s">
        <v>1665</v>
      </c>
      <c r="B859" s="7" t="s">
        <v>1666</v>
      </c>
      <c r="C859" s="7" t="s">
        <v>7957</v>
      </c>
      <c r="D859" s="7" t="s">
        <v>7952</v>
      </c>
      <c r="E859" s="7" t="s">
        <v>7952</v>
      </c>
      <c r="F859" s="27"/>
    </row>
    <row r="860" spans="1:6" x14ac:dyDescent="0.3">
      <c r="A860" s="7" t="s">
        <v>1649</v>
      </c>
      <c r="B860" s="7" t="s">
        <v>8864</v>
      </c>
      <c r="C860" s="7" t="s">
        <v>7957</v>
      </c>
      <c r="D860" s="7" t="s">
        <v>7952</v>
      </c>
      <c r="E860" s="7" t="s">
        <v>7952</v>
      </c>
      <c r="F860" s="27"/>
    </row>
    <row r="861" spans="1:6" x14ac:dyDescent="0.3">
      <c r="A861" s="7" t="s">
        <v>1669</v>
      </c>
      <c r="B861" s="7" t="s">
        <v>1670</v>
      </c>
      <c r="C861" s="7" t="s">
        <v>7957</v>
      </c>
      <c r="D861" s="7" t="s">
        <v>7952</v>
      </c>
      <c r="E861" s="7" t="s">
        <v>7952</v>
      </c>
      <c r="F861" s="27"/>
    </row>
    <row r="862" spans="1:6" x14ac:dyDescent="0.3">
      <c r="A862" s="7" t="s">
        <v>1671</v>
      </c>
      <c r="B862" s="7" t="s">
        <v>1672</v>
      </c>
      <c r="C862" s="7" t="s">
        <v>7957</v>
      </c>
      <c r="D862" s="7" t="s">
        <v>7952</v>
      </c>
      <c r="E862" s="7" t="s">
        <v>7952</v>
      </c>
      <c r="F862" s="27"/>
    </row>
    <row r="863" spans="1:6" x14ac:dyDescent="0.3">
      <c r="A863" s="7" t="s">
        <v>1829</v>
      </c>
      <c r="B863" s="7" t="s">
        <v>8865</v>
      </c>
      <c r="C863" s="7" t="s">
        <v>7957</v>
      </c>
      <c r="D863" s="7" t="s">
        <v>7952</v>
      </c>
      <c r="E863" s="7" t="s">
        <v>7952</v>
      </c>
      <c r="F863" s="27"/>
    </row>
    <row r="864" spans="1:6" x14ac:dyDescent="0.3">
      <c r="A864" s="7" t="s">
        <v>1826</v>
      </c>
      <c r="B864" s="7" t="s">
        <v>8866</v>
      </c>
      <c r="C864" s="7" t="s">
        <v>7957</v>
      </c>
      <c r="D864" s="7" t="s">
        <v>7952</v>
      </c>
      <c r="E864" s="7" t="s">
        <v>7952</v>
      </c>
      <c r="F864" s="27"/>
    </row>
    <row r="865" spans="1:6" x14ac:dyDescent="0.3">
      <c r="A865" s="7" t="s">
        <v>1887</v>
      </c>
      <c r="B865" s="7" t="s">
        <v>8867</v>
      </c>
      <c r="C865" s="7" t="s">
        <v>7957</v>
      </c>
      <c r="D865" s="7" t="s">
        <v>7952</v>
      </c>
      <c r="E865" s="7" t="s">
        <v>7952</v>
      </c>
      <c r="F865" s="27"/>
    </row>
    <row r="866" spans="1:6" x14ac:dyDescent="0.3">
      <c r="A866" s="7" t="s">
        <v>1295</v>
      </c>
      <c r="B866" s="7" t="s">
        <v>1609</v>
      </c>
      <c r="C866" s="7" t="s">
        <v>7957</v>
      </c>
      <c r="D866" s="7" t="s">
        <v>7952</v>
      </c>
      <c r="E866" s="7" t="s">
        <v>7952</v>
      </c>
      <c r="F866" s="27"/>
    </row>
    <row r="867" spans="1:6" x14ac:dyDescent="0.3">
      <c r="A867" s="7" t="s">
        <v>2466</v>
      </c>
      <c r="B867" s="7" t="s">
        <v>2440</v>
      </c>
      <c r="C867" s="7" t="s">
        <v>7957</v>
      </c>
      <c r="D867" s="7" t="s">
        <v>7952</v>
      </c>
      <c r="E867" s="7" t="s">
        <v>7952</v>
      </c>
      <c r="F867" s="27"/>
    </row>
    <row r="868" spans="1:6" x14ac:dyDescent="0.3">
      <c r="A868" s="7" t="s">
        <v>469</v>
      </c>
      <c r="B868" s="7" t="s">
        <v>470</v>
      </c>
      <c r="C868" s="7" t="s">
        <v>7957</v>
      </c>
      <c r="D868" s="7" t="s">
        <v>7952</v>
      </c>
      <c r="E868" s="7" t="s">
        <v>7952</v>
      </c>
      <c r="F868" s="27"/>
    </row>
    <row r="869" spans="1:6" x14ac:dyDescent="0.3">
      <c r="A869" s="7" t="s">
        <v>5649</v>
      </c>
      <c r="B869" s="7" t="s">
        <v>5650</v>
      </c>
      <c r="C869" s="7" t="s">
        <v>7957</v>
      </c>
      <c r="D869" s="7" t="s">
        <v>7952</v>
      </c>
      <c r="E869" s="7" t="s">
        <v>7952</v>
      </c>
      <c r="F869" s="27"/>
    </row>
    <row r="870" spans="1:6" x14ac:dyDescent="0.3">
      <c r="A870" s="7" t="s">
        <v>5864</v>
      </c>
      <c r="B870" s="7" t="s">
        <v>5863</v>
      </c>
      <c r="C870" s="7" t="s">
        <v>7957</v>
      </c>
      <c r="D870" s="7" t="s">
        <v>7952</v>
      </c>
      <c r="E870" s="7" t="s">
        <v>7952</v>
      </c>
      <c r="F870" s="27"/>
    </row>
    <row r="871" spans="1:6" x14ac:dyDescent="0.3">
      <c r="A871" s="7" t="s">
        <v>5651</v>
      </c>
      <c r="B871" s="7" t="s">
        <v>5652</v>
      </c>
      <c r="C871" s="7" t="s">
        <v>7957</v>
      </c>
      <c r="D871" s="7" t="s">
        <v>7952</v>
      </c>
      <c r="E871" s="7" t="s">
        <v>7952</v>
      </c>
      <c r="F871" s="27"/>
    </row>
    <row r="872" spans="1:6" x14ac:dyDescent="0.3">
      <c r="A872" s="7" t="s">
        <v>691</v>
      </c>
      <c r="B872" s="7" t="s">
        <v>692</v>
      </c>
      <c r="C872" s="7" t="s">
        <v>7957</v>
      </c>
      <c r="D872" s="7" t="s">
        <v>7952</v>
      </c>
      <c r="E872" s="7" t="s">
        <v>7952</v>
      </c>
      <c r="F872" s="27"/>
    </row>
    <row r="873" spans="1:6" x14ac:dyDescent="0.3">
      <c r="A873" s="7" t="s">
        <v>693</v>
      </c>
      <c r="B873" s="7" t="s">
        <v>694</v>
      </c>
      <c r="C873" s="7" t="s">
        <v>7957</v>
      </c>
      <c r="D873" s="7" t="s">
        <v>7952</v>
      </c>
      <c r="E873" s="7" t="s">
        <v>7952</v>
      </c>
      <c r="F873" s="27"/>
    </row>
    <row r="874" spans="1:6" x14ac:dyDescent="0.3">
      <c r="A874" s="7" t="s">
        <v>695</v>
      </c>
      <c r="B874" s="7" t="s">
        <v>696</v>
      </c>
      <c r="C874" s="7" t="s">
        <v>7957</v>
      </c>
      <c r="D874" s="7" t="s">
        <v>7952</v>
      </c>
      <c r="E874" s="7" t="s">
        <v>7952</v>
      </c>
      <c r="F874" s="27"/>
    </row>
    <row r="875" spans="1:6" x14ac:dyDescent="0.3">
      <c r="A875" s="7" t="s">
        <v>697</v>
      </c>
      <c r="B875" s="7" t="s">
        <v>698</v>
      </c>
      <c r="C875" s="7" t="s">
        <v>7957</v>
      </c>
      <c r="D875" s="7" t="s">
        <v>7952</v>
      </c>
      <c r="E875" s="7" t="s">
        <v>7952</v>
      </c>
      <c r="F875" s="27"/>
    </row>
    <row r="876" spans="1:6" x14ac:dyDescent="0.3">
      <c r="A876" s="7" t="s">
        <v>699</v>
      </c>
      <c r="B876" s="7" t="s">
        <v>700</v>
      </c>
      <c r="C876" s="7" t="s">
        <v>7957</v>
      </c>
      <c r="D876" s="7" t="s">
        <v>7952</v>
      </c>
      <c r="E876" s="7" t="s">
        <v>7952</v>
      </c>
      <c r="F876" s="27"/>
    </row>
    <row r="877" spans="1:6" x14ac:dyDescent="0.3">
      <c r="A877" s="7" t="s">
        <v>5856</v>
      </c>
      <c r="B877" s="7" t="s">
        <v>5857</v>
      </c>
      <c r="C877" s="7" t="s">
        <v>7957</v>
      </c>
      <c r="D877" s="7" t="s">
        <v>7952</v>
      </c>
      <c r="E877" s="7" t="s">
        <v>7952</v>
      </c>
      <c r="F877" s="27"/>
    </row>
    <row r="878" spans="1:6" x14ac:dyDescent="0.3">
      <c r="A878" s="7" t="s">
        <v>5858</v>
      </c>
      <c r="B878" s="7" t="s">
        <v>5859</v>
      </c>
      <c r="C878" s="7" t="s">
        <v>7957</v>
      </c>
      <c r="D878" s="7" t="s">
        <v>7952</v>
      </c>
      <c r="E878" s="7" t="s">
        <v>7952</v>
      </c>
      <c r="F878" s="27"/>
    </row>
    <row r="879" spans="1:6" x14ac:dyDescent="0.3">
      <c r="A879" s="7" t="s">
        <v>5703</v>
      </c>
      <c r="B879" s="7" t="s">
        <v>5704</v>
      </c>
      <c r="C879" s="7" t="s">
        <v>7957</v>
      </c>
      <c r="D879" s="7" t="s">
        <v>7952</v>
      </c>
      <c r="E879" s="7" t="s">
        <v>7952</v>
      </c>
      <c r="F879" s="27"/>
    </row>
    <row r="880" spans="1:6" x14ac:dyDescent="0.3">
      <c r="A880" s="7" t="s">
        <v>618</v>
      </c>
      <c r="B880" s="7" t="s">
        <v>8868</v>
      </c>
      <c r="C880" s="7" t="s">
        <v>7957</v>
      </c>
      <c r="D880" s="7" t="s">
        <v>7952</v>
      </c>
      <c r="E880" s="7" t="s">
        <v>7952</v>
      </c>
      <c r="F880" s="27"/>
    </row>
    <row r="881" spans="1:6" x14ac:dyDescent="0.3">
      <c r="A881" s="7" t="s">
        <v>5656</v>
      </c>
      <c r="B881" s="7" t="s">
        <v>5657</v>
      </c>
      <c r="C881" s="7" t="s">
        <v>7957</v>
      </c>
      <c r="D881" s="7" t="s">
        <v>7952</v>
      </c>
      <c r="E881" s="7" t="s">
        <v>7952</v>
      </c>
      <c r="F881" s="27"/>
    </row>
    <row r="882" spans="1:6" x14ac:dyDescent="0.3">
      <c r="A882" s="7" t="s">
        <v>591</v>
      </c>
      <c r="B882" s="7" t="s">
        <v>8869</v>
      </c>
      <c r="C882" s="7" t="s">
        <v>7957</v>
      </c>
      <c r="D882" s="7" t="s">
        <v>7952</v>
      </c>
      <c r="E882" s="7" t="s">
        <v>7952</v>
      </c>
      <c r="F882" s="27"/>
    </row>
    <row r="883" spans="1:6" x14ac:dyDescent="0.3">
      <c r="A883" s="7" t="s">
        <v>707</v>
      </c>
      <c r="B883" s="7" t="s">
        <v>708</v>
      </c>
      <c r="C883" s="7" t="s">
        <v>7957</v>
      </c>
      <c r="D883" s="7" t="s">
        <v>7952</v>
      </c>
      <c r="E883" s="7" t="s">
        <v>7952</v>
      </c>
      <c r="F883" s="27"/>
    </row>
    <row r="884" spans="1:6" x14ac:dyDescent="0.3">
      <c r="A884" s="7" t="s">
        <v>609</v>
      </c>
      <c r="B884" s="7" t="s">
        <v>8870</v>
      </c>
      <c r="C884" s="7" t="s">
        <v>7957</v>
      </c>
      <c r="D884" s="7" t="s">
        <v>7952</v>
      </c>
      <c r="E884" s="7" t="s">
        <v>7952</v>
      </c>
      <c r="F884" s="27"/>
    </row>
    <row r="885" spans="1:6" x14ac:dyDescent="0.3">
      <c r="A885" s="7" t="s">
        <v>709</v>
      </c>
      <c r="B885" s="7" t="s">
        <v>710</v>
      </c>
      <c r="C885" s="7" t="s">
        <v>7957</v>
      </c>
      <c r="D885" s="7" t="s">
        <v>7952</v>
      </c>
      <c r="E885" s="7" t="s">
        <v>7952</v>
      </c>
      <c r="F885" s="27"/>
    </row>
    <row r="886" spans="1:6" x14ac:dyDescent="0.3">
      <c r="A886" s="7" t="s">
        <v>606</v>
      </c>
      <c r="B886" s="7" t="s">
        <v>8871</v>
      </c>
      <c r="C886" s="7" t="s">
        <v>7957</v>
      </c>
      <c r="D886" s="7" t="s">
        <v>7952</v>
      </c>
      <c r="E886" s="7" t="s">
        <v>7952</v>
      </c>
      <c r="F886" s="27"/>
    </row>
    <row r="887" spans="1:6" x14ac:dyDescent="0.3">
      <c r="A887" s="7" t="s">
        <v>5705</v>
      </c>
      <c r="B887" s="7" t="s">
        <v>5706</v>
      </c>
      <c r="C887" s="7" t="s">
        <v>7957</v>
      </c>
      <c r="D887" s="7" t="s">
        <v>7952</v>
      </c>
      <c r="E887" s="7" t="s">
        <v>7952</v>
      </c>
      <c r="F887" s="27"/>
    </row>
    <row r="888" spans="1:6" x14ac:dyDescent="0.3">
      <c r="A888" s="7" t="s">
        <v>711</v>
      </c>
      <c r="B888" s="7" t="s">
        <v>712</v>
      </c>
      <c r="C888" s="7" t="s">
        <v>7957</v>
      </c>
      <c r="D888" s="7" t="s">
        <v>7952</v>
      </c>
      <c r="E888" s="7" t="s">
        <v>7952</v>
      </c>
      <c r="F888" s="27"/>
    </row>
    <row r="889" spans="1:6" x14ac:dyDescent="0.3">
      <c r="A889" s="7" t="s">
        <v>580</v>
      </c>
      <c r="B889" s="7" t="s">
        <v>8872</v>
      </c>
      <c r="C889" s="7" t="s">
        <v>7957</v>
      </c>
      <c r="D889" s="7" t="s">
        <v>7952</v>
      </c>
      <c r="E889" s="7" t="s">
        <v>7952</v>
      </c>
      <c r="F889" s="27"/>
    </row>
    <row r="890" spans="1:6" x14ac:dyDescent="0.3">
      <c r="A890" s="7" t="s">
        <v>713</v>
      </c>
      <c r="B890" s="7" t="s">
        <v>714</v>
      </c>
      <c r="C890" s="7" t="s">
        <v>7957</v>
      </c>
      <c r="D890" s="7" t="s">
        <v>7952</v>
      </c>
      <c r="E890" s="7" t="s">
        <v>7952</v>
      </c>
      <c r="F890" s="27"/>
    </row>
    <row r="891" spans="1:6" x14ac:dyDescent="0.3">
      <c r="A891" s="7" t="s">
        <v>603</v>
      </c>
      <c r="B891" s="7" t="s">
        <v>8873</v>
      </c>
      <c r="C891" s="7" t="s">
        <v>7957</v>
      </c>
      <c r="D891" s="7" t="s">
        <v>7952</v>
      </c>
      <c r="E891" s="7" t="s">
        <v>7952</v>
      </c>
      <c r="F891" s="27"/>
    </row>
    <row r="892" spans="1:6" x14ac:dyDescent="0.3">
      <c r="A892" s="7" t="s">
        <v>715</v>
      </c>
      <c r="B892" s="7" t="s">
        <v>716</v>
      </c>
      <c r="C892" s="7" t="s">
        <v>7957</v>
      </c>
      <c r="D892" s="7" t="s">
        <v>7952</v>
      </c>
      <c r="E892" s="7" t="s">
        <v>7952</v>
      </c>
      <c r="F892" s="27"/>
    </row>
    <row r="893" spans="1:6" x14ac:dyDescent="0.3">
      <c r="A893" s="7" t="s">
        <v>717</v>
      </c>
      <c r="B893" s="7" t="s">
        <v>718</v>
      </c>
      <c r="C893" s="7" t="s">
        <v>7957</v>
      </c>
      <c r="D893" s="7" t="s">
        <v>7952</v>
      </c>
      <c r="E893" s="7" t="s">
        <v>7952</v>
      </c>
      <c r="F893" s="27"/>
    </row>
    <row r="894" spans="1:6" x14ac:dyDescent="0.3">
      <c r="A894" s="7" t="s">
        <v>583</v>
      </c>
      <c r="B894" s="7" t="s">
        <v>8874</v>
      </c>
      <c r="C894" s="7" t="s">
        <v>7957</v>
      </c>
      <c r="D894" s="7" t="s">
        <v>7952</v>
      </c>
      <c r="E894" s="7" t="s">
        <v>7952</v>
      </c>
      <c r="F894" s="27"/>
    </row>
    <row r="895" spans="1:6" x14ac:dyDescent="0.3">
      <c r="A895" s="7" t="s">
        <v>719</v>
      </c>
      <c r="B895" s="7" t="s">
        <v>720</v>
      </c>
      <c r="C895" s="7" t="s">
        <v>7957</v>
      </c>
      <c r="D895" s="7" t="s">
        <v>7952</v>
      </c>
      <c r="E895" s="7" t="s">
        <v>7952</v>
      </c>
      <c r="F895" s="27"/>
    </row>
    <row r="896" spans="1:6" x14ac:dyDescent="0.3">
      <c r="A896" s="7" t="s">
        <v>721</v>
      </c>
      <c r="B896" s="7" t="s">
        <v>722</v>
      </c>
      <c r="C896" s="7" t="s">
        <v>7957</v>
      </c>
      <c r="D896" s="7" t="s">
        <v>7952</v>
      </c>
      <c r="E896" s="7" t="s">
        <v>7952</v>
      </c>
      <c r="F896" s="27"/>
    </row>
    <row r="897" spans="1:6" x14ac:dyDescent="0.3">
      <c r="A897" s="7" t="s">
        <v>723</v>
      </c>
      <c r="B897" s="7" t="s">
        <v>724</v>
      </c>
      <c r="C897" s="7" t="s">
        <v>7957</v>
      </c>
      <c r="D897" s="7" t="s">
        <v>7952</v>
      </c>
      <c r="E897" s="7" t="s">
        <v>7952</v>
      </c>
      <c r="F897" s="27"/>
    </row>
    <row r="898" spans="1:6" x14ac:dyDescent="0.3">
      <c r="A898" s="7" t="s">
        <v>729</v>
      </c>
      <c r="B898" s="7" t="s">
        <v>730</v>
      </c>
      <c r="C898" s="7" t="s">
        <v>7957</v>
      </c>
      <c r="D898" s="7" t="s">
        <v>7952</v>
      </c>
      <c r="E898" s="7" t="s">
        <v>7952</v>
      </c>
      <c r="F898" s="27"/>
    </row>
    <row r="899" spans="1:6" x14ac:dyDescent="0.3">
      <c r="A899" s="7" t="s">
        <v>731</v>
      </c>
      <c r="B899" s="7" t="s">
        <v>732</v>
      </c>
      <c r="C899" s="7" t="s">
        <v>7957</v>
      </c>
      <c r="D899" s="7" t="s">
        <v>7952</v>
      </c>
      <c r="E899" s="7" t="s">
        <v>7952</v>
      </c>
      <c r="F899" s="27"/>
    </row>
    <row r="900" spans="1:6" x14ac:dyDescent="0.3">
      <c r="A900" s="7" t="s">
        <v>5586</v>
      </c>
      <c r="B900" s="7" t="s">
        <v>5587</v>
      </c>
      <c r="C900" s="7" t="s">
        <v>7957</v>
      </c>
      <c r="D900" s="7" t="s">
        <v>7952</v>
      </c>
      <c r="E900" s="7" t="s">
        <v>7952</v>
      </c>
      <c r="F900" s="27"/>
    </row>
    <row r="901" spans="1:6" x14ac:dyDescent="0.3">
      <c r="A901" s="7" t="s">
        <v>5588</v>
      </c>
      <c r="B901" s="7" t="s">
        <v>5589</v>
      </c>
      <c r="C901" s="7" t="s">
        <v>7957</v>
      </c>
      <c r="D901" s="7" t="s">
        <v>7952</v>
      </c>
      <c r="E901" s="7" t="s">
        <v>7952</v>
      </c>
      <c r="F901" s="27"/>
    </row>
    <row r="902" spans="1:6" x14ac:dyDescent="0.3">
      <c r="A902" s="7" t="s">
        <v>733</v>
      </c>
      <c r="B902" s="7" t="s">
        <v>734</v>
      </c>
      <c r="C902" s="7" t="s">
        <v>7957</v>
      </c>
      <c r="D902" s="7" t="s">
        <v>7952</v>
      </c>
      <c r="E902" s="7" t="s">
        <v>7952</v>
      </c>
      <c r="F902" s="27"/>
    </row>
    <row r="903" spans="1:6" x14ac:dyDescent="0.3">
      <c r="A903" s="7" t="s">
        <v>735</v>
      </c>
      <c r="B903" s="7" t="s">
        <v>736</v>
      </c>
      <c r="C903" s="7" t="s">
        <v>7957</v>
      </c>
      <c r="D903" s="7" t="s">
        <v>7952</v>
      </c>
      <c r="E903" s="7" t="s">
        <v>7952</v>
      </c>
      <c r="F903" s="27"/>
    </row>
    <row r="904" spans="1:6" x14ac:dyDescent="0.3">
      <c r="A904" s="7" t="s">
        <v>737</v>
      </c>
      <c r="B904" s="7" t="s">
        <v>738</v>
      </c>
      <c r="C904" s="7" t="s">
        <v>7957</v>
      </c>
      <c r="D904" s="7" t="s">
        <v>7952</v>
      </c>
      <c r="E904" s="7" t="s">
        <v>7952</v>
      </c>
      <c r="F904" s="27"/>
    </row>
    <row r="905" spans="1:6" x14ac:dyDescent="0.3">
      <c r="A905" s="7" t="s">
        <v>739</v>
      </c>
      <c r="B905" s="7" t="s">
        <v>740</v>
      </c>
      <c r="C905" s="7" t="s">
        <v>7957</v>
      </c>
      <c r="D905" s="7" t="s">
        <v>7952</v>
      </c>
      <c r="E905" s="7" t="s">
        <v>7952</v>
      </c>
      <c r="F905" s="27"/>
    </row>
    <row r="906" spans="1:6" x14ac:dyDescent="0.3">
      <c r="A906" s="7" t="s">
        <v>743</v>
      </c>
      <c r="B906" s="7" t="s">
        <v>744</v>
      </c>
      <c r="C906" s="7" t="s">
        <v>7957</v>
      </c>
      <c r="D906" s="7" t="s">
        <v>7952</v>
      </c>
      <c r="E906" s="7" t="s">
        <v>7952</v>
      </c>
      <c r="F906" s="27"/>
    </row>
    <row r="907" spans="1:6" x14ac:dyDescent="0.3">
      <c r="A907" s="7" t="s">
        <v>5231</v>
      </c>
      <c r="B907" s="7" t="s">
        <v>8875</v>
      </c>
      <c r="C907" s="7" t="s">
        <v>7957</v>
      </c>
      <c r="D907" s="7" t="s">
        <v>7952</v>
      </c>
      <c r="E907" s="7" t="s">
        <v>7952</v>
      </c>
      <c r="F907" s="27"/>
    </row>
    <row r="908" spans="1:6" x14ac:dyDescent="0.3">
      <c r="A908" s="7" t="s">
        <v>6143</v>
      </c>
      <c r="B908" s="7" t="s">
        <v>6144</v>
      </c>
      <c r="C908" s="7" t="s">
        <v>7957</v>
      </c>
      <c r="D908" s="7" t="s">
        <v>7952</v>
      </c>
      <c r="E908" s="7" t="s">
        <v>7952</v>
      </c>
      <c r="F908" s="27"/>
    </row>
    <row r="909" spans="1:6" x14ac:dyDescent="0.3">
      <c r="A909" s="7" t="s">
        <v>6145</v>
      </c>
      <c r="B909" s="7" t="s">
        <v>6146</v>
      </c>
      <c r="C909" s="7" t="s">
        <v>7957</v>
      </c>
      <c r="D909" s="7" t="s">
        <v>7952</v>
      </c>
      <c r="E909" s="7" t="s">
        <v>7952</v>
      </c>
      <c r="F909" s="27"/>
    </row>
    <row r="910" spans="1:6" x14ac:dyDescent="0.3">
      <c r="A910" s="7" t="s">
        <v>6147</v>
      </c>
      <c r="B910" s="7" t="s">
        <v>6148</v>
      </c>
      <c r="C910" s="7" t="s">
        <v>7957</v>
      </c>
      <c r="D910" s="7" t="s">
        <v>7952</v>
      </c>
      <c r="E910" s="7" t="s">
        <v>7952</v>
      </c>
      <c r="F910" s="27"/>
    </row>
    <row r="911" spans="1:6" x14ac:dyDescent="0.3">
      <c r="A911" s="7" t="s">
        <v>6149</v>
      </c>
      <c r="B911" s="7" t="s">
        <v>6150</v>
      </c>
      <c r="C911" s="7" t="s">
        <v>7957</v>
      </c>
      <c r="D911" s="7" t="s">
        <v>7952</v>
      </c>
      <c r="E911" s="7" t="s">
        <v>7952</v>
      </c>
      <c r="F911" s="27"/>
    </row>
    <row r="912" spans="1:6" x14ac:dyDescent="0.3">
      <c r="A912" s="7" t="s">
        <v>631</v>
      </c>
      <c r="B912" s="7" t="s">
        <v>781</v>
      </c>
      <c r="C912" s="7" t="s">
        <v>7957</v>
      </c>
      <c r="D912" s="7" t="s">
        <v>7952</v>
      </c>
      <c r="E912" s="7" t="s">
        <v>7952</v>
      </c>
      <c r="F912" s="27"/>
    </row>
    <row r="913" spans="1:6" x14ac:dyDescent="0.3">
      <c r="A913" s="7" t="s">
        <v>5625</v>
      </c>
      <c r="B913" s="7" t="s">
        <v>5626</v>
      </c>
      <c r="C913" s="7" t="s">
        <v>7957</v>
      </c>
      <c r="D913" s="7" t="s">
        <v>7952</v>
      </c>
      <c r="E913" s="7" t="s">
        <v>7952</v>
      </c>
      <c r="F913" s="27"/>
    </row>
    <row r="914" spans="1:6" x14ac:dyDescent="0.3">
      <c r="A914" s="7" t="s">
        <v>5668</v>
      </c>
      <c r="B914" s="7" t="s">
        <v>5669</v>
      </c>
      <c r="C914" s="7" t="s">
        <v>7957</v>
      </c>
      <c r="D914" s="7" t="s">
        <v>7952</v>
      </c>
      <c r="E914" s="7" t="s">
        <v>7952</v>
      </c>
      <c r="F914" s="27"/>
    </row>
    <row r="915" spans="1:6" x14ac:dyDescent="0.3">
      <c r="A915" s="7" t="s">
        <v>5670</v>
      </c>
      <c r="B915" s="7" t="s">
        <v>5671</v>
      </c>
      <c r="C915" s="7" t="s">
        <v>7957</v>
      </c>
      <c r="D915" s="7" t="s">
        <v>7952</v>
      </c>
      <c r="E915" s="7" t="s">
        <v>7952</v>
      </c>
      <c r="F915" s="27"/>
    </row>
    <row r="916" spans="1:6" x14ac:dyDescent="0.3">
      <c r="A916" s="7" t="s">
        <v>784</v>
      </c>
      <c r="B916" s="7" t="s">
        <v>785</v>
      </c>
      <c r="C916" s="7" t="s">
        <v>7957</v>
      </c>
      <c r="D916" s="7" t="s">
        <v>7952</v>
      </c>
      <c r="E916" s="7" t="s">
        <v>7952</v>
      </c>
      <c r="F916" s="27"/>
    </row>
    <row r="917" spans="1:6" x14ac:dyDescent="0.3">
      <c r="A917" s="7" t="s">
        <v>5137</v>
      </c>
      <c r="B917" s="7" t="s">
        <v>8876</v>
      </c>
      <c r="C917" s="7" t="s">
        <v>7957</v>
      </c>
      <c r="D917" s="7" t="s">
        <v>7952</v>
      </c>
      <c r="E917" s="7" t="s">
        <v>7952</v>
      </c>
      <c r="F917" s="27"/>
    </row>
    <row r="918" spans="1:6" x14ac:dyDescent="0.3">
      <c r="A918" s="7" t="s">
        <v>812</v>
      </c>
      <c r="B918" s="7" t="s">
        <v>813</v>
      </c>
      <c r="C918" s="7" t="s">
        <v>7957</v>
      </c>
      <c r="D918" s="7" t="s">
        <v>7952</v>
      </c>
      <c r="E918" s="7" t="s">
        <v>7952</v>
      </c>
      <c r="F918" s="27"/>
    </row>
    <row r="919" spans="1:6" x14ac:dyDescent="0.3">
      <c r="A919" s="7" t="s">
        <v>816</v>
      </c>
      <c r="B919" s="7" t="s">
        <v>817</v>
      </c>
      <c r="C919" s="7" t="s">
        <v>7957</v>
      </c>
      <c r="D919" s="7" t="s">
        <v>7952</v>
      </c>
      <c r="E919" s="7" t="s">
        <v>7952</v>
      </c>
      <c r="F919" s="27"/>
    </row>
    <row r="920" spans="1:6" x14ac:dyDescent="0.3">
      <c r="A920" s="7" t="s">
        <v>818</v>
      </c>
      <c r="B920" s="7" t="s">
        <v>819</v>
      </c>
      <c r="C920" s="7" t="s">
        <v>7957</v>
      </c>
      <c r="D920" s="7" t="s">
        <v>7952</v>
      </c>
      <c r="E920" s="7" t="s">
        <v>7952</v>
      </c>
      <c r="F920" s="27"/>
    </row>
    <row r="921" spans="1:6" x14ac:dyDescent="0.3">
      <c r="A921" s="7" t="s">
        <v>820</v>
      </c>
      <c r="B921" s="7" t="s">
        <v>821</v>
      </c>
      <c r="C921" s="7" t="s">
        <v>7957</v>
      </c>
      <c r="D921" s="7" t="s">
        <v>7952</v>
      </c>
      <c r="E921" s="7" t="s">
        <v>7952</v>
      </c>
      <c r="F921" s="27"/>
    </row>
    <row r="922" spans="1:6" x14ac:dyDescent="0.3">
      <c r="A922" s="7" t="s">
        <v>822</v>
      </c>
      <c r="B922" s="7" t="s">
        <v>823</v>
      </c>
      <c r="C922" s="7" t="s">
        <v>7957</v>
      </c>
      <c r="D922" s="7" t="s">
        <v>7952</v>
      </c>
      <c r="E922" s="7" t="s">
        <v>7952</v>
      </c>
      <c r="F922" s="27"/>
    </row>
    <row r="923" spans="1:6" x14ac:dyDescent="0.3">
      <c r="A923" s="7" t="s">
        <v>824</v>
      </c>
      <c r="B923" s="7" t="s">
        <v>825</v>
      </c>
      <c r="C923" s="7" t="s">
        <v>7957</v>
      </c>
      <c r="D923" s="7" t="s">
        <v>7952</v>
      </c>
      <c r="E923" s="7" t="s">
        <v>7952</v>
      </c>
      <c r="F923" s="27"/>
    </row>
    <row r="924" spans="1:6" x14ac:dyDescent="0.3">
      <c r="A924" s="7" t="s">
        <v>826</v>
      </c>
      <c r="B924" s="7" t="s">
        <v>827</v>
      </c>
      <c r="C924" s="7" t="s">
        <v>7957</v>
      </c>
      <c r="D924" s="7" t="s">
        <v>7952</v>
      </c>
      <c r="E924" s="7" t="s">
        <v>7952</v>
      </c>
      <c r="F924" s="27"/>
    </row>
    <row r="925" spans="1:6" x14ac:dyDescent="0.3">
      <c r="A925" s="7" t="s">
        <v>828</v>
      </c>
      <c r="B925" s="7" t="s">
        <v>829</v>
      </c>
      <c r="C925" s="7" t="s">
        <v>7957</v>
      </c>
      <c r="D925" s="7" t="s">
        <v>7952</v>
      </c>
      <c r="E925" s="7" t="s">
        <v>7952</v>
      </c>
      <c r="F925" s="27"/>
    </row>
    <row r="926" spans="1:6" x14ac:dyDescent="0.3">
      <c r="A926" s="7" t="s">
        <v>830</v>
      </c>
      <c r="B926" s="7" t="s">
        <v>831</v>
      </c>
      <c r="C926" s="7" t="s">
        <v>7957</v>
      </c>
      <c r="D926" s="7" t="s">
        <v>7952</v>
      </c>
      <c r="E926" s="7" t="s">
        <v>7952</v>
      </c>
      <c r="F926" s="27"/>
    </row>
    <row r="927" spans="1:6" x14ac:dyDescent="0.3">
      <c r="A927" s="7" t="s">
        <v>832</v>
      </c>
      <c r="B927" s="7" t="s">
        <v>833</v>
      </c>
      <c r="C927" s="7" t="s">
        <v>7957</v>
      </c>
      <c r="D927" s="7" t="s">
        <v>7952</v>
      </c>
      <c r="E927" s="7" t="s">
        <v>7952</v>
      </c>
      <c r="F927" s="27"/>
    </row>
    <row r="928" spans="1:6" x14ac:dyDescent="0.3">
      <c r="A928" s="7" t="s">
        <v>834</v>
      </c>
      <c r="B928" s="7" t="s">
        <v>835</v>
      </c>
      <c r="C928" s="7" t="s">
        <v>7957</v>
      </c>
      <c r="D928" s="7" t="s">
        <v>7952</v>
      </c>
      <c r="E928" s="7" t="s">
        <v>7952</v>
      </c>
      <c r="F928" s="27"/>
    </row>
    <row r="929" spans="1:6" x14ac:dyDescent="0.3">
      <c r="A929" s="7" t="s">
        <v>844</v>
      </c>
      <c r="B929" s="7" t="s">
        <v>845</v>
      </c>
      <c r="C929" s="7" t="s">
        <v>7957</v>
      </c>
      <c r="D929" s="7" t="s">
        <v>7952</v>
      </c>
      <c r="E929" s="7" t="s">
        <v>7952</v>
      </c>
      <c r="F929" s="27"/>
    </row>
    <row r="930" spans="1:6" x14ac:dyDescent="0.3">
      <c r="A930" s="7" t="s">
        <v>846</v>
      </c>
      <c r="B930" s="7" t="s">
        <v>847</v>
      </c>
      <c r="C930" s="7" t="s">
        <v>7957</v>
      </c>
      <c r="D930" s="7" t="s">
        <v>7952</v>
      </c>
      <c r="E930" s="7" t="s">
        <v>7952</v>
      </c>
      <c r="F930" s="27"/>
    </row>
    <row r="931" spans="1:6" x14ac:dyDescent="0.3">
      <c r="A931" s="7" t="s">
        <v>848</v>
      </c>
      <c r="B931" s="7" t="s">
        <v>849</v>
      </c>
      <c r="C931" s="7" t="s">
        <v>7957</v>
      </c>
      <c r="D931" s="7" t="s">
        <v>7952</v>
      </c>
      <c r="E931" s="7" t="s">
        <v>7952</v>
      </c>
      <c r="F931" s="27"/>
    </row>
    <row r="932" spans="1:6" x14ac:dyDescent="0.3">
      <c r="A932" s="7" t="s">
        <v>850</v>
      </c>
      <c r="B932" s="7" t="s">
        <v>851</v>
      </c>
      <c r="C932" s="7" t="s">
        <v>7957</v>
      </c>
      <c r="D932" s="7" t="s">
        <v>7952</v>
      </c>
      <c r="E932" s="7" t="s">
        <v>7952</v>
      </c>
      <c r="F932" s="27"/>
    </row>
    <row r="933" spans="1:6" x14ac:dyDescent="0.3">
      <c r="A933" s="7" t="s">
        <v>852</v>
      </c>
      <c r="B933" s="7" t="s">
        <v>853</v>
      </c>
      <c r="C933" s="7" t="s">
        <v>7957</v>
      </c>
      <c r="D933" s="7" t="s">
        <v>7952</v>
      </c>
      <c r="E933" s="7" t="s">
        <v>7952</v>
      </c>
      <c r="F933" s="27"/>
    </row>
    <row r="934" spans="1:6" x14ac:dyDescent="0.3">
      <c r="A934" s="7" t="s">
        <v>854</v>
      </c>
      <c r="B934" s="7" t="s">
        <v>855</v>
      </c>
      <c r="C934" s="7" t="s">
        <v>7957</v>
      </c>
      <c r="D934" s="7" t="s">
        <v>7952</v>
      </c>
      <c r="E934" s="7" t="s">
        <v>7952</v>
      </c>
      <c r="F934" s="27"/>
    </row>
    <row r="935" spans="1:6" x14ac:dyDescent="0.3">
      <c r="A935" s="7" t="s">
        <v>5749</v>
      </c>
      <c r="B935" s="7" t="s">
        <v>5750</v>
      </c>
      <c r="C935" s="7" t="s">
        <v>7957</v>
      </c>
      <c r="D935" s="7" t="s">
        <v>7952</v>
      </c>
      <c r="E935" s="7" t="s">
        <v>7952</v>
      </c>
      <c r="F935" s="27"/>
    </row>
    <row r="936" spans="1:6" x14ac:dyDescent="0.3">
      <c r="A936" s="7" t="s">
        <v>1163</v>
      </c>
      <c r="B936" s="7" t="s">
        <v>1164</v>
      </c>
      <c r="C936" s="7" t="s">
        <v>7957</v>
      </c>
      <c r="D936" s="7" t="s">
        <v>7952</v>
      </c>
      <c r="E936" s="7" t="s">
        <v>7952</v>
      </c>
      <c r="F936" s="27"/>
    </row>
    <row r="937" spans="1:6" x14ac:dyDescent="0.3">
      <c r="A937" s="7" t="s">
        <v>1165</v>
      </c>
      <c r="B937" s="7" t="s">
        <v>1166</v>
      </c>
      <c r="C937" s="7" t="s">
        <v>7957</v>
      </c>
      <c r="D937" s="7" t="s">
        <v>7952</v>
      </c>
      <c r="E937" s="7" t="s">
        <v>7952</v>
      </c>
      <c r="F937" s="27"/>
    </row>
    <row r="938" spans="1:6" x14ac:dyDescent="0.3">
      <c r="A938" s="7" t="s">
        <v>5949</v>
      </c>
      <c r="B938" s="7" t="s">
        <v>6648</v>
      </c>
      <c r="C938" s="7" t="s">
        <v>7957</v>
      </c>
      <c r="D938" s="7" t="s">
        <v>7952</v>
      </c>
      <c r="E938" s="7" t="s">
        <v>7952</v>
      </c>
      <c r="F938" s="27"/>
    </row>
    <row r="939" spans="1:6" x14ac:dyDescent="0.3">
      <c r="A939" s="7" t="s">
        <v>5923</v>
      </c>
      <c r="B939" s="7" t="s">
        <v>8877</v>
      </c>
      <c r="C939" s="7" t="s">
        <v>7957</v>
      </c>
      <c r="D939" s="7" t="s">
        <v>7952</v>
      </c>
      <c r="E939" s="7" t="s">
        <v>7952</v>
      </c>
      <c r="F939" s="27"/>
    </row>
    <row r="940" spans="1:6" x14ac:dyDescent="0.3">
      <c r="A940" s="7" t="s">
        <v>7559</v>
      </c>
      <c r="B940" s="7" t="s">
        <v>7560</v>
      </c>
      <c r="C940" s="7" t="s">
        <v>7957</v>
      </c>
      <c r="D940" s="7" t="s">
        <v>7952</v>
      </c>
      <c r="E940" s="7" t="s">
        <v>7952</v>
      </c>
      <c r="F940" s="27"/>
    </row>
    <row r="941" spans="1:6" x14ac:dyDescent="0.3">
      <c r="A941" s="7" t="s">
        <v>6234</v>
      </c>
      <c r="B941" s="7" t="s">
        <v>6660</v>
      </c>
      <c r="C941" s="7" t="s">
        <v>7957</v>
      </c>
      <c r="D941" s="7" t="s">
        <v>7952</v>
      </c>
      <c r="E941" s="7" t="s">
        <v>7952</v>
      </c>
      <c r="F941" s="27"/>
    </row>
    <row r="942" spans="1:6" x14ac:dyDescent="0.3">
      <c r="A942" s="7" t="s">
        <v>5959</v>
      </c>
      <c r="B942" s="7" t="s">
        <v>8878</v>
      </c>
      <c r="C942" s="7" t="s">
        <v>7957</v>
      </c>
      <c r="D942" s="7" t="s">
        <v>7952</v>
      </c>
      <c r="E942" s="7" t="s">
        <v>7952</v>
      </c>
      <c r="F942" s="27"/>
    </row>
    <row r="943" spans="1:6" x14ac:dyDescent="0.3">
      <c r="A943" s="7" t="s">
        <v>6191</v>
      </c>
      <c r="B943" s="7" t="s">
        <v>6670</v>
      </c>
      <c r="C943" s="7" t="s">
        <v>7957</v>
      </c>
      <c r="D943" s="7" t="s">
        <v>7952</v>
      </c>
      <c r="E943" s="7" t="s">
        <v>7952</v>
      </c>
      <c r="F943" s="27"/>
    </row>
    <row r="944" spans="1:6" x14ac:dyDescent="0.3">
      <c r="A944" s="7" t="s">
        <v>6678</v>
      </c>
      <c r="B944" s="7" t="s">
        <v>6679</v>
      </c>
      <c r="C944" s="7" t="s">
        <v>7957</v>
      </c>
      <c r="D944" s="7" t="s">
        <v>7952</v>
      </c>
      <c r="E944" s="7" t="s">
        <v>7952</v>
      </c>
      <c r="F944" s="27"/>
    </row>
    <row r="945" spans="1:6" x14ac:dyDescent="0.3">
      <c r="A945" s="7" t="s">
        <v>7571</v>
      </c>
      <c r="B945" s="7" t="s">
        <v>8879</v>
      </c>
      <c r="C945" s="7" t="s">
        <v>7957</v>
      </c>
      <c r="D945" s="7" t="s">
        <v>7952</v>
      </c>
      <c r="E945" s="7" t="s">
        <v>7952</v>
      </c>
      <c r="F945" s="27"/>
    </row>
    <row r="946" spans="1:6" x14ac:dyDescent="0.3">
      <c r="A946" s="7" t="s">
        <v>5981</v>
      </c>
      <c r="B946" s="7" t="s">
        <v>7576</v>
      </c>
      <c r="C946" s="7" t="s">
        <v>7957</v>
      </c>
      <c r="D946" s="7" t="s">
        <v>7952</v>
      </c>
      <c r="E946" s="7" t="s">
        <v>7952</v>
      </c>
      <c r="F946" s="27"/>
    </row>
    <row r="947" spans="1:6" x14ac:dyDescent="0.3">
      <c r="A947" s="7" t="s">
        <v>6229</v>
      </c>
      <c r="B947" s="7" t="s">
        <v>6680</v>
      </c>
      <c r="C947" s="7" t="s">
        <v>7957</v>
      </c>
      <c r="D947" s="7" t="s">
        <v>7952</v>
      </c>
      <c r="E947" s="7" t="s">
        <v>7952</v>
      </c>
      <c r="F947" s="27"/>
    </row>
    <row r="948" spans="1:6" x14ac:dyDescent="0.3">
      <c r="A948" s="7" t="s">
        <v>6686</v>
      </c>
      <c r="B948" s="7" t="s">
        <v>6687</v>
      </c>
      <c r="C948" s="7" t="s">
        <v>7957</v>
      </c>
      <c r="D948" s="7" t="s">
        <v>7952</v>
      </c>
      <c r="E948" s="7" t="s">
        <v>7952</v>
      </c>
      <c r="F948" s="27"/>
    </row>
    <row r="949" spans="1:6" x14ac:dyDescent="0.3">
      <c r="A949" s="7" t="s">
        <v>7429</v>
      </c>
      <c r="B949" s="7" t="s">
        <v>7581</v>
      </c>
      <c r="C949" s="7" t="s">
        <v>7957</v>
      </c>
      <c r="D949" s="7" t="s">
        <v>7952</v>
      </c>
      <c r="E949" s="7" t="s">
        <v>7952</v>
      </c>
      <c r="F949" s="27"/>
    </row>
    <row r="950" spans="1:6" x14ac:dyDescent="0.3">
      <c r="A950" s="7" t="s">
        <v>7588</v>
      </c>
      <c r="B950" s="7" t="s">
        <v>8880</v>
      </c>
      <c r="C950" s="7" t="s">
        <v>7957</v>
      </c>
      <c r="D950" s="7" t="s">
        <v>7952</v>
      </c>
      <c r="E950" s="7" t="s">
        <v>7952</v>
      </c>
      <c r="F950" s="27"/>
    </row>
    <row r="951" spans="1:6" x14ac:dyDescent="0.3">
      <c r="A951" s="7" t="s">
        <v>5916</v>
      </c>
      <c r="B951" s="7" t="s">
        <v>8881</v>
      </c>
      <c r="C951" s="7" t="s">
        <v>7957</v>
      </c>
      <c r="D951" s="7" t="s">
        <v>7952</v>
      </c>
      <c r="E951" s="7" t="s">
        <v>7952</v>
      </c>
      <c r="F951" s="27"/>
    </row>
    <row r="952" spans="1:6" x14ac:dyDescent="0.3">
      <c r="A952" s="7" t="s">
        <v>6688</v>
      </c>
      <c r="B952" s="7" t="s">
        <v>6689</v>
      </c>
      <c r="C952" s="7" t="s">
        <v>7957</v>
      </c>
      <c r="D952" s="7" t="s">
        <v>7952</v>
      </c>
      <c r="E952" s="7" t="s">
        <v>7952</v>
      </c>
      <c r="F952" s="27"/>
    </row>
    <row r="953" spans="1:6" x14ac:dyDescent="0.3">
      <c r="A953" s="7" t="s">
        <v>6204</v>
      </c>
      <c r="B953" s="7" t="s">
        <v>8882</v>
      </c>
      <c r="C953" s="7" t="s">
        <v>7957</v>
      </c>
      <c r="D953" s="7" t="s">
        <v>7952</v>
      </c>
      <c r="E953" s="7" t="s">
        <v>7952</v>
      </c>
      <c r="F953" s="27"/>
    </row>
    <row r="954" spans="1:6" x14ac:dyDescent="0.3">
      <c r="A954" s="7" t="s">
        <v>6697</v>
      </c>
      <c r="B954" s="7" t="s">
        <v>6698</v>
      </c>
      <c r="C954" s="7" t="s">
        <v>7957</v>
      </c>
      <c r="D954" s="7" t="s">
        <v>7952</v>
      </c>
      <c r="E954" s="7" t="s">
        <v>7952</v>
      </c>
      <c r="F954" s="27"/>
    </row>
    <row r="955" spans="1:6" x14ac:dyDescent="0.3">
      <c r="A955" s="7" t="s">
        <v>7612</v>
      </c>
      <c r="B955" s="7" t="s">
        <v>7613</v>
      </c>
      <c r="C955" s="7" t="s">
        <v>7957</v>
      </c>
      <c r="D955" s="7" t="s">
        <v>7952</v>
      </c>
      <c r="E955" s="7" t="s">
        <v>7952</v>
      </c>
      <c r="F955" s="27"/>
    </row>
    <row r="956" spans="1:6" x14ac:dyDescent="0.3">
      <c r="A956" s="7" t="s">
        <v>6222</v>
      </c>
      <c r="B956" s="7" t="s">
        <v>6699</v>
      </c>
      <c r="C956" s="7" t="s">
        <v>7957</v>
      </c>
      <c r="D956" s="7" t="s">
        <v>7952</v>
      </c>
      <c r="E956" s="7" t="s">
        <v>7952</v>
      </c>
      <c r="F956" s="27"/>
    </row>
    <row r="957" spans="1:6" x14ac:dyDescent="0.3">
      <c r="A957" s="7" t="s">
        <v>6219</v>
      </c>
      <c r="B957" s="7" t="s">
        <v>6704</v>
      </c>
      <c r="C957" s="7" t="s">
        <v>7957</v>
      </c>
      <c r="D957" s="7" t="s">
        <v>7952</v>
      </c>
      <c r="E957" s="7" t="s">
        <v>7952</v>
      </c>
      <c r="F957" s="27"/>
    </row>
    <row r="958" spans="1:6" x14ac:dyDescent="0.3">
      <c r="A958" s="7" t="s">
        <v>6200</v>
      </c>
      <c r="B958" s="7" t="s">
        <v>8883</v>
      </c>
      <c r="C958" s="7" t="s">
        <v>7957</v>
      </c>
      <c r="D958" s="7" t="s">
        <v>7952</v>
      </c>
      <c r="E958" s="7" t="s">
        <v>7952</v>
      </c>
      <c r="F958" s="27"/>
    </row>
    <row r="959" spans="1:6" x14ac:dyDescent="0.3">
      <c r="A959" s="7" t="s">
        <v>6713</v>
      </c>
      <c r="B959" s="7" t="s">
        <v>6714</v>
      </c>
      <c r="C959" s="7" t="s">
        <v>7957</v>
      </c>
      <c r="D959" s="7" t="s">
        <v>7952</v>
      </c>
      <c r="E959" s="7" t="s">
        <v>7952</v>
      </c>
      <c r="F959" s="27"/>
    </row>
    <row r="960" spans="1:6" x14ac:dyDescent="0.3">
      <c r="A960" s="7" t="s">
        <v>6725</v>
      </c>
      <c r="B960" s="7" t="s">
        <v>6726</v>
      </c>
      <c r="C960" s="7" t="s">
        <v>7957</v>
      </c>
      <c r="D960" s="7" t="s">
        <v>7952</v>
      </c>
      <c r="E960" s="7" t="s">
        <v>7952</v>
      </c>
      <c r="F960" s="27"/>
    </row>
    <row r="961" spans="1:6" x14ac:dyDescent="0.3">
      <c r="A961" s="7" t="s">
        <v>6728</v>
      </c>
      <c r="B961" s="7" t="s">
        <v>6729</v>
      </c>
      <c r="C961" s="7" t="s">
        <v>7957</v>
      </c>
      <c r="D961" s="7" t="s">
        <v>7952</v>
      </c>
      <c r="E961" s="7" t="s">
        <v>7952</v>
      </c>
      <c r="F961" s="27"/>
    </row>
    <row r="962" spans="1:6" x14ac:dyDescent="0.3">
      <c r="A962" s="7" t="s">
        <v>6292</v>
      </c>
      <c r="B962" s="7" t="s">
        <v>8884</v>
      </c>
      <c r="C962" s="7" t="s">
        <v>7957</v>
      </c>
      <c r="D962" s="7" t="s">
        <v>7952</v>
      </c>
      <c r="E962" s="7" t="s">
        <v>7952</v>
      </c>
      <c r="F962" s="27"/>
    </row>
    <row r="963" spans="1:6" x14ac:dyDescent="0.3">
      <c r="A963" s="7" t="s">
        <v>6736</v>
      </c>
      <c r="B963" s="7" t="s">
        <v>8885</v>
      </c>
      <c r="C963" s="7" t="s">
        <v>7957</v>
      </c>
      <c r="D963" s="7" t="s">
        <v>7952</v>
      </c>
      <c r="E963" s="7" t="s">
        <v>7952</v>
      </c>
      <c r="F963" s="27"/>
    </row>
    <row r="964" spans="1:6" x14ac:dyDescent="0.3">
      <c r="A964" s="7" t="s">
        <v>6739</v>
      </c>
      <c r="B964" s="7" t="s">
        <v>8886</v>
      </c>
      <c r="C964" s="7" t="s">
        <v>7957</v>
      </c>
      <c r="D964" s="7" t="s">
        <v>7952</v>
      </c>
      <c r="E964" s="7" t="s">
        <v>7952</v>
      </c>
      <c r="F964" s="27"/>
    </row>
    <row r="965" spans="1:6" x14ac:dyDescent="0.3">
      <c r="A965" s="7" t="s">
        <v>6266</v>
      </c>
      <c r="B965" s="7" t="s">
        <v>8887</v>
      </c>
      <c r="C965" s="7" t="s">
        <v>7957</v>
      </c>
      <c r="D965" s="7" t="s">
        <v>7952</v>
      </c>
      <c r="E965" s="7" t="s">
        <v>7952</v>
      </c>
      <c r="F965" s="27"/>
    </row>
    <row r="966" spans="1:6" x14ac:dyDescent="0.3">
      <c r="A966" s="7" t="s">
        <v>7278</v>
      </c>
      <c r="B966" s="7" t="s">
        <v>8888</v>
      </c>
      <c r="C966" s="7" t="s">
        <v>7957</v>
      </c>
      <c r="D966" s="7" t="s">
        <v>7952</v>
      </c>
      <c r="E966" s="7" t="s">
        <v>7952</v>
      </c>
      <c r="F966" s="27"/>
    </row>
    <row r="967" spans="1:6" x14ac:dyDescent="0.3">
      <c r="A967" s="7" t="s">
        <v>6751</v>
      </c>
      <c r="B967" s="7" t="s">
        <v>8889</v>
      </c>
      <c r="C967" s="7" t="s">
        <v>7957</v>
      </c>
      <c r="D967" s="7" t="s">
        <v>7952</v>
      </c>
      <c r="E967" s="7" t="s">
        <v>7952</v>
      </c>
      <c r="F967" s="27"/>
    </row>
    <row r="968" spans="1:6" x14ac:dyDescent="0.3">
      <c r="A968" s="7" t="s">
        <v>6088</v>
      </c>
      <c r="B968" s="7" t="s">
        <v>7650</v>
      </c>
      <c r="C968" s="7" t="s">
        <v>7957</v>
      </c>
      <c r="D968" s="7" t="s">
        <v>7952</v>
      </c>
      <c r="E968" s="7" t="s">
        <v>7952</v>
      </c>
      <c r="F968" s="27"/>
    </row>
    <row r="969" spans="1:6" x14ac:dyDescent="0.3">
      <c r="A969" s="7" t="s">
        <v>6768</v>
      </c>
      <c r="B969" s="7" t="s">
        <v>8890</v>
      </c>
      <c r="C969" s="7" t="s">
        <v>7957</v>
      </c>
      <c r="D969" s="7" t="s">
        <v>7952</v>
      </c>
      <c r="E969" s="7" t="s">
        <v>7952</v>
      </c>
      <c r="F969" s="27"/>
    </row>
    <row r="970" spans="1:6" x14ac:dyDescent="0.3">
      <c r="A970" s="7" t="s">
        <v>6178</v>
      </c>
      <c r="B970" s="7" t="s">
        <v>6771</v>
      </c>
      <c r="C970" s="7" t="s">
        <v>7957</v>
      </c>
      <c r="D970" s="7" t="s">
        <v>7952</v>
      </c>
      <c r="E970" s="7" t="s">
        <v>7952</v>
      </c>
      <c r="F970" s="27"/>
    </row>
    <row r="971" spans="1:6" x14ac:dyDescent="0.3">
      <c r="A971" s="7" t="s">
        <v>6776</v>
      </c>
      <c r="B971" s="7" t="s">
        <v>6777</v>
      </c>
      <c r="C971" s="7" t="s">
        <v>7957</v>
      </c>
      <c r="D971" s="7" t="s">
        <v>7952</v>
      </c>
      <c r="E971" s="7" t="s">
        <v>7952</v>
      </c>
      <c r="F971" s="27"/>
    </row>
    <row r="972" spans="1:6" x14ac:dyDescent="0.3">
      <c r="A972" s="7" t="s">
        <v>6782</v>
      </c>
      <c r="B972" s="7" t="s">
        <v>8891</v>
      </c>
      <c r="C972" s="7" t="s">
        <v>7957</v>
      </c>
      <c r="D972" s="7" t="s">
        <v>7952</v>
      </c>
      <c r="E972" s="7" t="s">
        <v>7952</v>
      </c>
      <c r="F972" s="27"/>
    </row>
    <row r="973" spans="1:6" x14ac:dyDescent="0.3">
      <c r="A973" s="7" t="s">
        <v>7662</v>
      </c>
      <c r="B973" s="7" t="s">
        <v>7663</v>
      </c>
      <c r="C973" s="7" t="s">
        <v>7957</v>
      </c>
      <c r="D973" s="7" t="s">
        <v>7952</v>
      </c>
      <c r="E973" s="7" t="s">
        <v>7952</v>
      </c>
      <c r="F973" s="27"/>
    </row>
    <row r="974" spans="1:6" x14ac:dyDescent="0.3">
      <c r="A974" s="7" t="s">
        <v>6784</v>
      </c>
      <c r="B974" s="7" t="s">
        <v>6785</v>
      </c>
      <c r="C974" s="7" t="s">
        <v>7957</v>
      </c>
      <c r="D974" s="7" t="s">
        <v>7952</v>
      </c>
      <c r="E974" s="7" t="s">
        <v>7952</v>
      </c>
      <c r="F974" s="27"/>
    </row>
    <row r="975" spans="1:6" x14ac:dyDescent="0.3">
      <c r="A975" s="7" t="s">
        <v>6789</v>
      </c>
      <c r="B975" s="7" t="s">
        <v>6790</v>
      </c>
      <c r="C975" s="7" t="s">
        <v>7957</v>
      </c>
      <c r="D975" s="7" t="s">
        <v>7952</v>
      </c>
      <c r="E975" s="7" t="s">
        <v>7952</v>
      </c>
      <c r="F975" s="27"/>
    </row>
    <row r="976" spans="1:6" x14ac:dyDescent="0.3">
      <c r="A976" s="7" t="s">
        <v>6791</v>
      </c>
      <c r="B976" s="7" t="s">
        <v>6792</v>
      </c>
      <c r="C976" s="7" t="s">
        <v>7957</v>
      </c>
      <c r="D976" s="7" t="s">
        <v>7952</v>
      </c>
      <c r="E976" s="7" t="s">
        <v>7952</v>
      </c>
      <c r="F976" s="27"/>
    </row>
    <row r="977" spans="1:6" x14ac:dyDescent="0.3">
      <c r="A977" s="7" t="s">
        <v>5941</v>
      </c>
      <c r="B977" s="7" t="s">
        <v>7675</v>
      </c>
      <c r="C977" s="7" t="s">
        <v>7957</v>
      </c>
      <c r="D977" s="7" t="s">
        <v>7952</v>
      </c>
      <c r="E977" s="7" t="s">
        <v>7952</v>
      </c>
      <c r="F977" s="27"/>
    </row>
    <row r="978" spans="1:6" x14ac:dyDescent="0.3">
      <c r="A978" s="7" t="s">
        <v>6194</v>
      </c>
      <c r="B978" s="7" t="s">
        <v>8892</v>
      </c>
      <c r="C978" s="7" t="s">
        <v>7957</v>
      </c>
      <c r="D978" s="7" t="s">
        <v>7952</v>
      </c>
      <c r="E978" s="7" t="s">
        <v>7952</v>
      </c>
      <c r="F978" s="27"/>
    </row>
    <row r="979" spans="1:6" x14ac:dyDescent="0.3">
      <c r="A979" s="7" t="s">
        <v>7445</v>
      </c>
      <c r="B979" s="7" t="s">
        <v>8893</v>
      </c>
      <c r="C979" s="7" t="s">
        <v>7957</v>
      </c>
      <c r="D979" s="7" t="s">
        <v>7952</v>
      </c>
      <c r="E979" s="7" t="s">
        <v>7952</v>
      </c>
      <c r="F979" s="27"/>
    </row>
    <row r="980" spans="1:6" x14ac:dyDescent="0.3">
      <c r="A980" s="7" t="s">
        <v>6807</v>
      </c>
      <c r="B980" s="7" t="s">
        <v>8894</v>
      </c>
      <c r="C980" s="7" t="s">
        <v>7957</v>
      </c>
      <c r="D980" s="7" t="s">
        <v>7952</v>
      </c>
      <c r="E980" s="7" t="s">
        <v>7952</v>
      </c>
      <c r="F980" s="27"/>
    </row>
    <row r="981" spans="1:6" x14ac:dyDescent="0.3">
      <c r="A981" s="7" t="s">
        <v>6821</v>
      </c>
      <c r="B981" s="7" t="s">
        <v>8895</v>
      </c>
      <c r="C981" s="7" t="s">
        <v>7957</v>
      </c>
      <c r="D981" s="7" t="s">
        <v>7952</v>
      </c>
      <c r="E981" s="7" t="s">
        <v>7952</v>
      </c>
      <c r="F981" s="27"/>
    </row>
    <row r="982" spans="1:6" x14ac:dyDescent="0.3">
      <c r="A982" s="7" t="s">
        <v>5938</v>
      </c>
      <c r="B982" s="7" t="s">
        <v>8896</v>
      </c>
      <c r="C982" s="7" t="s">
        <v>7957</v>
      </c>
      <c r="D982" s="7" t="s">
        <v>7952</v>
      </c>
      <c r="E982" s="7" t="s">
        <v>7952</v>
      </c>
      <c r="F982" s="27"/>
    </row>
    <row r="983" spans="1:6" x14ac:dyDescent="0.3">
      <c r="A983" s="7" t="s">
        <v>4893</v>
      </c>
      <c r="B983" s="7" t="s">
        <v>8897</v>
      </c>
      <c r="C983" s="7" t="s">
        <v>7957</v>
      </c>
      <c r="D983" s="7" t="s">
        <v>7952</v>
      </c>
      <c r="E983" s="7" t="s">
        <v>7952</v>
      </c>
      <c r="F983" s="27"/>
    </row>
    <row r="984" spans="1:6" x14ac:dyDescent="0.3">
      <c r="A984" s="7" t="s">
        <v>6382</v>
      </c>
      <c r="B984" s="7" t="s">
        <v>8898</v>
      </c>
      <c r="C984" s="7" t="s">
        <v>7957</v>
      </c>
      <c r="D984" s="7" t="s">
        <v>7952</v>
      </c>
      <c r="E984" s="7" t="s">
        <v>7952</v>
      </c>
      <c r="F984" s="27"/>
    </row>
    <row r="985" spans="1:6" x14ac:dyDescent="0.3">
      <c r="A985" s="7" t="s">
        <v>5933</v>
      </c>
      <c r="B985" s="7" t="s">
        <v>6834</v>
      </c>
      <c r="C985" s="7" t="s">
        <v>7957</v>
      </c>
      <c r="D985" s="7" t="s">
        <v>7952</v>
      </c>
      <c r="E985" s="7" t="s">
        <v>7952</v>
      </c>
      <c r="F985" s="27"/>
    </row>
    <row r="986" spans="1:6" x14ac:dyDescent="0.3">
      <c r="A986" s="7" t="s">
        <v>6839</v>
      </c>
      <c r="B986" s="7" t="s">
        <v>8899</v>
      </c>
      <c r="C986" s="7" t="s">
        <v>7957</v>
      </c>
      <c r="D986" s="7" t="s">
        <v>7952</v>
      </c>
      <c r="E986" s="7" t="s">
        <v>7952</v>
      </c>
      <c r="F986" s="27"/>
    </row>
    <row r="987" spans="1:6" x14ac:dyDescent="0.3">
      <c r="A987" s="7" t="s">
        <v>6871</v>
      </c>
      <c r="B987" s="7" t="s">
        <v>6872</v>
      </c>
      <c r="C987" s="7" t="s">
        <v>7957</v>
      </c>
      <c r="D987" s="7" t="s">
        <v>7952</v>
      </c>
      <c r="E987" s="7" t="s">
        <v>7952</v>
      </c>
      <c r="F987" s="27"/>
    </row>
    <row r="988" spans="1:6" x14ac:dyDescent="0.3">
      <c r="A988" s="7" t="s">
        <v>7353</v>
      </c>
      <c r="B988" s="7" t="s">
        <v>7689</v>
      </c>
      <c r="C988" s="7" t="s">
        <v>7957</v>
      </c>
      <c r="D988" s="7" t="s">
        <v>7952</v>
      </c>
      <c r="E988" s="7" t="s">
        <v>7952</v>
      </c>
      <c r="F988" s="27"/>
    </row>
    <row r="989" spans="1:6" x14ac:dyDescent="0.3">
      <c r="A989" s="7" t="s">
        <v>7698</v>
      </c>
      <c r="B989" s="7" t="s">
        <v>7699</v>
      </c>
      <c r="C989" s="7" t="s">
        <v>7957</v>
      </c>
      <c r="D989" s="7" t="s">
        <v>7952</v>
      </c>
      <c r="E989" s="7" t="s">
        <v>7952</v>
      </c>
      <c r="F989" s="27"/>
    </row>
    <row r="990" spans="1:6" x14ac:dyDescent="0.3">
      <c r="A990" s="7" t="s">
        <v>4910</v>
      </c>
      <c r="B990" s="7" t="s">
        <v>6875</v>
      </c>
      <c r="C990" s="7" t="s">
        <v>7957</v>
      </c>
      <c r="D990" s="7" t="s">
        <v>7952</v>
      </c>
      <c r="E990" s="7" t="s">
        <v>7952</v>
      </c>
      <c r="F990" s="27"/>
    </row>
    <row r="991" spans="1:6" x14ac:dyDescent="0.3">
      <c r="A991" s="7" t="s">
        <v>6880</v>
      </c>
      <c r="B991" s="7" t="s">
        <v>6881</v>
      </c>
      <c r="C991" s="7" t="s">
        <v>7957</v>
      </c>
      <c r="D991" s="7" t="s">
        <v>7952</v>
      </c>
      <c r="E991" s="7" t="s">
        <v>7952</v>
      </c>
      <c r="F991" s="27"/>
    </row>
    <row r="992" spans="1:6" x14ac:dyDescent="0.3">
      <c r="A992" s="7" t="s">
        <v>7803</v>
      </c>
      <c r="B992" s="7" t="s">
        <v>7804</v>
      </c>
      <c r="C992" s="7" t="s">
        <v>7957</v>
      </c>
      <c r="D992" s="7" t="s">
        <v>7952</v>
      </c>
      <c r="E992" s="7" t="s">
        <v>7952</v>
      </c>
      <c r="F992" s="27"/>
    </row>
    <row r="993" spans="1:6" x14ac:dyDescent="0.3">
      <c r="A993" s="7" t="s">
        <v>7810</v>
      </c>
      <c r="B993" s="7" t="s">
        <v>8900</v>
      </c>
      <c r="C993" s="7" t="s">
        <v>7957</v>
      </c>
      <c r="D993" s="7" t="s">
        <v>7952</v>
      </c>
      <c r="E993" s="7" t="s">
        <v>7952</v>
      </c>
      <c r="F993" s="27"/>
    </row>
    <row r="994" spans="1:6" x14ac:dyDescent="0.3">
      <c r="A994" s="7" t="s">
        <v>7338</v>
      </c>
      <c r="B994" s="7" t="s">
        <v>8901</v>
      </c>
      <c r="C994" s="7" t="s">
        <v>7957</v>
      </c>
      <c r="D994" s="7" t="s">
        <v>7952</v>
      </c>
      <c r="E994" s="7" t="s">
        <v>7952</v>
      </c>
      <c r="F994" s="27"/>
    </row>
    <row r="995" spans="1:6" x14ac:dyDescent="0.3">
      <c r="A995" s="7" t="s">
        <v>7212</v>
      </c>
      <c r="B995" s="7" t="s">
        <v>8902</v>
      </c>
      <c r="C995" s="7" t="s">
        <v>7957</v>
      </c>
      <c r="D995" s="7" t="s">
        <v>7952</v>
      </c>
      <c r="E995" s="7" t="s">
        <v>7952</v>
      </c>
      <c r="F995" s="27"/>
    </row>
    <row r="996" spans="1:6" x14ac:dyDescent="0.3">
      <c r="A996" s="7" t="s">
        <v>7217</v>
      </c>
      <c r="B996" s="7" t="s">
        <v>8903</v>
      </c>
      <c r="C996" s="7" t="s">
        <v>7957</v>
      </c>
      <c r="D996" s="7" t="s">
        <v>7952</v>
      </c>
      <c r="E996" s="7" t="s">
        <v>7952</v>
      </c>
      <c r="F996" s="27"/>
    </row>
    <row r="997" spans="1:6" x14ac:dyDescent="0.3">
      <c r="A997" s="7" t="s">
        <v>7903</v>
      </c>
      <c r="B997" s="7" t="s">
        <v>7902</v>
      </c>
      <c r="C997" s="7" t="s">
        <v>7957</v>
      </c>
      <c r="D997" s="7" t="s">
        <v>7952</v>
      </c>
      <c r="E997" s="7" t="s">
        <v>7952</v>
      </c>
      <c r="F997" s="27"/>
    </row>
    <row r="998" spans="1:6" x14ac:dyDescent="0.3">
      <c r="A998" s="7" t="s">
        <v>7222</v>
      </c>
      <c r="B998" s="7" t="s">
        <v>8904</v>
      </c>
      <c r="C998" s="7" t="s">
        <v>7957</v>
      </c>
      <c r="D998" s="7" t="s">
        <v>7952</v>
      </c>
      <c r="E998" s="7" t="s">
        <v>7952</v>
      </c>
      <c r="F998" s="27"/>
    </row>
    <row r="999" spans="1:6" x14ac:dyDescent="0.3">
      <c r="A999" s="7" t="s">
        <v>6009</v>
      </c>
      <c r="B999" s="7" t="s">
        <v>7904</v>
      </c>
      <c r="C999" s="7" t="s">
        <v>7957</v>
      </c>
      <c r="D999" s="7" t="s">
        <v>7952</v>
      </c>
      <c r="E999" s="7" t="s">
        <v>7952</v>
      </c>
      <c r="F999" s="27"/>
    </row>
    <row r="1000" spans="1:6" x14ac:dyDescent="0.3">
      <c r="A1000" s="7" t="s">
        <v>7227</v>
      </c>
      <c r="B1000" s="7" t="s">
        <v>8905</v>
      </c>
      <c r="C1000" s="7" t="s">
        <v>7957</v>
      </c>
      <c r="D1000" s="7" t="s">
        <v>7952</v>
      </c>
      <c r="E1000" s="7" t="s">
        <v>7952</v>
      </c>
      <c r="F1000" s="27"/>
    </row>
    <row r="1001" spans="1:6" x14ac:dyDescent="0.3">
      <c r="A1001" s="7" t="s">
        <v>7230</v>
      </c>
      <c r="B1001" s="7" t="s">
        <v>8906</v>
      </c>
      <c r="C1001" s="7" t="s">
        <v>7957</v>
      </c>
      <c r="D1001" s="7" t="s">
        <v>7952</v>
      </c>
      <c r="E1001" s="7" t="s">
        <v>7952</v>
      </c>
      <c r="F1001" s="27"/>
    </row>
    <row r="1002" spans="1:6" x14ac:dyDescent="0.3">
      <c r="A1002" s="7" t="s">
        <v>7932</v>
      </c>
      <c r="B1002" s="7" t="s">
        <v>8907</v>
      </c>
      <c r="C1002" s="7" t="s">
        <v>7957</v>
      </c>
      <c r="D1002" s="7" t="s">
        <v>7952</v>
      </c>
      <c r="E1002" s="7" t="s">
        <v>7952</v>
      </c>
      <c r="F1002" s="27"/>
    </row>
    <row r="1003" spans="1:6" x14ac:dyDescent="0.3">
      <c r="A1003" s="7" t="s">
        <v>7933</v>
      </c>
      <c r="B1003" s="7" t="s">
        <v>7934</v>
      </c>
      <c r="C1003" s="7" t="s">
        <v>7957</v>
      </c>
      <c r="D1003" s="7" t="s">
        <v>7952</v>
      </c>
      <c r="E1003" s="7" t="s">
        <v>7952</v>
      </c>
      <c r="F1003" s="27"/>
    </row>
    <row r="1004" spans="1:6" x14ac:dyDescent="0.3">
      <c r="A1004" s="7" t="s">
        <v>8908</v>
      </c>
      <c r="B1004" s="7" t="s">
        <v>8909</v>
      </c>
      <c r="C1004" s="7" t="s">
        <v>7957</v>
      </c>
      <c r="D1004" s="7" t="s">
        <v>7952</v>
      </c>
      <c r="E1004" s="7" t="s">
        <v>7952</v>
      </c>
      <c r="F1004" s="27"/>
    </row>
    <row r="1005" spans="1:6" x14ac:dyDescent="0.3">
      <c r="A1005" s="7" t="s">
        <v>8910</v>
      </c>
      <c r="B1005" s="7" t="s">
        <v>8909</v>
      </c>
      <c r="C1005" s="7" t="s">
        <v>7957</v>
      </c>
      <c r="D1005" s="7" t="s">
        <v>7952</v>
      </c>
      <c r="E1005" s="7" t="s">
        <v>7952</v>
      </c>
      <c r="F1005" s="27"/>
    </row>
    <row r="1006" spans="1:6" x14ac:dyDescent="0.3">
      <c r="A1006" s="7" t="s">
        <v>8911</v>
      </c>
      <c r="B1006" s="7" t="s">
        <v>8912</v>
      </c>
      <c r="C1006" s="7" t="s">
        <v>7957</v>
      </c>
      <c r="D1006" s="7" t="s">
        <v>7952</v>
      </c>
      <c r="E1006" s="7" t="s">
        <v>7952</v>
      </c>
      <c r="F1006" s="27"/>
    </row>
    <row r="1007" spans="1:6" x14ac:dyDescent="0.3">
      <c r="A1007" s="7" t="s">
        <v>8913</v>
      </c>
      <c r="B1007" s="7" t="s">
        <v>8912</v>
      </c>
      <c r="C1007" s="7" t="s">
        <v>7957</v>
      </c>
      <c r="D1007" s="7" t="s">
        <v>7952</v>
      </c>
      <c r="E1007" s="7" t="s">
        <v>7952</v>
      </c>
      <c r="F1007" s="27"/>
    </row>
    <row r="1008" spans="1:6" x14ac:dyDescent="0.3">
      <c r="A1008" s="7" t="s">
        <v>8914</v>
      </c>
      <c r="B1008" s="7" t="s">
        <v>8912</v>
      </c>
      <c r="C1008" s="7" t="s">
        <v>7957</v>
      </c>
      <c r="D1008" s="7" t="s">
        <v>7952</v>
      </c>
      <c r="E1008" s="7" t="s">
        <v>7952</v>
      </c>
      <c r="F1008" s="27"/>
    </row>
    <row r="1009" spans="1:6" x14ac:dyDescent="0.3">
      <c r="A1009" s="7" t="s">
        <v>8915</v>
      </c>
      <c r="B1009" s="7" t="s">
        <v>8912</v>
      </c>
      <c r="C1009" s="7" t="s">
        <v>7957</v>
      </c>
      <c r="D1009" s="7" t="s">
        <v>7952</v>
      </c>
      <c r="E1009" s="7" t="s">
        <v>7952</v>
      </c>
      <c r="F1009" s="27"/>
    </row>
    <row r="1010" spans="1:6" x14ac:dyDescent="0.3">
      <c r="A1010" s="7" t="s">
        <v>8916</v>
      </c>
      <c r="B1010" s="7" t="s">
        <v>8917</v>
      </c>
      <c r="C1010" s="7" t="s">
        <v>7957</v>
      </c>
      <c r="D1010" s="7" t="s">
        <v>7952</v>
      </c>
      <c r="E1010" s="7" t="s">
        <v>7952</v>
      </c>
      <c r="F1010" s="27"/>
    </row>
    <row r="1011" spans="1:6" x14ac:dyDescent="0.3">
      <c r="A1011" s="7" t="s">
        <v>8918</v>
      </c>
      <c r="B1011" s="7" t="s">
        <v>8919</v>
      </c>
      <c r="C1011" s="7" t="s">
        <v>7957</v>
      </c>
      <c r="D1011" s="7" t="s">
        <v>7952</v>
      </c>
      <c r="E1011" s="7" t="s">
        <v>7952</v>
      </c>
      <c r="F1011" s="27"/>
    </row>
    <row r="1012" spans="1:6" x14ac:dyDescent="0.3">
      <c r="A1012" s="7" t="s">
        <v>8920</v>
      </c>
      <c r="B1012" s="7" t="s">
        <v>8919</v>
      </c>
      <c r="C1012" s="7" t="s">
        <v>7957</v>
      </c>
      <c r="D1012" s="7" t="s">
        <v>7952</v>
      </c>
      <c r="E1012" s="7" t="s">
        <v>7952</v>
      </c>
      <c r="F1012" s="27"/>
    </row>
    <row r="1013" spans="1:6" x14ac:dyDescent="0.3">
      <c r="A1013" s="7" t="s">
        <v>8921</v>
      </c>
      <c r="B1013" s="7" t="s">
        <v>8919</v>
      </c>
      <c r="C1013" s="7" t="s">
        <v>7957</v>
      </c>
      <c r="D1013" s="7" t="s">
        <v>7952</v>
      </c>
      <c r="E1013" s="7" t="s">
        <v>7952</v>
      </c>
      <c r="F1013" s="27"/>
    </row>
    <row r="1014" spans="1:6" x14ac:dyDescent="0.3">
      <c r="A1014" s="7" t="s">
        <v>8922</v>
      </c>
      <c r="B1014" s="7" t="s">
        <v>8919</v>
      </c>
      <c r="C1014" s="7" t="s">
        <v>7957</v>
      </c>
      <c r="D1014" s="7" t="s">
        <v>7952</v>
      </c>
      <c r="E1014" s="7" t="s">
        <v>7952</v>
      </c>
      <c r="F1014" s="27"/>
    </row>
    <row r="1015" spans="1:6" x14ac:dyDescent="0.3">
      <c r="A1015" s="7" t="s">
        <v>8923</v>
      </c>
      <c r="B1015" s="7" t="s">
        <v>8919</v>
      </c>
      <c r="C1015" s="7" t="s">
        <v>7957</v>
      </c>
      <c r="D1015" s="7" t="s">
        <v>7952</v>
      </c>
      <c r="E1015" s="7" t="s">
        <v>7952</v>
      </c>
      <c r="F1015" s="27"/>
    </row>
    <row r="1016" spans="1:6" x14ac:dyDescent="0.3">
      <c r="A1016" s="7" t="s">
        <v>8924</v>
      </c>
      <c r="B1016" s="7" t="s">
        <v>8925</v>
      </c>
      <c r="C1016" s="7" t="s">
        <v>7957</v>
      </c>
      <c r="D1016" s="7" t="s">
        <v>7952</v>
      </c>
      <c r="E1016" s="7" t="s">
        <v>7952</v>
      </c>
      <c r="F1016" s="27"/>
    </row>
    <row r="1017" spans="1:6" x14ac:dyDescent="0.3">
      <c r="A1017" s="7" t="s">
        <v>8926</v>
      </c>
      <c r="B1017" s="7" t="s">
        <v>8925</v>
      </c>
      <c r="C1017" s="7" t="s">
        <v>7957</v>
      </c>
      <c r="D1017" s="7" t="s">
        <v>7952</v>
      </c>
      <c r="E1017" s="7" t="s">
        <v>7952</v>
      </c>
      <c r="F1017" s="27"/>
    </row>
    <row r="1018" spans="1:6" x14ac:dyDescent="0.3">
      <c r="A1018" s="7" t="s">
        <v>8927</v>
      </c>
      <c r="B1018" s="7" t="s">
        <v>8928</v>
      </c>
      <c r="C1018" s="7" t="s">
        <v>7957</v>
      </c>
      <c r="D1018" s="7" t="s">
        <v>7952</v>
      </c>
      <c r="E1018" s="7" t="s">
        <v>7952</v>
      </c>
      <c r="F1018" s="27"/>
    </row>
    <row r="1019" spans="1:6" x14ac:dyDescent="0.3">
      <c r="A1019" s="7" t="s">
        <v>8929</v>
      </c>
      <c r="B1019" s="7" t="s">
        <v>8930</v>
      </c>
      <c r="C1019" s="7" t="s">
        <v>7957</v>
      </c>
      <c r="D1019" s="7" t="s">
        <v>7952</v>
      </c>
      <c r="E1019" s="7" t="s">
        <v>7952</v>
      </c>
      <c r="F1019" s="27"/>
    </row>
    <row r="1020" spans="1:6" x14ac:dyDescent="0.3">
      <c r="A1020" s="7" t="s">
        <v>8931</v>
      </c>
      <c r="B1020" s="7" t="s">
        <v>8912</v>
      </c>
      <c r="C1020" s="7" t="s">
        <v>7957</v>
      </c>
      <c r="D1020" s="7" t="s">
        <v>7952</v>
      </c>
      <c r="E1020" s="7" t="s">
        <v>7952</v>
      </c>
      <c r="F1020" s="27"/>
    </row>
    <row r="1021" spans="1:6" x14ac:dyDescent="0.3">
      <c r="A1021" s="7" t="s">
        <v>8932</v>
      </c>
      <c r="B1021" s="7" t="s">
        <v>8928</v>
      </c>
      <c r="C1021" s="7" t="s">
        <v>7957</v>
      </c>
      <c r="D1021" s="7" t="s">
        <v>7952</v>
      </c>
      <c r="E1021" s="7" t="s">
        <v>7952</v>
      </c>
      <c r="F1021" s="27"/>
    </row>
    <row r="1022" spans="1:6" x14ac:dyDescent="0.3">
      <c r="A1022" s="7" t="s">
        <v>8933</v>
      </c>
      <c r="B1022" s="7" t="s">
        <v>8928</v>
      </c>
      <c r="C1022" s="7" t="s">
        <v>7957</v>
      </c>
      <c r="D1022" s="7" t="s">
        <v>7952</v>
      </c>
      <c r="E1022" s="7" t="s">
        <v>7952</v>
      </c>
      <c r="F1022" s="27"/>
    </row>
    <row r="1023" spans="1:6" x14ac:dyDescent="0.3">
      <c r="A1023" s="7" t="s">
        <v>8934</v>
      </c>
      <c r="B1023" s="7" t="s">
        <v>8935</v>
      </c>
      <c r="C1023" s="7" t="s">
        <v>7957</v>
      </c>
      <c r="D1023" s="7" t="s">
        <v>7952</v>
      </c>
      <c r="E1023" s="7" t="s">
        <v>7952</v>
      </c>
      <c r="F1023" s="27"/>
    </row>
    <row r="1024" spans="1:6" x14ac:dyDescent="0.3">
      <c r="A1024" s="7" t="s">
        <v>8936</v>
      </c>
      <c r="B1024" s="7" t="s">
        <v>8937</v>
      </c>
      <c r="C1024" s="7" t="s">
        <v>7957</v>
      </c>
      <c r="D1024" s="7" t="s">
        <v>7952</v>
      </c>
      <c r="E1024" s="7" t="s">
        <v>7952</v>
      </c>
      <c r="F1024" s="27"/>
    </row>
    <row r="1025" spans="1:6" x14ac:dyDescent="0.3">
      <c r="A1025" s="7" t="s">
        <v>8938</v>
      </c>
      <c r="B1025" s="7" t="s">
        <v>8939</v>
      </c>
      <c r="C1025" s="7" t="s">
        <v>7957</v>
      </c>
      <c r="D1025" s="7" t="s">
        <v>7952</v>
      </c>
      <c r="E1025" s="7" t="s">
        <v>7952</v>
      </c>
      <c r="F1025" s="27"/>
    </row>
    <row r="1026" spans="1:6" x14ac:dyDescent="0.3">
      <c r="A1026" s="20" t="s">
        <v>8940</v>
      </c>
      <c r="B1026" s="20" t="s">
        <v>8941</v>
      </c>
      <c r="C1026" s="20" t="s">
        <v>7957</v>
      </c>
      <c r="D1026" s="20" t="s">
        <v>7952</v>
      </c>
      <c r="E1026" s="20" t="s">
        <v>7952</v>
      </c>
      <c r="F1026" s="27"/>
    </row>
    <row r="1027" spans="1:6" x14ac:dyDescent="0.3">
      <c r="A1027" s="7" t="s">
        <v>8942</v>
      </c>
      <c r="B1027" s="7" t="s">
        <v>8943</v>
      </c>
      <c r="C1027" s="7" t="s">
        <v>7957</v>
      </c>
      <c r="D1027" s="7" t="s">
        <v>7952</v>
      </c>
      <c r="E1027" s="7" t="s">
        <v>7952</v>
      </c>
      <c r="F1027" s="27"/>
    </row>
    <row r="1028" spans="1:6" x14ac:dyDescent="0.3">
      <c r="A1028" s="7" t="s">
        <v>8944</v>
      </c>
      <c r="B1028" s="7" t="s">
        <v>8945</v>
      </c>
      <c r="C1028" s="7" t="s">
        <v>7957</v>
      </c>
      <c r="D1028" s="7" t="s">
        <v>7952</v>
      </c>
      <c r="E1028" s="7" t="s">
        <v>7952</v>
      </c>
      <c r="F1028" s="27"/>
    </row>
    <row r="1029" spans="1:6" x14ac:dyDescent="0.3">
      <c r="A1029" s="7" t="s">
        <v>8946</v>
      </c>
      <c r="B1029" s="7" t="s">
        <v>8947</v>
      </c>
      <c r="C1029" s="7" t="s">
        <v>7957</v>
      </c>
      <c r="D1029" s="7" t="s">
        <v>7952</v>
      </c>
      <c r="E1029" s="7" t="s">
        <v>7952</v>
      </c>
      <c r="F1029" s="27"/>
    </row>
    <row r="1030" spans="1:6" x14ac:dyDescent="0.3">
      <c r="A1030" s="7" t="s">
        <v>8948</v>
      </c>
      <c r="B1030" s="7" t="s">
        <v>8949</v>
      </c>
      <c r="C1030" s="7" t="s">
        <v>7957</v>
      </c>
      <c r="D1030" s="7" t="s">
        <v>7952</v>
      </c>
      <c r="E1030" s="7" t="s">
        <v>7952</v>
      </c>
      <c r="F1030" s="27"/>
    </row>
    <row r="1031" spans="1:6" x14ac:dyDescent="0.3">
      <c r="A1031" s="7" t="s">
        <v>8950</v>
      </c>
      <c r="B1031" s="7" t="s">
        <v>8951</v>
      </c>
      <c r="C1031" s="7" t="s">
        <v>7957</v>
      </c>
      <c r="D1031" s="7" t="s">
        <v>7952</v>
      </c>
      <c r="E1031" s="7" t="s">
        <v>7952</v>
      </c>
      <c r="F1031" s="27"/>
    </row>
    <row r="1032" spans="1:6" x14ac:dyDescent="0.3">
      <c r="A1032" s="7" t="s">
        <v>8952</v>
      </c>
      <c r="B1032" s="7" t="s">
        <v>8953</v>
      </c>
      <c r="C1032" s="7" t="s">
        <v>7957</v>
      </c>
      <c r="D1032" s="7" t="s">
        <v>7952</v>
      </c>
      <c r="E1032" s="7" t="s">
        <v>7952</v>
      </c>
      <c r="F1032" s="27"/>
    </row>
    <row r="1033" spans="1:6" x14ac:dyDescent="0.3">
      <c r="A1033" s="7" t="s">
        <v>8954</v>
      </c>
      <c r="B1033" s="7" t="s">
        <v>8955</v>
      </c>
      <c r="C1033" s="7" t="s">
        <v>7957</v>
      </c>
      <c r="D1033" s="7" t="s">
        <v>7952</v>
      </c>
      <c r="E1033" s="7" t="s">
        <v>7952</v>
      </c>
      <c r="F1033" s="27"/>
    </row>
    <row r="1034" spans="1:6" x14ac:dyDescent="0.3">
      <c r="A1034" s="7" t="s">
        <v>8956</v>
      </c>
      <c r="B1034" s="7" t="s">
        <v>8957</v>
      </c>
      <c r="C1034" s="7" t="s">
        <v>7957</v>
      </c>
      <c r="D1034" s="7" t="s">
        <v>7952</v>
      </c>
      <c r="E1034" s="7" t="s">
        <v>7952</v>
      </c>
      <c r="F1034" s="27"/>
    </row>
    <row r="1035" spans="1:6" x14ac:dyDescent="0.3">
      <c r="A1035" s="20" t="s">
        <v>8958</v>
      </c>
      <c r="B1035" s="20" t="s">
        <v>8959</v>
      </c>
      <c r="C1035" s="20" t="s">
        <v>7957</v>
      </c>
      <c r="D1035" s="20" t="s">
        <v>7952</v>
      </c>
      <c r="E1035" s="20" t="s">
        <v>7952</v>
      </c>
      <c r="F1035" s="27"/>
    </row>
    <row r="1036" spans="1:6" x14ac:dyDescent="0.3">
      <c r="A1036" s="7" t="s">
        <v>8960</v>
      </c>
      <c r="B1036" s="7" t="s">
        <v>8961</v>
      </c>
      <c r="C1036" s="7" t="s">
        <v>7957</v>
      </c>
      <c r="D1036" s="7" t="s">
        <v>7952</v>
      </c>
      <c r="E1036" s="7" t="s">
        <v>7952</v>
      </c>
      <c r="F1036" s="27"/>
    </row>
    <row r="1037" spans="1:6" x14ac:dyDescent="0.3">
      <c r="A1037" s="7" t="s">
        <v>8962</v>
      </c>
      <c r="B1037" s="7" t="s">
        <v>8963</v>
      </c>
      <c r="C1037" s="7" t="s">
        <v>7957</v>
      </c>
      <c r="D1037" s="7" t="s">
        <v>7952</v>
      </c>
      <c r="E1037" s="7" t="s">
        <v>7952</v>
      </c>
      <c r="F1037" s="27"/>
    </row>
    <row r="1038" spans="1:6" x14ac:dyDescent="0.3">
      <c r="A1038" s="7" t="s">
        <v>8964</v>
      </c>
      <c r="B1038" s="7" t="s">
        <v>8965</v>
      </c>
      <c r="C1038" s="7" t="s">
        <v>7957</v>
      </c>
      <c r="D1038" s="7" t="s">
        <v>7952</v>
      </c>
      <c r="E1038" s="7" t="s">
        <v>7952</v>
      </c>
      <c r="F1038" s="27"/>
    </row>
    <row r="1039" spans="1:6" x14ac:dyDescent="0.3">
      <c r="A1039" s="7" t="s">
        <v>8966</v>
      </c>
      <c r="B1039" s="7" t="s">
        <v>8967</v>
      </c>
      <c r="C1039" s="7" t="s">
        <v>7957</v>
      </c>
      <c r="D1039" s="7" t="s">
        <v>7952</v>
      </c>
      <c r="E1039" s="7" t="s">
        <v>7952</v>
      </c>
      <c r="F1039" s="27"/>
    </row>
    <row r="1040" spans="1:6" x14ac:dyDescent="0.3">
      <c r="A1040" s="7" t="s">
        <v>8968</v>
      </c>
      <c r="B1040" s="7" t="s">
        <v>8969</v>
      </c>
      <c r="C1040" s="7" t="s">
        <v>7957</v>
      </c>
      <c r="D1040" s="7" t="s">
        <v>7952</v>
      </c>
      <c r="E1040" s="7" t="s">
        <v>7952</v>
      </c>
      <c r="F1040" s="27"/>
    </row>
    <row r="1041" spans="1:6" x14ac:dyDescent="0.3">
      <c r="A1041" s="20" t="s">
        <v>8970</v>
      </c>
      <c r="B1041" s="20" t="s">
        <v>8971</v>
      </c>
      <c r="C1041" s="20" t="s">
        <v>7957</v>
      </c>
      <c r="D1041" s="20" t="s">
        <v>7952</v>
      </c>
      <c r="E1041" s="20" t="s">
        <v>7952</v>
      </c>
      <c r="F1041" s="27"/>
    </row>
    <row r="1042" spans="1:6" x14ac:dyDescent="0.3">
      <c r="A1042" s="7" t="s">
        <v>8972</v>
      </c>
      <c r="B1042" s="7" t="s">
        <v>8973</v>
      </c>
      <c r="C1042" s="7" t="s">
        <v>7957</v>
      </c>
      <c r="D1042" s="7" t="s">
        <v>7952</v>
      </c>
      <c r="E1042" s="7" t="s">
        <v>7952</v>
      </c>
      <c r="F1042" s="27"/>
    </row>
    <row r="1043" spans="1:6" x14ac:dyDescent="0.3">
      <c r="A1043" s="20" t="s">
        <v>8974</v>
      </c>
      <c r="B1043" s="20" t="s">
        <v>8975</v>
      </c>
      <c r="C1043" s="20" t="s">
        <v>7957</v>
      </c>
      <c r="D1043" s="20" t="s">
        <v>7952</v>
      </c>
      <c r="E1043" s="20" t="s">
        <v>7952</v>
      </c>
      <c r="F1043" s="27"/>
    </row>
    <row r="1044" spans="1:6" x14ac:dyDescent="0.3">
      <c r="A1044" s="7" t="s">
        <v>8976</v>
      </c>
      <c r="B1044" s="7" t="s">
        <v>8977</v>
      </c>
      <c r="C1044" s="7" t="s">
        <v>7957</v>
      </c>
      <c r="D1044" s="7" t="s">
        <v>7952</v>
      </c>
      <c r="E1044" s="7" t="s">
        <v>7952</v>
      </c>
      <c r="F1044" s="27"/>
    </row>
    <row r="1045" spans="1:6" x14ac:dyDescent="0.3">
      <c r="A1045" s="7" t="s">
        <v>8978</v>
      </c>
      <c r="B1045" s="7" t="s">
        <v>8979</v>
      </c>
      <c r="C1045" s="7" t="s">
        <v>7957</v>
      </c>
      <c r="D1045" s="7" t="s">
        <v>7952</v>
      </c>
      <c r="E1045" s="7" t="s">
        <v>7952</v>
      </c>
      <c r="F1045" s="27"/>
    </row>
    <row r="1046" spans="1:6" x14ac:dyDescent="0.3">
      <c r="A1046" s="20" t="s">
        <v>8980</v>
      </c>
      <c r="B1046" s="20" t="s">
        <v>8981</v>
      </c>
      <c r="C1046" s="20" t="s">
        <v>7957</v>
      </c>
      <c r="D1046" s="20" t="s">
        <v>7952</v>
      </c>
      <c r="E1046" s="20" t="s">
        <v>7952</v>
      </c>
      <c r="F1046" s="27"/>
    </row>
    <row r="1047" spans="1:6" x14ac:dyDescent="0.3">
      <c r="A1047" s="20" t="s">
        <v>8982</v>
      </c>
      <c r="B1047" s="20" t="s">
        <v>8983</v>
      </c>
      <c r="C1047" s="20" t="s">
        <v>7957</v>
      </c>
      <c r="D1047" s="20" t="s">
        <v>7952</v>
      </c>
      <c r="E1047" s="20" t="s">
        <v>7952</v>
      </c>
      <c r="F1047" s="27"/>
    </row>
    <row r="1048" spans="1:6" x14ac:dyDescent="0.3">
      <c r="A1048" s="7" t="s">
        <v>8984</v>
      </c>
      <c r="B1048" s="7" t="s">
        <v>8985</v>
      </c>
      <c r="C1048" s="7" t="s">
        <v>7957</v>
      </c>
      <c r="D1048" s="7" t="s">
        <v>7952</v>
      </c>
      <c r="E1048" s="7" t="s">
        <v>7952</v>
      </c>
      <c r="F1048" s="27"/>
    </row>
    <row r="1049" spans="1:6" x14ac:dyDescent="0.3">
      <c r="A1049" s="7" t="s">
        <v>8986</v>
      </c>
      <c r="B1049" s="7" t="s">
        <v>8987</v>
      </c>
      <c r="C1049" s="7" t="s">
        <v>7957</v>
      </c>
      <c r="D1049" s="7" t="s">
        <v>7952</v>
      </c>
      <c r="E1049" s="7" t="s">
        <v>7952</v>
      </c>
      <c r="F1049" s="27"/>
    </row>
    <row r="1050" spans="1:6" x14ac:dyDescent="0.3">
      <c r="A1050" s="7" t="s">
        <v>8988</v>
      </c>
      <c r="B1050" s="7" t="s">
        <v>8989</v>
      </c>
      <c r="C1050" s="7" t="s">
        <v>7957</v>
      </c>
      <c r="D1050" s="7" t="s">
        <v>7952</v>
      </c>
      <c r="E1050" s="7" t="s">
        <v>7952</v>
      </c>
      <c r="F1050" s="27"/>
    </row>
    <row r="1051" spans="1:6" x14ac:dyDescent="0.3">
      <c r="A1051" s="7" t="s">
        <v>8990</v>
      </c>
      <c r="B1051" s="7" t="s">
        <v>8991</v>
      </c>
      <c r="C1051" s="7" t="s">
        <v>7957</v>
      </c>
      <c r="D1051" s="7" t="s">
        <v>7952</v>
      </c>
      <c r="E1051" s="7" t="s">
        <v>7952</v>
      </c>
      <c r="F1051" s="27"/>
    </row>
    <row r="1052" spans="1:6" x14ac:dyDescent="0.3">
      <c r="A1052" s="7" t="s">
        <v>8992</v>
      </c>
      <c r="B1052" s="7" t="s">
        <v>8993</v>
      </c>
      <c r="C1052" s="7" t="s">
        <v>7957</v>
      </c>
      <c r="D1052" s="7" t="s">
        <v>7952</v>
      </c>
      <c r="E1052" s="7" t="s">
        <v>7952</v>
      </c>
      <c r="F1052" s="27"/>
    </row>
    <row r="1053" spans="1:6" x14ac:dyDescent="0.3">
      <c r="A1053" s="7" t="s">
        <v>8994</v>
      </c>
      <c r="B1053" s="7" t="s">
        <v>8993</v>
      </c>
      <c r="C1053" s="7" t="s">
        <v>7957</v>
      </c>
      <c r="D1053" s="7" t="s">
        <v>7952</v>
      </c>
      <c r="E1053" s="7" t="s">
        <v>7952</v>
      </c>
      <c r="F1053" s="27"/>
    </row>
    <row r="1054" spans="1:6" x14ac:dyDescent="0.3">
      <c r="A1054" s="7" t="s">
        <v>8995</v>
      </c>
      <c r="B1054" s="7" t="s">
        <v>8996</v>
      </c>
      <c r="C1054" s="7" t="s">
        <v>7957</v>
      </c>
      <c r="D1054" s="7" t="s">
        <v>7952</v>
      </c>
      <c r="E1054" s="7" t="s">
        <v>7952</v>
      </c>
      <c r="F1054" s="27"/>
    </row>
    <row r="1055" spans="1:6" x14ac:dyDescent="0.3">
      <c r="A1055" s="7" t="s">
        <v>8997</v>
      </c>
      <c r="B1055" s="7" t="s">
        <v>8998</v>
      </c>
      <c r="C1055" s="7" t="s">
        <v>7957</v>
      </c>
      <c r="D1055" s="7" t="s">
        <v>7952</v>
      </c>
      <c r="E1055" s="7" t="s">
        <v>7952</v>
      </c>
      <c r="F1055" s="27"/>
    </row>
    <row r="1056" spans="1:6" x14ac:dyDescent="0.3">
      <c r="A1056" s="7" t="s">
        <v>8999</v>
      </c>
      <c r="B1056" s="7" t="s">
        <v>9000</v>
      </c>
      <c r="C1056" s="7" t="s">
        <v>7957</v>
      </c>
      <c r="D1056" s="7" t="s">
        <v>7952</v>
      </c>
      <c r="E1056" s="7" t="s">
        <v>7952</v>
      </c>
      <c r="F1056" s="27"/>
    </row>
    <row r="1057" spans="1:6" x14ac:dyDescent="0.3">
      <c r="A1057" s="7" t="s">
        <v>9001</v>
      </c>
      <c r="B1057" s="7" t="s">
        <v>9002</v>
      </c>
      <c r="C1057" s="7" t="s">
        <v>7957</v>
      </c>
      <c r="D1057" s="7" t="s">
        <v>7952</v>
      </c>
      <c r="E1057" s="7" t="s">
        <v>7952</v>
      </c>
      <c r="F1057" s="27"/>
    </row>
    <row r="1058" spans="1:6" x14ac:dyDescent="0.3">
      <c r="A1058" s="7" t="s">
        <v>9003</v>
      </c>
      <c r="B1058" s="7" t="s">
        <v>9004</v>
      </c>
      <c r="C1058" s="7" t="s">
        <v>7957</v>
      </c>
      <c r="D1058" s="7" t="s">
        <v>7952</v>
      </c>
      <c r="E1058" s="7" t="s">
        <v>7952</v>
      </c>
      <c r="F1058" s="27"/>
    </row>
    <row r="1059" spans="1:6" x14ac:dyDescent="0.3">
      <c r="A1059" s="7" t="s">
        <v>9005</v>
      </c>
      <c r="B1059" s="7" t="s">
        <v>9006</v>
      </c>
      <c r="C1059" s="7" t="s">
        <v>7957</v>
      </c>
      <c r="D1059" s="7" t="s">
        <v>7952</v>
      </c>
      <c r="E1059" s="7" t="s">
        <v>7952</v>
      </c>
      <c r="F1059" s="27"/>
    </row>
    <row r="1060" spans="1:6" x14ac:dyDescent="0.3">
      <c r="A1060" s="7" t="s">
        <v>9007</v>
      </c>
      <c r="B1060" s="7" t="s">
        <v>9006</v>
      </c>
      <c r="C1060" s="7" t="s">
        <v>7957</v>
      </c>
      <c r="D1060" s="7" t="s">
        <v>7952</v>
      </c>
      <c r="E1060" s="7" t="s">
        <v>7952</v>
      </c>
      <c r="F1060" s="27"/>
    </row>
    <row r="1061" spans="1:6" x14ac:dyDescent="0.3">
      <c r="A1061" s="7" t="s">
        <v>9008</v>
      </c>
      <c r="B1061" s="7" t="s">
        <v>9009</v>
      </c>
      <c r="C1061" s="7" t="s">
        <v>7957</v>
      </c>
      <c r="D1061" s="7" t="s">
        <v>7952</v>
      </c>
      <c r="E1061" s="7" t="s">
        <v>7952</v>
      </c>
      <c r="F1061" s="27"/>
    </row>
    <row r="1062" spans="1:6" x14ac:dyDescent="0.3">
      <c r="A1062" s="7" t="s">
        <v>9010</v>
      </c>
      <c r="B1062" s="7" t="s">
        <v>9011</v>
      </c>
      <c r="C1062" s="7" t="s">
        <v>7957</v>
      </c>
      <c r="D1062" s="7" t="s">
        <v>7952</v>
      </c>
      <c r="E1062" s="7" t="s">
        <v>7952</v>
      </c>
      <c r="F1062" s="27"/>
    </row>
    <row r="1063" spans="1:6" x14ac:dyDescent="0.3">
      <c r="A1063" s="7" t="s">
        <v>9012</v>
      </c>
      <c r="B1063" s="7" t="s">
        <v>9013</v>
      </c>
      <c r="C1063" s="7" t="s">
        <v>7957</v>
      </c>
      <c r="D1063" s="7" t="s">
        <v>7952</v>
      </c>
      <c r="E1063" s="7" t="s">
        <v>7952</v>
      </c>
      <c r="F1063" s="27"/>
    </row>
    <row r="1064" spans="1:6" x14ac:dyDescent="0.3">
      <c r="A1064" s="7" t="s">
        <v>9014</v>
      </c>
      <c r="B1064" s="7" t="s">
        <v>9015</v>
      </c>
      <c r="C1064" s="7" t="s">
        <v>7957</v>
      </c>
      <c r="D1064" s="7" t="s">
        <v>7952</v>
      </c>
      <c r="E1064" s="7" t="s">
        <v>7952</v>
      </c>
      <c r="F1064" s="27"/>
    </row>
    <row r="1065" spans="1:6" x14ac:dyDescent="0.3">
      <c r="A1065" s="7" t="s">
        <v>9016</v>
      </c>
      <c r="B1065" s="7" t="s">
        <v>9017</v>
      </c>
      <c r="C1065" s="7" t="s">
        <v>7957</v>
      </c>
      <c r="D1065" s="7" t="s">
        <v>7952</v>
      </c>
      <c r="E1065" s="7" t="s">
        <v>7952</v>
      </c>
      <c r="F1065" s="27"/>
    </row>
    <row r="1066" spans="1:6" x14ac:dyDescent="0.3">
      <c r="A1066" s="7" t="s">
        <v>9018</v>
      </c>
      <c r="B1066" s="7" t="s">
        <v>9019</v>
      </c>
      <c r="C1066" s="7" t="s">
        <v>7957</v>
      </c>
      <c r="D1066" s="7" t="s">
        <v>7952</v>
      </c>
      <c r="E1066" s="7" t="s">
        <v>7952</v>
      </c>
      <c r="F1066" s="27"/>
    </row>
    <row r="1067" spans="1:6" x14ac:dyDescent="0.3">
      <c r="A1067" s="7" t="s">
        <v>9020</v>
      </c>
      <c r="B1067" s="7" t="s">
        <v>9021</v>
      </c>
      <c r="C1067" s="7" t="s">
        <v>7957</v>
      </c>
      <c r="D1067" s="7" t="s">
        <v>7952</v>
      </c>
      <c r="E1067" s="7" t="s">
        <v>7952</v>
      </c>
      <c r="F1067" s="27"/>
    </row>
    <row r="1068" spans="1:6" x14ac:dyDescent="0.3">
      <c r="A1068" s="7" t="s">
        <v>9022</v>
      </c>
      <c r="B1068" s="7" t="s">
        <v>9023</v>
      </c>
      <c r="C1068" s="7" t="s">
        <v>7957</v>
      </c>
      <c r="D1068" s="7" t="s">
        <v>7952</v>
      </c>
      <c r="E1068" s="7" t="s">
        <v>7952</v>
      </c>
      <c r="F1068" s="27"/>
    </row>
    <row r="1069" spans="1:6" x14ac:dyDescent="0.3">
      <c r="A1069" s="7" t="s">
        <v>9024</v>
      </c>
      <c r="B1069" s="7" t="s">
        <v>9025</v>
      </c>
      <c r="C1069" s="7" t="s">
        <v>7957</v>
      </c>
      <c r="D1069" s="7" t="s">
        <v>7952</v>
      </c>
      <c r="E1069" s="7" t="s">
        <v>7952</v>
      </c>
      <c r="F1069" s="27"/>
    </row>
    <row r="1070" spans="1:6" x14ac:dyDescent="0.3">
      <c r="A1070" s="7" t="s">
        <v>9026</v>
      </c>
      <c r="B1070" s="7" t="s">
        <v>9027</v>
      </c>
      <c r="C1070" s="7" t="s">
        <v>7957</v>
      </c>
      <c r="D1070" s="7" t="s">
        <v>7952</v>
      </c>
      <c r="E1070" s="7" t="s">
        <v>7952</v>
      </c>
      <c r="F1070" s="27"/>
    </row>
    <row r="1071" spans="1:6" x14ac:dyDescent="0.3">
      <c r="A1071" s="7" t="s">
        <v>9028</v>
      </c>
      <c r="B1071" s="7" t="s">
        <v>9029</v>
      </c>
      <c r="C1071" s="7" t="s">
        <v>7957</v>
      </c>
      <c r="D1071" s="7" t="s">
        <v>7952</v>
      </c>
      <c r="E1071" s="7" t="s">
        <v>7952</v>
      </c>
      <c r="F1071" s="27"/>
    </row>
    <row r="1072" spans="1:6" x14ac:dyDescent="0.3">
      <c r="A1072" s="7" t="s">
        <v>9030</v>
      </c>
      <c r="B1072" s="7" t="s">
        <v>9031</v>
      </c>
      <c r="C1072" s="7" t="s">
        <v>7957</v>
      </c>
      <c r="D1072" s="7" t="s">
        <v>7952</v>
      </c>
      <c r="E1072" s="7" t="s">
        <v>7952</v>
      </c>
      <c r="F1072" s="27"/>
    </row>
    <row r="1073" spans="1:6" x14ac:dyDescent="0.3">
      <c r="A1073" s="7" t="s">
        <v>9032</v>
      </c>
      <c r="B1073" s="7" t="s">
        <v>9033</v>
      </c>
      <c r="C1073" s="7" t="s">
        <v>7957</v>
      </c>
      <c r="D1073" s="7" t="s">
        <v>7952</v>
      </c>
      <c r="E1073" s="7" t="s">
        <v>7952</v>
      </c>
      <c r="F1073" s="27"/>
    </row>
    <row r="1074" spans="1:6" x14ac:dyDescent="0.3">
      <c r="A1074" s="7" t="s">
        <v>9034</v>
      </c>
      <c r="B1074" s="7" t="s">
        <v>9035</v>
      </c>
      <c r="C1074" s="7" t="s">
        <v>7957</v>
      </c>
      <c r="D1074" s="7" t="s">
        <v>7952</v>
      </c>
      <c r="E1074" s="7" t="s">
        <v>7952</v>
      </c>
      <c r="F1074" s="27"/>
    </row>
    <row r="1075" spans="1:6" x14ac:dyDescent="0.3">
      <c r="A1075" s="7" t="s">
        <v>9036</v>
      </c>
      <c r="B1075" s="7" t="s">
        <v>9037</v>
      </c>
      <c r="C1075" s="7" t="s">
        <v>7957</v>
      </c>
      <c r="D1075" s="7" t="s">
        <v>7952</v>
      </c>
      <c r="E1075" s="7" t="s">
        <v>7952</v>
      </c>
      <c r="F1075" s="27"/>
    </row>
    <row r="1076" spans="1:6" x14ac:dyDescent="0.3">
      <c r="A1076" s="7" t="s">
        <v>9038</v>
      </c>
      <c r="B1076" s="7" t="s">
        <v>9039</v>
      </c>
      <c r="C1076" s="7" t="s">
        <v>7957</v>
      </c>
      <c r="D1076" s="7" t="s">
        <v>7952</v>
      </c>
      <c r="E1076" s="7" t="s">
        <v>7952</v>
      </c>
      <c r="F1076" s="27"/>
    </row>
    <row r="1077" spans="1:6" x14ac:dyDescent="0.3">
      <c r="A1077" s="7" t="s">
        <v>9040</v>
      </c>
      <c r="B1077" s="7" t="s">
        <v>9041</v>
      </c>
      <c r="C1077" s="7" t="s">
        <v>7957</v>
      </c>
      <c r="D1077" s="7" t="s">
        <v>7952</v>
      </c>
      <c r="E1077" s="7" t="s">
        <v>7952</v>
      </c>
      <c r="F1077" s="27"/>
    </row>
    <row r="1078" spans="1:6" x14ac:dyDescent="0.3">
      <c r="A1078" s="7" t="s">
        <v>9042</v>
      </c>
      <c r="B1078" s="7" t="s">
        <v>9043</v>
      </c>
      <c r="C1078" s="7" t="s">
        <v>7957</v>
      </c>
      <c r="D1078" s="7" t="s">
        <v>7952</v>
      </c>
      <c r="E1078" s="7" t="s">
        <v>7952</v>
      </c>
      <c r="F1078" s="27"/>
    </row>
    <row r="1079" spans="1:6" x14ac:dyDescent="0.3">
      <c r="A1079" s="7" t="s">
        <v>9044</v>
      </c>
      <c r="B1079" s="7" t="s">
        <v>9045</v>
      </c>
      <c r="C1079" s="7" t="s">
        <v>7957</v>
      </c>
      <c r="D1079" s="7" t="s">
        <v>7952</v>
      </c>
      <c r="E1079" s="7" t="s">
        <v>7952</v>
      </c>
      <c r="F1079" s="27"/>
    </row>
    <row r="1080" spans="1:6" x14ac:dyDescent="0.3">
      <c r="A1080" s="7" t="s">
        <v>9046</v>
      </c>
      <c r="B1080" s="7" t="s">
        <v>9047</v>
      </c>
      <c r="C1080" s="7" t="s">
        <v>7957</v>
      </c>
      <c r="D1080" s="7" t="s">
        <v>7952</v>
      </c>
      <c r="E1080" s="7" t="s">
        <v>7952</v>
      </c>
      <c r="F1080" s="27"/>
    </row>
    <row r="1081" spans="1:6" x14ac:dyDescent="0.3">
      <c r="A1081" s="7" t="s">
        <v>9048</v>
      </c>
      <c r="B1081" s="7" t="s">
        <v>9049</v>
      </c>
      <c r="C1081" s="7" t="s">
        <v>7957</v>
      </c>
      <c r="D1081" s="7" t="s">
        <v>7952</v>
      </c>
      <c r="E1081" s="7" t="s">
        <v>7952</v>
      </c>
      <c r="F1081" s="27"/>
    </row>
    <row r="1082" spans="1:6" x14ac:dyDescent="0.3">
      <c r="A1082" s="7" t="s">
        <v>9050</v>
      </c>
      <c r="B1082" s="7" t="s">
        <v>9051</v>
      </c>
      <c r="C1082" s="7" t="s">
        <v>7957</v>
      </c>
      <c r="D1082" s="7" t="s">
        <v>7952</v>
      </c>
      <c r="E1082" s="7" t="s">
        <v>7952</v>
      </c>
      <c r="F1082" s="27"/>
    </row>
    <row r="1083" spans="1:6" x14ac:dyDescent="0.3">
      <c r="A1083" s="7" t="s">
        <v>9052</v>
      </c>
      <c r="B1083" s="7" t="s">
        <v>9053</v>
      </c>
      <c r="C1083" s="7" t="s">
        <v>7957</v>
      </c>
      <c r="D1083" s="7" t="s">
        <v>7952</v>
      </c>
      <c r="E1083" s="7" t="s">
        <v>7952</v>
      </c>
      <c r="F1083" s="27"/>
    </row>
    <row r="1084" spans="1:6" x14ac:dyDescent="0.3">
      <c r="A1084" s="7" t="s">
        <v>9054</v>
      </c>
      <c r="B1084" s="7" t="s">
        <v>9055</v>
      </c>
      <c r="C1084" s="7" t="s">
        <v>7957</v>
      </c>
      <c r="D1084" s="7" t="s">
        <v>7952</v>
      </c>
      <c r="E1084" s="7" t="s">
        <v>7952</v>
      </c>
      <c r="F1084" s="27"/>
    </row>
    <row r="1085" spans="1:6" x14ac:dyDescent="0.3">
      <c r="A1085" s="7" t="s">
        <v>9056</v>
      </c>
      <c r="B1085" s="7" t="s">
        <v>9057</v>
      </c>
      <c r="C1085" s="7" t="s">
        <v>7957</v>
      </c>
      <c r="D1085" s="7" t="s">
        <v>7952</v>
      </c>
      <c r="E1085" s="7" t="s">
        <v>7952</v>
      </c>
      <c r="F1085" s="27"/>
    </row>
    <row r="1086" spans="1:6" x14ac:dyDescent="0.3">
      <c r="A1086" s="7" t="s">
        <v>9058</v>
      </c>
      <c r="B1086" s="7" t="s">
        <v>9059</v>
      </c>
      <c r="C1086" s="7" t="s">
        <v>7957</v>
      </c>
      <c r="D1086" s="7" t="s">
        <v>7952</v>
      </c>
      <c r="E1086" s="7" t="s">
        <v>7952</v>
      </c>
      <c r="F1086" s="27"/>
    </row>
    <row r="1087" spans="1:6" x14ac:dyDescent="0.3">
      <c r="A1087" s="7" t="s">
        <v>9060</v>
      </c>
      <c r="B1087" s="7" t="s">
        <v>9061</v>
      </c>
      <c r="C1087" s="7" t="s">
        <v>7957</v>
      </c>
      <c r="D1087" s="7" t="s">
        <v>7952</v>
      </c>
      <c r="E1087" s="7" t="s">
        <v>7952</v>
      </c>
      <c r="F1087" s="27"/>
    </row>
    <row r="1088" spans="1:6" x14ac:dyDescent="0.3">
      <c r="A1088" s="7" t="s">
        <v>9062</v>
      </c>
      <c r="B1088" s="7" t="s">
        <v>9063</v>
      </c>
      <c r="C1088" s="7" t="s">
        <v>7957</v>
      </c>
      <c r="D1088" s="7" t="s">
        <v>7952</v>
      </c>
      <c r="E1088" s="7" t="s">
        <v>7952</v>
      </c>
      <c r="F1088" s="27"/>
    </row>
    <row r="1089" spans="1:6" x14ac:dyDescent="0.3">
      <c r="A1089" s="7" t="s">
        <v>9064</v>
      </c>
      <c r="B1089" s="7" t="s">
        <v>9065</v>
      </c>
      <c r="C1089" s="7" t="s">
        <v>7957</v>
      </c>
      <c r="D1089" s="7" t="s">
        <v>7952</v>
      </c>
      <c r="E1089" s="7" t="s">
        <v>7952</v>
      </c>
      <c r="F1089" s="27"/>
    </row>
    <row r="1090" spans="1:6" x14ac:dyDescent="0.3">
      <c r="A1090" s="7" t="s">
        <v>9066</v>
      </c>
      <c r="B1090" s="7" t="s">
        <v>9067</v>
      </c>
      <c r="C1090" s="7" t="s">
        <v>7957</v>
      </c>
      <c r="D1090" s="7" t="s">
        <v>7952</v>
      </c>
      <c r="E1090" s="7" t="s">
        <v>7952</v>
      </c>
      <c r="F1090" s="27"/>
    </row>
    <row r="1091" spans="1:6" x14ac:dyDescent="0.3">
      <c r="A1091" s="7" t="s">
        <v>9068</v>
      </c>
      <c r="B1091" s="7" t="s">
        <v>9069</v>
      </c>
      <c r="C1091" s="7" t="s">
        <v>7957</v>
      </c>
      <c r="D1091" s="7" t="s">
        <v>7952</v>
      </c>
      <c r="E1091" s="7" t="s">
        <v>7952</v>
      </c>
      <c r="F1091" s="27"/>
    </row>
    <row r="1092" spans="1:6" x14ac:dyDescent="0.3">
      <c r="A1092" s="7" t="s">
        <v>9070</v>
      </c>
      <c r="B1092" s="7" t="s">
        <v>9071</v>
      </c>
      <c r="C1092" s="7" t="s">
        <v>7957</v>
      </c>
      <c r="D1092" s="7" t="s">
        <v>7952</v>
      </c>
      <c r="E1092" s="7" t="s">
        <v>7952</v>
      </c>
      <c r="F1092" s="27"/>
    </row>
    <row r="1093" spans="1:6" x14ac:dyDescent="0.3">
      <c r="A1093" s="7" t="s">
        <v>9072</v>
      </c>
      <c r="B1093" s="7" t="s">
        <v>9073</v>
      </c>
      <c r="C1093" s="7" t="s">
        <v>7957</v>
      </c>
      <c r="D1093" s="7" t="s">
        <v>7952</v>
      </c>
      <c r="E1093" s="7" t="s">
        <v>7952</v>
      </c>
      <c r="F1093" s="27"/>
    </row>
    <row r="1094" spans="1:6" x14ac:dyDescent="0.3">
      <c r="A1094" s="7" t="s">
        <v>9074</v>
      </c>
      <c r="B1094" s="7" t="s">
        <v>9075</v>
      </c>
      <c r="C1094" s="7" t="s">
        <v>7957</v>
      </c>
      <c r="D1094" s="7" t="s">
        <v>7952</v>
      </c>
      <c r="E1094" s="7" t="s">
        <v>7952</v>
      </c>
      <c r="F1094" s="27"/>
    </row>
    <row r="1095" spans="1:6" x14ac:dyDescent="0.3">
      <c r="A1095" s="7" t="s">
        <v>9076</v>
      </c>
      <c r="B1095" s="7" t="s">
        <v>9077</v>
      </c>
      <c r="C1095" s="7" t="s">
        <v>7957</v>
      </c>
      <c r="D1095" s="7" t="s">
        <v>7952</v>
      </c>
      <c r="E1095" s="7" t="s">
        <v>7952</v>
      </c>
      <c r="F1095" s="27"/>
    </row>
    <row r="1096" spans="1:6" x14ac:dyDescent="0.3">
      <c r="A1096" s="7" t="s">
        <v>9078</v>
      </c>
      <c r="B1096" s="7" t="s">
        <v>9079</v>
      </c>
      <c r="C1096" s="7" t="s">
        <v>7957</v>
      </c>
      <c r="D1096" s="7" t="s">
        <v>7952</v>
      </c>
      <c r="E1096" s="7" t="s">
        <v>7952</v>
      </c>
      <c r="F1096" s="27"/>
    </row>
    <row r="1097" spans="1:6" x14ac:dyDescent="0.3">
      <c r="A1097" s="7" t="s">
        <v>9080</v>
      </c>
      <c r="B1097" s="7" t="s">
        <v>9081</v>
      </c>
      <c r="C1097" s="7" t="s">
        <v>7957</v>
      </c>
      <c r="D1097" s="7" t="s">
        <v>7952</v>
      </c>
      <c r="E1097" s="7" t="s">
        <v>7952</v>
      </c>
      <c r="F1097" s="27"/>
    </row>
    <row r="1098" spans="1:6" x14ac:dyDescent="0.3">
      <c r="A1098" s="7" t="s">
        <v>9082</v>
      </c>
      <c r="B1098" s="7" t="s">
        <v>9083</v>
      </c>
      <c r="C1098" s="7" t="s">
        <v>7957</v>
      </c>
      <c r="D1098" s="7" t="s">
        <v>7952</v>
      </c>
      <c r="E1098" s="7" t="s">
        <v>7952</v>
      </c>
      <c r="F1098" s="27"/>
    </row>
    <row r="1099" spans="1:6" x14ac:dyDescent="0.3">
      <c r="A1099" s="7" t="s">
        <v>9084</v>
      </c>
      <c r="B1099" s="7" t="s">
        <v>9085</v>
      </c>
      <c r="C1099" s="7" t="s">
        <v>7957</v>
      </c>
      <c r="D1099" s="7" t="s">
        <v>7952</v>
      </c>
      <c r="E1099" s="7" t="s">
        <v>7952</v>
      </c>
      <c r="F1099" s="27"/>
    </row>
    <row r="1100" spans="1:6" x14ac:dyDescent="0.3">
      <c r="A1100" s="7" t="s">
        <v>9086</v>
      </c>
      <c r="B1100" s="7" t="s">
        <v>9087</v>
      </c>
      <c r="C1100" s="7" t="s">
        <v>7957</v>
      </c>
      <c r="D1100" s="7" t="s">
        <v>7952</v>
      </c>
      <c r="E1100" s="7" t="s">
        <v>7952</v>
      </c>
      <c r="F1100" s="27"/>
    </row>
    <row r="1101" spans="1:6" x14ac:dyDescent="0.3">
      <c r="A1101" s="7" t="s">
        <v>9088</v>
      </c>
      <c r="B1101" s="7" t="s">
        <v>9089</v>
      </c>
      <c r="C1101" s="7" t="s">
        <v>7957</v>
      </c>
      <c r="D1101" s="7" t="s">
        <v>7952</v>
      </c>
      <c r="E1101" s="7" t="s">
        <v>7952</v>
      </c>
      <c r="F1101" s="27"/>
    </row>
    <row r="1102" spans="1:6" x14ac:dyDescent="0.3">
      <c r="A1102" s="7" t="s">
        <v>9090</v>
      </c>
      <c r="B1102" s="7" t="s">
        <v>9091</v>
      </c>
      <c r="C1102" s="7" t="s">
        <v>7957</v>
      </c>
      <c r="D1102" s="7" t="s">
        <v>7952</v>
      </c>
      <c r="E1102" s="7" t="s">
        <v>7952</v>
      </c>
      <c r="F1102" s="27"/>
    </row>
    <row r="1103" spans="1:6" x14ac:dyDescent="0.3">
      <c r="A1103" s="7" t="s">
        <v>9092</v>
      </c>
      <c r="B1103" s="7" t="s">
        <v>9093</v>
      </c>
      <c r="C1103" s="7" t="s">
        <v>7957</v>
      </c>
      <c r="D1103" s="7" t="s">
        <v>7952</v>
      </c>
      <c r="E1103" s="7" t="s">
        <v>7952</v>
      </c>
      <c r="F1103" s="27"/>
    </row>
    <row r="1104" spans="1:6" x14ac:dyDescent="0.3">
      <c r="A1104" s="7" t="s">
        <v>9094</v>
      </c>
      <c r="B1104" s="7" t="s">
        <v>9095</v>
      </c>
      <c r="C1104" s="7" t="s">
        <v>7957</v>
      </c>
      <c r="D1104" s="7" t="s">
        <v>7952</v>
      </c>
      <c r="E1104" s="7" t="s">
        <v>7952</v>
      </c>
      <c r="F1104" s="27"/>
    </row>
    <row r="1105" spans="1:6" x14ac:dyDescent="0.3">
      <c r="A1105" s="7" t="s">
        <v>9096</v>
      </c>
      <c r="B1105" s="7" t="s">
        <v>9097</v>
      </c>
      <c r="C1105" s="7" t="s">
        <v>7957</v>
      </c>
      <c r="D1105" s="7" t="s">
        <v>7952</v>
      </c>
      <c r="E1105" s="7" t="s">
        <v>7952</v>
      </c>
      <c r="F1105" s="27"/>
    </row>
    <row r="1106" spans="1:6" x14ac:dyDescent="0.3">
      <c r="A1106" s="7" t="s">
        <v>9098</v>
      </c>
      <c r="B1106" s="7" t="s">
        <v>9099</v>
      </c>
      <c r="C1106" s="7" t="s">
        <v>7957</v>
      </c>
      <c r="D1106" s="7" t="s">
        <v>7952</v>
      </c>
      <c r="E1106" s="7" t="s">
        <v>7952</v>
      </c>
      <c r="F1106" s="27"/>
    </row>
    <row r="1107" spans="1:6" x14ac:dyDescent="0.3">
      <c r="A1107" s="7" t="s">
        <v>9100</v>
      </c>
      <c r="B1107" s="7" t="s">
        <v>9101</v>
      </c>
      <c r="C1107" s="7" t="s">
        <v>7957</v>
      </c>
      <c r="D1107" s="7" t="s">
        <v>7952</v>
      </c>
      <c r="E1107" s="7" t="s">
        <v>7952</v>
      </c>
      <c r="F1107" s="27"/>
    </row>
    <row r="1108" spans="1:6" x14ac:dyDescent="0.3">
      <c r="A1108" s="7" t="s">
        <v>9102</v>
      </c>
      <c r="B1108" s="7" t="s">
        <v>9103</v>
      </c>
      <c r="C1108" s="7" t="s">
        <v>7957</v>
      </c>
      <c r="D1108" s="7" t="s">
        <v>7952</v>
      </c>
      <c r="E1108" s="7" t="s">
        <v>7952</v>
      </c>
      <c r="F1108" s="27"/>
    </row>
    <row r="1109" spans="1:6" x14ac:dyDescent="0.3">
      <c r="A1109" s="7" t="s">
        <v>9104</v>
      </c>
      <c r="B1109" s="7" t="s">
        <v>9105</v>
      </c>
      <c r="C1109" s="7" t="s">
        <v>7957</v>
      </c>
      <c r="D1109" s="7" t="s">
        <v>7952</v>
      </c>
      <c r="E1109" s="7" t="s">
        <v>7952</v>
      </c>
      <c r="F1109" s="27"/>
    </row>
    <row r="1110" spans="1:6" x14ac:dyDescent="0.3">
      <c r="A1110" s="7" t="s">
        <v>9106</v>
      </c>
      <c r="B1110" s="7" t="s">
        <v>9107</v>
      </c>
      <c r="C1110" s="7" t="s">
        <v>7957</v>
      </c>
      <c r="D1110" s="7" t="s">
        <v>7952</v>
      </c>
      <c r="E1110" s="7" t="s">
        <v>7952</v>
      </c>
      <c r="F1110" s="27"/>
    </row>
    <row r="1111" spans="1:6" x14ac:dyDescent="0.3">
      <c r="A1111" s="7" t="s">
        <v>9108</v>
      </c>
      <c r="B1111" s="7" t="s">
        <v>9109</v>
      </c>
      <c r="C1111" s="7" t="s">
        <v>7957</v>
      </c>
      <c r="D1111" s="7" t="s">
        <v>7952</v>
      </c>
      <c r="E1111" s="7" t="s">
        <v>7952</v>
      </c>
      <c r="F1111" s="27"/>
    </row>
    <row r="1112" spans="1:6" x14ac:dyDescent="0.3">
      <c r="A1112" s="7" t="s">
        <v>9110</v>
      </c>
      <c r="B1112" s="7" t="s">
        <v>9111</v>
      </c>
      <c r="C1112" s="7" t="s">
        <v>7957</v>
      </c>
      <c r="D1112" s="7" t="s">
        <v>7952</v>
      </c>
      <c r="E1112" s="7" t="s">
        <v>7952</v>
      </c>
      <c r="F1112" s="27"/>
    </row>
    <row r="1113" spans="1:6" x14ac:dyDescent="0.3">
      <c r="A1113" s="7" t="s">
        <v>9112</v>
      </c>
      <c r="B1113" s="7" t="s">
        <v>9113</v>
      </c>
      <c r="C1113" s="7" t="s">
        <v>7957</v>
      </c>
      <c r="D1113" s="7" t="s">
        <v>7952</v>
      </c>
      <c r="E1113" s="7" t="s">
        <v>7952</v>
      </c>
      <c r="F1113" s="27"/>
    </row>
    <row r="1114" spans="1:6" x14ac:dyDescent="0.3">
      <c r="A1114" s="7" t="s">
        <v>9114</v>
      </c>
      <c r="B1114" s="7" t="s">
        <v>9115</v>
      </c>
      <c r="C1114" s="7" t="s">
        <v>7957</v>
      </c>
      <c r="D1114" s="7" t="s">
        <v>7952</v>
      </c>
      <c r="E1114" s="7" t="s">
        <v>7952</v>
      </c>
      <c r="F1114" s="27"/>
    </row>
    <row r="1115" spans="1:6" x14ac:dyDescent="0.3">
      <c r="A1115" s="7" t="s">
        <v>9116</v>
      </c>
      <c r="B1115" s="7" t="s">
        <v>9117</v>
      </c>
      <c r="C1115" s="7" t="s">
        <v>7957</v>
      </c>
      <c r="D1115" s="7" t="s">
        <v>7952</v>
      </c>
      <c r="E1115" s="7" t="s">
        <v>7952</v>
      </c>
      <c r="F1115" s="27"/>
    </row>
    <row r="1116" spans="1:6" x14ac:dyDescent="0.3">
      <c r="A1116" s="7" t="s">
        <v>9118</v>
      </c>
      <c r="B1116" s="7" t="s">
        <v>9119</v>
      </c>
      <c r="C1116" s="7" t="s">
        <v>7957</v>
      </c>
      <c r="D1116" s="7" t="s">
        <v>7952</v>
      </c>
      <c r="E1116" s="7" t="s">
        <v>7952</v>
      </c>
      <c r="F1116" s="27"/>
    </row>
    <row r="1117" spans="1:6" x14ac:dyDescent="0.3">
      <c r="A1117" s="7" t="s">
        <v>9120</v>
      </c>
      <c r="B1117" s="7" t="s">
        <v>9121</v>
      </c>
      <c r="C1117" s="7" t="s">
        <v>7957</v>
      </c>
      <c r="D1117" s="7" t="s">
        <v>7952</v>
      </c>
      <c r="E1117" s="7" t="s">
        <v>7952</v>
      </c>
      <c r="F1117" s="27"/>
    </row>
    <row r="1118" spans="1:6" x14ac:dyDescent="0.3">
      <c r="A1118" s="7" t="s">
        <v>9122</v>
      </c>
      <c r="B1118" s="7" t="s">
        <v>9123</v>
      </c>
      <c r="C1118" s="7" t="s">
        <v>7957</v>
      </c>
      <c r="D1118" s="7" t="s">
        <v>7952</v>
      </c>
      <c r="E1118" s="7" t="s">
        <v>7952</v>
      </c>
      <c r="F1118" s="27"/>
    </row>
    <row r="1119" spans="1:6" x14ac:dyDescent="0.3">
      <c r="A1119" s="7" t="s">
        <v>9124</v>
      </c>
      <c r="B1119" s="7" t="s">
        <v>9125</v>
      </c>
      <c r="C1119" s="7" t="s">
        <v>7957</v>
      </c>
      <c r="D1119" s="7" t="s">
        <v>7952</v>
      </c>
      <c r="E1119" s="7" t="s">
        <v>7952</v>
      </c>
      <c r="F1119" s="27"/>
    </row>
    <row r="1120" spans="1:6" x14ac:dyDescent="0.3">
      <c r="A1120" s="7" t="s">
        <v>9126</v>
      </c>
      <c r="B1120" s="7" t="s">
        <v>9127</v>
      </c>
      <c r="C1120" s="7" t="s">
        <v>7957</v>
      </c>
      <c r="D1120" s="7" t="s">
        <v>7952</v>
      </c>
      <c r="E1120" s="7" t="s">
        <v>7952</v>
      </c>
      <c r="F1120" s="27"/>
    </row>
    <row r="1121" spans="1:6" x14ac:dyDescent="0.3">
      <c r="A1121" s="20" t="s">
        <v>9128</v>
      </c>
      <c r="B1121" s="20" t="s">
        <v>9129</v>
      </c>
      <c r="C1121" s="20" t="s">
        <v>7957</v>
      </c>
      <c r="D1121" s="20" t="s">
        <v>7952</v>
      </c>
      <c r="E1121" s="20" t="s">
        <v>7952</v>
      </c>
      <c r="F1121" s="27"/>
    </row>
    <row r="1122" spans="1:6" x14ac:dyDescent="0.3">
      <c r="A1122" s="7" t="s">
        <v>9130</v>
      </c>
      <c r="B1122" s="7" t="s">
        <v>9131</v>
      </c>
      <c r="C1122" s="7" t="s">
        <v>7957</v>
      </c>
      <c r="D1122" s="7" t="s">
        <v>7952</v>
      </c>
      <c r="E1122" s="7" t="s">
        <v>7952</v>
      </c>
      <c r="F1122" s="27"/>
    </row>
    <row r="1123" spans="1:6" x14ac:dyDescent="0.3">
      <c r="A1123" s="7" t="s">
        <v>9132</v>
      </c>
      <c r="B1123" s="7" t="s">
        <v>9133</v>
      </c>
      <c r="C1123" s="7" t="s">
        <v>7957</v>
      </c>
      <c r="D1123" s="7" t="s">
        <v>7952</v>
      </c>
      <c r="E1123" s="7" t="s">
        <v>7952</v>
      </c>
      <c r="F1123" s="27"/>
    </row>
    <row r="1124" spans="1:6" x14ac:dyDescent="0.3">
      <c r="A1124" s="7" t="s">
        <v>9134</v>
      </c>
      <c r="B1124" s="7" t="s">
        <v>9135</v>
      </c>
      <c r="C1124" s="7" t="s">
        <v>7957</v>
      </c>
      <c r="D1124" s="7" t="s">
        <v>7952</v>
      </c>
      <c r="E1124" s="7" t="s">
        <v>7952</v>
      </c>
      <c r="F1124" s="27"/>
    </row>
    <row r="1125" spans="1:6" x14ac:dyDescent="0.3">
      <c r="A1125" s="7" t="s">
        <v>9136</v>
      </c>
      <c r="B1125" s="7" t="s">
        <v>9137</v>
      </c>
      <c r="C1125" s="7" t="s">
        <v>7957</v>
      </c>
      <c r="D1125" s="7" t="s">
        <v>7952</v>
      </c>
      <c r="E1125" s="7" t="s">
        <v>7952</v>
      </c>
      <c r="F1125" s="27"/>
    </row>
    <row r="1126" spans="1:6" x14ac:dyDescent="0.3">
      <c r="A1126" s="7" t="s">
        <v>9138</v>
      </c>
      <c r="B1126" s="7" t="s">
        <v>9139</v>
      </c>
      <c r="C1126" s="7" t="s">
        <v>7957</v>
      </c>
      <c r="D1126" s="7" t="s">
        <v>7952</v>
      </c>
      <c r="E1126" s="7" t="s">
        <v>7952</v>
      </c>
      <c r="F1126" s="27"/>
    </row>
    <row r="1127" spans="1:6" x14ac:dyDescent="0.3">
      <c r="A1127" s="7" t="s">
        <v>9140</v>
      </c>
      <c r="B1127" s="7" t="s">
        <v>9141</v>
      </c>
      <c r="C1127" s="7" t="s">
        <v>7957</v>
      </c>
      <c r="D1127" s="7" t="s">
        <v>7952</v>
      </c>
      <c r="E1127" s="7" t="s">
        <v>7952</v>
      </c>
      <c r="F1127" s="27"/>
    </row>
    <row r="1128" spans="1:6" x14ac:dyDescent="0.3">
      <c r="A1128" s="7" t="s">
        <v>9142</v>
      </c>
      <c r="B1128" s="7" t="s">
        <v>9143</v>
      </c>
      <c r="C1128" s="7" t="s">
        <v>7957</v>
      </c>
      <c r="D1128" s="7" t="s">
        <v>7952</v>
      </c>
      <c r="E1128" s="7" t="s">
        <v>7952</v>
      </c>
      <c r="F1128" s="27"/>
    </row>
    <row r="1129" spans="1:6" x14ac:dyDescent="0.3">
      <c r="A1129" s="7" t="s">
        <v>9144</v>
      </c>
      <c r="B1129" s="7" t="s">
        <v>9145</v>
      </c>
      <c r="C1129" s="7" t="s">
        <v>7957</v>
      </c>
      <c r="D1129" s="7" t="s">
        <v>7952</v>
      </c>
      <c r="E1129" s="7" t="s">
        <v>7952</v>
      </c>
      <c r="F1129" s="27"/>
    </row>
    <row r="1130" spans="1:6" x14ac:dyDescent="0.3">
      <c r="A1130" s="7" t="s">
        <v>9146</v>
      </c>
      <c r="B1130" s="7" t="s">
        <v>9147</v>
      </c>
      <c r="C1130" s="7" t="s">
        <v>7957</v>
      </c>
      <c r="D1130" s="7" t="s">
        <v>7952</v>
      </c>
      <c r="E1130" s="7" t="s">
        <v>7952</v>
      </c>
      <c r="F1130" s="27"/>
    </row>
    <row r="1131" spans="1:6" x14ac:dyDescent="0.3">
      <c r="A1131" s="7" t="s">
        <v>9148</v>
      </c>
      <c r="B1131" s="7" t="s">
        <v>9149</v>
      </c>
      <c r="C1131" s="7" t="s">
        <v>7957</v>
      </c>
      <c r="D1131" s="7" t="s">
        <v>7952</v>
      </c>
      <c r="E1131" s="7" t="s">
        <v>7952</v>
      </c>
      <c r="F1131" s="27"/>
    </row>
    <row r="1132" spans="1:6" x14ac:dyDescent="0.3">
      <c r="A1132" s="7" t="s">
        <v>9150</v>
      </c>
      <c r="B1132" s="7" t="s">
        <v>9151</v>
      </c>
      <c r="C1132" s="7" t="s">
        <v>7957</v>
      </c>
      <c r="D1132" s="7" t="s">
        <v>7952</v>
      </c>
      <c r="E1132" s="7" t="s">
        <v>7952</v>
      </c>
      <c r="F1132" s="27"/>
    </row>
    <row r="1133" spans="1:6" x14ac:dyDescent="0.3">
      <c r="A1133" s="7" t="s">
        <v>9152</v>
      </c>
      <c r="B1133" s="7" t="s">
        <v>9153</v>
      </c>
      <c r="C1133" s="7" t="s">
        <v>7957</v>
      </c>
      <c r="D1133" s="7" t="s">
        <v>7952</v>
      </c>
      <c r="E1133" s="7" t="s">
        <v>7952</v>
      </c>
      <c r="F1133" s="27"/>
    </row>
    <row r="1134" spans="1:6" x14ac:dyDescent="0.3">
      <c r="A1134" s="7" t="s">
        <v>9154</v>
      </c>
      <c r="B1134" s="7" t="s">
        <v>9155</v>
      </c>
      <c r="C1134" s="7" t="s">
        <v>7957</v>
      </c>
      <c r="D1134" s="7" t="s">
        <v>7952</v>
      </c>
      <c r="E1134" s="7" t="s">
        <v>7952</v>
      </c>
      <c r="F1134" s="27"/>
    </row>
    <row r="1135" spans="1:6" x14ac:dyDescent="0.3">
      <c r="A1135" s="7" t="s">
        <v>9156</v>
      </c>
      <c r="B1135" s="7" t="s">
        <v>9157</v>
      </c>
      <c r="C1135" s="7" t="s">
        <v>7957</v>
      </c>
      <c r="D1135" s="7" t="s">
        <v>7952</v>
      </c>
      <c r="E1135" s="7" t="s">
        <v>7952</v>
      </c>
      <c r="F1135" s="27"/>
    </row>
    <row r="1136" spans="1:6" x14ac:dyDescent="0.3">
      <c r="A1136" s="7" t="s">
        <v>9158</v>
      </c>
      <c r="B1136" s="7" t="s">
        <v>9159</v>
      </c>
      <c r="C1136" s="7" t="s">
        <v>7957</v>
      </c>
      <c r="D1136" s="7" t="s">
        <v>7952</v>
      </c>
      <c r="E1136" s="7" t="s">
        <v>7952</v>
      </c>
      <c r="F1136" s="27"/>
    </row>
    <row r="1137" spans="1:6" x14ac:dyDescent="0.3">
      <c r="A1137" s="7" t="s">
        <v>9160</v>
      </c>
      <c r="B1137" s="7" t="s">
        <v>9161</v>
      </c>
      <c r="C1137" s="7" t="s">
        <v>7957</v>
      </c>
      <c r="D1137" s="7" t="s">
        <v>7952</v>
      </c>
      <c r="E1137" s="7" t="s">
        <v>7952</v>
      </c>
      <c r="F1137" s="27"/>
    </row>
    <row r="1138" spans="1:6" x14ac:dyDescent="0.3">
      <c r="A1138" s="7" t="s">
        <v>9162</v>
      </c>
      <c r="B1138" s="7" t="s">
        <v>9163</v>
      </c>
      <c r="C1138" s="7" t="s">
        <v>7957</v>
      </c>
      <c r="D1138" s="7" t="s">
        <v>7952</v>
      </c>
      <c r="E1138" s="7" t="s">
        <v>7952</v>
      </c>
      <c r="F1138" s="27"/>
    </row>
    <row r="1139" spans="1:6" x14ac:dyDescent="0.3">
      <c r="A1139" s="7" t="s">
        <v>9164</v>
      </c>
      <c r="B1139" s="7" t="s">
        <v>9165</v>
      </c>
      <c r="C1139" s="7" t="s">
        <v>7957</v>
      </c>
      <c r="D1139" s="7" t="s">
        <v>7952</v>
      </c>
      <c r="E1139" s="7" t="s">
        <v>7952</v>
      </c>
      <c r="F1139" s="27"/>
    </row>
    <row r="1140" spans="1:6" x14ac:dyDescent="0.3">
      <c r="A1140" s="7" t="s">
        <v>9166</v>
      </c>
      <c r="B1140" s="7" t="s">
        <v>9167</v>
      </c>
      <c r="C1140" s="7" t="s">
        <v>7957</v>
      </c>
      <c r="D1140" s="7" t="s">
        <v>7952</v>
      </c>
      <c r="E1140" s="7" t="s">
        <v>7952</v>
      </c>
      <c r="F1140" s="27"/>
    </row>
    <row r="1141" spans="1:6" x14ac:dyDescent="0.3">
      <c r="A1141" s="7" t="s">
        <v>9168</v>
      </c>
      <c r="B1141" s="7" t="s">
        <v>9169</v>
      </c>
      <c r="C1141" s="7" t="s">
        <v>7957</v>
      </c>
      <c r="D1141" s="7" t="s">
        <v>7952</v>
      </c>
      <c r="E1141" s="7" t="s">
        <v>7952</v>
      </c>
      <c r="F1141" s="27"/>
    </row>
    <row r="1142" spans="1:6" x14ac:dyDescent="0.3">
      <c r="A1142" s="7" t="s">
        <v>9170</v>
      </c>
      <c r="B1142" s="7" t="s">
        <v>9171</v>
      </c>
      <c r="C1142" s="7" t="s">
        <v>7957</v>
      </c>
      <c r="D1142" s="7" t="s">
        <v>7952</v>
      </c>
      <c r="E1142" s="7" t="s">
        <v>7952</v>
      </c>
      <c r="F1142" s="27"/>
    </row>
    <row r="1143" spans="1:6" x14ac:dyDescent="0.3">
      <c r="A1143" s="7" t="s">
        <v>9172</v>
      </c>
      <c r="B1143" s="7" t="s">
        <v>9173</v>
      </c>
      <c r="C1143" s="7" t="s">
        <v>7957</v>
      </c>
      <c r="D1143" s="7" t="s">
        <v>7952</v>
      </c>
      <c r="E1143" s="7" t="s">
        <v>7952</v>
      </c>
      <c r="F1143" s="27"/>
    </row>
    <row r="1144" spans="1:6" x14ac:dyDescent="0.3">
      <c r="A1144" s="7" t="s">
        <v>9174</v>
      </c>
      <c r="B1144" s="7" t="s">
        <v>9175</v>
      </c>
      <c r="C1144" s="7" t="s">
        <v>7957</v>
      </c>
      <c r="D1144" s="7" t="s">
        <v>7952</v>
      </c>
      <c r="E1144" s="7" t="s">
        <v>7952</v>
      </c>
      <c r="F1144" s="27"/>
    </row>
    <row r="1145" spans="1:6" x14ac:dyDescent="0.3">
      <c r="A1145" s="7" t="s">
        <v>9176</v>
      </c>
      <c r="B1145" s="7" t="s">
        <v>9177</v>
      </c>
      <c r="C1145" s="7" t="s">
        <v>7957</v>
      </c>
      <c r="D1145" s="7" t="s">
        <v>7952</v>
      </c>
      <c r="E1145" s="7" t="s">
        <v>7952</v>
      </c>
      <c r="F1145" s="27"/>
    </row>
    <row r="1146" spans="1:6" x14ac:dyDescent="0.3">
      <c r="A1146" s="7" t="s">
        <v>9178</v>
      </c>
      <c r="B1146" s="7" t="s">
        <v>9179</v>
      </c>
      <c r="C1146" s="7" t="s">
        <v>7957</v>
      </c>
      <c r="D1146" s="7" t="s">
        <v>7952</v>
      </c>
      <c r="E1146" s="7" t="s">
        <v>7952</v>
      </c>
      <c r="F1146" s="27"/>
    </row>
    <row r="1147" spans="1:6" x14ac:dyDescent="0.3">
      <c r="A1147" s="7" t="s">
        <v>9180</v>
      </c>
      <c r="B1147" s="7" t="s">
        <v>9181</v>
      </c>
      <c r="C1147" s="7" t="s">
        <v>7957</v>
      </c>
      <c r="D1147" s="7" t="s">
        <v>7952</v>
      </c>
      <c r="E1147" s="7" t="s">
        <v>7952</v>
      </c>
      <c r="F1147" s="27"/>
    </row>
    <row r="1148" spans="1:6" x14ac:dyDescent="0.3">
      <c r="A1148" s="7" t="s">
        <v>9182</v>
      </c>
      <c r="B1148" s="7" t="s">
        <v>9183</v>
      </c>
      <c r="C1148" s="7" t="s">
        <v>7957</v>
      </c>
      <c r="D1148" s="7" t="s">
        <v>7952</v>
      </c>
      <c r="E1148" s="7" t="s">
        <v>7952</v>
      </c>
      <c r="F1148" s="27"/>
    </row>
    <row r="1149" spans="1:6" x14ac:dyDescent="0.3">
      <c r="A1149" s="7" t="s">
        <v>9184</v>
      </c>
      <c r="B1149" s="7" t="s">
        <v>9185</v>
      </c>
      <c r="C1149" s="7" t="s">
        <v>7957</v>
      </c>
      <c r="D1149" s="7" t="s">
        <v>7952</v>
      </c>
      <c r="E1149" s="7" t="s">
        <v>7952</v>
      </c>
      <c r="F1149" s="27"/>
    </row>
    <row r="1150" spans="1:6" x14ac:dyDescent="0.3">
      <c r="A1150" s="7" t="s">
        <v>9186</v>
      </c>
      <c r="B1150" s="7" t="s">
        <v>9187</v>
      </c>
      <c r="C1150" s="7" t="s">
        <v>7957</v>
      </c>
      <c r="D1150" s="7" t="s">
        <v>7952</v>
      </c>
      <c r="E1150" s="7" t="s">
        <v>7952</v>
      </c>
      <c r="F1150" s="27"/>
    </row>
    <row r="1151" spans="1:6" x14ac:dyDescent="0.3">
      <c r="A1151" s="7" t="s">
        <v>9188</v>
      </c>
      <c r="B1151" s="7" t="s">
        <v>9189</v>
      </c>
      <c r="C1151" s="7" t="s">
        <v>7957</v>
      </c>
      <c r="D1151" s="7" t="s">
        <v>7952</v>
      </c>
      <c r="E1151" s="7" t="s">
        <v>7952</v>
      </c>
      <c r="F1151" s="27"/>
    </row>
    <row r="1152" spans="1:6" x14ac:dyDescent="0.3">
      <c r="A1152" s="7" t="s">
        <v>9190</v>
      </c>
      <c r="B1152" s="7" t="s">
        <v>9191</v>
      </c>
      <c r="C1152" s="7" t="s">
        <v>7957</v>
      </c>
      <c r="D1152" s="7" t="s">
        <v>7952</v>
      </c>
      <c r="E1152" s="7" t="s">
        <v>7952</v>
      </c>
      <c r="F1152" s="27"/>
    </row>
    <row r="1153" spans="1:6" x14ac:dyDescent="0.3">
      <c r="A1153" s="7" t="s">
        <v>9192</v>
      </c>
      <c r="B1153" s="7" t="s">
        <v>9193</v>
      </c>
      <c r="C1153" s="7" t="s">
        <v>7957</v>
      </c>
      <c r="D1153" s="7" t="s">
        <v>7952</v>
      </c>
      <c r="E1153" s="7" t="s">
        <v>7952</v>
      </c>
      <c r="F1153" s="27"/>
    </row>
    <row r="1154" spans="1:6" x14ac:dyDescent="0.3">
      <c r="A1154" s="7" t="s">
        <v>9194</v>
      </c>
      <c r="B1154" s="7" t="s">
        <v>9195</v>
      </c>
      <c r="C1154" s="7" t="s">
        <v>7957</v>
      </c>
      <c r="D1154" s="7" t="s">
        <v>7952</v>
      </c>
      <c r="E1154" s="7" t="s">
        <v>7952</v>
      </c>
      <c r="F1154" s="27"/>
    </row>
    <row r="1155" spans="1:6" x14ac:dyDescent="0.3">
      <c r="A1155" s="7" t="s">
        <v>9196</v>
      </c>
      <c r="B1155" s="7" t="s">
        <v>9197</v>
      </c>
      <c r="C1155" s="7" t="s">
        <v>7957</v>
      </c>
      <c r="D1155" s="7" t="s">
        <v>7952</v>
      </c>
      <c r="E1155" s="7" t="s">
        <v>7952</v>
      </c>
      <c r="F1155" s="27"/>
    </row>
    <row r="1156" spans="1:6" x14ac:dyDescent="0.3">
      <c r="A1156" s="7" t="s">
        <v>9198</v>
      </c>
      <c r="B1156" s="7" t="s">
        <v>9199</v>
      </c>
      <c r="C1156" s="7" t="s">
        <v>7957</v>
      </c>
      <c r="D1156" s="7" t="s">
        <v>7952</v>
      </c>
      <c r="E1156" s="7" t="s">
        <v>7952</v>
      </c>
      <c r="F1156" s="27"/>
    </row>
    <row r="1157" spans="1:6" x14ac:dyDescent="0.3">
      <c r="A1157" s="7" t="s">
        <v>9200</v>
      </c>
      <c r="B1157" s="7" t="s">
        <v>9201</v>
      </c>
      <c r="C1157" s="7" t="s">
        <v>7957</v>
      </c>
      <c r="D1157" s="7" t="s">
        <v>7952</v>
      </c>
      <c r="E1157" s="7" t="s">
        <v>7952</v>
      </c>
      <c r="F1157" s="27"/>
    </row>
    <row r="1158" spans="1:6" x14ac:dyDescent="0.3">
      <c r="A1158" s="7" t="s">
        <v>9202</v>
      </c>
      <c r="B1158" s="7" t="s">
        <v>9203</v>
      </c>
      <c r="C1158" s="7" t="s">
        <v>7957</v>
      </c>
      <c r="D1158" s="7" t="s">
        <v>7952</v>
      </c>
      <c r="E1158" s="7" t="s">
        <v>7952</v>
      </c>
      <c r="F1158" s="27"/>
    </row>
    <row r="1159" spans="1:6" x14ac:dyDescent="0.3">
      <c r="A1159" s="7" t="s">
        <v>9204</v>
      </c>
      <c r="B1159" s="7" t="s">
        <v>9205</v>
      </c>
      <c r="C1159" s="7" t="s">
        <v>7957</v>
      </c>
      <c r="D1159" s="7" t="s">
        <v>7952</v>
      </c>
      <c r="E1159" s="7" t="s">
        <v>7952</v>
      </c>
      <c r="F1159" s="27"/>
    </row>
    <row r="1160" spans="1:6" x14ac:dyDescent="0.3">
      <c r="A1160" s="7" t="s">
        <v>9206</v>
      </c>
      <c r="B1160" s="7" t="s">
        <v>9207</v>
      </c>
      <c r="C1160" s="7" t="s">
        <v>7957</v>
      </c>
      <c r="D1160" s="7" t="s">
        <v>7952</v>
      </c>
      <c r="E1160" s="7" t="s">
        <v>7952</v>
      </c>
      <c r="F1160" s="27"/>
    </row>
    <row r="1161" spans="1:6" x14ac:dyDescent="0.3">
      <c r="A1161" s="7" t="s">
        <v>9208</v>
      </c>
      <c r="B1161" s="7" t="s">
        <v>9209</v>
      </c>
      <c r="C1161" s="7" t="s">
        <v>7957</v>
      </c>
      <c r="D1161" s="7" t="s">
        <v>7952</v>
      </c>
      <c r="E1161" s="7" t="s">
        <v>7952</v>
      </c>
      <c r="F1161" s="27"/>
    </row>
    <row r="1162" spans="1:6" x14ac:dyDescent="0.3">
      <c r="A1162" s="7" t="s">
        <v>9210</v>
      </c>
      <c r="B1162" s="7" t="s">
        <v>9211</v>
      </c>
      <c r="C1162" s="7" t="s">
        <v>7957</v>
      </c>
      <c r="D1162" s="7" t="s">
        <v>7952</v>
      </c>
      <c r="E1162" s="7" t="s">
        <v>7952</v>
      </c>
      <c r="F1162" s="27"/>
    </row>
    <row r="1163" spans="1:6" x14ac:dyDescent="0.3">
      <c r="A1163" s="7" t="s">
        <v>9212</v>
      </c>
      <c r="B1163" s="7" t="s">
        <v>9213</v>
      </c>
      <c r="C1163" s="7" t="s">
        <v>7957</v>
      </c>
      <c r="D1163" s="7" t="s">
        <v>7952</v>
      </c>
      <c r="E1163" s="7" t="s">
        <v>7952</v>
      </c>
      <c r="F1163" s="27"/>
    </row>
    <row r="1164" spans="1:6" x14ac:dyDescent="0.3">
      <c r="A1164" s="7" t="s">
        <v>9214</v>
      </c>
      <c r="B1164" s="7" t="s">
        <v>9215</v>
      </c>
      <c r="C1164" s="7" t="s">
        <v>7957</v>
      </c>
      <c r="D1164" s="7" t="s">
        <v>7952</v>
      </c>
      <c r="E1164" s="7" t="s">
        <v>7952</v>
      </c>
      <c r="F1164" s="27"/>
    </row>
    <row r="1165" spans="1:6" x14ac:dyDescent="0.3">
      <c r="A1165" s="7" t="s">
        <v>9216</v>
      </c>
      <c r="B1165" s="7" t="s">
        <v>9217</v>
      </c>
      <c r="C1165" s="7" t="s">
        <v>7957</v>
      </c>
      <c r="D1165" s="7" t="s">
        <v>7952</v>
      </c>
      <c r="E1165" s="7" t="s">
        <v>7952</v>
      </c>
      <c r="F1165" s="27"/>
    </row>
    <row r="1166" spans="1:6" x14ac:dyDescent="0.3">
      <c r="A1166" s="7" t="s">
        <v>9218</v>
      </c>
      <c r="B1166" s="7" t="s">
        <v>9219</v>
      </c>
      <c r="C1166" s="7" t="s">
        <v>7957</v>
      </c>
      <c r="D1166" s="7" t="s">
        <v>7952</v>
      </c>
      <c r="E1166" s="7" t="s">
        <v>7952</v>
      </c>
      <c r="F1166" s="27"/>
    </row>
    <row r="1167" spans="1:6" x14ac:dyDescent="0.3">
      <c r="A1167" s="7" t="s">
        <v>9220</v>
      </c>
      <c r="B1167" s="7" t="s">
        <v>9221</v>
      </c>
      <c r="C1167" s="7" t="s">
        <v>7957</v>
      </c>
      <c r="D1167" s="7" t="s">
        <v>7952</v>
      </c>
      <c r="E1167" s="7" t="s">
        <v>7952</v>
      </c>
      <c r="F1167" s="27"/>
    </row>
    <row r="1168" spans="1:6" x14ac:dyDescent="0.3">
      <c r="A1168" s="7" t="s">
        <v>9222</v>
      </c>
      <c r="B1168" s="7" t="s">
        <v>9223</v>
      </c>
      <c r="C1168" s="7" t="s">
        <v>7957</v>
      </c>
      <c r="D1168" s="7" t="s">
        <v>7952</v>
      </c>
      <c r="E1168" s="7" t="s">
        <v>7952</v>
      </c>
      <c r="F1168" s="27"/>
    </row>
    <row r="1169" spans="1:6" x14ac:dyDescent="0.3">
      <c r="A1169" s="7" t="s">
        <v>9224</v>
      </c>
      <c r="B1169" s="7" t="s">
        <v>9225</v>
      </c>
      <c r="C1169" s="7" t="s">
        <v>7957</v>
      </c>
      <c r="D1169" s="7" t="s">
        <v>7952</v>
      </c>
      <c r="E1169" s="7" t="s">
        <v>7952</v>
      </c>
      <c r="F1169" s="27"/>
    </row>
    <row r="1170" spans="1:6" x14ac:dyDescent="0.3">
      <c r="A1170" s="7" t="s">
        <v>9226</v>
      </c>
      <c r="B1170" s="7" t="s">
        <v>9227</v>
      </c>
      <c r="C1170" s="7" t="s">
        <v>7957</v>
      </c>
      <c r="D1170" s="7" t="s">
        <v>7952</v>
      </c>
      <c r="E1170" s="7" t="s">
        <v>7952</v>
      </c>
      <c r="F1170" s="27"/>
    </row>
    <row r="1171" spans="1:6" x14ac:dyDescent="0.3">
      <c r="A1171" s="7" t="s">
        <v>9228</v>
      </c>
      <c r="B1171" s="7" t="s">
        <v>9229</v>
      </c>
      <c r="C1171" s="7" t="s">
        <v>7957</v>
      </c>
      <c r="D1171" s="7" t="s">
        <v>7952</v>
      </c>
      <c r="E1171" s="7" t="s">
        <v>7952</v>
      </c>
      <c r="F1171" s="27"/>
    </row>
    <row r="1172" spans="1:6" x14ac:dyDescent="0.3">
      <c r="A1172" s="7" t="s">
        <v>9230</v>
      </c>
      <c r="B1172" s="7" t="s">
        <v>9231</v>
      </c>
      <c r="C1172" s="7" t="s">
        <v>7957</v>
      </c>
      <c r="D1172" s="7" t="s">
        <v>7952</v>
      </c>
      <c r="E1172" s="7" t="s">
        <v>7952</v>
      </c>
      <c r="F1172" s="27"/>
    </row>
    <row r="1173" spans="1:6" x14ac:dyDescent="0.3">
      <c r="A1173" s="7" t="s">
        <v>9232</v>
      </c>
      <c r="B1173" s="7" t="s">
        <v>9233</v>
      </c>
      <c r="C1173" s="7" t="s">
        <v>7957</v>
      </c>
      <c r="D1173" s="7" t="s">
        <v>7952</v>
      </c>
      <c r="E1173" s="7" t="s">
        <v>7952</v>
      </c>
      <c r="F1173" s="27"/>
    </row>
    <row r="1174" spans="1:6" x14ac:dyDescent="0.3">
      <c r="A1174" s="7" t="s">
        <v>9234</v>
      </c>
      <c r="B1174" s="7" t="s">
        <v>9235</v>
      </c>
      <c r="C1174" s="7" t="s">
        <v>7957</v>
      </c>
      <c r="D1174" s="7" t="s">
        <v>7952</v>
      </c>
      <c r="E1174" s="7" t="s">
        <v>7952</v>
      </c>
      <c r="F1174" s="27"/>
    </row>
    <row r="1175" spans="1:6" x14ac:dyDescent="0.3">
      <c r="A1175" s="7" t="s">
        <v>9236</v>
      </c>
      <c r="B1175" s="7" t="s">
        <v>9237</v>
      </c>
      <c r="C1175" s="7" t="s">
        <v>7957</v>
      </c>
      <c r="D1175" s="7" t="s">
        <v>7952</v>
      </c>
      <c r="E1175" s="7" t="s">
        <v>7952</v>
      </c>
      <c r="F1175" s="27"/>
    </row>
    <row r="1176" spans="1:6" x14ac:dyDescent="0.3">
      <c r="A1176" s="20" t="s">
        <v>9238</v>
      </c>
      <c r="B1176" s="20" t="s">
        <v>9239</v>
      </c>
      <c r="C1176" s="20" t="s">
        <v>7957</v>
      </c>
      <c r="D1176" s="20" t="s">
        <v>7952</v>
      </c>
      <c r="E1176" s="20" t="s">
        <v>7952</v>
      </c>
      <c r="F1176" s="27"/>
    </row>
    <row r="1177" spans="1:6" x14ac:dyDescent="0.3">
      <c r="A1177" s="7" t="s">
        <v>9240</v>
      </c>
      <c r="B1177" s="7" t="s">
        <v>9241</v>
      </c>
      <c r="C1177" s="7" t="s">
        <v>7957</v>
      </c>
      <c r="D1177" s="7" t="s">
        <v>7952</v>
      </c>
      <c r="E1177" s="7" t="s">
        <v>7952</v>
      </c>
      <c r="F1177" s="27"/>
    </row>
    <row r="1178" spans="1:6" x14ac:dyDescent="0.3">
      <c r="A1178" s="7" t="s">
        <v>9242</v>
      </c>
      <c r="B1178" s="7" t="s">
        <v>9243</v>
      </c>
      <c r="C1178" s="7" t="s">
        <v>7957</v>
      </c>
      <c r="D1178" s="7" t="s">
        <v>7952</v>
      </c>
      <c r="E1178" s="7" t="s">
        <v>7952</v>
      </c>
      <c r="F1178" s="27"/>
    </row>
    <row r="1179" spans="1:6" x14ac:dyDescent="0.3">
      <c r="A1179" s="7" t="s">
        <v>9244</v>
      </c>
      <c r="B1179" s="7" t="s">
        <v>9245</v>
      </c>
      <c r="C1179" s="7" t="s">
        <v>7957</v>
      </c>
      <c r="D1179" s="7" t="s">
        <v>7952</v>
      </c>
      <c r="E1179" s="7" t="s">
        <v>7952</v>
      </c>
      <c r="F1179" s="27"/>
    </row>
    <row r="1180" spans="1:6" x14ac:dyDescent="0.3">
      <c r="A1180" s="7" t="s">
        <v>9246</v>
      </c>
      <c r="B1180" s="7" t="s">
        <v>9247</v>
      </c>
      <c r="C1180" s="7" t="s">
        <v>7957</v>
      </c>
      <c r="D1180" s="7" t="s">
        <v>7952</v>
      </c>
      <c r="E1180" s="7" t="s">
        <v>7952</v>
      </c>
      <c r="F1180" s="27"/>
    </row>
    <row r="1181" spans="1:6" x14ac:dyDescent="0.3">
      <c r="A1181" s="7" t="s">
        <v>9248</v>
      </c>
      <c r="B1181" s="7" t="s">
        <v>9249</v>
      </c>
      <c r="C1181" s="7" t="s">
        <v>7957</v>
      </c>
      <c r="D1181" s="7" t="s">
        <v>7952</v>
      </c>
      <c r="E1181" s="7" t="s">
        <v>7952</v>
      </c>
      <c r="F1181" s="27"/>
    </row>
    <row r="1182" spans="1:6" x14ac:dyDescent="0.3">
      <c r="A1182" s="7" t="s">
        <v>9250</v>
      </c>
      <c r="B1182" s="7" t="s">
        <v>9251</v>
      </c>
      <c r="C1182" s="7" t="s">
        <v>7957</v>
      </c>
      <c r="D1182" s="7" t="s">
        <v>7952</v>
      </c>
      <c r="E1182" s="7" t="s">
        <v>7952</v>
      </c>
      <c r="F1182" s="27"/>
    </row>
    <row r="1183" spans="1:6" x14ac:dyDescent="0.3">
      <c r="A1183" s="7" t="s">
        <v>9252</v>
      </c>
      <c r="B1183" s="7" t="s">
        <v>9253</v>
      </c>
      <c r="C1183" s="7" t="s">
        <v>7957</v>
      </c>
      <c r="D1183" s="7" t="s">
        <v>7952</v>
      </c>
      <c r="E1183" s="7" t="s">
        <v>7952</v>
      </c>
      <c r="F1183" s="27"/>
    </row>
    <row r="1184" spans="1:6" x14ac:dyDescent="0.3">
      <c r="A1184" s="7" t="s">
        <v>9254</v>
      </c>
      <c r="B1184" s="7" t="s">
        <v>9255</v>
      </c>
      <c r="C1184" s="7" t="s">
        <v>7957</v>
      </c>
      <c r="D1184" s="7" t="s">
        <v>7952</v>
      </c>
      <c r="E1184" s="7" t="s">
        <v>7952</v>
      </c>
      <c r="F1184" s="27"/>
    </row>
    <row r="1185" spans="1:6" x14ac:dyDescent="0.3">
      <c r="A1185" s="7" t="s">
        <v>9256</v>
      </c>
      <c r="B1185" s="7" t="s">
        <v>9257</v>
      </c>
      <c r="C1185" s="7" t="s">
        <v>7957</v>
      </c>
      <c r="D1185" s="7" t="s">
        <v>7952</v>
      </c>
      <c r="E1185" s="7" t="s">
        <v>7952</v>
      </c>
      <c r="F1185" s="27"/>
    </row>
    <row r="1186" spans="1:6" x14ac:dyDescent="0.3">
      <c r="A1186" s="7" t="s">
        <v>9258</v>
      </c>
      <c r="B1186" s="7" t="s">
        <v>9259</v>
      </c>
      <c r="C1186" s="7" t="s">
        <v>7957</v>
      </c>
      <c r="D1186" s="7" t="s">
        <v>7952</v>
      </c>
      <c r="E1186" s="7" t="s">
        <v>7952</v>
      </c>
      <c r="F1186" s="27"/>
    </row>
    <row r="1187" spans="1:6" x14ac:dyDescent="0.3">
      <c r="A1187" s="7" t="s">
        <v>9260</v>
      </c>
      <c r="B1187" s="7" t="s">
        <v>9261</v>
      </c>
      <c r="C1187" s="7" t="s">
        <v>7957</v>
      </c>
      <c r="D1187" s="7" t="s">
        <v>7952</v>
      </c>
      <c r="E1187" s="7" t="s">
        <v>7952</v>
      </c>
      <c r="F1187" s="27"/>
    </row>
    <row r="1188" spans="1:6" x14ac:dyDescent="0.3">
      <c r="A1188" s="7" t="s">
        <v>9262</v>
      </c>
      <c r="B1188" s="7" t="s">
        <v>9263</v>
      </c>
      <c r="C1188" s="7" t="s">
        <v>7957</v>
      </c>
      <c r="D1188" s="7" t="s">
        <v>7952</v>
      </c>
      <c r="E1188" s="7" t="s">
        <v>7952</v>
      </c>
      <c r="F1188" s="27"/>
    </row>
    <row r="1189" spans="1:6" x14ac:dyDescent="0.3">
      <c r="A1189" s="7" t="s">
        <v>9264</v>
      </c>
      <c r="B1189" s="7" t="s">
        <v>8945</v>
      </c>
      <c r="C1189" s="7" t="s">
        <v>7957</v>
      </c>
      <c r="D1189" s="7" t="s">
        <v>7952</v>
      </c>
      <c r="E1189" s="7" t="s">
        <v>7952</v>
      </c>
      <c r="F1189" s="27"/>
    </row>
    <row r="1190" spans="1:6" x14ac:dyDescent="0.3">
      <c r="A1190" s="7" t="s">
        <v>9265</v>
      </c>
      <c r="B1190" s="7" t="s">
        <v>9266</v>
      </c>
      <c r="C1190" s="7" t="s">
        <v>7957</v>
      </c>
      <c r="D1190" s="7" t="s">
        <v>7952</v>
      </c>
      <c r="E1190" s="7" t="s">
        <v>7952</v>
      </c>
      <c r="F1190" s="27"/>
    </row>
    <row r="1191" spans="1:6" x14ac:dyDescent="0.3">
      <c r="A1191" s="7" t="s">
        <v>9267</v>
      </c>
      <c r="B1191" s="7" t="s">
        <v>8947</v>
      </c>
      <c r="C1191" s="7" t="s">
        <v>7957</v>
      </c>
      <c r="D1191" s="7" t="s">
        <v>7952</v>
      </c>
      <c r="E1191" s="7" t="s">
        <v>7952</v>
      </c>
      <c r="F1191" s="27"/>
    </row>
    <row r="1192" spans="1:6" x14ac:dyDescent="0.3">
      <c r="A1192" s="7" t="s">
        <v>9268</v>
      </c>
      <c r="B1192" s="7" t="s">
        <v>9269</v>
      </c>
      <c r="C1192" s="7" t="s">
        <v>7957</v>
      </c>
      <c r="D1192" s="7" t="s">
        <v>7952</v>
      </c>
      <c r="E1192" s="7" t="s">
        <v>7952</v>
      </c>
      <c r="F1192" s="27"/>
    </row>
    <row r="1193" spans="1:6" x14ac:dyDescent="0.3">
      <c r="A1193" s="7" t="s">
        <v>9270</v>
      </c>
      <c r="B1193" s="7" t="s">
        <v>9271</v>
      </c>
      <c r="C1193" s="7" t="s">
        <v>7957</v>
      </c>
      <c r="D1193" s="7" t="s">
        <v>7952</v>
      </c>
      <c r="E1193" s="7" t="s">
        <v>7952</v>
      </c>
      <c r="F1193" s="27"/>
    </row>
    <row r="1194" spans="1:6" x14ac:dyDescent="0.3">
      <c r="A1194" s="7" t="s">
        <v>9272</v>
      </c>
      <c r="B1194" s="7" t="s">
        <v>8917</v>
      </c>
      <c r="C1194" s="7" t="s">
        <v>7957</v>
      </c>
      <c r="D1194" s="7" t="s">
        <v>7952</v>
      </c>
      <c r="E1194" s="7" t="s">
        <v>7952</v>
      </c>
      <c r="F1194" s="27"/>
    </row>
    <row r="1195" spans="1:6" x14ac:dyDescent="0.3">
      <c r="A1195" s="7" t="s">
        <v>9273</v>
      </c>
      <c r="B1195" s="7" t="s">
        <v>9274</v>
      </c>
      <c r="C1195" s="7" t="s">
        <v>7957</v>
      </c>
      <c r="D1195" s="7" t="s">
        <v>7952</v>
      </c>
      <c r="E1195" s="7" t="s">
        <v>7952</v>
      </c>
      <c r="F1195" s="27"/>
    </row>
    <row r="1196" spans="1:6" x14ac:dyDescent="0.3">
      <c r="A1196" s="7" t="s">
        <v>9275</v>
      </c>
      <c r="B1196" s="7" t="s">
        <v>9276</v>
      </c>
      <c r="C1196" s="7" t="s">
        <v>7957</v>
      </c>
      <c r="D1196" s="7" t="s">
        <v>7952</v>
      </c>
      <c r="E1196" s="7" t="s">
        <v>7952</v>
      </c>
      <c r="F1196" s="27"/>
    </row>
    <row r="1197" spans="1:6" x14ac:dyDescent="0.3">
      <c r="A1197" s="7" t="s">
        <v>9277</v>
      </c>
      <c r="B1197" s="7" t="s">
        <v>9278</v>
      </c>
      <c r="C1197" s="7" t="s">
        <v>7957</v>
      </c>
      <c r="D1197" s="7" t="s">
        <v>7952</v>
      </c>
      <c r="E1197" s="7" t="s">
        <v>7952</v>
      </c>
      <c r="F1197" s="27"/>
    </row>
    <row r="1198" spans="1:6" x14ac:dyDescent="0.3">
      <c r="A1198" s="7" t="s">
        <v>9279</v>
      </c>
      <c r="B1198" s="7" t="s">
        <v>9280</v>
      </c>
      <c r="C1198" s="7" t="s">
        <v>7957</v>
      </c>
      <c r="D1198" s="7" t="s">
        <v>7952</v>
      </c>
      <c r="E1198" s="7" t="s">
        <v>7952</v>
      </c>
      <c r="F1198" s="27"/>
    </row>
    <row r="1199" spans="1:6" x14ac:dyDescent="0.3">
      <c r="A1199" s="7" t="s">
        <v>9281</v>
      </c>
      <c r="B1199" s="7" t="s">
        <v>9282</v>
      </c>
      <c r="C1199" s="7" t="s">
        <v>7957</v>
      </c>
      <c r="D1199" s="7" t="s">
        <v>7952</v>
      </c>
      <c r="E1199" s="7" t="s">
        <v>7952</v>
      </c>
      <c r="F1199" s="27"/>
    </row>
    <row r="1200" spans="1:6" x14ac:dyDescent="0.3">
      <c r="A1200" s="7" t="s">
        <v>9283</v>
      </c>
      <c r="B1200" s="7" t="s">
        <v>9284</v>
      </c>
      <c r="C1200" s="7" t="s">
        <v>7957</v>
      </c>
      <c r="D1200" s="7" t="s">
        <v>7952</v>
      </c>
      <c r="E1200" s="7" t="s">
        <v>7952</v>
      </c>
      <c r="F1200" s="27"/>
    </row>
    <row r="1201" spans="1:6" x14ac:dyDescent="0.3">
      <c r="A1201" s="7" t="s">
        <v>9285</v>
      </c>
      <c r="B1201" s="7" t="s">
        <v>9286</v>
      </c>
      <c r="C1201" s="7" t="s">
        <v>7957</v>
      </c>
      <c r="D1201" s="7" t="s">
        <v>7952</v>
      </c>
      <c r="E1201" s="7" t="s">
        <v>7952</v>
      </c>
      <c r="F1201" s="27"/>
    </row>
    <row r="1202" spans="1:6" x14ac:dyDescent="0.3">
      <c r="A1202" s="7" t="s">
        <v>9287</v>
      </c>
      <c r="B1202" s="7" t="s">
        <v>9288</v>
      </c>
      <c r="C1202" s="7" t="s">
        <v>7957</v>
      </c>
      <c r="D1202" s="7" t="s">
        <v>7952</v>
      </c>
      <c r="E1202" s="7" t="s">
        <v>7952</v>
      </c>
      <c r="F1202" s="27"/>
    </row>
    <row r="1203" spans="1:6" x14ac:dyDescent="0.3">
      <c r="A1203" s="7" t="s">
        <v>9289</v>
      </c>
      <c r="B1203" s="7" t="s">
        <v>9290</v>
      </c>
      <c r="C1203" s="7" t="s">
        <v>7957</v>
      </c>
      <c r="D1203" s="7" t="s">
        <v>7952</v>
      </c>
      <c r="E1203" s="7" t="s">
        <v>7952</v>
      </c>
      <c r="F1203" s="27"/>
    </row>
    <row r="1204" spans="1:6" x14ac:dyDescent="0.3">
      <c r="A1204" s="7" t="s">
        <v>9291</v>
      </c>
      <c r="B1204" s="7" t="s">
        <v>9292</v>
      </c>
      <c r="C1204" s="7" t="s">
        <v>7957</v>
      </c>
      <c r="D1204" s="7" t="s">
        <v>7952</v>
      </c>
      <c r="E1204" s="7" t="s">
        <v>7952</v>
      </c>
      <c r="F1204" s="27"/>
    </row>
    <row r="1205" spans="1:6" x14ac:dyDescent="0.3">
      <c r="A1205" s="7" t="s">
        <v>9293</v>
      </c>
      <c r="B1205" s="7" t="s">
        <v>9294</v>
      </c>
      <c r="C1205" s="7" t="s">
        <v>7957</v>
      </c>
      <c r="D1205" s="7" t="s">
        <v>7952</v>
      </c>
      <c r="E1205" s="7" t="s">
        <v>7952</v>
      </c>
      <c r="F1205" s="27"/>
    </row>
    <row r="1206" spans="1:6" x14ac:dyDescent="0.3">
      <c r="A1206" s="7" t="s">
        <v>9295</v>
      </c>
      <c r="B1206" s="7" t="s">
        <v>9296</v>
      </c>
      <c r="C1206" s="7" t="s">
        <v>7957</v>
      </c>
      <c r="D1206" s="7" t="s">
        <v>7952</v>
      </c>
      <c r="E1206" s="7" t="s">
        <v>7952</v>
      </c>
      <c r="F1206" s="27"/>
    </row>
    <row r="1207" spans="1:6" x14ac:dyDescent="0.3">
      <c r="A1207" s="7" t="s">
        <v>9297</v>
      </c>
      <c r="B1207" s="7" t="s">
        <v>9298</v>
      </c>
      <c r="C1207" s="7" t="s">
        <v>7957</v>
      </c>
      <c r="D1207" s="7" t="s">
        <v>7952</v>
      </c>
      <c r="E1207" s="7" t="s">
        <v>7952</v>
      </c>
      <c r="F1207" s="27"/>
    </row>
    <row r="1208" spans="1:6" x14ac:dyDescent="0.3">
      <c r="A1208" s="7" t="s">
        <v>9299</v>
      </c>
      <c r="B1208" s="7" t="s">
        <v>9300</v>
      </c>
      <c r="C1208" s="7" t="s">
        <v>7957</v>
      </c>
      <c r="D1208" s="7" t="s">
        <v>7952</v>
      </c>
      <c r="E1208" s="7" t="s">
        <v>7952</v>
      </c>
      <c r="F1208" s="27"/>
    </row>
    <row r="1209" spans="1:6" x14ac:dyDescent="0.3">
      <c r="A1209" s="7" t="s">
        <v>9301</v>
      </c>
      <c r="B1209" s="7" t="s">
        <v>9302</v>
      </c>
      <c r="C1209" s="7" t="s">
        <v>7957</v>
      </c>
      <c r="D1209" s="7" t="s">
        <v>7952</v>
      </c>
      <c r="E1209" s="7" t="s">
        <v>7952</v>
      </c>
      <c r="F1209" s="27"/>
    </row>
    <row r="1210" spans="1:6" x14ac:dyDescent="0.3">
      <c r="A1210" s="7" t="s">
        <v>9303</v>
      </c>
      <c r="B1210" s="7" t="s">
        <v>9304</v>
      </c>
      <c r="C1210" s="7" t="s">
        <v>7957</v>
      </c>
      <c r="D1210" s="7" t="s">
        <v>7952</v>
      </c>
      <c r="E1210" s="7" t="s">
        <v>7952</v>
      </c>
      <c r="F1210" s="27"/>
    </row>
    <row r="1211" spans="1:6" x14ac:dyDescent="0.3">
      <c r="A1211" s="7" t="s">
        <v>9305</v>
      </c>
      <c r="B1211" s="7" t="s">
        <v>9306</v>
      </c>
      <c r="C1211" s="7" t="s">
        <v>7957</v>
      </c>
      <c r="D1211" s="7" t="s">
        <v>7952</v>
      </c>
      <c r="E1211" s="7" t="s">
        <v>7952</v>
      </c>
      <c r="F1211" s="27"/>
    </row>
    <row r="1212" spans="1:6" x14ac:dyDescent="0.3">
      <c r="A1212" s="7" t="s">
        <v>9307</v>
      </c>
      <c r="B1212" s="7" t="s">
        <v>9308</v>
      </c>
      <c r="C1212" s="7" t="s">
        <v>7957</v>
      </c>
      <c r="D1212" s="7" t="s">
        <v>7952</v>
      </c>
      <c r="E1212" s="7" t="s">
        <v>7952</v>
      </c>
      <c r="F1212" s="27"/>
    </row>
    <row r="1213" spans="1:6" x14ac:dyDescent="0.3">
      <c r="A1213" s="7" t="s">
        <v>9309</v>
      </c>
      <c r="B1213" s="7" t="s">
        <v>9310</v>
      </c>
      <c r="C1213" s="7" t="s">
        <v>7957</v>
      </c>
      <c r="D1213" s="7" t="s">
        <v>7952</v>
      </c>
      <c r="E1213" s="7" t="s">
        <v>7952</v>
      </c>
      <c r="F1213" s="27"/>
    </row>
    <row r="1214" spans="1:6" x14ac:dyDescent="0.3">
      <c r="A1214" s="7" t="s">
        <v>9311</v>
      </c>
      <c r="B1214" s="7" t="s">
        <v>9312</v>
      </c>
      <c r="C1214" s="7" t="s">
        <v>7957</v>
      </c>
      <c r="D1214" s="7" t="s">
        <v>7952</v>
      </c>
      <c r="E1214" s="7" t="s">
        <v>7952</v>
      </c>
      <c r="F1214" s="27"/>
    </row>
    <row r="1215" spans="1:6" x14ac:dyDescent="0.3">
      <c r="A1215" s="7" t="s">
        <v>9313</v>
      </c>
      <c r="B1215" s="7" t="s">
        <v>9314</v>
      </c>
      <c r="C1215" s="7" t="s">
        <v>7957</v>
      </c>
      <c r="D1215" s="7" t="s">
        <v>7952</v>
      </c>
      <c r="E1215" s="7" t="s">
        <v>7952</v>
      </c>
      <c r="F1215" s="27"/>
    </row>
    <row r="1216" spans="1:6" x14ac:dyDescent="0.3">
      <c r="A1216" s="7" t="s">
        <v>9315</v>
      </c>
      <c r="B1216" s="7" t="s">
        <v>9316</v>
      </c>
      <c r="C1216" s="7" t="s">
        <v>7957</v>
      </c>
      <c r="D1216" s="7" t="s">
        <v>7952</v>
      </c>
      <c r="E1216" s="7" t="s">
        <v>7952</v>
      </c>
      <c r="F1216" s="27"/>
    </row>
    <row r="1217" spans="1:6" x14ac:dyDescent="0.3">
      <c r="A1217" s="7" t="s">
        <v>9317</v>
      </c>
      <c r="B1217" s="7" t="s">
        <v>9249</v>
      </c>
      <c r="C1217" s="7" t="s">
        <v>7957</v>
      </c>
      <c r="D1217" s="7" t="s">
        <v>7952</v>
      </c>
      <c r="E1217" s="7" t="s">
        <v>7952</v>
      </c>
      <c r="F1217" s="27"/>
    </row>
    <row r="1218" spans="1:6" x14ac:dyDescent="0.3">
      <c r="A1218" s="7" t="s">
        <v>9318</v>
      </c>
      <c r="B1218" s="7" t="s">
        <v>8947</v>
      </c>
      <c r="C1218" s="7" t="s">
        <v>7957</v>
      </c>
      <c r="D1218" s="7" t="s">
        <v>7952</v>
      </c>
      <c r="E1218" s="7" t="s">
        <v>7952</v>
      </c>
      <c r="F1218" s="27"/>
    </row>
    <row r="1219" spans="1:6" x14ac:dyDescent="0.3">
      <c r="A1219" s="7" t="s">
        <v>9319</v>
      </c>
      <c r="B1219" s="7" t="s">
        <v>9320</v>
      </c>
      <c r="C1219" s="7" t="s">
        <v>7957</v>
      </c>
      <c r="D1219" s="7" t="s">
        <v>7952</v>
      </c>
      <c r="E1219" s="7" t="s">
        <v>7952</v>
      </c>
      <c r="F1219" s="27"/>
    </row>
    <row r="1220" spans="1:6" x14ac:dyDescent="0.3">
      <c r="A1220" s="7" t="s">
        <v>9321</v>
      </c>
      <c r="B1220" s="7" t="s">
        <v>9322</v>
      </c>
      <c r="C1220" s="7" t="s">
        <v>7957</v>
      </c>
      <c r="D1220" s="7" t="s">
        <v>7952</v>
      </c>
      <c r="E1220" s="7" t="s">
        <v>7952</v>
      </c>
      <c r="F1220" s="27"/>
    </row>
    <row r="1221" spans="1:6" x14ac:dyDescent="0.3">
      <c r="A1221" s="7" t="s">
        <v>9323</v>
      </c>
      <c r="B1221" s="7" t="s">
        <v>9324</v>
      </c>
      <c r="C1221" s="7" t="s">
        <v>7957</v>
      </c>
      <c r="D1221" s="7" t="s">
        <v>7952</v>
      </c>
      <c r="E1221" s="7" t="s">
        <v>7952</v>
      </c>
      <c r="F1221" s="27"/>
    </row>
    <row r="1222" spans="1:6" x14ac:dyDescent="0.3">
      <c r="A1222" s="7" t="s">
        <v>9325</v>
      </c>
      <c r="B1222" s="7" t="s">
        <v>9326</v>
      </c>
      <c r="C1222" s="7" t="s">
        <v>7957</v>
      </c>
      <c r="D1222" s="7" t="s">
        <v>7952</v>
      </c>
      <c r="E1222" s="7" t="s">
        <v>7952</v>
      </c>
      <c r="F1222" s="27"/>
    </row>
    <row r="1223" spans="1:6" x14ac:dyDescent="0.3">
      <c r="A1223" s="7" t="s">
        <v>9327</v>
      </c>
      <c r="B1223" s="7" t="s">
        <v>9328</v>
      </c>
      <c r="C1223" s="7" t="s">
        <v>7957</v>
      </c>
      <c r="D1223" s="7" t="s">
        <v>7952</v>
      </c>
      <c r="E1223" s="7" t="s">
        <v>7952</v>
      </c>
      <c r="F1223" s="27"/>
    </row>
    <row r="1224" spans="1:6" x14ac:dyDescent="0.3">
      <c r="A1224" s="7" t="s">
        <v>9329</v>
      </c>
      <c r="B1224" s="7" t="s">
        <v>9330</v>
      </c>
      <c r="C1224" s="7" t="s">
        <v>7957</v>
      </c>
      <c r="D1224" s="7" t="s">
        <v>7952</v>
      </c>
      <c r="E1224" s="7" t="s">
        <v>7952</v>
      </c>
      <c r="F1224" s="27"/>
    </row>
    <row r="1225" spans="1:6" x14ac:dyDescent="0.3">
      <c r="A1225" s="7" t="s">
        <v>9331</v>
      </c>
      <c r="B1225" s="7" t="s">
        <v>9332</v>
      </c>
      <c r="C1225" s="7" t="s">
        <v>7957</v>
      </c>
      <c r="D1225" s="7" t="s">
        <v>7952</v>
      </c>
      <c r="E1225" s="7" t="s">
        <v>7952</v>
      </c>
      <c r="F1225" s="27"/>
    </row>
    <row r="1226" spans="1:6" x14ac:dyDescent="0.3">
      <c r="A1226" s="7" t="s">
        <v>9333</v>
      </c>
      <c r="B1226" s="7" t="s">
        <v>9334</v>
      </c>
      <c r="C1226" s="7" t="s">
        <v>7957</v>
      </c>
      <c r="D1226" s="7" t="s">
        <v>7952</v>
      </c>
      <c r="E1226" s="7" t="s">
        <v>7952</v>
      </c>
      <c r="F1226" s="27"/>
    </row>
    <row r="1227" spans="1:6" x14ac:dyDescent="0.3">
      <c r="A1227" s="7" t="s">
        <v>9335</v>
      </c>
      <c r="B1227" s="7" t="s">
        <v>9336</v>
      </c>
      <c r="C1227" s="7" t="s">
        <v>7957</v>
      </c>
      <c r="D1227" s="7" t="s">
        <v>7952</v>
      </c>
      <c r="E1227" s="7" t="s">
        <v>7952</v>
      </c>
      <c r="F1227" s="27"/>
    </row>
    <row r="1228" spans="1:6" x14ac:dyDescent="0.3">
      <c r="A1228" s="7" t="s">
        <v>9337</v>
      </c>
      <c r="B1228" s="7" t="s">
        <v>9338</v>
      </c>
      <c r="C1228" s="7" t="s">
        <v>7957</v>
      </c>
      <c r="D1228" s="7" t="s">
        <v>7952</v>
      </c>
      <c r="E1228" s="7" t="s">
        <v>7952</v>
      </c>
      <c r="F1228" s="27"/>
    </row>
    <row r="1229" spans="1:6" x14ac:dyDescent="0.3">
      <c r="A1229" s="7" t="s">
        <v>9339</v>
      </c>
      <c r="B1229" s="7" t="s">
        <v>9340</v>
      </c>
      <c r="C1229" s="7" t="s">
        <v>7957</v>
      </c>
      <c r="D1229" s="7" t="s">
        <v>7952</v>
      </c>
      <c r="E1229" s="7" t="s">
        <v>7952</v>
      </c>
      <c r="F1229" s="27"/>
    </row>
    <row r="1230" spans="1:6" x14ac:dyDescent="0.3">
      <c r="A1230" s="7" t="s">
        <v>9341</v>
      </c>
      <c r="B1230" s="7" t="s">
        <v>9342</v>
      </c>
      <c r="C1230" s="7" t="s">
        <v>7957</v>
      </c>
      <c r="D1230" s="7" t="s">
        <v>7952</v>
      </c>
      <c r="E1230" s="7" t="s">
        <v>7952</v>
      </c>
      <c r="F1230" s="27"/>
    </row>
    <row r="1231" spans="1:6" x14ac:dyDescent="0.3">
      <c r="A1231" s="7" t="s">
        <v>9343</v>
      </c>
      <c r="B1231" s="7" t="s">
        <v>9344</v>
      </c>
      <c r="C1231" s="7" t="s">
        <v>7957</v>
      </c>
      <c r="D1231" s="7" t="s">
        <v>7952</v>
      </c>
      <c r="E1231" s="7" t="s">
        <v>7952</v>
      </c>
      <c r="F1231" s="27"/>
    </row>
    <row r="1232" spans="1:6" x14ac:dyDescent="0.3">
      <c r="A1232" s="7" t="s">
        <v>9345</v>
      </c>
      <c r="B1232" s="7" t="s">
        <v>9346</v>
      </c>
      <c r="C1232" s="7" t="s">
        <v>7957</v>
      </c>
      <c r="D1232" s="7" t="s">
        <v>7952</v>
      </c>
      <c r="E1232" s="7" t="s">
        <v>7952</v>
      </c>
      <c r="F1232" s="27"/>
    </row>
    <row r="1233" spans="1:6" x14ac:dyDescent="0.3">
      <c r="A1233" s="7" t="s">
        <v>9347</v>
      </c>
      <c r="B1233" s="7" t="s">
        <v>9348</v>
      </c>
      <c r="C1233" s="7" t="s">
        <v>7957</v>
      </c>
      <c r="D1233" s="7" t="s">
        <v>7952</v>
      </c>
      <c r="E1233" s="7" t="s">
        <v>7952</v>
      </c>
      <c r="F1233" s="27"/>
    </row>
    <row r="1234" spans="1:6" x14ac:dyDescent="0.3">
      <c r="A1234" s="7" t="s">
        <v>9349</v>
      </c>
      <c r="B1234" s="7" t="s">
        <v>9350</v>
      </c>
      <c r="C1234" s="7" t="s">
        <v>7957</v>
      </c>
      <c r="D1234" s="7" t="s">
        <v>7952</v>
      </c>
      <c r="E1234" s="7" t="s">
        <v>7952</v>
      </c>
      <c r="F1234" s="27"/>
    </row>
    <row r="1235" spans="1:6" x14ac:dyDescent="0.3">
      <c r="A1235" s="7" t="s">
        <v>9351</v>
      </c>
      <c r="B1235" s="7" t="s">
        <v>9352</v>
      </c>
      <c r="C1235" s="7" t="s">
        <v>7957</v>
      </c>
      <c r="D1235" s="7" t="s">
        <v>7952</v>
      </c>
      <c r="E1235" s="7" t="s">
        <v>7952</v>
      </c>
      <c r="F1235" s="27"/>
    </row>
    <row r="1236" spans="1:6" x14ac:dyDescent="0.3">
      <c r="A1236" s="7" t="s">
        <v>9353</v>
      </c>
      <c r="B1236" s="7" t="s">
        <v>9354</v>
      </c>
      <c r="C1236" s="7" t="s">
        <v>7957</v>
      </c>
      <c r="D1236" s="7" t="s">
        <v>7952</v>
      </c>
      <c r="E1236" s="7" t="s">
        <v>7952</v>
      </c>
      <c r="F1236" s="27"/>
    </row>
    <row r="1237" spans="1:6" x14ac:dyDescent="0.3">
      <c r="A1237" s="7" t="s">
        <v>9355</v>
      </c>
      <c r="B1237" s="7" t="s">
        <v>9356</v>
      </c>
      <c r="C1237" s="7" t="s">
        <v>7957</v>
      </c>
      <c r="D1237" s="7" t="s">
        <v>7952</v>
      </c>
      <c r="E1237" s="7" t="s">
        <v>7952</v>
      </c>
      <c r="F1237" s="27"/>
    </row>
    <row r="1238" spans="1:6" x14ac:dyDescent="0.3">
      <c r="A1238" s="7" t="s">
        <v>9357</v>
      </c>
      <c r="B1238" s="7" t="s">
        <v>9358</v>
      </c>
      <c r="C1238" s="7" t="s">
        <v>7957</v>
      </c>
      <c r="D1238" s="7" t="s">
        <v>7952</v>
      </c>
      <c r="E1238" s="7" t="s">
        <v>7952</v>
      </c>
      <c r="F1238" s="27"/>
    </row>
    <row r="1239" spans="1:6" x14ac:dyDescent="0.3">
      <c r="A1239" s="7" t="s">
        <v>9359</v>
      </c>
      <c r="B1239" s="7" t="s">
        <v>9360</v>
      </c>
      <c r="C1239" s="7" t="s">
        <v>7957</v>
      </c>
      <c r="D1239" s="7" t="s">
        <v>7952</v>
      </c>
      <c r="E1239" s="7" t="s">
        <v>7952</v>
      </c>
      <c r="F1239" s="27"/>
    </row>
    <row r="1240" spans="1:6" x14ac:dyDescent="0.3">
      <c r="A1240" s="7" t="s">
        <v>9361</v>
      </c>
      <c r="B1240" s="7" t="s">
        <v>8949</v>
      </c>
      <c r="C1240" s="7" t="s">
        <v>7957</v>
      </c>
      <c r="D1240" s="7" t="s">
        <v>7952</v>
      </c>
      <c r="E1240" s="7" t="s">
        <v>7952</v>
      </c>
      <c r="F1240" s="27"/>
    </row>
    <row r="1241" spans="1:6" x14ac:dyDescent="0.3">
      <c r="A1241" s="7" t="s">
        <v>9362</v>
      </c>
      <c r="B1241" s="7" t="s">
        <v>9363</v>
      </c>
      <c r="C1241" s="7" t="s">
        <v>7957</v>
      </c>
      <c r="D1241" s="7" t="s">
        <v>7952</v>
      </c>
      <c r="E1241" s="7" t="s">
        <v>7952</v>
      </c>
      <c r="F1241" s="27"/>
    </row>
    <row r="1242" spans="1:6" x14ac:dyDescent="0.3">
      <c r="A1242" s="7" t="s">
        <v>9364</v>
      </c>
      <c r="B1242" s="7" t="s">
        <v>9365</v>
      </c>
      <c r="C1242" s="7" t="s">
        <v>7957</v>
      </c>
      <c r="D1242" s="7" t="s">
        <v>7952</v>
      </c>
      <c r="E1242" s="7" t="s">
        <v>7952</v>
      </c>
      <c r="F1242" s="27"/>
    </row>
    <row r="1243" spans="1:6" x14ac:dyDescent="0.3">
      <c r="A1243" s="7" t="s">
        <v>9366</v>
      </c>
      <c r="B1243" s="7" t="s">
        <v>9367</v>
      </c>
      <c r="C1243" s="7" t="s">
        <v>7957</v>
      </c>
      <c r="D1243" s="7" t="s">
        <v>7952</v>
      </c>
      <c r="E1243" s="7" t="s">
        <v>7952</v>
      </c>
      <c r="F1243" s="27"/>
    </row>
    <row r="1244" spans="1:6" x14ac:dyDescent="0.3">
      <c r="A1244" s="7" t="s">
        <v>9368</v>
      </c>
      <c r="B1244" s="7" t="s">
        <v>8951</v>
      </c>
      <c r="C1244" s="7" t="s">
        <v>7957</v>
      </c>
      <c r="D1244" s="7" t="s">
        <v>7952</v>
      </c>
      <c r="E1244" s="7" t="s">
        <v>7952</v>
      </c>
      <c r="F1244" s="27"/>
    </row>
    <row r="1245" spans="1:6" x14ac:dyDescent="0.3">
      <c r="A1245" s="7" t="s">
        <v>9369</v>
      </c>
      <c r="B1245" s="7" t="s">
        <v>9370</v>
      </c>
      <c r="C1245" s="7" t="s">
        <v>7957</v>
      </c>
      <c r="D1245" s="7" t="s">
        <v>7952</v>
      </c>
      <c r="E1245" s="7" t="s">
        <v>7952</v>
      </c>
      <c r="F1245" s="27"/>
    </row>
    <row r="1246" spans="1:6" x14ac:dyDescent="0.3">
      <c r="A1246" s="7" t="s">
        <v>9371</v>
      </c>
      <c r="B1246" s="7" t="s">
        <v>9372</v>
      </c>
      <c r="C1246" s="7" t="s">
        <v>7957</v>
      </c>
      <c r="D1246" s="7" t="s">
        <v>7952</v>
      </c>
      <c r="E1246" s="7" t="s">
        <v>7952</v>
      </c>
      <c r="F1246" s="27"/>
    </row>
    <row r="1247" spans="1:6" x14ac:dyDescent="0.3">
      <c r="A1247" s="20" t="s">
        <v>9373</v>
      </c>
      <c r="B1247" s="20" t="s">
        <v>9374</v>
      </c>
      <c r="C1247" s="20" t="s">
        <v>7957</v>
      </c>
      <c r="D1247" s="20" t="s">
        <v>7952</v>
      </c>
      <c r="E1247" s="20" t="s">
        <v>7952</v>
      </c>
      <c r="F1247" s="27"/>
    </row>
    <row r="1248" spans="1:6" x14ac:dyDescent="0.3">
      <c r="A1248" s="7" t="s">
        <v>9375</v>
      </c>
      <c r="B1248" s="7" t="s">
        <v>9376</v>
      </c>
      <c r="C1248" s="7" t="s">
        <v>7957</v>
      </c>
      <c r="D1248" s="7" t="s">
        <v>7952</v>
      </c>
      <c r="E1248" s="7" t="s">
        <v>7952</v>
      </c>
      <c r="F1248" s="27"/>
    </row>
    <row r="1249" spans="1:6" x14ac:dyDescent="0.3">
      <c r="A1249" s="7" t="s">
        <v>9377</v>
      </c>
      <c r="B1249" s="7" t="s">
        <v>9378</v>
      </c>
      <c r="C1249" s="7" t="s">
        <v>7957</v>
      </c>
      <c r="D1249" s="7" t="s">
        <v>7952</v>
      </c>
      <c r="E1249" s="7" t="s">
        <v>7952</v>
      </c>
      <c r="F1249" s="27"/>
    </row>
    <row r="1250" spans="1:6" x14ac:dyDescent="0.3">
      <c r="A1250" s="7" t="s">
        <v>9379</v>
      </c>
      <c r="B1250" s="7" t="s">
        <v>9380</v>
      </c>
      <c r="C1250" s="7" t="s">
        <v>7957</v>
      </c>
      <c r="D1250" s="7" t="s">
        <v>7952</v>
      </c>
      <c r="E1250" s="7" t="s">
        <v>7952</v>
      </c>
      <c r="F1250" s="27"/>
    </row>
    <row r="1251" spans="1:6" x14ac:dyDescent="0.3">
      <c r="A1251" s="7" t="s">
        <v>9381</v>
      </c>
      <c r="B1251" s="7" t="s">
        <v>9382</v>
      </c>
      <c r="C1251" s="7" t="s">
        <v>7957</v>
      </c>
      <c r="D1251" s="7" t="s">
        <v>7952</v>
      </c>
      <c r="E1251" s="7" t="s">
        <v>7952</v>
      </c>
      <c r="F1251" s="27"/>
    </row>
    <row r="1252" spans="1:6" x14ac:dyDescent="0.3">
      <c r="A1252" s="7" t="s">
        <v>9383</v>
      </c>
      <c r="B1252" s="7" t="s">
        <v>9384</v>
      </c>
      <c r="C1252" s="7" t="s">
        <v>7957</v>
      </c>
      <c r="D1252" s="7" t="s">
        <v>7952</v>
      </c>
      <c r="E1252" s="7" t="s">
        <v>7952</v>
      </c>
      <c r="F1252" s="27"/>
    </row>
    <row r="1253" spans="1:6" x14ac:dyDescent="0.3">
      <c r="A1253" s="7" t="s">
        <v>9385</v>
      </c>
      <c r="B1253" s="7" t="s">
        <v>9386</v>
      </c>
      <c r="C1253" s="7" t="s">
        <v>7957</v>
      </c>
      <c r="D1253" s="7" t="s">
        <v>7952</v>
      </c>
      <c r="E1253" s="7" t="s">
        <v>7952</v>
      </c>
      <c r="F1253" s="27"/>
    </row>
    <row r="1254" spans="1:6" x14ac:dyDescent="0.3">
      <c r="A1254" s="7" t="s">
        <v>9387</v>
      </c>
      <c r="B1254" s="7" t="s">
        <v>9388</v>
      </c>
      <c r="C1254" s="7" t="s">
        <v>7957</v>
      </c>
      <c r="D1254" s="7" t="s">
        <v>7952</v>
      </c>
      <c r="E1254" s="7" t="s">
        <v>7952</v>
      </c>
      <c r="F1254" s="27"/>
    </row>
    <row r="1255" spans="1:6" x14ac:dyDescent="0.3">
      <c r="A1255" s="7" t="s">
        <v>9389</v>
      </c>
      <c r="B1255" s="7" t="s">
        <v>9390</v>
      </c>
      <c r="C1255" s="7" t="s">
        <v>7957</v>
      </c>
      <c r="D1255" s="7" t="s">
        <v>7952</v>
      </c>
      <c r="E1255" s="7" t="s">
        <v>7952</v>
      </c>
      <c r="F1255" s="27"/>
    </row>
    <row r="1256" spans="1:6" x14ac:dyDescent="0.3">
      <c r="A1256" s="7" t="s">
        <v>9391</v>
      </c>
      <c r="B1256" s="7" t="s">
        <v>9392</v>
      </c>
      <c r="C1256" s="7" t="s">
        <v>7957</v>
      </c>
      <c r="D1256" s="7" t="s">
        <v>7952</v>
      </c>
      <c r="E1256" s="7" t="s">
        <v>7952</v>
      </c>
      <c r="F1256" s="27"/>
    </row>
    <row r="1257" spans="1:6" x14ac:dyDescent="0.3">
      <c r="A1257" s="7" t="s">
        <v>9393</v>
      </c>
      <c r="B1257" s="7" t="s">
        <v>9394</v>
      </c>
      <c r="C1257" s="7" t="s">
        <v>7957</v>
      </c>
      <c r="D1257" s="7" t="s">
        <v>7952</v>
      </c>
      <c r="E1257" s="7" t="s">
        <v>7952</v>
      </c>
      <c r="F1257" s="27"/>
    </row>
    <row r="1258" spans="1:6" x14ac:dyDescent="0.3">
      <c r="A1258" s="20" t="s">
        <v>9395</v>
      </c>
      <c r="B1258" s="20" t="s">
        <v>9396</v>
      </c>
      <c r="C1258" s="20" t="s">
        <v>7957</v>
      </c>
      <c r="D1258" s="20" t="s">
        <v>7952</v>
      </c>
      <c r="E1258" s="20" t="s">
        <v>7952</v>
      </c>
      <c r="F1258" s="27"/>
    </row>
    <row r="1259" spans="1:6" x14ac:dyDescent="0.3">
      <c r="A1259" s="7" t="s">
        <v>9397</v>
      </c>
      <c r="B1259" s="7" t="s">
        <v>9398</v>
      </c>
      <c r="C1259" s="7" t="s">
        <v>7957</v>
      </c>
      <c r="D1259" s="7" t="s">
        <v>7952</v>
      </c>
      <c r="E1259" s="7" t="s">
        <v>7952</v>
      </c>
      <c r="F1259" s="27"/>
    </row>
    <row r="1260" spans="1:6" x14ac:dyDescent="0.3">
      <c r="A1260" s="7" t="s">
        <v>9399</v>
      </c>
      <c r="B1260" s="7" t="s">
        <v>8943</v>
      </c>
      <c r="C1260" s="7" t="s">
        <v>7957</v>
      </c>
      <c r="D1260" s="7" t="s">
        <v>7952</v>
      </c>
      <c r="E1260" s="7" t="s">
        <v>7952</v>
      </c>
      <c r="F1260" s="27"/>
    </row>
    <row r="1261" spans="1:6" x14ac:dyDescent="0.3">
      <c r="A1261" s="7" t="s">
        <v>9400</v>
      </c>
      <c r="B1261" s="7" t="s">
        <v>9401</v>
      </c>
      <c r="C1261" s="7" t="s">
        <v>7957</v>
      </c>
      <c r="D1261" s="7" t="s">
        <v>7952</v>
      </c>
      <c r="E1261" s="7" t="s">
        <v>7952</v>
      </c>
      <c r="F1261" s="27"/>
    </row>
    <row r="1262" spans="1:6" x14ac:dyDescent="0.3">
      <c r="A1262" s="7" t="s">
        <v>9402</v>
      </c>
      <c r="B1262" s="7" t="s">
        <v>9403</v>
      </c>
      <c r="C1262" s="7" t="s">
        <v>7957</v>
      </c>
      <c r="D1262" s="7" t="s">
        <v>7952</v>
      </c>
      <c r="E1262" s="7" t="s">
        <v>7952</v>
      </c>
      <c r="F1262" s="27"/>
    </row>
    <row r="1263" spans="1:6" x14ac:dyDescent="0.3">
      <c r="A1263" s="7" t="s">
        <v>9404</v>
      </c>
      <c r="B1263" s="7" t="s">
        <v>9405</v>
      </c>
      <c r="C1263" s="7" t="s">
        <v>7957</v>
      </c>
      <c r="D1263" s="7" t="s">
        <v>7952</v>
      </c>
      <c r="E1263" s="7" t="s">
        <v>7952</v>
      </c>
      <c r="F1263" s="27"/>
    </row>
    <row r="1264" spans="1:6" x14ac:dyDescent="0.3">
      <c r="A1264" s="7" t="s">
        <v>9406</v>
      </c>
      <c r="B1264" s="7" t="s">
        <v>9407</v>
      </c>
      <c r="C1264" s="7" t="s">
        <v>7957</v>
      </c>
      <c r="D1264" s="7" t="s">
        <v>7952</v>
      </c>
      <c r="E1264" s="7" t="s">
        <v>7952</v>
      </c>
      <c r="F1264" s="27"/>
    </row>
    <row r="1265" spans="1:6" x14ac:dyDescent="0.3">
      <c r="A1265" s="7" t="s">
        <v>9408</v>
      </c>
      <c r="B1265" s="7" t="s">
        <v>9409</v>
      </c>
      <c r="C1265" s="7" t="s">
        <v>7957</v>
      </c>
      <c r="D1265" s="7" t="s">
        <v>7952</v>
      </c>
      <c r="E1265" s="7" t="s">
        <v>7952</v>
      </c>
      <c r="F1265" s="27"/>
    </row>
    <row r="1266" spans="1:6" x14ac:dyDescent="0.3">
      <c r="A1266" s="7" t="s">
        <v>9410</v>
      </c>
      <c r="B1266" s="7" t="s">
        <v>9411</v>
      </c>
      <c r="C1266" s="7" t="s">
        <v>7957</v>
      </c>
      <c r="D1266" s="7" t="s">
        <v>7952</v>
      </c>
      <c r="E1266" s="7" t="s">
        <v>7952</v>
      </c>
      <c r="F1266" s="27"/>
    </row>
    <row r="1267" spans="1:6" x14ac:dyDescent="0.3">
      <c r="A1267" s="7" t="s">
        <v>9412</v>
      </c>
      <c r="B1267" s="7" t="s">
        <v>9413</v>
      </c>
      <c r="C1267" s="7" t="s">
        <v>7957</v>
      </c>
      <c r="D1267" s="7" t="s">
        <v>7952</v>
      </c>
      <c r="E1267" s="7" t="s">
        <v>7952</v>
      </c>
      <c r="F1267" s="27"/>
    </row>
    <row r="1268" spans="1:6" x14ac:dyDescent="0.3">
      <c r="A1268" s="7" t="s">
        <v>9414</v>
      </c>
      <c r="B1268" s="7" t="s">
        <v>9415</v>
      </c>
      <c r="C1268" s="7" t="s">
        <v>7957</v>
      </c>
      <c r="D1268" s="7" t="s">
        <v>7952</v>
      </c>
      <c r="E1268" s="7" t="s">
        <v>7952</v>
      </c>
      <c r="F1268" s="27"/>
    </row>
    <row r="1269" spans="1:6" x14ac:dyDescent="0.3">
      <c r="A1269" s="7" t="s">
        <v>9416</v>
      </c>
      <c r="B1269" s="7" t="s">
        <v>9417</v>
      </c>
      <c r="C1269" s="7" t="s">
        <v>7957</v>
      </c>
      <c r="D1269" s="7" t="s">
        <v>7952</v>
      </c>
      <c r="E1269" s="7" t="s">
        <v>7952</v>
      </c>
      <c r="F1269" s="27"/>
    </row>
    <row r="1270" spans="1:6" x14ac:dyDescent="0.3">
      <c r="A1270" s="7" t="s">
        <v>9418</v>
      </c>
      <c r="B1270" s="7" t="s">
        <v>9419</v>
      </c>
      <c r="C1270" s="7" t="s">
        <v>7957</v>
      </c>
      <c r="D1270" s="7" t="s">
        <v>7952</v>
      </c>
      <c r="E1270" s="7" t="s">
        <v>7952</v>
      </c>
      <c r="F1270" s="27"/>
    </row>
    <row r="1271" spans="1:6" x14ac:dyDescent="0.3">
      <c r="A1271" s="7" t="s">
        <v>9420</v>
      </c>
      <c r="B1271" s="7" t="s">
        <v>9421</v>
      </c>
      <c r="C1271" s="7" t="s">
        <v>7957</v>
      </c>
      <c r="D1271" s="7" t="s">
        <v>7952</v>
      </c>
      <c r="E1271" s="7" t="s">
        <v>7952</v>
      </c>
      <c r="F1271" s="27"/>
    </row>
    <row r="1272" spans="1:6" x14ac:dyDescent="0.3">
      <c r="A1272" s="7" t="s">
        <v>9422</v>
      </c>
      <c r="B1272" s="7" t="s">
        <v>9423</v>
      </c>
      <c r="C1272" s="7" t="s">
        <v>7957</v>
      </c>
      <c r="D1272" s="7" t="s">
        <v>7952</v>
      </c>
      <c r="E1272" s="7" t="s">
        <v>7952</v>
      </c>
      <c r="F1272" s="27"/>
    </row>
    <row r="1273" spans="1:6" x14ac:dyDescent="0.3">
      <c r="A1273" s="7" t="s">
        <v>9424</v>
      </c>
      <c r="B1273" s="7" t="s">
        <v>9425</v>
      </c>
      <c r="C1273" s="7" t="s">
        <v>7957</v>
      </c>
      <c r="D1273" s="7" t="s">
        <v>7952</v>
      </c>
      <c r="E1273" s="7" t="s">
        <v>7952</v>
      </c>
      <c r="F1273" s="27"/>
    </row>
    <row r="1274" spans="1:6" x14ac:dyDescent="0.3">
      <c r="A1274" s="7" t="s">
        <v>9426</v>
      </c>
      <c r="B1274" s="7" t="s">
        <v>9427</v>
      </c>
      <c r="C1274" s="7" t="s">
        <v>7957</v>
      </c>
      <c r="D1274" s="7" t="s">
        <v>7952</v>
      </c>
      <c r="E1274" s="7" t="s">
        <v>7952</v>
      </c>
      <c r="F1274" s="27"/>
    </row>
    <row r="1275" spans="1:6" x14ac:dyDescent="0.3">
      <c r="A1275" s="7" t="s">
        <v>9428</v>
      </c>
      <c r="B1275" s="7" t="s">
        <v>9429</v>
      </c>
      <c r="C1275" s="7" t="s">
        <v>7957</v>
      </c>
      <c r="D1275" s="7" t="s">
        <v>7952</v>
      </c>
      <c r="E1275" s="7" t="s">
        <v>7952</v>
      </c>
      <c r="F1275" s="27"/>
    </row>
    <row r="1276" spans="1:6" x14ac:dyDescent="0.3">
      <c r="A1276" s="7" t="s">
        <v>9430</v>
      </c>
      <c r="B1276" s="7" t="s">
        <v>9431</v>
      </c>
      <c r="C1276" s="7" t="s">
        <v>7957</v>
      </c>
      <c r="D1276" s="7" t="s">
        <v>7952</v>
      </c>
      <c r="E1276" s="7" t="s">
        <v>7952</v>
      </c>
      <c r="F1276" s="27"/>
    </row>
    <row r="1277" spans="1:6" x14ac:dyDescent="0.3">
      <c r="A1277" s="7" t="s">
        <v>9432</v>
      </c>
      <c r="B1277" s="7" t="s">
        <v>9433</v>
      </c>
      <c r="C1277" s="7" t="s">
        <v>7957</v>
      </c>
      <c r="D1277" s="7" t="s">
        <v>7952</v>
      </c>
      <c r="E1277" s="7" t="s">
        <v>7952</v>
      </c>
      <c r="F1277" s="27"/>
    </row>
    <row r="1278" spans="1:6" x14ac:dyDescent="0.3">
      <c r="A1278" s="7" t="s">
        <v>9434</v>
      </c>
      <c r="B1278" s="7" t="s">
        <v>9435</v>
      </c>
      <c r="C1278" s="7" t="s">
        <v>7957</v>
      </c>
      <c r="D1278" s="7" t="s">
        <v>7952</v>
      </c>
      <c r="E1278" s="7" t="s">
        <v>7952</v>
      </c>
      <c r="F1278" s="27"/>
    </row>
    <row r="1279" spans="1:6" x14ac:dyDescent="0.3">
      <c r="A1279" s="7" t="s">
        <v>9436</v>
      </c>
      <c r="B1279" s="7" t="s">
        <v>9437</v>
      </c>
      <c r="C1279" s="7" t="s">
        <v>7957</v>
      </c>
      <c r="D1279" s="7" t="s">
        <v>7952</v>
      </c>
      <c r="E1279" s="7" t="s">
        <v>7952</v>
      </c>
      <c r="F1279" s="27"/>
    </row>
    <row r="1280" spans="1:6" x14ac:dyDescent="0.3">
      <c r="A1280" s="7" t="s">
        <v>9438</v>
      </c>
      <c r="B1280" s="7" t="s">
        <v>9439</v>
      </c>
      <c r="C1280" s="7" t="s">
        <v>7957</v>
      </c>
      <c r="D1280" s="7" t="s">
        <v>7952</v>
      </c>
      <c r="E1280" s="7" t="s">
        <v>7952</v>
      </c>
      <c r="F1280" s="27"/>
    </row>
    <row r="1281" spans="1:6" x14ac:dyDescent="0.3">
      <c r="A1281" s="7" t="s">
        <v>9440</v>
      </c>
      <c r="B1281" s="7" t="s">
        <v>9441</v>
      </c>
      <c r="C1281" s="7" t="s">
        <v>7957</v>
      </c>
      <c r="D1281" s="7" t="s">
        <v>7952</v>
      </c>
      <c r="E1281" s="7" t="s">
        <v>7952</v>
      </c>
      <c r="F1281" s="27"/>
    </row>
    <row r="1282" spans="1:6" x14ac:dyDescent="0.3">
      <c r="A1282" s="7" t="s">
        <v>9442</v>
      </c>
      <c r="B1282" s="7" t="s">
        <v>9443</v>
      </c>
      <c r="C1282" s="7" t="s">
        <v>7957</v>
      </c>
      <c r="D1282" s="7" t="s">
        <v>7952</v>
      </c>
      <c r="E1282" s="7" t="s">
        <v>7952</v>
      </c>
      <c r="F1282" s="27"/>
    </row>
    <row r="1283" spans="1:6" x14ac:dyDescent="0.3">
      <c r="A1283" s="7" t="s">
        <v>9444</v>
      </c>
      <c r="B1283" s="7" t="s">
        <v>9445</v>
      </c>
      <c r="C1283" s="7" t="s">
        <v>7957</v>
      </c>
      <c r="D1283" s="7" t="s">
        <v>7952</v>
      </c>
      <c r="E1283" s="7" t="s">
        <v>7952</v>
      </c>
      <c r="F1283" s="27"/>
    </row>
    <row r="1284" spans="1:6" x14ac:dyDescent="0.3">
      <c r="A1284" s="7" t="s">
        <v>9446</v>
      </c>
      <c r="B1284" s="7" t="s">
        <v>9447</v>
      </c>
      <c r="C1284" s="7" t="s">
        <v>7957</v>
      </c>
      <c r="D1284" s="7" t="s">
        <v>7952</v>
      </c>
      <c r="E1284" s="7" t="s">
        <v>7952</v>
      </c>
      <c r="F1284" s="27"/>
    </row>
    <row r="1285" spans="1:6" x14ac:dyDescent="0.3">
      <c r="A1285" s="7" t="s">
        <v>9448</v>
      </c>
      <c r="B1285" s="7" t="s">
        <v>9449</v>
      </c>
      <c r="C1285" s="7" t="s">
        <v>7957</v>
      </c>
      <c r="D1285" s="7" t="s">
        <v>7952</v>
      </c>
      <c r="E1285" s="7" t="s">
        <v>7952</v>
      </c>
      <c r="F1285" s="27"/>
    </row>
    <row r="1286" spans="1:6" x14ac:dyDescent="0.3">
      <c r="A1286" s="7" t="s">
        <v>9450</v>
      </c>
      <c r="B1286" s="7" t="s">
        <v>9451</v>
      </c>
      <c r="C1286" s="7" t="s">
        <v>7957</v>
      </c>
      <c r="D1286" s="7" t="s">
        <v>7952</v>
      </c>
      <c r="E1286" s="7" t="s">
        <v>7952</v>
      </c>
      <c r="F1286" s="27"/>
    </row>
    <row r="1287" spans="1:6" x14ac:dyDescent="0.3">
      <c r="A1287" s="7" t="s">
        <v>9452</v>
      </c>
      <c r="B1287" s="7" t="s">
        <v>9453</v>
      </c>
      <c r="C1287" s="7" t="s">
        <v>7957</v>
      </c>
      <c r="D1287" s="7" t="s">
        <v>7952</v>
      </c>
      <c r="E1287" s="7" t="s">
        <v>7952</v>
      </c>
      <c r="F1287" s="27"/>
    </row>
    <row r="1288" spans="1:6" x14ac:dyDescent="0.3">
      <c r="A1288" s="7" t="s">
        <v>9454</v>
      </c>
      <c r="B1288" s="7" t="s">
        <v>9455</v>
      </c>
      <c r="C1288" s="7" t="s">
        <v>7957</v>
      </c>
      <c r="D1288" s="7" t="s">
        <v>7952</v>
      </c>
      <c r="E1288" s="7" t="s">
        <v>7952</v>
      </c>
      <c r="F1288" s="27"/>
    </row>
    <row r="1289" spans="1:6" x14ac:dyDescent="0.3">
      <c r="A1289" s="7" t="s">
        <v>9456</v>
      </c>
      <c r="B1289" s="7" t="s">
        <v>9457</v>
      </c>
      <c r="C1289" s="7" t="s">
        <v>7957</v>
      </c>
      <c r="D1289" s="7" t="s">
        <v>7952</v>
      </c>
      <c r="E1289" s="7" t="s">
        <v>7952</v>
      </c>
      <c r="F1289" s="27"/>
    </row>
    <row r="1290" spans="1:6" x14ac:dyDescent="0.3">
      <c r="A1290" s="7" t="s">
        <v>9458</v>
      </c>
      <c r="B1290" s="7" t="s">
        <v>9459</v>
      </c>
      <c r="C1290" s="7" t="s">
        <v>7957</v>
      </c>
      <c r="D1290" s="7" t="s">
        <v>7952</v>
      </c>
      <c r="E1290" s="7" t="s">
        <v>7952</v>
      </c>
      <c r="F1290" s="27"/>
    </row>
    <row r="1291" spans="1:6" x14ac:dyDescent="0.3">
      <c r="A1291" s="7" t="s">
        <v>9460</v>
      </c>
      <c r="B1291" s="7" t="s">
        <v>9461</v>
      </c>
      <c r="C1291" s="7" t="s">
        <v>7957</v>
      </c>
      <c r="D1291" s="7" t="s">
        <v>7952</v>
      </c>
      <c r="E1291" s="7" t="s">
        <v>7952</v>
      </c>
      <c r="F1291" s="27"/>
    </row>
    <row r="1292" spans="1:6" x14ac:dyDescent="0.3">
      <c r="A1292" s="7" t="s">
        <v>9462</v>
      </c>
      <c r="B1292" s="7" t="s">
        <v>9463</v>
      </c>
      <c r="C1292" s="7" t="s">
        <v>7957</v>
      </c>
      <c r="D1292" s="7" t="s">
        <v>7952</v>
      </c>
      <c r="E1292" s="7" t="s">
        <v>7952</v>
      </c>
      <c r="F1292" s="27"/>
    </row>
    <row r="1293" spans="1:6" x14ac:dyDescent="0.3">
      <c r="A1293" s="7" t="s">
        <v>9464</v>
      </c>
      <c r="B1293" s="7" t="s">
        <v>9465</v>
      </c>
      <c r="C1293" s="7" t="s">
        <v>7957</v>
      </c>
      <c r="D1293" s="7" t="s">
        <v>7952</v>
      </c>
      <c r="E1293" s="7" t="s">
        <v>7952</v>
      </c>
      <c r="F1293" s="27"/>
    </row>
    <row r="1294" spans="1:6" x14ac:dyDescent="0.3">
      <c r="A1294" s="7" t="s">
        <v>9466</v>
      </c>
      <c r="B1294" s="7" t="s">
        <v>9467</v>
      </c>
      <c r="C1294" s="7" t="s">
        <v>7957</v>
      </c>
      <c r="D1294" s="7" t="s">
        <v>7952</v>
      </c>
      <c r="E1294" s="7" t="s">
        <v>7952</v>
      </c>
      <c r="F1294" s="27"/>
    </row>
    <row r="1295" spans="1:6" x14ac:dyDescent="0.3">
      <c r="A1295" s="7" t="s">
        <v>9468</v>
      </c>
      <c r="B1295" s="7" t="s">
        <v>9469</v>
      </c>
      <c r="C1295" s="7" t="s">
        <v>7957</v>
      </c>
      <c r="D1295" s="7" t="s">
        <v>7952</v>
      </c>
      <c r="E1295" s="7" t="s">
        <v>7952</v>
      </c>
      <c r="F1295" s="27"/>
    </row>
    <row r="1296" spans="1:6" x14ac:dyDescent="0.3">
      <c r="A1296" s="7" t="s">
        <v>9470</v>
      </c>
      <c r="B1296" s="7" t="s">
        <v>9471</v>
      </c>
      <c r="C1296" s="7" t="s">
        <v>7957</v>
      </c>
      <c r="D1296" s="7" t="s">
        <v>7952</v>
      </c>
      <c r="E1296" s="7" t="s">
        <v>7952</v>
      </c>
      <c r="F1296" s="27"/>
    </row>
    <row r="1297" spans="1:6" x14ac:dyDescent="0.3">
      <c r="A1297" s="7" t="s">
        <v>9472</v>
      </c>
      <c r="B1297" s="7" t="s">
        <v>9473</v>
      </c>
      <c r="C1297" s="7" t="s">
        <v>7957</v>
      </c>
      <c r="D1297" s="7" t="s">
        <v>7952</v>
      </c>
      <c r="E1297" s="7" t="s">
        <v>7952</v>
      </c>
      <c r="F1297" s="27"/>
    </row>
    <row r="1298" spans="1:6" x14ac:dyDescent="0.3">
      <c r="A1298" s="7" t="s">
        <v>9474</v>
      </c>
      <c r="B1298" s="7" t="s">
        <v>9475</v>
      </c>
      <c r="C1298" s="7" t="s">
        <v>7957</v>
      </c>
      <c r="D1298" s="7" t="s">
        <v>7952</v>
      </c>
      <c r="E1298" s="7" t="s">
        <v>7952</v>
      </c>
      <c r="F1298" s="27"/>
    </row>
    <row r="1299" spans="1:6" x14ac:dyDescent="0.3">
      <c r="A1299" s="7" t="s">
        <v>9476</v>
      </c>
      <c r="B1299" s="7" t="s">
        <v>9477</v>
      </c>
      <c r="C1299" s="7" t="s">
        <v>7957</v>
      </c>
      <c r="D1299" s="7" t="s">
        <v>7952</v>
      </c>
      <c r="E1299" s="7" t="s">
        <v>7952</v>
      </c>
      <c r="F1299" s="27"/>
    </row>
    <row r="1300" spans="1:6" x14ac:dyDescent="0.3">
      <c r="A1300" s="7" t="s">
        <v>9478</v>
      </c>
      <c r="B1300" s="7" t="s">
        <v>9479</v>
      </c>
      <c r="C1300" s="7" t="s">
        <v>7957</v>
      </c>
      <c r="D1300" s="7" t="s">
        <v>7952</v>
      </c>
      <c r="E1300" s="7" t="s">
        <v>7952</v>
      </c>
      <c r="F1300" s="27"/>
    </row>
    <row r="1301" spans="1:6" x14ac:dyDescent="0.3">
      <c r="A1301" s="7" t="s">
        <v>9480</v>
      </c>
      <c r="B1301" s="7" t="s">
        <v>9481</v>
      </c>
      <c r="C1301" s="7" t="s">
        <v>7957</v>
      </c>
      <c r="D1301" s="7" t="s">
        <v>7952</v>
      </c>
      <c r="E1301" s="7" t="s">
        <v>7952</v>
      </c>
      <c r="F1301" s="27"/>
    </row>
    <row r="1302" spans="1:6" x14ac:dyDescent="0.3">
      <c r="A1302" s="7" t="s">
        <v>9482</v>
      </c>
      <c r="B1302" s="7" t="s">
        <v>9483</v>
      </c>
      <c r="C1302" s="7" t="s">
        <v>7957</v>
      </c>
      <c r="D1302" s="7" t="s">
        <v>7952</v>
      </c>
      <c r="E1302" s="7" t="s">
        <v>7952</v>
      </c>
      <c r="F1302" s="27"/>
    </row>
    <row r="1303" spans="1:6" x14ac:dyDescent="0.3">
      <c r="A1303" s="7" t="s">
        <v>9484</v>
      </c>
      <c r="B1303" s="7" t="s">
        <v>9485</v>
      </c>
      <c r="C1303" s="7" t="s">
        <v>7957</v>
      </c>
      <c r="D1303" s="7" t="s">
        <v>7952</v>
      </c>
      <c r="E1303" s="7" t="s">
        <v>7952</v>
      </c>
      <c r="F1303" s="27"/>
    </row>
    <row r="1304" spans="1:6" x14ac:dyDescent="0.3">
      <c r="A1304" s="7" t="s">
        <v>9486</v>
      </c>
      <c r="B1304" s="7" t="s">
        <v>9487</v>
      </c>
      <c r="C1304" s="7" t="s">
        <v>7957</v>
      </c>
      <c r="D1304" s="7" t="s">
        <v>7952</v>
      </c>
      <c r="E1304" s="7" t="s">
        <v>7952</v>
      </c>
      <c r="F1304" s="27"/>
    </row>
    <row r="1305" spans="1:6" x14ac:dyDescent="0.3">
      <c r="A1305" s="7" t="s">
        <v>9488</v>
      </c>
      <c r="B1305" s="7" t="s">
        <v>9489</v>
      </c>
      <c r="C1305" s="7" t="s">
        <v>7957</v>
      </c>
      <c r="D1305" s="7" t="s">
        <v>7952</v>
      </c>
      <c r="E1305" s="7" t="s">
        <v>7952</v>
      </c>
      <c r="F1305" s="27"/>
    </row>
    <row r="1306" spans="1:6" x14ac:dyDescent="0.3">
      <c r="A1306" s="7" t="s">
        <v>9490</v>
      </c>
      <c r="B1306" s="7" t="s">
        <v>9491</v>
      </c>
      <c r="C1306" s="7" t="s">
        <v>7957</v>
      </c>
      <c r="D1306" s="7" t="s">
        <v>7952</v>
      </c>
      <c r="E1306" s="7" t="s">
        <v>7952</v>
      </c>
      <c r="F1306" s="27"/>
    </row>
    <row r="1307" spans="1:6" x14ac:dyDescent="0.3">
      <c r="A1307" s="7" t="s">
        <v>9492</v>
      </c>
      <c r="B1307" s="7" t="s">
        <v>9493</v>
      </c>
      <c r="C1307" s="7" t="s">
        <v>7957</v>
      </c>
      <c r="D1307" s="7" t="s">
        <v>7952</v>
      </c>
      <c r="E1307" s="7" t="s">
        <v>7952</v>
      </c>
      <c r="F1307" s="27"/>
    </row>
    <row r="1308" spans="1:6" x14ac:dyDescent="0.3">
      <c r="A1308" s="7" t="s">
        <v>9494</v>
      </c>
      <c r="B1308" s="7" t="s">
        <v>9495</v>
      </c>
      <c r="C1308" s="7" t="s">
        <v>7957</v>
      </c>
      <c r="D1308" s="7" t="s">
        <v>7952</v>
      </c>
      <c r="E1308" s="7" t="s">
        <v>7952</v>
      </c>
      <c r="F1308" s="27"/>
    </row>
    <row r="1309" spans="1:6" x14ac:dyDescent="0.3">
      <c r="A1309" s="7" t="s">
        <v>9496</v>
      </c>
      <c r="B1309" s="7" t="s">
        <v>9497</v>
      </c>
      <c r="C1309" s="7" t="s">
        <v>7957</v>
      </c>
      <c r="D1309" s="7" t="s">
        <v>7952</v>
      </c>
      <c r="E1309" s="7" t="s">
        <v>7952</v>
      </c>
      <c r="F1309" s="27"/>
    </row>
    <row r="1310" spans="1:6" x14ac:dyDescent="0.3">
      <c r="A1310" s="7" t="s">
        <v>9498</v>
      </c>
      <c r="B1310" s="7" t="s">
        <v>9499</v>
      </c>
      <c r="C1310" s="7" t="s">
        <v>7957</v>
      </c>
      <c r="D1310" s="7" t="s">
        <v>7952</v>
      </c>
      <c r="E1310" s="7" t="s">
        <v>7952</v>
      </c>
      <c r="F1310" s="27"/>
    </row>
    <row r="1311" spans="1:6" x14ac:dyDescent="0.3">
      <c r="A1311" s="7" t="s">
        <v>9500</v>
      </c>
      <c r="B1311" s="7" t="s">
        <v>9501</v>
      </c>
      <c r="C1311" s="7" t="s">
        <v>7957</v>
      </c>
      <c r="D1311" s="7" t="s">
        <v>7952</v>
      </c>
      <c r="E1311" s="7" t="s">
        <v>7952</v>
      </c>
      <c r="F1311" s="27"/>
    </row>
    <row r="1312" spans="1:6" x14ac:dyDescent="0.3">
      <c r="A1312" s="7" t="s">
        <v>9502</v>
      </c>
      <c r="B1312" s="7" t="s">
        <v>9503</v>
      </c>
      <c r="C1312" s="7" t="s">
        <v>7957</v>
      </c>
      <c r="D1312" s="7" t="s">
        <v>7952</v>
      </c>
      <c r="E1312" s="7" t="s">
        <v>7952</v>
      </c>
      <c r="F1312" s="27"/>
    </row>
    <row r="1313" spans="1:6" x14ac:dyDescent="0.3">
      <c r="A1313" s="7" t="s">
        <v>9504</v>
      </c>
      <c r="B1313" s="7" t="s">
        <v>9505</v>
      </c>
      <c r="C1313" s="7" t="s">
        <v>7957</v>
      </c>
      <c r="D1313" s="7" t="s">
        <v>7952</v>
      </c>
      <c r="E1313" s="7" t="s">
        <v>7952</v>
      </c>
      <c r="F1313" s="27"/>
    </row>
    <row r="1314" spans="1:6" x14ac:dyDescent="0.3">
      <c r="A1314" s="7" t="s">
        <v>9506</v>
      </c>
      <c r="B1314" s="7" t="s">
        <v>9507</v>
      </c>
      <c r="C1314" s="7" t="s">
        <v>7957</v>
      </c>
      <c r="D1314" s="7" t="s">
        <v>7952</v>
      </c>
      <c r="E1314" s="7" t="s">
        <v>7952</v>
      </c>
      <c r="F1314" s="27"/>
    </row>
    <row r="1315" spans="1:6" x14ac:dyDescent="0.3">
      <c r="A1315" s="7" t="s">
        <v>9508</v>
      </c>
      <c r="B1315" s="7" t="s">
        <v>9509</v>
      </c>
      <c r="C1315" s="7" t="s">
        <v>7957</v>
      </c>
      <c r="D1315" s="7" t="s">
        <v>7952</v>
      </c>
      <c r="E1315" s="7" t="s">
        <v>7952</v>
      </c>
      <c r="F1315" s="27"/>
    </row>
    <row r="1316" spans="1:6" x14ac:dyDescent="0.3">
      <c r="A1316" s="7" t="s">
        <v>9510</v>
      </c>
      <c r="B1316" s="7" t="s">
        <v>9511</v>
      </c>
      <c r="C1316" s="7" t="s">
        <v>7957</v>
      </c>
      <c r="D1316" s="7" t="s">
        <v>7952</v>
      </c>
      <c r="E1316" s="7" t="s">
        <v>7952</v>
      </c>
      <c r="F1316" s="27"/>
    </row>
    <row r="1317" spans="1:6" x14ac:dyDescent="0.3">
      <c r="A1317" s="7" t="s">
        <v>9512</v>
      </c>
      <c r="B1317" s="7" t="s">
        <v>9513</v>
      </c>
      <c r="C1317" s="7" t="s">
        <v>7957</v>
      </c>
      <c r="D1317" s="7" t="s">
        <v>7952</v>
      </c>
      <c r="E1317" s="7" t="s">
        <v>7952</v>
      </c>
      <c r="F1317" s="27"/>
    </row>
    <row r="1318" spans="1:6" x14ac:dyDescent="0.3">
      <c r="A1318" s="7" t="s">
        <v>9514</v>
      </c>
      <c r="B1318" s="7" t="s">
        <v>9515</v>
      </c>
      <c r="C1318" s="7" t="s">
        <v>7957</v>
      </c>
      <c r="D1318" s="7" t="s">
        <v>7952</v>
      </c>
      <c r="E1318" s="7" t="s">
        <v>7952</v>
      </c>
      <c r="F1318" s="27"/>
    </row>
    <row r="1319" spans="1:6" x14ac:dyDescent="0.3">
      <c r="A1319" s="7" t="s">
        <v>9516</v>
      </c>
      <c r="B1319" s="7" t="s">
        <v>9517</v>
      </c>
      <c r="C1319" s="7" t="s">
        <v>7957</v>
      </c>
      <c r="D1319" s="7" t="s">
        <v>7952</v>
      </c>
      <c r="E1319" s="7" t="s">
        <v>7952</v>
      </c>
      <c r="F1319" s="27"/>
    </row>
    <row r="1320" spans="1:6" x14ac:dyDescent="0.3">
      <c r="A1320" s="7" t="s">
        <v>9518</v>
      </c>
      <c r="B1320" s="7" t="s">
        <v>9519</v>
      </c>
      <c r="C1320" s="7" t="s">
        <v>7957</v>
      </c>
      <c r="D1320" s="7" t="s">
        <v>7952</v>
      </c>
      <c r="E1320" s="7" t="s">
        <v>7952</v>
      </c>
      <c r="F1320" s="27"/>
    </row>
    <row r="1321" spans="1:6" x14ac:dyDescent="0.3">
      <c r="A1321" s="7" t="s">
        <v>9520</v>
      </c>
      <c r="B1321" s="7" t="s">
        <v>9521</v>
      </c>
      <c r="C1321" s="7" t="s">
        <v>7957</v>
      </c>
      <c r="D1321" s="7" t="s">
        <v>7952</v>
      </c>
      <c r="E1321" s="7" t="s">
        <v>7952</v>
      </c>
      <c r="F1321" s="27"/>
    </row>
    <row r="1322" spans="1:6" x14ac:dyDescent="0.3">
      <c r="A1322" s="7" t="s">
        <v>9522</v>
      </c>
      <c r="B1322" s="7" t="s">
        <v>9523</v>
      </c>
      <c r="C1322" s="7" t="s">
        <v>7957</v>
      </c>
      <c r="D1322" s="7" t="s">
        <v>7952</v>
      </c>
      <c r="E1322" s="7" t="s">
        <v>7952</v>
      </c>
      <c r="F1322" s="27"/>
    </row>
    <row r="1323" spans="1:6" x14ac:dyDescent="0.3">
      <c r="A1323" s="7" t="s">
        <v>9524</v>
      </c>
      <c r="B1323" s="7" t="s">
        <v>9525</v>
      </c>
      <c r="C1323" s="7" t="s">
        <v>7957</v>
      </c>
      <c r="D1323" s="7" t="s">
        <v>7952</v>
      </c>
      <c r="E1323" s="7" t="s">
        <v>7952</v>
      </c>
      <c r="F1323" s="27"/>
    </row>
    <row r="1324" spans="1:6" x14ac:dyDescent="0.3">
      <c r="A1324" s="7" t="s">
        <v>9526</v>
      </c>
      <c r="B1324" s="7" t="s">
        <v>9527</v>
      </c>
      <c r="C1324" s="7" t="s">
        <v>7957</v>
      </c>
      <c r="D1324" s="7" t="s">
        <v>7952</v>
      </c>
      <c r="E1324" s="7" t="s">
        <v>7952</v>
      </c>
      <c r="F1324" s="27"/>
    </row>
    <row r="1325" spans="1:6" x14ac:dyDescent="0.3">
      <c r="A1325" s="7" t="s">
        <v>9528</v>
      </c>
      <c r="B1325" s="7" t="s">
        <v>9529</v>
      </c>
      <c r="C1325" s="7" t="s">
        <v>7957</v>
      </c>
      <c r="D1325" s="7" t="s">
        <v>7952</v>
      </c>
      <c r="E1325" s="7" t="s">
        <v>7952</v>
      </c>
      <c r="F1325" s="27"/>
    </row>
    <row r="1326" spans="1:6" x14ac:dyDescent="0.3">
      <c r="A1326" s="7" t="s">
        <v>9530</v>
      </c>
      <c r="B1326" s="7" t="s">
        <v>9531</v>
      </c>
      <c r="C1326" s="7" t="s">
        <v>7957</v>
      </c>
      <c r="D1326" s="7" t="s">
        <v>7952</v>
      </c>
      <c r="E1326" s="7" t="s">
        <v>7952</v>
      </c>
      <c r="F1326" s="27"/>
    </row>
    <row r="1327" spans="1:6" x14ac:dyDescent="0.3">
      <c r="A1327" s="7" t="s">
        <v>9532</v>
      </c>
      <c r="B1327" s="7" t="s">
        <v>9533</v>
      </c>
      <c r="C1327" s="7" t="s">
        <v>7957</v>
      </c>
      <c r="D1327" s="7" t="s">
        <v>7952</v>
      </c>
      <c r="E1327" s="7" t="s">
        <v>7952</v>
      </c>
      <c r="F1327" s="27"/>
    </row>
    <row r="1328" spans="1:6" x14ac:dyDescent="0.3">
      <c r="A1328" s="7" t="s">
        <v>9534</v>
      </c>
      <c r="B1328" s="7" t="s">
        <v>9535</v>
      </c>
      <c r="C1328" s="7" t="s">
        <v>7957</v>
      </c>
      <c r="D1328" s="7" t="s">
        <v>7952</v>
      </c>
      <c r="E1328" s="7" t="s">
        <v>7952</v>
      </c>
      <c r="F1328" s="27"/>
    </row>
    <row r="1329" spans="1:6" x14ac:dyDescent="0.3">
      <c r="A1329" s="7" t="s">
        <v>9536</v>
      </c>
      <c r="B1329" s="7" t="s">
        <v>9537</v>
      </c>
      <c r="C1329" s="7" t="s">
        <v>7957</v>
      </c>
      <c r="D1329" s="7" t="s">
        <v>7952</v>
      </c>
      <c r="E1329" s="7" t="s">
        <v>7952</v>
      </c>
      <c r="F1329" s="27"/>
    </row>
    <row r="1330" spans="1:6" x14ac:dyDescent="0.3">
      <c r="A1330" s="20" t="s">
        <v>9538</v>
      </c>
      <c r="B1330" s="20" t="s">
        <v>9539</v>
      </c>
      <c r="C1330" s="20" t="s">
        <v>7957</v>
      </c>
      <c r="D1330" s="20" t="s">
        <v>7952</v>
      </c>
      <c r="E1330" s="20" t="s">
        <v>7952</v>
      </c>
      <c r="F1330" s="27"/>
    </row>
    <row r="1331" spans="1:6" x14ac:dyDescent="0.3">
      <c r="A1331" s="7" t="s">
        <v>9540</v>
      </c>
      <c r="B1331" s="7" t="s">
        <v>9541</v>
      </c>
      <c r="C1331" s="7" t="s">
        <v>7957</v>
      </c>
      <c r="D1331" s="7" t="s">
        <v>7952</v>
      </c>
      <c r="E1331" s="7" t="s">
        <v>7952</v>
      </c>
      <c r="F1331" s="27"/>
    </row>
    <row r="1332" spans="1:6" x14ac:dyDescent="0.3">
      <c r="A1332" s="7" t="s">
        <v>9542</v>
      </c>
      <c r="B1332" s="7" t="s">
        <v>9543</v>
      </c>
      <c r="C1332" s="7" t="s">
        <v>7957</v>
      </c>
      <c r="D1332" s="7" t="s">
        <v>7952</v>
      </c>
      <c r="E1332" s="7" t="s">
        <v>7952</v>
      </c>
      <c r="F1332" s="27"/>
    </row>
    <row r="1333" spans="1:6" x14ac:dyDescent="0.3">
      <c r="A1333" s="7" t="s">
        <v>9544</v>
      </c>
      <c r="B1333" s="7" t="s">
        <v>9545</v>
      </c>
      <c r="C1333" s="7" t="s">
        <v>7957</v>
      </c>
      <c r="D1333" s="7" t="s">
        <v>7952</v>
      </c>
      <c r="E1333" s="7" t="s">
        <v>7952</v>
      </c>
      <c r="F1333" s="27"/>
    </row>
    <row r="1334" spans="1:6" x14ac:dyDescent="0.3">
      <c r="A1334" s="7" t="s">
        <v>9546</v>
      </c>
      <c r="B1334" s="7" t="s">
        <v>9547</v>
      </c>
      <c r="C1334" s="7" t="s">
        <v>7957</v>
      </c>
      <c r="D1334" s="7" t="s">
        <v>7952</v>
      </c>
      <c r="E1334" s="7" t="s">
        <v>7952</v>
      </c>
      <c r="F1334" s="27"/>
    </row>
    <row r="1335" spans="1:6" x14ac:dyDescent="0.3">
      <c r="A1335" s="7" t="s">
        <v>9548</v>
      </c>
      <c r="B1335" s="7" t="s">
        <v>9549</v>
      </c>
      <c r="C1335" s="7" t="s">
        <v>7957</v>
      </c>
      <c r="D1335" s="7" t="s">
        <v>7952</v>
      </c>
      <c r="E1335" s="7" t="s">
        <v>7952</v>
      </c>
      <c r="F1335" s="27"/>
    </row>
    <row r="1336" spans="1:6" x14ac:dyDescent="0.3">
      <c r="A1336" s="7" t="s">
        <v>9550</v>
      </c>
      <c r="B1336" s="7" t="s">
        <v>9551</v>
      </c>
      <c r="C1336" s="7" t="s">
        <v>7957</v>
      </c>
      <c r="D1336" s="7" t="s">
        <v>7952</v>
      </c>
      <c r="E1336" s="7" t="s">
        <v>7952</v>
      </c>
      <c r="F1336" s="27"/>
    </row>
    <row r="1337" spans="1:6" x14ac:dyDescent="0.3">
      <c r="A1337" s="7" t="s">
        <v>9552</v>
      </c>
      <c r="B1337" s="7" t="s">
        <v>9553</v>
      </c>
      <c r="C1337" s="7" t="s">
        <v>7957</v>
      </c>
      <c r="D1337" s="7" t="s">
        <v>7952</v>
      </c>
      <c r="E1337" s="7" t="s">
        <v>7952</v>
      </c>
      <c r="F1337" s="27"/>
    </row>
    <row r="1338" spans="1:6" x14ac:dyDescent="0.3">
      <c r="A1338" s="7" t="s">
        <v>9554</v>
      </c>
      <c r="B1338" s="7" t="s">
        <v>9555</v>
      </c>
      <c r="C1338" s="7" t="s">
        <v>7957</v>
      </c>
      <c r="D1338" s="7" t="s">
        <v>7952</v>
      </c>
      <c r="E1338" s="7" t="s">
        <v>7952</v>
      </c>
      <c r="F1338" s="27"/>
    </row>
    <row r="1339" spans="1:6" x14ac:dyDescent="0.3">
      <c r="A1339" s="7" t="s">
        <v>9556</v>
      </c>
      <c r="B1339" s="7" t="s">
        <v>9557</v>
      </c>
      <c r="C1339" s="7" t="s">
        <v>7957</v>
      </c>
      <c r="D1339" s="7" t="s">
        <v>7952</v>
      </c>
      <c r="E1339" s="7" t="s">
        <v>7952</v>
      </c>
      <c r="F1339" s="27"/>
    </row>
    <row r="1340" spans="1:6" x14ac:dyDescent="0.3">
      <c r="A1340" s="7" t="s">
        <v>9558</v>
      </c>
      <c r="B1340" s="7" t="s">
        <v>9559</v>
      </c>
      <c r="C1340" s="7" t="s">
        <v>7957</v>
      </c>
      <c r="D1340" s="7" t="s">
        <v>7952</v>
      </c>
      <c r="E1340" s="7" t="s">
        <v>7952</v>
      </c>
      <c r="F1340" s="27"/>
    </row>
    <row r="1341" spans="1:6" x14ac:dyDescent="0.3">
      <c r="A1341" s="7" t="s">
        <v>9560</v>
      </c>
      <c r="B1341" s="7" t="s">
        <v>9561</v>
      </c>
      <c r="C1341" s="7" t="s">
        <v>7957</v>
      </c>
      <c r="D1341" s="7" t="s">
        <v>7952</v>
      </c>
      <c r="E1341" s="7" t="s">
        <v>7952</v>
      </c>
      <c r="F1341" s="27"/>
    </row>
    <row r="1342" spans="1:6" x14ac:dyDescent="0.3">
      <c r="A1342" s="7" t="s">
        <v>9562</v>
      </c>
      <c r="B1342" s="7" t="s">
        <v>9563</v>
      </c>
      <c r="C1342" s="7" t="s">
        <v>7957</v>
      </c>
      <c r="D1342" s="7" t="s">
        <v>7952</v>
      </c>
      <c r="E1342" s="7" t="s">
        <v>7952</v>
      </c>
      <c r="F1342" s="27"/>
    </row>
    <row r="1343" spans="1:6" x14ac:dyDescent="0.3">
      <c r="A1343" s="7" t="s">
        <v>9564</v>
      </c>
      <c r="B1343" s="7" t="s">
        <v>9565</v>
      </c>
      <c r="C1343" s="7" t="s">
        <v>7957</v>
      </c>
      <c r="D1343" s="7" t="s">
        <v>7952</v>
      </c>
      <c r="E1343" s="7" t="s">
        <v>7952</v>
      </c>
      <c r="F1343" s="27"/>
    </row>
    <row r="1344" spans="1:6" x14ac:dyDescent="0.3">
      <c r="A1344" s="7" t="s">
        <v>9566</v>
      </c>
      <c r="B1344" s="7" t="s">
        <v>9567</v>
      </c>
      <c r="C1344" s="7" t="s">
        <v>7957</v>
      </c>
      <c r="D1344" s="7" t="s">
        <v>7952</v>
      </c>
      <c r="E1344" s="7" t="s">
        <v>7952</v>
      </c>
      <c r="F1344" s="27"/>
    </row>
    <row r="1345" spans="1:6" x14ac:dyDescent="0.3">
      <c r="A1345" s="7" t="s">
        <v>9568</v>
      </c>
      <c r="B1345" s="7" t="s">
        <v>9569</v>
      </c>
      <c r="C1345" s="7" t="s">
        <v>7957</v>
      </c>
      <c r="D1345" s="7" t="s">
        <v>7952</v>
      </c>
      <c r="E1345" s="7" t="s">
        <v>7952</v>
      </c>
      <c r="F1345" s="27"/>
    </row>
    <row r="1346" spans="1:6" x14ac:dyDescent="0.3">
      <c r="A1346" s="7" t="s">
        <v>9570</v>
      </c>
      <c r="B1346" s="7" t="s">
        <v>9571</v>
      </c>
      <c r="C1346" s="7" t="s">
        <v>7957</v>
      </c>
      <c r="D1346" s="7" t="s">
        <v>7952</v>
      </c>
      <c r="E1346" s="7" t="s">
        <v>7952</v>
      </c>
      <c r="F1346" s="27"/>
    </row>
    <row r="1347" spans="1:6" x14ac:dyDescent="0.3">
      <c r="A1347" s="7" t="s">
        <v>9572</v>
      </c>
      <c r="B1347" s="7" t="s">
        <v>8953</v>
      </c>
      <c r="C1347" s="7" t="s">
        <v>7957</v>
      </c>
      <c r="D1347" s="7" t="s">
        <v>7952</v>
      </c>
      <c r="E1347" s="7" t="s">
        <v>7952</v>
      </c>
      <c r="F1347" s="27"/>
    </row>
    <row r="1348" spans="1:6" x14ac:dyDescent="0.3">
      <c r="A1348" s="7" t="s">
        <v>9573</v>
      </c>
      <c r="B1348" s="7" t="s">
        <v>9574</v>
      </c>
      <c r="C1348" s="7" t="s">
        <v>7957</v>
      </c>
      <c r="D1348" s="7" t="s">
        <v>7952</v>
      </c>
      <c r="E1348" s="7" t="s">
        <v>7952</v>
      </c>
      <c r="F1348" s="27"/>
    </row>
    <row r="1349" spans="1:6" x14ac:dyDescent="0.3">
      <c r="A1349" s="7" t="s">
        <v>9575</v>
      </c>
      <c r="B1349" s="7" t="s">
        <v>9576</v>
      </c>
      <c r="C1349" s="7" t="s">
        <v>7957</v>
      </c>
      <c r="D1349" s="7" t="s">
        <v>7952</v>
      </c>
      <c r="E1349" s="7" t="s">
        <v>7952</v>
      </c>
      <c r="F1349" s="27"/>
    </row>
    <row r="1350" spans="1:6" x14ac:dyDescent="0.3">
      <c r="A1350" s="7" t="s">
        <v>9577</v>
      </c>
      <c r="B1350" s="7" t="s">
        <v>9578</v>
      </c>
      <c r="C1350" s="7" t="s">
        <v>7957</v>
      </c>
      <c r="D1350" s="7" t="s">
        <v>7952</v>
      </c>
      <c r="E1350" s="7" t="s">
        <v>7952</v>
      </c>
      <c r="F1350" s="27"/>
    </row>
    <row r="1351" spans="1:6" x14ac:dyDescent="0.3">
      <c r="A1351" s="7" t="s">
        <v>9579</v>
      </c>
      <c r="B1351" s="7" t="s">
        <v>9580</v>
      </c>
      <c r="C1351" s="7" t="s">
        <v>7957</v>
      </c>
      <c r="D1351" s="7" t="s">
        <v>7952</v>
      </c>
      <c r="E1351" s="7" t="s">
        <v>7952</v>
      </c>
      <c r="F1351" s="27"/>
    </row>
    <row r="1352" spans="1:6" x14ac:dyDescent="0.3">
      <c r="A1352" s="7" t="s">
        <v>9581</v>
      </c>
      <c r="B1352" s="7" t="s">
        <v>9582</v>
      </c>
      <c r="C1352" s="7" t="s">
        <v>7957</v>
      </c>
      <c r="D1352" s="7" t="s">
        <v>7952</v>
      </c>
      <c r="E1352" s="7" t="s">
        <v>7952</v>
      </c>
      <c r="F1352" s="27"/>
    </row>
    <row r="1353" spans="1:6" x14ac:dyDescent="0.3">
      <c r="A1353" s="7" t="s">
        <v>9583</v>
      </c>
      <c r="B1353" s="7" t="s">
        <v>9584</v>
      </c>
      <c r="C1353" s="7" t="s">
        <v>7957</v>
      </c>
      <c r="D1353" s="7" t="s">
        <v>7952</v>
      </c>
      <c r="E1353" s="7" t="s">
        <v>7952</v>
      </c>
      <c r="F1353" s="27"/>
    </row>
    <row r="1354" spans="1:6" x14ac:dyDescent="0.3">
      <c r="A1354" s="7" t="s">
        <v>9585</v>
      </c>
      <c r="B1354" s="7" t="s">
        <v>9586</v>
      </c>
      <c r="C1354" s="7" t="s">
        <v>7957</v>
      </c>
      <c r="D1354" s="7" t="s">
        <v>7952</v>
      </c>
      <c r="E1354" s="7" t="s">
        <v>7952</v>
      </c>
      <c r="F1354" s="27"/>
    </row>
    <row r="1355" spans="1:6" x14ac:dyDescent="0.3">
      <c r="A1355" s="7" t="s">
        <v>9587</v>
      </c>
      <c r="B1355" s="7" t="s">
        <v>9588</v>
      </c>
      <c r="C1355" s="7" t="s">
        <v>7957</v>
      </c>
      <c r="D1355" s="7" t="s">
        <v>7952</v>
      </c>
      <c r="E1355" s="7" t="s">
        <v>7952</v>
      </c>
      <c r="F1355" s="27"/>
    </row>
    <row r="1356" spans="1:6" x14ac:dyDescent="0.3">
      <c r="A1356" s="7" t="s">
        <v>9589</v>
      </c>
      <c r="B1356" s="7" t="s">
        <v>9590</v>
      </c>
      <c r="C1356" s="7" t="s">
        <v>7957</v>
      </c>
      <c r="D1356" s="7" t="s">
        <v>7952</v>
      </c>
      <c r="E1356" s="7" t="s">
        <v>7952</v>
      </c>
      <c r="F1356" s="27"/>
    </row>
    <row r="1357" spans="1:6" x14ac:dyDescent="0.3">
      <c r="A1357" s="7" t="s">
        <v>9591</v>
      </c>
      <c r="B1357" s="7" t="s">
        <v>9592</v>
      </c>
      <c r="C1357" s="7" t="s">
        <v>7957</v>
      </c>
      <c r="D1357" s="7" t="s">
        <v>7952</v>
      </c>
      <c r="E1357" s="7" t="s">
        <v>7952</v>
      </c>
      <c r="F1357" s="27"/>
    </row>
    <row r="1358" spans="1:6" x14ac:dyDescent="0.3">
      <c r="A1358" s="7" t="s">
        <v>9593</v>
      </c>
      <c r="B1358" s="7" t="s">
        <v>9594</v>
      </c>
      <c r="C1358" s="7" t="s">
        <v>7957</v>
      </c>
      <c r="D1358" s="7" t="s">
        <v>7952</v>
      </c>
      <c r="E1358" s="7" t="s">
        <v>7952</v>
      </c>
      <c r="F1358" s="27"/>
    </row>
    <row r="1359" spans="1:6" x14ac:dyDescent="0.3">
      <c r="A1359" s="7" t="s">
        <v>9595</v>
      </c>
      <c r="B1359" s="7" t="s">
        <v>9596</v>
      </c>
      <c r="C1359" s="7" t="s">
        <v>7957</v>
      </c>
      <c r="D1359" s="7" t="s">
        <v>7952</v>
      </c>
      <c r="E1359" s="7" t="s">
        <v>7952</v>
      </c>
      <c r="F1359" s="27"/>
    </row>
    <row r="1360" spans="1:6" x14ac:dyDescent="0.3">
      <c r="A1360" s="7" t="s">
        <v>9597</v>
      </c>
      <c r="B1360" s="7" t="s">
        <v>9598</v>
      </c>
      <c r="C1360" s="7" t="s">
        <v>7957</v>
      </c>
      <c r="D1360" s="7" t="s">
        <v>7952</v>
      </c>
      <c r="E1360" s="7" t="s">
        <v>7952</v>
      </c>
      <c r="F1360" s="27"/>
    </row>
    <row r="1361" spans="1:6" x14ac:dyDescent="0.3">
      <c r="A1361" s="7" t="s">
        <v>9599</v>
      </c>
      <c r="B1361" s="7" t="s">
        <v>9600</v>
      </c>
      <c r="C1361" s="7" t="s">
        <v>7957</v>
      </c>
      <c r="D1361" s="7" t="s">
        <v>7952</v>
      </c>
      <c r="E1361" s="7" t="s">
        <v>7952</v>
      </c>
      <c r="F1361" s="27"/>
    </row>
    <row r="1362" spans="1:6" x14ac:dyDescent="0.3">
      <c r="A1362" s="7" t="s">
        <v>9601</v>
      </c>
      <c r="B1362" s="7" t="s">
        <v>9602</v>
      </c>
      <c r="C1362" s="7" t="s">
        <v>7957</v>
      </c>
      <c r="D1362" s="7" t="s">
        <v>7952</v>
      </c>
      <c r="E1362" s="7" t="s">
        <v>7952</v>
      </c>
      <c r="F1362" s="27"/>
    </row>
    <row r="1363" spans="1:6" x14ac:dyDescent="0.3">
      <c r="A1363" s="7" t="s">
        <v>9603</v>
      </c>
      <c r="B1363" s="7" t="s">
        <v>9604</v>
      </c>
      <c r="C1363" s="7" t="s">
        <v>7957</v>
      </c>
      <c r="D1363" s="7" t="s">
        <v>7952</v>
      </c>
      <c r="E1363" s="7" t="s">
        <v>7952</v>
      </c>
      <c r="F1363" s="27"/>
    </row>
    <row r="1364" spans="1:6" x14ac:dyDescent="0.3">
      <c r="A1364" s="7" t="s">
        <v>9605</v>
      </c>
      <c r="B1364" s="7" t="s">
        <v>9606</v>
      </c>
      <c r="C1364" s="7" t="s">
        <v>7957</v>
      </c>
      <c r="D1364" s="7" t="s">
        <v>7952</v>
      </c>
      <c r="E1364" s="7" t="s">
        <v>7952</v>
      </c>
      <c r="F1364" s="27"/>
    </row>
    <row r="1365" spans="1:6" x14ac:dyDescent="0.3">
      <c r="A1365" s="7" t="s">
        <v>9607</v>
      </c>
      <c r="B1365" s="7" t="s">
        <v>9608</v>
      </c>
      <c r="C1365" s="7" t="s">
        <v>7957</v>
      </c>
      <c r="D1365" s="7" t="s">
        <v>7952</v>
      </c>
      <c r="E1365" s="7" t="s">
        <v>7952</v>
      </c>
      <c r="F1365" s="27"/>
    </row>
    <row r="1366" spans="1:6" x14ac:dyDescent="0.3">
      <c r="A1366" s="7" t="s">
        <v>9609</v>
      </c>
      <c r="B1366" s="7" t="s">
        <v>9610</v>
      </c>
      <c r="C1366" s="7" t="s">
        <v>7957</v>
      </c>
      <c r="D1366" s="7" t="s">
        <v>7952</v>
      </c>
      <c r="E1366" s="7" t="s">
        <v>7952</v>
      </c>
      <c r="F1366" s="27"/>
    </row>
    <row r="1367" spans="1:6" x14ac:dyDescent="0.3">
      <c r="A1367" s="7" t="s">
        <v>9611</v>
      </c>
      <c r="B1367" s="7" t="s">
        <v>9612</v>
      </c>
      <c r="C1367" s="7" t="s">
        <v>7957</v>
      </c>
      <c r="D1367" s="7" t="s">
        <v>7952</v>
      </c>
      <c r="E1367" s="7" t="s">
        <v>7952</v>
      </c>
      <c r="F1367" s="27"/>
    </row>
    <row r="1368" spans="1:6" x14ac:dyDescent="0.3">
      <c r="A1368" s="7" t="s">
        <v>9613</v>
      </c>
      <c r="B1368" s="7" t="s">
        <v>9614</v>
      </c>
      <c r="C1368" s="7" t="s">
        <v>7957</v>
      </c>
      <c r="D1368" s="7" t="s">
        <v>7952</v>
      </c>
      <c r="E1368" s="7" t="s">
        <v>7952</v>
      </c>
      <c r="F1368" s="27"/>
    </row>
    <row r="1369" spans="1:6" x14ac:dyDescent="0.3">
      <c r="A1369" s="7" t="s">
        <v>9615</v>
      </c>
      <c r="B1369" s="7" t="s">
        <v>9616</v>
      </c>
      <c r="C1369" s="7" t="s">
        <v>7957</v>
      </c>
      <c r="D1369" s="7" t="s">
        <v>7952</v>
      </c>
      <c r="E1369" s="7" t="s">
        <v>7952</v>
      </c>
      <c r="F1369" s="27"/>
    </row>
    <row r="1370" spans="1:6" x14ac:dyDescent="0.3">
      <c r="A1370" s="7" t="s">
        <v>9617</v>
      </c>
      <c r="B1370" s="7" t="s">
        <v>9618</v>
      </c>
      <c r="C1370" s="7" t="s">
        <v>7957</v>
      </c>
      <c r="D1370" s="7" t="s">
        <v>7952</v>
      </c>
      <c r="E1370" s="7" t="s">
        <v>7952</v>
      </c>
      <c r="F1370" s="27"/>
    </row>
    <row r="1371" spans="1:6" x14ac:dyDescent="0.3">
      <c r="A1371" s="7" t="s">
        <v>9619</v>
      </c>
      <c r="B1371" s="7" t="s">
        <v>9620</v>
      </c>
      <c r="C1371" s="7" t="s">
        <v>7957</v>
      </c>
      <c r="D1371" s="7" t="s">
        <v>7952</v>
      </c>
      <c r="E1371" s="7" t="s">
        <v>7952</v>
      </c>
      <c r="F1371" s="27"/>
    </row>
    <row r="1372" spans="1:6" x14ac:dyDescent="0.3">
      <c r="A1372" s="7" t="s">
        <v>9621</v>
      </c>
      <c r="B1372" s="7" t="s">
        <v>9622</v>
      </c>
      <c r="C1372" s="7" t="s">
        <v>7957</v>
      </c>
      <c r="D1372" s="7" t="s">
        <v>7952</v>
      </c>
      <c r="E1372" s="7" t="s">
        <v>7952</v>
      </c>
      <c r="F1372" s="27"/>
    </row>
    <row r="1373" spans="1:6" x14ac:dyDescent="0.3">
      <c r="A1373" s="7" t="s">
        <v>9623</v>
      </c>
      <c r="B1373" s="7" t="s">
        <v>9624</v>
      </c>
      <c r="C1373" s="7" t="s">
        <v>7957</v>
      </c>
      <c r="D1373" s="7" t="s">
        <v>7952</v>
      </c>
      <c r="E1373" s="7" t="s">
        <v>7952</v>
      </c>
      <c r="F1373" s="27"/>
    </row>
    <row r="1374" spans="1:6" x14ac:dyDescent="0.3">
      <c r="A1374" s="7" t="s">
        <v>9625</v>
      </c>
      <c r="B1374" s="7" t="s">
        <v>9626</v>
      </c>
      <c r="C1374" s="7" t="s">
        <v>7957</v>
      </c>
      <c r="D1374" s="7" t="s">
        <v>7952</v>
      </c>
      <c r="E1374" s="7" t="s">
        <v>7952</v>
      </c>
      <c r="F1374" s="27"/>
    </row>
    <row r="1375" spans="1:6" x14ac:dyDescent="0.3">
      <c r="A1375" s="7" t="s">
        <v>9627</v>
      </c>
      <c r="B1375" s="7" t="s">
        <v>9628</v>
      </c>
      <c r="C1375" s="7" t="s">
        <v>7957</v>
      </c>
      <c r="D1375" s="7" t="s">
        <v>7952</v>
      </c>
      <c r="E1375" s="7" t="s">
        <v>7952</v>
      </c>
      <c r="F1375" s="27"/>
    </row>
    <row r="1376" spans="1:6" x14ac:dyDescent="0.3">
      <c r="A1376" s="7" t="s">
        <v>9629</v>
      </c>
      <c r="B1376" s="7" t="s">
        <v>9630</v>
      </c>
      <c r="C1376" s="7" t="s">
        <v>7957</v>
      </c>
      <c r="D1376" s="7" t="s">
        <v>7952</v>
      </c>
      <c r="E1376" s="7" t="s">
        <v>7952</v>
      </c>
      <c r="F1376" s="27"/>
    </row>
    <row r="1377" spans="1:6" x14ac:dyDescent="0.3">
      <c r="A1377" s="7" t="s">
        <v>9631</v>
      </c>
      <c r="B1377" s="7" t="s">
        <v>9632</v>
      </c>
      <c r="C1377" s="7" t="s">
        <v>7957</v>
      </c>
      <c r="D1377" s="7" t="s">
        <v>7952</v>
      </c>
      <c r="E1377" s="7" t="s">
        <v>7952</v>
      </c>
      <c r="F1377" s="27"/>
    </row>
    <row r="1378" spans="1:6" x14ac:dyDescent="0.3">
      <c r="A1378" s="7" t="s">
        <v>9633</v>
      </c>
      <c r="B1378" s="7" t="s">
        <v>9634</v>
      </c>
      <c r="C1378" s="7" t="s">
        <v>7957</v>
      </c>
      <c r="D1378" s="7" t="s">
        <v>7952</v>
      </c>
      <c r="E1378" s="7" t="s">
        <v>7952</v>
      </c>
      <c r="F1378" s="27"/>
    </row>
    <row r="1379" spans="1:6" x14ac:dyDescent="0.3">
      <c r="A1379" s="7" t="s">
        <v>9635</v>
      </c>
      <c r="B1379" s="7" t="s">
        <v>9636</v>
      </c>
      <c r="C1379" s="7" t="s">
        <v>7957</v>
      </c>
      <c r="D1379" s="7" t="s">
        <v>7952</v>
      </c>
      <c r="E1379" s="7" t="s">
        <v>7952</v>
      </c>
      <c r="F1379" s="27"/>
    </row>
    <row r="1380" spans="1:6" x14ac:dyDescent="0.3">
      <c r="A1380" s="7" t="s">
        <v>9637</v>
      </c>
      <c r="B1380" s="7" t="s">
        <v>9638</v>
      </c>
      <c r="C1380" s="7" t="s">
        <v>7957</v>
      </c>
      <c r="D1380" s="7" t="s">
        <v>7952</v>
      </c>
      <c r="E1380" s="7" t="s">
        <v>7952</v>
      </c>
      <c r="F1380" s="27"/>
    </row>
    <row r="1381" spans="1:6" x14ac:dyDescent="0.3">
      <c r="A1381" s="7" t="s">
        <v>9639</v>
      </c>
      <c r="B1381" s="7" t="s">
        <v>9640</v>
      </c>
      <c r="C1381" s="7" t="s">
        <v>7957</v>
      </c>
      <c r="D1381" s="7" t="s">
        <v>7952</v>
      </c>
      <c r="E1381" s="7" t="s">
        <v>7952</v>
      </c>
      <c r="F1381" s="27"/>
    </row>
    <row r="1382" spans="1:6" x14ac:dyDescent="0.3">
      <c r="A1382" s="7" t="s">
        <v>9641</v>
      </c>
      <c r="B1382" s="7" t="s">
        <v>9642</v>
      </c>
      <c r="C1382" s="7" t="s">
        <v>7957</v>
      </c>
      <c r="D1382" s="7" t="s">
        <v>7952</v>
      </c>
      <c r="E1382" s="7" t="s">
        <v>7952</v>
      </c>
      <c r="F1382" s="27"/>
    </row>
    <row r="1383" spans="1:6" x14ac:dyDescent="0.3">
      <c r="A1383" s="7" t="s">
        <v>9643</v>
      </c>
      <c r="B1383" s="7" t="s">
        <v>9644</v>
      </c>
      <c r="C1383" s="7" t="s">
        <v>7957</v>
      </c>
      <c r="D1383" s="7" t="s">
        <v>7952</v>
      </c>
      <c r="E1383" s="7" t="s">
        <v>7952</v>
      </c>
      <c r="F1383" s="27"/>
    </row>
    <row r="1384" spans="1:6" x14ac:dyDescent="0.3">
      <c r="A1384" s="7" t="s">
        <v>9645</v>
      </c>
      <c r="B1384" s="7" t="s">
        <v>9646</v>
      </c>
      <c r="C1384" s="7" t="s">
        <v>7957</v>
      </c>
      <c r="D1384" s="7" t="s">
        <v>7952</v>
      </c>
      <c r="E1384" s="7" t="s">
        <v>7952</v>
      </c>
      <c r="F1384" s="27"/>
    </row>
    <row r="1385" spans="1:6" x14ac:dyDescent="0.3">
      <c r="A1385" s="7" t="s">
        <v>9647</v>
      </c>
      <c r="B1385" s="7" t="s">
        <v>9648</v>
      </c>
      <c r="C1385" s="7" t="s">
        <v>7957</v>
      </c>
      <c r="D1385" s="7" t="s">
        <v>7952</v>
      </c>
      <c r="E1385" s="7" t="s">
        <v>7952</v>
      </c>
      <c r="F1385" s="27"/>
    </row>
    <row r="1386" spans="1:6" x14ac:dyDescent="0.3">
      <c r="A1386" s="7" t="s">
        <v>9649</v>
      </c>
      <c r="B1386" s="7" t="s">
        <v>9650</v>
      </c>
      <c r="C1386" s="7" t="s">
        <v>7957</v>
      </c>
      <c r="D1386" s="7" t="s">
        <v>7952</v>
      </c>
      <c r="E1386" s="7" t="s">
        <v>7952</v>
      </c>
      <c r="F1386" s="27"/>
    </row>
    <row r="1387" spans="1:6" x14ac:dyDescent="0.3">
      <c r="A1387" s="7" t="s">
        <v>9651</v>
      </c>
      <c r="B1387" s="7" t="s">
        <v>9652</v>
      </c>
      <c r="C1387" s="7" t="s">
        <v>7957</v>
      </c>
      <c r="D1387" s="7" t="s">
        <v>7952</v>
      </c>
      <c r="E1387" s="7" t="s">
        <v>7952</v>
      </c>
      <c r="F1387" s="27"/>
    </row>
    <row r="1388" spans="1:6" x14ac:dyDescent="0.3">
      <c r="A1388" s="7" t="s">
        <v>9653</v>
      </c>
      <c r="B1388" s="7" t="s">
        <v>9654</v>
      </c>
      <c r="C1388" s="7" t="s">
        <v>7957</v>
      </c>
      <c r="D1388" s="7" t="s">
        <v>7952</v>
      </c>
      <c r="E1388" s="7" t="s">
        <v>7952</v>
      </c>
      <c r="F1388" s="27"/>
    </row>
    <row r="1389" spans="1:6" x14ac:dyDescent="0.3">
      <c r="A1389" s="7" t="s">
        <v>9655</v>
      </c>
      <c r="B1389" s="7" t="s">
        <v>9656</v>
      </c>
      <c r="C1389" s="7" t="s">
        <v>7957</v>
      </c>
      <c r="D1389" s="7" t="s">
        <v>7952</v>
      </c>
      <c r="E1389" s="7" t="s">
        <v>7952</v>
      </c>
      <c r="F1389" s="27"/>
    </row>
    <row r="1390" spans="1:6" x14ac:dyDescent="0.3">
      <c r="A1390" s="7" t="s">
        <v>9657</v>
      </c>
      <c r="B1390" s="7" t="s">
        <v>9658</v>
      </c>
      <c r="C1390" s="7" t="s">
        <v>7957</v>
      </c>
      <c r="D1390" s="7" t="s">
        <v>7952</v>
      </c>
      <c r="E1390" s="7" t="s">
        <v>7952</v>
      </c>
      <c r="F1390" s="27"/>
    </row>
    <row r="1391" spans="1:6" x14ac:dyDescent="0.3">
      <c r="A1391" s="7" t="s">
        <v>9659</v>
      </c>
      <c r="B1391" s="7" t="s">
        <v>9660</v>
      </c>
      <c r="C1391" s="7" t="s">
        <v>7957</v>
      </c>
      <c r="D1391" s="7" t="s">
        <v>7952</v>
      </c>
      <c r="E1391" s="7" t="s">
        <v>7952</v>
      </c>
      <c r="F1391" s="27"/>
    </row>
    <row r="1392" spans="1:6" x14ac:dyDescent="0.3">
      <c r="A1392" s="7" t="s">
        <v>9661</v>
      </c>
      <c r="B1392" s="7" t="s">
        <v>9662</v>
      </c>
      <c r="C1392" s="7" t="s">
        <v>7957</v>
      </c>
      <c r="D1392" s="7" t="s">
        <v>7952</v>
      </c>
      <c r="E1392" s="7" t="s">
        <v>7952</v>
      </c>
      <c r="F1392" s="27"/>
    </row>
    <row r="1393" spans="1:6" x14ac:dyDescent="0.3">
      <c r="A1393" s="7" t="s">
        <v>9663</v>
      </c>
      <c r="B1393" s="7" t="s">
        <v>9664</v>
      </c>
      <c r="C1393" s="7" t="s">
        <v>7957</v>
      </c>
      <c r="D1393" s="7" t="s">
        <v>7952</v>
      </c>
      <c r="E1393" s="7" t="s">
        <v>7952</v>
      </c>
      <c r="F1393" s="27"/>
    </row>
    <row r="1394" spans="1:6" x14ac:dyDescent="0.3">
      <c r="A1394" s="7" t="s">
        <v>9665</v>
      </c>
      <c r="B1394" s="7" t="s">
        <v>9666</v>
      </c>
      <c r="C1394" s="7" t="s">
        <v>7957</v>
      </c>
      <c r="D1394" s="7" t="s">
        <v>7952</v>
      </c>
      <c r="E1394" s="7" t="s">
        <v>7952</v>
      </c>
      <c r="F1394" s="27"/>
    </row>
    <row r="1395" spans="1:6" x14ac:dyDescent="0.3">
      <c r="A1395" s="7" t="s">
        <v>9667</v>
      </c>
      <c r="B1395" s="7" t="s">
        <v>9668</v>
      </c>
      <c r="C1395" s="7" t="s">
        <v>7957</v>
      </c>
      <c r="D1395" s="7" t="s">
        <v>7952</v>
      </c>
      <c r="E1395" s="7" t="s">
        <v>7952</v>
      </c>
      <c r="F1395" s="27"/>
    </row>
    <row r="1396" spans="1:6" x14ac:dyDescent="0.3">
      <c r="A1396" s="7" t="s">
        <v>9669</v>
      </c>
      <c r="B1396" s="7" t="s">
        <v>9670</v>
      </c>
      <c r="C1396" s="7" t="s">
        <v>7957</v>
      </c>
      <c r="D1396" s="7" t="s">
        <v>7952</v>
      </c>
      <c r="E1396" s="7" t="s">
        <v>7952</v>
      </c>
      <c r="F1396" s="27"/>
    </row>
    <row r="1397" spans="1:6" x14ac:dyDescent="0.3">
      <c r="A1397" s="7" t="s">
        <v>9671</v>
      </c>
      <c r="B1397" s="7" t="s">
        <v>9672</v>
      </c>
      <c r="C1397" s="7" t="s">
        <v>7957</v>
      </c>
      <c r="D1397" s="7" t="s">
        <v>7952</v>
      </c>
      <c r="E1397" s="7" t="s">
        <v>7952</v>
      </c>
      <c r="F1397" s="27"/>
    </row>
    <row r="1398" spans="1:6" x14ac:dyDescent="0.3">
      <c r="A1398" s="7" t="s">
        <v>9673</v>
      </c>
      <c r="B1398" s="7" t="s">
        <v>9674</v>
      </c>
      <c r="C1398" s="7" t="s">
        <v>7957</v>
      </c>
      <c r="D1398" s="7" t="s">
        <v>7952</v>
      </c>
      <c r="E1398" s="7" t="s">
        <v>7952</v>
      </c>
      <c r="F1398" s="27"/>
    </row>
    <row r="1399" spans="1:6" x14ac:dyDescent="0.3">
      <c r="A1399" s="7" t="s">
        <v>9675</v>
      </c>
      <c r="B1399" s="7" t="s">
        <v>9676</v>
      </c>
      <c r="C1399" s="7" t="s">
        <v>7957</v>
      </c>
      <c r="D1399" s="7" t="s">
        <v>7952</v>
      </c>
      <c r="E1399" s="7" t="s">
        <v>7952</v>
      </c>
      <c r="F1399" s="27"/>
    </row>
    <row r="1400" spans="1:6" x14ac:dyDescent="0.3">
      <c r="A1400" s="7" t="s">
        <v>9677</v>
      </c>
      <c r="B1400" s="7" t="s">
        <v>9678</v>
      </c>
      <c r="C1400" s="7" t="s">
        <v>7957</v>
      </c>
      <c r="D1400" s="7" t="s">
        <v>7952</v>
      </c>
      <c r="E1400" s="7" t="s">
        <v>7952</v>
      </c>
      <c r="F1400" s="27"/>
    </row>
    <row r="1401" spans="1:6" x14ac:dyDescent="0.3">
      <c r="A1401" s="7" t="s">
        <v>9679</v>
      </c>
      <c r="B1401" s="7" t="s">
        <v>9680</v>
      </c>
      <c r="C1401" s="7" t="s">
        <v>7957</v>
      </c>
      <c r="D1401" s="7" t="s">
        <v>7952</v>
      </c>
      <c r="E1401" s="7" t="s">
        <v>7952</v>
      </c>
      <c r="F1401" s="27"/>
    </row>
    <row r="1402" spans="1:6" x14ac:dyDescent="0.3">
      <c r="A1402" s="7" t="s">
        <v>9681</v>
      </c>
      <c r="B1402" s="7" t="s">
        <v>9682</v>
      </c>
      <c r="C1402" s="7" t="s">
        <v>7957</v>
      </c>
      <c r="D1402" s="7" t="s">
        <v>7952</v>
      </c>
      <c r="E1402" s="7" t="s">
        <v>7952</v>
      </c>
      <c r="F1402" s="27"/>
    </row>
    <row r="1403" spans="1:6" x14ac:dyDescent="0.3">
      <c r="A1403" s="7" t="s">
        <v>9683</v>
      </c>
      <c r="B1403" s="7" t="s">
        <v>9684</v>
      </c>
      <c r="C1403" s="7" t="s">
        <v>7957</v>
      </c>
      <c r="D1403" s="7" t="s">
        <v>7952</v>
      </c>
      <c r="E1403" s="7" t="s">
        <v>7952</v>
      </c>
      <c r="F1403" s="27"/>
    </row>
    <row r="1404" spans="1:6" x14ac:dyDescent="0.3">
      <c r="A1404" s="7" t="s">
        <v>9685</v>
      </c>
      <c r="B1404" s="7" t="s">
        <v>9686</v>
      </c>
      <c r="C1404" s="7" t="s">
        <v>7957</v>
      </c>
      <c r="D1404" s="7" t="s">
        <v>7952</v>
      </c>
      <c r="E1404" s="7" t="s">
        <v>7952</v>
      </c>
      <c r="F1404" s="27"/>
    </row>
    <row r="1405" spans="1:6" x14ac:dyDescent="0.3">
      <c r="A1405" s="7" t="s">
        <v>9687</v>
      </c>
      <c r="B1405" s="7" t="s">
        <v>9688</v>
      </c>
      <c r="C1405" s="7" t="s">
        <v>7957</v>
      </c>
      <c r="D1405" s="7" t="s">
        <v>7952</v>
      </c>
      <c r="E1405" s="7" t="s">
        <v>7952</v>
      </c>
      <c r="F1405" s="27"/>
    </row>
    <row r="1406" spans="1:6" x14ac:dyDescent="0.3">
      <c r="A1406" s="20" t="s">
        <v>9689</v>
      </c>
      <c r="B1406" s="20" t="s">
        <v>9690</v>
      </c>
      <c r="C1406" s="20" t="s">
        <v>7957</v>
      </c>
      <c r="D1406" s="20" t="s">
        <v>7952</v>
      </c>
      <c r="E1406" s="20" t="s">
        <v>7952</v>
      </c>
      <c r="F1406" s="27"/>
    </row>
    <row r="1407" spans="1:6" x14ac:dyDescent="0.3">
      <c r="A1407" s="7" t="s">
        <v>9691</v>
      </c>
      <c r="B1407" s="7" t="s">
        <v>9692</v>
      </c>
      <c r="C1407" s="7" t="s">
        <v>7957</v>
      </c>
      <c r="D1407" s="7" t="s">
        <v>7952</v>
      </c>
      <c r="E1407" s="7" t="s">
        <v>7952</v>
      </c>
      <c r="F1407" s="27"/>
    </row>
    <row r="1408" spans="1:6" x14ac:dyDescent="0.3">
      <c r="A1408" s="7" t="s">
        <v>9693</v>
      </c>
      <c r="B1408" s="7" t="s">
        <v>9694</v>
      </c>
      <c r="C1408" s="7" t="s">
        <v>7957</v>
      </c>
      <c r="D1408" s="7" t="s">
        <v>7952</v>
      </c>
      <c r="E1408" s="7" t="s">
        <v>7952</v>
      </c>
      <c r="F1408" s="27"/>
    </row>
    <row r="1409" spans="1:6" x14ac:dyDescent="0.3">
      <c r="A1409" s="7" t="s">
        <v>9695</v>
      </c>
      <c r="B1409" s="7" t="s">
        <v>9696</v>
      </c>
      <c r="C1409" s="7" t="s">
        <v>7957</v>
      </c>
      <c r="D1409" s="7" t="s">
        <v>7952</v>
      </c>
      <c r="E1409" s="7" t="s">
        <v>7952</v>
      </c>
      <c r="F1409" s="27"/>
    </row>
    <row r="1410" spans="1:6" x14ac:dyDescent="0.3">
      <c r="A1410" s="7" t="s">
        <v>9697</v>
      </c>
      <c r="B1410" s="7" t="s">
        <v>9698</v>
      </c>
      <c r="C1410" s="7" t="s">
        <v>7957</v>
      </c>
      <c r="D1410" s="7" t="s">
        <v>7952</v>
      </c>
      <c r="E1410" s="7" t="s">
        <v>7952</v>
      </c>
      <c r="F1410" s="27"/>
    </row>
    <row r="1411" spans="1:6" x14ac:dyDescent="0.3">
      <c r="A1411" s="7" t="s">
        <v>9699</v>
      </c>
      <c r="B1411" s="7" t="s">
        <v>9700</v>
      </c>
      <c r="C1411" s="7" t="s">
        <v>7957</v>
      </c>
      <c r="D1411" s="7" t="s">
        <v>7952</v>
      </c>
      <c r="E1411" s="7" t="s">
        <v>7952</v>
      </c>
      <c r="F1411" s="27"/>
    </row>
    <row r="1412" spans="1:6" x14ac:dyDescent="0.3">
      <c r="A1412" s="7" t="s">
        <v>9701</v>
      </c>
      <c r="B1412" s="7" t="s">
        <v>9702</v>
      </c>
      <c r="C1412" s="7" t="s">
        <v>7957</v>
      </c>
      <c r="D1412" s="7" t="s">
        <v>7952</v>
      </c>
      <c r="E1412" s="7" t="s">
        <v>7952</v>
      </c>
      <c r="F1412" s="27"/>
    </row>
    <row r="1413" spans="1:6" x14ac:dyDescent="0.3">
      <c r="A1413" s="7" t="s">
        <v>9703</v>
      </c>
      <c r="B1413" s="7" t="s">
        <v>9704</v>
      </c>
      <c r="C1413" s="7" t="s">
        <v>7957</v>
      </c>
      <c r="D1413" s="7" t="s">
        <v>7952</v>
      </c>
      <c r="E1413" s="7" t="s">
        <v>7952</v>
      </c>
      <c r="F1413" s="27"/>
    </row>
    <row r="1414" spans="1:6" x14ac:dyDescent="0.3">
      <c r="A1414" s="7" t="s">
        <v>9705</v>
      </c>
      <c r="B1414" s="7" t="s">
        <v>9706</v>
      </c>
      <c r="C1414" s="7" t="s">
        <v>7957</v>
      </c>
      <c r="D1414" s="7" t="s">
        <v>7952</v>
      </c>
      <c r="E1414" s="7" t="s">
        <v>7952</v>
      </c>
      <c r="F1414" s="27"/>
    </row>
    <row r="1415" spans="1:6" x14ac:dyDescent="0.3">
      <c r="A1415" s="7" t="s">
        <v>9707</v>
      </c>
      <c r="B1415" s="7" t="s">
        <v>9708</v>
      </c>
      <c r="C1415" s="7" t="s">
        <v>7957</v>
      </c>
      <c r="D1415" s="7" t="s">
        <v>7952</v>
      </c>
      <c r="E1415" s="7" t="s">
        <v>7952</v>
      </c>
      <c r="F1415" s="27"/>
    </row>
    <row r="1416" spans="1:6" x14ac:dyDescent="0.3">
      <c r="A1416" s="7" t="s">
        <v>9709</v>
      </c>
      <c r="B1416" s="7" t="s">
        <v>9710</v>
      </c>
      <c r="C1416" s="7" t="s">
        <v>7957</v>
      </c>
      <c r="D1416" s="7" t="s">
        <v>7952</v>
      </c>
      <c r="E1416" s="7" t="s">
        <v>7952</v>
      </c>
      <c r="F1416" s="27"/>
    </row>
    <row r="1417" spans="1:6" x14ac:dyDescent="0.3">
      <c r="A1417" s="7" t="s">
        <v>9711</v>
      </c>
      <c r="B1417" s="7" t="s">
        <v>9712</v>
      </c>
      <c r="C1417" s="7" t="s">
        <v>7957</v>
      </c>
      <c r="D1417" s="7" t="s">
        <v>7952</v>
      </c>
      <c r="E1417" s="7" t="s">
        <v>7952</v>
      </c>
      <c r="F1417" s="27"/>
    </row>
    <row r="1418" spans="1:6" x14ac:dyDescent="0.3">
      <c r="A1418" s="7" t="s">
        <v>9713</v>
      </c>
      <c r="B1418" s="7" t="s">
        <v>9714</v>
      </c>
      <c r="C1418" s="7" t="s">
        <v>7957</v>
      </c>
      <c r="D1418" s="7" t="s">
        <v>7952</v>
      </c>
      <c r="E1418" s="7" t="s">
        <v>7952</v>
      </c>
      <c r="F1418" s="27"/>
    </row>
    <row r="1419" spans="1:6" x14ac:dyDescent="0.3">
      <c r="A1419" s="7" t="s">
        <v>9715</v>
      </c>
      <c r="B1419" s="7" t="s">
        <v>9716</v>
      </c>
      <c r="C1419" s="7" t="s">
        <v>7957</v>
      </c>
      <c r="D1419" s="7" t="s">
        <v>7952</v>
      </c>
      <c r="E1419" s="7" t="s">
        <v>7952</v>
      </c>
      <c r="F1419" s="27"/>
    </row>
    <row r="1420" spans="1:6" x14ac:dyDescent="0.3">
      <c r="A1420" s="7" t="s">
        <v>9717</v>
      </c>
      <c r="B1420" s="7" t="s">
        <v>9718</v>
      </c>
      <c r="C1420" s="7" t="s">
        <v>7957</v>
      </c>
      <c r="D1420" s="7" t="s">
        <v>7952</v>
      </c>
      <c r="E1420" s="7" t="s">
        <v>7952</v>
      </c>
      <c r="F1420" s="27"/>
    </row>
    <row r="1421" spans="1:6" x14ac:dyDescent="0.3">
      <c r="A1421" s="7" t="s">
        <v>9719</v>
      </c>
      <c r="B1421" s="7" t="s">
        <v>9720</v>
      </c>
      <c r="C1421" s="7" t="s">
        <v>7957</v>
      </c>
      <c r="D1421" s="7" t="s">
        <v>7952</v>
      </c>
      <c r="E1421" s="7" t="s">
        <v>7952</v>
      </c>
      <c r="F1421" s="27"/>
    </row>
    <row r="1422" spans="1:6" x14ac:dyDescent="0.3">
      <c r="A1422" s="7" t="s">
        <v>9721</v>
      </c>
      <c r="B1422" s="7" t="s">
        <v>9722</v>
      </c>
      <c r="C1422" s="7" t="s">
        <v>7957</v>
      </c>
      <c r="D1422" s="7" t="s">
        <v>7952</v>
      </c>
      <c r="E1422" s="7" t="s">
        <v>7952</v>
      </c>
      <c r="F1422" s="27"/>
    </row>
    <row r="1423" spans="1:6" x14ac:dyDescent="0.3">
      <c r="A1423" s="7" t="s">
        <v>9723</v>
      </c>
      <c r="B1423" s="7" t="s">
        <v>9724</v>
      </c>
      <c r="C1423" s="7" t="s">
        <v>7957</v>
      </c>
      <c r="D1423" s="7" t="s">
        <v>7952</v>
      </c>
      <c r="E1423" s="7" t="s">
        <v>7952</v>
      </c>
      <c r="F1423" s="27"/>
    </row>
    <row r="1424" spans="1:6" x14ac:dyDescent="0.3">
      <c r="A1424" s="7" t="s">
        <v>9725</v>
      </c>
      <c r="B1424" s="7" t="s">
        <v>9726</v>
      </c>
      <c r="C1424" s="7" t="s">
        <v>7957</v>
      </c>
      <c r="D1424" s="7" t="s">
        <v>7952</v>
      </c>
      <c r="E1424" s="7" t="s">
        <v>7952</v>
      </c>
      <c r="F1424" s="27"/>
    </row>
    <row r="1425" spans="1:6" x14ac:dyDescent="0.3">
      <c r="A1425" s="7" t="s">
        <v>9727</v>
      </c>
      <c r="B1425" s="7" t="s">
        <v>9728</v>
      </c>
      <c r="C1425" s="7" t="s">
        <v>7957</v>
      </c>
      <c r="D1425" s="7" t="s">
        <v>7952</v>
      </c>
      <c r="E1425" s="7" t="s">
        <v>7952</v>
      </c>
      <c r="F1425" s="27"/>
    </row>
    <row r="1426" spans="1:6" x14ac:dyDescent="0.3">
      <c r="A1426" s="7" t="s">
        <v>9729</v>
      </c>
      <c r="B1426" s="7" t="s">
        <v>8969</v>
      </c>
      <c r="C1426" s="7" t="s">
        <v>7957</v>
      </c>
      <c r="D1426" s="7" t="s">
        <v>7952</v>
      </c>
      <c r="E1426" s="7" t="s">
        <v>7952</v>
      </c>
      <c r="F1426" s="27"/>
    </row>
    <row r="1427" spans="1:6" x14ac:dyDescent="0.3">
      <c r="A1427" s="7" t="s">
        <v>9730</v>
      </c>
      <c r="B1427" s="7" t="s">
        <v>9731</v>
      </c>
      <c r="C1427" s="7" t="s">
        <v>7957</v>
      </c>
      <c r="D1427" s="7" t="s">
        <v>7952</v>
      </c>
      <c r="E1427" s="7" t="s">
        <v>7952</v>
      </c>
      <c r="F1427" s="27"/>
    </row>
    <row r="1428" spans="1:6" x14ac:dyDescent="0.3">
      <c r="A1428" s="7" t="s">
        <v>9732</v>
      </c>
      <c r="B1428" s="7" t="s">
        <v>9733</v>
      </c>
      <c r="C1428" s="7" t="s">
        <v>7957</v>
      </c>
      <c r="D1428" s="7" t="s">
        <v>7952</v>
      </c>
      <c r="E1428" s="7" t="s">
        <v>7952</v>
      </c>
      <c r="F1428" s="27"/>
    </row>
    <row r="1429" spans="1:6" x14ac:dyDescent="0.3">
      <c r="A1429" s="7" t="s">
        <v>9734</v>
      </c>
      <c r="B1429" s="7" t="s">
        <v>9735</v>
      </c>
      <c r="C1429" s="7" t="s">
        <v>7957</v>
      </c>
      <c r="D1429" s="7" t="s">
        <v>7952</v>
      </c>
      <c r="E1429" s="7" t="s">
        <v>7952</v>
      </c>
      <c r="F1429" s="27"/>
    </row>
    <row r="1430" spans="1:6" x14ac:dyDescent="0.3">
      <c r="A1430" s="7" t="s">
        <v>9736</v>
      </c>
      <c r="B1430" s="7" t="s">
        <v>9737</v>
      </c>
      <c r="C1430" s="7" t="s">
        <v>7957</v>
      </c>
      <c r="D1430" s="7" t="s">
        <v>7952</v>
      </c>
      <c r="E1430" s="7" t="s">
        <v>7952</v>
      </c>
      <c r="F1430" s="27"/>
    </row>
    <row r="1431" spans="1:6" x14ac:dyDescent="0.3">
      <c r="A1431" s="7" t="s">
        <v>9738</v>
      </c>
      <c r="B1431" s="7" t="s">
        <v>9739</v>
      </c>
      <c r="C1431" s="7" t="s">
        <v>7957</v>
      </c>
      <c r="D1431" s="7" t="s">
        <v>7952</v>
      </c>
      <c r="E1431" s="7" t="s">
        <v>7952</v>
      </c>
      <c r="F1431" s="27"/>
    </row>
    <row r="1432" spans="1:6" x14ac:dyDescent="0.3">
      <c r="A1432" s="7" t="s">
        <v>9740</v>
      </c>
      <c r="B1432" s="7" t="s">
        <v>9741</v>
      </c>
      <c r="C1432" s="7" t="s">
        <v>7957</v>
      </c>
      <c r="D1432" s="7" t="s">
        <v>7952</v>
      </c>
      <c r="E1432" s="7" t="s">
        <v>7952</v>
      </c>
      <c r="F1432" s="27"/>
    </row>
    <row r="1433" spans="1:6" x14ac:dyDescent="0.3">
      <c r="A1433" s="7" t="s">
        <v>9742</v>
      </c>
      <c r="B1433" s="7" t="s">
        <v>9743</v>
      </c>
      <c r="C1433" s="7" t="s">
        <v>7957</v>
      </c>
      <c r="D1433" s="7" t="s">
        <v>7952</v>
      </c>
      <c r="E1433" s="7" t="s">
        <v>7952</v>
      </c>
      <c r="F1433" s="27"/>
    </row>
    <row r="1434" spans="1:6" x14ac:dyDescent="0.3">
      <c r="A1434" s="7" t="s">
        <v>9744</v>
      </c>
      <c r="B1434" s="7" t="s">
        <v>9745</v>
      </c>
      <c r="C1434" s="7" t="s">
        <v>7957</v>
      </c>
      <c r="D1434" s="7" t="s">
        <v>7952</v>
      </c>
      <c r="E1434" s="7" t="s">
        <v>7952</v>
      </c>
      <c r="F1434" s="27"/>
    </row>
    <row r="1435" spans="1:6" x14ac:dyDescent="0.3">
      <c r="A1435" s="7" t="s">
        <v>9746</v>
      </c>
      <c r="B1435" s="7" t="s">
        <v>9747</v>
      </c>
      <c r="C1435" s="7" t="s">
        <v>7957</v>
      </c>
      <c r="D1435" s="7" t="s">
        <v>7952</v>
      </c>
      <c r="E1435" s="7" t="s">
        <v>7952</v>
      </c>
      <c r="F1435" s="27"/>
    </row>
    <row r="1436" spans="1:6" x14ac:dyDescent="0.3">
      <c r="A1436" s="7" t="s">
        <v>9748</v>
      </c>
      <c r="B1436" s="7" t="s">
        <v>9749</v>
      </c>
      <c r="C1436" s="7" t="s">
        <v>7957</v>
      </c>
      <c r="D1436" s="7" t="s">
        <v>7952</v>
      </c>
      <c r="E1436" s="7" t="s">
        <v>7952</v>
      </c>
      <c r="F1436" s="27"/>
    </row>
    <row r="1437" spans="1:6" x14ac:dyDescent="0.3">
      <c r="A1437" s="7" t="s">
        <v>9750</v>
      </c>
      <c r="B1437" s="7" t="s">
        <v>9751</v>
      </c>
      <c r="C1437" s="7" t="s">
        <v>7957</v>
      </c>
      <c r="D1437" s="7" t="s">
        <v>7952</v>
      </c>
      <c r="E1437" s="7" t="s">
        <v>7952</v>
      </c>
      <c r="F1437" s="27"/>
    </row>
    <row r="1438" spans="1:6" x14ac:dyDescent="0.3">
      <c r="A1438" s="7" t="s">
        <v>9752</v>
      </c>
      <c r="B1438" s="7" t="s">
        <v>9753</v>
      </c>
      <c r="C1438" s="7" t="s">
        <v>7957</v>
      </c>
      <c r="D1438" s="7" t="s">
        <v>7952</v>
      </c>
      <c r="E1438" s="7" t="s">
        <v>7952</v>
      </c>
      <c r="F1438" s="27"/>
    </row>
    <row r="1439" spans="1:6" x14ac:dyDescent="0.3">
      <c r="A1439" s="7" t="s">
        <v>9754</v>
      </c>
      <c r="B1439" s="7" t="s">
        <v>9755</v>
      </c>
      <c r="C1439" s="7" t="s">
        <v>7957</v>
      </c>
      <c r="D1439" s="7" t="s">
        <v>7952</v>
      </c>
      <c r="E1439" s="7" t="s">
        <v>7952</v>
      </c>
      <c r="F1439" s="27"/>
    </row>
    <row r="1440" spans="1:6" x14ac:dyDescent="0.3">
      <c r="A1440" s="7" t="s">
        <v>9756</v>
      </c>
      <c r="B1440" s="7" t="s">
        <v>9757</v>
      </c>
      <c r="C1440" s="7" t="s">
        <v>7957</v>
      </c>
      <c r="D1440" s="7" t="s">
        <v>7952</v>
      </c>
      <c r="E1440" s="7" t="s">
        <v>7952</v>
      </c>
      <c r="F1440" s="27"/>
    </row>
    <row r="1441" spans="1:6" x14ac:dyDescent="0.3">
      <c r="A1441" s="7" t="s">
        <v>9758</v>
      </c>
      <c r="B1441" s="7" t="s">
        <v>9759</v>
      </c>
      <c r="C1441" s="7" t="s">
        <v>7957</v>
      </c>
      <c r="D1441" s="7" t="s">
        <v>7952</v>
      </c>
      <c r="E1441" s="7" t="s">
        <v>7952</v>
      </c>
      <c r="F1441" s="27"/>
    </row>
    <row r="1442" spans="1:6" x14ac:dyDescent="0.3">
      <c r="A1442" s="7" t="s">
        <v>9760</v>
      </c>
      <c r="B1442" s="7" t="s">
        <v>9761</v>
      </c>
      <c r="C1442" s="7" t="s">
        <v>7957</v>
      </c>
      <c r="D1442" s="7" t="s">
        <v>7952</v>
      </c>
      <c r="E1442" s="7" t="s">
        <v>7952</v>
      </c>
      <c r="F1442" s="27"/>
    </row>
    <row r="1443" spans="1:6" x14ac:dyDescent="0.3">
      <c r="A1443" s="7" t="s">
        <v>9762</v>
      </c>
      <c r="B1443" s="7" t="s">
        <v>9763</v>
      </c>
      <c r="C1443" s="7" t="s">
        <v>7957</v>
      </c>
      <c r="D1443" s="7" t="s">
        <v>7952</v>
      </c>
      <c r="E1443" s="7" t="s">
        <v>7952</v>
      </c>
      <c r="F1443" s="27"/>
    </row>
    <row r="1444" spans="1:6" x14ac:dyDescent="0.3">
      <c r="A1444" s="7" t="s">
        <v>9764</v>
      </c>
      <c r="B1444" s="7" t="s">
        <v>9765</v>
      </c>
      <c r="C1444" s="7" t="s">
        <v>7957</v>
      </c>
      <c r="D1444" s="7" t="s">
        <v>7952</v>
      </c>
      <c r="E1444" s="7" t="s">
        <v>7952</v>
      </c>
      <c r="F1444" s="27"/>
    </row>
    <row r="1445" spans="1:6" x14ac:dyDescent="0.3">
      <c r="A1445" s="7" t="s">
        <v>9766</v>
      </c>
      <c r="B1445" s="7" t="s">
        <v>9767</v>
      </c>
      <c r="C1445" s="7" t="s">
        <v>7957</v>
      </c>
      <c r="D1445" s="7" t="s">
        <v>7952</v>
      </c>
      <c r="E1445" s="7" t="s">
        <v>7952</v>
      </c>
      <c r="F1445" s="27"/>
    </row>
    <row r="1446" spans="1:6" x14ac:dyDescent="0.3">
      <c r="A1446" s="7" t="s">
        <v>9768</v>
      </c>
      <c r="B1446" s="7" t="s">
        <v>9769</v>
      </c>
      <c r="C1446" s="7" t="s">
        <v>7957</v>
      </c>
      <c r="D1446" s="7" t="s">
        <v>7952</v>
      </c>
      <c r="E1446" s="7" t="s">
        <v>7952</v>
      </c>
      <c r="F1446" s="27"/>
    </row>
    <row r="1447" spans="1:6" x14ac:dyDescent="0.3">
      <c r="A1447" s="7" t="s">
        <v>9770</v>
      </c>
      <c r="B1447" s="7" t="s">
        <v>9771</v>
      </c>
      <c r="C1447" s="7" t="s">
        <v>7957</v>
      </c>
      <c r="D1447" s="7" t="s">
        <v>7952</v>
      </c>
      <c r="E1447" s="7" t="s">
        <v>7952</v>
      </c>
      <c r="F1447" s="27"/>
    </row>
    <row r="1448" spans="1:6" x14ac:dyDescent="0.3">
      <c r="A1448" s="7" t="s">
        <v>9772</v>
      </c>
      <c r="B1448" s="7" t="s">
        <v>9773</v>
      </c>
      <c r="C1448" s="7" t="s">
        <v>7957</v>
      </c>
      <c r="D1448" s="7" t="s">
        <v>7952</v>
      </c>
      <c r="E1448" s="7" t="s">
        <v>7952</v>
      </c>
      <c r="F1448" s="27"/>
    </row>
    <row r="1449" spans="1:6" x14ac:dyDescent="0.3">
      <c r="A1449" s="7" t="s">
        <v>9774</v>
      </c>
      <c r="B1449" s="7" t="s">
        <v>9775</v>
      </c>
      <c r="C1449" s="7" t="s">
        <v>7957</v>
      </c>
      <c r="D1449" s="7" t="s">
        <v>7952</v>
      </c>
      <c r="E1449" s="7" t="s">
        <v>7952</v>
      </c>
      <c r="F1449" s="27"/>
    </row>
    <row r="1450" spans="1:6" x14ac:dyDescent="0.3">
      <c r="A1450" s="7" t="s">
        <v>9776</v>
      </c>
      <c r="B1450" s="7" t="s">
        <v>9777</v>
      </c>
      <c r="C1450" s="7" t="s">
        <v>7957</v>
      </c>
      <c r="D1450" s="7" t="s">
        <v>7952</v>
      </c>
      <c r="E1450" s="7" t="s">
        <v>7952</v>
      </c>
      <c r="F1450" s="27"/>
    </row>
    <row r="1451" spans="1:6" x14ac:dyDescent="0.3">
      <c r="A1451" s="7" t="s">
        <v>9778</v>
      </c>
      <c r="B1451" s="7" t="s">
        <v>9779</v>
      </c>
      <c r="C1451" s="7" t="s">
        <v>7957</v>
      </c>
      <c r="D1451" s="7" t="s">
        <v>7952</v>
      </c>
      <c r="E1451" s="7" t="s">
        <v>7952</v>
      </c>
      <c r="F1451" s="27"/>
    </row>
    <row r="1452" spans="1:6" x14ac:dyDescent="0.3">
      <c r="A1452" s="7" t="s">
        <v>9780</v>
      </c>
      <c r="B1452" s="7" t="s">
        <v>9781</v>
      </c>
      <c r="C1452" s="7" t="s">
        <v>7957</v>
      </c>
      <c r="D1452" s="7" t="s">
        <v>7952</v>
      </c>
      <c r="E1452" s="7" t="s">
        <v>7952</v>
      </c>
      <c r="F1452" s="27"/>
    </row>
    <row r="1453" spans="1:6" x14ac:dyDescent="0.3">
      <c r="A1453" s="7" t="s">
        <v>9782</v>
      </c>
      <c r="B1453" s="7" t="s">
        <v>9783</v>
      </c>
      <c r="C1453" s="7" t="s">
        <v>7957</v>
      </c>
      <c r="D1453" s="7" t="s">
        <v>7952</v>
      </c>
      <c r="E1453" s="7" t="s">
        <v>7952</v>
      </c>
      <c r="F1453" s="27"/>
    </row>
    <row r="1454" spans="1:6" x14ac:dyDescent="0.3">
      <c r="A1454" s="7" t="s">
        <v>9784</v>
      </c>
      <c r="B1454" s="7" t="s">
        <v>9785</v>
      </c>
      <c r="C1454" s="7" t="s">
        <v>7957</v>
      </c>
      <c r="D1454" s="7" t="s">
        <v>7952</v>
      </c>
      <c r="E1454" s="7" t="s">
        <v>7952</v>
      </c>
      <c r="F1454" s="27"/>
    </row>
    <row r="1455" spans="1:6" x14ac:dyDescent="0.3">
      <c r="A1455" s="7" t="s">
        <v>9786</v>
      </c>
      <c r="B1455" s="7" t="s">
        <v>9787</v>
      </c>
      <c r="C1455" s="7" t="s">
        <v>7957</v>
      </c>
      <c r="D1455" s="7" t="s">
        <v>7952</v>
      </c>
      <c r="E1455" s="7" t="s">
        <v>7952</v>
      </c>
      <c r="F1455" s="27"/>
    </row>
    <row r="1456" spans="1:6" x14ac:dyDescent="0.3">
      <c r="A1456" s="7" t="s">
        <v>9788</v>
      </c>
      <c r="B1456" s="7" t="s">
        <v>9789</v>
      </c>
      <c r="C1456" s="7" t="s">
        <v>7957</v>
      </c>
      <c r="D1456" s="7" t="s">
        <v>7952</v>
      </c>
      <c r="E1456" s="7" t="s">
        <v>7952</v>
      </c>
      <c r="F1456" s="27"/>
    </row>
    <row r="1457" spans="1:6" x14ac:dyDescent="0.3">
      <c r="A1457" s="7" t="s">
        <v>9790</v>
      </c>
      <c r="B1457" s="7" t="s">
        <v>9791</v>
      </c>
      <c r="C1457" s="7" t="s">
        <v>7957</v>
      </c>
      <c r="D1457" s="7" t="s">
        <v>7952</v>
      </c>
      <c r="E1457" s="7" t="s">
        <v>7952</v>
      </c>
      <c r="F1457" s="27"/>
    </row>
    <row r="1458" spans="1:6" x14ac:dyDescent="0.3">
      <c r="A1458" s="7" t="s">
        <v>9792</v>
      </c>
      <c r="B1458" s="7" t="s">
        <v>8955</v>
      </c>
      <c r="C1458" s="7" t="s">
        <v>7957</v>
      </c>
      <c r="D1458" s="7" t="s">
        <v>7952</v>
      </c>
      <c r="E1458" s="7" t="s">
        <v>7952</v>
      </c>
      <c r="F1458" s="27"/>
    </row>
    <row r="1459" spans="1:6" x14ac:dyDescent="0.3">
      <c r="A1459" s="7" t="s">
        <v>9793</v>
      </c>
      <c r="B1459" s="7" t="s">
        <v>9794</v>
      </c>
      <c r="C1459" s="7" t="s">
        <v>7957</v>
      </c>
      <c r="D1459" s="7" t="s">
        <v>7952</v>
      </c>
      <c r="E1459" s="7" t="s">
        <v>7952</v>
      </c>
      <c r="F1459" s="27"/>
    </row>
    <row r="1460" spans="1:6" x14ac:dyDescent="0.3">
      <c r="A1460" s="7" t="s">
        <v>9795</v>
      </c>
      <c r="B1460" s="7" t="s">
        <v>9796</v>
      </c>
      <c r="C1460" s="7" t="s">
        <v>7957</v>
      </c>
      <c r="D1460" s="7" t="s">
        <v>7952</v>
      </c>
      <c r="E1460" s="7" t="s">
        <v>7952</v>
      </c>
      <c r="F1460" s="27"/>
    </row>
    <row r="1461" spans="1:6" x14ac:dyDescent="0.3">
      <c r="A1461" s="7" t="s">
        <v>9797</v>
      </c>
      <c r="B1461" s="7" t="s">
        <v>9798</v>
      </c>
      <c r="C1461" s="7" t="s">
        <v>7957</v>
      </c>
      <c r="D1461" s="7" t="s">
        <v>7952</v>
      </c>
      <c r="E1461" s="7" t="s">
        <v>7952</v>
      </c>
      <c r="F1461" s="27"/>
    </row>
    <row r="1462" spans="1:6" x14ac:dyDescent="0.3">
      <c r="A1462" s="20" t="s">
        <v>9799</v>
      </c>
      <c r="B1462" s="20" t="s">
        <v>9800</v>
      </c>
      <c r="C1462" s="20" t="s">
        <v>7957</v>
      </c>
      <c r="D1462" s="20" t="s">
        <v>7952</v>
      </c>
      <c r="E1462" s="20" t="s">
        <v>7952</v>
      </c>
      <c r="F1462" s="27"/>
    </row>
    <row r="1463" spans="1:6" x14ac:dyDescent="0.3">
      <c r="A1463" s="7" t="s">
        <v>9801</v>
      </c>
      <c r="B1463" s="7" t="s">
        <v>9802</v>
      </c>
      <c r="C1463" s="7" t="s">
        <v>7957</v>
      </c>
      <c r="D1463" s="7" t="s">
        <v>7952</v>
      </c>
      <c r="E1463" s="7" t="s">
        <v>7952</v>
      </c>
      <c r="F1463" s="27"/>
    </row>
    <row r="1464" spans="1:6" x14ac:dyDescent="0.3">
      <c r="A1464" s="7" t="s">
        <v>9803</v>
      </c>
      <c r="B1464" s="7" t="s">
        <v>9804</v>
      </c>
      <c r="C1464" s="7" t="s">
        <v>7957</v>
      </c>
      <c r="D1464" s="7" t="s">
        <v>7952</v>
      </c>
      <c r="E1464" s="7" t="s">
        <v>7952</v>
      </c>
      <c r="F1464" s="27"/>
    </row>
    <row r="1465" spans="1:6" x14ac:dyDescent="0.3">
      <c r="A1465" s="7" t="s">
        <v>9805</v>
      </c>
      <c r="B1465" s="7" t="s">
        <v>9806</v>
      </c>
      <c r="C1465" s="7" t="s">
        <v>7957</v>
      </c>
      <c r="D1465" s="7" t="s">
        <v>7952</v>
      </c>
      <c r="E1465" s="7" t="s">
        <v>7952</v>
      </c>
      <c r="F1465" s="27"/>
    </row>
    <row r="1466" spans="1:6" x14ac:dyDescent="0.3">
      <c r="A1466" s="7" t="s">
        <v>9807</v>
      </c>
      <c r="B1466" s="7" t="s">
        <v>9808</v>
      </c>
      <c r="C1466" s="7" t="s">
        <v>7957</v>
      </c>
      <c r="D1466" s="7" t="s">
        <v>7952</v>
      </c>
      <c r="E1466" s="7" t="s">
        <v>7952</v>
      </c>
      <c r="F1466" s="27"/>
    </row>
    <row r="1467" spans="1:6" x14ac:dyDescent="0.3">
      <c r="A1467" s="7" t="s">
        <v>9809</v>
      </c>
      <c r="B1467" s="7" t="s">
        <v>9810</v>
      </c>
      <c r="C1467" s="7" t="s">
        <v>7957</v>
      </c>
      <c r="D1467" s="7" t="s">
        <v>7952</v>
      </c>
      <c r="E1467" s="7" t="s">
        <v>7952</v>
      </c>
      <c r="F1467" s="27"/>
    </row>
    <row r="1468" spans="1:6" x14ac:dyDescent="0.3">
      <c r="A1468" s="7" t="s">
        <v>9811</v>
      </c>
      <c r="B1468" s="7" t="s">
        <v>9812</v>
      </c>
      <c r="C1468" s="7" t="s">
        <v>7957</v>
      </c>
      <c r="D1468" s="7" t="s">
        <v>7952</v>
      </c>
      <c r="E1468" s="7" t="s">
        <v>7952</v>
      </c>
      <c r="F1468" s="27"/>
    </row>
    <row r="1469" spans="1:6" x14ac:dyDescent="0.3">
      <c r="A1469" s="7" t="s">
        <v>9813</v>
      </c>
      <c r="B1469" s="7" t="s">
        <v>8971</v>
      </c>
      <c r="C1469" s="7" t="s">
        <v>7957</v>
      </c>
      <c r="D1469" s="7" t="s">
        <v>7952</v>
      </c>
      <c r="E1469" s="7" t="s">
        <v>7952</v>
      </c>
      <c r="F1469" s="27"/>
    </row>
    <row r="1470" spans="1:6" x14ac:dyDescent="0.3">
      <c r="A1470" s="7" t="s">
        <v>9814</v>
      </c>
      <c r="B1470" s="7" t="s">
        <v>9815</v>
      </c>
      <c r="C1470" s="7" t="s">
        <v>7957</v>
      </c>
      <c r="D1470" s="7" t="s">
        <v>7952</v>
      </c>
      <c r="E1470" s="7" t="s">
        <v>7952</v>
      </c>
      <c r="F1470" s="27"/>
    </row>
    <row r="1471" spans="1:6" x14ac:dyDescent="0.3">
      <c r="A1471" s="7" t="s">
        <v>9816</v>
      </c>
      <c r="B1471" s="7" t="s">
        <v>9817</v>
      </c>
      <c r="C1471" s="7" t="s">
        <v>7957</v>
      </c>
      <c r="D1471" s="7" t="s">
        <v>7952</v>
      </c>
      <c r="E1471" s="7" t="s">
        <v>7952</v>
      </c>
      <c r="F1471" s="27"/>
    </row>
    <row r="1472" spans="1:6" x14ac:dyDescent="0.3">
      <c r="A1472" s="7" t="s">
        <v>9818</v>
      </c>
      <c r="B1472" s="7" t="s">
        <v>9819</v>
      </c>
      <c r="C1472" s="7" t="s">
        <v>7957</v>
      </c>
      <c r="D1472" s="7" t="s">
        <v>7952</v>
      </c>
      <c r="E1472" s="7" t="s">
        <v>7952</v>
      </c>
      <c r="F1472" s="27"/>
    </row>
    <row r="1473" spans="1:6" x14ac:dyDescent="0.3">
      <c r="A1473" s="7" t="s">
        <v>9820</v>
      </c>
      <c r="B1473" s="7" t="s">
        <v>9821</v>
      </c>
      <c r="C1473" s="7" t="s">
        <v>7957</v>
      </c>
      <c r="D1473" s="7" t="s">
        <v>7952</v>
      </c>
      <c r="E1473" s="7" t="s">
        <v>7952</v>
      </c>
      <c r="F1473" s="27"/>
    </row>
    <row r="1474" spans="1:6" x14ac:dyDescent="0.3">
      <c r="A1474" s="7" t="s">
        <v>9822</v>
      </c>
      <c r="B1474" s="7" t="s">
        <v>9823</v>
      </c>
      <c r="C1474" s="7" t="s">
        <v>7957</v>
      </c>
      <c r="D1474" s="7" t="s">
        <v>7952</v>
      </c>
      <c r="E1474" s="7" t="s">
        <v>7952</v>
      </c>
      <c r="F1474" s="27"/>
    </row>
    <row r="1475" spans="1:6" x14ac:dyDescent="0.3">
      <c r="A1475" s="7" t="s">
        <v>9824</v>
      </c>
      <c r="B1475" s="7" t="s">
        <v>9825</v>
      </c>
      <c r="C1475" s="7" t="s">
        <v>7957</v>
      </c>
      <c r="D1475" s="7" t="s">
        <v>7952</v>
      </c>
      <c r="E1475" s="7" t="s">
        <v>7952</v>
      </c>
      <c r="F1475" s="27"/>
    </row>
    <row r="1476" spans="1:6" x14ac:dyDescent="0.3">
      <c r="A1476" s="20" t="s">
        <v>9826</v>
      </c>
      <c r="B1476" s="20" t="s">
        <v>9827</v>
      </c>
      <c r="C1476" s="20" t="s">
        <v>7957</v>
      </c>
      <c r="D1476" s="20" t="s">
        <v>7952</v>
      </c>
      <c r="E1476" s="20" t="s">
        <v>7952</v>
      </c>
      <c r="F1476" s="27"/>
    </row>
    <row r="1477" spans="1:6" x14ac:dyDescent="0.3">
      <c r="A1477" s="7" t="s">
        <v>9828</v>
      </c>
      <c r="B1477" s="7" t="s">
        <v>9829</v>
      </c>
      <c r="C1477" s="7" t="s">
        <v>7957</v>
      </c>
      <c r="D1477" s="7" t="s">
        <v>7952</v>
      </c>
      <c r="E1477" s="7" t="s">
        <v>7952</v>
      </c>
      <c r="F1477" s="27"/>
    </row>
    <row r="1478" spans="1:6" x14ac:dyDescent="0.3">
      <c r="A1478" s="7" t="s">
        <v>9830</v>
      </c>
      <c r="B1478" s="7" t="s">
        <v>9831</v>
      </c>
      <c r="C1478" s="7" t="s">
        <v>7957</v>
      </c>
      <c r="D1478" s="7" t="s">
        <v>7952</v>
      </c>
      <c r="E1478" s="7" t="s">
        <v>7952</v>
      </c>
      <c r="F1478" s="27"/>
    </row>
    <row r="1479" spans="1:6" x14ac:dyDescent="0.3">
      <c r="A1479" s="7" t="s">
        <v>9832</v>
      </c>
      <c r="B1479" s="7" t="s">
        <v>9833</v>
      </c>
      <c r="C1479" s="7" t="s">
        <v>7957</v>
      </c>
      <c r="D1479" s="7" t="s">
        <v>7952</v>
      </c>
      <c r="E1479" s="7" t="s">
        <v>7952</v>
      </c>
      <c r="F1479" s="27"/>
    </row>
    <row r="1480" spans="1:6" x14ac:dyDescent="0.3">
      <c r="A1480" s="7" t="s">
        <v>9834</v>
      </c>
      <c r="B1480" s="7" t="s">
        <v>9835</v>
      </c>
      <c r="C1480" s="7" t="s">
        <v>7957</v>
      </c>
      <c r="D1480" s="7" t="s">
        <v>7952</v>
      </c>
      <c r="E1480" s="7" t="s">
        <v>7952</v>
      </c>
      <c r="F1480" s="27"/>
    </row>
    <row r="1481" spans="1:6" x14ac:dyDescent="0.3">
      <c r="A1481" s="7" t="s">
        <v>9836</v>
      </c>
      <c r="B1481" s="7" t="s">
        <v>9837</v>
      </c>
      <c r="C1481" s="7" t="s">
        <v>7957</v>
      </c>
      <c r="D1481" s="7" t="s">
        <v>7952</v>
      </c>
      <c r="E1481" s="7" t="s">
        <v>7952</v>
      </c>
      <c r="F1481" s="27"/>
    </row>
    <row r="1482" spans="1:6" x14ac:dyDescent="0.3">
      <c r="A1482" s="7" t="s">
        <v>9838</v>
      </c>
      <c r="B1482" s="7" t="s">
        <v>9839</v>
      </c>
      <c r="C1482" s="7" t="s">
        <v>7957</v>
      </c>
      <c r="D1482" s="7" t="s">
        <v>7952</v>
      </c>
      <c r="E1482" s="7" t="s">
        <v>7952</v>
      </c>
      <c r="F1482" s="27"/>
    </row>
    <row r="1483" spans="1:6" x14ac:dyDescent="0.3">
      <c r="A1483" s="7" t="s">
        <v>9840</v>
      </c>
      <c r="B1483" s="7" t="s">
        <v>9841</v>
      </c>
      <c r="C1483" s="7" t="s">
        <v>7957</v>
      </c>
      <c r="D1483" s="7" t="s">
        <v>7952</v>
      </c>
      <c r="E1483" s="7" t="s">
        <v>7952</v>
      </c>
      <c r="F1483" s="27"/>
    </row>
    <row r="1484" spans="1:6" x14ac:dyDescent="0.3">
      <c r="A1484" s="7" t="s">
        <v>9842</v>
      </c>
      <c r="B1484" s="7" t="s">
        <v>9843</v>
      </c>
      <c r="C1484" s="7" t="s">
        <v>7957</v>
      </c>
      <c r="D1484" s="7" t="s">
        <v>7952</v>
      </c>
      <c r="E1484" s="7" t="s">
        <v>7952</v>
      </c>
      <c r="F1484" s="27"/>
    </row>
    <row r="1485" spans="1:6" x14ac:dyDescent="0.3">
      <c r="A1485" s="7" t="s">
        <v>9844</v>
      </c>
      <c r="B1485" s="7" t="s">
        <v>9845</v>
      </c>
      <c r="C1485" s="7" t="s">
        <v>7957</v>
      </c>
      <c r="D1485" s="7" t="s">
        <v>7952</v>
      </c>
      <c r="E1485" s="7" t="s">
        <v>7952</v>
      </c>
      <c r="F1485" s="27"/>
    </row>
    <row r="1486" spans="1:6" x14ac:dyDescent="0.3">
      <c r="A1486" s="7" t="s">
        <v>9846</v>
      </c>
      <c r="B1486" s="7" t="s">
        <v>9847</v>
      </c>
      <c r="C1486" s="7" t="s">
        <v>7957</v>
      </c>
      <c r="D1486" s="7" t="s">
        <v>7952</v>
      </c>
      <c r="E1486" s="7" t="s">
        <v>7952</v>
      </c>
      <c r="F1486" s="27"/>
    </row>
    <row r="1487" spans="1:6" x14ac:dyDescent="0.3">
      <c r="A1487" s="7" t="s">
        <v>9848</v>
      </c>
      <c r="B1487" s="7" t="s">
        <v>9849</v>
      </c>
      <c r="C1487" s="7" t="s">
        <v>7957</v>
      </c>
      <c r="D1487" s="7" t="s">
        <v>7952</v>
      </c>
      <c r="E1487" s="7" t="s">
        <v>7952</v>
      </c>
      <c r="F1487" s="27"/>
    </row>
    <row r="1488" spans="1:6" x14ac:dyDescent="0.3">
      <c r="A1488" s="7" t="s">
        <v>9850</v>
      </c>
      <c r="B1488" s="7" t="s">
        <v>9851</v>
      </c>
      <c r="C1488" s="7" t="s">
        <v>7957</v>
      </c>
      <c r="D1488" s="7" t="s">
        <v>7952</v>
      </c>
      <c r="E1488" s="7" t="s">
        <v>7952</v>
      </c>
      <c r="F1488" s="27"/>
    </row>
    <row r="1489" spans="1:6" x14ac:dyDescent="0.3">
      <c r="A1489" s="7" t="s">
        <v>9852</v>
      </c>
      <c r="B1489" s="7" t="s">
        <v>9853</v>
      </c>
      <c r="C1489" s="7" t="s">
        <v>7957</v>
      </c>
      <c r="D1489" s="7" t="s">
        <v>7952</v>
      </c>
      <c r="E1489" s="7" t="s">
        <v>7952</v>
      </c>
      <c r="F1489" s="27"/>
    </row>
    <row r="1490" spans="1:6" x14ac:dyDescent="0.3">
      <c r="A1490" s="7" t="s">
        <v>9854</v>
      </c>
      <c r="B1490" s="7" t="s">
        <v>9855</v>
      </c>
      <c r="C1490" s="7" t="s">
        <v>7957</v>
      </c>
      <c r="D1490" s="7" t="s">
        <v>7952</v>
      </c>
      <c r="E1490" s="7" t="s">
        <v>7952</v>
      </c>
      <c r="F1490" s="27"/>
    </row>
    <row r="1491" spans="1:6" x14ac:dyDescent="0.3">
      <c r="A1491" s="7" t="s">
        <v>9856</v>
      </c>
      <c r="B1491" s="7" t="s">
        <v>9857</v>
      </c>
      <c r="C1491" s="7" t="s">
        <v>7957</v>
      </c>
      <c r="D1491" s="7" t="s">
        <v>7952</v>
      </c>
      <c r="E1491" s="7" t="s">
        <v>7952</v>
      </c>
      <c r="F1491" s="27"/>
    </row>
    <row r="1492" spans="1:6" x14ac:dyDescent="0.3">
      <c r="A1492" s="7" t="s">
        <v>9858</v>
      </c>
      <c r="B1492" s="7" t="s">
        <v>9859</v>
      </c>
      <c r="C1492" s="7" t="s">
        <v>7957</v>
      </c>
      <c r="D1492" s="7" t="s">
        <v>7952</v>
      </c>
      <c r="E1492" s="7" t="s">
        <v>7952</v>
      </c>
      <c r="F1492" s="27"/>
    </row>
    <row r="1493" spans="1:6" x14ac:dyDescent="0.3">
      <c r="A1493" s="7" t="s">
        <v>9860</v>
      </c>
      <c r="B1493" s="7" t="s">
        <v>9861</v>
      </c>
      <c r="C1493" s="7" t="s">
        <v>7957</v>
      </c>
      <c r="D1493" s="7" t="s">
        <v>7952</v>
      </c>
      <c r="E1493" s="7" t="s">
        <v>7952</v>
      </c>
      <c r="F1493" s="27"/>
    </row>
    <row r="1494" spans="1:6" x14ac:dyDescent="0.3">
      <c r="A1494" s="7" t="s">
        <v>9862</v>
      </c>
      <c r="B1494" s="7" t="s">
        <v>9863</v>
      </c>
      <c r="C1494" s="7" t="s">
        <v>7957</v>
      </c>
      <c r="D1494" s="7" t="s">
        <v>7952</v>
      </c>
      <c r="E1494" s="7" t="s">
        <v>7952</v>
      </c>
      <c r="F1494" s="27"/>
    </row>
    <row r="1495" spans="1:6" x14ac:dyDescent="0.3">
      <c r="A1495" s="7" t="s">
        <v>9864</v>
      </c>
      <c r="B1495" s="7" t="s">
        <v>9865</v>
      </c>
      <c r="C1495" s="7" t="s">
        <v>7957</v>
      </c>
      <c r="D1495" s="7" t="s">
        <v>7952</v>
      </c>
      <c r="E1495" s="7" t="s">
        <v>7952</v>
      </c>
      <c r="F1495" s="27"/>
    </row>
    <row r="1496" spans="1:6" x14ac:dyDescent="0.3">
      <c r="A1496" s="7" t="s">
        <v>9866</v>
      </c>
      <c r="B1496" s="7" t="s">
        <v>9867</v>
      </c>
      <c r="C1496" s="7" t="s">
        <v>7957</v>
      </c>
      <c r="D1496" s="7" t="s">
        <v>7952</v>
      </c>
      <c r="E1496" s="7" t="s">
        <v>7952</v>
      </c>
      <c r="F1496" s="27"/>
    </row>
    <row r="1497" spans="1:6" x14ac:dyDescent="0.3">
      <c r="A1497" s="7" t="s">
        <v>9868</v>
      </c>
      <c r="B1497" s="7" t="s">
        <v>9869</v>
      </c>
      <c r="C1497" s="7" t="s">
        <v>7957</v>
      </c>
      <c r="D1497" s="7" t="s">
        <v>7952</v>
      </c>
      <c r="E1497" s="7" t="s">
        <v>7952</v>
      </c>
      <c r="F1497" s="27"/>
    </row>
    <row r="1498" spans="1:6" x14ac:dyDescent="0.3">
      <c r="A1498" s="7" t="s">
        <v>9870</v>
      </c>
      <c r="B1498" s="7" t="s">
        <v>9871</v>
      </c>
      <c r="C1498" s="7" t="s">
        <v>7957</v>
      </c>
      <c r="D1498" s="7" t="s">
        <v>7952</v>
      </c>
      <c r="E1498" s="7" t="s">
        <v>7952</v>
      </c>
      <c r="F1498" s="27"/>
    </row>
    <row r="1499" spans="1:6" x14ac:dyDescent="0.3">
      <c r="A1499" s="7" t="s">
        <v>9872</v>
      </c>
      <c r="B1499" s="7" t="s">
        <v>9873</v>
      </c>
      <c r="C1499" s="7" t="s">
        <v>7957</v>
      </c>
      <c r="D1499" s="7" t="s">
        <v>7952</v>
      </c>
      <c r="E1499" s="7" t="s">
        <v>7952</v>
      </c>
      <c r="F1499" s="27"/>
    </row>
    <row r="1500" spans="1:6" x14ac:dyDescent="0.3">
      <c r="A1500" s="7" t="s">
        <v>9874</v>
      </c>
      <c r="B1500" s="7" t="s">
        <v>9875</v>
      </c>
      <c r="C1500" s="7" t="s">
        <v>7957</v>
      </c>
      <c r="D1500" s="7" t="s">
        <v>7952</v>
      </c>
      <c r="E1500" s="7" t="s">
        <v>7952</v>
      </c>
      <c r="F1500" s="27"/>
    </row>
    <row r="1501" spans="1:6" x14ac:dyDescent="0.3">
      <c r="A1501" s="7" t="s">
        <v>9876</v>
      </c>
      <c r="B1501" s="7" t="s">
        <v>9877</v>
      </c>
      <c r="C1501" s="7" t="s">
        <v>7957</v>
      </c>
      <c r="D1501" s="7" t="s">
        <v>7952</v>
      </c>
      <c r="E1501" s="7" t="s">
        <v>7952</v>
      </c>
      <c r="F1501" s="27"/>
    </row>
    <row r="1502" spans="1:6" x14ac:dyDescent="0.3">
      <c r="A1502" s="7" t="s">
        <v>9878</v>
      </c>
      <c r="B1502" s="7" t="s">
        <v>9879</v>
      </c>
      <c r="C1502" s="7" t="s">
        <v>7957</v>
      </c>
      <c r="D1502" s="7" t="s">
        <v>7952</v>
      </c>
      <c r="E1502" s="7" t="s">
        <v>7952</v>
      </c>
      <c r="F1502" s="27"/>
    </row>
    <row r="1503" spans="1:6" x14ac:dyDescent="0.3">
      <c r="A1503" s="7" t="s">
        <v>9880</v>
      </c>
      <c r="B1503" s="7" t="s">
        <v>9881</v>
      </c>
      <c r="C1503" s="7" t="s">
        <v>7957</v>
      </c>
      <c r="D1503" s="7" t="s">
        <v>7952</v>
      </c>
      <c r="E1503" s="7" t="s">
        <v>7952</v>
      </c>
      <c r="F1503" s="27"/>
    </row>
    <row r="1504" spans="1:6" x14ac:dyDescent="0.3">
      <c r="A1504" s="7" t="s">
        <v>9882</v>
      </c>
      <c r="B1504" s="7" t="s">
        <v>9883</v>
      </c>
      <c r="C1504" s="7" t="s">
        <v>7957</v>
      </c>
      <c r="D1504" s="7" t="s">
        <v>7952</v>
      </c>
      <c r="E1504" s="7" t="s">
        <v>7952</v>
      </c>
      <c r="F1504" s="27"/>
    </row>
    <row r="1505" spans="1:6" x14ac:dyDescent="0.3">
      <c r="A1505" s="7" t="s">
        <v>9884</v>
      </c>
      <c r="B1505" s="7" t="s">
        <v>9885</v>
      </c>
      <c r="C1505" s="7" t="s">
        <v>7957</v>
      </c>
      <c r="D1505" s="7" t="s">
        <v>7952</v>
      </c>
      <c r="E1505" s="7" t="s">
        <v>7952</v>
      </c>
      <c r="F1505" s="27"/>
    </row>
    <row r="1506" spans="1:6" x14ac:dyDescent="0.3">
      <c r="A1506" s="7" t="s">
        <v>9886</v>
      </c>
      <c r="B1506" s="7" t="s">
        <v>9887</v>
      </c>
      <c r="C1506" s="7" t="s">
        <v>7957</v>
      </c>
      <c r="D1506" s="7" t="s">
        <v>7952</v>
      </c>
      <c r="E1506" s="7" t="s">
        <v>7952</v>
      </c>
      <c r="F1506" s="27"/>
    </row>
    <row r="1507" spans="1:6" x14ac:dyDescent="0.3">
      <c r="A1507" s="7" t="s">
        <v>9888</v>
      </c>
      <c r="B1507" s="7" t="s">
        <v>9889</v>
      </c>
      <c r="C1507" s="7" t="s">
        <v>7957</v>
      </c>
      <c r="D1507" s="7" t="s">
        <v>7952</v>
      </c>
      <c r="E1507" s="7" t="s">
        <v>7952</v>
      </c>
      <c r="F1507" s="27"/>
    </row>
    <row r="1508" spans="1:6" x14ac:dyDescent="0.3">
      <c r="A1508" s="7" t="s">
        <v>9890</v>
      </c>
      <c r="B1508" s="7" t="s">
        <v>9891</v>
      </c>
      <c r="C1508" s="7" t="s">
        <v>7957</v>
      </c>
      <c r="D1508" s="7" t="s">
        <v>7952</v>
      </c>
      <c r="E1508" s="7" t="s">
        <v>7952</v>
      </c>
      <c r="F1508" s="27"/>
    </row>
    <row r="1509" spans="1:6" x14ac:dyDescent="0.3">
      <c r="A1509" s="7" t="s">
        <v>9892</v>
      </c>
      <c r="B1509" s="7" t="s">
        <v>9893</v>
      </c>
      <c r="C1509" s="7" t="s">
        <v>7957</v>
      </c>
      <c r="D1509" s="7" t="s">
        <v>7952</v>
      </c>
      <c r="E1509" s="7" t="s">
        <v>7952</v>
      </c>
      <c r="F1509" s="27"/>
    </row>
    <row r="1510" spans="1:6" x14ac:dyDescent="0.3">
      <c r="A1510" s="7" t="s">
        <v>9894</v>
      </c>
      <c r="B1510" s="7" t="s">
        <v>9895</v>
      </c>
      <c r="C1510" s="7" t="s">
        <v>7957</v>
      </c>
      <c r="D1510" s="7" t="s">
        <v>7952</v>
      </c>
      <c r="E1510" s="7" t="s">
        <v>7952</v>
      </c>
      <c r="F1510" s="27"/>
    </row>
    <row r="1511" spans="1:6" x14ac:dyDescent="0.3">
      <c r="A1511" s="7" t="s">
        <v>9896</v>
      </c>
      <c r="B1511" s="7" t="s">
        <v>9897</v>
      </c>
      <c r="C1511" s="7" t="s">
        <v>7957</v>
      </c>
      <c r="D1511" s="7" t="s">
        <v>7952</v>
      </c>
      <c r="E1511" s="7" t="s">
        <v>7952</v>
      </c>
      <c r="F1511" s="27"/>
    </row>
    <row r="1512" spans="1:6" x14ac:dyDescent="0.3">
      <c r="A1512" s="7" t="s">
        <v>9898</v>
      </c>
      <c r="B1512" s="7" t="s">
        <v>9899</v>
      </c>
      <c r="C1512" s="7" t="s">
        <v>7957</v>
      </c>
      <c r="D1512" s="7" t="s">
        <v>7952</v>
      </c>
      <c r="E1512" s="7" t="s">
        <v>7952</v>
      </c>
      <c r="F1512" s="27"/>
    </row>
    <row r="1513" spans="1:6" x14ac:dyDescent="0.3">
      <c r="A1513" s="7" t="s">
        <v>9900</v>
      </c>
      <c r="B1513" s="7" t="s">
        <v>9901</v>
      </c>
      <c r="C1513" s="7" t="s">
        <v>7957</v>
      </c>
      <c r="D1513" s="7" t="s">
        <v>7952</v>
      </c>
      <c r="E1513" s="7" t="s">
        <v>7952</v>
      </c>
      <c r="F1513" s="27"/>
    </row>
    <row r="1514" spans="1:6" x14ac:dyDescent="0.3">
      <c r="A1514" s="7" t="s">
        <v>9902</v>
      </c>
      <c r="B1514" s="7" t="s">
        <v>9903</v>
      </c>
      <c r="C1514" s="7" t="s">
        <v>7957</v>
      </c>
      <c r="D1514" s="7" t="s">
        <v>7952</v>
      </c>
      <c r="E1514" s="7" t="s">
        <v>7952</v>
      </c>
      <c r="F1514" s="27"/>
    </row>
    <row r="1515" spans="1:6" x14ac:dyDescent="0.3">
      <c r="A1515" s="7" t="s">
        <v>9904</v>
      </c>
      <c r="B1515" s="7" t="s">
        <v>9905</v>
      </c>
      <c r="C1515" s="7" t="s">
        <v>7957</v>
      </c>
      <c r="D1515" s="7" t="s">
        <v>7952</v>
      </c>
      <c r="E1515" s="7" t="s">
        <v>7952</v>
      </c>
      <c r="F1515" s="27"/>
    </row>
    <row r="1516" spans="1:6" x14ac:dyDescent="0.3">
      <c r="A1516" s="7" t="s">
        <v>9906</v>
      </c>
      <c r="B1516" s="7" t="s">
        <v>9907</v>
      </c>
      <c r="C1516" s="7" t="s">
        <v>7957</v>
      </c>
      <c r="D1516" s="7" t="s">
        <v>7952</v>
      </c>
      <c r="E1516" s="7" t="s">
        <v>7952</v>
      </c>
      <c r="F1516" s="27"/>
    </row>
    <row r="1517" spans="1:6" x14ac:dyDescent="0.3">
      <c r="A1517" s="7" t="s">
        <v>9908</v>
      </c>
      <c r="B1517" s="7" t="s">
        <v>9909</v>
      </c>
      <c r="C1517" s="7" t="s">
        <v>7957</v>
      </c>
      <c r="D1517" s="7" t="s">
        <v>7952</v>
      </c>
      <c r="E1517" s="7" t="s">
        <v>7952</v>
      </c>
      <c r="F1517" s="27"/>
    </row>
    <row r="1518" spans="1:6" x14ac:dyDescent="0.3">
      <c r="A1518" s="7" t="s">
        <v>9910</v>
      </c>
      <c r="B1518" s="7" t="s">
        <v>9911</v>
      </c>
      <c r="C1518" s="7" t="s">
        <v>7957</v>
      </c>
      <c r="D1518" s="7" t="s">
        <v>7952</v>
      </c>
      <c r="E1518" s="7" t="s">
        <v>7952</v>
      </c>
      <c r="F1518" s="27"/>
    </row>
    <row r="1519" spans="1:6" x14ac:dyDescent="0.3">
      <c r="A1519" s="7" t="s">
        <v>9912</v>
      </c>
      <c r="B1519" s="7" t="s">
        <v>9913</v>
      </c>
      <c r="C1519" s="7" t="s">
        <v>7957</v>
      </c>
      <c r="D1519" s="7" t="s">
        <v>7952</v>
      </c>
      <c r="E1519" s="7" t="s">
        <v>7952</v>
      </c>
      <c r="F1519" s="27"/>
    </row>
    <row r="1520" spans="1:6" x14ac:dyDescent="0.3">
      <c r="A1520" s="7" t="s">
        <v>9914</v>
      </c>
      <c r="B1520" s="7" t="s">
        <v>8975</v>
      </c>
      <c r="C1520" s="7" t="s">
        <v>7957</v>
      </c>
      <c r="D1520" s="7" t="s">
        <v>7952</v>
      </c>
      <c r="E1520" s="7" t="s">
        <v>7952</v>
      </c>
      <c r="F1520" s="27"/>
    </row>
    <row r="1521" spans="1:6" x14ac:dyDescent="0.3">
      <c r="A1521" s="7" t="s">
        <v>9915</v>
      </c>
      <c r="B1521" s="7" t="s">
        <v>9916</v>
      </c>
      <c r="C1521" s="7" t="s">
        <v>7957</v>
      </c>
      <c r="D1521" s="7" t="s">
        <v>7952</v>
      </c>
      <c r="E1521" s="7" t="s">
        <v>7952</v>
      </c>
      <c r="F1521" s="27"/>
    </row>
    <row r="1522" spans="1:6" x14ac:dyDescent="0.3">
      <c r="A1522" s="7" t="s">
        <v>9917</v>
      </c>
      <c r="B1522" s="7" t="s">
        <v>9918</v>
      </c>
      <c r="C1522" s="7" t="s">
        <v>7957</v>
      </c>
      <c r="D1522" s="7" t="s">
        <v>7952</v>
      </c>
      <c r="E1522" s="7" t="s">
        <v>7952</v>
      </c>
      <c r="F1522" s="27"/>
    </row>
    <row r="1523" spans="1:6" x14ac:dyDescent="0.3">
      <c r="A1523" s="7" t="s">
        <v>9919</v>
      </c>
      <c r="B1523" s="7" t="s">
        <v>9920</v>
      </c>
      <c r="C1523" s="7" t="s">
        <v>7957</v>
      </c>
      <c r="D1523" s="7" t="s">
        <v>7952</v>
      </c>
      <c r="E1523" s="7" t="s">
        <v>7952</v>
      </c>
      <c r="F1523" s="27"/>
    </row>
    <row r="1524" spans="1:6" x14ac:dyDescent="0.3">
      <c r="A1524" s="7" t="s">
        <v>9921</v>
      </c>
      <c r="B1524" s="7" t="s">
        <v>9922</v>
      </c>
      <c r="C1524" s="7" t="s">
        <v>7957</v>
      </c>
      <c r="D1524" s="7" t="s">
        <v>7952</v>
      </c>
      <c r="E1524" s="7" t="s">
        <v>7952</v>
      </c>
      <c r="F1524" s="27"/>
    </row>
    <row r="1525" spans="1:6" x14ac:dyDescent="0.3">
      <c r="A1525" s="7" t="s">
        <v>9923</v>
      </c>
      <c r="B1525" s="7" t="s">
        <v>9924</v>
      </c>
      <c r="C1525" s="7" t="s">
        <v>7957</v>
      </c>
      <c r="D1525" s="7" t="s">
        <v>7952</v>
      </c>
      <c r="E1525" s="7" t="s">
        <v>7952</v>
      </c>
      <c r="F1525" s="27"/>
    </row>
    <row r="1526" spans="1:6" x14ac:dyDescent="0.3">
      <c r="A1526" s="7" t="s">
        <v>9925</v>
      </c>
      <c r="B1526" s="7" t="s">
        <v>9926</v>
      </c>
      <c r="C1526" s="7" t="s">
        <v>7957</v>
      </c>
      <c r="D1526" s="7" t="s">
        <v>7952</v>
      </c>
      <c r="E1526" s="7" t="s">
        <v>7952</v>
      </c>
      <c r="F1526" s="27"/>
    </row>
    <row r="1527" spans="1:6" x14ac:dyDescent="0.3">
      <c r="A1527" s="7" t="s">
        <v>9927</v>
      </c>
      <c r="B1527" s="7" t="s">
        <v>9928</v>
      </c>
      <c r="C1527" s="7" t="s">
        <v>7957</v>
      </c>
      <c r="D1527" s="7" t="s">
        <v>7952</v>
      </c>
      <c r="E1527" s="7" t="s">
        <v>7952</v>
      </c>
      <c r="F1527" s="27"/>
    </row>
    <row r="1528" spans="1:6" x14ac:dyDescent="0.3">
      <c r="A1528" s="7" t="s">
        <v>9929</v>
      </c>
      <c r="B1528" s="7" t="s">
        <v>9930</v>
      </c>
      <c r="C1528" s="7" t="s">
        <v>7957</v>
      </c>
      <c r="D1528" s="7" t="s">
        <v>7952</v>
      </c>
      <c r="E1528" s="7" t="s">
        <v>7952</v>
      </c>
      <c r="F1528" s="27"/>
    </row>
    <row r="1529" spans="1:6" x14ac:dyDescent="0.3">
      <c r="A1529" s="7" t="s">
        <v>9931</v>
      </c>
      <c r="B1529" s="7" t="s">
        <v>9932</v>
      </c>
      <c r="C1529" s="7" t="s">
        <v>7957</v>
      </c>
      <c r="D1529" s="7" t="s">
        <v>7952</v>
      </c>
      <c r="E1529" s="7" t="s">
        <v>7952</v>
      </c>
      <c r="F1529" s="27"/>
    </row>
    <row r="1530" spans="1:6" x14ac:dyDescent="0.3">
      <c r="A1530" s="7" t="s">
        <v>9933</v>
      </c>
      <c r="B1530" s="7" t="s">
        <v>9934</v>
      </c>
      <c r="C1530" s="7" t="s">
        <v>7957</v>
      </c>
      <c r="D1530" s="7" t="s">
        <v>7952</v>
      </c>
      <c r="E1530" s="7" t="s">
        <v>7952</v>
      </c>
      <c r="F1530" s="27"/>
    </row>
    <row r="1531" spans="1:6" x14ac:dyDescent="0.3">
      <c r="A1531" s="7" t="s">
        <v>9935</v>
      </c>
      <c r="B1531" s="7" t="s">
        <v>9936</v>
      </c>
      <c r="C1531" s="7" t="s">
        <v>7957</v>
      </c>
      <c r="D1531" s="7" t="s">
        <v>7952</v>
      </c>
      <c r="E1531" s="7" t="s">
        <v>7952</v>
      </c>
      <c r="F1531" s="27"/>
    </row>
    <row r="1532" spans="1:6" x14ac:dyDescent="0.3">
      <c r="A1532" s="7" t="s">
        <v>9937</v>
      </c>
      <c r="B1532" s="7" t="s">
        <v>9938</v>
      </c>
      <c r="C1532" s="7" t="s">
        <v>7957</v>
      </c>
      <c r="D1532" s="7" t="s">
        <v>7952</v>
      </c>
      <c r="E1532" s="7" t="s">
        <v>7952</v>
      </c>
      <c r="F1532" s="27"/>
    </row>
    <row r="1533" spans="1:6" x14ac:dyDescent="0.3">
      <c r="A1533" s="7" t="s">
        <v>9939</v>
      </c>
      <c r="B1533" s="7" t="s">
        <v>9940</v>
      </c>
      <c r="C1533" s="7" t="s">
        <v>7957</v>
      </c>
      <c r="D1533" s="7" t="s">
        <v>7952</v>
      </c>
      <c r="E1533" s="7" t="s">
        <v>7952</v>
      </c>
      <c r="F1533" s="27"/>
    </row>
    <row r="1534" spans="1:6" x14ac:dyDescent="0.3">
      <c r="A1534" s="7" t="s">
        <v>9941</v>
      </c>
      <c r="B1534" s="7" t="s">
        <v>9942</v>
      </c>
      <c r="C1534" s="7" t="s">
        <v>7957</v>
      </c>
      <c r="D1534" s="7" t="s">
        <v>7952</v>
      </c>
      <c r="E1534" s="7" t="s">
        <v>7952</v>
      </c>
      <c r="F1534" s="27"/>
    </row>
    <row r="1535" spans="1:6" x14ac:dyDescent="0.3">
      <c r="A1535" s="7" t="s">
        <v>9943</v>
      </c>
      <c r="B1535" s="7" t="s">
        <v>9944</v>
      </c>
      <c r="C1535" s="7" t="s">
        <v>7957</v>
      </c>
      <c r="D1535" s="7" t="s">
        <v>7952</v>
      </c>
      <c r="E1535" s="7" t="s">
        <v>7952</v>
      </c>
      <c r="F1535" s="27"/>
    </row>
    <row r="1536" spans="1:6" x14ac:dyDescent="0.3">
      <c r="A1536" s="7" t="s">
        <v>9945</v>
      </c>
      <c r="B1536" s="7" t="s">
        <v>9946</v>
      </c>
      <c r="C1536" s="7" t="s">
        <v>7957</v>
      </c>
      <c r="D1536" s="7" t="s">
        <v>7952</v>
      </c>
      <c r="E1536" s="7" t="s">
        <v>7952</v>
      </c>
      <c r="F1536" s="27"/>
    </row>
    <row r="1537" spans="1:6" x14ac:dyDescent="0.3">
      <c r="A1537" s="7" t="s">
        <v>9947</v>
      </c>
      <c r="B1537" s="7" t="s">
        <v>9948</v>
      </c>
      <c r="C1537" s="7" t="s">
        <v>7957</v>
      </c>
      <c r="D1537" s="7" t="s">
        <v>7952</v>
      </c>
      <c r="E1537" s="7" t="s">
        <v>7952</v>
      </c>
      <c r="F1537" s="27"/>
    </row>
    <row r="1538" spans="1:6" x14ac:dyDescent="0.3">
      <c r="A1538" s="7" t="s">
        <v>9949</v>
      </c>
      <c r="B1538" s="7" t="s">
        <v>9950</v>
      </c>
      <c r="C1538" s="7" t="s">
        <v>7957</v>
      </c>
      <c r="D1538" s="7" t="s">
        <v>7952</v>
      </c>
      <c r="E1538" s="7" t="s">
        <v>7952</v>
      </c>
      <c r="F1538" s="27"/>
    </row>
    <row r="1539" spans="1:6" x14ac:dyDescent="0.3">
      <c r="A1539" s="7" t="s">
        <v>9951</v>
      </c>
      <c r="B1539" s="7" t="s">
        <v>9952</v>
      </c>
      <c r="C1539" s="7" t="s">
        <v>7957</v>
      </c>
      <c r="D1539" s="7" t="s">
        <v>7952</v>
      </c>
      <c r="E1539" s="7" t="s">
        <v>7952</v>
      </c>
      <c r="F1539" s="27"/>
    </row>
    <row r="1540" spans="1:6" x14ac:dyDescent="0.3">
      <c r="A1540" s="7" t="s">
        <v>9953</v>
      </c>
      <c r="B1540" s="7" t="s">
        <v>9954</v>
      </c>
      <c r="C1540" s="7" t="s">
        <v>7957</v>
      </c>
      <c r="D1540" s="7" t="s">
        <v>7952</v>
      </c>
      <c r="E1540" s="7" t="s">
        <v>7952</v>
      </c>
      <c r="F1540" s="27"/>
    </row>
    <row r="1541" spans="1:6" x14ac:dyDescent="0.3">
      <c r="A1541" s="7" t="s">
        <v>9955</v>
      </c>
      <c r="B1541" s="7" t="s">
        <v>9956</v>
      </c>
      <c r="C1541" s="7" t="s">
        <v>7957</v>
      </c>
      <c r="D1541" s="7" t="s">
        <v>7952</v>
      </c>
      <c r="E1541" s="7" t="s">
        <v>7952</v>
      </c>
      <c r="F1541" s="27"/>
    </row>
    <row r="1542" spans="1:6" x14ac:dyDescent="0.3">
      <c r="A1542" s="7" t="s">
        <v>9957</v>
      </c>
      <c r="B1542" s="7" t="s">
        <v>9958</v>
      </c>
      <c r="C1542" s="7" t="s">
        <v>7957</v>
      </c>
      <c r="D1542" s="7" t="s">
        <v>7952</v>
      </c>
      <c r="E1542" s="7" t="s">
        <v>7952</v>
      </c>
      <c r="F1542" s="27"/>
    </row>
    <row r="1543" spans="1:6" x14ac:dyDescent="0.3">
      <c r="A1543" s="7" t="s">
        <v>9959</v>
      </c>
      <c r="B1543" s="7" t="s">
        <v>9960</v>
      </c>
      <c r="C1543" s="7" t="s">
        <v>7957</v>
      </c>
      <c r="D1543" s="7" t="s">
        <v>7952</v>
      </c>
      <c r="E1543" s="7" t="s">
        <v>7952</v>
      </c>
      <c r="F1543" s="27"/>
    </row>
    <row r="1544" spans="1:6" x14ac:dyDescent="0.3">
      <c r="A1544" s="7" t="s">
        <v>9961</v>
      </c>
      <c r="B1544" s="7" t="s">
        <v>9962</v>
      </c>
      <c r="C1544" s="7" t="s">
        <v>7957</v>
      </c>
      <c r="D1544" s="7" t="s">
        <v>7952</v>
      </c>
      <c r="E1544" s="7" t="s">
        <v>7952</v>
      </c>
      <c r="F1544" s="27"/>
    </row>
    <row r="1545" spans="1:6" x14ac:dyDescent="0.3">
      <c r="A1545" s="7" t="s">
        <v>9963</v>
      </c>
      <c r="B1545" s="7" t="s">
        <v>9964</v>
      </c>
      <c r="C1545" s="7" t="s">
        <v>7957</v>
      </c>
      <c r="D1545" s="7" t="s">
        <v>7952</v>
      </c>
      <c r="E1545" s="7" t="s">
        <v>7952</v>
      </c>
      <c r="F1545" s="27"/>
    </row>
    <row r="1546" spans="1:6" x14ac:dyDescent="0.3">
      <c r="A1546" s="7" t="s">
        <v>9965</v>
      </c>
      <c r="B1546" s="7" t="s">
        <v>9966</v>
      </c>
      <c r="C1546" s="7" t="s">
        <v>7957</v>
      </c>
      <c r="D1546" s="7" t="s">
        <v>7952</v>
      </c>
      <c r="E1546" s="7" t="s">
        <v>7952</v>
      </c>
      <c r="F1546" s="27"/>
    </row>
    <row r="1547" spans="1:6" x14ac:dyDescent="0.3">
      <c r="A1547" s="7" t="s">
        <v>9967</v>
      </c>
      <c r="B1547" s="7" t="s">
        <v>9968</v>
      </c>
      <c r="C1547" s="7" t="s">
        <v>7957</v>
      </c>
      <c r="D1547" s="7" t="s">
        <v>7952</v>
      </c>
      <c r="E1547" s="7" t="s">
        <v>7952</v>
      </c>
      <c r="F1547" s="27"/>
    </row>
    <row r="1548" spans="1:6" x14ac:dyDescent="0.3">
      <c r="A1548" s="7" t="s">
        <v>9969</v>
      </c>
      <c r="B1548" s="7" t="s">
        <v>9970</v>
      </c>
      <c r="C1548" s="7" t="s">
        <v>7957</v>
      </c>
      <c r="D1548" s="7" t="s">
        <v>7952</v>
      </c>
      <c r="E1548" s="7" t="s">
        <v>7952</v>
      </c>
      <c r="F1548" s="27"/>
    </row>
    <row r="1549" spans="1:6" x14ac:dyDescent="0.3">
      <c r="A1549" s="7" t="s">
        <v>9971</v>
      </c>
      <c r="B1549" s="7" t="s">
        <v>9972</v>
      </c>
      <c r="C1549" s="7" t="s">
        <v>7957</v>
      </c>
      <c r="D1549" s="7" t="s">
        <v>7952</v>
      </c>
      <c r="E1549" s="7" t="s">
        <v>7952</v>
      </c>
      <c r="F1549" s="27"/>
    </row>
    <row r="1550" spans="1:6" x14ac:dyDescent="0.3">
      <c r="A1550" s="7" t="s">
        <v>9973</v>
      </c>
      <c r="B1550" s="7" t="s">
        <v>9974</v>
      </c>
      <c r="C1550" s="7" t="s">
        <v>7957</v>
      </c>
      <c r="D1550" s="7" t="s">
        <v>7952</v>
      </c>
      <c r="E1550" s="7" t="s">
        <v>7952</v>
      </c>
      <c r="F1550" s="27"/>
    </row>
    <row r="1551" spans="1:6" x14ac:dyDescent="0.3">
      <c r="A1551" s="7" t="s">
        <v>9975</v>
      </c>
      <c r="B1551" s="7" t="s">
        <v>9976</v>
      </c>
      <c r="C1551" s="7" t="s">
        <v>7957</v>
      </c>
      <c r="D1551" s="7" t="s">
        <v>7952</v>
      </c>
      <c r="E1551" s="7" t="s">
        <v>7952</v>
      </c>
      <c r="F1551" s="27"/>
    </row>
    <row r="1552" spans="1:6" x14ac:dyDescent="0.3">
      <c r="A1552" s="7" t="s">
        <v>9977</v>
      </c>
      <c r="B1552" s="7" t="s">
        <v>9978</v>
      </c>
      <c r="C1552" s="7" t="s">
        <v>7957</v>
      </c>
      <c r="D1552" s="7" t="s">
        <v>7952</v>
      </c>
      <c r="E1552" s="7" t="s">
        <v>7952</v>
      </c>
      <c r="F1552" s="27"/>
    </row>
    <row r="1553" spans="1:6" x14ac:dyDescent="0.3">
      <c r="A1553" s="7" t="s">
        <v>9979</v>
      </c>
      <c r="B1553" s="7" t="s">
        <v>9980</v>
      </c>
      <c r="C1553" s="7" t="s">
        <v>7957</v>
      </c>
      <c r="D1553" s="7" t="s">
        <v>7952</v>
      </c>
      <c r="E1553" s="7" t="s">
        <v>7952</v>
      </c>
      <c r="F1553" s="27"/>
    </row>
    <row r="1554" spans="1:6" x14ac:dyDescent="0.3">
      <c r="A1554" s="7" t="s">
        <v>9981</v>
      </c>
      <c r="B1554" s="7" t="s">
        <v>9982</v>
      </c>
      <c r="C1554" s="7" t="s">
        <v>7957</v>
      </c>
      <c r="D1554" s="7" t="s">
        <v>7952</v>
      </c>
      <c r="E1554" s="7" t="s">
        <v>7952</v>
      </c>
      <c r="F1554" s="27"/>
    </row>
    <row r="1555" spans="1:6" x14ac:dyDescent="0.3">
      <c r="A1555" s="7" t="s">
        <v>9983</v>
      </c>
      <c r="B1555" s="7" t="s">
        <v>9984</v>
      </c>
      <c r="C1555" s="7" t="s">
        <v>7957</v>
      </c>
      <c r="D1555" s="7" t="s">
        <v>7952</v>
      </c>
      <c r="E1555" s="7" t="s">
        <v>7952</v>
      </c>
      <c r="F1555" s="27"/>
    </row>
    <row r="1556" spans="1:6" x14ac:dyDescent="0.3">
      <c r="A1556" s="7" t="s">
        <v>9985</v>
      </c>
      <c r="B1556" s="7" t="s">
        <v>9986</v>
      </c>
      <c r="C1556" s="7" t="s">
        <v>7957</v>
      </c>
      <c r="D1556" s="7" t="s">
        <v>7952</v>
      </c>
      <c r="E1556" s="7" t="s">
        <v>7952</v>
      </c>
      <c r="F1556" s="27"/>
    </row>
    <row r="1557" spans="1:6" x14ac:dyDescent="0.3">
      <c r="A1557" s="7" t="s">
        <v>9987</v>
      </c>
      <c r="B1557" s="7" t="s">
        <v>9988</v>
      </c>
      <c r="C1557" s="7" t="s">
        <v>7957</v>
      </c>
      <c r="D1557" s="7" t="s">
        <v>7952</v>
      </c>
      <c r="E1557" s="7" t="s">
        <v>7952</v>
      </c>
      <c r="F1557" s="27"/>
    </row>
    <row r="1558" spans="1:6" x14ac:dyDescent="0.3">
      <c r="A1558" s="7" t="s">
        <v>9989</v>
      </c>
      <c r="B1558" s="7" t="s">
        <v>9990</v>
      </c>
      <c r="C1558" s="7" t="s">
        <v>7957</v>
      </c>
      <c r="D1558" s="7" t="s">
        <v>7952</v>
      </c>
      <c r="E1558" s="7" t="s">
        <v>7952</v>
      </c>
      <c r="F1558" s="27"/>
    </row>
    <row r="1559" spans="1:6" x14ac:dyDescent="0.3">
      <c r="A1559" s="7" t="s">
        <v>9991</v>
      </c>
      <c r="B1559" s="7" t="s">
        <v>9992</v>
      </c>
      <c r="C1559" s="7" t="s">
        <v>7957</v>
      </c>
      <c r="D1559" s="7" t="s">
        <v>7952</v>
      </c>
      <c r="E1559" s="7" t="s">
        <v>7952</v>
      </c>
      <c r="F1559" s="27"/>
    </row>
    <row r="1560" spans="1:6" x14ac:dyDescent="0.3">
      <c r="A1560" s="7" t="s">
        <v>9993</v>
      </c>
      <c r="B1560" s="7" t="s">
        <v>9994</v>
      </c>
      <c r="C1560" s="7" t="s">
        <v>7957</v>
      </c>
      <c r="D1560" s="7" t="s">
        <v>7952</v>
      </c>
      <c r="E1560" s="7" t="s">
        <v>7952</v>
      </c>
      <c r="F1560" s="27"/>
    </row>
    <row r="1561" spans="1:6" x14ac:dyDescent="0.3">
      <c r="A1561" s="7" t="s">
        <v>9995</v>
      </c>
      <c r="B1561" s="7" t="s">
        <v>9996</v>
      </c>
      <c r="C1561" s="7" t="s">
        <v>7957</v>
      </c>
      <c r="D1561" s="7" t="s">
        <v>7952</v>
      </c>
      <c r="E1561" s="7" t="s">
        <v>7952</v>
      </c>
      <c r="F1561" s="27"/>
    </row>
    <row r="1562" spans="1:6" x14ac:dyDescent="0.3">
      <c r="A1562" s="7" t="s">
        <v>9997</v>
      </c>
      <c r="B1562" s="7" t="s">
        <v>9998</v>
      </c>
      <c r="C1562" s="7" t="s">
        <v>7957</v>
      </c>
      <c r="D1562" s="7" t="s">
        <v>7952</v>
      </c>
      <c r="E1562" s="7" t="s">
        <v>7952</v>
      </c>
      <c r="F1562" s="27"/>
    </row>
    <row r="1563" spans="1:6" x14ac:dyDescent="0.3">
      <c r="A1563" s="7" t="s">
        <v>9999</v>
      </c>
      <c r="B1563" s="7" t="s">
        <v>8967</v>
      </c>
      <c r="C1563" s="7" t="s">
        <v>7957</v>
      </c>
      <c r="D1563" s="7" t="s">
        <v>7952</v>
      </c>
      <c r="E1563" s="7" t="s">
        <v>7952</v>
      </c>
      <c r="F1563" s="27"/>
    </row>
    <row r="1564" spans="1:6" x14ac:dyDescent="0.3">
      <c r="A1564" s="7" t="s">
        <v>10000</v>
      </c>
      <c r="B1564" s="7" t="s">
        <v>10001</v>
      </c>
      <c r="C1564" s="7" t="s">
        <v>7957</v>
      </c>
      <c r="D1564" s="7" t="s">
        <v>7952</v>
      </c>
      <c r="E1564" s="7" t="s">
        <v>7952</v>
      </c>
      <c r="F1564" s="27"/>
    </row>
    <row r="1565" spans="1:6" x14ac:dyDescent="0.3">
      <c r="A1565" s="7" t="s">
        <v>10002</v>
      </c>
      <c r="B1565" s="7" t="s">
        <v>10003</v>
      </c>
      <c r="C1565" s="7" t="s">
        <v>7957</v>
      </c>
      <c r="D1565" s="7" t="s">
        <v>7952</v>
      </c>
      <c r="E1565" s="7" t="s">
        <v>7952</v>
      </c>
      <c r="F1565" s="27"/>
    </row>
    <row r="1566" spans="1:6" x14ac:dyDescent="0.3">
      <c r="A1566" s="7" t="s">
        <v>10004</v>
      </c>
      <c r="B1566" s="7" t="s">
        <v>10005</v>
      </c>
      <c r="C1566" s="7" t="s">
        <v>7957</v>
      </c>
      <c r="D1566" s="7" t="s">
        <v>7952</v>
      </c>
      <c r="E1566" s="7" t="s">
        <v>7952</v>
      </c>
      <c r="F1566" s="27"/>
    </row>
    <row r="1567" spans="1:6" x14ac:dyDescent="0.3">
      <c r="A1567" s="7" t="s">
        <v>10006</v>
      </c>
      <c r="B1567" s="7" t="s">
        <v>10007</v>
      </c>
      <c r="C1567" s="7" t="s">
        <v>7957</v>
      </c>
      <c r="D1567" s="7" t="s">
        <v>7952</v>
      </c>
      <c r="E1567" s="7" t="s">
        <v>7952</v>
      </c>
      <c r="F1567" s="27"/>
    </row>
    <row r="1568" spans="1:6" x14ac:dyDescent="0.3">
      <c r="A1568" s="7" t="s">
        <v>10008</v>
      </c>
      <c r="B1568" s="7" t="s">
        <v>10009</v>
      </c>
      <c r="C1568" s="7" t="s">
        <v>7957</v>
      </c>
      <c r="D1568" s="7" t="s">
        <v>7952</v>
      </c>
      <c r="E1568" s="7" t="s">
        <v>7952</v>
      </c>
      <c r="F1568" s="27"/>
    </row>
    <row r="1569" spans="1:6" x14ac:dyDescent="0.3">
      <c r="A1569" s="7" t="s">
        <v>10010</v>
      </c>
      <c r="B1569" s="7" t="s">
        <v>10011</v>
      </c>
      <c r="C1569" s="7" t="s">
        <v>7957</v>
      </c>
      <c r="D1569" s="7" t="s">
        <v>7952</v>
      </c>
      <c r="E1569" s="7" t="s">
        <v>7952</v>
      </c>
      <c r="F1569" s="27"/>
    </row>
    <row r="1570" spans="1:6" x14ac:dyDescent="0.3">
      <c r="A1570" s="7" t="s">
        <v>10012</v>
      </c>
      <c r="B1570" s="7" t="s">
        <v>10013</v>
      </c>
      <c r="C1570" s="7" t="s">
        <v>7957</v>
      </c>
      <c r="D1570" s="7" t="s">
        <v>7952</v>
      </c>
      <c r="E1570" s="7" t="s">
        <v>7952</v>
      </c>
      <c r="F1570" s="27"/>
    </row>
    <row r="1571" spans="1:6" x14ac:dyDescent="0.3">
      <c r="A1571" s="7" t="s">
        <v>10014</v>
      </c>
      <c r="B1571" s="7" t="s">
        <v>10015</v>
      </c>
      <c r="C1571" s="7" t="s">
        <v>7957</v>
      </c>
      <c r="D1571" s="7" t="s">
        <v>7952</v>
      </c>
      <c r="E1571" s="7" t="s">
        <v>7952</v>
      </c>
      <c r="F1571" s="27"/>
    </row>
    <row r="1572" spans="1:6" x14ac:dyDescent="0.3">
      <c r="A1572" s="7" t="s">
        <v>10016</v>
      </c>
      <c r="B1572" s="7" t="s">
        <v>10017</v>
      </c>
      <c r="C1572" s="7" t="s">
        <v>7957</v>
      </c>
      <c r="D1572" s="7" t="s">
        <v>7952</v>
      </c>
      <c r="E1572" s="7" t="s">
        <v>7952</v>
      </c>
      <c r="F1572" s="27"/>
    </row>
    <row r="1573" spans="1:6" x14ac:dyDescent="0.3">
      <c r="A1573" s="7" t="s">
        <v>10018</v>
      </c>
      <c r="B1573" s="7" t="s">
        <v>10019</v>
      </c>
      <c r="C1573" s="7" t="s">
        <v>7957</v>
      </c>
      <c r="D1573" s="7" t="s">
        <v>7952</v>
      </c>
      <c r="E1573" s="7" t="s">
        <v>7952</v>
      </c>
      <c r="F1573" s="27"/>
    </row>
    <row r="1574" spans="1:6" x14ac:dyDescent="0.3">
      <c r="A1574" s="7" t="s">
        <v>10020</v>
      </c>
      <c r="B1574" s="7" t="s">
        <v>10021</v>
      </c>
      <c r="C1574" s="7" t="s">
        <v>7957</v>
      </c>
      <c r="D1574" s="7" t="s">
        <v>7952</v>
      </c>
      <c r="E1574" s="7" t="s">
        <v>7952</v>
      </c>
      <c r="F1574" s="27"/>
    </row>
    <row r="1575" spans="1:6" x14ac:dyDescent="0.3">
      <c r="A1575" s="7" t="s">
        <v>10022</v>
      </c>
      <c r="B1575" s="7" t="s">
        <v>10023</v>
      </c>
      <c r="C1575" s="7" t="s">
        <v>7957</v>
      </c>
      <c r="D1575" s="7" t="s">
        <v>7952</v>
      </c>
      <c r="E1575" s="7" t="s">
        <v>7952</v>
      </c>
      <c r="F1575" s="27"/>
    </row>
    <row r="1576" spans="1:6" x14ac:dyDescent="0.3">
      <c r="A1576" s="7" t="s">
        <v>10024</v>
      </c>
      <c r="B1576" s="7" t="s">
        <v>10025</v>
      </c>
      <c r="C1576" s="7" t="s">
        <v>7957</v>
      </c>
      <c r="D1576" s="7" t="s">
        <v>7952</v>
      </c>
      <c r="E1576" s="7" t="s">
        <v>7952</v>
      </c>
      <c r="F1576" s="27"/>
    </row>
    <row r="1577" spans="1:6" x14ac:dyDescent="0.3">
      <c r="A1577" s="7" t="s">
        <v>10026</v>
      </c>
      <c r="B1577" s="7" t="s">
        <v>10027</v>
      </c>
      <c r="C1577" s="7" t="s">
        <v>7957</v>
      </c>
      <c r="D1577" s="7" t="s">
        <v>7952</v>
      </c>
      <c r="E1577" s="7" t="s">
        <v>7952</v>
      </c>
      <c r="F1577" s="27"/>
    </row>
    <row r="1578" spans="1:6" x14ac:dyDescent="0.3">
      <c r="A1578" s="7" t="s">
        <v>10028</v>
      </c>
      <c r="B1578" s="7" t="s">
        <v>10029</v>
      </c>
      <c r="C1578" s="7" t="s">
        <v>7957</v>
      </c>
      <c r="D1578" s="7" t="s">
        <v>7952</v>
      </c>
      <c r="E1578" s="7" t="s">
        <v>7952</v>
      </c>
      <c r="F1578" s="27"/>
    </row>
    <row r="1579" spans="1:6" x14ac:dyDescent="0.3">
      <c r="A1579" s="7" t="s">
        <v>10030</v>
      </c>
      <c r="B1579" s="7" t="s">
        <v>10031</v>
      </c>
      <c r="C1579" s="7" t="s">
        <v>7957</v>
      </c>
      <c r="D1579" s="7" t="s">
        <v>7952</v>
      </c>
      <c r="E1579" s="7" t="s">
        <v>7952</v>
      </c>
      <c r="F1579" s="27"/>
    </row>
    <row r="1580" spans="1:6" x14ac:dyDescent="0.3">
      <c r="A1580" s="7" t="s">
        <v>10032</v>
      </c>
      <c r="B1580" s="7" t="s">
        <v>10033</v>
      </c>
      <c r="C1580" s="7" t="s">
        <v>7957</v>
      </c>
      <c r="D1580" s="7" t="s">
        <v>7952</v>
      </c>
      <c r="E1580" s="7" t="s">
        <v>7952</v>
      </c>
      <c r="F1580" s="27"/>
    </row>
    <row r="1581" spans="1:6" x14ac:dyDescent="0.3">
      <c r="A1581" s="7" t="s">
        <v>10034</v>
      </c>
      <c r="B1581" s="7" t="s">
        <v>10035</v>
      </c>
      <c r="C1581" s="7" t="s">
        <v>7957</v>
      </c>
      <c r="D1581" s="7" t="s">
        <v>7952</v>
      </c>
      <c r="E1581" s="7" t="s">
        <v>7952</v>
      </c>
      <c r="F1581" s="27"/>
    </row>
    <row r="1582" spans="1:6" x14ac:dyDescent="0.3">
      <c r="A1582" s="7" t="s">
        <v>10036</v>
      </c>
      <c r="B1582" s="7" t="s">
        <v>10037</v>
      </c>
      <c r="C1582" s="7" t="s">
        <v>7957</v>
      </c>
      <c r="D1582" s="7" t="s">
        <v>7952</v>
      </c>
      <c r="E1582" s="7" t="s">
        <v>7952</v>
      </c>
      <c r="F1582" s="27"/>
    </row>
    <row r="1583" spans="1:6" x14ac:dyDescent="0.3">
      <c r="A1583" s="7" t="s">
        <v>10038</v>
      </c>
      <c r="B1583" s="7" t="s">
        <v>10039</v>
      </c>
      <c r="C1583" s="7" t="s">
        <v>7957</v>
      </c>
      <c r="D1583" s="7" t="s">
        <v>7952</v>
      </c>
      <c r="E1583" s="7" t="s">
        <v>7952</v>
      </c>
      <c r="F1583" s="27"/>
    </row>
    <row r="1584" spans="1:6" x14ac:dyDescent="0.3">
      <c r="A1584" s="7" t="s">
        <v>10040</v>
      </c>
      <c r="B1584" s="7" t="s">
        <v>10041</v>
      </c>
      <c r="C1584" s="7" t="s">
        <v>7957</v>
      </c>
      <c r="D1584" s="7" t="s">
        <v>7952</v>
      </c>
      <c r="E1584" s="7" t="s">
        <v>7952</v>
      </c>
      <c r="F1584" s="27"/>
    </row>
    <row r="1585" spans="1:6" x14ac:dyDescent="0.3">
      <c r="A1585" s="7" t="s">
        <v>10042</v>
      </c>
      <c r="B1585" s="7" t="s">
        <v>10043</v>
      </c>
      <c r="C1585" s="7" t="s">
        <v>7957</v>
      </c>
      <c r="D1585" s="7" t="s">
        <v>7952</v>
      </c>
      <c r="E1585" s="7" t="s">
        <v>7952</v>
      </c>
      <c r="F1585" s="27"/>
    </row>
    <row r="1586" spans="1:6" x14ac:dyDescent="0.3">
      <c r="A1586" s="7" t="s">
        <v>10044</v>
      </c>
      <c r="B1586" s="7" t="s">
        <v>10045</v>
      </c>
      <c r="C1586" s="7" t="s">
        <v>7957</v>
      </c>
      <c r="D1586" s="7" t="s">
        <v>7952</v>
      </c>
      <c r="E1586" s="7" t="s">
        <v>7952</v>
      </c>
      <c r="F1586" s="27"/>
    </row>
    <row r="1587" spans="1:6" x14ac:dyDescent="0.3">
      <c r="A1587" s="7" t="s">
        <v>10046</v>
      </c>
      <c r="B1587" s="7" t="s">
        <v>10047</v>
      </c>
      <c r="C1587" s="7" t="s">
        <v>7957</v>
      </c>
      <c r="D1587" s="7" t="s">
        <v>7952</v>
      </c>
      <c r="E1587" s="7" t="s">
        <v>7952</v>
      </c>
      <c r="F1587" s="27"/>
    </row>
    <row r="1588" spans="1:6" x14ac:dyDescent="0.3">
      <c r="A1588" s="7" t="s">
        <v>10048</v>
      </c>
      <c r="B1588" s="7" t="s">
        <v>10049</v>
      </c>
      <c r="C1588" s="7" t="s">
        <v>7957</v>
      </c>
      <c r="D1588" s="7" t="s">
        <v>7952</v>
      </c>
      <c r="E1588" s="7" t="s">
        <v>7952</v>
      </c>
      <c r="F1588" s="27"/>
    </row>
    <row r="1589" spans="1:6" x14ac:dyDescent="0.3">
      <c r="A1589" s="7" t="s">
        <v>10050</v>
      </c>
      <c r="B1589" s="7" t="s">
        <v>10051</v>
      </c>
      <c r="C1589" s="7" t="s">
        <v>7957</v>
      </c>
      <c r="D1589" s="7" t="s">
        <v>7952</v>
      </c>
      <c r="E1589" s="7" t="s">
        <v>7952</v>
      </c>
      <c r="F1589" s="27"/>
    </row>
    <row r="1590" spans="1:6" x14ac:dyDescent="0.3">
      <c r="A1590" s="7" t="s">
        <v>10052</v>
      </c>
      <c r="B1590" s="7" t="s">
        <v>10053</v>
      </c>
      <c r="C1590" s="7" t="s">
        <v>7957</v>
      </c>
      <c r="D1590" s="7" t="s">
        <v>7952</v>
      </c>
      <c r="E1590" s="7" t="s">
        <v>7952</v>
      </c>
      <c r="F1590" s="27"/>
    </row>
    <row r="1591" spans="1:6" x14ac:dyDescent="0.3">
      <c r="A1591" s="7" t="s">
        <v>10054</v>
      </c>
      <c r="B1591" s="7" t="s">
        <v>10055</v>
      </c>
      <c r="C1591" s="7" t="s">
        <v>7957</v>
      </c>
      <c r="D1591" s="7" t="s">
        <v>7952</v>
      </c>
      <c r="E1591" s="7" t="s">
        <v>7952</v>
      </c>
      <c r="F1591" s="27"/>
    </row>
    <row r="1592" spans="1:6" x14ac:dyDescent="0.3">
      <c r="A1592" s="7" t="s">
        <v>10056</v>
      </c>
      <c r="B1592" s="7" t="s">
        <v>10057</v>
      </c>
      <c r="C1592" s="7" t="s">
        <v>7957</v>
      </c>
      <c r="D1592" s="7" t="s">
        <v>7952</v>
      </c>
      <c r="E1592" s="7" t="s">
        <v>7952</v>
      </c>
      <c r="F1592" s="27"/>
    </row>
    <row r="1593" spans="1:6" x14ac:dyDescent="0.3">
      <c r="A1593" s="7" t="s">
        <v>10058</v>
      </c>
      <c r="B1593" s="7" t="s">
        <v>10059</v>
      </c>
      <c r="C1593" s="7" t="s">
        <v>7957</v>
      </c>
      <c r="D1593" s="7" t="s">
        <v>7952</v>
      </c>
      <c r="E1593" s="7" t="s">
        <v>7952</v>
      </c>
      <c r="F1593" s="27"/>
    </row>
    <row r="1594" spans="1:6" x14ac:dyDescent="0.3">
      <c r="A1594" s="7" t="s">
        <v>10060</v>
      </c>
      <c r="B1594" s="7" t="s">
        <v>10061</v>
      </c>
      <c r="C1594" s="7" t="s">
        <v>7957</v>
      </c>
      <c r="D1594" s="7" t="s">
        <v>7952</v>
      </c>
      <c r="E1594" s="7" t="s">
        <v>7952</v>
      </c>
      <c r="F1594" s="27"/>
    </row>
    <row r="1595" spans="1:6" x14ac:dyDescent="0.3">
      <c r="A1595" s="7" t="s">
        <v>10062</v>
      </c>
      <c r="B1595" s="7" t="s">
        <v>10063</v>
      </c>
      <c r="C1595" s="7" t="s">
        <v>7957</v>
      </c>
      <c r="D1595" s="7" t="s">
        <v>7952</v>
      </c>
      <c r="E1595" s="7" t="s">
        <v>7952</v>
      </c>
      <c r="F1595" s="27"/>
    </row>
    <row r="1596" spans="1:6" x14ac:dyDescent="0.3">
      <c r="A1596" s="7" t="s">
        <v>10064</v>
      </c>
      <c r="B1596" s="7" t="s">
        <v>10065</v>
      </c>
      <c r="C1596" s="7" t="s">
        <v>7957</v>
      </c>
      <c r="D1596" s="7" t="s">
        <v>7952</v>
      </c>
      <c r="E1596" s="7" t="s">
        <v>7952</v>
      </c>
      <c r="F1596" s="27"/>
    </row>
    <row r="1597" spans="1:6" x14ac:dyDescent="0.3">
      <c r="A1597" s="7" t="s">
        <v>10066</v>
      </c>
      <c r="B1597" s="7" t="s">
        <v>10067</v>
      </c>
      <c r="C1597" s="7" t="s">
        <v>7957</v>
      </c>
      <c r="D1597" s="7" t="s">
        <v>7952</v>
      </c>
      <c r="E1597" s="7" t="s">
        <v>7952</v>
      </c>
      <c r="F1597" s="27"/>
    </row>
    <row r="1598" spans="1:6" x14ac:dyDescent="0.3">
      <c r="A1598" s="7" t="s">
        <v>10068</v>
      </c>
      <c r="B1598" s="7" t="s">
        <v>10069</v>
      </c>
      <c r="C1598" s="7" t="s">
        <v>7957</v>
      </c>
      <c r="D1598" s="7" t="s">
        <v>7952</v>
      </c>
      <c r="E1598" s="7" t="s">
        <v>7952</v>
      </c>
      <c r="F1598" s="27"/>
    </row>
    <row r="1599" spans="1:6" x14ac:dyDescent="0.3">
      <c r="A1599" s="7" t="s">
        <v>10070</v>
      </c>
      <c r="B1599" s="7" t="s">
        <v>10071</v>
      </c>
      <c r="C1599" s="7" t="s">
        <v>7957</v>
      </c>
      <c r="D1599" s="7" t="s">
        <v>7952</v>
      </c>
      <c r="E1599" s="7" t="s">
        <v>7952</v>
      </c>
      <c r="F1599" s="27"/>
    </row>
    <row r="1600" spans="1:6" x14ac:dyDescent="0.3">
      <c r="A1600" s="7" t="s">
        <v>10072</v>
      </c>
      <c r="B1600" s="7" t="s">
        <v>10073</v>
      </c>
      <c r="C1600" s="7" t="s">
        <v>7957</v>
      </c>
      <c r="D1600" s="7" t="s">
        <v>7952</v>
      </c>
      <c r="E1600" s="7" t="s">
        <v>7952</v>
      </c>
      <c r="F1600" s="27"/>
    </row>
    <row r="1601" spans="1:6" x14ac:dyDescent="0.3">
      <c r="A1601" s="7" t="s">
        <v>10074</v>
      </c>
      <c r="B1601" s="7" t="s">
        <v>10075</v>
      </c>
      <c r="C1601" s="7" t="s">
        <v>7957</v>
      </c>
      <c r="D1601" s="7" t="s">
        <v>7952</v>
      </c>
      <c r="E1601" s="7" t="s">
        <v>7952</v>
      </c>
      <c r="F1601" s="27"/>
    </row>
    <row r="1602" spans="1:6" x14ac:dyDescent="0.3">
      <c r="A1602" s="7" t="s">
        <v>10076</v>
      </c>
      <c r="B1602" s="7" t="s">
        <v>10077</v>
      </c>
      <c r="C1602" s="7" t="s">
        <v>7957</v>
      </c>
      <c r="D1602" s="7" t="s">
        <v>7952</v>
      </c>
      <c r="E1602" s="7" t="s">
        <v>7952</v>
      </c>
      <c r="F1602" s="27"/>
    </row>
    <row r="1603" spans="1:6" x14ac:dyDescent="0.3">
      <c r="A1603" s="7" t="s">
        <v>10078</v>
      </c>
      <c r="B1603" s="7" t="s">
        <v>10079</v>
      </c>
      <c r="C1603" s="7" t="s">
        <v>7957</v>
      </c>
      <c r="D1603" s="7" t="s">
        <v>7952</v>
      </c>
      <c r="E1603" s="7" t="s">
        <v>7952</v>
      </c>
      <c r="F1603" s="27"/>
    </row>
    <row r="1604" spans="1:6" x14ac:dyDescent="0.3">
      <c r="A1604" s="7" t="s">
        <v>10080</v>
      </c>
      <c r="B1604" s="7" t="s">
        <v>10081</v>
      </c>
      <c r="C1604" s="7" t="s">
        <v>7957</v>
      </c>
      <c r="D1604" s="7" t="s">
        <v>7952</v>
      </c>
      <c r="E1604" s="7" t="s">
        <v>7952</v>
      </c>
      <c r="F1604" s="27"/>
    </row>
    <row r="1605" spans="1:6" x14ac:dyDescent="0.3">
      <c r="A1605" s="7" t="s">
        <v>10082</v>
      </c>
      <c r="B1605" s="7" t="s">
        <v>10083</v>
      </c>
      <c r="C1605" s="7" t="s">
        <v>7957</v>
      </c>
      <c r="D1605" s="7" t="s">
        <v>7952</v>
      </c>
      <c r="E1605" s="7" t="s">
        <v>7952</v>
      </c>
      <c r="F1605" s="27"/>
    </row>
    <row r="1606" spans="1:6" x14ac:dyDescent="0.3">
      <c r="A1606" s="7" t="s">
        <v>10084</v>
      </c>
      <c r="B1606" s="7" t="s">
        <v>10085</v>
      </c>
      <c r="C1606" s="7" t="s">
        <v>7957</v>
      </c>
      <c r="D1606" s="7" t="s">
        <v>7952</v>
      </c>
      <c r="E1606" s="7" t="s">
        <v>7952</v>
      </c>
      <c r="F1606" s="27"/>
    </row>
    <row r="1607" spans="1:6" x14ac:dyDescent="0.3">
      <c r="A1607" s="7" t="s">
        <v>10086</v>
      </c>
      <c r="B1607" s="7" t="s">
        <v>10087</v>
      </c>
      <c r="C1607" s="7" t="s">
        <v>7957</v>
      </c>
      <c r="D1607" s="7" t="s">
        <v>7952</v>
      </c>
      <c r="E1607" s="7" t="s">
        <v>7952</v>
      </c>
      <c r="F1607" s="27"/>
    </row>
    <row r="1608" spans="1:6" x14ac:dyDescent="0.3">
      <c r="A1608" s="7" t="s">
        <v>10088</v>
      </c>
      <c r="B1608" s="7" t="s">
        <v>10089</v>
      </c>
      <c r="C1608" s="7" t="s">
        <v>7957</v>
      </c>
      <c r="D1608" s="7" t="s">
        <v>7952</v>
      </c>
      <c r="E1608" s="7" t="s">
        <v>7952</v>
      </c>
      <c r="F1608" s="27"/>
    </row>
    <row r="1609" spans="1:6" x14ac:dyDescent="0.3">
      <c r="A1609" s="7" t="s">
        <v>10090</v>
      </c>
      <c r="B1609" s="7" t="s">
        <v>10091</v>
      </c>
      <c r="C1609" s="7" t="s">
        <v>7957</v>
      </c>
      <c r="D1609" s="7" t="s">
        <v>7952</v>
      </c>
      <c r="E1609" s="7" t="s">
        <v>7952</v>
      </c>
      <c r="F1609" s="27"/>
    </row>
    <row r="1610" spans="1:6" x14ac:dyDescent="0.3">
      <c r="A1610" s="7" t="s">
        <v>10092</v>
      </c>
      <c r="B1610" s="7" t="s">
        <v>10093</v>
      </c>
      <c r="C1610" s="7" t="s">
        <v>7957</v>
      </c>
      <c r="D1610" s="7" t="s">
        <v>7952</v>
      </c>
      <c r="E1610" s="7" t="s">
        <v>7952</v>
      </c>
      <c r="F1610" s="27"/>
    </row>
    <row r="1611" spans="1:6" x14ac:dyDescent="0.3">
      <c r="A1611" s="7" t="s">
        <v>10094</v>
      </c>
      <c r="B1611" s="7" t="s">
        <v>10095</v>
      </c>
      <c r="C1611" s="7" t="s">
        <v>7957</v>
      </c>
      <c r="D1611" s="7" t="s">
        <v>7952</v>
      </c>
      <c r="E1611" s="7" t="s">
        <v>7952</v>
      </c>
      <c r="F1611" s="27"/>
    </row>
    <row r="1612" spans="1:6" x14ac:dyDescent="0.3">
      <c r="A1612" s="7" t="s">
        <v>10096</v>
      </c>
      <c r="B1612" s="7" t="s">
        <v>10097</v>
      </c>
      <c r="C1612" s="7" t="s">
        <v>7957</v>
      </c>
      <c r="D1612" s="7" t="s">
        <v>7952</v>
      </c>
      <c r="E1612" s="7" t="s">
        <v>7952</v>
      </c>
      <c r="F1612" s="27"/>
    </row>
    <row r="1613" spans="1:6" x14ac:dyDescent="0.3">
      <c r="A1613" s="7" t="s">
        <v>10098</v>
      </c>
      <c r="B1613" s="7" t="s">
        <v>10099</v>
      </c>
      <c r="C1613" s="7" t="s">
        <v>7957</v>
      </c>
      <c r="D1613" s="7" t="s">
        <v>7952</v>
      </c>
      <c r="E1613" s="7" t="s">
        <v>7952</v>
      </c>
      <c r="F1613" s="27"/>
    </row>
    <row r="1614" spans="1:6" x14ac:dyDescent="0.3">
      <c r="A1614" s="7" t="s">
        <v>10100</v>
      </c>
      <c r="B1614" s="7" t="s">
        <v>8977</v>
      </c>
      <c r="C1614" s="7" t="s">
        <v>7957</v>
      </c>
      <c r="D1614" s="7" t="s">
        <v>7952</v>
      </c>
      <c r="E1614" s="7" t="s">
        <v>7952</v>
      </c>
      <c r="F1614" s="27"/>
    </row>
    <row r="1615" spans="1:6" x14ac:dyDescent="0.3">
      <c r="A1615" s="7" t="s">
        <v>10101</v>
      </c>
      <c r="B1615" s="7" t="s">
        <v>10102</v>
      </c>
      <c r="C1615" s="7" t="s">
        <v>7957</v>
      </c>
      <c r="D1615" s="7" t="s">
        <v>7952</v>
      </c>
      <c r="E1615" s="7" t="s">
        <v>7952</v>
      </c>
      <c r="F1615" s="27"/>
    </row>
    <row r="1616" spans="1:6" x14ac:dyDescent="0.3">
      <c r="A1616" s="7" t="s">
        <v>10103</v>
      </c>
      <c r="B1616" s="7" t="s">
        <v>8979</v>
      </c>
      <c r="C1616" s="7" t="s">
        <v>7957</v>
      </c>
      <c r="D1616" s="7" t="s">
        <v>7952</v>
      </c>
      <c r="E1616" s="7" t="s">
        <v>7952</v>
      </c>
      <c r="F1616" s="27"/>
    </row>
    <row r="1617" spans="1:6" x14ac:dyDescent="0.3">
      <c r="A1617" s="7" t="s">
        <v>10104</v>
      </c>
      <c r="B1617" s="7" t="s">
        <v>10105</v>
      </c>
      <c r="C1617" s="7" t="s">
        <v>7957</v>
      </c>
      <c r="D1617" s="7" t="s">
        <v>7952</v>
      </c>
      <c r="E1617" s="7" t="s">
        <v>7952</v>
      </c>
      <c r="F1617" s="27"/>
    </row>
    <row r="1618" spans="1:6" x14ac:dyDescent="0.3">
      <c r="A1618" s="7" t="s">
        <v>10106</v>
      </c>
      <c r="B1618" s="7" t="s">
        <v>10107</v>
      </c>
      <c r="C1618" s="7" t="s">
        <v>7957</v>
      </c>
      <c r="D1618" s="7" t="s">
        <v>7952</v>
      </c>
      <c r="E1618" s="7" t="s">
        <v>7952</v>
      </c>
      <c r="F1618" s="27"/>
    </row>
    <row r="1619" spans="1:6" x14ac:dyDescent="0.3">
      <c r="A1619" s="7" t="s">
        <v>10108</v>
      </c>
      <c r="B1619" s="7" t="s">
        <v>10109</v>
      </c>
      <c r="C1619" s="7" t="s">
        <v>7957</v>
      </c>
      <c r="D1619" s="7" t="s">
        <v>7952</v>
      </c>
      <c r="E1619" s="7" t="s">
        <v>7952</v>
      </c>
      <c r="F1619" s="27"/>
    </row>
    <row r="1620" spans="1:6" x14ac:dyDescent="0.3">
      <c r="A1620" s="7" t="s">
        <v>10110</v>
      </c>
      <c r="B1620" s="7" t="s">
        <v>8965</v>
      </c>
      <c r="C1620" s="7" t="s">
        <v>7957</v>
      </c>
      <c r="D1620" s="7" t="s">
        <v>7952</v>
      </c>
      <c r="E1620" s="7" t="s">
        <v>7952</v>
      </c>
      <c r="F1620" s="27"/>
    </row>
    <row r="1621" spans="1:6" x14ac:dyDescent="0.3">
      <c r="A1621" s="7" t="s">
        <v>10111</v>
      </c>
      <c r="B1621" s="7" t="s">
        <v>10112</v>
      </c>
      <c r="C1621" s="7" t="s">
        <v>7957</v>
      </c>
      <c r="D1621" s="7" t="s">
        <v>7952</v>
      </c>
      <c r="E1621" s="7" t="s">
        <v>7952</v>
      </c>
      <c r="F1621" s="27"/>
    </row>
    <row r="1622" spans="1:6" x14ac:dyDescent="0.3">
      <c r="A1622" s="7" t="s">
        <v>10113</v>
      </c>
      <c r="B1622" s="7" t="s">
        <v>10114</v>
      </c>
      <c r="C1622" s="7" t="s">
        <v>7957</v>
      </c>
      <c r="D1622" s="7" t="s">
        <v>7952</v>
      </c>
      <c r="E1622" s="7" t="s">
        <v>7952</v>
      </c>
      <c r="F1622" s="27"/>
    </row>
    <row r="1623" spans="1:6" x14ac:dyDescent="0.3">
      <c r="A1623" s="7" t="s">
        <v>10115</v>
      </c>
      <c r="B1623" s="7" t="s">
        <v>10116</v>
      </c>
      <c r="C1623" s="7" t="s">
        <v>7957</v>
      </c>
      <c r="D1623" s="7" t="s">
        <v>7952</v>
      </c>
      <c r="E1623" s="7" t="s">
        <v>7952</v>
      </c>
      <c r="F1623" s="27"/>
    </row>
    <row r="1624" spans="1:6" x14ac:dyDescent="0.3">
      <c r="A1624" s="7" t="s">
        <v>10117</v>
      </c>
      <c r="B1624" s="7" t="s">
        <v>10118</v>
      </c>
      <c r="C1624" s="7" t="s">
        <v>7957</v>
      </c>
      <c r="D1624" s="7" t="s">
        <v>7952</v>
      </c>
      <c r="E1624" s="7" t="s">
        <v>7952</v>
      </c>
      <c r="F1624" s="27"/>
    </row>
    <row r="1625" spans="1:6" x14ac:dyDescent="0.3">
      <c r="A1625" s="7" t="s">
        <v>10119</v>
      </c>
      <c r="B1625" s="7" t="s">
        <v>10120</v>
      </c>
      <c r="C1625" s="7" t="s">
        <v>7957</v>
      </c>
      <c r="D1625" s="7" t="s">
        <v>7952</v>
      </c>
      <c r="E1625" s="7" t="s">
        <v>7952</v>
      </c>
      <c r="F1625" s="27"/>
    </row>
    <row r="1626" spans="1:6" x14ac:dyDescent="0.3">
      <c r="A1626" s="7" t="s">
        <v>10121</v>
      </c>
      <c r="B1626" s="7" t="s">
        <v>10122</v>
      </c>
      <c r="C1626" s="7" t="s">
        <v>7957</v>
      </c>
      <c r="D1626" s="7" t="s">
        <v>7952</v>
      </c>
      <c r="E1626" s="7" t="s">
        <v>7952</v>
      </c>
      <c r="F1626" s="27"/>
    </row>
    <row r="1627" spans="1:6" x14ac:dyDescent="0.3">
      <c r="A1627" s="7" t="s">
        <v>10123</v>
      </c>
      <c r="B1627" s="7" t="s">
        <v>10124</v>
      </c>
      <c r="C1627" s="7" t="s">
        <v>7957</v>
      </c>
      <c r="D1627" s="7" t="s">
        <v>7952</v>
      </c>
      <c r="E1627" s="7" t="s">
        <v>7952</v>
      </c>
      <c r="F1627" s="27"/>
    </row>
    <row r="1628" spans="1:6" x14ac:dyDescent="0.3">
      <c r="A1628" s="7" t="s">
        <v>10125</v>
      </c>
      <c r="B1628" s="7" t="s">
        <v>10126</v>
      </c>
      <c r="C1628" s="7" t="s">
        <v>7957</v>
      </c>
      <c r="D1628" s="7" t="s">
        <v>7952</v>
      </c>
      <c r="E1628" s="7" t="s">
        <v>7952</v>
      </c>
      <c r="F1628" s="27"/>
    </row>
    <row r="1629" spans="1:6" x14ac:dyDescent="0.3">
      <c r="A1629" s="7" t="s">
        <v>10127</v>
      </c>
      <c r="B1629" s="7" t="s">
        <v>10128</v>
      </c>
      <c r="C1629" s="7" t="s">
        <v>7957</v>
      </c>
      <c r="D1629" s="7" t="s">
        <v>7952</v>
      </c>
      <c r="E1629" s="7" t="s">
        <v>7952</v>
      </c>
      <c r="F1629" s="27"/>
    </row>
    <row r="1630" spans="1:6" x14ac:dyDescent="0.3">
      <c r="A1630" s="7" t="s">
        <v>10129</v>
      </c>
      <c r="B1630" s="7" t="s">
        <v>10130</v>
      </c>
      <c r="C1630" s="7" t="s">
        <v>7957</v>
      </c>
      <c r="D1630" s="7" t="s">
        <v>7952</v>
      </c>
      <c r="E1630" s="7" t="s">
        <v>7952</v>
      </c>
      <c r="F1630" s="27"/>
    </row>
    <row r="1631" spans="1:6" x14ac:dyDescent="0.3">
      <c r="A1631" s="7" t="s">
        <v>10131</v>
      </c>
      <c r="B1631" s="7" t="s">
        <v>10132</v>
      </c>
      <c r="C1631" s="7" t="s">
        <v>7957</v>
      </c>
      <c r="D1631" s="7" t="s">
        <v>7952</v>
      </c>
      <c r="E1631" s="7" t="s">
        <v>7952</v>
      </c>
      <c r="F1631" s="27"/>
    </row>
    <row r="1632" spans="1:6" x14ac:dyDescent="0.3">
      <c r="A1632" s="7" t="s">
        <v>10133</v>
      </c>
      <c r="B1632" s="7" t="s">
        <v>10134</v>
      </c>
      <c r="C1632" s="7" t="s">
        <v>7957</v>
      </c>
      <c r="D1632" s="7" t="s">
        <v>7952</v>
      </c>
      <c r="E1632" s="7" t="s">
        <v>7952</v>
      </c>
      <c r="F1632" s="27"/>
    </row>
    <row r="1633" spans="1:6" x14ac:dyDescent="0.3">
      <c r="A1633" s="7" t="s">
        <v>10135</v>
      </c>
      <c r="B1633" s="7" t="s">
        <v>10136</v>
      </c>
      <c r="C1633" s="7" t="s">
        <v>7957</v>
      </c>
      <c r="D1633" s="7" t="s">
        <v>7952</v>
      </c>
      <c r="E1633" s="7" t="s">
        <v>7952</v>
      </c>
      <c r="F1633" s="27"/>
    </row>
    <row r="1634" spans="1:6" x14ac:dyDescent="0.3">
      <c r="A1634" s="7" t="s">
        <v>10137</v>
      </c>
      <c r="B1634" s="7" t="s">
        <v>10138</v>
      </c>
      <c r="C1634" s="7" t="s">
        <v>7957</v>
      </c>
      <c r="D1634" s="7" t="s">
        <v>7952</v>
      </c>
      <c r="E1634" s="7" t="s">
        <v>7952</v>
      </c>
      <c r="F1634" s="27"/>
    </row>
    <row r="1635" spans="1:6" x14ac:dyDescent="0.3">
      <c r="A1635" s="7" t="s">
        <v>10139</v>
      </c>
      <c r="B1635" s="7" t="s">
        <v>10140</v>
      </c>
      <c r="C1635" s="7" t="s">
        <v>7957</v>
      </c>
      <c r="D1635" s="7" t="s">
        <v>7952</v>
      </c>
      <c r="E1635" s="7" t="s">
        <v>7952</v>
      </c>
      <c r="F1635" s="27"/>
    </row>
    <row r="1636" spans="1:6" x14ac:dyDescent="0.3">
      <c r="A1636" s="7" t="s">
        <v>10141</v>
      </c>
      <c r="B1636" s="7" t="s">
        <v>10142</v>
      </c>
      <c r="C1636" s="7" t="s">
        <v>7957</v>
      </c>
      <c r="D1636" s="7" t="s">
        <v>7952</v>
      </c>
      <c r="E1636" s="7" t="s">
        <v>7952</v>
      </c>
      <c r="F1636" s="27"/>
    </row>
    <row r="1637" spans="1:6" x14ac:dyDescent="0.3">
      <c r="A1637" s="7" t="s">
        <v>10143</v>
      </c>
      <c r="B1637" s="7" t="s">
        <v>10144</v>
      </c>
      <c r="C1637" s="7" t="s">
        <v>7957</v>
      </c>
      <c r="D1637" s="7" t="s">
        <v>7952</v>
      </c>
      <c r="E1637" s="7" t="s">
        <v>7952</v>
      </c>
      <c r="F1637" s="27"/>
    </row>
    <row r="1638" spans="1:6" x14ac:dyDescent="0.3">
      <c r="A1638" s="7" t="s">
        <v>10145</v>
      </c>
      <c r="B1638" s="7" t="s">
        <v>10146</v>
      </c>
      <c r="C1638" s="7" t="s">
        <v>7957</v>
      </c>
      <c r="D1638" s="7" t="s">
        <v>7952</v>
      </c>
      <c r="E1638" s="7" t="s">
        <v>7952</v>
      </c>
      <c r="F1638" s="27"/>
    </row>
    <row r="1639" spans="1:6" x14ac:dyDescent="0.3">
      <c r="A1639" s="7" t="s">
        <v>10147</v>
      </c>
      <c r="B1639" s="7" t="s">
        <v>10148</v>
      </c>
      <c r="C1639" s="7" t="s">
        <v>7957</v>
      </c>
      <c r="D1639" s="7" t="s">
        <v>7952</v>
      </c>
      <c r="E1639" s="7" t="s">
        <v>7952</v>
      </c>
      <c r="F1639" s="27"/>
    </row>
    <row r="1640" spans="1:6" x14ac:dyDescent="0.3">
      <c r="A1640" s="7" t="s">
        <v>10149</v>
      </c>
      <c r="B1640" s="7" t="s">
        <v>10150</v>
      </c>
      <c r="C1640" s="7" t="s">
        <v>7957</v>
      </c>
      <c r="D1640" s="7" t="s">
        <v>7952</v>
      </c>
      <c r="E1640" s="7" t="s">
        <v>7952</v>
      </c>
      <c r="F1640" s="27"/>
    </row>
    <row r="1641" spans="1:6" x14ac:dyDescent="0.3">
      <c r="A1641" s="7" t="s">
        <v>10151</v>
      </c>
      <c r="B1641" s="7" t="s">
        <v>10152</v>
      </c>
      <c r="C1641" s="7" t="s">
        <v>7957</v>
      </c>
      <c r="D1641" s="7" t="s">
        <v>7952</v>
      </c>
      <c r="E1641" s="7" t="s">
        <v>7952</v>
      </c>
      <c r="F1641" s="27"/>
    </row>
    <row r="1642" spans="1:6" x14ac:dyDescent="0.3">
      <c r="A1642" s="7" t="s">
        <v>10153</v>
      </c>
      <c r="B1642" s="7" t="s">
        <v>10154</v>
      </c>
      <c r="C1642" s="7" t="s">
        <v>7957</v>
      </c>
      <c r="D1642" s="7" t="s">
        <v>7952</v>
      </c>
      <c r="E1642" s="7" t="s">
        <v>7952</v>
      </c>
      <c r="F1642" s="27"/>
    </row>
    <row r="1643" spans="1:6" x14ac:dyDescent="0.3">
      <c r="A1643" s="7" t="s">
        <v>10155</v>
      </c>
      <c r="B1643" s="7" t="s">
        <v>10156</v>
      </c>
      <c r="C1643" s="7" t="s">
        <v>7957</v>
      </c>
      <c r="D1643" s="7" t="s">
        <v>7952</v>
      </c>
      <c r="E1643" s="7" t="s">
        <v>7952</v>
      </c>
      <c r="F1643" s="27"/>
    </row>
    <row r="1644" spans="1:6" x14ac:dyDescent="0.3">
      <c r="A1644" s="7" t="s">
        <v>10157</v>
      </c>
      <c r="B1644" s="7" t="s">
        <v>10158</v>
      </c>
      <c r="C1644" s="7" t="s">
        <v>7957</v>
      </c>
      <c r="D1644" s="7" t="s">
        <v>7952</v>
      </c>
      <c r="E1644" s="7" t="s">
        <v>7952</v>
      </c>
      <c r="F1644" s="27"/>
    </row>
    <row r="1645" spans="1:6" x14ac:dyDescent="0.3">
      <c r="A1645" s="7" t="s">
        <v>10159</v>
      </c>
      <c r="B1645" s="7" t="s">
        <v>10160</v>
      </c>
      <c r="C1645" s="7" t="s">
        <v>7957</v>
      </c>
      <c r="D1645" s="7" t="s">
        <v>7952</v>
      </c>
      <c r="E1645" s="7" t="s">
        <v>7952</v>
      </c>
      <c r="F1645" s="27"/>
    </row>
    <row r="1646" spans="1:6" x14ac:dyDescent="0.3">
      <c r="A1646" s="7" t="s">
        <v>10161</v>
      </c>
      <c r="B1646" s="7" t="s">
        <v>10162</v>
      </c>
      <c r="C1646" s="7" t="s">
        <v>7957</v>
      </c>
      <c r="D1646" s="7" t="s">
        <v>7952</v>
      </c>
      <c r="E1646" s="7" t="s">
        <v>7952</v>
      </c>
      <c r="F1646" s="27"/>
    </row>
    <row r="1647" spans="1:6" x14ac:dyDescent="0.3">
      <c r="A1647" s="7" t="s">
        <v>10163</v>
      </c>
      <c r="B1647" s="7" t="s">
        <v>8981</v>
      </c>
      <c r="C1647" s="7" t="s">
        <v>7957</v>
      </c>
      <c r="D1647" s="7" t="s">
        <v>7952</v>
      </c>
      <c r="E1647" s="7" t="s">
        <v>7952</v>
      </c>
      <c r="F1647" s="27"/>
    </row>
    <row r="1648" spans="1:6" x14ac:dyDescent="0.3">
      <c r="A1648" s="7" t="s">
        <v>10164</v>
      </c>
      <c r="B1648" s="7" t="s">
        <v>10165</v>
      </c>
      <c r="C1648" s="7" t="s">
        <v>7957</v>
      </c>
      <c r="D1648" s="7" t="s">
        <v>7952</v>
      </c>
      <c r="E1648" s="7" t="s">
        <v>7952</v>
      </c>
      <c r="F1648" s="27"/>
    </row>
    <row r="1649" spans="1:6" x14ac:dyDescent="0.3">
      <c r="A1649" s="7" t="s">
        <v>10166</v>
      </c>
      <c r="B1649" s="7" t="s">
        <v>10167</v>
      </c>
      <c r="C1649" s="7" t="s">
        <v>7957</v>
      </c>
      <c r="D1649" s="7" t="s">
        <v>7952</v>
      </c>
      <c r="E1649" s="7" t="s">
        <v>7952</v>
      </c>
      <c r="F1649" s="27"/>
    </row>
    <row r="1650" spans="1:6" x14ac:dyDescent="0.3">
      <c r="A1650" s="7" t="s">
        <v>10168</v>
      </c>
      <c r="B1650" s="7" t="s">
        <v>10169</v>
      </c>
      <c r="C1650" s="7" t="s">
        <v>7957</v>
      </c>
      <c r="D1650" s="7" t="s">
        <v>7952</v>
      </c>
      <c r="E1650" s="7" t="s">
        <v>7952</v>
      </c>
      <c r="F1650" s="27"/>
    </row>
    <row r="1651" spans="1:6" x14ac:dyDescent="0.3">
      <c r="A1651" s="7" t="s">
        <v>10170</v>
      </c>
      <c r="B1651" s="7" t="s">
        <v>10171</v>
      </c>
      <c r="C1651" s="7" t="s">
        <v>7957</v>
      </c>
      <c r="D1651" s="7" t="s">
        <v>7952</v>
      </c>
      <c r="E1651" s="7" t="s">
        <v>7952</v>
      </c>
      <c r="F1651" s="27"/>
    </row>
    <row r="1652" spans="1:6" x14ac:dyDescent="0.3">
      <c r="A1652" s="7" t="s">
        <v>10172</v>
      </c>
      <c r="B1652" s="7" t="s">
        <v>10173</v>
      </c>
      <c r="C1652" s="7" t="s">
        <v>7957</v>
      </c>
      <c r="D1652" s="7" t="s">
        <v>7952</v>
      </c>
      <c r="E1652" s="7" t="s">
        <v>7952</v>
      </c>
      <c r="F1652" s="27"/>
    </row>
    <row r="1653" spans="1:6" x14ac:dyDescent="0.3">
      <c r="A1653" s="7" t="s">
        <v>10174</v>
      </c>
      <c r="B1653" s="7" t="s">
        <v>10175</v>
      </c>
      <c r="C1653" s="7" t="s">
        <v>7957</v>
      </c>
      <c r="D1653" s="7" t="s">
        <v>7952</v>
      </c>
      <c r="E1653" s="7" t="s">
        <v>7952</v>
      </c>
      <c r="F1653" s="27"/>
    </row>
    <row r="1654" spans="1:6" x14ac:dyDescent="0.3">
      <c r="A1654" s="7" t="s">
        <v>10176</v>
      </c>
      <c r="B1654" s="7" t="s">
        <v>10177</v>
      </c>
      <c r="C1654" s="7" t="s">
        <v>7957</v>
      </c>
      <c r="D1654" s="7" t="s">
        <v>7952</v>
      </c>
      <c r="E1654" s="7" t="s">
        <v>7952</v>
      </c>
      <c r="F1654" s="27"/>
    </row>
    <row r="1655" spans="1:6" x14ac:dyDescent="0.3">
      <c r="A1655" s="7" t="s">
        <v>10178</v>
      </c>
      <c r="B1655" s="7" t="s">
        <v>9123</v>
      </c>
      <c r="C1655" s="7" t="s">
        <v>7957</v>
      </c>
      <c r="D1655" s="7" t="s">
        <v>7952</v>
      </c>
      <c r="E1655" s="7" t="s">
        <v>7952</v>
      </c>
      <c r="F1655" s="27"/>
    </row>
    <row r="1656" spans="1:6" x14ac:dyDescent="0.3">
      <c r="A1656" s="7" t="s">
        <v>10179</v>
      </c>
      <c r="B1656" s="7" t="s">
        <v>9179</v>
      </c>
      <c r="C1656" s="7" t="s">
        <v>7957</v>
      </c>
      <c r="D1656" s="7" t="s">
        <v>7952</v>
      </c>
      <c r="E1656" s="7" t="s">
        <v>7952</v>
      </c>
      <c r="F1656" s="27"/>
    </row>
    <row r="1657" spans="1:6" x14ac:dyDescent="0.3">
      <c r="A1657" s="7" t="s">
        <v>10180</v>
      </c>
      <c r="B1657" s="7" t="s">
        <v>10181</v>
      </c>
      <c r="C1657" s="7" t="s">
        <v>7957</v>
      </c>
      <c r="D1657" s="7" t="s">
        <v>7952</v>
      </c>
      <c r="E1657" s="7" t="s">
        <v>7952</v>
      </c>
      <c r="F1657" s="27"/>
    </row>
    <row r="1658" spans="1:6" x14ac:dyDescent="0.3">
      <c r="A1658" s="7" t="s">
        <v>10182</v>
      </c>
      <c r="B1658" s="7" t="s">
        <v>10183</v>
      </c>
      <c r="C1658" s="7" t="s">
        <v>7957</v>
      </c>
      <c r="D1658" s="7" t="s">
        <v>7952</v>
      </c>
      <c r="E1658" s="7" t="s">
        <v>7952</v>
      </c>
      <c r="F1658" s="27"/>
    </row>
    <row r="1659" spans="1:6" x14ac:dyDescent="0.3">
      <c r="A1659" s="7" t="s">
        <v>10184</v>
      </c>
      <c r="B1659" s="7" t="s">
        <v>10185</v>
      </c>
      <c r="C1659" s="7" t="s">
        <v>7957</v>
      </c>
      <c r="D1659" s="7" t="s">
        <v>7952</v>
      </c>
      <c r="E1659" s="7" t="s">
        <v>7952</v>
      </c>
      <c r="F1659" s="27"/>
    </row>
    <row r="1660" spans="1:6" x14ac:dyDescent="0.3">
      <c r="A1660" s="7" t="s">
        <v>10186</v>
      </c>
      <c r="B1660" s="7" t="s">
        <v>10187</v>
      </c>
      <c r="C1660" s="7" t="s">
        <v>7957</v>
      </c>
      <c r="D1660" s="7" t="s">
        <v>7952</v>
      </c>
      <c r="E1660" s="7" t="s">
        <v>7952</v>
      </c>
      <c r="F1660" s="27"/>
    </row>
    <row r="1661" spans="1:6" x14ac:dyDescent="0.3">
      <c r="A1661" s="7" t="s">
        <v>10188</v>
      </c>
      <c r="B1661" s="7" t="s">
        <v>10189</v>
      </c>
      <c r="C1661" s="7" t="s">
        <v>7957</v>
      </c>
      <c r="D1661" s="7" t="s">
        <v>7952</v>
      </c>
      <c r="E1661" s="7" t="s">
        <v>7952</v>
      </c>
      <c r="F1661" s="27"/>
    </row>
    <row r="1662" spans="1:6" x14ac:dyDescent="0.3">
      <c r="A1662" s="7" t="s">
        <v>10190</v>
      </c>
      <c r="B1662" s="7" t="s">
        <v>10191</v>
      </c>
      <c r="C1662" s="7" t="s">
        <v>7957</v>
      </c>
      <c r="D1662" s="7" t="s">
        <v>7952</v>
      </c>
      <c r="E1662" s="7" t="s">
        <v>7952</v>
      </c>
      <c r="F1662" s="27"/>
    </row>
    <row r="1663" spans="1:6" x14ac:dyDescent="0.3">
      <c r="A1663" s="7" t="s">
        <v>10192</v>
      </c>
      <c r="B1663" s="7" t="s">
        <v>10193</v>
      </c>
      <c r="C1663" s="7" t="s">
        <v>7957</v>
      </c>
      <c r="D1663" s="7" t="s">
        <v>7952</v>
      </c>
      <c r="E1663" s="7" t="s">
        <v>7952</v>
      </c>
      <c r="F1663" s="27"/>
    </row>
    <row r="1664" spans="1:6" x14ac:dyDescent="0.3">
      <c r="A1664" s="7" t="s">
        <v>10194</v>
      </c>
      <c r="B1664" s="7" t="s">
        <v>10195</v>
      </c>
      <c r="C1664" s="7" t="s">
        <v>7957</v>
      </c>
      <c r="D1664" s="7" t="s">
        <v>7952</v>
      </c>
      <c r="E1664" s="7" t="s">
        <v>7952</v>
      </c>
      <c r="F1664" s="27"/>
    </row>
    <row r="1665" spans="1:6" x14ac:dyDescent="0.3">
      <c r="A1665" s="7" t="s">
        <v>10196</v>
      </c>
      <c r="B1665" s="7" t="s">
        <v>10197</v>
      </c>
      <c r="C1665" s="7" t="s">
        <v>7957</v>
      </c>
      <c r="D1665" s="7" t="s">
        <v>7952</v>
      </c>
      <c r="E1665" s="7" t="s">
        <v>7952</v>
      </c>
      <c r="F1665" s="27"/>
    </row>
    <row r="1666" spans="1:6" x14ac:dyDescent="0.3">
      <c r="A1666" s="7" t="s">
        <v>10198</v>
      </c>
      <c r="B1666" s="7" t="s">
        <v>10199</v>
      </c>
      <c r="C1666" s="7" t="s">
        <v>7957</v>
      </c>
      <c r="D1666" s="7" t="s">
        <v>7952</v>
      </c>
      <c r="E1666" s="7" t="s">
        <v>7952</v>
      </c>
      <c r="F1666" s="27"/>
    </row>
    <row r="1667" spans="1:6" x14ac:dyDescent="0.3">
      <c r="A1667" s="7" t="s">
        <v>10200</v>
      </c>
      <c r="B1667" s="7" t="s">
        <v>10201</v>
      </c>
      <c r="C1667" s="7" t="s">
        <v>7957</v>
      </c>
      <c r="D1667" s="7" t="s">
        <v>7952</v>
      </c>
      <c r="E1667" s="7" t="s">
        <v>7952</v>
      </c>
      <c r="F1667" s="27"/>
    </row>
    <row r="1668" spans="1:6" x14ac:dyDescent="0.3">
      <c r="A1668" s="7" t="s">
        <v>10202</v>
      </c>
      <c r="B1668" s="7" t="s">
        <v>10203</v>
      </c>
      <c r="C1668" s="7" t="s">
        <v>7957</v>
      </c>
      <c r="D1668" s="7" t="s">
        <v>7952</v>
      </c>
      <c r="E1668" s="7" t="s">
        <v>7952</v>
      </c>
      <c r="F1668" s="27"/>
    </row>
    <row r="1669" spans="1:6" x14ac:dyDescent="0.3">
      <c r="A1669" s="7" t="s">
        <v>10204</v>
      </c>
      <c r="B1669" s="7" t="s">
        <v>10205</v>
      </c>
      <c r="C1669" s="7" t="s">
        <v>7957</v>
      </c>
      <c r="D1669" s="7" t="s">
        <v>7952</v>
      </c>
      <c r="E1669" s="7" t="s">
        <v>7952</v>
      </c>
      <c r="F1669" s="27"/>
    </row>
    <row r="1670" spans="1:6" x14ac:dyDescent="0.3">
      <c r="A1670" s="7" t="s">
        <v>10206</v>
      </c>
      <c r="B1670" s="7" t="s">
        <v>10207</v>
      </c>
      <c r="C1670" s="7" t="s">
        <v>7957</v>
      </c>
      <c r="D1670" s="7" t="s">
        <v>7952</v>
      </c>
      <c r="E1670" s="7" t="s">
        <v>7952</v>
      </c>
      <c r="F1670" s="27"/>
    </row>
    <row r="1671" spans="1:6" x14ac:dyDescent="0.3">
      <c r="A1671" s="7" t="s">
        <v>10208</v>
      </c>
      <c r="B1671" s="7" t="s">
        <v>10209</v>
      </c>
      <c r="C1671" s="7" t="s">
        <v>7957</v>
      </c>
      <c r="D1671" s="7" t="s">
        <v>7952</v>
      </c>
      <c r="E1671" s="7" t="s">
        <v>7952</v>
      </c>
      <c r="F1671" s="27"/>
    </row>
    <row r="1672" spans="1:6" x14ac:dyDescent="0.3">
      <c r="A1672" s="7" t="s">
        <v>10210</v>
      </c>
      <c r="B1672" s="7" t="s">
        <v>10211</v>
      </c>
      <c r="C1672" s="7" t="s">
        <v>7957</v>
      </c>
      <c r="D1672" s="7" t="s">
        <v>7952</v>
      </c>
      <c r="E1672" s="7" t="s">
        <v>7952</v>
      </c>
      <c r="F1672" s="27"/>
    </row>
    <row r="1673" spans="1:6" x14ac:dyDescent="0.3">
      <c r="A1673" s="7" t="s">
        <v>10212</v>
      </c>
      <c r="B1673" s="7" t="s">
        <v>10213</v>
      </c>
      <c r="C1673" s="7" t="s">
        <v>7957</v>
      </c>
      <c r="D1673" s="7" t="s">
        <v>7952</v>
      </c>
      <c r="E1673" s="7" t="s">
        <v>7952</v>
      </c>
      <c r="F1673" s="27"/>
    </row>
    <row r="1674" spans="1:6" x14ac:dyDescent="0.3">
      <c r="A1674" s="7" t="s">
        <v>10214</v>
      </c>
      <c r="B1674" s="7" t="s">
        <v>10215</v>
      </c>
      <c r="C1674" s="7" t="s">
        <v>7957</v>
      </c>
      <c r="D1674" s="7" t="s">
        <v>7952</v>
      </c>
      <c r="E1674" s="7" t="s">
        <v>7952</v>
      </c>
      <c r="F1674" s="27"/>
    </row>
    <row r="1675" spans="1:6" x14ac:dyDescent="0.3">
      <c r="A1675" s="7" t="s">
        <v>10216</v>
      </c>
      <c r="B1675" s="7" t="s">
        <v>10217</v>
      </c>
      <c r="C1675" s="7" t="s">
        <v>7957</v>
      </c>
      <c r="D1675" s="7" t="s">
        <v>7952</v>
      </c>
      <c r="E1675" s="7" t="s">
        <v>7952</v>
      </c>
      <c r="F1675" s="27"/>
    </row>
    <row r="1676" spans="1:6" x14ac:dyDescent="0.3">
      <c r="A1676" s="7" t="s">
        <v>10218</v>
      </c>
      <c r="B1676" s="7" t="s">
        <v>10219</v>
      </c>
      <c r="C1676" s="7" t="s">
        <v>7957</v>
      </c>
      <c r="D1676" s="7" t="s">
        <v>7952</v>
      </c>
      <c r="E1676" s="7" t="s">
        <v>7952</v>
      </c>
      <c r="F1676" s="27"/>
    </row>
    <row r="1677" spans="1:6" x14ac:dyDescent="0.3">
      <c r="A1677" s="7" t="s">
        <v>10220</v>
      </c>
      <c r="B1677" s="7" t="s">
        <v>10221</v>
      </c>
      <c r="C1677" s="7" t="s">
        <v>7957</v>
      </c>
      <c r="D1677" s="7" t="s">
        <v>7952</v>
      </c>
      <c r="E1677" s="7" t="s">
        <v>7952</v>
      </c>
      <c r="F1677" s="27"/>
    </row>
    <row r="1678" spans="1:6" x14ac:dyDescent="0.3">
      <c r="A1678" s="7" t="s">
        <v>10222</v>
      </c>
      <c r="B1678" s="7" t="s">
        <v>10223</v>
      </c>
      <c r="C1678" s="7" t="s">
        <v>7957</v>
      </c>
      <c r="D1678" s="7" t="s">
        <v>7952</v>
      </c>
      <c r="E1678" s="7" t="s">
        <v>7952</v>
      </c>
      <c r="F1678" s="27"/>
    </row>
    <row r="1679" spans="1:6" x14ac:dyDescent="0.3">
      <c r="A1679" s="7" t="s">
        <v>10224</v>
      </c>
      <c r="B1679" s="7" t="s">
        <v>10225</v>
      </c>
      <c r="C1679" s="7" t="s">
        <v>7957</v>
      </c>
      <c r="D1679" s="7" t="s">
        <v>7952</v>
      </c>
      <c r="E1679" s="7" t="s">
        <v>7952</v>
      </c>
      <c r="F1679" s="27"/>
    </row>
    <row r="1680" spans="1:6" x14ac:dyDescent="0.3">
      <c r="A1680" s="7" t="s">
        <v>10226</v>
      </c>
      <c r="B1680" s="7" t="s">
        <v>10227</v>
      </c>
      <c r="C1680" s="7" t="s">
        <v>7957</v>
      </c>
      <c r="D1680" s="7" t="s">
        <v>7952</v>
      </c>
      <c r="E1680" s="7" t="s">
        <v>7952</v>
      </c>
      <c r="F1680" s="27"/>
    </row>
    <row r="1681" spans="1:6" x14ac:dyDescent="0.3">
      <c r="A1681" s="7" t="s">
        <v>10228</v>
      </c>
      <c r="B1681" s="7" t="s">
        <v>10229</v>
      </c>
      <c r="C1681" s="7" t="s">
        <v>7957</v>
      </c>
      <c r="D1681" s="7" t="s">
        <v>7952</v>
      </c>
      <c r="E1681" s="7" t="s">
        <v>7952</v>
      </c>
      <c r="F1681" s="27"/>
    </row>
    <row r="1682" spans="1:6" x14ac:dyDescent="0.3">
      <c r="A1682" s="7" t="s">
        <v>10230</v>
      </c>
      <c r="B1682" s="7" t="s">
        <v>10231</v>
      </c>
      <c r="C1682" s="7" t="s">
        <v>7957</v>
      </c>
      <c r="D1682" s="7" t="s">
        <v>7952</v>
      </c>
      <c r="E1682" s="7" t="s">
        <v>7952</v>
      </c>
      <c r="F1682" s="27"/>
    </row>
    <row r="1683" spans="1:6" x14ac:dyDescent="0.3">
      <c r="A1683" s="7" t="s">
        <v>10232</v>
      </c>
      <c r="B1683" s="7" t="s">
        <v>10233</v>
      </c>
      <c r="C1683" s="7" t="s">
        <v>7957</v>
      </c>
      <c r="D1683" s="7" t="s">
        <v>7952</v>
      </c>
      <c r="E1683" s="7" t="s">
        <v>7952</v>
      </c>
      <c r="F1683" s="27"/>
    </row>
    <row r="1684" spans="1:6" x14ac:dyDescent="0.3">
      <c r="A1684" s="7" t="s">
        <v>10234</v>
      </c>
      <c r="B1684" s="7" t="s">
        <v>10235</v>
      </c>
      <c r="C1684" s="7" t="s">
        <v>7957</v>
      </c>
      <c r="D1684" s="7" t="s">
        <v>7952</v>
      </c>
      <c r="E1684" s="7" t="s">
        <v>7952</v>
      </c>
      <c r="F1684" s="27"/>
    </row>
    <row r="1685" spans="1:6" x14ac:dyDescent="0.3">
      <c r="A1685" s="7" t="s">
        <v>10236</v>
      </c>
      <c r="B1685" s="7" t="s">
        <v>10237</v>
      </c>
      <c r="C1685" s="7" t="s">
        <v>7957</v>
      </c>
      <c r="D1685" s="7" t="s">
        <v>7952</v>
      </c>
      <c r="E1685" s="7" t="s">
        <v>7952</v>
      </c>
      <c r="F1685" s="27"/>
    </row>
    <row r="1686" spans="1:6" x14ac:dyDescent="0.3">
      <c r="A1686" s="7" t="s">
        <v>10238</v>
      </c>
      <c r="B1686" s="7" t="s">
        <v>10239</v>
      </c>
      <c r="C1686" s="7" t="s">
        <v>7957</v>
      </c>
      <c r="D1686" s="7" t="s">
        <v>7952</v>
      </c>
      <c r="E1686" s="7" t="s">
        <v>7952</v>
      </c>
      <c r="F1686" s="27"/>
    </row>
    <row r="1687" spans="1:6" x14ac:dyDescent="0.3">
      <c r="A1687" s="7" t="s">
        <v>10240</v>
      </c>
      <c r="B1687" s="7" t="s">
        <v>10241</v>
      </c>
      <c r="C1687" s="7" t="s">
        <v>7957</v>
      </c>
      <c r="D1687" s="7" t="s">
        <v>7952</v>
      </c>
      <c r="E1687" s="7" t="s">
        <v>7952</v>
      </c>
      <c r="F1687" s="27"/>
    </row>
    <row r="1688" spans="1:6" x14ac:dyDescent="0.3">
      <c r="A1688" s="7" t="s">
        <v>10242</v>
      </c>
      <c r="B1688" s="7" t="s">
        <v>10243</v>
      </c>
      <c r="C1688" s="7" t="s">
        <v>7957</v>
      </c>
      <c r="D1688" s="7" t="s">
        <v>7952</v>
      </c>
      <c r="E1688" s="7" t="s">
        <v>7952</v>
      </c>
      <c r="F1688" s="27"/>
    </row>
    <row r="1689" spans="1:6" x14ac:dyDescent="0.3">
      <c r="A1689" s="7" t="s">
        <v>10244</v>
      </c>
      <c r="B1689" s="7" t="s">
        <v>10245</v>
      </c>
      <c r="C1689" s="7" t="s">
        <v>7957</v>
      </c>
      <c r="D1689" s="7" t="s">
        <v>7952</v>
      </c>
      <c r="E1689" s="7" t="s">
        <v>7952</v>
      </c>
      <c r="F1689" s="27"/>
    </row>
    <row r="1690" spans="1:6" x14ac:dyDescent="0.3">
      <c r="A1690" s="7" t="s">
        <v>10246</v>
      </c>
      <c r="B1690" s="7" t="s">
        <v>10247</v>
      </c>
      <c r="C1690" s="7" t="s">
        <v>7957</v>
      </c>
      <c r="D1690" s="7" t="s">
        <v>7952</v>
      </c>
      <c r="E1690" s="7" t="s">
        <v>7952</v>
      </c>
      <c r="F1690" s="27"/>
    </row>
    <row r="1691" spans="1:6" x14ac:dyDescent="0.3">
      <c r="A1691" s="7" t="s">
        <v>10248</v>
      </c>
      <c r="B1691" s="7" t="s">
        <v>10249</v>
      </c>
      <c r="C1691" s="7" t="s">
        <v>7957</v>
      </c>
      <c r="D1691" s="7" t="s">
        <v>7952</v>
      </c>
      <c r="E1691" s="7" t="s">
        <v>7952</v>
      </c>
      <c r="F1691" s="27"/>
    </row>
    <row r="1692" spans="1:6" x14ac:dyDescent="0.3">
      <c r="A1692" s="7" t="s">
        <v>10250</v>
      </c>
      <c r="B1692" s="7" t="s">
        <v>10251</v>
      </c>
      <c r="C1692" s="7" t="s">
        <v>7957</v>
      </c>
      <c r="D1692" s="7" t="s">
        <v>7952</v>
      </c>
      <c r="E1692" s="7" t="s">
        <v>7952</v>
      </c>
      <c r="F1692" s="27"/>
    </row>
    <row r="1693" spans="1:6" x14ac:dyDescent="0.3">
      <c r="A1693" s="7" t="s">
        <v>10252</v>
      </c>
      <c r="B1693" s="7" t="s">
        <v>10253</v>
      </c>
      <c r="C1693" s="7" t="s">
        <v>7957</v>
      </c>
      <c r="D1693" s="7" t="s">
        <v>7952</v>
      </c>
      <c r="E1693" s="7" t="s">
        <v>7952</v>
      </c>
      <c r="F1693" s="27"/>
    </row>
    <row r="1694" spans="1:6" x14ac:dyDescent="0.3">
      <c r="A1694" s="20" t="s">
        <v>10254</v>
      </c>
      <c r="B1694" s="20" t="s">
        <v>10255</v>
      </c>
      <c r="C1694" s="20" t="s">
        <v>7957</v>
      </c>
      <c r="D1694" s="20" t="s">
        <v>7952</v>
      </c>
      <c r="E1694" s="20" t="s">
        <v>7952</v>
      </c>
      <c r="F1694" s="27"/>
    </row>
    <row r="1695" spans="1:6" x14ac:dyDescent="0.3">
      <c r="A1695" s="20" t="s">
        <v>10256</v>
      </c>
      <c r="B1695" s="20" t="s">
        <v>10257</v>
      </c>
      <c r="C1695" s="20" t="s">
        <v>7957</v>
      </c>
      <c r="D1695" s="20" t="s">
        <v>7952</v>
      </c>
      <c r="E1695" s="20" t="s">
        <v>7952</v>
      </c>
      <c r="F1695" s="27"/>
    </row>
    <row r="1696" spans="1:6" x14ac:dyDescent="0.3">
      <c r="A1696" s="7" t="s">
        <v>10258</v>
      </c>
      <c r="B1696" s="7" t="s">
        <v>10259</v>
      </c>
      <c r="C1696" s="7" t="s">
        <v>7957</v>
      </c>
      <c r="D1696" s="7" t="s">
        <v>7952</v>
      </c>
      <c r="E1696" s="7" t="s">
        <v>7952</v>
      </c>
      <c r="F1696" s="27"/>
    </row>
    <row r="1697" spans="1:6" x14ac:dyDescent="0.3">
      <c r="A1697" s="7" t="s">
        <v>10260</v>
      </c>
      <c r="B1697" s="7" t="s">
        <v>10261</v>
      </c>
      <c r="C1697" s="7" t="s">
        <v>7957</v>
      </c>
      <c r="D1697" s="7" t="s">
        <v>7952</v>
      </c>
      <c r="E1697" s="7" t="s">
        <v>7952</v>
      </c>
      <c r="F1697" s="27"/>
    </row>
    <row r="1698" spans="1:6" x14ac:dyDescent="0.3">
      <c r="A1698" s="7" t="s">
        <v>10262</v>
      </c>
      <c r="B1698" s="7" t="s">
        <v>10263</v>
      </c>
      <c r="C1698" s="7" t="s">
        <v>7957</v>
      </c>
      <c r="D1698" s="7" t="s">
        <v>7952</v>
      </c>
      <c r="E1698" s="7" t="s">
        <v>7952</v>
      </c>
      <c r="F1698" s="27"/>
    </row>
    <row r="1699" spans="1:6" x14ac:dyDescent="0.3">
      <c r="A1699" s="7" t="s">
        <v>10264</v>
      </c>
      <c r="B1699" s="7" t="s">
        <v>10265</v>
      </c>
      <c r="C1699" s="7" t="s">
        <v>7957</v>
      </c>
      <c r="D1699" s="7" t="s">
        <v>7952</v>
      </c>
      <c r="E1699" s="7" t="s">
        <v>7952</v>
      </c>
      <c r="F1699" s="27"/>
    </row>
    <row r="1700" spans="1:6" x14ac:dyDescent="0.3">
      <c r="A1700" s="7" t="s">
        <v>10266</v>
      </c>
      <c r="B1700" s="7" t="s">
        <v>10267</v>
      </c>
      <c r="C1700" s="7" t="s">
        <v>7957</v>
      </c>
      <c r="D1700" s="7" t="s">
        <v>7952</v>
      </c>
      <c r="E1700" s="7" t="s">
        <v>7952</v>
      </c>
      <c r="F1700" s="27"/>
    </row>
    <row r="1701" spans="1:6" x14ac:dyDescent="0.3">
      <c r="A1701" s="7" t="s">
        <v>10268</v>
      </c>
      <c r="B1701" s="7" t="s">
        <v>10269</v>
      </c>
      <c r="C1701" s="7" t="s">
        <v>7957</v>
      </c>
      <c r="D1701" s="7" t="s">
        <v>7952</v>
      </c>
      <c r="E1701" s="7" t="s">
        <v>7952</v>
      </c>
      <c r="F1701" s="27"/>
    </row>
    <row r="1702" spans="1:6" x14ac:dyDescent="0.3">
      <c r="A1702" s="7" t="s">
        <v>10270</v>
      </c>
      <c r="B1702" s="7" t="s">
        <v>10271</v>
      </c>
      <c r="C1702" s="7" t="s">
        <v>7957</v>
      </c>
      <c r="D1702" s="7" t="s">
        <v>7952</v>
      </c>
      <c r="E1702" s="7" t="s">
        <v>7952</v>
      </c>
      <c r="F1702" s="27"/>
    </row>
    <row r="1703" spans="1:6" x14ac:dyDescent="0.3">
      <c r="A1703" s="7" t="s">
        <v>10272</v>
      </c>
      <c r="B1703" s="7" t="s">
        <v>10273</v>
      </c>
      <c r="C1703" s="7" t="s">
        <v>7957</v>
      </c>
      <c r="D1703" s="7" t="s">
        <v>7952</v>
      </c>
      <c r="E1703" s="7" t="s">
        <v>7952</v>
      </c>
      <c r="F1703" s="27"/>
    </row>
    <row r="1704" spans="1:6" x14ac:dyDescent="0.3">
      <c r="A1704" s="7" t="s">
        <v>10274</v>
      </c>
      <c r="B1704" s="7" t="s">
        <v>10275</v>
      </c>
      <c r="C1704" s="7" t="s">
        <v>7957</v>
      </c>
      <c r="D1704" s="7" t="s">
        <v>7952</v>
      </c>
      <c r="E1704" s="7" t="s">
        <v>7952</v>
      </c>
      <c r="F1704" s="27"/>
    </row>
    <row r="1705" spans="1:6" x14ac:dyDescent="0.3">
      <c r="A1705" s="20" t="s">
        <v>10276</v>
      </c>
      <c r="B1705" s="20" t="s">
        <v>10277</v>
      </c>
      <c r="C1705" s="20" t="s">
        <v>7957</v>
      </c>
      <c r="D1705" s="20" t="s">
        <v>7952</v>
      </c>
      <c r="E1705" s="20" t="s">
        <v>7952</v>
      </c>
      <c r="F1705" s="27"/>
    </row>
    <row r="1706" spans="1:6" x14ac:dyDescent="0.3">
      <c r="A1706" s="7" t="s">
        <v>10278</v>
      </c>
      <c r="B1706" s="7" t="s">
        <v>10279</v>
      </c>
      <c r="C1706" s="7" t="s">
        <v>7957</v>
      </c>
      <c r="D1706" s="7" t="s">
        <v>7952</v>
      </c>
      <c r="E1706" s="7" t="s">
        <v>7952</v>
      </c>
      <c r="F1706" s="27"/>
    </row>
    <row r="1707" spans="1:6" x14ac:dyDescent="0.3">
      <c r="A1707" s="7" t="s">
        <v>10280</v>
      </c>
      <c r="B1707" s="7" t="s">
        <v>10281</v>
      </c>
      <c r="C1707" s="7" t="s">
        <v>7957</v>
      </c>
      <c r="D1707" s="7" t="s">
        <v>7952</v>
      </c>
      <c r="E1707" s="7" t="s">
        <v>7952</v>
      </c>
      <c r="F1707" s="27"/>
    </row>
    <row r="1708" spans="1:6" x14ac:dyDescent="0.3">
      <c r="A1708" s="7" t="s">
        <v>10282</v>
      </c>
      <c r="B1708" s="7" t="s">
        <v>10283</v>
      </c>
      <c r="C1708" s="7" t="s">
        <v>7957</v>
      </c>
      <c r="D1708" s="7" t="s">
        <v>7952</v>
      </c>
      <c r="E1708" s="7" t="s">
        <v>7952</v>
      </c>
      <c r="F1708" s="27"/>
    </row>
    <row r="1709" spans="1:6" x14ac:dyDescent="0.3">
      <c r="A1709" s="7" t="s">
        <v>10284</v>
      </c>
      <c r="B1709" s="7" t="s">
        <v>10285</v>
      </c>
      <c r="C1709" s="7" t="s">
        <v>7957</v>
      </c>
      <c r="D1709" s="7" t="s">
        <v>7952</v>
      </c>
      <c r="E1709" s="7" t="s">
        <v>7952</v>
      </c>
      <c r="F1709" s="27"/>
    </row>
    <row r="1710" spans="1:6" x14ac:dyDescent="0.3">
      <c r="A1710" s="7" t="s">
        <v>10286</v>
      </c>
      <c r="B1710" s="7" t="s">
        <v>10287</v>
      </c>
      <c r="C1710" s="7" t="s">
        <v>7957</v>
      </c>
      <c r="D1710" s="7" t="s">
        <v>7952</v>
      </c>
      <c r="E1710" s="7" t="s">
        <v>7952</v>
      </c>
      <c r="F1710" s="27"/>
    </row>
    <row r="1711" spans="1:6" x14ac:dyDescent="0.3">
      <c r="A1711" s="7" t="s">
        <v>10288</v>
      </c>
      <c r="B1711" s="7" t="s">
        <v>10289</v>
      </c>
      <c r="C1711" s="7" t="s">
        <v>7957</v>
      </c>
      <c r="D1711" s="7" t="s">
        <v>7952</v>
      </c>
      <c r="E1711" s="7" t="s">
        <v>7952</v>
      </c>
      <c r="F1711" s="27"/>
    </row>
    <row r="1712" spans="1:6" x14ac:dyDescent="0.3">
      <c r="A1712" s="7" t="s">
        <v>10290</v>
      </c>
      <c r="B1712" s="7" t="s">
        <v>10291</v>
      </c>
      <c r="C1712" s="7" t="s">
        <v>7957</v>
      </c>
      <c r="D1712" s="7" t="s">
        <v>7952</v>
      </c>
      <c r="E1712" s="7" t="s">
        <v>7952</v>
      </c>
      <c r="F1712" s="27"/>
    </row>
    <row r="1713" spans="1:6" x14ac:dyDescent="0.3">
      <c r="A1713" s="7" t="s">
        <v>10292</v>
      </c>
      <c r="B1713" s="7" t="s">
        <v>10293</v>
      </c>
      <c r="C1713" s="7" t="s">
        <v>7957</v>
      </c>
      <c r="D1713" s="7" t="s">
        <v>7952</v>
      </c>
      <c r="E1713" s="7" t="s">
        <v>7952</v>
      </c>
      <c r="F1713" s="27"/>
    </row>
    <row r="1714" spans="1:6" x14ac:dyDescent="0.3">
      <c r="A1714" s="7" t="s">
        <v>10294</v>
      </c>
      <c r="B1714" s="7" t="s">
        <v>10295</v>
      </c>
      <c r="C1714" s="7" t="s">
        <v>7957</v>
      </c>
      <c r="D1714" s="7" t="s">
        <v>7952</v>
      </c>
      <c r="E1714" s="7" t="s">
        <v>7952</v>
      </c>
      <c r="F1714" s="27"/>
    </row>
    <row r="1715" spans="1:6" x14ac:dyDescent="0.3">
      <c r="A1715" s="7" t="s">
        <v>10296</v>
      </c>
      <c r="B1715" s="7" t="s">
        <v>10297</v>
      </c>
      <c r="C1715" s="7" t="s">
        <v>7957</v>
      </c>
      <c r="D1715" s="7" t="s">
        <v>7952</v>
      </c>
      <c r="E1715" s="7" t="s">
        <v>7952</v>
      </c>
      <c r="F1715" s="27"/>
    </row>
    <row r="1716" spans="1:6" x14ac:dyDescent="0.3">
      <c r="A1716" s="7" t="s">
        <v>10298</v>
      </c>
      <c r="B1716" s="7" t="s">
        <v>10299</v>
      </c>
      <c r="C1716" s="7" t="s">
        <v>7957</v>
      </c>
      <c r="D1716" s="7" t="s">
        <v>7952</v>
      </c>
      <c r="E1716" s="7" t="s">
        <v>7952</v>
      </c>
      <c r="F1716" s="27"/>
    </row>
    <row r="1717" spans="1:6" x14ac:dyDescent="0.3">
      <c r="A1717" s="7" t="s">
        <v>10300</v>
      </c>
      <c r="B1717" s="7" t="s">
        <v>8959</v>
      </c>
      <c r="C1717" s="7" t="s">
        <v>7957</v>
      </c>
      <c r="D1717" s="7" t="s">
        <v>7952</v>
      </c>
      <c r="E1717" s="7" t="s">
        <v>7952</v>
      </c>
      <c r="F1717" s="27"/>
    </row>
    <row r="1718" spans="1:6" x14ac:dyDescent="0.3">
      <c r="A1718" s="7" t="s">
        <v>10301</v>
      </c>
      <c r="B1718" s="7" t="s">
        <v>10302</v>
      </c>
      <c r="C1718" s="7" t="s">
        <v>7957</v>
      </c>
      <c r="D1718" s="7" t="s">
        <v>7952</v>
      </c>
      <c r="E1718" s="7" t="s">
        <v>7952</v>
      </c>
      <c r="F1718" s="27"/>
    </row>
    <row r="1719" spans="1:6" x14ac:dyDescent="0.3">
      <c r="A1719" s="7" t="s">
        <v>10303</v>
      </c>
      <c r="B1719" s="7" t="s">
        <v>10304</v>
      </c>
      <c r="C1719" s="7" t="s">
        <v>7957</v>
      </c>
      <c r="D1719" s="7" t="s">
        <v>7952</v>
      </c>
      <c r="E1719" s="7" t="s">
        <v>7952</v>
      </c>
      <c r="F1719" s="27"/>
    </row>
    <row r="1720" spans="1:6" x14ac:dyDescent="0.3">
      <c r="A1720" s="7" t="s">
        <v>10305</v>
      </c>
      <c r="B1720" s="7" t="s">
        <v>10306</v>
      </c>
      <c r="C1720" s="7" t="s">
        <v>7957</v>
      </c>
      <c r="D1720" s="7" t="s">
        <v>7952</v>
      </c>
      <c r="E1720" s="7" t="s">
        <v>7952</v>
      </c>
      <c r="F1720" s="27"/>
    </row>
    <row r="1721" spans="1:6" x14ac:dyDescent="0.3">
      <c r="A1721" s="7" t="s">
        <v>10307</v>
      </c>
      <c r="B1721" s="7" t="s">
        <v>10308</v>
      </c>
      <c r="C1721" s="7" t="s">
        <v>7957</v>
      </c>
      <c r="D1721" s="7" t="s">
        <v>7952</v>
      </c>
      <c r="E1721" s="7" t="s">
        <v>7952</v>
      </c>
      <c r="F1721" s="27"/>
    </row>
    <row r="1722" spans="1:6" x14ac:dyDescent="0.3">
      <c r="A1722" s="7" t="s">
        <v>10309</v>
      </c>
      <c r="B1722" s="7" t="s">
        <v>10310</v>
      </c>
      <c r="C1722" s="7" t="s">
        <v>7957</v>
      </c>
      <c r="D1722" s="7" t="s">
        <v>7952</v>
      </c>
      <c r="E1722" s="7" t="s">
        <v>7952</v>
      </c>
      <c r="F1722" s="27"/>
    </row>
    <row r="1723" spans="1:6" x14ac:dyDescent="0.3">
      <c r="A1723" s="7" t="s">
        <v>10311</v>
      </c>
      <c r="B1723" s="7" t="s">
        <v>10312</v>
      </c>
      <c r="C1723" s="7" t="s">
        <v>7957</v>
      </c>
      <c r="D1723" s="7" t="s">
        <v>7952</v>
      </c>
      <c r="E1723" s="7" t="s">
        <v>7952</v>
      </c>
      <c r="F1723" s="27"/>
    </row>
    <row r="1724" spans="1:6" x14ac:dyDescent="0.3">
      <c r="A1724" s="7" t="s">
        <v>10313</v>
      </c>
      <c r="B1724" s="7" t="s">
        <v>10314</v>
      </c>
      <c r="C1724" s="7" t="s">
        <v>7957</v>
      </c>
      <c r="D1724" s="7" t="s">
        <v>7952</v>
      </c>
      <c r="E1724" s="7" t="s">
        <v>7952</v>
      </c>
      <c r="F1724" s="27"/>
    </row>
    <row r="1725" spans="1:6" x14ac:dyDescent="0.3">
      <c r="A1725" s="7" t="s">
        <v>10315</v>
      </c>
      <c r="B1725" s="7" t="s">
        <v>10316</v>
      </c>
      <c r="C1725" s="7" t="s">
        <v>7957</v>
      </c>
      <c r="D1725" s="7" t="s">
        <v>7952</v>
      </c>
      <c r="E1725" s="7" t="s">
        <v>7952</v>
      </c>
      <c r="F1725" s="27"/>
    </row>
    <row r="1726" spans="1:6" x14ac:dyDescent="0.3">
      <c r="A1726" s="20" t="s">
        <v>10317</v>
      </c>
      <c r="B1726" s="20" t="s">
        <v>9189</v>
      </c>
      <c r="C1726" s="20" t="s">
        <v>7957</v>
      </c>
      <c r="D1726" s="20" t="s">
        <v>7952</v>
      </c>
      <c r="E1726" s="20" t="s">
        <v>7952</v>
      </c>
      <c r="F1726" s="27"/>
    </row>
    <row r="1727" spans="1:6" x14ac:dyDescent="0.3">
      <c r="A1727" s="7" t="s">
        <v>10318</v>
      </c>
      <c r="B1727" s="7" t="s">
        <v>2885</v>
      </c>
      <c r="C1727" s="7" t="s">
        <v>7957</v>
      </c>
      <c r="D1727" s="7" t="s">
        <v>7952</v>
      </c>
      <c r="E1727" s="7" t="s">
        <v>7952</v>
      </c>
      <c r="F1727" s="27"/>
    </row>
    <row r="1728" spans="1:6" x14ac:dyDescent="0.3">
      <c r="A1728" s="7" t="s">
        <v>10319</v>
      </c>
      <c r="B1728" s="7" t="s">
        <v>10320</v>
      </c>
      <c r="C1728" s="7" t="s">
        <v>7957</v>
      </c>
      <c r="D1728" s="7" t="s">
        <v>7952</v>
      </c>
      <c r="E1728" s="7" t="s">
        <v>7952</v>
      </c>
      <c r="F1728" s="27"/>
    </row>
    <row r="1729" spans="1:6" x14ac:dyDescent="0.3">
      <c r="A1729" s="7" t="s">
        <v>10321</v>
      </c>
      <c r="B1729" s="7" t="s">
        <v>10322</v>
      </c>
      <c r="C1729" s="7" t="s">
        <v>7957</v>
      </c>
      <c r="D1729" s="7" t="s">
        <v>7952</v>
      </c>
      <c r="E1729" s="7" t="s">
        <v>7952</v>
      </c>
      <c r="F1729" s="27"/>
    </row>
    <row r="1730" spans="1:6" x14ac:dyDescent="0.3">
      <c r="A1730" s="7" t="s">
        <v>10323</v>
      </c>
      <c r="B1730" s="7" t="s">
        <v>10324</v>
      </c>
      <c r="C1730" s="7" t="s">
        <v>7957</v>
      </c>
      <c r="D1730" s="7" t="s">
        <v>7952</v>
      </c>
      <c r="E1730" s="7" t="s">
        <v>7952</v>
      </c>
      <c r="F1730" s="27"/>
    </row>
    <row r="1731" spans="1:6" x14ac:dyDescent="0.3">
      <c r="A1731" s="7" t="s">
        <v>10325</v>
      </c>
      <c r="B1731" s="7" t="s">
        <v>10326</v>
      </c>
      <c r="C1731" s="7" t="s">
        <v>7957</v>
      </c>
      <c r="D1731" s="7" t="s">
        <v>7952</v>
      </c>
      <c r="E1731" s="7" t="s">
        <v>7952</v>
      </c>
      <c r="F1731" s="27"/>
    </row>
    <row r="1732" spans="1:6" x14ac:dyDescent="0.3">
      <c r="A1732" s="7" t="s">
        <v>10327</v>
      </c>
      <c r="B1732" s="7" t="s">
        <v>10328</v>
      </c>
      <c r="C1732" s="7" t="s">
        <v>7957</v>
      </c>
      <c r="D1732" s="7" t="s">
        <v>7952</v>
      </c>
      <c r="E1732" s="7" t="s">
        <v>7952</v>
      </c>
      <c r="F1732" s="27"/>
    </row>
    <row r="1733" spans="1:6" x14ac:dyDescent="0.3">
      <c r="A1733" s="7" t="s">
        <v>10329</v>
      </c>
      <c r="B1733" s="7" t="s">
        <v>10330</v>
      </c>
      <c r="C1733" s="7" t="s">
        <v>7957</v>
      </c>
      <c r="D1733" s="7" t="s">
        <v>7952</v>
      </c>
      <c r="E1733" s="7" t="s">
        <v>7952</v>
      </c>
      <c r="F1733" s="27"/>
    </row>
    <row r="1734" spans="1:6" x14ac:dyDescent="0.3">
      <c r="A1734" s="7" t="s">
        <v>10331</v>
      </c>
      <c r="B1734" s="7" t="s">
        <v>10332</v>
      </c>
      <c r="C1734" s="7" t="s">
        <v>7957</v>
      </c>
      <c r="D1734" s="7" t="s">
        <v>7952</v>
      </c>
      <c r="E1734" s="7" t="s">
        <v>7952</v>
      </c>
      <c r="F1734" s="27"/>
    </row>
    <row r="1735" spans="1:6" x14ac:dyDescent="0.3">
      <c r="A1735" s="7" t="s">
        <v>10333</v>
      </c>
      <c r="B1735" s="7" t="s">
        <v>10334</v>
      </c>
      <c r="C1735" s="7" t="s">
        <v>7957</v>
      </c>
      <c r="D1735" s="7" t="s">
        <v>7952</v>
      </c>
      <c r="E1735" s="7" t="s">
        <v>7952</v>
      </c>
      <c r="F1735" s="27"/>
    </row>
    <row r="1736" spans="1:6" x14ac:dyDescent="0.3">
      <c r="A1736" s="7" t="s">
        <v>10335</v>
      </c>
      <c r="B1736" s="7" t="s">
        <v>10336</v>
      </c>
      <c r="C1736" s="7" t="s">
        <v>7957</v>
      </c>
      <c r="D1736" s="7" t="s">
        <v>7952</v>
      </c>
      <c r="E1736" s="7" t="s">
        <v>7952</v>
      </c>
      <c r="F1736" s="27"/>
    </row>
    <row r="1737" spans="1:6" x14ac:dyDescent="0.3">
      <c r="A1737" s="20" t="s">
        <v>10337</v>
      </c>
      <c r="B1737" s="20" t="s">
        <v>10338</v>
      </c>
      <c r="C1737" s="20" t="s">
        <v>7957</v>
      </c>
      <c r="D1737" s="20" t="s">
        <v>7952</v>
      </c>
      <c r="E1737" s="20" t="s">
        <v>7952</v>
      </c>
      <c r="F1737" s="27"/>
    </row>
    <row r="1738" spans="1:6" x14ac:dyDescent="0.3">
      <c r="A1738" s="7" t="s">
        <v>10339</v>
      </c>
      <c r="B1738" s="7" t="s">
        <v>8983</v>
      </c>
      <c r="C1738" s="7" t="s">
        <v>7957</v>
      </c>
      <c r="D1738" s="7" t="s">
        <v>7952</v>
      </c>
      <c r="E1738" s="7" t="s">
        <v>7952</v>
      </c>
      <c r="F1738" s="27"/>
    </row>
    <row r="1739" spans="1:6" x14ac:dyDescent="0.3">
      <c r="A1739" s="7" t="s">
        <v>10340</v>
      </c>
      <c r="B1739" s="7" t="s">
        <v>10341</v>
      </c>
      <c r="C1739" s="7" t="s">
        <v>7957</v>
      </c>
      <c r="D1739" s="7" t="s">
        <v>7952</v>
      </c>
      <c r="E1739" s="7" t="s">
        <v>7952</v>
      </c>
      <c r="F1739" s="27"/>
    </row>
    <row r="1740" spans="1:6" x14ac:dyDescent="0.3">
      <c r="A1740" s="7" t="s">
        <v>10342</v>
      </c>
      <c r="B1740" s="7" t="s">
        <v>10343</v>
      </c>
      <c r="C1740" s="7" t="s">
        <v>7957</v>
      </c>
      <c r="D1740" s="7" t="s">
        <v>7952</v>
      </c>
      <c r="E1740" s="7" t="s">
        <v>7952</v>
      </c>
      <c r="F1740" s="27"/>
    </row>
    <row r="1741" spans="1:6" x14ac:dyDescent="0.3">
      <c r="A1741" s="7" t="s">
        <v>10344</v>
      </c>
      <c r="B1741" s="7" t="s">
        <v>10345</v>
      </c>
      <c r="C1741" s="7" t="s">
        <v>7957</v>
      </c>
      <c r="D1741" s="7" t="s">
        <v>7952</v>
      </c>
      <c r="E1741" s="7" t="s">
        <v>7952</v>
      </c>
      <c r="F1741" s="27"/>
    </row>
    <row r="1742" spans="1:6" x14ac:dyDescent="0.3">
      <c r="A1742" s="7" t="s">
        <v>10346</v>
      </c>
      <c r="B1742" s="7" t="s">
        <v>10347</v>
      </c>
      <c r="C1742" s="7" t="s">
        <v>7957</v>
      </c>
      <c r="D1742" s="7" t="s">
        <v>7952</v>
      </c>
      <c r="E1742" s="7" t="s">
        <v>7952</v>
      </c>
      <c r="F1742" s="27"/>
    </row>
    <row r="1743" spans="1:6" x14ac:dyDescent="0.3">
      <c r="A1743" s="7" t="s">
        <v>10348</v>
      </c>
      <c r="B1743" s="7" t="s">
        <v>10349</v>
      </c>
      <c r="C1743" s="7" t="s">
        <v>7957</v>
      </c>
      <c r="D1743" s="7" t="s">
        <v>7952</v>
      </c>
      <c r="E1743" s="7" t="s">
        <v>7952</v>
      </c>
      <c r="F1743" s="27"/>
    </row>
    <row r="1744" spans="1:6" x14ac:dyDescent="0.3">
      <c r="A1744" s="7" t="s">
        <v>10350</v>
      </c>
      <c r="B1744" s="7" t="s">
        <v>10351</v>
      </c>
      <c r="C1744" s="7" t="s">
        <v>7957</v>
      </c>
      <c r="D1744" s="7" t="s">
        <v>7952</v>
      </c>
      <c r="E1744" s="7" t="s">
        <v>7952</v>
      </c>
      <c r="F1744" s="27"/>
    </row>
    <row r="1745" spans="1:6" x14ac:dyDescent="0.3">
      <c r="A1745" s="7" t="s">
        <v>10352</v>
      </c>
      <c r="B1745" s="7" t="s">
        <v>10353</v>
      </c>
      <c r="C1745" s="7" t="s">
        <v>7957</v>
      </c>
      <c r="D1745" s="7" t="s">
        <v>7952</v>
      </c>
      <c r="E1745" s="7" t="s">
        <v>7952</v>
      </c>
      <c r="F1745" s="27"/>
    </row>
    <row r="1746" spans="1:6" x14ac:dyDescent="0.3">
      <c r="A1746" s="7" t="s">
        <v>10354</v>
      </c>
      <c r="B1746" s="7" t="s">
        <v>10355</v>
      </c>
      <c r="C1746" s="7" t="s">
        <v>7957</v>
      </c>
      <c r="D1746" s="7" t="s">
        <v>7952</v>
      </c>
      <c r="E1746" s="7" t="s">
        <v>7952</v>
      </c>
      <c r="F1746" s="27"/>
    </row>
    <row r="1747" spans="1:6" x14ac:dyDescent="0.3">
      <c r="A1747" s="7" t="s">
        <v>10356</v>
      </c>
      <c r="B1747" s="7" t="s">
        <v>10357</v>
      </c>
      <c r="C1747" s="7" t="s">
        <v>7957</v>
      </c>
      <c r="D1747" s="7" t="s">
        <v>7952</v>
      </c>
      <c r="E1747" s="7" t="s">
        <v>7952</v>
      </c>
      <c r="F1747" s="27"/>
    </row>
    <row r="1748" spans="1:6" x14ac:dyDescent="0.3">
      <c r="A1748" s="7" t="s">
        <v>10358</v>
      </c>
      <c r="B1748" s="7" t="s">
        <v>10359</v>
      </c>
      <c r="C1748" s="7" t="s">
        <v>7957</v>
      </c>
      <c r="D1748" s="7" t="s">
        <v>7952</v>
      </c>
      <c r="E1748" s="7" t="s">
        <v>7952</v>
      </c>
      <c r="F1748" s="27"/>
    </row>
    <row r="1749" spans="1:6" x14ac:dyDescent="0.3">
      <c r="A1749" s="7" t="s">
        <v>10360</v>
      </c>
      <c r="B1749" s="7" t="s">
        <v>10361</v>
      </c>
      <c r="C1749" s="7" t="s">
        <v>7957</v>
      </c>
      <c r="D1749" s="7" t="s">
        <v>7952</v>
      </c>
      <c r="E1749" s="7" t="s">
        <v>7952</v>
      </c>
      <c r="F1749" s="27"/>
    </row>
    <row r="1750" spans="1:6" x14ac:dyDescent="0.3">
      <c r="A1750" s="7" t="s">
        <v>10362</v>
      </c>
      <c r="B1750" s="7" t="s">
        <v>10363</v>
      </c>
      <c r="C1750" s="7" t="s">
        <v>7957</v>
      </c>
      <c r="D1750" s="7" t="s">
        <v>7952</v>
      </c>
      <c r="E1750" s="7" t="s">
        <v>7952</v>
      </c>
      <c r="F1750" s="27"/>
    </row>
    <row r="1751" spans="1:6" x14ac:dyDescent="0.3">
      <c r="A1751" s="7" t="s">
        <v>10364</v>
      </c>
      <c r="B1751" s="7" t="s">
        <v>10365</v>
      </c>
      <c r="C1751" s="7" t="s">
        <v>7957</v>
      </c>
      <c r="D1751" s="7" t="s">
        <v>7952</v>
      </c>
      <c r="E1751" s="7" t="s">
        <v>7952</v>
      </c>
      <c r="F1751" s="27"/>
    </row>
    <row r="1752" spans="1:6" x14ac:dyDescent="0.3">
      <c r="A1752" s="7" t="s">
        <v>10366</v>
      </c>
      <c r="B1752" s="7" t="s">
        <v>10367</v>
      </c>
      <c r="C1752" s="7" t="s">
        <v>7957</v>
      </c>
      <c r="D1752" s="7" t="s">
        <v>7952</v>
      </c>
      <c r="E1752" s="7" t="s">
        <v>7952</v>
      </c>
      <c r="F1752" s="27"/>
    </row>
    <row r="1753" spans="1:6" x14ac:dyDescent="0.3">
      <c r="A1753" s="7" t="s">
        <v>10368</v>
      </c>
      <c r="B1753" s="7" t="s">
        <v>10369</v>
      </c>
      <c r="C1753" s="7" t="s">
        <v>7957</v>
      </c>
      <c r="D1753" s="7" t="s">
        <v>7952</v>
      </c>
      <c r="E1753" s="7" t="s">
        <v>7952</v>
      </c>
      <c r="F1753" s="27"/>
    </row>
    <row r="1754" spans="1:6" x14ac:dyDescent="0.3">
      <c r="A1754" s="7" t="s">
        <v>10370</v>
      </c>
      <c r="B1754" s="7" t="s">
        <v>10371</v>
      </c>
      <c r="C1754" s="7" t="s">
        <v>7957</v>
      </c>
      <c r="D1754" s="7" t="s">
        <v>7952</v>
      </c>
      <c r="E1754" s="7" t="s">
        <v>7952</v>
      </c>
      <c r="F1754" s="27"/>
    </row>
    <row r="1755" spans="1:6" x14ac:dyDescent="0.3">
      <c r="A1755" s="7" t="s">
        <v>10372</v>
      </c>
      <c r="B1755" s="7" t="s">
        <v>10373</v>
      </c>
      <c r="C1755" s="7" t="s">
        <v>7957</v>
      </c>
      <c r="D1755" s="7" t="s">
        <v>7952</v>
      </c>
      <c r="E1755" s="7" t="s">
        <v>7952</v>
      </c>
      <c r="F1755" s="27"/>
    </row>
    <row r="1756" spans="1:6" x14ac:dyDescent="0.3">
      <c r="A1756" s="7" t="s">
        <v>10374</v>
      </c>
      <c r="B1756" s="7" t="s">
        <v>10375</v>
      </c>
      <c r="C1756" s="7" t="s">
        <v>7957</v>
      </c>
      <c r="D1756" s="7" t="s">
        <v>7952</v>
      </c>
      <c r="E1756" s="7" t="s">
        <v>7952</v>
      </c>
      <c r="F1756" s="27"/>
    </row>
    <row r="1757" spans="1:6" x14ac:dyDescent="0.3">
      <c r="A1757" s="7" t="s">
        <v>10376</v>
      </c>
      <c r="B1757" s="7" t="s">
        <v>10377</v>
      </c>
      <c r="C1757" s="7" t="s">
        <v>7957</v>
      </c>
      <c r="D1757" s="7" t="s">
        <v>7952</v>
      </c>
      <c r="E1757" s="7" t="s">
        <v>7952</v>
      </c>
      <c r="F1757" s="27"/>
    </row>
    <row r="1758" spans="1:6" x14ac:dyDescent="0.3">
      <c r="A1758" s="7" t="s">
        <v>10378</v>
      </c>
      <c r="B1758" s="7" t="s">
        <v>10379</v>
      </c>
      <c r="C1758" s="7" t="s">
        <v>7957</v>
      </c>
      <c r="D1758" s="7" t="s">
        <v>7952</v>
      </c>
      <c r="E1758" s="7" t="s">
        <v>7952</v>
      </c>
      <c r="F1758" s="27"/>
    </row>
    <row r="1759" spans="1:6" x14ac:dyDescent="0.3">
      <c r="A1759" s="7" t="s">
        <v>10380</v>
      </c>
      <c r="B1759" s="7" t="s">
        <v>10381</v>
      </c>
      <c r="C1759" s="7" t="s">
        <v>7957</v>
      </c>
      <c r="D1759" s="7" t="s">
        <v>7952</v>
      </c>
      <c r="E1759" s="7" t="s">
        <v>7952</v>
      </c>
      <c r="F1759" s="27"/>
    </row>
    <row r="1760" spans="1:6" x14ac:dyDescent="0.3">
      <c r="A1760" s="7" t="s">
        <v>10382</v>
      </c>
      <c r="B1760" s="7" t="s">
        <v>10383</v>
      </c>
      <c r="C1760" s="7" t="s">
        <v>7957</v>
      </c>
      <c r="D1760" s="7" t="s">
        <v>7952</v>
      </c>
      <c r="E1760" s="7" t="s">
        <v>7952</v>
      </c>
      <c r="F1760" s="27"/>
    </row>
    <row r="1761" spans="1:6" x14ac:dyDescent="0.3">
      <c r="A1761" s="7" t="s">
        <v>10384</v>
      </c>
      <c r="B1761" s="7" t="s">
        <v>10385</v>
      </c>
      <c r="C1761" s="7" t="s">
        <v>7957</v>
      </c>
      <c r="D1761" s="7" t="s">
        <v>7952</v>
      </c>
      <c r="E1761" s="7" t="s">
        <v>7952</v>
      </c>
      <c r="F1761" s="27"/>
    </row>
    <row r="1762" spans="1:6" x14ac:dyDescent="0.3">
      <c r="A1762" s="7" t="s">
        <v>10386</v>
      </c>
      <c r="B1762" s="7" t="s">
        <v>10387</v>
      </c>
      <c r="C1762" s="7" t="s">
        <v>7957</v>
      </c>
      <c r="D1762" s="7" t="s">
        <v>7952</v>
      </c>
      <c r="E1762" s="7" t="s">
        <v>7952</v>
      </c>
      <c r="F1762" s="27"/>
    </row>
    <row r="1763" spans="1:6" x14ac:dyDescent="0.3">
      <c r="A1763" s="7" t="s">
        <v>10388</v>
      </c>
      <c r="B1763" s="7" t="s">
        <v>10389</v>
      </c>
      <c r="C1763" s="7" t="s">
        <v>7957</v>
      </c>
      <c r="D1763" s="7" t="s">
        <v>7952</v>
      </c>
      <c r="E1763" s="7" t="s">
        <v>7952</v>
      </c>
      <c r="F1763" s="27"/>
    </row>
    <row r="1764" spans="1:6" x14ac:dyDescent="0.3">
      <c r="A1764" s="7" t="s">
        <v>10390</v>
      </c>
      <c r="B1764" s="7" t="s">
        <v>10391</v>
      </c>
      <c r="C1764" s="7" t="s">
        <v>7957</v>
      </c>
      <c r="D1764" s="7" t="s">
        <v>7952</v>
      </c>
      <c r="E1764" s="7" t="s">
        <v>7952</v>
      </c>
      <c r="F1764" s="27"/>
    </row>
    <row r="1765" spans="1:6" x14ac:dyDescent="0.3">
      <c r="A1765" s="7" t="s">
        <v>10392</v>
      </c>
      <c r="B1765" s="7" t="s">
        <v>10393</v>
      </c>
      <c r="C1765" s="7" t="s">
        <v>7957</v>
      </c>
      <c r="D1765" s="7" t="s">
        <v>7952</v>
      </c>
      <c r="E1765" s="7" t="s">
        <v>7952</v>
      </c>
      <c r="F1765" s="27"/>
    </row>
    <row r="1766" spans="1:6" x14ac:dyDescent="0.3">
      <c r="A1766" s="7" t="s">
        <v>10394</v>
      </c>
      <c r="B1766" s="7" t="s">
        <v>10395</v>
      </c>
      <c r="C1766" s="7" t="s">
        <v>7957</v>
      </c>
      <c r="D1766" s="7" t="s">
        <v>7952</v>
      </c>
      <c r="E1766" s="7" t="s">
        <v>7952</v>
      </c>
      <c r="F1766" s="27"/>
    </row>
    <row r="1767" spans="1:6" x14ac:dyDescent="0.3">
      <c r="A1767" s="7" t="s">
        <v>10396</v>
      </c>
      <c r="B1767" s="7" t="s">
        <v>10397</v>
      </c>
      <c r="C1767" s="7" t="s">
        <v>7957</v>
      </c>
      <c r="D1767" s="7" t="s">
        <v>7952</v>
      </c>
      <c r="E1767" s="7" t="s">
        <v>7952</v>
      </c>
      <c r="F1767" s="27"/>
    </row>
    <row r="1768" spans="1:6" x14ac:dyDescent="0.3">
      <c r="A1768" s="7" t="s">
        <v>10398</v>
      </c>
      <c r="B1768" s="7" t="s">
        <v>10399</v>
      </c>
      <c r="C1768" s="7" t="s">
        <v>7957</v>
      </c>
      <c r="D1768" s="7" t="s">
        <v>7952</v>
      </c>
      <c r="E1768" s="7" t="s">
        <v>7952</v>
      </c>
      <c r="F1768" s="27"/>
    </row>
    <row r="1769" spans="1:6" x14ac:dyDescent="0.3">
      <c r="A1769" s="7" t="s">
        <v>10400</v>
      </c>
      <c r="B1769" s="7" t="s">
        <v>10401</v>
      </c>
      <c r="C1769" s="7" t="s">
        <v>7957</v>
      </c>
      <c r="D1769" s="7" t="s">
        <v>7952</v>
      </c>
      <c r="E1769" s="7" t="s">
        <v>7952</v>
      </c>
      <c r="F1769" s="27"/>
    </row>
    <row r="1770" spans="1:6" x14ac:dyDescent="0.3">
      <c r="A1770" s="7" t="s">
        <v>10402</v>
      </c>
      <c r="B1770" s="7" t="s">
        <v>10403</v>
      </c>
      <c r="C1770" s="7" t="s">
        <v>7957</v>
      </c>
      <c r="D1770" s="7" t="s">
        <v>7952</v>
      </c>
      <c r="E1770" s="7" t="s">
        <v>7952</v>
      </c>
      <c r="F1770" s="27"/>
    </row>
    <row r="1771" spans="1:6" x14ac:dyDescent="0.3">
      <c r="A1771" s="7" t="s">
        <v>10404</v>
      </c>
      <c r="B1771" s="7" t="s">
        <v>10405</v>
      </c>
      <c r="C1771" s="7" t="s">
        <v>7957</v>
      </c>
      <c r="D1771" s="7" t="s">
        <v>7952</v>
      </c>
      <c r="E1771" s="7" t="s">
        <v>7952</v>
      </c>
      <c r="F1771" s="27"/>
    </row>
    <row r="1772" spans="1:6" x14ac:dyDescent="0.3">
      <c r="A1772" s="7" t="s">
        <v>10406</v>
      </c>
      <c r="B1772" s="7" t="s">
        <v>10407</v>
      </c>
      <c r="C1772" s="7" t="s">
        <v>7957</v>
      </c>
      <c r="D1772" s="7" t="s">
        <v>7952</v>
      </c>
      <c r="E1772" s="7" t="s">
        <v>7952</v>
      </c>
      <c r="F1772" s="27"/>
    </row>
    <row r="1773" spans="1:6" x14ac:dyDescent="0.3">
      <c r="A1773" s="7" t="s">
        <v>10408</v>
      </c>
      <c r="B1773" s="7" t="s">
        <v>10409</v>
      </c>
      <c r="C1773" s="7" t="s">
        <v>7957</v>
      </c>
      <c r="D1773" s="7" t="s">
        <v>7952</v>
      </c>
      <c r="E1773" s="7" t="s">
        <v>7952</v>
      </c>
      <c r="F1773" s="27"/>
    </row>
    <row r="1774" spans="1:6" x14ac:dyDescent="0.3">
      <c r="A1774" s="7" t="s">
        <v>10410</v>
      </c>
      <c r="B1774" s="7" t="s">
        <v>10411</v>
      </c>
      <c r="C1774" s="7" t="s">
        <v>7957</v>
      </c>
      <c r="D1774" s="7" t="s">
        <v>7952</v>
      </c>
      <c r="E1774" s="7" t="s">
        <v>7952</v>
      </c>
      <c r="F1774" s="27"/>
    </row>
    <row r="1775" spans="1:6" x14ac:dyDescent="0.3">
      <c r="A1775" s="7" t="s">
        <v>10412</v>
      </c>
      <c r="B1775" s="7" t="s">
        <v>10413</v>
      </c>
      <c r="C1775" s="7" t="s">
        <v>7957</v>
      </c>
      <c r="D1775" s="7" t="s">
        <v>7952</v>
      </c>
      <c r="E1775" s="7" t="s">
        <v>7952</v>
      </c>
      <c r="F1775" s="27"/>
    </row>
    <row r="1776" spans="1:6" x14ac:dyDescent="0.3">
      <c r="A1776" s="7" t="s">
        <v>10414</v>
      </c>
      <c r="B1776" s="7" t="s">
        <v>10415</v>
      </c>
      <c r="C1776" s="7" t="s">
        <v>7957</v>
      </c>
      <c r="D1776" s="7" t="s">
        <v>7952</v>
      </c>
      <c r="E1776" s="7" t="s">
        <v>7952</v>
      </c>
      <c r="F1776" s="27"/>
    </row>
    <row r="1777" spans="1:6" x14ac:dyDescent="0.3">
      <c r="A1777" s="7" t="s">
        <v>10416</v>
      </c>
      <c r="B1777" s="7" t="s">
        <v>10417</v>
      </c>
      <c r="C1777" s="7" t="s">
        <v>7957</v>
      </c>
      <c r="D1777" s="7" t="s">
        <v>7952</v>
      </c>
      <c r="E1777" s="7" t="s">
        <v>7952</v>
      </c>
      <c r="F1777" s="27"/>
    </row>
    <row r="1778" spans="1:6" x14ac:dyDescent="0.3">
      <c r="A1778" s="7" t="s">
        <v>10418</v>
      </c>
      <c r="B1778" s="7" t="s">
        <v>10419</v>
      </c>
      <c r="C1778" s="7" t="s">
        <v>7957</v>
      </c>
      <c r="D1778" s="7" t="s">
        <v>7952</v>
      </c>
      <c r="E1778" s="7" t="s">
        <v>7952</v>
      </c>
      <c r="F1778" s="27"/>
    </row>
    <row r="1779" spans="1:6" x14ac:dyDescent="0.3">
      <c r="A1779" s="7" t="s">
        <v>10420</v>
      </c>
      <c r="B1779" s="7" t="s">
        <v>10421</v>
      </c>
      <c r="C1779" s="7" t="s">
        <v>7957</v>
      </c>
      <c r="D1779" s="7" t="s">
        <v>7952</v>
      </c>
      <c r="E1779" s="7" t="s">
        <v>7952</v>
      </c>
      <c r="F1779" s="27"/>
    </row>
    <row r="1780" spans="1:6" x14ac:dyDescent="0.3">
      <c r="A1780" s="7" t="s">
        <v>10422</v>
      </c>
      <c r="B1780" s="7" t="s">
        <v>10423</v>
      </c>
      <c r="C1780" s="7" t="s">
        <v>7957</v>
      </c>
      <c r="D1780" s="7" t="s">
        <v>7952</v>
      </c>
      <c r="E1780" s="7" t="s">
        <v>7952</v>
      </c>
      <c r="F1780" s="27"/>
    </row>
    <row r="1781" spans="1:6" x14ac:dyDescent="0.3">
      <c r="A1781" s="7" t="s">
        <v>10424</v>
      </c>
      <c r="B1781" s="7" t="s">
        <v>10425</v>
      </c>
      <c r="C1781" s="7" t="s">
        <v>7957</v>
      </c>
      <c r="D1781" s="7" t="s">
        <v>7952</v>
      </c>
      <c r="E1781" s="7" t="s">
        <v>7952</v>
      </c>
      <c r="F1781" s="27"/>
    </row>
    <row r="1782" spans="1:6" x14ac:dyDescent="0.3">
      <c r="A1782" s="7" t="s">
        <v>10426</v>
      </c>
      <c r="B1782" s="7" t="s">
        <v>10427</v>
      </c>
      <c r="C1782" s="7" t="s">
        <v>7957</v>
      </c>
      <c r="D1782" s="7" t="s">
        <v>7952</v>
      </c>
      <c r="E1782" s="7" t="s">
        <v>7952</v>
      </c>
      <c r="F1782" s="27"/>
    </row>
    <row r="1783" spans="1:6" x14ac:dyDescent="0.3">
      <c r="A1783" s="7" t="s">
        <v>10428</v>
      </c>
      <c r="B1783" s="7" t="s">
        <v>10429</v>
      </c>
      <c r="C1783" s="7" t="s">
        <v>7957</v>
      </c>
      <c r="D1783" s="7" t="s">
        <v>7952</v>
      </c>
      <c r="E1783" s="7" t="s">
        <v>7952</v>
      </c>
      <c r="F1783" s="27"/>
    </row>
    <row r="1784" spans="1:6" x14ac:dyDescent="0.3">
      <c r="A1784" s="7" t="s">
        <v>10430</v>
      </c>
      <c r="B1784" s="7" t="s">
        <v>10431</v>
      </c>
      <c r="C1784" s="7" t="s">
        <v>7957</v>
      </c>
      <c r="D1784" s="7" t="s">
        <v>7952</v>
      </c>
      <c r="E1784" s="7" t="s">
        <v>7952</v>
      </c>
      <c r="F1784" s="27"/>
    </row>
    <row r="1785" spans="1:6" x14ac:dyDescent="0.3">
      <c r="A1785" s="7" t="s">
        <v>10432</v>
      </c>
      <c r="B1785" s="7" t="s">
        <v>10433</v>
      </c>
      <c r="C1785" s="7" t="s">
        <v>7957</v>
      </c>
      <c r="D1785" s="7" t="s">
        <v>7952</v>
      </c>
      <c r="E1785" s="7" t="s">
        <v>7952</v>
      </c>
      <c r="F1785" s="27"/>
    </row>
    <row r="1786" spans="1:6" x14ac:dyDescent="0.3">
      <c r="A1786" s="7" t="s">
        <v>10434</v>
      </c>
      <c r="B1786" s="7" t="s">
        <v>10435</v>
      </c>
      <c r="C1786" s="7" t="s">
        <v>7957</v>
      </c>
      <c r="D1786" s="7" t="s">
        <v>7952</v>
      </c>
      <c r="E1786" s="7" t="s">
        <v>7952</v>
      </c>
      <c r="F1786" s="27"/>
    </row>
    <row r="1787" spans="1:6" x14ac:dyDescent="0.3">
      <c r="A1787" s="7" t="s">
        <v>10436</v>
      </c>
      <c r="B1787" s="7" t="s">
        <v>10437</v>
      </c>
      <c r="C1787" s="7" t="s">
        <v>7957</v>
      </c>
      <c r="D1787" s="7" t="s">
        <v>7952</v>
      </c>
      <c r="E1787" s="7" t="s">
        <v>7952</v>
      </c>
      <c r="F1787" s="27"/>
    </row>
    <row r="1788" spans="1:6" x14ac:dyDescent="0.3">
      <c r="A1788" s="7" t="s">
        <v>10438</v>
      </c>
      <c r="B1788" s="7" t="s">
        <v>10439</v>
      </c>
      <c r="C1788" s="7" t="s">
        <v>7957</v>
      </c>
      <c r="D1788" s="7" t="s">
        <v>7952</v>
      </c>
      <c r="E1788" s="7" t="s">
        <v>7952</v>
      </c>
      <c r="F1788" s="27"/>
    </row>
    <row r="1789" spans="1:6" x14ac:dyDescent="0.3">
      <c r="A1789" s="7" t="s">
        <v>10440</v>
      </c>
      <c r="B1789" s="7" t="s">
        <v>10441</v>
      </c>
      <c r="C1789" s="7" t="s">
        <v>7957</v>
      </c>
      <c r="D1789" s="7" t="s">
        <v>7952</v>
      </c>
      <c r="E1789" s="7" t="s">
        <v>7952</v>
      </c>
      <c r="F1789" s="27"/>
    </row>
    <row r="1790" spans="1:6" x14ac:dyDescent="0.3">
      <c r="A1790" s="7" t="s">
        <v>10442</v>
      </c>
      <c r="B1790" s="7" t="s">
        <v>10443</v>
      </c>
      <c r="C1790" s="7" t="s">
        <v>7957</v>
      </c>
      <c r="D1790" s="7" t="s">
        <v>7952</v>
      </c>
      <c r="E1790" s="7" t="s">
        <v>7952</v>
      </c>
      <c r="F1790" s="27"/>
    </row>
    <row r="1791" spans="1:6" x14ac:dyDescent="0.3">
      <c r="A1791" s="7" t="s">
        <v>10444</v>
      </c>
      <c r="B1791" s="7" t="s">
        <v>10445</v>
      </c>
      <c r="C1791" s="7" t="s">
        <v>7957</v>
      </c>
      <c r="D1791" s="7" t="s">
        <v>7952</v>
      </c>
      <c r="E1791" s="7" t="s">
        <v>7952</v>
      </c>
      <c r="F1791" s="27"/>
    </row>
    <row r="1792" spans="1:6" x14ac:dyDescent="0.3">
      <c r="A1792" s="20" t="s">
        <v>10446</v>
      </c>
      <c r="B1792" s="20" t="s">
        <v>10447</v>
      </c>
      <c r="C1792" s="20" t="s">
        <v>7957</v>
      </c>
      <c r="D1792" s="20" t="s">
        <v>7952</v>
      </c>
      <c r="E1792" s="20" t="s">
        <v>7952</v>
      </c>
      <c r="F1792" s="27"/>
    </row>
    <row r="1793" spans="1:6" x14ac:dyDescent="0.3">
      <c r="A1793" s="7" t="s">
        <v>10448</v>
      </c>
      <c r="B1793" s="7" t="s">
        <v>10449</v>
      </c>
      <c r="C1793" s="7" t="s">
        <v>7957</v>
      </c>
      <c r="D1793" s="7" t="s">
        <v>7952</v>
      </c>
      <c r="E1793" s="7" t="s">
        <v>7952</v>
      </c>
      <c r="F1793" s="27"/>
    </row>
    <row r="1794" spans="1:6" x14ac:dyDescent="0.3">
      <c r="A1794" s="20" t="s">
        <v>10450</v>
      </c>
      <c r="B1794" s="20" t="s">
        <v>9356</v>
      </c>
      <c r="C1794" s="20" t="s">
        <v>7957</v>
      </c>
      <c r="D1794" s="20" t="s">
        <v>7952</v>
      </c>
      <c r="E1794" s="20" t="s">
        <v>7952</v>
      </c>
      <c r="F1794" s="27"/>
    </row>
    <row r="1795" spans="1:6" x14ac:dyDescent="0.3">
      <c r="A1795" s="20" t="s">
        <v>10451</v>
      </c>
      <c r="B1795" s="20" t="s">
        <v>9358</v>
      </c>
      <c r="C1795" s="20" t="s">
        <v>7957</v>
      </c>
      <c r="D1795" s="20" t="s">
        <v>7952</v>
      </c>
      <c r="E1795" s="20" t="s">
        <v>7952</v>
      </c>
      <c r="F1795" s="27"/>
    </row>
    <row r="1796" spans="1:6" x14ac:dyDescent="0.3">
      <c r="A1796" s="7" t="s">
        <v>10452</v>
      </c>
      <c r="B1796" s="7" t="s">
        <v>9360</v>
      </c>
      <c r="C1796" s="7" t="s">
        <v>7957</v>
      </c>
      <c r="D1796" s="7" t="s">
        <v>7952</v>
      </c>
      <c r="E1796" s="7" t="s">
        <v>7952</v>
      </c>
      <c r="F1796" s="27"/>
    </row>
    <row r="1797" spans="1:6" x14ac:dyDescent="0.3">
      <c r="A1797" s="7" t="s">
        <v>10453</v>
      </c>
      <c r="B1797" s="7" t="s">
        <v>9386</v>
      </c>
      <c r="C1797" s="7" t="s">
        <v>7957</v>
      </c>
      <c r="D1797" s="7" t="s">
        <v>7952</v>
      </c>
      <c r="E1797" s="7" t="s">
        <v>7952</v>
      </c>
      <c r="F1797" s="27"/>
    </row>
    <row r="1798" spans="1:6" x14ac:dyDescent="0.3">
      <c r="A1798" s="7" t="s">
        <v>10454</v>
      </c>
      <c r="B1798" s="7" t="s">
        <v>9392</v>
      </c>
      <c r="C1798" s="7" t="s">
        <v>7957</v>
      </c>
      <c r="D1798" s="7" t="s">
        <v>7952</v>
      </c>
      <c r="E1798" s="7" t="s">
        <v>7952</v>
      </c>
      <c r="F1798" s="27"/>
    </row>
    <row r="1799" spans="1:6" x14ac:dyDescent="0.3">
      <c r="A1799" s="7" t="s">
        <v>10455</v>
      </c>
      <c r="B1799" s="7" t="s">
        <v>9398</v>
      </c>
      <c r="C1799" s="7" t="s">
        <v>7957</v>
      </c>
      <c r="D1799" s="7" t="s">
        <v>7952</v>
      </c>
      <c r="E1799" s="7" t="s">
        <v>7952</v>
      </c>
      <c r="F1799" s="27"/>
    </row>
    <row r="1800" spans="1:6" x14ac:dyDescent="0.3">
      <c r="A1800" s="7" t="s">
        <v>10456</v>
      </c>
      <c r="B1800" s="7" t="s">
        <v>9405</v>
      </c>
      <c r="C1800" s="7" t="s">
        <v>7957</v>
      </c>
      <c r="D1800" s="7" t="s">
        <v>7952</v>
      </c>
      <c r="E1800" s="7" t="s">
        <v>7952</v>
      </c>
      <c r="F1800" s="27"/>
    </row>
    <row r="1801" spans="1:6" x14ac:dyDescent="0.3">
      <c r="A1801" s="7" t="s">
        <v>10457</v>
      </c>
      <c r="B1801" s="7" t="s">
        <v>9417</v>
      </c>
      <c r="C1801" s="7" t="s">
        <v>7957</v>
      </c>
      <c r="D1801" s="7" t="s">
        <v>7952</v>
      </c>
      <c r="E1801" s="7" t="s">
        <v>7952</v>
      </c>
      <c r="F1801" s="27"/>
    </row>
    <row r="1802" spans="1:6" x14ac:dyDescent="0.3">
      <c r="A1802" s="20" t="s">
        <v>10458</v>
      </c>
      <c r="B1802" s="20" t="s">
        <v>9423</v>
      </c>
      <c r="C1802" s="20" t="s">
        <v>7957</v>
      </c>
      <c r="D1802" s="20" t="s">
        <v>7952</v>
      </c>
      <c r="E1802" s="20" t="s">
        <v>7952</v>
      </c>
      <c r="F1802" s="27"/>
    </row>
    <row r="1803" spans="1:6" x14ac:dyDescent="0.3">
      <c r="A1803" s="20" t="s">
        <v>10459</v>
      </c>
      <c r="B1803" s="20" t="s">
        <v>9425</v>
      </c>
      <c r="C1803" s="20" t="s">
        <v>7957</v>
      </c>
      <c r="D1803" s="20" t="s">
        <v>7952</v>
      </c>
      <c r="E1803" s="20" t="s">
        <v>7952</v>
      </c>
      <c r="F1803" s="27"/>
    </row>
    <row r="1804" spans="1:6" x14ac:dyDescent="0.3">
      <c r="A1804" s="7" t="s">
        <v>10460</v>
      </c>
      <c r="B1804" s="7" t="s">
        <v>9447</v>
      </c>
      <c r="C1804" s="7" t="s">
        <v>7957</v>
      </c>
      <c r="D1804" s="7" t="s">
        <v>7952</v>
      </c>
      <c r="E1804" s="7" t="s">
        <v>7952</v>
      </c>
      <c r="F1804" s="27"/>
    </row>
    <row r="1805" spans="1:6" x14ac:dyDescent="0.3">
      <c r="A1805" s="7" t="s">
        <v>10461</v>
      </c>
      <c r="B1805" s="7" t="s">
        <v>9473</v>
      </c>
      <c r="C1805" s="7" t="s">
        <v>7957</v>
      </c>
      <c r="D1805" s="7" t="s">
        <v>7952</v>
      </c>
      <c r="E1805" s="7" t="s">
        <v>7952</v>
      </c>
      <c r="F1805" s="27"/>
    </row>
    <row r="1806" spans="1:6" x14ac:dyDescent="0.3">
      <c r="A1806" s="20" t="s">
        <v>10462</v>
      </c>
      <c r="B1806" s="20" t="s">
        <v>9475</v>
      </c>
      <c r="C1806" s="20" t="s">
        <v>7957</v>
      </c>
      <c r="D1806" s="20" t="s">
        <v>7952</v>
      </c>
      <c r="E1806" s="20" t="s">
        <v>7952</v>
      </c>
      <c r="F1806" s="27"/>
    </row>
    <row r="1807" spans="1:6" x14ac:dyDescent="0.3">
      <c r="A1807" s="20" t="s">
        <v>10463</v>
      </c>
      <c r="B1807" s="20" t="s">
        <v>9477</v>
      </c>
      <c r="C1807" s="20" t="s">
        <v>7957</v>
      </c>
      <c r="D1807" s="20" t="s">
        <v>7952</v>
      </c>
      <c r="E1807" s="20" t="s">
        <v>7952</v>
      </c>
      <c r="F1807" s="27"/>
    </row>
    <row r="1808" spans="1:6" x14ac:dyDescent="0.3">
      <c r="A1808" s="7" t="s">
        <v>10464</v>
      </c>
      <c r="B1808" s="7" t="s">
        <v>9481</v>
      </c>
      <c r="C1808" s="7" t="s">
        <v>7957</v>
      </c>
      <c r="D1808" s="7" t="s">
        <v>7952</v>
      </c>
      <c r="E1808" s="7" t="s">
        <v>7952</v>
      </c>
      <c r="F1808" s="27"/>
    </row>
    <row r="1809" spans="1:6" x14ac:dyDescent="0.3">
      <c r="A1809" s="7" t="s">
        <v>10465</v>
      </c>
      <c r="B1809" s="7" t="s">
        <v>9483</v>
      </c>
      <c r="C1809" s="7" t="s">
        <v>7957</v>
      </c>
      <c r="D1809" s="7" t="s">
        <v>7952</v>
      </c>
      <c r="E1809" s="7" t="s">
        <v>7952</v>
      </c>
      <c r="F1809" s="27"/>
    </row>
    <row r="1810" spans="1:6" x14ac:dyDescent="0.3">
      <c r="A1810" s="7" t="s">
        <v>10466</v>
      </c>
      <c r="B1810" s="7" t="s">
        <v>9491</v>
      </c>
      <c r="C1810" s="7" t="s">
        <v>7957</v>
      </c>
      <c r="D1810" s="7" t="s">
        <v>7952</v>
      </c>
      <c r="E1810" s="7" t="s">
        <v>7952</v>
      </c>
      <c r="F1810" s="27"/>
    </row>
    <row r="1811" spans="1:6" x14ac:dyDescent="0.3">
      <c r="A1811" s="7" t="s">
        <v>10467</v>
      </c>
      <c r="B1811" s="7" t="s">
        <v>9495</v>
      </c>
      <c r="C1811" s="7" t="s">
        <v>7957</v>
      </c>
      <c r="D1811" s="7" t="s">
        <v>7952</v>
      </c>
      <c r="E1811" s="7" t="s">
        <v>7952</v>
      </c>
      <c r="F1811" s="27"/>
    </row>
    <row r="1812" spans="1:6" x14ac:dyDescent="0.3">
      <c r="A1812" s="7" t="s">
        <v>10468</v>
      </c>
      <c r="B1812" s="7" t="s">
        <v>9499</v>
      </c>
      <c r="C1812" s="7" t="s">
        <v>7957</v>
      </c>
      <c r="D1812" s="7" t="s">
        <v>7952</v>
      </c>
      <c r="E1812" s="7" t="s">
        <v>7952</v>
      </c>
      <c r="F1812" s="27"/>
    </row>
    <row r="1813" spans="1:6" x14ac:dyDescent="0.3">
      <c r="A1813" s="7" t="s">
        <v>10469</v>
      </c>
      <c r="B1813" s="7" t="s">
        <v>9509</v>
      </c>
      <c r="C1813" s="7" t="s">
        <v>7957</v>
      </c>
      <c r="D1813" s="7" t="s">
        <v>7952</v>
      </c>
      <c r="E1813" s="7" t="s">
        <v>7952</v>
      </c>
      <c r="F1813" s="27"/>
    </row>
    <row r="1814" spans="1:6" x14ac:dyDescent="0.3">
      <c r="A1814" s="20" t="s">
        <v>10470</v>
      </c>
      <c r="B1814" s="20" t="s">
        <v>9511</v>
      </c>
      <c r="C1814" s="20" t="s">
        <v>7957</v>
      </c>
      <c r="D1814" s="20" t="s">
        <v>7952</v>
      </c>
      <c r="E1814" s="20" t="s">
        <v>7952</v>
      </c>
      <c r="F1814" s="27"/>
    </row>
    <row r="1815" spans="1:6" x14ac:dyDescent="0.3">
      <c r="A1815" s="20" t="s">
        <v>10471</v>
      </c>
      <c r="B1815" s="20" t="s">
        <v>9527</v>
      </c>
      <c r="C1815" s="20" t="s">
        <v>7957</v>
      </c>
      <c r="D1815" s="20" t="s">
        <v>7952</v>
      </c>
      <c r="E1815" s="20" t="s">
        <v>7952</v>
      </c>
      <c r="F1815" s="27"/>
    </row>
    <row r="1816" spans="1:6" x14ac:dyDescent="0.3">
      <c r="A1816" s="7" t="s">
        <v>10472</v>
      </c>
      <c r="B1816" s="7" t="s">
        <v>9067</v>
      </c>
      <c r="C1816" s="7" t="s">
        <v>7957</v>
      </c>
      <c r="D1816" s="7" t="s">
        <v>7952</v>
      </c>
      <c r="E1816" s="7" t="s">
        <v>7952</v>
      </c>
      <c r="F1816" s="27"/>
    </row>
    <row r="1817" spans="1:6" x14ac:dyDescent="0.3">
      <c r="A1817" s="7" t="s">
        <v>10473</v>
      </c>
      <c r="B1817" s="7" t="s">
        <v>9551</v>
      </c>
      <c r="C1817" s="7" t="s">
        <v>7957</v>
      </c>
      <c r="D1817" s="7" t="s">
        <v>7952</v>
      </c>
      <c r="E1817" s="7" t="s">
        <v>7952</v>
      </c>
      <c r="F1817" s="27"/>
    </row>
    <row r="1818" spans="1:6" x14ac:dyDescent="0.3">
      <c r="A1818" s="20" t="s">
        <v>10474</v>
      </c>
      <c r="B1818" s="20" t="s">
        <v>9553</v>
      </c>
      <c r="C1818" s="20" t="s">
        <v>7957</v>
      </c>
      <c r="D1818" s="20" t="s">
        <v>7952</v>
      </c>
      <c r="E1818" s="20" t="s">
        <v>7952</v>
      </c>
      <c r="F1818" s="27"/>
    </row>
    <row r="1819" spans="1:6" x14ac:dyDescent="0.3">
      <c r="A1819" s="7" t="s">
        <v>10475</v>
      </c>
      <c r="B1819" s="7" t="s">
        <v>9567</v>
      </c>
      <c r="C1819" s="7" t="s">
        <v>7957</v>
      </c>
      <c r="D1819" s="7" t="s">
        <v>7952</v>
      </c>
      <c r="E1819" s="7" t="s">
        <v>7952</v>
      </c>
      <c r="F1819" s="27"/>
    </row>
    <row r="1820" spans="1:6" x14ac:dyDescent="0.3">
      <c r="A1820" s="7" t="s">
        <v>10476</v>
      </c>
      <c r="B1820" s="7" t="s">
        <v>9569</v>
      </c>
      <c r="C1820" s="7" t="s">
        <v>7957</v>
      </c>
      <c r="D1820" s="7" t="s">
        <v>7952</v>
      </c>
      <c r="E1820" s="7" t="s">
        <v>7952</v>
      </c>
      <c r="F1820" s="27"/>
    </row>
    <row r="1821" spans="1:6" x14ac:dyDescent="0.3">
      <c r="A1821" s="7" t="s">
        <v>10477</v>
      </c>
      <c r="B1821" s="7" t="s">
        <v>9602</v>
      </c>
      <c r="C1821" s="7" t="s">
        <v>7957</v>
      </c>
      <c r="D1821" s="7" t="s">
        <v>7952</v>
      </c>
      <c r="E1821" s="7" t="s">
        <v>7952</v>
      </c>
      <c r="F1821" s="27"/>
    </row>
    <row r="1822" spans="1:6" x14ac:dyDescent="0.3">
      <c r="A1822" s="7" t="s">
        <v>10478</v>
      </c>
      <c r="B1822" s="7" t="s">
        <v>9606</v>
      </c>
      <c r="C1822" s="7" t="s">
        <v>7957</v>
      </c>
      <c r="D1822" s="7" t="s">
        <v>7952</v>
      </c>
      <c r="E1822" s="7" t="s">
        <v>7952</v>
      </c>
      <c r="F1822" s="27"/>
    </row>
    <row r="1823" spans="1:6" x14ac:dyDescent="0.3">
      <c r="A1823" s="7" t="s">
        <v>10479</v>
      </c>
      <c r="B1823" s="7" t="s">
        <v>9608</v>
      </c>
      <c r="C1823" s="7" t="s">
        <v>7957</v>
      </c>
      <c r="D1823" s="7" t="s">
        <v>7952</v>
      </c>
      <c r="E1823" s="7" t="s">
        <v>7952</v>
      </c>
      <c r="F1823" s="27"/>
    </row>
    <row r="1824" spans="1:6" x14ac:dyDescent="0.3">
      <c r="A1824" s="7" t="s">
        <v>10480</v>
      </c>
      <c r="B1824" s="7" t="s">
        <v>9612</v>
      </c>
      <c r="C1824" s="7" t="s">
        <v>7957</v>
      </c>
      <c r="D1824" s="7" t="s">
        <v>7952</v>
      </c>
      <c r="E1824" s="7" t="s">
        <v>7952</v>
      </c>
      <c r="F1824" s="27"/>
    </row>
    <row r="1825" spans="1:6" x14ac:dyDescent="0.3">
      <c r="A1825" s="7" t="s">
        <v>10481</v>
      </c>
      <c r="B1825" s="7" t="s">
        <v>9624</v>
      </c>
      <c r="C1825" s="7" t="s">
        <v>7957</v>
      </c>
      <c r="D1825" s="7" t="s">
        <v>7952</v>
      </c>
      <c r="E1825" s="7" t="s">
        <v>7952</v>
      </c>
      <c r="F1825" s="27"/>
    </row>
    <row r="1826" spans="1:6" x14ac:dyDescent="0.3">
      <c r="A1826" s="7" t="s">
        <v>10482</v>
      </c>
      <c r="B1826" s="7" t="s">
        <v>9628</v>
      </c>
      <c r="C1826" s="7" t="s">
        <v>7957</v>
      </c>
      <c r="D1826" s="7" t="s">
        <v>7952</v>
      </c>
      <c r="E1826" s="7" t="s">
        <v>7952</v>
      </c>
      <c r="F1826" s="27"/>
    </row>
    <row r="1827" spans="1:6" x14ac:dyDescent="0.3">
      <c r="A1827" s="7" t="s">
        <v>10483</v>
      </c>
      <c r="B1827" s="7" t="s">
        <v>9642</v>
      </c>
      <c r="C1827" s="7" t="s">
        <v>7957</v>
      </c>
      <c r="D1827" s="7" t="s">
        <v>7952</v>
      </c>
      <c r="E1827" s="7" t="s">
        <v>7952</v>
      </c>
      <c r="F1827" s="27"/>
    </row>
    <row r="1828" spans="1:6" x14ac:dyDescent="0.3">
      <c r="A1828" s="7" t="s">
        <v>10484</v>
      </c>
      <c r="B1828" s="7" t="s">
        <v>9652</v>
      </c>
      <c r="C1828" s="7" t="s">
        <v>7957</v>
      </c>
      <c r="D1828" s="7" t="s">
        <v>7952</v>
      </c>
      <c r="E1828" s="7" t="s">
        <v>7952</v>
      </c>
      <c r="F1828" s="27"/>
    </row>
    <row r="1829" spans="1:6" x14ac:dyDescent="0.3">
      <c r="A1829" s="20" t="s">
        <v>10485</v>
      </c>
      <c r="B1829" s="20" t="s">
        <v>9658</v>
      </c>
      <c r="C1829" s="20" t="s">
        <v>7957</v>
      </c>
      <c r="D1829" s="20" t="s">
        <v>7952</v>
      </c>
      <c r="E1829" s="20" t="s">
        <v>7952</v>
      </c>
      <c r="F1829" s="27"/>
    </row>
    <row r="1830" spans="1:6" x14ac:dyDescent="0.3">
      <c r="A1830" s="7" t="s">
        <v>10486</v>
      </c>
      <c r="B1830" s="7" t="s">
        <v>9660</v>
      </c>
      <c r="C1830" s="7" t="s">
        <v>7957</v>
      </c>
      <c r="D1830" s="7" t="s">
        <v>7952</v>
      </c>
      <c r="E1830" s="7" t="s">
        <v>7952</v>
      </c>
      <c r="F1830" s="27"/>
    </row>
    <row r="1831" spans="1:6" x14ac:dyDescent="0.3">
      <c r="A1831" s="7" t="s">
        <v>10487</v>
      </c>
      <c r="B1831" s="7" t="s">
        <v>9662</v>
      </c>
      <c r="C1831" s="7" t="s">
        <v>7957</v>
      </c>
      <c r="D1831" s="7" t="s">
        <v>7952</v>
      </c>
      <c r="E1831" s="7" t="s">
        <v>7952</v>
      </c>
      <c r="F1831" s="27"/>
    </row>
    <row r="1832" spans="1:6" x14ac:dyDescent="0.3">
      <c r="A1832" s="7" t="s">
        <v>10488</v>
      </c>
      <c r="B1832" s="7" t="s">
        <v>9666</v>
      </c>
      <c r="C1832" s="7" t="s">
        <v>7957</v>
      </c>
      <c r="D1832" s="7" t="s">
        <v>7952</v>
      </c>
      <c r="E1832" s="7" t="s">
        <v>7952</v>
      </c>
      <c r="F1832" s="27"/>
    </row>
    <row r="1833" spans="1:6" x14ac:dyDescent="0.3">
      <c r="A1833" s="7" t="s">
        <v>10489</v>
      </c>
      <c r="B1833" s="7" t="s">
        <v>9668</v>
      </c>
      <c r="C1833" s="7" t="s">
        <v>7957</v>
      </c>
      <c r="D1833" s="7" t="s">
        <v>7952</v>
      </c>
      <c r="E1833" s="7" t="s">
        <v>7952</v>
      </c>
      <c r="F1833" s="27"/>
    </row>
    <row r="1834" spans="1:6" x14ac:dyDescent="0.3">
      <c r="A1834" s="7" t="s">
        <v>10490</v>
      </c>
      <c r="B1834" s="7" t="s">
        <v>9670</v>
      </c>
      <c r="C1834" s="7" t="s">
        <v>7957</v>
      </c>
      <c r="D1834" s="7" t="s">
        <v>7952</v>
      </c>
      <c r="E1834" s="7" t="s">
        <v>7952</v>
      </c>
      <c r="F1834" s="27"/>
    </row>
    <row r="1835" spans="1:6" x14ac:dyDescent="0.3">
      <c r="A1835" s="7" t="s">
        <v>10491</v>
      </c>
      <c r="B1835" s="7" t="s">
        <v>9672</v>
      </c>
      <c r="C1835" s="7" t="s">
        <v>7957</v>
      </c>
      <c r="D1835" s="7" t="s">
        <v>7952</v>
      </c>
      <c r="E1835" s="7" t="s">
        <v>7952</v>
      </c>
      <c r="F1835" s="27"/>
    </row>
    <row r="1836" spans="1:6" x14ac:dyDescent="0.3">
      <c r="A1836" s="7" t="s">
        <v>10492</v>
      </c>
      <c r="B1836" s="7" t="s">
        <v>9682</v>
      </c>
      <c r="C1836" s="7" t="s">
        <v>7957</v>
      </c>
      <c r="D1836" s="7" t="s">
        <v>7952</v>
      </c>
      <c r="E1836" s="7" t="s">
        <v>7952</v>
      </c>
      <c r="F1836" s="27"/>
    </row>
    <row r="1837" spans="1:6" x14ac:dyDescent="0.3">
      <c r="A1837" s="20" t="s">
        <v>10493</v>
      </c>
      <c r="B1837" s="20" t="s">
        <v>9684</v>
      </c>
      <c r="C1837" s="20" t="s">
        <v>7957</v>
      </c>
      <c r="D1837" s="20" t="s">
        <v>7952</v>
      </c>
      <c r="E1837" s="20" t="s">
        <v>7952</v>
      </c>
      <c r="F1837" s="27"/>
    </row>
    <row r="1838" spans="1:6" x14ac:dyDescent="0.3">
      <c r="A1838" s="7" t="s">
        <v>10494</v>
      </c>
      <c r="B1838" s="7" t="s">
        <v>9690</v>
      </c>
      <c r="C1838" s="7" t="s">
        <v>7957</v>
      </c>
      <c r="D1838" s="7" t="s">
        <v>7952</v>
      </c>
      <c r="E1838" s="7" t="s">
        <v>7952</v>
      </c>
      <c r="F1838" s="27"/>
    </row>
    <row r="1839" spans="1:6" x14ac:dyDescent="0.3">
      <c r="A1839" s="7" t="s">
        <v>10495</v>
      </c>
      <c r="B1839" s="7" t="s">
        <v>9692</v>
      </c>
      <c r="C1839" s="7" t="s">
        <v>7957</v>
      </c>
      <c r="D1839" s="7" t="s">
        <v>7952</v>
      </c>
      <c r="E1839" s="7" t="s">
        <v>7952</v>
      </c>
      <c r="F1839" s="27"/>
    </row>
    <row r="1840" spans="1:6" x14ac:dyDescent="0.3">
      <c r="A1840" s="7" t="s">
        <v>10496</v>
      </c>
      <c r="B1840" s="7" t="s">
        <v>9702</v>
      </c>
      <c r="C1840" s="7" t="s">
        <v>7957</v>
      </c>
      <c r="D1840" s="7" t="s">
        <v>7952</v>
      </c>
      <c r="E1840" s="7" t="s">
        <v>7952</v>
      </c>
      <c r="F1840" s="27"/>
    </row>
    <row r="1841" spans="1:6" x14ac:dyDescent="0.3">
      <c r="A1841" s="7" t="s">
        <v>10497</v>
      </c>
      <c r="B1841" s="7" t="s">
        <v>9706</v>
      </c>
      <c r="C1841" s="7" t="s">
        <v>7957</v>
      </c>
      <c r="D1841" s="7" t="s">
        <v>7952</v>
      </c>
      <c r="E1841" s="7" t="s">
        <v>7952</v>
      </c>
      <c r="F1841" s="27"/>
    </row>
    <row r="1842" spans="1:6" x14ac:dyDescent="0.3">
      <c r="A1842" s="20" t="s">
        <v>10498</v>
      </c>
      <c r="B1842" s="20" t="s">
        <v>9708</v>
      </c>
      <c r="C1842" s="20" t="s">
        <v>7957</v>
      </c>
      <c r="D1842" s="20" t="s">
        <v>7952</v>
      </c>
      <c r="E1842" s="20" t="s">
        <v>7952</v>
      </c>
      <c r="F1842" s="27"/>
    </row>
    <row r="1843" spans="1:6" x14ac:dyDescent="0.3">
      <c r="A1843" s="7" t="s">
        <v>10499</v>
      </c>
      <c r="B1843" s="7" t="s">
        <v>9710</v>
      </c>
      <c r="C1843" s="7" t="s">
        <v>7957</v>
      </c>
      <c r="D1843" s="7" t="s">
        <v>7952</v>
      </c>
      <c r="E1843" s="7" t="s">
        <v>7952</v>
      </c>
      <c r="F1843" s="27"/>
    </row>
    <row r="1844" spans="1:6" x14ac:dyDescent="0.3">
      <c r="A1844" s="7" t="s">
        <v>10500</v>
      </c>
      <c r="B1844" s="7" t="s">
        <v>9712</v>
      </c>
      <c r="C1844" s="7" t="s">
        <v>7957</v>
      </c>
      <c r="D1844" s="7" t="s">
        <v>7952</v>
      </c>
      <c r="E1844" s="7" t="s">
        <v>7952</v>
      </c>
      <c r="F1844" s="27"/>
    </row>
    <row r="1845" spans="1:6" x14ac:dyDescent="0.3">
      <c r="A1845" s="7" t="s">
        <v>10501</v>
      </c>
      <c r="B1845" s="7" t="s">
        <v>9720</v>
      </c>
      <c r="C1845" s="7" t="s">
        <v>7957</v>
      </c>
      <c r="D1845" s="7" t="s">
        <v>7952</v>
      </c>
      <c r="E1845" s="7" t="s">
        <v>7952</v>
      </c>
      <c r="F1845" s="27"/>
    </row>
    <row r="1846" spans="1:6" x14ac:dyDescent="0.3">
      <c r="A1846" s="20" t="s">
        <v>10502</v>
      </c>
      <c r="B1846" s="20" t="s">
        <v>9731</v>
      </c>
      <c r="C1846" s="20" t="s">
        <v>7957</v>
      </c>
      <c r="D1846" s="20" t="s">
        <v>7952</v>
      </c>
      <c r="E1846" s="20" t="s">
        <v>7952</v>
      </c>
      <c r="F1846" s="27"/>
    </row>
    <row r="1847" spans="1:6" x14ac:dyDescent="0.3">
      <c r="A1847" s="20" t="s">
        <v>10503</v>
      </c>
      <c r="B1847" s="20" t="s">
        <v>9733</v>
      </c>
      <c r="C1847" s="20" t="s">
        <v>7957</v>
      </c>
      <c r="D1847" s="20" t="s">
        <v>7952</v>
      </c>
      <c r="E1847" s="20" t="s">
        <v>7952</v>
      </c>
      <c r="F1847" s="27"/>
    </row>
    <row r="1848" spans="1:6" x14ac:dyDescent="0.3">
      <c r="A1848" s="7" t="s">
        <v>10504</v>
      </c>
      <c r="B1848" s="7" t="s">
        <v>9741</v>
      </c>
      <c r="C1848" s="7" t="s">
        <v>7957</v>
      </c>
      <c r="D1848" s="7" t="s">
        <v>7952</v>
      </c>
      <c r="E1848" s="7" t="s">
        <v>7952</v>
      </c>
      <c r="F1848" s="27"/>
    </row>
    <row r="1849" spans="1:6" x14ac:dyDescent="0.3">
      <c r="A1849" s="7" t="s">
        <v>10505</v>
      </c>
      <c r="B1849" s="7" t="s">
        <v>9753</v>
      </c>
      <c r="C1849" s="7" t="s">
        <v>7957</v>
      </c>
      <c r="D1849" s="7" t="s">
        <v>7952</v>
      </c>
      <c r="E1849" s="7" t="s">
        <v>7952</v>
      </c>
      <c r="F1849" s="27"/>
    </row>
    <row r="1850" spans="1:6" x14ac:dyDescent="0.3">
      <c r="A1850" s="7" t="s">
        <v>10506</v>
      </c>
      <c r="B1850" s="7" t="s">
        <v>10507</v>
      </c>
      <c r="C1850" s="7" t="s">
        <v>7957</v>
      </c>
      <c r="D1850" s="7" t="s">
        <v>7952</v>
      </c>
      <c r="E1850" s="7" t="s">
        <v>7952</v>
      </c>
      <c r="F1850" s="27"/>
    </row>
    <row r="1851" spans="1:6" x14ac:dyDescent="0.3">
      <c r="A1851" s="7" t="s">
        <v>10508</v>
      </c>
      <c r="B1851" s="7" t="s">
        <v>9763</v>
      </c>
      <c r="C1851" s="7" t="s">
        <v>7957</v>
      </c>
      <c r="D1851" s="7" t="s">
        <v>7952</v>
      </c>
      <c r="E1851" s="7" t="s">
        <v>7952</v>
      </c>
      <c r="F1851" s="27"/>
    </row>
    <row r="1852" spans="1:6" x14ac:dyDescent="0.3">
      <c r="A1852" s="7" t="s">
        <v>10509</v>
      </c>
      <c r="B1852" s="7" t="s">
        <v>9783</v>
      </c>
      <c r="C1852" s="7" t="s">
        <v>7957</v>
      </c>
      <c r="D1852" s="7" t="s">
        <v>7952</v>
      </c>
      <c r="E1852" s="7" t="s">
        <v>7952</v>
      </c>
      <c r="F1852" s="27"/>
    </row>
    <row r="1853" spans="1:6" x14ac:dyDescent="0.3">
      <c r="A1853" s="20" t="s">
        <v>10510</v>
      </c>
      <c r="B1853" s="20" t="s">
        <v>9798</v>
      </c>
      <c r="C1853" s="20" t="s">
        <v>7957</v>
      </c>
      <c r="D1853" s="20" t="s">
        <v>7952</v>
      </c>
      <c r="E1853" s="20" t="s">
        <v>7952</v>
      </c>
      <c r="F1853" s="27"/>
    </row>
    <row r="1854" spans="1:6" x14ac:dyDescent="0.3">
      <c r="A1854" s="7" t="s">
        <v>10511</v>
      </c>
      <c r="B1854" s="7" t="s">
        <v>9849</v>
      </c>
      <c r="C1854" s="7" t="s">
        <v>7957</v>
      </c>
      <c r="D1854" s="7" t="s">
        <v>7952</v>
      </c>
      <c r="E1854" s="7" t="s">
        <v>7952</v>
      </c>
      <c r="F1854" s="27"/>
    </row>
    <row r="1855" spans="1:6" x14ac:dyDescent="0.3">
      <c r="A1855" s="7" t="s">
        <v>10512</v>
      </c>
      <c r="B1855" s="7" t="s">
        <v>9865</v>
      </c>
      <c r="C1855" s="7" t="s">
        <v>7957</v>
      </c>
      <c r="D1855" s="7" t="s">
        <v>7952</v>
      </c>
      <c r="E1855" s="7" t="s">
        <v>7952</v>
      </c>
      <c r="F1855" s="27"/>
    </row>
    <row r="1856" spans="1:6" x14ac:dyDescent="0.3">
      <c r="A1856" s="7" t="s">
        <v>10513</v>
      </c>
      <c r="B1856" s="7" t="s">
        <v>9871</v>
      </c>
      <c r="C1856" s="7" t="s">
        <v>7957</v>
      </c>
      <c r="D1856" s="7" t="s">
        <v>7952</v>
      </c>
      <c r="E1856" s="7" t="s">
        <v>7952</v>
      </c>
      <c r="F1856" s="27"/>
    </row>
    <row r="1857" spans="1:6" x14ac:dyDescent="0.3">
      <c r="A1857" s="7" t="s">
        <v>10514</v>
      </c>
      <c r="B1857" s="7" t="s">
        <v>9873</v>
      </c>
      <c r="C1857" s="7" t="s">
        <v>7957</v>
      </c>
      <c r="D1857" s="7" t="s">
        <v>7952</v>
      </c>
      <c r="E1857" s="7" t="s">
        <v>7952</v>
      </c>
      <c r="F1857" s="27"/>
    </row>
    <row r="1858" spans="1:6" x14ac:dyDescent="0.3">
      <c r="A1858" s="7" t="s">
        <v>10515</v>
      </c>
      <c r="B1858" s="7" t="s">
        <v>9877</v>
      </c>
      <c r="C1858" s="7" t="s">
        <v>7957</v>
      </c>
      <c r="D1858" s="7" t="s">
        <v>7952</v>
      </c>
      <c r="E1858" s="7" t="s">
        <v>7952</v>
      </c>
      <c r="F1858" s="27"/>
    </row>
    <row r="1859" spans="1:6" x14ac:dyDescent="0.3">
      <c r="A1859" s="7" t="s">
        <v>10516</v>
      </c>
      <c r="B1859" s="7" t="s">
        <v>9881</v>
      </c>
      <c r="C1859" s="7" t="s">
        <v>7957</v>
      </c>
      <c r="D1859" s="7" t="s">
        <v>7952</v>
      </c>
      <c r="E1859" s="7" t="s">
        <v>7952</v>
      </c>
      <c r="F1859" s="27"/>
    </row>
    <row r="1860" spans="1:6" x14ac:dyDescent="0.3">
      <c r="A1860" s="7" t="s">
        <v>10517</v>
      </c>
      <c r="B1860" s="7" t="s">
        <v>9889</v>
      </c>
      <c r="C1860" s="7" t="s">
        <v>7957</v>
      </c>
      <c r="D1860" s="7" t="s">
        <v>7952</v>
      </c>
      <c r="E1860" s="7" t="s">
        <v>7952</v>
      </c>
      <c r="F1860" s="27"/>
    </row>
    <row r="1861" spans="1:6" x14ac:dyDescent="0.3">
      <c r="A1861" s="7" t="s">
        <v>10518</v>
      </c>
      <c r="B1861" s="7" t="s">
        <v>9893</v>
      </c>
      <c r="C1861" s="7" t="s">
        <v>7957</v>
      </c>
      <c r="D1861" s="7" t="s">
        <v>7952</v>
      </c>
      <c r="E1861" s="7" t="s">
        <v>7952</v>
      </c>
      <c r="F1861" s="27"/>
    </row>
    <row r="1862" spans="1:6" x14ac:dyDescent="0.3">
      <c r="A1862" s="7" t="s">
        <v>10519</v>
      </c>
      <c r="B1862" s="7" t="s">
        <v>10520</v>
      </c>
      <c r="C1862" s="7" t="s">
        <v>7957</v>
      </c>
      <c r="D1862" s="7" t="s">
        <v>7952</v>
      </c>
      <c r="E1862" s="7" t="s">
        <v>7952</v>
      </c>
      <c r="F1862" s="27"/>
    </row>
    <row r="1863" spans="1:6" x14ac:dyDescent="0.3">
      <c r="A1863" s="7" t="s">
        <v>10521</v>
      </c>
      <c r="B1863" s="7" t="s">
        <v>9905</v>
      </c>
      <c r="C1863" s="7" t="s">
        <v>7957</v>
      </c>
      <c r="D1863" s="7" t="s">
        <v>7952</v>
      </c>
      <c r="E1863" s="7" t="s">
        <v>7952</v>
      </c>
      <c r="F1863" s="27"/>
    </row>
    <row r="1864" spans="1:6" x14ac:dyDescent="0.3">
      <c r="A1864" s="20" t="s">
        <v>10522</v>
      </c>
      <c r="B1864" s="20" t="s">
        <v>9907</v>
      </c>
      <c r="C1864" s="20" t="s">
        <v>7957</v>
      </c>
      <c r="D1864" s="20" t="s">
        <v>7952</v>
      </c>
      <c r="E1864" s="20" t="s">
        <v>7952</v>
      </c>
      <c r="F1864" s="27"/>
    </row>
    <row r="1865" spans="1:6" x14ac:dyDescent="0.3">
      <c r="A1865" s="7" t="s">
        <v>10523</v>
      </c>
      <c r="B1865" s="7" t="s">
        <v>9909</v>
      </c>
      <c r="C1865" s="7" t="s">
        <v>7957</v>
      </c>
      <c r="D1865" s="7" t="s">
        <v>7952</v>
      </c>
      <c r="E1865" s="7" t="s">
        <v>7952</v>
      </c>
      <c r="F1865" s="27"/>
    </row>
    <row r="1866" spans="1:6" x14ac:dyDescent="0.3">
      <c r="A1866" s="7" t="s">
        <v>10524</v>
      </c>
      <c r="B1866" s="7" t="s">
        <v>9911</v>
      </c>
      <c r="C1866" s="7" t="s">
        <v>7957</v>
      </c>
      <c r="D1866" s="7" t="s">
        <v>7952</v>
      </c>
      <c r="E1866" s="7" t="s">
        <v>7952</v>
      </c>
      <c r="F1866" s="27"/>
    </row>
    <row r="1867" spans="1:6" x14ac:dyDescent="0.3">
      <c r="A1867" s="20" t="s">
        <v>10525</v>
      </c>
      <c r="B1867" s="20" t="s">
        <v>9920</v>
      </c>
      <c r="C1867" s="20" t="s">
        <v>7957</v>
      </c>
      <c r="D1867" s="20" t="s">
        <v>7952</v>
      </c>
      <c r="E1867" s="20" t="s">
        <v>7952</v>
      </c>
      <c r="F1867" s="27"/>
    </row>
    <row r="1868" spans="1:6" x14ac:dyDescent="0.3">
      <c r="A1868" s="7" t="s">
        <v>10526</v>
      </c>
      <c r="B1868" s="7" t="s">
        <v>9928</v>
      </c>
      <c r="C1868" s="7" t="s">
        <v>7957</v>
      </c>
      <c r="D1868" s="7" t="s">
        <v>7952</v>
      </c>
      <c r="E1868" s="7" t="s">
        <v>7952</v>
      </c>
      <c r="F1868" s="27"/>
    </row>
    <row r="1869" spans="1:6" x14ac:dyDescent="0.3">
      <c r="A1869" s="20" t="s">
        <v>10527</v>
      </c>
      <c r="B1869" s="20" t="s">
        <v>9936</v>
      </c>
      <c r="C1869" s="20" t="s">
        <v>7957</v>
      </c>
      <c r="D1869" s="20" t="s">
        <v>7952</v>
      </c>
      <c r="E1869" s="20" t="s">
        <v>7952</v>
      </c>
      <c r="F1869" s="27"/>
    </row>
    <row r="1870" spans="1:6" x14ac:dyDescent="0.3">
      <c r="A1870" s="7" t="s">
        <v>10528</v>
      </c>
      <c r="B1870" s="7" t="s">
        <v>9940</v>
      </c>
      <c r="C1870" s="7" t="s">
        <v>7957</v>
      </c>
      <c r="D1870" s="7" t="s">
        <v>7952</v>
      </c>
      <c r="E1870" s="7" t="s">
        <v>7952</v>
      </c>
      <c r="F1870" s="27"/>
    </row>
    <row r="1871" spans="1:6" x14ac:dyDescent="0.3">
      <c r="A1871" s="7" t="s">
        <v>10529</v>
      </c>
      <c r="B1871" s="7" t="s">
        <v>9944</v>
      </c>
      <c r="C1871" s="7" t="s">
        <v>7957</v>
      </c>
      <c r="D1871" s="7" t="s">
        <v>7952</v>
      </c>
      <c r="E1871" s="7" t="s">
        <v>7952</v>
      </c>
      <c r="F1871" s="27"/>
    </row>
    <row r="1872" spans="1:6" x14ac:dyDescent="0.3">
      <c r="A1872" s="7" t="s">
        <v>10530</v>
      </c>
      <c r="B1872" s="7" t="s">
        <v>9948</v>
      </c>
      <c r="C1872" s="7" t="s">
        <v>7957</v>
      </c>
      <c r="D1872" s="7" t="s">
        <v>7952</v>
      </c>
      <c r="E1872" s="7" t="s">
        <v>7952</v>
      </c>
      <c r="F1872" s="27"/>
    </row>
    <row r="1873" spans="1:6" x14ac:dyDescent="0.3">
      <c r="A1873" s="20" t="s">
        <v>10531</v>
      </c>
      <c r="B1873" s="20" t="s">
        <v>9950</v>
      </c>
      <c r="C1873" s="20" t="s">
        <v>7957</v>
      </c>
      <c r="D1873" s="20" t="s">
        <v>7952</v>
      </c>
      <c r="E1873" s="20" t="s">
        <v>7952</v>
      </c>
      <c r="F1873" s="27"/>
    </row>
    <row r="1874" spans="1:6" x14ac:dyDescent="0.3">
      <c r="A1874" s="20" t="s">
        <v>10532</v>
      </c>
      <c r="B1874" s="20" t="s">
        <v>9970</v>
      </c>
      <c r="C1874" s="20" t="s">
        <v>7957</v>
      </c>
      <c r="D1874" s="20" t="s">
        <v>7952</v>
      </c>
      <c r="E1874" s="20" t="s">
        <v>7952</v>
      </c>
      <c r="F1874" s="27"/>
    </row>
    <row r="1875" spans="1:6" x14ac:dyDescent="0.3">
      <c r="A1875" s="20" t="s">
        <v>10533</v>
      </c>
      <c r="B1875" s="20" t="s">
        <v>9976</v>
      </c>
      <c r="C1875" s="20" t="s">
        <v>7957</v>
      </c>
      <c r="D1875" s="20" t="s">
        <v>7952</v>
      </c>
      <c r="E1875" s="20" t="s">
        <v>7952</v>
      </c>
      <c r="F1875" s="27"/>
    </row>
    <row r="1876" spans="1:6" x14ac:dyDescent="0.3">
      <c r="A1876" s="7" t="s">
        <v>10534</v>
      </c>
      <c r="B1876" s="7" t="s">
        <v>9980</v>
      </c>
      <c r="C1876" s="7" t="s">
        <v>7957</v>
      </c>
      <c r="D1876" s="7" t="s">
        <v>7952</v>
      </c>
      <c r="E1876" s="7" t="s">
        <v>7952</v>
      </c>
      <c r="F1876" s="27"/>
    </row>
    <row r="1877" spans="1:6" x14ac:dyDescent="0.3">
      <c r="A1877" s="7" t="s">
        <v>10535</v>
      </c>
      <c r="B1877" s="7" t="s">
        <v>9988</v>
      </c>
      <c r="C1877" s="7" t="s">
        <v>7957</v>
      </c>
      <c r="D1877" s="7" t="s">
        <v>7952</v>
      </c>
      <c r="E1877" s="7" t="s">
        <v>7952</v>
      </c>
      <c r="F1877" s="27"/>
    </row>
    <row r="1878" spans="1:6" x14ac:dyDescent="0.3">
      <c r="A1878" s="7" t="s">
        <v>10536</v>
      </c>
      <c r="B1878" s="7" t="s">
        <v>10357</v>
      </c>
      <c r="C1878" s="7" t="s">
        <v>7957</v>
      </c>
      <c r="D1878" s="7" t="s">
        <v>7952</v>
      </c>
      <c r="E1878" s="7" t="s">
        <v>7952</v>
      </c>
      <c r="F1878" s="27"/>
    </row>
    <row r="1879" spans="1:6" x14ac:dyDescent="0.3">
      <c r="A1879" s="7" t="s">
        <v>10537</v>
      </c>
      <c r="B1879" s="7" t="s">
        <v>10538</v>
      </c>
      <c r="C1879" s="7" t="s">
        <v>7957</v>
      </c>
      <c r="D1879" s="7" t="s">
        <v>7952</v>
      </c>
      <c r="E1879" s="7" t="s">
        <v>7952</v>
      </c>
      <c r="F1879" s="27"/>
    </row>
    <row r="1880" spans="1:6" x14ac:dyDescent="0.3">
      <c r="A1880" s="7" t="s">
        <v>10539</v>
      </c>
      <c r="B1880" s="7" t="s">
        <v>10109</v>
      </c>
      <c r="C1880" s="7" t="s">
        <v>7957</v>
      </c>
      <c r="D1880" s="7" t="s">
        <v>7952</v>
      </c>
      <c r="E1880" s="7" t="s">
        <v>7952</v>
      </c>
      <c r="F1880" s="27"/>
    </row>
    <row r="1881" spans="1:6" x14ac:dyDescent="0.3">
      <c r="A1881" s="7" t="s">
        <v>10540</v>
      </c>
      <c r="B1881" s="7" t="s">
        <v>10112</v>
      </c>
      <c r="C1881" s="7" t="s">
        <v>7957</v>
      </c>
      <c r="D1881" s="7" t="s">
        <v>7952</v>
      </c>
      <c r="E1881" s="7" t="s">
        <v>7952</v>
      </c>
      <c r="F1881" s="27"/>
    </row>
    <row r="1882" spans="1:6" x14ac:dyDescent="0.3">
      <c r="A1882" s="7" t="s">
        <v>10541</v>
      </c>
      <c r="B1882" s="7" t="s">
        <v>10542</v>
      </c>
      <c r="C1882" s="7" t="s">
        <v>7957</v>
      </c>
      <c r="D1882" s="7" t="s">
        <v>7952</v>
      </c>
      <c r="E1882" s="7" t="s">
        <v>7952</v>
      </c>
      <c r="F1882" s="27"/>
    </row>
    <row r="1883" spans="1:6" x14ac:dyDescent="0.3">
      <c r="A1883" s="20" t="s">
        <v>10543</v>
      </c>
      <c r="B1883" s="20" t="s">
        <v>9129</v>
      </c>
      <c r="C1883" s="20" t="s">
        <v>7957</v>
      </c>
      <c r="D1883" s="20" t="s">
        <v>7952</v>
      </c>
      <c r="E1883" s="20" t="s">
        <v>7952</v>
      </c>
      <c r="F1883" s="27"/>
    </row>
    <row r="1884" spans="1:6" x14ac:dyDescent="0.3">
      <c r="A1884" s="20" t="s">
        <v>10544</v>
      </c>
      <c r="B1884" s="20" t="s">
        <v>9145</v>
      </c>
      <c r="C1884" s="20" t="s">
        <v>7957</v>
      </c>
      <c r="D1884" s="20" t="s">
        <v>7952</v>
      </c>
      <c r="E1884" s="20" t="s">
        <v>7952</v>
      </c>
      <c r="F1884" s="27"/>
    </row>
    <row r="1885" spans="1:6" x14ac:dyDescent="0.3">
      <c r="A1885" s="7" t="s">
        <v>10545</v>
      </c>
      <c r="B1885" s="7" t="s">
        <v>9155</v>
      </c>
      <c r="C1885" s="7" t="s">
        <v>7957</v>
      </c>
      <c r="D1885" s="7" t="s">
        <v>7952</v>
      </c>
      <c r="E1885" s="7" t="s">
        <v>7952</v>
      </c>
      <c r="F1885" s="27"/>
    </row>
    <row r="1886" spans="1:6" x14ac:dyDescent="0.3">
      <c r="A1886" s="20" t="s">
        <v>10546</v>
      </c>
      <c r="B1886" s="20" t="s">
        <v>9157</v>
      </c>
      <c r="C1886" s="20" t="s">
        <v>7957</v>
      </c>
      <c r="D1886" s="20" t="s">
        <v>7952</v>
      </c>
      <c r="E1886" s="20" t="s">
        <v>7952</v>
      </c>
      <c r="F1886" s="27"/>
    </row>
    <row r="1887" spans="1:6" x14ac:dyDescent="0.3">
      <c r="A1887" s="20" t="s">
        <v>10547</v>
      </c>
      <c r="B1887" s="20" t="s">
        <v>10167</v>
      </c>
      <c r="C1887" s="20" t="s">
        <v>7957</v>
      </c>
      <c r="D1887" s="20" t="s">
        <v>7952</v>
      </c>
      <c r="E1887" s="20" t="s">
        <v>7952</v>
      </c>
      <c r="F1887" s="27"/>
    </row>
    <row r="1888" spans="1:6" x14ac:dyDescent="0.3">
      <c r="A1888" s="20" t="s">
        <v>10548</v>
      </c>
      <c r="B1888" s="20" t="s">
        <v>10191</v>
      </c>
      <c r="C1888" s="20" t="s">
        <v>7957</v>
      </c>
      <c r="D1888" s="20" t="s">
        <v>7952</v>
      </c>
      <c r="E1888" s="20" t="s">
        <v>7952</v>
      </c>
      <c r="F1888" s="27"/>
    </row>
    <row r="1889" spans="1:6" x14ac:dyDescent="0.3">
      <c r="A1889" s="20" t="s">
        <v>10549</v>
      </c>
      <c r="B1889" s="20" t="s">
        <v>10227</v>
      </c>
      <c r="C1889" s="20" t="s">
        <v>7957</v>
      </c>
      <c r="D1889" s="20" t="s">
        <v>7952</v>
      </c>
      <c r="E1889" s="20" t="s">
        <v>7952</v>
      </c>
      <c r="F1889" s="27"/>
    </row>
    <row r="1890" spans="1:6" x14ac:dyDescent="0.3">
      <c r="A1890" s="7" t="s">
        <v>10550</v>
      </c>
      <c r="B1890" s="7" t="s">
        <v>9205</v>
      </c>
      <c r="C1890" s="7" t="s">
        <v>7957</v>
      </c>
      <c r="D1890" s="7" t="s">
        <v>7952</v>
      </c>
      <c r="E1890" s="7" t="s">
        <v>7952</v>
      </c>
      <c r="F1890" s="27"/>
    </row>
    <row r="1891" spans="1:6" x14ac:dyDescent="0.3">
      <c r="A1891" s="20" t="s">
        <v>10551</v>
      </c>
      <c r="B1891" s="20" t="s">
        <v>10259</v>
      </c>
      <c r="C1891" s="20" t="s">
        <v>7957</v>
      </c>
      <c r="D1891" s="20" t="s">
        <v>7952</v>
      </c>
      <c r="E1891" s="20" t="s">
        <v>7952</v>
      </c>
      <c r="F1891" s="27"/>
    </row>
    <row r="1892" spans="1:6" x14ac:dyDescent="0.3">
      <c r="A1892" s="7" t="s">
        <v>10552</v>
      </c>
      <c r="B1892" s="7" t="s">
        <v>10261</v>
      </c>
      <c r="C1892" s="7" t="s">
        <v>7957</v>
      </c>
      <c r="D1892" s="7" t="s">
        <v>7952</v>
      </c>
      <c r="E1892" s="7" t="s">
        <v>7952</v>
      </c>
      <c r="F1892" s="27"/>
    </row>
    <row r="1893" spans="1:6" x14ac:dyDescent="0.3">
      <c r="A1893" s="7" t="s">
        <v>10553</v>
      </c>
      <c r="B1893" s="7" t="s">
        <v>10269</v>
      </c>
      <c r="C1893" s="7" t="s">
        <v>7957</v>
      </c>
      <c r="D1893" s="7" t="s">
        <v>7952</v>
      </c>
      <c r="E1893" s="7" t="s">
        <v>7952</v>
      </c>
      <c r="F1893" s="27"/>
    </row>
    <row r="1894" spans="1:6" x14ac:dyDescent="0.3">
      <c r="A1894" s="7" t="s">
        <v>10554</v>
      </c>
      <c r="B1894" s="7" t="s">
        <v>9225</v>
      </c>
      <c r="C1894" s="7" t="s">
        <v>7957</v>
      </c>
      <c r="D1894" s="7" t="s">
        <v>7952</v>
      </c>
      <c r="E1894" s="7" t="s">
        <v>7952</v>
      </c>
      <c r="F1894" s="27"/>
    </row>
    <row r="1895" spans="1:6" x14ac:dyDescent="0.3">
      <c r="A1895" s="20" t="s">
        <v>10555</v>
      </c>
      <c r="B1895" s="20" t="s">
        <v>10556</v>
      </c>
      <c r="C1895" s="20" t="s">
        <v>7957</v>
      </c>
      <c r="D1895" s="20" t="s">
        <v>7952</v>
      </c>
      <c r="E1895" s="20" t="s">
        <v>7952</v>
      </c>
      <c r="F1895" s="27"/>
    </row>
    <row r="1896" spans="1:6" x14ac:dyDescent="0.3">
      <c r="A1896" s="7" t="s">
        <v>10557</v>
      </c>
      <c r="B1896" s="7" t="s">
        <v>9435</v>
      </c>
      <c r="C1896" s="7" t="s">
        <v>7957</v>
      </c>
      <c r="D1896" s="7" t="s">
        <v>7952</v>
      </c>
      <c r="E1896" s="7" t="s">
        <v>7952</v>
      </c>
      <c r="F1896" s="27"/>
    </row>
    <row r="1897" spans="1:6" x14ac:dyDescent="0.3">
      <c r="A1897" s="7" t="s">
        <v>10558</v>
      </c>
      <c r="B1897" s="7" t="s">
        <v>10349</v>
      </c>
      <c r="C1897" s="7" t="s">
        <v>7957</v>
      </c>
      <c r="D1897" s="7" t="s">
        <v>7952</v>
      </c>
      <c r="E1897" s="7" t="s">
        <v>7952</v>
      </c>
      <c r="F1897" s="27"/>
    </row>
    <row r="1898" spans="1:6" x14ac:dyDescent="0.3">
      <c r="A1898" s="7" t="s">
        <v>10559</v>
      </c>
      <c r="B1898" s="7" t="s">
        <v>10560</v>
      </c>
      <c r="C1898" s="7" t="s">
        <v>7957</v>
      </c>
      <c r="D1898" s="7" t="s">
        <v>7952</v>
      </c>
      <c r="E1898" s="7" t="s">
        <v>7952</v>
      </c>
      <c r="F1898" s="27"/>
    </row>
    <row r="1899" spans="1:6" x14ac:dyDescent="0.3">
      <c r="A1899" s="7" t="s">
        <v>10561</v>
      </c>
      <c r="B1899" s="7" t="s">
        <v>9875</v>
      </c>
      <c r="C1899" s="7" t="s">
        <v>7957</v>
      </c>
      <c r="D1899" s="7" t="s">
        <v>7952</v>
      </c>
      <c r="E1899" s="7" t="s">
        <v>7952</v>
      </c>
      <c r="F1899" s="27"/>
    </row>
    <row r="1900" spans="1:6" x14ac:dyDescent="0.3">
      <c r="A1900" s="7" t="s">
        <v>10562</v>
      </c>
      <c r="B1900" s="7" t="s">
        <v>9895</v>
      </c>
      <c r="C1900" s="7" t="s">
        <v>7957</v>
      </c>
      <c r="D1900" s="7" t="s">
        <v>7952</v>
      </c>
      <c r="E1900" s="7" t="s">
        <v>7952</v>
      </c>
      <c r="F1900" s="27"/>
    </row>
    <row r="1901" spans="1:6" x14ac:dyDescent="0.3">
      <c r="A1901" s="7" t="s">
        <v>10563</v>
      </c>
      <c r="B1901" s="7" t="s">
        <v>10564</v>
      </c>
      <c r="C1901" s="7" t="s">
        <v>7957</v>
      </c>
      <c r="D1901" s="7" t="s">
        <v>7952</v>
      </c>
      <c r="E1901" s="7" t="s">
        <v>7952</v>
      </c>
      <c r="F1901" s="27"/>
    </row>
    <row r="1902" spans="1:6" x14ac:dyDescent="0.3">
      <c r="A1902" s="7" t="s">
        <v>10565</v>
      </c>
      <c r="B1902" s="7" t="s">
        <v>10566</v>
      </c>
      <c r="C1902" s="7" t="s">
        <v>7957</v>
      </c>
      <c r="D1902" s="7" t="s">
        <v>7952</v>
      </c>
      <c r="E1902" s="7" t="s">
        <v>7952</v>
      </c>
      <c r="F1902" s="27"/>
    </row>
    <row r="1903" spans="1:6" x14ac:dyDescent="0.3">
      <c r="A1903" s="7" t="s">
        <v>10567</v>
      </c>
      <c r="B1903" s="7" t="s">
        <v>10568</v>
      </c>
      <c r="C1903" s="7" t="s">
        <v>7957</v>
      </c>
      <c r="D1903" s="7" t="s">
        <v>7952</v>
      </c>
      <c r="E1903" s="7" t="s">
        <v>7952</v>
      </c>
      <c r="F1903" s="27"/>
    </row>
    <row r="1904" spans="1:6" x14ac:dyDescent="0.3">
      <c r="A1904" s="7" t="s">
        <v>10569</v>
      </c>
      <c r="B1904" s="7" t="s">
        <v>10570</v>
      </c>
      <c r="C1904" s="7" t="s">
        <v>7957</v>
      </c>
      <c r="D1904" s="7" t="s">
        <v>7952</v>
      </c>
      <c r="E1904" s="7" t="s">
        <v>7952</v>
      </c>
      <c r="F1904" s="27"/>
    </row>
    <row r="1905" spans="1:6" x14ac:dyDescent="0.3">
      <c r="A1905" s="7" t="s">
        <v>10571</v>
      </c>
      <c r="B1905" s="7" t="s">
        <v>10572</v>
      </c>
      <c r="C1905" s="7" t="s">
        <v>7957</v>
      </c>
      <c r="D1905" s="7" t="s">
        <v>7952</v>
      </c>
      <c r="E1905" s="7" t="s">
        <v>7952</v>
      </c>
      <c r="F1905" s="27"/>
    </row>
    <row r="1906" spans="1:6" x14ac:dyDescent="0.3">
      <c r="A1906" s="7" t="s">
        <v>10573</v>
      </c>
      <c r="B1906" s="7" t="s">
        <v>10574</v>
      </c>
      <c r="C1906" s="7" t="s">
        <v>7957</v>
      </c>
      <c r="D1906" s="7" t="s">
        <v>7952</v>
      </c>
      <c r="E1906" s="7" t="s">
        <v>7952</v>
      </c>
      <c r="F1906" s="27"/>
    </row>
    <row r="1907" spans="1:6" x14ac:dyDescent="0.3">
      <c r="A1907" s="7" t="s">
        <v>10575</v>
      </c>
      <c r="B1907" s="7" t="s">
        <v>10576</v>
      </c>
      <c r="C1907" s="7" t="s">
        <v>7957</v>
      </c>
      <c r="D1907" s="7" t="s">
        <v>7952</v>
      </c>
      <c r="E1907" s="7" t="s">
        <v>7952</v>
      </c>
      <c r="F1907" s="27"/>
    </row>
    <row r="1908" spans="1:6" x14ac:dyDescent="0.3">
      <c r="A1908" s="7" t="s">
        <v>10577</v>
      </c>
      <c r="B1908" s="7" t="s">
        <v>10578</v>
      </c>
      <c r="C1908" s="7" t="s">
        <v>7957</v>
      </c>
      <c r="D1908" s="7" t="s">
        <v>7952</v>
      </c>
      <c r="E1908" s="7" t="s">
        <v>7952</v>
      </c>
      <c r="F1908" s="27"/>
    </row>
    <row r="1909" spans="1:6" x14ac:dyDescent="0.3">
      <c r="A1909" s="7" t="s">
        <v>10579</v>
      </c>
      <c r="B1909" s="7" t="s">
        <v>10580</v>
      </c>
      <c r="C1909" s="7" t="s">
        <v>7957</v>
      </c>
      <c r="D1909" s="7" t="s">
        <v>7952</v>
      </c>
      <c r="E1909" s="7" t="s">
        <v>7952</v>
      </c>
      <c r="F1909" s="27"/>
    </row>
    <row r="1910" spans="1:6" x14ac:dyDescent="0.3">
      <c r="A1910" s="7" t="s">
        <v>10581</v>
      </c>
      <c r="B1910" s="7" t="s">
        <v>10582</v>
      </c>
      <c r="C1910" s="7" t="s">
        <v>7957</v>
      </c>
      <c r="D1910" s="7" t="s">
        <v>7952</v>
      </c>
      <c r="E1910" s="7" t="s">
        <v>7952</v>
      </c>
      <c r="F1910" s="27"/>
    </row>
    <row r="1911" spans="1:6" x14ac:dyDescent="0.3">
      <c r="A1911" s="7" t="s">
        <v>10583</v>
      </c>
      <c r="B1911" s="7" t="s">
        <v>10584</v>
      </c>
      <c r="C1911" s="7" t="s">
        <v>7957</v>
      </c>
      <c r="D1911" s="7" t="s">
        <v>7952</v>
      </c>
      <c r="E1911" s="7" t="s">
        <v>7952</v>
      </c>
      <c r="F1911" s="27"/>
    </row>
    <row r="1912" spans="1:6" x14ac:dyDescent="0.3">
      <c r="A1912" s="7" t="s">
        <v>10585</v>
      </c>
      <c r="B1912" s="7" t="s">
        <v>10586</v>
      </c>
      <c r="C1912" s="7" t="s">
        <v>7957</v>
      </c>
      <c r="D1912" s="7" t="s">
        <v>7952</v>
      </c>
      <c r="E1912" s="7" t="s">
        <v>7952</v>
      </c>
      <c r="F1912" s="27"/>
    </row>
    <row r="1913" spans="1:6" x14ac:dyDescent="0.3">
      <c r="A1913" s="7" t="s">
        <v>10587</v>
      </c>
      <c r="B1913" s="7" t="s">
        <v>10588</v>
      </c>
      <c r="C1913" s="7" t="s">
        <v>7957</v>
      </c>
      <c r="D1913" s="7" t="s">
        <v>7952</v>
      </c>
      <c r="E1913" s="7" t="s">
        <v>7952</v>
      </c>
      <c r="F1913" s="27"/>
    </row>
    <row r="1914" spans="1:6" x14ac:dyDescent="0.3">
      <c r="A1914" s="7" t="s">
        <v>10589</v>
      </c>
      <c r="B1914" s="7" t="s">
        <v>10590</v>
      </c>
      <c r="C1914" s="7" t="s">
        <v>7957</v>
      </c>
      <c r="D1914" s="7" t="s">
        <v>7952</v>
      </c>
      <c r="E1914" s="7" t="s">
        <v>7952</v>
      </c>
      <c r="F1914" s="27"/>
    </row>
    <row r="1915" spans="1:6" x14ac:dyDescent="0.3">
      <c r="A1915" s="7" t="s">
        <v>10591</v>
      </c>
      <c r="B1915" s="7" t="s">
        <v>10592</v>
      </c>
      <c r="C1915" s="7" t="s">
        <v>7957</v>
      </c>
      <c r="D1915" s="7" t="s">
        <v>7952</v>
      </c>
      <c r="E1915" s="7" t="s">
        <v>7952</v>
      </c>
      <c r="F1915" s="27"/>
    </row>
    <row r="1916" spans="1:6" x14ac:dyDescent="0.3">
      <c r="A1916" s="7" t="s">
        <v>10593</v>
      </c>
      <c r="B1916" s="7" t="s">
        <v>8943</v>
      </c>
      <c r="C1916" s="7" t="s">
        <v>7957</v>
      </c>
      <c r="D1916" s="7" t="s">
        <v>7952</v>
      </c>
      <c r="E1916" s="7" t="s">
        <v>7952</v>
      </c>
      <c r="F1916" s="27"/>
    </row>
    <row r="1917" spans="1:6" x14ac:dyDescent="0.3">
      <c r="A1917" s="7" t="s">
        <v>10594</v>
      </c>
      <c r="B1917" s="7" t="s">
        <v>10595</v>
      </c>
      <c r="C1917" s="7" t="s">
        <v>7957</v>
      </c>
      <c r="D1917" s="7" t="s">
        <v>7952</v>
      </c>
      <c r="E1917" s="7" t="s">
        <v>7952</v>
      </c>
      <c r="F1917" s="27"/>
    </row>
    <row r="1918" spans="1:6" x14ac:dyDescent="0.3">
      <c r="A1918" s="7" t="s">
        <v>10596</v>
      </c>
      <c r="B1918" s="7" t="s">
        <v>10597</v>
      </c>
      <c r="C1918" s="7" t="s">
        <v>7957</v>
      </c>
      <c r="D1918" s="7" t="s">
        <v>7952</v>
      </c>
      <c r="E1918" s="7" t="s">
        <v>7952</v>
      </c>
      <c r="F1918" s="27"/>
    </row>
    <row r="1919" spans="1:6" x14ac:dyDescent="0.3">
      <c r="A1919" s="7" t="s">
        <v>10598</v>
      </c>
      <c r="B1919" s="7" t="s">
        <v>10599</v>
      </c>
      <c r="C1919" s="7" t="s">
        <v>7957</v>
      </c>
      <c r="D1919" s="7" t="s">
        <v>7952</v>
      </c>
      <c r="E1919" s="7" t="s">
        <v>7952</v>
      </c>
      <c r="F1919" s="27"/>
    </row>
    <row r="1920" spans="1:6" x14ac:dyDescent="0.3">
      <c r="A1920" s="7" t="s">
        <v>10600</v>
      </c>
      <c r="B1920" s="7" t="s">
        <v>10601</v>
      </c>
      <c r="C1920" s="7" t="s">
        <v>7957</v>
      </c>
      <c r="D1920" s="7" t="s">
        <v>7952</v>
      </c>
      <c r="E1920" s="7" t="s">
        <v>7952</v>
      </c>
      <c r="F1920" s="27"/>
    </row>
    <row r="1921" spans="1:6" x14ac:dyDescent="0.3">
      <c r="A1921" s="7" t="s">
        <v>10602</v>
      </c>
      <c r="B1921" s="7" t="s">
        <v>10603</v>
      </c>
      <c r="C1921" s="7" t="s">
        <v>7957</v>
      </c>
      <c r="D1921" s="7" t="s">
        <v>7952</v>
      </c>
      <c r="E1921" s="7" t="s">
        <v>7952</v>
      </c>
      <c r="F1921" s="27"/>
    </row>
    <row r="1922" spans="1:6" x14ac:dyDescent="0.3">
      <c r="A1922" s="7" t="s">
        <v>10604</v>
      </c>
      <c r="B1922" s="7" t="s">
        <v>10605</v>
      </c>
      <c r="C1922" s="7" t="s">
        <v>7957</v>
      </c>
      <c r="D1922" s="7" t="s">
        <v>7952</v>
      </c>
      <c r="E1922" s="7" t="s">
        <v>7952</v>
      </c>
      <c r="F1922" s="27"/>
    </row>
    <row r="1923" spans="1:6" x14ac:dyDescent="0.3">
      <c r="A1923" s="7" t="s">
        <v>10606</v>
      </c>
      <c r="B1923" s="7" t="s">
        <v>10607</v>
      </c>
      <c r="C1923" s="7" t="s">
        <v>7957</v>
      </c>
      <c r="D1923" s="7" t="s">
        <v>7952</v>
      </c>
      <c r="E1923" s="7" t="s">
        <v>7952</v>
      </c>
      <c r="F1923" s="27"/>
    </row>
    <row r="1924" spans="1:6" x14ac:dyDescent="0.3">
      <c r="A1924" s="7" t="s">
        <v>10608</v>
      </c>
      <c r="B1924" s="7" t="s">
        <v>10609</v>
      </c>
      <c r="C1924" s="7" t="s">
        <v>7957</v>
      </c>
      <c r="D1924" s="7" t="s">
        <v>7952</v>
      </c>
      <c r="E1924" s="7" t="s">
        <v>7952</v>
      </c>
      <c r="F1924" s="27"/>
    </row>
    <row r="1925" spans="1:6" x14ac:dyDescent="0.3">
      <c r="A1925" s="7" t="s">
        <v>10610</v>
      </c>
      <c r="B1925" s="7" t="s">
        <v>10611</v>
      </c>
      <c r="C1925" s="7" t="s">
        <v>7957</v>
      </c>
      <c r="D1925" s="7" t="s">
        <v>7952</v>
      </c>
      <c r="E1925" s="7" t="s">
        <v>7952</v>
      </c>
      <c r="F1925" s="27"/>
    </row>
    <row r="1926" spans="1:6" x14ac:dyDescent="0.3">
      <c r="A1926" s="7" t="s">
        <v>10612</v>
      </c>
      <c r="B1926" s="7" t="s">
        <v>10613</v>
      </c>
      <c r="C1926" s="7" t="s">
        <v>7957</v>
      </c>
      <c r="D1926" s="7" t="s">
        <v>7952</v>
      </c>
      <c r="E1926" s="7" t="s">
        <v>7952</v>
      </c>
      <c r="F1926" s="27"/>
    </row>
    <row r="1927" spans="1:6" x14ac:dyDescent="0.3">
      <c r="A1927" s="7" t="s">
        <v>10614</v>
      </c>
      <c r="B1927" s="7" t="s">
        <v>10615</v>
      </c>
      <c r="C1927" s="7" t="s">
        <v>7957</v>
      </c>
      <c r="D1927" s="7" t="s">
        <v>7952</v>
      </c>
      <c r="E1927" s="7" t="s">
        <v>7952</v>
      </c>
      <c r="F1927" s="27"/>
    </row>
    <row r="1928" spans="1:6" x14ac:dyDescent="0.3">
      <c r="A1928" s="7" t="s">
        <v>10616</v>
      </c>
      <c r="B1928" s="7" t="s">
        <v>10617</v>
      </c>
      <c r="C1928" s="7" t="s">
        <v>7957</v>
      </c>
      <c r="D1928" s="7" t="s">
        <v>7952</v>
      </c>
      <c r="E1928" s="7" t="s">
        <v>7952</v>
      </c>
      <c r="F1928" s="27"/>
    </row>
    <row r="1929" spans="1:6" x14ac:dyDescent="0.3">
      <c r="A1929" s="7" t="s">
        <v>10618</v>
      </c>
      <c r="B1929" s="7" t="s">
        <v>7503</v>
      </c>
      <c r="C1929" s="7" t="s">
        <v>7957</v>
      </c>
      <c r="D1929" s="7" t="s">
        <v>7952</v>
      </c>
      <c r="E1929" s="7" t="s">
        <v>7952</v>
      </c>
      <c r="F1929" s="27"/>
    </row>
    <row r="1930" spans="1:6" x14ac:dyDescent="0.3">
      <c r="A1930" s="7" t="s">
        <v>10619</v>
      </c>
      <c r="B1930" s="7" t="s">
        <v>10620</v>
      </c>
      <c r="C1930" s="7" t="s">
        <v>7957</v>
      </c>
      <c r="D1930" s="7" t="s">
        <v>7952</v>
      </c>
      <c r="E1930" s="7" t="s">
        <v>7952</v>
      </c>
      <c r="F1930" s="27"/>
    </row>
    <row r="1931" spans="1:6" x14ac:dyDescent="0.3">
      <c r="A1931" s="7" t="s">
        <v>10621</v>
      </c>
      <c r="B1931" s="7" t="s">
        <v>10622</v>
      </c>
      <c r="C1931" s="7" t="s">
        <v>7957</v>
      </c>
      <c r="D1931" s="7" t="s">
        <v>7952</v>
      </c>
      <c r="E1931" s="7" t="s">
        <v>7952</v>
      </c>
      <c r="F1931" s="27"/>
    </row>
    <row r="1932" spans="1:6" x14ac:dyDescent="0.3">
      <c r="A1932" s="7" t="s">
        <v>10623</v>
      </c>
      <c r="B1932" s="7" t="s">
        <v>10624</v>
      </c>
      <c r="C1932" s="7" t="s">
        <v>7957</v>
      </c>
      <c r="D1932" s="7" t="s">
        <v>7952</v>
      </c>
      <c r="E1932" s="7" t="s">
        <v>7952</v>
      </c>
      <c r="F1932" s="27"/>
    </row>
    <row r="1933" spans="1:6" x14ac:dyDescent="0.3">
      <c r="A1933" s="7" t="s">
        <v>10625</v>
      </c>
      <c r="B1933" s="7" t="s">
        <v>10626</v>
      </c>
      <c r="C1933" s="7" t="s">
        <v>7957</v>
      </c>
      <c r="D1933" s="7" t="s">
        <v>7952</v>
      </c>
      <c r="E1933" s="7" t="s">
        <v>7952</v>
      </c>
      <c r="F1933" s="27"/>
    </row>
    <row r="1934" spans="1:6" x14ac:dyDescent="0.3">
      <c r="A1934" s="7" t="s">
        <v>10627</v>
      </c>
      <c r="B1934" s="7" t="s">
        <v>10628</v>
      </c>
      <c r="C1934" s="7" t="s">
        <v>7957</v>
      </c>
      <c r="D1934" s="7" t="s">
        <v>7952</v>
      </c>
      <c r="E1934" s="7" t="s">
        <v>7952</v>
      </c>
      <c r="F1934" s="27"/>
    </row>
    <row r="1935" spans="1:6" x14ac:dyDescent="0.3">
      <c r="A1935" s="7" t="s">
        <v>10629</v>
      </c>
      <c r="B1935" s="7" t="s">
        <v>10630</v>
      </c>
      <c r="C1935" s="7" t="s">
        <v>7957</v>
      </c>
      <c r="D1935" s="7" t="s">
        <v>7952</v>
      </c>
      <c r="E1935" s="7" t="s">
        <v>7952</v>
      </c>
      <c r="F1935" s="27"/>
    </row>
    <row r="1936" spans="1:6" x14ac:dyDescent="0.3">
      <c r="A1936" s="7" t="s">
        <v>10631</v>
      </c>
      <c r="B1936" s="7" t="s">
        <v>10632</v>
      </c>
      <c r="C1936" s="7" t="s">
        <v>7957</v>
      </c>
      <c r="D1936" s="7" t="s">
        <v>7952</v>
      </c>
      <c r="E1936" s="7" t="s">
        <v>7952</v>
      </c>
      <c r="F1936" s="27"/>
    </row>
    <row r="1937" spans="1:6" x14ac:dyDescent="0.3">
      <c r="A1937" s="7" t="s">
        <v>10633</v>
      </c>
      <c r="B1937" s="7" t="s">
        <v>10634</v>
      </c>
      <c r="C1937" s="7" t="s">
        <v>7957</v>
      </c>
      <c r="D1937" s="7" t="s">
        <v>7952</v>
      </c>
      <c r="E1937" s="7" t="s">
        <v>7952</v>
      </c>
      <c r="F1937" s="27"/>
    </row>
    <row r="1938" spans="1:6" x14ac:dyDescent="0.3">
      <c r="A1938" s="7" t="s">
        <v>10635</v>
      </c>
      <c r="B1938" s="7" t="s">
        <v>10636</v>
      </c>
      <c r="C1938" s="7" t="s">
        <v>7957</v>
      </c>
      <c r="D1938" s="7" t="s">
        <v>7952</v>
      </c>
      <c r="E1938" s="7" t="s">
        <v>7952</v>
      </c>
      <c r="F1938" s="27"/>
    </row>
    <row r="1939" spans="1:6" x14ac:dyDescent="0.3">
      <c r="A1939" s="7" t="s">
        <v>10637</v>
      </c>
      <c r="B1939" s="7" t="s">
        <v>10638</v>
      </c>
      <c r="C1939" s="7" t="s">
        <v>7957</v>
      </c>
      <c r="D1939" s="7" t="s">
        <v>7952</v>
      </c>
      <c r="E1939" s="7" t="s">
        <v>7952</v>
      </c>
      <c r="F1939" s="27"/>
    </row>
    <row r="1940" spans="1:6" x14ac:dyDescent="0.3">
      <c r="A1940" s="7" t="s">
        <v>10639</v>
      </c>
      <c r="B1940" s="7" t="s">
        <v>10640</v>
      </c>
      <c r="C1940" s="7" t="s">
        <v>7957</v>
      </c>
      <c r="D1940" s="7" t="s">
        <v>7952</v>
      </c>
      <c r="E1940" s="7" t="s">
        <v>7952</v>
      </c>
      <c r="F1940" s="27"/>
    </row>
    <row r="1941" spans="1:6" x14ac:dyDescent="0.3">
      <c r="A1941" s="7" t="s">
        <v>10641</v>
      </c>
      <c r="B1941" s="7" t="s">
        <v>10642</v>
      </c>
      <c r="C1941" s="7" t="s">
        <v>7957</v>
      </c>
      <c r="D1941" s="7" t="s">
        <v>7952</v>
      </c>
      <c r="E1941" s="7" t="s">
        <v>7952</v>
      </c>
      <c r="F1941" s="27"/>
    </row>
    <row r="1942" spans="1:6" x14ac:dyDescent="0.3">
      <c r="A1942" s="7" t="s">
        <v>10643</v>
      </c>
      <c r="B1942" s="7" t="s">
        <v>10644</v>
      </c>
      <c r="C1942" s="7" t="s">
        <v>7957</v>
      </c>
      <c r="D1942" s="7" t="s">
        <v>7952</v>
      </c>
      <c r="E1942" s="7" t="s">
        <v>7952</v>
      </c>
      <c r="F1942" s="27"/>
    </row>
    <row r="1943" spans="1:6" x14ac:dyDescent="0.3">
      <c r="A1943" s="7" t="s">
        <v>10645</v>
      </c>
      <c r="B1943" s="7" t="s">
        <v>10646</v>
      </c>
      <c r="C1943" s="7" t="s">
        <v>7957</v>
      </c>
      <c r="D1943" s="7" t="s">
        <v>7952</v>
      </c>
      <c r="E1943" s="7" t="s">
        <v>7952</v>
      </c>
      <c r="F1943" s="27"/>
    </row>
    <row r="1944" spans="1:6" x14ac:dyDescent="0.3">
      <c r="A1944" s="7" t="s">
        <v>10647</v>
      </c>
      <c r="B1944" s="7" t="s">
        <v>10648</v>
      </c>
      <c r="C1944" s="7" t="s">
        <v>7957</v>
      </c>
      <c r="D1944" s="7" t="s">
        <v>7952</v>
      </c>
      <c r="E1944" s="7" t="s">
        <v>7952</v>
      </c>
      <c r="F1944" s="27"/>
    </row>
    <row r="1945" spans="1:6" x14ac:dyDescent="0.3">
      <c r="A1945" s="7" t="s">
        <v>10649</v>
      </c>
      <c r="B1945" s="7" t="s">
        <v>10650</v>
      </c>
      <c r="C1945" s="7" t="s">
        <v>7957</v>
      </c>
      <c r="D1945" s="7" t="s">
        <v>7952</v>
      </c>
      <c r="E1945" s="7" t="s">
        <v>7952</v>
      </c>
      <c r="F1945" s="27"/>
    </row>
    <row r="1946" spans="1:6" x14ac:dyDescent="0.3">
      <c r="A1946" s="7" t="s">
        <v>10651</v>
      </c>
      <c r="B1946" s="7" t="s">
        <v>10652</v>
      </c>
      <c r="C1946" s="7" t="s">
        <v>7957</v>
      </c>
      <c r="D1946" s="7" t="s">
        <v>7952</v>
      </c>
      <c r="E1946" s="7" t="s">
        <v>7952</v>
      </c>
      <c r="F1946" s="27"/>
    </row>
    <row r="1947" spans="1:6" x14ac:dyDescent="0.3">
      <c r="A1947" s="7" t="s">
        <v>10653</v>
      </c>
      <c r="B1947" s="7" t="s">
        <v>10654</v>
      </c>
      <c r="C1947" s="7" t="s">
        <v>7957</v>
      </c>
      <c r="D1947" s="7" t="s">
        <v>7952</v>
      </c>
      <c r="E1947" s="7" t="s">
        <v>7952</v>
      </c>
      <c r="F1947" s="27"/>
    </row>
    <row r="1948" spans="1:6" x14ac:dyDescent="0.3">
      <c r="A1948" s="7" t="s">
        <v>10655</v>
      </c>
      <c r="B1948" s="7" t="s">
        <v>10656</v>
      </c>
      <c r="C1948" s="7" t="s">
        <v>7957</v>
      </c>
      <c r="D1948" s="7" t="s">
        <v>7952</v>
      </c>
      <c r="E1948" s="7" t="s">
        <v>7952</v>
      </c>
      <c r="F1948" s="27"/>
    </row>
    <row r="1949" spans="1:6" x14ac:dyDescent="0.3">
      <c r="A1949" s="7" t="s">
        <v>10657</v>
      </c>
      <c r="B1949" s="7" t="s">
        <v>10658</v>
      </c>
      <c r="C1949" s="7" t="s">
        <v>7957</v>
      </c>
      <c r="D1949" s="7" t="s">
        <v>7952</v>
      </c>
      <c r="E1949" s="7" t="s">
        <v>7952</v>
      </c>
      <c r="F1949" s="27"/>
    </row>
    <row r="1950" spans="1:6" x14ac:dyDescent="0.3">
      <c r="A1950" s="7" t="s">
        <v>10659</v>
      </c>
      <c r="B1950" s="7" t="s">
        <v>10660</v>
      </c>
      <c r="C1950" s="7" t="s">
        <v>7957</v>
      </c>
      <c r="D1950" s="7" t="s">
        <v>7952</v>
      </c>
      <c r="E1950" s="7" t="s">
        <v>7952</v>
      </c>
      <c r="F1950" s="27"/>
    </row>
    <row r="1951" spans="1:6" x14ac:dyDescent="0.3">
      <c r="A1951" s="7" t="s">
        <v>10661</v>
      </c>
      <c r="B1951" s="7" t="s">
        <v>10662</v>
      </c>
      <c r="C1951" s="7" t="s">
        <v>7957</v>
      </c>
      <c r="D1951" s="7" t="s">
        <v>7952</v>
      </c>
      <c r="E1951" s="7" t="s">
        <v>7952</v>
      </c>
      <c r="F1951" s="27"/>
    </row>
    <row r="1952" spans="1:6" x14ac:dyDescent="0.3">
      <c r="A1952" s="7" t="s">
        <v>10663</v>
      </c>
      <c r="B1952" s="7" t="s">
        <v>10664</v>
      </c>
      <c r="C1952" s="7" t="s">
        <v>7957</v>
      </c>
      <c r="D1952" s="7" t="s">
        <v>7952</v>
      </c>
      <c r="E1952" s="7" t="s">
        <v>7952</v>
      </c>
      <c r="F1952" s="27"/>
    </row>
    <row r="1953" spans="1:6" x14ac:dyDescent="0.3">
      <c r="A1953" s="7" t="s">
        <v>10665</v>
      </c>
      <c r="B1953" s="7" t="s">
        <v>10666</v>
      </c>
      <c r="C1953" s="7" t="s">
        <v>7957</v>
      </c>
      <c r="D1953" s="7" t="s">
        <v>7952</v>
      </c>
      <c r="E1953" s="7" t="s">
        <v>7952</v>
      </c>
      <c r="F1953" s="27"/>
    </row>
    <row r="1954" spans="1:6" x14ac:dyDescent="0.3">
      <c r="A1954" s="7" t="s">
        <v>10667</v>
      </c>
      <c r="B1954" s="7" t="s">
        <v>10668</v>
      </c>
      <c r="C1954" s="7" t="s">
        <v>7957</v>
      </c>
      <c r="D1954" s="7" t="s">
        <v>7952</v>
      </c>
      <c r="E1954" s="7" t="s">
        <v>7952</v>
      </c>
      <c r="F1954" s="27"/>
    </row>
    <row r="1955" spans="1:6" x14ac:dyDescent="0.3">
      <c r="A1955" s="7" t="s">
        <v>10669</v>
      </c>
      <c r="B1955" s="7" t="s">
        <v>10670</v>
      </c>
      <c r="C1955" s="7" t="s">
        <v>7957</v>
      </c>
      <c r="D1955" s="7" t="s">
        <v>7952</v>
      </c>
      <c r="E1955" s="7" t="s">
        <v>7952</v>
      </c>
      <c r="F1955" s="27"/>
    </row>
    <row r="1956" spans="1:6" x14ac:dyDescent="0.3">
      <c r="A1956" s="7" t="s">
        <v>10671</v>
      </c>
      <c r="B1956" s="7" t="s">
        <v>10672</v>
      </c>
      <c r="C1956" s="7" t="s">
        <v>7957</v>
      </c>
      <c r="D1956" s="7" t="s">
        <v>7952</v>
      </c>
      <c r="E1956" s="7" t="s">
        <v>7952</v>
      </c>
      <c r="F1956" s="27"/>
    </row>
    <row r="1957" spans="1:6" x14ac:dyDescent="0.3">
      <c r="A1957" s="7" t="s">
        <v>10673</v>
      </c>
      <c r="B1957" s="7" t="s">
        <v>10674</v>
      </c>
      <c r="C1957" s="7" t="s">
        <v>7957</v>
      </c>
      <c r="D1957" s="7" t="s">
        <v>7952</v>
      </c>
      <c r="E1957" s="7" t="s">
        <v>7952</v>
      </c>
      <c r="F1957" s="27"/>
    </row>
    <row r="1958" spans="1:6" x14ac:dyDescent="0.3">
      <c r="A1958" s="20" t="s">
        <v>10675</v>
      </c>
      <c r="B1958" s="20" t="s">
        <v>10676</v>
      </c>
      <c r="C1958" s="20" t="s">
        <v>7957</v>
      </c>
      <c r="D1958" s="20" t="s">
        <v>7952</v>
      </c>
      <c r="E1958" s="20" t="s">
        <v>7952</v>
      </c>
      <c r="F1958" s="27"/>
    </row>
    <row r="1959" spans="1:6" x14ac:dyDescent="0.3">
      <c r="A1959" s="7" t="s">
        <v>10677</v>
      </c>
      <c r="B1959" s="7" t="s">
        <v>10678</v>
      </c>
      <c r="C1959" s="7" t="s">
        <v>7957</v>
      </c>
      <c r="D1959" s="7" t="s">
        <v>7952</v>
      </c>
      <c r="E1959" s="7" t="s">
        <v>7952</v>
      </c>
      <c r="F1959" s="27"/>
    </row>
    <row r="1960" spans="1:6" x14ac:dyDescent="0.3">
      <c r="A1960" s="7" t="s">
        <v>10679</v>
      </c>
      <c r="B1960" s="7" t="s">
        <v>10680</v>
      </c>
      <c r="C1960" s="7" t="s">
        <v>7957</v>
      </c>
      <c r="D1960" s="7" t="s">
        <v>7952</v>
      </c>
      <c r="E1960" s="7" t="s">
        <v>7952</v>
      </c>
      <c r="F1960" s="27"/>
    </row>
    <row r="1961" spans="1:6" x14ac:dyDescent="0.3">
      <c r="A1961" s="7" t="s">
        <v>10681</v>
      </c>
      <c r="B1961" s="7" t="s">
        <v>10682</v>
      </c>
      <c r="C1961" s="7" t="s">
        <v>7957</v>
      </c>
      <c r="D1961" s="7" t="s">
        <v>7952</v>
      </c>
      <c r="E1961" s="7" t="s">
        <v>7952</v>
      </c>
      <c r="F1961" s="27"/>
    </row>
    <row r="1962" spans="1:6" x14ac:dyDescent="0.3">
      <c r="A1962" s="7" t="s">
        <v>10683</v>
      </c>
      <c r="B1962" s="7" t="s">
        <v>10684</v>
      </c>
      <c r="C1962" s="7" t="s">
        <v>7957</v>
      </c>
      <c r="D1962" s="7" t="s">
        <v>7952</v>
      </c>
      <c r="E1962" s="7" t="s">
        <v>7952</v>
      </c>
      <c r="F1962" s="27"/>
    </row>
    <row r="1963" spans="1:6" x14ac:dyDescent="0.3">
      <c r="A1963" s="7" t="s">
        <v>10685</v>
      </c>
      <c r="B1963" s="7" t="s">
        <v>10686</v>
      </c>
      <c r="C1963" s="7" t="s">
        <v>7957</v>
      </c>
      <c r="D1963" s="7" t="s">
        <v>7952</v>
      </c>
      <c r="E1963" s="7" t="s">
        <v>7952</v>
      </c>
      <c r="F1963" s="27"/>
    </row>
    <row r="1964" spans="1:6" x14ac:dyDescent="0.3">
      <c r="A1964" s="7" t="s">
        <v>10687</v>
      </c>
      <c r="B1964" s="7" t="s">
        <v>10688</v>
      </c>
      <c r="C1964" s="7" t="s">
        <v>7957</v>
      </c>
      <c r="D1964" s="7" t="s">
        <v>7952</v>
      </c>
      <c r="E1964" s="7" t="s">
        <v>7952</v>
      </c>
      <c r="F1964" s="27"/>
    </row>
    <row r="1965" spans="1:6" x14ac:dyDescent="0.3">
      <c r="A1965" s="7" t="s">
        <v>10689</v>
      </c>
      <c r="B1965" s="7" t="s">
        <v>10690</v>
      </c>
      <c r="C1965" s="7" t="s">
        <v>7957</v>
      </c>
      <c r="D1965" s="7" t="s">
        <v>7952</v>
      </c>
      <c r="E1965" s="7" t="s">
        <v>7952</v>
      </c>
      <c r="F1965" s="27"/>
    </row>
    <row r="1966" spans="1:6" x14ac:dyDescent="0.3">
      <c r="A1966" s="20" t="s">
        <v>10691</v>
      </c>
      <c r="B1966" s="20" t="s">
        <v>10692</v>
      </c>
      <c r="C1966" s="20" t="s">
        <v>7957</v>
      </c>
      <c r="D1966" s="20" t="s">
        <v>7952</v>
      </c>
      <c r="E1966" s="20" t="s">
        <v>7952</v>
      </c>
      <c r="F1966" s="27"/>
    </row>
    <row r="1967" spans="1:6" x14ac:dyDescent="0.3">
      <c r="A1967" s="7" t="s">
        <v>10693</v>
      </c>
      <c r="B1967" s="7" t="s">
        <v>10694</v>
      </c>
      <c r="C1967" s="7" t="s">
        <v>7957</v>
      </c>
      <c r="D1967" s="7" t="s">
        <v>7952</v>
      </c>
      <c r="E1967" s="7" t="s">
        <v>7952</v>
      </c>
      <c r="F1967" s="27"/>
    </row>
    <row r="1968" spans="1:6" x14ac:dyDescent="0.3">
      <c r="A1968" s="7" t="s">
        <v>10695</v>
      </c>
      <c r="B1968" s="7" t="s">
        <v>10696</v>
      </c>
      <c r="C1968" s="7" t="s">
        <v>7957</v>
      </c>
      <c r="D1968" s="7" t="s">
        <v>7952</v>
      </c>
      <c r="E1968" s="7" t="s">
        <v>7952</v>
      </c>
      <c r="F1968" s="27"/>
    </row>
    <row r="1969" spans="1:6" x14ac:dyDescent="0.3">
      <c r="A1969" s="7" t="s">
        <v>10697</v>
      </c>
      <c r="B1969" s="7" t="s">
        <v>10698</v>
      </c>
      <c r="C1969" s="7" t="s">
        <v>7957</v>
      </c>
      <c r="D1969" s="7" t="s">
        <v>7952</v>
      </c>
      <c r="E1969" s="7" t="s">
        <v>7952</v>
      </c>
      <c r="F1969" s="27"/>
    </row>
    <row r="1970" spans="1:6" x14ac:dyDescent="0.3">
      <c r="A1970" s="7" t="s">
        <v>10699</v>
      </c>
      <c r="B1970" s="7" t="s">
        <v>10700</v>
      </c>
      <c r="C1970" s="7" t="s">
        <v>7957</v>
      </c>
      <c r="D1970" s="7" t="s">
        <v>7952</v>
      </c>
      <c r="E1970" s="7" t="s">
        <v>7952</v>
      </c>
      <c r="F1970" s="27"/>
    </row>
    <row r="1971" spans="1:6" x14ac:dyDescent="0.3">
      <c r="A1971" s="7" t="s">
        <v>10701</v>
      </c>
      <c r="B1971" s="7" t="s">
        <v>10702</v>
      </c>
      <c r="C1971" s="7" t="s">
        <v>7957</v>
      </c>
      <c r="D1971" s="7" t="s">
        <v>7952</v>
      </c>
      <c r="E1971" s="7" t="s">
        <v>7952</v>
      </c>
      <c r="F1971" s="27"/>
    </row>
    <row r="1972" spans="1:6" x14ac:dyDescent="0.3">
      <c r="A1972" s="7" t="s">
        <v>10703</v>
      </c>
      <c r="B1972" s="7" t="s">
        <v>10704</v>
      </c>
      <c r="C1972" s="7" t="s">
        <v>7957</v>
      </c>
      <c r="D1972" s="7" t="s">
        <v>7952</v>
      </c>
      <c r="E1972" s="7" t="s">
        <v>7952</v>
      </c>
      <c r="F1972" s="27"/>
    </row>
    <row r="1973" spans="1:6" x14ac:dyDescent="0.3">
      <c r="A1973" s="7" t="s">
        <v>10705</v>
      </c>
      <c r="B1973" s="7" t="s">
        <v>10706</v>
      </c>
      <c r="C1973" s="7" t="s">
        <v>7957</v>
      </c>
      <c r="D1973" s="7" t="s">
        <v>7952</v>
      </c>
      <c r="E1973" s="7" t="s">
        <v>7952</v>
      </c>
      <c r="F1973" s="27"/>
    </row>
    <row r="1974" spans="1:6" x14ac:dyDescent="0.3">
      <c r="A1974" s="7" t="s">
        <v>10707</v>
      </c>
      <c r="B1974" s="7" t="s">
        <v>10708</v>
      </c>
      <c r="C1974" s="7" t="s">
        <v>7957</v>
      </c>
      <c r="D1974" s="7" t="s">
        <v>7952</v>
      </c>
      <c r="E1974" s="7" t="s">
        <v>7952</v>
      </c>
      <c r="F1974" s="27"/>
    </row>
    <row r="1975" spans="1:6" x14ac:dyDescent="0.3">
      <c r="A1975" s="7" t="s">
        <v>10709</v>
      </c>
      <c r="B1975" s="7" t="s">
        <v>10710</v>
      </c>
      <c r="C1975" s="7" t="s">
        <v>7957</v>
      </c>
      <c r="D1975" s="7" t="s">
        <v>7952</v>
      </c>
      <c r="E1975" s="7" t="s">
        <v>7952</v>
      </c>
      <c r="F1975" s="27"/>
    </row>
    <row r="1976" spans="1:6" x14ac:dyDescent="0.3">
      <c r="A1976" s="7" t="s">
        <v>10711</v>
      </c>
      <c r="B1976" s="7" t="s">
        <v>10712</v>
      </c>
      <c r="C1976" s="7" t="s">
        <v>7957</v>
      </c>
      <c r="D1976" s="7" t="s">
        <v>7952</v>
      </c>
      <c r="E1976" s="7" t="s">
        <v>7952</v>
      </c>
      <c r="F1976" s="27"/>
    </row>
    <row r="1977" spans="1:6" x14ac:dyDescent="0.3">
      <c r="A1977" s="7" t="s">
        <v>10713</v>
      </c>
      <c r="B1977" s="7" t="s">
        <v>10714</v>
      </c>
      <c r="C1977" s="7" t="s">
        <v>7957</v>
      </c>
      <c r="D1977" s="7" t="s">
        <v>7952</v>
      </c>
      <c r="E1977" s="7" t="s">
        <v>7952</v>
      </c>
      <c r="F1977" s="27"/>
    </row>
    <row r="1978" spans="1:6" x14ac:dyDescent="0.3">
      <c r="A1978" s="7" t="s">
        <v>10715</v>
      </c>
      <c r="B1978" s="7" t="s">
        <v>10716</v>
      </c>
      <c r="C1978" s="7" t="s">
        <v>7957</v>
      </c>
      <c r="D1978" s="7" t="s">
        <v>7952</v>
      </c>
      <c r="E1978" s="7" t="s">
        <v>7952</v>
      </c>
      <c r="F1978" s="27"/>
    </row>
    <row r="1979" spans="1:6" x14ac:dyDescent="0.3">
      <c r="A1979" s="7" t="s">
        <v>10717</v>
      </c>
      <c r="B1979" s="7" t="s">
        <v>10718</v>
      </c>
      <c r="C1979" s="7" t="s">
        <v>7957</v>
      </c>
      <c r="D1979" s="7" t="s">
        <v>7952</v>
      </c>
      <c r="E1979" s="7" t="s">
        <v>7952</v>
      </c>
      <c r="F1979" s="27"/>
    </row>
    <row r="1980" spans="1:6" x14ac:dyDescent="0.3">
      <c r="A1980" s="7" t="s">
        <v>10719</v>
      </c>
      <c r="B1980" s="7" t="s">
        <v>10720</v>
      </c>
      <c r="C1980" s="7" t="s">
        <v>7957</v>
      </c>
      <c r="D1980" s="7" t="s">
        <v>7952</v>
      </c>
      <c r="E1980" s="7" t="s">
        <v>7952</v>
      </c>
      <c r="F1980" s="27"/>
    </row>
    <row r="1981" spans="1:6" x14ac:dyDescent="0.3">
      <c r="A1981" s="7" t="s">
        <v>10721</v>
      </c>
      <c r="B1981" s="7" t="s">
        <v>10722</v>
      </c>
      <c r="C1981" s="7" t="s">
        <v>7957</v>
      </c>
      <c r="D1981" s="7" t="s">
        <v>7952</v>
      </c>
      <c r="E1981" s="7" t="s">
        <v>7952</v>
      </c>
      <c r="F1981" s="27"/>
    </row>
    <row r="1982" spans="1:6" x14ac:dyDescent="0.3">
      <c r="A1982" s="7" t="s">
        <v>10723</v>
      </c>
      <c r="B1982" s="7" t="s">
        <v>10724</v>
      </c>
      <c r="C1982" s="7" t="s">
        <v>7957</v>
      </c>
      <c r="D1982" s="7" t="s">
        <v>7952</v>
      </c>
      <c r="E1982" s="7" t="s">
        <v>7952</v>
      </c>
      <c r="F1982" s="27"/>
    </row>
    <row r="1983" spans="1:6" x14ac:dyDescent="0.3">
      <c r="A1983" s="7" t="s">
        <v>10725</v>
      </c>
      <c r="B1983" s="7" t="s">
        <v>10726</v>
      </c>
      <c r="C1983" s="7" t="s">
        <v>7957</v>
      </c>
      <c r="D1983" s="7" t="s">
        <v>7952</v>
      </c>
      <c r="E1983" s="7" t="s">
        <v>7952</v>
      </c>
      <c r="F1983" s="27"/>
    </row>
    <row r="1984" spans="1:6" x14ac:dyDescent="0.3">
      <c r="A1984" s="7" t="s">
        <v>10727</v>
      </c>
      <c r="B1984" s="7" t="s">
        <v>10728</v>
      </c>
      <c r="C1984" s="7" t="s">
        <v>7957</v>
      </c>
      <c r="D1984" s="7" t="s">
        <v>7952</v>
      </c>
      <c r="E1984" s="7" t="s">
        <v>7952</v>
      </c>
      <c r="F1984" s="27"/>
    </row>
    <row r="1985" spans="1:6" x14ac:dyDescent="0.3">
      <c r="A1985" s="7" t="s">
        <v>10729</v>
      </c>
      <c r="B1985" s="7" t="s">
        <v>10730</v>
      </c>
      <c r="C1985" s="7" t="s">
        <v>7957</v>
      </c>
      <c r="D1985" s="7" t="s">
        <v>7952</v>
      </c>
      <c r="E1985" s="7" t="s">
        <v>7952</v>
      </c>
      <c r="F1985" s="27"/>
    </row>
    <row r="1986" spans="1:6" x14ac:dyDescent="0.3">
      <c r="A1986" s="7" t="s">
        <v>10731</v>
      </c>
      <c r="B1986" s="7" t="s">
        <v>10732</v>
      </c>
      <c r="C1986" s="7" t="s">
        <v>7957</v>
      </c>
      <c r="D1986" s="7" t="s">
        <v>7952</v>
      </c>
      <c r="E1986" s="7" t="s">
        <v>7952</v>
      </c>
      <c r="F1986" s="27"/>
    </row>
    <row r="1987" spans="1:6" x14ac:dyDescent="0.3">
      <c r="A1987" s="7" t="s">
        <v>10733</v>
      </c>
      <c r="B1987" s="7" t="s">
        <v>10734</v>
      </c>
      <c r="C1987" s="7" t="s">
        <v>7957</v>
      </c>
      <c r="D1987" s="7" t="s">
        <v>7952</v>
      </c>
      <c r="E1987" s="7" t="s">
        <v>7952</v>
      </c>
      <c r="F1987" s="27"/>
    </row>
    <row r="1988" spans="1:6" x14ac:dyDescent="0.3">
      <c r="A1988" s="7" t="s">
        <v>10735</v>
      </c>
      <c r="B1988" s="7" t="s">
        <v>10736</v>
      </c>
      <c r="C1988" s="7" t="s">
        <v>7957</v>
      </c>
      <c r="D1988" s="7" t="s">
        <v>7952</v>
      </c>
      <c r="E1988" s="7" t="s">
        <v>7952</v>
      </c>
      <c r="F1988" s="27"/>
    </row>
    <row r="1989" spans="1:6" x14ac:dyDescent="0.3">
      <c r="A1989" s="7" t="s">
        <v>10737</v>
      </c>
      <c r="B1989" s="7" t="s">
        <v>10738</v>
      </c>
      <c r="C1989" s="7" t="s">
        <v>7957</v>
      </c>
      <c r="D1989" s="7" t="s">
        <v>7952</v>
      </c>
      <c r="E1989" s="7" t="s">
        <v>7952</v>
      </c>
      <c r="F1989" s="27"/>
    </row>
    <row r="1990" spans="1:6" x14ac:dyDescent="0.3">
      <c r="A1990" s="7" t="s">
        <v>10739</v>
      </c>
      <c r="B1990" s="7" t="s">
        <v>10740</v>
      </c>
      <c r="C1990" s="7" t="s">
        <v>7957</v>
      </c>
      <c r="D1990" s="7" t="s">
        <v>7952</v>
      </c>
      <c r="E1990" s="7" t="s">
        <v>7952</v>
      </c>
      <c r="F1990" s="27"/>
    </row>
    <row r="1991" spans="1:6" x14ac:dyDescent="0.3">
      <c r="A1991" s="7" t="s">
        <v>10741</v>
      </c>
      <c r="B1991" s="7" t="s">
        <v>10742</v>
      </c>
      <c r="C1991" s="7" t="s">
        <v>7957</v>
      </c>
      <c r="D1991" s="7" t="s">
        <v>7952</v>
      </c>
      <c r="E1991" s="7" t="s">
        <v>7952</v>
      </c>
      <c r="F1991" s="27"/>
    </row>
    <row r="1992" spans="1:6" x14ac:dyDescent="0.3">
      <c r="A1992" s="7" t="s">
        <v>10743</v>
      </c>
      <c r="B1992" s="7" t="s">
        <v>10744</v>
      </c>
      <c r="C1992" s="7" t="s">
        <v>7957</v>
      </c>
      <c r="D1992" s="7" t="s">
        <v>7952</v>
      </c>
      <c r="E1992" s="7" t="s">
        <v>7952</v>
      </c>
      <c r="F1992" s="27"/>
    </row>
    <row r="1993" spans="1:6" x14ac:dyDescent="0.3">
      <c r="A1993" s="7" t="s">
        <v>10745</v>
      </c>
      <c r="B1993" s="7" t="s">
        <v>10746</v>
      </c>
      <c r="C1993" s="7" t="s">
        <v>7957</v>
      </c>
      <c r="D1993" s="7" t="s">
        <v>7952</v>
      </c>
      <c r="E1993" s="7" t="s">
        <v>7952</v>
      </c>
      <c r="F1993" s="27"/>
    </row>
    <row r="1994" spans="1:6" x14ac:dyDescent="0.3">
      <c r="A1994" s="7" t="s">
        <v>10747</v>
      </c>
      <c r="B1994" s="7" t="s">
        <v>10748</v>
      </c>
      <c r="C1994" s="7" t="s">
        <v>7957</v>
      </c>
      <c r="D1994" s="7" t="s">
        <v>7952</v>
      </c>
      <c r="E1994" s="7" t="s">
        <v>7952</v>
      </c>
      <c r="F1994" s="27"/>
    </row>
    <row r="1995" spans="1:6" x14ac:dyDescent="0.3">
      <c r="A1995" s="7" t="s">
        <v>10749</v>
      </c>
      <c r="B1995" s="7" t="s">
        <v>10750</v>
      </c>
      <c r="C1995" s="7" t="s">
        <v>7957</v>
      </c>
      <c r="D1995" s="7" t="s">
        <v>7952</v>
      </c>
      <c r="E1995" s="7" t="s">
        <v>7952</v>
      </c>
      <c r="F1995" s="27"/>
    </row>
    <row r="1996" spans="1:6" x14ac:dyDescent="0.3">
      <c r="A1996" s="7" t="s">
        <v>10751</v>
      </c>
      <c r="B1996" s="7" t="s">
        <v>10752</v>
      </c>
      <c r="C1996" s="7" t="s">
        <v>7957</v>
      </c>
      <c r="D1996" s="7" t="s">
        <v>7952</v>
      </c>
      <c r="E1996" s="7" t="s">
        <v>7952</v>
      </c>
      <c r="F1996" s="27"/>
    </row>
    <row r="1997" spans="1:6" x14ac:dyDescent="0.3">
      <c r="A1997" s="7" t="s">
        <v>10753</v>
      </c>
      <c r="B1997" s="7" t="s">
        <v>10754</v>
      </c>
      <c r="C1997" s="7" t="s">
        <v>7957</v>
      </c>
      <c r="D1997" s="7" t="s">
        <v>7952</v>
      </c>
      <c r="E1997" s="7" t="s">
        <v>7952</v>
      </c>
      <c r="F1997" s="27"/>
    </row>
    <row r="1998" spans="1:6" x14ac:dyDescent="0.3">
      <c r="A1998" s="7" t="s">
        <v>10755</v>
      </c>
      <c r="B1998" s="7" t="s">
        <v>10756</v>
      </c>
      <c r="C1998" s="7" t="s">
        <v>7957</v>
      </c>
      <c r="D1998" s="7" t="s">
        <v>7952</v>
      </c>
      <c r="E1998" s="7" t="s">
        <v>7952</v>
      </c>
      <c r="F1998" s="27"/>
    </row>
    <row r="1999" spans="1:6" x14ac:dyDescent="0.3">
      <c r="A1999" s="7" t="s">
        <v>10757</v>
      </c>
      <c r="B1999" s="7" t="s">
        <v>10758</v>
      </c>
      <c r="C1999" s="7" t="s">
        <v>7957</v>
      </c>
      <c r="D1999" s="7" t="s">
        <v>7952</v>
      </c>
      <c r="E1999" s="7" t="s">
        <v>7952</v>
      </c>
      <c r="F1999" s="27"/>
    </row>
    <row r="2000" spans="1:6" x14ac:dyDescent="0.3">
      <c r="A2000" s="7" t="s">
        <v>10759</v>
      </c>
      <c r="B2000" s="7" t="s">
        <v>10760</v>
      </c>
      <c r="C2000" s="7" t="s">
        <v>7957</v>
      </c>
      <c r="D2000" s="7" t="s">
        <v>7952</v>
      </c>
      <c r="E2000" s="7" t="s">
        <v>7952</v>
      </c>
      <c r="F2000" s="27"/>
    </row>
    <row r="2001" spans="1:6" x14ac:dyDescent="0.3">
      <c r="A2001" s="7" t="s">
        <v>10761</v>
      </c>
      <c r="B2001" s="7" t="s">
        <v>10762</v>
      </c>
      <c r="C2001" s="7" t="s">
        <v>7957</v>
      </c>
      <c r="D2001" s="7" t="s">
        <v>7952</v>
      </c>
      <c r="E2001" s="7" t="s">
        <v>7952</v>
      </c>
      <c r="F2001" s="27"/>
    </row>
    <row r="2002" spans="1:6" x14ac:dyDescent="0.3">
      <c r="A2002" s="7" t="s">
        <v>10763</v>
      </c>
      <c r="B2002" s="7" t="s">
        <v>10764</v>
      </c>
      <c r="C2002" s="7" t="s">
        <v>7957</v>
      </c>
      <c r="D2002" s="7" t="s">
        <v>7952</v>
      </c>
      <c r="E2002" s="7" t="s">
        <v>7952</v>
      </c>
      <c r="F2002" s="27"/>
    </row>
    <row r="2003" spans="1:6" x14ac:dyDescent="0.3">
      <c r="A2003" s="7" t="s">
        <v>10765</v>
      </c>
      <c r="B2003" s="7" t="s">
        <v>10766</v>
      </c>
      <c r="C2003" s="7" t="s">
        <v>7957</v>
      </c>
      <c r="D2003" s="7" t="s">
        <v>7952</v>
      </c>
      <c r="E2003" s="7" t="s">
        <v>7952</v>
      </c>
      <c r="F2003" s="27"/>
    </row>
    <row r="2004" spans="1:6" x14ac:dyDescent="0.3">
      <c r="A2004" s="7" t="s">
        <v>10767</v>
      </c>
      <c r="B2004" s="7" t="s">
        <v>10768</v>
      </c>
      <c r="C2004" s="7" t="s">
        <v>7957</v>
      </c>
      <c r="D2004" s="7" t="s">
        <v>7952</v>
      </c>
      <c r="E2004" s="7" t="s">
        <v>7952</v>
      </c>
      <c r="F2004" s="27"/>
    </row>
    <row r="2005" spans="1:6" x14ac:dyDescent="0.3">
      <c r="A2005" s="7" t="s">
        <v>10769</v>
      </c>
      <c r="B2005" s="7" t="s">
        <v>10770</v>
      </c>
      <c r="C2005" s="7" t="s">
        <v>7957</v>
      </c>
      <c r="D2005" s="7" t="s">
        <v>7952</v>
      </c>
      <c r="E2005" s="7" t="s">
        <v>7952</v>
      </c>
      <c r="F2005" s="27"/>
    </row>
    <row r="2006" spans="1:6" x14ac:dyDescent="0.3">
      <c r="A2006" s="7" t="s">
        <v>10771</v>
      </c>
      <c r="B2006" s="7" t="s">
        <v>10772</v>
      </c>
      <c r="C2006" s="7" t="s">
        <v>7957</v>
      </c>
      <c r="D2006" s="7" t="s">
        <v>7952</v>
      </c>
      <c r="E2006" s="7" t="s">
        <v>7952</v>
      </c>
      <c r="F2006" s="27"/>
    </row>
    <row r="2007" spans="1:6" x14ac:dyDescent="0.3">
      <c r="A2007" s="7" t="s">
        <v>10773</v>
      </c>
      <c r="B2007" s="7" t="s">
        <v>10774</v>
      </c>
      <c r="C2007" s="7" t="s">
        <v>7957</v>
      </c>
      <c r="D2007" s="7" t="s">
        <v>7952</v>
      </c>
      <c r="E2007" s="7" t="s">
        <v>7952</v>
      </c>
      <c r="F2007" s="27"/>
    </row>
    <row r="2008" spans="1:6" x14ac:dyDescent="0.3">
      <c r="A2008" s="7" t="s">
        <v>10775</v>
      </c>
      <c r="B2008" s="7" t="s">
        <v>10776</v>
      </c>
      <c r="C2008" s="7" t="s">
        <v>7957</v>
      </c>
      <c r="D2008" s="7" t="s">
        <v>7952</v>
      </c>
      <c r="E2008" s="7" t="s">
        <v>7952</v>
      </c>
      <c r="F2008" s="27"/>
    </row>
    <row r="2009" spans="1:6" x14ac:dyDescent="0.3">
      <c r="A2009" s="7" t="s">
        <v>10777</v>
      </c>
      <c r="B2009" s="7" t="s">
        <v>10778</v>
      </c>
      <c r="C2009" s="7" t="s">
        <v>7957</v>
      </c>
      <c r="D2009" s="7" t="s">
        <v>7952</v>
      </c>
      <c r="E2009" s="7" t="s">
        <v>7952</v>
      </c>
      <c r="F2009" s="27"/>
    </row>
    <row r="2010" spans="1:6" x14ac:dyDescent="0.3">
      <c r="A2010" s="20" t="s">
        <v>10779</v>
      </c>
      <c r="B2010" s="20" t="s">
        <v>10780</v>
      </c>
      <c r="C2010" s="20" t="s">
        <v>7957</v>
      </c>
      <c r="D2010" s="20" t="s">
        <v>7952</v>
      </c>
      <c r="E2010" s="20" t="s">
        <v>7952</v>
      </c>
      <c r="F2010" s="27"/>
    </row>
    <row r="2011" spans="1:6" x14ac:dyDescent="0.3">
      <c r="A2011" s="7" t="s">
        <v>10781</v>
      </c>
      <c r="B2011" s="7" t="s">
        <v>10782</v>
      </c>
      <c r="C2011" s="7" t="s">
        <v>7957</v>
      </c>
      <c r="D2011" s="7" t="s">
        <v>7952</v>
      </c>
      <c r="E2011" s="7" t="s">
        <v>7952</v>
      </c>
      <c r="F2011" s="27"/>
    </row>
    <row r="2012" spans="1:6" x14ac:dyDescent="0.3">
      <c r="A2012" s="7" t="s">
        <v>10783</v>
      </c>
      <c r="B2012" s="7" t="s">
        <v>10784</v>
      </c>
      <c r="C2012" s="7" t="s">
        <v>7957</v>
      </c>
      <c r="D2012" s="7" t="s">
        <v>7952</v>
      </c>
      <c r="E2012" s="7" t="s">
        <v>7952</v>
      </c>
      <c r="F2012" s="27"/>
    </row>
    <row r="2013" spans="1:6" x14ac:dyDescent="0.3">
      <c r="A2013" s="20" t="s">
        <v>10785</v>
      </c>
      <c r="B2013" s="20" t="s">
        <v>10786</v>
      </c>
      <c r="C2013" s="20" t="s">
        <v>7957</v>
      </c>
      <c r="D2013" s="20" t="s">
        <v>7952</v>
      </c>
      <c r="E2013" s="20" t="s">
        <v>7952</v>
      </c>
      <c r="F2013" s="27"/>
    </row>
    <row r="2014" spans="1:6" x14ac:dyDescent="0.3">
      <c r="A2014" s="7" t="s">
        <v>10787</v>
      </c>
      <c r="B2014" s="7" t="s">
        <v>10788</v>
      </c>
      <c r="C2014" s="7" t="s">
        <v>7957</v>
      </c>
      <c r="D2014" s="7" t="s">
        <v>7952</v>
      </c>
      <c r="E2014" s="7" t="s">
        <v>7952</v>
      </c>
      <c r="F2014" s="27"/>
    </row>
    <row r="2015" spans="1:6" x14ac:dyDescent="0.3">
      <c r="A2015" s="20" t="s">
        <v>10789</v>
      </c>
      <c r="B2015" s="20" t="s">
        <v>10790</v>
      </c>
      <c r="C2015" s="20" t="s">
        <v>7957</v>
      </c>
      <c r="D2015" s="20" t="s">
        <v>7952</v>
      </c>
      <c r="E2015" s="20" t="s">
        <v>7952</v>
      </c>
      <c r="F2015" s="27"/>
    </row>
    <row r="2016" spans="1:6" x14ac:dyDescent="0.3">
      <c r="A2016" s="20" t="s">
        <v>10791</v>
      </c>
      <c r="B2016" s="20" t="s">
        <v>10764</v>
      </c>
      <c r="C2016" s="20" t="s">
        <v>7957</v>
      </c>
      <c r="D2016" s="20" t="s">
        <v>7952</v>
      </c>
      <c r="E2016" s="20" t="s">
        <v>7952</v>
      </c>
      <c r="F2016" s="27"/>
    </row>
    <row r="2017" spans="1:6" x14ac:dyDescent="0.3">
      <c r="A2017" s="7" t="s">
        <v>10792</v>
      </c>
      <c r="B2017" s="7" t="s">
        <v>10754</v>
      </c>
      <c r="C2017" s="7" t="s">
        <v>7957</v>
      </c>
      <c r="D2017" s="7" t="s">
        <v>7952</v>
      </c>
      <c r="E2017" s="7" t="s">
        <v>7952</v>
      </c>
      <c r="F2017" s="27"/>
    </row>
    <row r="2018" spans="1:6" x14ac:dyDescent="0.3">
      <c r="A2018" s="20" t="s">
        <v>10793</v>
      </c>
      <c r="B2018" s="20" t="s">
        <v>10794</v>
      </c>
      <c r="C2018" s="20" t="s">
        <v>7957</v>
      </c>
      <c r="D2018" s="20" t="s">
        <v>7952</v>
      </c>
      <c r="E2018" s="20" t="s">
        <v>7952</v>
      </c>
      <c r="F2018" s="27"/>
    </row>
    <row r="2019" spans="1:6" x14ac:dyDescent="0.3">
      <c r="A2019" s="20" t="s">
        <v>10795</v>
      </c>
      <c r="B2019" s="20" t="s">
        <v>10796</v>
      </c>
      <c r="C2019" s="20" t="s">
        <v>7957</v>
      </c>
      <c r="D2019" s="20" t="s">
        <v>7952</v>
      </c>
      <c r="E2019" s="20" t="s">
        <v>7952</v>
      </c>
      <c r="F2019" s="27"/>
    </row>
    <row r="2020" spans="1:6" x14ac:dyDescent="0.3">
      <c r="A2020" s="20" t="s">
        <v>10797</v>
      </c>
      <c r="B2020" s="20" t="s">
        <v>10798</v>
      </c>
      <c r="C2020" s="20" t="s">
        <v>7957</v>
      </c>
      <c r="D2020" s="20" t="s">
        <v>7952</v>
      </c>
      <c r="E2020" s="20" t="s">
        <v>7952</v>
      </c>
      <c r="F2020" s="27"/>
    </row>
    <row r="2021" spans="1:6" x14ac:dyDescent="0.3">
      <c r="A2021" s="7" t="s">
        <v>10799</v>
      </c>
      <c r="B2021" s="7" t="s">
        <v>10800</v>
      </c>
      <c r="C2021" s="7" t="s">
        <v>7957</v>
      </c>
      <c r="D2021" s="7" t="s">
        <v>7952</v>
      </c>
      <c r="E2021" s="7" t="s">
        <v>7952</v>
      </c>
      <c r="F2021" s="27"/>
    </row>
    <row r="2022" spans="1:6" x14ac:dyDescent="0.3">
      <c r="A2022" s="20" t="s">
        <v>10801</v>
      </c>
      <c r="B2022" s="20" t="s">
        <v>10802</v>
      </c>
      <c r="C2022" s="20" t="s">
        <v>7957</v>
      </c>
      <c r="D2022" s="20" t="s">
        <v>7952</v>
      </c>
      <c r="E2022" s="20" t="s">
        <v>7952</v>
      </c>
      <c r="F2022" s="27"/>
    </row>
    <row r="2023" spans="1:6" x14ac:dyDescent="0.3">
      <c r="A2023" s="20" t="s">
        <v>10803</v>
      </c>
      <c r="B2023" s="20" t="s">
        <v>10700</v>
      </c>
      <c r="C2023" s="20" t="s">
        <v>7957</v>
      </c>
      <c r="D2023" s="20" t="s">
        <v>7952</v>
      </c>
      <c r="E2023" s="20" t="s">
        <v>7952</v>
      </c>
      <c r="F2023" s="27"/>
    </row>
    <row r="2024" spans="1:6" x14ac:dyDescent="0.3">
      <c r="A2024" s="20" t="s">
        <v>10804</v>
      </c>
      <c r="B2024" s="20" t="s">
        <v>10805</v>
      </c>
      <c r="C2024" s="20" t="s">
        <v>7957</v>
      </c>
      <c r="D2024" s="20" t="s">
        <v>7952</v>
      </c>
      <c r="E2024" s="20" t="s">
        <v>7952</v>
      </c>
      <c r="F2024" s="27"/>
    </row>
    <row r="2025" spans="1:6" x14ac:dyDescent="0.3">
      <c r="A2025" s="20" t="s">
        <v>10806</v>
      </c>
      <c r="B2025" s="20" t="s">
        <v>10807</v>
      </c>
      <c r="C2025" s="20" t="s">
        <v>7957</v>
      </c>
      <c r="D2025" s="20" t="s">
        <v>7952</v>
      </c>
      <c r="E2025" s="20" t="s">
        <v>7952</v>
      </c>
      <c r="F2025" s="27"/>
    </row>
    <row r="2026" spans="1:6" x14ac:dyDescent="0.3">
      <c r="A2026" s="20" t="s">
        <v>10808</v>
      </c>
      <c r="B2026" s="20" t="s">
        <v>10809</v>
      </c>
      <c r="C2026" s="20" t="s">
        <v>7957</v>
      </c>
      <c r="D2026" s="20" t="s">
        <v>7952</v>
      </c>
      <c r="E2026" s="20" t="s">
        <v>7952</v>
      </c>
      <c r="F2026" s="27"/>
    </row>
    <row r="2027" spans="1:6" x14ac:dyDescent="0.3">
      <c r="A2027" s="20" t="s">
        <v>10810</v>
      </c>
      <c r="B2027" s="20" t="s">
        <v>10811</v>
      </c>
      <c r="C2027" s="20" t="s">
        <v>7957</v>
      </c>
      <c r="D2027" s="20" t="s">
        <v>7952</v>
      </c>
      <c r="E2027" s="20" t="s">
        <v>7952</v>
      </c>
      <c r="F2027" s="27"/>
    </row>
    <row r="2028" spans="1:6" x14ac:dyDescent="0.3">
      <c r="A2028" s="20" t="s">
        <v>10812</v>
      </c>
      <c r="B2028" s="20" t="s">
        <v>10813</v>
      </c>
      <c r="C2028" s="20" t="s">
        <v>7957</v>
      </c>
      <c r="D2028" s="20" t="s">
        <v>7952</v>
      </c>
      <c r="E2028" s="20" t="s">
        <v>7952</v>
      </c>
      <c r="F2028" s="27"/>
    </row>
    <row r="2029" spans="1:6" x14ac:dyDescent="0.3">
      <c r="A2029" s="20" t="s">
        <v>10814</v>
      </c>
      <c r="B2029" s="20" t="s">
        <v>10815</v>
      </c>
      <c r="C2029" s="20" t="s">
        <v>7957</v>
      </c>
      <c r="D2029" s="20" t="s">
        <v>7952</v>
      </c>
      <c r="E2029" s="20" t="s">
        <v>7952</v>
      </c>
      <c r="F2029" s="27"/>
    </row>
    <row r="2030" spans="1:6" x14ac:dyDescent="0.3">
      <c r="A2030" s="20" t="s">
        <v>10816</v>
      </c>
      <c r="B2030" s="20" t="s">
        <v>10817</v>
      </c>
      <c r="C2030" s="20" t="s">
        <v>7957</v>
      </c>
      <c r="D2030" s="20" t="s">
        <v>7952</v>
      </c>
      <c r="E2030" s="20" t="s">
        <v>7952</v>
      </c>
      <c r="F2030" s="27"/>
    </row>
    <row r="2031" spans="1:6" x14ac:dyDescent="0.3">
      <c r="A2031" s="20" t="s">
        <v>10818</v>
      </c>
      <c r="B2031" s="20" t="s">
        <v>10819</v>
      </c>
      <c r="C2031" s="20" t="s">
        <v>7957</v>
      </c>
      <c r="D2031" s="20" t="s">
        <v>7952</v>
      </c>
      <c r="E2031" s="20" t="s">
        <v>7952</v>
      </c>
      <c r="F2031" s="27"/>
    </row>
    <row r="2032" spans="1:6" x14ac:dyDescent="0.3">
      <c r="A2032" s="20" t="s">
        <v>10820</v>
      </c>
      <c r="B2032" s="20" t="s">
        <v>10821</v>
      </c>
      <c r="C2032" s="20" t="s">
        <v>7957</v>
      </c>
      <c r="D2032" s="20" t="s">
        <v>7952</v>
      </c>
      <c r="E2032" s="20" t="s">
        <v>7952</v>
      </c>
      <c r="F2032" s="27"/>
    </row>
    <row r="2033" spans="1:6" x14ac:dyDescent="0.3">
      <c r="A2033" s="20" t="s">
        <v>10822</v>
      </c>
      <c r="B2033" s="20" t="s">
        <v>10823</v>
      </c>
      <c r="C2033" s="20" t="s">
        <v>7957</v>
      </c>
      <c r="D2033" s="20" t="s">
        <v>7952</v>
      </c>
      <c r="E2033" s="20" t="s">
        <v>7952</v>
      </c>
      <c r="F2033" s="27"/>
    </row>
    <row r="2034" spans="1:6" x14ac:dyDescent="0.3">
      <c r="A2034" s="20" t="s">
        <v>10824</v>
      </c>
      <c r="B2034" s="20" t="s">
        <v>10825</v>
      </c>
      <c r="C2034" s="20" t="s">
        <v>7957</v>
      </c>
      <c r="D2034" s="20" t="s">
        <v>7952</v>
      </c>
      <c r="E2034" s="20" t="s">
        <v>7952</v>
      </c>
      <c r="F2034" s="27"/>
    </row>
    <row r="2035" spans="1:6" x14ac:dyDescent="0.3">
      <c r="A2035" s="20" t="s">
        <v>10826</v>
      </c>
      <c r="B2035" s="20" t="s">
        <v>10827</v>
      </c>
      <c r="C2035" s="20" t="s">
        <v>7957</v>
      </c>
      <c r="D2035" s="20" t="s">
        <v>7952</v>
      </c>
      <c r="E2035" s="20" t="s">
        <v>7952</v>
      </c>
      <c r="F2035" s="27"/>
    </row>
    <row r="2036" spans="1:6" x14ac:dyDescent="0.3">
      <c r="A2036" s="20" t="s">
        <v>10828</v>
      </c>
      <c r="B2036" s="20" t="s">
        <v>10829</v>
      </c>
      <c r="C2036" s="20" t="s">
        <v>7957</v>
      </c>
      <c r="D2036" s="20" t="s">
        <v>7952</v>
      </c>
      <c r="E2036" s="20" t="s">
        <v>7952</v>
      </c>
      <c r="F2036" s="27"/>
    </row>
    <row r="2037" spans="1:6" x14ac:dyDescent="0.3">
      <c r="A2037" s="20" t="s">
        <v>10830</v>
      </c>
      <c r="B2037" s="20" t="s">
        <v>10831</v>
      </c>
      <c r="C2037" s="20" t="s">
        <v>7957</v>
      </c>
      <c r="D2037" s="20" t="s">
        <v>7952</v>
      </c>
      <c r="E2037" s="20" t="s">
        <v>7952</v>
      </c>
      <c r="F2037" s="27"/>
    </row>
    <row r="2038" spans="1:6" x14ac:dyDescent="0.3">
      <c r="A2038" s="20" t="s">
        <v>10832</v>
      </c>
      <c r="B2038" s="20" t="s">
        <v>10833</v>
      </c>
      <c r="C2038" s="20" t="s">
        <v>7957</v>
      </c>
      <c r="D2038" s="20" t="s">
        <v>7952</v>
      </c>
      <c r="E2038" s="20" t="s">
        <v>7952</v>
      </c>
      <c r="F2038" s="27"/>
    </row>
    <row r="2039" spans="1:6" x14ac:dyDescent="0.3">
      <c r="A2039" s="20" t="s">
        <v>10834</v>
      </c>
      <c r="B2039" s="20" t="s">
        <v>10835</v>
      </c>
      <c r="C2039" s="20" t="s">
        <v>7957</v>
      </c>
      <c r="D2039" s="20" t="s">
        <v>7952</v>
      </c>
      <c r="E2039" s="20" t="s">
        <v>7952</v>
      </c>
      <c r="F2039" s="27"/>
    </row>
    <row r="2040" spans="1:6" x14ac:dyDescent="0.3">
      <c r="A2040" s="20" t="s">
        <v>10836</v>
      </c>
      <c r="B2040" s="20" t="s">
        <v>10837</v>
      </c>
      <c r="C2040" s="20" t="s">
        <v>7957</v>
      </c>
      <c r="D2040" s="20" t="s">
        <v>7952</v>
      </c>
      <c r="E2040" s="20" t="s">
        <v>7952</v>
      </c>
      <c r="F2040" s="27"/>
    </row>
    <row r="2041" spans="1:6" x14ac:dyDescent="0.3">
      <c r="A2041" s="20" t="s">
        <v>10838</v>
      </c>
      <c r="B2041" s="20" t="s">
        <v>10839</v>
      </c>
      <c r="C2041" s="20" t="s">
        <v>7957</v>
      </c>
      <c r="D2041" s="20" t="s">
        <v>7952</v>
      </c>
      <c r="E2041" s="20" t="s">
        <v>7952</v>
      </c>
      <c r="F2041" s="27"/>
    </row>
    <row r="2042" spans="1:6" x14ac:dyDescent="0.3">
      <c r="A2042" s="20" t="s">
        <v>10840</v>
      </c>
      <c r="B2042" s="20" t="s">
        <v>10841</v>
      </c>
      <c r="C2042" s="20" t="s">
        <v>7957</v>
      </c>
      <c r="D2042" s="20" t="s">
        <v>7952</v>
      </c>
      <c r="E2042" s="20" t="s">
        <v>7952</v>
      </c>
      <c r="F2042" s="27"/>
    </row>
    <row r="2043" spans="1:6" x14ac:dyDescent="0.3">
      <c r="A2043" s="20" t="s">
        <v>10842</v>
      </c>
      <c r="B2043" s="20" t="s">
        <v>10843</v>
      </c>
      <c r="C2043" s="20" t="s">
        <v>7957</v>
      </c>
      <c r="D2043" s="20" t="s">
        <v>7952</v>
      </c>
      <c r="E2043" s="20" t="s">
        <v>7952</v>
      </c>
      <c r="F2043" s="27"/>
    </row>
    <row r="2044" spans="1:6" x14ac:dyDescent="0.3">
      <c r="A2044" s="20" t="s">
        <v>10844</v>
      </c>
      <c r="B2044" s="20" t="s">
        <v>10845</v>
      </c>
      <c r="C2044" s="20" t="s">
        <v>7957</v>
      </c>
      <c r="D2044" s="20" t="s">
        <v>7952</v>
      </c>
      <c r="E2044" s="20" t="s">
        <v>7952</v>
      </c>
      <c r="F2044" s="27"/>
    </row>
    <row r="2045" spans="1:6" x14ac:dyDescent="0.3">
      <c r="A2045" s="20" t="s">
        <v>10846</v>
      </c>
      <c r="B2045" s="20" t="s">
        <v>10847</v>
      </c>
      <c r="C2045" s="20" t="s">
        <v>7957</v>
      </c>
      <c r="D2045" s="20" t="s">
        <v>7952</v>
      </c>
      <c r="E2045" s="20" t="s">
        <v>7952</v>
      </c>
      <c r="F2045" s="27"/>
    </row>
    <row r="2046" spans="1:6" x14ac:dyDescent="0.3">
      <c r="A2046" s="20" t="s">
        <v>10848</v>
      </c>
      <c r="B2046" s="20" t="s">
        <v>10849</v>
      </c>
      <c r="C2046" s="20" t="s">
        <v>7957</v>
      </c>
      <c r="D2046" s="20" t="s">
        <v>7952</v>
      </c>
      <c r="E2046" s="20" t="s">
        <v>7952</v>
      </c>
      <c r="F2046" s="27"/>
    </row>
    <row r="2047" spans="1:6" x14ac:dyDescent="0.3">
      <c r="A2047" s="20" t="s">
        <v>10850</v>
      </c>
      <c r="B2047" s="20" t="s">
        <v>10851</v>
      </c>
      <c r="C2047" s="20" t="s">
        <v>7957</v>
      </c>
      <c r="D2047" s="20" t="s">
        <v>7952</v>
      </c>
      <c r="E2047" s="20" t="s">
        <v>7952</v>
      </c>
      <c r="F2047" s="27"/>
    </row>
    <row r="2048" spans="1:6" x14ac:dyDescent="0.3">
      <c r="A2048" s="20" t="s">
        <v>10852</v>
      </c>
      <c r="B2048" s="20" t="s">
        <v>10853</v>
      </c>
      <c r="C2048" s="20" t="s">
        <v>7957</v>
      </c>
      <c r="D2048" s="20" t="s">
        <v>7952</v>
      </c>
      <c r="E2048" s="20" t="s">
        <v>7952</v>
      </c>
      <c r="F2048" s="27"/>
    </row>
    <row r="2049" spans="1:6" x14ac:dyDescent="0.3">
      <c r="A2049" s="20" t="s">
        <v>10854</v>
      </c>
      <c r="B2049" s="20" t="s">
        <v>10855</v>
      </c>
      <c r="C2049" s="20" t="s">
        <v>7957</v>
      </c>
      <c r="D2049" s="20" t="s">
        <v>7952</v>
      </c>
      <c r="E2049" s="20" t="s">
        <v>7952</v>
      </c>
      <c r="F2049" s="27"/>
    </row>
    <row r="2050" spans="1:6" x14ac:dyDescent="0.3">
      <c r="A2050" s="20" t="s">
        <v>10856</v>
      </c>
      <c r="B2050" s="20" t="s">
        <v>10857</v>
      </c>
      <c r="C2050" s="20" t="s">
        <v>7957</v>
      </c>
      <c r="D2050" s="20" t="s">
        <v>7952</v>
      </c>
      <c r="E2050" s="20" t="s">
        <v>7952</v>
      </c>
      <c r="F2050" s="27"/>
    </row>
    <row r="2051" spans="1:6" x14ac:dyDescent="0.3">
      <c r="A2051" s="20" t="s">
        <v>10858</v>
      </c>
      <c r="B2051" s="20" t="s">
        <v>10859</v>
      </c>
      <c r="C2051" s="20" t="s">
        <v>7957</v>
      </c>
      <c r="D2051" s="20" t="s">
        <v>7952</v>
      </c>
      <c r="E2051" s="20" t="s">
        <v>7952</v>
      </c>
      <c r="F2051" s="27"/>
    </row>
    <row r="2052" spans="1:6" x14ac:dyDescent="0.3">
      <c r="A2052" s="20" t="s">
        <v>10860</v>
      </c>
      <c r="B2052" s="20" t="s">
        <v>10861</v>
      </c>
      <c r="C2052" s="20" t="s">
        <v>7957</v>
      </c>
      <c r="D2052" s="20" t="s">
        <v>7952</v>
      </c>
      <c r="E2052" s="20" t="s">
        <v>7952</v>
      </c>
      <c r="F2052" s="27"/>
    </row>
    <row r="2053" spans="1:6" x14ac:dyDescent="0.3">
      <c r="A2053" s="7" t="s">
        <v>10862</v>
      </c>
      <c r="B2053" s="7" t="s">
        <v>10863</v>
      </c>
      <c r="C2053" s="7" t="s">
        <v>7957</v>
      </c>
      <c r="D2053" s="7" t="s">
        <v>7952</v>
      </c>
      <c r="E2053" s="7" t="s">
        <v>7952</v>
      </c>
      <c r="F2053" s="27"/>
    </row>
    <row r="2054" spans="1:6" x14ac:dyDescent="0.3">
      <c r="A2054" s="7" t="s">
        <v>10864</v>
      </c>
      <c r="B2054" s="7" t="s">
        <v>10865</v>
      </c>
      <c r="C2054" s="7" t="s">
        <v>7957</v>
      </c>
      <c r="D2054" s="7" t="s">
        <v>7952</v>
      </c>
      <c r="E2054" s="7" t="s">
        <v>7952</v>
      </c>
      <c r="F2054" s="27"/>
    </row>
    <row r="2055" spans="1:6" x14ac:dyDescent="0.3">
      <c r="A2055" s="7" t="s">
        <v>10866</v>
      </c>
      <c r="B2055" s="7" t="s">
        <v>10867</v>
      </c>
      <c r="C2055" s="7" t="s">
        <v>7957</v>
      </c>
      <c r="D2055" s="7" t="s">
        <v>7952</v>
      </c>
      <c r="E2055" s="7" t="s">
        <v>7952</v>
      </c>
      <c r="F2055" s="27"/>
    </row>
    <row r="2056" spans="1:6" x14ac:dyDescent="0.3">
      <c r="A2056" s="7" t="s">
        <v>10868</v>
      </c>
      <c r="B2056" s="7" t="s">
        <v>10869</v>
      </c>
      <c r="C2056" s="7" t="s">
        <v>7957</v>
      </c>
      <c r="D2056" s="7" t="s">
        <v>7952</v>
      </c>
      <c r="E2056" s="7" t="s">
        <v>7952</v>
      </c>
      <c r="F2056" s="27"/>
    </row>
    <row r="2057" spans="1:6" x14ac:dyDescent="0.3">
      <c r="A2057" s="7" t="s">
        <v>10870</v>
      </c>
      <c r="B2057" s="7" t="s">
        <v>10871</v>
      </c>
      <c r="C2057" s="7" t="s">
        <v>7957</v>
      </c>
      <c r="D2057" s="7" t="s">
        <v>7952</v>
      </c>
      <c r="E2057" s="7" t="s">
        <v>7952</v>
      </c>
      <c r="F2057" s="27"/>
    </row>
    <row r="2058" spans="1:6" x14ac:dyDescent="0.3">
      <c r="A2058" s="7" t="s">
        <v>10872</v>
      </c>
      <c r="B2058" s="7" t="s">
        <v>10873</v>
      </c>
      <c r="C2058" s="7" t="s">
        <v>7957</v>
      </c>
      <c r="D2058" s="7" t="s">
        <v>7952</v>
      </c>
      <c r="E2058" s="7" t="s">
        <v>7952</v>
      </c>
      <c r="F2058" s="27"/>
    </row>
    <row r="2059" spans="1:6" x14ac:dyDescent="0.3">
      <c r="A2059" s="7" t="s">
        <v>10874</v>
      </c>
      <c r="B2059" s="7" t="s">
        <v>10875</v>
      </c>
      <c r="C2059" s="7" t="s">
        <v>7957</v>
      </c>
      <c r="D2059" s="7" t="s">
        <v>7952</v>
      </c>
      <c r="E2059" s="7" t="s">
        <v>7952</v>
      </c>
      <c r="F2059" s="27"/>
    </row>
    <row r="2060" spans="1:6" x14ac:dyDescent="0.3">
      <c r="A2060" s="7" t="s">
        <v>10876</v>
      </c>
      <c r="B2060" s="7" t="s">
        <v>10877</v>
      </c>
      <c r="C2060" s="7" t="s">
        <v>7957</v>
      </c>
      <c r="D2060" s="7" t="s">
        <v>7952</v>
      </c>
      <c r="E2060" s="7" t="s">
        <v>7952</v>
      </c>
      <c r="F2060" s="27"/>
    </row>
    <row r="2061" spans="1:6" x14ac:dyDescent="0.3">
      <c r="A2061" s="7" t="s">
        <v>10878</v>
      </c>
      <c r="B2061" s="7" t="s">
        <v>10879</v>
      </c>
      <c r="C2061" s="7" t="s">
        <v>7957</v>
      </c>
      <c r="D2061" s="7" t="s">
        <v>7952</v>
      </c>
      <c r="E2061" s="7" t="s">
        <v>7952</v>
      </c>
      <c r="F2061" s="27"/>
    </row>
    <row r="2062" spans="1:6" x14ac:dyDescent="0.3">
      <c r="A2062" s="7" t="s">
        <v>10880</v>
      </c>
      <c r="B2062" s="7" t="s">
        <v>10881</v>
      </c>
      <c r="C2062" s="7" t="s">
        <v>7957</v>
      </c>
      <c r="D2062" s="7" t="s">
        <v>7952</v>
      </c>
      <c r="E2062" s="7" t="s">
        <v>7952</v>
      </c>
      <c r="F2062" s="27"/>
    </row>
    <row r="2063" spans="1:6" x14ac:dyDescent="0.3">
      <c r="A2063" s="7" t="s">
        <v>10882</v>
      </c>
      <c r="B2063" s="7" t="s">
        <v>10883</v>
      </c>
      <c r="C2063" s="7" t="s">
        <v>7957</v>
      </c>
      <c r="D2063" s="7" t="s">
        <v>7952</v>
      </c>
      <c r="E2063" s="7" t="s">
        <v>7952</v>
      </c>
      <c r="F2063" s="27"/>
    </row>
    <row r="2064" spans="1:6" x14ac:dyDescent="0.3">
      <c r="A2064" s="7" t="s">
        <v>10884</v>
      </c>
      <c r="B2064" s="7" t="s">
        <v>10885</v>
      </c>
      <c r="C2064" s="7" t="s">
        <v>7957</v>
      </c>
      <c r="D2064" s="7" t="s">
        <v>7952</v>
      </c>
      <c r="E2064" s="7" t="s">
        <v>7952</v>
      </c>
      <c r="F2064" s="27"/>
    </row>
    <row r="2065" spans="1:6" x14ac:dyDescent="0.3">
      <c r="A2065" s="20" t="s">
        <v>10886</v>
      </c>
      <c r="B2065" s="20" t="s">
        <v>10887</v>
      </c>
      <c r="C2065" s="20" t="s">
        <v>7957</v>
      </c>
      <c r="D2065" s="20" t="s">
        <v>7952</v>
      </c>
      <c r="E2065" s="20" t="s">
        <v>7952</v>
      </c>
      <c r="F2065" s="27"/>
    </row>
    <row r="2066" spans="1:6" x14ac:dyDescent="0.3">
      <c r="A2066" s="7" t="s">
        <v>10888</v>
      </c>
      <c r="B2066" s="7" t="s">
        <v>10889</v>
      </c>
      <c r="C2066" s="7" t="s">
        <v>7957</v>
      </c>
      <c r="D2066" s="7" t="s">
        <v>7952</v>
      </c>
      <c r="E2066" s="7" t="s">
        <v>7952</v>
      </c>
      <c r="F2066" s="27"/>
    </row>
    <row r="2067" spans="1:6" x14ac:dyDescent="0.3">
      <c r="A2067" s="20" t="s">
        <v>10890</v>
      </c>
      <c r="B2067" s="20" t="s">
        <v>10891</v>
      </c>
      <c r="C2067" s="20" t="s">
        <v>7957</v>
      </c>
      <c r="D2067" s="20" t="s">
        <v>7952</v>
      </c>
      <c r="E2067" s="20" t="s">
        <v>7952</v>
      </c>
      <c r="F2067" s="27"/>
    </row>
    <row r="2068" spans="1:6" x14ac:dyDescent="0.3">
      <c r="A2068" s="20" t="s">
        <v>10892</v>
      </c>
      <c r="B2068" s="20" t="s">
        <v>10893</v>
      </c>
      <c r="C2068" s="20" t="s">
        <v>7957</v>
      </c>
      <c r="D2068" s="20" t="s">
        <v>7952</v>
      </c>
      <c r="E2068" s="20" t="s">
        <v>7952</v>
      </c>
      <c r="F2068" s="27"/>
    </row>
    <row r="2069" spans="1:6" x14ac:dyDescent="0.3">
      <c r="A2069" s="20" t="s">
        <v>10894</v>
      </c>
      <c r="B2069" s="20" t="s">
        <v>10895</v>
      </c>
      <c r="C2069" s="20" t="s">
        <v>7957</v>
      </c>
      <c r="D2069" s="20" t="s">
        <v>7952</v>
      </c>
      <c r="E2069" s="20" t="s">
        <v>7952</v>
      </c>
      <c r="F2069" s="27"/>
    </row>
    <row r="2070" spans="1:6" x14ac:dyDescent="0.3">
      <c r="A2070" s="7" t="s">
        <v>10896</v>
      </c>
      <c r="B2070" s="7" t="s">
        <v>10897</v>
      </c>
      <c r="C2070" s="7" t="s">
        <v>7957</v>
      </c>
      <c r="D2070" s="7" t="s">
        <v>7952</v>
      </c>
      <c r="E2070" s="7" t="s">
        <v>7952</v>
      </c>
      <c r="F2070" s="27"/>
    </row>
    <row r="2071" spans="1:6" x14ac:dyDescent="0.3">
      <c r="A2071" s="20" t="s">
        <v>10898</v>
      </c>
      <c r="B2071" s="20" t="s">
        <v>10899</v>
      </c>
      <c r="C2071" s="20" t="s">
        <v>7957</v>
      </c>
      <c r="D2071" s="20" t="s">
        <v>7952</v>
      </c>
      <c r="E2071" s="20" t="s">
        <v>7952</v>
      </c>
      <c r="F2071" s="27"/>
    </row>
    <row r="2072" spans="1:6" x14ac:dyDescent="0.3">
      <c r="A2072" s="20" t="s">
        <v>10900</v>
      </c>
      <c r="B2072" s="20" t="s">
        <v>10901</v>
      </c>
      <c r="C2072" s="20" t="s">
        <v>7957</v>
      </c>
      <c r="D2072" s="20" t="s">
        <v>7952</v>
      </c>
      <c r="E2072" s="20" t="s">
        <v>7952</v>
      </c>
      <c r="F2072" s="27"/>
    </row>
    <row r="2073" spans="1:6" x14ac:dyDescent="0.3">
      <c r="A2073" s="20" t="s">
        <v>10902</v>
      </c>
      <c r="B2073" s="20" t="s">
        <v>10903</v>
      </c>
      <c r="C2073" s="20" t="s">
        <v>7957</v>
      </c>
      <c r="D2073" s="20" t="s">
        <v>7952</v>
      </c>
      <c r="E2073" s="20" t="s">
        <v>7952</v>
      </c>
      <c r="F2073" s="27"/>
    </row>
    <row r="2074" spans="1:6" x14ac:dyDescent="0.3">
      <c r="A2074" s="20" t="s">
        <v>10904</v>
      </c>
      <c r="B2074" s="20" t="s">
        <v>10905</v>
      </c>
      <c r="C2074" s="20" t="s">
        <v>7957</v>
      </c>
      <c r="D2074" s="20" t="s">
        <v>7952</v>
      </c>
      <c r="E2074" s="20" t="s">
        <v>7952</v>
      </c>
      <c r="F2074" s="27"/>
    </row>
    <row r="2075" spans="1:6" x14ac:dyDescent="0.3">
      <c r="A2075" s="20" t="s">
        <v>10906</v>
      </c>
      <c r="B2075" s="20" t="s">
        <v>10907</v>
      </c>
      <c r="C2075" s="20" t="s">
        <v>7957</v>
      </c>
      <c r="D2075" s="20" t="s">
        <v>7952</v>
      </c>
      <c r="E2075" s="20" t="s">
        <v>7952</v>
      </c>
      <c r="F2075" s="27"/>
    </row>
    <row r="2076" spans="1:6" x14ac:dyDescent="0.3">
      <c r="A2076" s="20" t="s">
        <v>10908</v>
      </c>
      <c r="B2076" s="20" t="s">
        <v>10909</v>
      </c>
      <c r="C2076" s="20" t="s">
        <v>7957</v>
      </c>
      <c r="D2076" s="20" t="s">
        <v>7952</v>
      </c>
      <c r="E2076" s="20" t="s">
        <v>7952</v>
      </c>
      <c r="F2076" s="27"/>
    </row>
    <row r="2077" spans="1:6" x14ac:dyDescent="0.3">
      <c r="A2077" s="20" t="s">
        <v>10910</v>
      </c>
      <c r="B2077" s="20" t="s">
        <v>10911</v>
      </c>
      <c r="C2077" s="20" t="s">
        <v>7957</v>
      </c>
      <c r="D2077" s="20" t="s">
        <v>7952</v>
      </c>
      <c r="E2077" s="20" t="s">
        <v>7952</v>
      </c>
      <c r="F2077" s="27"/>
    </row>
    <row r="2078" spans="1:6" x14ac:dyDescent="0.3">
      <c r="A2078" s="20" t="s">
        <v>10912</v>
      </c>
      <c r="B2078" s="20" t="s">
        <v>10913</v>
      </c>
      <c r="C2078" s="20" t="s">
        <v>7957</v>
      </c>
      <c r="D2078" s="20" t="s">
        <v>7952</v>
      </c>
      <c r="E2078" s="20" t="s">
        <v>7952</v>
      </c>
      <c r="F2078" s="27"/>
    </row>
    <row r="2079" spans="1:6" x14ac:dyDescent="0.3">
      <c r="A2079" s="7" t="s">
        <v>10914</v>
      </c>
      <c r="B2079" s="7" t="s">
        <v>10915</v>
      </c>
      <c r="C2079" s="7" t="s">
        <v>7957</v>
      </c>
      <c r="D2079" s="7" t="s">
        <v>7952</v>
      </c>
      <c r="E2079" s="7" t="s">
        <v>7952</v>
      </c>
      <c r="F2079" s="27"/>
    </row>
    <row r="2080" spans="1:6" x14ac:dyDescent="0.3">
      <c r="A2080" s="7" t="s">
        <v>10916</v>
      </c>
      <c r="B2080" s="7" t="s">
        <v>10917</v>
      </c>
      <c r="C2080" s="7" t="s">
        <v>7957</v>
      </c>
      <c r="D2080" s="7" t="s">
        <v>7952</v>
      </c>
      <c r="E2080" s="7" t="s">
        <v>7952</v>
      </c>
      <c r="F2080" s="27"/>
    </row>
    <row r="2081" spans="1:6" x14ac:dyDescent="0.3">
      <c r="A2081" s="7" t="s">
        <v>10918</v>
      </c>
      <c r="B2081" s="7" t="s">
        <v>10919</v>
      </c>
      <c r="C2081" s="7" t="s">
        <v>7957</v>
      </c>
      <c r="D2081" s="7" t="s">
        <v>7952</v>
      </c>
      <c r="E2081" s="7" t="s">
        <v>7952</v>
      </c>
      <c r="F2081" s="27"/>
    </row>
    <row r="2082" spans="1:6" x14ac:dyDescent="0.3">
      <c r="A2082" s="7" t="s">
        <v>10920</v>
      </c>
      <c r="B2082" s="7" t="s">
        <v>10921</v>
      </c>
      <c r="C2082" s="7" t="s">
        <v>7957</v>
      </c>
      <c r="D2082" s="7" t="s">
        <v>7952</v>
      </c>
      <c r="E2082" s="7" t="s">
        <v>7952</v>
      </c>
      <c r="F2082" s="27"/>
    </row>
    <row r="2083" spans="1:6" x14ac:dyDescent="0.3">
      <c r="A2083" s="20" t="s">
        <v>10922</v>
      </c>
      <c r="B2083" s="20" t="s">
        <v>10923</v>
      </c>
      <c r="C2083" s="20" t="s">
        <v>7957</v>
      </c>
      <c r="D2083" s="20" t="s">
        <v>7952</v>
      </c>
      <c r="E2083" s="20" t="s">
        <v>7952</v>
      </c>
      <c r="F2083" s="27"/>
    </row>
    <row r="2084" spans="1:6" x14ac:dyDescent="0.3">
      <c r="A2084" s="20" t="s">
        <v>10924</v>
      </c>
      <c r="B2084" s="20" t="s">
        <v>10925</v>
      </c>
      <c r="C2084" s="20" t="s">
        <v>7957</v>
      </c>
      <c r="D2084" s="20" t="s">
        <v>7952</v>
      </c>
      <c r="E2084" s="20" t="s">
        <v>7952</v>
      </c>
      <c r="F2084" s="27"/>
    </row>
    <row r="2085" spans="1:6" x14ac:dyDescent="0.3">
      <c r="A2085" s="20" t="s">
        <v>10926</v>
      </c>
      <c r="B2085" s="20" t="s">
        <v>10927</v>
      </c>
      <c r="C2085" s="20" t="s">
        <v>7957</v>
      </c>
      <c r="D2085" s="20" t="s">
        <v>7952</v>
      </c>
      <c r="E2085" s="20" t="s">
        <v>7952</v>
      </c>
      <c r="F2085" s="27"/>
    </row>
    <row r="2086" spans="1:6" x14ac:dyDescent="0.3">
      <c r="A2086" s="7" t="s">
        <v>10928</v>
      </c>
      <c r="B2086" s="7" t="s">
        <v>10929</v>
      </c>
      <c r="C2086" s="7" t="s">
        <v>7957</v>
      </c>
      <c r="D2086" s="7" t="s">
        <v>7952</v>
      </c>
      <c r="E2086" s="7" t="s">
        <v>7952</v>
      </c>
      <c r="F2086" s="27"/>
    </row>
    <row r="2087" spans="1:6" x14ac:dyDescent="0.3">
      <c r="A2087" s="7" t="s">
        <v>10930</v>
      </c>
      <c r="B2087" s="7" t="s">
        <v>10931</v>
      </c>
      <c r="C2087" s="7" t="s">
        <v>7957</v>
      </c>
      <c r="D2087" s="7" t="s">
        <v>7952</v>
      </c>
      <c r="E2087" s="7" t="s">
        <v>7952</v>
      </c>
      <c r="F2087" s="27"/>
    </row>
    <row r="2088" spans="1:6" x14ac:dyDescent="0.3">
      <c r="A2088" s="7" t="s">
        <v>10932</v>
      </c>
      <c r="B2088" s="7" t="s">
        <v>10933</v>
      </c>
      <c r="C2088" s="7" t="s">
        <v>7957</v>
      </c>
      <c r="D2088" s="7" t="s">
        <v>7952</v>
      </c>
      <c r="E2088" s="7" t="s">
        <v>7952</v>
      </c>
      <c r="F2088" s="27"/>
    </row>
    <row r="2089" spans="1:6" x14ac:dyDescent="0.3">
      <c r="A2089" s="7" t="s">
        <v>10934</v>
      </c>
      <c r="B2089" s="7" t="s">
        <v>10935</v>
      </c>
      <c r="C2089" s="7" t="s">
        <v>7957</v>
      </c>
      <c r="D2089" s="7" t="s">
        <v>7952</v>
      </c>
      <c r="E2089" s="7" t="s">
        <v>7952</v>
      </c>
      <c r="F2089" s="27"/>
    </row>
    <row r="2090" spans="1:6" x14ac:dyDescent="0.3">
      <c r="A2090" s="7" t="s">
        <v>10936</v>
      </c>
      <c r="B2090" s="7" t="s">
        <v>10937</v>
      </c>
      <c r="C2090" s="7" t="s">
        <v>7957</v>
      </c>
      <c r="D2090" s="7" t="s">
        <v>7952</v>
      </c>
      <c r="E2090" s="7" t="s">
        <v>7952</v>
      </c>
      <c r="F2090" s="27"/>
    </row>
    <row r="2091" spans="1:6" x14ac:dyDescent="0.3">
      <c r="A2091" s="7" t="s">
        <v>10938</v>
      </c>
      <c r="B2091" s="7" t="s">
        <v>10939</v>
      </c>
      <c r="C2091" s="7" t="s">
        <v>7957</v>
      </c>
      <c r="D2091" s="7" t="s">
        <v>7952</v>
      </c>
      <c r="E2091" s="7" t="s">
        <v>7952</v>
      </c>
      <c r="F2091" s="27"/>
    </row>
    <row r="2092" spans="1:6" x14ac:dyDescent="0.3">
      <c r="A2092" s="7" t="s">
        <v>10940</v>
      </c>
      <c r="B2092" s="7" t="s">
        <v>10941</v>
      </c>
      <c r="C2092" s="7" t="s">
        <v>7957</v>
      </c>
      <c r="D2092" s="7" t="s">
        <v>7952</v>
      </c>
      <c r="E2092" s="7" t="s">
        <v>7952</v>
      </c>
      <c r="F2092" s="27"/>
    </row>
    <row r="2093" spans="1:6" x14ac:dyDescent="0.3">
      <c r="A2093" s="7" t="s">
        <v>10942</v>
      </c>
      <c r="B2093" s="7" t="s">
        <v>10943</v>
      </c>
      <c r="C2093" s="7" t="s">
        <v>7957</v>
      </c>
      <c r="D2093" s="7" t="s">
        <v>7952</v>
      </c>
      <c r="E2093" s="7" t="s">
        <v>7952</v>
      </c>
      <c r="F2093" s="27"/>
    </row>
    <row r="2094" spans="1:6" x14ac:dyDescent="0.3">
      <c r="A2094" s="7" t="s">
        <v>10944</v>
      </c>
      <c r="B2094" s="7" t="s">
        <v>10945</v>
      </c>
      <c r="C2094" s="7" t="s">
        <v>7957</v>
      </c>
      <c r="D2094" s="7" t="s">
        <v>7952</v>
      </c>
      <c r="E2094" s="7" t="s">
        <v>7952</v>
      </c>
      <c r="F2094" s="27"/>
    </row>
    <row r="2095" spans="1:6" x14ac:dyDescent="0.3">
      <c r="A2095" s="7" t="s">
        <v>10946</v>
      </c>
      <c r="B2095" s="7" t="s">
        <v>10947</v>
      </c>
      <c r="C2095" s="7" t="s">
        <v>7957</v>
      </c>
      <c r="D2095" s="7" t="s">
        <v>7952</v>
      </c>
      <c r="E2095" s="7" t="s">
        <v>7952</v>
      </c>
      <c r="F2095" s="27"/>
    </row>
    <row r="2096" spans="1:6" x14ac:dyDescent="0.3">
      <c r="A2096" s="7" t="s">
        <v>10948</v>
      </c>
      <c r="B2096" s="7" t="s">
        <v>10949</v>
      </c>
      <c r="C2096" s="7" t="s">
        <v>7957</v>
      </c>
      <c r="D2096" s="7" t="s">
        <v>7952</v>
      </c>
      <c r="E2096" s="7" t="s">
        <v>7952</v>
      </c>
      <c r="F2096" s="27"/>
    </row>
    <row r="2097" spans="1:6" x14ac:dyDescent="0.3">
      <c r="A2097" s="7" t="s">
        <v>10950</v>
      </c>
      <c r="B2097" s="7" t="s">
        <v>10951</v>
      </c>
      <c r="C2097" s="7" t="s">
        <v>7957</v>
      </c>
      <c r="D2097" s="7" t="s">
        <v>7952</v>
      </c>
      <c r="E2097" s="7" t="s">
        <v>7952</v>
      </c>
      <c r="F2097" s="27"/>
    </row>
    <row r="2098" spans="1:6" x14ac:dyDescent="0.3">
      <c r="A2098" s="7" t="s">
        <v>10952</v>
      </c>
      <c r="B2098" s="7" t="s">
        <v>10953</v>
      </c>
      <c r="C2098" s="7" t="s">
        <v>7957</v>
      </c>
      <c r="D2098" s="7" t="s">
        <v>7952</v>
      </c>
      <c r="E2098" s="7" t="s">
        <v>7952</v>
      </c>
      <c r="F2098" s="27"/>
    </row>
    <row r="2099" spans="1:6" x14ac:dyDescent="0.3">
      <c r="A2099" s="7" t="s">
        <v>10954</v>
      </c>
      <c r="B2099" s="7" t="s">
        <v>10955</v>
      </c>
      <c r="C2099" s="7" t="s">
        <v>7957</v>
      </c>
      <c r="D2099" s="7" t="s">
        <v>7952</v>
      </c>
      <c r="E2099" s="7" t="s">
        <v>7952</v>
      </c>
      <c r="F2099" s="27"/>
    </row>
    <row r="2100" spans="1:6" x14ac:dyDescent="0.3">
      <c r="A2100" s="7" t="s">
        <v>10956</v>
      </c>
      <c r="B2100" s="7" t="s">
        <v>10957</v>
      </c>
      <c r="C2100" s="7" t="s">
        <v>7957</v>
      </c>
      <c r="D2100" s="7" t="s">
        <v>7952</v>
      </c>
      <c r="E2100" s="7" t="s">
        <v>7952</v>
      </c>
      <c r="F2100" s="27"/>
    </row>
    <row r="2101" spans="1:6" x14ac:dyDescent="0.3">
      <c r="A2101" s="7" t="s">
        <v>10958</v>
      </c>
      <c r="B2101" s="7" t="s">
        <v>10959</v>
      </c>
      <c r="C2101" s="7" t="s">
        <v>7957</v>
      </c>
      <c r="D2101" s="7" t="s">
        <v>7952</v>
      </c>
      <c r="E2101" s="7" t="s">
        <v>7952</v>
      </c>
      <c r="F2101" s="27"/>
    </row>
    <row r="2102" spans="1:6" x14ac:dyDescent="0.3">
      <c r="A2102" s="7" t="s">
        <v>10960</v>
      </c>
      <c r="B2102" s="7" t="s">
        <v>10961</v>
      </c>
      <c r="C2102" s="7" t="s">
        <v>7957</v>
      </c>
      <c r="D2102" s="7" t="s">
        <v>7952</v>
      </c>
      <c r="E2102" s="7" t="s">
        <v>7952</v>
      </c>
      <c r="F2102" s="27"/>
    </row>
    <row r="2103" spans="1:6" x14ac:dyDescent="0.3">
      <c r="A2103" s="7" t="s">
        <v>10962</v>
      </c>
      <c r="B2103" s="7" t="s">
        <v>10963</v>
      </c>
      <c r="C2103" s="7" t="s">
        <v>7957</v>
      </c>
      <c r="D2103" s="7" t="s">
        <v>7952</v>
      </c>
      <c r="E2103" s="7" t="s">
        <v>7952</v>
      </c>
      <c r="F2103" s="27"/>
    </row>
    <row r="2104" spans="1:6" x14ac:dyDescent="0.3">
      <c r="A2104" s="7" t="s">
        <v>10964</v>
      </c>
      <c r="B2104" s="7" t="s">
        <v>10965</v>
      </c>
      <c r="C2104" s="7" t="s">
        <v>7957</v>
      </c>
      <c r="D2104" s="7" t="s">
        <v>7952</v>
      </c>
      <c r="E2104" s="7" t="s">
        <v>7952</v>
      </c>
      <c r="F2104" s="27"/>
    </row>
    <row r="2105" spans="1:6" x14ac:dyDescent="0.3">
      <c r="A2105" s="7" t="s">
        <v>10966</v>
      </c>
      <c r="B2105" s="7" t="s">
        <v>10967</v>
      </c>
      <c r="C2105" s="7" t="s">
        <v>7957</v>
      </c>
      <c r="D2105" s="7" t="s">
        <v>7952</v>
      </c>
      <c r="E2105" s="7" t="s">
        <v>7952</v>
      </c>
      <c r="F2105" s="27"/>
    </row>
    <row r="2106" spans="1:6" x14ac:dyDescent="0.3">
      <c r="A2106" s="7" t="s">
        <v>10968</v>
      </c>
      <c r="B2106" s="7" t="s">
        <v>10969</v>
      </c>
      <c r="C2106" s="7" t="s">
        <v>7957</v>
      </c>
      <c r="D2106" s="7" t="s">
        <v>7952</v>
      </c>
      <c r="E2106" s="7" t="s">
        <v>7952</v>
      </c>
      <c r="F2106" s="27"/>
    </row>
    <row r="2107" spans="1:6" x14ac:dyDescent="0.3">
      <c r="A2107" s="7" t="s">
        <v>10970</v>
      </c>
      <c r="B2107" s="7" t="s">
        <v>10971</v>
      </c>
      <c r="C2107" s="7" t="s">
        <v>7957</v>
      </c>
      <c r="D2107" s="7" t="s">
        <v>7952</v>
      </c>
      <c r="E2107" s="7" t="s">
        <v>7952</v>
      </c>
      <c r="F2107" s="27"/>
    </row>
    <row r="2108" spans="1:6" x14ac:dyDescent="0.3">
      <c r="A2108" s="7" t="s">
        <v>10972</v>
      </c>
      <c r="B2108" s="7" t="s">
        <v>10973</v>
      </c>
      <c r="C2108" s="7" t="s">
        <v>7957</v>
      </c>
      <c r="D2108" s="7" t="s">
        <v>7952</v>
      </c>
      <c r="E2108" s="7" t="s">
        <v>7952</v>
      </c>
      <c r="F2108" s="27"/>
    </row>
    <row r="2109" spans="1:6" x14ac:dyDescent="0.3">
      <c r="A2109" s="7" t="s">
        <v>10974</v>
      </c>
      <c r="B2109" s="7" t="s">
        <v>10975</v>
      </c>
      <c r="C2109" s="7" t="s">
        <v>7957</v>
      </c>
      <c r="D2109" s="7" t="s">
        <v>7952</v>
      </c>
      <c r="E2109" s="7" t="s">
        <v>7952</v>
      </c>
      <c r="F2109" s="27"/>
    </row>
    <row r="2110" spans="1:6" x14ac:dyDescent="0.3">
      <c r="A2110" s="7" t="s">
        <v>10976</v>
      </c>
      <c r="B2110" s="7" t="s">
        <v>10977</v>
      </c>
      <c r="C2110" s="7" t="s">
        <v>7957</v>
      </c>
      <c r="D2110" s="7" t="s">
        <v>7952</v>
      </c>
      <c r="E2110" s="7" t="s">
        <v>7952</v>
      </c>
      <c r="F2110" s="27"/>
    </row>
    <row r="2111" spans="1:6" x14ac:dyDescent="0.3">
      <c r="A2111" s="7" t="s">
        <v>10978</v>
      </c>
      <c r="B2111" s="7" t="s">
        <v>10979</v>
      </c>
      <c r="C2111" s="7" t="s">
        <v>7957</v>
      </c>
      <c r="D2111" s="7" t="s">
        <v>7952</v>
      </c>
      <c r="E2111" s="7" t="s">
        <v>7952</v>
      </c>
      <c r="F2111" s="27"/>
    </row>
    <row r="2112" spans="1:6" x14ac:dyDescent="0.3">
      <c r="A2112" s="7" t="s">
        <v>10980</v>
      </c>
      <c r="B2112" s="7" t="s">
        <v>10981</v>
      </c>
      <c r="C2112" s="7" t="s">
        <v>7957</v>
      </c>
      <c r="D2112" s="7" t="s">
        <v>7952</v>
      </c>
      <c r="E2112" s="7" t="s">
        <v>7952</v>
      </c>
      <c r="F2112" s="27"/>
    </row>
    <row r="2113" spans="1:6" x14ac:dyDescent="0.3">
      <c r="A2113" s="7" t="s">
        <v>10982</v>
      </c>
      <c r="B2113" s="7" t="s">
        <v>10983</v>
      </c>
      <c r="C2113" s="7" t="s">
        <v>7957</v>
      </c>
      <c r="D2113" s="7" t="s">
        <v>7952</v>
      </c>
      <c r="E2113" s="7" t="s">
        <v>7952</v>
      </c>
      <c r="F2113" s="27"/>
    </row>
    <row r="2114" spans="1:6" x14ac:dyDescent="0.3">
      <c r="A2114" s="7" t="s">
        <v>10984</v>
      </c>
      <c r="B2114" s="7" t="s">
        <v>10985</v>
      </c>
      <c r="C2114" s="7" t="s">
        <v>7957</v>
      </c>
      <c r="D2114" s="7" t="s">
        <v>7952</v>
      </c>
      <c r="E2114" s="7" t="s">
        <v>7952</v>
      </c>
      <c r="F2114" s="27"/>
    </row>
    <row r="2115" spans="1:6" x14ac:dyDescent="0.3">
      <c r="A2115" s="7" t="s">
        <v>10986</v>
      </c>
      <c r="B2115" s="7" t="s">
        <v>10987</v>
      </c>
      <c r="C2115" s="7" t="s">
        <v>7957</v>
      </c>
      <c r="D2115" s="7" t="s">
        <v>7952</v>
      </c>
      <c r="E2115" s="7" t="s">
        <v>7952</v>
      </c>
      <c r="F2115" s="27"/>
    </row>
    <row r="2116" spans="1:6" x14ac:dyDescent="0.3">
      <c r="A2116" s="7" t="s">
        <v>10988</v>
      </c>
      <c r="B2116" s="7" t="s">
        <v>10989</v>
      </c>
      <c r="C2116" s="7" t="s">
        <v>7957</v>
      </c>
      <c r="D2116" s="7" t="s">
        <v>7952</v>
      </c>
      <c r="E2116" s="7" t="s">
        <v>7952</v>
      </c>
      <c r="F2116" s="27"/>
    </row>
    <row r="2117" spans="1:6" x14ac:dyDescent="0.3">
      <c r="A2117" s="7" t="s">
        <v>10990</v>
      </c>
      <c r="B2117" s="7" t="s">
        <v>10991</v>
      </c>
      <c r="C2117" s="7" t="s">
        <v>7957</v>
      </c>
      <c r="D2117" s="7" t="s">
        <v>7952</v>
      </c>
      <c r="E2117" s="7" t="s">
        <v>7952</v>
      </c>
      <c r="F2117" s="27"/>
    </row>
    <row r="2118" spans="1:6" x14ac:dyDescent="0.3">
      <c r="A2118" s="7" t="s">
        <v>10992</v>
      </c>
      <c r="B2118" s="7" t="s">
        <v>10993</v>
      </c>
      <c r="C2118" s="7" t="s">
        <v>7957</v>
      </c>
      <c r="D2118" s="7" t="s">
        <v>7952</v>
      </c>
      <c r="E2118" s="7" t="s">
        <v>7952</v>
      </c>
      <c r="F2118" s="27"/>
    </row>
    <row r="2119" spans="1:6" x14ac:dyDescent="0.3">
      <c r="A2119" s="7" t="s">
        <v>10994</v>
      </c>
      <c r="B2119" s="7" t="s">
        <v>10995</v>
      </c>
      <c r="C2119" s="7" t="s">
        <v>7957</v>
      </c>
      <c r="D2119" s="7" t="s">
        <v>7952</v>
      </c>
      <c r="E2119" s="7" t="s">
        <v>7952</v>
      </c>
      <c r="F2119" s="27"/>
    </row>
    <row r="2120" spans="1:6" x14ac:dyDescent="0.3">
      <c r="A2120" s="7" t="s">
        <v>10996</v>
      </c>
      <c r="B2120" s="7" t="s">
        <v>10997</v>
      </c>
      <c r="C2120" s="7" t="s">
        <v>7957</v>
      </c>
      <c r="D2120" s="7" t="s">
        <v>7952</v>
      </c>
      <c r="E2120" s="7" t="s">
        <v>7952</v>
      </c>
      <c r="F2120" s="27"/>
    </row>
    <row r="2121" spans="1:6" x14ac:dyDescent="0.3">
      <c r="A2121" s="7" t="s">
        <v>10998</v>
      </c>
      <c r="B2121" s="7" t="s">
        <v>10999</v>
      </c>
      <c r="C2121" s="7" t="s">
        <v>7957</v>
      </c>
      <c r="D2121" s="7" t="s">
        <v>7952</v>
      </c>
      <c r="E2121" s="7" t="s">
        <v>7952</v>
      </c>
      <c r="F2121" s="27"/>
    </row>
    <row r="2122" spans="1:6" x14ac:dyDescent="0.3">
      <c r="A2122" s="7" t="s">
        <v>11000</v>
      </c>
      <c r="B2122" s="7" t="s">
        <v>11001</v>
      </c>
      <c r="C2122" s="7" t="s">
        <v>7957</v>
      </c>
      <c r="D2122" s="7" t="s">
        <v>7952</v>
      </c>
      <c r="E2122" s="7" t="s">
        <v>7952</v>
      </c>
      <c r="F2122" s="27"/>
    </row>
    <row r="2123" spans="1:6" x14ac:dyDescent="0.3">
      <c r="A2123" s="7" t="s">
        <v>11002</v>
      </c>
      <c r="B2123" s="7" t="s">
        <v>11003</v>
      </c>
      <c r="C2123" s="7" t="s">
        <v>7957</v>
      </c>
      <c r="D2123" s="7" t="s">
        <v>7952</v>
      </c>
      <c r="E2123" s="7" t="s">
        <v>7952</v>
      </c>
      <c r="F2123" s="27"/>
    </row>
    <row r="2124" spans="1:6" x14ac:dyDescent="0.3">
      <c r="A2124" s="7" t="s">
        <v>11004</v>
      </c>
      <c r="B2124" s="7" t="s">
        <v>11005</v>
      </c>
      <c r="C2124" s="7" t="s">
        <v>7957</v>
      </c>
      <c r="D2124" s="7" t="s">
        <v>7952</v>
      </c>
      <c r="E2124" s="7" t="s">
        <v>7952</v>
      </c>
      <c r="F2124" s="27"/>
    </row>
    <row r="2125" spans="1:6" x14ac:dyDescent="0.3">
      <c r="A2125" s="7" t="s">
        <v>11006</v>
      </c>
      <c r="B2125" s="7" t="s">
        <v>11007</v>
      </c>
      <c r="C2125" s="7" t="s">
        <v>7957</v>
      </c>
      <c r="D2125" s="7" t="s">
        <v>7952</v>
      </c>
      <c r="E2125" s="7" t="s">
        <v>7952</v>
      </c>
      <c r="F2125" s="27"/>
    </row>
    <row r="2126" spans="1:6" x14ac:dyDescent="0.3">
      <c r="A2126" s="7" t="s">
        <v>11008</v>
      </c>
      <c r="B2126" s="7" t="s">
        <v>11009</v>
      </c>
      <c r="C2126" s="7" t="s">
        <v>7957</v>
      </c>
      <c r="D2126" s="7" t="s">
        <v>7952</v>
      </c>
      <c r="E2126" s="7" t="s">
        <v>7952</v>
      </c>
      <c r="F2126" s="27"/>
    </row>
    <row r="2127" spans="1:6" x14ac:dyDescent="0.3">
      <c r="A2127" s="7" t="s">
        <v>11010</v>
      </c>
      <c r="B2127" s="7" t="s">
        <v>11011</v>
      </c>
      <c r="C2127" s="7" t="s">
        <v>7957</v>
      </c>
      <c r="D2127" s="7" t="s">
        <v>7952</v>
      </c>
      <c r="E2127" s="7" t="s">
        <v>7952</v>
      </c>
      <c r="F2127" s="27"/>
    </row>
    <row r="2128" spans="1:6" x14ac:dyDescent="0.3">
      <c r="A2128" s="7" t="s">
        <v>11012</v>
      </c>
      <c r="B2128" s="7" t="s">
        <v>11013</v>
      </c>
      <c r="C2128" s="7" t="s">
        <v>7957</v>
      </c>
      <c r="D2128" s="7" t="s">
        <v>7952</v>
      </c>
      <c r="E2128" s="7" t="s">
        <v>7952</v>
      </c>
      <c r="F2128" s="27"/>
    </row>
    <row r="2129" spans="1:6" x14ac:dyDescent="0.3">
      <c r="A2129" s="7" t="s">
        <v>11014</v>
      </c>
      <c r="B2129" s="7" t="s">
        <v>11015</v>
      </c>
      <c r="C2129" s="7" t="s">
        <v>7957</v>
      </c>
      <c r="D2129" s="7" t="s">
        <v>7952</v>
      </c>
      <c r="E2129" s="7" t="s">
        <v>7952</v>
      </c>
      <c r="F2129" s="27"/>
    </row>
    <row r="2130" spans="1:6" x14ac:dyDescent="0.3">
      <c r="A2130" s="7" t="s">
        <v>11016</v>
      </c>
      <c r="B2130" s="7" t="s">
        <v>11017</v>
      </c>
      <c r="C2130" s="7" t="s">
        <v>7957</v>
      </c>
      <c r="D2130" s="7" t="s">
        <v>7952</v>
      </c>
      <c r="E2130" s="7" t="s">
        <v>7952</v>
      </c>
      <c r="F2130" s="27"/>
    </row>
    <row r="2131" spans="1:6" x14ac:dyDescent="0.3">
      <c r="A2131" s="7" t="s">
        <v>11018</v>
      </c>
      <c r="B2131" s="7" t="s">
        <v>11019</v>
      </c>
      <c r="C2131" s="7" t="s">
        <v>7957</v>
      </c>
      <c r="D2131" s="7" t="s">
        <v>7952</v>
      </c>
      <c r="E2131" s="7" t="s">
        <v>7952</v>
      </c>
      <c r="F2131" s="27"/>
    </row>
    <row r="2132" spans="1:6" x14ac:dyDescent="0.3">
      <c r="A2132" s="7" t="s">
        <v>11020</v>
      </c>
      <c r="B2132" s="7" t="s">
        <v>11021</v>
      </c>
      <c r="C2132" s="7" t="s">
        <v>7957</v>
      </c>
      <c r="D2132" s="7" t="s">
        <v>7952</v>
      </c>
      <c r="E2132" s="7" t="s">
        <v>7952</v>
      </c>
      <c r="F2132" s="27"/>
    </row>
    <row r="2133" spans="1:6" x14ac:dyDescent="0.3">
      <c r="A2133" s="7" t="s">
        <v>11022</v>
      </c>
      <c r="B2133" s="7" t="s">
        <v>11023</v>
      </c>
      <c r="C2133" s="7" t="s">
        <v>7957</v>
      </c>
      <c r="D2133" s="7" t="s">
        <v>7952</v>
      </c>
      <c r="E2133" s="7" t="s">
        <v>7952</v>
      </c>
      <c r="F2133" s="27"/>
    </row>
    <row r="2134" spans="1:6" x14ac:dyDescent="0.3">
      <c r="A2134" s="7" t="s">
        <v>11024</v>
      </c>
      <c r="B2134" s="7" t="s">
        <v>11025</v>
      </c>
      <c r="C2134" s="7" t="s">
        <v>7957</v>
      </c>
      <c r="D2134" s="7" t="s">
        <v>7952</v>
      </c>
      <c r="E2134" s="7" t="s">
        <v>7952</v>
      </c>
      <c r="F2134" s="27"/>
    </row>
    <row r="2135" spans="1:6" x14ac:dyDescent="0.3">
      <c r="A2135" s="7" t="s">
        <v>11026</v>
      </c>
      <c r="B2135" s="7" t="s">
        <v>11027</v>
      </c>
      <c r="C2135" s="7" t="s">
        <v>7957</v>
      </c>
      <c r="D2135" s="7" t="s">
        <v>7952</v>
      </c>
      <c r="E2135" s="7" t="s">
        <v>7952</v>
      </c>
      <c r="F2135" s="27"/>
    </row>
    <row r="2136" spans="1:6" x14ac:dyDescent="0.3">
      <c r="A2136" s="7" t="s">
        <v>11028</v>
      </c>
      <c r="B2136" s="7" t="s">
        <v>11029</v>
      </c>
      <c r="C2136" s="7" t="s">
        <v>7957</v>
      </c>
      <c r="D2136" s="7" t="s">
        <v>7952</v>
      </c>
      <c r="E2136" s="7" t="s">
        <v>7952</v>
      </c>
      <c r="F2136" s="27"/>
    </row>
    <row r="2137" spans="1:6" x14ac:dyDescent="0.3">
      <c r="A2137" s="7" t="s">
        <v>11030</v>
      </c>
      <c r="B2137" s="7" t="s">
        <v>11031</v>
      </c>
      <c r="C2137" s="7" t="s">
        <v>7957</v>
      </c>
      <c r="D2137" s="7" t="s">
        <v>7952</v>
      </c>
      <c r="E2137" s="7" t="s">
        <v>7952</v>
      </c>
      <c r="F2137" s="27"/>
    </row>
    <row r="2138" spans="1:6" x14ac:dyDescent="0.3">
      <c r="A2138" s="7" t="s">
        <v>11032</v>
      </c>
      <c r="B2138" s="7" t="s">
        <v>11033</v>
      </c>
      <c r="C2138" s="7" t="s">
        <v>7957</v>
      </c>
      <c r="D2138" s="7" t="s">
        <v>7952</v>
      </c>
      <c r="E2138" s="7" t="s">
        <v>7952</v>
      </c>
      <c r="F2138" s="27"/>
    </row>
    <row r="2139" spans="1:6" x14ac:dyDescent="0.3">
      <c r="A2139" s="7" t="s">
        <v>11034</v>
      </c>
      <c r="B2139" s="7" t="s">
        <v>11035</v>
      </c>
      <c r="C2139" s="7" t="s">
        <v>7957</v>
      </c>
      <c r="D2139" s="7" t="s">
        <v>7952</v>
      </c>
      <c r="E2139" s="7" t="s">
        <v>7952</v>
      </c>
      <c r="F2139" s="27"/>
    </row>
    <row r="2140" spans="1:6" x14ac:dyDescent="0.3">
      <c r="A2140" s="7" t="s">
        <v>11036</v>
      </c>
      <c r="B2140" s="7" t="s">
        <v>11037</v>
      </c>
      <c r="C2140" s="7" t="s">
        <v>7957</v>
      </c>
      <c r="D2140" s="7" t="s">
        <v>7952</v>
      </c>
      <c r="E2140" s="7" t="s">
        <v>7952</v>
      </c>
      <c r="F2140" s="27"/>
    </row>
    <row r="2141" spans="1:6" x14ac:dyDescent="0.3">
      <c r="A2141" s="7" t="s">
        <v>11038</v>
      </c>
      <c r="B2141" s="7" t="s">
        <v>11039</v>
      </c>
      <c r="C2141" s="7" t="s">
        <v>7957</v>
      </c>
      <c r="D2141" s="7" t="s">
        <v>7952</v>
      </c>
      <c r="E2141" s="7" t="s">
        <v>7952</v>
      </c>
      <c r="F2141" s="27"/>
    </row>
    <row r="2142" spans="1:6" x14ac:dyDescent="0.3">
      <c r="A2142" s="7" t="s">
        <v>11040</v>
      </c>
      <c r="B2142" s="7" t="s">
        <v>11041</v>
      </c>
      <c r="C2142" s="7" t="s">
        <v>7957</v>
      </c>
      <c r="D2142" s="7" t="s">
        <v>7952</v>
      </c>
      <c r="E2142" s="7" t="s">
        <v>7952</v>
      </c>
      <c r="F2142" s="27"/>
    </row>
    <row r="2143" spans="1:6" x14ac:dyDescent="0.3">
      <c r="A2143" s="7" t="s">
        <v>11042</v>
      </c>
      <c r="B2143" s="7" t="s">
        <v>11043</v>
      </c>
      <c r="C2143" s="7" t="s">
        <v>7957</v>
      </c>
      <c r="D2143" s="7" t="s">
        <v>7952</v>
      </c>
      <c r="E2143" s="7" t="s">
        <v>7952</v>
      </c>
      <c r="F2143" s="27"/>
    </row>
    <row r="2144" spans="1:6" x14ac:dyDescent="0.3">
      <c r="A2144" s="7" t="s">
        <v>11044</v>
      </c>
      <c r="B2144" s="7" t="s">
        <v>11045</v>
      </c>
      <c r="C2144" s="7" t="s">
        <v>7957</v>
      </c>
      <c r="D2144" s="7" t="s">
        <v>7952</v>
      </c>
      <c r="E2144" s="7" t="s">
        <v>7952</v>
      </c>
      <c r="F2144" s="27"/>
    </row>
    <row r="2145" spans="1:6" x14ac:dyDescent="0.3">
      <c r="A2145" s="7" t="s">
        <v>11046</v>
      </c>
      <c r="B2145" s="7" t="s">
        <v>11047</v>
      </c>
      <c r="C2145" s="7" t="s">
        <v>7957</v>
      </c>
      <c r="D2145" s="7" t="s">
        <v>7952</v>
      </c>
      <c r="E2145" s="7" t="s">
        <v>7952</v>
      </c>
      <c r="F2145" s="27"/>
    </row>
    <row r="2146" spans="1:6" x14ac:dyDescent="0.3">
      <c r="A2146" s="7" t="s">
        <v>11048</v>
      </c>
      <c r="B2146" s="7" t="s">
        <v>11049</v>
      </c>
      <c r="C2146" s="7" t="s">
        <v>7957</v>
      </c>
      <c r="D2146" s="7" t="s">
        <v>7952</v>
      </c>
      <c r="E2146" s="7" t="s">
        <v>7952</v>
      </c>
      <c r="F2146" s="27"/>
    </row>
    <row r="2147" spans="1:6" x14ac:dyDescent="0.3">
      <c r="A2147" s="7" t="s">
        <v>11050</v>
      </c>
      <c r="B2147" s="7" t="s">
        <v>11051</v>
      </c>
      <c r="C2147" s="7" t="s">
        <v>7957</v>
      </c>
      <c r="D2147" s="7" t="s">
        <v>7952</v>
      </c>
      <c r="E2147" s="7" t="s">
        <v>7952</v>
      </c>
      <c r="F2147" s="27"/>
    </row>
    <row r="2148" spans="1:6" x14ac:dyDescent="0.3">
      <c r="A2148" s="7" t="s">
        <v>11052</v>
      </c>
      <c r="B2148" s="7" t="s">
        <v>11053</v>
      </c>
      <c r="C2148" s="7" t="s">
        <v>7957</v>
      </c>
      <c r="D2148" s="7" t="s">
        <v>7952</v>
      </c>
      <c r="E2148" s="7" t="s">
        <v>7952</v>
      </c>
      <c r="F2148" s="27"/>
    </row>
    <row r="2149" spans="1:6" x14ac:dyDescent="0.3">
      <c r="A2149" s="7" t="s">
        <v>11054</v>
      </c>
      <c r="B2149" s="7" t="s">
        <v>11055</v>
      </c>
      <c r="C2149" s="7" t="s">
        <v>7957</v>
      </c>
      <c r="D2149" s="7" t="s">
        <v>7952</v>
      </c>
      <c r="E2149" s="7" t="s">
        <v>7952</v>
      </c>
      <c r="F2149" s="27"/>
    </row>
    <row r="2150" spans="1:6" x14ac:dyDescent="0.3">
      <c r="A2150" s="7" t="s">
        <v>11056</v>
      </c>
      <c r="B2150" s="7" t="s">
        <v>11057</v>
      </c>
      <c r="C2150" s="7" t="s">
        <v>7957</v>
      </c>
      <c r="D2150" s="7" t="s">
        <v>7952</v>
      </c>
      <c r="E2150" s="7" t="s">
        <v>7952</v>
      </c>
      <c r="F2150" s="27"/>
    </row>
    <row r="2151" spans="1:6" x14ac:dyDescent="0.3">
      <c r="A2151" s="7" t="s">
        <v>11058</v>
      </c>
      <c r="B2151" s="7" t="s">
        <v>11059</v>
      </c>
      <c r="C2151" s="7" t="s">
        <v>7957</v>
      </c>
      <c r="D2151" s="7" t="s">
        <v>7952</v>
      </c>
      <c r="E2151" s="7" t="s">
        <v>7952</v>
      </c>
      <c r="F2151" s="27"/>
    </row>
    <row r="2152" spans="1:6" x14ac:dyDescent="0.3">
      <c r="A2152" s="7" t="s">
        <v>11060</v>
      </c>
      <c r="B2152" s="7" t="s">
        <v>11061</v>
      </c>
      <c r="C2152" s="7" t="s">
        <v>7957</v>
      </c>
      <c r="D2152" s="7" t="s">
        <v>7952</v>
      </c>
      <c r="E2152" s="7" t="s">
        <v>7952</v>
      </c>
      <c r="F2152" s="27"/>
    </row>
    <row r="2153" spans="1:6" x14ac:dyDescent="0.3">
      <c r="A2153" s="7" t="s">
        <v>11062</v>
      </c>
      <c r="B2153" s="7" t="s">
        <v>11063</v>
      </c>
      <c r="C2153" s="7" t="s">
        <v>7957</v>
      </c>
      <c r="D2153" s="7" t="s">
        <v>7952</v>
      </c>
      <c r="E2153" s="7" t="s">
        <v>7952</v>
      </c>
      <c r="F2153" s="27"/>
    </row>
    <row r="2154" spans="1:6" x14ac:dyDescent="0.3">
      <c r="A2154" s="7" t="s">
        <v>11064</v>
      </c>
      <c r="B2154" s="7" t="s">
        <v>11065</v>
      </c>
      <c r="C2154" s="7" t="s">
        <v>7957</v>
      </c>
      <c r="D2154" s="7" t="s">
        <v>7952</v>
      </c>
      <c r="E2154" s="7" t="s">
        <v>7952</v>
      </c>
      <c r="F2154" s="27"/>
    </row>
    <row r="2155" spans="1:6" x14ac:dyDescent="0.3">
      <c r="A2155" s="7" t="s">
        <v>11066</v>
      </c>
      <c r="B2155" s="7" t="s">
        <v>11067</v>
      </c>
      <c r="C2155" s="7" t="s">
        <v>7957</v>
      </c>
      <c r="D2155" s="7" t="s">
        <v>7952</v>
      </c>
      <c r="E2155" s="7" t="s">
        <v>7952</v>
      </c>
      <c r="F2155" s="27"/>
    </row>
    <row r="2156" spans="1:6" x14ac:dyDescent="0.3">
      <c r="A2156" s="7" t="s">
        <v>11068</v>
      </c>
      <c r="B2156" s="7" t="s">
        <v>11069</v>
      </c>
      <c r="C2156" s="7" t="s">
        <v>7957</v>
      </c>
      <c r="D2156" s="7" t="s">
        <v>7952</v>
      </c>
      <c r="E2156" s="7" t="s">
        <v>7952</v>
      </c>
      <c r="F2156" s="27"/>
    </row>
    <row r="2157" spans="1:6" x14ac:dyDescent="0.3">
      <c r="A2157" s="7" t="s">
        <v>11070</v>
      </c>
      <c r="B2157" s="7" t="s">
        <v>11071</v>
      </c>
      <c r="C2157" s="7" t="s">
        <v>7957</v>
      </c>
      <c r="D2157" s="7" t="s">
        <v>7952</v>
      </c>
      <c r="E2157" s="7" t="s">
        <v>7952</v>
      </c>
      <c r="F2157" s="27"/>
    </row>
    <row r="2158" spans="1:6" x14ac:dyDescent="0.3">
      <c r="A2158" s="7" t="s">
        <v>11072</v>
      </c>
      <c r="B2158" s="7" t="s">
        <v>11073</v>
      </c>
      <c r="C2158" s="7" t="s">
        <v>7957</v>
      </c>
      <c r="D2158" s="7" t="s">
        <v>7952</v>
      </c>
      <c r="E2158" s="7" t="s">
        <v>7952</v>
      </c>
      <c r="F2158" s="27"/>
    </row>
    <row r="2159" spans="1:6" x14ac:dyDescent="0.3">
      <c r="A2159" s="7" t="s">
        <v>11074</v>
      </c>
      <c r="B2159" s="7" t="s">
        <v>11075</v>
      </c>
      <c r="C2159" s="7" t="s">
        <v>7957</v>
      </c>
      <c r="D2159" s="7" t="s">
        <v>7952</v>
      </c>
      <c r="E2159" s="7" t="s">
        <v>7952</v>
      </c>
      <c r="F2159" s="27"/>
    </row>
    <row r="2160" spans="1:6" x14ac:dyDescent="0.3">
      <c r="A2160" s="7" t="s">
        <v>11076</v>
      </c>
      <c r="B2160" s="7" t="s">
        <v>11077</v>
      </c>
      <c r="C2160" s="7" t="s">
        <v>7957</v>
      </c>
      <c r="D2160" s="7" t="s">
        <v>7952</v>
      </c>
      <c r="E2160" s="7" t="s">
        <v>7952</v>
      </c>
      <c r="F2160" s="27"/>
    </row>
    <row r="2161" spans="1:6" x14ac:dyDescent="0.3">
      <c r="A2161" s="7" t="s">
        <v>11078</v>
      </c>
      <c r="B2161" s="7" t="s">
        <v>11079</v>
      </c>
      <c r="C2161" s="7" t="s">
        <v>7957</v>
      </c>
      <c r="D2161" s="7" t="s">
        <v>7952</v>
      </c>
      <c r="E2161" s="7" t="s">
        <v>7952</v>
      </c>
      <c r="F2161" s="27"/>
    </row>
    <row r="2162" spans="1:6" x14ac:dyDescent="0.3">
      <c r="A2162" s="7" t="s">
        <v>11080</v>
      </c>
      <c r="B2162" s="7" t="s">
        <v>11081</v>
      </c>
      <c r="C2162" s="7" t="s">
        <v>7957</v>
      </c>
      <c r="D2162" s="7" t="s">
        <v>7952</v>
      </c>
      <c r="E2162" s="7" t="s">
        <v>7952</v>
      </c>
      <c r="F2162" s="27"/>
    </row>
    <row r="2163" spans="1:6" x14ac:dyDescent="0.3">
      <c r="A2163" s="7" t="s">
        <v>11082</v>
      </c>
      <c r="B2163" s="7" t="s">
        <v>11083</v>
      </c>
      <c r="C2163" s="7" t="s">
        <v>7957</v>
      </c>
      <c r="D2163" s="7" t="s">
        <v>7952</v>
      </c>
      <c r="E2163" s="7" t="s">
        <v>7952</v>
      </c>
      <c r="F2163" s="27"/>
    </row>
    <row r="2164" spans="1:6" x14ac:dyDescent="0.3">
      <c r="A2164" s="7" t="s">
        <v>11084</v>
      </c>
      <c r="B2164" s="7" t="s">
        <v>11085</v>
      </c>
      <c r="C2164" s="7" t="s">
        <v>7957</v>
      </c>
      <c r="D2164" s="7" t="s">
        <v>7952</v>
      </c>
      <c r="E2164" s="7" t="s">
        <v>7952</v>
      </c>
      <c r="F2164" s="27"/>
    </row>
    <row r="2165" spans="1:6" x14ac:dyDescent="0.3">
      <c r="A2165" s="7" t="s">
        <v>11086</v>
      </c>
      <c r="B2165" s="7" t="s">
        <v>11087</v>
      </c>
      <c r="C2165" s="7" t="s">
        <v>7957</v>
      </c>
      <c r="D2165" s="7" t="s">
        <v>7952</v>
      </c>
      <c r="E2165" s="7" t="s">
        <v>7952</v>
      </c>
      <c r="F2165" s="27"/>
    </row>
    <row r="2166" spans="1:6" x14ac:dyDescent="0.3">
      <c r="A2166" s="7" t="s">
        <v>11088</v>
      </c>
      <c r="B2166" s="7" t="s">
        <v>11089</v>
      </c>
      <c r="C2166" s="7" t="s">
        <v>7957</v>
      </c>
      <c r="D2166" s="7" t="s">
        <v>7952</v>
      </c>
      <c r="E2166" s="7" t="s">
        <v>7952</v>
      </c>
      <c r="F2166" s="27"/>
    </row>
    <row r="2167" spans="1:6" x14ac:dyDescent="0.3">
      <c r="A2167" s="7" t="s">
        <v>11090</v>
      </c>
      <c r="B2167" s="7" t="s">
        <v>11091</v>
      </c>
      <c r="C2167" s="7" t="s">
        <v>7957</v>
      </c>
      <c r="D2167" s="7" t="s">
        <v>7952</v>
      </c>
      <c r="E2167" s="7" t="s">
        <v>7952</v>
      </c>
      <c r="F2167" s="27"/>
    </row>
    <row r="2168" spans="1:6" x14ac:dyDescent="0.3">
      <c r="A2168" s="7" t="s">
        <v>11092</v>
      </c>
      <c r="B2168" s="7" t="s">
        <v>11093</v>
      </c>
      <c r="C2168" s="7" t="s">
        <v>7957</v>
      </c>
      <c r="D2168" s="7" t="s">
        <v>7952</v>
      </c>
      <c r="E2168" s="7" t="s">
        <v>7952</v>
      </c>
      <c r="F2168" s="27"/>
    </row>
    <row r="2169" spans="1:6" x14ac:dyDescent="0.3">
      <c r="A2169" s="7" t="s">
        <v>11094</v>
      </c>
      <c r="B2169" s="7" t="s">
        <v>11095</v>
      </c>
      <c r="C2169" s="7" t="s">
        <v>7957</v>
      </c>
      <c r="D2169" s="7" t="s">
        <v>7952</v>
      </c>
      <c r="E2169" s="7" t="s">
        <v>7952</v>
      </c>
      <c r="F2169" s="27"/>
    </row>
    <row r="2170" spans="1:6" x14ac:dyDescent="0.3">
      <c r="A2170" s="7" t="s">
        <v>11096</v>
      </c>
      <c r="B2170" s="7" t="s">
        <v>11097</v>
      </c>
      <c r="C2170" s="7" t="s">
        <v>7957</v>
      </c>
      <c r="D2170" s="7" t="s">
        <v>7952</v>
      </c>
      <c r="E2170" s="7" t="s">
        <v>7952</v>
      </c>
      <c r="F2170" s="27"/>
    </row>
    <row r="2171" spans="1:6" x14ac:dyDescent="0.3">
      <c r="A2171" s="7" t="s">
        <v>11098</v>
      </c>
      <c r="B2171" s="7" t="s">
        <v>11099</v>
      </c>
      <c r="C2171" s="7" t="s">
        <v>7957</v>
      </c>
      <c r="D2171" s="7" t="s">
        <v>7952</v>
      </c>
      <c r="E2171" s="7" t="s">
        <v>7952</v>
      </c>
      <c r="F2171" s="27"/>
    </row>
    <row r="2172" spans="1:6" x14ac:dyDescent="0.3">
      <c r="A2172" s="7" t="s">
        <v>11100</v>
      </c>
      <c r="B2172" s="7" t="s">
        <v>11101</v>
      </c>
      <c r="C2172" s="7" t="s">
        <v>7957</v>
      </c>
      <c r="D2172" s="7" t="s">
        <v>7952</v>
      </c>
      <c r="E2172" s="7" t="s">
        <v>7952</v>
      </c>
      <c r="F2172" s="27"/>
    </row>
    <row r="2173" spans="1:6" x14ac:dyDescent="0.3">
      <c r="A2173" s="7" t="s">
        <v>11102</v>
      </c>
      <c r="B2173" s="7" t="s">
        <v>11103</v>
      </c>
      <c r="C2173" s="7" t="s">
        <v>7957</v>
      </c>
      <c r="D2173" s="7" t="s">
        <v>7952</v>
      </c>
      <c r="E2173" s="7" t="s">
        <v>7952</v>
      </c>
      <c r="F2173" s="27"/>
    </row>
    <row r="2174" spans="1:6" x14ac:dyDescent="0.3">
      <c r="A2174" s="7" t="s">
        <v>11104</v>
      </c>
      <c r="B2174" s="7" t="s">
        <v>11105</v>
      </c>
      <c r="C2174" s="7" t="s">
        <v>7957</v>
      </c>
      <c r="D2174" s="7" t="s">
        <v>7952</v>
      </c>
      <c r="E2174" s="7" t="s">
        <v>7952</v>
      </c>
      <c r="F2174" s="27"/>
    </row>
    <row r="2175" spans="1:6" x14ac:dyDescent="0.3">
      <c r="A2175" s="7" t="s">
        <v>11106</v>
      </c>
      <c r="B2175" s="7" t="s">
        <v>11107</v>
      </c>
      <c r="C2175" s="7" t="s">
        <v>7957</v>
      </c>
      <c r="D2175" s="7" t="s">
        <v>7952</v>
      </c>
      <c r="E2175" s="7" t="s">
        <v>7952</v>
      </c>
      <c r="F2175" s="27"/>
    </row>
    <row r="2176" spans="1:6" x14ac:dyDescent="0.3">
      <c r="A2176" s="7" t="s">
        <v>11108</v>
      </c>
      <c r="B2176" s="7" t="s">
        <v>11109</v>
      </c>
      <c r="C2176" s="7" t="s">
        <v>7957</v>
      </c>
      <c r="D2176" s="7" t="s">
        <v>7952</v>
      </c>
      <c r="E2176" s="7" t="s">
        <v>7952</v>
      </c>
      <c r="F2176" s="27"/>
    </row>
    <row r="2177" spans="1:6" x14ac:dyDescent="0.3">
      <c r="A2177" s="7" t="s">
        <v>11110</v>
      </c>
      <c r="B2177" s="7" t="s">
        <v>11111</v>
      </c>
      <c r="C2177" s="7" t="s">
        <v>7957</v>
      </c>
      <c r="D2177" s="7" t="s">
        <v>7952</v>
      </c>
      <c r="E2177" s="7" t="s">
        <v>7952</v>
      </c>
      <c r="F2177" s="27"/>
    </row>
    <row r="2178" spans="1:6" x14ac:dyDescent="0.3">
      <c r="A2178" s="7" t="s">
        <v>11112</v>
      </c>
      <c r="B2178" s="7" t="s">
        <v>11113</v>
      </c>
      <c r="C2178" s="7" t="s">
        <v>7957</v>
      </c>
      <c r="D2178" s="7" t="s">
        <v>7952</v>
      </c>
      <c r="E2178" s="7" t="s">
        <v>7952</v>
      </c>
      <c r="F2178" s="27"/>
    </row>
    <row r="2179" spans="1:6" x14ac:dyDescent="0.3">
      <c r="A2179" s="7" t="s">
        <v>11114</v>
      </c>
      <c r="B2179" s="7" t="s">
        <v>11115</v>
      </c>
      <c r="C2179" s="7" t="s">
        <v>7957</v>
      </c>
      <c r="D2179" s="7" t="s">
        <v>7952</v>
      </c>
      <c r="E2179" s="7" t="s">
        <v>7952</v>
      </c>
      <c r="F2179" s="27"/>
    </row>
    <row r="2180" spans="1:6" x14ac:dyDescent="0.3">
      <c r="A2180" s="7" t="s">
        <v>11116</v>
      </c>
      <c r="B2180" s="7" t="s">
        <v>11117</v>
      </c>
      <c r="C2180" s="7" t="s">
        <v>7957</v>
      </c>
      <c r="D2180" s="7" t="s">
        <v>7952</v>
      </c>
      <c r="E2180" s="7" t="s">
        <v>7952</v>
      </c>
      <c r="F2180" s="27"/>
    </row>
    <row r="2181" spans="1:6" x14ac:dyDescent="0.3">
      <c r="A2181" s="7" t="s">
        <v>11118</v>
      </c>
      <c r="B2181" s="7" t="s">
        <v>11119</v>
      </c>
      <c r="C2181" s="7" t="s">
        <v>7957</v>
      </c>
      <c r="D2181" s="7" t="s">
        <v>7952</v>
      </c>
      <c r="E2181" s="7" t="s">
        <v>7952</v>
      </c>
      <c r="F2181" s="27"/>
    </row>
    <row r="2182" spans="1:6" x14ac:dyDescent="0.3">
      <c r="A2182" s="7" t="s">
        <v>11120</v>
      </c>
      <c r="B2182" s="7" t="s">
        <v>11121</v>
      </c>
      <c r="C2182" s="7" t="s">
        <v>7957</v>
      </c>
      <c r="D2182" s="7" t="s">
        <v>7952</v>
      </c>
      <c r="E2182" s="7" t="s">
        <v>7952</v>
      </c>
      <c r="F2182" s="27"/>
    </row>
    <row r="2183" spans="1:6" x14ac:dyDescent="0.3">
      <c r="A2183" s="7" t="s">
        <v>11122</v>
      </c>
      <c r="B2183" s="7" t="s">
        <v>11123</v>
      </c>
      <c r="C2183" s="7" t="s">
        <v>7957</v>
      </c>
      <c r="D2183" s="7" t="s">
        <v>7952</v>
      </c>
      <c r="E2183" s="7" t="s">
        <v>7952</v>
      </c>
      <c r="F2183" s="27"/>
    </row>
    <row r="2184" spans="1:6" x14ac:dyDescent="0.3">
      <c r="A2184" s="7" t="s">
        <v>11124</v>
      </c>
      <c r="B2184" s="7" t="s">
        <v>11125</v>
      </c>
      <c r="C2184" s="7" t="s">
        <v>7957</v>
      </c>
      <c r="D2184" s="7" t="s">
        <v>7952</v>
      </c>
      <c r="E2184" s="7" t="s">
        <v>7952</v>
      </c>
      <c r="F2184" s="27"/>
    </row>
    <row r="2185" spans="1:6" x14ac:dyDescent="0.3">
      <c r="A2185" s="7" t="s">
        <v>11126</v>
      </c>
      <c r="B2185" s="7" t="s">
        <v>11127</v>
      </c>
      <c r="C2185" s="7" t="s">
        <v>7957</v>
      </c>
      <c r="D2185" s="7" t="s">
        <v>7952</v>
      </c>
      <c r="E2185" s="7" t="s">
        <v>7952</v>
      </c>
      <c r="F2185" s="27"/>
    </row>
    <row r="2186" spans="1:6" x14ac:dyDescent="0.3">
      <c r="A2186" s="7" t="s">
        <v>11128</v>
      </c>
      <c r="B2186" s="7" t="s">
        <v>11129</v>
      </c>
      <c r="C2186" s="7" t="s">
        <v>7957</v>
      </c>
      <c r="D2186" s="7" t="s">
        <v>7952</v>
      </c>
      <c r="E2186" s="7" t="s">
        <v>7952</v>
      </c>
      <c r="F2186" s="27"/>
    </row>
    <row r="2187" spans="1:6" x14ac:dyDescent="0.3">
      <c r="A2187" s="7" t="s">
        <v>11130</v>
      </c>
      <c r="B2187" s="7" t="s">
        <v>11131</v>
      </c>
      <c r="C2187" s="7" t="s">
        <v>7957</v>
      </c>
      <c r="D2187" s="7" t="s">
        <v>7952</v>
      </c>
      <c r="E2187" s="7" t="s">
        <v>7952</v>
      </c>
      <c r="F2187" s="27"/>
    </row>
    <row r="2188" spans="1:6" x14ac:dyDescent="0.3">
      <c r="A2188" s="7" t="s">
        <v>11132</v>
      </c>
      <c r="B2188" s="7" t="s">
        <v>11133</v>
      </c>
      <c r="C2188" s="7" t="s">
        <v>7957</v>
      </c>
      <c r="D2188" s="7" t="s">
        <v>7952</v>
      </c>
      <c r="E2188" s="7" t="s">
        <v>7952</v>
      </c>
      <c r="F2188" s="27"/>
    </row>
    <row r="2189" spans="1:6" x14ac:dyDescent="0.3">
      <c r="A2189" s="7" t="s">
        <v>11134</v>
      </c>
      <c r="B2189" s="7" t="s">
        <v>11135</v>
      </c>
      <c r="C2189" s="7" t="s">
        <v>7957</v>
      </c>
      <c r="D2189" s="7" t="s">
        <v>7952</v>
      </c>
      <c r="E2189" s="7" t="s">
        <v>7952</v>
      </c>
      <c r="F2189" s="27"/>
    </row>
    <row r="2190" spans="1:6" x14ac:dyDescent="0.3">
      <c r="A2190" s="7" t="s">
        <v>11136</v>
      </c>
      <c r="B2190" s="7" t="s">
        <v>11137</v>
      </c>
      <c r="C2190" s="7" t="s">
        <v>7957</v>
      </c>
      <c r="D2190" s="7" t="s">
        <v>7952</v>
      </c>
      <c r="E2190" s="7" t="s">
        <v>7952</v>
      </c>
      <c r="F2190" s="27"/>
    </row>
    <row r="2191" spans="1:6" x14ac:dyDescent="0.3">
      <c r="A2191" s="7" t="s">
        <v>11138</v>
      </c>
      <c r="B2191" s="7" t="s">
        <v>11139</v>
      </c>
      <c r="C2191" s="7" t="s">
        <v>7957</v>
      </c>
      <c r="D2191" s="7" t="s">
        <v>7952</v>
      </c>
      <c r="E2191" s="7" t="s">
        <v>7952</v>
      </c>
      <c r="F2191" s="27"/>
    </row>
    <row r="2192" spans="1:6" x14ac:dyDescent="0.3">
      <c r="A2192" s="7" t="s">
        <v>11140</v>
      </c>
      <c r="B2192" s="7" t="s">
        <v>11141</v>
      </c>
      <c r="C2192" s="7" t="s">
        <v>7957</v>
      </c>
      <c r="D2192" s="7" t="s">
        <v>7952</v>
      </c>
      <c r="E2192" s="7" t="s">
        <v>7952</v>
      </c>
      <c r="F2192" s="27"/>
    </row>
    <row r="2193" spans="1:6" x14ac:dyDescent="0.3">
      <c r="A2193" s="7" t="s">
        <v>11142</v>
      </c>
      <c r="B2193" s="7" t="s">
        <v>11143</v>
      </c>
      <c r="C2193" s="7" t="s">
        <v>7957</v>
      </c>
      <c r="D2193" s="7" t="s">
        <v>7952</v>
      </c>
      <c r="E2193" s="7" t="s">
        <v>7952</v>
      </c>
      <c r="F2193" s="27"/>
    </row>
    <row r="2194" spans="1:6" x14ac:dyDescent="0.3">
      <c r="A2194" s="7" t="s">
        <v>11144</v>
      </c>
      <c r="B2194" s="7" t="s">
        <v>11145</v>
      </c>
      <c r="C2194" s="7" t="s">
        <v>7957</v>
      </c>
      <c r="D2194" s="7" t="s">
        <v>7952</v>
      </c>
      <c r="E2194" s="7" t="s">
        <v>7952</v>
      </c>
      <c r="F2194" s="27"/>
    </row>
    <row r="2195" spans="1:6" x14ac:dyDescent="0.3">
      <c r="A2195" s="7" t="s">
        <v>11146</v>
      </c>
      <c r="B2195" s="7" t="s">
        <v>11147</v>
      </c>
      <c r="C2195" s="7" t="s">
        <v>7957</v>
      </c>
      <c r="D2195" s="7" t="s">
        <v>7952</v>
      </c>
      <c r="E2195" s="7" t="s">
        <v>7952</v>
      </c>
      <c r="F2195" s="27"/>
    </row>
    <row r="2196" spans="1:6" x14ac:dyDescent="0.3">
      <c r="A2196" s="7" t="s">
        <v>11148</v>
      </c>
      <c r="B2196" s="7" t="s">
        <v>11149</v>
      </c>
      <c r="C2196" s="7" t="s">
        <v>7957</v>
      </c>
      <c r="D2196" s="7" t="s">
        <v>7952</v>
      </c>
      <c r="E2196" s="7" t="s">
        <v>7952</v>
      </c>
      <c r="F2196" s="27"/>
    </row>
    <row r="2197" spans="1:6" x14ac:dyDescent="0.3">
      <c r="A2197" s="7" t="s">
        <v>11150</v>
      </c>
      <c r="B2197" s="7" t="s">
        <v>11151</v>
      </c>
      <c r="C2197" s="7" t="s">
        <v>7957</v>
      </c>
      <c r="D2197" s="7" t="s">
        <v>7952</v>
      </c>
      <c r="E2197" s="7" t="s">
        <v>7952</v>
      </c>
      <c r="F2197" s="27"/>
    </row>
    <row r="2198" spans="1:6" x14ac:dyDescent="0.3">
      <c r="A2198" s="7" t="s">
        <v>11152</v>
      </c>
      <c r="B2198" s="7" t="s">
        <v>11153</v>
      </c>
      <c r="C2198" s="7" t="s">
        <v>7957</v>
      </c>
      <c r="D2198" s="7" t="s">
        <v>7952</v>
      </c>
      <c r="E2198" s="7" t="s">
        <v>7952</v>
      </c>
      <c r="F2198" s="27"/>
    </row>
    <row r="2199" spans="1:6" x14ac:dyDescent="0.3">
      <c r="A2199" s="7" t="s">
        <v>11154</v>
      </c>
      <c r="B2199" s="7" t="s">
        <v>11155</v>
      </c>
      <c r="C2199" s="7" t="s">
        <v>7957</v>
      </c>
      <c r="D2199" s="7" t="s">
        <v>7952</v>
      </c>
      <c r="E2199" s="7" t="s">
        <v>7952</v>
      </c>
      <c r="F2199" s="27"/>
    </row>
    <row r="2200" spans="1:6" x14ac:dyDescent="0.3">
      <c r="A2200" s="7" t="s">
        <v>11156</v>
      </c>
      <c r="B2200" s="7" t="s">
        <v>11157</v>
      </c>
      <c r="C2200" s="7" t="s">
        <v>7957</v>
      </c>
      <c r="D2200" s="7" t="s">
        <v>7952</v>
      </c>
      <c r="E2200" s="7" t="s">
        <v>7952</v>
      </c>
      <c r="F2200" s="27"/>
    </row>
    <row r="2201" spans="1:6" x14ac:dyDescent="0.3">
      <c r="A2201" s="7" t="s">
        <v>11158</v>
      </c>
      <c r="B2201" s="7" t="s">
        <v>11159</v>
      </c>
      <c r="C2201" s="7" t="s">
        <v>7957</v>
      </c>
      <c r="D2201" s="7" t="s">
        <v>7952</v>
      </c>
      <c r="E2201" s="7" t="s">
        <v>7952</v>
      </c>
      <c r="F2201" s="27"/>
    </row>
    <row r="2202" spans="1:6" x14ac:dyDescent="0.3">
      <c r="A2202" s="7" t="s">
        <v>11160</v>
      </c>
      <c r="B2202" s="7" t="s">
        <v>11161</v>
      </c>
      <c r="C2202" s="7" t="s">
        <v>7957</v>
      </c>
      <c r="D2202" s="7" t="s">
        <v>7952</v>
      </c>
      <c r="E2202" s="7" t="s">
        <v>7952</v>
      </c>
      <c r="F2202" s="27"/>
    </row>
    <row r="2203" spans="1:6" x14ac:dyDescent="0.3">
      <c r="A2203" s="7" t="s">
        <v>11162</v>
      </c>
      <c r="B2203" s="7" t="s">
        <v>11163</v>
      </c>
      <c r="C2203" s="7" t="s">
        <v>7957</v>
      </c>
      <c r="D2203" s="7" t="s">
        <v>7952</v>
      </c>
      <c r="E2203" s="7" t="s">
        <v>7952</v>
      </c>
      <c r="F2203" s="27"/>
    </row>
    <row r="2204" spans="1:6" x14ac:dyDescent="0.3">
      <c r="A2204" s="7" t="s">
        <v>11164</v>
      </c>
      <c r="B2204" s="7" t="s">
        <v>11165</v>
      </c>
      <c r="C2204" s="7" t="s">
        <v>7957</v>
      </c>
      <c r="D2204" s="7" t="s">
        <v>7952</v>
      </c>
      <c r="E2204" s="7" t="s">
        <v>7952</v>
      </c>
      <c r="F2204" s="27"/>
    </row>
    <row r="2205" spans="1:6" x14ac:dyDescent="0.3">
      <c r="A2205" s="7" t="s">
        <v>11166</v>
      </c>
      <c r="B2205" s="7" t="s">
        <v>11167</v>
      </c>
      <c r="C2205" s="7" t="s">
        <v>7957</v>
      </c>
      <c r="D2205" s="7" t="s">
        <v>7952</v>
      </c>
      <c r="E2205" s="7" t="s">
        <v>7952</v>
      </c>
      <c r="F2205" s="27"/>
    </row>
    <row r="2206" spans="1:6" x14ac:dyDescent="0.3">
      <c r="A2206" s="7" t="s">
        <v>11168</v>
      </c>
      <c r="B2206" s="7" t="s">
        <v>11169</v>
      </c>
      <c r="C2206" s="7" t="s">
        <v>7957</v>
      </c>
      <c r="D2206" s="7" t="s">
        <v>7952</v>
      </c>
      <c r="E2206" s="7" t="s">
        <v>7952</v>
      </c>
      <c r="F2206" s="27"/>
    </row>
    <row r="2207" spans="1:6" x14ac:dyDescent="0.3">
      <c r="A2207" s="7" t="s">
        <v>11170</v>
      </c>
      <c r="B2207" s="7" t="s">
        <v>11171</v>
      </c>
      <c r="C2207" s="7" t="s">
        <v>7957</v>
      </c>
      <c r="D2207" s="7" t="s">
        <v>7952</v>
      </c>
      <c r="E2207" s="7" t="s">
        <v>7952</v>
      </c>
      <c r="F2207" s="27"/>
    </row>
    <row r="2208" spans="1:6" x14ac:dyDescent="0.3">
      <c r="A2208" s="7" t="s">
        <v>11172</v>
      </c>
      <c r="B2208" s="7" t="s">
        <v>11167</v>
      </c>
      <c r="C2208" s="7" t="s">
        <v>7957</v>
      </c>
      <c r="D2208" s="7" t="s">
        <v>7952</v>
      </c>
      <c r="E2208" s="7" t="s">
        <v>7952</v>
      </c>
      <c r="F2208" s="27"/>
    </row>
    <row r="2209" spans="1:6" x14ac:dyDescent="0.3">
      <c r="A2209" s="7" t="s">
        <v>11173</v>
      </c>
      <c r="B2209" s="7" t="s">
        <v>11169</v>
      </c>
      <c r="C2209" s="7" t="s">
        <v>7957</v>
      </c>
      <c r="D2209" s="7" t="s">
        <v>7952</v>
      </c>
      <c r="E2209" s="7" t="s">
        <v>7952</v>
      </c>
      <c r="F2209" s="27"/>
    </row>
    <row r="2210" spans="1:6" x14ac:dyDescent="0.3">
      <c r="A2210" s="7" t="s">
        <v>11174</v>
      </c>
      <c r="B2210" s="7" t="s">
        <v>11175</v>
      </c>
      <c r="C2210" s="7" t="s">
        <v>7957</v>
      </c>
      <c r="D2210" s="7" t="s">
        <v>7952</v>
      </c>
      <c r="E2210" s="7" t="s">
        <v>7952</v>
      </c>
      <c r="F2210" s="27"/>
    </row>
    <row r="2211" spans="1:6" x14ac:dyDescent="0.3">
      <c r="A2211" s="7" t="s">
        <v>11176</v>
      </c>
      <c r="B2211" s="7" t="s">
        <v>11177</v>
      </c>
      <c r="C2211" s="7" t="s">
        <v>7957</v>
      </c>
      <c r="D2211" s="7" t="s">
        <v>7952</v>
      </c>
      <c r="E2211" s="7" t="s">
        <v>7952</v>
      </c>
      <c r="F2211" s="27"/>
    </row>
    <row r="2212" spans="1:6" x14ac:dyDescent="0.3">
      <c r="A2212" s="7" t="s">
        <v>11178</v>
      </c>
      <c r="B2212" s="7" t="s">
        <v>11179</v>
      </c>
      <c r="C2212" s="7" t="s">
        <v>7957</v>
      </c>
      <c r="D2212" s="7" t="s">
        <v>7952</v>
      </c>
      <c r="E2212" s="7" t="s">
        <v>7952</v>
      </c>
      <c r="F2212" s="27"/>
    </row>
    <row r="2213" spans="1:6" x14ac:dyDescent="0.3">
      <c r="A2213" s="7" t="s">
        <v>11180</v>
      </c>
      <c r="B2213" s="7" t="s">
        <v>11181</v>
      </c>
      <c r="C2213" s="7" t="s">
        <v>7957</v>
      </c>
      <c r="D2213" s="7" t="s">
        <v>7952</v>
      </c>
      <c r="E2213" s="7" t="s">
        <v>7952</v>
      </c>
      <c r="F2213" s="27"/>
    </row>
    <row r="2214" spans="1:6" x14ac:dyDescent="0.3">
      <c r="A2214" s="7" t="s">
        <v>11182</v>
      </c>
      <c r="B2214" s="7" t="s">
        <v>11183</v>
      </c>
      <c r="C2214" s="7" t="s">
        <v>7957</v>
      </c>
      <c r="D2214" s="7" t="s">
        <v>7952</v>
      </c>
      <c r="E2214" s="7" t="s">
        <v>7952</v>
      </c>
      <c r="F2214" s="27"/>
    </row>
    <row r="2215" spans="1:6" x14ac:dyDescent="0.3">
      <c r="A2215" s="7" t="s">
        <v>11184</v>
      </c>
      <c r="B2215" s="7" t="s">
        <v>11185</v>
      </c>
      <c r="C2215" s="7" t="s">
        <v>7957</v>
      </c>
      <c r="D2215" s="7" t="s">
        <v>7952</v>
      </c>
      <c r="E2215" s="7" t="s">
        <v>7952</v>
      </c>
      <c r="F2215" s="27"/>
    </row>
    <row r="2216" spans="1:6" x14ac:dyDescent="0.3">
      <c r="A2216" s="7" t="s">
        <v>11186</v>
      </c>
      <c r="B2216" s="7" t="s">
        <v>11187</v>
      </c>
      <c r="C2216" s="7" t="s">
        <v>7957</v>
      </c>
      <c r="D2216" s="7" t="s">
        <v>7952</v>
      </c>
      <c r="E2216" s="7" t="s">
        <v>7952</v>
      </c>
      <c r="F2216" s="27"/>
    </row>
    <row r="2217" spans="1:6" x14ac:dyDescent="0.3">
      <c r="A2217" s="7" t="s">
        <v>11188</v>
      </c>
      <c r="B2217" s="7" t="s">
        <v>11189</v>
      </c>
      <c r="C2217" s="7" t="s">
        <v>7957</v>
      </c>
      <c r="D2217" s="7" t="s">
        <v>7952</v>
      </c>
      <c r="E2217" s="7" t="s">
        <v>7952</v>
      </c>
      <c r="F2217" s="27"/>
    </row>
    <row r="2218" spans="1:6" x14ac:dyDescent="0.3">
      <c r="A2218" s="7" t="s">
        <v>11190</v>
      </c>
      <c r="B2218" s="7" t="s">
        <v>11191</v>
      </c>
      <c r="C2218" s="7" t="s">
        <v>7957</v>
      </c>
      <c r="D2218" s="7" t="s">
        <v>7952</v>
      </c>
      <c r="E2218" s="7" t="s">
        <v>7952</v>
      </c>
      <c r="F2218" s="27"/>
    </row>
    <row r="2219" spans="1:6" x14ac:dyDescent="0.3">
      <c r="A2219" s="7" t="s">
        <v>11192</v>
      </c>
      <c r="B2219" s="7" t="s">
        <v>11193</v>
      </c>
      <c r="C2219" s="7" t="s">
        <v>7957</v>
      </c>
      <c r="D2219" s="7" t="s">
        <v>7952</v>
      </c>
      <c r="E2219" s="7" t="s">
        <v>7952</v>
      </c>
      <c r="F2219" s="27"/>
    </row>
    <row r="2220" spans="1:6" x14ac:dyDescent="0.3">
      <c r="A2220" s="7" t="s">
        <v>11194</v>
      </c>
      <c r="B2220" s="7" t="s">
        <v>11195</v>
      </c>
      <c r="C2220" s="7" t="s">
        <v>7957</v>
      </c>
      <c r="D2220" s="7" t="s">
        <v>7952</v>
      </c>
      <c r="E2220" s="7" t="s">
        <v>7952</v>
      </c>
      <c r="F2220" s="27"/>
    </row>
    <row r="2221" spans="1:6" x14ac:dyDescent="0.3">
      <c r="A2221" s="7" t="s">
        <v>11196</v>
      </c>
      <c r="B2221" s="7" t="s">
        <v>11197</v>
      </c>
      <c r="C2221" s="7" t="s">
        <v>7957</v>
      </c>
      <c r="D2221" s="7" t="s">
        <v>7952</v>
      </c>
      <c r="E2221" s="7" t="s">
        <v>7952</v>
      </c>
      <c r="F2221" s="27"/>
    </row>
    <row r="2222" spans="1:6" x14ac:dyDescent="0.3">
      <c r="A2222" s="7" t="s">
        <v>11198</v>
      </c>
      <c r="B2222" s="7" t="s">
        <v>11199</v>
      </c>
      <c r="C2222" s="7" t="s">
        <v>7957</v>
      </c>
      <c r="D2222" s="7" t="s">
        <v>7952</v>
      </c>
      <c r="E2222" s="7" t="s">
        <v>7952</v>
      </c>
      <c r="F2222" s="27"/>
    </row>
    <row r="2223" spans="1:6" x14ac:dyDescent="0.3">
      <c r="A2223" s="7" t="s">
        <v>11200</v>
      </c>
      <c r="B2223" s="7" t="s">
        <v>11201</v>
      </c>
      <c r="C2223" s="7" t="s">
        <v>7957</v>
      </c>
      <c r="D2223" s="7" t="s">
        <v>7952</v>
      </c>
      <c r="E2223" s="7" t="s">
        <v>7952</v>
      </c>
      <c r="F2223" s="27"/>
    </row>
    <row r="2224" spans="1:6" x14ac:dyDescent="0.3">
      <c r="A2224" s="7" t="s">
        <v>11202</v>
      </c>
      <c r="B2224" s="7" t="s">
        <v>11203</v>
      </c>
      <c r="C2224" s="7" t="s">
        <v>7957</v>
      </c>
      <c r="D2224" s="7" t="s">
        <v>7952</v>
      </c>
      <c r="E2224" s="7" t="s">
        <v>7952</v>
      </c>
      <c r="F2224" s="27"/>
    </row>
    <row r="2225" spans="1:6" x14ac:dyDescent="0.3">
      <c r="A2225" s="7" t="s">
        <v>11204</v>
      </c>
      <c r="B2225" s="7" t="s">
        <v>11205</v>
      </c>
      <c r="C2225" s="7" t="s">
        <v>7957</v>
      </c>
      <c r="D2225" s="7" t="s">
        <v>7952</v>
      </c>
      <c r="E2225" s="7" t="s">
        <v>7952</v>
      </c>
      <c r="F2225" s="27"/>
    </row>
    <row r="2226" spans="1:6" x14ac:dyDescent="0.3">
      <c r="A2226" s="7" t="s">
        <v>11206</v>
      </c>
      <c r="B2226" s="7" t="s">
        <v>11207</v>
      </c>
      <c r="C2226" s="7" t="s">
        <v>7957</v>
      </c>
      <c r="D2226" s="7" t="s">
        <v>7952</v>
      </c>
      <c r="E2226" s="7" t="s">
        <v>7952</v>
      </c>
      <c r="F2226" s="27"/>
    </row>
    <row r="2227" spans="1:6" x14ac:dyDescent="0.3">
      <c r="A2227" s="7" t="s">
        <v>11208</v>
      </c>
      <c r="B2227" s="7" t="s">
        <v>11209</v>
      </c>
      <c r="C2227" s="7" t="s">
        <v>7957</v>
      </c>
      <c r="D2227" s="7" t="s">
        <v>7952</v>
      </c>
      <c r="E2227" s="7" t="s">
        <v>7952</v>
      </c>
      <c r="F2227" s="27"/>
    </row>
    <row r="2228" spans="1:6" x14ac:dyDescent="0.3">
      <c r="A2228" s="7" t="s">
        <v>11210</v>
      </c>
      <c r="B2228" s="7" t="s">
        <v>11211</v>
      </c>
      <c r="C2228" s="7" t="s">
        <v>7957</v>
      </c>
      <c r="D2228" s="7" t="s">
        <v>7952</v>
      </c>
      <c r="E2228" s="7" t="s">
        <v>7952</v>
      </c>
      <c r="F2228" s="27"/>
    </row>
    <row r="2229" spans="1:6" x14ac:dyDescent="0.3">
      <c r="A2229" s="7" t="s">
        <v>11212</v>
      </c>
      <c r="B2229" s="7" t="s">
        <v>11213</v>
      </c>
      <c r="C2229" s="7" t="s">
        <v>7957</v>
      </c>
      <c r="D2229" s="7" t="s">
        <v>7952</v>
      </c>
      <c r="E2229" s="7" t="s">
        <v>7952</v>
      </c>
      <c r="F2229" s="27"/>
    </row>
    <row r="2230" spans="1:6" x14ac:dyDescent="0.3">
      <c r="A2230" s="7" t="s">
        <v>11214</v>
      </c>
      <c r="B2230" s="7" t="s">
        <v>11215</v>
      </c>
      <c r="C2230" s="7" t="s">
        <v>7957</v>
      </c>
      <c r="D2230" s="7" t="s">
        <v>7952</v>
      </c>
      <c r="E2230" s="7" t="s">
        <v>7952</v>
      </c>
      <c r="F2230" s="27"/>
    </row>
    <row r="2231" spans="1:6" x14ac:dyDescent="0.3">
      <c r="A2231" s="7" t="s">
        <v>11216</v>
      </c>
      <c r="B2231" s="7" t="s">
        <v>11217</v>
      </c>
      <c r="C2231" s="7" t="s">
        <v>7957</v>
      </c>
      <c r="D2231" s="7" t="s">
        <v>7952</v>
      </c>
      <c r="E2231" s="7" t="s">
        <v>7952</v>
      </c>
      <c r="F2231" s="27"/>
    </row>
    <row r="2232" spans="1:6" x14ac:dyDescent="0.3">
      <c r="A2232" s="7" t="s">
        <v>11218</v>
      </c>
      <c r="B2232" s="7" t="s">
        <v>11219</v>
      </c>
      <c r="C2232" s="7" t="s">
        <v>7957</v>
      </c>
      <c r="D2232" s="7" t="s">
        <v>7952</v>
      </c>
      <c r="E2232" s="7" t="s">
        <v>7952</v>
      </c>
      <c r="F2232" s="27"/>
    </row>
    <row r="2233" spans="1:6" x14ac:dyDescent="0.3">
      <c r="A2233" s="7" t="s">
        <v>11220</v>
      </c>
      <c r="B2233" s="7" t="s">
        <v>11221</v>
      </c>
      <c r="C2233" s="7" t="s">
        <v>7957</v>
      </c>
      <c r="D2233" s="7" t="s">
        <v>7952</v>
      </c>
      <c r="E2233" s="7" t="s">
        <v>7952</v>
      </c>
      <c r="F2233" s="27"/>
    </row>
    <row r="2234" spans="1:6" x14ac:dyDescent="0.3">
      <c r="A2234" s="7" t="s">
        <v>11222</v>
      </c>
      <c r="B2234" s="7" t="s">
        <v>11223</v>
      </c>
      <c r="C2234" s="7" t="s">
        <v>7957</v>
      </c>
      <c r="D2234" s="7" t="s">
        <v>7952</v>
      </c>
      <c r="E2234" s="7" t="s">
        <v>7952</v>
      </c>
      <c r="F2234" s="27"/>
    </row>
    <row r="2235" spans="1:6" x14ac:dyDescent="0.3">
      <c r="A2235" s="7" t="s">
        <v>11224</v>
      </c>
      <c r="B2235" s="7" t="s">
        <v>11225</v>
      </c>
      <c r="C2235" s="7" t="s">
        <v>7957</v>
      </c>
      <c r="D2235" s="7" t="s">
        <v>7952</v>
      </c>
      <c r="E2235" s="7" t="s">
        <v>7952</v>
      </c>
      <c r="F2235" s="27"/>
    </row>
    <row r="2236" spans="1:6" x14ac:dyDescent="0.3">
      <c r="A2236" s="7" t="s">
        <v>11226</v>
      </c>
      <c r="B2236" s="7" t="s">
        <v>11227</v>
      </c>
      <c r="C2236" s="7" t="s">
        <v>7957</v>
      </c>
      <c r="D2236" s="7" t="s">
        <v>7952</v>
      </c>
      <c r="E2236" s="7" t="s">
        <v>7952</v>
      </c>
      <c r="F2236" s="27"/>
    </row>
    <row r="2237" spans="1:6" x14ac:dyDescent="0.3">
      <c r="A2237" s="7" t="s">
        <v>11228</v>
      </c>
      <c r="B2237" s="7" t="s">
        <v>11229</v>
      </c>
      <c r="C2237" s="7" t="s">
        <v>7957</v>
      </c>
      <c r="D2237" s="7" t="s">
        <v>7952</v>
      </c>
      <c r="E2237" s="7" t="s">
        <v>7952</v>
      </c>
      <c r="F2237" s="27"/>
    </row>
    <row r="2238" spans="1:6" x14ac:dyDescent="0.3">
      <c r="A2238" s="7" t="s">
        <v>11230</v>
      </c>
      <c r="B2238" s="7" t="s">
        <v>11231</v>
      </c>
      <c r="C2238" s="7" t="s">
        <v>7957</v>
      </c>
      <c r="D2238" s="7" t="s">
        <v>7952</v>
      </c>
      <c r="E2238" s="7" t="s">
        <v>7952</v>
      </c>
      <c r="F2238" s="27"/>
    </row>
    <row r="2239" spans="1:6" x14ac:dyDescent="0.3">
      <c r="A2239" s="7" t="s">
        <v>11232</v>
      </c>
      <c r="B2239" s="7" t="s">
        <v>11233</v>
      </c>
      <c r="C2239" s="7" t="s">
        <v>7957</v>
      </c>
      <c r="D2239" s="7" t="s">
        <v>7952</v>
      </c>
      <c r="E2239" s="7" t="s">
        <v>7952</v>
      </c>
      <c r="F2239" s="27"/>
    </row>
    <row r="2240" spans="1:6" x14ac:dyDescent="0.3">
      <c r="A2240" s="7" t="s">
        <v>11234</v>
      </c>
      <c r="B2240" s="7" t="s">
        <v>11235</v>
      </c>
      <c r="C2240" s="7" t="s">
        <v>7957</v>
      </c>
      <c r="D2240" s="7" t="s">
        <v>7952</v>
      </c>
      <c r="E2240" s="7" t="s">
        <v>7952</v>
      </c>
      <c r="F2240" s="27"/>
    </row>
    <row r="2241" spans="1:6" x14ac:dyDescent="0.3">
      <c r="A2241" s="7" t="s">
        <v>11236</v>
      </c>
      <c r="B2241" s="7" t="s">
        <v>11237</v>
      </c>
      <c r="C2241" s="7" t="s">
        <v>7957</v>
      </c>
      <c r="D2241" s="7" t="s">
        <v>7952</v>
      </c>
      <c r="E2241" s="7" t="s">
        <v>7952</v>
      </c>
      <c r="F2241" s="27"/>
    </row>
    <row r="2242" spans="1:6" x14ac:dyDescent="0.3">
      <c r="A2242" s="7" t="s">
        <v>11238</v>
      </c>
      <c r="B2242" s="7" t="s">
        <v>11239</v>
      </c>
      <c r="C2242" s="7" t="s">
        <v>7957</v>
      </c>
      <c r="D2242" s="7" t="s">
        <v>7952</v>
      </c>
      <c r="E2242" s="7" t="s">
        <v>7952</v>
      </c>
      <c r="F2242" s="27"/>
    </row>
    <row r="2243" spans="1:6" x14ac:dyDescent="0.3">
      <c r="A2243" s="7" t="s">
        <v>11240</v>
      </c>
      <c r="B2243" s="7" t="s">
        <v>11241</v>
      </c>
      <c r="C2243" s="7" t="s">
        <v>7957</v>
      </c>
      <c r="D2243" s="7" t="s">
        <v>7952</v>
      </c>
      <c r="E2243" s="7" t="s">
        <v>7952</v>
      </c>
      <c r="F2243" s="27"/>
    </row>
    <row r="2244" spans="1:6" x14ac:dyDescent="0.3">
      <c r="A2244" s="7" t="s">
        <v>11242</v>
      </c>
      <c r="B2244" s="7" t="s">
        <v>11243</v>
      </c>
      <c r="C2244" s="7" t="s">
        <v>7957</v>
      </c>
      <c r="D2244" s="7" t="s">
        <v>7952</v>
      </c>
      <c r="E2244" s="7" t="s">
        <v>7952</v>
      </c>
      <c r="F2244" s="27"/>
    </row>
    <row r="2245" spans="1:6" x14ac:dyDescent="0.3">
      <c r="A2245" s="7" t="s">
        <v>11244</v>
      </c>
      <c r="B2245" s="7" t="s">
        <v>11245</v>
      </c>
      <c r="C2245" s="7" t="s">
        <v>7957</v>
      </c>
      <c r="D2245" s="7" t="s">
        <v>7952</v>
      </c>
      <c r="E2245" s="7" t="s">
        <v>7952</v>
      </c>
      <c r="F2245" s="27"/>
    </row>
    <row r="2246" spans="1:6" x14ac:dyDescent="0.3">
      <c r="A2246" s="7" t="s">
        <v>11246</v>
      </c>
      <c r="B2246" s="7" t="s">
        <v>11247</v>
      </c>
      <c r="C2246" s="7" t="s">
        <v>7957</v>
      </c>
      <c r="D2246" s="7" t="s">
        <v>7952</v>
      </c>
      <c r="E2246" s="7" t="s">
        <v>7952</v>
      </c>
      <c r="F2246" s="27"/>
    </row>
    <row r="2247" spans="1:6" x14ac:dyDescent="0.3">
      <c r="A2247" s="7" t="s">
        <v>11248</v>
      </c>
      <c r="B2247" s="7" t="s">
        <v>11249</v>
      </c>
      <c r="C2247" s="7" t="s">
        <v>7957</v>
      </c>
      <c r="D2247" s="7" t="s">
        <v>7952</v>
      </c>
      <c r="E2247" s="7" t="s">
        <v>7952</v>
      </c>
      <c r="F2247" s="27"/>
    </row>
    <row r="2248" spans="1:6" x14ac:dyDescent="0.3">
      <c r="A2248" s="7" t="s">
        <v>11250</v>
      </c>
      <c r="B2248" s="7" t="s">
        <v>11251</v>
      </c>
      <c r="C2248" s="7" t="s">
        <v>7957</v>
      </c>
      <c r="D2248" s="7" t="s">
        <v>7952</v>
      </c>
      <c r="E2248" s="7" t="s">
        <v>7952</v>
      </c>
      <c r="F2248" s="27"/>
    </row>
    <row r="2249" spans="1:6" x14ac:dyDescent="0.3">
      <c r="A2249" s="7" t="s">
        <v>11252</v>
      </c>
      <c r="B2249" s="7" t="s">
        <v>11253</v>
      </c>
      <c r="C2249" s="7" t="s">
        <v>7957</v>
      </c>
      <c r="D2249" s="7" t="s">
        <v>7952</v>
      </c>
      <c r="E2249" s="7" t="s">
        <v>7952</v>
      </c>
      <c r="F2249" s="27"/>
    </row>
    <row r="2250" spans="1:6" x14ac:dyDescent="0.3">
      <c r="A2250" s="7" t="s">
        <v>11254</v>
      </c>
      <c r="B2250" s="7" t="s">
        <v>11255</v>
      </c>
      <c r="C2250" s="7" t="s">
        <v>7957</v>
      </c>
      <c r="D2250" s="7" t="s">
        <v>7952</v>
      </c>
      <c r="E2250" s="7" t="s">
        <v>7952</v>
      </c>
      <c r="F2250" s="27"/>
    </row>
    <row r="2251" spans="1:6" x14ac:dyDescent="0.3">
      <c r="A2251" s="7" t="s">
        <v>11256</v>
      </c>
      <c r="B2251" s="7" t="s">
        <v>11257</v>
      </c>
      <c r="C2251" s="7" t="s">
        <v>7957</v>
      </c>
      <c r="D2251" s="7" t="s">
        <v>7952</v>
      </c>
      <c r="E2251" s="7" t="s">
        <v>7952</v>
      </c>
      <c r="F2251" s="27"/>
    </row>
    <row r="2252" spans="1:6" x14ac:dyDescent="0.3">
      <c r="A2252" s="7" t="s">
        <v>11258</v>
      </c>
      <c r="B2252" s="7" t="s">
        <v>11259</v>
      </c>
      <c r="C2252" s="7" t="s">
        <v>7957</v>
      </c>
      <c r="D2252" s="7" t="s">
        <v>7952</v>
      </c>
      <c r="E2252" s="7" t="s">
        <v>7952</v>
      </c>
      <c r="F2252" s="27"/>
    </row>
    <row r="2253" spans="1:6" x14ac:dyDescent="0.3">
      <c r="A2253" s="7" t="s">
        <v>11260</v>
      </c>
      <c r="B2253" s="7" t="s">
        <v>11261</v>
      </c>
      <c r="C2253" s="7" t="s">
        <v>7957</v>
      </c>
      <c r="D2253" s="7" t="s">
        <v>7952</v>
      </c>
      <c r="E2253" s="7" t="s">
        <v>7952</v>
      </c>
      <c r="F2253" s="27"/>
    </row>
    <row r="2254" spans="1:6" x14ac:dyDescent="0.3">
      <c r="A2254" s="7" t="s">
        <v>11262</v>
      </c>
      <c r="B2254" s="7" t="s">
        <v>11263</v>
      </c>
      <c r="C2254" s="7" t="s">
        <v>7957</v>
      </c>
      <c r="D2254" s="7" t="s">
        <v>7952</v>
      </c>
      <c r="E2254" s="7" t="s">
        <v>7952</v>
      </c>
      <c r="F2254" s="27"/>
    </row>
    <row r="2255" spans="1:6" x14ac:dyDescent="0.3">
      <c r="A2255" s="7" t="s">
        <v>11264</v>
      </c>
      <c r="B2255" s="7" t="s">
        <v>11265</v>
      </c>
      <c r="C2255" s="7" t="s">
        <v>7957</v>
      </c>
      <c r="D2255" s="7" t="s">
        <v>7952</v>
      </c>
      <c r="E2255" s="7" t="s">
        <v>7952</v>
      </c>
      <c r="F2255" s="27"/>
    </row>
    <row r="2256" spans="1:6" x14ac:dyDescent="0.3">
      <c r="A2256" s="7" t="s">
        <v>11266</v>
      </c>
      <c r="B2256" s="7" t="s">
        <v>11267</v>
      </c>
      <c r="C2256" s="7" t="s">
        <v>7957</v>
      </c>
      <c r="D2256" s="7" t="s">
        <v>7952</v>
      </c>
      <c r="E2256" s="7" t="s">
        <v>7952</v>
      </c>
      <c r="F2256" s="27"/>
    </row>
    <row r="2257" spans="1:6" x14ac:dyDescent="0.3">
      <c r="A2257" s="7" t="s">
        <v>11268</v>
      </c>
      <c r="B2257" s="7" t="s">
        <v>11269</v>
      </c>
      <c r="C2257" s="7" t="s">
        <v>7957</v>
      </c>
      <c r="D2257" s="7" t="s">
        <v>7952</v>
      </c>
      <c r="E2257" s="7" t="s">
        <v>7952</v>
      </c>
      <c r="F2257" s="27"/>
    </row>
    <row r="2258" spans="1:6" x14ac:dyDescent="0.3">
      <c r="A2258" s="7" t="s">
        <v>11270</v>
      </c>
      <c r="B2258" s="7" t="s">
        <v>11271</v>
      </c>
      <c r="C2258" s="7" t="s">
        <v>7957</v>
      </c>
      <c r="D2258" s="7" t="s">
        <v>7952</v>
      </c>
      <c r="E2258" s="7" t="s">
        <v>7952</v>
      </c>
      <c r="F2258" s="27"/>
    </row>
    <row r="2259" spans="1:6" x14ac:dyDescent="0.3">
      <c r="A2259" s="7" t="s">
        <v>11272</v>
      </c>
      <c r="B2259" s="7" t="s">
        <v>11273</v>
      </c>
      <c r="C2259" s="7" t="s">
        <v>7957</v>
      </c>
      <c r="D2259" s="7" t="s">
        <v>7952</v>
      </c>
      <c r="E2259" s="7" t="s">
        <v>7952</v>
      </c>
      <c r="F2259" s="27"/>
    </row>
    <row r="2260" spans="1:6" x14ac:dyDescent="0.3">
      <c r="A2260" s="7" t="s">
        <v>11274</v>
      </c>
      <c r="B2260" s="7" t="s">
        <v>11275</v>
      </c>
      <c r="C2260" s="7" t="s">
        <v>7957</v>
      </c>
      <c r="D2260" s="7" t="s">
        <v>7952</v>
      </c>
      <c r="E2260" s="7" t="s">
        <v>7952</v>
      </c>
      <c r="F2260" s="27"/>
    </row>
    <row r="2261" spans="1:6" x14ac:dyDescent="0.3">
      <c r="A2261" s="7" t="s">
        <v>11276</v>
      </c>
      <c r="B2261" s="7" t="s">
        <v>11277</v>
      </c>
      <c r="C2261" s="7" t="s">
        <v>7957</v>
      </c>
      <c r="D2261" s="7" t="s">
        <v>7952</v>
      </c>
      <c r="E2261" s="7" t="s">
        <v>7952</v>
      </c>
      <c r="F2261" s="27"/>
    </row>
    <row r="2262" spans="1:6" x14ac:dyDescent="0.3">
      <c r="A2262" s="7" t="s">
        <v>11278</v>
      </c>
      <c r="B2262" s="7" t="s">
        <v>11279</v>
      </c>
      <c r="C2262" s="7" t="s">
        <v>7957</v>
      </c>
      <c r="D2262" s="7" t="s">
        <v>7952</v>
      </c>
      <c r="E2262" s="7" t="s">
        <v>7952</v>
      </c>
      <c r="F2262" s="27"/>
    </row>
    <row r="2263" spans="1:6" x14ac:dyDescent="0.3">
      <c r="A2263" s="7" t="s">
        <v>11280</v>
      </c>
      <c r="B2263" s="7" t="s">
        <v>11281</v>
      </c>
      <c r="C2263" s="7" t="s">
        <v>7957</v>
      </c>
      <c r="D2263" s="7" t="s">
        <v>7952</v>
      </c>
      <c r="E2263" s="7" t="s">
        <v>7952</v>
      </c>
      <c r="F2263" s="27"/>
    </row>
    <row r="2264" spans="1:6" x14ac:dyDescent="0.3">
      <c r="A2264" s="7" t="s">
        <v>11282</v>
      </c>
      <c r="B2264" s="7" t="s">
        <v>11283</v>
      </c>
      <c r="C2264" s="7" t="s">
        <v>7957</v>
      </c>
      <c r="D2264" s="7" t="s">
        <v>7952</v>
      </c>
      <c r="E2264" s="7" t="s">
        <v>7952</v>
      </c>
      <c r="F2264" s="27"/>
    </row>
    <row r="2265" spans="1:6" x14ac:dyDescent="0.3">
      <c r="A2265" s="7" t="s">
        <v>11284</v>
      </c>
      <c r="B2265" s="7" t="s">
        <v>11285</v>
      </c>
      <c r="C2265" s="7" t="s">
        <v>7957</v>
      </c>
      <c r="D2265" s="7" t="s">
        <v>7952</v>
      </c>
      <c r="E2265" s="7" t="s">
        <v>7952</v>
      </c>
      <c r="F2265" s="27"/>
    </row>
    <row r="2266" spans="1:6" x14ac:dyDescent="0.3">
      <c r="A2266" s="7" t="s">
        <v>11286</v>
      </c>
      <c r="B2266" s="7" t="s">
        <v>11287</v>
      </c>
      <c r="C2266" s="7" t="s">
        <v>7957</v>
      </c>
      <c r="D2266" s="7" t="s">
        <v>7952</v>
      </c>
      <c r="E2266" s="7" t="s">
        <v>7952</v>
      </c>
      <c r="F2266" s="27"/>
    </row>
    <row r="2267" spans="1:6" x14ac:dyDescent="0.3">
      <c r="A2267" s="7" t="s">
        <v>11288</v>
      </c>
      <c r="B2267" s="7" t="s">
        <v>11289</v>
      </c>
      <c r="C2267" s="7" t="s">
        <v>7957</v>
      </c>
      <c r="D2267" s="7" t="s">
        <v>7952</v>
      </c>
      <c r="E2267" s="7" t="s">
        <v>7952</v>
      </c>
      <c r="F2267" s="27"/>
    </row>
    <row r="2268" spans="1:6" x14ac:dyDescent="0.3">
      <c r="A2268" s="7" t="s">
        <v>11290</v>
      </c>
      <c r="B2268" s="7" t="s">
        <v>11291</v>
      </c>
      <c r="C2268" s="7" t="s">
        <v>7957</v>
      </c>
      <c r="D2268" s="7" t="s">
        <v>7952</v>
      </c>
      <c r="E2268" s="7" t="s">
        <v>7952</v>
      </c>
      <c r="F2268" s="27"/>
    </row>
    <row r="2269" spans="1:6" x14ac:dyDescent="0.3">
      <c r="A2269" s="7" t="s">
        <v>11292</v>
      </c>
      <c r="B2269" s="7" t="s">
        <v>11293</v>
      </c>
      <c r="C2269" s="7" t="s">
        <v>7957</v>
      </c>
      <c r="D2269" s="7" t="s">
        <v>7952</v>
      </c>
      <c r="E2269" s="7" t="s">
        <v>7952</v>
      </c>
      <c r="F2269" s="27"/>
    </row>
    <row r="2270" spans="1:6" x14ac:dyDescent="0.3">
      <c r="A2270" s="7" t="s">
        <v>11294</v>
      </c>
      <c r="B2270" s="7" t="s">
        <v>11295</v>
      </c>
      <c r="C2270" s="7" t="s">
        <v>7957</v>
      </c>
      <c r="D2270" s="7" t="s">
        <v>7952</v>
      </c>
      <c r="E2270" s="7" t="s">
        <v>7952</v>
      </c>
      <c r="F2270" s="27"/>
    </row>
    <row r="2271" spans="1:6" x14ac:dyDescent="0.3">
      <c r="A2271" s="7" t="s">
        <v>11296</v>
      </c>
      <c r="B2271" s="7" t="s">
        <v>11297</v>
      </c>
      <c r="C2271" s="7" t="s">
        <v>7957</v>
      </c>
      <c r="D2271" s="7" t="s">
        <v>7952</v>
      </c>
      <c r="E2271" s="7" t="s">
        <v>7952</v>
      </c>
      <c r="F2271" s="27"/>
    </row>
    <row r="2272" spans="1:6" x14ac:dyDescent="0.3">
      <c r="A2272" s="7" t="s">
        <v>11298</v>
      </c>
      <c r="B2272" s="7" t="s">
        <v>11299</v>
      </c>
      <c r="C2272" s="7" t="s">
        <v>7957</v>
      </c>
      <c r="D2272" s="7" t="s">
        <v>7952</v>
      </c>
      <c r="E2272" s="7" t="s">
        <v>7952</v>
      </c>
      <c r="F2272" s="27"/>
    </row>
    <row r="2273" spans="1:6" x14ac:dyDescent="0.3">
      <c r="A2273" s="7" t="s">
        <v>11300</v>
      </c>
      <c r="B2273" s="7" t="s">
        <v>11301</v>
      </c>
      <c r="C2273" s="7" t="s">
        <v>7957</v>
      </c>
      <c r="D2273" s="7" t="s">
        <v>7952</v>
      </c>
      <c r="E2273" s="7" t="s">
        <v>7952</v>
      </c>
      <c r="F2273" s="27"/>
    </row>
    <row r="2274" spans="1:6" x14ac:dyDescent="0.3">
      <c r="A2274" s="7" t="s">
        <v>11302</v>
      </c>
      <c r="B2274" s="7" t="s">
        <v>11303</v>
      </c>
      <c r="C2274" s="7" t="s">
        <v>7957</v>
      </c>
      <c r="D2274" s="7" t="s">
        <v>7952</v>
      </c>
      <c r="E2274" s="7" t="s">
        <v>7952</v>
      </c>
      <c r="F2274" s="27"/>
    </row>
    <row r="2275" spans="1:6" x14ac:dyDescent="0.3">
      <c r="A2275" s="7" t="s">
        <v>11304</v>
      </c>
      <c r="B2275" s="7" t="s">
        <v>11305</v>
      </c>
      <c r="C2275" s="7" t="s">
        <v>7957</v>
      </c>
      <c r="D2275" s="7" t="s">
        <v>7952</v>
      </c>
      <c r="E2275" s="7" t="s">
        <v>7952</v>
      </c>
      <c r="F2275" s="27"/>
    </row>
    <row r="2276" spans="1:6" x14ac:dyDescent="0.3">
      <c r="A2276" s="7" t="s">
        <v>11306</v>
      </c>
      <c r="B2276" s="7" t="s">
        <v>11307</v>
      </c>
      <c r="C2276" s="7" t="s">
        <v>7957</v>
      </c>
      <c r="D2276" s="7" t="s">
        <v>7952</v>
      </c>
      <c r="E2276" s="7" t="s">
        <v>7952</v>
      </c>
      <c r="F2276" s="27"/>
    </row>
    <row r="2277" spans="1:6" x14ac:dyDescent="0.3">
      <c r="A2277" s="7" t="s">
        <v>11308</v>
      </c>
      <c r="B2277" s="7" t="s">
        <v>11309</v>
      </c>
      <c r="C2277" s="7" t="s">
        <v>7957</v>
      </c>
      <c r="D2277" s="7" t="s">
        <v>7952</v>
      </c>
      <c r="E2277" s="7" t="s">
        <v>7952</v>
      </c>
      <c r="F2277" s="27"/>
    </row>
    <row r="2278" spans="1:6" x14ac:dyDescent="0.3">
      <c r="A2278" s="7" t="s">
        <v>11310</v>
      </c>
      <c r="B2278" s="7" t="s">
        <v>11311</v>
      </c>
      <c r="C2278" s="7" t="s">
        <v>7957</v>
      </c>
      <c r="D2278" s="7" t="s">
        <v>7952</v>
      </c>
      <c r="E2278" s="7" t="s">
        <v>7952</v>
      </c>
      <c r="F2278" s="27"/>
    </row>
    <row r="2279" spans="1:6" x14ac:dyDescent="0.3">
      <c r="A2279" s="7" t="s">
        <v>11312</v>
      </c>
      <c r="B2279" s="7" t="s">
        <v>11313</v>
      </c>
      <c r="C2279" s="7" t="s">
        <v>7957</v>
      </c>
      <c r="D2279" s="7" t="s">
        <v>7952</v>
      </c>
      <c r="E2279" s="7" t="s">
        <v>7952</v>
      </c>
      <c r="F2279" s="27"/>
    </row>
    <row r="2280" spans="1:6" x14ac:dyDescent="0.3">
      <c r="A2280" s="7" t="s">
        <v>11314</v>
      </c>
      <c r="B2280" s="7" t="s">
        <v>11315</v>
      </c>
      <c r="C2280" s="7" t="s">
        <v>7957</v>
      </c>
      <c r="D2280" s="7" t="s">
        <v>7952</v>
      </c>
      <c r="E2280" s="7" t="s">
        <v>7952</v>
      </c>
      <c r="F2280" s="27"/>
    </row>
    <row r="2281" spans="1:6" x14ac:dyDescent="0.3">
      <c r="A2281" s="7" t="s">
        <v>11316</v>
      </c>
      <c r="B2281" s="7" t="s">
        <v>11317</v>
      </c>
      <c r="C2281" s="7" t="s">
        <v>7957</v>
      </c>
      <c r="D2281" s="7" t="s">
        <v>7952</v>
      </c>
      <c r="E2281" s="7" t="s">
        <v>7952</v>
      </c>
      <c r="F2281" s="27"/>
    </row>
    <row r="2282" spans="1:6" x14ac:dyDescent="0.3">
      <c r="A2282" s="7" t="s">
        <v>11318</v>
      </c>
      <c r="B2282" s="7" t="s">
        <v>11319</v>
      </c>
      <c r="C2282" s="7" t="s">
        <v>7957</v>
      </c>
      <c r="D2282" s="7" t="s">
        <v>7952</v>
      </c>
      <c r="E2282" s="7" t="s">
        <v>7952</v>
      </c>
      <c r="F2282" s="27"/>
    </row>
    <row r="2283" spans="1:6" x14ac:dyDescent="0.3">
      <c r="A2283" s="7" t="s">
        <v>11320</v>
      </c>
      <c r="B2283" s="7" t="s">
        <v>11321</v>
      </c>
      <c r="C2283" s="7" t="s">
        <v>7957</v>
      </c>
      <c r="D2283" s="7" t="s">
        <v>7952</v>
      </c>
      <c r="E2283" s="7" t="s">
        <v>7952</v>
      </c>
      <c r="F2283" s="27"/>
    </row>
    <row r="2284" spans="1:6" x14ac:dyDescent="0.3">
      <c r="A2284" s="7" t="s">
        <v>11322</v>
      </c>
      <c r="B2284" s="7" t="s">
        <v>11323</v>
      </c>
      <c r="C2284" s="7" t="s">
        <v>7957</v>
      </c>
      <c r="D2284" s="7" t="s">
        <v>7952</v>
      </c>
      <c r="E2284" s="7" t="s">
        <v>7952</v>
      </c>
      <c r="F2284" s="27"/>
    </row>
    <row r="2285" spans="1:6" x14ac:dyDescent="0.3">
      <c r="A2285" s="7" t="s">
        <v>11324</v>
      </c>
      <c r="B2285" s="7" t="s">
        <v>11325</v>
      </c>
      <c r="C2285" s="7" t="s">
        <v>7957</v>
      </c>
      <c r="D2285" s="7" t="s">
        <v>7952</v>
      </c>
      <c r="E2285" s="7" t="s">
        <v>7952</v>
      </c>
      <c r="F2285" s="27"/>
    </row>
    <row r="2286" spans="1:6" x14ac:dyDescent="0.3">
      <c r="A2286" s="7" t="s">
        <v>11326</v>
      </c>
      <c r="B2286" s="7" t="s">
        <v>11327</v>
      </c>
      <c r="C2286" s="7" t="s">
        <v>7957</v>
      </c>
      <c r="D2286" s="7" t="s">
        <v>7952</v>
      </c>
      <c r="E2286" s="7" t="s">
        <v>7952</v>
      </c>
      <c r="F2286" s="27"/>
    </row>
    <row r="2287" spans="1:6" x14ac:dyDescent="0.3">
      <c r="A2287" s="7" t="s">
        <v>11328</v>
      </c>
      <c r="B2287" s="7" t="s">
        <v>11329</v>
      </c>
      <c r="C2287" s="7" t="s">
        <v>7957</v>
      </c>
      <c r="D2287" s="7" t="s">
        <v>7952</v>
      </c>
      <c r="E2287" s="7" t="s">
        <v>7952</v>
      </c>
      <c r="F2287" s="27"/>
    </row>
    <row r="2288" spans="1:6" x14ac:dyDescent="0.3">
      <c r="A2288" s="7" t="s">
        <v>11330</v>
      </c>
      <c r="B2288" s="7" t="s">
        <v>11331</v>
      </c>
      <c r="C2288" s="7" t="s">
        <v>7957</v>
      </c>
      <c r="D2288" s="7" t="s">
        <v>7952</v>
      </c>
      <c r="E2288" s="7" t="s">
        <v>7952</v>
      </c>
      <c r="F2288" s="27"/>
    </row>
    <row r="2289" spans="1:6" x14ac:dyDescent="0.3">
      <c r="A2289" s="7" t="s">
        <v>11332</v>
      </c>
      <c r="B2289" s="7" t="s">
        <v>11333</v>
      </c>
      <c r="C2289" s="7" t="s">
        <v>7957</v>
      </c>
      <c r="D2289" s="7" t="s">
        <v>7952</v>
      </c>
      <c r="E2289" s="7" t="s">
        <v>7952</v>
      </c>
      <c r="F2289" s="27"/>
    </row>
    <row r="2290" spans="1:6" x14ac:dyDescent="0.3">
      <c r="A2290" s="7" t="s">
        <v>11334</v>
      </c>
      <c r="B2290" s="7" t="s">
        <v>11335</v>
      </c>
      <c r="C2290" s="7" t="s">
        <v>7957</v>
      </c>
      <c r="D2290" s="7" t="s">
        <v>7952</v>
      </c>
      <c r="E2290" s="7" t="s">
        <v>7952</v>
      </c>
      <c r="F2290" s="27"/>
    </row>
    <row r="2291" spans="1:6" x14ac:dyDescent="0.3">
      <c r="A2291" s="7" t="s">
        <v>11336</v>
      </c>
      <c r="B2291" s="7" t="s">
        <v>11337</v>
      </c>
      <c r="C2291" s="7" t="s">
        <v>7957</v>
      </c>
      <c r="D2291" s="7" t="s">
        <v>7952</v>
      </c>
      <c r="E2291" s="7" t="s">
        <v>7952</v>
      </c>
      <c r="F2291" s="27"/>
    </row>
    <row r="2292" spans="1:6" x14ac:dyDescent="0.3">
      <c r="A2292" s="7" t="s">
        <v>11338</v>
      </c>
      <c r="B2292" s="7" t="s">
        <v>11339</v>
      </c>
      <c r="C2292" s="7" t="s">
        <v>7957</v>
      </c>
      <c r="D2292" s="7" t="s">
        <v>7952</v>
      </c>
      <c r="E2292" s="7" t="s">
        <v>7952</v>
      </c>
      <c r="F2292" s="27"/>
    </row>
    <row r="2293" spans="1:6" x14ac:dyDescent="0.3">
      <c r="A2293" s="7" t="s">
        <v>11340</v>
      </c>
      <c r="B2293" s="7" t="s">
        <v>11341</v>
      </c>
      <c r="C2293" s="7" t="s">
        <v>7957</v>
      </c>
      <c r="D2293" s="7" t="s">
        <v>7952</v>
      </c>
      <c r="E2293" s="7" t="s">
        <v>7952</v>
      </c>
      <c r="F2293" s="27"/>
    </row>
    <row r="2294" spans="1:6" x14ac:dyDescent="0.3">
      <c r="A2294" s="7" t="s">
        <v>11342</v>
      </c>
      <c r="B2294" s="7" t="s">
        <v>11343</v>
      </c>
      <c r="C2294" s="7" t="s">
        <v>7957</v>
      </c>
      <c r="D2294" s="7" t="s">
        <v>7952</v>
      </c>
      <c r="E2294" s="7" t="s">
        <v>7952</v>
      </c>
      <c r="F2294" s="27"/>
    </row>
    <row r="2295" spans="1:6" x14ac:dyDescent="0.3">
      <c r="A2295" s="7" t="s">
        <v>11344</v>
      </c>
      <c r="B2295" s="7" t="s">
        <v>11345</v>
      </c>
      <c r="C2295" s="7" t="s">
        <v>7957</v>
      </c>
      <c r="D2295" s="7" t="s">
        <v>7952</v>
      </c>
      <c r="E2295" s="7" t="s">
        <v>7952</v>
      </c>
      <c r="F2295" s="27"/>
    </row>
    <row r="2296" spans="1:6" x14ac:dyDescent="0.3">
      <c r="A2296" s="7" t="s">
        <v>11346</v>
      </c>
      <c r="B2296" s="7" t="s">
        <v>11347</v>
      </c>
      <c r="C2296" s="7" t="s">
        <v>7957</v>
      </c>
      <c r="D2296" s="7" t="s">
        <v>7952</v>
      </c>
      <c r="E2296" s="7" t="s">
        <v>7952</v>
      </c>
      <c r="F2296" s="27"/>
    </row>
    <row r="2297" spans="1:6" x14ac:dyDescent="0.3">
      <c r="A2297" s="7" t="s">
        <v>11348</v>
      </c>
      <c r="B2297" s="7" t="s">
        <v>11349</v>
      </c>
      <c r="C2297" s="7" t="s">
        <v>7957</v>
      </c>
      <c r="D2297" s="7" t="s">
        <v>7952</v>
      </c>
      <c r="E2297" s="7" t="s">
        <v>7952</v>
      </c>
      <c r="F2297" s="27"/>
    </row>
    <row r="2298" spans="1:6" x14ac:dyDescent="0.3">
      <c r="A2298" s="7" t="s">
        <v>11350</v>
      </c>
      <c r="B2298" s="7" t="s">
        <v>11351</v>
      </c>
      <c r="C2298" s="7" t="s">
        <v>7957</v>
      </c>
      <c r="D2298" s="7" t="s">
        <v>7952</v>
      </c>
      <c r="E2298" s="7" t="s">
        <v>7952</v>
      </c>
      <c r="F2298" s="27"/>
    </row>
    <row r="2299" spans="1:6" x14ac:dyDescent="0.3">
      <c r="A2299" s="7" t="s">
        <v>11352</v>
      </c>
      <c r="B2299" s="7" t="s">
        <v>11353</v>
      </c>
      <c r="C2299" s="7" t="s">
        <v>7957</v>
      </c>
      <c r="D2299" s="7" t="s">
        <v>7952</v>
      </c>
      <c r="E2299" s="7" t="s">
        <v>7952</v>
      </c>
      <c r="F2299" s="27"/>
    </row>
    <row r="2300" spans="1:6" x14ac:dyDescent="0.3">
      <c r="A2300" s="7" t="s">
        <v>11354</v>
      </c>
      <c r="B2300" s="7" t="s">
        <v>11355</v>
      </c>
      <c r="C2300" s="7" t="s">
        <v>7957</v>
      </c>
      <c r="D2300" s="7" t="s">
        <v>7952</v>
      </c>
      <c r="E2300" s="7" t="s">
        <v>7952</v>
      </c>
      <c r="F2300" s="27"/>
    </row>
    <row r="2301" spans="1:6" x14ac:dyDescent="0.3">
      <c r="A2301" s="7" t="s">
        <v>11356</v>
      </c>
      <c r="B2301" s="7" t="s">
        <v>11357</v>
      </c>
      <c r="C2301" s="7" t="s">
        <v>7957</v>
      </c>
      <c r="D2301" s="7" t="s">
        <v>7952</v>
      </c>
      <c r="E2301" s="7" t="s">
        <v>7952</v>
      </c>
      <c r="F2301" s="27"/>
    </row>
    <row r="2302" spans="1:6" x14ac:dyDescent="0.3">
      <c r="A2302" s="7" t="s">
        <v>11358</v>
      </c>
      <c r="B2302" s="7" t="s">
        <v>11359</v>
      </c>
      <c r="C2302" s="7" t="s">
        <v>7957</v>
      </c>
      <c r="D2302" s="7" t="s">
        <v>7952</v>
      </c>
      <c r="E2302" s="7" t="s">
        <v>7952</v>
      </c>
      <c r="F2302" s="27"/>
    </row>
    <row r="2303" spans="1:6" x14ac:dyDescent="0.3">
      <c r="A2303" s="7" t="s">
        <v>11360</v>
      </c>
      <c r="B2303" s="7" t="s">
        <v>11361</v>
      </c>
      <c r="C2303" s="7" t="s">
        <v>7957</v>
      </c>
      <c r="D2303" s="7" t="s">
        <v>7952</v>
      </c>
      <c r="E2303" s="7" t="s">
        <v>7952</v>
      </c>
      <c r="F2303" s="27"/>
    </row>
    <row r="2304" spans="1:6" x14ac:dyDescent="0.3">
      <c r="A2304" s="7" t="s">
        <v>11362</v>
      </c>
      <c r="B2304" s="7" t="s">
        <v>11363</v>
      </c>
      <c r="C2304" s="7" t="s">
        <v>7957</v>
      </c>
      <c r="D2304" s="7" t="s">
        <v>7952</v>
      </c>
      <c r="E2304" s="7" t="s">
        <v>7952</v>
      </c>
      <c r="F2304" s="27"/>
    </row>
    <row r="2305" spans="1:6" x14ac:dyDescent="0.3">
      <c r="A2305" s="7" t="s">
        <v>11364</v>
      </c>
      <c r="B2305" s="7" t="s">
        <v>11365</v>
      </c>
      <c r="C2305" s="7" t="s">
        <v>7957</v>
      </c>
      <c r="D2305" s="7" t="s">
        <v>7952</v>
      </c>
      <c r="E2305" s="7" t="s">
        <v>7952</v>
      </c>
      <c r="F2305" s="27"/>
    </row>
    <row r="2306" spans="1:6" x14ac:dyDescent="0.3">
      <c r="A2306" s="7" t="s">
        <v>11366</v>
      </c>
      <c r="B2306" s="7" t="s">
        <v>11367</v>
      </c>
      <c r="C2306" s="7" t="s">
        <v>7957</v>
      </c>
      <c r="D2306" s="7" t="s">
        <v>7952</v>
      </c>
      <c r="E2306" s="7" t="s">
        <v>7952</v>
      </c>
      <c r="F2306" s="27"/>
    </row>
    <row r="2307" spans="1:6" x14ac:dyDescent="0.3">
      <c r="A2307" s="7" t="s">
        <v>11368</v>
      </c>
      <c r="B2307" s="7" t="s">
        <v>11369</v>
      </c>
      <c r="C2307" s="7" t="s">
        <v>7957</v>
      </c>
      <c r="D2307" s="7" t="s">
        <v>7952</v>
      </c>
      <c r="E2307" s="7" t="s">
        <v>7952</v>
      </c>
      <c r="F2307" s="27"/>
    </row>
    <row r="2308" spans="1:6" x14ac:dyDescent="0.3">
      <c r="A2308" s="7" t="s">
        <v>11370</v>
      </c>
      <c r="B2308" s="7" t="s">
        <v>11371</v>
      </c>
      <c r="C2308" s="7" t="s">
        <v>7957</v>
      </c>
      <c r="D2308" s="7" t="s">
        <v>7952</v>
      </c>
      <c r="E2308" s="7" t="s">
        <v>7952</v>
      </c>
      <c r="F2308" s="27"/>
    </row>
    <row r="2309" spans="1:6" x14ac:dyDescent="0.3">
      <c r="A2309" s="7" t="s">
        <v>11372</v>
      </c>
      <c r="B2309" s="7" t="s">
        <v>11373</v>
      </c>
      <c r="C2309" s="7" t="s">
        <v>7957</v>
      </c>
      <c r="D2309" s="7" t="s">
        <v>7952</v>
      </c>
      <c r="E2309" s="7" t="s">
        <v>7952</v>
      </c>
      <c r="F2309" s="27"/>
    </row>
    <row r="2310" spans="1:6" x14ac:dyDescent="0.3">
      <c r="A2310" s="7" t="s">
        <v>11374</v>
      </c>
      <c r="B2310" s="7" t="s">
        <v>11375</v>
      </c>
      <c r="C2310" s="7" t="s">
        <v>7957</v>
      </c>
      <c r="D2310" s="7" t="s">
        <v>7952</v>
      </c>
      <c r="E2310" s="7" t="s">
        <v>7952</v>
      </c>
      <c r="F2310" s="27"/>
    </row>
    <row r="2311" spans="1:6" x14ac:dyDescent="0.3">
      <c r="A2311" s="7" t="s">
        <v>11376</v>
      </c>
      <c r="B2311" s="7" t="s">
        <v>11377</v>
      </c>
      <c r="C2311" s="7" t="s">
        <v>7957</v>
      </c>
      <c r="D2311" s="7" t="s">
        <v>7952</v>
      </c>
      <c r="E2311" s="7" t="s">
        <v>7952</v>
      </c>
      <c r="F2311" s="27"/>
    </row>
    <row r="2312" spans="1:6" x14ac:dyDescent="0.3">
      <c r="A2312" s="7" t="s">
        <v>11378</v>
      </c>
      <c r="B2312" s="7" t="s">
        <v>11379</v>
      </c>
      <c r="C2312" s="7" t="s">
        <v>7957</v>
      </c>
      <c r="D2312" s="7" t="s">
        <v>7952</v>
      </c>
      <c r="E2312" s="7" t="s">
        <v>7952</v>
      </c>
      <c r="F2312" s="27"/>
    </row>
    <row r="2313" spans="1:6" x14ac:dyDescent="0.3">
      <c r="A2313" s="7" t="s">
        <v>11380</v>
      </c>
      <c r="B2313" s="7" t="s">
        <v>11381</v>
      </c>
      <c r="C2313" s="7" t="s">
        <v>7957</v>
      </c>
      <c r="D2313" s="7" t="s">
        <v>7952</v>
      </c>
      <c r="E2313" s="7" t="s">
        <v>7952</v>
      </c>
      <c r="F2313" s="27"/>
    </row>
    <row r="2314" spans="1:6" x14ac:dyDescent="0.3">
      <c r="A2314" s="7" t="s">
        <v>11382</v>
      </c>
      <c r="B2314" s="7" t="s">
        <v>11383</v>
      </c>
      <c r="C2314" s="7" t="s">
        <v>7957</v>
      </c>
      <c r="D2314" s="7" t="s">
        <v>7952</v>
      </c>
      <c r="E2314" s="7" t="s">
        <v>7952</v>
      </c>
      <c r="F2314" s="27"/>
    </row>
    <row r="2315" spans="1:6" x14ac:dyDescent="0.3">
      <c r="A2315" s="7" t="s">
        <v>11384</v>
      </c>
      <c r="B2315" s="7" t="s">
        <v>11385</v>
      </c>
      <c r="C2315" s="7" t="s">
        <v>7957</v>
      </c>
      <c r="D2315" s="7" t="s">
        <v>7952</v>
      </c>
      <c r="E2315" s="7" t="s">
        <v>7952</v>
      </c>
      <c r="F2315" s="27"/>
    </row>
    <row r="2316" spans="1:6" x14ac:dyDescent="0.3">
      <c r="A2316" s="7" t="s">
        <v>11386</v>
      </c>
      <c r="B2316" s="7" t="s">
        <v>11387</v>
      </c>
      <c r="C2316" s="7" t="s">
        <v>7957</v>
      </c>
      <c r="D2316" s="7" t="s">
        <v>7952</v>
      </c>
      <c r="E2316" s="7" t="s">
        <v>7952</v>
      </c>
      <c r="F2316" s="27"/>
    </row>
    <row r="2317" spans="1:6" x14ac:dyDescent="0.3">
      <c r="A2317" s="7" t="s">
        <v>11388</v>
      </c>
      <c r="B2317" s="7" t="s">
        <v>11389</v>
      </c>
      <c r="C2317" s="7" t="s">
        <v>7957</v>
      </c>
      <c r="D2317" s="7" t="s">
        <v>7952</v>
      </c>
      <c r="E2317" s="7" t="s">
        <v>7952</v>
      </c>
      <c r="F2317" s="27"/>
    </row>
    <row r="2318" spans="1:6" x14ac:dyDescent="0.3">
      <c r="A2318" s="7" t="s">
        <v>11390</v>
      </c>
      <c r="B2318" s="7" t="s">
        <v>11391</v>
      </c>
      <c r="C2318" s="7" t="s">
        <v>7957</v>
      </c>
      <c r="D2318" s="7" t="s">
        <v>7952</v>
      </c>
      <c r="E2318" s="7" t="s">
        <v>7952</v>
      </c>
      <c r="F2318" s="27"/>
    </row>
    <row r="2319" spans="1:6" x14ac:dyDescent="0.3">
      <c r="A2319" s="7" t="s">
        <v>11392</v>
      </c>
      <c r="B2319" s="7" t="s">
        <v>10945</v>
      </c>
      <c r="C2319" s="7" t="s">
        <v>7957</v>
      </c>
      <c r="D2319" s="7" t="s">
        <v>7952</v>
      </c>
      <c r="E2319" s="7" t="s">
        <v>7952</v>
      </c>
      <c r="F2319" s="27"/>
    </row>
    <row r="2320" spans="1:6" x14ac:dyDescent="0.3">
      <c r="A2320" s="7" t="s">
        <v>11393</v>
      </c>
      <c r="B2320" s="7" t="s">
        <v>11394</v>
      </c>
      <c r="C2320" s="7" t="s">
        <v>7957</v>
      </c>
      <c r="D2320" s="7" t="s">
        <v>7952</v>
      </c>
      <c r="E2320" s="7" t="s">
        <v>7952</v>
      </c>
      <c r="F2320" s="27"/>
    </row>
    <row r="2321" spans="1:6" x14ac:dyDescent="0.3">
      <c r="A2321" s="7" t="s">
        <v>11395</v>
      </c>
      <c r="B2321" s="7" t="s">
        <v>11396</v>
      </c>
      <c r="C2321" s="7" t="s">
        <v>7957</v>
      </c>
      <c r="D2321" s="7" t="s">
        <v>7952</v>
      </c>
      <c r="E2321" s="7" t="s">
        <v>7952</v>
      </c>
      <c r="F2321" s="27"/>
    </row>
    <row r="2322" spans="1:6" x14ac:dyDescent="0.3">
      <c r="A2322" s="7" t="s">
        <v>11397</v>
      </c>
      <c r="B2322" s="7" t="s">
        <v>11398</v>
      </c>
      <c r="C2322" s="7" t="s">
        <v>7957</v>
      </c>
      <c r="D2322" s="7" t="s">
        <v>7952</v>
      </c>
      <c r="E2322" s="7" t="s">
        <v>7952</v>
      </c>
      <c r="F2322" s="27"/>
    </row>
    <row r="2323" spans="1:6" x14ac:dyDescent="0.3">
      <c r="A2323" s="7" t="s">
        <v>11399</v>
      </c>
      <c r="B2323" s="7" t="s">
        <v>11400</v>
      </c>
      <c r="C2323" s="7" t="s">
        <v>7957</v>
      </c>
      <c r="D2323" s="7" t="s">
        <v>7952</v>
      </c>
      <c r="E2323" s="7" t="s">
        <v>7952</v>
      </c>
      <c r="F2323" s="27"/>
    </row>
    <row r="2324" spans="1:6" x14ac:dyDescent="0.3">
      <c r="A2324" s="7" t="s">
        <v>11401</v>
      </c>
      <c r="B2324" s="7" t="s">
        <v>11402</v>
      </c>
      <c r="C2324" s="7" t="s">
        <v>7957</v>
      </c>
      <c r="D2324" s="7" t="s">
        <v>7952</v>
      </c>
      <c r="E2324" s="7" t="s">
        <v>7952</v>
      </c>
      <c r="F2324" s="27"/>
    </row>
    <row r="2325" spans="1:6" x14ac:dyDescent="0.3">
      <c r="A2325" s="7" t="s">
        <v>11403</v>
      </c>
      <c r="B2325" s="7" t="s">
        <v>11404</v>
      </c>
      <c r="C2325" s="7" t="s">
        <v>7957</v>
      </c>
      <c r="D2325" s="7" t="s">
        <v>7952</v>
      </c>
      <c r="E2325" s="7" t="s">
        <v>7952</v>
      </c>
      <c r="F2325" s="27"/>
    </row>
    <row r="2326" spans="1:6" x14ac:dyDescent="0.3">
      <c r="A2326" s="7" t="s">
        <v>11405</v>
      </c>
      <c r="B2326" s="7" t="s">
        <v>11406</v>
      </c>
      <c r="C2326" s="7" t="s">
        <v>7957</v>
      </c>
      <c r="D2326" s="7" t="s">
        <v>7952</v>
      </c>
      <c r="E2326" s="7" t="s">
        <v>7952</v>
      </c>
      <c r="F2326" s="27"/>
    </row>
    <row r="2327" spans="1:6" x14ac:dyDescent="0.3">
      <c r="A2327" s="7" t="s">
        <v>11407</v>
      </c>
      <c r="B2327" s="7" t="s">
        <v>11408</v>
      </c>
      <c r="C2327" s="7" t="s">
        <v>7957</v>
      </c>
      <c r="D2327" s="7" t="s">
        <v>7952</v>
      </c>
      <c r="E2327" s="7" t="s">
        <v>7952</v>
      </c>
      <c r="F2327" s="27"/>
    </row>
    <row r="2328" spans="1:6" x14ac:dyDescent="0.3">
      <c r="A2328" s="7" t="s">
        <v>11409</v>
      </c>
      <c r="B2328" s="7" t="s">
        <v>11410</v>
      </c>
      <c r="C2328" s="7" t="s">
        <v>7957</v>
      </c>
      <c r="D2328" s="7" t="s">
        <v>7952</v>
      </c>
      <c r="E2328" s="7" t="s">
        <v>7952</v>
      </c>
      <c r="F2328" s="27"/>
    </row>
    <row r="2329" spans="1:6" x14ac:dyDescent="0.3">
      <c r="A2329" s="7" t="s">
        <v>11411</v>
      </c>
      <c r="B2329" s="7" t="s">
        <v>11412</v>
      </c>
      <c r="C2329" s="7" t="s">
        <v>7957</v>
      </c>
      <c r="D2329" s="7" t="s">
        <v>7952</v>
      </c>
      <c r="E2329" s="7" t="s">
        <v>7952</v>
      </c>
      <c r="F2329" s="27"/>
    </row>
    <row r="2330" spans="1:6" x14ac:dyDescent="0.3">
      <c r="A2330" s="7" t="s">
        <v>11413</v>
      </c>
      <c r="B2330" s="7" t="s">
        <v>11414</v>
      </c>
      <c r="C2330" s="7" t="s">
        <v>7957</v>
      </c>
      <c r="D2330" s="7" t="s">
        <v>7952</v>
      </c>
      <c r="E2330" s="7" t="s">
        <v>7952</v>
      </c>
      <c r="F2330" s="27"/>
    </row>
    <row r="2331" spans="1:6" x14ac:dyDescent="0.3">
      <c r="A2331" s="7" t="s">
        <v>11415</v>
      </c>
      <c r="B2331" s="7" t="s">
        <v>11416</v>
      </c>
      <c r="C2331" s="7" t="s">
        <v>7957</v>
      </c>
      <c r="D2331" s="7" t="s">
        <v>7952</v>
      </c>
      <c r="E2331" s="7" t="s">
        <v>7952</v>
      </c>
      <c r="F2331" s="27"/>
    </row>
    <row r="2332" spans="1:6" x14ac:dyDescent="0.3">
      <c r="A2332" s="7" t="s">
        <v>11417</v>
      </c>
      <c r="B2332" s="7" t="s">
        <v>11418</v>
      </c>
      <c r="C2332" s="7" t="s">
        <v>7957</v>
      </c>
      <c r="D2332" s="7" t="s">
        <v>7952</v>
      </c>
      <c r="E2332" s="7" t="s">
        <v>7952</v>
      </c>
      <c r="F2332" s="27"/>
    </row>
    <row r="2333" spans="1:6" x14ac:dyDescent="0.3">
      <c r="A2333" s="7" t="s">
        <v>11419</v>
      </c>
      <c r="B2333" s="7" t="s">
        <v>11420</v>
      </c>
      <c r="C2333" s="7" t="s">
        <v>7957</v>
      </c>
      <c r="D2333" s="7" t="s">
        <v>7952</v>
      </c>
      <c r="E2333" s="7" t="s">
        <v>7952</v>
      </c>
      <c r="F2333" s="27"/>
    </row>
    <row r="2334" spans="1:6" x14ac:dyDescent="0.3">
      <c r="A2334" s="7" t="s">
        <v>11421</v>
      </c>
      <c r="B2334" s="7" t="s">
        <v>11422</v>
      </c>
      <c r="C2334" s="7" t="s">
        <v>7957</v>
      </c>
      <c r="D2334" s="7" t="s">
        <v>7952</v>
      </c>
      <c r="E2334" s="7" t="s">
        <v>7952</v>
      </c>
      <c r="F2334" s="27"/>
    </row>
    <row r="2335" spans="1:6" x14ac:dyDescent="0.3">
      <c r="A2335" s="7" t="s">
        <v>11423</v>
      </c>
      <c r="B2335" s="7" t="s">
        <v>11424</v>
      </c>
      <c r="C2335" s="7" t="s">
        <v>7957</v>
      </c>
      <c r="D2335" s="7" t="s">
        <v>7952</v>
      </c>
      <c r="E2335" s="7" t="s">
        <v>7952</v>
      </c>
      <c r="F2335" s="27"/>
    </row>
    <row r="2336" spans="1:6" x14ac:dyDescent="0.3">
      <c r="A2336" s="7" t="s">
        <v>11425</v>
      </c>
      <c r="B2336" s="7" t="s">
        <v>11426</v>
      </c>
      <c r="C2336" s="7" t="s">
        <v>7957</v>
      </c>
      <c r="D2336" s="7" t="s">
        <v>7952</v>
      </c>
      <c r="E2336" s="7" t="s">
        <v>7952</v>
      </c>
      <c r="F2336" s="27"/>
    </row>
    <row r="2337" spans="1:6" x14ac:dyDescent="0.3">
      <c r="A2337" s="7" t="s">
        <v>11427</v>
      </c>
      <c r="B2337" s="7" t="s">
        <v>11428</v>
      </c>
      <c r="C2337" s="7" t="s">
        <v>7957</v>
      </c>
      <c r="D2337" s="7" t="s">
        <v>7952</v>
      </c>
      <c r="E2337" s="7" t="s">
        <v>7952</v>
      </c>
      <c r="F2337" s="27"/>
    </row>
    <row r="2338" spans="1:6" x14ac:dyDescent="0.3">
      <c r="A2338" s="7" t="s">
        <v>11429</v>
      </c>
      <c r="B2338" s="7" t="s">
        <v>11430</v>
      </c>
      <c r="C2338" s="7" t="s">
        <v>7957</v>
      </c>
      <c r="D2338" s="7" t="s">
        <v>7952</v>
      </c>
      <c r="E2338" s="7" t="s">
        <v>7952</v>
      </c>
      <c r="F2338" s="27"/>
    </row>
    <row r="2339" spans="1:6" x14ac:dyDescent="0.3">
      <c r="A2339" s="7" t="s">
        <v>11431</v>
      </c>
      <c r="B2339" s="7" t="s">
        <v>11432</v>
      </c>
      <c r="C2339" s="7" t="s">
        <v>7957</v>
      </c>
      <c r="D2339" s="7" t="s">
        <v>7952</v>
      </c>
      <c r="E2339" s="7" t="s">
        <v>7952</v>
      </c>
      <c r="F2339" s="27"/>
    </row>
    <row r="2340" spans="1:6" x14ac:dyDescent="0.3">
      <c r="A2340" s="7" t="s">
        <v>11433</v>
      </c>
      <c r="B2340" s="7" t="s">
        <v>11434</v>
      </c>
      <c r="C2340" s="7" t="s">
        <v>7957</v>
      </c>
      <c r="D2340" s="7" t="s">
        <v>7952</v>
      </c>
      <c r="E2340" s="7" t="s">
        <v>7952</v>
      </c>
      <c r="F2340" s="27"/>
    </row>
    <row r="2341" spans="1:6" x14ac:dyDescent="0.3">
      <c r="A2341" s="7" t="s">
        <v>11435</v>
      </c>
      <c r="B2341" s="7" t="s">
        <v>11422</v>
      </c>
      <c r="C2341" s="7" t="s">
        <v>7957</v>
      </c>
      <c r="D2341" s="7" t="s">
        <v>7952</v>
      </c>
      <c r="E2341" s="7" t="s">
        <v>7952</v>
      </c>
      <c r="F2341" s="27"/>
    </row>
    <row r="2342" spans="1:6" x14ac:dyDescent="0.3">
      <c r="A2342" s="7" t="s">
        <v>11436</v>
      </c>
      <c r="B2342" s="7" t="s">
        <v>11437</v>
      </c>
      <c r="C2342" s="7" t="s">
        <v>7957</v>
      </c>
      <c r="D2342" s="7" t="s">
        <v>7952</v>
      </c>
      <c r="E2342" s="7" t="s">
        <v>7952</v>
      </c>
      <c r="F2342" s="27"/>
    </row>
    <row r="2343" spans="1:6" x14ac:dyDescent="0.3">
      <c r="A2343" s="7" t="s">
        <v>11438</v>
      </c>
      <c r="B2343" s="7" t="s">
        <v>11439</v>
      </c>
      <c r="C2343" s="7" t="s">
        <v>7957</v>
      </c>
      <c r="D2343" s="7" t="s">
        <v>7952</v>
      </c>
      <c r="E2343" s="7" t="s">
        <v>7952</v>
      </c>
      <c r="F2343" s="27"/>
    </row>
    <row r="2344" spans="1:6" x14ac:dyDescent="0.3">
      <c r="A2344" s="7" t="s">
        <v>11440</v>
      </c>
      <c r="B2344" s="7" t="s">
        <v>11441</v>
      </c>
      <c r="C2344" s="7" t="s">
        <v>7957</v>
      </c>
      <c r="D2344" s="7" t="s">
        <v>7952</v>
      </c>
      <c r="E2344" s="7" t="s">
        <v>7952</v>
      </c>
      <c r="F2344" s="27"/>
    </row>
    <row r="2345" spans="1:6" x14ac:dyDescent="0.3">
      <c r="A2345" s="7" t="s">
        <v>11442</v>
      </c>
      <c r="B2345" s="7" t="s">
        <v>11443</v>
      </c>
      <c r="C2345" s="7" t="s">
        <v>7957</v>
      </c>
      <c r="D2345" s="7" t="s">
        <v>7952</v>
      </c>
      <c r="E2345" s="7" t="s">
        <v>7952</v>
      </c>
      <c r="F2345" s="27"/>
    </row>
    <row r="2346" spans="1:6" x14ac:dyDescent="0.3">
      <c r="A2346" s="7" t="s">
        <v>11444</v>
      </c>
      <c r="B2346" s="7" t="s">
        <v>11445</v>
      </c>
      <c r="C2346" s="7" t="s">
        <v>7957</v>
      </c>
      <c r="D2346" s="7" t="s">
        <v>7952</v>
      </c>
      <c r="E2346" s="7" t="s">
        <v>7952</v>
      </c>
      <c r="F2346" s="27"/>
    </row>
    <row r="2347" spans="1:6" x14ac:dyDescent="0.3">
      <c r="A2347" s="7" t="s">
        <v>11446</v>
      </c>
      <c r="B2347" s="7" t="s">
        <v>11447</v>
      </c>
      <c r="C2347" s="7" t="s">
        <v>7957</v>
      </c>
      <c r="D2347" s="7" t="s">
        <v>7952</v>
      </c>
      <c r="E2347" s="7" t="s">
        <v>7952</v>
      </c>
      <c r="F2347" s="27"/>
    </row>
    <row r="2348" spans="1:6" x14ac:dyDescent="0.3">
      <c r="A2348" s="7" t="s">
        <v>11448</v>
      </c>
      <c r="B2348" s="7" t="s">
        <v>11449</v>
      </c>
      <c r="C2348" s="7" t="s">
        <v>7957</v>
      </c>
      <c r="D2348" s="7" t="s">
        <v>7952</v>
      </c>
      <c r="E2348" s="7" t="s">
        <v>7952</v>
      </c>
      <c r="F2348" s="27"/>
    </row>
    <row r="2349" spans="1:6" x14ac:dyDescent="0.3">
      <c r="A2349" s="7" t="s">
        <v>11450</v>
      </c>
      <c r="B2349" s="7" t="s">
        <v>11451</v>
      </c>
      <c r="C2349" s="7" t="s">
        <v>7957</v>
      </c>
      <c r="D2349" s="7" t="s">
        <v>7952</v>
      </c>
      <c r="E2349" s="7" t="s">
        <v>7952</v>
      </c>
      <c r="F2349" s="27"/>
    </row>
    <row r="2350" spans="1:6" x14ac:dyDescent="0.3">
      <c r="A2350" s="7" t="s">
        <v>11452</v>
      </c>
      <c r="B2350" s="7" t="s">
        <v>11453</v>
      </c>
      <c r="C2350" s="7" t="s">
        <v>7957</v>
      </c>
      <c r="D2350" s="7" t="s">
        <v>7952</v>
      </c>
      <c r="E2350" s="7" t="s">
        <v>7952</v>
      </c>
      <c r="F2350" s="27"/>
    </row>
    <row r="2351" spans="1:6" x14ac:dyDescent="0.3">
      <c r="A2351" s="7" t="s">
        <v>11454</v>
      </c>
      <c r="B2351" s="7" t="s">
        <v>11434</v>
      </c>
      <c r="C2351" s="7" t="s">
        <v>7957</v>
      </c>
      <c r="D2351" s="7" t="s">
        <v>7952</v>
      </c>
      <c r="E2351" s="7" t="s">
        <v>7952</v>
      </c>
      <c r="F2351" s="27"/>
    </row>
    <row r="2352" spans="1:6" x14ac:dyDescent="0.3">
      <c r="A2352" s="7" t="s">
        <v>11455</v>
      </c>
      <c r="B2352" s="7" t="s">
        <v>11456</v>
      </c>
      <c r="C2352" s="7" t="s">
        <v>7957</v>
      </c>
      <c r="D2352" s="7" t="s">
        <v>7952</v>
      </c>
      <c r="E2352" s="7" t="s">
        <v>7952</v>
      </c>
      <c r="F2352" s="27"/>
    </row>
    <row r="2353" spans="1:6" x14ac:dyDescent="0.3">
      <c r="A2353" s="7" t="s">
        <v>11457</v>
      </c>
      <c r="B2353" s="7" t="s">
        <v>11458</v>
      </c>
      <c r="C2353" s="7" t="s">
        <v>7957</v>
      </c>
      <c r="D2353" s="7" t="s">
        <v>7952</v>
      </c>
      <c r="E2353" s="7" t="s">
        <v>7952</v>
      </c>
      <c r="F2353" s="27"/>
    </row>
    <row r="2354" spans="1:6" x14ac:dyDescent="0.3">
      <c r="A2354" s="7" t="s">
        <v>11459</v>
      </c>
      <c r="B2354" s="7" t="s">
        <v>11460</v>
      </c>
      <c r="C2354" s="7" t="s">
        <v>7957</v>
      </c>
      <c r="D2354" s="7" t="s">
        <v>7952</v>
      </c>
      <c r="E2354" s="7" t="s">
        <v>7952</v>
      </c>
      <c r="F2354" s="27"/>
    </row>
    <row r="2355" spans="1:6" x14ac:dyDescent="0.3">
      <c r="A2355" s="7" t="s">
        <v>11461</v>
      </c>
      <c r="B2355" s="7" t="s">
        <v>11462</v>
      </c>
      <c r="C2355" s="7" t="s">
        <v>7957</v>
      </c>
      <c r="D2355" s="7" t="s">
        <v>7952</v>
      </c>
      <c r="E2355" s="7" t="s">
        <v>7952</v>
      </c>
      <c r="F2355" s="27"/>
    </row>
    <row r="2356" spans="1:6" x14ac:dyDescent="0.3">
      <c r="A2356" s="7" t="s">
        <v>11463</v>
      </c>
      <c r="B2356" s="7" t="s">
        <v>11464</v>
      </c>
      <c r="C2356" s="7" t="s">
        <v>7957</v>
      </c>
      <c r="D2356" s="7" t="s">
        <v>7952</v>
      </c>
      <c r="E2356" s="7" t="s">
        <v>7952</v>
      </c>
      <c r="F2356" s="27"/>
    </row>
    <row r="2357" spans="1:6" x14ac:dyDescent="0.3">
      <c r="A2357" s="7" t="s">
        <v>11465</v>
      </c>
      <c r="B2357" s="7" t="s">
        <v>11466</v>
      </c>
      <c r="C2357" s="7" t="s">
        <v>7957</v>
      </c>
      <c r="D2357" s="7" t="s">
        <v>7952</v>
      </c>
      <c r="E2357" s="7" t="s">
        <v>7952</v>
      </c>
      <c r="F2357" s="27"/>
    </row>
    <row r="2358" spans="1:6" x14ac:dyDescent="0.3">
      <c r="A2358" s="7" t="s">
        <v>11467</v>
      </c>
      <c r="B2358" s="7" t="s">
        <v>11468</v>
      </c>
      <c r="C2358" s="7" t="s">
        <v>7957</v>
      </c>
      <c r="D2358" s="7" t="s">
        <v>7952</v>
      </c>
      <c r="E2358" s="7" t="s">
        <v>7952</v>
      </c>
      <c r="F2358" s="27"/>
    </row>
    <row r="2359" spans="1:6" x14ac:dyDescent="0.3">
      <c r="A2359" s="7" t="s">
        <v>11469</v>
      </c>
      <c r="B2359" s="7" t="s">
        <v>11470</v>
      </c>
      <c r="C2359" s="7" t="s">
        <v>7957</v>
      </c>
      <c r="D2359" s="7" t="s">
        <v>7952</v>
      </c>
      <c r="E2359" s="7" t="s">
        <v>7952</v>
      </c>
      <c r="F2359" s="27"/>
    </row>
    <row r="2360" spans="1:6" x14ac:dyDescent="0.3">
      <c r="A2360" s="7" t="s">
        <v>11471</v>
      </c>
      <c r="B2360" s="7" t="s">
        <v>11472</v>
      </c>
      <c r="C2360" s="7" t="s">
        <v>7957</v>
      </c>
      <c r="D2360" s="7" t="s">
        <v>7952</v>
      </c>
      <c r="E2360" s="7" t="s">
        <v>7952</v>
      </c>
      <c r="F2360" s="27"/>
    </row>
    <row r="2361" spans="1:6" x14ac:dyDescent="0.3">
      <c r="A2361" s="7" t="s">
        <v>11473</v>
      </c>
      <c r="B2361" s="7" t="s">
        <v>11474</v>
      </c>
      <c r="C2361" s="7" t="s">
        <v>7957</v>
      </c>
      <c r="D2361" s="7" t="s">
        <v>7952</v>
      </c>
      <c r="E2361" s="7" t="s">
        <v>7952</v>
      </c>
      <c r="F2361" s="27"/>
    </row>
    <row r="2362" spans="1:6" x14ac:dyDescent="0.3">
      <c r="A2362" s="7" t="s">
        <v>11475</v>
      </c>
      <c r="B2362" s="7" t="s">
        <v>11476</v>
      </c>
      <c r="C2362" s="7" t="s">
        <v>7957</v>
      </c>
      <c r="D2362" s="7" t="s">
        <v>7952</v>
      </c>
      <c r="E2362" s="7" t="s">
        <v>7952</v>
      </c>
      <c r="F2362" s="27"/>
    </row>
    <row r="2363" spans="1:6" x14ac:dyDescent="0.3">
      <c r="A2363" s="7" t="s">
        <v>11477</v>
      </c>
      <c r="B2363" s="7" t="s">
        <v>11478</v>
      </c>
      <c r="C2363" s="7" t="s">
        <v>7957</v>
      </c>
      <c r="D2363" s="7" t="s">
        <v>7952</v>
      </c>
      <c r="E2363" s="7" t="s">
        <v>7952</v>
      </c>
      <c r="F2363" s="27"/>
    </row>
    <row r="2364" spans="1:6" x14ac:dyDescent="0.3">
      <c r="A2364" s="7" t="s">
        <v>11479</v>
      </c>
      <c r="B2364" s="7" t="s">
        <v>11480</v>
      </c>
      <c r="C2364" s="7" t="s">
        <v>7957</v>
      </c>
      <c r="D2364" s="7" t="s">
        <v>7952</v>
      </c>
      <c r="E2364" s="7" t="s">
        <v>7952</v>
      </c>
      <c r="F2364" s="27"/>
    </row>
    <row r="2365" spans="1:6" x14ac:dyDescent="0.3">
      <c r="A2365" s="7" t="s">
        <v>11481</v>
      </c>
      <c r="B2365" s="7" t="s">
        <v>11482</v>
      </c>
      <c r="C2365" s="7" t="s">
        <v>7957</v>
      </c>
      <c r="D2365" s="7" t="s">
        <v>7952</v>
      </c>
      <c r="E2365" s="7" t="s">
        <v>7952</v>
      </c>
      <c r="F2365" s="27"/>
    </row>
    <row r="2366" spans="1:6" x14ac:dyDescent="0.3">
      <c r="A2366" s="7" t="s">
        <v>11483</v>
      </c>
      <c r="B2366" s="7" t="s">
        <v>11484</v>
      </c>
      <c r="C2366" s="7" t="s">
        <v>7957</v>
      </c>
      <c r="D2366" s="7" t="s">
        <v>7952</v>
      </c>
      <c r="E2366" s="7" t="s">
        <v>7952</v>
      </c>
      <c r="F2366" s="27"/>
    </row>
    <row r="2367" spans="1:6" x14ac:dyDescent="0.3">
      <c r="A2367" s="7" t="s">
        <v>11485</v>
      </c>
      <c r="B2367" s="7" t="s">
        <v>11486</v>
      </c>
      <c r="C2367" s="7" t="s">
        <v>7957</v>
      </c>
      <c r="D2367" s="7" t="s">
        <v>7952</v>
      </c>
      <c r="E2367" s="7" t="s">
        <v>7952</v>
      </c>
      <c r="F2367" s="27"/>
    </row>
    <row r="2368" spans="1:6" x14ac:dyDescent="0.3">
      <c r="A2368" s="7" t="s">
        <v>11487</v>
      </c>
      <c r="B2368" s="7" t="s">
        <v>11488</v>
      </c>
      <c r="C2368" s="7" t="s">
        <v>7957</v>
      </c>
      <c r="D2368" s="7" t="s">
        <v>7952</v>
      </c>
      <c r="E2368" s="7" t="s">
        <v>7952</v>
      </c>
      <c r="F2368" s="27"/>
    </row>
    <row r="2369" spans="1:6" x14ac:dyDescent="0.3">
      <c r="A2369" s="7" t="s">
        <v>11489</v>
      </c>
      <c r="B2369" s="7" t="s">
        <v>11490</v>
      </c>
      <c r="C2369" s="7" t="s">
        <v>7957</v>
      </c>
      <c r="D2369" s="7" t="s">
        <v>7952</v>
      </c>
      <c r="E2369" s="7" t="s">
        <v>7952</v>
      </c>
      <c r="F2369" s="27"/>
    </row>
    <row r="2370" spans="1:6" x14ac:dyDescent="0.3">
      <c r="A2370" s="7" t="s">
        <v>11491</v>
      </c>
      <c r="B2370" s="7" t="s">
        <v>11492</v>
      </c>
      <c r="C2370" s="7" t="s">
        <v>7957</v>
      </c>
      <c r="D2370" s="7" t="s">
        <v>7952</v>
      </c>
      <c r="E2370" s="7" t="s">
        <v>7952</v>
      </c>
      <c r="F2370" s="27"/>
    </row>
    <row r="2371" spans="1:6" x14ac:dyDescent="0.3">
      <c r="A2371" s="7" t="s">
        <v>11493</v>
      </c>
      <c r="B2371" s="7" t="s">
        <v>11494</v>
      </c>
      <c r="C2371" s="7" t="s">
        <v>7957</v>
      </c>
      <c r="D2371" s="7" t="s">
        <v>7952</v>
      </c>
      <c r="E2371" s="7" t="s">
        <v>7952</v>
      </c>
      <c r="F2371" s="27"/>
    </row>
    <row r="2372" spans="1:6" x14ac:dyDescent="0.3">
      <c r="A2372" s="7" t="s">
        <v>11495</v>
      </c>
      <c r="B2372" s="7" t="s">
        <v>11496</v>
      </c>
      <c r="C2372" s="7" t="s">
        <v>7957</v>
      </c>
      <c r="D2372" s="7" t="s">
        <v>7952</v>
      </c>
      <c r="E2372" s="7" t="s">
        <v>7952</v>
      </c>
      <c r="F2372" s="27"/>
    </row>
    <row r="2373" spans="1:6" x14ac:dyDescent="0.3">
      <c r="A2373" s="7" t="s">
        <v>11497</v>
      </c>
      <c r="B2373" s="7" t="s">
        <v>11498</v>
      </c>
      <c r="C2373" s="7" t="s">
        <v>7957</v>
      </c>
      <c r="D2373" s="7" t="s">
        <v>7952</v>
      </c>
      <c r="E2373" s="7" t="s">
        <v>7952</v>
      </c>
      <c r="F2373" s="27"/>
    </row>
    <row r="2374" spans="1:6" x14ac:dyDescent="0.3">
      <c r="A2374" s="7" t="s">
        <v>11499</v>
      </c>
      <c r="B2374" s="7" t="s">
        <v>11500</v>
      </c>
      <c r="C2374" s="7" t="s">
        <v>7957</v>
      </c>
      <c r="D2374" s="7" t="s">
        <v>7952</v>
      </c>
      <c r="E2374" s="7" t="s">
        <v>7952</v>
      </c>
      <c r="F2374" s="27"/>
    </row>
    <row r="2375" spans="1:6" x14ac:dyDescent="0.3">
      <c r="A2375" s="7" t="s">
        <v>11501</v>
      </c>
      <c r="B2375" s="7" t="s">
        <v>11502</v>
      </c>
      <c r="C2375" s="7" t="s">
        <v>7957</v>
      </c>
      <c r="D2375" s="7" t="s">
        <v>7952</v>
      </c>
      <c r="E2375" s="7" t="s">
        <v>7952</v>
      </c>
      <c r="F2375" s="27"/>
    </row>
    <row r="2376" spans="1:6" x14ac:dyDescent="0.3">
      <c r="A2376" s="7" t="s">
        <v>11503</v>
      </c>
      <c r="B2376" s="7" t="s">
        <v>11504</v>
      </c>
      <c r="C2376" s="7" t="s">
        <v>7957</v>
      </c>
      <c r="D2376" s="7" t="s">
        <v>7952</v>
      </c>
      <c r="E2376" s="7" t="s">
        <v>7952</v>
      </c>
      <c r="F2376" s="27"/>
    </row>
    <row r="2377" spans="1:6" x14ac:dyDescent="0.3">
      <c r="A2377" s="7" t="s">
        <v>11505</v>
      </c>
      <c r="B2377" s="7" t="s">
        <v>11506</v>
      </c>
      <c r="C2377" s="7" t="s">
        <v>7957</v>
      </c>
      <c r="D2377" s="7" t="s">
        <v>7952</v>
      </c>
      <c r="E2377" s="7" t="s">
        <v>7952</v>
      </c>
      <c r="F2377" s="27"/>
    </row>
    <row r="2378" spans="1:6" x14ac:dyDescent="0.3">
      <c r="A2378" s="7" t="s">
        <v>11507</v>
      </c>
      <c r="B2378" s="7" t="s">
        <v>11508</v>
      </c>
      <c r="C2378" s="7" t="s">
        <v>7957</v>
      </c>
      <c r="D2378" s="7" t="s">
        <v>7952</v>
      </c>
      <c r="E2378" s="7" t="s">
        <v>7952</v>
      </c>
      <c r="F2378" s="27"/>
    </row>
    <row r="2379" spans="1:6" x14ac:dyDescent="0.3">
      <c r="A2379" s="7" t="s">
        <v>11509</v>
      </c>
      <c r="B2379" s="7" t="s">
        <v>11510</v>
      </c>
      <c r="C2379" s="7" t="s">
        <v>7957</v>
      </c>
      <c r="D2379" s="7" t="s">
        <v>7952</v>
      </c>
      <c r="E2379" s="7" t="s">
        <v>7952</v>
      </c>
      <c r="F2379" s="27"/>
    </row>
    <row r="2380" spans="1:6" x14ac:dyDescent="0.3">
      <c r="A2380" s="7" t="s">
        <v>11511</v>
      </c>
      <c r="B2380" s="7" t="s">
        <v>11512</v>
      </c>
      <c r="C2380" s="7" t="s">
        <v>7957</v>
      </c>
      <c r="D2380" s="7" t="s">
        <v>7952</v>
      </c>
      <c r="E2380" s="7" t="s">
        <v>7952</v>
      </c>
      <c r="F2380" s="27"/>
    </row>
    <row r="2381" spans="1:6" x14ac:dyDescent="0.3">
      <c r="A2381" s="7" t="s">
        <v>11513</v>
      </c>
      <c r="B2381" s="7" t="s">
        <v>11514</v>
      </c>
      <c r="C2381" s="7" t="s">
        <v>7957</v>
      </c>
      <c r="D2381" s="7" t="s">
        <v>7952</v>
      </c>
      <c r="E2381" s="7" t="s">
        <v>7952</v>
      </c>
      <c r="F2381" s="27"/>
    </row>
    <row r="2382" spans="1:6" x14ac:dyDescent="0.3">
      <c r="A2382" s="7" t="s">
        <v>11515</v>
      </c>
      <c r="B2382" s="7" t="s">
        <v>11516</v>
      </c>
      <c r="C2382" s="7" t="s">
        <v>7957</v>
      </c>
      <c r="D2382" s="7" t="s">
        <v>7952</v>
      </c>
      <c r="E2382" s="7" t="s">
        <v>7952</v>
      </c>
      <c r="F2382" s="27"/>
    </row>
    <row r="2383" spans="1:6" x14ac:dyDescent="0.3">
      <c r="A2383" s="7" t="s">
        <v>11517</v>
      </c>
      <c r="B2383" s="7" t="s">
        <v>11518</v>
      </c>
      <c r="C2383" s="7" t="s">
        <v>7957</v>
      </c>
      <c r="D2383" s="7" t="s">
        <v>7952</v>
      </c>
      <c r="E2383" s="7" t="s">
        <v>7952</v>
      </c>
      <c r="F2383" s="27"/>
    </row>
    <row r="2384" spans="1:6" x14ac:dyDescent="0.3">
      <c r="A2384" s="7" t="s">
        <v>11519</v>
      </c>
      <c r="B2384" s="7" t="s">
        <v>11520</v>
      </c>
      <c r="C2384" s="7" t="s">
        <v>7957</v>
      </c>
      <c r="D2384" s="7" t="s">
        <v>7952</v>
      </c>
      <c r="E2384" s="7" t="s">
        <v>7952</v>
      </c>
      <c r="F2384" s="27"/>
    </row>
    <row r="2385" spans="1:6" x14ac:dyDescent="0.3">
      <c r="A2385" s="7" t="s">
        <v>11521</v>
      </c>
      <c r="B2385" s="7" t="s">
        <v>11522</v>
      </c>
      <c r="C2385" s="7" t="s">
        <v>7957</v>
      </c>
      <c r="D2385" s="7" t="s">
        <v>7952</v>
      </c>
      <c r="E2385" s="7" t="s">
        <v>7952</v>
      </c>
      <c r="F2385" s="27"/>
    </row>
    <row r="2386" spans="1:6" x14ac:dyDescent="0.3">
      <c r="A2386" s="7" t="s">
        <v>11523</v>
      </c>
      <c r="B2386" s="7" t="s">
        <v>11524</v>
      </c>
      <c r="C2386" s="7" t="s">
        <v>7957</v>
      </c>
      <c r="D2386" s="7" t="s">
        <v>7952</v>
      </c>
      <c r="E2386" s="7" t="s">
        <v>7952</v>
      </c>
      <c r="F2386" s="27"/>
    </row>
    <row r="2387" spans="1:6" x14ac:dyDescent="0.3">
      <c r="A2387" s="7" t="s">
        <v>11525</v>
      </c>
      <c r="B2387" s="7" t="s">
        <v>11526</v>
      </c>
      <c r="C2387" s="7" t="s">
        <v>7957</v>
      </c>
      <c r="D2387" s="7" t="s">
        <v>7952</v>
      </c>
      <c r="E2387" s="7" t="s">
        <v>7952</v>
      </c>
      <c r="F2387" s="27"/>
    </row>
    <row r="2388" spans="1:6" x14ac:dyDescent="0.3">
      <c r="A2388" s="7" t="s">
        <v>11527</v>
      </c>
      <c r="B2388" s="7" t="s">
        <v>11528</v>
      </c>
      <c r="C2388" s="7" t="s">
        <v>7957</v>
      </c>
      <c r="D2388" s="7" t="s">
        <v>7952</v>
      </c>
      <c r="E2388" s="7" t="s">
        <v>7952</v>
      </c>
      <c r="F2388" s="27"/>
    </row>
    <row r="2389" spans="1:6" x14ac:dyDescent="0.3">
      <c r="A2389" s="7" t="s">
        <v>11529</v>
      </c>
      <c r="B2389" s="7" t="s">
        <v>11530</v>
      </c>
      <c r="C2389" s="7" t="s">
        <v>7957</v>
      </c>
      <c r="D2389" s="7" t="s">
        <v>7952</v>
      </c>
      <c r="E2389" s="7" t="s">
        <v>7952</v>
      </c>
      <c r="F2389" s="27"/>
    </row>
    <row r="2390" spans="1:6" x14ac:dyDescent="0.3">
      <c r="A2390" s="7" t="s">
        <v>11531</v>
      </c>
      <c r="B2390" s="7" t="s">
        <v>11532</v>
      </c>
      <c r="C2390" s="7" t="s">
        <v>7957</v>
      </c>
      <c r="D2390" s="7" t="s">
        <v>7952</v>
      </c>
      <c r="E2390" s="7" t="s">
        <v>7952</v>
      </c>
      <c r="F2390" s="27"/>
    </row>
    <row r="2391" spans="1:6" x14ac:dyDescent="0.3">
      <c r="A2391" s="7" t="s">
        <v>11533</v>
      </c>
      <c r="B2391" s="7" t="s">
        <v>11534</v>
      </c>
      <c r="C2391" s="7" t="s">
        <v>7957</v>
      </c>
      <c r="D2391" s="7" t="s">
        <v>7952</v>
      </c>
      <c r="E2391" s="7" t="s">
        <v>7952</v>
      </c>
      <c r="F2391" s="27"/>
    </row>
    <row r="2392" spans="1:6" x14ac:dyDescent="0.3">
      <c r="A2392" s="20" t="s">
        <v>11535</v>
      </c>
      <c r="B2392" s="20" t="s">
        <v>11536</v>
      </c>
      <c r="C2392" s="20" t="s">
        <v>7957</v>
      </c>
      <c r="D2392" s="20" t="s">
        <v>7952</v>
      </c>
      <c r="E2392" s="20" t="s">
        <v>7952</v>
      </c>
      <c r="F2392" s="27"/>
    </row>
    <row r="2393" spans="1:6" x14ac:dyDescent="0.3">
      <c r="A2393" s="7" t="s">
        <v>11537</v>
      </c>
      <c r="B2393" s="7" t="s">
        <v>11538</v>
      </c>
      <c r="C2393" s="7" t="s">
        <v>7957</v>
      </c>
      <c r="D2393" s="7" t="s">
        <v>7952</v>
      </c>
      <c r="E2393" s="7" t="s">
        <v>7952</v>
      </c>
      <c r="F2393" s="27"/>
    </row>
    <row r="2394" spans="1:6" x14ac:dyDescent="0.3">
      <c r="A2394" s="7" t="s">
        <v>11539</v>
      </c>
      <c r="B2394" s="7" t="s">
        <v>11540</v>
      </c>
      <c r="C2394" s="7" t="s">
        <v>7957</v>
      </c>
      <c r="D2394" s="7" t="s">
        <v>7952</v>
      </c>
      <c r="E2394" s="7" t="s">
        <v>7952</v>
      </c>
      <c r="F2394" s="27"/>
    </row>
    <row r="2395" spans="1:6" x14ac:dyDescent="0.3">
      <c r="A2395" s="7" t="s">
        <v>11541</v>
      </c>
      <c r="B2395" s="7" t="s">
        <v>11542</v>
      </c>
      <c r="C2395" s="7" t="s">
        <v>7957</v>
      </c>
      <c r="D2395" s="7" t="s">
        <v>7952</v>
      </c>
      <c r="E2395" s="7" t="s">
        <v>7952</v>
      </c>
      <c r="F2395" s="27"/>
    </row>
    <row r="2396" spans="1:6" x14ac:dyDescent="0.3">
      <c r="A2396" s="7" t="s">
        <v>11543</v>
      </c>
      <c r="B2396" s="7" t="s">
        <v>11544</v>
      </c>
      <c r="C2396" s="7" t="s">
        <v>7957</v>
      </c>
      <c r="D2396" s="7" t="s">
        <v>7952</v>
      </c>
      <c r="E2396" s="7" t="s">
        <v>7952</v>
      </c>
      <c r="F2396" s="27"/>
    </row>
    <row r="2397" spans="1:6" x14ac:dyDescent="0.3">
      <c r="A2397" s="7" t="s">
        <v>11545</v>
      </c>
      <c r="B2397" s="7" t="s">
        <v>11546</v>
      </c>
      <c r="C2397" s="7" t="s">
        <v>7957</v>
      </c>
      <c r="D2397" s="7" t="s">
        <v>7952</v>
      </c>
      <c r="E2397" s="7" t="s">
        <v>7952</v>
      </c>
      <c r="F2397" s="27"/>
    </row>
    <row r="2398" spans="1:6" x14ac:dyDescent="0.3">
      <c r="A2398" s="7" t="s">
        <v>11547</v>
      </c>
      <c r="B2398" s="7" t="s">
        <v>11548</v>
      </c>
      <c r="C2398" s="7" t="s">
        <v>7957</v>
      </c>
      <c r="D2398" s="7" t="s">
        <v>7952</v>
      </c>
      <c r="E2398" s="7" t="s">
        <v>7952</v>
      </c>
      <c r="F2398" s="27"/>
    </row>
    <row r="2399" spans="1:6" x14ac:dyDescent="0.3">
      <c r="A2399" s="7" t="s">
        <v>11549</v>
      </c>
      <c r="B2399" s="7" t="s">
        <v>11550</v>
      </c>
      <c r="C2399" s="7" t="s">
        <v>7957</v>
      </c>
      <c r="D2399" s="7" t="s">
        <v>7952</v>
      </c>
      <c r="E2399" s="7" t="s">
        <v>7952</v>
      </c>
      <c r="F2399" s="27"/>
    </row>
    <row r="2400" spans="1:6" x14ac:dyDescent="0.3">
      <c r="A2400" s="7" t="s">
        <v>11551</v>
      </c>
      <c r="B2400" s="7" t="s">
        <v>11552</v>
      </c>
      <c r="C2400" s="7" t="s">
        <v>7957</v>
      </c>
      <c r="D2400" s="7" t="s">
        <v>7952</v>
      </c>
      <c r="E2400" s="7" t="s">
        <v>7952</v>
      </c>
      <c r="F2400" s="27"/>
    </row>
    <row r="2401" spans="1:6" x14ac:dyDescent="0.3">
      <c r="A2401" s="7" t="s">
        <v>11553</v>
      </c>
      <c r="B2401" s="7" t="s">
        <v>11554</v>
      </c>
      <c r="C2401" s="7" t="s">
        <v>7957</v>
      </c>
      <c r="D2401" s="7" t="s">
        <v>7952</v>
      </c>
      <c r="E2401" s="7" t="s">
        <v>7952</v>
      </c>
      <c r="F2401" s="27"/>
    </row>
    <row r="2402" spans="1:6" x14ac:dyDescent="0.3">
      <c r="A2402" s="7" t="s">
        <v>11555</v>
      </c>
      <c r="B2402" s="7" t="s">
        <v>11556</v>
      </c>
      <c r="C2402" s="7" t="s">
        <v>7957</v>
      </c>
      <c r="D2402" s="7" t="s">
        <v>7952</v>
      </c>
      <c r="E2402" s="7" t="s">
        <v>7952</v>
      </c>
      <c r="F2402" s="27"/>
    </row>
    <row r="2403" spans="1:6" x14ac:dyDescent="0.3">
      <c r="A2403" s="7" t="s">
        <v>11557</v>
      </c>
      <c r="B2403" s="7" t="s">
        <v>11558</v>
      </c>
      <c r="C2403" s="7" t="s">
        <v>7957</v>
      </c>
      <c r="D2403" s="7" t="s">
        <v>7952</v>
      </c>
      <c r="E2403" s="7" t="s">
        <v>7952</v>
      </c>
      <c r="F2403" s="27"/>
    </row>
    <row r="2404" spans="1:6" x14ac:dyDescent="0.3">
      <c r="A2404" s="7" t="s">
        <v>11559</v>
      </c>
      <c r="B2404" s="7" t="s">
        <v>11560</v>
      </c>
      <c r="C2404" s="7" t="s">
        <v>7957</v>
      </c>
      <c r="D2404" s="7" t="s">
        <v>7952</v>
      </c>
      <c r="E2404" s="7" t="s">
        <v>7952</v>
      </c>
      <c r="F2404" s="27"/>
    </row>
    <row r="2405" spans="1:6" x14ac:dyDescent="0.3">
      <c r="A2405" s="7" t="s">
        <v>11561</v>
      </c>
      <c r="B2405" s="7" t="s">
        <v>11562</v>
      </c>
      <c r="C2405" s="7" t="s">
        <v>7957</v>
      </c>
      <c r="D2405" s="7" t="s">
        <v>7952</v>
      </c>
      <c r="E2405" s="7" t="s">
        <v>7952</v>
      </c>
      <c r="F2405" s="27"/>
    </row>
    <row r="2406" spans="1:6" x14ac:dyDescent="0.3">
      <c r="A2406" s="7" t="s">
        <v>11563</v>
      </c>
      <c r="B2406" s="7" t="s">
        <v>11564</v>
      </c>
      <c r="C2406" s="7" t="s">
        <v>7957</v>
      </c>
      <c r="D2406" s="7" t="s">
        <v>7952</v>
      </c>
      <c r="E2406" s="7" t="s">
        <v>7952</v>
      </c>
      <c r="F2406" s="27"/>
    </row>
    <row r="2407" spans="1:6" x14ac:dyDescent="0.3">
      <c r="A2407" s="7" t="s">
        <v>11565</v>
      </c>
      <c r="B2407" s="7" t="s">
        <v>11566</v>
      </c>
      <c r="C2407" s="7" t="s">
        <v>7957</v>
      </c>
      <c r="D2407" s="7" t="s">
        <v>7952</v>
      </c>
      <c r="E2407" s="7" t="s">
        <v>7952</v>
      </c>
      <c r="F2407" s="27"/>
    </row>
    <row r="2408" spans="1:6" x14ac:dyDescent="0.3">
      <c r="A2408" s="7" t="s">
        <v>11567</v>
      </c>
      <c r="B2408" s="7" t="s">
        <v>11568</v>
      </c>
      <c r="C2408" s="7" t="s">
        <v>7957</v>
      </c>
      <c r="D2408" s="7" t="s">
        <v>7952</v>
      </c>
      <c r="E2408" s="7" t="s">
        <v>7952</v>
      </c>
      <c r="F2408" s="27"/>
    </row>
    <row r="2409" spans="1:6" x14ac:dyDescent="0.3">
      <c r="A2409" s="7" t="s">
        <v>11569</v>
      </c>
      <c r="B2409" s="7" t="s">
        <v>11570</v>
      </c>
      <c r="C2409" s="7" t="s">
        <v>7957</v>
      </c>
      <c r="D2409" s="7" t="s">
        <v>7952</v>
      </c>
      <c r="E2409" s="7" t="s">
        <v>7952</v>
      </c>
      <c r="F2409" s="27"/>
    </row>
    <row r="2410" spans="1:6" x14ac:dyDescent="0.3">
      <c r="A2410" s="7" t="s">
        <v>11571</v>
      </c>
      <c r="B2410" s="7" t="s">
        <v>11572</v>
      </c>
      <c r="C2410" s="7" t="s">
        <v>7957</v>
      </c>
      <c r="D2410" s="7" t="s">
        <v>7952</v>
      </c>
      <c r="E2410" s="7" t="s">
        <v>7952</v>
      </c>
      <c r="F2410" s="27"/>
    </row>
    <row r="2411" spans="1:6" x14ac:dyDescent="0.3">
      <c r="A2411" s="7" t="s">
        <v>11573</v>
      </c>
      <c r="B2411" s="7" t="s">
        <v>11574</v>
      </c>
      <c r="C2411" s="7" t="s">
        <v>7957</v>
      </c>
      <c r="D2411" s="7" t="s">
        <v>7952</v>
      </c>
      <c r="E2411" s="7" t="s">
        <v>7952</v>
      </c>
      <c r="F2411" s="27"/>
    </row>
    <row r="2412" spans="1:6" x14ac:dyDescent="0.3">
      <c r="A2412" s="7" t="s">
        <v>11575</v>
      </c>
      <c r="B2412" s="7" t="s">
        <v>11576</v>
      </c>
      <c r="C2412" s="7" t="s">
        <v>7957</v>
      </c>
      <c r="D2412" s="7" t="s">
        <v>7952</v>
      </c>
      <c r="E2412" s="7" t="s">
        <v>7952</v>
      </c>
      <c r="F2412" s="27"/>
    </row>
    <row r="2413" spans="1:6" x14ac:dyDescent="0.3">
      <c r="A2413" s="7" t="s">
        <v>11577</v>
      </c>
      <c r="B2413" s="7" t="s">
        <v>11578</v>
      </c>
      <c r="C2413" s="7" t="s">
        <v>7957</v>
      </c>
      <c r="D2413" s="7" t="s">
        <v>7952</v>
      </c>
      <c r="E2413" s="7" t="s">
        <v>7952</v>
      </c>
      <c r="F2413" s="27"/>
    </row>
    <row r="2414" spans="1:6" x14ac:dyDescent="0.3">
      <c r="A2414" s="7" t="s">
        <v>11579</v>
      </c>
      <c r="B2414" s="7" t="s">
        <v>11580</v>
      </c>
      <c r="C2414" s="7" t="s">
        <v>7957</v>
      </c>
      <c r="D2414" s="7" t="s">
        <v>7952</v>
      </c>
      <c r="E2414" s="7" t="s">
        <v>7952</v>
      </c>
      <c r="F2414" s="27"/>
    </row>
    <row r="2415" spans="1:6" x14ac:dyDescent="0.3">
      <c r="A2415" s="7" t="s">
        <v>11581</v>
      </c>
      <c r="B2415" s="7" t="s">
        <v>11582</v>
      </c>
      <c r="C2415" s="7" t="s">
        <v>7957</v>
      </c>
      <c r="D2415" s="7" t="s">
        <v>7952</v>
      </c>
      <c r="E2415" s="7" t="s">
        <v>7952</v>
      </c>
      <c r="F2415" s="27"/>
    </row>
    <row r="2416" spans="1:6" x14ac:dyDescent="0.3">
      <c r="A2416" s="7" t="s">
        <v>11583</v>
      </c>
      <c r="B2416" s="7" t="s">
        <v>11584</v>
      </c>
      <c r="C2416" s="7" t="s">
        <v>7957</v>
      </c>
      <c r="D2416" s="7" t="s">
        <v>7952</v>
      </c>
      <c r="E2416" s="7" t="s">
        <v>7952</v>
      </c>
      <c r="F2416" s="27"/>
    </row>
    <row r="2417" spans="1:6" x14ac:dyDescent="0.3">
      <c r="A2417" s="7" t="s">
        <v>11585</v>
      </c>
      <c r="B2417" s="7" t="s">
        <v>11586</v>
      </c>
      <c r="C2417" s="7" t="s">
        <v>7957</v>
      </c>
      <c r="D2417" s="7" t="s">
        <v>7952</v>
      </c>
      <c r="E2417" s="7" t="s">
        <v>7952</v>
      </c>
      <c r="F2417" s="27"/>
    </row>
    <row r="2418" spans="1:6" x14ac:dyDescent="0.3">
      <c r="A2418" s="7" t="s">
        <v>11587</v>
      </c>
      <c r="B2418" s="7" t="s">
        <v>11588</v>
      </c>
      <c r="C2418" s="7" t="s">
        <v>7957</v>
      </c>
      <c r="D2418" s="7" t="s">
        <v>7952</v>
      </c>
      <c r="E2418" s="7" t="s">
        <v>7952</v>
      </c>
      <c r="F2418" s="27"/>
    </row>
    <row r="2419" spans="1:6" x14ac:dyDescent="0.3">
      <c r="A2419" s="7" t="s">
        <v>11589</v>
      </c>
      <c r="B2419" s="7" t="s">
        <v>11590</v>
      </c>
      <c r="C2419" s="7" t="s">
        <v>7957</v>
      </c>
      <c r="D2419" s="7" t="s">
        <v>7952</v>
      </c>
      <c r="E2419" s="7" t="s">
        <v>7952</v>
      </c>
      <c r="F2419" s="27"/>
    </row>
    <row r="2420" spans="1:6" x14ac:dyDescent="0.3">
      <c r="A2420" s="7" t="s">
        <v>11591</v>
      </c>
      <c r="B2420" s="7" t="s">
        <v>11592</v>
      </c>
      <c r="C2420" s="7" t="s">
        <v>7957</v>
      </c>
      <c r="D2420" s="7" t="s">
        <v>7952</v>
      </c>
      <c r="E2420" s="7" t="s">
        <v>7952</v>
      </c>
      <c r="F2420" s="27"/>
    </row>
    <row r="2421" spans="1:6" x14ac:dyDescent="0.3">
      <c r="A2421" s="7" t="s">
        <v>11593</v>
      </c>
      <c r="B2421" s="7" t="s">
        <v>11594</v>
      </c>
      <c r="C2421" s="7" t="s">
        <v>7957</v>
      </c>
      <c r="D2421" s="7" t="s">
        <v>7952</v>
      </c>
      <c r="E2421" s="7" t="s">
        <v>7952</v>
      </c>
      <c r="F2421" s="27"/>
    </row>
    <row r="2422" spans="1:6" x14ac:dyDescent="0.3">
      <c r="A2422" s="7" t="s">
        <v>11595</v>
      </c>
      <c r="B2422" s="7" t="s">
        <v>11596</v>
      </c>
      <c r="C2422" s="7" t="s">
        <v>7957</v>
      </c>
      <c r="D2422" s="7" t="s">
        <v>7952</v>
      </c>
      <c r="E2422" s="7" t="s">
        <v>7952</v>
      </c>
      <c r="F2422" s="27"/>
    </row>
    <row r="2423" spans="1:6" x14ac:dyDescent="0.3">
      <c r="A2423" s="7" t="s">
        <v>11597</v>
      </c>
      <c r="B2423" s="7" t="s">
        <v>11598</v>
      </c>
      <c r="C2423" s="7" t="s">
        <v>7957</v>
      </c>
      <c r="D2423" s="7" t="s">
        <v>7952</v>
      </c>
      <c r="E2423" s="7" t="s">
        <v>7952</v>
      </c>
      <c r="F2423" s="27"/>
    </row>
    <row r="2424" spans="1:6" x14ac:dyDescent="0.3">
      <c r="A2424" s="7" t="s">
        <v>11599</v>
      </c>
      <c r="B2424" s="7" t="s">
        <v>11600</v>
      </c>
      <c r="C2424" s="7" t="s">
        <v>7957</v>
      </c>
      <c r="D2424" s="7" t="s">
        <v>7952</v>
      </c>
      <c r="E2424" s="7" t="s">
        <v>7952</v>
      </c>
      <c r="F2424" s="27"/>
    </row>
    <row r="2425" spans="1:6" x14ac:dyDescent="0.3">
      <c r="A2425" s="7" t="s">
        <v>11601</v>
      </c>
      <c r="B2425" s="7" t="s">
        <v>11602</v>
      </c>
      <c r="C2425" s="7" t="s">
        <v>7957</v>
      </c>
      <c r="D2425" s="7" t="s">
        <v>7952</v>
      </c>
      <c r="E2425" s="7" t="s">
        <v>7952</v>
      </c>
      <c r="F2425" s="27"/>
    </row>
    <row r="2426" spans="1:6" x14ac:dyDescent="0.3">
      <c r="A2426" s="7" t="s">
        <v>11603</v>
      </c>
      <c r="B2426" s="7" t="s">
        <v>11604</v>
      </c>
      <c r="C2426" s="7" t="s">
        <v>7957</v>
      </c>
      <c r="D2426" s="7" t="s">
        <v>7952</v>
      </c>
      <c r="E2426" s="7" t="s">
        <v>7952</v>
      </c>
      <c r="F2426" s="27"/>
    </row>
    <row r="2427" spans="1:6" x14ac:dyDescent="0.3">
      <c r="A2427" s="7" t="s">
        <v>11605</v>
      </c>
      <c r="B2427" s="7" t="s">
        <v>11606</v>
      </c>
      <c r="C2427" s="7" t="s">
        <v>7957</v>
      </c>
      <c r="D2427" s="7" t="s">
        <v>7952</v>
      </c>
      <c r="E2427" s="7" t="s">
        <v>7952</v>
      </c>
      <c r="F2427" s="27"/>
    </row>
    <row r="2428" spans="1:6" x14ac:dyDescent="0.3">
      <c r="A2428" s="7" t="s">
        <v>11607</v>
      </c>
      <c r="B2428" s="7" t="s">
        <v>11608</v>
      </c>
      <c r="C2428" s="7" t="s">
        <v>7957</v>
      </c>
      <c r="D2428" s="7" t="s">
        <v>7952</v>
      </c>
      <c r="E2428" s="7" t="s">
        <v>7952</v>
      </c>
      <c r="F2428" s="27"/>
    </row>
    <row r="2429" spans="1:6" x14ac:dyDescent="0.3">
      <c r="A2429" s="7" t="s">
        <v>11609</v>
      </c>
      <c r="B2429" s="7" t="s">
        <v>11610</v>
      </c>
      <c r="C2429" s="7" t="s">
        <v>7957</v>
      </c>
      <c r="D2429" s="7" t="s">
        <v>7952</v>
      </c>
      <c r="E2429" s="7" t="s">
        <v>7952</v>
      </c>
      <c r="F2429" s="27"/>
    </row>
    <row r="2430" spans="1:6" x14ac:dyDescent="0.3">
      <c r="A2430" s="7" t="s">
        <v>11611</v>
      </c>
      <c r="B2430" s="7" t="s">
        <v>11612</v>
      </c>
      <c r="C2430" s="7" t="s">
        <v>7957</v>
      </c>
      <c r="D2430" s="7" t="s">
        <v>7952</v>
      </c>
      <c r="E2430" s="7" t="s">
        <v>7952</v>
      </c>
      <c r="F2430" s="27"/>
    </row>
    <row r="2431" spans="1:6" x14ac:dyDescent="0.3">
      <c r="A2431" s="7" t="s">
        <v>11613</v>
      </c>
      <c r="B2431" s="7" t="s">
        <v>11614</v>
      </c>
      <c r="C2431" s="7" t="s">
        <v>7957</v>
      </c>
      <c r="D2431" s="7" t="s">
        <v>7952</v>
      </c>
      <c r="E2431" s="7" t="s">
        <v>7952</v>
      </c>
      <c r="F2431" s="27"/>
    </row>
    <row r="2432" spans="1:6" x14ac:dyDescent="0.3">
      <c r="A2432" s="7" t="s">
        <v>11615</v>
      </c>
      <c r="B2432" s="7" t="s">
        <v>11616</v>
      </c>
      <c r="C2432" s="7" t="s">
        <v>7957</v>
      </c>
      <c r="D2432" s="7" t="s">
        <v>7952</v>
      </c>
      <c r="E2432" s="7" t="s">
        <v>7952</v>
      </c>
      <c r="F2432" s="27"/>
    </row>
    <row r="2433" spans="1:6" x14ac:dyDescent="0.3">
      <c r="A2433" s="7" t="s">
        <v>11617</v>
      </c>
      <c r="B2433" s="7" t="s">
        <v>11618</v>
      </c>
      <c r="C2433" s="7" t="s">
        <v>7957</v>
      </c>
      <c r="D2433" s="7" t="s">
        <v>7952</v>
      </c>
      <c r="E2433" s="7" t="s">
        <v>7952</v>
      </c>
      <c r="F2433" s="27"/>
    </row>
    <row r="2434" spans="1:6" x14ac:dyDescent="0.3">
      <c r="A2434" s="7" t="s">
        <v>11619</v>
      </c>
      <c r="B2434" s="7" t="s">
        <v>11620</v>
      </c>
      <c r="C2434" s="7" t="s">
        <v>7957</v>
      </c>
      <c r="D2434" s="7" t="s">
        <v>7952</v>
      </c>
      <c r="E2434" s="7" t="s">
        <v>7952</v>
      </c>
      <c r="F2434" s="27"/>
    </row>
    <row r="2435" spans="1:6" x14ac:dyDescent="0.3">
      <c r="A2435" s="7" t="s">
        <v>11621</v>
      </c>
      <c r="B2435" s="7" t="s">
        <v>11622</v>
      </c>
      <c r="C2435" s="7" t="s">
        <v>7957</v>
      </c>
      <c r="D2435" s="7" t="s">
        <v>7952</v>
      </c>
      <c r="E2435" s="7" t="s">
        <v>7952</v>
      </c>
      <c r="F2435" s="27"/>
    </row>
    <row r="2436" spans="1:6" x14ac:dyDescent="0.3">
      <c r="A2436" s="7" t="s">
        <v>11623</v>
      </c>
      <c r="B2436" s="7" t="s">
        <v>11624</v>
      </c>
      <c r="C2436" s="7" t="s">
        <v>7957</v>
      </c>
      <c r="D2436" s="7" t="s">
        <v>7952</v>
      </c>
      <c r="E2436" s="7" t="s">
        <v>7952</v>
      </c>
      <c r="F2436" s="27"/>
    </row>
    <row r="2437" spans="1:6" x14ac:dyDescent="0.3">
      <c r="A2437" s="7" t="s">
        <v>11625</v>
      </c>
      <c r="B2437" s="7" t="s">
        <v>11626</v>
      </c>
      <c r="C2437" s="7" t="s">
        <v>7957</v>
      </c>
      <c r="D2437" s="7" t="s">
        <v>7952</v>
      </c>
      <c r="E2437" s="7" t="s">
        <v>7952</v>
      </c>
      <c r="F2437" s="27"/>
    </row>
    <row r="2438" spans="1:6" x14ac:dyDescent="0.3">
      <c r="A2438" s="7" t="s">
        <v>11627</v>
      </c>
      <c r="B2438" s="7" t="s">
        <v>11628</v>
      </c>
      <c r="C2438" s="7" t="s">
        <v>7957</v>
      </c>
      <c r="D2438" s="7" t="s">
        <v>7952</v>
      </c>
      <c r="E2438" s="7" t="s">
        <v>7952</v>
      </c>
      <c r="F2438" s="27"/>
    </row>
    <row r="2439" spans="1:6" x14ac:dyDescent="0.3">
      <c r="A2439" s="7" t="s">
        <v>11629</v>
      </c>
      <c r="B2439" s="7" t="s">
        <v>11630</v>
      </c>
      <c r="C2439" s="7" t="s">
        <v>7957</v>
      </c>
      <c r="D2439" s="7" t="s">
        <v>7952</v>
      </c>
      <c r="E2439" s="7" t="s">
        <v>7952</v>
      </c>
      <c r="F2439" s="27"/>
    </row>
    <row r="2440" spans="1:6" x14ac:dyDescent="0.3">
      <c r="A2440" s="7" t="s">
        <v>11631</v>
      </c>
      <c r="B2440" s="7" t="s">
        <v>11632</v>
      </c>
      <c r="C2440" s="7" t="s">
        <v>7957</v>
      </c>
      <c r="D2440" s="7" t="s">
        <v>7952</v>
      </c>
      <c r="E2440" s="7" t="s">
        <v>7952</v>
      </c>
      <c r="F2440" s="27"/>
    </row>
    <row r="2441" spans="1:6" x14ac:dyDescent="0.3">
      <c r="A2441" s="7" t="s">
        <v>11633</v>
      </c>
      <c r="B2441" s="7" t="s">
        <v>11634</v>
      </c>
      <c r="C2441" s="7" t="s">
        <v>7957</v>
      </c>
      <c r="D2441" s="7" t="s">
        <v>7952</v>
      </c>
      <c r="E2441" s="7" t="s">
        <v>7952</v>
      </c>
      <c r="F2441" s="27"/>
    </row>
    <row r="2442" spans="1:6" x14ac:dyDescent="0.3">
      <c r="A2442" s="7" t="s">
        <v>11635</v>
      </c>
      <c r="B2442" s="7" t="s">
        <v>11636</v>
      </c>
      <c r="C2442" s="7" t="s">
        <v>7957</v>
      </c>
      <c r="D2442" s="7" t="s">
        <v>7952</v>
      </c>
      <c r="E2442" s="7" t="s">
        <v>7952</v>
      </c>
      <c r="F2442" s="27"/>
    </row>
    <row r="2443" spans="1:6" x14ac:dyDescent="0.3">
      <c r="A2443" s="7" t="s">
        <v>11637</v>
      </c>
      <c r="B2443" s="7" t="s">
        <v>11638</v>
      </c>
      <c r="C2443" s="7" t="s">
        <v>7957</v>
      </c>
      <c r="D2443" s="7" t="s">
        <v>7952</v>
      </c>
      <c r="E2443" s="7" t="s">
        <v>7952</v>
      </c>
      <c r="F2443" s="27"/>
    </row>
    <row r="2444" spans="1:6" x14ac:dyDescent="0.3">
      <c r="A2444" s="7" t="s">
        <v>11639</v>
      </c>
      <c r="B2444" s="7" t="s">
        <v>11640</v>
      </c>
      <c r="C2444" s="7" t="s">
        <v>7957</v>
      </c>
      <c r="D2444" s="7" t="s">
        <v>7952</v>
      </c>
      <c r="E2444" s="7" t="s">
        <v>7952</v>
      </c>
      <c r="F2444" s="27"/>
    </row>
    <row r="2445" spans="1:6" x14ac:dyDescent="0.3">
      <c r="A2445" s="7" t="s">
        <v>11641</v>
      </c>
      <c r="B2445" s="7" t="s">
        <v>11642</v>
      </c>
      <c r="C2445" s="7" t="s">
        <v>7957</v>
      </c>
      <c r="D2445" s="7" t="s">
        <v>7952</v>
      </c>
      <c r="E2445" s="7" t="s">
        <v>7952</v>
      </c>
      <c r="F2445" s="27"/>
    </row>
    <row r="2446" spans="1:6" x14ac:dyDescent="0.3">
      <c r="A2446" s="7" t="s">
        <v>11643</v>
      </c>
      <c r="B2446" s="7" t="s">
        <v>11644</v>
      </c>
      <c r="C2446" s="7" t="s">
        <v>7957</v>
      </c>
      <c r="D2446" s="7" t="s">
        <v>7952</v>
      </c>
      <c r="E2446" s="7" t="s">
        <v>7952</v>
      </c>
      <c r="F2446" s="27"/>
    </row>
    <row r="2447" spans="1:6" x14ac:dyDescent="0.3">
      <c r="A2447" s="7" t="s">
        <v>11645</v>
      </c>
      <c r="B2447" s="7" t="s">
        <v>11646</v>
      </c>
      <c r="C2447" s="7" t="s">
        <v>7957</v>
      </c>
      <c r="D2447" s="7" t="s">
        <v>7952</v>
      </c>
      <c r="E2447" s="7" t="s">
        <v>7952</v>
      </c>
      <c r="F2447" s="27"/>
    </row>
    <row r="2448" spans="1:6" x14ac:dyDescent="0.3">
      <c r="A2448" s="7" t="s">
        <v>11647</v>
      </c>
      <c r="B2448" s="7" t="s">
        <v>11648</v>
      </c>
      <c r="C2448" s="7" t="s">
        <v>7957</v>
      </c>
      <c r="D2448" s="7" t="s">
        <v>7952</v>
      </c>
      <c r="E2448" s="7" t="s">
        <v>7952</v>
      </c>
      <c r="F2448" s="27"/>
    </row>
    <row r="2449" spans="1:6" x14ac:dyDescent="0.3">
      <c r="A2449" s="7" t="s">
        <v>11649</v>
      </c>
      <c r="B2449" s="7" t="s">
        <v>11650</v>
      </c>
      <c r="C2449" s="7" t="s">
        <v>7957</v>
      </c>
      <c r="D2449" s="7" t="s">
        <v>7952</v>
      </c>
      <c r="E2449" s="7" t="s">
        <v>7952</v>
      </c>
      <c r="F2449" s="27"/>
    </row>
    <row r="2450" spans="1:6" x14ac:dyDescent="0.3">
      <c r="A2450" s="7" t="s">
        <v>11651</v>
      </c>
      <c r="B2450" s="7" t="s">
        <v>11652</v>
      </c>
      <c r="C2450" s="7" t="s">
        <v>7957</v>
      </c>
      <c r="D2450" s="7" t="s">
        <v>7952</v>
      </c>
      <c r="E2450" s="7" t="s">
        <v>7952</v>
      </c>
      <c r="F2450" s="27"/>
    </row>
    <row r="2451" spans="1:6" x14ac:dyDescent="0.3">
      <c r="A2451" s="7" t="s">
        <v>11653</v>
      </c>
      <c r="B2451" s="7" t="s">
        <v>11654</v>
      </c>
      <c r="C2451" s="7" t="s">
        <v>7957</v>
      </c>
      <c r="D2451" s="7" t="s">
        <v>7952</v>
      </c>
      <c r="E2451" s="7" t="s">
        <v>7952</v>
      </c>
      <c r="F2451" s="27"/>
    </row>
    <row r="2452" spans="1:6" x14ac:dyDescent="0.3">
      <c r="A2452" s="7" t="s">
        <v>11655</v>
      </c>
      <c r="B2452" s="7" t="s">
        <v>11656</v>
      </c>
      <c r="C2452" s="7" t="s">
        <v>7957</v>
      </c>
      <c r="D2452" s="7" t="s">
        <v>7952</v>
      </c>
      <c r="E2452" s="7" t="s">
        <v>7952</v>
      </c>
      <c r="F2452" s="27"/>
    </row>
    <row r="2453" spans="1:6" x14ac:dyDescent="0.3">
      <c r="A2453" s="7" t="s">
        <v>11657</v>
      </c>
      <c r="B2453" s="7" t="s">
        <v>11658</v>
      </c>
      <c r="C2453" s="7" t="s">
        <v>7957</v>
      </c>
      <c r="D2453" s="7" t="s">
        <v>7952</v>
      </c>
      <c r="E2453" s="7" t="s">
        <v>7952</v>
      </c>
      <c r="F2453" s="27"/>
    </row>
    <row r="2454" spans="1:6" x14ac:dyDescent="0.3">
      <c r="A2454" s="7" t="s">
        <v>11659</v>
      </c>
      <c r="B2454" s="7" t="s">
        <v>11660</v>
      </c>
      <c r="C2454" s="7" t="s">
        <v>7957</v>
      </c>
      <c r="D2454" s="7" t="s">
        <v>7952</v>
      </c>
      <c r="E2454" s="7" t="s">
        <v>7952</v>
      </c>
      <c r="F2454" s="27"/>
    </row>
    <row r="2455" spans="1:6" x14ac:dyDescent="0.3">
      <c r="A2455" s="7" t="s">
        <v>11661</v>
      </c>
      <c r="B2455" s="7" t="s">
        <v>11662</v>
      </c>
      <c r="C2455" s="7" t="s">
        <v>7957</v>
      </c>
      <c r="D2455" s="7" t="s">
        <v>7952</v>
      </c>
      <c r="E2455" s="7" t="s">
        <v>7952</v>
      </c>
      <c r="F2455" s="27"/>
    </row>
    <row r="2456" spans="1:6" x14ac:dyDescent="0.3">
      <c r="A2456" s="7" t="s">
        <v>11663</v>
      </c>
      <c r="B2456" s="7" t="s">
        <v>11664</v>
      </c>
      <c r="C2456" s="7" t="s">
        <v>7957</v>
      </c>
      <c r="D2456" s="7" t="s">
        <v>7952</v>
      </c>
      <c r="E2456" s="7" t="s">
        <v>7952</v>
      </c>
      <c r="F2456" s="27"/>
    </row>
    <row r="2457" spans="1:6" x14ac:dyDescent="0.3">
      <c r="A2457" s="7" t="s">
        <v>11665</v>
      </c>
      <c r="B2457" s="7" t="s">
        <v>11666</v>
      </c>
      <c r="C2457" s="7" t="s">
        <v>7957</v>
      </c>
      <c r="D2457" s="7" t="s">
        <v>7952</v>
      </c>
      <c r="E2457" s="7" t="s">
        <v>7952</v>
      </c>
      <c r="F2457" s="27"/>
    </row>
    <row r="2458" spans="1:6" x14ac:dyDescent="0.3">
      <c r="A2458" s="7" t="s">
        <v>11667</v>
      </c>
      <c r="B2458" s="7" t="s">
        <v>11668</v>
      </c>
      <c r="C2458" s="7" t="s">
        <v>7957</v>
      </c>
      <c r="D2458" s="7" t="s">
        <v>7952</v>
      </c>
      <c r="E2458" s="7" t="s">
        <v>7952</v>
      </c>
      <c r="F2458" s="27"/>
    </row>
    <row r="2459" spans="1:6" x14ac:dyDescent="0.3">
      <c r="A2459" s="7" t="s">
        <v>11669</v>
      </c>
      <c r="B2459" s="7" t="s">
        <v>11670</v>
      </c>
      <c r="C2459" s="7" t="s">
        <v>7957</v>
      </c>
      <c r="D2459" s="7" t="s">
        <v>7952</v>
      </c>
      <c r="E2459" s="7" t="s">
        <v>7952</v>
      </c>
      <c r="F2459" s="27"/>
    </row>
    <row r="2460" spans="1:6" x14ac:dyDescent="0.3">
      <c r="A2460" s="7" t="s">
        <v>11671</v>
      </c>
      <c r="B2460" s="7" t="s">
        <v>11672</v>
      </c>
      <c r="C2460" s="7" t="s">
        <v>7957</v>
      </c>
      <c r="D2460" s="7" t="s">
        <v>7952</v>
      </c>
      <c r="E2460" s="7" t="s">
        <v>7952</v>
      </c>
      <c r="F2460" s="27"/>
    </row>
    <row r="2461" spans="1:6" x14ac:dyDescent="0.3">
      <c r="A2461" s="7" t="s">
        <v>11673</v>
      </c>
      <c r="B2461" s="7" t="s">
        <v>11674</v>
      </c>
      <c r="C2461" s="7" t="s">
        <v>7957</v>
      </c>
      <c r="D2461" s="7" t="s">
        <v>7952</v>
      </c>
      <c r="E2461" s="7" t="s">
        <v>7952</v>
      </c>
      <c r="F2461" s="27"/>
    </row>
    <row r="2462" spans="1:6" x14ac:dyDescent="0.3">
      <c r="A2462" s="7" t="s">
        <v>11675</v>
      </c>
      <c r="B2462" s="7" t="s">
        <v>11676</v>
      </c>
      <c r="C2462" s="7" t="s">
        <v>7957</v>
      </c>
      <c r="D2462" s="7" t="s">
        <v>7952</v>
      </c>
      <c r="E2462" s="7" t="s">
        <v>7952</v>
      </c>
      <c r="F2462" s="27"/>
    </row>
    <row r="2463" spans="1:6" x14ac:dyDescent="0.3">
      <c r="A2463" s="7" t="s">
        <v>11677</v>
      </c>
      <c r="B2463" s="7" t="s">
        <v>11678</v>
      </c>
      <c r="C2463" s="7" t="s">
        <v>7957</v>
      </c>
      <c r="D2463" s="7" t="s">
        <v>7952</v>
      </c>
      <c r="E2463" s="7" t="s">
        <v>7952</v>
      </c>
      <c r="F2463" s="27"/>
    </row>
    <row r="2464" spans="1:6" x14ac:dyDescent="0.3">
      <c r="A2464" s="7" t="s">
        <v>11679</v>
      </c>
      <c r="B2464" s="7" t="s">
        <v>11680</v>
      </c>
      <c r="C2464" s="7" t="s">
        <v>7957</v>
      </c>
      <c r="D2464" s="7" t="s">
        <v>7952</v>
      </c>
      <c r="E2464" s="7" t="s">
        <v>7952</v>
      </c>
      <c r="F2464" s="27"/>
    </row>
    <row r="2465" spans="1:6" x14ac:dyDescent="0.3">
      <c r="A2465" s="7" t="s">
        <v>11681</v>
      </c>
      <c r="B2465" s="7" t="s">
        <v>11329</v>
      </c>
      <c r="C2465" s="7" t="s">
        <v>7957</v>
      </c>
      <c r="D2465" s="7" t="s">
        <v>7952</v>
      </c>
      <c r="E2465" s="7" t="s">
        <v>7952</v>
      </c>
      <c r="F2465" s="27"/>
    </row>
    <row r="2466" spans="1:6" x14ac:dyDescent="0.3">
      <c r="A2466" s="7" t="s">
        <v>11682</v>
      </c>
      <c r="B2466" s="7" t="s">
        <v>11683</v>
      </c>
      <c r="C2466" s="7" t="s">
        <v>7957</v>
      </c>
      <c r="D2466" s="7" t="s">
        <v>7952</v>
      </c>
      <c r="E2466" s="7" t="s">
        <v>7952</v>
      </c>
      <c r="F2466" s="27"/>
    </row>
    <row r="2467" spans="1:6" x14ac:dyDescent="0.3">
      <c r="A2467" s="7" t="s">
        <v>11684</v>
      </c>
      <c r="B2467" s="7" t="s">
        <v>11685</v>
      </c>
      <c r="C2467" s="7" t="s">
        <v>7957</v>
      </c>
      <c r="D2467" s="7" t="s">
        <v>7952</v>
      </c>
      <c r="E2467" s="7" t="s">
        <v>7952</v>
      </c>
      <c r="F2467" s="27"/>
    </row>
    <row r="2468" spans="1:6" x14ac:dyDescent="0.3">
      <c r="A2468" s="7" t="s">
        <v>11686</v>
      </c>
      <c r="B2468" s="7" t="s">
        <v>11687</v>
      </c>
      <c r="C2468" s="7" t="s">
        <v>7957</v>
      </c>
      <c r="D2468" s="7" t="s">
        <v>7952</v>
      </c>
      <c r="E2468" s="7" t="s">
        <v>7952</v>
      </c>
      <c r="F2468" s="27"/>
    </row>
    <row r="2469" spans="1:6" x14ac:dyDescent="0.3">
      <c r="A2469" s="7" t="s">
        <v>11688</v>
      </c>
      <c r="B2469" s="7" t="s">
        <v>11689</v>
      </c>
      <c r="C2469" s="7" t="s">
        <v>7957</v>
      </c>
      <c r="D2469" s="7" t="s">
        <v>7952</v>
      </c>
      <c r="E2469" s="7" t="s">
        <v>7952</v>
      </c>
      <c r="F2469" s="27"/>
    </row>
    <row r="2470" spans="1:6" x14ac:dyDescent="0.3">
      <c r="A2470" s="7" t="s">
        <v>11690</v>
      </c>
      <c r="B2470" s="7" t="s">
        <v>11691</v>
      </c>
      <c r="C2470" s="7" t="s">
        <v>7957</v>
      </c>
      <c r="D2470" s="7" t="s">
        <v>7952</v>
      </c>
      <c r="E2470" s="7" t="s">
        <v>7952</v>
      </c>
      <c r="F2470" s="27"/>
    </row>
    <row r="2471" spans="1:6" x14ac:dyDescent="0.3">
      <c r="A2471" s="7" t="s">
        <v>11692</v>
      </c>
      <c r="B2471" s="7" t="s">
        <v>11693</v>
      </c>
      <c r="C2471" s="7" t="s">
        <v>7957</v>
      </c>
      <c r="D2471" s="7" t="s">
        <v>7952</v>
      </c>
      <c r="E2471" s="7" t="s">
        <v>7952</v>
      </c>
      <c r="F2471" s="27"/>
    </row>
    <row r="2472" spans="1:6" x14ac:dyDescent="0.3">
      <c r="A2472" s="7" t="s">
        <v>11694</v>
      </c>
      <c r="B2472" s="7" t="s">
        <v>11695</v>
      </c>
      <c r="C2472" s="7" t="s">
        <v>7957</v>
      </c>
      <c r="D2472" s="7" t="s">
        <v>7952</v>
      </c>
      <c r="E2472" s="7" t="s">
        <v>7952</v>
      </c>
      <c r="F2472" s="27"/>
    </row>
    <row r="2473" spans="1:6" x14ac:dyDescent="0.3">
      <c r="A2473" s="7" t="s">
        <v>11696</v>
      </c>
      <c r="B2473" s="7" t="s">
        <v>11697</v>
      </c>
      <c r="C2473" s="7" t="s">
        <v>7957</v>
      </c>
      <c r="D2473" s="7" t="s">
        <v>7952</v>
      </c>
      <c r="E2473" s="7" t="s">
        <v>7952</v>
      </c>
      <c r="F2473" s="27"/>
    </row>
    <row r="2474" spans="1:6" x14ac:dyDescent="0.3">
      <c r="A2474" s="7" t="s">
        <v>11698</v>
      </c>
      <c r="B2474" s="7" t="s">
        <v>11699</v>
      </c>
      <c r="C2474" s="7" t="s">
        <v>7957</v>
      </c>
      <c r="D2474" s="7" t="s">
        <v>7952</v>
      </c>
      <c r="E2474" s="7" t="s">
        <v>7952</v>
      </c>
      <c r="F2474" s="27"/>
    </row>
    <row r="2475" spans="1:6" x14ac:dyDescent="0.3">
      <c r="A2475" s="7" t="s">
        <v>11700</v>
      </c>
      <c r="B2475" s="7" t="s">
        <v>11701</v>
      </c>
      <c r="C2475" s="7" t="s">
        <v>7957</v>
      </c>
      <c r="D2475" s="7" t="s">
        <v>7952</v>
      </c>
      <c r="E2475" s="7" t="s">
        <v>7952</v>
      </c>
      <c r="F2475" s="27"/>
    </row>
    <row r="2476" spans="1:6" x14ac:dyDescent="0.3">
      <c r="A2476" s="7" t="s">
        <v>11702</v>
      </c>
      <c r="B2476" s="7" t="s">
        <v>11703</v>
      </c>
      <c r="C2476" s="7" t="s">
        <v>7957</v>
      </c>
      <c r="D2476" s="7" t="s">
        <v>7952</v>
      </c>
      <c r="E2476" s="7" t="s">
        <v>7952</v>
      </c>
      <c r="F2476" s="27"/>
    </row>
    <row r="2477" spans="1:6" x14ac:dyDescent="0.3">
      <c r="A2477" s="7" t="s">
        <v>11704</v>
      </c>
      <c r="B2477" s="7" t="s">
        <v>11705</v>
      </c>
      <c r="C2477" s="7" t="s">
        <v>7957</v>
      </c>
      <c r="D2477" s="7" t="s">
        <v>7952</v>
      </c>
      <c r="E2477" s="7" t="s">
        <v>7952</v>
      </c>
      <c r="F2477" s="27"/>
    </row>
    <row r="2478" spans="1:6" x14ac:dyDescent="0.3">
      <c r="A2478" s="7" t="s">
        <v>11706</v>
      </c>
      <c r="B2478" s="7" t="s">
        <v>11707</v>
      </c>
      <c r="C2478" s="7" t="s">
        <v>7957</v>
      </c>
      <c r="D2478" s="7" t="s">
        <v>7952</v>
      </c>
      <c r="E2478" s="7" t="s">
        <v>7952</v>
      </c>
      <c r="F2478" s="27"/>
    </row>
    <row r="2479" spans="1:6" x14ac:dyDescent="0.3">
      <c r="A2479" s="7" t="s">
        <v>11708</v>
      </c>
      <c r="B2479" s="7" t="s">
        <v>11709</v>
      </c>
      <c r="C2479" s="7" t="s">
        <v>7957</v>
      </c>
      <c r="D2479" s="7" t="s">
        <v>7952</v>
      </c>
      <c r="E2479" s="7" t="s">
        <v>7952</v>
      </c>
      <c r="F2479" s="27"/>
    </row>
    <row r="2480" spans="1:6" x14ac:dyDescent="0.3">
      <c r="A2480" s="7" t="s">
        <v>11710</v>
      </c>
      <c r="B2480" s="7" t="s">
        <v>11711</v>
      </c>
      <c r="C2480" s="7" t="s">
        <v>7957</v>
      </c>
      <c r="D2480" s="7" t="s">
        <v>7952</v>
      </c>
      <c r="E2480" s="7" t="s">
        <v>7952</v>
      </c>
      <c r="F2480" s="27"/>
    </row>
    <row r="2481" spans="1:6" x14ac:dyDescent="0.3">
      <c r="A2481" s="7" t="s">
        <v>11712</v>
      </c>
      <c r="B2481" s="7" t="s">
        <v>11713</v>
      </c>
      <c r="C2481" s="7" t="s">
        <v>7957</v>
      </c>
      <c r="D2481" s="7" t="s">
        <v>7952</v>
      </c>
      <c r="E2481" s="7" t="s">
        <v>7952</v>
      </c>
      <c r="F2481" s="27"/>
    </row>
    <row r="2482" spans="1:6" x14ac:dyDescent="0.3">
      <c r="A2482" s="7" t="s">
        <v>11714</v>
      </c>
      <c r="B2482" s="7" t="s">
        <v>11715</v>
      </c>
      <c r="C2482" s="7" t="s">
        <v>7957</v>
      </c>
      <c r="D2482" s="7" t="s">
        <v>7952</v>
      </c>
      <c r="E2482" s="7" t="s">
        <v>7952</v>
      </c>
      <c r="F2482" s="27"/>
    </row>
    <row r="2483" spans="1:6" x14ac:dyDescent="0.3">
      <c r="A2483" s="7" t="s">
        <v>11716</v>
      </c>
      <c r="B2483" s="7" t="s">
        <v>11717</v>
      </c>
      <c r="C2483" s="7" t="s">
        <v>7957</v>
      </c>
      <c r="D2483" s="7" t="s">
        <v>7952</v>
      </c>
      <c r="E2483" s="7" t="s">
        <v>7952</v>
      </c>
      <c r="F2483" s="27"/>
    </row>
    <row r="2484" spans="1:6" x14ac:dyDescent="0.3">
      <c r="A2484" s="7" t="s">
        <v>11718</v>
      </c>
      <c r="B2484" s="7" t="s">
        <v>11719</v>
      </c>
      <c r="C2484" s="7" t="s">
        <v>7957</v>
      </c>
      <c r="D2484" s="7" t="s">
        <v>7952</v>
      </c>
      <c r="E2484" s="7" t="s">
        <v>7952</v>
      </c>
      <c r="F2484" s="27"/>
    </row>
    <row r="2485" spans="1:6" x14ac:dyDescent="0.3">
      <c r="A2485" s="7" t="s">
        <v>11720</v>
      </c>
      <c r="B2485" s="7" t="s">
        <v>11721</v>
      </c>
      <c r="C2485" s="7" t="s">
        <v>7957</v>
      </c>
      <c r="D2485" s="7" t="s">
        <v>7952</v>
      </c>
      <c r="E2485" s="7" t="s">
        <v>7952</v>
      </c>
      <c r="F2485" s="27"/>
    </row>
    <row r="2486" spans="1:6" x14ac:dyDescent="0.3">
      <c r="A2486" s="7" t="s">
        <v>11722</v>
      </c>
      <c r="B2486" s="7" t="s">
        <v>11723</v>
      </c>
      <c r="C2486" s="7" t="s">
        <v>7957</v>
      </c>
      <c r="D2486" s="7" t="s">
        <v>7952</v>
      </c>
      <c r="E2486" s="7" t="s">
        <v>7952</v>
      </c>
      <c r="F2486" s="27"/>
    </row>
    <row r="2487" spans="1:6" x14ac:dyDescent="0.3">
      <c r="A2487" s="7" t="s">
        <v>11724</v>
      </c>
      <c r="B2487" s="7" t="s">
        <v>11725</v>
      </c>
      <c r="C2487" s="7" t="s">
        <v>7957</v>
      </c>
      <c r="D2487" s="7" t="s">
        <v>7952</v>
      </c>
      <c r="E2487" s="7" t="s">
        <v>7952</v>
      </c>
      <c r="F2487" s="27"/>
    </row>
    <row r="2488" spans="1:6" x14ac:dyDescent="0.3">
      <c r="A2488" s="7" t="s">
        <v>11726</v>
      </c>
      <c r="B2488" s="7" t="s">
        <v>11727</v>
      </c>
      <c r="C2488" s="7" t="s">
        <v>7957</v>
      </c>
      <c r="D2488" s="7" t="s">
        <v>7952</v>
      </c>
      <c r="E2488" s="7" t="s">
        <v>7952</v>
      </c>
      <c r="F2488" s="27"/>
    </row>
    <row r="2489" spans="1:6" x14ac:dyDescent="0.3">
      <c r="A2489" s="7" t="s">
        <v>11728</v>
      </c>
      <c r="B2489" s="7" t="s">
        <v>11729</v>
      </c>
      <c r="C2489" s="7" t="s">
        <v>7957</v>
      </c>
      <c r="D2489" s="7" t="s">
        <v>7952</v>
      </c>
      <c r="E2489" s="7" t="s">
        <v>7952</v>
      </c>
      <c r="F2489" s="27"/>
    </row>
    <row r="2490" spans="1:6" x14ac:dyDescent="0.3">
      <c r="A2490" s="7" t="s">
        <v>11730</v>
      </c>
      <c r="B2490" s="7" t="s">
        <v>11731</v>
      </c>
      <c r="C2490" s="7" t="s">
        <v>7957</v>
      </c>
      <c r="D2490" s="7" t="s">
        <v>7952</v>
      </c>
      <c r="E2490" s="7" t="s">
        <v>7952</v>
      </c>
      <c r="F2490" s="27"/>
    </row>
    <row r="2491" spans="1:6" x14ac:dyDescent="0.3">
      <c r="A2491" s="7" t="s">
        <v>11732</v>
      </c>
      <c r="B2491" s="7" t="s">
        <v>11733</v>
      </c>
      <c r="C2491" s="7" t="s">
        <v>7957</v>
      </c>
      <c r="D2491" s="7" t="s">
        <v>7952</v>
      </c>
      <c r="E2491" s="7" t="s">
        <v>7952</v>
      </c>
      <c r="F2491" s="27"/>
    </row>
    <row r="2492" spans="1:6" x14ac:dyDescent="0.3">
      <c r="A2492" s="7" t="s">
        <v>11734</v>
      </c>
      <c r="B2492" s="7" t="s">
        <v>11735</v>
      </c>
      <c r="C2492" s="7" t="s">
        <v>7957</v>
      </c>
      <c r="D2492" s="7" t="s">
        <v>7952</v>
      </c>
      <c r="E2492" s="7" t="s">
        <v>7952</v>
      </c>
      <c r="F2492" s="27"/>
    </row>
    <row r="2493" spans="1:6" x14ac:dyDescent="0.3">
      <c r="A2493" s="7" t="s">
        <v>11736</v>
      </c>
      <c r="B2493" s="7" t="s">
        <v>11737</v>
      </c>
      <c r="C2493" s="7" t="s">
        <v>7957</v>
      </c>
      <c r="D2493" s="7" t="s">
        <v>7952</v>
      </c>
      <c r="E2493" s="7" t="s">
        <v>7952</v>
      </c>
      <c r="F2493" s="27"/>
    </row>
    <row r="2494" spans="1:6" x14ac:dyDescent="0.3">
      <c r="A2494" s="7" t="s">
        <v>11738</v>
      </c>
      <c r="B2494" s="7" t="s">
        <v>11739</v>
      </c>
      <c r="C2494" s="7" t="s">
        <v>7957</v>
      </c>
      <c r="D2494" s="7" t="s">
        <v>7952</v>
      </c>
      <c r="E2494" s="7" t="s">
        <v>7952</v>
      </c>
      <c r="F2494" s="27"/>
    </row>
    <row r="2495" spans="1:6" x14ac:dyDescent="0.3">
      <c r="A2495" s="7" t="s">
        <v>11740</v>
      </c>
      <c r="B2495" s="7" t="s">
        <v>11741</v>
      </c>
      <c r="C2495" s="7" t="s">
        <v>7957</v>
      </c>
      <c r="D2495" s="7" t="s">
        <v>7952</v>
      </c>
      <c r="E2495" s="7" t="s">
        <v>7952</v>
      </c>
      <c r="F2495" s="27"/>
    </row>
    <row r="2496" spans="1:6" x14ac:dyDescent="0.3">
      <c r="A2496" s="7" t="s">
        <v>11742</v>
      </c>
      <c r="B2496" s="7" t="s">
        <v>11743</v>
      </c>
      <c r="C2496" s="7" t="s">
        <v>7957</v>
      </c>
      <c r="D2496" s="7" t="s">
        <v>7952</v>
      </c>
      <c r="E2496" s="7" t="s">
        <v>7952</v>
      </c>
      <c r="F2496" s="27"/>
    </row>
    <row r="2497" spans="1:6" x14ac:dyDescent="0.3">
      <c r="A2497" s="7" t="s">
        <v>11744</v>
      </c>
      <c r="B2497" s="7" t="s">
        <v>11745</v>
      </c>
      <c r="C2497" s="7" t="s">
        <v>7957</v>
      </c>
      <c r="D2497" s="7" t="s">
        <v>7952</v>
      </c>
      <c r="E2497" s="7" t="s">
        <v>7952</v>
      </c>
      <c r="F2497" s="27"/>
    </row>
    <row r="2498" spans="1:6" x14ac:dyDescent="0.3">
      <c r="A2498" s="7" t="s">
        <v>11746</v>
      </c>
      <c r="B2498" s="7" t="s">
        <v>11747</v>
      </c>
      <c r="C2498" s="7" t="s">
        <v>7957</v>
      </c>
      <c r="D2498" s="7" t="s">
        <v>7952</v>
      </c>
      <c r="E2498" s="7" t="s">
        <v>7952</v>
      </c>
      <c r="F2498" s="27"/>
    </row>
    <row r="2499" spans="1:6" x14ac:dyDescent="0.3">
      <c r="A2499" s="7" t="s">
        <v>11748</v>
      </c>
      <c r="B2499" s="7" t="s">
        <v>11749</v>
      </c>
      <c r="C2499" s="7" t="s">
        <v>7957</v>
      </c>
      <c r="D2499" s="7" t="s">
        <v>7952</v>
      </c>
      <c r="E2499" s="7" t="s">
        <v>7952</v>
      </c>
      <c r="F2499" s="27"/>
    </row>
    <row r="2500" spans="1:6" x14ac:dyDescent="0.3">
      <c r="A2500" s="7" t="s">
        <v>11750</v>
      </c>
      <c r="B2500" s="7" t="s">
        <v>11751</v>
      </c>
      <c r="C2500" s="7" t="s">
        <v>7957</v>
      </c>
      <c r="D2500" s="7" t="s">
        <v>7952</v>
      </c>
      <c r="E2500" s="7" t="s">
        <v>7952</v>
      </c>
      <c r="F2500" s="27"/>
    </row>
    <row r="2501" spans="1:6" x14ac:dyDescent="0.3">
      <c r="A2501" s="7" t="s">
        <v>11752</v>
      </c>
      <c r="B2501" s="7" t="s">
        <v>11753</v>
      </c>
      <c r="C2501" s="7" t="s">
        <v>7957</v>
      </c>
      <c r="D2501" s="7" t="s">
        <v>7952</v>
      </c>
      <c r="E2501" s="7" t="s">
        <v>7952</v>
      </c>
      <c r="F2501" s="27"/>
    </row>
    <row r="2502" spans="1:6" x14ac:dyDescent="0.3">
      <c r="A2502" s="7" t="s">
        <v>11754</v>
      </c>
      <c r="B2502" s="7" t="s">
        <v>11755</v>
      </c>
      <c r="C2502" s="7" t="s">
        <v>7957</v>
      </c>
      <c r="D2502" s="7" t="s">
        <v>7952</v>
      </c>
      <c r="E2502" s="7" t="s">
        <v>7952</v>
      </c>
      <c r="F2502" s="27"/>
    </row>
    <row r="2503" spans="1:6" x14ac:dyDescent="0.3">
      <c r="A2503" s="7" t="s">
        <v>11756</v>
      </c>
      <c r="B2503" s="7" t="s">
        <v>11757</v>
      </c>
      <c r="C2503" s="7" t="s">
        <v>7957</v>
      </c>
      <c r="D2503" s="7" t="s">
        <v>7952</v>
      </c>
      <c r="E2503" s="7" t="s">
        <v>7952</v>
      </c>
      <c r="F2503" s="27"/>
    </row>
    <row r="2504" spans="1:6" x14ac:dyDescent="0.3">
      <c r="A2504" s="7" t="s">
        <v>11758</v>
      </c>
      <c r="B2504" s="7" t="s">
        <v>11759</v>
      </c>
      <c r="C2504" s="7" t="s">
        <v>7957</v>
      </c>
      <c r="D2504" s="7" t="s">
        <v>7952</v>
      </c>
      <c r="E2504" s="7" t="s">
        <v>7952</v>
      </c>
      <c r="F2504" s="27"/>
    </row>
    <row r="2505" spans="1:6" x14ac:dyDescent="0.3">
      <c r="A2505" s="7" t="s">
        <v>11760</v>
      </c>
      <c r="B2505" s="7" t="s">
        <v>11761</v>
      </c>
      <c r="C2505" s="7" t="s">
        <v>7957</v>
      </c>
      <c r="D2505" s="7" t="s">
        <v>7952</v>
      </c>
      <c r="E2505" s="7" t="s">
        <v>7952</v>
      </c>
      <c r="F2505" s="27"/>
    </row>
    <row r="2506" spans="1:6" x14ac:dyDescent="0.3">
      <c r="A2506" s="7" t="s">
        <v>11762</v>
      </c>
      <c r="B2506" s="7" t="s">
        <v>11763</v>
      </c>
      <c r="C2506" s="7" t="s">
        <v>7957</v>
      </c>
      <c r="D2506" s="7" t="s">
        <v>7952</v>
      </c>
      <c r="E2506" s="7" t="s">
        <v>7952</v>
      </c>
      <c r="F2506" s="27"/>
    </row>
    <row r="2507" spans="1:6" x14ac:dyDescent="0.3">
      <c r="A2507" s="7" t="s">
        <v>11764</v>
      </c>
      <c r="B2507" s="7" t="s">
        <v>11765</v>
      </c>
      <c r="C2507" s="7" t="s">
        <v>7957</v>
      </c>
      <c r="D2507" s="7" t="s">
        <v>7952</v>
      </c>
      <c r="E2507" s="7" t="s">
        <v>7952</v>
      </c>
      <c r="F2507" s="27"/>
    </row>
    <row r="2508" spans="1:6" x14ac:dyDescent="0.3">
      <c r="A2508" s="7" t="s">
        <v>11766</v>
      </c>
      <c r="B2508" s="7" t="s">
        <v>11767</v>
      </c>
      <c r="C2508" s="7" t="s">
        <v>7957</v>
      </c>
      <c r="D2508" s="7" t="s">
        <v>7952</v>
      </c>
      <c r="E2508" s="7" t="s">
        <v>7952</v>
      </c>
      <c r="F2508" s="27"/>
    </row>
    <row r="2509" spans="1:6" x14ac:dyDescent="0.3">
      <c r="A2509" s="7" t="s">
        <v>11768</v>
      </c>
      <c r="B2509" s="7" t="s">
        <v>11769</v>
      </c>
      <c r="C2509" s="7" t="s">
        <v>7957</v>
      </c>
      <c r="D2509" s="7" t="s">
        <v>7952</v>
      </c>
      <c r="E2509" s="7" t="s">
        <v>7952</v>
      </c>
      <c r="F2509" s="27"/>
    </row>
    <row r="2510" spans="1:6" x14ac:dyDescent="0.3">
      <c r="A2510" s="7" t="s">
        <v>11770</v>
      </c>
      <c r="B2510" s="7" t="s">
        <v>11771</v>
      </c>
      <c r="C2510" s="7" t="s">
        <v>7957</v>
      </c>
      <c r="D2510" s="7" t="s">
        <v>7952</v>
      </c>
      <c r="E2510" s="7" t="s">
        <v>7952</v>
      </c>
      <c r="F2510" s="27"/>
    </row>
    <row r="2511" spans="1:6" x14ac:dyDescent="0.3">
      <c r="A2511" s="7" t="s">
        <v>11772</v>
      </c>
      <c r="B2511" s="7" t="s">
        <v>11773</v>
      </c>
      <c r="C2511" s="7" t="s">
        <v>7957</v>
      </c>
      <c r="D2511" s="7" t="s">
        <v>7952</v>
      </c>
      <c r="E2511" s="7" t="s">
        <v>7952</v>
      </c>
      <c r="F2511" s="27"/>
    </row>
    <row r="2512" spans="1:6" x14ac:dyDescent="0.3">
      <c r="A2512" s="7" t="s">
        <v>11774</v>
      </c>
      <c r="B2512" s="7" t="s">
        <v>11775</v>
      </c>
      <c r="C2512" s="7" t="s">
        <v>7957</v>
      </c>
      <c r="D2512" s="7" t="s">
        <v>7952</v>
      </c>
      <c r="E2512" s="7" t="s">
        <v>7952</v>
      </c>
      <c r="F2512" s="27"/>
    </row>
    <row r="2513" spans="1:6" x14ac:dyDescent="0.3">
      <c r="A2513" s="7" t="s">
        <v>11776</v>
      </c>
      <c r="B2513" s="7" t="s">
        <v>11777</v>
      </c>
      <c r="C2513" s="7" t="s">
        <v>7957</v>
      </c>
      <c r="D2513" s="7" t="s">
        <v>7952</v>
      </c>
      <c r="E2513" s="7" t="s">
        <v>7952</v>
      </c>
      <c r="F2513" s="27"/>
    </row>
    <row r="2514" spans="1:6" x14ac:dyDescent="0.3">
      <c r="A2514" s="7" t="s">
        <v>11778</v>
      </c>
      <c r="B2514" s="7" t="s">
        <v>11779</v>
      </c>
      <c r="C2514" s="7" t="s">
        <v>7957</v>
      </c>
      <c r="D2514" s="7" t="s">
        <v>7952</v>
      </c>
      <c r="E2514" s="7" t="s">
        <v>7952</v>
      </c>
      <c r="F2514" s="27"/>
    </row>
    <row r="2515" spans="1:6" x14ac:dyDescent="0.3">
      <c r="A2515" s="7" t="s">
        <v>11780</v>
      </c>
      <c r="B2515" s="7" t="s">
        <v>11781</v>
      </c>
      <c r="C2515" s="7" t="s">
        <v>7957</v>
      </c>
      <c r="D2515" s="7" t="s">
        <v>7952</v>
      </c>
      <c r="E2515" s="7" t="s">
        <v>7952</v>
      </c>
      <c r="F2515" s="27"/>
    </row>
    <row r="2516" spans="1:6" x14ac:dyDescent="0.3">
      <c r="A2516" s="7" t="s">
        <v>11782</v>
      </c>
      <c r="B2516" s="7" t="s">
        <v>11783</v>
      </c>
      <c r="C2516" s="7" t="s">
        <v>7957</v>
      </c>
      <c r="D2516" s="7" t="s">
        <v>7952</v>
      </c>
      <c r="E2516" s="7" t="s">
        <v>7952</v>
      </c>
      <c r="F2516" s="27"/>
    </row>
    <row r="2517" spans="1:6" x14ac:dyDescent="0.3">
      <c r="A2517" s="7" t="s">
        <v>11784</v>
      </c>
      <c r="B2517" s="7" t="s">
        <v>11785</v>
      </c>
      <c r="C2517" s="7" t="s">
        <v>7957</v>
      </c>
      <c r="D2517" s="7" t="s">
        <v>7952</v>
      </c>
      <c r="E2517" s="7" t="s">
        <v>7952</v>
      </c>
      <c r="F2517" s="27"/>
    </row>
    <row r="2518" spans="1:6" x14ac:dyDescent="0.3">
      <c r="A2518" s="7" t="s">
        <v>11786</v>
      </c>
      <c r="B2518" s="7" t="s">
        <v>11787</v>
      </c>
      <c r="C2518" s="7" t="s">
        <v>7957</v>
      </c>
      <c r="D2518" s="7" t="s">
        <v>7952</v>
      </c>
      <c r="E2518" s="7" t="s">
        <v>7952</v>
      </c>
      <c r="F2518" s="27"/>
    </row>
    <row r="2519" spans="1:6" x14ac:dyDescent="0.3">
      <c r="A2519" s="7" t="s">
        <v>11788</v>
      </c>
      <c r="B2519" s="7" t="s">
        <v>11789</v>
      </c>
      <c r="C2519" s="7" t="s">
        <v>7957</v>
      </c>
      <c r="D2519" s="7" t="s">
        <v>7952</v>
      </c>
      <c r="E2519" s="7" t="s">
        <v>7952</v>
      </c>
      <c r="F2519" s="27"/>
    </row>
    <row r="2520" spans="1:6" x14ac:dyDescent="0.3">
      <c r="A2520" s="7" t="s">
        <v>11790</v>
      </c>
      <c r="B2520" s="7" t="s">
        <v>11791</v>
      </c>
      <c r="C2520" s="7" t="s">
        <v>7957</v>
      </c>
      <c r="D2520" s="7" t="s">
        <v>7952</v>
      </c>
      <c r="E2520" s="7" t="s">
        <v>7952</v>
      </c>
      <c r="F2520" s="27"/>
    </row>
    <row r="2521" spans="1:6" x14ac:dyDescent="0.3">
      <c r="A2521" s="7" t="s">
        <v>11792</v>
      </c>
      <c r="B2521" s="7" t="s">
        <v>11793</v>
      </c>
      <c r="C2521" s="7" t="s">
        <v>7957</v>
      </c>
      <c r="D2521" s="7" t="s">
        <v>7952</v>
      </c>
      <c r="E2521" s="7" t="s">
        <v>7952</v>
      </c>
      <c r="F2521" s="27"/>
    </row>
    <row r="2522" spans="1:6" x14ac:dyDescent="0.3">
      <c r="A2522" s="7" t="s">
        <v>11794</v>
      </c>
      <c r="B2522" s="7" t="s">
        <v>11795</v>
      </c>
      <c r="C2522" s="7" t="s">
        <v>7957</v>
      </c>
      <c r="D2522" s="7" t="s">
        <v>7952</v>
      </c>
      <c r="E2522" s="7" t="s">
        <v>7952</v>
      </c>
      <c r="F2522" s="27"/>
    </row>
    <row r="2523" spans="1:6" x14ac:dyDescent="0.3">
      <c r="A2523" s="7" t="s">
        <v>11796</v>
      </c>
      <c r="B2523" s="7" t="s">
        <v>11797</v>
      </c>
      <c r="C2523" s="7" t="s">
        <v>7957</v>
      </c>
      <c r="D2523" s="7" t="s">
        <v>7952</v>
      </c>
      <c r="E2523" s="7" t="s">
        <v>7952</v>
      </c>
      <c r="F2523" s="27"/>
    </row>
    <row r="2524" spans="1:6" x14ac:dyDescent="0.3">
      <c r="A2524" s="7" t="s">
        <v>11798</v>
      </c>
      <c r="B2524" s="7" t="s">
        <v>11799</v>
      </c>
      <c r="C2524" s="7" t="s">
        <v>7957</v>
      </c>
      <c r="D2524" s="7" t="s">
        <v>7952</v>
      </c>
      <c r="E2524" s="7" t="s">
        <v>7952</v>
      </c>
      <c r="F2524" s="27"/>
    </row>
    <row r="2525" spans="1:6" x14ac:dyDescent="0.3">
      <c r="A2525" s="7" t="s">
        <v>11800</v>
      </c>
      <c r="B2525" s="7" t="s">
        <v>11801</v>
      </c>
      <c r="C2525" s="7" t="s">
        <v>7957</v>
      </c>
      <c r="D2525" s="7" t="s">
        <v>7952</v>
      </c>
      <c r="E2525" s="7" t="s">
        <v>7952</v>
      </c>
      <c r="F2525" s="27"/>
    </row>
    <row r="2526" spans="1:6" x14ac:dyDescent="0.3">
      <c r="A2526" s="7" t="s">
        <v>11802</v>
      </c>
      <c r="B2526" s="7" t="s">
        <v>11803</v>
      </c>
      <c r="C2526" s="7" t="s">
        <v>7957</v>
      </c>
      <c r="D2526" s="7" t="s">
        <v>7952</v>
      </c>
      <c r="E2526" s="7" t="s">
        <v>7952</v>
      </c>
      <c r="F2526" s="27"/>
    </row>
    <row r="2527" spans="1:6" x14ac:dyDescent="0.3">
      <c r="A2527" s="7" t="s">
        <v>11804</v>
      </c>
      <c r="B2527" s="7" t="s">
        <v>11805</v>
      </c>
      <c r="C2527" s="7" t="s">
        <v>7957</v>
      </c>
      <c r="D2527" s="7" t="s">
        <v>7952</v>
      </c>
      <c r="E2527" s="7" t="s">
        <v>7952</v>
      </c>
      <c r="F2527" s="27"/>
    </row>
    <row r="2528" spans="1:6" x14ac:dyDescent="0.3">
      <c r="A2528" s="7" t="s">
        <v>11806</v>
      </c>
      <c r="B2528" s="7" t="s">
        <v>11807</v>
      </c>
      <c r="C2528" s="7" t="s">
        <v>7957</v>
      </c>
      <c r="D2528" s="7" t="s">
        <v>7952</v>
      </c>
      <c r="E2528" s="7" t="s">
        <v>7952</v>
      </c>
      <c r="F2528" s="27"/>
    </row>
    <row r="2529" spans="1:6" x14ac:dyDescent="0.3">
      <c r="A2529" s="7" t="s">
        <v>11808</v>
      </c>
      <c r="B2529" s="7" t="s">
        <v>1405</v>
      </c>
      <c r="C2529" s="7" t="s">
        <v>7957</v>
      </c>
      <c r="D2529" s="7" t="s">
        <v>7952</v>
      </c>
      <c r="E2529" s="7" t="s">
        <v>7952</v>
      </c>
      <c r="F2529" s="27"/>
    </row>
    <row r="2530" spans="1:6" x14ac:dyDescent="0.3">
      <c r="A2530" s="7" t="s">
        <v>11809</v>
      </c>
      <c r="B2530" s="7" t="s">
        <v>11810</v>
      </c>
      <c r="C2530" s="7" t="s">
        <v>7957</v>
      </c>
      <c r="D2530" s="7" t="s">
        <v>7952</v>
      </c>
      <c r="E2530" s="7" t="s">
        <v>7952</v>
      </c>
      <c r="F2530" s="27"/>
    </row>
    <row r="2531" spans="1:6" x14ac:dyDescent="0.3">
      <c r="A2531" s="7" t="s">
        <v>11811</v>
      </c>
      <c r="B2531" s="7" t="s">
        <v>11812</v>
      </c>
      <c r="C2531" s="7" t="s">
        <v>7957</v>
      </c>
      <c r="D2531" s="7" t="s">
        <v>7952</v>
      </c>
      <c r="E2531" s="7" t="s">
        <v>7952</v>
      </c>
      <c r="F2531" s="27"/>
    </row>
    <row r="2532" spans="1:6" x14ac:dyDescent="0.3">
      <c r="A2532" s="7" t="s">
        <v>11813</v>
      </c>
      <c r="B2532" s="7" t="s">
        <v>11814</v>
      </c>
      <c r="C2532" s="7" t="s">
        <v>7957</v>
      </c>
      <c r="D2532" s="7" t="s">
        <v>7952</v>
      </c>
      <c r="E2532" s="7" t="s">
        <v>7952</v>
      </c>
      <c r="F2532" s="27"/>
    </row>
    <row r="2533" spans="1:6" x14ac:dyDescent="0.3">
      <c r="A2533" s="7" t="s">
        <v>11815</v>
      </c>
      <c r="B2533" s="7" t="s">
        <v>11816</v>
      </c>
      <c r="C2533" s="7" t="s">
        <v>7957</v>
      </c>
      <c r="D2533" s="7" t="s">
        <v>7952</v>
      </c>
      <c r="E2533" s="7" t="s">
        <v>7952</v>
      </c>
      <c r="F2533" s="27"/>
    </row>
    <row r="2534" spans="1:6" x14ac:dyDescent="0.3">
      <c r="A2534" s="7" t="s">
        <v>11817</v>
      </c>
      <c r="B2534" s="7" t="s">
        <v>11818</v>
      </c>
      <c r="C2534" s="7" t="s">
        <v>7957</v>
      </c>
      <c r="D2534" s="7" t="s">
        <v>7952</v>
      </c>
      <c r="E2534" s="7" t="s">
        <v>7952</v>
      </c>
      <c r="F2534" s="27"/>
    </row>
    <row r="2535" spans="1:6" x14ac:dyDescent="0.3">
      <c r="A2535" s="7" t="s">
        <v>11819</v>
      </c>
      <c r="B2535" s="7" t="s">
        <v>11820</v>
      </c>
      <c r="C2535" s="7" t="s">
        <v>7957</v>
      </c>
      <c r="D2535" s="7" t="s">
        <v>7952</v>
      </c>
      <c r="E2535" s="7" t="s">
        <v>7952</v>
      </c>
      <c r="F2535" s="27"/>
    </row>
    <row r="2536" spans="1:6" x14ac:dyDescent="0.3">
      <c r="A2536" s="7" t="s">
        <v>11821</v>
      </c>
      <c r="B2536" s="7" t="s">
        <v>11822</v>
      </c>
      <c r="C2536" s="7" t="s">
        <v>7957</v>
      </c>
      <c r="D2536" s="7" t="s">
        <v>7952</v>
      </c>
      <c r="E2536" s="7" t="s">
        <v>7952</v>
      </c>
      <c r="F2536" s="27"/>
    </row>
    <row r="2537" spans="1:6" x14ac:dyDescent="0.3">
      <c r="A2537" s="7" t="s">
        <v>11823</v>
      </c>
      <c r="B2537" s="7" t="s">
        <v>10953</v>
      </c>
      <c r="C2537" s="7" t="s">
        <v>7957</v>
      </c>
      <c r="D2537" s="7" t="s">
        <v>7952</v>
      </c>
      <c r="E2537" s="7" t="s">
        <v>7952</v>
      </c>
      <c r="F2537" s="27"/>
    </row>
    <row r="2538" spans="1:6" x14ac:dyDescent="0.3">
      <c r="A2538" s="7" t="s">
        <v>11824</v>
      </c>
      <c r="B2538" s="7" t="s">
        <v>11825</v>
      </c>
      <c r="C2538" s="7" t="s">
        <v>7957</v>
      </c>
      <c r="D2538" s="7" t="s">
        <v>7952</v>
      </c>
      <c r="E2538" s="7" t="s">
        <v>7952</v>
      </c>
      <c r="F2538" s="27"/>
    </row>
    <row r="2539" spans="1:6" x14ac:dyDescent="0.3">
      <c r="A2539" s="7" t="s">
        <v>11826</v>
      </c>
      <c r="B2539" s="7" t="s">
        <v>11117</v>
      </c>
      <c r="C2539" s="7" t="s">
        <v>7957</v>
      </c>
      <c r="D2539" s="7" t="s">
        <v>7952</v>
      </c>
      <c r="E2539" s="7" t="s">
        <v>7952</v>
      </c>
      <c r="F2539" s="27"/>
    </row>
    <row r="2540" spans="1:6" x14ac:dyDescent="0.3">
      <c r="A2540" s="7" t="s">
        <v>11827</v>
      </c>
      <c r="B2540" s="7" t="s">
        <v>11828</v>
      </c>
      <c r="C2540" s="7" t="s">
        <v>7957</v>
      </c>
      <c r="D2540" s="7" t="s">
        <v>7952</v>
      </c>
      <c r="E2540" s="7" t="s">
        <v>7952</v>
      </c>
      <c r="F2540" s="27"/>
    </row>
    <row r="2541" spans="1:6" x14ac:dyDescent="0.3">
      <c r="A2541" s="7" t="s">
        <v>11829</v>
      </c>
      <c r="B2541" s="7" t="s">
        <v>11830</v>
      </c>
      <c r="C2541" s="7" t="s">
        <v>7957</v>
      </c>
      <c r="D2541" s="7" t="s">
        <v>7952</v>
      </c>
      <c r="E2541" s="7" t="s">
        <v>7952</v>
      </c>
      <c r="F2541" s="27"/>
    </row>
    <row r="2542" spans="1:6" x14ac:dyDescent="0.3">
      <c r="A2542" s="7" t="s">
        <v>11831</v>
      </c>
      <c r="B2542" s="7" t="s">
        <v>11832</v>
      </c>
      <c r="C2542" s="7" t="s">
        <v>7957</v>
      </c>
      <c r="D2542" s="7" t="s">
        <v>7952</v>
      </c>
      <c r="E2542" s="7" t="s">
        <v>7952</v>
      </c>
      <c r="F2542" s="27"/>
    </row>
    <row r="2543" spans="1:6" x14ac:dyDescent="0.3">
      <c r="A2543" s="7" t="s">
        <v>11833</v>
      </c>
      <c r="B2543" s="7" t="s">
        <v>11834</v>
      </c>
      <c r="C2543" s="7" t="s">
        <v>7957</v>
      </c>
      <c r="D2543" s="7" t="s">
        <v>7952</v>
      </c>
      <c r="E2543" s="7" t="s">
        <v>7952</v>
      </c>
      <c r="F2543" s="27"/>
    </row>
    <row r="2544" spans="1:6" x14ac:dyDescent="0.3">
      <c r="A2544" s="7" t="s">
        <v>11835</v>
      </c>
      <c r="B2544" s="7" t="s">
        <v>11836</v>
      </c>
      <c r="C2544" s="7" t="s">
        <v>7957</v>
      </c>
      <c r="D2544" s="7" t="s">
        <v>7952</v>
      </c>
      <c r="E2544" s="7" t="s">
        <v>7952</v>
      </c>
      <c r="F2544" s="27"/>
    </row>
    <row r="2545" spans="1:6" x14ac:dyDescent="0.3">
      <c r="A2545" s="7" t="s">
        <v>11837</v>
      </c>
      <c r="B2545" s="7" t="s">
        <v>11838</v>
      </c>
      <c r="C2545" s="7" t="s">
        <v>7957</v>
      </c>
      <c r="D2545" s="7" t="s">
        <v>7952</v>
      </c>
      <c r="E2545" s="7" t="s">
        <v>7952</v>
      </c>
      <c r="F2545" s="27"/>
    </row>
    <row r="2546" spans="1:6" x14ac:dyDescent="0.3">
      <c r="A2546" s="7" t="s">
        <v>11839</v>
      </c>
      <c r="B2546" s="7" t="s">
        <v>11840</v>
      </c>
      <c r="C2546" s="7" t="s">
        <v>7957</v>
      </c>
      <c r="D2546" s="7" t="s">
        <v>7952</v>
      </c>
      <c r="E2546" s="7" t="s">
        <v>7952</v>
      </c>
      <c r="F2546" s="27"/>
    </row>
    <row r="2547" spans="1:6" x14ac:dyDescent="0.3">
      <c r="A2547" s="7" t="s">
        <v>11841</v>
      </c>
      <c r="B2547" s="7" t="s">
        <v>11842</v>
      </c>
      <c r="C2547" s="7" t="s">
        <v>7957</v>
      </c>
      <c r="D2547" s="7" t="s">
        <v>7952</v>
      </c>
      <c r="E2547" s="7" t="s">
        <v>7952</v>
      </c>
      <c r="F2547" s="27"/>
    </row>
    <row r="2548" spans="1:6" x14ac:dyDescent="0.3">
      <c r="A2548" s="20" t="s">
        <v>11843</v>
      </c>
      <c r="B2548" s="20" t="s">
        <v>11844</v>
      </c>
      <c r="C2548" s="20" t="s">
        <v>7957</v>
      </c>
      <c r="D2548" s="20" t="s">
        <v>7952</v>
      </c>
      <c r="E2548" s="20" t="s">
        <v>7952</v>
      </c>
      <c r="F2548" s="27"/>
    </row>
    <row r="2549" spans="1:6" x14ac:dyDescent="0.3">
      <c r="A2549" s="7" t="s">
        <v>11845</v>
      </c>
      <c r="B2549" s="7" t="s">
        <v>11159</v>
      </c>
      <c r="C2549" s="7" t="s">
        <v>7957</v>
      </c>
      <c r="D2549" s="7" t="s">
        <v>7952</v>
      </c>
      <c r="E2549" s="7" t="s">
        <v>7952</v>
      </c>
      <c r="F2549" s="27"/>
    </row>
    <row r="2550" spans="1:6" x14ac:dyDescent="0.3">
      <c r="A2550" s="7" t="s">
        <v>11846</v>
      </c>
      <c r="B2550" s="7" t="s">
        <v>11163</v>
      </c>
      <c r="C2550" s="7" t="s">
        <v>7957</v>
      </c>
      <c r="D2550" s="7" t="s">
        <v>7952</v>
      </c>
      <c r="E2550" s="7" t="s">
        <v>7952</v>
      </c>
      <c r="F2550" s="27"/>
    </row>
    <row r="2551" spans="1:6" x14ac:dyDescent="0.3">
      <c r="A2551" s="7" t="s">
        <v>11847</v>
      </c>
      <c r="B2551" s="7" t="s">
        <v>11848</v>
      </c>
      <c r="C2551" s="7" t="s">
        <v>7957</v>
      </c>
      <c r="D2551" s="7" t="s">
        <v>7952</v>
      </c>
      <c r="E2551" s="7" t="s">
        <v>7952</v>
      </c>
      <c r="F2551" s="27"/>
    </row>
    <row r="2552" spans="1:6" x14ac:dyDescent="0.3">
      <c r="A2552" s="7" t="s">
        <v>11849</v>
      </c>
      <c r="B2552" s="7" t="s">
        <v>11850</v>
      </c>
      <c r="C2552" s="7" t="s">
        <v>7957</v>
      </c>
      <c r="D2552" s="7" t="s">
        <v>7952</v>
      </c>
      <c r="E2552" s="7" t="s">
        <v>7952</v>
      </c>
      <c r="F2552" s="27"/>
    </row>
    <row r="2553" spans="1:6" x14ac:dyDescent="0.3">
      <c r="A2553" s="7" t="s">
        <v>11851</v>
      </c>
      <c r="B2553" s="7" t="s">
        <v>11193</v>
      </c>
      <c r="C2553" s="7" t="s">
        <v>7957</v>
      </c>
      <c r="D2553" s="7" t="s">
        <v>7952</v>
      </c>
      <c r="E2553" s="7" t="s">
        <v>7952</v>
      </c>
      <c r="F2553" s="27"/>
    </row>
    <row r="2554" spans="1:6" x14ac:dyDescent="0.3">
      <c r="A2554" s="7" t="s">
        <v>11852</v>
      </c>
      <c r="B2554" s="7" t="s">
        <v>11853</v>
      </c>
      <c r="C2554" s="7" t="s">
        <v>7957</v>
      </c>
      <c r="D2554" s="7" t="s">
        <v>7952</v>
      </c>
      <c r="E2554" s="7" t="s">
        <v>7952</v>
      </c>
      <c r="F2554" s="27"/>
    </row>
    <row r="2555" spans="1:6" x14ac:dyDescent="0.3">
      <c r="A2555" s="7" t="s">
        <v>11854</v>
      </c>
      <c r="B2555" s="7" t="s">
        <v>11855</v>
      </c>
      <c r="C2555" s="7" t="s">
        <v>7957</v>
      </c>
      <c r="D2555" s="7" t="s">
        <v>7952</v>
      </c>
      <c r="E2555" s="7" t="s">
        <v>7952</v>
      </c>
      <c r="F2555" s="27"/>
    </row>
    <row r="2556" spans="1:6" x14ac:dyDescent="0.3">
      <c r="A2556" s="7" t="s">
        <v>11856</v>
      </c>
      <c r="B2556" s="7" t="s">
        <v>11857</v>
      </c>
      <c r="C2556" s="7" t="s">
        <v>7957</v>
      </c>
      <c r="D2556" s="7" t="s">
        <v>7952</v>
      </c>
      <c r="E2556" s="7" t="s">
        <v>7952</v>
      </c>
      <c r="F2556" s="27"/>
    </row>
    <row r="2557" spans="1:6" x14ac:dyDescent="0.3">
      <c r="A2557" s="7" t="s">
        <v>11858</v>
      </c>
      <c r="B2557" s="7" t="s">
        <v>11859</v>
      </c>
      <c r="C2557" s="7" t="s">
        <v>7957</v>
      </c>
      <c r="D2557" s="7" t="s">
        <v>7952</v>
      </c>
      <c r="E2557" s="7" t="s">
        <v>7952</v>
      </c>
      <c r="F2557" s="27"/>
    </row>
    <row r="2558" spans="1:6" x14ac:dyDescent="0.3">
      <c r="A2558" s="7" t="s">
        <v>11860</v>
      </c>
      <c r="B2558" s="7" t="s">
        <v>11861</v>
      </c>
      <c r="C2558" s="7" t="s">
        <v>7957</v>
      </c>
      <c r="D2558" s="7" t="s">
        <v>7952</v>
      </c>
      <c r="E2558" s="7" t="s">
        <v>7952</v>
      </c>
      <c r="F2558" s="27"/>
    </row>
    <row r="2559" spans="1:6" x14ac:dyDescent="0.3">
      <c r="A2559" s="7" t="s">
        <v>11862</v>
      </c>
      <c r="B2559" s="7" t="s">
        <v>11863</v>
      </c>
      <c r="C2559" s="7" t="s">
        <v>7957</v>
      </c>
      <c r="D2559" s="7" t="s">
        <v>7952</v>
      </c>
      <c r="E2559" s="7" t="s">
        <v>7952</v>
      </c>
      <c r="F2559" s="27"/>
    </row>
    <row r="2560" spans="1:6" x14ac:dyDescent="0.3">
      <c r="A2560" s="7" t="s">
        <v>11864</v>
      </c>
      <c r="B2560" s="7" t="s">
        <v>11865</v>
      </c>
      <c r="C2560" s="7" t="s">
        <v>7957</v>
      </c>
      <c r="D2560" s="7" t="s">
        <v>7952</v>
      </c>
      <c r="E2560" s="7" t="s">
        <v>7952</v>
      </c>
      <c r="F2560" s="27"/>
    </row>
    <row r="2561" spans="1:6" x14ac:dyDescent="0.3">
      <c r="A2561" s="7" t="s">
        <v>11866</v>
      </c>
      <c r="B2561" s="7" t="s">
        <v>11867</v>
      </c>
      <c r="C2561" s="7" t="s">
        <v>7957</v>
      </c>
      <c r="D2561" s="7" t="s">
        <v>7952</v>
      </c>
      <c r="E2561" s="7" t="s">
        <v>7952</v>
      </c>
      <c r="F2561" s="27"/>
    </row>
    <row r="2562" spans="1:6" x14ac:dyDescent="0.3">
      <c r="A2562" s="7" t="s">
        <v>11868</v>
      </c>
      <c r="B2562" s="7" t="s">
        <v>11869</v>
      </c>
      <c r="C2562" s="7" t="s">
        <v>7957</v>
      </c>
      <c r="D2562" s="7" t="s">
        <v>7952</v>
      </c>
      <c r="E2562" s="7" t="s">
        <v>7952</v>
      </c>
      <c r="F2562" s="27"/>
    </row>
    <row r="2563" spans="1:6" x14ac:dyDescent="0.3">
      <c r="A2563" s="7" t="s">
        <v>11870</v>
      </c>
      <c r="B2563" s="7" t="s">
        <v>11133</v>
      </c>
      <c r="C2563" s="7" t="s">
        <v>7957</v>
      </c>
      <c r="D2563" s="7" t="s">
        <v>7952</v>
      </c>
      <c r="E2563" s="7" t="s">
        <v>7952</v>
      </c>
      <c r="F2563" s="27"/>
    </row>
    <row r="2564" spans="1:6" x14ac:dyDescent="0.3">
      <c r="A2564" s="7" t="s">
        <v>11871</v>
      </c>
      <c r="B2564" s="7" t="s">
        <v>11872</v>
      </c>
      <c r="C2564" s="7" t="s">
        <v>7957</v>
      </c>
      <c r="D2564" s="7" t="s">
        <v>7952</v>
      </c>
      <c r="E2564" s="7" t="s">
        <v>7952</v>
      </c>
      <c r="F2564" s="27"/>
    </row>
    <row r="2565" spans="1:6" x14ac:dyDescent="0.3">
      <c r="A2565" s="7" t="s">
        <v>11873</v>
      </c>
      <c r="B2565" s="7" t="s">
        <v>11874</v>
      </c>
      <c r="C2565" s="7" t="s">
        <v>7957</v>
      </c>
      <c r="D2565" s="7" t="s">
        <v>7952</v>
      </c>
      <c r="E2565" s="7" t="s">
        <v>7952</v>
      </c>
      <c r="F2565" s="27"/>
    </row>
    <row r="2566" spans="1:6" x14ac:dyDescent="0.3">
      <c r="A2566" s="7" t="s">
        <v>11875</v>
      </c>
      <c r="B2566" s="7" t="s">
        <v>11876</v>
      </c>
      <c r="C2566" s="7" t="s">
        <v>7957</v>
      </c>
      <c r="D2566" s="7" t="s">
        <v>7952</v>
      </c>
      <c r="E2566" s="7" t="s">
        <v>7952</v>
      </c>
      <c r="F2566" s="27"/>
    </row>
    <row r="2567" spans="1:6" x14ac:dyDescent="0.3">
      <c r="A2567" s="20" t="s">
        <v>11877</v>
      </c>
      <c r="B2567" s="20" t="s">
        <v>11878</v>
      </c>
      <c r="C2567" s="20" t="s">
        <v>7957</v>
      </c>
      <c r="D2567" s="20" t="s">
        <v>7952</v>
      </c>
      <c r="E2567" s="20" t="s">
        <v>7952</v>
      </c>
      <c r="F2567" s="27"/>
    </row>
    <row r="2568" spans="1:6" x14ac:dyDescent="0.3">
      <c r="A2568" s="7" t="s">
        <v>11879</v>
      </c>
      <c r="B2568" s="7" t="s">
        <v>11880</v>
      </c>
      <c r="C2568" s="7" t="s">
        <v>7957</v>
      </c>
      <c r="D2568" s="7" t="s">
        <v>7952</v>
      </c>
      <c r="E2568" s="7" t="s">
        <v>7952</v>
      </c>
      <c r="F2568" s="27"/>
    </row>
    <row r="2569" spans="1:6" x14ac:dyDescent="0.3">
      <c r="A2569" s="7" t="s">
        <v>11881</v>
      </c>
      <c r="B2569" s="7" t="s">
        <v>11882</v>
      </c>
      <c r="C2569" s="7" t="s">
        <v>7957</v>
      </c>
      <c r="D2569" s="7" t="s">
        <v>7952</v>
      </c>
      <c r="E2569" s="7" t="s">
        <v>7952</v>
      </c>
      <c r="F2569" s="27"/>
    </row>
    <row r="2570" spans="1:6" x14ac:dyDescent="0.3">
      <c r="A2570" s="7" t="s">
        <v>11883</v>
      </c>
      <c r="B2570" s="7" t="s">
        <v>11884</v>
      </c>
      <c r="C2570" s="7" t="s">
        <v>7957</v>
      </c>
      <c r="D2570" s="7" t="s">
        <v>7952</v>
      </c>
      <c r="E2570" s="7" t="s">
        <v>7952</v>
      </c>
      <c r="F2570" s="27"/>
    </row>
    <row r="2571" spans="1:6" x14ac:dyDescent="0.3">
      <c r="A2571" s="7" t="s">
        <v>11885</v>
      </c>
      <c r="B2571" s="7" t="s">
        <v>11886</v>
      </c>
      <c r="C2571" s="7" t="s">
        <v>7957</v>
      </c>
      <c r="D2571" s="7" t="s">
        <v>7952</v>
      </c>
      <c r="E2571" s="7" t="s">
        <v>7952</v>
      </c>
      <c r="F2571" s="27"/>
    </row>
    <row r="2572" spans="1:6" x14ac:dyDescent="0.3">
      <c r="A2572" s="7" t="s">
        <v>11887</v>
      </c>
      <c r="B2572" s="7" t="s">
        <v>11888</v>
      </c>
      <c r="C2572" s="7" t="s">
        <v>7957</v>
      </c>
      <c r="D2572" s="7" t="s">
        <v>7952</v>
      </c>
      <c r="E2572" s="7" t="s">
        <v>7952</v>
      </c>
      <c r="F2572" s="27"/>
    </row>
    <row r="2573" spans="1:6" x14ac:dyDescent="0.3">
      <c r="A2573" s="7" t="s">
        <v>11889</v>
      </c>
      <c r="B2573" s="7" t="s">
        <v>11890</v>
      </c>
      <c r="C2573" s="7" t="s">
        <v>7957</v>
      </c>
      <c r="D2573" s="7" t="s">
        <v>7952</v>
      </c>
      <c r="E2573" s="7" t="s">
        <v>7952</v>
      </c>
      <c r="F2573" s="27"/>
    </row>
    <row r="2574" spans="1:6" x14ac:dyDescent="0.3">
      <c r="A2574" s="7" t="s">
        <v>11891</v>
      </c>
      <c r="B2574" s="7" t="s">
        <v>11892</v>
      </c>
      <c r="C2574" s="7" t="s">
        <v>7957</v>
      </c>
      <c r="D2574" s="7" t="s">
        <v>7952</v>
      </c>
      <c r="E2574" s="7" t="s">
        <v>7952</v>
      </c>
      <c r="F2574" s="27"/>
    </row>
    <row r="2575" spans="1:6" x14ac:dyDescent="0.3">
      <c r="A2575" s="7" t="s">
        <v>11893</v>
      </c>
      <c r="B2575" s="7" t="s">
        <v>11894</v>
      </c>
      <c r="C2575" s="7" t="s">
        <v>7957</v>
      </c>
      <c r="D2575" s="7" t="s">
        <v>7952</v>
      </c>
      <c r="E2575" s="7" t="s">
        <v>7952</v>
      </c>
      <c r="F2575" s="27"/>
    </row>
    <row r="2576" spans="1:6" x14ac:dyDescent="0.3">
      <c r="A2576" s="7" t="s">
        <v>11895</v>
      </c>
      <c r="B2576" s="7" t="s">
        <v>11896</v>
      </c>
      <c r="C2576" s="7" t="s">
        <v>7957</v>
      </c>
      <c r="D2576" s="7" t="s">
        <v>7952</v>
      </c>
      <c r="E2576" s="7" t="s">
        <v>7952</v>
      </c>
      <c r="F2576" s="27"/>
    </row>
    <row r="2577" spans="1:6" x14ac:dyDescent="0.3">
      <c r="A2577" s="7" t="s">
        <v>11897</v>
      </c>
      <c r="B2577" s="7" t="s">
        <v>11898</v>
      </c>
      <c r="C2577" s="7" t="s">
        <v>7957</v>
      </c>
      <c r="D2577" s="7" t="s">
        <v>7952</v>
      </c>
      <c r="E2577" s="7" t="s">
        <v>7952</v>
      </c>
      <c r="F2577" s="27"/>
    </row>
    <row r="2578" spans="1:6" x14ac:dyDescent="0.3">
      <c r="A2578" s="7" t="s">
        <v>11899</v>
      </c>
      <c r="B2578" s="7" t="s">
        <v>11900</v>
      </c>
      <c r="C2578" s="7" t="s">
        <v>7957</v>
      </c>
      <c r="D2578" s="7" t="s">
        <v>7952</v>
      </c>
      <c r="E2578" s="7" t="s">
        <v>7952</v>
      </c>
      <c r="F2578" s="27"/>
    </row>
    <row r="2579" spans="1:6" x14ac:dyDescent="0.3">
      <c r="A2579" s="7" t="s">
        <v>11901</v>
      </c>
      <c r="B2579" s="7" t="s">
        <v>11902</v>
      </c>
      <c r="C2579" s="7" t="s">
        <v>7957</v>
      </c>
      <c r="D2579" s="7" t="s">
        <v>7952</v>
      </c>
      <c r="E2579" s="7" t="s">
        <v>7952</v>
      </c>
      <c r="F2579" s="27"/>
    </row>
    <row r="2580" spans="1:6" x14ac:dyDescent="0.3">
      <c r="A2580" s="7" t="s">
        <v>11903</v>
      </c>
      <c r="B2580" s="7" t="s">
        <v>11904</v>
      </c>
      <c r="C2580" s="7" t="s">
        <v>7957</v>
      </c>
      <c r="D2580" s="7" t="s">
        <v>7952</v>
      </c>
      <c r="E2580" s="7" t="s">
        <v>7952</v>
      </c>
      <c r="F2580" s="27"/>
    </row>
    <row r="2581" spans="1:6" x14ac:dyDescent="0.3">
      <c r="A2581" s="7" t="s">
        <v>11905</v>
      </c>
      <c r="B2581" s="7" t="s">
        <v>11906</v>
      </c>
      <c r="C2581" s="7" t="s">
        <v>7957</v>
      </c>
      <c r="D2581" s="7" t="s">
        <v>7952</v>
      </c>
      <c r="E2581" s="7" t="s">
        <v>7952</v>
      </c>
      <c r="F2581" s="27"/>
    </row>
    <row r="2582" spans="1:6" x14ac:dyDescent="0.3">
      <c r="A2582" s="7" t="s">
        <v>11907</v>
      </c>
      <c r="B2582" s="7" t="s">
        <v>11908</v>
      </c>
      <c r="C2582" s="7" t="s">
        <v>7957</v>
      </c>
      <c r="D2582" s="7" t="s">
        <v>7952</v>
      </c>
      <c r="E2582" s="7" t="s">
        <v>7952</v>
      </c>
      <c r="F2582" s="27"/>
    </row>
    <row r="2583" spans="1:6" x14ac:dyDescent="0.3">
      <c r="A2583" s="7" t="s">
        <v>11909</v>
      </c>
      <c r="B2583" s="7" t="s">
        <v>11910</v>
      </c>
      <c r="C2583" s="7" t="s">
        <v>7957</v>
      </c>
      <c r="D2583" s="7" t="s">
        <v>7952</v>
      </c>
      <c r="E2583" s="7" t="s">
        <v>7952</v>
      </c>
      <c r="F2583" s="27"/>
    </row>
    <row r="2584" spans="1:6" x14ac:dyDescent="0.3">
      <c r="A2584" s="7" t="s">
        <v>11911</v>
      </c>
      <c r="B2584" s="7" t="s">
        <v>11912</v>
      </c>
      <c r="C2584" s="7" t="s">
        <v>7957</v>
      </c>
      <c r="D2584" s="7" t="s">
        <v>7952</v>
      </c>
      <c r="E2584" s="7" t="s">
        <v>7952</v>
      </c>
      <c r="F2584" s="27"/>
    </row>
    <row r="2585" spans="1:6" x14ac:dyDescent="0.3">
      <c r="A2585" s="20" t="s">
        <v>11913</v>
      </c>
      <c r="B2585" s="20" t="s">
        <v>11914</v>
      </c>
      <c r="C2585" s="20" t="s">
        <v>7957</v>
      </c>
      <c r="D2585" s="20" t="s">
        <v>7952</v>
      </c>
      <c r="E2585" s="20" t="s">
        <v>7952</v>
      </c>
      <c r="F2585" s="27"/>
    </row>
    <row r="2586" spans="1:6" x14ac:dyDescent="0.3">
      <c r="A2586" s="7" t="s">
        <v>11915</v>
      </c>
      <c r="B2586" s="7" t="s">
        <v>11916</v>
      </c>
      <c r="C2586" s="7" t="s">
        <v>7957</v>
      </c>
      <c r="D2586" s="7" t="s">
        <v>7952</v>
      </c>
      <c r="E2586" s="7" t="s">
        <v>7952</v>
      </c>
      <c r="F2586" s="27"/>
    </row>
    <row r="2587" spans="1:6" x14ac:dyDescent="0.3">
      <c r="A2587" s="7" t="s">
        <v>11917</v>
      </c>
      <c r="B2587" s="7" t="s">
        <v>11918</v>
      </c>
      <c r="C2587" s="7" t="s">
        <v>7957</v>
      </c>
      <c r="D2587" s="7" t="s">
        <v>7952</v>
      </c>
      <c r="E2587" s="7" t="s">
        <v>7952</v>
      </c>
      <c r="F2587" s="27"/>
    </row>
    <row r="2588" spans="1:6" x14ac:dyDescent="0.3">
      <c r="A2588" s="7" t="s">
        <v>11919</v>
      </c>
      <c r="B2588" s="7" t="s">
        <v>11920</v>
      </c>
      <c r="C2588" s="7" t="s">
        <v>7957</v>
      </c>
      <c r="D2588" s="7" t="s">
        <v>7952</v>
      </c>
      <c r="E2588" s="7" t="s">
        <v>7952</v>
      </c>
      <c r="F2588" s="27"/>
    </row>
    <row r="2589" spans="1:6" x14ac:dyDescent="0.3">
      <c r="A2589" s="7" t="s">
        <v>11921</v>
      </c>
      <c r="B2589" s="7" t="s">
        <v>11922</v>
      </c>
      <c r="C2589" s="7" t="s">
        <v>7957</v>
      </c>
      <c r="D2589" s="7" t="s">
        <v>7952</v>
      </c>
      <c r="E2589" s="7" t="s">
        <v>7952</v>
      </c>
      <c r="F2589" s="27"/>
    </row>
    <row r="2590" spans="1:6" x14ac:dyDescent="0.3">
      <c r="A2590" s="7" t="s">
        <v>11923</v>
      </c>
      <c r="B2590" s="7" t="s">
        <v>11924</v>
      </c>
      <c r="C2590" s="7" t="s">
        <v>7957</v>
      </c>
      <c r="D2590" s="7" t="s">
        <v>7952</v>
      </c>
      <c r="E2590" s="7" t="s">
        <v>7952</v>
      </c>
      <c r="F2590" s="27"/>
    </row>
    <row r="2591" spans="1:6" x14ac:dyDescent="0.3">
      <c r="A2591" s="7" t="s">
        <v>11925</v>
      </c>
      <c r="B2591" s="7" t="s">
        <v>11926</v>
      </c>
      <c r="C2591" s="7" t="s">
        <v>7957</v>
      </c>
      <c r="D2591" s="7" t="s">
        <v>7952</v>
      </c>
      <c r="E2591" s="7" t="s">
        <v>7952</v>
      </c>
      <c r="F2591" s="27"/>
    </row>
    <row r="2592" spans="1:6" x14ac:dyDescent="0.3">
      <c r="A2592" s="7" t="s">
        <v>11927</v>
      </c>
      <c r="B2592" s="7" t="s">
        <v>11928</v>
      </c>
      <c r="C2592" s="7" t="s">
        <v>7957</v>
      </c>
      <c r="D2592" s="7" t="s">
        <v>7952</v>
      </c>
      <c r="E2592" s="7" t="s">
        <v>7952</v>
      </c>
      <c r="F2592" s="27"/>
    </row>
    <row r="2593" spans="1:6" x14ac:dyDescent="0.3">
      <c r="A2593" s="7" t="s">
        <v>11929</v>
      </c>
      <c r="B2593" s="7" t="s">
        <v>11131</v>
      </c>
      <c r="C2593" s="7" t="s">
        <v>7957</v>
      </c>
      <c r="D2593" s="7" t="s">
        <v>7952</v>
      </c>
      <c r="E2593" s="7" t="s">
        <v>7952</v>
      </c>
      <c r="F2593" s="27"/>
    </row>
    <row r="2594" spans="1:6" x14ac:dyDescent="0.3">
      <c r="A2594" s="7" t="s">
        <v>11930</v>
      </c>
      <c r="B2594" s="7" t="s">
        <v>11931</v>
      </c>
      <c r="C2594" s="7" t="s">
        <v>7957</v>
      </c>
      <c r="D2594" s="7" t="s">
        <v>7952</v>
      </c>
      <c r="E2594" s="7" t="s">
        <v>7952</v>
      </c>
      <c r="F2594" s="27"/>
    </row>
    <row r="2595" spans="1:6" x14ac:dyDescent="0.3">
      <c r="A2595" s="7" t="s">
        <v>11932</v>
      </c>
      <c r="B2595" s="7" t="s">
        <v>11933</v>
      </c>
      <c r="C2595" s="7" t="s">
        <v>7957</v>
      </c>
      <c r="D2595" s="7" t="s">
        <v>7952</v>
      </c>
      <c r="E2595" s="7" t="s">
        <v>7952</v>
      </c>
      <c r="F2595" s="27"/>
    </row>
    <row r="2596" spans="1:6" x14ac:dyDescent="0.3">
      <c r="A2596" s="7" t="s">
        <v>11934</v>
      </c>
      <c r="B2596" s="7" t="s">
        <v>11935</v>
      </c>
      <c r="C2596" s="7" t="s">
        <v>7957</v>
      </c>
      <c r="D2596" s="7" t="s">
        <v>7952</v>
      </c>
      <c r="E2596" s="7" t="s">
        <v>7952</v>
      </c>
      <c r="F2596" s="27"/>
    </row>
    <row r="2597" spans="1:6" x14ac:dyDescent="0.3">
      <c r="A2597" s="7" t="s">
        <v>11936</v>
      </c>
      <c r="B2597" s="7" t="s">
        <v>11848</v>
      </c>
      <c r="C2597" s="7" t="s">
        <v>7957</v>
      </c>
      <c r="D2597" s="7" t="s">
        <v>7952</v>
      </c>
      <c r="E2597" s="7" t="s">
        <v>7952</v>
      </c>
      <c r="F2597" s="27"/>
    </row>
    <row r="2598" spans="1:6" x14ac:dyDescent="0.3">
      <c r="A2598" s="7" t="s">
        <v>11937</v>
      </c>
      <c r="B2598" s="7" t="s">
        <v>11838</v>
      </c>
      <c r="C2598" s="7" t="s">
        <v>7957</v>
      </c>
      <c r="D2598" s="7" t="s">
        <v>7952</v>
      </c>
      <c r="E2598" s="7" t="s">
        <v>7952</v>
      </c>
      <c r="F2598" s="27"/>
    </row>
    <row r="2599" spans="1:6" x14ac:dyDescent="0.3">
      <c r="A2599" s="20" t="s">
        <v>11938</v>
      </c>
      <c r="B2599" s="20" t="s">
        <v>11939</v>
      </c>
      <c r="C2599" s="20" t="s">
        <v>7957</v>
      </c>
      <c r="D2599" s="20" t="s">
        <v>7952</v>
      </c>
      <c r="E2599" s="20" t="s">
        <v>7952</v>
      </c>
      <c r="F2599" s="27"/>
    </row>
    <row r="2600" spans="1:6" x14ac:dyDescent="0.3">
      <c r="A2600" s="7" t="s">
        <v>11940</v>
      </c>
      <c r="B2600" s="7" t="s">
        <v>11941</v>
      </c>
      <c r="C2600" s="7" t="s">
        <v>7957</v>
      </c>
      <c r="D2600" s="7" t="s">
        <v>7952</v>
      </c>
      <c r="E2600" s="7" t="s">
        <v>7952</v>
      </c>
      <c r="F2600" s="27"/>
    </row>
    <row r="2601" spans="1:6" x14ac:dyDescent="0.3">
      <c r="A2601" s="7" t="s">
        <v>11942</v>
      </c>
      <c r="B2601" s="7" t="s">
        <v>11943</v>
      </c>
      <c r="C2601" s="7" t="s">
        <v>7957</v>
      </c>
      <c r="D2601" s="7" t="s">
        <v>7952</v>
      </c>
      <c r="E2601" s="7" t="s">
        <v>7952</v>
      </c>
      <c r="F2601" s="27"/>
    </row>
    <row r="2602" spans="1:6" x14ac:dyDescent="0.3">
      <c r="A2602" s="7" t="s">
        <v>11944</v>
      </c>
      <c r="B2602" s="7" t="s">
        <v>11945</v>
      </c>
      <c r="C2602" s="7" t="s">
        <v>7957</v>
      </c>
      <c r="D2602" s="7" t="s">
        <v>7952</v>
      </c>
      <c r="E2602" s="7" t="s">
        <v>7952</v>
      </c>
      <c r="F2602" s="27"/>
    </row>
    <row r="2603" spans="1:6" x14ac:dyDescent="0.3">
      <c r="A2603" s="7" t="s">
        <v>11946</v>
      </c>
      <c r="B2603" s="7" t="s">
        <v>11947</v>
      </c>
      <c r="C2603" s="7" t="s">
        <v>7957</v>
      </c>
      <c r="D2603" s="7" t="s">
        <v>7952</v>
      </c>
      <c r="E2603" s="7" t="s">
        <v>7952</v>
      </c>
      <c r="F2603" s="27"/>
    </row>
    <row r="2604" spans="1:6" x14ac:dyDescent="0.3">
      <c r="A2604" s="7" t="s">
        <v>11948</v>
      </c>
      <c r="B2604" s="7" t="s">
        <v>11949</v>
      </c>
      <c r="C2604" s="7" t="s">
        <v>7957</v>
      </c>
      <c r="D2604" s="7" t="s">
        <v>7952</v>
      </c>
      <c r="E2604" s="7" t="s">
        <v>7952</v>
      </c>
      <c r="F2604" s="27"/>
    </row>
    <row r="2605" spans="1:6" x14ac:dyDescent="0.3">
      <c r="A2605" s="7" t="s">
        <v>11950</v>
      </c>
      <c r="B2605" s="7" t="s">
        <v>11951</v>
      </c>
      <c r="C2605" s="7" t="s">
        <v>7957</v>
      </c>
      <c r="D2605" s="7" t="s">
        <v>7952</v>
      </c>
      <c r="E2605" s="7" t="s">
        <v>7952</v>
      </c>
      <c r="F2605" s="27"/>
    </row>
    <row r="2606" spans="1:6" x14ac:dyDescent="0.3">
      <c r="A2606" s="7" t="s">
        <v>11952</v>
      </c>
      <c r="B2606" s="7" t="s">
        <v>11953</v>
      </c>
      <c r="C2606" s="7" t="s">
        <v>7957</v>
      </c>
      <c r="D2606" s="7" t="s">
        <v>7952</v>
      </c>
      <c r="E2606" s="7" t="s">
        <v>7952</v>
      </c>
      <c r="F2606" s="27"/>
    </row>
    <row r="2607" spans="1:6" x14ac:dyDescent="0.3">
      <c r="A2607" s="7" t="s">
        <v>11954</v>
      </c>
      <c r="B2607" s="7" t="s">
        <v>11955</v>
      </c>
      <c r="C2607" s="7" t="s">
        <v>7957</v>
      </c>
      <c r="D2607" s="7" t="s">
        <v>7952</v>
      </c>
      <c r="E2607" s="7" t="s">
        <v>7952</v>
      </c>
      <c r="F2607" s="27"/>
    </row>
    <row r="2608" spans="1:6" x14ac:dyDescent="0.3">
      <c r="A2608" s="7" t="s">
        <v>11956</v>
      </c>
      <c r="B2608" s="7" t="s">
        <v>11957</v>
      </c>
      <c r="C2608" s="7" t="s">
        <v>7957</v>
      </c>
      <c r="D2608" s="7" t="s">
        <v>7952</v>
      </c>
      <c r="E2608" s="7" t="s">
        <v>7952</v>
      </c>
      <c r="F2608" s="27"/>
    </row>
    <row r="2609" spans="1:6" x14ac:dyDescent="0.3">
      <c r="A2609" s="7" t="s">
        <v>11958</v>
      </c>
      <c r="B2609" s="7" t="s">
        <v>11959</v>
      </c>
      <c r="C2609" s="7" t="s">
        <v>7957</v>
      </c>
      <c r="D2609" s="7" t="s">
        <v>7952</v>
      </c>
      <c r="E2609" s="7" t="s">
        <v>7952</v>
      </c>
      <c r="F2609" s="27"/>
    </row>
    <row r="2610" spans="1:6" x14ac:dyDescent="0.3">
      <c r="A2610" s="7" t="s">
        <v>11960</v>
      </c>
      <c r="B2610" s="7" t="s">
        <v>11961</v>
      </c>
      <c r="C2610" s="7" t="s">
        <v>7957</v>
      </c>
      <c r="D2610" s="7" t="s">
        <v>7952</v>
      </c>
      <c r="E2610" s="7" t="s">
        <v>7952</v>
      </c>
      <c r="F2610" s="27"/>
    </row>
    <row r="2611" spans="1:6" x14ac:dyDescent="0.3">
      <c r="A2611" s="7" t="s">
        <v>11962</v>
      </c>
      <c r="B2611" s="7" t="s">
        <v>11963</v>
      </c>
      <c r="C2611" s="7" t="s">
        <v>7957</v>
      </c>
      <c r="D2611" s="7" t="s">
        <v>7952</v>
      </c>
      <c r="E2611" s="7" t="s">
        <v>7952</v>
      </c>
      <c r="F2611" s="27"/>
    </row>
    <row r="2612" spans="1:6" x14ac:dyDescent="0.3">
      <c r="A2612" s="7" t="s">
        <v>11964</v>
      </c>
      <c r="B2612" s="7" t="s">
        <v>11963</v>
      </c>
      <c r="C2612" s="7" t="s">
        <v>7957</v>
      </c>
      <c r="D2612" s="7" t="s">
        <v>7952</v>
      </c>
      <c r="E2612" s="7" t="s">
        <v>7952</v>
      </c>
      <c r="F2612" s="27"/>
    </row>
    <row r="2613" spans="1:6" x14ac:dyDescent="0.3">
      <c r="A2613" s="7" t="s">
        <v>11965</v>
      </c>
      <c r="B2613" s="7" t="s">
        <v>11966</v>
      </c>
      <c r="C2613" s="7" t="s">
        <v>7957</v>
      </c>
      <c r="D2613" s="7" t="s">
        <v>7952</v>
      </c>
      <c r="E2613" s="7" t="s">
        <v>7952</v>
      </c>
      <c r="F2613" s="27"/>
    </row>
    <row r="2614" spans="1:6" x14ac:dyDescent="0.3">
      <c r="A2614" s="7" t="s">
        <v>11967</v>
      </c>
      <c r="B2614" s="7" t="s">
        <v>11968</v>
      </c>
      <c r="C2614" s="7" t="s">
        <v>7957</v>
      </c>
      <c r="D2614" s="7" t="s">
        <v>7952</v>
      </c>
      <c r="E2614" s="7" t="s">
        <v>7952</v>
      </c>
      <c r="F2614" s="27"/>
    </row>
    <row r="2615" spans="1:6" x14ac:dyDescent="0.3">
      <c r="A2615" s="7" t="s">
        <v>11969</v>
      </c>
      <c r="B2615" s="7" t="s">
        <v>11970</v>
      </c>
      <c r="C2615" s="7" t="s">
        <v>7957</v>
      </c>
      <c r="D2615" s="7" t="s">
        <v>7952</v>
      </c>
      <c r="E2615" s="7" t="s">
        <v>7952</v>
      </c>
      <c r="F2615" s="27"/>
    </row>
    <row r="2616" spans="1:6" x14ac:dyDescent="0.3">
      <c r="A2616" s="7" t="s">
        <v>11971</v>
      </c>
      <c r="B2616" s="7" t="s">
        <v>11972</v>
      </c>
      <c r="C2616" s="7" t="s">
        <v>7957</v>
      </c>
      <c r="D2616" s="7" t="s">
        <v>7952</v>
      </c>
      <c r="E2616" s="7" t="s">
        <v>7952</v>
      </c>
      <c r="F2616" s="27"/>
    </row>
    <row r="2617" spans="1:6" x14ac:dyDescent="0.3">
      <c r="A2617" s="7" t="s">
        <v>11973</v>
      </c>
      <c r="B2617" s="7" t="s">
        <v>11974</v>
      </c>
      <c r="C2617" s="7" t="s">
        <v>7957</v>
      </c>
      <c r="D2617" s="7" t="s">
        <v>7952</v>
      </c>
      <c r="E2617" s="7" t="s">
        <v>7952</v>
      </c>
      <c r="F2617" s="27"/>
    </row>
    <row r="2618" spans="1:6" x14ac:dyDescent="0.3">
      <c r="A2618" s="20" t="s">
        <v>11975</v>
      </c>
      <c r="B2618" s="20" t="s">
        <v>11976</v>
      </c>
      <c r="C2618" s="20" t="s">
        <v>7957</v>
      </c>
      <c r="D2618" s="20" t="s">
        <v>7952</v>
      </c>
      <c r="E2618" s="20" t="s">
        <v>7952</v>
      </c>
      <c r="F2618" s="27"/>
    </row>
    <row r="2619" spans="1:6" x14ac:dyDescent="0.3">
      <c r="A2619" s="7" t="s">
        <v>11977</v>
      </c>
      <c r="B2619" s="7" t="s">
        <v>11978</v>
      </c>
      <c r="C2619" s="7" t="s">
        <v>7957</v>
      </c>
      <c r="D2619" s="7" t="s">
        <v>7952</v>
      </c>
      <c r="E2619" s="7" t="s">
        <v>7952</v>
      </c>
      <c r="F2619" s="27"/>
    </row>
    <row r="2620" spans="1:6" x14ac:dyDescent="0.3">
      <c r="A2620" s="7" t="s">
        <v>11979</v>
      </c>
      <c r="B2620" s="7" t="s">
        <v>11980</v>
      </c>
      <c r="C2620" s="7" t="s">
        <v>7957</v>
      </c>
      <c r="D2620" s="7" t="s">
        <v>7952</v>
      </c>
      <c r="E2620" s="7" t="s">
        <v>7952</v>
      </c>
      <c r="F2620" s="27"/>
    </row>
    <row r="2621" spans="1:6" x14ac:dyDescent="0.3">
      <c r="A2621" s="7" t="s">
        <v>11981</v>
      </c>
      <c r="B2621" s="7" t="s">
        <v>11982</v>
      </c>
      <c r="C2621" s="7" t="s">
        <v>7957</v>
      </c>
      <c r="D2621" s="7" t="s">
        <v>7952</v>
      </c>
      <c r="E2621" s="7" t="s">
        <v>7952</v>
      </c>
      <c r="F2621" s="27"/>
    </row>
    <row r="2622" spans="1:6" x14ac:dyDescent="0.3">
      <c r="A2622" s="7" t="s">
        <v>11983</v>
      </c>
      <c r="B2622" s="7" t="s">
        <v>11984</v>
      </c>
      <c r="C2622" s="7" t="s">
        <v>7957</v>
      </c>
      <c r="D2622" s="7" t="s">
        <v>7952</v>
      </c>
      <c r="E2622" s="7" t="s">
        <v>7952</v>
      </c>
      <c r="F2622" s="27"/>
    </row>
    <row r="2623" spans="1:6" x14ac:dyDescent="0.3">
      <c r="A2623" s="7" t="s">
        <v>11985</v>
      </c>
      <c r="B2623" s="7" t="s">
        <v>11986</v>
      </c>
      <c r="C2623" s="7" t="s">
        <v>7957</v>
      </c>
      <c r="D2623" s="7" t="s">
        <v>7952</v>
      </c>
      <c r="E2623" s="7" t="s">
        <v>7952</v>
      </c>
      <c r="F2623" s="27"/>
    </row>
    <row r="2624" spans="1:6" x14ac:dyDescent="0.3">
      <c r="A2624" s="7" t="s">
        <v>11987</v>
      </c>
      <c r="B2624" s="7" t="s">
        <v>11988</v>
      </c>
      <c r="C2624" s="7" t="s">
        <v>7957</v>
      </c>
      <c r="D2624" s="7" t="s">
        <v>7952</v>
      </c>
      <c r="E2624" s="7" t="s">
        <v>7952</v>
      </c>
      <c r="F2624" s="27"/>
    </row>
    <row r="2625" spans="1:6" x14ac:dyDescent="0.3">
      <c r="A2625" s="7" t="s">
        <v>11989</v>
      </c>
      <c r="B2625" s="7" t="s">
        <v>11990</v>
      </c>
      <c r="C2625" s="7" t="s">
        <v>7957</v>
      </c>
      <c r="D2625" s="7" t="s">
        <v>7952</v>
      </c>
      <c r="E2625" s="7" t="s">
        <v>7952</v>
      </c>
      <c r="F2625" s="27"/>
    </row>
    <row r="2626" spans="1:6" x14ac:dyDescent="0.3">
      <c r="A2626" s="7" t="s">
        <v>11991</v>
      </c>
      <c r="B2626" s="7" t="s">
        <v>11992</v>
      </c>
      <c r="C2626" s="7" t="s">
        <v>7957</v>
      </c>
      <c r="D2626" s="7" t="s">
        <v>7952</v>
      </c>
      <c r="E2626" s="7" t="s">
        <v>7952</v>
      </c>
      <c r="F2626" s="27"/>
    </row>
    <row r="2627" spans="1:6" x14ac:dyDescent="0.3">
      <c r="A2627" s="7" t="s">
        <v>11993</v>
      </c>
      <c r="B2627" s="7" t="s">
        <v>11994</v>
      </c>
      <c r="C2627" s="7" t="s">
        <v>7957</v>
      </c>
      <c r="D2627" s="7" t="s">
        <v>7952</v>
      </c>
      <c r="E2627" s="7" t="s">
        <v>7952</v>
      </c>
      <c r="F2627" s="27"/>
    </row>
    <row r="2628" spans="1:6" x14ac:dyDescent="0.3">
      <c r="A2628" s="20" t="s">
        <v>11995</v>
      </c>
      <c r="B2628" s="20" t="s">
        <v>11996</v>
      </c>
      <c r="C2628" s="20" t="s">
        <v>7957</v>
      </c>
      <c r="D2628" s="20" t="s">
        <v>7952</v>
      </c>
      <c r="E2628" s="20" t="s">
        <v>7952</v>
      </c>
      <c r="F2628" s="27"/>
    </row>
    <row r="2629" spans="1:6" x14ac:dyDescent="0.3">
      <c r="A2629" s="7" t="s">
        <v>11997</v>
      </c>
      <c r="B2629" s="7" t="s">
        <v>11998</v>
      </c>
      <c r="C2629" s="7" t="s">
        <v>7957</v>
      </c>
      <c r="D2629" s="7" t="s">
        <v>7952</v>
      </c>
      <c r="E2629" s="7" t="s">
        <v>7952</v>
      </c>
      <c r="F2629" s="27"/>
    </row>
    <row r="2630" spans="1:6" x14ac:dyDescent="0.3">
      <c r="A2630" s="7" t="s">
        <v>11999</v>
      </c>
      <c r="B2630" s="7" t="s">
        <v>12000</v>
      </c>
      <c r="C2630" s="7" t="s">
        <v>7957</v>
      </c>
      <c r="D2630" s="7" t="s">
        <v>7952</v>
      </c>
      <c r="E2630" s="7" t="s">
        <v>7952</v>
      </c>
      <c r="F2630" s="27"/>
    </row>
    <row r="2631" spans="1:6" x14ac:dyDescent="0.3">
      <c r="A2631" s="7" t="s">
        <v>12001</v>
      </c>
      <c r="B2631" s="7" t="s">
        <v>12002</v>
      </c>
      <c r="C2631" s="7" t="s">
        <v>7957</v>
      </c>
      <c r="D2631" s="7" t="s">
        <v>7952</v>
      </c>
      <c r="E2631" s="7" t="s">
        <v>7952</v>
      </c>
      <c r="F2631" s="27"/>
    </row>
    <row r="2632" spans="1:6" x14ac:dyDescent="0.3">
      <c r="A2632" s="7" t="s">
        <v>12003</v>
      </c>
      <c r="B2632" s="7" t="s">
        <v>12004</v>
      </c>
      <c r="C2632" s="7" t="s">
        <v>7957</v>
      </c>
      <c r="D2632" s="7" t="s">
        <v>7952</v>
      </c>
      <c r="E2632" s="7" t="s">
        <v>7952</v>
      </c>
      <c r="F2632" s="27"/>
    </row>
    <row r="2633" spans="1:6" x14ac:dyDescent="0.3">
      <c r="A2633" s="7" t="s">
        <v>12005</v>
      </c>
      <c r="B2633" s="7" t="s">
        <v>10861</v>
      </c>
      <c r="C2633" s="7" t="s">
        <v>7957</v>
      </c>
      <c r="D2633" s="7" t="s">
        <v>7952</v>
      </c>
      <c r="E2633" s="7" t="s">
        <v>7952</v>
      </c>
      <c r="F2633" s="27"/>
    </row>
    <row r="2634" spans="1:6" x14ac:dyDescent="0.3">
      <c r="A2634" s="7" t="s">
        <v>12006</v>
      </c>
      <c r="B2634" s="7" t="s">
        <v>12007</v>
      </c>
      <c r="C2634" s="7" t="s">
        <v>7957</v>
      </c>
      <c r="D2634" s="7" t="s">
        <v>7952</v>
      </c>
      <c r="E2634" s="7" t="s">
        <v>7952</v>
      </c>
      <c r="F2634" s="27"/>
    </row>
    <row r="2635" spans="1:6" x14ac:dyDescent="0.3">
      <c r="A2635" s="7" t="s">
        <v>12008</v>
      </c>
      <c r="B2635" s="7" t="s">
        <v>12009</v>
      </c>
      <c r="C2635" s="7" t="s">
        <v>7957</v>
      </c>
      <c r="D2635" s="7" t="s">
        <v>7952</v>
      </c>
      <c r="E2635" s="7" t="s">
        <v>7952</v>
      </c>
      <c r="F2635" s="27"/>
    </row>
    <row r="2636" spans="1:6" x14ac:dyDescent="0.3">
      <c r="A2636" s="7" t="s">
        <v>12010</v>
      </c>
      <c r="B2636" s="7" t="s">
        <v>12011</v>
      </c>
      <c r="C2636" s="7" t="s">
        <v>7957</v>
      </c>
      <c r="D2636" s="7" t="s">
        <v>7952</v>
      </c>
      <c r="E2636" s="7" t="s">
        <v>7952</v>
      </c>
      <c r="F2636" s="27"/>
    </row>
    <row r="2637" spans="1:6" x14ac:dyDescent="0.3">
      <c r="A2637" s="7" t="s">
        <v>12012</v>
      </c>
      <c r="B2637" s="7" t="s">
        <v>12013</v>
      </c>
      <c r="C2637" s="7" t="s">
        <v>7957</v>
      </c>
      <c r="D2637" s="7" t="s">
        <v>7952</v>
      </c>
      <c r="E2637" s="7" t="s">
        <v>7952</v>
      </c>
      <c r="F2637" s="27"/>
    </row>
    <row r="2638" spans="1:6" x14ac:dyDescent="0.3">
      <c r="A2638" s="7" t="s">
        <v>12014</v>
      </c>
      <c r="B2638" s="7" t="s">
        <v>12015</v>
      </c>
      <c r="C2638" s="7" t="s">
        <v>7957</v>
      </c>
      <c r="D2638" s="7" t="s">
        <v>7952</v>
      </c>
      <c r="E2638" s="7" t="s">
        <v>7952</v>
      </c>
      <c r="F2638" s="27"/>
    </row>
    <row r="2639" spans="1:6" x14ac:dyDescent="0.3">
      <c r="A2639" s="7" t="s">
        <v>12016</v>
      </c>
      <c r="B2639" s="7" t="s">
        <v>12017</v>
      </c>
      <c r="C2639" s="7" t="s">
        <v>7957</v>
      </c>
      <c r="D2639" s="7" t="s">
        <v>7952</v>
      </c>
      <c r="E2639" s="7" t="s">
        <v>7952</v>
      </c>
      <c r="F2639" s="27"/>
    </row>
    <row r="2640" spans="1:6" x14ac:dyDescent="0.3">
      <c r="A2640" s="7" t="s">
        <v>12018</v>
      </c>
      <c r="B2640" s="7" t="s">
        <v>12019</v>
      </c>
      <c r="C2640" s="7" t="s">
        <v>7957</v>
      </c>
      <c r="D2640" s="7" t="s">
        <v>7952</v>
      </c>
      <c r="E2640" s="7" t="s">
        <v>7952</v>
      </c>
      <c r="F2640" s="27"/>
    </row>
    <row r="2641" spans="1:6" x14ac:dyDescent="0.3">
      <c r="A2641" s="7" t="s">
        <v>12020</v>
      </c>
      <c r="B2641" s="7" t="s">
        <v>12021</v>
      </c>
      <c r="C2641" s="7" t="s">
        <v>7957</v>
      </c>
      <c r="D2641" s="7" t="s">
        <v>7952</v>
      </c>
      <c r="E2641" s="7" t="s">
        <v>7952</v>
      </c>
      <c r="F2641" s="27"/>
    </row>
    <row r="2642" spans="1:6" x14ac:dyDescent="0.3">
      <c r="A2642" s="7" t="s">
        <v>12022</v>
      </c>
      <c r="B2642" s="7" t="s">
        <v>12023</v>
      </c>
      <c r="C2642" s="7" t="s">
        <v>7957</v>
      </c>
      <c r="D2642" s="7" t="s">
        <v>7952</v>
      </c>
      <c r="E2642" s="7" t="s">
        <v>7952</v>
      </c>
      <c r="F2642" s="27"/>
    </row>
    <row r="2643" spans="1:6" x14ac:dyDescent="0.3">
      <c r="A2643" s="7" t="s">
        <v>12024</v>
      </c>
      <c r="B2643" s="7" t="s">
        <v>12025</v>
      </c>
      <c r="C2643" s="7" t="s">
        <v>7957</v>
      </c>
      <c r="D2643" s="7" t="s">
        <v>7952</v>
      </c>
      <c r="E2643" s="7" t="s">
        <v>7952</v>
      </c>
      <c r="F2643" s="27"/>
    </row>
    <row r="2644" spans="1:6" x14ac:dyDescent="0.3">
      <c r="A2644" s="20" t="s">
        <v>12026</v>
      </c>
      <c r="B2644" s="20" t="s">
        <v>12027</v>
      </c>
      <c r="C2644" s="20" t="s">
        <v>7957</v>
      </c>
      <c r="D2644" s="20" t="s">
        <v>7952</v>
      </c>
      <c r="E2644" s="20" t="s">
        <v>7952</v>
      </c>
      <c r="F2644" s="27"/>
    </row>
    <row r="2645" spans="1:6" x14ac:dyDescent="0.3">
      <c r="A2645" s="7" t="s">
        <v>12028</v>
      </c>
      <c r="B2645" s="7" t="s">
        <v>12029</v>
      </c>
      <c r="C2645" s="7" t="s">
        <v>7957</v>
      </c>
      <c r="D2645" s="7" t="s">
        <v>7952</v>
      </c>
      <c r="E2645" s="7" t="s">
        <v>7952</v>
      </c>
      <c r="F2645" s="27"/>
    </row>
    <row r="2646" spans="1:6" x14ac:dyDescent="0.3">
      <c r="A2646" s="7" t="s">
        <v>12030</v>
      </c>
      <c r="B2646" s="7" t="s">
        <v>12031</v>
      </c>
      <c r="C2646" s="7" t="s">
        <v>7957</v>
      </c>
      <c r="D2646" s="7" t="s">
        <v>7952</v>
      </c>
      <c r="E2646" s="7" t="s">
        <v>7952</v>
      </c>
      <c r="F2646" s="27"/>
    </row>
    <row r="2647" spans="1:6" x14ac:dyDescent="0.3">
      <c r="A2647" s="7" t="s">
        <v>12032</v>
      </c>
      <c r="B2647" s="7" t="s">
        <v>12033</v>
      </c>
      <c r="C2647" s="7" t="s">
        <v>7957</v>
      </c>
      <c r="D2647" s="7" t="s">
        <v>7952</v>
      </c>
      <c r="E2647" s="7" t="s">
        <v>7952</v>
      </c>
      <c r="F2647" s="27"/>
    </row>
    <row r="2648" spans="1:6" x14ac:dyDescent="0.3">
      <c r="A2648" s="7" t="s">
        <v>12034</v>
      </c>
      <c r="B2648" s="7" t="s">
        <v>12035</v>
      </c>
      <c r="C2648" s="7" t="s">
        <v>7957</v>
      </c>
      <c r="D2648" s="7" t="s">
        <v>7952</v>
      </c>
      <c r="E2648" s="7" t="s">
        <v>7952</v>
      </c>
      <c r="F2648" s="27"/>
    </row>
    <row r="2649" spans="1:6" x14ac:dyDescent="0.3">
      <c r="A2649" s="7" t="s">
        <v>12036</v>
      </c>
      <c r="B2649" s="7" t="s">
        <v>12033</v>
      </c>
      <c r="C2649" s="7" t="s">
        <v>7957</v>
      </c>
      <c r="D2649" s="7" t="s">
        <v>7952</v>
      </c>
      <c r="E2649" s="7" t="s">
        <v>7952</v>
      </c>
      <c r="F2649" s="27"/>
    </row>
    <row r="2650" spans="1:6" x14ac:dyDescent="0.3">
      <c r="A2650" s="7" t="s">
        <v>12037</v>
      </c>
      <c r="B2650" s="7" t="s">
        <v>12038</v>
      </c>
      <c r="C2650" s="7" t="s">
        <v>7957</v>
      </c>
      <c r="D2650" s="7" t="s">
        <v>7952</v>
      </c>
      <c r="E2650" s="7" t="s">
        <v>7952</v>
      </c>
      <c r="F2650" s="27"/>
    </row>
    <row r="2651" spans="1:6" x14ac:dyDescent="0.3">
      <c r="A2651" s="20" t="s">
        <v>12039</v>
      </c>
      <c r="B2651" s="20" t="s">
        <v>12040</v>
      </c>
      <c r="C2651" s="20" t="s">
        <v>7957</v>
      </c>
      <c r="D2651" s="20" t="s">
        <v>7952</v>
      </c>
      <c r="E2651" s="20" t="s">
        <v>7952</v>
      </c>
      <c r="F2651" s="27"/>
    </row>
    <row r="2652" spans="1:6" x14ac:dyDescent="0.3">
      <c r="A2652" s="7" t="s">
        <v>12041</v>
      </c>
      <c r="B2652" s="7" t="s">
        <v>12042</v>
      </c>
      <c r="C2652" s="7" t="s">
        <v>7957</v>
      </c>
      <c r="D2652" s="7" t="s">
        <v>7952</v>
      </c>
      <c r="E2652" s="7" t="s">
        <v>7952</v>
      </c>
      <c r="F2652" s="27"/>
    </row>
    <row r="2653" spans="1:6" x14ac:dyDescent="0.3">
      <c r="A2653" s="7" t="s">
        <v>12043</v>
      </c>
      <c r="B2653" s="7" t="s">
        <v>12044</v>
      </c>
      <c r="C2653" s="7" t="s">
        <v>7957</v>
      </c>
      <c r="D2653" s="7" t="s">
        <v>7952</v>
      </c>
      <c r="E2653" s="7" t="s">
        <v>7952</v>
      </c>
      <c r="F2653" s="27"/>
    </row>
    <row r="2654" spans="1:6" x14ac:dyDescent="0.3">
      <c r="A2654" s="7" t="s">
        <v>12045</v>
      </c>
      <c r="B2654" s="7" t="s">
        <v>8075</v>
      </c>
      <c r="C2654" s="7" t="s">
        <v>7957</v>
      </c>
      <c r="D2654" s="7" t="s">
        <v>7952</v>
      </c>
      <c r="E2654" s="7" t="s">
        <v>7952</v>
      </c>
      <c r="F2654" s="27"/>
    </row>
    <row r="2655" spans="1:6" x14ac:dyDescent="0.3">
      <c r="A2655" s="7" t="s">
        <v>12046</v>
      </c>
      <c r="B2655" s="7" t="s">
        <v>12047</v>
      </c>
      <c r="C2655" s="7" t="s">
        <v>7957</v>
      </c>
      <c r="D2655" s="7" t="s">
        <v>7952</v>
      </c>
      <c r="E2655" s="7" t="s">
        <v>7952</v>
      </c>
      <c r="F2655" s="27"/>
    </row>
    <row r="2656" spans="1:6" x14ac:dyDescent="0.3">
      <c r="A2656" s="7" t="s">
        <v>12048</v>
      </c>
      <c r="B2656" s="7" t="s">
        <v>12049</v>
      </c>
      <c r="C2656" s="7" t="s">
        <v>7957</v>
      </c>
      <c r="D2656" s="7" t="s">
        <v>7952</v>
      </c>
      <c r="E2656" s="7" t="s">
        <v>7952</v>
      </c>
      <c r="F2656" s="27"/>
    </row>
    <row r="2657" spans="1:6" x14ac:dyDescent="0.3">
      <c r="A2657" s="7" t="s">
        <v>12050</v>
      </c>
      <c r="B2657" s="7" t="s">
        <v>12051</v>
      </c>
      <c r="C2657" s="7" t="s">
        <v>7957</v>
      </c>
      <c r="D2657" s="7" t="s">
        <v>7952</v>
      </c>
      <c r="E2657" s="7" t="s">
        <v>7952</v>
      </c>
      <c r="F2657" s="27"/>
    </row>
    <row r="2658" spans="1:6" x14ac:dyDescent="0.3">
      <c r="A2658" s="7" t="s">
        <v>12052</v>
      </c>
      <c r="B2658" s="7" t="s">
        <v>12053</v>
      </c>
      <c r="C2658" s="7" t="s">
        <v>7957</v>
      </c>
      <c r="D2658" s="7" t="s">
        <v>7952</v>
      </c>
      <c r="E2658" s="7" t="s">
        <v>7952</v>
      </c>
      <c r="F2658" s="27"/>
    </row>
    <row r="2659" spans="1:6" x14ac:dyDescent="0.3">
      <c r="A2659" s="7" t="s">
        <v>12054</v>
      </c>
      <c r="B2659" s="7" t="s">
        <v>12055</v>
      </c>
      <c r="C2659" s="7" t="s">
        <v>7957</v>
      </c>
      <c r="D2659" s="7" t="s">
        <v>7952</v>
      </c>
      <c r="E2659" s="7" t="s">
        <v>7952</v>
      </c>
      <c r="F2659" s="27"/>
    </row>
    <row r="2660" spans="1:6" x14ac:dyDescent="0.3">
      <c r="A2660" s="7" t="s">
        <v>12056</v>
      </c>
      <c r="B2660" s="7" t="s">
        <v>12057</v>
      </c>
      <c r="C2660" s="7" t="s">
        <v>7957</v>
      </c>
      <c r="D2660" s="7" t="s">
        <v>7952</v>
      </c>
      <c r="E2660" s="7" t="s">
        <v>7952</v>
      </c>
      <c r="F2660" s="27"/>
    </row>
    <row r="2661" spans="1:6" x14ac:dyDescent="0.3">
      <c r="A2661" s="7" t="s">
        <v>12058</v>
      </c>
      <c r="B2661" s="7" t="s">
        <v>12059</v>
      </c>
      <c r="C2661" s="7" t="s">
        <v>7957</v>
      </c>
      <c r="D2661" s="7" t="s">
        <v>7952</v>
      </c>
      <c r="E2661" s="7" t="s">
        <v>7952</v>
      </c>
      <c r="F2661" s="27"/>
    </row>
    <row r="2662" spans="1:6" x14ac:dyDescent="0.3">
      <c r="A2662" s="7" t="s">
        <v>12060</v>
      </c>
      <c r="B2662" s="7" t="s">
        <v>12061</v>
      </c>
      <c r="C2662" s="7" t="s">
        <v>7957</v>
      </c>
      <c r="D2662" s="7" t="s">
        <v>7952</v>
      </c>
      <c r="E2662" s="7" t="s">
        <v>7952</v>
      </c>
      <c r="F2662" s="27"/>
    </row>
    <row r="2663" spans="1:6" x14ac:dyDescent="0.3">
      <c r="A2663" s="7" t="s">
        <v>12062</v>
      </c>
      <c r="B2663" s="7" t="s">
        <v>12063</v>
      </c>
      <c r="C2663" s="7" t="s">
        <v>7957</v>
      </c>
      <c r="D2663" s="7" t="s">
        <v>7952</v>
      </c>
      <c r="E2663" s="7" t="s">
        <v>7952</v>
      </c>
      <c r="F2663" s="27"/>
    </row>
    <row r="2664" spans="1:6" x14ac:dyDescent="0.3">
      <c r="A2664" s="7" t="s">
        <v>12064</v>
      </c>
      <c r="B2664" s="7" t="s">
        <v>12065</v>
      </c>
      <c r="C2664" s="7" t="s">
        <v>7957</v>
      </c>
      <c r="D2664" s="7" t="s">
        <v>7952</v>
      </c>
      <c r="E2664" s="7" t="s">
        <v>7952</v>
      </c>
      <c r="F2664" s="27"/>
    </row>
    <row r="2665" spans="1:6" x14ac:dyDescent="0.3">
      <c r="A2665" s="7" t="s">
        <v>12066</v>
      </c>
      <c r="B2665" s="7" t="s">
        <v>12067</v>
      </c>
      <c r="C2665" s="7" t="s">
        <v>7957</v>
      </c>
      <c r="D2665" s="7" t="s">
        <v>7952</v>
      </c>
      <c r="E2665" s="7" t="s">
        <v>7952</v>
      </c>
      <c r="F2665" s="27"/>
    </row>
    <row r="2666" spans="1:6" x14ac:dyDescent="0.3">
      <c r="A2666" s="7" t="s">
        <v>12068</v>
      </c>
      <c r="B2666" s="7" t="s">
        <v>12069</v>
      </c>
      <c r="C2666" s="7" t="s">
        <v>7957</v>
      </c>
      <c r="D2666" s="7" t="s">
        <v>7952</v>
      </c>
      <c r="E2666" s="7" t="s">
        <v>7952</v>
      </c>
      <c r="F2666" s="27"/>
    </row>
    <row r="2667" spans="1:6" x14ac:dyDescent="0.3">
      <c r="A2667" s="7" t="s">
        <v>12070</v>
      </c>
      <c r="B2667" s="7" t="s">
        <v>12071</v>
      </c>
      <c r="C2667" s="7" t="s">
        <v>7957</v>
      </c>
      <c r="D2667" s="7" t="s">
        <v>7952</v>
      </c>
      <c r="E2667" s="7" t="s">
        <v>7952</v>
      </c>
      <c r="F2667" s="27"/>
    </row>
    <row r="2668" spans="1:6" x14ac:dyDescent="0.3">
      <c r="A2668" s="7" t="s">
        <v>12072</v>
      </c>
      <c r="B2668" s="7" t="s">
        <v>12073</v>
      </c>
      <c r="C2668" s="7" t="s">
        <v>7957</v>
      </c>
      <c r="D2668" s="7" t="s">
        <v>7952</v>
      </c>
      <c r="E2668" s="7" t="s">
        <v>7952</v>
      </c>
      <c r="F2668" s="27"/>
    </row>
    <row r="2669" spans="1:6" x14ac:dyDescent="0.3">
      <c r="A2669" s="7" t="s">
        <v>12074</v>
      </c>
      <c r="B2669" s="7" t="s">
        <v>12075</v>
      </c>
      <c r="C2669" s="7" t="s">
        <v>7957</v>
      </c>
      <c r="D2669" s="7" t="s">
        <v>7952</v>
      </c>
      <c r="E2669" s="7" t="s">
        <v>7952</v>
      </c>
      <c r="F2669" s="27"/>
    </row>
    <row r="2670" spans="1:6" x14ac:dyDescent="0.3">
      <c r="A2670" s="7" t="s">
        <v>12076</v>
      </c>
      <c r="B2670" s="7" t="s">
        <v>12077</v>
      </c>
      <c r="C2670" s="7" t="s">
        <v>7957</v>
      </c>
      <c r="D2670" s="7" t="s">
        <v>7952</v>
      </c>
      <c r="E2670" s="7" t="s">
        <v>7952</v>
      </c>
      <c r="F2670" s="27"/>
    </row>
    <row r="2671" spans="1:6" x14ac:dyDescent="0.3">
      <c r="A2671" s="7" t="s">
        <v>12078</v>
      </c>
      <c r="B2671" s="7" t="s">
        <v>12079</v>
      </c>
      <c r="C2671" s="7" t="s">
        <v>7957</v>
      </c>
      <c r="D2671" s="7" t="s">
        <v>7952</v>
      </c>
      <c r="E2671" s="7" t="s">
        <v>7952</v>
      </c>
      <c r="F2671" s="27"/>
    </row>
    <row r="2672" spans="1:6" x14ac:dyDescent="0.3">
      <c r="A2672" s="7" t="s">
        <v>12080</v>
      </c>
      <c r="B2672" s="7" t="s">
        <v>12081</v>
      </c>
      <c r="C2672" s="7" t="s">
        <v>7957</v>
      </c>
      <c r="D2672" s="7" t="s">
        <v>7952</v>
      </c>
      <c r="E2672" s="7" t="s">
        <v>7952</v>
      </c>
      <c r="F2672" s="27"/>
    </row>
    <row r="2673" spans="1:6" x14ac:dyDescent="0.3">
      <c r="A2673" s="7" t="s">
        <v>12082</v>
      </c>
      <c r="B2673" s="7" t="s">
        <v>12083</v>
      </c>
      <c r="C2673" s="7" t="s">
        <v>7957</v>
      </c>
      <c r="D2673" s="7" t="s">
        <v>7952</v>
      </c>
      <c r="E2673" s="7" t="s">
        <v>7952</v>
      </c>
      <c r="F2673" s="27"/>
    </row>
    <row r="2674" spans="1:6" x14ac:dyDescent="0.3">
      <c r="A2674" s="7" t="s">
        <v>12084</v>
      </c>
      <c r="B2674" s="7" t="s">
        <v>12085</v>
      </c>
      <c r="C2674" s="7" t="s">
        <v>7957</v>
      </c>
      <c r="D2674" s="7" t="s">
        <v>7952</v>
      </c>
      <c r="E2674" s="7" t="s">
        <v>7952</v>
      </c>
      <c r="F2674" s="27"/>
    </row>
    <row r="2675" spans="1:6" x14ac:dyDescent="0.3">
      <c r="A2675" s="7" t="s">
        <v>12086</v>
      </c>
      <c r="B2675" s="7" t="s">
        <v>12087</v>
      </c>
      <c r="C2675" s="7" t="s">
        <v>7957</v>
      </c>
      <c r="D2675" s="7" t="s">
        <v>7952</v>
      </c>
      <c r="E2675" s="7" t="s">
        <v>7952</v>
      </c>
      <c r="F2675" s="27"/>
    </row>
    <row r="2676" spans="1:6" x14ac:dyDescent="0.3">
      <c r="A2676" s="7" t="s">
        <v>12088</v>
      </c>
      <c r="B2676" s="7" t="s">
        <v>12089</v>
      </c>
      <c r="C2676" s="7" t="s">
        <v>7957</v>
      </c>
      <c r="D2676" s="7" t="s">
        <v>7952</v>
      </c>
      <c r="E2676" s="7" t="s">
        <v>7952</v>
      </c>
      <c r="F2676" s="27"/>
    </row>
    <row r="2677" spans="1:6" x14ac:dyDescent="0.3">
      <c r="A2677" s="7" t="s">
        <v>12090</v>
      </c>
      <c r="B2677" s="7" t="s">
        <v>12091</v>
      </c>
      <c r="C2677" s="7" t="s">
        <v>7957</v>
      </c>
      <c r="D2677" s="7" t="s">
        <v>7952</v>
      </c>
      <c r="E2677" s="7" t="s">
        <v>7952</v>
      </c>
      <c r="F2677" s="27"/>
    </row>
    <row r="2678" spans="1:6" x14ac:dyDescent="0.3">
      <c r="A2678" s="7" t="s">
        <v>12092</v>
      </c>
      <c r="B2678" s="7" t="s">
        <v>12093</v>
      </c>
      <c r="C2678" s="7" t="s">
        <v>7957</v>
      </c>
      <c r="D2678" s="7" t="s">
        <v>7952</v>
      </c>
      <c r="E2678" s="7" t="s">
        <v>7952</v>
      </c>
      <c r="F2678" s="27"/>
    </row>
    <row r="2679" spans="1:6" x14ac:dyDescent="0.3">
      <c r="A2679" s="7" t="s">
        <v>12094</v>
      </c>
      <c r="B2679" s="7" t="s">
        <v>12095</v>
      </c>
      <c r="C2679" s="7" t="s">
        <v>7957</v>
      </c>
      <c r="D2679" s="7" t="s">
        <v>7952</v>
      </c>
      <c r="E2679" s="7" t="s">
        <v>7952</v>
      </c>
      <c r="F2679" s="27"/>
    </row>
    <row r="2680" spans="1:6" x14ac:dyDescent="0.3">
      <c r="A2680" s="7" t="s">
        <v>12096</v>
      </c>
      <c r="B2680" s="7" t="s">
        <v>12097</v>
      </c>
      <c r="C2680" s="7" t="s">
        <v>7957</v>
      </c>
      <c r="D2680" s="7" t="s">
        <v>7952</v>
      </c>
      <c r="E2680" s="7" t="s">
        <v>7952</v>
      </c>
      <c r="F2680" s="27"/>
    </row>
    <row r="2681" spans="1:6" x14ac:dyDescent="0.3">
      <c r="A2681" s="7" t="s">
        <v>12098</v>
      </c>
      <c r="B2681" s="7" t="s">
        <v>12099</v>
      </c>
      <c r="C2681" s="7" t="s">
        <v>7957</v>
      </c>
      <c r="D2681" s="7" t="s">
        <v>7952</v>
      </c>
      <c r="E2681" s="7" t="s">
        <v>7952</v>
      </c>
      <c r="F2681" s="27"/>
    </row>
    <row r="2682" spans="1:6" x14ac:dyDescent="0.3">
      <c r="A2682" s="7" t="s">
        <v>12100</v>
      </c>
      <c r="B2682" s="7" t="s">
        <v>12101</v>
      </c>
      <c r="C2682" s="7" t="s">
        <v>7957</v>
      </c>
      <c r="D2682" s="7" t="s">
        <v>7952</v>
      </c>
      <c r="E2682" s="7" t="s">
        <v>7952</v>
      </c>
      <c r="F2682" s="27"/>
    </row>
    <row r="2683" spans="1:6" x14ac:dyDescent="0.3">
      <c r="A2683" s="7" t="s">
        <v>12102</v>
      </c>
      <c r="B2683" s="7" t="s">
        <v>12103</v>
      </c>
      <c r="C2683" s="7" t="s">
        <v>7957</v>
      </c>
      <c r="D2683" s="7" t="s">
        <v>7952</v>
      </c>
      <c r="E2683" s="7" t="s">
        <v>7952</v>
      </c>
      <c r="F2683" s="27"/>
    </row>
    <row r="2684" spans="1:6" x14ac:dyDescent="0.3">
      <c r="A2684" s="7" t="s">
        <v>12104</v>
      </c>
      <c r="B2684" s="7" t="s">
        <v>12105</v>
      </c>
      <c r="C2684" s="7" t="s">
        <v>7957</v>
      </c>
      <c r="D2684" s="7" t="s">
        <v>7952</v>
      </c>
      <c r="E2684" s="7" t="s">
        <v>7952</v>
      </c>
      <c r="F2684" s="27"/>
    </row>
    <row r="2685" spans="1:6" x14ac:dyDescent="0.3">
      <c r="A2685" s="7" t="s">
        <v>12106</v>
      </c>
      <c r="B2685" s="7" t="s">
        <v>12107</v>
      </c>
      <c r="C2685" s="7" t="s">
        <v>7957</v>
      </c>
      <c r="D2685" s="7" t="s">
        <v>7952</v>
      </c>
      <c r="E2685" s="7" t="s">
        <v>7952</v>
      </c>
      <c r="F2685" s="27"/>
    </row>
    <row r="2686" spans="1:6" x14ac:dyDescent="0.3">
      <c r="A2686" s="7" t="s">
        <v>12108</v>
      </c>
      <c r="B2686" s="7" t="s">
        <v>12109</v>
      </c>
      <c r="C2686" s="7" t="s">
        <v>7957</v>
      </c>
      <c r="D2686" s="7" t="s">
        <v>7952</v>
      </c>
      <c r="E2686" s="7" t="s">
        <v>7952</v>
      </c>
      <c r="F2686" s="27"/>
    </row>
    <row r="2687" spans="1:6" x14ac:dyDescent="0.3">
      <c r="A2687" s="7" t="s">
        <v>12110</v>
      </c>
      <c r="B2687" s="7" t="s">
        <v>12111</v>
      </c>
      <c r="C2687" s="7" t="s">
        <v>7957</v>
      </c>
      <c r="D2687" s="7" t="s">
        <v>7952</v>
      </c>
      <c r="E2687" s="7" t="s">
        <v>7952</v>
      </c>
      <c r="F2687" s="27"/>
    </row>
    <row r="2688" spans="1:6" x14ac:dyDescent="0.3">
      <c r="A2688" s="7" t="s">
        <v>12112</v>
      </c>
      <c r="B2688" s="7" t="s">
        <v>12113</v>
      </c>
      <c r="C2688" s="7" t="s">
        <v>7957</v>
      </c>
      <c r="D2688" s="7" t="s">
        <v>7952</v>
      </c>
      <c r="E2688" s="7" t="s">
        <v>7952</v>
      </c>
      <c r="F2688" s="27"/>
    </row>
    <row r="2689" spans="1:6" x14ac:dyDescent="0.3">
      <c r="A2689" s="7" t="s">
        <v>12114</v>
      </c>
      <c r="B2689" s="7" t="s">
        <v>12115</v>
      </c>
      <c r="C2689" s="7" t="s">
        <v>7957</v>
      </c>
      <c r="D2689" s="7" t="s">
        <v>7952</v>
      </c>
      <c r="E2689" s="7" t="s">
        <v>7952</v>
      </c>
      <c r="F2689" s="27"/>
    </row>
    <row r="2690" spans="1:6" x14ac:dyDescent="0.3">
      <c r="A2690" s="7" t="s">
        <v>12116</v>
      </c>
      <c r="B2690" s="7" t="s">
        <v>12117</v>
      </c>
      <c r="C2690" s="7" t="s">
        <v>7957</v>
      </c>
      <c r="D2690" s="7" t="s">
        <v>7952</v>
      </c>
      <c r="E2690" s="7" t="s">
        <v>7952</v>
      </c>
      <c r="F2690" s="27"/>
    </row>
    <row r="2691" spans="1:6" x14ac:dyDescent="0.3">
      <c r="A2691" s="7" t="s">
        <v>12118</v>
      </c>
      <c r="B2691" s="7" t="s">
        <v>12119</v>
      </c>
      <c r="C2691" s="7" t="s">
        <v>7957</v>
      </c>
      <c r="D2691" s="7" t="s">
        <v>7952</v>
      </c>
      <c r="E2691" s="7" t="s">
        <v>7952</v>
      </c>
      <c r="F2691" s="27"/>
    </row>
    <row r="2692" spans="1:6" x14ac:dyDescent="0.3">
      <c r="A2692" s="7" t="s">
        <v>12120</v>
      </c>
      <c r="B2692" s="7" t="s">
        <v>12121</v>
      </c>
      <c r="C2692" s="7" t="s">
        <v>7957</v>
      </c>
      <c r="D2692" s="7" t="s">
        <v>7952</v>
      </c>
      <c r="E2692" s="7" t="s">
        <v>7952</v>
      </c>
      <c r="F2692" s="27"/>
    </row>
    <row r="2693" spans="1:6" x14ac:dyDescent="0.3">
      <c r="A2693" s="7" t="s">
        <v>12122</v>
      </c>
      <c r="B2693" s="7" t="s">
        <v>12123</v>
      </c>
      <c r="C2693" s="7" t="s">
        <v>7957</v>
      </c>
      <c r="D2693" s="7" t="s">
        <v>7952</v>
      </c>
      <c r="E2693" s="7" t="s">
        <v>7952</v>
      </c>
      <c r="F2693" s="27"/>
    </row>
    <row r="2694" spans="1:6" x14ac:dyDescent="0.3">
      <c r="A2694" s="7" t="s">
        <v>12124</v>
      </c>
      <c r="B2694" s="7" t="s">
        <v>12125</v>
      </c>
      <c r="C2694" s="7" t="s">
        <v>7957</v>
      </c>
      <c r="D2694" s="7" t="s">
        <v>7952</v>
      </c>
      <c r="E2694" s="7" t="s">
        <v>7952</v>
      </c>
      <c r="F2694" s="27"/>
    </row>
    <row r="2695" spans="1:6" x14ac:dyDescent="0.3">
      <c r="A2695" s="7" t="s">
        <v>12126</v>
      </c>
      <c r="B2695" s="7" t="s">
        <v>12127</v>
      </c>
      <c r="C2695" s="7" t="s">
        <v>7957</v>
      </c>
      <c r="D2695" s="7" t="s">
        <v>7952</v>
      </c>
      <c r="E2695" s="7" t="s">
        <v>7952</v>
      </c>
      <c r="F2695" s="27"/>
    </row>
    <row r="2696" spans="1:6" x14ac:dyDescent="0.3">
      <c r="A2696" s="7" t="s">
        <v>12128</v>
      </c>
      <c r="B2696" s="7" t="s">
        <v>12129</v>
      </c>
      <c r="C2696" s="7" t="s">
        <v>7957</v>
      </c>
      <c r="D2696" s="7" t="s">
        <v>7952</v>
      </c>
      <c r="E2696" s="7" t="s">
        <v>7952</v>
      </c>
      <c r="F2696" s="27"/>
    </row>
    <row r="2697" spans="1:6" x14ac:dyDescent="0.3">
      <c r="A2697" s="7" t="s">
        <v>12130</v>
      </c>
      <c r="B2697" s="7" t="s">
        <v>12131</v>
      </c>
      <c r="C2697" s="7" t="s">
        <v>7957</v>
      </c>
      <c r="D2697" s="7" t="s">
        <v>7952</v>
      </c>
      <c r="E2697" s="7" t="s">
        <v>7952</v>
      </c>
      <c r="F2697" s="27"/>
    </row>
    <row r="2698" spans="1:6" x14ac:dyDescent="0.3">
      <c r="A2698" s="7" t="s">
        <v>12132</v>
      </c>
      <c r="B2698" s="7" t="s">
        <v>12133</v>
      </c>
      <c r="C2698" s="7" t="s">
        <v>7957</v>
      </c>
      <c r="D2698" s="7" t="s">
        <v>7952</v>
      </c>
      <c r="E2698" s="7" t="s">
        <v>7952</v>
      </c>
      <c r="F2698" s="27"/>
    </row>
    <row r="2699" spans="1:6" x14ac:dyDescent="0.3">
      <c r="A2699" s="7" t="s">
        <v>12134</v>
      </c>
      <c r="B2699" s="7" t="s">
        <v>12135</v>
      </c>
      <c r="C2699" s="7" t="s">
        <v>7957</v>
      </c>
      <c r="D2699" s="7" t="s">
        <v>7952</v>
      </c>
      <c r="E2699" s="7" t="s">
        <v>7952</v>
      </c>
      <c r="F2699" s="27"/>
    </row>
    <row r="2700" spans="1:6" x14ac:dyDescent="0.3">
      <c r="A2700" s="7" t="s">
        <v>12136</v>
      </c>
      <c r="B2700" s="7" t="s">
        <v>12137</v>
      </c>
      <c r="C2700" s="7" t="s">
        <v>7957</v>
      </c>
      <c r="D2700" s="7" t="s">
        <v>7952</v>
      </c>
      <c r="E2700" s="7" t="s">
        <v>7952</v>
      </c>
      <c r="F2700" s="27"/>
    </row>
    <row r="2701" spans="1:6" x14ac:dyDescent="0.3">
      <c r="A2701" s="7" t="s">
        <v>12138</v>
      </c>
      <c r="B2701" s="7" t="s">
        <v>12139</v>
      </c>
      <c r="C2701" s="7" t="s">
        <v>7957</v>
      </c>
      <c r="D2701" s="7" t="s">
        <v>7952</v>
      </c>
      <c r="E2701" s="7" t="s">
        <v>7952</v>
      </c>
      <c r="F2701" s="27"/>
    </row>
    <row r="2702" spans="1:6" x14ac:dyDescent="0.3">
      <c r="A2702" s="7" t="s">
        <v>12140</v>
      </c>
      <c r="B2702" s="7" t="s">
        <v>12141</v>
      </c>
      <c r="C2702" s="7" t="s">
        <v>7957</v>
      </c>
      <c r="D2702" s="7" t="s">
        <v>7952</v>
      </c>
      <c r="E2702" s="7" t="s">
        <v>7952</v>
      </c>
      <c r="F2702" s="27"/>
    </row>
    <row r="2703" spans="1:6" x14ac:dyDescent="0.3">
      <c r="A2703" s="7" t="s">
        <v>12142</v>
      </c>
      <c r="B2703" s="7" t="s">
        <v>12143</v>
      </c>
      <c r="C2703" s="7" t="s">
        <v>7957</v>
      </c>
      <c r="D2703" s="7" t="s">
        <v>7952</v>
      </c>
      <c r="E2703" s="7" t="s">
        <v>7952</v>
      </c>
      <c r="F2703" s="27"/>
    </row>
    <row r="2704" spans="1:6" x14ac:dyDescent="0.3">
      <c r="A2704" s="7" t="s">
        <v>12144</v>
      </c>
      <c r="B2704" s="7" t="s">
        <v>12145</v>
      </c>
      <c r="C2704" s="7" t="s">
        <v>7957</v>
      </c>
      <c r="D2704" s="7" t="s">
        <v>7952</v>
      </c>
      <c r="E2704" s="7" t="s">
        <v>7952</v>
      </c>
      <c r="F2704" s="27"/>
    </row>
    <row r="2705" spans="1:6" x14ac:dyDescent="0.3">
      <c r="A2705" s="7" t="s">
        <v>12146</v>
      </c>
      <c r="B2705" s="7" t="s">
        <v>12147</v>
      </c>
      <c r="C2705" s="7" t="s">
        <v>7957</v>
      </c>
      <c r="D2705" s="7" t="s">
        <v>7952</v>
      </c>
      <c r="E2705" s="7" t="s">
        <v>7952</v>
      </c>
      <c r="F2705" s="27"/>
    </row>
    <row r="2706" spans="1:6" x14ac:dyDescent="0.3">
      <c r="A2706" s="7" t="s">
        <v>12148</v>
      </c>
      <c r="B2706" s="7" t="s">
        <v>12149</v>
      </c>
      <c r="C2706" s="7" t="s">
        <v>7957</v>
      </c>
      <c r="D2706" s="7" t="s">
        <v>7952</v>
      </c>
      <c r="E2706" s="7" t="s">
        <v>7952</v>
      </c>
      <c r="F2706" s="27"/>
    </row>
    <row r="2707" spans="1:6" x14ac:dyDescent="0.3">
      <c r="A2707" s="7" t="s">
        <v>12150</v>
      </c>
      <c r="B2707" s="7" t="s">
        <v>12151</v>
      </c>
      <c r="C2707" s="7" t="s">
        <v>7957</v>
      </c>
      <c r="D2707" s="7" t="s">
        <v>7952</v>
      </c>
      <c r="E2707" s="7" t="s">
        <v>7952</v>
      </c>
      <c r="F2707" s="27"/>
    </row>
    <row r="2708" spans="1:6" x14ac:dyDescent="0.3">
      <c r="A2708" s="7" t="s">
        <v>12152</v>
      </c>
      <c r="B2708" s="7" t="s">
        <v>12153</v>
      </c>
      <c r="C2708" s="7" t="s">
        <v>7957</v>
      </c>
      <c r="D2708" s="7" t="s">
        <v>7952</v>
      </c>
      <c r="E2708" s="7" t="s">
        <v>7952</v>
      </c>
      <c r="F2708" s="27"/>
    </row>
    <row r="2709" spans="1:6" x14ac:dyDescent="0.3">
      <c r="A2709" s="7" t="s">
        <v>12154</v>
      </c>
      <c r="B2709" s="7" t="s">
        <v>12155</v>
      </c>
      <c r="C2709" s="7" t="s">
        <v>7957</v>
      </c>
      <c r="D2709" s="7" t="s">
        <v>7952</v>
      </c>
      <c r="E2709" s="7" t="s">
        <v>7952</v>
      </c>
      <c r="F2709" s="27"/>
    </row>
    <row r="2710" spans="1:6" x14ac:dyDescent="0.3">
      <c r="A2710" s="7" t="s">
        <v>12156</v>
      </c>
      <c r="B2710" s="7" t="s">
        <v>12157</v>
      </c>
      <c r="C2710" s="7" t="s">
        <v>7957</v>
      </c>
      <c r="D2710" s="7" t="s">
        <v>7952</v>
      </c>
      <c r="E2710" s="7" t="s">
        <v>7952</v>
      </c>
      <c r="F2710" s="27"/>
    </row>
    <row r="2711" spans="1:6" x14ac:dyDescent="0.3">
      <c r="A2711" s="7" t="s">
        <v>12158</v>
      </c>
      <c r="B2711" s="7" t="s">
        <v>12159</v>
      </c>
      <c r="C2711" s="7" t="s">
        <v>7957</v>
      </c>
      <c r="D2711" s="7" t="s">
        <v>7952</v>
      </c>
      <c r="E2711" s="7" t="s">
        <v>7952</v>
      </c>
      <c r="F2711" s="27"/>
    </row>
    <row r="2712" spans="1:6" x14ac:dyDescent="0.3">
      <c r="A2712" s="7" t="s">
        <v>12160</v>
      </c>
      <c r="B2712" s="7" t="s">
        <v>12161</v>
      </c>
      <c r="C2712" s="7" t="s">
        <v>7957</v>
      </c>
      <c r="D2712" s="7" t="s">
        <v>7952</v>
      </c>
      <c r="E2712" s="7" t="s">
        <v>7952</v>
      </c>
      <c r="F2712" s="27"/>
    </row>
    <row r="2713" spans="1:6" x14ac:dyDescent="0.3">
      <c r="A2713" s="7" t="s">
        <v>12162</v>
      </c>
      <c r="B2713" s="7" t="s">
        <v>12163</v>
      </c>
      <c r="C2713" s="7" t="s">
        <v>7957</v>
      </c>
      <c r="D2713" s="7" t="s">
        <v>7952</v>
      </c>
      <c r="E2713" s="7" t="s">
        <v>7952</v>
      </c>
      <c r="F2713" s="27"/>
    </row>
    <row r="2714" spans="1:6" x14ac:dyDescent="0.3">
      <c r="A2714" s="7" t="s">
        <v>12164</v>
      </c>
      <c r="B2714" s="7" t="s">
        <v>12165</v>
      </c>
      <c r="C2714" s="7" t="s">
        <v>7957</v>
      </c>
      <c r="D2714" s="7" t="s">
        <v>7952</v>
      </c>
      <c r="E2714" s="7" t="s">
        <v>7952</v>
      </c>
      <c r="F2714" s="27"/>
    </row>
    <row r="2715" spans="1:6" x14ac:dyDescent="0.3">
      <c r="A2715" s="7" t="s">
        <v>12166</v>
      </c>
      <c r="B2715" s="7" t="s">
        <v>12167</v>
      </c>
      <c r="C2715" s="7" t="s">
        <v>7957</v>
      </c>
      <c r="D2715" s="7" t="s">
        <v>7952</v>
      </c>
      <c r="E2715" s="7" t="s">
        <v>7952</v>
      </c>
      <c r="F2715" s="27"/>
    </row>
    <row r="2716" spans="1:6" x14ac:dyDescent="0.3">
      <c r="A2716" s="7" t="s">
        <v>12168</v>
      </c>
      <c r="B2716" s="7" t="s">
        <v>12169</v>
      </c>
      <c r="C2716" s="7" t="s">
        <v>7957</v>
      </c>
      <c r="D2716" s="7" t="s">
        <v>7952</v>
      </c>
      <c r="E2716" s="7" t="s">
        <v>7952</v>
      </c>
      <c r="F2716" s="27"/>
    </row>
    <row r="2717" spans="1:6" x14ac:dyDescent="0.3">
      <c r="A2717" s="7" t="s">
        <v>12170</v>
      </c>
      <c r="B2717" s="7" t="s">
        <v>12171</v>
      </c>
      <c r="C2717" s="7" t="s">
        <v>7957</v>
      </c>
      <c r="D2717" s="7" t="s">
        <v>7952</v>
      </c>
      <c r="E2717" s="7" t="s">
        <v>7952</v>
      </c>
      <c r="F2717" s="27"/>
    </row>
    <row r="2718" spans="1:6" x14ac:dyDescent="0.3">
      <c r="A2718" s="7" t="s">
        <v>12172</v>
      </c>
      <c r="B2718" s="7" t="s">
        <v>12173</v>
      </c>
      <c r="C2718" s="7" t="s">
        <v>7957</v>
      </c>
      <c r="D2718" s="7" t="s">
        <v>7952</v>
      </c>
      <c r="E2718" s="7" t="s">
        <v>7952</v>
      </c>
      <c r="F2718" s="27"/>
    </row>
    <row r="2719" spans="1:6" x14ac:dyDescent="0.3">
      <c r="A2719" s="7" t="s">
        <v>12174</v>
      </c>
      <c r="B2719" s="7" t="s">
        <v>12175</v>
      </c>
      <c r="C2719" s="7" t="s">
        <v>7957</v>
      </c>
      <c r="D2719" s="7" t="s">
        <v>7952</v>
      </c>
      <c r="E2719" s="7" t="s">
        <v>7952</v>
      </c>
      <c r="F2719" s="27"/>
    </row>
    <row r="2720" spans="1:6" x14ac:dyDescent="0.3">
      <c r="A2720" s="7" t="s">
        <v>12176</v>
      </c>
      <c r="B2720" s="7" t="s">
        <v>12177</v>
      </c>
      <c r="C2720" s="7" t="s">
        <v>7957</v>
      </c>
      <c r="D2720" s="7" t="s">
        <v>7952</v>
      </c>
      <c r="E2720" s="7" t="s">
        <v>7952</v>
      </c>
      <c r="F2720" s="27"/>
    </row>
    <row r="2721" spans="1:6" x14ac:dyDescent="0.3">
      <c r="A2721" s="7" t="s">
        <v>12178</v>
      </c>
      <c r="B2721" s="7" t="s">
        <v>12179</v>
      </c>
      <c r="C2721" s="7" t="s">
        <v>7957</v>
      </c>
      <c r="D2721" s="7" t="s">
        <v>7952</v>
      </c>
      <c r="E2721" s="7" t="s">
        <v>7952</v>
      </c>
      <c r="F2721" s="27"/>
    </row>
    <row r="2722" spans="1:6" x14ac:dyDescent="0.3">
      <c r="A2722" s="7" t="s">
        <v>12180</v>
      </c>
      <c r="B2722" s="7" t="s">
        <v>12181</v>
      </c>
      <c r="C2722" s="7" t="s">
        <v>7957</v>
      </c>
      <c r="D2722" s="7" t="s">
        <v>7952</v>
      </c>
      <c r="E2722" s="7" t="s">
        <v>7952</v>
      </c>
      <c r="F2722" s="27"/>
    </row>
    <row r="2723" spans="1:6" x14ac:dyDescent="0.3">
      <c r="A2723" s="7" t="s">
        <v>12182</v>
      </c>
      <c r="B2723" s="7" t="s">
        <v>12183</v>
      </c>
      <c r="C2723" s="7" t="s">
        <v>7957</v>
      </c>
      <c r="D2723" s="7" t="s">
        <v>7952</v>
      </c>
      <c r="E2723" s="7" t="s">
        <v>7952</v>
      </c>
      <c r="F2723" s="27"/>
    </row>
    <row r="2724" spans="1:6" x14ac:dyDescent="0.3">
      <c r="A2724" s="7" t="s">
        <v>12184</v>
      </c>
      <c r="B2724" s="7" t="s">
        <v>12185</v>
      </c>
      <c r="C2724" s="7" t="s">
        <v>7957</v>
      </c>
      <c r="D2724" s="7" t="s">
        <v>7952</v>
      </c>
      <c r="E2724" s="7" t="s">
        <v>7952</v>
      </c>
      <c r="F2724" s="27"/>
    </row>
    <row r="2725" spans="1:6" x14ac:dyDescent="0.3">
      <c r="A2725" s="7" t="s">
        <v>12186</v>
      </c>
      <c r="B2725" s="7" t="s">
        <v>12187</v>
      </c>
      <c r="C2725" s="7" t="s">
        <v>7957</v>
      </c>
      <c r="D2725" s="7" t="s">
        <v>7952</v>
      </c>
      <c r="E2725" s="7" t="s">
        <v>7952</v>
      </c>
      <c r="F2725" s="27"/>
    </row>
    <row r="2726" spans="1:6" x14ac:dyDescent="0.3">
      <c r="A2726" s="7" t="s">
        <v>12188</v>
      </c>
      <c r="B2726" s="7" t="s">
        <v>12189</v>
      </c>
      <c r="C2726" s="7" t="s">
        <v>7957</v>
      </c>
      <c r="D2726" s="7" t="s">
        <v>7952</v>
      </c>
      <c r="E2726" s="7" t="s">
        <v>7952</v>
      </c>
      <c r="F2726" s="27"/>
    </row>
    <row r="2727" spans="1:6" x14ac:dyDescent="0.3">
      <c r="A2727" s="7" t="s">
        <v>12190</v>
      </c>
      <c r="B2727" s="7" t="s">
        <v>12191</v>
      </c>
      <c r="C2727" s="7" t="s">
        <v>7957</v>
      </c>
      <c r="D2727" s="7" t="s">
        <v>7952</v>
      </c>
      <c r="E2727" s="7" t="s">
        <v>7952</v>
      </c>
      <c r="F2727" s="27"/>
    </row>
    <row r="2728" spans="1:6" x14ac:dyDescent="0.3">
      <c r="A2728" s="7" t="s">
        <v>12192</v>
      </c>
      <c r="B2728" s="7" t="s">
        <v>12193</v>
      </c>
      <c r="C2728" s="7" t="s">
        <v>7957</v>
      </c>
      <c r="D2728" s="7" t="s">
        <v>7952</v>
      </c>
      <c r="E2728" s="7" t="s">
        <v>7952</v>
      </c>
      <c r="F2728" s="27"/>
    </row>
    <row r="2729" spans="1:6" x14ac:dyDescent="0.3">
      <c r="A2729" s="7" t="s">
        <v>12194</v>
      </c>
      <c r="B2729" s="7" t="s">
        <v>12195</v>
      </c>
      <c r="C2729" s="7" t="s">
        <v>7957</v>
      </c>
      <c r="D2729" s="7" t="s">
        <v>7952</v>
      </c>
      <c r="E2729" s="7" t="s">
        <v>7952</v>
      </c>
      <c r="F2729" s="27"/>
    </row>
    <row r="2730" spans="1:6" x14ac:dyDescent="0.3">
      <c r="A2730" s="7" t="s">
        <v>12196</v>
      </c>
      <c r="B2730" s="7" t="s">
        <v>12197</v>
      </c>
      <c r="C2730" s="7" t="s">
        <v>7957</v>
      </c>
      <c r="D2730" s="7" t="s">
        <v>7952</v>
      </c>
      <c r="E2730" s="7" t="s">
        <v>7952</v>
      </c>
      <c r="F2730" s="27"/>
    </row>
    <row r="2731" spans="1:6" x14ac:dyDescent="0.3">
      <c r="A2731" s="7" t="s">
        <v>12198</v>
      </c>
      <c r="B2731" s="7" t="s">
        <v>12199</v>
      </c>
      <c r="C2731" s="7" t="s">
        <v>7957</v>
      </c>
      <c r="D2731" s="7" t="s">
        <v>7952</v>
      </c>
      <c r="E2731" s="7" t="s">
        <v>7952</v>
      </c>
      <c r="F2731" s="27"/>
    </row>
    <row r="2732" spans="1:6" x14ac:dyDescent="0.3">
      <c r="A2732" s="7" t="s">
        <v>12200</v>
      </c>
      <c r="B2732" s="7" t="s">
        <v>12201</v>
      </c>
      <c r="C2732" s="7" t="s">
        <v>7957</v>
      </c>
      <c r="D2732" s="7" t="s">
        <v>7952</v>
      </c>
      <c r="E2732" s="7" t="s">
        <v>7952</v>
      </c>
      <c r="F2732" s="27"/>
    </row>
    <row r="2733" spans="1:6" x14ac:dyDescent="0.3">
      <c r="A2733" s="7" t="s">
        <v>12202</v>
      </c>
      <c r="B2733" s="7" t="s">
        <v>12199</v>
      </c>
      <c r="C2733" s="7" t="s">
        <v>7957</v>
      </c>
      <c r="D2733" s="7" t="s">
        <v>7952</v>
      </c>
      <c r="E2733" s="7" t="s">
        <v>7952</v>
      </c>
      <c r="F2733" s="27"/>
    </row>
    <row r="2734" spans="1:6" x14ac:dyDescent="0.3">
      <c r="A2734" s="7" t="s">
        <v>12203</v>
      </c>
      <c r="B2734" s="7" t="s">
        <v>12204</v>
      </c>
      <c r="C2734" s="7" t="s">
        <v>7957</v>
      </c>
      <c r="D2734" s="7" t="s">
        <v>7952</v>
      </c>
      <c r="E2734" s="7" t="s">
        <v>7952</v>
      </c>
      <c r="F2734" s="27"/>
    </row>
    <row r="2735" spans="1:6" x14ac:dyDescent="0.3">
      <c r="A2735" s="7" t="s">
        <v>12205</v>
      </c>
      <c r="B2735" s="7" t="s">
        <v>12206</v>
      </c>
      <c r="C2735" s="7" t="s">
        <v>7957</v>
      </c>
      <c r="D2735" s="7" t="s">
        <v>7952</v>
      </c>
      <c r="E2735" s="7" t="s">
        <v>7952</v>
      </c>
      <c r="F2735" s="27"/>
    </row>
    <row r="2736" spans="1:6" x14ac:dyDescent="0.3">
      <c r="A2736" s="7" t="s">
        <v>12207</v>
      </c>
      <c r="B2736" s="7" t="s">
        <v>12208</v>
      </c>
      <c r="C2736" s="7" t="s">
        <v>7957</v>
      </c>
      <c r="D2736" s="7" t="s">
        <v>7952</v>
      </c>
      <c r="E2736" s="7" t="s">
        <v>7952</v>
      </c>
      <c r="F2736" s="27"/>
    </row>
    <row r="2737" spans="1:6" x14ac:dyDescent="0.3">
      <c r="A2737" s="7" t="s">
        <v>12209</v>
      </c>
      <c r="B2737" s="7" t="s">
        <v>12210</v>
      </c>
      <c r="C2737" s="7" t="s">
        <v>7957</v>
      </c>
      <c r="D2737" s="7" t="s">
        <v>7952</v>
      </c>
      <c r="E2737" s="7" t="s">
        <v>7952</v>
      </c>
      <c r="F2737" s="27"/>
    </row>
    <row r="2738" spans="1:6" x14ac:dyDescent="0.3">
      <c r="A2738" s="7" t="s">
        <v>12211</v>
      </c>
      <c r="B2738" s="7" t="s">
        <v>12212</v>
      </c>
      <c r="C2738" s="7" t="s">
        <v>7957</v>
      </c>
      <c r="D2738" s="7" t="s">
        <v>7952</v>
      </c>
      <c r="E2738" s="7" t="s">
        <v>7952</v>
      </c>
      <c r="F2738" s="27"/>
    </row>
    <row r="2739" spans="1:6" x14ac:dyDescent="0.3">
      <c r="A2739" s="7" t="s">
        <v>12213</v>
      </c>
      <c r="B2739" s="7" t="s">
        <v>12214</v>
      </c>
      <c r="C2739" s="7" t="s">
        <v>7957</v>
      </c>
      <c r="D2739" s="7" t="s">
        <v>7952</v>
      </c>
      <c r="E2739" s="7" t="s">
        <v>7952</v>
      </c>
      <c r="F2739" s="27"/>
    </row>
    <row r="2740" spans="1:6" x14ac:dyDescent="0.3">
      <c r="A2740" s="7" t="s">
        <v>12215</v>
      </c>
      <c r="B2740" s="7" t="s">
        <v>12216</v>
      </c>
      <c r="C2740" s="7" t="s">
        <v>7957</v>
      </c>
      <c r="D2740" s="7" t="s">
        <v>7952</v>
      </c>
      <c r="E2740" s="7" t="s">
        <v>7952</v>
      </c>
      <c r="F2740" s="27"/>
    </row>
    <row r="2741" spans="1:6" x14ac:dyDescent="0.3">
      <c r="A2741" s="7" t="s">
        <v>12217</v>
      </c>
      <c r="B2741" s="7" t="s">
        <v>12218</v>
      </c>
      <c r="C2741" s="7" t="s">
        <v>7957</v>
      </c>
      <c r="D2741" s="7" t="s">
        <v>7952</v>
      </c>
      <c r="E2741" s="7" t="s">
        <v>7952</v>
      </c>
      <c r="F2741" s="27"/>
    </row>
    <row r="2742" spans="1:6" x14ac:dyDescent="0.3">
      <c r="A2742" s="7" t="s">
        <v>12219</v>
      </c>
      <c r="B2742" s="7" t="s">
        <v>12220</v>
      </c>
      <c r="C2742" s="7" t="s">
        <v>7957</v>
      </c>
      <c r="D2742" s="7" t="s">
        <v>7952</v>
      </c>
      <c r="E2742" s="7" t="s">
        <v>7952</v>
      </c>
      <c r="F2742" s="27"/>
    </row>
    <row r="2743" spans="1:6" x14ac:dyDescent="0.3">
      <c r="A2743" s="7" t="s">
        <v>12221</v>
      </c>
      <c r="B2743" s="7" t="s">
        <v>12222</v>
      </c>
      <c r="C2743" s="7" t="s">
        <v>7957</v>
      </c>
      <c r="D2743" s="7" t="s">
        <v>7952</v>
      </c>
      <c r="E2743" s="7" t="s">
        <v>7952</v>
      </c>
      <c r="F2743" s="27"/>
    </row>
    <row r="2744" spans="1:6" x14ac:dyDescent="0.3">
      <c r="A2744" s="7" t="s">
        <v>12223</v>
      </c>
      <c r="B2744" s="7" t="s">
        <v>12224</v>
      </c>
      <c r="C2744" s="7" t="s">
        <v>7957</v>
      </c>
      <c r="D2744" s="7" t="s">
        <v>7952</v>
      </c>
      <c r="E2744" s="7" t="s">
        <v>7952</v>
      </c>
      <c r="F2744" s="27"/>
    </row>
    <row r="2745" spans="1:6" x14ac:dyDescent="0.3">
      <c r="A2745" s="7" t="s">
        <v>12225</v>
      </c>
      <c r="B2745" s="7" t="s">
        <v>12226</v>
      </c>
      <c r="C2745" s="7" t="s">
        <v>7957</v>
      </c>
      <c r="D2745" s="7" t="s">
        <v>7952</v>
      </c>
      <c r="E2745" s="7" t="s">
        <v>7952</v>
      </c>
      <c r="F2745" s="27"/>
    </row>
    <row r="2746" spans="1:6" x14ac:dyDescent="0.3">
      <c r="A2746" s="7" t="s">
        <v>12227</v>
      </c>
      <c r="B2746" s="7" t="s">
        <v>12228</v>
      </c>
      <c r="C2746" s="7" t="s">
        <v>7957</v>
      </c>
      <c r="D2746" s="7" t="s">
        <v>7952</v>
      </c>
      <c r="E2746" s="7" t="s">
        <v>7952</v>
      </c>
      <c r="F2746" s="27"/>
    </row>
    <row r="2747" spans="1:6" x14ac:dyDescent="0.3">
      <c r="A2747" s="7" t="s">
        <v>12229</v>
      </c>
      <c r="B2747" s="7" t="s">
        <v>12230</v>
      </c>
      <c r="C2747" s="7" t="s">
        <v>7957</v>
      </c>
      <c r="D2747" s="7" t="s">
        <v>7952</v>
      </c>
      <c r="E2747" s="7" t="s">
        <v>7952</v>
      </c>
      <c r="F2747" s="27"/>
    </row>
    <row r="2748" spans="1:6" x14ac:dyDescent="0.3">
      <c r="A2748" s="7" t="s">
        <v>12231</v>
      </c>
      <c r="B2748" s="7" t="s">
        <v>12232</v>
      </c>
      <c r="C2748" s="7" t="s">
        <v>7957</v>
      </c>
      <c r="D2748" s="7" t="s">
        <v>7952</v>
      </c>
      <c r="E2748" s="7" t="s">
        <v>7952</v>
      </c>
      <c r="F2748" s="27"/>
    </row>
    <row r="2749" spans="1:6" x14ac:dyDescent="0.3">
      <c r="A2749" s="7" t="s">
        <v>12233</v>
      </c>
      <c r="B2749" s="7" t="s">
        <v>12232</v>
      </c>
      <c r="C2749" s="7" t="s">
        <v>7957</v>
      </c>
      <c r="D2749" s="7" t="s">
        <v>7952</v>
      </c>
      <c r="E2749" s="7" t="s">
        <v>7952</v>
      </c>
      <c r="F2749" s="27"/>
    </row>
    <row r="2750" spans="1:6" x14ac:dyDescent="0.3">
      <c r="A2750" s="7" t="s">
        <v>12234</v>
      </c>
      <c r="B2750" s="7" t="s">
        <v>12235</v>
      </c>
      <c r="C2750" s="7" t="s">
        <v>7957</v>
      </c>
      <c r="D2750" s="7" t="s">
        <v>7952</v>
      </c>
      <c r="E2750" s="7" t="s">
        <v>7952</v>
      </c>
      <c r="F2750" s="27"/>
    </row>
    <row r="2751" spans="1:6" x14ac:dyDescent="0.3">
      <c r="A2751" s="7" t="s">
        <v>12236</v>
      </c>
      <c r="B2751" s="7" t="s">
        <v>12237</v>
      </c>
      <c r="C2751" s="7" t="s">
        <v>7957</v>
      </c>
      <c r="D2751" s="7" t="s">
        <v>7952</v>
      </c>
      <c r="E2751" s="7" t="s">
        <v>7952</v>
      </c>
      <c r="F2751" s="27"/>
    </row>
    <row r="2752" spans="1:6" x14ac:dyDescent="0.3">
      <c r="A2752" s="7" t="s">
        <v>12238</v>
      </c>
      <c r="B2752" s="7" t="s">
        <v>12239</v>
      </c>
      <c r="C2752" s="7" t="s">
        <v>7957</v>
      </c>
      <c r="D2752" s="7" t="s">
        <v>7952</v>
      </c>
      <c r="E2752" s="7" t="s">
        <v>7952</v>
      </c>
      <c r="F2752" s="27"/>
    </row>
    <row r="2753" spans="1:6" x14ac:dyDescent="0.3">
      <c r="A2753" s="7" t="s">
        <v>12240</v>
      </c>
      <c r="B2753" s="7" t="s">
        <v>12241</v>
      </c>
      <c r="C2753" s="7" t="s">
        <v>7957</v>
      </c>
      <c r="D2753" s="7" t="s">
        <v>7952</v>
      </c>
      <c r="E2753" s="7" t="s">
        <v>7952</v>
      </c>
      <c r="F2753" s="27"/>
    </row>
    <row r="2754" spans="1:6" x14ac:dyDescent="0.3">
      <c r="A2754" s="7" t="s">
        <v>12242</v>
      </c>
      <c r="B2754" s="7" t="s">
        <v>12243</v>
      </c>
      <c r="C2754" s="7" t="s">
        <v>7957</v>
      </c>
      <c r="D2754" s="7" t="s">
        <v>7952</v>
      </c>
      <c r="E2754" s="7" t="s">
        <v>7952</v>
      </c>
      <c r="F2754" s="27"/>
    </row>
    <row r="2755" spans="1:6" x14ac:dyDescent="0.3">
      <c r="A2755" s="7" t="s">
        <v>12244</v>
      </c>
      <c r="B2755" s="7" t="s">
        <v>12245</v>
      </c>
      <c r="C2755" s="7" t="s">
        <v>7957</v>
      </c>
      <c r="D2755" s="7" t="s">
        <v>7952</v>
      </c>
      <c r="E2755" s="7" t="s">
        <v>7952</v>
      </c>
      <c r="F2755" s="27"/>
    </row>
    <row r="2756" spans="1:6" x14ac:dyDescent="0.3">
      <c r="A2756" s="7" t="s">
        <v>12246</v>
      </c>
      <c r="B2756" s="7" t="s">
        <v>12247</v>
      </c>
      <c r="C2756" s="7" t="s">
        <v>7957</v>
      </c>
      <c r="D2756" s="7" t="s">
        <v>7952</v>
      </c>
      <c r="E2756" s="7" t="s">
        <v>7952</v>
      </c>
      <c r="F2756" s="27"/>
    </row>
    <row r="2757" spans="1:6" x14ac:dyDescent="0.3">
      <c r="A2757" s="7" t="s">
        <v>12248</v>
      </c>
      <c r="B2757" s="7" t="s">
        <v>12249</v>
      </c>
      <c r="C2757" s="7" t="s">
        <v>7957</v>
      </c>
      <c r="D2757" s="7" t="s">
        <v>7952</v>
      </c>
      <c r="E2757" s="7" t="s">
        <v>7952</v>
      </c>
      <c r="F2757" s="27"/>
    </row>
    <row r="2758" spans="1:6" x14ac:dyDescent="0.3">
      <c r="A2758" s="7" t="s">
        <v>12250</v>
      </c>
      <c r="B2758" s="7" t="s">
        <v>12251</v>
      </c>
      <c r="C2758" s="7" t="s">
        <v>7957</v>
      </c>
      <c r="D2758" s="7" t="s">
        <v>7952</v>
      </c>
      <c r="E2758" s="7" t="s">
        <v>7952</v>
      </c>
      <c r="F2758" s="27"/>
    </row>
    <row r="2759" spans="1:6" x14ac:dyDescent="0.3">
      <c r="A2759" s="7" t="s">
        <v>12252</v>
      </c>
      <c r="B2759" s="7" t="s">
        <v>12253</v>
      </c>
      <c r="C2759" s="7" t="s">
        <v>7957</v>
      </c>
      <c r="D2759" s="7" t="s">
        <v>7952</v>
      </c>
      <c r="E2759" s="7" t="s">
        <v>7952</v>
      </c>
      <c r="F2759" s="27"/>
    </row>
    <row r="2760" spans="1:6" x14ac:dyDescent="0.3">
      <c r="A2760" s="7" t="s">
        <v>12254</v>
      </c>
      <c r="B2760" s="7" t="s">
        <v>11785</v>
      </c>
      <c r="C2760" s="7" t="s">
        <v>7957</v>
      </c>
      <c r="D2760" s="7" t="s">
        <v>7952</v>
      </c>
      <c r="E2760" s="7" t="s">
        <v>7952</v>
      </c>
      <c r="F2760" s="27"/>
    </row>
    <row r="2761" spans="1:6" x14ac:dyDescent="0.3">
      <c r="A2761" s="20" t="s">
        <v>12255</v>
      </c>
      <c r="B2761" s="20" t="s">
        <v>12256</v>
      </c>
      <c r="C2761" s="20" t="s">
        <v>7957</v>
      </c>
      <c r="D2761" s="20" t="s">
        <v>7952</v>
      </c>
      <c r="E2761" s="20" t="s">
        <v>7952</v>
      </c>
      <c r="F2761" s="27"/>
    </row>
    <row r="2762" spans="1:6" x14ac:dyDescent="0.3">
      <c r="A2762" s="7" t="s">
        <v>12257</v>
      </c>
      <c r="B2762" s="7" t="s">
        <v>12258</v>
      </c>
      <c r="C2762" s="7" t="s">
        <v>7957</v>
      </c>
      <c r="D2762" s="7" t="s">
        <v>7952</v>
      </c>
      <c r="E2762" s="7" t="s">
        <v>7952</v>
      </c>
      <c r="F2762" s="27"/>
    </row>
    <row r="2763" spans="1:6" x14ac:dyDescent="0.3">
      <c r="A2763" s="7" t="s">
        <v>12259</v>
      </c>
      <c r="B2763" s="7" t="s">
        <v>12260</v>
      </c>
      <c r="C2763" s="7" t="s">
        <v>7957</v>
      </c>
      <c r="D2763" s="7" t="s">
        <v>7952</v>
      </c>
      <c r="E2763" s="7" t="s">
        <v>7952</v>
      </c>
      <c r="F2763" s="27"/>
    </row>
    <row r="2764" spans="1:6" x14ac:dyDescent="0.3">
      <c r="A2764" s="7" t="s">
        <v>12261</v>
      </c>
      <c r="B2764" s="7" t="s">
        <v>12262</v>
      </c>
      <c r="C2764" s="7" t="s">
        <v>7957</v>
      </c>
      <c r="D2764" s="7" t="s">
        <v>7952</v>
      </c>
      <c r="E2764" s="7" t="s">
        <v>7952</v>
      </c>
      <c r="F2764" s="27"/>
    </row>
    <row r="2765" spans="1:6" x14ac:dyDescent="0.3">
      <c r="A2765" s="7" t="s">
        <v>12263</v>
      </c>
      <c r="B2765" s="7" t="s">
        <v>12264</v>
      </c>
      <c r="C2765" s="7" t="s">
        <v>7957</v>
      </c>
      <c r="D2765" s="7" t="s">
        <v>7952</v>
      </c>
      <c r="E2765" s="7" t="s">
        <v>7952</v>
      </c>
      <c r="F2765" s="27"/>
    </row>
    <row r="2766" spans="1:6" x14ac:dyDescent="0.3">
      <c r="A2766" s="7" t="s">
        <v>12265</v>
      </c>
      <c r="B2766" s="7" t="s">
        <v>12266</v>
      </c>
      <c r="C2766" s="7" t="s">
        <v>7957</v>
      </c>
      <c r="D2766" s="7" t="s">
        <v>7952</v>
      </c>
      <c r="E2766" s="7" t="s">
        <v>7952</v>
      </c>
      <c r="F2766" s="27"/>
    </row>
    <row r="2767" spans="1:6" x14ac:dyDescent="0.3">
      <c r="A2767" s="7" t="s">
        <v>12267</v>
      </c>
      <c r="B2767" s="7" t="s">
        <v>12268</v>
      </c>
      <c r="C2767" s="7" t="s">
        <v>7957</v>
      </c>
      <c r="D2767" s="7" t="s">
        <v>7952</v>
      </c>
      <c r="E2767" s="7" t="s">
        <v>7952</v>
      </c>
      <c r="F2767" s="27"/>
    </row>
    <row r="2768" spans="1:6" x14ac:dyDescent="0.3">
      <c r="A2768" s="7" t="s">
        <v>12269</v>
      </c>
      <c r="B2768" s="7" t="s">
        <v>12270</v>
      </c>
      <c r="C2768" s="7" t="s">
        <v>7957</v>
      </c>
      <c r="D2768" s="7" t="s">
        <v>7952</v>
      </c>
      <c r="E2768" s="7" t="s">
        <v>7952</v>
      </c>
      <c r="F2768" s="27"/>
    </row>
    <row r="2769" spans="1:6" x14ac:dyDescent="0.3">
      <c r="A2769" s="7" t="s">
        <v>12271</v>
      </c>
      <c r="B2769" s="7" t="s">
        <v>12272</v>
      </c>
      <c r="C2769" s="7" t="s">
        <v>7957</v>
      </c>
      <c r="D2769" s="7" t="s">
        <v>7952</v>
      </c>
      <c r="E2769" s="7" t="s">
        <v>7952</v>
      </c>
      <c r="F2769" s="27"/>
    </row>
    <row r="2770" spans="1:6" x14ac:dyDescent="0.3">
      <c r="A2770" s="7" t="s">
        <v>12273</v>
      </c>
      <c r="B2770" s="7" t="s">
        <v>12274</v>
      </c>
      <c r="C2770" s="7" t="s">
        <v>7957</v>
      </c>
      <c r="D2770" s="7" t="s">
        <v>7952</v>
      </c>
      <c r="E2770" s="7" t="s">
        <v>7952</v>
      </c>
      <c r="F2770" s="27"/>
    </row>
    <row r="2771" spans="1:6" x14ac:dyDescent="0.3">
      <c r="A2771" s="7" t="s">
        <v>12275</v>
      </c>
      <c r="B2771" s="7" t="s">
        <v>12276</v>
      </c>
      <c r="C2771" s="7" t="s">
        <v>7957</v>
      </c>
      <c r="D2771" s="7" t="s">
        <v>7952</v>
      </c>
      <c r="E2771" s="7" t="s">
        <v>7952</v>
      </c>
      <c r="F2771" s="27"/>
    </row>
    <row r="2772" spans="1:6" x14ac:dyDescent="0.3">
      <c r="A2772" s="7" t="s">
        <v>12277</v>
      </c>
      <c r="B2772" s="7" t="s">
        <v>12278</v>
      </c>
      <c r="C2772" s="7" t="s">
        <v>7957</v>
      </c>
      <c r="D2772" s="7" t="s">
        <v>7952</v>
      </c>
      <c r="E2772" s="7" t="s">
        <v>7952</v>
      </c>
      <c r="F2772" s="27"/>
    </row>
    <row r="2773" spans="1:6" x14ac:dyDescent="0.3">
      <c r="A2773" s="7" t="s">
        <v>12279</v>
      </c>
      <c r="B2773" s="7" t="s">
        <v>12280</v>
      </c>
      <c r="C2773" s="7" t="s">
        <v>7957</v>
      </c>
      <c r="D2773" s="7" t="s">
        <v>7952</v>
      </c>
      <c r="E2773" s="7" t="s">
        <v>7952</v>
      </c>
      <c r="F2773" s="27"/>
    </row>
    <row r="2774" spans="1:6" x14ac:dyDescent="0.3">
      <c r="A2774" s="7" t="s">
        <v>12281</v>
      </c>
      <c r="B2774" s="7" t="s">
        <v>12282</v>
      </c>
      <c r="C2774" s="7" t="s">
        <v>7957</v>
      </c>
      <c r="D2774" s="7" t="s">
        <v>7952</v>
      </c>
      <c r="E2774" s="7" t="s">
        <v>7952</v>
      </c>
      <c r="F2774" s="27"/>
    </row>
    <row r="2775" spans="1:6" x14ac:dyDescent="0.3">
      <c r="A2775" s="7" t="s">
        <v>12283</v>
      </c>
      <c r="B2775" s="7" t="s">
        <v>12282</v>
      </c>
      <c r="C2775" s="7" t="s">
        <v>7957</v>
      </c>
      <c r="D2775" s="7" t="s">
        <v>7952</v>
      </c>
      <c r="E2775" s="7" t="s">
        <v>7952</v>
      </c>
      <c r="F2775" s="27"/>
    </row>
    <row r="2776" spans="1:6" x14ac:dyDescent="0.3">
      <c r="A2776" s="7" t="s">
        <v>12284</v>
      </c>
      <c r="B2776" s="7" t="s">
        <v>12285</v>
      </c>
      <c r="C2776" s="7" t="s">
        <v>7957</v>
      </c>
      <c r="D2776" s="7" t="s">
        <v>7952</v>
      </c>
      <c r="E2776" s="7" t="s">
        <v>7952</v>
      </c>
      <c r="F2776" s="27"/>
    </row>
    <row r="2777" spans="1:6" x14ac:dyDescent="0.3">
      <c r="A2777" s="7" t="s">
        <v>12286</v>
      </c>
      <c r="B2777" s="7" t="s">
        <v>12285</v>
      </c>
      <c r="C2777" s="7" t="s">
        <v>7957</v>
      </c>
      <c r="D2777" s="7" t="s">
        <v>7952</v>
      </c>
      <c r="E2777" s="7" t="s">
        <v>7952</v>
      </c>
      <c r="F2777" s="27"/>
    </row>
    <row r="2778" spans="1:6" x14ac:dyDescent="0.3">
      <c r="A2778" s="7" t="s">
        <v>12287</v>
      </c>
      <c r="B2778" s="7" t="s">
        <v>12285</v>
      </c>
      <c r="C2778" s="7" t="s">
        <v>7957</v>
      </c>
      <c r="D2778" s="7" t="s">
        <v>7952</v>
      </c>
      <c r="E2778" s="7" t="s">
        <v>7952</v>
      </c>
      <c r="F2778" s="27"/>
    </row>
    <row r="2779" spans="1:6" x14ac:dyDescent="0.3">
      <c r="A2779" s="7" t="s">
        <v>12288</v>
      </c>
      <c r="B2779" s="7" t="s">
        <v>12285</v>
      </c>
      <c r="C2779" s="7" t="s">
        <v>7957</v>
      </c>
      <c r="D2779" s="7" t="s">
        <v>7952</v>
      </c>
      <c r="E2779" s="7" t="s">
        <v>7952</v>
      </c>
      <c r="F2779" s="27"/>
    </row>
    <row r="2780" spans="1:6" x14ac:dyDescent="0.3">
      <c r="A2780" s="7" t="s">
        <v>12289</v>
      </c>
      <c r="B2780" s="7" t="s">
        <v>12290</v>
      </c>
      <c r="C2780" s="7" t="s">
        <v>7957</v>
      </c>
      <c r="D2780" s="7" t="s">
        <v>7952</v>
      </c>
      <c r="E2780" s="7" t="s">
        <v>7952</v>
      </c>
      <c r="F2780" s="27"/>
    </row>
    <row r="2781" spans="1:6" x14ac:dyDescent="0.3">
      <c r="A2781" s="7" t="s">
        <v>12291</v>
      </c>
      <c r="B2781" s="7" t="s">
        <v>12292</v>
      </c>
      <c r="C2781" s="7" t="s">
        <v>7957</v>
      </c>
      <c r="D2781" s="7" t="s">
        <v>7952</v>
      </c>
      <c r="E2781" s="7" t="s">
        <v>7952</v>
      </c>
      <c r="F2781" s="27"/>
    </row>
    <row r="2782" spans="1:6" x14ac:dyDescent="0.3">
      <c r="A2782" s="7" t="s">
        <v>12293</v>
      </c>
      <c r="B2782" s="7" t="s">
        <v>12294</v>
      </c>
      <c r="C2782" s="7" t="s">
        <v>7957</v>
      </c>
      <c r="D2782" s="7" t="s">
        <v>7952</v>
      </c>
      <c r="E2782" s="7" t="s">
        <v>7952</v>
      </c>
      <c r="F2782" s="27"/>
    </row>
    <row r="2783" spans="1:6" x14ac:dyDescent="0.3">
      <c r="A2783" s="7" t="s">
        <v>12295</v>
      </c>
      <c r="B2783" s="7" t="s">
        <v>12296</v>
      </c>
      <c r="C2783" s="7" t="s">
        <v>7957</v>
      </c>
      <c r="D2783" s="7" t="s">
        <v>7952</v>
      </c>
      <c r="E2783" s="7" t="s">
        <v>7952</v>
      </c>
      <c r="F2783" s="27"/>
    </row>
    <row r="2784" spans="1:6" x14ac:dyDescent="0.3">
      <c r="A2784" s="7" t="s">
        <v>12297</v>
      </c>
      <c r="B2784" s="7" t="s">
        <v>12298</v>
      </c>
      <c r="C2784" s="7" t="s">
        <v>7957</v>
      </c>
      <c r="D2784" s="7" t="s">
        <v>7952</v>
      </c>
      <c r="E2784" s="7" t="s">
        <v>7952</v>
      </c>
      <c r="F2784" s="27"/>
    </row>
    <row r="2785" spans="1:6" x14ac:dyDescent="0.3">
      <c r="A2785" s="7" t="s">
        <v>12299</v>
      </c>
      <c r="B2785" s="7" t="s">
        <v>12300</v>
      </c>
      <c r="C2785" s="7" t="s">
        <v>7957</v>
      </c>
      <c r="D2785" s="7" t="s">
        <v>7952</v>
      </c>
      <c r="E2785" s="7" t="s">
        <v>7952</v>
      </c>
      <c r="F2785" s="27"/>
    </row>
    <row r="2786" spans="1:6" x14ac:dyDescent="0.3">
      <c r="A2786" s="7" t="s">
        <v>12301</v>
      </c>
      <c r="B2786" s="7" t="s">
        <v>12302</v>
      </c>
      <c r="C2786" s="7" t="s">
        <v>7957</v>
      </c>
      <c r="D2786" s="7" t="s">
        <v>7952</v>
      </c>
      <c r="E2786" s="7" t="s">
        <v>7952</v>
      </c>
      <c r="F2786" s="27"/>
    </row>
    <row r="2787" spans="1:6" x14ac:dyDescent="0.3">
      <c r="A2787" s="7" t="s">
        <v>12303</v>
      </c>
      <c r="B2787" s="7" t="s">
        <v>12304</v>
      </c>
      <c r="C2787" s="7" t="s">
        <v>7957</v>
      </c>
      <c r="D2787" s="7" t="s">
        <v>7952</v>
      </c>
      <c r="E2787" s="7" t="s">
        <v>7952</v>
      </c>
      <c r="F2787" s="27"/>
    </row>
    <row r="2788" spans="1:6" x14ac:dyDescent="0.3">
      <c r="A2788" s="7" t="s">
        <v>12305</v>
      </c>
      <c r="B2788" s="7" t="s">
        <v>12306</v>
      </c>
      <c r="C2788" s="7" t="s">
        <v>7957</v>
      </c>
      <c r="D2788" s="7" t="s">
        <v>7952</v>
      </c>
      <c r="E2788" s="7" t="s">
        <v>7952</v>
      </c>
      <c r="F2788" s="27"/>
    </row>
    <row r="2789" spans="1:6" x14ac:dyDescent="0.3">
      <c r="A2789" s="7" t="s">
        <v>12307</v>
      </c>
      <c r="B2789" s="7" t="s">
        <v>12308</v>
      </c>
      <c r="C2789" s="7" t="s">
        <v>7957</v>
      </c>
      <c r="D2789" s="7" t="s">
        <v>7952</v>
      </c>
      <c r="E2789" s="7" t="s">
        <v>7952</v>
      </c>
      <c r="F2789" s="27"/>
    </row>
    <row r="2790" spans="1:6" x14ac:dyDescent="0.3">
      <c r="A2790" s="7" t="s">
        <v>12309</v>
      </c>
      <c r="B2790" s="7" t="s">
        <v>12310</v>
      </c>
      <c r="C2790" s="7" t="s">
        <v>7957</v>
      </c>
      <c r="D2790" s="7" t="s">
        <v>7952</v>
      </c>
      <c r="E2790" s="7" t="s">
        <v>7952</v>
      </c>
      <c r="F2790" s="27"/>
    </row>
    <row r="2791" spans="1:6" x14ac:dyDescent="0.3">
      <c r="A2791" s="7" t="s">
        <v>12311</v>
      </c>
      <c r="B2791" s="7" t="s">
        <v>12312</v>
      </c>
      <c r="C2791" s="7" t="s">
        <v>7957</v>
      </c>
      <c r="D2791" s="7" t="s">
        <v>7952</v>
      </c>
      <c r="E2791" s="7" t="s">
        <v>7952</v>
      </c>
      <c r="F2791" s="27"/>
    </row>
    <row r="2792" spans="1:6" x14ac:dyDescent="0.3">
      <c r="A2792" s="7" t="s">
        <v>12313</v>
      </c>
      <c r="B2792" s="7" t="s">
        <v>12314</v>
      </c>
      <c r="C2792" s="7" t="s">
        <v>7957</v>
      </c>
      <c r="D2792" s="7" t="s">
        <v>7952</v>
      </c>
      <c r="E2792" s="7" t="s">
        <v>7952</v>
      </c>
      <c r="F2792" s="27"/>
    </row>
    <row r="2793" spans="1:6" x14ac:dyDescent="0.3">
      <c r="A2793" s="7" t="s">
        <v>12315</v>
      </c>
      <c r="B2793" s="7" t="s">
        <v>12316</v>
      </c>
      <c r="C2793" s="7" t="s">
        <v>7957</v>
      </c>
      <c r="D2793" s="7" t="s">
        <v>7952</v>
      </c>
      <c r="E2793" s="7" t="s">
        <v>7952</v>
      </c>
      <c r="F2793" s="27"/>
    </row>
    <row r="2794" spans="1:6" x14ac:dyDescent="0.3">
      <c r="A2794" s="7" t="s">
        <v>12317</v>
      </c>
      <c r="B2794" s="7" t="s">
        <v>12318</v>
      </c>
      <c r="C2794" s="7" t="s">
        <v>7957</v>
      </c>
      <c r="D2794" s="7" t="s">
        <v>7952</v>
      </c>
      <c r="E2794" s="7" t="s">
        <v>7952</v>
      </c>
      <c r="F2794" s="27"/>
    </row>
    <row r="2795" spans="1:6" x14ac:dyDescent="0.3">
      <c r="A2795" s="7" t="s">
        <v>12319</v>
      </c>
      <c r="B2795" s="7" t="s">
        <v>12310</v>
      </c>
      <c r="C2795" s="7" t="s">
        <v>7957</v>
      </c>
      <c r="D2795" s="7" t="s">
        <v>7952</v>
      </c>
      <c r="E2795" s="7" t="s">
        <v>7952</v>
      </c>
      <c r="F2795" s="27"/>
    </row>
    <row r="2796" spans="1:6" x14ac:dyDescent="0.3">
      <c r="A2796" s="7" t="s">
        <v>12320</v>
      </c>
      <c r="B2796" s="7" t="s">
        <v>12321</v>
      </c>
      <c r="C2796" s="7" t="s">
        <v>7957</v>
      </c>
      <c r="D2796" s="7" t="s">
        <v>7952</v>
      </c>
      <c r="E2796" s="7" t="s">
        <v>7952</v>
      </c>
      <c r="F2796" s="27"/>
    </row>
    <row r="2797" spans="1:6" x14ac:dyDescent="0.3">
      <c r="A2797" s="7" t="s">
        <v>12322</v>
      </c>
      <c r="B2797" s="7" t="s">
        <v>12323</v>
      </c>
      <c r="C2797" s="7" t="s">
        <v>7957</v>
      </c>
      <c r="D2797" s="7" t="s">
        <v>7952</v>
      </c>
      <c r="E2797" s="7" t="s">
        <v>7952</v>
      </c>
      <c r="F2797" s="27"/>
    </row>
    <row r="2798" spans="1:6" x14ac:dyDescent="0.3">
      <c r="A2798" s="7" t="s">
        <v>12324</v>
      </c>
      <c r="B2798" s="7" t="s">
        <v>12325</v>
      </c>
      <c r="C2798" s="7" t="s">
        <v>7957</v>
      </c>
      <c r="D2798" s="7" t="s">
        <v>7952</v>
      </c>
      <c r="E2798" s="7" t="s">
        <v>7952</v>
      </c>
      <c r="F2798" s="27"/>
    </row>
    <row r="2799" spans="1:6" x14ac:dyDescent="0.3">
      <c r="A2799" s="7" t="s">
        <v>12326</v>
      </c>
      <c r="B2799" s="7" t="s">
        <v>12327</v>
      </c>
      <c r="C2799" s="7" t="s">
        <v>7957</v>
      </c>
      <c r="D2799" s="7" t="s">
        <v>7952</v>
      </c>
      <c r="E2799" s="7" t="s">
        <v>7952</v>
      </c>
      <c r="F2799" s="27"/>
    </row>
    <row r="2800" spans="1:6" x14ac:dyDescent="0.3">
      <c r="A2800" s="7" t="s">
        <v>12328</v>
      </c>
      <c r="B2800" s="7" t="s">
        <v>12329</v>
      </c>
      <c r="C2800" s="7" t="s">
        <v>7957</v>
      </c>
      <c r="D2800" s="7" t="s">
        <v>7952</v>
      </c>
      <c r="E2800" s="7" t="s">
        <v>7952</v>
      </c>
      <c r="F2800" s="27"/>
    </row>
    <row r="2801" spans="1:6" x14ac:dyDescent="0.3">
      <c r="A2801" s="7" t="s">
        <v>12330</v>
      </c>
      <c r="B2801" s="7" t="s">
        <v>12331</v>
      </c>
      <c r="C2801" s="7" t="s">
        <v>7957</v>
      </c>
      <c r="D2801" s="7" t="s">
        <v>7952</v>
      </c>
      <c r="E2801" s="7" t="s">
        <v>7952</v>
      </c>
      <c r="F2801" s="27"/>
    </row>
    <row r="2802" spans="1:6" x14ac:dyDescent="0.3">
      <c r="A2802" s="7" t="s">
        <v>12332</v>
      </c>
      <c r="B2802" s="7" t="s">
        <v>12321</v>
      </c>
      <c r="C2802" s="7" t="s">
        <v>7957</v>
      </c>
      <c r="D2802" s="7" t="s">
        <v>7952</v>
      </c>
      <c r="E2802" s="7" t="s">
        <v>7952</v>
      </c>
      <c r="F2802" s="27"/>
    </row>
    <row r="2803" spans="1:6" x14ac:dyDescent="0.3">
      <c r="A2803" s="7" t="s">
        <v>12333</v>
      </c>
      <c r="B2803" s="7" t="s">
        <v>12323</v>
      </c>
      <c r="C2803" s="7" t="s">
        <v>7957</v>
      </c>
      <c r="D2803" s="7" t="s">
        <v>7952</v>
      </c>
      <c r="E2803" s="7" t="s">
        <v>7952</v>
      </c>
      <c r="F2803" s="27"/>
    </row>
    <row r="2804" spans="1:6" x14ac:dyDescent="0.3">
      <c r="A2804" s="7" t="s">
        <v>12334</v>
      </c>
      <c r="B2804" s="7" t="s">
        <v>12335</v>
      </c>
      <c r="C2804" s="7" t="s">
        <v>7957</v>
      </c>
      <c r="D2804" s="7" t="s">
        <v>7952</v>
      </c>
      <c r="E2804" s="7" t="s">
        <v>7952</v>
      </c>
      <c r="F2804" s="27"/>
    </row>
    <row r="2805" spans="1:6" x14ac:dyDescent="0.3">
      <c r="A2805" s="7" t="s">
        <v>12336</v>
      </c>
      <c r="B2805" s="7" t="s">
        <v>12337</v>
      </c>
      <c r="C2805" s="7" t="s">
        <v>7957</v>
      </c>
      <c r="D2805" s="7" t="s">
        <v>7952</v>
      </c>
      <c r="E2805" s="7" t="s">
        <v>7952</v>
      </c>
      <c r="F2805" s="27"/>
    </row>
    <row r="2806" spans="1:6" x14ac:dyDescent="0.3">
      <c r="A2806" s="7" t="s">
        <v>12338</v>
      </c>
      <c r="B2806" s="7" t="s">
        <v>12339</v>
      </c>
      <c r="C2806" s="7" t="s">
        <v>7957</v>
      </c>
      <c r="D2806" s="7" t="s">
        <v>7952</v>
      </c>
      <c r="E2806" s="7" t="s">
        <v>7952</v>
      </c>
      <c r="F2806" s="27"/>
    </row>
    <row r="2807" spans="1:6" x14ac:dyDescent="0.3">
      <c r="A2807" s="7" t="s">
        <v>12340</v>
      </c>
      <c r="B2807" s="7" t="s">
        <v>12341</v>
      </c>
      <c r="C2807" s="7" t="s">
        <v>7957</v>
      </c>
      <c r="D2807" s="7" t="s">
        <v>7952</v>
      </c>
      <c r="E2807" s="7" t="s">
        <v>7952</v>
      </c>
      <c r="F2807" s="27"/>
    </row>
    <row r="2808" spans="1:6" x14ac:dyDescent="0.3">
      <c r="A2808" s="7" t="s">
        <v>12342</v>
      </c>
      <c r="B2808" s="7" t="s">
        <v>12343</v>
      </c>
      <c r="C2808" s="7" t="s">
        <v>7957</v>
      </c>
      <c r="D2808" s="7" t="s">
        <v>7952</v>
      </c>
      <c r="E2808" s="7" t="s">
        <v>7952</v>
      </c>
      <c r="F2808" s="27"/>
    </row>
    <row r="2809" spans="1:6" x14ac:dyDescent="0.3">
      <c r="A2809" s="7" t="s">
        <v>12344</v>
      </c>
      <c r="B2809" s="7" t="s">
        <v>12345</v>
      </c>
      <c r="C2809" s="7" t="s">
        <v>7957</v>
      </c>
      <c r="D2809" s="7" t="s">
        <v>7952</v>
      </c>
      <c r="E2809" s="7" t="s">
        <v>7952</v>
      </c>
      <c r="F2809" s="27"/>
    </row>
    <row r="2810" spans="1:6" x14ac:dyDescent="0.3">
      <c r="A2810" s="7" t="s">
        <v>12346</v>
      </c>
      <c r="B2810" s="7" t="s">
        <v>12347</v>
      </c>
      <c r="C2810" s="7" t="s">
        <v>7957</v>
      </c>
      <c r="D2810" s="7" t="s">
        <v>7952</v>
      </c>
      <c r="E2810" s="7" t="s">
        <v>7952</v>
      </c>
      <c r="F2810" s="27"/>
    </row>
    <row r="2811" spans="1:6" x14ac:dyDescent="0.3">
      <c r="A2811" s="7" t="s">
        <v>12348</v>
      </c>
      <c r="B2811" s="7" t="s">
        <v>12349</v>
      </c>
      <c r="C2811" s="7" t="s">
        <v>7957</v>
      </c>
      <c r="D2811" s="7" t="s">
        <v>7952</v>
      </c>
      <c r="E2811" s="7" t="s">
        <v>7952</v>
      </c>
      <c r="F2811" s="27"/>
    </row>
    <row r="2812" spans="1:6" x14ac:dyDescent="0.3">
      <c r="A2812" s="7" t="s">
        <v>12350</v>
      </c>
      <c r="B2812" s="7" t="s">
        <v>12351</v>
      </c>
      <c r="C2812" s="7" t="s">
        <v>7957</v>
      </c>
      <c r="D2812" s="7" t="s">
        <v>7952</v>
      </c>
      <c r="E2812" s="7" t="s">
        <v>7952</v>
      </c>
      <c r="F2812" s="27"/>
    </row>
    <row r="2813" spans="1:6" x14ac:dyDescent="0.3">
      <c r="A2813" s="7" t="s">
        <v>12352</v>
      </c>
      <c r="B2813" s="7" t="s">
        <v>12353</v>
      </c>
      <c r="C2813" s="7" t="s">
        <v>7957</v>
      </c>
      <c r="D2813" s="7" t="s">
        <v>7952</v>
      </c>
      <c r="E2813" s="7" t="s">
        <v>7952</v>
      </c>
      <c r="F2813" s="27"/>
    </row>
    <row r="2814" spans="1:6" x14ac:dyDescent="0.3">
      <c r="A2814" s="7" t="s">
        <v>12354</v>
      </c>
      <c r="B2814" s="7" t="s">
        <v>12355</v>
      </c>
      <c r="C2814" s="7" t="s">
        <v>7957</v>
      </c>
      <c r="D2814" s="7" t="s">
        <v>7952</v>
      </c>
      <c r="E2814" s="7" t="s">
        <v>7952</v>
      </c>
      <c r="F2814" s="27"/>
    </row>
    <row r="2815" spans="1:6" x14ac:dyDescent="0.3">
      <c r="A2815" s="7" t="s">
        <v>12356</v>
      </c>
      <c r="B2815" s="7" t="s">
        <v>12357</v>
      </c>
      <c r="C2815" s="7" t="s">
        <v>7957</v>
      </c>
      <c r="D2815" s="7" t="s">
        <v>7952</v>
      </c>
      <c r="E2815" s="7" t="s">
        <v>7952</v>
      </c>
      <c r="F2815" s="27"/>
    </row>
    <row r="2816" spans="1:6" x14ac:dyDescent="0.3">
      <c r="A2816" s="7" t="s">
        <v>12358</v>
      </c>
      <c r="B2816" s="7" t="s">
        <v>12359</v>
      </c>
      <c r="C2816" s="7" t="s">
        <v>7957</v>
      </c>
      <c r="D2816" s="7" t="s">
        <v>7952</v>
      </c>
      <c r="E2816" s="7" t="s">
        <v>7952</v>
      </c>
      <c r="F2816" s="27"/>
    </row>
    <row r="2817" spans="1:6" x14ac:dyDescent="0.3">
      <c r="A2817" s="7" t="s">
        <v>12360</v>
      </c>
      <c r="B2817" s="7" t="s">
        <v>12361</v>
      </c>
      <c r="C2817" s="7" t="s">
        <v>7957</v>
      </c>
      <c r="D2817" s="7" t="s">
        <v>7952</v>
      </c>
      <c r="E2817" s="7" t="s">
        <v>7952</v>
      </c>
      <c r="F2817" s="27"/>
    </row>
    <row r="2818" spans="1:6" x14ac:dyDescent="0.3">
      <c r="A2818" s="7" t="s">
        <v>12362</v>
      </c>
      <c r="B2818" s="7" t="s">
        <v>12363</v>
      </c>
      <c r="C2818" s="7" t="s">
        <v>7957</v>
      </c>
      <c r="D2818" s="7" t="s">
        <v>7952</v>
      </c>
      <c r="E2818" s="7" t="s">
        <v>7952</v>
      </c>
      <c r="F2818" s="27"/>
    </row>
    <row r="2819" spans="1:6" x14ac:dyDescent="0.3">
      <c r="A2819" s="7" t="s">
        <v>12364</v>
      </c>
      <c r="B2819" s="7" t="s">
        <v>12365</v>
      </c>
      <c r="C2819" s="7" t="s">
        <v>7957</v>
      </c>
      <c r="D2819" s="7" t="s">
        <v>7952</v>
      </c>
      <c r="E2819" s="7" t="s">
        <v>7952</v>
      </c>
      <c r="F2819" s="27"/>
    </row>
    <row r="2820" spans="1:6" x14ac:dyDescent="0.3">
      <c r="A2820" s="7" t="s">
        <v>12366</v>
      </c>
      <c r="B2820" s="7" t="s">
        <v>12367</v>
      </c>
      <c r="C2820" s="7" t="s">
        <v>7957</v>
      </c>
      <c r="D2820" s="7" t="s">
        <v>7952</v>
      </c>
      <c r="E2820" s="7" t="s">
        <v>7952</v>
      </c>
      <c r="F2820" s="27"/>
    </row>
    <row r="2821" spans="1:6" x14ac:dyDescent="0.3">
      <c r="A2821" s="7" t="s">
        <v>12368</v>
      </c>
      <c r="B2821" s="7" t="s">
        <v>12369</v>
      </c>
      <c r="C2821" s="7" t="s">
        <v>7957</v>
      </c>
      <c r="D2821" s="7" t="s">
        <v>7952</v>
      </c>
      <c r="E2821" s="7" t="s">
        <v>7952</v>
      </c>
      <c r="F2821" s="27"/>
    </row>
    <row r="2822" spans="1:6" x14ac:dyDescent="0.3">
      <c r="A2822" s="7" t="s">
        <v>12370</v>
      </c>
      <c r="B2822" s="7" t="s">
        <v>12371</v>
      </c>
      <c r="C2822" s="7" t="s">
        <v>7957</v>
      </c>
      <c r="D2822" s="7" t="s">
        <v>7952</v>
      </c>
      <c r="E2822" s="7" t="s">
        <v>7952</v>
      </c>
      <c r="F2822" s="27"/>
    </row>
    <row r="2823" spans="1:6" x14ac:dyDescent="0.3">
      <c r="A2823" s="7" t="s">
        <v>12372</v>
      </c>
      <c r="B2823" s="7" t="s">
        <v>12373</v>
      </c>
      <c r="C2823" s="7" t="s">
        <v>7957</v>
      </c>
      <c r="D2823" s="7" t="s">
        <v>7952</v>
      </c>
      <c r="E2823" s="7" t="s">
        <v>7952</v>
      </c>
      <c r="F2823" s="27"/>
    </row>
    <row r="2824" spans="1:6" x14ac:dyDescent="0.3">
      <c r="A2824" s="7" t="s">
        <v>12374</v>
      </c>
      <c r="B2824" s="7" t="s">
        <v>12375</v>
      </c>
      <c r="C2824" s="7" t="s">
        <v>7957</v>
      </c>
      <c r="D2824" s="7" t="s">
        <v>7952</v>
      </c>
      <c r="E2824" s="7" t="s">
        <v>7952</v>
      </c>
      <c r="F2824" s="27"/>
    </row>
    <row r="2825" spans="1:6" x14ac:dyDescent="0.3">
      <c r="A2825" s="7" t="s">
        <v>12376</v>
      </c>
      <c r="B2825" s="7" t="s">
        <v>12377</v>
      </c>
      <c r="C2825" s="7" t="s">
        <v>7957</v>
      </c>
      <c r="D2825" s="7" t="s">
        <v>7952</v>
      </c>
      <c r="E2825" s="7" t="s">
        <v>7952</v>
      </c>
      <c r="F2825" s="27"/>
    </row>
    <row r="2826" spans="1:6" x14ac:dyDescent="0.3">
      <c r="A2826" s="7" t="s">
        <v>12378</v>
      </c>
      <c r="B2826" s="7" t="s">
        <v>12379</v>
      </c>
      <c r="C2826" s="7" t="s">
        <v>7957</v>
      </c>
      <c r="D2826" s="7" t="s">
        <v>7952</v>
      </c>
      <c r="E2826" s="7" t="s">
        <v>7952</v>
      </c>
      <c r="F2826" s="27"/>
    </row>
    <row r="2827" spans="1:6" x14ac:dyDescent="0.3">
      <c r="A2827" s="7" t="s">
        <v>12380</v>
      </c>
      <c r="B2827" s="7" t="s">
        <v>12381</v>
      </c>
      <c r="C2827" s="7" t="s">
        <v>7957</v>
      </c>
      <c r="D2827" s="7" t="s">
        <v>7952</v>
      </c>
      <c r="E2827" s="7" t="s">
        <v>7952</v>
      </c>
      <c r="F2827" s="27"/>
    </row>
    <row r="2828" spans="1:6" x14ac:dyDescent="0.3">
      <c r="A2828" s="7" t="s">
        <v>12382</v>
      </c>
      <c r="B2828" s="7" t="s">
        <v>12383</v>
      </c>
      <c r="C2828" s="7" t="s">
        <v>7957</v>
      </c>
      <c r="D2828" s="7" t="s">
        <v>7952</v>
      </c>
      <c r="E2828" s="7" t="s">
        <v>7952</v>
      </c>
      <c r="F2828" s="27"/>
    </row>
    <row r="2829" spans="1:6" x14ac:dyDescent="0.3">
      <c r="A2829" s="7" t="s">
        <v>12384</v>
      </c>
      <c r="B2829" s="7" t="s">
        <v>12385</v>
      </c>
      <c r="C2829" s="7" t="s">
        <v>7957</v>
      </c>
      <c r="D2829" s="7" t="s">
        <v>7952</v>
      </c>
      <c r="E2829" s="7" t="s">
        <v>7952</v>
      </c>
      <c r="F2829" s="27"/>
    </row>
    <row r="2830" spans="1:6" x14ac:dyDescent="0.3">
      <c r="A2830" s="7" t="s">
        <v>12386</v>
      </c>
      <c r="B2830" s="7" t="s">
        <v>12387</v>
      </c>
      <c r="C2830" s="7" t="s">
        <v>7957</v>
      </c>
      <c r="D2830" s="7" t="s">
        <v>7952</v>
      </c>
      <c r="E2830" s="7" t="s">
        <v>7952</v>
      </c>
      <c r="F2830" s="27"/>
    </row>
    <row r="2831" spans="1:6" x14ac:dyDescent="0.3">
      <c r="A2831" s="7" t="s">
        <v>12388</v>
      </c>
      <c r="B2831" s="7" t="s">
        <v>12389</v>
      </c>
      <c r="C2831" s="7" t="s">
        <v>7957</v>
      </c>
      <c r="D2831" s="7" t="s">
        <v>7952</v>
      </c>
      <c r="E2831" s="7" t="s">
        <v>7952</v>
      </c>
      <c r="F2831" s="27"/>
    </row>
    <row r="2832" spans="1:6" x14ac:dyDescent="0.3">
      <c r="A2832" s="7" t="s">
        <v>12390</v>
      </c>
      <c r="B2832" s="7" t="s">
        <v>12391</v>
      </c>
      <c r="C2832" s="7" t="s">
        <v>7957</v>
      </c>
      <c r="D2832" s="7" t="s">
        <v>7952</v>
      </c>
      <c r="E2832" s="7" t="s">
        <v>7952</v>
      </c>
      <c r="F2832" s="27"/>
    </row>
    <row r="2833" spans="1:6" x14ac:dyDescent="0.3">
      <c r="A2833" s="7" t="s">
        <v>12392</v>
      </c>
      <c r="B2833" s="7" t="s">
        <v>12393</v>
      </c>
      <c r="C2833" s="7" t="s">
        <v>7957</v>
      </c>
      <c r="D2833" s="7" t="s">
        <v>7952</v>
      </c>
      <c r="E2833" s="7" t="s">
        <v>7952</v>
      </c>
      <c r="F2833" s="27"/>
    </row>
    <row r="2834" spans="1:6" x14ac:dyDescent="0.3">
      <c r="A2834" s="7" t="s">
        <v>12394</v>
      </c>
      <c r="B2834" s="7" t="s">
        <v>12395</v>
      </c>
      <c r="C2834" s="7" t="s">
        <v>7957</v>
      </c>
      <c r="D2834" s="7" t="s">
        <v>7952</v>
      </c>
      <c r="E2834" s="7" t="s">
        <v>7952</v>
      </c>
      <c r="F2834" s="27"/>
    </row>
    <row r="2835" spans="1:6" x14ac:dyDescent="0.3">
      <c r="A2835" s="7" t="s">
        <v>12396</v>
      </c>
      <c r="B2835" s="7" t="s">
        <v>12397</v>
      </c>
      <c r="C2835" s="7" t="s">
        <v>7957</v>
      </c>
      <c r="D2835" s="7" t="s">
        <v>7952</v>
      </c>
      <c r="E2835" s="7" t="s">
        <v>7952</v>
      </c>
      <c r="F2835" s="27"/>
    </row>
    <row r="2836" spans="1:6" x14ac:dyDescent="0.3">
      <c r="A2836" s="7" t="s">
        <v>12398</v>
      </c>
      <c r="B2836" s="7" t="s">
        <v>12399</v>
      </c>
      <c r="C2836" s="7" t="s">
        <v>7957</v>
      </c>
      <c r="D2836" s="7" t="s">
        <v>7952</v>
      </c>
      <c r="E2836" s="7" t="s">
        <v>7952</v>
      </c>
      <c r="F2836" s="27"/>
    </row>
    <row r="2837" spans="1:6" x14ac:dyDescent="0.3">
      <c r="A2837" s="7" t="s">
        <v>12400</v>
      </c>
      <c r="B2837" s="7" t="s">
        <v>12401</v>
      </c>
      <c r="C2837" s="7" t="s">
        <v>7957</v>
      </c>
      <c r="D2837" s="7" t="s">
        <v>7952</v>
      </c>
      <c r="E2837" s="7" t="s">
        <v>7952</v>
      </c>
      <c r="F2837" s="27"/>
    </row>
    <row r="2838" spans="1:6" x14ac:dyDescent="0.3">
      <c r="A2838" s="7" t="s">
        <v>12402</v>
      </c>
      <c r="B2838" s="7" t="s">
        <v>12403</v>
      </c>
      <c r="C2838" s="7" t="s">
        <v>7957</v>
      </c>
      <c r="D2838" s="7" t="s">
        <v>7952</v>
      </c>
      <c r="E2838" s="7" t="s">
        <v>7952</v>
      </c>
      <c r="F2838" s="27"/>
    </row>
    <row r="2839" spans="1:6" x14ac:dyDescent="0.3">
      <c r="A2839" s="7" t="s">
        <v>12404</v>
      </c>
      <c r="B2839" s="7" t="s">
        <v>12405</v>
      </c>
      <c r="C2839" s="7" t="s">
        <v>7957</v>
      </c>
      <c r="D2839" s="7" t="s">
        <v>7952</v>
      </c>
      <c r="E2839" s="7" t="s">
        <v>7952</v>
      </c>
      <c r="F2839" s="27"/>
    </row>
    <row r="2840" spans="1:6" x14ac:dyDescent="0.3">
      <c r="A2840" s="7" t="s">
        <v>12406</v>
      </c>
      <c r="B2840" s="7" t="s">
        <v>12407</v>
      </c>
      <c r="C2840" s="7" t="s">
        <v>7957</v>
      </c>
      <c r="D2840" s="7" t="s">
        <v>7952</v>
      </c>
      <c r="E2840" s="7" t="s">
        <v>7952</v>
      </c>
      <c r="F2840" s="27"/>
    </row>
    <row r="2841" spans="1:6" x14ac:dyDescent="0.3">
      <c r="A2841" s="7" t="s">
        <v>12408</v>
      </c>
      <c r="B2841" s="7" t="s">
        <v>12409</v>
      </c>
      <c r="C2841" s="7" t="s">
        <v>7957</v>
      </c>
      <c r="D2841" s="7" t="s">
        <v>7952</v>
      </c>
      <c r="E2841" s="7" t="s">
        <v>7952</v>
      </c>
      <c r="F2841" s="27"/>
    </row>
    <row r="2842" spans="1:6" x14ac:dyDescent="0.3">
      <c r="A2842" s="7" t="s">
        <v>12410</v>
      </c>
      <c r="B2842" s="7" t="s">
        <v>12411</v>
      </c>
      <c r="C2842" s="7" t="s">
        <v>7957</v>
      </c>
      <c r="D2842" s="7" t="s">
        <v>7952</v>
      </c>
      <c r="E2842" s="7" t="s">
        <v>7952</v>
      </c>
      <c r="F2842" s="27"/>
    </row>
    <row r="2843" spans="1:6" x14ac:dyDescent="0.3">
      <c r="A2843" s="7" t="s">
        <v>12412</v>
      </c>
      <c r="B2843" s="7" t="s">
        <v>12413</v>
      </c>
      <c r="C2843" s="7" t="s">
        <v>7957</v>
      </c>
      <c r="D2843" s="7" t="s">
        <v>7952</v>
      </c>
      <c r="E2843" s="7" t="s">
        <v>7952</v>
      </c>
      <c r="F2843" s="27"/>
    </row>
    <row r="2844" spans="1:6" x14ac:dyDescent="0.3">
      <c r="A2844" s="7" t="s">
        <v>12414</v>
      </c>
      <c r="B2844" s="7" t="s">
        <v>12415</v>
      </c>
      <c r="C2844" s="7" t="s">
        <v>7957</v>
      </c>
      <c r="D2844" s="7" t="s">
        <v>7952</v>
      </c>
      <c r="E2844" s="7" t="s">
        <v>7952</v>
      </c>
      <c r="F2844" s="27"/>
    </row>
    <row r="2845" spans="1:6" x14ac:dyDescent="0.3">
      <c r="A2845" s="7" t="s">
        <v>12416</v>
      </c>
      <c r="B2845" s="7" t="s">
        <v>12417</v>
      </c>
      <c r="C2845" s="7" t="s">
        <v>7957</v>
      </c>
      <c r="D2845" s="7" t="s">
        <v>7952</v>
      </c>
      <c r="E2845" s="7" t="s">
        <v>7952</v>
      </c>
      <c r="F2845" s="27"/>
    </row>
    <row r="2846" spans="1:6" x14ac:dyDescent="0.3">
      <c r="A2846" s="7" t="s">
        <v>12418</v>
      </c>
      <c r="B2846" s="7" t="s">
        <v>12419</v>
      </c>
      <c r="C2846" s="7" t="s">
        <v>7957</v>
      </c>
      <c r="D2846" s="7" t="s">
        <v>7952</v>
      </c>
      <c r="E2846" s="7" t="s">
        <v>7952</v>
      </c>
      <c r="F2846" s="27"/>
    </row>
    <row r="2847" spans="1:6" x14ac:dyDescent="0.3">
      <c r="A2847" s="7" t="s">
        <v>12420</v>
      </c>
      <c r="B2847" s="7" t="s">
        <v>12421</v>
      </c>
      <c r="C2847" s="7" t="s">
        <v>7957</v>
      </c>
      <c r="D2847" s="7" t="s">
        <v>7952</v>
      </c>
      <c r="E2847" s="7" t="s">
        <v>7952</v>
      </c>
      <c r="F2847" s="27"/>
    </row>
    <row r="2848" spans="1:6" x14ac:dyDescent="0.3">
      <c r="A2848" s="7" t="s">
        <v>12422</v>
      </c>
      <c r="B2848" s="7" t="s">
        <v>12423</v>
      </c>
      <c r="C2848" s="7" t="s">
        <v>7957</v>
      </c>
      <c r="D2848" s="7" t="s">
        <v>7952</v>
      </c>
      <c r="E2848" s="7" t="s">
        <v>7952</v>
      </c>
      <c r="F2848" s="27"/>
    </row>
    <row r="2849" spans="1:6" x14ac:dyDescent="0.3">
      <c r="A2849" s="7" t="s">
        <v>12424</v>
      </c>
      <c r="B2849" s="7" t="s">
        <v>12425</v>
      </c>
      <c r="C2849" s="7" t="s">
        <v>7957</v>
      </c>
      <c r="D2849" s="7" t="s">
        <v>7952</v>
      </c>
      <c r="E2849" s="7" t="s">
        <v>7952</v>
      </c>
      <c r="F2849" s="27"/>
    </row>
    <row r="2850" spans="1:6" x14ac:dyDescent="0.3">
      <c r="A2850" s="7" t="s">
        <v>12426</v>
      </c>
      <c r="B2850" s="7" t="s">
        <v>12427</v>
      </c>
      <c r="C2850" s="7" t="s">
        <v>7957</v>
      </c>
      <c r="D2850" s="7" t="s">
        <v>7952</v>
      </c>
      <c r="E2850" s="7" t="s">
        <v>7952</v>
      </c>
      <c r="F2850" s="27"/>
    </row>
    <row r="2851" spans="1:6" x14ac:dyDescent="0.3">
      <c r="A2851" s="7" t="s">
        <v>12428</v>
      </c>
      <c r="B2851" s="7" t="s">
        <v>12429</v>
      </c>
      <c r="C2851" s="7" t="s">
        <v>7957</v>
      </c>
      <c r="D2851" s="7" t="s">
        <v>7952</v>
      </c>
      <c r="E2851" s="7" t="s">
        <v>7952</v>
      </c>
      <c r="F2851" s="27"/>
    </row>
    <row r="2852" spans="1:6" x14ac:dyDescent="0.3">
      <c r="A2852" s="7" t="s">
        <v>12430</v>
      </c>
      <c r="B2852" s="7" t="s">
        <v>12431</v>
      </c>
      <c r="C2852" s="7" t="s">
        <v>7957</v>
      </c>
      <c r="D2852" s="7" t="s">
        <v>7952</v>
      </c>
      <c r="E2852" s="7" t="s">
        <v>7952</v>
      </c>
      <c r="F2852" s="27"/>
    </row>
    <row r="2853" spans="1:6" x14ac:dyDescent="0.3">
      <c r="A2853" s="7" t="s">
        <v>12432</v>
      </c>
      <c r="B2853" s="7" t="s">
        <v>12433</v>
      </c>
      <c r="C2853" s="7" t="s">
        <v>7957</v>
      </c>
      <c r="D2853" s="7" t="s">
        <v>7952</v>
      </c>
      <c r="E2853" s="7" t="s">
        <v>7952</v>
      </c>
      <c r="F2853" s="27"/>
    </row>
    <row r="2854" spans="1:6" x14ac:dyDescent="0.3">
      <c r="A2854" s="7" t="s">
        <v>12434</v>
      </c>
      <c r="B2854" s="7" t="s">
        <v>12435</v>
      </c>
      <c r="C2854" s="7" t="s">
        <v>7957</v>
      </c>
      <c r="D2854" s="7" t="s">
        <v>7952</v>
      </c>
      <c r="E2854" s="7" t="s">
        <v>7952</v>
      </c>
      <c r="F2854" s="27"/>
    </row>
    <row r="2855" spans="1:6" x14ac:dyDescent="0.3">
      <c r="A2855" s="7" t="s">
        <v>12436</v>
      </c>
      <c r="B2855" s="7" t="s">
        <v>12437</v>
      </c>
      <c r="C2855" s="7" t="s">
        <v>7957</v>
      </c>
      <c r="D2855" s="7" t="s">
        <v>7952</v>
      </c>
      <c r="E2855" s="7" t="s">
        <v>7952</v>
      </c>
      <c r="F2855" s="27"/>
    </row>
    <row r="2856" spans="1:6" x14ac:dyDescent="0.3">
      <c r="A2856" s="7" t="s">
        <v>12438</v>
      </c>
      <c r="B2856" s="7" t="s">
        <v>12439</v>
      </c>
      <c r="C2856" s="7" t="s">
        <v>7957</v>
      </c>
      <c r="D2856" s="7" t="s">
        <v>7952</v>
      </c>
      <c r="E2856" s="7" t="s">
        <v>7952</v>
      </c>
      <c r="F2856" s="27"/>
    </row>
    <row r="2857" spans="1:6" x14ac:dyDescent="0.3">
      <c r="A2857" s="7" t="s">
        <v>12440</v>
      </c>
      <c r="B2857" s="7" t="s">
        <v>12441</v>
      </c>
      <c r="C2857" s="7" t="s">
        <v>7957</v>
      </c>
      <c r="D2857" s="7" t="s">
        <v>7952</v>
      </c>
      <c r="E2857" s="7" t="s">
        <v>7952</v>
      </c>
      <c r="F2857" s="27"/>
    </row>
    <row r="2858" spans="1:6" x14ac:dyDescent="0.3">
      <c r="A2858" s="7" t="s">
        <v>12442</v>
      </c>
      <c r="B2858" s="7" t="s">
        <v>12443</v>
      </c>
      <c r="C2858" s="7" t="s">
        <v>7957</v>
      </c>
      <c r="D2858" s="7" t="s">
        <v>7952</v>
      </c>
      <c r="E2858" s="7" t="s">
        <v>7952</v>
      </c>
      <c r="F2858" s="27"/>
    </row>
    <row r="2859" spans="1:6" x14ac:dyDescent="0.3">
      <c r="A2859" s="7" t="s">
        <v>12444</v>
      </c>
      <c r="B2859" s="7" t="s">
        <v>12445</v>
      </c>
      <c r="C2859" s="7" t="s">
        <v>7957</v>
      </c>
      <c r="D2859" s="7" t="s">
        <v>7952</v>
      </c>
      <c r="E2859" s="7" t="s">
        <v>7952</v>
      </c>
      <c r="F2859" s="27"/>
    </row>
    <row r="2860" spans="1:6" x14ac:dyDescent="0.3">
      <c r="A2860" s="7" t="s">
        <v>12446</v>
      </c>
      <c r="B2860" s="7" t="s">
        <v>12447</v>
      </c>
      <c r="C2860" s="7" t="s">
        <v>7957</v>
      </c>
      <c r="D2860" s="7" t="s">
        <v>7952</v>
      </c>
      <c r="E2860" s="7" t="s">
        <v>7952</v>
      </c>
      <c r="F2860" s="27"/>
    </row>
    <row r="2861" spans="1:6" x14ac:dyDescent="0.3">
      <c r="A2861" s="7" t="s">
        <v>12448</v>
      </c>
      <c r="B2861" s="7" t="s">
        <v>12449</v>
      </c>
      <c r="C2861" s="7" t="s">
        <v>7957</v>
      </c>
      <c r="D2861" s="7" t="s">
        <v>7952</v>
      </c>
      <c r="E2861" s="7" t="s">
        <v>7952</v>
      </c>
      <c r="F2861" s="27"/>
    </row>
    <row r="2862" spans="1:6" x14ac:dyDescent="0.3">
      <c r="A2862" s="7" t="s">
        <v>12450</v>
      </c>
      <c r="B2862" s="7" t="s">
        <v>12451</v>
      </c>
      <c r="C2862" s="7" t="s">
        <v>7957</v>
      </c>
      <c r="D2862" s="7" t="s">
        <v>7952</v>
      </c>
      <c r="E2862" s="7" t="s">
        <v>7952</v>
      </c>
      <c r="F2862" s="27"/>
    </row>
    <row r="2863" spans="1:6" x14ac:dyDescent="0.3">
      <c r="A2863" s="7" t="s">
        <v>12452</v>
      </c>
      <c r="B2863" s="7" t="s">
        <v>12453</v>
      </c>
      <c r="C2863" s="7" t="s">
        <v>7957</v>
      </c>
      <c r="D2863" s="7" t="s">
        <v>7952</v>
      </c>
      <c r="E2863" s="7" t="s">
        <v>7952</v>
      </c>
      <c r="F2863" s="27"/>
    </row>
    <row r="2864" spans="1:6" x14ac:dyDescent="0.3">
      <c r="A2864" s="7" t="s">
        <v>12454</v>
      </c>
      <c r="B2864" s="7" t="s">
        <v>12455</v>
      </c>
      <c r="C2864" s="7" t="s">
        <v>7957</v>
      </c>
      <c r="D2864" s="7" t="s">
        <v>7952</v>
      </c>
      <c r="E2864" s="7" t="s">
        <v>7952</v>
      </c>
      <c r="F2864" s="27"/>
    </row>
    <row r="2865" spans="1:6" x14ac:dyDescent="0.3">
      <c r="A2865" s="7" t="s">
        <v>12456</v>
      </c>
      <c r="B2865" s="7" t="s">
        <v>12457</v>
      </c>
      <c r="C2865" s="7" t="s">
        <v>7957</v>
      </c>
      <c r="D2865" s="7" t="s">
        <v>7952</v>
      </c>
      <c r="E2865" s="7" t="s">
        <v>7952</v>
      </c>
      <c r="F2865" s="27"/>
    </row>
    <row r="2866" spans="1:6" x14ac:dyDescent="0.3">
      <c r="A2866" s="7" t="s">
        <v>12458</v>
      </c>
      <c r="B2866" s="7" t="s">
        <v>12459</v>
      </c>
      <c r="C2866" s="7" t="s">
        <v>7957</v>
      </c>
      <c r="D2866" s="7" t="s">
        <v>7952</v>
      </c>
      <c r="E2866" s="7" t="s">
        <v>7952</v>
      </c>
      <c r="F2866" s="27"/>
    </row>
    <row r="2867" spans="1:6" x14ac:dyDescent="0.3">
      <c r="A2867" s="7" t="s">
        <v>12460</v>
      </c>
      <c r="B2867" s="7" t="s">
        <v>12461</v>
      </c>
      <c r="C2867" s="7" t="s">
        <v>7957</v>
      </c>
      <c r="D2867" s="7" t="s">
        <v>7952</v>
      </c>
      <c r="E2867" s="7" t="s">
        <v>7952</v>
      </c>
      <c r="F2867" s="27"/>
    </row>
    <row r="2868" spans="1:6" x14ac:dyDescent="0.3">
      <c r="A2868" s="7" t="s">
        <v>12462</v>
      </c>
      <c r="B2868" s="7" t="s">
        <v>12463</v>
      </c>
      <c r="C2868" s="7" t="s">
        <v>7957</v>
      </c>
      <c r="D2868" s="7" t="s">
        <v>7952</v>
      </c>
      <c r="E2868" s="7" t="s">
        <v>7952</v>
      </c>
      <c r="F2868" s="27"/>
    </row>
    <row r="2869" spans="1:6" x14ac:dyDescent="0.3">
      <c r="A2869" s="7" t="s">
        <v>12464</v>
      </c>
      <c r="B2869" s="7" t="s">
        <v>12465</v>
      </c>
      <c r="C2869" s="7" t="s">
        <v>7957</v>
      </c>
      <c r="D2869" s="7" t="s">
        <v>7952</v>
      </c>
      <c r="E2869" s="7" t="s">
        <v>7952</v>
      </c>
      <c r="F2869" s="27"/>
    </row>
    <row r="2870" spans="1:6" x14ac:dyDescent="0.3">
      <c r="A2870" s="7" t="s">
        <v>12466</v>
      </c>
      <c r="B2870" s="7" t="s">
        <v>12467</v>
      </c>
      <c r="C2870" s="7" t="s">
        <v>7957</v>
      </c>
      <c r="D2870" s="7" t="s">
        <v>7952</v>
      </c>
      <c r="E2870" s="7" t="s">
        <v>7952</v>
      </c>
      <c r="F2870" s="27"/>
    </row>
    <row r="2871" spans="1:6" x14ac:dyDescent="0.3">
      <c r="A2871" s="7" t="s">
        <v>12468</v>
      </c>
      <c r="B2871" s="7" t="s">
        <v>12469</v>
      </c>
      <c r="C2871" s="7" t="s">
        <v>7957</v>
      </c>
      <c r="D2871" s="7" t="s">
        <v>7952</v>
      </c>
      <c r="E2871" s="7" t="s">
        <v>7952</v>
      </c>
      <c r="F2871" s="27"/>
    </row>
    <row r="2872" spans="1:6" x14ac:dyDescent="0.3">
      <c r="A2872" s="7" t="s">
        <v>12470</v>
      </c>
      <c r="B2872" s="7" t="s">
        <v>12471</v>
      </c>
      <c r="C2872" s="7" t="s">
        <v>7957</v>
      </c>
      <c r="D2872" s="7" t="s">
        <v>7952</v>
      </c>
      <c r="E2872" s="7" t="s">
        <v>7952</v>
      </c>
      <c r="F2872" s="27"/>
    </row>
    <row r="2873" spans="1:6" x14ac:dyDescent="0.3">
      <c r="A2873" s="7" t="s">
        <v>12472</v>
      </c>
      <c r="B2873" s="7" t="s">
        <v>12473</v>
      </c>
      <c r="C2873" s="7" t="s">
        <v>7957</v>
      </c>
      <c r="D2873" s="7" t="s">
        <v>7952</v>
      </c>
      <c r="E2873" s="7" t="s">
        <v>7952</v>
      </c>
      <c r="F2873" s="27"/>
    </row>
    <row r="2874" spans="1:6" x14ac:dyDescent="0.3">
      <c r="A2874" s="7" t="s">
        <v>12474</v>
      </c>
      <c r="B2874" s="7" t="s">
        <v>12475</v>
      </c>
      <c r="C2874" s="7" t="s">
        <v>7957</v>
      </c>
      <c r="D2874" s="7" t="s">
        <v>7952</v>
      </c>
      <c r="E2874" s="7" t="s">
        <v>7952</v>
      </c>
      <c r="F2874" s="27"/>
    </row>
    <row r="2875" spans="1:6" x14ac:dyDescent="0.3">
      <c r="A2875" s="7" t="s">
        <v>12476</v>
      </c>
      <c r="B2875" s="7" t="s">
        <v>12477</v>
      </c>
      <c r="C2875" s="7" t="s">
        <v>7957</v>
      </c>
      <c r="D2875" s="7" t="s">
        <v>7952</v>
      </c>
      <c r="E2875" s="7" t="s">
        <v>7952</v>
      </c>
      <c r="F2875" s="27"/>
    </row>
    <row r="2876" spans="1:6" x14ac:dyDescent="0.3">
      <c r="A2876" s="7" t="s">
        <v>12478</v>
      </c>
      <c r="B2876" s="7" t="s">
        <v>12479</v>
      </c>
      <c r="C2876" s="7" t="s">
        <v>7957</v>
      </c>
      <c r="D2876" s="7" t="s">
        <v>7952</v>
      </c>
      <c r="E2876" s="7" t="s">
        <v>7952</v>
      </c>
      <c r="F2876" s="27"/>
    </row>
    <row r="2877" spans="1:6" x14ac:dyDescent="0.3">
      <c r="A2877" s="7" t="s">
        <v>12480</v>
      </c>
      <c r="B2877" s="7" t="s">
        <v>12481</v>
      </c>
      <c r="C2877" s="7" t="s">
        <v>7957</v>
      </c>
      <c r="D2877" s="7" t="s">
        <v>7952</v>
      </c>
      <c r="E2877" s="7" t="s">
        <v>7952</v>
      </c>
      <c r="F2877" s="27"/>
    </row>
    <row r="2878" spans="1:6" x14ac:dyDescent="0.3">
      <c r="A2878" s="7" t="s">
        <v>12482</v>
      </c>
      <c r="B2878" s="7" t="s">
        <v>12483</v>
      </c>
      <c r="C2878" s="7" t="s">
        <v>7957</v>
      </c>
      <c r="D2878" s="7" t="s">
        <v>7952</v>
      </c>
      <c r="E2878" s="7" t="s">
        <v>7952</v>
      </c>
      <c r="F2878" s="27"/>
    </row>
    <row r="2879" spans="1:6" x14ac:dyDescent="0.3">
      <c r="A2879" s="7" t="s">
        <v>12484</v>
      </c>
      <c r="B2879" s="7" t="s">
        <v>12485</v>
      </c>
      <c r="C2879" s="7" t="s">
        <v>7957</v>
      </c>
      <c r="D2879" s="7" t="s">
        <v>7952</v>
      </c>
      <c r="E2879" s="7" t="s">
        <v>7952</v>
      </c>
      <c r="F2879" s="27"/>
    </row>
    <row r="2880" spans="1:6" x14ac:dyDescent="0.3">
      <c r="A2880" s="7" t="s">
        <v>12486</v>
      </c>
      <c r="B2880" s="7" t="s">
        <v>12487</v>
      </c>
      <c r="C2880" s="7" t="s">
        <v>7957</v>
      </c>
      <c r="D2880" s="7" t="s">
        <v>7952</v>
      </c>
      <c r="E2880" s="7" t="s">
        <v>7952</v>
      </c>
      <c r="F2880" s="27"/>
    </row>
    <row r="2881" spans="1:6" x14ac:dyDescent="0.3">
      <c r="A2881" s="7" t="s">
        <v>12488</v>
      </c>
      <c r="B2881" s="7" t="s">
        <v>12489</v>
      </c>
      <c r="C2881" s="7" t="s">
        <v>7957</v>
      </c>
      <c r="D2881" s="7" t="s">
        <v>7952</v>
      </c>
      <c r="E2881" s="7" t="s">
        <v>7952</v>
      </c>
      <c r="F2881" s="27"/>
    </row>
    <row r="2882" spans="1:6" x14ac:dyDescent="0.3">
      <c r="A2882" s="7" t="s">
        <v>12490</v>
      </c>
      <c r="B2882" s="7" t="s">
        <v>12491</v>
      </c>
      <c r="C2882" s="7" t="s">
        <v>7957</v>
      </c>
      <c r="D2882" s="7" t="s">
        <v>7952</v>
      </c>
      <c r="E2882" s="7" t="s">
        <v>7952</v>
      </c>
      <c r="F2882" s="27"/>
    </row>
    <row r="2883" spans="1:6" x14ac:dyDescent="0.3">
      <c r="A2883" s="7" t="s">
        <v>12492</v>
      </c>
      <c r="B2883" s="7" t="s">
        <v>12493</v>
      </c>
      <c r="C2883" s="7" t="s">
        <v>7957</v>
      </c>
      <c r="D2883" s="7" t="s">
        <v>7952</v>
      </c>
      <c r="E2883" s="7" t="s">
        <v>7952</v>
      </c>
      <c r="F2883" s="27"/>
    </row>
    <row r="2884" spans="1:6" x14ac:dyDescent="0.3">
      <c r="A2884" s="7" t="s">
        <v>12494</v>
      </c>
      <c r="B2884" s="7" t="s">
        <v>12495</v>
      </c>
      <c r="C2884" s="7" t="s">
        <v>7957</v>
      </c>
      <c r="D2884" s="7" t="s">
        <v>7952</v>
      </c>
      <c r="E2884" s="7" t="s">
        <v>7952</v>
      </c>
      <c r="F2884" s="27"/>
    </row>
    <row r="2885" spans="1:6" x14ac:dyDescent="0.3">
      <c r="A2885" s="7" t="s">
        <v>12496</v>
      </c>
      <c r="B2885" s="7" t="s">
        <v>12497</v>
      </c>
      <c r="C2885" s="7" t="s">
        <v>7957</v>
      </c>
      <c r="D2885" s="7" t="s">
        <v>7952</v>
      </c>
      <c r="E2885" s="7" t="s">
        <v>7952</v>
      </c>
      <c r="F2885" s="27"/>
    </row>
    <row r="2886" spans="1:6" x14ac:dyDescent="0.3">
      <c r="A2886" s="7" t="s">
        <v>12498</v>
      </c>
      <c r="B2886" s="7" t="s">
        <v>12499</v>
      </c>
      <c r="C2886" s="7" t="s">
        <v>7957</v>
      </c>
      <c r="D2886" s="7" t="s">
        <v>7952</v>
      </c>
      <c r="E2886" s="7" t="s">
        <v>7952</v>
      </c>
      <c r="F2886" s="27"/>
    </row>
    <row r="2887" spans="1:6" x14ac:dyDescent="0.3">
      <c r="A2887" s="7" t="s">
        <v>12500</v>
      </c>
      <c r="B2887" s="7" t="s">
        <v>12501</v>
      </c>
      <c r="C2887" s="7" t="s">
        <v>7957</v>
      </c>
      <c r="D2887" s="7" t="s">
        <v>7952</v>
      </c>
      <c r="E2887" s="7" t="s">
        <v>7952</v>
      </c>
      <c r="F2887" s="27"/>
    </row>
    <row r="2888" spans="1:6" x14ac:dyDescent="0.3">
      <c r="A2888" s="7" t="s">
        <v>12502</v>
      </c>
      <c r="B2888" s="7" t="s">
        <v>12503</v>
      </c>
      <c r="C2888" s="7" t="s">
        <v>7957</v>
      </c>
      <c r="D2888" s="7" t="s">
        <v>7952</v>
      </c>
      <c r="E2888" s="7" t="s">
        <v>7952</v>
      </c>
      <c r="F2888" s="27"/>
    </row>
    <row r="2889" spans="1:6" x14ac:dyDescent="0.3">
      <c r="A2889" s="7" t="s">
        <v>12504</v>
      </c>
      <c r="B2889" s="7" t="s">
        <v>12505</v>
      </c>
      <c r="C2889" s="7" t="s">
        <v>7957</v>
      </c>
      <c r="D2889" s="7" t="s">
        <v>7952</v>
      </c>
      <c r="E2889" s="7" t="s">
        <v>7952</v>
      </c>
      <c r="F2889" s="27"/>
    </row>
    <row r="2890" spans="1:6" x14ac:dyDescent="0.3">
      <c r="A2890" s="7" t="s">
        <v>12506</v>
      </c>
      <c r="B2890" s="7" t="s">
        <v>12507</v>
      </c>
      <c r="C2890" s="7" t="s">
        <v>7957</v>
      </c>
      <c r="D2890" s="7" t="s">
        <v>7952</v>
      </c>
      <c r="E2890" s="7" t="s">
        <v>7952</v>
      </c>
      <c r="F2890" s="27"/>
    </row>
    <row r="2891" spans="1:6" x14ac:dyDescent="0.3">
      <c r="A2891" s="7" t="s">
        <v>12508</v>
      </c>
      <c r="B2891" s="7" t="s">
        <v>12509</v>
      </c>
      <c r="C2891" s="7" t="s">
        <v>7957</v>
      </c>
      <c r="D2891" s="7" t="s">
        <v>7952</v>
      </c>
      <c r="E2891" s="7" t="s">
        <v>7952</v>
      </c>
      <c r="F2891" s="27"/>
    </row>
    <row r="2892" spans="1:6" x14ac:dyDescent="0.3">
      <c r="A2892" s="7" t="s">
        <v>12510</v>
      </c>
      <c r="B2892" s="7" t="s">
        <v>12511</v>
      </c>
      <c r="C2892" s="7" t="s">
        <v>7957</v>
      </c>
      <c r="D2892" s="7" t="s">
        <v>7952</v>
      </c>
      <c r="E2892" s="7" t="s">
        <v>7952</v>
      </c>
      <c r="F2892" s="27"/>
    </row>
    <row r="2893" spans="1:6" x14ac:dyDescent="0.3">
      <c r="A2893" s="7" t="s">
        <v>12512</v>
      </c>
      <c r="B2893" s="7" t="s">
        <v>12513</v>
      </c>
      <c r="C2893" s="7" t="s">
        <v>7957</v>
      </c>
      <c r="D2893" s="7" t="s">
        <v>7952</v>
      </c>
      <c r="E2893" s="7" t="s">
        <v>7952</v>
      </c>
      <c r="F2893" s="27"/>
    </row>
    <row r="2894" spans="1:6" x14ac:dyDescent="0.3">
      <c r="A2894" s="7" t="s">
        <v>12514</v>
      </c>
      <c r="B2894" s="7" t="s">
        <v>12515</v>
      </c>
      <c r="C2894" s="7" t="s">
        <v>7957</v>
      </c>
      <c r="D2894" s="7" t="s">
        <v>7952</v>
      </c>
      <c r="E2894" s="7" t="s">
        <v>7952</v>
      </c>
      <c r="F2894" s="27"/>
    </row>
    <row r="2895" spans="1:6" x14ac:dyDescent="0.3">
      <c r="A2895" s="7" t="s">
        <v>12516</v>
      </c>
      <c r="B2895" s="7" t="s">
        <v>12517</v>
      </c>
      <c r="C2895" s="7" t="s">
        <v>7957</v>
      </c>
      <c r="D2895" s="7" t="s">
        <v>7952</v>
      </c>
      <c r="E2895" s="7" t="s">
        <v>7952</v>
      </c>
      <c r="F2895" s="27"/>
    </row>
    <row r="2896" spans="1:6" x14ac:dyDescent="0.3">
      <c r="A2896" s="7" t="s">
        <v>12518</v>
      </c>
      <c r="B2896" s="7" t="s">
        <v>12519</v>
      </c>
      <c r="C2896" s="7" t="s">
        <v>7957</v>
      </c>
      <c r="D2896" s="7" t="s">
        <v>7952</v>
      </c>
      <c r="E2896" s="7" t="s">
        <v>7952</v>
      </c>
      <c r="F2896" s="27"/>
    </row>
    <row r="2897" spans="1:6" x14ac:dyDescent="0.3">
      <c r="A2897" s="7" t="s">
        <v>12520</v>
      </c>
      <c r="B2897" s="7" t="s">
        <v>12521</v>
      </c>
      <c r="C2897" s="7" t="s">
        <v>7957</v>
      </c>
      <c r="D2897" s="7" t="s">
        <v>7952</v>
      </c>
      <c r="E2897" s="7" t="s">
        <v>7952</v>
      </c>
      <c r="F2897" s="27"/>
    </row>
    <row r="2898" spans="1:6" x14ac:dyDescent="0.3">
      <c r="A2898" s="7" t="s">
        <v>12522</v>
      </c>
      <c r="B2898" s="7" t="s">
        <v>12523</v>
      </c>
      <c r="C2898" s="7" t="s">
        <v>7957</v>
      </c>
      <c r="D2898" s="7" t="s">
        <v>7952</v>
      </c>
      <c r="E2898" s="7" t="s">
        <v>7952</v>
      </c>
      <c r="F2898" s="27"/>
    </row>
    <row r="2899" spans="1:6" x14ac:dyDescent="0.3">
      <c r="A2899" s="7" t="s">
        <v>12524</v>
      </c>
      <c r="B2899" s="7" t="s">
        <v>12525</v>
      </c>
      <c r="C2899" s="7" t="s">
        <v>7957</v>
      </c>
      <c r="D2899" s="7" t="s">
        <v>7952</v>
      </c>
      <c r="E2899" s="7" t="s">
        <v>7952</v>
      </c>
      <c r="F2899" s="27"/>
    </row>
    <row r="2900" spans="1:6" x14ac:dyDescent="0.3">
      <c r="A2900" s="7" t="s">
        <v>12526</v>
      </c>
      <c r="B2900" s="7" t="s">
        <v>12527</v>
      </c>
      <c r="C2900" s="7" t="s">
        <v>7957</v>
      </c>
      <c r="D2900" s="7" t="s">
        <v>7952</v>
      </c>
      <c r="E2900" s="7" t="s">
        <v>7952</v>
      </c>
      <c r="F2900" s="27"/>
    </row>
    <row r="2901" spans="1:6" x14ac:dyDescent="0.3">
      <c r="A2901" s="7" t="s">
        <v>12528</v>
      </c>
      <c r="B2901" s="7" t="s">
        <v>12529</v>
      </c>
      <c r="C2901" s="7" t="s">
        <v>7957</v>
      </c>
      <c r="D2901" s="7" t="s">
        <v>7952</v>
      </c>
      <c r="E2901" s="7" t="s">
        <v>7952</v>
      </c>
      <c r="F2901" s="27"/>
    </row>
    <row r="2902" spans="1:6" x14ac:dyDescent="0.3">
      <c r="A2902" s="7" t="s">
        <v>12530</v>
      </c>
      <c r="B2902" s="7" t="s">
        <v>12531</v>
      </c>
      <c r="C2902" s="7" t="s">
        <v>7957</v>
      </c>
      <c r="D2902" s="7" t="s">
        <v>7952</v>
      </c>
      <c r="E2902" s="7" t="s">
        <v>7952</v>
      </c>
      <c r="F2902" s="27"/>
    </row>
    <row r="2903" spans="1:6" x14ac:dyDescent="0.3">
      <c r="A2903" s="7" t="s">
        <v>12532</v>
      </c>
      <c r="B2903" s="7" t="s">
        <v>12533</v>
      </c>
      <c r="C2903" s="7" t="s">
        <v>7957</v>
      </c>
      <c r="D2903" s="7" t="s">
        <v>7952</v>
      </c>
      <c r="E2903" s="7" t="s">
        <v>7952</v>
      </c>
      <c r="F2903" s="27"/>
    </row>
    <row r="2904" spans="1:6" x14ac:dyDescent="0.3">
      <c r="A2904" s="7" t="s">
        <v>12534</v>
      </c>
      <c r="B2904" s="7" t="s">
        <v>12535</v>
      </c>
      <c r="C2904" s="7" t="s">
        <v>7957</v>
      </c>
      <c r="D2904" s="7" t="s">
        <v>7952</v>
      </c>
      <c r="E2904" s="7" t="s">
        <v>7952</v>
      </c>
      <c r="F2904" s="27"/>
    </row>
    <row r="2905" spans="1:6" x14ac:dyDescent="0.3">
      <c r="A2905" s="7" t="s">
        <v>12536</v>
      </c>
      <c r="B2905" s="7" t="s">
        <v>12537</v>
      </c>
      <c r="C2905" s="7" t="s">
        <v>7957</v>
      </c>
      <c r="D2905" s="7" t="s">
        <v>7952</v>
      </c>
      <c r="E2905" s="7" t="s">
        <v>7952</v>
      </c>
      <c r="F2905" s="27"/>
    </row>
    <row r="2906" spans="1:6" x14ac:dyDescent="0.3">
      <c r="A2906" s="7" t="s">
        <v>12538</v>
      </c>
      <c r="B2906" s="7" t="s">
        <v>12539</v>
      </c>
      <c r="C2906" s="7" t="s">
        <v>7957</v>
      </c>
      <c r="D2906" s="7" t="s">
        <v>7952</v>
      </c>
      <c r="E2906" s="7" t="s">
        <v>7952</v>
      </c>
      <c r="F2906" s="27"/>
    </row>
    <row r="2907" spans="1:6" x14ac:dyDescent="0.3">
      <c r="A2907" s="7" t="s">
        <v>12540</v>
      </c>
      <c r="B2907" s="7" t="s">
        <v>12541</v>
      </c>
      <c r="C2907" s="7" t="s">
        <v>7957</v>
      </c>
      <c r="D2907" s="7" t="s">
        <v>7952</v>
      </c>
      <c r="E2907" s="7" t="s">
        <v>7952</v>
      </c>
      <c r="F2907" s="27"/>
    </row>
    <row r="2908" spans="1:6" x14ac:dyDescent="0.3">
      <c r="A2908" s="7" t="s">
        <v>12542</v>
      </c>
      <c r="B2908" s="7" t="s">
        <v>12543</v>
      </c>
      <c r="C2908" s="7" t="s">
        <v>7957</v>
      </c>
      <c r="D2908" s="7" t="s">
        <v>7952</v>
      </c>
      <c r="E2908" s="7" t="s">
        <v>7952</v>
      </c>
      <c r="F2908" s="27"/>
    </row>
    <row r="2909" spans="1:6" x14ac:dyDescent="0.3">
      <c r="A2909" s="7" t="s">
        <v>12544</v>
      </c>
      <c r="B2909" s="7" t="s">
        <v>12545</v>
      </c>
      <c r="C2909" s="7" t="s">
        <v>7957</v>
      </c>
      <c r="D2909" s="7" t="s">
        <v>7952</v>
      </c>
      <c r="E2909" s="7" t="s">
        <v>7952</v>
      </c>
      <c r="F2909" s="27"/>
    </row>
    <row r="2910" spans="1:6" x14ac:dyDescent="0.3">
      <c r="A2910" s="7" t="s">
        <v>12546</v>
      </c>
      <c r="B2910" s="7" t="s">
        <v>12547</v>
      </c>
      <c r="C2910" s="7" t="s">
        <v>7957</v>
      </c>
      <c r="D2910" s="7" t="s">
        <v>7952</v>
      </c>
      <c r="E2910" s="7" t="s">
        <v>7952</v>
      </c>
      <c r="F2910" s="27"/>
    </row>
    <row r="2911" spans="1:6" x14ac:dyDescent="0.3">
      <c r="A2911" s="7" t="s">
        <v>12548</v>
      </c>
      <c r="B2911" s="7" t="s">
        <v>12549</v>
      </c>
      <c r="C2911" s="7" t="s">
        <v>7957</v>
      </c>
      <c r="D2911" s="7" t="s">
        <v>7952</v>
      </c>
      <c r="E2911" s="7" t="s">
        <v>7952</v>
      </c>
      <c r="F2911" s="27"/>
    </row>
    <row r="2912" spans="1:6" x14ac:dyDescent="0.3">
      <c r="A2912" s="7" t="s">
        <v>12550</v>
      </c>
      <c r="B2912" s="7" t="s">
        <v>12551</v>
      </c>
      <c r="C2912" s="7" t="s">
        <v>7957</v>
      </c>
      <c r="D2912" s="7" t="s">
        <v>7952</v>
      </c>
      <c r="E2912" s="7" t="s">
        <v>7952</v>
      </c>
      <c r="F2912" s="27"/>
    </row>
    <row r="2913" spans="1:6" x14ac:dyDescent="0.3">
      <c r="A2913" s="7" t="s">
        <v>12552</v>
      </c>
      <c r="B2913" s="7" t="s">
        <v>12553</v>
      </c>
      <c r="C2913" s="7" t="s">
        <v>7957</v>
      </c>
      <c r="D2913" s="7" t="s">
        <v>7952</v>
      </c>
      <c r="E2913" s="7" t="s">
        <v>7952</v>
      </c>
      <c r="F2913" s="27"/>
    </row>
    <row r="2914" spans="1:6" x14ac:dyDescent="0.3">
      <c r="A2914" s="7" t="s">
        <v>12554</v>
      </c>
      <c r="B2914" s="7" t="s">
        <v>12555</v>
      </c>
      <c r="C2914" s="7" t="s">
        <v>7957</v>
      </c>
      <c r="D2914" s="7" t="s">
        <v>7952</v>
      </c>
      <c r="E2914" s="7" t="s">
        <v>7952</v>
      </c>
      <c r="F2914" s="27"/>
    </row>
    <row r="2915" spans="1:6" x14ac:dyDescent="0.3">
      <c r="A2915" s="7" t="s">
        <v>12556</v>
      </c>
      <c r="B2915" s="7" t="s">
        <v>12557</v>
      </c>
      <c r="C2915" s="7" t="s">
        <v>7957</v>
      </c>
      <c r="D2915" s="7" t="s">
        <v>7952</v>
      </c>
      <c r="E2915" s="7" t="s">
        <v>7952</v>
      </c>
      <c r="F2915" s="27"/>
    </row>
    <row r="2916" spans="1:6" x14ac:dyDescent="0.3">
      <c r="A2916" s="7" t="s">
        <v>12558</v>
      </c>
      <c r="B2916" s="7" t="s">
        <v>12559</v>
      </c>
      <c r="C2916" s="7" t="s">
        <v>7957</v>
      </c>
      <c r="D2916" s="7" t="s">
        <v>7952</v>
      </c>
      <c r="E2916" s="7" t="s">
        <v>7952</v>
      </c>
      <c r="F2916" s="27"/>
    </row>
    <row r="2917" spans="1:6" x14ac:dyDescent="0.3">
      <c r="A2917" s="7" t="s">
        <v>12560</v>
      </c>
      <c r="B2917" s="7" t="s">
        <v>12561</v>
      </c>
      <c r="C2917" s="7" t="s">
        <v>7957</v>
      </c>
      <c r="D2917" s="7" t="s">
        <v>7952</v>
      </c>
      <c r="E2917" s="7" t="s">
        <v>7952</v>
      </c>
      <c r="F2917" s="27"/>
    </row>
    <row r="2918" spans="1:6" x14ac:dyDescent="0.3">
      <c r="A2918" s="7" t="s">
        <v>12562</v>
      </c>
      <c r="B2918" s="7" t="s">
        <v>12563</v>
      </c>
      <c r="C2918" s="7" t="s">
        <v>7957</v>
      </c>
      <c r="D2918" s="7" t="s">
        <v>7952</v>
      </c>
      <c r="E2918" s="7" t="s">
        <v>7952</v>
      </c>
      <c r="F2918" s="27"/>
    </row>
    <row r="2919" spans="1:6" x14ac:dyDescent="0.3">
      <c r="A2919" s="7" t="s">
        <v>12564</v>
      </c>
      <c r="B2919" s="7" t="s">
        <v>12565</v>
      </c>
      <c r="C2919" s="7" t="s">
        <v>7957</v>
      </c>
      <c r="D2919" s="7" t="s">
        <v>7952</v>
      </c>
      <c r="E2919" s="7" t="s">
        <v>7952</v>
      </c>
      <c r="F2919" s="27"/>
    </row>
    <row r="2920" spans="1:6" x14ac:dyDescent="0.3">
      <c r="A2920" s="7" t="s">
        <v>12566</v>
      </c>
      <c r="B2920" s="7" t="s">
        <v>12567</v>
      </c>
      <c r="C2920" s="7" t="s">
        <v>7957</v>
      </c>
      <c r="D2920" s="7" t="s">
        <v>7952</v>
      </c>
      <c r="E2920" s="7" t="s">
        <v>7952</v>
      </c>
      <c r="F2920" s="27"/>
    </row>
    <row r="2921" spans="1:6" x14ac:dyDescent="0.3">
      <c r="A2921" s="7" t="s">
        <v>12568</v>
      </c>
      <c r="B2921" s="7" t="s">
        <v>12569</v>
      </c>
      <c r="C2921" s="7" t="s">
        <v>7957</v>
      </c>
      <c r="D2921" s="7" t="s">
        <v>7952</v>
      </c>
      <c r="E2921" s="7" t="s">
        <v>7952</v>
      </c>
      <c r="F2921" s="27"/>
    </row>
    <row r="2922" spans="1:6" x14ac:dyDescent="0.3">
      <c r="A2922" s="7" t="s">
        <v>12570</v>
      </c>
      <c r="B2922" s="7" t="s">
        <v>12571</v>
      </c>
      <c r="C2922" s="7" t="s">
        <v>7957</v>
      </c>
      <c r="D2922" s="7" t="s">
        <v>7952</v>
      </c>
      <c r="E2922" s="7" t="s">
        <v>7952</v>
      </c>
      <c r="F2922" s="27"/>
    </row>
    <row r="2923" spans="1:6" x14ac:dyDescent="0.3">
      <c r="A2923" s="7" t="s">
        <v>12572</v>
      </c>
      <c r="B2923" s="7" t="s">
        <v>12573</v>
      </c>
      <c r="C2923" s="7" t="s">
        <v>7957</v>
      </c>
      <c r="D2923" s="7" t="s">
        <v>7952</v>
      </c>
      <c r="E2923" s="7" t="s">
        <v>7952</v>
      </c>
      <c r="F2923" s="27"/>
    </row>
    <row r="2924" spans="1:6" x14ac:dyDescent="0.3">
      <c r="A2924" s="7" t="s">
        <v>12574</v>
      </c>
      <c r="B2924" s="7" t="s">
        <v>12575</v>
      </c>
      <c r="C2924" s="7" t="s">
        <v>7957</v>
      </c>
      <c r="D2924" s="7" t="s">
        <v>7952</v>
      </c>
      <c r="E2924" s="7" t="s">
        <v>7952</v>
      </c>
      <c r="F2924" s="27"/>
    </row>
    <row r="2925" spans="1:6" x14ac:dyDescent="0.3">
      <c r="A2925" s="7" t="s">
        <v>12576</v>
      </c>
      <c r="B2925" s="7" t="s">
        <v>12577</v>
      </c>
      <c r="C2925" s="7" t="s">
        <v>7957</v>
      </c>
      <c r="D2925" s="7" t="s">
        <v>7952</v>
      </c>
      <c r="E2925" s="7" t="s">
        <v>7952</v>
      </c>
      <c r="F2925" s="27"/>
    </row>
    <row r="2926" spans="1:6" x14ac:dyDescent="0.3">
      <c r="A2926" s="7" t="s">
        <v>12578</v>
      </c>
      <c r="B2926" s="7" t="s">
        <v>12579</v>
      </c>
      <c r="C2926" s="7" t="s">
        <v>7957</v>
      </c>
      <c r="D2926" s="7" t="s">
        <v>7952</v>
      </c>
      <c r="E2926" s="7" t="s">
        <v>7952</v>
      </c>
      <c r="F2926" s="27"/>
    </row>
    <row r="2927" spans="1:6" x14ac:dyDescent="0.3">
      <c r="A2927" s="7" t="s">
        <v>12580</v>
      </c>
      <c r="B2927" s="7" t="s">
        <v>12581</v>
      </c>
      <c r="C2927" s="7" t="s">
        <v>7957</v>
      </c>
      <c r="D2927" s="7" t="s">
        <v>7952</v>
      </c>
      <c r="E2927" s="7" t="s">
        <v>7952</v>
      </c>
      <c r="F2927" s="27"/>
    </row>
    <row r="2928" spans="1:6" x14ac:dyDescent="0.3">
      <c r="A2928" s="7" t="s">
        <v>12582</v>
      </c>
      <c r="B2928" s="7" t="s">
        <v>12583</v>
      </c>
      <c r="C2928" s="7" t="s">
        <v>7957</v>
      </c>
      <c r="D2928" s="7" t="s">
        <v>7952</v>
      </c>
      <c r="E2928" s="7" t="s">
        <v>7952</v>
      </c>
      <c r="F2928" s="27"/>
    </row>
    <row r="2929" spans="1:6" x14ac:dyDescent="0.3">
      <c r="A2929" s="7" t="s">
        <v>12584</v>
      </c>
      <c r="B2929" s="7" t="s">
        <v>12585</v>
      </c>
      <c r="C2929" s="7" t="s">
        <v>7957</v>
      </c>
      <c r="D2929" s="7" t="s">
        <v>7952</v>
      </c>
      <c r="E2929" s="7" t="s">
        <v>7952</v>
      </c>
      <c r="F2929" s="27"/>
    </row>
    <row r="2930" spans="1:6" x14ac:dyDescent="0.3">
      <c r="A2930" s="7" t="s">
        <v>12586</v>
      </c>
      <c r="B2930" s="7" t="s">
        <v>12587</v>
      </c>
      <c r="C2930" s="7" t="s">
        <v>7957</v>
      </c>
      <c r="D2930" s="7" t="s">
        <v>7952</v>
      </c>
      <c r="E2930" s="7" t="s">
        <v>7952</v>
      </c>
      <c r="F2930" s="27"/>
    </row>
    <row r="2931" spans="1:6" x14ac:dyDescent="0.3">
      <c r="A2931" s="7" t="s">
        <v>12588</v>
      </c>
      <c r="B2931" s="7" t="s">
        <v>12589</v>
      </c>
      <c r="C2931" s="7" t="s">
        <v>7957</v>
      </c>
      <c r="D2931" s="7" t="s">
        <v>7952</v>
      </c>
      <c r="E2931" s="7" t="s">
        <v>7952</v>
      </c>
      <c r="F2931" s="27"/>
    </row>
    <row r="2932" spans="1:6" x14ac:dyDescent="0.3">
      <c r="A2932" s="7" t="s">
        <v>12590</v>
      </c>
      <c r="B2932" s="7" t="s">
        <v>12591</v>
      </c>
      <c r="C2932" s="7" t="s">
        <v>7957</v>
      </c>
      <c r="D2932" s="7" t="s">
        <v>7952</v>
      </c>
      <c r="E2932" s="7" t="s">
        <v>7952</v>
      </c>
      <c r="F2932" s="27"/>
    </row>
    <row r="2933" spans="1:6" x14ac:dyDescent="0.3">
      <c r="A2933" s="7" t="s">
        <v>12592</v>
      </c>
      <c r="B2933" s="7" t="s">
        <v>12593</v>
      </c>
      <c r="C2933" s="7" t="s">
        <v>7957</v>
      </c>
      <c r="D2933" s="7" t="s">
        <v>7952</v>
      </c>
      <c r="E2933" s="7" t="s">
        <v>7952</v>
      </c>
      <c r="F2933" s="27"/>
    </row>
    <row r="2934" spans="1:6" x14ac:dyDescent="0.3">
      <c r="A2934" s="7" t="s">
        <v>12594</v>
      </c>
      <c r="B2934" s="7" t="s">
        <v>12595</v>
      </c>
      <c r="C2934" s="7" t="s">
        <v>7957</v>
      </c>
      <c r="D2934" s="7" t="s">
        <v>7952</v>
      </c>
      <c r="E2934" s="7" t="s">
        <v>7952</v>
      </c>
      <c r="F2934" s="27"/>
    </row>
    <row r="2935" spans="1:6" x14ac:dyDescent="0.3">
      <c r="A2935" s="7" t="s">
        <v>12596</v>
      </c>
      <c r="B2935" s="7" t="s">
        <v>12597</v>
      </c>
      <c r="C2935" s="7" t="s">
        <v>7957</v>
      </c>
      <c r="D2935" s="7" t="s">
        <v>7952</v>
      </c>
      <c r="E2935" s="7" t="s">
        <v>7952</v>
      </c>
      <c r="F2935" s="27"/>
    </row>
    <row r="2936" spans="1:6" x14ac:dyDescent="0.3">
      <c r="A2936" s="7" t="s">
        <v>12598</v>
      </c>
      <c r="B2936" s="7" t="s">
        <v>12599</v>
      </c>
      <c r="C2936" s="7" t="s">
        <v>7957</v>
      </c>
      <c r="D2936" s="7" t="s">
        <v>7952</v>
      </c>
      <c r="E2936" s="7" t="s">
        <v>7952</v>
      </c>
      <c r="F2936" s="27"/>
    </row>
    <row r="2937" spans="1:6" x14ac:dyDescent="0.3">
      <c r="A2937" s="7" t="s">
        <v>12600</v>
      </c>
      <c r="B2937" s="7" t="s">
        <v>12601</v>
      </c>
      <c r="C2937" s="7" t="s">
        <v>7957</v>
      </c>
      <c r="D2937" s="7" t="s">
        <v>7952</v>
      </c>
      <c r="E2937" s="7" t="s">
        <v>7952</v>
      </c>
      <c r="F2937" s="27"/>
    </row>
    <row r="2938" spans="1:6" x14ac:dyDescent="0.3">
      <c r="A2938" s="7" t="s">
        <v>12602</v>
      </c>
      <c r="B2938" s="7" t="s">
        <v>12603</v>
      </c>
      <c r="C2938" s="7" t="s">
        <v>7957</v>
      </c>
      <c r="D2938" s="7" t="s">
        <v>7952</v>
      </c>
      <c r="E2938" s="7" t="s">
        <v>7952</v>
      </c>
      <c r="F2938" s="27"/>
    </row>
    <row r="2939" spans="1:6" x14ac:dyDescent="0.3">
      <c r="A2939" s="7" t="s">
        <v>12604</v>
      </c>
      <c r="B2939" s="7" t="s">
        <v>12605</v>
      </c>
      <c r="C2939" s="7" t="s">
        <v>7957</v>
      </c>
      <c r="D2939" s="7" t="s">
        <v>7952</v>
      </c>
      <c r="E2939" s="7" t="s">
        <v>7952</v>
      </c>
      <c r="F2939" s="27"/>
    </row>
    <row r="2940" spans="1:6" x14ac:dyDescent="0.3">
      <c r="A2940" s="7" t="s">
        <v>12606</v>
      </c>
      <c r="B2940" s="7" t="s">
        <v>12607</v>
      </c>
      <c r="C2940" s="7" t="s">
        <v>7957</v>
      </c>
      <c r="D2940" s="7" t="s">
        <v>7952</v>
      </c>
      <c r="E2940" s="7" t="s">
        <v>7952</v>
      </c>
      <c r="F2940" s="27"/>
    </row>
    <row r="2941" spans="1:6" x14ac:dyDescent="0.3">
      <c r="A2941" s="7" t="s">
        <v>12608</v>
      </c>
      <c r="B2941" s="7" t="s">
        <v>12609</v>
      </c>
      <c r="C2941" s="7" t="s">
        <v>7957</v>
      </c>
      <c r="D2941" s="7" t="s">
        <v>7952</v>
      </c>
      <c r="E2941" s="7" t="s">
        <v>7952</v>
      </c>
      <c r="F2941" s="27"/>
    </row>
    <row r="2942" spans="1:6" x14ac:dyDescent="0.3">
      <c r="A2942" s="7" t="s">
        <v>12610</v>
      </c>
      <c r="B2942" s="7" t="s">
        <v>12611</v>
      </c>
      <c r="C2942" s="7" t="s">
        <v>7957</v>
      </c>
      <c r="D2942" s="7" t="s">
        <v>7952</v>
      </c>
      <c r="E2942" s="7" t="s">
        <v>7952</v>
      </c>
      <c r="F2942" s="27"/>
    </row>
    <row r="2943" spans="1:6" x14ac:dyDescent="0.3">
      <c r="A2943" s="7" t="s">
        <v>12612</v>
      </c>
      <c r="B2943" s="7" t="s">
        <v>12613</v>
      </c>
      <c r="C2943" s="7" t="s">
        <v>7957</v>
      </c>
      <c r="D2943" s="7" t="s">
        <v>7952</v>
      </c>
      <c r="E2943" s="7" t="s">
        <v>7952</v>
      </c>
      <c r="F2943" s="27"/>
    </row>
    <row r="2944" spans="1:6" x14ac:dyDescent="0.3">
      <c r="A2944" s="7" t="s">
        <v>12614</v>
      </c>
      <c r="B2944" s="7" t="s">
        <v>12615</v>
      </c>
      <c r="C2944" s="7" t="s">
        <v>7957</v>
      </c>
      <c r="D2944" s="7" t="s">
        <v>7952</v>
      </c>
      <c r="E2944" s="7" t="s">
        <v>7952</v>
      </c>
      <c r="F2944" s="27"/>
    </row>
    <row r="2945" spans="1:6" x14ac:dyDescent="0.3">
      <c r="A2945" s="7" t="s">
        <v>12616</v>
      </c>
      <c r="B2945" s="7" t="s">
        <v>12617</v>
      </c>
      <c r="C2945" s="7" t="s">
        <v>7957</v>
      </c>
      <c r="D2945" s="7" t="s">
        <v>7952</v>
      </c>
      <c r="E2945" s="7" t="s">
        <v>7952</v>
      </c>
      <c r="F2945" s="27"/>
    </row>
    <row r="2946" spans="1:6" x14ac:dyDescent="0.3">
      <c r="A2946" s="7" t="s">
        <v>12618</v>
      </c>
      <c r="B2946" s="7" t="s">
        <v>12619</v>
      </c>
      <c r="C2946" s="7" t="s">
        <v>7957</v>
      </c>
      <c r="D2946" s="7" t="s">
        <v>7952</v>
      </c>
      <c r="E2946" s="7" t="s">
        <v>7952</v>
      </c>
      <c r="F2946" s="27"/>
    </row>
    <row r="2947" spans="1:6" x14ac:dyDescent="0.3">
      <c r="A2947" s="7" t="s">
        <v>12620</v>
      </c>
      <c r="B2947" s="7" t="s">
        <v>12621</v>
      </c>
      <c r="C2947" s="7" t="s">
        <v>7957</v>
      </c>
      <c r="D2947" s="7" t="s">
        <v>7952</v>
      </c>
      <c r="E2947" s="7" t="s">
        <v>7952</v>
      </c>
      <c r="F2947" s="27"/>
    </row>
    <row r="2948" spans="1:6" x14ac:dyDescent="0.3">
      <c r="A2948" s="7" t="s">
        <v>12622</v>
      </c>
      <c r="B2948" s="7" t="s">
        <v>12623</v>
      </c>
      <c r="C2948" s="7" t="s">
        <v>7957</v>
      </c>
      <c r="D2948" s="7" t="s">
        <v>7952</v>
      </c>
      <c r="E2948" s="7" t="s">
        <v>7952</v>
      </c>
      <c r="F2948" s="27"/>
    </row>
    <row r="2949" spans="1:6" x14ac:dyDescent="0.3">
      <c r="A2949" s="7" t="s">
        <v>12624</v>
      </c>
      <c r="B2949" s="7" t="s">
        <v>12625</v>
      </c>
      <c r="C2949" s="7" t="s">
        <v>7957</v>
      </c>
      <c r="D2949" s="7" t="s">
        <v>7952</v>
      </c>
      <c r="E2949" s="7" t="s">
        <v>7952</v>
      </c>
      <c r="F2949" s="27"/>
    </row>
    <row r="2950" spans="1:6" x14ac:dyDescent="0.3">
      <c r="A2950" s="7" t="s">
        <v>12626</v>
      </c>
      <c r="B2950" s="7" t="s">
        <v>12627</v>
      </c>
      <c r="C2950" s="7" t="s">
        <v>7957</v>
      </c>
      <c r="D2950" s="7" t="s">
        <v>7952</v>
      </c>
      <c r="E2950" s="7" t="s">
        <v>7952</v>
      </c>
      <c r="F2950" s="27"/>
    </row>
    <row r="2951" spans="1:6" x14ac:dyDescent="0.3">
      <c r="A2951" s="7" t="s">
        <v>12628</v>
      </c>
      <c r="B2951" s="7" t="s">
        <v>12629</v>
      </c>
      <c r="C2951" s="7" t="s">
        <v>7957</v>
      </c>
      <c r="D2951" s="7" t="s">
        <v>7952</v>
      </c>
      <c r="E2951" s="7" t="s">
        <v>7952</v>
      </c>
      <c r="F2951" s="27"/>
    </row>
    <row r="2952" spans="1:6" x14ac:dyDescent="0.3">
      <c r="A2952" s="7" t="s">
        <v>12630</v>
      </c>
      <c r="B2952" s="7" t="s">
        <v>12290</v>
      </c>
      <c r="C2952" s="7" t="s">
        <v>7957</v>
      </c>
      <c r="D2952" s="7" t="s">
        <v>7952</v>
      </c>
      <c r="E2952" s="7" t="s">
        <v>7952</v>
      </c>
      <c r="F2952" s="27"/>
    </row>
    <row r="2953" spans="1:6" x14ac:dyDescent="0.3">
      <c r="A2953" s="7" t="s">
        <v>12631</v>
      </c>
      <c r="B2953" s="7" t="s">
        <v>12632</v>
      </c>
      <c r="C2953" s="7" t="s">
        <v>7957</v>
      </c>
      <c r="D2953" s="7" t="s">
        <v>7952</v>
      </c>
      <c r="E2953" s="7" t="s">
        <v>7952</v>
      </c>
      <c r="F2953" s="27"/>
    </row>
    <row r="2954" spans="1:6" x14ac:dyDescent="0.3">
      <c r="A2954" s="7" t="s">
        <v>12633</v>
      </c>
      <c r="B2954" s="7" t="s">
        <v>12634</v>
      </c>
      <c r="C2954" s="7" t="s">
        <v>7957</v>
      </c>
      <c r="D2954" s="7" t="s">
        <v>7952</v>
      </c>
      <c r="E2954" s="7" t="s">
        <v>7952</v>
      </c>
      <c r="F2954" s="27"/>
    </row>
    <row r="2955" spans="1:6" x14ac:dyDescent="0.3">
      <c r="A2955" s="7" t="s">
        <v>12635</v>
      </c>
      <c r="B2955" s="7" t="s">
        <v>12636</v>
      </c>
      <c r="C2955" s="7" t="s">
        <v>7957</v>
      </c>
      <c r="D2955" s="7" t="s">
        <v>7952</v>
      </c>
      <c r="E2955" s="7" t="s">
        <v>7952</v>
      </c>
      <c r="F2955" s="27"/>
    </row>
    <row r="2956" spans="1:6" x14ac:dyDescent="0.3">
      <c r="A2956" s="7" t="s">
        <v>12637</v>
      </c>
      <c r="B2956" s="7" t="s">
        <v>12638</v>
      </c>
      <c r="C2956" s="7" t="s">
        <v>7957</v>
      </c>
      <c r="D2956" s="7" t="s">
        <v>7952</v>
      </c>
      <c r="E2956" s="7" t="s">
        <v>7952</v>
      </c>
      <c r="F2956" s="27"/>
    </row>
    <row r="2957" spans="1:6" x14ac:dyDescent="0.3">
      <c r="A2957" s="7" t="s">
        <v>12639</v>
      </c>
      <c r="B2957" s="7" t="s">
        <v>12640</v>
      </c>
      <c r="C2957" s="7" t="s">
        <v>7957</v>
      </c>
      <c r="D2957" s="7" t="s">
        <v>7952</v>
      </c>
      <c r="E2957" s="7" t="s">
        <v>7952</v>
      </c>
      <c r="F2957" s="27"/>
    </row>
    <row r="2958" spans="1:6" x14ac:dyDescent="0.3">
      <c r="A2958" s="7" t="s">
        <v>12641</v>
      </c>
      <c r="B2958" s="7" t="s">
        <v>12642</v>
      </c>
      <c r="C2958" s="7" t="s">
        <v>7957</v>
      </c>
      <c r="D2958" s="7" t="s">
        <v>7952</v>
      </c>
      <c r="E2958" s="7" t="s">
        <v>7952</v>
      </c>
      <c r="F2958" s="27"/>
    </row>
    <row r="2959" spans="1:6" x14ac:dyDescent="0.3">
      <c r="A2959" s="7" t="s">
        <v>12643</v>
      </c>
      <c r="B2959" s="7" t="s">
        <v>12644</v>
      </c>
      <c r="C2959" s="7" t="s">
        <v>7957</v>
      </c>
      <c r="D2959" s="7" t="s">
        <v>7952</v>
      </c>
      <c r="E2959" s="7" t="s">
        <v>7952</v>
      </c>
      <c r="F2959" s="27"/>
    </row>
    <row r="2960" spans="1:6" x14ac:dyDescent="0.3">
      <c r="A2960" s="7" t="s">
        <v>12645</v>
      </c>
      <c r="B2960" s="7" t="s">
        <v>12646</v>
      </c>
      <c r="C2960" s="7" t="s">
        <v>7957</v>
      </c>
      <c r="D2960" s="7" t="s">
        <v>7952</v>
      </c>
      <c r="E2960" s="7" t="s">
        <v>7952</v>
      </c>
      <c r="F2960" s="27"/>
    </row>
    <row r="2961" spans="1:6" x14ac:dyDescent="0.3">
      <c r="A2961" s="7" t="s">
        <v>12647</v>
      </c>
      <c r="B2961" s="7" t="s">
        <v>12648</v>
      </c>
      <c r="C2961" s="7" t="s">
        <v>7957</v>
      </c>
      <c r="D2961" s="7" t="s">
        <v>7952</v>
      </c>
      <c r="E2961" s="7" t="s">
        <v>7952</v>
      </c>
      <c r="F2961" s="27"/>
    </row>
    <row r="2962" spans="1:6" x14ac:dyDescent="0.3">
      <c r="A2962" s="7" t="s">
        <v>12649</v>
      </c>
      <c r="B2962" s="7" t="s">
        <v>12650</v>
      </c>
      <c r="C2962" s="7" t="s">
        <v>7957</v>
      </c>
      <c r="D2962" s="7" t="s">
        <v>7952</v>
      </c>
      <c r="E2962" s="7" t="s">
        <v>7952</v>
      </c>
      <c r="F2962" s="27"/>
    </row>
    <row r="2963" spans="1:6" x14ac:dyDescent="0.3">
      <c r="A2963" s="7" t="s">
        <v>12651</v>
      </c>
      <c r="B2963" s="7" t="s">
        <v>12652</v>
      </c>
      <c r="C2963" s="7" t="s">
        <v>7957</v>
      </c>
      <c r="D2963" s="7" t="s">
        <v>7952</v>
      </c>
      <c r="E2963" s="7" t="s">
        <v>7952</v>
      </c>
      <c r="F2963" s="27"/>
    </row>
    <row r="2964" spans="1:6" x14ac:dyDescent="0.3">
      <c r="A2964" s="7" t="s">
        <v>12653</v>
      </c>
      <c r="B2964" s="7" t="s">
        <v>12654</v>
      </c>
      <c r="C2964" s="7" t="s">
        <v>7957</v>
      </c>
      <c r="D2964" s="7" t="s">
        <v>7952</v>
      </c>
      <c r="E2964" s="7" t="s">
        <v>7952</v>
      </c>
      <c r="F2964" s="27"/>
    </row>
    <row r="2965" spans="1:6" x14ac:dyDescent="0.3">
      <c r="A2965" s="7" t="s">
        <v>12655</v>
      </c>
      <c r="B2965" s="7" t="s">
        <v>12656</v>
      </c>
      <c r="C2965" s="7" t="s">
        <v>7957</v>
      </c>
      <c r="D2965" s="7" t="s">
        <v>7952</v>
      </c>
      <c r="E2965" s="7" t="s">
        <v>7952</v>
      </c>
      <c r="F2965" s="27"/>
    </row>
    <row r="2966" spans="1:6" x14ac:dyDescent="0.3">
      <c r="A2966" s="7" t="s">
        <v>12657</v>
      </c>
      <c r="B2966" s="7" t="s">
        <v>12658</v>
      </c>
      <c r="C2966" s="7" t="s">
        <v>7957</v>
      </c>
      <c r="D2966" s="7" t="s">
        <v>7952</v>
      </c>
      <c r="E2966" s="7" t="s">
        <v>7952</v>
      </c>
      <c r="F2966" s="27"/>
    </row>
    <row r="2967" spans="1:6" x14ac:dyDescent="0.3">
      <c r="A2967" s="7" t="s">
        <v>12659</v>
      </c>
      <c r="B2967" s="7" t="s">
        <v>12660</v>
      </c>
      <c r="C2967" s="7" t="s">
        <v>7957</v>
      </c>
      <c r="D2967" s="7" t="s">
        <v>7952</v>
      </c>
      <c r="E2967" s="7" t="s">
        <v>7952</v>
      </c>
      <c r="F2967" s="27"/>
    </row>
    <row r="2968" spans="1:6" x14ac:dyDescent="0.3">
      <c r="A2968" s="7" t="s">
        <v>12661</v>
      </c>
      <c r="B2968" s="7" t="s">
        <v>12662</v>
      </c>
      <c r="C2968" s="7" t="s">
        <v>7957</v>
      </c>
      <c r="D2968" s="7" t="s">
        <v>7952</v>
      </c>
      <c r="E2968" s="7" t="s">
        <v>7952</v>
      </c>
      <c r="F2968" s="27"/>
    </row>
    <row r="2969" spans="1:6" x14ac:dyDescent="0.3">
      <c r="A2969" s="7" t="s">
        <v>12663</v>
      </c>
      <c r="B2969" s="7" t="s">
        <v>12664</v>
      </c>
      <c r="C2969" s="7" t="s">
        <v>7957</v>
      </c>
      <c r="D2969" s="7" t="s">
        <v>7952</v>
      </c>
      <c r="E2969" s="7" t="s">
        <v>7952</v>
      </c>
      <c r="F2969" s="27"/>
    </row>
    <row r="2970" spans="1:6" x14ac:dyDescent="0.3">
      <c r="A2970" s="7" t="s">
        <v>12665</v>
      </c>
      <c r="B2970" s="7" t="s">
        <v>12666</v>
      </c>
      <c r="C2970" s="7" t="s">
        <v>7957</v>
      </c>
      <c r="D2970" s="7" t="s">
        <v>7952</v>
      </c>
      <c r="E2970" s="7" t="s">
        <v>7952</v>
      </c>
      <c r="F2970" s="27"/>
    </row>
    <row r="2971" spans="1:6" x14ac:dyDescent="0.3">
      <c r="A2971" s="7" t="s">
        <v>12667</v>
      </c>
      <c r="B2971" s="7" t="s">
        <v>12668</v>
      </c>
      <c r="C2971" s="7" t="s">
        <v>7957</v>
      </c>
      <c r="D2971" s="7" t="s">
        <v>7952</v>
      </c>
      <c r="E2971" s="7" t="s">
        <v>7952</v>
      </c>
      <c r="F2971" s="27"/>
    </row>
    <row r="2972" spans="1:6" x14ac:dyDescent="0.3">
      <c r="A2972" s="7" t="s">
        <v>12669</v>
      </c>
      <c r="B2972" s="7" t="s">
        <v>12670</v>
      </c>
      <c r="C2972" s="7" t="s">
        <v>7957</v>
      </c>
      <c r="D2972" s="7" t="s">
        <v>7952</v>
      </c>
      <c r="E2972" s="7" t="s">
        <v>7952</v>
      </c>
      <c r="F2972" s="27"/>
    </row>
    <row r="2973" spans="1:6" x14ac:dyDescent="0.3">
      <c r="A2973" s="7" t="s">
        <v>12671</v>
      </c>
      <c r="B2973" s="7" t="s">
        <v>12672</v>
      </c>
      <c r="C2973" s="7" t="s">
        <v>7957</v>
      </c>
      <c r="D2973" s="7" t="s">
        <v>7952</v>
      </c>
      <c r="E2973" s="7" t="s">
        <v>7952</v>
      </c>
      <c r="F2973" s="27"/>
    </row>
    <row r="2974" spans="1:6" x14ac:dyDescent="0.3">
      <c r="A2974" s="7" t="s">
        <v>12673</v>
      </c>
      <c r="B2974" s="7" t="s">
        <v>12674</v>
      </c>
      <c r="C2974" s="7" t="s">
        <v>7957</v>
      </c>
      <c r="D2974" s="7" t="s">
        <v>7952</v>
      </c>
      <c r="E2974" s="7" t="s">
        <v>7952</v>
      </c>
      <c r="F2974" s="27"/>
    </row>
    <row r="2975" spans="1:6" x14ac:dyDescent="0.3">
      <c r="A2975" s="7" t="s">
        <v>12675</v>
      </c>
      <c r="B2975" s="7" t="s">
        <v>12676</v>
      </c>
      <c r="C2975" s="7" t="s">
        <v>7957</v>
      </c>
      <c r="D2975" s="7" t="s">
        <v>7952</v>
      </c>
      <c r="E2975" s="7" t="s">
        <v>7952</v>
      </c>
      <c r="F2975" s="27"/>
    </row>
    <row r="2976" spans="1:6" x14ac:dyDescent="0.3">
      <c r="A2976" s="7" t="s">
        <v>12677</v>
      </c>
      <c r="B2976" s="7" t="s">
        <v>12678</v>
      </c>
      <c r="C2976" s="7" t="s">
        <v>7957</v>
      </c>
      <c r="D2976" s="7" t="s">
        <v>7952</v>
      </c>
      <c r="E2976" s="7" t="s">
        <v>7952</v>
      </c>
      <c r="F2976" s="27"/>
    </row>
    <row r="2977" spans="1:6" x14ac:dyDescent="0.3">
      <c r="A2977" s="7" t="s">
        <v>12679</v>
      </c>
      <c r="B2977" s="7" t="s">
        <v>12680</v>
      </c>
      <c r="C2977" s="7" t="s">
        <v>7957</v>
      </c>
      <c r="D2977" s="7" t="s">
        <v>7952</v>
      </c>
      <c r="E2977" s="7" t="s">
        <v>7952</v>
      </c>
      <c r="F2977" s="27"/>
    </row>
    <row r="2978" spans="1:6" x14ac:dyDescent="0.3">
      <c r="A2978" s="7" t="s">
        <v>12681</v>
      </c>
      <c r="B2978" s="7" t="s">
        <v>12682</v>
      </c>
      <c r="C2978" s="7" t="s">
        <v>7957</v>
      </c>
      <c r="D2978" s="7" t="s">
        <v>7952</v>
      </c>
      <c r="E2978" s="7" t="s">
        <v>7952</v>
      </c>
      <c r="F2978" s="27"/>
    </row>
    <row r="2979" spans="1:6" x14ac:dyDescent="0.3">
      <c r="A2979" s="7" t="s">
        <v>12683</v>
      </c>
      <c r="B2979" s="7" t="s">
        <v>12684</v>
      </c>
      <c r="C2979" s="7" t="s">
        <v>7957</v>
      </c>
      <c r="D2979" s="7" t="s">
        <v>7952</v>
      </c>
      <c r="E2979" s="7" t="s">
        <v>7952</v>
      </c>
      <c r="F2979" s="27"/>
    </row>
    <row r="2980" spans="1:6" x14ac:dyDescent="0.3">
      <c r="A2980" s="7" t="s">
        <v>12685</v>
      </c>
      <c r="B2980" s="7" t="s">
        <v>12686</v>
      </c>
      <c r="C2980" s="7" t="s">
        <v>7957</v>
      </c>
      <c r="D2980" s="7" t="s">
        <v>7952</v>
      </c>
      <c r="E2980" s="7" t="s">
        <v>7952</v>
      </c>
      <c r="F2980" s="27"/>
    </row>
    <row r="2981" spans="1:6" x14ac:dyDescent="0.3">
      <c r="A2981" s="7" t="s">
        <v>12687</v>
      </c>
      <c r="B2981" s="7" t="s">
        <v>8846</v>
      </c>
      <c r="C2981" s="7" t="s">
        <v>7957</v>
      </c>
      <c r="D2981" s="7" t="s">
        <v>7952</v>
      </c>
      <c r="E2981" s="7" t="s">
        <v>7952</v>
      </c>
      <c r="F2981" s="27"/>
    </row>
    <row r="2982" spans="1:6" x14ac:dyDescent="0.3">
      <c r="A2982" s="7" t="s">
        <v>12688</v>
      </c>
      <c r="B2982" s="7" t="s">
        <v>12689</v>
      </c>
      <c r="C2982" s="7" t="s">
        <v>7957</v>
      </c>
      <c r="D2982" s="7" t="s">
        <v>7952</v>
      </c>
      <c r="E2982" s="7" t="s">
        <v>7952</v>
      </c>
      <c r="F2982" s="27"/>
    </row>
    <row r="2983" spans="1:6" x14ac:dyDescent="0.3">
      <c r="A2983" s="7" t="s">
        <v>12690</v>
      </c>
      <c r="B2983" s="7" t="s">
        <v>12691</v>
      </c>
      <c r="C2983" s="7" t="s">
        <v>7957</v>
      </c>
      <c r="D2983" s="7" t="s">
        <v>7952</v>
      </c>
      <c r="E2983" s="7" t="s">
        <v>7952</v>
      </c>
      <c r="F2983" s="27"/>
    </row>
    <row r="2984" spans="1:6" x14ac:dyDescent="0.3">
      <c r="A2984" s="7" t="s">
        <v>12692</v>
      </c>
      <c r="B2984" s="7" t="s">
        <v>12693</v>
      </c>
      <c r="C2984" s="7" t="s">
        <v>7957</v>
      </c>
      <c r="D2984" s="7" t="s">
        <v>7952</v>
      </c>
      <c r="E2984" s="7" t="s">
        <v>7952</v>
      </c>
      <c r="F2984" s="27"/>
    </row>
    <row r="2985" spans="1:6" x14ac:dyDescent="0.3">
      <c r="A2985" s="7" t="s">
        <v>12694</v>
      </c>
      <c r="B2985" s="7" t="s">
        <v>12695</v>
      </c>
      <c r="C2985" s="7" t="s">
        <v>7957</v>
      </c>
      <c r="D2985" s="7" t="s">
        <v>7952</v>
      </c>
      <c r="E2985" s="7" t="s">
        <v>7952</v>
      </c>
      <c r="F2985" s="27"/>
    </row>
    <row r="2986" spans="1:6" x14ac:dyDescent="0.3">
      <c r="A2986" s="7" t="s">
        <v>12696</v>
      </c>
      <c r="B2986" s="7" t="s">
        <v>12697</v>
      </c>
      <c r="C2986" s="7" t="s">
        <v>7957</v>
      </c>
      <c r="D2986" s="7" t="s">
        <v>7952</v>
      </c>
      <c r="E2986" s="7" t="s">
        <v>7952</v>
      </c>
      <c r="F2986" s="27"/>
    </row>
    <row r="2987" spans="1:6" x14ac:dyDescent="0.3">
      <c r="A2987" s="7" t="s">
        <v>12698</v>
      </c>
      <c r="B2987" s="7" t="s">
        <v>12699</v>
      </c>
      <c r="C2987" s="7" t="s">
        <v>7957</v>
      </c>
      <c r="D2987" s="7" t="s">
        <v>7952</v>
      </c>
      <c r="E2987" s="7" t="s">
        <v>7952</v>
      </c>
      <c r="F2987" s="27"/>
    </row>
    <row r="2988" spans="1:6" x14ac:dyDescent="0.3">
      <c r="A2988" s="7" t="s">
        <v>12700</v>
      </c>
      <c r="B2988" s="7" t="s">
        <v>12701</v>
      </c>
      <c r="C2988" s="7" t="s">
        <v>7957</v>
      </c>
      <c r="D2988" s="7" t="s">
        <v>7952</v>
      </c>
      <c r="E2988" s="7" t="s">
        <v>7952</v>
      </c>
      <c r="F2988" s="27"/>
    </row>
    <row r="2989" spans="1:6" x14ac:dyDescent="0.3">
      <c r="A2989" s="7" t="s">
        <v>12702</v>
      </c>
      <c r="B2989" s="7" t="s">
        <v>12703</v>
      </c>
      <c r="C2989" s="7" t="s">
        <v>7957</v>
      </c>
      <c r="D2989" s="7" t="s">
        <v>7952</v>
      </c>
      <c r="E2989" s="7" t="s">
        <v>7952</v>
      </c>
      <c r="F2989" s="27"/>
    </row>
    <row r="2990" spans="1:6" x14ac:dyDescent="0.3">
      <c r="A2990" s="7" t="s">
        <v>12704</v>
      </c>
      <c r="B2990" s="7" t="s">
        <v>12705</v>
      </c>
      <c r="C2990" s="7" t="s">
        <v>7957</v>
      </c>
      <c r="D2990" s="7" t="s">
        <v>7952</v>
      </c>
      <c r="E2990" s="7" t="s">
        <v>7952</v>
      </c>
      <c r="F2990" s="27"/>
    </row>
    <row r="2991" spans="1:6" x14ac:dyDescent="0.3">
      <c r="A2991" s="7" t="s">
        <v>12706</v>
      </c>
      <c r="B2991" s="7" t="s">
        <v>12707</v>
      </c>
      <c r="C2991" s="7" t="s">
        <v>7957</v>
      </c>
      <c r="D2991" s="7" t="s">
        <v>7952</v>
      </c>
      <c r="E2991" s="7" t="s">
        <v>7952</v>
      </c>
      <c r="F2991" s="27"/>
    </row>
    <row r="2992" spans="1:6" x14ac:dyDescent="0.3">
      <c r="A2992" s="7" t="s">
        <v>12708</v>
      </c>
      <c r="B2992" s="7" t="s">
        <v>12709</v>
      </c>
      <c r="C2992" s="7" t="s">
        <v>7957</v>
      </c>
      <c r="D2992" s="7" t="s">
        <v>7952</v>
      </c>
      <c r="E2992" s="7" t="s">
        <v>7952</v>
      </c>
      <c r="F2992" s="27"/>
    </row>
    <row r="2993" spans="1:6" x14ac:dyDescent="0.3">
      <c r="A2993" s="7" t="s">
        <v>12710</v>
      </c>
      <c r="B2993" s="7" t="s">
        <v>12711</v>
      </c>
      <c r="C2993" s="7" t="s">
        <v>7957</v>
      </c>
      <c r="D2993" s="7" t="s">
        <v>7952</v>
      </c>
      <c r="E2993" s="7" t="s">
        <v>7952</v>
      </c>
      <c r="F2993" s="27"/>
    </row>
    <row r="2994" spans="1:6" x14ac:dyDescent="0.3">
      <c r="A2994" s="7" t="s">
        <v>12712</v>
      </c>
      <c r="B2994" s="7" t="s">
        <v>12713</v>
      </c>
      <c r="C2994" s="7" t="s">
        <v>7957</v>
      </c>
      <c r="D2994" s="7" t="s">
        <v>7952</v>
      </c>
      <c r="E2994" s="7" t="s">
        <v>7952</v>
      </c>
      <c r="F2994" s="27"/>
    </row>
    <row r="2995" spans="1:6" x14ac:dyDescent="0.3">
      <c r="A2995" s="7" t="s">
        <v>12714</v>
      </c>
      <c r="B2995" s="7" t="s">
        <v>12715</v>
      </c>
      <c r="C2995" s="7" t="s">
        <v>7957</v>
      </c>
      <c r="D2995" s="7" t="s">
        <v>7952</v>
      </c>
      <c r="E2995" s="7" t="s">
        <v>7952</v>
      </c>
      <c r="F2995" s="27"/>
    </row>
    <row r="2996" spans="1:6" x14ac:dyDescent="0.3">
      <c r="A2996" s="7" t="s">
        <v>12716</v>
      </c>
      <c r="B2996" s="7" t="s">
        <v>12717</v>
      </c>
      <c r="C2996" s="7" t="s">
        <v>7957</v>
      </c>
      <c r="D2996" s="7" t="s">
        <v>7952</v>
      </c>
      <c r="E2996" s="7" t="s">
        <v>7952</v>
      </c>
      <c r="F2996" s="27"/>
    </row>
    <row r="2997" spans="1:6" x14ac:dyDescent="0.3">
      <c r="A2997" s="7" t="s">
        <v>12718</v>
      </c>
      <c r="B2997" s="7" t="s">
        <v>12719</v>
      </c>
      <c r="C2997" s="7" t="s">
        <v>7957</v>
      </c>
      <c r="D2997" s="7" t="s">
        <v>7952</v>
      </c>
      <c r="E2997" s="7" t="s">
        <v>7952</v>
      </c>
      <c r="F2997" s="27"/>
    </row>
    <row r="2998" spans="1:6" x14ac:dyDescent="0.3">
      <c r="A2998" s="7" t="s">
        <v>12720</v>
      </c>
      <c r="B2998" s="7" t="s">
        <v>12721</v>
      </c>
      <c r="C2998" s="7" t="s">
        <v>7957</v>
      </c>
      <c r="D2998" s="7" t="s">
        <v>7952</v>
      </c>
      <c r="E2998" s="7" t="s">
        <v>7952</v>
      </c>
      <c r="F2998" s="27"/>
    </row>
    <row r="2999" spans="1:6" x14ac:dyDescent="0.3">
      <c r="A2999" s="7" t="s">
        <v>12722</v>
      </c>
      <c r="B2999" s="7" t="s">
        <v>12723</v>
      </c>
      <c r="C2999" s="7" t="s">
        <v>7957</v>
      </c>
      <c r="D2999" s="7" t="s">
        <v>7952</v>
      </c>
      <c r="E2999" s="7" t="s">
        <v>7952</v>
      </c>
      <c r="F2999" s="27"/>
    </row>
    <row r="3000" spans="1:6" x14ac:dyDescent="0.3">
      <c r="A3000" s="7" t="s">
        <v>12724</v>
      </c>
      <c r="B3000" s="7" t="s">
        <v>12725</v>
      </c>
      <c r="C3000" s="7" t="s">
        <v>7957</v>
      </c>
      <c r="D3000" s="7" t="s">
        <v>7952</v>
      </c>
      <c r="E3000" s="7" t="s">
        <v>7952</v>
      </c>
      <c r="F3000" s="27"/>
    </row>
    <row r="3001" spans="1:6" x14ac:dyDescent="0.3">
      <c r="A3001" s="7" t="s">
        <v>12726</v>
      </c>
      <c r="B3001" s="7" t="s">
        <v>12727</v>
      </c>
      <c r="C3001" s="7" t="s">
        <v>7957</v>
      </c>
      <c r="D3001" s="7" t="s">
        <v>7952</v>
      </c>
      <c r="E3001" s="7" t="s">
        <v>7952</v>
      </c>
      <c r="F3001" s="27"/>
    </row>
    <row r="3002" spans="1:6" x14ac:dyDescent="0.3">
      <c r="A3002" s="7" t="s">
        <v>12728</v>
      </c>
      <c r="B3002" s="7" t="s">
        <v>12729</v>
      </c>
      <c r="C3002" s="7" t="s">
        <v>7957</v>
      </c>
      <c r="D3002" s="7" t="s">
        <v>7952</v>
      </c>
      <c r="E3002" s="7" t="s">
        <v>7952</v>
      </c>
      <c r="F3002" s="27"/>
    </row>
    <row r="3003" spans="1:6" x14ac:dyDescent="0.3">
      <c r="A3003" s="7" t="s">
        <v>12730</v>
      </c>
      <c r="B3003" s="7" t="s">
        <v>12731</v>
      </c>
      <c r="C3003" s="7" t="s">
        <v>7957</v>
      </c>
      <c r="D3003" s="7" t="s">
        <v>7952</v>
      </c>
      <c r="E3003" s="7" t="s">
        <v>7952</v>
      </c>
      <c r="F3003" s="27"/>
    </row>
    <row r="3004" spans="1:6" x14ac:dyDescent="0.3">
      <c r="A3004" s="7" t="s">
        <v>12732</v>
      </c>
      <c r="B3004" s="7" t="s">
        <v>12733</v>
      </c>
      <c r="C3004" s="7" t="s">
        <v>7957</v>
      </c>
      <c r="D3004" s="7" t="s">
        <v>7952</v>
      </c>
      <c r="E3004" s="7" t="s">
        <v>7952</v>
      </c>
      <c r="F3004" s="27"/>
    </row>
    <row r="3005" spans="1:6" x14ac:dyDescent="0.3">
      <c r="A3005" s="7" t="s">
        <v>12734</v>
      </c>
      <c r="B3005" s="7" t="s">
        <v>12735</v>
      </c>
      <c r="C3005" s="7" t="s">
        <v>7957</v>
      </c>
      <c r="D3005" s="7" t="s">
        <v>7952</v>
      </c>
      <c r="E3005" s="7" t="s">
        <v>7952</v>
      </c>
      <c r="F3005" s="27"/>
    </row>
    <row r="3006" spans="1:6" x14ac:dyDescent="0.3">
      <c r="A3006" s="7" t="s">
        <v>12736</v>
      </c>
      <c r="B3006" s="7" t="s">
        <v>12737</v>
      </c>
      <c r="C3006" s="7" t="s">
        <v>7957</v>
      </c>
      <c r="D3006" s="7" t="s">
        <v>7952</v>
      </c>
      <c r="E3006" s="7" t="s">
        <v>7952</v>
      </c>
      <c r="F3006" s="27"/>
    </row>
    <row r="3007" spans="1:6" x14ac:dyDescent="0.3">
      <c r="A3007" s="7" t="s">
        <v>12738</v>
      </c>
      <c r="B3007" s="7" t="s">
        <v>12739</v>
      </c>
      <c r="C3007" s="7" t="s">
        <v>7957</v>
      </c>
      <c r="D3007" s="7" t="s">
        <v>7952</v>
      </c>
      <c r="E3007" s="7" t="s">
        <v>7952</v>
      </c>
      <c r="F3007" s="27"/>
    </row>
    <row r="3008" spans="1:6" x14ac:dyDescent="0.3">
      <c r="A3008" s="7" t="s">
        <v>12740</v>
      </c>
      <c r="B3008" s="7" t="s">
        <v>12741</v>
      </c>
      <c r="C3008" s="7" t="s">
        <v>7957</v>
      </c>
      <c r="D3008" s="7" t="s">
        <v>7952</v>
      </c>
      <c r="E3008" s="7" t="s">
        <v>7952</v>
      </c>
      <c r="F3008" s="27"/>
    </row>
    <row r="3009" spans="1:6" x14ac:dyDescent="0.3">
      <c r="A3009" s="7" t="s">
        <v>12742</v>
      </c>
      <c r="B3009" s="7" t="s">
        <v>12743</v>
      </c>
      <c r="C3009" s="7" t="s">
        <v>7957</v>
      </c>
      <c r="D3009" s="7" t="s">
        <v>7952</v>
      </c>
      <c r="E3009" s="7" t="s">
        <v>7952</v>
      </c>
      <c r="F3009" s="27"/>
    </row>
    <row r="3010" spans="1:6" x14ac:dyDescent="0.3">
      <c r="A3010" s="7" t="s">
        <v>12744</v>
      </c>
      <c r="B3010" s="7" t="s">
        <v>12745</v>
      </c>
      <c r="C3010" s="7" t="s">
        <v>7957</v>
      </c>
      <c r="D3010" s="7" t="s">
        <v>7952</v>
      </c>
      <c r="E3010" s="7" t="s">
        <v>7952</v>
      </c>
      <c r="F3010" s="27"/>
    </row>
    <row r="3011" spans="1:6" x14ac:dyDescent="0.3">
      <c r="A3011" s="7" t="s">
        <v>12746</v>
      </c>
      <c r="B3011" s="7" t="s">
        <v>12747</v>
      </c>
      <c r="C3011" s="7" t="s">
        <v>7957</v>
      </c>
      <c r="D3011" s="7" t="s">
        <v>7952</v>
      </c>
      <c r="E3011" s="7" t="s">
        <v>7952</v>
      </c>
      <c r="F3011" s="27"/>
    </row>
    <row r="3012" spans="1:6" x14ac:dyDescent="0.3">
      <c r="A3012" s="7" t="s">
        <v>12748</v>
      </c>
      <c r="B3012" s="7" t="s">
        <v>12707</v>
      </c>
      <c r="C3012" s="7" t="s">
        <v>7957</v>
      </c>
      <c r="D3012" s="7" t="s">
        <v>7952</v>
      </c>
      <c r="E3012" s="7" t="s">
        <v>7952</v>
      </c>
      <c r="F3012" s="27"/>
    </row>
    <row r="3013" spans="1:6" x14ac:dyDescent="0.3">
      <c r="A3013" s="7" t="s">
        <v>12749</v>
      </c>
      <c r="B3013" s="7" t="s">
        <v>12750</v>
      </c>
      <c r="C3013" s="7" t="s">
        <v>7957</v>
      </c>
      <c r="D3013" s="7" t="s">
        <v>7952</v>
      </c>
      <c r="E3013" s="7" t="s">
        <v>7952</v>
      </c>
      <c r="F3013" s="27"/>
    </row>
    <row r="3014" spans="1:6" x14ac:dyDescent="0.3">
      <c r="A3014" s="7" t="s">
        <v>12751</v>
      </c>
      <c r="B3014" s="7" t="s">
        <v>12752</v>
      </c>
      <c r="C3014" s="7" t="s">
        <v>7957</v>
      </c>
      <c r="D3014" s="7" t="s">
        <v>7952</v>
      </c>
      <c r="E3014" s="7" t="s">
        <v>7952</v>
      </c>
      <c r="F3014" s="27"/>
    </row>
    <row r="3015" spans="1:6" x14ac:dyDescent="0.3">
      <c r="A3015" s="7" t="s">
        <v>12753</v>
      </c>
      <c r="B3015" s="7" t="s">
        <v>12754</v>
      </c>
      <c r="C3015" s="7" t="s">
        <v>7957</v>
      </c>
      <c r="D3015" s="7" t="s">
        <v>7952</v>
      </c>
      <c r="E3015" s="7" t="s">
        <v>7952</v>
      </c>
      <c r="F3015" s="27"/>
    </row>
    <row r="3016" spans="1:6" x14ac:dyDescent="0.3">
      <c r="A3016" s="7" t="s">
        <v>12755</v>
      </c>
      <c r="B3016" s="7" t="s">
        <v>12756</v>
      </c>
      <c r="C3016" s="7" t="s">
        <v>7957</v>
      </c>
      <c r="D3016" s="7" t="s">
        <v>7952</v>
      </c>
      <c r="E3016" s="7" t="s">
        <v>7952</v>
      </c>
      <c r="F3016" s="27"/>
    </row>
    <row r="3017" spans="1:6" x14ac:dyDescent="0.3">
      <c r="A3017" s="7" t="s">
        <v>12757</v>
      </c>
      <c r="B3017" s="7" t="s">
        <v>12758</v>
      </c>
      <c r="C3017" s="7" t="s">
        <v>7957</v>
      </c>
      <c r="D3017" s="7" t="s">
        <v>7952</v>
      </c>
      <c r="E3017" s="7" t="s">
        <v>7952</v>
      </c>
      <c r="F3017" s="27"/>
    </row>
    <row r="3018" spans="1:6" x14ac:dyDescent="0.3">
      <c r="A3018" s="7" t="s">
        <v>12759</v>
      </c>
      <c r="B3018" s="7" t="s">
        <v>12760</v>
      </c>
      <c r="C3018" s="7" t="s">
        <v>7957</v>
      </c>
      <c r="D3018" s="7" t="s">
        <v>7952</v>
      </c>
      <c r="E3018" s="7" t="s">
        <v>7952</v>
      </c>
      <c r="F3018" s="27"/>
    </row>
    <row r="3019" spans="1:6" x14ac:dyDescent="0.3">
      <c r="A3019" s="7" t="s">
        <v>12761</v>
      </c>
      <c r="B3019" s="7" t="s">
        <v>12762</v>
      </c>
      <c r="C3019" s="7" t="s">
        <v>7957</v>
      </c>
      <c r="D3019" s="7" t="s">
        <v>7952</v>
      </c>
      <c r="E3019" s="7" t="s">
        <v>7952</v>
      </c>
      <c r="F3019" s="27"/>
    </row>
    <row r="3020" spans="1:6" x14ac:dyDescent="0.3">
      <c r="A3020" s="7" t="s">
        <v>12763</v>
      </c>
      <c r="B3020" s="7" t="s">
        <v>12764</v>
      </c>
      <c r="C3020" s="7" t="s">
        <v>7957</v>
      </c>
      <c r="D3020" s="7" t="s">
        <v>7952</v>
      </c>
      <c r="E3020" s="7" t="s">
        <v>7952</v>
      </c>
      <c r="F3020" s="27"/>
    </row>
    <row r="3021" spans="1:6" x14ac:dyDescent="0.3">
      <c r="A3021" s="7" t="s">
        <v>12765</v>
      </c>
      <c r="B3021" s="7" t="s">
        <v>12766</v>
      </c>
      <c r="C3021" s="7" t="s">
        <v>7957</v>
      </c>
      <c r="D3021" s="7" t="s">
        <v>7952</v>
      </c>
      <c r="E3021" s="7" t="s">
        <v>7952</v>
      </c>
      <c r="F3021" s="27"/>
    </row>
    <row r="3022" spans="1:6" x14ac:dyDescent="0.3">
      <c r="A3022" s="7" t="s">
        <v>12767</v>
      </c>
      <c r="B3022" s="7" t="s">
        <v>12768</v>
      </c>
      <c r="C3022" s="7" t="s">
        <v>7957</v>
      </c>
      <c r="D3022" s="7" t="s">
        <v>7952</v>
      </c>
      <c r="E3022" s="7" t="s">
        <v>7952</v>
      </c>
      <c r="F3022" s="27"/>
    </row>
    <row r="3023" spans="1:6" x14ac:dyDescent="0.3">
      <c r="A3023" s="7" t="s">
        <v>12769</v>
      </c>
      <c r="B3023" s="7" t="s">
        <v>12770</v>
      </c>
      <c r="C3023" s="7" t="s">
        <v>7957</v>
      </c>
      <c r="D3023" s="7" t="s">
        <v>7952</v>
      </c>
      <c r="E3023" s="7" t="s">
        <v>7952</v>
      </c>
      <c r="F3023" s="27"/>
    </row>
    <row r="3024" spans="1:6" x14ac:dyDescent="0.3">
      <c r="A3024" s="7" t="s">
        <v>12771</v>
      </c>
      <c r="B3024" s="7" t="s">
        <v>12772</v>
      </c>
      <c r="C3024" s="7" t="s">
        <v>7957</v>
      </c>
      <c r="D3024" s="7" t="s">
        <v>7952</v>
      </c>
      <c r="E3024" s="7" t="s">
        <v>7952</v>
      </c>
      <c r="F3024" s="27"/>
    </row>
    <row r="3025" spans="1:6" x14ac:dyDescent="0.3">
      <c r="A3025" s="7" t="s">
        <v>12773</v>
      </c>
      <c r="B3025" s="7" t="s">
        <v>12774</v>
      </c>
      <c r="C3025" s="7" t="s">
        <v>7957</v>
      </c>
      <c r="D3025" s="7" t="s">
        <v>7952</v>
      </c>
      <c r="E3025" s="7" t="s">
        <v>7952</v>
      </c>
      <c r="F3025" s="27"/>
    </row>
    <row r="3026" spans="1:6" x14ac:dyDescent="0.3">
      <c r="A3026" s="7" t="s">
        <v>12775</v>
      </c>
      <c r="B3026" s="7" t="s">
        <v>12776</v>
      </c>
      <c r="C3026" s="7" t="s">
        <v>7957</v>
      </c>
      <c r="D3026" s="7" t="s">
        <v>7952</v>
      </c>
      <c r="E3026" s="7" t="s">
        <v>7952</v>
      </c>
      <c r="F3026" s="27"/>
    </row>
    <row r="3027" spans="1:6" x14ac:dyDescent="0.3">
      <c r="A3027" s="7" t="s">
        <v>12777</v>
      </c>
      <c r="B3027" s="7" t="s">
        <v>12778</v>
      </c>
      <c r="C3027" s="7" t="s">
        <v>7957</v>
      </c>
      <c r="D3027" s="7" t="s">
        <v>7952</v>
      </c>
      <c r="E3027" s="7" t="s">
        <v>7952</v>
      </c>
      <c r="F3027" s="27"/>
    </row>
    <row r="3028" spans="1:6" x14ac:dyDescent="0.3">
      <c r="A3028" s="7" t="s">
        <v>12779</v>
      </c>
      <c r="B3028" s="7" t="s">
        <v>12780</v>
      </c>
      <c r="C3028" s="7" t="s">
        <v>7957</v>
      </c>
      <c r="D3028" s="7" t="s">
        <v>7952</v>
      </c>
      <c r="E3028" s="7" t="s">
        <v>7952</v>
      </c>
      <c r="F3028" s="27"/>
    </row>
    <row r="3029" spans="1:6" x14ac:dyDescent="0.3">
      <c r="A3029" s="7" t="s">
        <v>12781</v>
      </c>
      <c r="B3029" s="7" t="s">
        <v>12782</v>
      </c>
      <c r="C3029" s="7" t="s">
        <v>7957</v>
      </c>
      <c r="D3029" s="7" t="s">
        <v>7952</v>
      </c>
      <c r="E3029" s="7" t="s">
        <v>7952</v>
      </c>
      <c r="F3029" s="27"/>
    </row>
    <row r="3030" spans="1:6" x14ac:dyDescent="0.3">
      <c r="A3030" s="7" t="s">
        <v>12783</v>
      </c>
      <c r="B3030" s="7" t="s">
        <v>12784</v>
      </c>
      <c r="C3030" s="7" t="s">
        <v>7957</v>
      </c>
      <c r="D3030" s="7" t="s">
        <v>7952</v>
      </c>
      <c r="E3030" s="7" t="s">
        <v>7952</v>
      </c>
      <c r="F3030" s="27"/>
    </row>
    <row r="3031" spans="1:6" x14ac:dyDescent="0.3">
      <c r="A3031" s="7" t="s">
        <v>12785</v>
      </c>
      <c r="B3031" s="7" t="s">
        <v>12786</v>
      </c>
      <c r="C3031" s="7" t="s">
        <v>7957</v>
      </c>
      <c r="D3031" s="7" t="s">
        <v>7952</v>
      </c>
      <c r="E3031" s="7" t="s">
        <v>7952</v>
      </c>
      <c r="F3031" s="27"/>
    </row>
    <row r="3032" spans="1:6" x14ac:dyDescent="0.3">
      <c r="A3032" s="7" t="s">
        <v>12787</v>
      </c>
      <c r="B3032" s="7" t="s">
        <v>12788</v>
      </c>
      <c r="C3032" s="7" t="s">
        <v>7957</v>
      </c>
      <c r="D3032" s="7" t="s">
        <v>7952</v>
      </c>
      <c r="E3032" s="7" t="s">
        <v>7952</v>
      </c>
      <c r="F3032" s="27"/>
    </row>
    <row r="3033" spans="1:6" x14ac:dyDescent="0.3">
      <c r="A3033" s="7" t="s">
        <v>12789</v>
      </c>
      <c r="B3033" s="7" t="s">
        <v>12790</v>
      </c>
      <c r="C3033" s="7" t="s">
        <v>7957</v>
      </c>
      <c r="D3033" s="7" t="s">
        <v>7952</v>
      </c>
      <c r="E3033" s="7" t="s">
        <v>7952</v>
      </c>
      <c r="F3033" s="27"/>
    </row>
    <row r="3034" spans="1:6" x14ac:dyDescent="0.3">
      <c r="A3034" s="7" t="s">
        <v>12791</v>
      </c>
      <c r="B3034" s="7" t="s">
        <v>12792</v>
      </c>
      <c r="C3034" s="7" t="s">
        <v>7957</v>
      </c>
      <c r="D3034" s="7" t="s">
        <v>7952</v>
      </c>
      <c r="E3034" s="7" t="s">
        <v>7952</v>
      </c>
      <c r="F3034" s="27"/>
    </row>
    <row r="3035" spans="1:6" x14ac:dyDescent="0.3">
      <c r="A3035" s="7" t="s">
        <v>12793</v>
      </c>
      <c r="B3035" s="7" t="s">
        <v>12794</v>
      </c>
      <c r="C3035" s="7" t="s">
        <v>7957</v>
      </c>
      <c r="D3035" s="7" t="s">
        <v>7952</v>
      </c>
      <c r="E3035" s="7" t="s">
        <v>7952</v>
      </c>
      <c r="F3035" s="27"/>
    </row>
    <row r="3036" spans="1:6" x14ac:dyDescent="0.3">
      <c r="A3036" s="7" t="s">
        <v>12795</v>
      </c>
      <c r="B3036" s="7" t="s">
        <v>12796</v>
      </c>
      <c r="C3036" s="7" t="s">
        <v>7957</v>
      </c>
      <c r="D3036" s="7" t="s">
        <v>7952</v>
      </c>
      <c r="E3036" s="7" t="s">
        <v>7952</v>
      </c>
      <c r="F3036" s="27"/>
    </row>
    <row r="3037" spans="1:6" x14ac:dyDescent="0.3">
      <c r="A3037" s="7" t="s">
        <v>12797</v>
      </c>
      <c r="B3037" s="7" t="s">
        <v>12798</v>
      </c>
      <c r="C3037" s="7" t="s">
        <v>7957</v>
      </c>
      <c r="D3037" s="7" t="s">
        <v>7952</v>
      </c>
      <c r="E3037" s="7" t="s">
        <v>7952</v>
      </c>
      <c r="F3037" s="27"/>
    </row>
    <row r="3038" spans="1:6" x14ac:dyDescent="0.3">
      <c r="A3038" s="7" t="s">
        <v>12799</v>
      </c>
      <c r="B3038" s="7" t="s">
        <v>12800</v>
      </c>
      <c r="C3038" s="7" t="s">
        <v>7957</v>
      </c>
      <c r="D3038" s="7" t="s">
        <v>7952</v>
      </c>
      <c r="E3038" s="7" t="s">
        <v>7952</v>
      </c>
      <c r="F3038" s="27"/>
    </row>
    <row r="3039" spans="1:6" x14ac:dyDescent="0.3">
      <c r="A3039" s="7" t="s">
        <v>12801</v>
      </c>
      <c r="B3039" s="7" t="s">
        <v>12802</v>
      </c>
      <c r="C3039" s="7" t="s">
        <v>7957</v>
      </c>
      <c r="D3039" s="7" t="s">
        <v>7952</v>
      </c>
      <c r="E3039" s="7" t="s">
        <v>7952</v>
      </c>
      <c r="F3039" s="27"/>
    </row>
    <row r="3040" spans="1:6" x14ac:dyDescent="0.3">
      <c r="A3040" s="7" t="s">
        <v>12803</v>
      </c>
      <c r="B3040" s="7" t="s">
        <v>12804</v>
      </c>
      <c r="C3040" s="7" t="s">
        <v>7957</v>
      </c>
      <c r="D3040" s="7" t="s">
        <v>7952</v>
      </c>
      <c r="E3040" s="7" t="s">
        <v>7952</v>
      </c>
      <c r="F3040" s="27"/>
    </row>
    <row r="3041" spans="1:6" x14ac:dyDescent="0.3">
      <c r="A3041" s="7" t="s">
        <v>12805</v>
      </c>
      <c r="B3041" s="7" t="s">
        <v>12806</v>
      </c>
      <c r="C3041" s="7" t="s">
        <v>7957</v>
      </c>
      <c r="D3041" s="7" t="s">
        <v>7952</v>
      </c>
      <c r="E3041" s="7" t="s">
        <v>7952</v>
      </c>
      <c r="F3041" s="27"/>
    </row>
    <row r="3042" spans="1:6" x14ac:dyDescent="0.3">
      <c r="A3042" s="7" t="s">
        <v>12807</v>
      </c>
      <c r="B3042" s="7" t="s">
        <v>12808</v>
      </c>
      <c r="C3042" s="7" t="s">
        <v>7957</v>
      </c>
      <c r="D3042" s="7" t="s">
        <v>7952</v>
      </c>
      <c r="E3042" s="7" t="s">
        <v>7952</v>
      </c>
      <c r="F3042" s="27"/>
    </row>
    <row r="3043" spans="1:6" x14ac:dyDescent="0.3">
      <c r="A3043" s="7" t="s">
        <v>12809</v>
      </c>
      <c r="B3043" s="7" t="s">
        <v>12810</v>
      </c>
      <c r="C3043" s="7" t="s">
        <v>7957</v>
      </c>
      <c r="D3043" s="7" t="s">
        <v>7952</v>
      </c>
      <c r="E3043" s="7" t="s">
        <v>7952</v>
      </c>
      <c r="F3043" s="27"/>
    </row>
    <row r="3044" spans="1:6" x14ac:dyDescent="0.3">
      <c r="A3044" s="7" t="s">
        <v>12811</v>
      </c>
      <c r="B3044" s="7" t="s">
        <v>12812</v>
      </c>
      <c r="C3044" s="7" t="s">
        <v>7957</v>
      </c>
      <c r="D3044" s="7" t="s">
        <v>7952</v>
      </c>
      <c r="E3044" s="7" t="s">
        <v>7952</v>
      </c>
      <c r="F3044" s="27"/>
    </row>
    <row r="3045" spans="1:6" x14ac:dyDescent="0.3">
      <c r="A3045" s="7" t="s">
        <v>12813</v>
      </c>
      <c r="B3045" s="7" t="s">
        <v>12814</v>
      </c>
      <c r="C3045" s="7" t="s">
        <v>7957</v>
      </c>
      <c r="D3045" s="7" t="s">
        <v>7952</v>
      </c>
      <c r="E3045" s="7" t="s">
        <v>7952</v>
      </c>
      <c r="F3045" s="27"/>
    </row>
    <row r="3046" spans="1:6" x14ac:dyDescent="0.3">
      <c r="A3046" s="7" t="s">
        <v>12815</v>
      </c>
      <c r="B3046" s="7" t="s">
        <v>12814</v>
      </c>
      <c r="C3046" s="7" t="s">
        <v>7957</v>
      </c>
      <c r="D3046" s="7" t="s">
        <v>7952</v>
      </c>
      <c r="E3046" s="7" t="s">
        <v>7952</v>
      </c>
      <c r="F3046" s="27"/>
    </row>
    <row r="3047" spans="1:6" x14ac:dyDescent="0.3">
      <c r="A3047" s="7" t="s">
        <v>12816</v>
      </c>
      <c r="B3047" s="7" t="s">
        <v>12817</v>
      </c>
      <c r="C3047" s="7" t="s">
        <v>7957</v>
      </c>
      <c r="D3047" s="7" t="s">
        <v>7952</v>
      </c>
      <c r="E3047" s="7" t="s">
        <v>7952</v>
      </c>
      <c r="F3047" s="27"/>
    </row>
    <row r="3048" spans="1:6" x14ac:dyDescent="0.3">
      <c r="A3048" s="7" t="s">
        <v>12818</v>
      </c>
      <c r="B3048" s="7" t="s">
        <v>12819</v>
      </c>
      <c r="C3048" s="7" t="s">
        <v>7957</v>
      </c>
      <c r="D3048" s="7" t="s">
        <v>7952</v>
      </c>
      <c r="E3048" s="7" t="s">
        <v>7952</v>
      </c>
      <c r="F3048" s="27"/>
    </row>
    <row r="3049" spans="1:6" x14ac:dyDescent="0.3">
      <c r="A3049" s="7" t="s">
        <v>12820</v>
      </c>
      <c r="B3049" s="7" t="s">
        <v>12821</v>
      </c>
      <c r="C3049" s="7" t="s">
        <v>7957</v>
      </c>
      <c r="D3049" s="7" t="s">
        <v>7952</v>
      </c>
      <c r="E3049" s="7" t="s">
        <v>7952</v>
      </c>
      <c r="F3049" s="27"/>
    </row>
    <row r="3050" spans="1:6" x14ac:dyDescent="0.3">
      <c r="A3050" s="7" t="s">
        <v>12822</v>
      </c>
      <c r="B3050" s="7" t="s">
        <v>12823</v>
      </c>
      <c r="C3050" s="7" t="s">
        <v>7957</v>
      </c>
      <c r="D3050" s="7" t="s">
        <v>7952</v>
      </c>
      <c r="E3050" s="7" t="s">
        <v>7952</v>
      </c>
      <c r="F3050" s="27"/>
    </row>
    <row r="3051" spans="1:6" x14ac:dyDescent="0.3">
      <c r="A3051" s="7" t="s">
        <v>12824</v>
      </c>
      <c r="B3051" s="7" t="s">
        <v>12825</v>
      </c>
      <c r="C3051" s="7" t="s">
        <v>7957</v>
      </c>
      <c r="D3051" s="7" t="s">
        <v>7952</v>
      </c>
      <c r="E3051" s="7" t="s">
        <v>7952</v>
      </c>
      <c r="F3051" s="27"/>
    </row>
    <row r="3052" spans="1:6" x14ac:dyDescent="0.3">
      <c r="A3052" s="7" t="s">
        <v>12826</v>
      </c>
      <c r="B3052" s="7" t="s">
        <v>12827</v>
      </c>
      <c r="C3052" s="7" t="s">
        <v>7957</v>
      </c>
      <c r="D3052" s="7" t="s">
        <v>7952</v>
      </c>
      <c r="E3052" s="7" t="s">
        <v>7952</v>
      </c>
      <c r="F3052" s="27"/>
    </row>
    <row r="3053" spans="1:6" x14ac:dyDescent="0.3">
      <c r="A3053" s="7" t="s">
        <v>12828</v>
      </c>
      <c r="B3053" s="7" t="s">
        <v>12829</v>
      </c>
      <c r="C3053" s="7" t="s">
        <v>7957</v>
      </c>
      <c r="D3053" s="7" t="s">
        <v>7952</v>
      </c>
      <c r="E3053" s="7" t="s">
        <v>7952</v>
      </c>
      <c r="F3053" s="27"/>
    </row>
    <row r="3054" spans="1:6" x14ac:dyDescent="0.3">
      <c r="A3054" s="7" t="s">
        <v>12830</v>
      </c>
      <c r="B3054" s="7" t="s">
        <v>12831</v>
      </c>
      <c r="C3054" s="7" t="s">
        <v>7957</v>
      </c>
      <c r="D3054" s="7" t="s">
        <v>7952</v>
      </c>
      <c r="E3054" s="7" t="s">
        <v>7952</v>
      </c>
      <c r="F3054" s="27"/>
    </row>
    <row r="3055" spans="1:6" x14ac:dyDescent="0.3">
      <c r="A3055" s="7" t="s">
        <v>12832</v>
      </c>
      <c r="B3055" s="7" t="s">
        <v>12833</v>
      </c>
      <c r="C3055" s="7" t="s">
        <v>7957</v>
      </c>
      <c r="D3055" s="7" t="s">
        <v>7952</v>
      </c>
      <c r="E3055" s="7" t="s">
        <v>7952</v>
      </c>
      <c r="F3055" s="27"/>
    </row>
    <row r="3056" spans="1:6" x14ac:dyDescent="0.3">
      <c r="A3056" s="7" t="s">
        <v>12834</v>
      </c>
      <c r="B3056" s="7" t="s">
        <v>12835</v>
      </c>
      <c r="C3056" s="7" t="s">
        <v>7957</v>
      </c>
      <c r="D3056" s="7" t="s">
        <v>7952</v>
      </c>
      <c r="E3056" s="7" t="s">
        <v>7952</v>
      </c>
      <c r="F3056" s="27"/>
    </row>
    <row r="3057" spans="1:6" x14ac:dyDescent="0.3">
      <c r="A3057" s="7" t="s">
        <v>12836</v>
      </c>
      <c r="B3057" s="7" t="s">
        <v>12837</v>
      </c>
      <c r="C3057" s="7" t="s">
        <v>7957</v>
      </c>
      <c r="D3057" s="7" t="s">
        <v>7952</v>
      </c>
      <c r="E3057" s="7" t="s">
        <v>7952</v>
      </c>
      <c r="F3057" s="27"/>
    </row>
    <row r="3058" spans="1:6" x14ac:dyDescent="0.3">
      <c r="A3058" s="7" t="s">
        <v>12838</v>
      </c>
      <c r="B3058" s="7" t="s">
        <v>12839</v>
      </c>
      <c r="C3058" s="7" t="s">
        <v>7957</v>
      </c>
      <c r="D3058" s="7" t="s">
        <v>7952</v>
      </c>
      <c r="E3058" s="7" t="s">
        <v>7952</v>
      </c>
      <c r="F3058" s="27"/>
    </row>
    <row r="3059" spans="1:6" x14ac:dyDescent="0.3">
      <c r="A3059" s="7" t="s">
        <v>12840</v>
      </c>
      <c r="B3059" s="7" t="s">
        <v>12841</v>
      </c>
      <c r="C3059" s="7" t="s">
        <v>7957</v>
      </c>
      <c r="D3059" s="7" t="s">
        <v>7952</v>
      </c>
      <c r="E3059" s="7" t="s">
        <v>7952</v>
      </c>
      <c r="F3059" s="27"/>
    </row>
    <row r="3060" spans="1:6" x14ac:dyDescent="0.3">
      <c r="A3060" s="7" t="s">
        <v>12842</v>
      </c>
      <c r="B3060" s="7" t="s">
        <v>12843</v>
      </c>
      <c r="C3060" s="7" t="s">
        <v>7957</v>
      </c>
      <c r="D3060" s="7" t="s">
        <v>7952</v>
      </c>
      <c r="E3060" s="7" t="s">
        <v>7952</v>
      </c>
      <c r="F3060" s="27"/>
    </row>
    <row r="3061" spans="1:6" x14ac:dyDescent="0.3">
      <c r="A3061" s="7" t="s">
        <v>12844</v>
      </c>
      <c r="B3061" s="7" t="s">
        <v>12845</v>
      </c>
      <c r="C3061" s="7" t="s">
        <v>7957</v>
      </c>
      <c r="D3061" s="7" t="s">
        <v>7952</v>
      </c>
      <c r="E3061" s="7" t="s">
        <v>7952</v>
      </c>
      <c r="F3061" s="27"/>
    </row>
    <row r="3062" spans="1:6" x14ac:dyDescent="0.3">
      <c r="A3062" s="7" t="s">
        <v>12846</v>
      </c>
      <c r="B3062" s="7" t="s">
        <v>12847</v>
      </c>
      <c r="C3062" s="7" t="s">
        <v>7957</v>
      </c>
      <c r="D3062" s="7" t="s">
        <v>7952</v>
      </c>
      <c r="E3062" s="7" t="s">
        <v>7952</v>
      </c>
      <c r="F3062" s="27"/>
    </row>
    <row r="3063" spans="1:6" x14ac:dyDescent="0.3">
      <c r="A3063" s="7" t="s">
        <v>12848</v>
      </c>
      <c r="B3063" s="7" t="s">
        <v>12849</v>
      </c>
      <c r="C3063" s="7" t="s">
        <v>7957</v>
      </c>
      <c r="D3063" s="7" t="s">
        <v>7952</v>
      </c>
      <c r="E3063" s="7" t="s">
        <v>7952</v>
      </c>
      <c r="F3063" s="27"/>
    </row>
    <row r="3064" spans="1:6" x14ac:dyDescent="0.3">
      <c r="A3064" s="7" t="s">
        <v>12850</v>
      </c>
      <c r="B3064" s="7" t="s">
        <v>12851</v>
      </c>
      <c r="C3064" s="7" t="s">
        <v>7957</v>
      </c>
      <c r="D3064" s="7" t="s">
        <v>7952</v>
      </c>
      <c r="E3064" s="7" t="s">
        <v>7952</v>
      </c>
      <c r="F3064" s="27"/>
    </row>
    <row r="3065" spans="1:6" x14ac:dyDescent="0.3">
      <c r="A3065" s="7" t="s">
        <v>12852</v>
      </c>
      <c r="B3065" s="7" t="s">
        <v>12853</v>
      </c>
      <c r="C3065" s="7" t="s">
        <v>7957</v>
      </c>
      <c r="D3065" s="7" t="s">
        <v>7952</v>
      </c>
      <c r="E3065" s="7" t="s">
        <v>7952</v>
      </c>
      <c r="F3065" s="27"/>
    </row>
    <row r="3066" spans="1:6" x14ac:dyDescent="0.3">
      <c r="A3066" s="7" t="s">
        <v>12854</v>
      </c>
      <c r="B3066" s="7" t="s">
        <v>12855</v>
      </c>
      <c r="C3066" s="7" t="s">
        <v>7957</v>
      </c>
      <c r="D3066" s="7" t="s">
        <v>7952</v>
      </c>
      <c r="E3066" s="7" t="s">
        <v>7952</v>
      </c>
      <c r="F3066" s="27"/>
    </row>
    <row r="3067" spans="1:6" x14ac:dyDescent="0.3">
      <c r="A3067" s="7" t="s">
        <v>12856</v>
      </c>
      <c r="B3067" s="7" t="s">
        <v>12857</v>
      </c>
      <c r="C3067" s="7" t="s">
        <v>7957</v>
      </c>
      <c r="D3067" s="7" t="s">
        <v>7952</v>
      </c>
      <c r="E3067" s="7" t="s">
        <v>7952</v>
      </c>
      <c r="F3067" s="27"/>
    </row>
    <row r="3068" spans="1:6" x14ac:dyDescent="0.3">
      <c r="A3068" s="7" t="s">
        <v>12858</v>
      </c>
      <c r="B3068" s="7" t="s">
        <v>12835</v>
      </c>
      <c r="C3068" s="7" t="s">
        <v>7957</v>
      </c>
      <c r="D3068" s="7" t="s">
        <v>7952</v>
      </c>
      <c r="E3068" s="7" t="s">
        <v>7952</v>
      </c>
      <c r="F3068" s="27"/>
    </row>
    <row r="3069" spans="1:6" x14ac:dyDescent="0.3">
      <c r="A3069" s="7" t="s">
        <v>12859</v>
      </c>
      <c r="B3069" s="7" t="s">
        <v>12860</v>
      </c>
      <c r="C3069" s="7" t="s">
        <v>7957</v>
      </c>
      <c r="D3069" s="7" t="s">
        <v>7952</v>
      </c>
      <c r="E3069" s="7" t="s">
        <v>7952</v>
      </c>
      <c r="F3069" s="27"/>
    </row>
    <row r="3070" spans="1:6" x14ac:dyDescent="0.3">
      <c r="A3070" s="7" t="s">
        <v>12861</v>
      </c>
      <c r="B3070" s="7" t="s">
        <v>12862</v>
      </c>
      <c r="C3070" s="7" t="s">
        <v>7957</v>
      </c>
      <c r="D3070" s="7" t="s">
        <v>7952</v>
      </c>
      <c r="E3070" s="7" t="s">
        <v>7952</v>
      </c>
      <c r="F3070" s="27"/>
    </row>
    <row r="3071" spans="1:6" x14ac:dyDescent="0.3">
      <c r="A3071" s="7" t="s">
        <v>12863</v>
      </c>
      <c r="B3071" s="7" t="s">
        <v>12864</v>
      </c>
      <c r="C3071" s="7" t="s">
        <v>7957</v>
      </c>
      <c r="D3071" s="7" t="s">
        <v>7952</v>
      </c>
      <c r="E3071" s="7" t="s">
        <v>7952</v>
      </c>
      <c r="F3071" s="27"/>
    </row>
    <row r="3072" spans="1:6" x14ac:dyDescent="0.3">
      <c r="A3072" s="7" t="s">
        <v>12865</v>
      </c>
      <c r="B3072" s="7" t="s">
        <v>12866</v>
      </c>
      <c r="C3072" s="7" t="s">
        <v>7957</v>
      </c>
      <c r="D3072" s="7" t="s">
        <v>7952</v>
      </c>
      <c r="E3072" s="7" t="s">
        <v>7952</v>
      </c>
      <c r="F3072" s="27"/>
    </row>
    <row r="3073" spans="1:6" x14ac:dyDescent="0.3">
      <c r="A3073" s="7" t="s">
        <v>12867</v>
      </c>
      <c r="B3073" s="7" t="s">
        <v>12868</v>
      </c>
      <c r="C3073" s="7" t="s">
        <v>7957</v>
      </c>
      <c r="D3073" s="7" t="s">
        <v>7952</v>
      </c>
      <c r="E3073" s="7" t="s">
        <v>7952</v>
      </c>
      <c r="F3073" s="27"/>
    </row>
    <row r="3074" spans="1:6" x14ac:dyDescent="0.3">
      <c r="A3074" s="7" t="s">
        <v>12869</v>
      </c>
      <c r="B3074" s="7" t="s">
        <v>12870</v>
      </c>
      <c r="C3074" s="7" t="s">
        <v>7957</v>
      </c>
      <c r="D3074" s="7" t="s">
        <v>7952</v>
      </c>
      <c r="E3074" s="7" t="s">
        <v>7952</v>
      </c>
      <c r="F3074" s="27"/>
    </row>
    <row r="3075" spans="1:6" x14ac:dyDescent="0.3">
      <c r="A3075" s="7" t="s">
        <v>12871</v>
      </c>
      <c r="B3075" s="7" t="s">
        <v>12872</v>
      </c>
      <c r="C3075" s="7" t="s">
        <v>7957</v>
      </c>
      <c r="D3075" s="7" t="s">
        <v>7952</v>
      </c>
      <c r="E3075" s="7" t="s">
        <v>7952</v>
      </c>
      <c r="F3075" s="27"/>
    </row>
    <row r="3076" spans="1:6" x14ac:dyDescent="0.3">
      <c r="A3076" s="7" t="s">
        <v>12873</v>
      </c>
      <c r="B3076" s="7" t="s">
        <v>12874</v>
      </c>
      <c r="C3076" s="7" t="s">
        <v>7957</v>
      </c>
      <c r="D3076" s="7" t="s">
        <v>7952</v>
      </c>
      <c r="E3076" s="7" t="s">
        <v>7952</v>
      </c>
      <c r="F3076" s="27"/>
    </row>
    <row r="3077" spans="1:6" x14ac:dyDescent="0.3">
      <c r="A3077" s="7" t="s">
        <v>12875</v>
      </c>
      <c r="B3077" s="7" t="s">
        <v>12876</v>
      </c>
      <c r="C3077" s="7" t="s">
        <v>7957</v>
      </c>
      <c r="D3077" s="7" t="s">
        <v>7952</v>
      </c>
      <c r="E3077" s="7" t="s">
        <v>7952</v>
      </c>
      <c r="F3077" s="27"/>
    </row>
    <row r="3078" spans="1:6" x14ac:dyDescent="0.3">
      <c r="A3078" s="7" t="s">
        <v>12877</v>
      </c>
      <c r="B3078" s="7" t="s">
        <v>12878</v>
      </c>
      <c r="C3078" s="7" t="s">
        <v>7957</v>
      </c>
      <c r="D3078" s="7" t="s">
        <v>7952</v>
      </c>
      <c r="E3078" s="7" t="s">
        <v>7952</v>
      </c>
      <c r="F3078" s="27"/>
    </row>
    <row r="3079" spans="1:6" x14ac:dyDescent="0.3">
      <c r="A3079" s="7" t="s">
        <v>12879</v>
      </c>
      <c r="B3079" s="7" t="s">
        <v>12880</v>
      </c>
      <c r="C3079" s="7" t="s">
        <v>7957</v>
      </c>
      <c r="D3079" s="7" t="s">
        <v>7952</v>
      </c>
      <c r="E3079" s="7" t="s">
        <v>7952</v>
      </c>
      <c r="F3079" s="27"/>
    </row>
    <row r="3080" spans="1:6" x14ac:dyDescent="0.3">
      <c r="A3080" s="7" t="s">
        <v>12881</v>
      </c>
      <c r="B3080" s="7" t="s">
        <v>12882</v>
      </c>
      <c r="C3080" s="7" t="s">
        <v>7957</v>
      </c>
      <c r="D3080" s="7" t="s">
        <v>7952</v>
      </c>
      <c r="E3080" s="7" t="s">
        <v>7952</v>
      </c>
      <c r="F3080" s="27"/>
    </row>
    <row r="3081" spans="1:6" x14ac:dyDescent="0.3">
      <c r="A3081" s="7" t="s">
        <v>12883</v>
      </c>
      <c r="B3081" s="7" t="s">
        <v>12884</v>
      </c>
      <c r="C3081" s="7" t="s">
        <v>7957</v>
      </c>
      <c r="D3081" s="7" t="s">
        <v>7952</v>
      </c>
      <c r="E3081" s="7" t="s">
        <v>7952</v>
      </c>
      <c r="F3081" s="27"/>
    </row>
    <row r="3082" spans="1:6" x14ac:dyDescent="0.3">
      <c r="A3082" s="7" t="s">
        <v>12885</v>
      </c>
      <c r="B3082" s="7" t="s">
        <v>12886</v>
      </c>
      <c r="C3082" s="7" t="s">
        <v>7957</v>
      </c>
      <c r="D3082" s="7" t="s">
        <v>7952</v>
      </c>
      <c r="E3082" s="7" t="s">
        <v>7952</v>
      </c>
      <c r="F3082" s="27"/>
    </row>
    <row r="3083" spans="1:6" x14ac:dyDescent="0.3">
      <c r="A3083" s="7" t="s">
        <v>12887</v>
      </c>
      <c r="B3083" s="7" t="s">
        <v>12888</v>
      </c>
      <c r="C3083" s="7" t="s">
        <v>7957</v>
      </c>
      <c r="D3083" s="7" t="s">
        <v>7952</v>
      </c>
      <c r="E3083" s="7" t="s">
        <v>7952</v>
      </c>
      <c r="F3083" s="27"/>
    </row>
    <row r="3084" spans="1:6" x14ac:dyDescent="0.3">
      <c r="A3084" s="7" t="s">
        <v>12889</v>
      </c>
      <c r="B3084" s="7" t="s">
        <v>12890</v>
      </c>
      <c r="C3084" s="7" t="s">
        <v>7957</v>
      </c>
      <c r="D3084" s="7" t="s">
        <v>7952</v>
      </c>
      <c r="E3084" s="7" t="s">
        <v>7952</v>
      </c>
      <c r="F3084" s="27"/>
    </row>
    <row r="3085" spans="1:6" x14ac:dyDescent="0.3">
      <c r="A3085" s="7" t="s">
        <v>12891</v>
      </c>
      <c r="B3085" s="7" t="s">
        <v>12892</v>
      </c>
      <c r="C3085" s="7" t="s">
        <v>7957</v>
      </c>
      <c r="D3085" s="7" t="s">
        <v>7952</v>
      </c>
      <c r="E3085" s="7" t="s">
        <v>7952</v>
      </c>
      <c r="F3085" s="27"/>
    </row>
    <row r="3086" spans="1:6" x14ac:dyDescent="0.3">
      <c r="A3086" s="7" t="s">
        <v>12893</v>
      </c>
      <c r="B3086" s="7" t="s">
        <v>12894</v>
      </c>
      <c r="C3086" s="7" t="s">
        <v>7957</v>
      </c>
      <c r="D3086" s="7" t="s">
        <v>7952</v>
      </c>
      <c r="E3086" s="7" t="s">
        <v>7952</v>
      </c>
      <c r="F3086" s="27"/>
    </row>
    <row r="3087" spans="1:6" x14ac:dyDescent="0.3">
      <c r="A3087" s="7" t="s">
        <v>12895</v>
      </c>
      <c r="B3087" s="7" t="s">
        <v>12896</v>
      </c>
      <c r="C3087" s="7" t="s">
        <v>7957</v>
      </c>
      <c r="D3087" s="7" t="s">
        <v>7952</v>
      </c>
      <c r="E3087" s="7" t="s">
        <v>7952</v>
      </c>
      <c r="F3087" s="27"/>
    </row>
    <row r="3088" spans="1:6" x14ac:dyDescent="0.3">
      <c r="A3088" s="7" t="s">
        <v>12897</v>
      </c>
      <c r="B3088" s="7" t="s">
        <v>12898</v>
      </c>
      <c r="C3088" s="7" t="s">
        <v>7957</v>
      </c>
      <c r="D3088" s="7" t="s">
        <v>7952</v>
      </c>
      <c r="E3088" s="7" t="s">
        <v>7952</v>
      </c>
      <c r="F3088" s="27"/>
    </row>
    <row r="3089" spans="1:6" x14ac:dyDescent="0.3">
      <c r="A3089" s="7" t="s">
        <v>12899</v>
      </c>
      <c r="B3089" s="7" t="s">
        <v>12900</v>
      </c>
      <c r="C3089" s="7" t="s">
        <v>7957</v>
      </c>
      <c r="D3089" s="7" t="s">
        <v>7952</v>
      </c>
      <c r="E3089" s="7" t="s">
        <v>7952</v>
      </c>
      <c r="F3089" s="27"/>
    </row>
    <row r="3090" spans="1:6" x14ac:dyDescent="0.3">
      <c r="A3090" s="7" t="s">
        <v>12901</v>
      </c>
      <c r="B3090" s="7" t="s">
        <v>12902</v>
      </c>
      <c r="C3090" s="7" t="s">
        <v>7957</v>
      </c>
      <c r="D3090" s="7" t="s">
        <v>7952</v>
      </c>
      <c r="E3090" s="7" t="s">
        <v>7952</v>
      </c>
      <c r="F3090" s="27"/>
    </row>
    <row r="3091" spans="1:6" x14ac:dyDescent="0.3">
      <c r="A3091" s="7" t="s">
        <v>12903</v>
      </c>
      <c r="B3091" s="7" t="s">
        <v>12904</v>
      </c>
      <c r="C3091" s="7" t="s">
        <v>7957</v>
      </c>
      <c r="D3091" s="7" t="s">
        <v>7952</v>
      </c>
      <c r="E3091" s="7" t="s">
        <v>7952</v>
      </c>
      <c r="F3091" s="27"/>
    </row>
    <row r="3092" spans="1:6" x14ac:dyDescent="0.3">
      <c r="A3092" s="7" t="s">
        <v>12905</v>
      </c>
      <c r="B3092" s="7" t="s">
        <v>12906</v>
      </c>
      <c r="C3092" s="7" t="s">
        <v>7957</v>
      </c>
      <c r="D3092" s="7" t="s">
        <v>7952</v>
      </c>
      <c r="E3092" s="7" t="s">
        <v>7952</v>
      </c>
      <c r="F3092" s="27"/>
    </row>
    <row r="3093" spans="1:6" x14ac:dyDescent="0.3">
      <c r="A3093" s="7" t="s">
        <v>12907</v>
      </c>
      <c r="B3093" s="7" t="s">
        <v>12908</v>
      </c>
      <c r="C3093" s="7" t="s">
        <v>7957</v>
      </c>
      <c r="D3093" s="7" t="s">
        <v>7952</v>
      </c>
      <c r="E3093" s="7" t="s">
        <v>7952</v>
      </c>
      <c r="F3093" s="27"/>
    </row>
    <row r="3094" spans="1:6" x14ac:dyDescent="0.3">
      <c r="A3094" s="7" t="s">
        <v>12909</v>
      </c>
      <c r="B3094" s="7" t="s">
        <v>12910</v>
      </c>
      <c r="C3094" s="7" t="s">
        <v>7957</v>
      </c>
      <c r="D3094" s="7" t="s">
        <v>7952</v>
      </c>
      <c r="E3094" s="7" t="s">
        <v>7952</v>
      </c>
      <c r="F3094" s="27"/>
    </row>
    <row r="3095" spans="1:6" x14ac:dyDescent="0.3">
      <c r="A3095" s="7" t="s">
        <v>12911</v>
      </c>
      <c r="B3095" s="7" t="s">
        <v>12912</v>
      </c>
      <c r="C3095" s="7" t="s">
        <v>7957</v>
      </c>
      <c r="D3095" s="7" t="s">
        <v>7952</v>
      </c>
      <c r="E3095" s="7" t="s">
        <v>7952</v>
      </c>
      <c r="F3095" s="27"/>
    </row>
    <row r="3096" spans="1:6" x14ac:dyDescent="0.3">
      <c r="A3096" s="7" t="s">
        <v>12913</v>
      </c>
      <c r="B3096" s="7" t="s">
        <v>12914</v>
      </c>
      <c r="C3096" s="7" t="s">
        <v>7957</v>
      </c>
      <c r="D3096" s="7" t="s">
        <v>7952</v>
      </c>
      <c r="E3096" s="7" t="s">
        <v>7952</v>
      </c>
      <c r="F3096" s="27"/>
    </row>
    <row r="3097" spans="1:6" x14ac:dyDescent="0.3">
      <c r="A3097" s="7" t="s">
        <v>12915</v>
      </c>
      <c r="B3097" s="7" t="s">
        <v>12916</v>
      </c>
      <c r="C3097" s="7" t="s">
        <v>7957</v>
      </c>
      <c r="D3097" s="7" t="s">
        <v>7952</v>
      </c>
      <c r="E3097" s="7" t="s">
        <v>7952</v>
      </c>
      <c r="F3097" s="27"/>
    </row>
    <row r="3098" spans="1:6" x14ac:dyDescent="0.3">
      <c r="A3098" s="7" t="s">
        <v>12917</v>
      </c>
      <c r="B3098" s="7" t="s">
        <v>12918</v>
      </c>
      <c r="C3098" s="7" t="s">
        <v>7957</v>
      </c>
      <c r="D3098" s="7" t="s">
        <v>7952</v>
      </c>
      <c r="E3098" s="7" t="s">
        <v>7952</v>
      </c>
      <c r="F3098" s="27"/>
    </row>
    <row r="3099" spans="1:6" x14ac:dyDescent="0.3">
      <c r="A3099" s="7" t="s">
        <v>12919</v>
      </c>
      <c r="B3099" s="7" t="s">
        <v>12920</v>
      </c>
      <c r="C3099" s="7" t="s">
        <v>7957</v>
      </c>
      <c r="D3099" s="7" t="s">
        <v>7952</v>
      </c>
      <c r="E3099" s="7" t="s">
        <v>7952</v>
      </c>
      <c r="F3099" s="27"/>
    </row>
    <row r="3100" spans="1:6" x14ac:dyDescent="0.3">
      <c r="A3100" s="7" t="s">
        <v>12921</v>
      </c>
      <c r="B3100" s="7" t="s">
        <v>12922</v>
      </c>
      <c r="C3100" s="7" t="s">
        <v>7957</v>
      </c>
      <c r="D3100" s="7" t="s">
        <v>7952</v>
      </c>
      <c r="E3100" s="7" t="s">
        <v>7952</v>
      </c>
      <c r="F3100" s="27"/>
    </row>
    <row r="3101" spans="1:6" x14ac:dyDescent="0.3">
      <c r="A3101" s="7" t="s">
        <v>12923</v>
      </c>
      <c r="B3101" s="7" t="s">
        <v>12924</v>
      </c>
      <c r="C3101" s="7" t="s">
        <v>7957</v>
      </c>
      <c r="D3101" s="7" t="s">
        <v>7952</v>
      </c>
      <c r="E3101" s="7" t="s">
        <v>7952</v>
      </c>
      <c r="F3101" s="27"/>
    </row>
    <row r="3102" spans="1:6" x14ac:dyDescent="0.3">
      <c r="A3102" s="7" t="s">
        <v>12925</v>
      </c>
      <c r="B3102" s="7" t="s">
        <v>12926</v>
      </c>
      <c r="C3102" s="7" t="s">
        <v>7957</v>
      </c>
      <c r="D3102" s="7" t="s">
        <v>7952</v>
      </c>
      <c r="E3102" s="7" t="s">
        <v>7952</v>
      </c>
      <c r="F3102" s="27"/>
    </row>
    <row r="3103" spans="1:6" x14ac:dyDescent="0.3">
      <c r="A3103" s="7" t="s">
        <v>12927</v>
      </c>
      <c r="B3103" s="7" t="s">
        <v>12928</v>
      </c>
      <c r="C3103" s="7" t="s">
        <v>7957</v>
      </c>
      <c r="D3103" s="7" t="s">
        <v>7952</v>
      </c>
      <c r="E3103" s="7" t="s">
        <v>7952</v>
      </c>
      <c r="F3103" s="27"/>
    </row>
    <row r="3104" spans="1:6" x14ac:dyDescent="0.3">
      <c r="A3104" s="7" t="s">
        <v>12929</v>
      </c>
      <c r="B3104" s="7" t="s">
        <v>12930</v>
      </c>
      <c r="C3104" s="7" t="s">
        <v>7957</v>
      </c>
      <c r="D3104" s="7" t="s">
        <v>7952</v>
      </c>
      <c r="E3104" s="7" t="s">
        <v>7952</v>
      </c>
      <c r="F3104" s="27"/>
    </row>
    <row r="3105" spans="1:6" x14ac:dyDescent="0.3">
      <c r="A3105" s="7" t="s">
        <v>12931</v>
      </c>
      <c r="B3105" s="7" t="s">
        <v>12932</v>
      </c>
      <c r="C3105" s="7" t="s">
        <v>7957</v>
      </c>
      <c r="D3105" s="7" t="s">
        <v>7952</v>
      </c>
      <c r="E3105" s="7" t="s">
        <v>7952</v>
      </c>
      <c r="F3105" s="27"/>
    </row>
    <row r="3106" spans="1:6" x14ac:dyDescent="0.3">
      <c r="A3106" s="7" t="s">
        <v>12933</v>
      </c>
      <c r="B3106" s="7" t="s">
        <v>12934</v>
      </c>
      <c r="C3106" s="7" t="s">
        <v>7957</v>
      </c>
      <c r="D3106" s="7" t="s">
        <v>7952</v>
      </c>
      <c r="E3106" s="7" t="s">
        <v>7952</v>
      </c>
      <c r="F3106" s="27"/>
    </row>
    <row r="3107" spans="1:6" x14ac:dyDescent="0.3">
      <c r="A3107" s="7" t="s">
        <v>12935</v>
      </c>
      <c r="B3107" s="7" t="s">
        <v>12936</v>
      </c>
      <c r="C3107" s="7" t="s">
        <v>7957</v>
      </c>
      <c r="D3107" s="7" t="s">
        <v>7952</v>
      </c>
      <c r="E3107" s="7" t="s">
        <v>7952</v>
      </c>
      <c r="F3107" s="27"/>
    </row>
    <row r="3108" spans="1:6" x14ac:dyDescent="0.3">
      <c r="A3108" s="7" t="s">
        <v>12937</v>
      </c>
      <c r="B3108" s="7" t="s">
        <v>12825</v>
      </c>
      <c r="C3108" s="7" t="s">
        <v>7957</v>
      </c>
      <c r="D3108" s="7" t="s">
        <v>7952</v>
      </c>
      <c r="E3108" s="7" t="s">
        <v>7952</v>
      </c>
      <c r="F3108" s="27"/>
    </row>
    <row r="3109" spans="1:6" x14ac:dyDescent="0.3">
      <c r="A3109" s="7" t="s">
        <v>12938</v>
      </c>
      <c r="B3109" s="7" t="s">
        <v>12939</v>
      </c>
      <c r="C3109" s="7" t="s">
        <v>7957</v>
      </c>
      <c r="D3109" s="7" t="s">
        <v>7952</v>
      </c>
      <c r="E3109" s="7" t="s">
        <v>7952</v>
      </c>
      <c r="F3109" s="27"/>
    </row>
    <row r="3110" spans="1:6" x14ac:dyDescent="0.3">
      <c r="A3110" s="7" t="s">
        <v>12940</v>
      </c>
      <c r="B3110" s="7" t="s">
        <v>12941</v>
      </c>
      <c r="C3110" s="7" t="s">
        <v>7957</v>
      </c>
      <c r="D3110" s="7" t="s">
        <v>7952</v>
      </c>
      <c r="E3110" s="7" t="s">
        <v>7952</v>
      </c>
      <c r="F3110" s="27"/>
    </row>
    <row r="3111" spans="1:6" x14ac:dyDescent="0.3">
      <c r="A3111" s="7" t="s">
        <v>12942</v>
      </c>
      <c r="B3111" s="7" t="s">
        <v>12943</v>
      </c>
      <c r="C3111" s="7" t="s">
        <v>7957</v>
      </c>
      <c r="D3111" s="7" t="s">
        <v>7952</v>
      </c>
      <c r="E3111" s="7" t="s">
        <v>7952</v>
      </c>
      <c r="F3111" s="27"/>
    </row>
    <row r="3112" spans="1:6" x14ac:dyDescent="0.3">
      <c r="A3112" s="7" t="s">
        <v>12944</v>
      </c>
      <c r="B3112" s="7" t="s">
        <v>12945</v>
      </c>
      <c r="C3112" s="7" t="s">
        <v>7957</v>
      </c>
      <c r="D3112" s="7" t="s">
        <v>7952</v>
      </c>
      <c r="E3112" s="7" t="s">
        <v>7952</v>
      </c>
      <c r="F3112" s="27"/>
    </row>
    <row r="3113" spans="1:6" x14ac:dyDescent="0.3">
      <c r="A3113" s="7" t="s">
        <v>12946</v>
      </c>
      <c r="B3113" s="7" t="s">
        <v>12947</v>
      </c>
      <c r="C3113" s="7" t="s">
        <v>7957</v>
      </c>
      <c r="D3113" s="7" t="s">
        <v>7952</v>
      </c>
      <c r="E3113" s="7" t="s">
        <v>7952</v>
      </c>
      <c r="F3113" s="27"/>
    </row>
    <row r="3114" spans="1:6" x14ac:dyDescent="0.3">
      <c r="A3114" s="7" t="s">
        <v>12948</v>
      </c>
      <c r="B3114" s="7" t="s">
        <v>12949</v>
      </c>
      <c r="C3114" s="7" t="s">
        <v>7957</v>
      </c>
      <c r="D3114" s="7" t="s">
        <v>7952</v>
      </c>
      <c r="E3114" s="7" t="s">
        <v>7952</v>
      </c>
      <c r="F3114" s="27"/>
    </row>
    <row r="3115" spans="1:6" x14ac:dyDescent="0.3">
      <c r="A3115" s="7" t="s">
        <v>12950</v>
      </c>
      <c r="B3115" s="7" t="s">
        <v>12951</v>
      </c>
      <c r="C3115" s="7" t="s">
        <v>7957</v>
      </c>
      <c r="D3115" s="7" t="s">
        <v>7952</v>
      </c>
      <c r="E3115" s="7" t="s">
        <v>7952</v>
      </c>
      <c r="F3115" s="27"/>
    </row>
    <row r="3116" spans="1:6" x14ac:dyDescent="0.3">
      <c r="A3116" s="7" t="s">
        <v>12952</v>
      </c>
      <c r="B3116" s="7" t="s">
        <v>12953</v>
      </c>
      <c r="C3116" s="7" t="s">
        <v>7957</v>
      </c>
      <c r="D3116" s="7" t="s">
        <v>7952</v>
      </c>
      <c r="E3116" s="7" t="s">
        <v>7952</v>
      </c>
      <c r="F3116" s="27"/>
    </row>
    <row r="3117" spans="1:6" x14ac:dyDescent="0.3">
      <c r="A3117" s="7" t="s">
        <v>12954</v>
      </c>
      <c r="B3117" s="7" t="s">
        <v>12955</v>
      </c>
      <c r="C3117" s="7" t="s">
        <v>7957</v>
      </c>
      <c r="D3117" s="7" t="s">
        <v>7952</v>
      </c>
      <c r="E3117" s="7" t="s">
        <v>7952</v>
      </c>
      <c r="F3117" s="27"/>
    </row>
    <row r="3118" spans="1:6" x14ac:dyDescent="0.3">
      <c r="A3118" s="7" t="s">
        <v>12956</v>
      </c>
      <c r="B3118" s="7" t="s">
        <v>12957</v>
      </c>
      <c r="C3118" s="7" t="s">
        <v>7957</v>
      </c>
      <c r="D3118" s="7" t="s">
        <v>7952</v>
      </c>
      <c r="E3118" s="7" t="s">
        <v>7952</v>
      </c>
      <c r="F3118" s="27"/>
    </row>
    <row r="3119" spans="1:6" x14ac:dyDescent="0.3">
      <c r="A3119" s="7" t="s">
        <v>12958</v>
      </c>
      <c r="B3119" s="7" t="s">
        <v>12959</v>
      </c>
      <c r="C3119" s="7" t="s">
        <v>7957</v>
      </c>
      <c r="D3119" s="7" t="s">
        <v>7952</v>
      </c>
      <c r="E3119" s="7" t="s">
        <v>7952</v>
      </c>
      <c r="F3119" s="27"/>
    </row>
    <row r="3120" spans="1:6" x14ac:dyDescent="0.3">
      <c r="A3120" s="7" t="s">
        <v>12960</v>
      </c>
      <c r="B3120" s="7" t="s">
        <v>12961</v>
      </c>
      <c r="C3120" s="7" t="s">
        <v>7957</v>
      </c>
      <c r="D3120" s="7" t="s">
        <v>7952</v>
      </c>
      <c r="E3120" s="7" t="s">
        <v>7952</v>
      </c>
      <c r="F3120" s="27"/>
    </row>
    <row r="3121" spans="1:6" x14ac:dyDescent="0.3">
      <c r="A3121" s="7" t="s">
        <v>12962</v>
      </c>
      <c r="B3121" s="7" t="s">
        <v>12963</v>
      </c>
      <c r="C3121" s="7" t="s">
        <v>7957</v>
      </c>
      <c r="D3121" s="7" t="s">
        <v>7952</v>
      </c>
      <c r="E3121" s="7" t="s">
        <v>7952</v>
      </c>
      <c r="F3121" s="27"/>
    </row>
    <row r="3122" spans="1:6" x14ac:dyDescent="0.3">
      <c r="A3122" s="7" t="s">
        <v>12964</v>
      </c>
      <c r="B3122" s="7" t="s">
        <v>12965</v>
      </c>
      <c r="C3122" s="7" t="s">
        <v>7957</v>
      </c>
      <c r="D3122" s="7" t="s">
        <v>7952</v>
      </c>
      <c r="E3122" s="7" t="s">
        <v>7952</v>
      </c>
      <c r="F3122" s="27"/>
    </row>
    <row r="3123" spans="1:6" x14ac:dyDescent="0.3">
      <c r="A3123" s="7" t="s">
        <v>12966</v>
      </c>
      <c r="B3123" s="7" t="s">
        <v>12967</v>
      </c>
      <c r="C3123" s="7" t="s">
        <v>7957</v>
      </c>
      <c r="D3123" s="7" t="s">
        <v>7952</v>
      </c>
      <c r="E3123" s="7" t="s">
        <v>7952</v>
      </c>
      <c r="F3123" s="27"/>
    </row>
    <row r="3124" spans="1:6" x14ac:dyDescent="0.3">
      <c r="A3124" s="7" t="s">
        <v>12968</v>
      </c>
      <c r="B3124" s="7" t="s">
        <v>12969</v>
      </c>
      <c r="C3124" s="7" t="s">
        <v>7957</v>
      </c>
      <c r="D3124" s="7" t="s">
        <v>7952</v>
      </c>
      <c r="E3124" s="7" t="s">
        <v>7952</v>
      </c>
      <c r="F3124" s="27"/>
    </row>
    <row r="3125" spans="1:6" x14ac:dyDescent="0.3">
      <c r="A3125" s="7" t="s">
        <v>12970</v>
      </c>
      <c r="B3125" s="7" t="s">
        <v>12971</v>
      </c>
      <c r="C3125" s="7" t="s">
        <v>7957</v>
      </c>
      <c r="D3125" s="7" t="s">
        <v>7952</v>
      </c>
      <c r="E3125" s="7" t="s">
        <v>7952</v>
      </c>
      <c r="F3125" s="27"/>
    </row>
    <row r="3126" spans="1:6" x14ac:dyDescent="0.3">
      <c r="A3126" s="7" t="s">
        <v>12972</v>
      </c>
      <c r="B3126" s="7" t="s">
        <v>12973</v>
      </c>
      <c r="C3126" s="7" t="s">
        <v>7957</v>
      </c>
      <c r="D3126" s="7" t="s">
        <v>7952</v>
      </c>
      <c r="E3126" s="7" t="s">
        <v>7952</v>
      </c>
      <c r="F3126" s="27"/>
    </row>
    <row r="3127" spans="1:6" x14ac:dyDescent="0.3">
      <c r="A3127" s="7" t="s">
        <v>12974</v>
      </c>
      <c r="B3127" s="7" t="s">
        <v>12975</v>
      </c>
      <c r="C3127" s="7" t="s">
        <v>7957</v>
      </c>
      <c r="D3127" s="7" t="s">
        <v>7952</v>
      </c>
      <c r="E3127" s="7" t="s">
        <v>7952</v>
      </c>
      <c r="F3127" s="27"/>
    </row>
    <row r="3128" spans="1:6" x14ac:dyDescent="0.3">
      <c r="A3128" s="7" t="s">
        <v>12976</v>
      </c>
      <c r="B3128" s="7" t="s">
        <v>12977</v>
      </c>
      <c r="C3128" s="7" t="s">
        <v>7957</v>
      </c>
      <c r="D3128" s="7" t="s">
        <v>7952</v>
      </c>
      <c r="E3128" s="7" t="s">
        <v>7952</v>
      </c>
      <c r="F3128" s="27"/>
    </row>
    <row r="3129" spans="1:6" x14ac:dyDescent="0.3">
      <c r="A3129" s="7" t="s">
        <v>12978</v>
      </c>
      <c r="B3129" s="7" t="s">
        <v>12979</v>
      </c>
      <c r="C3129" s="7" t="s">
        <v>7957</v>
      </c>
      <c r="D3129" s="7" t="s">
        <v>7952</v>
      </c>
      <c r="E3129" s="7" t="s">
        <v>7952</v>
      </c>
      <c r="F3129" s="27"/>
    </row>
    <row r="3130" spans="1:6" x14ac:dyDescent="0.3">
      <c r="A3130" s="7" t="s">
        <v>12980</v>
      </c>
      <c r="B3130" s="7" t="s">
        <v>12981</v>
      </c>
      <c r="C3130" s="7" t="s">
        <v>7957</v>
      </c>
      <c r="D3130" s="7" t="s">
        <v>7952</v>
      </c>
      <c r="E3130" s="7" t="s">
        <v>7952</v>
      </c>
      <c r="F3130" s="27"/>
    </row>
    <row r="3131" spans="1:6" x14ac:dyDescent="0.3">
      <c r="A3131" s="7" t="s">
        <v>12982</v>
      </c>
      <c r="B3131" s="7" t="s">
        <v>12983</v>
      </c>
      <c r="C3131" s="7" t="s">
        <v>7957</v>
      </c>
      <c r="D3131" s="7" t="s">
        <v>7952</v>
      </c>
      <c r="E3131" s="7" t="s">
        <v>7952</v>
      </c>
      <c r="F3131" s="27"/>
    </row>
    <row r="3132" spans="1:6" x14ac:dyDescent="0.3">
      <c r="A3132" s="7" t="s">
        <v>12984</v>
      </c>
      <c r="B3132" s="7" t="s">
        <v>12985</v>
      </c>
      <c r="C3132" s="7" t="s">
        <v>7957</v>
      </c>
      <c r="D3132" s="7" t="s">
        <v>7952</v>
      </c>
      <c r="E3132" s="7" t="s">
        <v>7952</v>
      </c>
      <c r="F3132" s="27"/>
    </row>
    <row r="3133" spans="1:6" x14ac:dyDescent="0.3">
      <c r="A3133" s="7" t="s">
        <v>12986</v>
      </c>
      <c r="B3133" s="7" t="s">
        <v>12987</v>
      </c>
      <c r="C3133" s="7" t="s">
        <v>7957</v>
      </c>
      <c r="D3133" s="7" t="s">
        <v>7952</v>
      </c>
      <c r="E3133" s="7" t="s">
        <v>7952</v>
      </c>
      <c r="F3133" s="27"/>
    </row>
    <row r="3134" spans="1:6" x14ac:dyDescent="0.3">
      <c r="A3134" s="7" t="s">
        <v>12988</v>
      </c>
      <c r="B3134" s="7" t="s">
        <v>12989</v>
      </c>
      <c r="C3134" s="7" t="s">
        <v>7957</v>
      </c>
      <c r="D3134" s="7" t="s">
        <v>7952</v>
      </c>
      <c r="E3134" s="7" t="s">
        <v>7952</v>
      </c>
      <c r="F3134" s="27"/>
    </row>
    <row r="3135" spans="1:6" x14ac:dyDescent="0.3">
      <c r="A3135" s="7" t="s">
        <v>12990</v>
      </c>
      <c r="B3135" s="7" t="s">
        <v>12991</v>
      </c>
      <c r="C3135" s="7" t="s">
        <v>7957</v>
      </c>
      <c r="D3135" s="7" t="s">
        <v>7952</v>
      </c>
      <c r="E3135" s="7" t="s">
        <v>7952</v>
      </c>
      <c r="F3135" s="27"/>
    </row>
    <row r="3136" spans="1:6" x14ac:dyDescent="0.3">
      <c r="A3136" s="7" t="s">
        <v>12992</v>
      </c>
      <c r="B3136" s="7" t="s">
        <v>12993</v>
      </c>
      <c r="C3136" s="7" t="s">
        <v>7957</v>
      </c>
      <c r="D3136" s="7" t="s">
        <v>7952</v>
      </c>
      <c r="E3136" s="7" t="s">
        <v>7952</v>
      </c>
      <c r="F3136" s="27"/>
    </row>
    <row r="3137" spans="1:6" x14ac:dyDescent="0.3">
      <c r="A3137" s="7" t="s">
        <v>12994</v>
      </c>
      <c r="B3137" s="7" t="s">
        <v>12995</v>
      </c>
      <c r="C3137" s="7" t="s">
        <v>7957</v>
      </c>
      <c r="D3137" s="7" t="s">
        <v>7952</v>
      </c>
      <c r="E3137" s="7" t="s">
        <v>7952</v>
      </c>
      <c r="F3137" s="27"/>
    </row>
    <row r="3138" spans="1:6" x14ac:dyDescent="0.3">
      <c r="A3138" s="7" t="s">
        <v>12996</v>
      </c>
      <c r="B3138" s="7" t="s">
        <v>12997</v>
      </c>
      <c r="C3138" s="7" t="s">
        <v>7957</v>
      </c>
      <c r="D3138" s="7" t="s">
        <v>7952</v>
      </c>
      <c r="E3138" s="7" t="s">
        <v>7952</v>
      </c>
      <c r="F3138" s="27"/>
    </row>
    <row r="3139" spans="1:6" x14ac:dyDescent="0.3">
      <c r="A3139" s="7" t="s">
        <v>12998</v>
      </c>
      <c r="B3139" s="7" t="s">
        <v>12999</v>
      </c>
      <c r="C3139" s="7" t="s">
        <v>7957</v>
      </c>
      <c r="D3139" s="7" t="s">
        <v>7952</v>
      </c>
      <c r="E3139" s="7" t="s">
        <v>7952</v>
      </c>
      <c r="F3139" s="27"/>
    </row>
    <row r="3140" spans="1:6" x14ac:dyDescent="0.3">
      <c r="A3140" s="7" t="s">
        <v>13000</v>
      </c>
      <c r="B3140" s="7" t="s">
        <v>13001</v>
      </c>
      <c r="C3140" s="7" t="s">
        <v>7957</v>
      </c>
      <c r="D3140" s="7" t="s">
        <v>7952</v>
      </c>
      <c r="E3140" s="7" t="s">
        <v>7952</v>
      </c>
      <c r="F3140" s="27"/>
    </row>
    <row r="3141" spans="1:6" x14ac:dyDescent="0.3">
      <c r="A3141" s="7" t="s">
        <v>13002</v>
      </c>
      <c r="B3141" s="7" t="s">
        <v>13003</v>
      </c>
      <c r="C3141" s="7" t="s">
        <v>7957</v>
      </c>
      <c r="D3141" s="7" t="s">
        <v>7952</v>
      </c>
      <c r="E3141" s="7" t="s">
        <v>7952</v>
      </c>
      <c r="F3141" s="27"/>
    </row>
    <row r="3142" spans="1:6" x14ac:dyDescent="0.3">
      <c r="A3142" s="7" t="s">
        <v>13004</v>
      </c>
      <c r="B3142" s="7" t="s">
        <v>13005</v>
      </c>
      <c r="C3142" s="7" t="s">
        <v>7957</v>
      </c>
      <c r="D3142" s="7" t="s">
        <v>7952</v>
      </c>
      <c r="E3142" s="7" t="s">
        <v>7952</v>
      </c>
      <c r="F3142" s="27"/>
    </row>
    <row r="3143" spans="1:6" x14ac:dyDescent="0.3">
      <c r="A3143" s="7" t="s">
        <v>13006</v>
      </c>
      <c r="B3143" s="7" t="s">
        <v>13007</v>
      </c>
      <c r="C3143" s="7" t="s">
        <v>7957</v>
      </c>
      <c r="D3143" s="7" t="s">
        <v>7952</v>
      </c>
      <c r="E3143" s="7" t="s">
        <v>7952</v>
      </c>
      <c r="F3143" s="27"/>
    </row>
    <row r="3144" spans="1:6" x14ac:dyDescent="0.3">
      <c r="A3144" s="7" t="s">
        <v>13008</v>
      </c>
      <c r="B3144" s="7" t="s">
        <v>13009</v>
      </c>
      <c r="C3144" s="7" t="s">
        <v>7957</v>
      </c>
      <c r="D3144" s="7" t="s">
        <v>7952</v>
      </c>
      <c r="E3144" s="7" t="s">
        <v>7952</v>
      </c>
      <c r="F3144" s="27"/>
    </row>
    <row r="3145" spans="1:6" x14ac:dyDescent="0.3">
      <c r="A3145" s="7" t="s">
        <v>13010</v>
      </c>
      <c r="B3145" s="7" t="s">
        <v>12993</v>
      </c>
      <c r="C3145" s="7" t="s">
        <v>7957</v>
      </c>
      <c r="D3145" s="7" t="s">
        <v>7952</v>
      </c>
      <c r="E3145" s="7" t="s">
        <v>7952</v>
      </c>
      <c r="F3145" s="27"/>
    </row>
    <row r="3146" spans="1:6" x14ac:dyDescent="0.3">
      <c r="A3146" s="7" t="s">
        <v>13011</v>
      </c>
      <c r="B3146" s="7" t="s">
        <v>13012</v>
      </c>
      <c r="C3146" s="7" t="s">
        <v>7957</v>
      </c>
      <c r="D3146" s="7" t="s">
        <v>7952</v>
      </c>
      <c r="E3146" s="7" t="s">
        <v>7952</v>
      </c>
      <c r="F3146" s="27"/>
    </row>
    <row r="3147" spans="1:6" x14ac:dyDescent="0.3">
      <c r="A3147" s="7" t="s">
        <v>13013</v>
      </c>
      <c r="B3147" s="7" t="s">
        <v>13014</v>
      </c>
      <c r="C3147" s="7" t="s">
        <v>7957</v>
      </c>
      <c r="D3147" s="7" t="s">
        <v>7952</v>
      </c>
      <c r="E3147" s="7" t="s">
        <v>7952</v>
      </c>
      <c r="F3147" s="27"/>
    </row>
    <row r="3148" spans="1:6" x14ac:dyDescent="0.3">
      <c r="A3148" s="7" t="s">
        <v>13015</v>
      </c>
      <c r="B3148" s="7" t="s">
        <v>13016</v>
      </c>
      <c r="C3148" s="7" t="s">
        <v>7957</v>
      </c>
      <c r="D3148" s="7" t="s">
        <v>7952</v>
      </c>
      <c r="E3148" s="7" t="s">
        <v>7952</v>
      </c>
      <c r="F3148" s="27"/>
    </row>
    <row r="3149" spans="1:6" x14ac:dyDescent="0.3">
      <c r="A3149" s="7" t="s">
        <v>13017</v>
      </c>
      <c r="B3149" s="7" t="s">
        <v>13018</v>
      </c>
      <c r="C3149" s="7" t="s">
        <v>7957</v>
      </c>
      <c r="D3149" s="7" t="s">
        <v>7952</v>
      </c>
      <c r="E3149" s="7" t="s">
        <v>7952</v>
      </c>
      <c r="F3149" s="27"/>
    </row>
    <row r="3150" spans="1:6" x14ac:dyDescent="0.3">
      <c r="A3150" s="7" t="s">
        <v>13019</v>
      </c>
      <c r="B3150" s="7" t="s">
        <v>13020</v>
      </c>
      <c r="C3150" s="7" t="s">
        <v>7957</v>
      </c>
      <c r="D3150" s="7" t="s">
        <v>7952</v>
      </c>
      <c r="E3150" s="7" t="s">
        <v>7952</v>
      </c>
      <c r="F3150" s="27"/>
    </row>
    <row r="3151" spans="1:6" x14ac:dyDescent="0.3">
      <c r="A3151" s="7" t="s">
        <v>13021</v>
      </c>
      <c r="B3151" s="7" t="s">
        <v>13022</v>
      </c>
      <c r="C3151" s="7" t="s">
        <v>7957</v>
      </c>
      <c r="D3151" s="7" t="s">
        <v>7952</v>
      </c>
      <c r="E3151" s="7" t="s">
        <v>7952</v>
      </c>
      <c r="F3151" s="27"/>
    </row>
    <row r="3152" spans="1:6" x14ac:dyDescent="0.3">
      <c r="A3152" s="7" t="s">
        <v>13023</v>
      </c>
      <c r="B3152" s="7" t="s">
        <v>13024</v>
      </c>
      <c r="C3152" s="7" t="s">
        <v>7957</v>
      </c>
      <c r="D3152" s="7" t="s">
        <v>7952</v>
      </c>
      <c r="E3152" s="7" t="s">
        <v>7952</v>
      </c>
      <c r="F3152" s="27"/>
    </row>
    <row r="3153" spans="1:6" x14ac:dyDescent="0.3">
      <c r="A3153" s="7" t="s">
        <v>13025</v>
      </c>
      <c r="B3153" s="7" t="s">
        <v>13026</v>
      </c>
      <c r="C3153" s="7" t="s">
        <v>7957</v>
      </c>
      <c r="D3153" s="7" t="s">
        <v>7952</v>
      </c>
      <c r="E3153" s="7" t="s">
        <v>7952</v>
      </c>
      <c r="F3153" s="27"/>
    </row>
    <row r="3154" spans="1:6" x14ac:dyDescent="0.3">
      <c r="A3154" s="7" t="s">
        <v>13027</v>
      </c>
      <c r="B3154" s="7" t="s">
        <v>13028</v>
      </c>
      <c r="C3154" s="7" t="s">
        <v>7957</v>
      </c>
      <c r="D3154" s="7" t="s">
        <v>7952</v>
      </c>
      <c r="E3154" s="7" t="s">
        <v>7952</v>
      </c>
      <c r="F3154" s="27"/>
    </row>
    <row r="3155" spans="1:6" x14ac:dyDescent="0.3">
      <c r="A3155" s="7" t="s">
        <v>13029</v>
      </c>
      <c r="B3155" s="7" t="s">
        <v>13030</v>
      </c>
      <c r="C3155" s="7" t="s">
        <v>7957</v>
      </c>
      <c r="D3155" s="7" t="s">
        <v>7952</v>
      </c>
      <c r="E3155" s="7" t="s">
        <v>7952</v>
      </c>
      <c r="F3155" s="27"/>
    </row>
    <row r="3156" spans="1:6" x14ac:dyDescent="0.3">
      <c r="A3156" s="7" t="s">
        <v>13031</v>
      </c>
      <c r="B3156" s="7" t="s">
        <v>13032</v>
      </c>
      <c r="C3156" s="7" t="s">
        <v>7957</v>
      </c>
      <c r="D3156" s="7" t="s">
        <v>7952</v>
      </c>
      <c r="E3156" s="7" t="s">
        <v>7952</v>
      </c>
      <c r="F3156" s="27"/>
    </row>
    <row r="3157" spans="1:6" x14ac:dyDescent="0.3">
      <c r="A3157" s="7" t="s">
        <v>13033</v>
      </c>
      <c r="B3157" s="7" t="s">
        <v>13034</v>
      </c>
      <c r="C3157" s="7" t="s">
        <v>7957</v>
      </c>
      <c r="D3157" s="7" t="s">
        <v>7952</v>
      </c>
      <c r="E3157" s="7" t="s">
        <v>7952</v>
      </c>
      <c r="F3157" s="27"/>
    </row>
    <row r="3158" spans="1:6" x14ac:dyDescent="0.3">
      <c r="A3158" s="7" t="s">
        <v>13035</v>
      </c>
      <c r="B3158" s="7" t="s">
        <v>13036</v>
      </c>
      <c r="C3158" s="7" t="s">
        <v>7957</v>
      </c>
      <c r="D3158" s="7" t="s">
        <v>7952</v>
      </c>
      <c r="E3158" s="7" t="s">
        <v>7952</v>
      </c>
      <c r="F3158" s="27"/>
    </row>
    <row r="3159" spans="1:6" x14ac:dyDescent="0.3">
      <c r="A3159" s="7" t="s">
        <v>13037</v>
      </c>
      <c r="B3159" s="7" t="s">
        <v>13038</v>
      </c>
      <c r="C3159" s="7" t="s">
        <v>7957</v>
      </c>
      <c r="D3159" s="7" t="s">
        <v>7952</v>
      </c>
      <c r="E3159" s="7" t="s">
        <v>7952</v>
      </c>
      <c r="F3159" s="27"/>
    </row>
    <row r="3160" spans="1:6" x14ac:dyDescent="0.3">
      <c r="A3160" s="7" t="s">
        <v>13039</v>
      </c>
      <c r="B3160" s="7" t="s">
        <v>13040</v>
      </c>
      <c r="C3160" s="7" t="s">
        <v>7957</v>
      </c>
      <c r="D3160" s="7" t="s">
        <v>7952</v>
      </c>
      <c r="E3160" s="7" t="s">
        <v>7952</v>
      </c>
      <c r="F3160" s="27"/>
    </row>
    <row r="3161" spans="1:6" x14ac:dyDescent="0.3">
      <c r="A3161" s="7" t="s">
        <v>13041</v>
      </c>
      <c r="B3161" s="7" t="s">
        <v>13042</v>
      </c>
      <c r="C3161" s="7" t="s">
        <v>7957</v>
      </c>
      <c r="D3161" s="7" t="s">
        <v>7952</v>
      </c>
      <c r="E3161" s="7" t="s">
        <v>7952</v>
      </c>
      <c r="F3161" s="27"/>
    </row>
    <row r="3162" spans="1:6" x14ac:dyDescent="0.3">
      <c r="A3162" s="7" t="s">
        <v>13043</v>
      </c>
      <c r="B3162" s="7" t="s">
        <v>13044</v>
      </c>
      <c r="C3162" s="7" t="s">
        <v>7957</v>
      </c>
      <c r="D3162" s="7" t="s">
        <v>7952</v>
      </c>
      <c r="E3162" s="7" t="s">
        <v>7952</v>
      </c>
      <c r="F3162" s="27"/>
    </row>
    <row r="3163" spans="1:6" x14ac:dyDescent="0.3">
      <c r="A3163" s="7" t="s">
        <v>13045</v>
      </c>
      <c r="B3163" s="7" t="s">
        <v>13046</v>
      </c>
      <c r="C3163" s="7" t="s">
        <v>7957</v>
      </c>
      <c r="D3163" s="7" t="s">
        <v>7952</v>
      </c>
      <c r="E3163" s="7" t="s">
        <v>7952</v>
      </c>
      <c r="F3163" s="27"/>
    </row>
    <row r="3164" spans="1:6" x14ac:dyDescent="0.3">
      <c r="A3164" s="7" t="s">
        <v>13047</v>
      </c>
      <c r="B3164" s="7" t="s">
        <v>13048</v>
      </c>
      <c r="C3164" s="7" t="s">
        <v>7957</v>
      </c>
      <c r="D3164" s="7" t="s">
        <v>7952</v>
      </c>
      <c r="E3164" s="7" t="s">
        <v>7952</v>
      </c>
      <c r="F3164" s="27"/>
    </row>
    <row r="3165" spans="1:6" x14ac:dyDescent="0.3">
      <c r="A3165" s="7" t="s">
        <v>13049</v>
      </c>
      <c r="B3165" s="7" t="s">
        <v>13050</v>
      </c>
      <c r="C3165" s="7" t="s">
        <v>7957</v>
      </c>
      <c r="D3165" s="7" t="s">
        <v>7952</v>
      </c>
      <c r="E3165" s="7" t="s">
        <v>7952</v>
      </c>
      <c r="F3165" s="27"/>
    </row>
    <row r="3166" spans="1:6" x14ac:dyDescent="0.3">
      <c r="A3166" s="7" t="s">
        <v>13051</v>
      </c>
      <c r="B3166" s="7" t="s">
        <v>13052</v>
      </c>
      <c r="C3166" s="7" t="s">
        <v>7957</v>
      </c>
      <c r="D3166" s="7" t="s">
        <v>7952</v>
      </c>
      <c r="E3166" s="7" t="s">
        <v>7952</v>
      </c>
      <c r="F3166" s="27"/>
    </row>
    <row r="3167" spans="1:6" x14ac:dyDescent="0.3">
      <c r="A3167" s="7" t="s">
        <v>13053</v>
      </c>
      <c r="B3167" s="7" t="s">
        <v>13054</v>
      </c>
      <c r="C3167" s="7" t="s">
        <v>7957</v>
      </c>
      <c r="D3167" s="7" t="s">
        <v>7952</v>
      </c>
      <c r="E3167" s="7" t="s">
        <v>7952</v>
      </c>
      <c r="F3167" s="27"/>
    </row>
    <row r="3168" spans="1:6" x14ac:dyDescent="0.3">
      <c r="A3168" s="7" t="s">
        <v>13055</v>
      </c>
      <c r="B3168" s="7" t="s">
        <v>13056</v>
      </c>
      <c r="C3168" s="7" t="s">
        <v>7957</v>
      </c>
      <c r="D3168" s="7" t="s">
        <v>7952</v>
      </c>
      <c r="E3168" s="7" t="s">
        <v>7952</v>
      </c>
      <c r="F3168" s="27"/>
    </row>
    <row r="3169" spans="1:6" x14ac:dyDescent="0.3">
      <c r="A3169" s="7" t="s">
        <v>13057</v>
      </c>
      <c r="B3169" s="7" t="s">
        <v>13058</v>
      </c>
      <c r="C3169" s="7" t="s">
        <v>7957</v>
      </c>
      <c r="D3169" s="7" t="s">
        <v>7952</v>
      </c>
      <c r="E3169" s="7" t="s">
        <v>7952</v>
      </c>
      <c r="F3169" s="27"/>
    </row>
    <row r="3170" spans="1:6" x14ac:dyDescent="0.3">
      <c r="A3170" s="7" t="s">
        <v>13059</v>
      </c>
      <c r="B3170" s="7" t="s">
        <v>13060</v>
      </c>
      <c r="C3170" s="7" t="s">
        <v>7957</v>
      </c>
      <c r="D3170" s="7" t="s">
        <v>7952</v>
      </c>
      <c r="E3170" s="7" t="s">
        <v>7952</v>
      </c>
      <c r="F3170" s="27"/>
    </row>
    <row r="3171" spans="1:6" x14ac:dyDescent="0.3">
      <c r="A3171" s="7" t="s">
        <v>13061</v>
      </c>
      <c r="B3171" s="7" t="s">
        <v>13062</v>
      </c>
      <c r="C3171" s="7" t="s">
        <v>7957</v>
      </c>
      <c r="D3171" s="7" t="s">
        <v>7952</v>
      </c>
      <c r="E3171" s="7" t="s">
        <v>7952</v>
      </c>
      <c r="F3171" s="27"/>
    </row>
    <row r="3172" spans="1:6" x14ac:dyDescent="0.3">
      <c r="A3172" s="7" t="s">
        <v>13063</v>
      </c>
      <c r="B3172" s="7" t="s">
        <v>13064</v>
      </c>
      <c r="C3172" s="7" t="s">
        <v>7957</v>
      </c>
      <c r="D3172" s="7" t="s">
        <v>7952</v>
      </c>
      <c r="E3172" s="7" t="s">
        <v>7952</v>
      </c>
      <c r="F3172" s="27"/>
    </row>
    <row r="3173" spans="1:6" x14ac:dyDescent="0.3">
      <c r="A3173" s="7" t="s">
        <v>13065</v>
      </c>
      <c r="B3173" s="7" t="s">
        <v>13066</v>
      </c>
      <c r="C3173" s="7" t="s">
        <v>7957</v>
      </c>
      <c r="D3173" s="7" t="s">
        <v>7952</v>
      </c>
      <c r="E3173" s="7" t="s">
        <v>7952</v>
      </c>
      <c r="F3173" s="27"/>
    </row>
    <row r="3174" spans="1:6" x14ac:dyDescent="0.3">
      <c r="A3174" s="7" t="s">
        <v>13067</v>
      </c>
      <c r="B3174" s="7" t="s">
        <v>13068</v>
      </c>
      <c r="C3174" s="7" t="s">
        <v>7957</v>
      </c>
      <c r="D3174" s="7" t="s">
        <v>7952</v>
      </c>
      <c r="E3174" s="7" t="s">
        <v>7952</v>
      </c>
      <c r="F3174" s="27"/>
    </row>
    <row r="3175" spans="1:6" x14ac:dyDescent="0.3">
      <c r="A3175" s="7" t="s">
        <v>13069</v>
      </c>
      <c r="B3175" s="7" t="s">
        <v>13070</v>
      </c>
      <c r="C3175" s="7" t="s">
        <v>7957</v>
      </c>
      <c r="D3175" s="7" t="s">
        <v>7952</v>
      </c>
      <c r="E3175" s="7" t="s">
        <v>7952</v>
      </c>
      <c r="F3175" s="27"/>
    </row>
    <row r="3176" spans="1:6" x14ac:dyDescent="0.3">
      <c r="A3176" s="7" t="s">
        <v>13071</v>
      </c>
      <c r="B3176" s="7" t="s">
        <v>13072</v>
      </c>
      <c r="C3176" s="7" t="s">
        <v>7957</v>
      </c>
      <c r="D3176" s="7" t="s">
        <v>7952</v>
      </c>
      <c r="E3176" s="7" t="s">
        <v>7952</v>
      </c>
      <c r="F3176" s="27"/>
    </row>
    <row r="3177" spans="1:6" x14ac:dyDescent="0.3">
      <c r="A3177" s="7" t="s">
        <v>13073</v>
      </c>
      <c r="B3177" s="7" t="s">
        <v>13074</v>
      </c>
      <c r="C3177" s="7" t="s">
        <v>7957</v>
      </c>
      <c r="D3177" s="7" t="s">
        <v>7952</v>
      </c>
      <c r="E3177" s="7" t="s">
        <v>7952</v>
      </c>
      <c r="F3177" s="27"/>
    </row>
    <row r="3178" spans="1:6" x14ac:dyDescent="0.3">
      <c r="A3178" s="7" t="s">
        <v>13075</v>
      </c>
      <c r="B3178" s="7" t="s">
        <v>13076</v>
      </c>
      <c r="C3178" s="7" t="s">
        <v>7957</v>
      </c>
      <c r="D3178" s="7" t="s">
        <v>7952</v>
      </c>
      <c r="E3178" s="7" t="s">
        <v>7952</v>
      </c>
      <c r="F3178" s="27"/>
    </row>
    <row r="3179" spans="1:6" x14ac:dyDescent="0.3">
      <c r="A3179" s="7" t="s">
        <v>13077</v>
      </c>
      <c r="B3179" s="7" t="s">
        <v>13078</v>
      </c>
      <c r="C3179" s="7" t="s">
        <v>7957</v>
      </c>
      <c r="D3179" s="7" t="s">
        <v>7952</v>
      </c>
      <c r="E3179" s="7" t="s">
        <v>7952</v>
      </c>
      <c r="F3179" s="27"/>
    </row>
    <row r="3180" spans="1:6" x14ac:dyDescent="0.3">
      <c r="A3180" s="7" t="s">
        <v>13079</v>
      </c>
      <c r="B3180" s="7" t="s">
        <v>13080</v>
      </c>
      <c r="C3180" s="7" t="s">
        <v>7957</v>
      </c>
      <c r="D3180" s="7" t="s">
        <v>7952</v>
      </c>
      <c r="E3180" s="7" t="s">
        <v>7952</v>
      </c>
      <c r="F3180" s="27"/>
    </row>
    <row r="3181" spans="1:6" x14ac:dyDescent="0.3">
      <c r="A3181" s="7" t="s">
        <v>13081</v>
      </c>
      <c r="B3181" s="7" t="s">
        <v>13082</v>
      </c>
      <c r="C3181" s="7" t="s">
        <v>7957</v>
      </c>
      <c r="D3181" s="7" t="s">
        <v>7952</v>
      </c>
      <c r="E3181" s="7" t="s">
        <v>7952</v>
      </c>
      <c r="F3181" s="27"/>
    </row>
    <row r="3182" spans="1:6" x14ac:dyDescent="0.3">
      <c r="A3182" s="7" t="s">
        <v>13083</v>
      </c>
      <c r="B3182" s="7" t="s">
        <v>13084</v>
      </c>
      <c r="C3182" s="7" t="s">
        <v>7957</v>
      </c>
      <c r="D3182" s="7" t="s">
        <v>7952</v>
      </c>
      <c r="E3182" s="7" t="s">
        <v>7952</v>
      </c>
      <c r="F3182" s="27"/>
    </row>
    <row r="3183" spans="1:6" x14ac:dyDescent="0.3">
      <c r="A3183" s="7" t="s">
        <v>13085</v>
      </c>
      <c r="B3183" s="7" t="s">
        <v>13086</v>
      </c>
      <c r="C3183" s="7" t="s">
        <v>7957</v>
      </c>
      <c r="D3183" s="7" t="s">
        <v>7952</v>
      </c>
      <c r="E3183" s="7" t="s">
        <v>7952</v>
      </c>
      <c r="F3183" s="27"/>
    </row>
    <row r="3184" spans="1:6" x14ac:dyDescent="0.3">
      <c r="A3184" s="7" t="s">
        <v>13087</v>
      </c>
      <c r="B3184" s="7" t="s">
        <v>13088</v>
      </c>
      <c r="C3184" s="7" t="s">
        <v>7957</v>
      </c>
      <c r="D3184" s="7" t="s">
        <v>7952</v>
      </c>
      <c r="E3184" s="7" t="s">
        <v>7952</v>
      </c>
      <c r="F3184" s="27"/>
    </row>
    <row r="3185" spans="1:6" x14ac:dyDescent="0.3">
      <c r="A3185" s="7" t="s">
        <v>13089</v>
      </c>
      <c r="B3185" s="7" t="s">
        <v>13090</v>
      </c>
      <c r="C3185" s="7" t="s">
        <v>7957</v>
      </c>
      <c r="D3185" s="7" t="s">
        <v>7952</v>
      </c>
      <c r="E3185" s="7" t="s">
        <v>7952</v>
      </c>
      <c r="F3185" s="27"/>
    </row>
    <row r="3186" spans="1:6" x14ac:dyDescent="0.3">
      <c r="A3186" s="7" t="s">
        <v>13091</v>
      </c>
      <c r="B3186" s="7" t="s">
        <v>13092</v>
      </c>
      <c r="C3186" s="7" t="s">
        <v>7957</v>
      </c>
      <c r="D3186" s="7" t="s">
        <v>7952</v>
      </c>
      <c r="E3186" s="7" t="s">
        <v>7952</v>
      </c>
      <c r="F3186" s="27"/>
    </row>
    <row r="3187" spans="1:6" x14ac:dyDescent="0.3">
      <c r="A3187" s="7" t="s">
        <v>13093</v>
      </c>
      <c r="B3187" s="7" t="s">
        <v>13094</v>
      </c>
      <c r="C3187" s="7" t="s">
        <v>7957</v>
      </c>
      <c r="D3187" s="7" t="s">
        <v>7952</v>
      </c>
      <c r="E3187" s="7" t="s">
        <v>7952</v>
      </c>
      <c r="F3187" s="27"/>
    </row>
    <row r="3188" spans="1:6" x14ac:dyDescent="0.3">
      <c r="A3188" s="7" t="s">
        <v>13095</v>
      </c>
      <c r="B3188" s="7" t="s">
        <v>13096</v>
      </c>
      <c r="C3188" s="7" t="s">
        <v>7957</v>
      </c>
      <c r="D3188" s="7" t="s">
        <v>7952</v>
      </c>
      <c r="E3188" s="7" t="s">
        <v>7952</v>
      </c>
      <c r="F3188" s="27"/>
    </row>
    <row r="3189" spans="1:6" x14ac:dyDescent="0.3">
      <c r="A3189" s="7" t="s">
        <v>13097</v>
      </c>
      <c r="B3189" s="7" t="s">
        <v>13098</v>
      </c>
      <c r="C3189" s="7" t="s">
        <v>7957</v>
      </c>
      <c r="D3189" s="7" t="s">
        <v>7952</v>
      </c>
      <c r="E3189" s="7" t="s">
        <v>7952</v>
      </c>
      <c r="F3189" s="27"/>
    </row>
    <row r="3190" spans="1:6" x14ac:dyDescent="0.3">
      <c r="A3190" s="7" t="s">
        <v>13099</v>
      </c>
      <c r="B3190" s="7" t="s">
        <v>13100</v>
      </c>
      <c r="C3190" s="7" t="s">
        <v>7957</v>
      </c>
      <c r="D3190" s="7" t="s">
        <v>7952</v>
      </c>
      <c r="E3190" s="7" t="s">
        <v>7952</v>
      </c>
      <c r="F3190" s="27"/>
    </row>
    <row r="3191" spans="1:6" x14ac:dyDescent="0.3">
      <c r="A3191" s="7" t="s">
        <v>13101</v>
      </c>
      <c r="B3191" s="7" t="s">
        <v>13102</v>
      </c>
      <c r="C3191" s="7" t="s">
        <v>7957</v>
      </c>
      <c r="D3191" s="7" t="s">
        <v>7952</v>
      </c>
      <c r="E3191" s="7" t="s">
        <v>7952</v>
      </c>
      <c r="F3191" s="27"/>
    </row>
    <row r="3192" spans="1:6" x14ac:dyDescent="0.3">
      <c r="A3192" s="7" t="s">
        <v>13103</v>
      </c>
      <c r="B3192" s="7" t="s">
        <v>13104</v>
      </c>
      <c r="C3192" s="7" t="s">
        <v>7957</v>
      </c>
      <c r="D3192" s="7" t="s">
        <v>7952</v>
      </c>
      <c r="E3192" s="7" t="s">
        <v>7952</v>
      </c>
      <c r="F3192" s="27"/>
    </row>
    <row r="3193" spans="1:6" x14ac:dyDescent="0.3">
      <c r="A3193" s="7" t="s">
        <v>13105</v>
      </c>
      <c r="B3193" s="7" t="s">
        <v>13106</v>
      </c>
      <c r="C3193" s="7" t="s">
        <v>7957</v>
      </c>
      <c r="D3193" s="7" t="s">
        <v>7952</v>
      </c>
      <c r="E3193" s="7" t="s">
        <v>7952</v>
      </c>
      <c r="F3193" s="27"/>
    </row>
    <row r="3194" spans="1:6" x14ac:dyDescent="0.3">
      <c r="A3194" s="7" t="s">
        <v>13107</v>
      </c>
      <c r="B3194" s="7" t="s">
        <v>13108</v>
      </c>
      <c r="C3194" s="7" t="s">
        <v>7957</v>
      </c>
      <c r="D3194" s="7" t="s">
        <v>7952</v>
      </c>
      <c r="E3194" s="7" t="s">
        <v>7952</v>
      </c>
      <c r="F3194" s="27"/>
    </row>
    <row r="3195" spans="1:6" x14ac:dyDescent="0.3">
      <c r="A3195" s="7" t="s">
        <v>13109</v>
      </c>
      <c r="B3195" s="7" t="s">
        <v>13110</v>
      </c>
      <c r="C3195" s="7" t="s">
        <v>7957</v>
      </c>
      <c r="D3195" s="7" t="s">
        <v>7952</v>
      </c>
      <c r="E3195" s="7" t="s">
        <v>7952</v>
      </c>
      <c r="F3195" s="27"/>
    </row>
    <row r="3196" spans="1:6" x14ac:dyDescent="0.3">
      <c r="A3196" s="7" t="s">
        <v>13111</v>
      </c>
      <c r="B3196" s="7" t="s">
        <v>13112</v>
      </c>
      <c r="C3196" s="7" t="s">
        <v>7957</v>
      </c>
      <c r="D3196" s="7" t="s">
        <v>7952</v>
      </c>
      <c r="E3196" s="7" t="s">
        <v>7952</v>
      </c>
      <c r="F3196" s="27"/>
    </row>
    <row r="3197" spans="1:6" x14ac:dyDescent="0.3">
      <c r="A3197" s="7" t="s">
        <v>13113</v>
      </c>
      <c r="B3197" s="7" t="s">
        <v>13114</v>
      </c>
      <c r="C3197" s="7" t="s">
        <v>7957</v>
      </c>
      <c r="D3197" s="7" t="s">
        <v>7952</v>
      </c>
      <c r="E3197" s="7" t="s">
        <v>7952</v>
      </c>
      <c r="F3197" s="27"/>
    </row>
    <row r="3198" spans="1:6" x14ac:dyDescent="0.3">
      <c r="A3198" s="7" t="s">
        <v>13115</v>
      </c>
      <c r="B3198" s="7" t="s">
        <v>13116</v>
      </c>
      <c r="C3198" s="7" t="s">
        <v>7957</v>
      </c>
      <c r="D3198" s="7" t="s">
        <v>7952</v>
      </c>
      <c r="E3198" s="7" t="s">
        <v>7952</v>
      </c>
      <c r="F3198" s="27"/>
    </row>
    <row r="3199" spans="1:6" x14ac:dyDescent="0.3">
      <c r="A3199" s="7" t="s">
        <v>13117</v>
      </c>
      <c r="B3199" s="7" t="s">
        <v>13118</v>
      </c>
      <c r="C3199" s="7" t="s">
        <v>7957</v>
      </c>
      <c r="D3199" s="7" t="s">
        <v>7952</v>
      </c>
      <c r="E3199" s="7" t="s">
        <v>7952</v>
      </c>
      <c r="F3199" s="27"/>
    </row>
    <row r="3200" spans="1:6" x14ac:dyDescent="0.3">
      <c r="A3200" s="7" t="s">
        <v>13119</v>
      </c>
      <c r="B3200" s="7" t="s">
        <v>13120</v>
      </c>
      <c r="C3200" s="7" t="s">
        <v>7957</v>
      </c>
      <c r="D3200" s="7" t="s">
        <v>7952</v>
      </c>
      <c r="E3200" s="7" t="s">
        <v>7952</v>
      </c>
      <c r="F3200" s="27"/>
    </row>
    <row r="3201" spans="1:6" x14ac:dyDescent="0.3">
      <c r="A3201" s="7" t="s">
        <v>13121</v>
      </c>
      <c r="B3201" s="7" t="s">
        <v>13122</v>
      </c>
      <c r="C3201" s="7" t="s">
        <v>7957</v>
      </c>
      <c r="D3201" s="7" t="s">
        <v>7952</v>
      </c>
      <c r="E3201" s="7" t="s">
        <v>7952</v>
      </c>
      <c r="F3201" s="27"/>
    </row>
    <row r="3202" spans="1:6" x14ac:dyDescent="0.3">
      <c r="A3202" s="7" t="s">
        <v>13123</v>
      </c>
      <c r="B3202" s="7" t="s">
        <v>13124</v>
      </c>
      <c r="C3202" s="7" t="s">
        <v>7957</v>
      </c>
      <c r="D3202" s="7" t="s">
        <v>7952</v>
      </c>
      <c r="E3202" s="7" t="s">
        <v>7952</v>
      </c>
      <c r="F3202" s="27"/>
    </row>
    <row r="3203" spans="1:6" x14ac:dyDescent="0.3">
      <c r="A3203" s="7" t="s">
        <v>13125</v>
      </c>
      <c r="B3203" s="7" t="s">
        <v>13126</v>
      </c>
      <c r="C3203" s="7" t="s">
        <v>7957</v>
      </c>
      <c r="D3203" s="7" t="s">
        <v>7952</v>
      </c>
      <c r="E3203" s="7" t="s">
        <v>7952</v>
      </c>
      <c r="F3203" s="27"/>
    </row>
    <row r="3204" spans="1:6" x14ac:dyDescent="0.3">
      <c r="A3204" s="7" t="s">
        <v>13127</v>
      </c>
      <c r="B3204" s="7" t="s">
        <v>13128</v>
      </c>
      <c r="C3204" s="7" t="s">
        <v>7957</v>
      </c>
      <c r="D3204" s="7" t="s">
        <v>7952</v>
      </c>
      <c r="E3204" s="7" t="s">
        <v>7952</v>
      </c>
      <c r="F3204" s="27"/>
    </row>
    <row r="3205" spans="1:6" x14ac:dyDescent="0.3">
      <c r="A3205" s="7" t="s">
        <v>13129</v>
      </c>
      <c r="B3205" s="7" t="s">
        <v>13130</v>
      </c>
      <c r="C3205" s="7" t="s">
        <v>7957</v>
      </c>
      <c r="D3205" s="7" t="s">
        <v>7952</v>
      </c>
      <c r="E3205" s="7" t="s">
        <v>7952</v>
      </c>
      <c r="F3205" s="27"/>
    </row>
    <row r="3206" spans="1:6" x14ac:dyDescent="0.3">
      <c r="A3206" s="7" t="s">
        <v>13131</v>
      </c>
      <c r="B3206" s="7" t="s">
        <v>13132</v>
      </c>
      <c r="C3206" s="7" t="s">
        <v>7957</v>
      </c>
      <c r="D3206" s="7" t="s">
        <v>7952</v>
      </c>
      <c r="E3206" s="7" t="s">
        <v>7952</v>
      </c>
      <c r="F3206" s="27"/>
    </row>
    <row r="3207" spans="1:6" x14ac:dyDescent="0.3">
      <c r="A3207" s="7" t="s">
        <v>13133</v>
      </c>
      <c r="B3207" s="7" t="s">
        <v>13134</v>
      </c>
      <c r="C3207" s="7" t="s">
        <v>7957</v>
      </c>
      <c r="D3207" s="7" t="s">
        <v>7952</v>
      </c>
      <c r="E3207" s="7" t="s">
        <v>7952</v>
      </c>
      <c r="F3207" s="27"/>
    </row>
    <row r="3208" spans="1:6" x14ac:dyDescent="0.3">
      <c r="A3208" s="7" t="s">
        <v>13135</v>
      </c>
      <c r="B3208" s="7" t="s">
        <v>13136</v>
      </c>
      <c r="C3208" s="7" t="s">
        <v>7957</v>
      </c>
      <c r="D3208" s="7" t="s">
        <v>7952</v>
      </c>
      <c r="E3208" s="7" t="s">
        <v>7952</v>
      </c>
      <c r="F3208" s="27"/>
    </row>
    <row r="3209" spans="1:6" x14ac:dyDescent="0.3">
      <c r="A3209" s="7" t="s">
        <v>13137</v>
      </c>
      <c r="B3209" s="7" t="s">
        <v>13138</v>
      </c>
      <c r="C3209" s="7" t="s">
        <v>7957</v>
      </c>
      <c r="D3209" s="7" t="s">
        <v>7952</v>
      </c>
      <c r="E3209" s="7" t="s">
        <v>7952</v>
      </c>
      <c r="F3209" s="27"/>
    </row>
    <row r="3210" spans="1:6" x14ac:dyDescent="0.3">
      <c r="A3210" s="7" t="s">
        <v>13139</v>
      </c>
      <c r="B3210" s="7" t="s">
        <v>13140</v>
      </c>
      <c r="C3210" s="7" t="s">
        <v>7957</v>
      </c>
      <c r="D3210" s="7" t="s">
        <v>7952</v>
      </c>
      <c r="E3210" s="7" t="s">
        <v>7952</v>
      </c>
      <c r="F3210" s="27"/>
    </row>
    <row r="3211" spans="1:6" x14ac:dyDescent="0.3">
      <c r="A3211" s="7" t="s">
        <v>13141</v>
      </c>
      <c r="B3211" s="7" t="s">
        <v>13142</v>
      </c>
      <c r="C3211" s="7" t="s">
        <v>7957</v>
      </c>
      <c r="D3211" s="7" t="s">
        <v>7952</v>
      </c>
      <c r="E3211" s="7" t="s">
        <v>7952</v>
      </c>
      <c r="F3211" s="27"/>
    </row>
    <row r="3212" spans="1:6" x14ac:dyDescent="0.3">
      <c r="A3212" s="7" t="s">
        <v>13143</v>
      </c>
      <c r="B3212" s="7" t="s">
        <v>13144</v>
      </c>
      <c r="C3212" s="7" t="s">
        <v>7957</v>
      </c>
      <c r="D3212" s="7" t="s">
        <v>7952</v>
      </c>
      <c r="E3212" s="7" t="s">
        <v>7952</v>
      </c>
      <c r="F3212" s="27"/>
    </row>
    <row r="3213" spans="1:6" x14ac:dyDescent="0.3">
      <c r="A3213" s="7" t="s">
        <v>13145</v>
      </c>
      <c r="B3213" s="7" t="s">
        <v>13146</v>
      </c>
      <c r="C3213" s="7" t="s">
        <v>7957</v>
      </c>
      <c r="D3213" s="7" t="s">
        <v>7952</v>
      </c>
      <c r="E3213" s="7" t="s">
        <v>7952</v>
      </c>
      <c r="F3213" s="27"/>
    </row>
    <row r="3214" spans="1:6" x14ac:dyDescent="0.3">
      <c r="A3214" s="7" t="s">
        <v>13147</v>
      </c>
      <c r="B3214" s="7" t="s">
        <v>13148</v>
      </c>
      <c r="C3214" s="7" t="s">
        <v>7957</v>
      </c>
      <c r="D3214" s="7" t="s">
        <v>7952</v>
      </c>
      <c r="E3214" s="7" t="s">
        <v>7952</v>
      </c>
      <c r="F3214" s="27"/>
    </row>
    <row r="3215" spans="1:6" x14ac:dyDescent="0.3">
      <c r="A3215" s="7" t="s">
        <v>13149</v>
      </c>
      <c r="B3215" s="7" t="s">
        <v>13150</v>
      </c>
      <c r="C3215" s="7" t="s">
        <v>7957</v>
      </c>
      <c r="D3215" s="7" t="s">
        <v>7952</v>
      </c>
      <c r="E3215" s="7" t="s">
        <v>7952</v>
      </c>
      <c r="F3215" s="27"/>
    </row>
    <row r="3216" spans="1:6" x14ac:dyDescent="0.3">
      <c r="A3216" s="7" t="s">
        <v>13151</v>
      </c>
      <c r="B3216" s="7" t="s">
        <v>13152</v>
      </c>
      <c r="C3216" s="7" t="s">
        <v>7957</v>
      </c>
      <c r="D3216" s="7" t="s">
        <v>7952</v>
      </c>
      <c r="E3216" s="7" t="s">
        <v>7952</v>
      </c>
      <c r="F3216" s="27"/>
    </row>
    <row r="3217" spans="1:6" x14ac:dyDescent="0.3">
      <c r="A3217" s="7" t="s">
        <v>13153</v>
      </c>
      <c r="B3217" s="7" t="s">
        <v>13154</v>
      </c>
      <c r="C3217" s="7" t="s">
        <v>7957</v>
      </c>
      <c r="D3217" s="7" t="s">
        <v>7952</v>
      </c>
      <c r="E3217" s="7" t="s">
        <v>7952</v>
      </c>
      <c r="F3217" s="27"/>
    </row>
    <row r="3218" spans="1:6" x14ac:dyDescent="0.3">
      <c r="A3218" s="7" t="s">
        <v>13155</v>
      </c>
      <c r="B3218" s="7" t="s">
        <v>13156</v>
      </c>
      <c r="C3218" s="7" t="s">
        <v>7957</v>
      </c>
      <c r="D3218" s="7" t="s">
        <v>7952</v>
      </c>
      <c r="E3218" s="7" t="s">
        <v>7952</v>
      </c>
      <c r="F3218" s="27"/>
    </row>
    <row r="3219" spans="1:6" x14ac:dyDescent="0.3">
      <c r="A3219" s="7" t="s">
        <v>13157</v>
      </c>
      <c r="B3219" s="7" t="s">
        <v>13158</v>
      </c>
      <c r="C3219" s="7" t="s">
        <v>7957</v>
      </c>
      <c r="D3219" s="7" t="s">
        <v>7952</v>
      </c>
      <c r="E3219" s="7" t="s">
        <v>7952</v>
      </c>
      <c r="F3219" s="27"/>
    </row>
    <row r="3220" spans="1:6" x14ac:dyDescent="0.3">
      <c r="A3220" s="7" t="s">
        <v>13159</v>
      </c>
      <c r="B3220" s="7" t="s">
        <v>13160</v>
      </c>
      <c r="C3220" s="7" t="s">
        <v>7957</v>
      </c>
      <c r="D3220" s="7" t="s">
        <v>7952</v>
      </c>
      <c r="E3220" s="7" t="s">
        <v>7952</v>
      </c>
      <c r="F3220" s="27"/>
    </row>
    <row r="3221" spans="1:6" x14ac:dyDescent="0.3">
      <c r="A3221" s="7" t="s">
        <v>13161</v>
      </c>
      <c r="B3221" s="7" t="s">
        <v>13162</v>
      </c>
      <c r="C3221" s="7" t="s">
        <v>7957</v>
      </c>
      <c r="D3221" s="7" t="s">
        <v>7952</v>
      </c>
      <c r="E3221" s="7" t="s">
        <v>7952</v>
      </c>
      <c r="F3221" s="27"/>
    </row>
    <row r="3222" spans="1:6" x14ac:dyDescent="0.3">
      <c r="A3222" s="7" t="s">
        <v>13163</v>
      </c>
      <c r="B3222" s="7" t="s">
        <v>13164</v>
      </c>
      <c r="C3222" s="7" t="s">
        <v>7957</v>
      </c>
      <c r="D3222" s="7" t="s">
        <v>7952</v>
      </c>
      <c r="E3222" s="7" t="s">
        <v>7952</v>
      </c>
      <c r="F3222" s="27"/>
    </row>
    <row r="3223" spans="1:6" x14ac:dyDescent="0.3">
      <c r="A3223" s="7" t="s">
        <v>13165</v>
      </c>
      <c r="B3223" s="7" t="s">
        <v>13166</v>
      </c>
      <c r="C3223" s="7" t="s">
        <v>7957</v>
      </c>
      <c r="D3223" s="7" t="s">
        <v>7952</v>
      </c>
      <c r="E3223" s="7" t="s">
        <v>7952</v>
      </c>
      <c r="F3223" s="27"/>
    </row>
    <row r="3224" spans="1:6" x14ac:dyDescent="0.3">
      <c r="A3224" s="7" t="s">
        <v>13167</v>
      </c>
      <c r="B3224" s="7" t="s">
        <v>13168</v>
      </c>
      <c r="C3224" s="7" t="s">
        <v>7957</v>
      </c>
      <c r="D3224" s="7" t="s">
        <v>7952</v>
      </c>
      <c r="E3224" s="7" t="s">
        <v>7952</v>
      </c>
      <c r="F3224" s="27"/>
    </row>
    <row r="3225" spans="1:6" x14ac:dyDescent="0.3">
      <c r="A3225" s="7" t="s">
        <v>13169</v>
      </c>
      <c r="B3225" s="7" t="s">
        <v>13170</v>
      </c>
      <c r="C3225" s="7" t="s">
        <v>7957</v>
      </c>
      <c r="D3225" s="7" t="s">
        <v>7952</v>
      </c>
      <c r="E3225" s="7" t="s">
        <v>7952</v>
      </c>
      <c r="F3225" s="27"/>
    </row>
    <row r="3226" spans="1:6" x14ac:dyDescent="0.3">
      <c r="A3226" s="7" t="s">
        <v>13171</v>
      </c>
      <c r="B3226" s="7" t="s">
        <v>13172</v>
      </c>
      <c r="C3226" s="7" t="s">
        <v>7957</v>
      </c>
      <c r="D3226" s="7" t="s">
        <v>7952</v>
      </c>
      <c r="E3226" s="7" t="s">
        <v>7952</v>
      </c>
      <c r="F3226" s="27"/>
    </row>
    <row r="3227" spans="1:6" x14ac:dyDescent="0.3">
      <c r="A3227" s="7" t="s">
        <v>13173</v>
      </c>
      <c r="B3227" s="7" t="s">
        <v>13174</v>
      </c>
      <c r="C3227" s="7" t="s">
        <v>7957</v>
      </c>
      <c r="D3227" s="7" t="s">
        <v>7952</v>
      </c>
      <c r="E3227" s="7" t="s">
        <v>7952</v>
      </c>
      <c r="F3227" s="27"/>
    </row>
    <row r="3228" spans="1:6" x14ac:dyDescent="0.3">
      <c r="A3228" s="7" t="s">
        <v>13175</v>
      </c>
      <c r="B3228" s="7" t="s">
        <v>13176</v>
      </c>
      <c r="C3228" s="7" t="s">
        <v>7957</v>
      </c>
      <c r="D3228" s="7" t="s">
        <v>7952</v>
      </c>
      <c r="E3228" s="7" t="s">
        <v>7952</v>
      </c>
      <c r="F3228" s="27"/>
    </row>
    <row r="3229" spans="1:6" x14ac:dyDescent="0.3">
      <c r="A3229" s="7" t="s">
        <v>13177</v>
      </c>
      <c r="B3229" s="7" t="s">
        <v>13178</v>
      </c>
      <c r="C3229" s="7" t="s">
        <v>7957</v>
      </c>
      <c r="D3229" s="7" t="s">
        <v>7952</v>
      </c>
      <c r="E3229" s="7" t="s">
        <v>7952</v>
      </c>
      <c r="F3229" s="27"/>
    </row>
    <row r="3230" spans="1:6" x14ac:dyDescent="0.3">
      <c r="A3230" s="7" t="s">
        <v>13179</v>
      </c>
      <c r="B3230" s="7" t="s">
        <v>13180</v>
      </c>
      <c r="C3230" s="7" t="s">
        <v>7957</v>
      </c>
      <c r="D3230" s="7" t="s">
        <v>7952</v>
      </c>
      <c r="E3230" s="7" t="s">
        <v>7952</v>
      </c>
      <c r="F3230" s="27"/>
    </row>
    <row r="3231" spans="1:6" x14ac:dyDescent="0.3">
      <c r="A3231" s="7" t="s">
        <v>13181</v>
      </c>
      <c r="B3231" s="7" t="s">
        <v>13182</v>
      </c>
      <c r="C3231" s="7" t="s">
        <v>7957</v>
      </c>
      <c r="D3231" s="7" t="s">
        <v>7952</v>
      </c>
      <c r="E3231" s="7" t="s">
        <v>7952</v>
      </c>
      <c r="F3231" s="27"/>
    </row>
    <row r="3232" spans="1:6" x14ac:dyDescent="0.3">
      <c r="A3232" s="7" t="s">
        <v>13183</v>
      </c>
      <c r="B3232" s="7" t="s">
        <v>13184</v>
      </c>
      <c r="C3232" s="7" t="s">
        <v>7957</v>
      </c>
      <c r="D3232" s="7" t="s">
        <v>7952</v>
      </c>
      <c r="E3232" s="7" t="s">
        <v>7952</v>
      </c>
      <c r="F3232" s="27"/>
    </row>
    <row r="3233" spans="1:6" x14ac:dyDescent="0.3">
      <c r="A3233" s="7" t="s">
        <v>13185</v>
      </c>
      <c r="B3233" s="7" t="s">
        <v>13186</v>
      </c>
      <c r="C3233" s="7" t="s">
        <v>7957</v>
      </c>
      <c r="D3233" s="7" t="s">
        <v>7952</v>
      </c>
      <c r="E3233" s="7" t="s">
        <v>7952</v>
      </c>
      <c r="F3233" s="27"/>
    </row>
    <row r="3234" spans="1:6" x14ac:dyDescent="0.3">
      <c r="A3234" s="7" t="s">
        <v>13187</v>
      </c>
      <c r="B3234" s="7" t="s">
        <v>13188</v>
      </c>
      <c r="C3234" s="7" t="s">
        <v>7957</v>
      </c>
      <c r="D3234" s="7" t="s">
        <v>7952</v>
      </c>
      <c r="E3234" s="7" t="s">
        <v>7952</v>
      </c>
      <c r="F3234" s="27"/>
    </row>
    <row r="3235" spans="1:6" x14ac:dyDescent="0.3">
      <c r="A3235" s="7" t="s">
        <v>13189</v>
      </c>
      <c r="B3235" s="7" t="s">
        <v>13190</v>
      </c>
      <c r="C3235" s="7" t="s">
        <v>7957</v>
      </c>
      <c r="D3235" s="7" t="s">
        <v>7952</v>
      </c>
      <c r="E3235" s="7" t="s">
        <v>7952</v>
      </c>
      <c r="F3235" s="27"/>
    </row>
    <row r="3236" spans="1:6" x14ac:dyDescent="0.3">
      <c r="A3236" s="7" t="s">
        <v>13191</v>
      </c>
      <c r="B3236" s="7" t="s">
        <v>13192</v>
      </c>
      <c r="C3236" s="7" t="s">
        <v>7957</v>
      </c>
      <c r="D3236" s="7" t="s">
        <v>7952</v>
      </c>
      <c r="E3236" s="7" t="s">
        <v>7952</v>
      </c>
      <c r="F3236" s="27"/>
    </row>
    <row r="3237" spans="1:6" x14ac:dyDescent="0.3">
      <c r="A3237" s="7" t="s">
        <v>13193</v>
      </c>
      <c r="B3237" s="7" t="s">
        <v>13194</v>
      </c>
      <c r="C3237" s="7" t="s">
        <v>7957</v>
      </c>
      <c r="D3237" s="7" t="s">
        <v>7952</v>
      </c>
      <c r="E3237" s="7" t="s">
        <v>7952</v>
      </c>
      <c r="F3237" s="27"/>
    </row>
    <row r="3238" spans="1:6" x14ac:dyDescent="0.3">
      <c r="A3238" s="7" t="s">
        <v>13195</v>
      </c>
      <c r="B3238" s="7" t="s">
        <v>13196</v>
      </c>
      <c r="C3238" s="7" t="s">
        <v>7957</v>
      </c>
      <c r="D3238" s="7" t="s">
        <v>7952</v>
      </c>
      <c r="E3238" s="7" t="s">
        <v>7952</v>
      </c>
      <c r="F3238" s="27"/>
    </row>
    <row r="3239" spans="1:6" x14ac:dyDescent="0.3">
      <c r="A3239" s="7" t="s">
        <v>13197</v>
      </c>
      <c r="B3239" s="7" t="s">
        <v>13198</v>
      </c>
      <c r="C3239" s="7" t="s">
        <v>7957</v>
      </c>
      <c r="D3239" s="7" t="s">
        <v>7952</v>
      </c>
      <c r="E3239" s="7" t="s">
        <v>7952</v>
      </c>
      <c r="F3239" s="27"/>
    </row>
    <row r="3240" spans="1:6" x14ac:dyDescent="0.3">
      <c r="A3240" s="7" t="s">
        <v>13199</v>
      </c>
      <c r="B3240" s="7" t="s">
        <v>13200</v>
      </c>
      <c r="C3240" s="7" t="s">
        <v>7957</v>
      </c>
      <c r="D3240" s="7" t="s">
        <v>7952</v>
      </c>
      <c r="E3240" s="7" t="s">
        <v>7952</v>
      </c>
      <c r="F3240" s="27"/>
    </row>
    <row r="3241" spans="1:6" x14ac:dyDescent="0.3">
      <c r="A3241" s="7" t="s">
        <v>13201</v>
      </c>
      <c r="B3241" s="7" t="s">
        <v>13202</v>
      </c>
      <c r="C3241" s="7" t="s">
        <v>7957</v>
      </c>
      <c r="D3241" s="7" t="s">
        <v>7952</v>
      </c>
      <c r="E3241" s="7" t="s">
        <v>7952</v>
      </c>
      <c r="F3241" s="27"/>
    </row>
    <row r="3242" spans="1:6" x14ac:dyDescent="0.3">
      <c r="A3242" s="7" t="s">
        <v>13203</v>
      </c>
      <c r="B3242" s="7" t="s">
        <v>13204</v>
      </c>
      <c r="C3242" s="7" t="s">
        <v>7957</v>
      </c>
      <c r="D3242" s="7" t="s">
        <v>7952</v>
      </c>
      <c r="E3242" s="7" t="s">
        <v>7952</v>
      </c>
      <c r="F3242" s="27"/>
    </row>
    <row r="3243" spans="1:6" x14ac:dyDescent="0.3">
      <c r="A3243" s="7" t="s">
        <v>13205</v>
      </c>
      <c r="B3243" s="7" t="s">
        <v>13206</v>
      </c>
      <c r="C3243" s="7" t="s">
        <v>7957</v>
      </c>
      <c r="D3243" s="7" t="s">
        <v>7952</v>
      </c>
      <c r="E3243" s="7" t="s">
        <v>7952</v>
      </c>
      <c r="F3243" s="27"/>
    </row>
    <row r="3244" spans="1:6" x14ac:dyDescent="0.3">
      <c r="A3244" s="7" t="s">
        <v>13207</v>
      </c>
      <c r="B3244" s="7" t="s">
        <v>13208</v>
      </c>
      <c r="C3244" s="7" t="s">
        <v>7957</v>
      </c>
      <c r="D3244" s="7" t="s">
        <v>7952</v>
      </c>
      <c r="E3244" s="7" t="s">
        <v>7952</v>
      </c>
      <c r="F3244" s="27"/>
    </row>
    <row r="3245" spans="1:6" x14ac:dyDescent="0.3">
      <c r="A3245" s="7" t="s">
        <v>13209</v>
      </c>
      <c r="B3245" s="7" t="s">
        <v>13210</v>
      </c>
      <c r="C3245" s="7" t="s">
        <v>7957</v>
      </c>
      <c r="D3245" s="7" t="s">
        <v>7952</v>
      </c>
      <c r="E3245" s="7" t="s">
        <v>7952</v>
      </c>
      <c r="F3245" s="27"/>
    </row>
    <row r="3246" spans="1:6" x14ac:dyDescent="0.3">
      <c r="A3246" s="7" t="s">
        <v>13211</v>
      </c>
      <c r="B3246" s="7" t="s">
        <v>13212</v>
      </c>
      <c r="C3246" s="7" t="s">
        <v>7957</v>
      </c>
      <c r="D3246" s="7" t="s">
        <v>7952</v>
      </c>
      <c r="E3246" s="7" t="s">
        <v>7952</v>
      </c>
      <c r="F3246" s="27"/>
    </row>
    <row r="3247" spans="1:6" x14ac:dyDescent="0.3">
      <c r="A3247" s="7" t="s">
        <v>13213</v>
      </c>
      <c r="B3247" s="7" t="s">
        <v>13214</v>
      </c>
      <c r="C3247" s="7" t="s">
        <v>7957</v>
      </c>
      <c r="D3247" s="7" t="s">
        <v>7952</v>
      </c>
      <c r="E3247" s="7" t="s">
        <v>7952</v>
      </c>
      <c r="F3247" s="27"/>
    </row>
    <row r="3248" spans="1:6" x14ac:dyDescent="0.3">
      <c r="A3248" s="7" t="s">
        <v>13215</v>
      </c>
      <c r="B3248" s="7" t="s">
        <v>13216</v>
      </c>
      <c r="C3248" s="7" t="s">
        <v>7957</v>
      </c>
      <c r="D3248" s="7" t="s">
        <v>7952</v>
      </c>
      <c r="E3248" s="7" t="s">
        <v>7952</v>
      </c>
      <c r="F3248" s="27"/>
    </row>
    <row r="3249" spans="1:6" x14ac:dyDescent="0.3">
      <c r="A3249" s="7" t="s">
        <v>13217</v>
      </c>
      <c r="B3249" s="7" t="s">
        <v>13218</v>
      </c>
      <c r="C3249" s="7" t="s">
        <v>7957</v>
      </c>
      <c r="D3249" s="7" t="s">
        <v>7952</v>
      </c>
      <c r="E3249" s="7" t="s">
        <v>7952</v>
      </c>
      <c r="F3249" s="27"/>
    </row>
    <row r="3250" spans="1:6" x14ac:dyDescent="0.3">
      <c r="A3250" s="7" t="s">
        <v>13219</v>
      </c>
      <c r="B3250" s="7" t="s">
        <v>13220</v>
      </c>
      <c r="C3250" s="7" t="s">
        <v>7957</v>
      </c>
      <c r="D3250" s="7" t="s">
        <v>7952</v>
      </c>
      <c r="E3250" s="7" t="s">
        <v>7952</v>
      </c>
      <c r="F3250" s="27"/>
    </row>
    <row r="3251" spans="1:6" x14ac:dyDescent="0.3">
      <c r="A3251" s="7" t="s">
        <v>13221</v>
      </c>
      <c r="B3251" s="7" t="s">
        <v>13222</v>
      </c>
      <c r="C3251" s="7" t="s">
        <v>7957</v>
      </c>
      <c r="D3251" s="7" t="s">
        <v>7952</v>
      </c>
      <c r="E3251" s="7" t="s">
        <v>7952</v>
      </c>
      <c r="F3251" s="27"/>
    </row>
    <row r="3252" spans="1:6" x14ac:dyDescent="0.3">
      <c r="A3252" s="7" t="s">
        <v>13223</v>
      </c>
      <c r="B3252" s="7" t="s">
        <v>13224</v>
      </c>
      <c r="C3252" s="7" t="s">
        <v>7957</v>
      </c>
      <c r="D3252" s="7" t="s">
        <v>7952</v>
      </c>
      <c r="E3252" s="7" t="s">
        <v>7952</v>
      </c>
      <c r="F3252" s="27"/>
    </row>
    <row r="3253" spans="1:6" x14ac:dyDescent="0.3">
      <c r="A3253" s="7" t="s">
        <v>13225</v>
      </c>
      <c r="B3253" s="7" t="s">
        <v>13226</v>
      </c>
      <c r="C3253" s="7" t="s">
        <v>7957</v>
      </c>
      <c r="D3253" s="7" t="s">
        <v>7952</v>
      </c>
      <c r="E3253" s="7" t="s">
        <v>7952</v>
      </c>
      <c r="F3253" s="27"/>
    </row>
    <row r="3254" spans="1:6" x14ac:dyDescent="0.3">
      <c r="A3254" s="7" t="s">
        <v>13227</v>
      </c>
      <c r="B3254" s="7" t="s">
        <v>13228</v>
      </c>
      <c r="C3254" s="7" t="s">
        <v>7957</v>
      </c>
      <c r="D3254" s="7" t="s">
        <v>7952</v>
      </c>
      <c r="E3254" s="7" t="s">
        <v>7952</v>
      </c>
      <c r="F3254" s="27"/>
    </row>
    <row r="3255" spans="1:6" x14ac:dyDescent="0.3">
      <c r="A3255" s="7" t="s">
        <v>13229</v>
      </c>
      <c r="B3255" s="7" t="s">
        <v>13230</v>
      </c>
      <c r="C3255" s="7" t="s">
        <v>7957</v>
      </c>
      <c r="D3255" s="7" t="s">
        <v>7952</v>
      </c>
      <c r="E3255" s="7" t="s">
        <v>7952</v>
      </c>
      <c r="F3255" s="27"/>
    </row>
    <row r="3256" spans="1:6" x14ac:dyDescent="0.3">
      <c r="A3256" s="7" t="s">
        <v>13231</v>
      </c>
      <c r="B3256" s="7" t="s">
        <v>13232</v>
      </c>
      <c r="C3256" s="7" t="s">
        <v>7957</v>
      </c>
      <c r="D3256" s="7" t="s">
        <v>7952</v>
      </c>
      <c r="E3256" s="7" t="s">
        <v>7952</v>
      </c>
      <c r="F3256" s="27"/>
    </row>
    <row r="3257" spans="1:6" x14ac:dyDescent="0.3">
      <c r="A3257" s="7" t="s">
        <v>13233</v>
      </c>
      <c r="B3257" s="7" t="s">
        <v>13234</v>
      </c>
      <c r="C3257" s="7" t="s">
        <v>7957</v>
      </c>
      <c r="D3257" s="7" t="s">
        <v>7952</v>
      </c>
      <c r="E3257" s="7" t="s">
        <v>7952</v>
      </c>
      <c r="F3257" s="27"/>
    </row>
    <row r="3258" spans="1:6" x14ac:dyDescent="0.3">
      <c r="A3258" s="7" t="s">
        <v>13235</v>
      </c>
      <c r="B3258" s="7" t="s">
        <v>13236</v>
      </c>
      <c r="C3258" s="7" t="s">
        <v>7957</v>
      </c>
      <c r="D3258" s="7" t="s">
        <v>7952</v>
      </c>
      <c r="E3258" s="7" t="s">
        <v>7952</v>
      </c>
      <c r="F3258" s="27"/>
    </row>
    <row r="3259" spans="1:6" x14ac:dyDescent="0.3">
      <c r="A3259" s="7" t="s">
        <v>13237</v>
      </c>
      <c r="B3259" s="7" t="s">
        <v>13238</v>
      </c>
      <c r="C3259" s="7" t="s">
        <v>7957</v>
      </c>
      <c r="D3259" s="7" t="s">
        <v>7952</v>
      </c>
      <c r="E3259" s="7" t="s">
        <v>7952</v>
      </c>
      <c r="F3259" s="27"/>
    </row>
    <row r="3260" spans="1:6" x14ac:dyDescent="0.3">
      <c r="A3260" s="7" t="s">
        <v>13239</v>
      </c>
      <c r="B3260" s="7" t="s">
        <v>13240</v>
      </c>
      <c r="C3260" s="7" t="s">
        <v>7957</v>
      </c>
      <c r="D3260" s="7" t="s">
        <v>7952</v>
      </c>
      <c r="E3260" s="7" t="s">
        <v>7952</v>
      </c>
      <c r="F3260" s="27"/>
    </row>
    <row r="3261" spans="1:6" x14ac:dyDescent="0.3">
      <c r="A3261" s="7" t="s">
        <v>13241</v>
      </c>
      <c r="B3261" s="7" t="s">
        <v>13242</v>
      </c>
      <c r="C3261" s="7" t="s">
        <v>7957</v>
      </c>
      <c r="D3261" s="7" t="s">
        <v>7952</v>
      </c>
      <c r="E3261" s="7" t="s">
        <v>7952</v>
      </c>
      <c r="F3261" s="27"/>
    </row>
    <row r="3262" spans="1:6" x14ac:dyDescent="0.3">
      <c r="A3262" s="7" t="s">
        <v>13243</v>
      </c>
      <c r="B3262" s="7" t="s">
        <v>13244</v>
      </c>
      <c r="C3262" s="7" t="s">
        <v>7957</v>
      </c>
      <c r="D3262" s="7" t="s">
        <v>7952</v>
      </c>
      <c r="E3262" s="7" t="s">
        <v>7952</v>
      </c>
      <c r="F3262" s="27"/>
    </row>
    <row r="3263" spans="1:6" x14ac:dyDescent="0.3">
      <c r="A3263" s="7" t="s">
        <v>13245</v>
      </c>
      <c r="B3263" s="7" t="s">
        <v>13246</v>
      </c>
      <c r="C3263" s="7" t="s">
        <v>7957</v>
      </c>
      <c r="D3263" s="7" t="s">
        <v>7952</v>
      </c>
      <c r="E3263" s="7" t="s">
        <v>7952</v>
      </c>
      <c r="F3263" s="27"/>
    </row>
    <row r="3264" spans="1:6" x14ac:dyDescent="0.3">
      <c r="A3264" s="7" t="s">
        <v>13247</v>
      </c>
      <c r="B3264" s="7" t="s">
        <v>13248</v>
      </c>
      <c r="C3264" s="7" t="s">
        <v>7957</v>
      </c>
      <c r="D3264" s="7" t="s">
        <v>7952</v>
      </c>
      <c r="E3264" s="7" t="s">
        <v>7952</v>
      </c>
      <c r="F3264" s="27"/>
    </row>
    <row r="3265" spans="1:6" x14ac:dyDescent="0.3">
      <c r="A3265" s="7" t="s">
        <v>13249</v>
      </c>
      <c r="B3265" s="7" t="s">
        <v>13250</v>
      </c>
      <c r="C3265" s="7" t="s">
        <v>7957</v>
      </c>
      <c r="D3265" s="7" t="s">
        <v>7952</v>
      </c>
      <c r="E3265" s="7" t="s">
        <v>7952</v>
      </c>
      <c r="F3265" s="27"/>
    </row>
    <row r="3266" spans="1:6" x14ac:dyDescent="0.3">
      <c r="A3266" s="7" t="s">
        <v>13251</v>
      </c>
      <c r="B3266" s="7" t="s">
        <v>13252</v>
      </c>
      <c r="C3266" s="7" t="s">
        <v>7957</v>
      </c>
      <c r="D3266" s="7" t="s">
        <v>7952</v>
      </c>
      <c r="E3266" s="7" t="s">
        <v>7952</v>
      </c>
      <c r="F3266" s="27"/>
    </row>
    <row r="3267" spans="1:6" x14ac:dyDescent="0.3">
      <c r="A3267" s="7" t="s">
        <v>13253</v>
      </c>
      <c r="B3267" s="7" t="s">
        <v>13254</v>
      </c>
      <c r="C3267" s="7" t="s">
        <v>7957</v>
      </c>
      <c r="D3267" s="7" t="s">
        <v>7952</v>
      </c>
      <c r="E3267" s="7" t="s">
        <v>7952</v>
      </c>
      <c r="F3267" s="27"/>
    </row>
    <row r="3268" spans="1:6" x14ac:dyDescent="0.3">
      <c r="A3268" s="7" t="s">
        <v>13255</v>
      </c>
      <c r="B3268" s="7" t="s">
        <v>13256</v>
      </c>
      <c r="C3268" s="7" t="s">
        <v>7957</v>
      </c>
      <c r="D3268" s="7" t="s">
        <v>7952</v>
      </c>
      <c r="E3268" s="7" t="s">
        <v>7952</v>
      </c>
      <c r="F3268" s="27"/>
    </row>
    <row r="3269" spans="1:6" x14ac:dyDescent="0.3">
      <c r="A3269" s="7" t="s">
        <v>13257</v>
      </c>
      <c r="B3269" s="7" t="s">
        <v>13258</v>
      </c>
      <c r="C3269" s="7" t="s">
        <v>7957</v>
      </c>
      <c r="D3269" s="7" t="s">
        <v>7952</v>
      </c>
      <c r="E3269" s="7" t="s">
        <v>7952</v>
      </c>
      <c r="F3269" s="27"/>
    </row>
    <row r="3270" spans="1:6" x14ac:dyDescent="0.3">
      <c r="A3270" s="7" t="s">
        <v>13259</v>
      </c>
      <c r="B3270" s="7" t="s">
        <v>13260</v>
      </c>
      <c r="C3270" s="7" t="s">
        <v>7957</v>
      </c>
      <c r="D3270" s="7" t="s">
        <v>7952</v>
      </c>
      <c r="E3270" s="7" t="s">
        <v>7952</v>
      </c>
      <c r="F3270" s="27"/>
    </row>
    <row r="3271" spans="1:6" x14ac:dyDescent="0.3">
      <c r="A3271" s="7" t="s">
        <v>13261</v>
      </c>
      <c r="B3271" s="7" t="s">
        <v>13262</v>
      </c>
      <c r="C3271" s="7" t="s">
        <v>7957</v>
      </c>
      <c r="D3271" s="7" t="s">
        <v>7952</v>
      </c>
      <c r="E3271" s="7" t="s">
        <v>7952</v>
      </c>
      <c r="F3271" s="27"/>
    </row>
    <row r="3272" spans="1:6" x14ac:dyDescent="0.3">
      <c r="A3272" s="7" t="s">
        <v>13263</v>
      </c>
      <c r="B3272" s="7" t="s">
        <v>13264</v>
      </c>
      <c r="C3272" s="7" t="s">
        <v>7957</v>
      </c>
      <c r="D3272" s="7" t="s">
        <v>7952</v>
      </c>
      <c r="E3272" s="7" t="s">
        <v>7952</v>
      </c>
      <c r="F3272" s="27"/>
    </row>
    <row r="3273" spans="1:6" x14ac:dyDescent="0.3">
      <c r="A3273" s="7" t="s">
        <v>13265</v>
      </c>
      <c r="B3273" s="7" t="s">
        <v>13266</v>
      </c>
      <c r="C3273" s="7" t="s">
        <v>7957</v>
      </c>
      <c r="D3273" s="7" t="s">
        <v>7952</v>
      </c>
      <c r="E3273" s="7" t="s">
        <v>7952</v>
      </c>
      <c r="F3273" s="27"/>
    </row>
    <row r="3274" spans="1:6" x14ac:dyDescent="0.3">
      <c r="A3274" s="7" t="s">
        <v>13267</v>
      </c>
      <c r="B3274" s="7" t="s">
        <v>13268</v>
      </c>
      <c r="C3274" s="7" t="s">
        <v>7957</v>
      </c>
      <c r="D3274" s="7" t="s">
        <v>7952</v>
      </c>
      <c r="E3274" s="7" t="s">
        <v>7952</v>
      </c>
      <c r="F3274" s="27"/>
    </row>
    <row r="3275" spans="1:6" x14ac:dyDescent="0.3">
      <c r="A3275" s="7" t="s">
        <v>13269</v>
      </c>
      <c r="B3275" s="7" t="s">
        <v>13270</v>
      </c>
      <c r="C3275" s="7" t="s">
        <v>7957</v>
      </c>
      <c r="D3275" s="7" t="s">
        <v>7952</v>
      </c>
      <c r="E3275" s="7" t="s">
        <v>7952</v>
      </c>
      <c r="F3275" s="27"/>
    </row>
    <row r="3276" spans="1:6" x14ac:dyDescent="0.3">
      <c r="A3276" s="7" t="s">
        <v>13271</v>
      </c>
      <c r="B3276" s="7" t="s">
        <v>13272</v>
      </c>
      <c r="C3276" s="7" t="s">
        <v>7957</v>
      </c>
      <c r="D3276" s="7" t="s">
        <v>7952</v>
      </c>
      <c r="E3276" s="7" t="s">
        <v>7952</v>
      </c>
      <c r="F3276" s="27"/>
    </row>
    <row r="3277" spans="1:6" x14ac:dyDescent="0.3">
      <c r="A3277" s="7" t="s">
        <v>13273</v>
      </c>
      <c r="B3277" s="7" t="s">
        <v>13274</v>
      </c>
      <c r="C3277" s="7" t="s">
        <v>7957</v>
      </c>
      <c r="D3277" s="7" t="s">
        <v>7952</v>
      </c>
      <c r="E3277" s="7" t="s">
        <v>7952</v>
      </c>
      <c r="F3277" s="27"/>
    </row>
    <row r="3278" spans="1:6" x14ac:dyDescent="0.3">
      <c r="A3278" s="7" t="s">
        <v>13275</v>
      </c>
      <c r="B3278" s="7" t="s">
        <v>13276</v>
      </c>
      <c r="C3278" s="7" t="s">
        <v>7957</v>
      </c>
      <c r="D3278" s="7" t="s">
        <v>7952</v>
      </c>
      <c r="E3278" s="7" t="s">
        <v>7952</v>
      </c>
      <c r="F3278" s="27"/>
    </row>
    <row r="3279" spans="1:6" x14ac:dyDescent="0.3">
      <c r="A3279" s="7" t="s">
        <v>13277</v>
      </c>
      <c r="B3279" s="7" t="s">
        <v>13278</v>
      </c>
      <c r="C3279" s="7" t="s">
        <v>7957</v>
      </c>
      <c r="D3279" s="7" t="s">
        <v>7952</v>
      </c>
      <c r="E3279" s="7" t="s">
        <v>7952</v>
      </c>
      <c r="F3279" s="27"/>
    </row>
    <row r="3280" spans="1:6" x14ac:dyDescent="0.3">
      <c r="A3280" s="7" t="s">
        <v>13279</v>
      </c>
      <c r="B3280" s="7" t="s">
        <v>13280</v>
      </c>
      <c r="C3280" s="7" t="s">
        <v>7957</v>
      </c>
      <c r="D3280" s="7" t="s">
        <v>7952</v>
      </c>
      <c r="E3280" s="7" t="s">
        <v>7952</v>
      </c>
      <c r="F3280" s="27"/>
    </row>
    <row r="3281" spans="1:6" x14ac:dyDescent="0.3">
      <c r="A3281" s="7" t="s">
        <v>13281</v>
      </c>
      <c r="B3281" s="7" t="s">
        <v>13282</v>
      </c>
      <c r="C3281" s="7" t="s">
        <v>7957</v>
      </c>
      <c r="D3281" s="7" t="s">
        <v>7952</v>
      </c>
      <c r="E3281" s="7" t="s">
        <v>7952</v>
      </c>
      <c r="F3281" s="27"/>
    </row>
    <row r="3282" spans="1:6" x14ac:dyDescent="0.3">
      <c r="A3282" s="7" t="s">
        <v>13283</v>
      </c>
      <c r="B3282" s="7" t="s">
        <v>13284</v>
      </c>
      <c r="C3282" s="7" t="s">
        <v>7957</v>
      </c>
      <c r="D3282" s="7" t="s">
        <v>7952</v>
      </c>
      <c r="E3282" s="7" t="s">
        <v>7952</v>
      </c>
      <c r="F3282" s="27"/>
    </row>
    <row r="3283" spans="1:6" x14ac:dyDescent="0.3">
      <c r="A3283" s="7" t="s">
        <v>13285</v>
      </c>
      <c r="B3283" s="7" t="s">
        <v>13286</v>
      </c>
      <c r="C3283" s="7" t="s">
        <v>7957</v>
      </c>
      <c r="D3283" s="7" t="s">
        <v>7952</v>
      </c>
      <c r="E3283" s="7" t="s">
        <v>7952</v>
      </c>
      <c r="F3283" s="27"/>
    </row>
    <row r="3284" spans="1:6" x14ac:dyDescent="0.3">
      <c r="A3284" s="7" t="s">
        <v>13287</v>
      </c>
      <c r="B3284" s="7" t="s">
        <v>13288</v>
      </c>
      <c r="C3284" s="7" t="s">
        <v>7957</v>
      </c>
      <c r="D3284" s="7" t="s">
        <v>7952</v>
      </c>
      <c r="E3284" s="7" t="s">
        <v>7952</v>
      </c>
      <c r="F3284" s="27"/>
    </row>
    <row r="3285" spans="1:6" x14ac:dyDescent="0.3">
      <c r="A3285" s="7" t="s">
        <v>13289</v>
      </c>
      <c r="B3285" s="7" t="s">
        <v>13290</v>
      </c>
      <c r="C3285" s="7" t="s">
        <v>7957</v>
      </c>
      <c r="D3285" s="7" t="s">
        <v>7952</v>
      </c>
      <c r="E3285" s="7" t="s">
        <v>7952</v>
      </c>
      <c r="F3285" s="27"/>
    </row>
    <row r="3286" spans="1:6" x14ac:dyDescent="0.3">
      <c r="A3286" s="7" t="s">
        <v>13291</v>
      </c>
      <c r="B3286" s="7" t="s">
        <v>13292</v>
      </c>
      <c r="C3286" s="7" t="s">
        <v>7957</v>
      </c>
      <c r="D3286" s="7" t="s">
        <v>7952</v>
      </c>
      <c r="E3286" s="7" t="s">
        <v>7952</v>
      </c>
      <c r="F3286" s="27"/>
    </row>
    <row r="3287" spans="1:6" x14ac:dyDescent="0.3">
      <c r="A3287" s="7" t="s">
        <v>13293</v>
      </c>
      <c r="B3287" s="7" t="s">
        <v>13294</v>
      </c>
      <c r="C3287" s="7" t="s">
        <v>7957</v>
      </c>
      <c r="D3287" s="7" t="s">
        <v>7952</v>
      </c>
      <c r="E3287" s="7" t="s">
        <v>7952</v>
      </c>
      <c r="F3287" s="27"/>
    </row>
    <row r="3288" spans="1:6" x14ac:dyDescent="0.3">
      <c r="A3288" s="7" t="s">
        <v>13295</v>
      </c>
      <c r="B3288" s="7" t="s">
        <v>13296</v>
      </c>
      <c r="C3288" s="7" t="s">
        <v>7957</v>
      </c>
      <c r="D3288" s="7" t="s">
        <v>7952</v>
      </c>
      <c r="E3288" s="7" t="s">
        <v>7952</v>
      </c>
      <c r="F3288" s="27"/>
    </row>
    <row r="3289" spans="1:6" x14ac:dyDescent="0.3">
      <c r="A3289" s="7" t="s">
        <v>13297</v>
      </c>
      <c r="B3289" s="7" t="s">
        <v>13298</v>
      </c>
      <c r="C3289" s="7" t="s">
        <v>7957</v>
      </c>
      <c r="D3289" s="7" t="s">
        <v>7952</v>
      </c>
      <c r="E3289" s="7" t="s">
        <v>7952</v>
      </c>
      <c r="F3289" s="27"/>
    </row>
    <row r="3290" spans="1:6" x14ac:dyDescent="0.3">
      <c r="A3290" s="7" t="s">
        <v>13299</v>
      </c>
      <c r="B3290" s="7" t="s">
        <v>13300</v>
      </c>
      <c r="C3290" s="7" t="s">
        <v>7957</v>
      </c>
      <c r="D3290" s="7" t="s">
        <v>7952</v>
      </c>
      <c r="E3290" s="7" t="s">
        <v>7952</v>
      </c>
      <c r="F3290" s="27"/>
    </row>
    <row r="3291" spans="1:6" x14ac:dyDescent="0.3">
      <c r="A3291" s="7" t="s">
        <v>13301</v>
      </c>
      <c r="B3291" s="7" t="s">
        <v>13302</v>
      </c>
      <c r="C3291" s="7" t="s">
        <v>7957</v>
      </c>
      <c r="D3291" s="7" t="s">
        <v>7952</v>
      </c>
      <c r="E3291" s="7" t="s">
        <v>7952</v>
      </c>
      <c r="F3291" s="27"/>
    </row>
    <row r="3292" spans="1:6" x14ac:dyDescent="0.3">
      <c r="A3292" s="7" t="s">
        <v>13303</v>
      </c>
      <c r="B3292" s="7" t="s">
        <v>13304</v>
      </c>
      <c r="C3292" s="7" t="s">
        <v>7957</v>
      </c>
      <c r="D3292" s="7" t="s">
        <v>7952</v>
      </c>
      <c r="E3292" s="7" t="s">
        <v>7952</v>
      </c>
      <c r="F3292" s="27"/>
    </row>
    <row r="3293" spans="1:6" x14ac:dyDescent="0.3">
      <c r="A3293" s="7" t="s">
        <v>13305</v>
      </c>
      <c r="B3293" s="7" t="s">
        <v>13306</v>
      </c>
      <c r="C3293" s="7" t="s">
        <v>7957</v>
      </c>
      <c r="D3293" s="7" t="s">
        <v>7952</v>
      </c>
      <c r="E3293" s="7" t="s">
        <v>7952</v>
      </c>
      <c r="F3293" s="27"/>
    </row>
    <row r="3294" spans="1:6" x14ac:dyDescent="0.3">
      <c r="A3294" s="7" t="s">
        <v>13307</v>
      </c>
      <c r="B3294" s="7" t="s">
        <v>13308</v>
      </c>
      <c r="C3294" s="7" t="s">
        <v>7957</v>
      </c>
      <c r="D3294" s="7" t="s">
        <v>7952</v>
      </c>
      <c r="E3294" s="7" t="s">
        <v>7952</v>
      </c>
      <c r="F3294" s="27"/>
    </row>
    <row r="3295" spans="1:6" x14ac:dyDescent="0.3">
      <c r="A3295" s="7" t="s">
        <v>13309</v>
      </c>
      <c r="B3295" s="7" t="s">
        <v>13310</v>
      </c>
      <c r="C3295" s="7" t="s">
        <v>7957</v>
      </c>
      <c r="D3295" s="7" t="s">
        <v>7952</v>
      </c>
      <c r="E3295" s="7" t="s">
        <v>7952</v>
      </c>
      <c r="F3295" s="27"/>
    </row>
    <row r="3296" spans="1:6" x14ac:dyDescent="0.3">
      <c r="A3296" s="7" t="s">
        <v>13311</v>
      </c>
      <c r="B3296" s="7" t="s">
        <v>13312</v>
      </c>
      <c r="C3296" s="7" t="s">
        <v>7957</v>
      </c>
      <c r="D3296" s="7" t="s">
        <v>7952</v>
      </c>
      <c r="E3296" s="7" t="s">
        <v>7952</v>
      </c>
      <c r="F3296" s="27"/>
    </row>
    <row r="3297" spans="1:6" x14ac:dyDescent="0.3">
      <c r="A3297" s="7" t="s">
        <v>13313</v>
      </c>
      <c r="B3297" s="7" t="s">
        <v>13314</v>
      </c>
      <c r="C3297" s="7" t="s">
        <v>7957</v>
      </c>
      <c r="D3297" s="7" t="s">
        <v>7952</v>
      </c>
      <c r="E3297" s="7" t="s">
        <v>7952</v>
      </c>
      <c r="F3297" s="27"/>
    </row>
    <row r="3298" spans="1:6" x14ac:dyDescent="0.3">
      <c r="A3298" s="7" t="s">
        <v>13315</v>
      </c>
      <c r="B3298" s="7" t="s">
        <v>13316</v>
      </c>
      <c r="C3298" s="7" t="s">
        <v>7957</v>
      </c>
      <c r="D3298" s="7" t="s">
        <v>7952</v>
      </c>
      <c r="E3298" s="7" t="s">
        <v>7952</v>
      </c>
      <c r="F3298" s="27"/>
    </row>
    <row r="3299" spans="1:6" x14ac:dyDescent="0.3">
      <c r="A3299" s="7" t="s">
        <v>13317</v>
      </c>
      <c r="B3299" s="7" t="s">
        <v>13318</v>
      </c>
      <c r="C3299" s="7" t="s">
        <v>7957</v>
      </c>
      <c r="D3299" s="7" t="s">
        <v>7952</v>
      </c>
      <c r="E3299" s="7" t="s">
        <v>7952</v>
      </c>
      <c r="F3299" s="27"/>
    </row>
    <row r="3300" spans="1:6" x14ac:dyDescent="0.3">
      <c r="A3300" s="7" t="s">
        <v>13319</v>
      </c>
      <c r="B3300" s="7" t="s">
        <v>13320</v>
      </c>
      <c r="C3300" s="7" t="s">
        <v>7957</v>
      </c>
      <c r="D3300" s="7" t="s">
        <v>7952</v>
      </c>
      <c r="E3300" s="7" t="s">
        <v>7952</v>
      </c>
      <c r="F3300" s="27"/>
    </row>
    <row r="3301" spans="1:6" x14ac:dyDescent="0.3">
      <c r="A3301" s="7" t="s">
        <v>13321</v>
      </c>
      <c r="B3301" s="7" t="s">
        <v>13322</v>
      </c>
      <c r="C3301" s="7" t="s">
        <v>7957</v>
      </c>
      <c r="D3301" s="7" t="s">
        <v>7952</v>
      </c>
      <c r="E3301" s="7" t="s">
        <v>7952</v>
      </c>
      <c r="F3301" s="27"/>
    </row>
    <row r="3302" spans="1:6" x14ac:dyDescent="0.3">
      <c r="A3302" s="7" t="s">
        <v>13323</v>
      </c>
      <c r="B3302" s="7" t="s">
        <v>13324</v>
      </c>
      <c r="C3302" s="7" t="s">
        <v>7957</v>
      </c>
      <c r="D3302" s="7" t="s">
        <v>7952</v>
      </c>
      <c r="E3302" s="7" t="s">
        <v>7952</v>
      </c>
      <c r="F3302" s="27"/>
    </row>
    <row r="3303" spans="1:6" x14ac:dyDescent="0.3">
      <c r="A3303" s="7" t="s">
        <v>13325</v>
      </c>
      <c r="B3303" s="7" t="s">
        <v>13326</v>
      </c>
      <c r="C3303" s="7" t="s">
        <v>7957</v>
      </c>
      <c r="D3303" s="7" t="s">
        <v>7952</v>
      </c>
      <c r="E3303" s="7" t="s">
        <v>7952</v>
      </c>
      <c r="F3303" s="27"/>
    </row>
    <row r="3304" spans="1:6" x14ac:dyDescent="0.3">
      <c r="A3304" s="7" t="s">
        <v>13327</v>
      </c>
      <c r="B3304" s="7" t="s">
        <v>13328</v>
      </c>
      <c r="C3304" s="7" t="s">
        <v>7957</v>
      </c>
      <c r="D3304" s="7" t="s">
        <v>7952</v>
      </c>
      <c r="E3304" s="7" t="s">
        <v>7952</v>
      </c>
      <c r="F3304" s="27"/>
    </row>
    <row r="3305" spans="1:6" x14ac:dyDescent="0.3">
      <c r="A3305" s="7" t="s">
        <v>13329</v>
      </c>
      <c r="B3305" s="7" t="s">
        <v>13330</v>
      </c>
      <c r="C3305" s="7" t="s">
        <v>7957</v>
      </c>
      <c r="D3305" s="7" t="s">
        <v>7952</v>
      </c>
      <c r="E3305" s="7" t="s">
        <v>7952</v>
      </c>
      <c r="F3305" s="27"/>
    </row>
    <row r="3306" spans="1:6" x14ac:dyDescent="0.3">
      <c r="A3306" s="7" t="s">
        <v>13331</v>
      </c>
      <c r="B3306" s="7" t="s">
        <v>13332</v>
      </c>
      <c r="C3306" s="7" t="s">
        <v>7957</v>
      </c>
      <c r="D3306" s="7" t="s">
        <v>7952</v>
      </c>
      <c r="E3306" s="7" t="s">
        <v>7952</v>
      </c>
      <c r="F3306" s="27"/>
    </row>
    <row r="3307" spans="1:6" x14ac:dyDescent="0.3">
      <c r="A3307" s="7" t="s">
        <v>13333</v>
      </c>
      <c r="B3307" s="7" t="s">
        <v>13334</v>
      </c>
      <c r="C3307" s="7" t="s">
        <v>7957</v>
      </c>
      <c r="D3307" s="7" t="s">
        <v>7952</v>
      </c>
      <c r="E3307" s="7" t="s">
        <v>7952</v>
      </c>
      <c r="F3307" s="27"/>
    </row>
    <row r="3308" spans="1:6" x14ac:dyDescent="0.3">
      <c r="A3308" s="7" t="s">
        <v>13335</v>
      </c>
      <c r="B3308" s="7" t="s">
        <v>13336</v>
      </c>
      <c r="C3308" s="7" t="s">
        <v>7957</v>
      </c>
      <c r="D3308" s="7" t="s">
        <v>7952</v>
      </c>
      <c r="E3308" s="7" t="s">
        <v>7952</v>
      </c>
      <c r="F3308" s="27"/>
    </row>
    <row r="3309" spans="1:6" x14ac:dyDescent="0.3">
      <c r="A3309" s="7" t="s">
        <v>13337</v>
      </c>
      <c r="B3309" s="7" t="s">
        <v>13338</v>
      </c>
      <c r="C3309" s="7" t="s">
        <v>7957</v>
      </c>
      <c r="D3309" s="7" t="s">
        <v>7952</v>
      </c>
      <c r="E3309" s="7" t="s">
        <v>7952</v>
      </c>
      <c r="F3309" s="27"/>
    </row>
    <row r="3310" spans="1:6" x14ac:dyDescent="0.3">
      <c r="A3310" s="7" t="s">
        <v>13339</v>
      </c>
      <c r="B3310" s="7" t="s">
        <v>13206</v>
      </c>
      <c r="C3310" s="7" t="s">
        <v>7957</v>
      </c>
      <c r="D3310" s="7" t="s">
        <v>7952</v>
      </c>
      <c r="E3310" s="7" t="s">
        <v>7952</v>
      </c>
      <c r="F3310" s="27"/>
    </row>
    <row r="3311" spans="1:6" x14ac:dyDescent="0.3">
      <c r="A3311" s="7" t="s">
        <v>13340</v>
      </c>
      <c r="B3311" s="7" t="s">
        <v>13341</v>
      </c>
      <c r="C3311" s="7" t="s">
        <v>7957</v>
      </c>
      <c r="D3311" s="7" t="s">
        <v>7952</v>
      </c>
      <c r="E3311" s="7" t="s">
        <v>7952</v>
      </c>
      <c r="F3311" s="27"/>
    </row>
    <row r="3312" spans="1:6" x14ac:dyDescent="0.3">
      <c r="A3312" s="7" t="s">
        <v>13342</v>
      </c>
      <c r="B3312" s="7" t="s">
        <v>13343</v>
      </c>
      <c r="C3312" s="7" t="s">
        <v>7957</v>
      </c>
      <c r="D3312" s="7" t="s">
        <v>7952</v>
      </c>
      <c r="E3312" s="7" t="s">
        <v>7952</v>
      </c>
      <c r="F3312" s="27"/>
    </row>
    <row r="3313" spans="1:6" x14ac:dyDescent="0.3">
      <c r="A3313" s="7" t="s">
        <v>13344</v>
      </c>
      <c r="B3313" s="7" t="s">
        <v>13345</v>
      </c>
      <c r="C3313" s="7" t="s">
        <v>7957</v>
      </c>
      <c r="D3313" s="7" t="s">
        <v>7952</v>
      </c>
      <c r="E3313" s="7" t="s">
        <v>7952</v>
      </c>
      <c r="F3313" s="27"/>
    </row>
    <row r="3314" spans="1:6" x14ac:dyDescent="0.3">
      <c r="A3314" s="7" t="s">
        <v>13346</v>
      </c>
      <c r="B3314" s="7" t="s">
        <v>13347</v>
      </c>
      <c r="C3314" s="7" t="s">
        <v>7957</v>
      </c>
      <c r="D3314" s="7" t="s">
        <v>7952</v>
      </c>
      <c r="E3314" s="7" t="s">
        <v>7952</v>
      </c>
      <c r="F3314" s="27"/>
    </row>
    <row r="3315" spans="1:6" x14ac:dyDescent="0.3">
      <c r="A3315" s="7" t="s">
        <v>13348</v>
      </c>
      <c r="B3315" s="7" t="s">
        <v>13349</v>
      </c>
      <c r="C3315" s="7" t="s">
        <v>7957</v>
      </c>
      <c r="D3315" s="7" t="s">
        <v>7952</v>
      </c>
      <c r="E3315" s="7" t="s">
        <v>7952</v>
      </c>
      <c r="F3315" s="27"/>
    </row>
    <row r="3316" spans="1:6" x14ac:dyDescent="0.3">
      <c r="A3316" s="7" t="s">
        <v>13350</v>
      </c>
      <c r="B3316" s="7" t="s">
        <v>13351</v>
      </c>
      <c r="C3316" s="7" t="s">
        <v>7957</v>
      </c>
      <c r="D3316" s="7" t="s">
        <v>7952</v>
      </c>
      <c r="E3316" s="7" t="s">
        <v>7952</v>
      </c>
      <c r="F3316" s="27"/>
    </row>
    <row r="3317" spans="1:6" x14ac:dyDescent="0.3">
      <c r="A3317" s="7" t="s">
        <v>13352</v>
      </c>
      <c r="B3317" s="7" t="s">
        <v>13353</v>
      </c>
      <c r="C3317" s="7" t="s">
        <v>7957</v>
      </c>
      <c r="D3317" s="7" t="s">
        <v>7952</v>
      </c>
      <c r="E3317" s="7" t="s">
        <v>7952</v>
      </c>
      <c r="F3317" s="27"/>
    </row>
    <row r="3318" spans="1:6" x14ac:dyDescent="0.3">
      <c r="A3318" s="7" t="s">
        <v>13354</v>
      </c>
      <c r="B3318" s="7" t="s">
        <v>13355</v>
      </c>
      <c r="C3318" s="7" t="s">
        <v>7957</v>
      </c>
      <c r="D3318" s="7" t="s">
        <v>7952</v>
      </c>
      <c r="E3318" s="7" t="s">
        <v>7952</v>
      </c>
      <c r="F3318" s="27"/>
    </row>
    <row r="3319" spans="1:6" x14ac:dyDescent="0.3">
      <c r="A3319" s="7" t="s">
        <v>13356</v>
      </c>
      <c r="B3319" s="7" t="s">
        <v>13357</v>
      </c>
      <c r="C3319" s="7" t="s">
        <v>7957</v>
      </c>
      <c r="D3319" s="7" t="s">
        <v>7952</v>
      </c>
      <c r="E3319" s="7" t="s">
        <v>7952</v>
      </c>
      <c r="F3319" s="27"/>
    </row>
    <row r="3320" spans="1:6" x14ac:dyDescent="0.3">
      <c r="A3320" s="7" t="s">
        <v>13358</v>
      </c>
      <c r="B3320" s="7" t="s">
        <v>13359</v>
      </c>
      <c r="C3320" s="7" t="s">
        <v>7957</v>
      </c>
      <c r="D3320" s="7" t="s">
        <v>7952</v>
      </c>
      <c r="E3320" s="7" t="s">
        <v>7952</v>
      </c>
      <c r="F3320" s="27"/>
    </row>
    <row r="3321" spans="1:6" x14ac:dyDescent="0.3">
      <c r="A3321" s="7" t="s">
        <v>13360</v>
      </c>
      <c r="B3321" s="7" t="s">
        <v>13361</v>
      </c>
      <c r="C3321" s="7" t="s">
        <v>7957</v>
      </c>
      <c r="D3321" s="7" t="s">
        <v>7952</v>
      </c>
      <c r="E3321" s="7" t="s">
        <v>7952</v>
      </c>
      <c r="F3321" s="27"/>
    </row>
    <row r="3322" spans="1:6" x14ac:dyDescent="0.3">
      <c r="A3322" s="7" t="s">
        <v>13362</v>
      </c>
      <c r="B3322" s="7" t="s">
        <v>13363</v>
      </c>
      <c r="C3322" s="7" t="s">
        <v>7957</v>
      </c>
      <c r="D3322" s="7" t="s">
        <v>7952</v>
      </c>
      <c r="E3322" s="7" t="s">
        <v>7952</v>
      </c>
      <c r="F3322" s="27"/>
    </row>
    <row r="3323" spans="1:6" x14ac:dyDescent="0.3">
      <c r="A3323" s="7" t="s">
        <v>13364</v>
      </c>
      <c r="B3323" s="7" t="s">
        <v>13365</v>
      </c>
      <c r="C3323" s="7" t="s">
        <v>7957</v>
      </c>
      <c r="D3323" s="7" t="s">
        <v>7952</v>
      </c>
      <c r="E3323" s="7" t="s">
        <v>7952</v>
      </c>
      <c r="F3323" s="27"/>
    </row>
    <row r="3324" spans="1:6" x14ac:dyDescent="0.3">
      <c r="A3324" s="7" t="s">
        <v>13366</v>
      </c>
      <c r="B3324" s="7" t="s">
        <v>13367</v>
      </c>
      <c r="C3324" s="7" t="s">
        <v>7957</v>
      </c>
      <c r="D3324" s="7" t="s">
        <v>7952</v>
      </c>
      <c r="E3324" s="7" t="s">
        <v>7952</v>
      </c>
      <c r="F3324" s="27"/>
    </row>
    <row r="3325" spans="1:6" x14ac:dyDescent="0.3">
      <c r="A3325" s="7" t="s">
        <v>13368</v>
      </c>
      <c r="B3325" s="7" t="s">
        <v>13369</v>
      </c>
      <c r="C3325" s="7" t="s">
        <v>7957</v>
      </c>
      <c r="D3325" s="7" t="s">
        <v>7952</v>
      </c>
      <c r="E3325" s="7" t="s">
        <v>7952</v>
      </c>
      <c r="F3325" s="27"/>
    </row>
    <row r="3326" spans="1:6" x14ac:dyDescent="0.3">
      <c r="A3326" s="7" t="s">
        <v>13370</v>
      </c>
      <c r="B3326" s="7" t="s">
        <v>13371</v>
      </c>
      <c r="C3326" s="7" t="s">
        <v>7957</v>
      </c>
      <c r="D3326" s="7" t="s">
        <v>7952</v>
      </c>
      <c r="E3326" s="7" t="s">
        <v>7952</v>
      </c>
      <c r="F3326" s="27"/>
    </row>
    <row r="3327" spans="1:6" x14ac:dyDescent="0.3">
      <c r="A3327" s="7" t="s">
        <v>13372</v>
      </c>
      <c r="B3327" s="7" t="s">
        <v>13373</v>
      </c>
      <c r="C3327" s="7" t="s">
        <v>7957</v>
      </c>
      <c r="D3327" s="7" t="s">
        <v>7952</v>
      </c>
      <c r="E3327" s="7" t="s">
        <v>7952</v>
      </c>
      <c r="F3327" s="27"/>
    </row>
    <row r="3328" spans="1:6" x14ac:dyDescent="0.3">
      <c r="A3328" s="7" t="s">
        <v>13374</v>
      </c>
      <c r="B3328" s="7" t="s">
        <v>13375</v>
      </c>
      <c r="C3328" s="7" t="s">
        <v>7957</v>
      </c>
      <c r="D3328" s="7" t="s">
        <v>7952</v>
      </c>
      <c r="E3328" s="7" t="s">
        <v>7952</v>
      </c>
      <c r="F3328" s="27"/>
    </row>
    <row r="3329" spans="1:6" x14ac:dyDescent="0.3">
      <c r="A3329" s="7" t="s">
        <v>13376</v>
      </c>
      <c r="B3329" s="7" t="s">
        <v>13377</v>
      </c>
      <c r="C3329" s="7" t="s">
        <v>7957</v>
      </c>
      <c r="D3329" s="7" t="s">
        <v>7952</v>
      </c>
      <c r="E3329" s="7" t="s">
        <v>7952</v>
      </c>
      <c r="F3329" s="27"/>
    </row>
    <row r="3330" spans="1:6" x14ac:dyDescent="0.3">
      <c r="A3330" s="7" t="s">
        <v>13378</v>
      </c>
      <c r="B3330" s="7" t="s">
        <v>13379</v>
      </c>
      <c r="C3330" s="7" t="s">
        <v>7957</v>
      </c>
      <c r="D3330" s="7" t="s">
        <v>7952</v>
      </c>
      <c r="E3330" s="7" t="s">
        <v>7952</v>
      </c>
      <c r="F3330" s="27"/>
    </row>
    <row r="3331" spans="1:6" x14ac:dyDescent="0.3">
      <c r="A3331" s="7" t="s">
        <v>13380</v>
      </c>
      <c r="B3331" s="7" t="s">
        <v>13381</v>
      </c>
      <c r="C3331" s="7" t="s">
        <v>7957</v>
      </c>
      <c r="D3331" s="7" t="s">
        <v>7952</v>
      </c>
      <c r="E3331" s="7" t="s">
        <v>7952</v>
      </c>
      <c r="F3331" s="27"/>
    </row>
    <row r="3332" spans="1:6" x14ac:dyDescent="0.3">
      <c r="A3332" s="7" t="s">
        <v>13382</v>
      </c>
      <c r="B3332" s="7" t="s">
        <v>13383</v>
      </c>
      <c r="C3332" s="7" t="s">
        <v>7957</v>
      </c>
      <c r="D3332" s="7" t="s">
        <v>7952</v>
      </c>
      <c r="E3332" s="7" t="s">
        <v>7952</v>
      </c>
      <c r="F3332" s="27"/>
    </row>
    <row r="3333" spans="1:6" x14ac:dyDescent="0.3">
      <c r="A3333" s="7" t="s">
        <v>13384</v>
      </c>
      <c r="B3333" s="7" t="s">
        <v>13385</v>
      </c>
      <c r="C3333" s="7" t="s">
        <v>7957</v>
      </c>
      <c r="D3333" s="7" t="s">
        <v>7952</v>
      </c>
      <c r="E3333" s="7" t="s">
        <v>7952</v>
      </c>
      <c r="F3333" s="27"/>
    </row>
    <row r="3334" spans="1:6" x14ac:dyDescent="0.3">
      <c r="A3334" s="7" t="s">
        <v>13386</v>
      </c>
      <c r="B3334" s="7" t="s">
        <v>13387</v>
      </c>
      <c r="C3334" s="7" t="s">
        <v>7957</v>
      </c>
      <c r="D3334" s="7" t="s">
        <v>7952</v>
      </c>
      <c r="E3334" s="7" t="s">
        <v>7952</v>
      </c>
      <c r="F3334" s="27"/>
    </row>
    <row r="3335" spans="1:6" x14ac:dyDescent="0.3">
      <c r="A3335" s="7" t="s">
        <v>13388</v>
      </c>
      <c r="B3335" s="7" t="s">
        <v>13389</v>
      </c>
      <c r="C3335" s="7" t="s">
        <v>7957</v>
      </c>
      <c r="D3335" s="7" t="s">
        <v>7952</v>
      </c>
      <c r="E3335" s="7" t="s">
        <v>7952</v>
      </c>
      <c r="F3335" s="27"/>
    </row>
    <row r="3336" spans="1:6" x14ac:dyDescent="0.3">
      <c r="A3336" s="7" t="s">
        <v>13390</v>
      </c>
      <c r="B3336" s="7" t="s">
        <v>13391</v>
      </c>
      <c r="C3336" s="7" t="s">
        <v>7957</v>
      </c>
      <c r="D3336" s="7" t="s">
        <v>7952</v>
      </c>
      <c r="E3336" s="7" t="s">
        <v>7952</v>
      </c>
      <c r="F3336" s="27"/>
    </row>
    <row r="3337" spans="1:6" x14ac:dyDescent="0.3">
      <c r="A3337" s="7" t="s">
        <v>13392</v>
      </c>
      <c r="B3337" s="7" t="s">
        <v>13393</v>
      </c>
      <c r="C3337" s="7" t="s">
        <v>7957</v>
      </c>
      <c r="D3337" s="7" t="s">
        <v>7952</v>
      </c>
      <c r="E3337" s="7" t="s">
        <v>7952</v>
      </c>
      <c r="F3337" s="27"/>
    </row>
    <row r="3338" spans="1:6" x14ac:dyDescent="0.3">
      <c r="A3338" s="7" t="s">
        <v>13394</v>
      </c>
      <c r="B3338" s="7" t="s">
        <v>13395</v>
      </c>
      <c r="C3338" s="7" t="s">
        <v>7957</v>
      </c>
      <c r="D3338" s="7" t="s">
        <v>7952</v>
      </c>
      <c r="E3338" s="7" t="s">
        <v>7952</v>
      </c>
      <c r="F3338" s="27"/>
    </row>
    <row r="3339" spans="1:6" x14ac:dyDescent="0.3">
      <c r="A3339" s="7" t="s">
        <v>13396</v>
      </c>
      <c r="B3339" s="7" t="s">
        <v>13397</v>
      </c>
      <c r="C3339" s="7" t="s">
        <v>7957</v>
      </c>
      <c r="D3339" s="7" t="s">
        <v>7952</v>
      </c>
      <c r="E3339" s="7" t="s">
        <v>7952</v>
      </c>
      <c r="F3339" s="27"/>
    </row>
    <row r="3340" spans="1:6" x14ac:dyDescent="0.3">
      <c r="A3340" s="7" t="s">
        <v>13398</v>
      </c>
      <c r="B3340" s="7" t="s">
        <v>13399</v>
      </c>
      <c r="C3340" s="7" t="s">
        <v>7957</v>
      </c>
      <c r="D3340" s="7" t="s">
        <v>7952</v>
      </c>
      <c r="E3340" s="7" t="s">
        <v>7952</v>
      </c>
      <c r="F3340" s="27"/>
    </row>
    <row r="3341" spans="1:6" x14ac:dyDescent="0.3">
      <c r="A3341" s="7" t="s">
        <v>13400</v>
      </c>
      <c r="B3341" s="7" t="s">
        <v>13401</v>
      </c>
      <c r="C3341" s="7" t="s">
        <v>7957</v>
      </c>
      <c r="D3341" s="7" t="s">
        <v>7952</v>
      </c>
      <c r="E3341" s="7" t="s">
        <v>7952</v>
      </c>
      <c r="F3341" s="27"/>
    </row>
    <row r="3342" spans="1:6" x14ac:dyDescent="0.3">
      <c r="A3342" s="7" t="s">
        <v>13402</v>
      </c>
      <c r="B3342" s="7" t="s">
        <v>13403</v>
      </c>
      <c r="C3342" s="7" t="s">
        <v>7957</v>
      </c>
      <c r="D3342" s="7" t="s">
        <v>7952</v>
      </c>
      <c r="E3342" s="7" t="s">
        <v>7952</v>
      </c>
      <c r="F3342" s="27"/>
    </row>
    <row r="3343" spans="1:6" x14ac:dyDescent="0.3">
      <c r="A3343" s="7" t="s">
        <v>13404</v>
      </c>
      <c r="B3343" s="7" t="s">
        <v>13405</v>
      </c>
      <c r="C3343" s="7" t="s">
        <v>7957</v>
      </c>
      <c r="D3343" s="7" t="s">
        <v>7952</v>
      </c>
      <c r="E3343" s="7" t="s">
        <v>7952</v>
      </c>
      <c r="F3343" s="27"/>
    </row>
    <row r="3344" spans="1:6" x14ac:dyDescent="0.3">
      <c r="A3344" s="7" t="s">
        <v>13406</v>
      </c>
      <c r="B3344" s="7" t="s">
        <v>13407</v>
      </c>
      <c r="C3344" s="7" t="s">
        <v>7957</v>
      </c>
      <c r="D3344" s="7" t="s">
        <v>7952</v>
      </c>
      <c r="E3344" s="7" t="s">
        <v>7952</v>
      </c>
      <c r="F3344" s="27"/>
    </row>
    <row r="3345" spans="1:6" x14ac:dyDescent="0.3">
      <c r="A3345" s="7" t="s">
        <v>13408</v>
      </c>
      <c r="B3345" s="7" t="s">
        <v>13409</v>
      </c>
      <c r="C3345" s="7" t="s">
        <v>7957</v>
      </c>
      <c r="D3345" s="7" t="s">
        <v>7952</v>
      </c>
      <c r="E3345" s="7" t="s">
        <v>7952</v>
      </c>
      <c r="F3345" s="27"/>
    </row>
    <row r="3346" spans="1:6" x14ac:dyDescent="0.3">
      <c r="A3346" s="7" t="s">
        <v>13410</v>
      </c>
      <c r="B3346" s="7" t="s">
        <v>13411</v>
      </c>
      <c r="C3346" s="7" t="s">
        <v>7957</v>
      </c>
      <c r="D3346" s="7" t="s">
        <v>7952</v>
      </c>
      <c r="E3346" s="7" t="s">
        <v>7952</v>
      </c>
      <c r="F3346" s="27"/>
    </row>
    <row r="3347" spans="1:6" x14ac:dyDescent="0.3">
      <c r="A3347" s="7" t="s">
        <v>13412</v>
      </c>
      <c r="B3347" s="7" t="s">
        <v>13413</v>
      </c>
      <c r="C3347" s="7" t="s">
        <v>7957</v>
      </c>
      <c r="D3347" s="7" t="s">
        <v>7952</v>
      </c>
      <c r="E3347" s="7" t="s">
        <v>7952</v>
      </c>
      <c r="F3347" s="27"/>
    </row>
    <row r="3348" spans="1:6" x14ac:dyDescent="0.3">
      <c r="A3348" s="7" t="s">
        <v>13414</v>
      </c>
      <c r="B3348" s="7" t="s">
        <v>13415</v>
      </c>
      <c r="C3348" s="7" t="s">
        <v>7957</v>
      </c>
      <c r="D3348" s="7" t="s">
        <v>7952</v>
      </c>
      <c r="E3348" s="7" t="s">
        <v>7952</v>
      </c>
      <c r="F3348" s="27"/>
    </row>
    <row r="3349" spans="1:6" x14ac:dyDescent="0.3">
      <c r="A3349" s="7" t="s">
        <v>13416</v>
      </c>
      <c r="B3349" s="7" t="s">
        <v>13417</v>
      </c>
      <c r="C3349" s="7" t="s">
        <v>7957</v>
      </c>
      <c r="D3349" s="7" t="s">
        <v>7952</v>
      </c>
      <c r="E3349" s="7" t="s">
        <v>7952</v>
      </c>
      <c r="F3349" s="27"/>
    </row>
    <row r="3350" spans="1:6" x14ac:dyDescent="0.3">
      <c r="A3350" s="7" t="s">
        <v>13418</v>
      </c>
      <c r="B3350" s="7" t="s">
        <v>13419</v>
      </c>
      <c r="C3350" s="7" t="s">
        <v>7957</v>
      </c>
      <c r="D3350" s="7" t="s">
        <v>7952</v>
      </c>
      <c r="E3350" s="7" t="s">
        <v>7952</v>
      </c>
      <c r="F3350" s="27"/>
    </row>
    <row r="3351" spans="1:6" x14ac:dyDescent="0.3">
      <c r="A3351" s="7" t="s">
        <v>13420</v>
      </c>
      <c r="B3351" s="7" t="s">
        <v>13421</v>
      </c>
      <c r="C3351" s="7" t="s">
        <v>7957</v>
      </c>
      <c r="D3351" s="7" t="s">
        <v>7952</v>
      </c>
      <c r="E3351" s="7" t="s">
        <v>7952</v>
      </c>
      <c r="F3351" s="27"/>
    </row>
    <row r="3352" spans="1:6" x14ac:dyDescent="0.3">
      <c r="A3352" s="7" t="s">
        <v>13422</v>
      </c>
      <c r="B3352" s="7" t="s">
        <v>13423</v>
      </c>
      <c r="C3352" s="7" t="s">
        <v>7957</v>
      </c>
      <c r="D3352" s="7" t="s">
        <v>7952</v>
      </c>
      <c r="E3352" s="7" t="s">
        <v>7952</v>
      </c>
      <c r="F3352" s="27"/>
    </row>
    <row r="3353" spans="1:6" x14ac:dyDescent="0.3">
      <c r="A3353" s="7" t="s">
        <v>13424</v>
      </c>
      <c r="B3353" s="7" t="s">
        <v>13425</v>
      </c>
      <c r="C3353" s="7" t="s">
        <v>7957</v>
      </c>
      <c r="D3353" s="7" t="s">
        <v>7952</v>
      </c>
      <c r="E3353" s="7" t="s">
        <v>7952</v>
      </c>
      <c r="F3353" s="27"/>
    </row>
    <row r="3354" spans="1:6" x14ac:dyDescent="0.3">
      <c r="A3354" s="7" t="s">
        <v>13426</v>
      </c>
      <c r="B3354" s="7" t="s">
        <v>13427</v>
      </c>
      <c r="C3354" s="7" t="s">
        <v>7957</v>
      </c>
      <c r="D3354" s="7" t="s">
        <v>7952</v>
      </c>
      <c r="E3354" s="7" t="s">
        <v>7952</v>
      </c>
      <c r="F3354" s="27"/>
    </row>
    <row r="3355" spans="1:6" x14ac:dyDescent="0.3">
      <c r="A3355" s="7" t="s">
        <v>13428</v>
      </c>
      <c r="B3355" s="7" t="s">
        <v>13429</v>
      </c>
      <c r="C3355" s="7" t="s">
        <v>7957</v>
      </c>
      <c r="D3355" s="7" t="s">
        <v>7952</v>
      </c>
      <c r="E3355" s="7" t="s">
        <v>7952</v>
      </c>
      <c r="F3355" s="27"/>
    </row>
    <row r="3356" spans="1:6" x14ac:dyDescent="0.3">
      <c r="A3356" s="7" t="s">
        <v>13430</v>
      </c>
      <c r="B3356" s="7" t="s">
        <v>13431</v>
      </c>
      <c r="C3356" s="7" t="s">
        <v>7957</v>
      </c>
      <c r="D3356" s="7" t="s">
        <v>7952</v>
      </c>
      <c r="E3356" s="7" t="s">
        <v>7952</v>
      </c>
      <c r="F3356" s="27"/>
    </row>
    <row r="3357" spans="1:6" x14ac:dyDescent="0.3">
      <c r="A3357" s="7" t="s">
        <v>13432</v>
      </c>
      <c r="B3357" s="7" t="s">
        <v>13433</v>
      </c>
      <c r="C3357" s="7" t="s">
        <v>7957</v>
      </c>
      <c r="D3357" s="7" t="s">
        <v>7952</v>
      </c>
      <c r="E3357" s="7" t="s">
        <v>7952</v>
      </c>
      <c r="F3357" s="27"/>
    </row>
    <row r="3358" spans="1:6" x14ac:dyDescent="0.3">
      <c r="A3358" s="7" t="s">
        <v>13434</v>
      </c>
      <c r="B3358" s="7" t="s">
        <v>13435</v>
      </c>
      <c r="C3358" s="7" t="s">
        <v>7957</v>
      </c>
      <c r="D3358" s="7" t="s">
        <v>7952</v>
      </c>
      <c r="E3358" s="7" t="s">
        <v>7952</v>
      </c>
      <c r="F3358" s="27"/>
    </row>
    <row r="3359" spans="1:6" x14ac:dyDescent="0.3">
      <c r="A3359" s="7" t="s">
        <v>13436</v>
      </c>
      <c r="B3359" s="7" t="s">
        <v>13437</v>
      </c>
      <c r="C3359" s="7" t="s">
        <v>7957</v>
      </c>
      <c r="D3359" s="7" t="s">
        <v>7952</v>
      </c>
      <c r="E3359" s="7" t="s">
        <v>7952</v>
      </c>
      <c r="F3359" s="27"/>
    </row>
    <row r="3360" spans="1:6" x14ac:dyDescent="0.3">
      <c r="A3360" s="7" t="s">
        <v>13438</v>
      </c>
      <c r="B3360" s="7" t="s">
        <v>13439</v>
      </c>
      <c r="C3360" s="7" t="s">
        <v>7957</v>
      </c>
      <c r="D3360" s="7" t="s">
        <v>7952</v>
      </c>
      <c r="E3360" s="7" t="s">
        <v>7952</v>
      </c>
      <c r="F3360" s="27"/>
    </row>
    <row r="3361" spans="1:6" x14ac:dyDescent="0.3">
      <c r="A3361" s="7" t="s">
        <v>13440</v>
      </c>
      <c r="B3361" s="7" t="s">
        <v>13441</v>
      </c>
      <c r="C3361" s="7" t="s">
        <v>7957</v>
      </c>
      <c r="D3361" s="7" t="s">
        <v>7952</v>
      </c>
      <c r="E3361" s="7" t="s">
        <v>7952</v>
      </c>
      <c r="F3361" s="27"/>
    </row>
    <row r="3362" spans="1:6" x14ac:dyDescent="0.3">
      <c r="A3362" s="7" t="s">
        <v>13442</v>
      </c>
      <c r="B3362" s="7" t="s">
        <v>13443</v>
      </c>
      <c r="C3362" s="7" t="s">
        <v>7957</v>
      </c>
      <c r="D3362" s="7" t="s">
        <v>7952</v>
      </c>
      <c r="E3362" s="7" t="s">
        <v>7952</v>
      </c>
      <c r="F3362" s="27"/>
    </row>
    <row r="3363" spans="1:6" x14ac:dyDescent="0.3">
      <c r="A3363" s="7" t="s">
        <v>13444</v>
      </c>
      <c r="B3363" s="7" t="s">
        <v>13445</v>
      </c>
      <c r="C3363" s="7" t="s">
        <v>7957</v>
      </c>
      <c r="D3363" s="7" t="s">
        <v>7952</v>
      </c>
      <c r="E3363" s="7" t="s">
        <v>7952</v>
      </c>
      <c r="F3363" s="27"/>
    </row>
    <row r="3364" spans="1:6" x14ac:dyDescent="0.3">
      <c r="A3364" s="7" t="s">
        <v>13446</v>
      </c>
      <c r="B3364" s="7" t="s">
        <v>13447</v>
      </c>
      <c r="C3364" s="7" t="s">
        <v>7957</v>
      </c>
      <c r="D3364" s="7" t="s">
        <v>7952</v>
      </c>
      <c r="E3364" s="7" t="s">
        <v>7952</v>
      </c>
      <c r="F3364" s="27"/>
    </row>
    <row r="3365" spans="1:6" x14ac:dyDescent="0.3">
      <c r="A3365" s="7" t="s">
        <v>13448</v>
      </c>
      <c r="B3365" s="7" t="s">
        <v>13449</v>
      </c>
      <c r="C3365" s="7" t="s">
        <v>7957</v>
      </c>
      <c r="D3365" s="7" t="s">
        <v>7952</v>
      </c>
      <c r="E3365" s="7" t="s">
        <v>7952</v>
      </c>
      <c r="F3365" s="27"/>
    </row>
    <row r="3366" spans="1:6" x14ac:dyDescent="0.3">
      <c r="A3366" s="7" t="s">
        <v>13450</v>
      </c>
      <c r="B3366" s="7" t="s">
        <v>13451</v>
      </c>
      <c r="C3366" s="7" t="s">
        <v>7957</v>
      </c>
      <c r="D3366" s="7" t="s">
        <v>7952</v>
      </c>
      <c r="E3366" s="7" t="s">
        <v>7952</v>
      </c>
      <c r="F3366" s="27"/>
    </row>
    <row r="3367" spans="1:6" x14ac:dyDescent="0.3">
      <c r="A3367" s="7" t="s">
        <v>13452</v>
      </c>
      <c r="B3367" s="7" t="s">
        <v>13453</v>
      </c>
      <c r="C3367" s="7" t="s">
        <v>7957</v>
      </c>
      <c r="D3367" s="7" t="s">
        <v>7952</v>
      </c>
      <c r="E3367" s="7" t="s">
        <v>7952</v>
      </c>
      <c r="F3367" s="27"/>
    </row>
    <row r="3368" spans="1:6" x14ac:dyDescent="0.3">
      <c r="A3368" s="7" t="s">
        <v>13454</v>
      </c>
      <c r="B3368" s="7" t="s">
        <v>13455</v>
      </c>
      <c r="C3368" s="7" t="s">
        <v>7957</v>
      </c>
      <c r="D3368" s="7" t="s">
        <v>7952</v>
      </c>
      <c r="E3368" s="7" t="s">
        <v>7952</v>
      </c>
      <c r="F3368" s="27"/>
    </row>
    <row r="3369" spans="1:6" x14ac:dyDescent="0.3">
      <c r="A3369" s="7" t="s">
        <v>13456</v>
      </c>
      <c r="B3369" s="7" t="s">
        <v>13457</v>
      </c>
      <c r="C3369" s="7" t="s">
        <v>7957</v>
      </c>
      <c r="D3369" s="7" t="s">
        <v>7952</v>
      </c>
      <c r="E3369" s="7" t="s">
        <v>7952</v>
      </c>
      <c r="F3369" s="27"/>
    </row>
    <row r="3370" spans="1:6" x14ac:dyDescent="0.3">
      <c r="A3370" s="7" t="s">
        <v>13458</v>
      </c>
      <c r="B3370" s="7" t="s">
        <v>13459</v>
      </c>
      <c r="C3370" s="7" t="s">
        <v>7957</v>
      </c>
      <c r="D3370" s="7" t="s">
        <v>7952</v>
      </c>
      <c r="E3370" s="7" t="s">
        <v>7952</v>
      </c>
      <c r="F3370" s="27"/>
    </row>
    <row r="3371" spans="1:6" x14ac:dyDescent="0.3">
      <c r="A3371" s="7" t="s">
        <v>13460</v>
      </c>
      <c r="B3371" s="7" t="s">
        <v>13461</v>
      </c>
      <c r="C3371" s="7" t="s">
        <v>7957</v>
      </c>
      <c r="D3371" s="7" t="s">
        <v>7952</v>
      </c>
      <c r="E3371" s="7" t="s">
        <v>7952</v>
      </c>
      <c r="F3371" s="27"/>
    </row>
    <row r="3372" spans="1:6" x14ac:dyDescent="0.3">
      <c r="A3372" s="7" t="s">
        <v>13462</v>
      </c>
      <c r="B3372" s="7" t="s">
        <v>13463</v>
      </c>
      <c r="C3372" s="7" t="s">
        <v>7957</v>
      </c>
      <c r="D3372" s="7" t="s">
        <v>7952</v>
      </c>
      <c r="E3372" s="7" t="s">
        <v>7952</v>
      </c>
      <c r="F3372" s="27"/>
    </row>
    <row r="3373" spans="1:6" x14ac:dyDescent="0.3">
      <c r="A3373" s="7" t="s">
        <v>13464</v>
      </c>
      <c r="B3373" s="7" t="s">
        <v>13465</v>
      </c>
      <c r="C3373" s="7" t="s">
        <v>7957</v>
      </c>
      <c r="D3373" s="7" t="s">
        <v>7952</v>
      </c>
      <c r="E3373" s="7" t="s">
        <v>7952</v>
      </c>
      <c r="F3373" s="27"/>
    </row>
    <row r="3374" spans="1:6" x14ac:dyDescent="0.3">
      <c r="A3374" s="7" t="s">
        <v>13466</v>
      </c>
      <c r="B3374" s="7" t="s">
        <v>13467</v>
      </c>
      <c r="C3374" s="7" t="s">
        <v>7957</v>
      </c>
      <c r="D3374" s="7" t="s">
        <v>7952</v>
      </c>
      <c r="E3374" s="7" t="s">
        <v>7952</v>
      </c>
      <c r="F3374" s="27"/>
    </row>
    <row r="3375" spans="1:6" x14ac:dyDescent="0.3">
      <c r="A3375" s="7" t="s">
        <v>13468</v>
      </c>
      <c r="B3375" s="7" t="s">
        <v>13469</v>
      </c>
      <c r="C3375" s="7" t="s">
        <v>7957</v>
      </c>
      <c r="D3375" s="7" t="s">
        <v>7952</v>
      </c>
      <c r="E3375" s="7" t="s">
        <v>7952</v>
      </c>
      <c r="F3375" s="27"/>
    </row>
    <row r="3376" spans="1:6" x14ac:dyDescent="0.3">
      <c r="A3376" s="7" t="s">
        <v>13470</v>
      </c>
      <c r="B3376" s="7" t="s">
        <v>13471</v>
      </c>
      <c r="C3376" s="7" t="s">
        <v>7957</v>
      </c>
      <c r="D3376" s="7" t="s">
        <v>7952</v>
      </c>
      <c r="E3376" s="7" t="s">
        <v>7952</v>
      </c>
      <c r="F3376" s="27"/>
    </row>
    <row r="3377" spans="1:6" x14ac:dyDescent="0.3">
      <c r="A3377" s="7" t="s">
        <v>13472</v>
      </c>
      <c r="B3377" s="7" t="s">
        <v>13473</v>
      </c>
      <c r="C3377" s="7" t="s">
        <v>7957</v>
      </c>
      <c r="D3377" s="7" t="s">
        <v>7952</v>
      </c>
      <c r="E3377" s="7" t="s">
        <v>7952</v>
      </c>
      <c r="F3377" s="27"/>
    </row>
    <row r="3378" spans="1:6" x14ac:dyDescent="0.3">
      <c r="A3378" s="7" t="s">
        <v>13474</v>
      </c>
      <c r="B3378" s="7" t="s">
        <v>13475</v>
      </c>
      <c r="C3378" s="7" t="s">
        <v>7957</v>
      </c>
      <c r="D3378" s="7" t="s">
        <v>7952</v>
      </c>
      <c r="E3378" s="7" t="s">
        <v>7952</v>
      </c>
      <c r="F3378" s="27"/>
    </row>
    <row r="3379" spans="1:6" x14ac:dyDescent="0.3">
      <c r="A3379" s="7" t="s">
        <v>13476</v>
      </c>
      <c r="B3379" s="7" t="s">
        <v>13477</v>
      </c>
      <c r="C3379" s="7" t="s">
        <v>7957</v>
      </c>
      <c r="D3379" s="7" t="s">
        <v>7952</v>
      </c>
      <c r="E3379" s="7" t="s">
        <v>7952</v>
      </c>
      <c r="F3379" s="27"/>
    </row>
    <row r="3380" spans="1:6" x14ac:dyDescent="0.3">
      <c r="A3380" s="7" t="s">
        <v>13478</v>
      </c>
      <c r="B3380" s="7" t="s">
        <v>13479</v>
      </c>
      <c r="C3380" s="7" t="s">
        <v>7957</v>
      </c>
      <c r="D3380" s="7" t="s">
        <v>7952</v>
      </c>
      <c r="E3380" s="7" t="s">
        <v>7952</v>
      </c>
      <c r="F3380" s="27"/>
    </row>
    <row r="3381" spans="1:6" x14ac:dyDescent="0.3">
      <c r="A3381" s="7" t="s">
        <v>13480</v>
      </c>
      <c r="B3381" s="7" t="s">
        <v>13481</v>
      </c>
      <c r="C3381" s="7" t="s">
        <v>7957</v>
      </c>
      <c r="D3381" s="7" t="s">
        <v>7952</v>
      </c>
      <c r="E3381" s="7" t="s">
        <v>7952</v>
      </c>
      <c r="F3381" s="27"/>
    </row>
    <row r="3382" spans="1:6" x14ac:dyDescent="0.3">
      <c r="A3382" s="7" t="s">
        <v>13482</v>
      </c>
      <c r="B3382" s="7" t="s">
        <v>13483</v>
      </c>
      <c r="C3382" s="7" t="s">
        <v>7957</v>
      </c>
      <c r="D3382" s="7" t="s">
        <v>7952</v>
      </c>
      <c r="E3382" s="7" t="s">
        <v>7952</v>
      </c>
      <c r="F3382" s="27"/>
    </row>
    <row r="3383" spans="1:6" x14ac:dyDescent="0.3">
      <c r="A3383" s="7" t="s">
        <v>13484</v>
      </c>
      <c r="B3383" s="7" t="s">
        <v>13485</v>
      </c>
      <c r="C3383" s="7" t="s">
        <v>7957</v>
      </c>
      <c r="D3383" s="7" t="s">
        <v>7952</v>
      </c>
      <c r="E3383" s="7" t="s">
        <v>7952</v>
      </c>
      <c r="F3383" s="27"/>
    </row>
    <row r="3384" spans="1:6" x14ac:dyDescent="0.3">
      <c r="A3384" s="7" t="s">
        <v>13486</v>
      </c>
      <c r="B3384" s="7" t="s">
        <v>13487</v>
      </c>
      <c r="C3384" s="7" t="s">
        <v>7957</v>
      </c>
      <c r="D3384" s="7" t="s">
        <v>7952</v>
      </c>
      <c r="E3384" s="7" t="s">
        <v>7952</v>
      </c>
      <c r="F3384" s="27"/>
    </row>
    <row r="3385" spans="1:6" x14ac:dyDescent="0.3">
      <c r="A3385" s="7" t="s">
        <v>13488</v>
      </c>
      <c r="B3385" s="7" t="s">
        <v>13489</v>
      </c>
      <c r="C3385" s="7" t="s">
        <v>7957</v>
      </c>
      <c r="D3385" s="7" t="s">
        <v>7952</v>
      </c>
      <c r="E3385" s="7" t="s">
        <v>7952</v>
      </c>
      <c r="F3385" s="27"/>
    </row>
    <row r="3386" spans="1:6" x14ac:dyDescent="0.3">
      <c r="A3386" s="7" t="s">
        <v>13490</v>
      </c>
      <c r="B3386" s="7" t="s">
        <v>13491</v>
      </c>
      <c r="C3386" s="7" t="s">
        <v>7957</v>
      </c>
      <c r="D3386" s="7" t="s">
        <v>7952</v>
      </c>
      <c r="E3386" s="7" t="s">
        <v>7952</v>
      </c>
      <c r="F3386" s="27"/>
    </row>
    <row r="3387" spans="1:6" x14ac:dyDescent="0.3">
      <c r="A3387" s="7" t="s">
        <v>13492</v>
      </c>
      <c r="B3387" s="7" t="s">
        <v>13493</v>
      </c>
      <c r="C3387" s="7" t="s">
        <v>7957</v>
      </c>
      <c r="D3387" s="7" t="s">
        <v>7952</v>
      </c>
      <c r="E3387" s="7" t="s">
        <v>7952</v>
      </c>
      <c r="F3387" s="27"/>
    </row>
    <row r="3388" spans="1:6" x14ac:dyDescent="0.3">
      <c r="A3388" s="7" t="s">
        <v>13494</v>
      </c>
      <c r="B3388" s="7" t="s">
        <v>13495</v>
      </c>
      <c r="C3388" s="7" t="s">
        <v>7957</v>
      </c>
      <c r="D3388" s="7" t="s">
        <v>7952</v>
      </c>
      <c r="E3388" s="7" t="s">
        <v>7952</v>
      </c>
      <c r="F3388" s="27"/>
    </row>
    <row r="3389" spans="1:6" x14ac:dyDescent="0.3">
      <c r="A3389" s="7" t="s">
        <v>13496</v>
      </c>
      <c r="B3389" s="7" t="s">
        <v>13497</v>
      </c>
      <c r="C3389" s="7" t="s">
        <v>7957</v>
      </c>
      <c r="D3389" s="7" t="s">
        <v>7952</v>
      </c>
      <c r="E3389" s="7" t="s">
        <v>7952</v>
      </c>
      <c r="F3389" s="27"/>
    </row>
    <row r="3390" spans="1:6" x14ac:dyDescent="0.3">
      <c r="A3390" s="7" t="s">
        <v>13498</v>
      </c>
      <c r="B3390" s="7" t="s">
        <v>13499</v>
      </c>
      <c r="C3390" s="7" t="s">
        <v>7957</v>
      </c>
      <c r="D3390" s="7" t="s">
        <v>7952</v>
      </c>
      <c r="E3390" s="7" t="s">
        <v>7952</v>
      </c>
      <c r="F3390" s="27"/>
    </row>
    <row r="3391" spans="1:6" x14ac:dyDescent="0.3">
      <c r="A3391" s="7" t="s">
        <v>13500</v>
      </c>
      <c r="B3391" s="7" t="s">
        <v>13501</v>
      </c>
      <c r="C3391" s="7" t="s">
        <v>7957</v>
      </c>
      <c r="D3391" s="7" t="s">
        <v>7952</v>
      </c>
      <c r="E3391" s="7" t="s">
        <v>7952</v>
      </c>
      <c r="F3391" s="27"/>
    </row>
    <row r="3392" spans="1:6" x14ac:dyDescent="0.3">
      <c r="A3392" s="7" t="s">
        <v>13502</v>
      </c>
      <c r="B3392" s="7" t="s">
        <v>13503</v>
      </c>
      <c r="C3392" s="7" t="s">
        <v>7957</v>
      </c>
      <c r="D3392" s="7" t="s">
        <v>7952</v>
      </c>
      <c r="E3392" s="7" t="s">
        <v>7952</v>
      </c>
      <c r="F3392" s="27"/>
    </row>
    <row r="3393" spans="1:6" x14ac:dyDescent="0.3">
      <c r="A3393" s="7" t="s">
        <v>13504</v>
      </c>
      <c r="B3393" s="7" t="s">
        <v>13505</v>
      </c>
      <c r="C3393" s="7" t="s">
        <v>7957</v>
      </c>
      <c r="D3393" s="7" t="s">
        <v>7952</v>
      </c>
      <c r="E3393" s="7" t="s">
        <v>7952</v>
      </c>
      <c r="F3393" s="27"/>
    </row>
    <row r="3394" spans="1:6" x14ac:dyDescent="0.3">
      <c r="A3394" s="7" t="s">
        <v>13506</v>
      </c>
      <c r="B3394" s="7" t="s">
        <v>13507</v>
      </c>
      <c r="C3394" s="7" t="s">
        <v>7957</v>
      </c>
      <c r="D3394" s="7" t="s">
        <v>7952</v>
      </c>
      <c r="E3394" s="7" t="s">
        <v>7952</v>
      </c>
      <c r="F3394" s="27"/>
    </row>
    <row r="3395" spans="1:6" x14ac:dyDescent="0.3">
      <c r="A3395" s="7" t="s">
        <v>13508</v>
      </c>
      <c r="B3395" s="7" t="s">
        <v>13509</v>
      </c>
      <c r="C3395" s="7" t="s">
        <v>7957</v>
      </c>
      <c r="D3395" s="7" t="s">
        <v>7952</v>
      </c>
      <c r="E3395" s="7" t="s">
        <v>7952</v>
      </c>
      <c r="F3395" s="27"/>
    </row>
    <row r="3396" spans="1:6" x14ac:dyDescent="0.3">
      <c r="A3396" s="7" t="s">
        <v>13510</v>
      </c>
      <c r="B3396" s="7" t="s">
        <v>13511</v>
      </c>
      <c r="C3396" s="7" t="s">
        <v>7957</v>
      </c>
      <c r="D3396" s="7" t="s">
        <v>7952</v>
      </c>
      <c r="E3396" s="7" t="s">
        <v>7952</v>
      </c>
      <c r="F3396" s="27"/>
    </row>
    <row r="3397" spans="1:6" x14ac:dyDescent="0.3">
      <c r="A3397" s="7" t="s">
        <v>13512</v>
      </c>
      <c r="B3397" s="7" t="s">
        <v>13513</v>
      </c>
      <c r="C3397" s="7" t="s">
        <v>7957</v>
      </c>
      <c r="D3397" s="7" t="s">
        <v>7952</v>
      </c>
      <c r="E3397" s="7" t="s">
        <v>7952</v>
      </c>
      <c r="F3397" s="27"/>
    </row>
    <row r="3398" spans="1:6" x14ac:dyDescent="0.3">
      <c r="A3398" s="7" t="s">
        <v>13514</v>
      </c>
      <c r="B3398" s="7" t="s">
        <v>13515</v>
      </c>
      <c r="C3398" s="7" t="s">
        <v>7957</v>
      </c>
      <c r="D3398" s="7" t="s">
        <v>7952</v>
      </c>
      <c r="E3398" s="7" t="s">
        <v>7952</v>
      </c>
      <c r="F3398" s="27"/>
    </row>
    <row r="3399" spans="1:6" x14ac:dyDescent="0.3">
      <c r="A3399" s="7" t="s">
        <v>13516</v>
      </c>
      <c r="B3399" s="7" t="s">
        <v>13517</v>
      </c>
      <c r="C3399" s="7" t="s">
        <v>7957</v>
      </c>
      <c r="D3399" s="7" t="s">
        <v>7952</v>
      </c>
      <c r="E3399" s="7" t="s">
        <v>7952</v>
      </c>
      <c r="F3399" s="27"/>
    </row>
    <row r="3400" spans="1:6" x14ac:dyDescent="0.3">
      <c r="A3400" s="7" t="s">
        <v>13518</v>
      </c>
      <c r="B3400" s="7" t="s">
        <v>13519</v>
      </c>
      <c r="C3400" s="7" t="s">
        <v>7957</v>
      </c>
      <c r="D3400" s="7" t="s">
        <v>7952</v>
      </c>
      <c r="E3400" s="7" t="s">
        <v>7952</v>
      </c>
      <c r="F3400" s="27"/>
    </row>
    <row r="3401" spans="1:6" x14ac:dyDescent="0.3">
      <c r="A3401" s="7" t="s">
        <v>13520</v>
      </c>
      <c r="B3401" s="7" t="s">
        <v>13521</v>
      </c>
      <c r="C3401" s="7" t="s">
        <v>7957</v>
      </c>
      <c r="D3401" s="7" t="s">
        <v>7952</v>
      </c>
      <c r="E3401" s="7" t="s">
        <v>7952</v>
      </c>
      <c r="F3401" s="27"/>
    </row>
    <row r="3402" spans="1:6" x14ac:dyDescent="0.3">
      <c r="A3402" s="7" t="s">
        <v>13522</v>
      </c>
      <c r="B3402" s="7" t="s">
        <v>13523</v>
      </c>
      <c r="C3402" s="7" t="s">
        <v>7957</v>
      </c>
      <c r="D3402" s="7" t="s">
        <v>7952</v>
      </c>
      <c r="E3402" s="7" t="s">
        <v>7952</v>
      </c>
      <c r="F3402" s="27"/>
    </row>
    <row r="3403" spans="1:6" x14ac:dyDescent="0.3">
      <c r="A3403" s="7" t="s">
        <v>13524</v>
      </c>
      <c r="B3403" s="7" t="s">
        <v>13525</v>
      </c>
      <c r="C3403" s="7" t="s">
        <v>7957</v>
      </c>
      <c r="D3403" s="7" t="s">
        <v>7952</v>
      </c>
      <c r="E3403" s="7" t="s">
        <v>7952</v>
      </c>
      <c r="F3403" s="27"/>
    </row>
    <row r="3404" spans="1:6" x14ac:dyDescent="0.3">
      <c r="A3404" s="7" t="s">
        <v>13526</v>
      </c>
      <c r="B3404" s="7" t="s">
        <v>13527</v>
      </c>
      <c r="C3404" s="7" t="s">
        <v>7957</v>
      </c>
      <c r="D3404" s="7" t="s">
        <v>7952</v>
      </c>
      <c r="E3404" s="7" t="s">
        <v>7952</v>
      </c>
      <c r="F3404" s="27"/>
    </row>
    <row r="3405" spans="1:6" x14ac:dyDescent="0.3">
      <c r="A3405" s="7" t="s">
        <v>13528</v>
      </c>
      <c r="B3405" s="7" t="s">
        <v>13529</v>
      </c>
      <c r="C3405" s="7" t="s">
        <v>7957</v>
      </c>
      <c r="D3405" s="7" t="s">
        <v>7952</v>
      </c>
      <c r="E3405" s="7" t="s">
        <v>7952</v>
      </c>
      <c r="F3405" s="27"/>
    </row>
    <row r="3406" spans="1:6" x14ac:dyDescent="0.3">
      <c r="A3406" s="7" t="s">
        <v>13530</v>
      </c>
      <c r="B3406" s="7" t="s">
        <v>13531</v>
      </c>
      <c r="C3406" s="7" t="s">
        <v>7957</v>
      </c>
      <c r="D3406" s="7" t="s">
        <v>7952</v>
      </c>
      <c r="E3406" s="7" t="s">
        <v>7952</v>
      </c>
      <c r="F3406" s="27"/>
    </row>
    <row r="3407" spans="1:6" x14ac:dyDescent="0.3">
      <c r="A3407" s="7" t="s">
        <v>13532</v>
      </c>
      <c r="B3407" s="7" t="s">
        <v>13533</v>
      </c>
      <c r="C3407" s="7" t="s">
        <v>7957</v>
      </c>
      <c r="D3407" s="7" t="s">
        <v>7952</v>
      </c>
      <c r="E3407" s="7" t="s">
        <v>7952</v>
      </c>
      <c r="F3407" s="27"/>
    </row>
    <row r="3408" spans="1:6" x14ac:dyDescent="0.3">
      <c r="A3408" s="7" t="s">
        <v>13534</v>
      </c>
      <c r="B3408" s="7" t="s">
        <v>13535</v>
      </c>
      <c r="C3408" s="7" t="s">
        <v>7957</v>
      </c>
      <c r="D3408" s="7" t="s">
        <v>7952</v>
      </c>
      <c r="E3408" s="7" t="s">
        <v>7952</v>
      </c>
      <c r="F3408" s="27"/>
    </row>
    <row r="3409" spans="1:6" x14ac:dyDescent="0.3">
      <c r="A3409" s="7" t="s">
        <v>13536</v>
      </c>
      <c r="B3409" s="7" t="s">
        <v>13537</v>
      </c>
      <c r="C3409" s="7" t="s">
        <v>7957</v>
      </c>
      <c r="D3409" s="7" t="s">
        <v>7952</v>
      </c>
      <c r="E3409" s="7" t="s">
        <v>7952</v>
      </c>
      <c r="F3409" s="27"/>
    </row>
    <row r="3410" spans="1:6" x14ac:dyDescent="0.3">
      <c r="A3410" s="7" t="s">
        <v>13538</v>
      </c>
      <c r="B3410" s="7" t="s">
        <v>13539</v>
      </c>
      <c r="C3410" s="7" t="s">
        <v>7957</v>
      </c>
      <c r="D3410" s="7" t="s">
        <v>7952</v>
      </c>
      <c r="E3410" s="7" t="s">
        <v>7952</v>
      </c>
      <c r="F3410" s="27"/>
    </row>
    <row r="3411" spans="1:6" x14ac:dyDescent="0.3">
      <c r="A3411" s="7" t="s">
        <v>13540</v>
      </c>
      <c r="B3411" s="7" t="s">
        <v>13541</v>
      </c>
      <c r="C3411" s="7" t="s">
        <v>7957</v>
      </c>
      <c r="D3411" s="7" t="s">
        <v>7952</v>
      </c>
      <c r="E3411" s="7" t="s">
        <v>7952</v>
      </c>
      <c r="F3411" s="27"/>
    </row>
    <row r="3412" spans="1:6" x14ac:dyDescent="0.3">
      <c r="A3412" s="7" t="s">
        <v>13542</v>
      </c>
      <c r="B3412" s="7" t="s">
        <v>13543</v>
      </c>
      <c r="C3412" s="7" t="s">
        <v>7957</v>
      </c>
      <c r="D3412" s="7" t="s">
        <v>7952</v>
      </c>
      <c r="E3412" s="7" t="s">
        <v>7952</v>
      </c>
      <c r="F3412" s="27"/>
    </row>
    <row r="3413" spans="1:6" x14ac:dyDescent="0.3">
      <c r="A3413" s="7" t="s">
        <v>13544</v>
      </c>
      <c r="B3413" s="7" t="s">
        <v>13545</v>
      </c>
      <c r="C3413" s="7" t="s">
        <v>7957</v>
      </c>
      <c r="D3413" s="7" t="s">
        <v>7952</v>
      </c>
      <c r="E3413" s="7" t="s">
        <v>7952</v>
      </c>
      <c r="F3413" s="27"/>
    </row>
    <row r="3414" spans="1:6" x14ac:dyDescent="0.3">
      <c r="A3414" s="7" t="s">
        <v>13546</v>
      </c>
      <c r="B3414" s="7" t="s">
        <v>13547</v>
      </c>
      <c r="C3414" s="7" t="s">
        <v>7957</v>
      </c>
      <c r="D3414" s="7" t="s">
        <v>7952</v>
      </c>
      <c r="E3414" s="7" t="s">
        <v>7952</v>
      </c>
      <c r="F3414" s="27"/>
    </row>
    <row r="3415" spans="1:6" x14ac:dyDescent="0.3">
      <c r="A3415" s="7" t="s">
        <v>13548</v>
      </c>
      <c r="B3415" s="7" t="s">
        <v>13549</v>
      </c>
      <c r="C3415" s="7" t="s">
        <v>7957</v>
      </c>
      <c r="D3415" s="7" t="s">
        <v>7952</v>
      </c>
      <c r="E3415" s="7" t="s">
        <v>7952</v>
      </c>
      <c r="F3415" s="27"/>
    </row>
    <row r="3416" spans="1:6" x14ac:dyDescent="0.3">
      <c r="A3416" s="7" t="s">
        <v>13550</v>
      </c>
      <c r="B3416" s="7" t="s">
        <v>13551</v>
      </c>
      <c r="C3416" s="7" t="s">
        <v>7957</v>
      </c>
      <c r="D3416" s="7" t="s">
        <v>7952</v>
      </c>
      <c r="E3416" s="7" t="s">
        <v>7952</v>
      </c>
      <c r="F3416" s="27"/>
    </row>
    <row r="3417" spans="1:6" x14ac:dyDescent="0.3">
      <c r="A3417" s="7" t="s">
        <v>13552</v>
      </c>
      <c r="B3417" s="7" t="s">
        <v>13553</v>
      </c>
      <c r="C3417" s="7" t="s">
        <v>7957</v>
      </c>
      <c r="D3417" s="7" t="s">
        <v>7952</v>
      </c>
      <c r="E3417" s="7" t="s">
        <v>7952</v>
      </c>
      <c r="F3417" s="27"/>
    </row>
    <row r="3418" spans="1:6" x14ac:dyDescent="0.3">
      <c r="A3418" s="7" t="s">
        <v>13554</v>
      </c>
      <c r="B3418" s="7" t="s">
        <v>13555</v>
      </c>
      <c r="C3418" s="7" t="s">
        <v>7957</v>
      </c>
      <c r="D3418" s="7" t="s">
        <v>7952</v>
      </c>
      <c r="E3418" s="7" t="s">
        <v>7952</v>
      </c>
      <c r="F3418" s="27"/>
    </row>
    <row r="3419" spans="1:6" x14ac:dyDescent="0.3">
      <c r="A3419" s="7" t="s">
        <v>13556</v>
      </c>
      <c r="B3419" s="7" t="s">
        <v>13557</v>
      </c>
      <c r="C3419" s="7" t="s">
        <v>7957</v>
      </c>
      <c r="D3419" s="7" t="s">
        <v>7952</v>
      </c>
      <c r="E3419" s="7" t="s">
        <v>7952</v>
      </c>
      <c r="F3419" s="27"/>
    </row>
    <row r="3420" spans="1:6" x14ac:dyDescent="0.3">
      <c r="A3420" s="7" t="s">
        <v>13558</v>
      </c>
      <c r="B3420" s="7" t="s">
        <v>13559</v>
      </c>
      <c r="C3420" s="7" t="s">
        <v>7957</v>
      </c>
      <c r="D3420" s="7" t="s">
        <v>7952</v>
      </c>
      <c r="E3420" s="7" t="s">
        <v>7952</v>
      </c>
      <c r="F3420" s="27"/>
    </row>
    <row r="3421" spans="1:6" x14ac:dyDescent="0.3">
      <c r="A3421" s="7" t="s">
        <v>13560</v>
      </c>
      <c r="B3421" s="7" t="s">
        <v>13561</v>
      </c>
      <c r="C3421" s="7" t="s">
        <v>7957</v>
      </c>
      <c r="D3421" s="7" t="s">
        <v>7952</v>
      </c>
      <c r="E3421" s="7" t="s">
        <v>7952</v>
      </c>
      <c r="F3421" s="27"/>
    </row>
    <row r="3422" spans="1:6" x14ac:dyDescent="0.3">
      <c r="A3422" s="7" t="s">
        <v>13562</v>
      </c>
      <c r="B3422" s="7" t="s">
        <v>13563</v>
      </c>
      <c r="C3422" s="7" t="s">
        <v>7957</v>
      </c>
      <c r="D3422" s="7" t="s">
        <v>7952</v>
      </c>
      <c r="E3422" s="7" t="s">
        <v>7952</v>
      </c>
      <c r="F3422" s="27"/>
    </row>
    <row r="3423" spans="1:6" x14ac:dyDescent="0.3">
      <c r="A3423" s="7" t="s">
        <v>13564</v>
      </c>
      <c r="B3423" s="7" t="s">
        <v>13565</v>
      </c>
      <c r="C3423" s="7" t="s">
        <v>7957</v>
      </c>
      <c r="D3423" s="7" t="s">
        <v>7952</v>
      </c>
      <c r="E3423" s="7" t="s">
        <v>7952</v>
      </c>
      <c r="F3423" s="27"/>
    </row>
    <row r="3424" spans="1:6" x14ac:dyDescent="0.3">
      <c r="A3424" s="7" t="s">
        <v>13566</v>
      </c>
      <c r="B3424" s="7" t="s">
        <v>13567</v>
      </c>
      <c r="C3424" s="7" t="s">
        <v>7957</v>
      </c>
      <c r="D3424" s="7" t="s">
        <v>7952</v>
      </c>
      <c r="E3424" s="7" t="s">
        <v>7952</v>
      </c>
      <c r="F3424" s="27"/>
    </row>
    <row r="3425" spans="1:6" x14ac:dyDescent="0.3">
      <c r="A3425" s="7" t="s">
        <v>13568</v>
      </c>
      <c r="B3425" s="7" t="s">
        <v>13569</v>
      </c>
      <c r="C3425" s="7" t="s">
        <v>7957</v>
      </c>
      <c r="D3425" s="7" t="s">
        <v>7952</v>
      </c>
      <c r="E3425" s="7" t="s">
        <v>7952</v>
      </c>
      <c r="F3425" s="27"/>
    </row>
    <row r="3426" spans="1:6" x14ac:dyDescent="0.3">
      <c r="A3426" s="7" t="s">
        <v>13570</v>
      </c>
      <c r="B3426" s="7" t="s">
        <v>13571</v>
      </c>
      <c r="C3426" s="7" t="s">
        <v>7957</v>
      </c>
      <c r="D3426" s="7" t="s">
        <v>7952</v>
      </c>
      <c r="E3426" s="7" t="s">
        <v>7952</v>
      </c>
      <c r="F3426" s="27"/>
    </row>
    <row r="3427" spans="1:6" x14ac:dyDescent="0.3">
      <c r="A3427" s="7" t="s">
        <v>13572</v>
      </c>
      <c r="B3427" s="7" t="s">
        <v>13573</v>
      </c>
      <c r="C3427" s="7" t="s">
        <v>7957</v>
      </c>
      <c r="D3427" s="7" t="s">
        <v>7952</v>
      </c>
      <c r="E3427" s="7" t="s">
        <v>7952</v>
      </c>
      <c r="F3427" s="27"/>
    </row>
    <row r="3428" spans="1:6" x14ac:dyDescent="0.3">
      <c r="A3428" s="7" t="s">
        <v>13574</v>
      </c>
      <c r="B3428" s="7" t="s">
        <v>13575</v>
      </c>
      <c r="C3428" s="7" t="s">
        <v>7957</v>
      </c>
      <c r="D3428" s="7" t="s">
        <v>7952</v>
      </c>
      <c r="E3428" s="7" t="s">
        <v>7952</v>
      </c>
      <c r="F3428" s="27"/>
    </row>
    <row r="3429" spans="1:6" x14ac:dyDescent="0.3">
      <c r="A3429" s="7" t="s">
        <v>13576</v>
      </c>
      <c r="B3429" s="7" t="s">
        <v>13577</v>
      </c>
      <c r="C3429" s="7" t="s">
        <v>7957</v>
      </c>
      <c r="D3429" s="7" t="s">
        <v>7952</v>
      </c>
      <c r="E3429" s="7" t="s">
        <v>7952</v>
      </c>
      <c r="F3429" s="27"/>
    </row>
    <row r="3430" spans="1:6" x14ac:dyDescent="0.3">
      <c r="A3430" s="7" t="s">
        <v>13578</v>
      </c>
      <c r="B3430" s="7" t="s">
        <v>13579</v>
      </c>
      <c r="C3430" s="7" t="s">
        <v>7957</v>
      </c>
      <c r="D3430" s="7" t="s">
        <v>7952</v>
      </c>
      <c r="E3430" s="7" t="s">
        <v>7952</v>
      </c>
      <c r="F3430" s="27"/>
    </row>
    <row r="3431" spans="1:6" x14ac:dyDescent="0.3">
      <c r="A3431" s="7" t="s">
        <v>13580</v>
      </c>
      <c r="B3431" s="7" t="s">
        <v>13581</v>
      </c>
      <c r="C3431" s="7" t="s">
        <v>7957</v>
      </c>
      <c r="D3431" s="7" t="s">
        <v>7952</v>
      </c>
      <c r="E3431" s="7" t="s">
        <v>7952</v>
      </c>
      <c r="F3431" s="27"/>
    </row>
    <row r="3432" spans="1:6" x14ac:dyDescent="0.3">
      <c r="A3432" s="7" t="s">
        <v>13582</v>
      </c>
      <c r="B3432" s="7" t="s">
        <v>13583</v>
      </c>
      <c r="C3432" s="7" t="s">
        <v>7957</v>
      </c>
      <c r="D3432" s="7" t="s">
        <v>7952</v>
      </c>
      <c r="E3432" s="7" t="s">
        <v>7952</v>
      </c>
      <c r="F3432" s="27"/>
    </row>
    <row r="3433" spans="1:6" x14ac:dyDescent="0.3">
      <c r="A3433" s="7" t="s">
        <v>13584</v>
      </c>
      <c r="B3433" s="7" t="s">
        <v>13585</v>
      </c>
      <c r="C3433" s="7" t="s">
        <v>7957</v>
      </c>
      <c r="D3433" s="7" t="s">
        <v>7952</v>
      </c>
      <c r="E3433" s="7" t="s">
        <v>7952</v>
      </c>
      <c r="F3433" s="27"/>
    </row>
    <row r="3434" spans="1:6" x14ac:dyDescent="0.3">
      <c r="A3434" s="7" t="s">
        <v>13586</v>
      </c>
      <c r="B3434" s="7" t="s">
        <v>13587</v>
      </c>
      <c r="C3434" s="7" t="s">
        <v>7957</v>
      </c>
      <c r="D3434" s="7" t="s">
        <v>7952</v>
      </c>
      <c r="E3434" s="7" t="s">
        <v>7952</v>
      </c>
      <c r="F3434" s="27"/>
    </row>
    <row r="3435" spans="1:6" x14ac:dyDescent="0.3">
      <c r="A3435" s="7" t="s">
        <v>13588</v>
      </c>
      <c r="B3435" s="7" t="s">
        <v>13589</v>
      </c>
      <c r="C3435" s="7" t="s">
        <v>7957</v>
      </c>
      <c r="D3435" s="7" t="s">
        <v>7952</v>
      </c>
      <c r="E3435" s="7" t="s">
        <v>7952</v>
      </c>
      <c r="F3435" s="27"/>
    </row>
    <row r="3436" spans="1:6" x14ac:dyDescent="0.3">
      <c r="A3436" s="7" t="s">
        <v>13590</v>
      </c>
      <c r="B3436" s="7" t="s">
        <v>13591</v>
      </c>
      <c r="C3436" s="7" t="s">
        <v>7957</v>
      </c>
      <c r="D3436" s="7" t="s">
        <v>7952</v>
      </c>
      <c r="E3436" s="7" t="s">
        <v>7952</v>
      </c>
      <c r="F3436" s="27"/>
    </row>
    <row r="3437" spans="1:6" x14ac:dyDescent="0.3">
      <c r="A3437" s="7" t="s">
        <v>13592</v>
      </c>
      <c r="B3437" s="7" t="s">
        <v>13593</v>
      </c>
      <c r="C3437" s="7" t="s">
        <v>7957</v>
      </c>
      <c r="D3437" s="7" t="s">
        <v>7952</v>
      </c>
      <c r="E3437" s="7" t="s">
        <v>7952</v>
      </c>
      <c r="F3437" s="27"/>
    </row>
    <row r="3438" spans="1:6" x14ac:dyDescent="0.3">
      <c r="A3438" s="7" t="s">
        <v>13594</v>
      </c>
      <c r="B3438" s="7" t="s">
        <v>13595</v>
      </c>
      <c r="C3438" s="7" t="s">
        <v>7957</v>
      </c>
      <c r="D3438" s="7" t="s">
        <v>7952</v>
      </c>
      <c r="E3438" s="7" t="s">
        <v>7952</v>
      </c>
      <c r="F3438" s="27"/>
    </row>
    <row r="3439" spans="1:6" x14ac:dyDescent="0.3">
      <c r="A3439" s="7" t="s">
        <v>13596</v>
      </c>
      <c r="B3439" s="7" t="s">
        <v>13597</v>
      </c>
      <c r="C3439" s="7" t="s">
        <v>7957</v>
      </c>
      <c r="D3439" s="7" t="s">
        <v>7952</v>
      </c>
      <c r="E3439" s="7" t="s">
        <v>7952</v>
      </c>
      <c r="F3439" s="27"/>
    </row>
    <row r="3440" spans="1:6" x14ac:dyDescent="0.3">
      <c r="A3440" s="7" t="s">
        <v>13598</v>
      </c>
      <c r="B3440" s="7" t="s">
        <v>13599</v>
      </c>
      <c r="C3440" s="7" t="s">
        <v>7957</v>
      </c>
      <c r="D3440" s="7" t="s">
        <v>7952</v>
      </c>
      <c r="E3440" s="7" t="s">
        <v>7952</v>
      </c>
      <c r="F3440" s="27"/>
    </row>
    <row r="3441" spans="1:6" x14ac:dyDescent="0.3">
      <c r="A3441" s="7" t="s">
        <v>13600</v>
      </c>
      <c r="B3441" s="7" t="s">
        <v>13601</v>
      </c>
      <c r="C3441" s="7" t="s">
        <v>7957</v>
      </c>
      <c r="D3441" s="7" t="s">
        <v>7952</v>
      </c>
      <c r="E3441" s="7" t="s">
        <v>7952</v>
      </c>
      <c r="F3441" s="27"/>
    </row>
    <row r="3442" spans="1:6" x14ac:dyDescent="0.3">
      <c r="A3442" s="7" t="s">
        <v>13602</v>
      </c>
      <c r="B3442" s="7" t="s">
        <v>13603</v>
      </c>
      <c r="C3442" s="7" t="s">
        <v>7957</v>
      </c>
      <c r="D3442" s="7" t="s">
        <v>7952</v>
      </c>
      <c r="E3442" s="7" t="s">
        <v>7952</v>
      </c>
      <c r="F3442" s="27"/>
    </row>
    <row r="3443" spans="1:6" x14ac:dyDescent="0.3">
      <c r="A3443" s="7" t="s">
        <v>13604</v>
      </c>
      <c r="B3443" s="7" t="s">
        <v>13605</v>
      </c>
      <c r="C3443" s="7" t="s">
        <v>7957</v>
      </c>
      <c r="D3443" s="7" t="s">
        <v>7952</v>
      </c>
      <c r="E3443" s="7" t="s">
        <v>7952</v>
      </c>
      <c r="F3443" s="27"/>
    </row>
    <row r="3444" spans="1:6" x14ac:dyDescent="0.3">
      <c r="A3444" s="7" t="s">
        <v>13606</v>
      </c>
      <c r="B3444" s="7" t="s">
        <v>13607</v>
      </c>
      <c r="C3444" s="7" t="s">
        <v>7957</v>
      </c>
      <c r="D3444" s="7" t="s">
        <v>7952</v>
      </c>
      <c r="E3444" s="7" t="s">
        <v>7952</v>
      </c>
      <c r="F3444" s="27"/>
    </row>
    <row r="3445" spans="1:6" x14ac:dyDescent="0.3">
      <c r="A3445" s="7" t="s">
        <v>13608</v>
      </c>
      <c r="B3445" s="7" t="s">
        <v>13609</v>
      </c>
      <c r="C3445" s="7" t="s">
        <v>7957</v>
      </c>
      <c r="D3445" s="7" t="s">
        <v>7952</v>
      </c>
      <c r="E3445" s="7" t="s">
        <v>7952</v>
      </c>
      <c r="F3445" s="27"/>
    </row>
    <row r="3446" spans="1:6" x14ac:dyDescent="0.3">
      <c r="A3446" s="7" t="s">
        <v>13610</v>
      </c>
      <c r="B3446" s="7" t="s">
        <v>13611</v>
      </c>
      <c r="C3446" s="7" t="s">
        <v>7957</v>
      </c>
      <c r="D3446" s="7" t="s">
        <v>7952</v>
      </c>
      <c r="E3446" s="7" t="s">
        <v>7952</v>
      </c>
      <c r="F3446" s="27"/>
    </row>
    <row r="3447" spans="1:6" x14ac:dyDescent="0.3">
      <c r="A3447" s="7" t="s">
        <v>13612</v>
      </c>
      <c r="B3447" s="7" t="s">
        <v>13613</v>
      </c>
      <c r="C3447" s="7" t="s">
        <v>7957</v>
      </c>
      <c r="D3447" s="7" t="s">
        <v>7952</v>
      </c>
      <c r="E3447" s="7" t="s">
        <v>7952</v>
      </c>
      <c r="F3447" s="27"/>
    </row>
    <row r="3448" spans="1:6" x14ac:dyDescent="0.3">
      <c r="A3448" s="7" t="s">
        <v>13614</v>
      </c>
      <c r="B3448" s="7" t="s">
        <v>13615</v>
      </c>
      <c r="C3448" s="7" t="s">
        <v>7957</v>
      </c>
      <c r="D3448" s="7" t="s">
        <v>7952</v>
      </c>
      <c r="E3448" s="7" t="s">
        <v>7952</v>
      </c>
      <c r="F3448" s="27"/>
    </row>
    <row r="3449" spans="1:6" x14ac:dyDescent="0.3">
      <c r="A3449" s="7" t="s">
        <v>13616</v>
      </c>
      <c r="B3449" s="7" t="s">
        <v>13617</v>
      </c>
      <c r="C3449" s="7" t="s">
        <v>7957</v>
      </c>
      <c r="D3449" s="7" t="s">
        <v>7952</v>
      </c>
      <c r="E3449" s="7" t="s">
        <v>7952</v>
      </c>
      <c r="F3449" s="27"/>
    </row>
    <row r="3450" spans="1:6" x14ac:dyDescent="0.3">
      <c r="A3450" s="7" t="s">
        <v>13618</v>
      </c>
      <c r="B3450" s="7" t="s">
        <v>13619</v>
      </c>
      <c r="C3450" s="7" t="s">
        <v>7957</v>
      </c>
      <c r="D3450" s="7" t="s">
        <v>7952</v>
      </c>
      <c r="E3450" s="7" t="s">
        <v>7952</v>
      </c>
      <c r="F3450" s="27"/>
    </row>
    <row r="3451" spans="1:6" x14ac:dyDescent="0.3">
      <c r="A3451" s="7" t="s">
        <v>13620</v>
      </c>
      <c r="B3451" s="7" t="s">
        <v>13621</v>
      </c>
      <c r="C3451" s="7" t="s">
        <v>7957</v>
      </c>
      <c r="D3451" s="7" t="s">
        <v>7952</v>
      </c>
      <c r="E3451" s="7" t="s">
        <v>7952</v>
      </c>
      <c r="F3451" s="27"/>
    </row>
    <row r="3452" spans="1:6" x14ac:dyDescent="0.3">
      <c r="A3452" s="7" t="s">
        <v>13622</v>
      </c>
      <c r="B3452" s="7" t="s">
        <v>13623</v>
      </c>
      <c r="C3452" s="7" t="s">
        <v>7957</v>
      </c>
      <c r="D3452" s="7" t="s">
        <v>7952</v>
      </c>
      <c r="E3452" s="7" t="s">
        <v>7952</v>
      </c>
      <c r="F3452" s="27"/>
    </row>
    <row r="3453" spans="1:6" x14ac:dyDescent="0.3">
      <c r="A3453" s="7" t="s">
        <v>13624</v>
      </c>
      <c r="B3453" s="7" t="s">
        <v>13625</v>
      </c>
      <c r="C3453" s="7" t="s">
        <v>7957</v>
      </c>
      <c r="D3453" s="7" t="s">
        <v>7952</v>
      </c>
      <c r="E3453" s="7" t="s">
        <v>7952</v>
      </c>
      <c r="F3453" s="27"/>
    </row>
    <row r="3454" spans="1:6" x14ac:dyDescent="0.3">
      <c r="A3454" s="7" t="s">
        <v>13626</v>
      </c>
      <c r="B3454" s="7" t="s">
        <v>13627</v>
      </c>
      <c r="C3454" s="7" t="s">
        <v>7957</v>
      </c>
      <c r="D3454" s="7" t="s">
        <v>7952</v>
      </c>
      <c r="E3454" s="7" t="s">
        <v>7952</v>
      </c>
      <c r="F3454" s="27"/>
    </row>
    <row r="3455" spans="1:6" x14ac:dyDescent="0.3">
      <c r="A3455" s="7" t="s">
        <v>13628</v>
      </c>
      <c r="B3455" s="7" t="s">
        <v>13629</v>
      </c>
      <c r="C3455" s="7" t="s">
        <v>7957</v>
      </c>
      <c r="D3455" s="7" t="s">
        <v>7952</v>
      </c>
      <c r="E3455" s="7" t="s">
        <v>7952</v>
      </c>
      <c r="F3455" s="27"/>
    </row>
    <row r="3456" spans="1:6" x14ac:dyDescent="0.3">
      <c r="A3456" s="7" t="s">
        <v>13630</v>
      </c>
      <c r="B3456" s="7" t="s">
        <v>13631</v>
      </c>
      <c r="C3456" s="7" t="s">
        <v>7957</v>
      </c>
      <c r="D3456" s="7" t="s">
        <v>7952</v>
      </c>
      <c r="E3456" s="7" t="s">
        <v>7952</v>
      </c>
      <c r="F3456" s="27"/>
    </row>
    <row r="3457" spans="1:6" x14ac:dyDescent="0.3">
      <c r="A3457" s="7" t="s">
        <v>13632</v>
      </c>
      <c r="B3457" s="7" t="s">
        <v>13633</v>
      </c>
      <c r="C3457" s="7" t="s">
        <v>7957</v>
      </c>
      <c r="D3457" s="7" t="s">
        <v>7952</v>
      </c>
      <c r="E3457" s="7" t="s">
        <v>7952</v>
      </c>
      <c r="F3457" s="27"/>
    </row>
    <row r="3458" spans="1:6" x14ac:dyDescent="0.3">
      <c r="A3458" s="7" t="s">
        <v>13634</v>
      </c>
      <c r="B3458" s="7" t="s">
        <v>13635</v>
      </c>
      <c r="C3458" s="7" t="s">
        <v>7957</v>
      </c>
      <c r="D3458" s="7" t="s">
        <v>7952</v>
      </c>
      <c r="E3458" s="7" t="s">
        <v>7952</v>
      </c>
      <c r="F3458" s="27"/>
    </row>
    <row r="3459" spans="1:6" x14ac:dyDescent="0.3">
      <c r="A3459" s="7" t="s">
        <v>13636</v>
      </c>
      <c r="B3459" s="7" t="s">
        <v>13637</v>
      </c>
      <c r="C3459" s="7" t="s">
        <v>7957</v>
      </c>
      <c r="D3459" s="7" t="s">
        <v>7952</v>
      </c>
      <c r="E3459" s="7" t="s">
        <v>7952</v>
      </c>
      <c r="F3459" s="27"/>
    </row>
    <row r="3460" spans="1:6" x14ac:dyDescent="0.3">
      <c r="A3460" s="7" t="s">
        <v>13638</v>
      </c>
      <c r="B3460" s="7" t="s">
        <v>13639</v>
      </c>
      <c r="C3460" s="7" t="s">
        <v>7957</v>
      </c>
      <c r="D3460" s="7" t="s">
        <v>7952</v>
      </c>
      <c r="E3460" s="7" t="s">
        <v>7952</v>
      </c>
      <c r="F3460" s="27"/>
    </row>
    <row r="3461" spans="1:6" x14ac:dyDescent="0.3">
      <c r="A3461" s="7" t="s">
        <v>13640</v>
      </c>
      <c r="B3461" s="7" t="s">
        <v>13641</v>
      </c>
      <c r="C3461" s="7" t="s">
        <v>7957</v>
      </c>
      <c r="D3461" s="7" t="s">
        <v>7952</v>
      </c>
      <c r="E3461" s="7" t="s">
        <v>7952</v>
      </c>
      <c r="F3461" s="27"/>
    </row>
    <row r="3462" spans="1:6" x14ac:dyDescent="0.3">
      <c r="A3462" s="7" t="s">
        <v>13642</v>
      </c>
      <c r="B3462" s="7" t="s">
        <v>13643</v>
      </c>
      <c r="C3462" s="7" t="s">
        <v>7957</v>
      </c>
      <c r="D3462" s="7" t="s">
        <v>7952</v>
      </c>
      <c r="E3462" s="7" t="s">
        <v>7952</v>
      </c>
      <c r="F3462" s="27"/>
    </row>
    <row r="3463" spans="1:6" x14ac:dyDescent="0.3">
      <c r="A3463" s="7" t="s">
        <v>13644</v>
      </c>
      <c r="B3463" s="7" t="s">
        <v>13645</v>
      </c>
      <c r="C3463" s="7" t="s">
        <v>7957</v>
      </c>
      <c r="D3463" s="7" t="s">
        <v>7952</v>
      </c>
      <c r="E3463" s="7" t="s">
        <v>7952</v>
      </c>
      <c r="F3463" s="27"/>
    </row>
    <row r="3464" spans="1:6" x14ac:dyDescent="0.3">
      <c r="A3464" s="7" t="s">
        <v>13646</v>
      </c>
      <c r="B3464" s="7" t="s">
        <v>13647</v>
      </c>
      <c r="C3464" s="7" t="s">
        <v>7957</v>
      </c>
      <c r="D3464" s="7" t="s">
        <v>7952</v>
      </c>
      <c r="E3464" s="7" t="s">
        <v>7952</v>
      </c>
      <c r="F3464" s="27"/>
    </row>
    <row r="3465" spans="1:6" x14ac:dyDescent="0.3">
      <c r="A3465" s="7" t="s">
        <v>13648</v>
      </c>
      <c r="B3465" s="7" t="s">
        <v>13649</v>
      </c>
      <c r="C3465" s="7" t="s">
        <v>7957</v>
      </c>
      <c r="D3465" s="7" t="s">
        <v>7952</v>
      </c>
      <c r="E3465" s="7" t="s">
        <v>7952</v>
      </c>
      <c r="F3465" s="27"/>
    </row>
    <row r="3466" spans="1:6" x14ac:dyDescent="0.3">
      <c r="A3466" s="7" t="s">
        <v>13650</v>
      </c>
      <c r="B3466" s="7" t="s">
        <v>13651</v>
      </c>
      <c r="C3466" s="7" t="s">
        <v>7957</v>
      </c>
      <c r="D3466" s="7" t="s">
        <v>7952</v>
      </c>
      <c r="E3466" s="7" t="s">
        <v>7952</v>
      </c>
      <c r="F3466" s="27"/>
    </row>
    <row r="3467" spans="1:6" x14ac:dyDescent="0.3">
      <c r="A3467" s="7" t="s">
        <v>13652</v>
      </c>
      <c r="B3467" s="7" t="s">
        <v>13653</v>
      </c>
      <c r="C3467" s="7" t="s">
        <v>7957</v>
      </c>
      <c r="D3467" s="7" t="s">
        <v>7952</v>
      </c>
      <c r="E3467" s="7" t="s">
        <v>7952</v>
      </c>
      <c r="F3467" s="27"/>
    </row>
    <row r="3468" spans="1:6" x14ac:dyDescent="0.3">
      <c r="A3468" s="7" t="s">
        <v>13654</v>
      </c>
      <c r="B3468" s="7" t="s">
        <v>13655</v>
      </c>
      <c r="C3468" s="7" t="s">
        <v>7957</v>
      </c>
      <c r="D3468" s="7" t="s">
        <v>7952</v>
      </c>
      <c r="E3468" s="7" t="s">
        <v>7952</v>
      </c>
      <c r="F3468" s="27"/>
    </row>
    <row r="3469" spans="1:6" x14ac:dyDescent="0.3">
      <c r="A3469" s="7" t="s">
        <v>13656</v>
      </c>
      <c r="B3469" s="7" t="s">
        <v>13657</v>
      </c>
      <c r="C3469" s="7" t="s">
        <v>7957</v>
      </c>
      <c r="D3469" s="7" t="s">
        <v>7952</v>
      </c>
      <c r="E3469" s="7" t="s">
        <v>7952</v>
      </c>
      <c r="F3469" s="27"/>
    </row>
    <row r="3470" spans="1:6" x14ac:dyDescent="0.3">
      <c r="A3470" s="7" t="s">
        <v>13658</v>
      </c>
      <c r="B3470" s="7" t="s">
        <v>13659</v>
      </c>
      <c r="C3470" s="7" t="s">
        <v>7957</v>
      </c>
      <c r="D3470" s="7" t="s">
        <v>7952</v>
      </c>
      <c r="E3470" s="7" t="s">
        <v>7952</v>
      </c>
      <c r="F3470" s="27"/>
    </row>
    <row r="3471" spans="1:6" x14ac:dyDescent="0.3">
      <c r="A3471" s="7" t="s">
        <v>13660</v>
      </c>
      <c r="B3471" s="7" t="s">
        <v>13661</v>
      </c>
      <c r="C3471" s="7" t="s">
        <v>7957</v>
      </c>
      <c r="D3471" s="7" t="s">
        <v>7952</v>
      </c>
      <c r="E3471" s="7" t="s">
        <v>7952</v>
      </c>
      <c r="F3471" s="27"/>
    </row>
    <row r="3472" spans="1:6" x14ac:dyDescent="0.3">
      <c r="A3472" s="7" t="s">
        <v>13662</v>
      </c>
      <c r="B3472" s="7" t="s">
        <v>13663</v>
      </c>
      <c r="C3472" s="7" t="s">
        <v>7957</v>
      </c>
      <c r="D3472" s="7" t="s">
        <v>7952</v>
      </c>
      <c r="E3472" s="7" t="s">
        <v>7952</v>
      </c>
      <c r="F3472" s="27"/>
    </row>
    <row r="3473" spans="1:6" x14ac:dyDescent="0.3">
      <c r="A3473" s="7" t="s">
        <v>13664</v>
      </c>
      <c r="B3473" s="7" t="s">
        <v>13665</v>
      </c>
      <c r="C3473" s="7" t="s">
        <v>7957</v>
      </c>
      <c r="D3473" s="7" t="s">
        <v>7952</v>
      </c>
      <c r="E3473" s="7" t="s">
        <v>7952</v>
      </c>
      <c r="F3473" s="27"/>
    </row>
    <row r="3474" spans="1:6" x14ac:dyDescent="0.3">
      <c r="A3474" s="7" t="s">
        <v>13666</v>
      </c>
      <c r="B3474" s="7" t="s">
        <v>13667</v>
      </c>
      <c r="C3474" s="7" t="s">
        <v>7957</v>
      </c>
      <c r="D3474" s="7" t="s">
        <v>7952</v>
      </c>
      <c r="E3474" s="7" t="s">
        <v>7952</v>
      </c>
      <c r="F3474" s="27"/>
    </row>
    <row r="3475" spans="1:6" x14ac:dyDescent="0.3">
      <c r="A3475" s="7" t="s">
        <v>13668</v>
      </c>
      <c r="B3475" s="7" t="s">
        <v>13669</v>
      </c>
      <c r="C3475" s="7" t="s">
        <v>7957</v>
      </c>
      <c r="D3475" s="7" t="s">
        <v>7952</v>
      </c>
      <c r="E3475" s="7" t="s">
        <v>7952</v>
      </c>
      <c r="F3475" s="27"/>
    </row>
    <row r="3476" spans="1:6" x14ac:dyDescent="0.3">
      <c r="A3476" s="7" t="s">
        <v>13670</v>
      </c>
      <c r="B3476" s="7" t="s">
        <v>13671</v>
      </c>
      <c r="C3476" s="7" t="s">
        <v>7957</v>
      </c>
      <c r="D3476" s="7" t="s">
        <v>7952</v>
      </c>
      <c r="E3476" s="7" t="s">
        <v>7952</v>
      </c>
      <c r="F3476" s="27"/>
    </row>
    <row r="3477" spans="1:6" x14ac:dyDescent="0.3">
      <c r="A3477" s="7" t="s">
        <v>13672</v>
      </c>
      <c r="B3477" s="7" t="s">
        <v>13673</v>
      </c>
      <c r="C3477" s="7" t="s">
        <v>7957</v>
      </c>
      <c r="D3477" s="7" t="s">
        <v>7952</v>
      </c>
      <c r="E3477" s="7" t="s">
        <v>7952</v>
      </c>
      <c r="F3477" s="27"/>
    </row>
    <row r="3478" spans="1:6" x14ac:dyDescent="0.3">
      <c r="A3478" s="7" t="s">
        <v>13674</v>
      </c>
      <c r="B3478" s="7" t="s">
        <v>13675</v>
      </c>
      <c r="C3478" s="7" t="s">
        <v>7957</v>
      </c>
      <c r="D3478" s="7" t="s">
        <v>7952</v>
      </c>
      <c r="E3478" s="7" t="s">
        <v>7952</v>
      </c>
      <c r="F3478" s="27"/>
    </row>
    <row r="3479" spans="1:6" x14ac:dyDescent="0.3">
      <c r="A3479" s="7" t="s">
        <v>13676</v>
      </c>
      <c r="B3479" s="7" t="s">
        <v>13677</v>
      </c>
      <c r="C3479" s="7" t="s">
        <v>7957</v>
      </c>
      <c r="D3479" s="7" t="s">
        <v>7952</v>
      </c>
      <c r="E3479" s="7" t="s">
        <v>7952</v>
      </c>
      <c r="F3479" s="27"/>
    </row>
    <row r="3480" spans="1:6" x14ac:dyDescent="0.3">
      <c r="A3480" s="7" t="s">
        <v>13678</v>
      </c>
      <c r="B3480" s="7" t="s">
        <v>13679</v>
      </c>
      <c r="C3480" s="7" t="s">
        <v>7957</v>
      </c>
      <c r="D3480" s="7" t="s">
        <v>7952</v>
      </c>
      <c r="E3480" s="7" t="s">
        <v>7952</v>
      </c>
      <c r="F3480" s="27"/>
    </row>
    <row r="3481" spans="1:6" x14ac:dyDescent="0.3">
      <c r="A3481" s="7" t="s">
        <v>13680</v>
      </c>
      <c r="B3481" s="7" t="s">
        <v>13681</v>
      </c>
      <c r="C3481" s="7" t="s">
        <v>7957</v>
      </c>
      <c r="D3481" s="7" t="s">
        <v>7952</v>
      </c>
      <c r="E3481" s="7" t="s">
        <v>7952</v>
      </c>
      <c r="F3481" s="27"/>
    </row>
    <row r="3482" spans="1:6" x14ac:dyDescent="0.3">
      <c r="A3482" s="7" t="s">
        <v>13682</v>
      </c>
      <c r="B3482" s="7" t="s">
        <v>13683</v>
      </c>
      <c r="C3482" s="7" t="s">
        <v>7957</v>
      </c>
      <c r="D3482" s="7" t="s">
        <v>7952</v>
      </c>
      <c r="E3482" s="7" t="s">
        <v>7952</v>
      </c>
      <c r="F3482" s="27"/>
    </row>
    <row r="3483" spans="1:6" x14ac:dyDescent="0.3">
      <c r="A3483" s="7" t="s">
        <v>13684</v>
      </c>
      <c r="B3483" s="7" t="s">
        <v>13685</v>
      </c>
      <c r="C3483" s="7" t="s">
        <v>7957</v>
      </c>
      <c r="D3483" s="7" t="s">
        <v>7952</v>
      </c>
      <c r="E3483" s="7" t="s">
        <v>7952</v>
      </c>
      <c r="F3483" s="27"/>
    </row>
    <row r="3484" spans="1:6" x14ac:dyDescent="0.3">
      <c r="A3484" s="7" t="s">
        <v>13686</v>
      </c>
      <c r="B3484" s="7" t="s">
        <v>13687</v>
      </c>
      <c r="C3484" s="7" t="s">
        <v>7957</v>
      </c>
      <c r="D3484" s="7" t="s">
        <v>7952</v>
      </c>
      <c r="E3484" s="7" t="s">
        <v>7952</v>
      </c>
      <c r="F3484" s="27"/>
    </row>
    <row r="3485" spans="1:6" x14ac:dyDescent="0.3">
      <c r="A3485" s="7" t="s">
        <v>13688</v>
      </c>
      <c r="B3485" s="7" t="s">
        <v>13689</v>
      </c>
      <c r="C3485" s="7" t="s">
        <v>7957</v>
      </c>
      <c r="D3485" s="7" t="s">
        <v>7952</v>
      </c>
      <c r="E3485" s="7" t="s">
        <v>7952</v>
      </c>
      <c r="F3485" s="27"/>
    </row>
    <row r="3486" spans="1:6" x14ac:dyDescent="0.3">
      <c r="A3486" s="7" t="s">
        <v>13690</v>
      </c>
      <c r="B3486" s="7" t="s">
        <v>13691</v>
      </c>
      <c r="C3486" s="7" t="s">
        <v>7957</v>
      </c>
      <c r="D3486" s="7" t="s">
        <v>7952</v>
      </c>
      <c r="E3486" s="7" t="s">
        <v>7952</v>
      </c>
      <c r="F3486" s="27"/>
    </row>
    <row r="3487" spans="1:6" x14ac:dyDescent="0.3">
      <c r="A3487" s="7" t="s">
        <v>13692</v>
      </c>
      <c r="B3487" s="7" t="s">
        <v>13693</v>
      </c>
      <c r="C3487" s="7" t="s">
        <v>7957</v>
      </c>
      <c r="D3487" s="7" t="s">
        <v>7952</v>
      </c>
      <c r="E3487" s="7" t="s">
        <v>7952</v>
      </c>
      <c r="F3487" s="27"/>
    </row>
    <row r="3488" spans="1:6" x14ac:dyDescent="0.3">
      <c r="A3488" s="7" t="s">
        <v>13694</v>
      </c>
      <c r="B3488" s="7" t="s">
        <v>13695</v>
      </c>
      <c r="C3488" s="7" t="s">
        <v>7957</v>
      </c>
      <c r="D3488" s="7" t="s">
        <v>7952</v>
      </c>
      <c r="E3488" s="7" t="s">
        <v>7952</v>
      </c>
      <c r="F3488" s="27"/>
    </row>
    <row r="3489" spans="1:6" x14ac:dyDescent="0.3">
      <c r="A3489" s="7" t="s">
        <v>13696</v>
      </c>
      <c r="B3489" s="7" t="s">
        <v>13697</v>
      </c>
      <c r="C3489" s="7" t="s">
        <v>7957</v>
      </c>
      <c r="D3489" s="7" t="s">
        <v>7952</v>
      </c>
      <c r="E3489" s="7" t="s">
        <v>7952</v>
      </c>
      <c r="F3489" s="27"/>
    </row>
    <row r="3490" spans="1:6" x14ac:dyDescent="0.3">
      <c r="A3490" s="7" t="s">
        <v>13698</v>
      </c>
      <c r="B3490" s="7" t="s">
        <v>13699</v>
      </c>
      <c r="C3490" s="7" t="s">
        <v>7957</v>
      </c>
      <c r="D3490" s="7" t="s">
        <v>7952</v>
      </c>
      <c r="E3490" s="7" t="s">
        <v>7952</v>
      </c>
      <c r="F3490" s="27"/>
    </row>
    <row r="3491" spans="1:6" x14ac:dyDescent="0.3">
      <c r="A3491" s="7" t="s">
        <v>13700</v>
      </c>
      <c r="B3491" s="7" t="s">
        <v>13701</v>
      </c>
      <c r="C3491" s="7" t="s">
        <v>7957</v>
      </c>
      <c r="D3491" s="7" t="s">
        <v>7952</v>
      </c>
      <c r="E3491" s="7" t="s">
        <v>7952</v>
      </c>
      <c r="F3491" s="27"/>
    </row>
    <row r="3492" spans="1:6" x14ac:dyDescent="0.3">
      <c r="A3492" s="7" t="s">
        <v>13702</v>
      </c>
      <c r="B3492" s="7" t="s">
        <v>13703</v>
      </c>
      <c r="C3492" s="7" t="s">
        <v>7957</v>
      </c>
      <c r="D3492" s="7" t="s">
        <v>7952</v>
      </c>
      <c r="E3492" s="7" t="s">
        <v>7952</v>
      </c>
      <c r="F3492" s="27"/>
    </row>
    <row r="3493" spans="1:6" x14ac:dyDescent="0.3">
      <c r="A3493" s="7" t="s">
        <v>13704</v>
      </c>
      <c r="B3493" s="7" t="s">
        <v>13705</v>
      </c>
      <c r="C3493" s="7" t="s">
        <v>7957</v>
      </c>
      <c r="D3493" s="7" t="s">
        <v>7952</v>
      </c>
      <c r="E3493" s="7" t="s">
        <v>7952</v>
      </c>
      <c r="F3493" s="27"/>
    </row>
    <row r="3494" spans="1:6" x14ac:dyDescent="0.3">
      <c r="A3494" s="7" t="s">
        <v>13706</v>
      </c>
      <c r="B3494" s="7" t="s">
        <v>13707</v>
      </c>
      <c r="C3494" s="7" t="s">
        <v>7957</v>
      </c>
      <c r="D3494" s="7" t="s">
        <v>7952</v>
      </c>
      <c r="E3494" s="7" t="s">
        <v>7952</v>
      </c>
      <c r="F3494" s="27"/>
    </row>
    <row r="3495" spans="1:6" x14ac:dyDescent="0.3">
      <c r="A3495" s="7" t="s">
        <v>13708</v>
      </c>
      <c r="B3495" s="7" t="s">
        <v>13709</v>
      </c>
      <c r="C3495" s="7" t="s">
        <v>7957</v>
      </c>
      <c r="D3495" s="7" t="s">
        <v>7952</v>
      </c>
      <c r="E3495" s="7" t="s">
        <v>7952</v>
      </c>
      <c r="F3495" s="27"/>
    </row>
    <row r="3496" spans="1:6" x14ac:dyDescent="0.3">
      <c r="A3496" s="7" t="s">
        <v>13710</v>
      </c>
      <c r="B3496" s="7" t="s">
        <v>13711</v>
      </c>
      <c r="C3496" s="7" t="s">
        <v>7957</v>
      </c>
      <c r="D3496" s="7" t="s">
        <v>7952</v>
      </c>
      <c r="E3496" s="7" t="s">
        <v>7952</v>
      </c>
      <c r="F3496" s="27"/>
    </row>
    <row r="3497" spans="1:6" x14ac:dyDescent="0.3">
      <c r="A3497" s="7" t="s">
        <v>13712</v>
      </c>
      <c r="B3497" s="7" t="s">
        <v>13713</v>
      </c>
      <c r="C3497" s="7" t="s">
        <v>7957</v>
      </c>
      <c r="D3497" s="7" t="s">
        <v>7952</v>
      </c>
      <c r="E3497" s="7" t="s">
        <v>7952</v>
      </c>
      <c r="F3497" s="27"/>
    </row>
    <row r="3498" spans="1:6" x14ac:dyDescent="0.3">
      <c r="A3498" s="7" t="s">
        <v>13714</v>
      </c>
      <c r="B3498" s="7" t="s">
        <v>13715</v>
      </c>
      <c r="C3498" s="7" t="s">
        <v>7957</v>
      </c>
      <c r="D3498" s="7" t="s">
        <v>7952</v>
      </c>
      <c r="E3498" s="7" t="s">
        <v>7952</v>
      </c>
      <c r="F3498" s="27"/>
    </row>
    <row r="3499" spans="1:6" x14ac:dyDescent="0.3">
      <c r="A3499" s="7" t="s">
        <v>13716</v>
      </c>
      <c r="B3499" s="7" t="s">
        <v>13717</v>
      </c>
      <c r="C3499" s="7" t="s">
        <v>7957</v>
      </c>
      <c r="D3499" s="7" t="s">
        <v>7952</v>
      </c>
      <c r="E3499" s="7" t="s">
        <v>7952</v>
      </c>
      <c r="F3499" s="27"/>
    </row>
    <row r="3500" spans="1:6" x14ac:dyDescent="0.3">
      <c r="A3500" s="7" t="s">
        <v>13718</v>
      </c>
      <c r="B3500" s="7" t="s">
        <v>13719</v>
      </c>
      <c r="C3500" s="7" t="s">
        <v>7957</v>
      </c>
      <c r="D3500" s="7" t="s">
        <v>7952</v>
      </c>
      <c r="E3500" s="7" t="s">
        <v>7952</v>
      </c>
      <c r="F3500" s="27"/>
    </row>
    <row r="3501" spans="1:6" x14ac:dyDescent="0.3">
      <c r="A3501" s="7" t="s">
        <v>13720</v>
      </c>
      <c r="B3501" s="7" t="s">
        <v>13721</v>
      </c>
      <c r="C3501" s="7" t="s">
        <v>7957</v>
      </c>
      <c r="D3501" s="7" t="s">
        <v>7952</v>
      </c>
      <c r="E3501" s="7" t="s">
        <v>7952</v>
      </c>
      <c r="F3501" s="27"/>
    </row>
    <row r="3502" spans="1:6" x14ac:dyDescent="0.3">
      <c r="A3502" s="7" t="s">
        <v>13722</v>
      </c>
      <c r="B3502" s="7" t="s">
        <v>13723</v>
      </c>
      <c r="C3502" s="7" t="s">
        <v>7957</v>
      </c>
      <c r="D3502" s="7" t="s">
        <v>7952</v>
      </c>
      <c r="E3502" s="7" t="s">
        <v>7952</v>
      </c>
      <c r="F3502" s="27"/>
    </row>
    <row r="3503" spans="1:6" x14ac:dyDescent="0.3">
      <c r="A3503" s="7" t="s">
        <v>13724</v>
      </c>
      <c r="B3503" s="7" t="s">
        <v>13725</v>
      </c>
      <c r="C3503" s="7" t="s">
        <v>7957</v>
      </c>
      <c r="D3503" s="7" t="s">
        <v>7952</v>
      </c>
      <c r="E3503" s="7" t="s">
        <v>7952</v>
      </c>
      <c r="F3503" s="27"/>
    </row>
    <row r="3504" spans="1:6" x14ac:dyDescent="0.3">
      <c r="A3504" s="7" t="s">
        <v>13726</v>
      </c>
      <c r="B3504" s="7" t="s">
        <v>12011</v>
      </c>
      <c r="C3504" s="7" t="s">
        <v>7957</v>
      </c>
      <c r="D3504" s="7" t="s">
        <v>7952</v>
      </c>
      <c r="E3504" s="7" t="s">
        <v>7952</v>
      </c>
      <c r="F3504" s="27"/>
    </row>
    <row r="3505" spans="1:6" x14ac:dyDescent="0.3">
      <c r="A3505" s="7" t="s">
        <v>13727</v>
      </c>
      <c r="B3505" s="7" t="s">
        <v>13728</v>
      </c>
      <c r="C3505" s="7" t="s">
        <v>7957</v>
      </c>
      <c r="D3505" s="7" t="s">
        <v>7952</v>
      </c>
      <c r="E3505" s="7" t="s">
        <v>7952</v>
      </c>
      <c r="F3505" s="27"/>
    </row>
    <row r="3506" spans="1:6" x14ac:dyDescent="0.3">
      <c r="A3506" s="7" t="s">
        <v>13729</v>
      </c>
      <c r="B3506" s="7" t="s">
        <v>13730</v>
      </c>
      <c r="C3506" s="7" t="s">
        <v>7957</v>
      </c>
      <c r="D3506" s="7" t="s">
        <v>7952</v>
      </c>
      <c r="E3506" s="7" t="s">
        <v>7952</v>
      </c>
      <c r="F3506" s="27"/>
    </row>
    <row r="3507" spans="1:6" x14ac:dyDescent="0.3">
      <c r="A3507" s="7" t="s">
        <v>13731</v>
      </c>
      <c r="B3507" s="7" t="s">
        <v>13732</v>
      </c>
      <c r="C3507" s="7" t="s">
        <v>7957</v>
      </c>
      <c r="D3507" s="7" t="s">
        <v>7952</v>
      </c>
      <c r="E3507" s="7" t="s">
        <v>7952</v>
      </c>
      <c r="F3507" s="27"/>
    </row>
    <row r="3508" spans="1:6" x14ac:dyDescent="0.3">
      <c r="A3508" s="7" t="s">
        <v>13733</v>
      </c>
      <c r="B3508" s="7" t="s">
        <v>13734</v>
      </c>
      <c r="C3508" s="7" t="s">
        <v>7957</v>
      </c>
      <c r="D3508" s="7" t="s">
        <v>7952</v>
      </c>
      <c r="E3508" s="7" t="s">
        <v>7952</v>
      </c>
      <c r="F3508" s="27"/>
    </row>
    <row r="3509" spans="1:6" x14ac:dyDescent="0.3">
      <c r="A3509" s="7" t="s">
        <v>13735</v>
      </c>
      <c r="B3509" s="7" t="s">
        <v>13736</v>
      </c>
      <c r="C3509" s="7" t="s">
        <v>7957</v>
      </c>
      <c r="D3509" s="7" t="s">
        <v>7952</v>
      </c>
      <c r="E3509" s="7" t="s">
        <v>7952</v>
      </c>
      <c r="F3509" s="27"/>
    </row>
    <row r="3510" spans="1:6" x14ac:dyDescent="0.3">
      <c r="A3510" s="7" t="s">
        <v>13737</v>
      </c>
      <c r="B3510" s="7" t="s">
        <v>13738</v>
      </c>
      <c r="C3510" s="7" t="s">
        <v>7957</v>
      </c>
      <c r="D3510" s="7" t="s">
        <v>7952</v>
      </c>
      <c r="E3510" s="7" t="s">
        <v>7952</v>
      </c>
      <c r="F3510" s="27"/>
    </row>
    <row r="3511" spans="1:6" x14ac:dyDescent="0.3">
      <c r="A3511" s="7" t="s">
        <v>13739</v>
      </c>
      <c r="B3511" s="7" t="s">
        <v>13740</v>
      </c>
      <c r="C3511" s="7" t="s">
        <v>7957</v>
      </c>
      <c r="D3511" s="7" t="s">
        <v>7952</v>
      </c>
      <c r="E3511" s="7" t="s">
        <v>7952</v>
      </c>
      <c r="F3511" s="27"/>
    </row>
    <row r="3512" spans="1:6" x14ac:dyDescent="0.3">
      <c r="A3512" s="7" t="s">
        <v>13741</v>
      </c>
      <c r="B3512" s="7" t="s">
        <v>13742</v>
      </c>
      <c r="C3512" s="7" t="s">
        <v>7957</v>
      </c>
      <c r="D3512" s="7" t="s">
        <v>7952</v>
      </c>
      <c r="E3512" s="7" t="s">
        <v>7952</v>
      </c>
      <c r="F3512" s="27"/>
    </row>
    <row r="3513" spans="1:6" x14ac:dyDescent="0.3">
      <c r="A3513" s="7" t="s">
        <v>13743</v>
      </c>
      <c r="B3513" s="7" t="s">
        <v>13744</v>
      </c>
      <c r="C3513" s="7" t="s">
        <v>7957</v>
      </c>
      <c r="D3513" s="7" t="s">
        <v>7952</v>
      </c>
      <c r="E3513" s="7" t="s">
        <v>7952</v>
      </c>
      <c r="F3513" s="27"/>
    </row>
    <row r="3514" spans="1:6" x14ac:dyDescent="0.3">
      <c r="A3514" s="7" t="s">
        <v>13745</v>
      </c>
      <c r="B3514" s="7" t="s">
        <v>13746</v>
      </c>
      <c r="C3514" s="7" t="s">
        <v>7957</v>
      </c>
      <c r="D3514" s="7" t="s">
        <v>7952</v>
      </c>
      <c r="E3514" s="7" t="s">
        <v>7952</v>
      </c>
      <c r="F3514" s="27"/>
    </row>
    <row r="3515" spans="1:6" x14ac:dyDescent="0.3">
      <c r="A3515" s="7" t="s">
        <v>13747</v>
      </c>
      <c r="B3515" s="7" t="s">
        <v>13748</v>
      </c>
      <c r="C3515" s="7" t="s">
        <v>7957</v>
      </c>
      <c r="D3515" s="7" t="s">
        <v>7952</v>
      </c>
      <c r="E3515" s="7" t="s">
        <v>7952</v>
      </c>
      <c r="F3515" s="27"/>
    </row>
    <row r="3516" spans="1:6" x14ac:dyDescent="0.3">
      <c r="A3516" s="7" t="s">
        <v>13749</v>
      </c>
      <c r="B3516" s="7" t="s">
        <v>13750</v>
      </c>
      <c r="C3516" s="7" t="s">
        <v>7957</v>
      </c>
      <c r="D3516" s="7" t="s">
        <v>7952</v>
      </c>
      <c r="E3516" s="7" t="s">
        <v>7952</v>
      </c>
      <c r="F3516" s="27"/>
    </row>
    <row r="3517" spans="1:6" x14ac:dyDescent="0.3">
      <c r="A3517" s="7" t="s">
        <v>13751</v>
      </c>
      <c r="B3517" s="7" t="s">
        <v>13752</v>
      </c>
      <c r="C3517" s="7" t="s">
        <v>7957</v>
      </c>
      <c r="D3517" s="7" t="s">
        <v>7952</v>
      </c>
      <c r="E3517" s="7" t="s">
        <v>7952</v>
      </c>
      <c r="F3517" s="27"/>
    </row>
    <row r="3518" spans="1:6" x14ac:dyDescent="0.3">
      <c r="A3518" s="7" t="s">
        <v>13753</v>
      </c>
      <c r="B3518" s="7" t="s">
        <v>13754</v>
      </c>
      <c r="C3518" s="7" t="s">
        <v>7957</v>
      </c>
      <c r="D3518" s="7" t="s">
        <v>7952</v>
      </c>
      <c r="E3518" s="7" t="s">
        <v>7952</v>
      </c>
      <c r="F3518" s="27"/>
    </row>
    <row r="3519" spans="1:6" x14ac:dyDescent="0.3">
      <c r="A3519" s="7" t="s">
        <v>13755</v>
      </c>
      <c r="B3519" s="7" t="s">
        <v>13756</v>
      </c>
      <c r="C3519" s="7" t="s">
        <v>7957</v>
      </c>
      <c r="D3519" s="7" t="s">
        <v>7952</v>
      </c>
      <c r="E3519" s="7" t="s">
        <v>7952</v>
      </c>
      <c r="F3519" s="27"/>
    </row>
    <row r="3520" spans="1:6" x14ac:dyDescent="0.3">
      <c r="A3520" s="7" t="s">
        <v>13757</v>
      </c>
      <c r="B3520" s="7" t="s">
        <v>13758</v>
      </c>
      <c r="C3520" s="7" t="s">
        <v>7957</v>
      </c>
      <c r="D3520" s="7" t="s">
        <v>7952</v>
      </c>
      <c r="E3520" s="7" t="s">
        <v>7952</v>
      </c>
      <c r="F3520" s="27"/>
    </row>
    <row r="3521" spans="1:6" x14ac:dyDescent="0.3">
      <c r="A3521" s="7" t="s">
        <v>13759</v>
      </c>
      <c r="B3521" s="7" t="s">
        <v>13760</v>
      </c>
      <c r="C3521" s="7" t="s">
        <v>7957</v>
      </c>
      <c r="D3521" s="7" t="s">
        <v>7952</v>
      </c>
      <c r="E3521" s="7" t="s">
        <v>7952</v>
      </c>
      <c r="F3521" s="27"/>
    </row>
    <row r="3522" spans="1:6" x14ac:dyDescent="0.3">
      <c r="A3522" s="7" t="s">
        <v>13761</v>
      </c>
      <c r="B3522" s="7" t="s">
        <v>13762</v>
      </c>
      <c r="C3522" s="7" t="s">
        <v>7957</v>
      </c>
      <c r="D3522" s="7" t="s">
        <v>7952</v>
      </c>
      <c r="E3522" s="7" t="s">
        <v>7952</v>
      </c>
      <c r="F3522" s="27"/>
    </row>
    <row r="3523" spans="1:6" x14ac:dyDescent="0.3">
      <c r="A3523" s="7" t="s">
        <v>13763</v>
      </c>
      <c r="B3523" s="7" t="s">
        <v>13764</v>
      </c>
      <c r="C3523" s="7" t="s">
        <v>7957</v>
      </c>
      <c r="D3523" s="7" t="s">
        <v>7952</v>
      </c>
      <c r="E3523" s="7" t="s">
        <v>7952</v>
      </c>
      <c r="F3523" s="27"/>
    </row>
    <row r="3524" spans="1:6" x14ac:dyDescent="0.3">
      <c r="A3524" s="7" t="s">
        <v>13765</v>
      </c>
      <c r="B3524" s="7" t="s">
        <v>13766</v>
      </c>
      <c r="C3524" s="7" t="s">
        <v>7957</v>
      </c>
      <c r="D3524" s="7" t="s">
        <v>7952</v>
      </c>
      <c r="E3524" s="7" t="s">
        <v>7952</v>
      </c>
      <c r="F3524" s="27"/>
    </row>
    <row r="3525" spans="1:6" x14ac:dyDescent="0.3">
      <c r="A3525" s="7" t="s">
        <v>13767</v>
      </c>
      <c r="B3525" s="7" t="s">
        <v>13768</v>
      </c>
      <c r="C3525" s="7" t="s">
        <v>7957</v>
      </c>
      <c r="D3525" s="7" t="s">
        <v>7952</v>
      </c>
      <c r="E3525" s="7" t="s">
        <v>7952</v>
      </c>
      <c r="F3525" s="27"/>
    </row>
    <row r="3526" spans="1:6" x14ac:dyDescent="0.3">
      <c r="A3526" s="7" t="s">
        <v>13769</v>
      </c>
      <c r="B3526" s="7" t="s">
        <v>13770</v>
      </c>
      <c r="C3526" s="7" t="s">
        <v>7957</v>
      </c>
      <c r="D3526" s="7" t="s">
        <v>7952</v>
      </c>
      <c r="E3526" s="7" t="s">
        <v>7952</v>
      </c>
      <c r="F3526" s="27"/>
    </row>
    <row r="3527" spans="1:6" x14ac:dyDescent="0.3">
      <c r="A3527" s="7" t="s">
        <v>13771</v>
      </c>
      <c r="B3527" s="7" t="s">
        <v>13772</v>
      </c>
      <c r="C3527" s="7" t="s">
        <v>7957</v>
      </c>
      <c r="D3527" s="7" t="s">
        <v>7952</v>
      </c>
      <c r="E3527" s="7" t="s">
        <v>7952</v>
      </c>
      <c r="F3527" s="27"/>
    </row>
    <row r="3528" spans="1:6" x14ac:dyDescent="0.3">
      <c r="A3528" s="7" t="s">
        <v>13773</v>
      </c>
      <c r="B3528" s="7" t="s">
        <v>13774</v>
      </c>
      <c r="C3528" s="7" t="s">
        <v>7957</v>
      </c>
      <c r="D3528" s="7" t="s">
        <v>7952</v>
      </c>
      <c r="E3528" s="7" t="s">
        <v>7952</v>
      </c>
      <c r="F3528" s="27"/>
    </row>
    <row r="3529" spans="1:6" x14ac:dyDescent="0.3">
      <c r="A3529" s="7" t="s">
        <v>13775</v>
      </c>
      <c r="B3529" s="7" t="s">
        <v>13776</v>
      </c>
      <c r="C3529" s="7" t="s">
        <v>7957</v>
      </c>
      <c r="D3529" s="7" t="s">
        <v>7952</v>
      </c>
      <c r="E3529" s="7" t="s">
        <v>7952</v>
      </c>
      <c r="F3529" s="27"/>
    </row>
    <row r="3530" spans="1:6" x14ac:dyDescent="0.3">
      <c r="A3530" s="7" t="s">
        <v>13777</v>
      </c>
      <c r="B3530" s="7" t="s">
        <v>13778</v>
      </c>
      <c r="C3530" s="7" t="s">
        <v>7957</v>
      </c>
      <c r="D3530" s="7" t="s">
        <v>7952</v>
      </c>
      <c r="E3530" s="7" t="s">
        <v>7952</v>
      </c>
      <c r="F3530" s="27"/>
    </row>
    <row r="3531" spans="1:6" x14ac:dyDescent="0.3">
      <c r="A3531" s="7" t="s">
        <v>13779</v>
      </c>
      <c r="B3531" s="7" t="s">
        <v>13780</v>
      </c>
      <c r="C3531" s="7" t="s">
        <v>7957</v>
      </c>
      <c r="D3531" s="7" t="s">
        <v>7952</v>
      </c>
      <c r="E3531" s="7" t="s">
        <v>7952</v>
      </c>
      <c r="F3531" s="27"/>
    </row>
    <row r="3532" spans="1:6" x14ac:dyDescent="0.3">
      <c r="A3532" s="7" t="s">
        <v>13781</v>
      </c>
      <c r="B3532" s="7" t="s">
        <v>13782</v>
      </c>
      <c r="C3532" s="7" t="s">
        <v>7957</v>
      </c>
      <c r="D3532" s="7" t="s">
        <v>7952</v>
      </c>
      <c r="E3532" s="7" t="s">
        <v>7952</v>
      </c>
      <c r="F3532" s="27"/>
    </row>
    <row r="3533" spans="1:6" x14ac:dyDescent="0.3">
      <c r="A3533" s="7" t="s">
        <v>13783</v>
      </c>
      <c r="B3533" s="7" t="s">
        <v>13784</v>
      </c>
      <c r="C3533" s="7" t="s">
        <v>7957</v>
      </c>
      <c r="D3533" s="7" t="s">
        <v>7952</v>
      </c>
      <c r="E3533" s="7" t="s">
        <v>7952</v>
      </c>
      <c r="F3533" s="27"/>
    </row>
    <row r="3534" spans="1:6" x14ac:dyDescent="0.3">
      <c r="A3534" s="7" t="s">
        <v>13785</v>
      </c>
      <c r="B3534" s="7" t="s">
        <v>13786</v>
      </c>
      <c r="C3534" s="7" t="s">
        <v>7957</v>
      </c>
      <c r="D3534" s="7" t="s">
        <v>7952</v>
      </c>
      <c r="E3534" s="7" t="s">
        <v>7952</v>
      </c>
      <c r="F3534" s="27"/>
    </row>
    <row r="3535" spans="1:6" x14ac:dyDescent="0.3">
      <c r="A3535" s="7" t="s">
        <v>13787</v>
      </c>
      <c r="B3535" s="7" t="s">
        <v>13788</v>
      </c>
      <c r="C3535" s="7" t="s">
        <v>7957</v>
      </c>
      <c r="D3535" s="7" t="s">
        <v>7952</v>
      </c>
      <c r="E3535" s="7" t="s">
        <v>7952</v>
      </c>
      <c r="F3535" s="27"/>
    </row>
    <row r="3536" spans="1:6" x14ac:dyDescent="0.3">
      <c r="A3536" s="7" t="s">
        <v>13789</v>
      </c>
      <c r="B3536" s="7" t="s">
        <v>13790</v>
      </c>
      <c r="C3536" s="7" t="s">
        <v>7957</v>
      </c>
      <c r="D3536" s="7" t="s">
        <v>7952</v>
      </c>
      <c r="E3536" s="7" t="s">
        <v>7952</v>
      </c>
      <c r="F3536" s="27"/>
    </row>
    <row r="3537" spans="1:6" x14ac:dyDescent="0.3">
      <c r="A3537" s="7" t="s">
        <v>13791</v>
      </c>
      <c r="B3537" s="7" t="s">
        <v>13792</v>
      </c>
      <c r="C3537" s="7" t="s">
        <v>7957</v>
      </c>
      <c r="D3537" s="7" t="s">
        <v>7952</v>
      </c>
      <c r="E3537" s="7" t="s">
        <v>7952</v>
      </c>
      <c r="F3537" s="27"/>
    </row>
    <row r="3538" spans="1:6" x14ac:dyDescent="0.3">
      <c r="A3538" s="7" t="s">
        <v>13793</v>
      </c>
      <c r="B3538" s="7" t="s">
        <v>13794</v>
      </c>
      <c r="C3538" s="7" t="s">
        <v>7957</v>
      </c>
      <c r="D3538" s="7" t="s">
        <v>7952</v>
      </c>
      <c r="E3538" s="7" t="s">
        <v>7952</v>
      </c>
      <c r="F3538" s="27"/>
    </row>
    <row r="3539" spans="1:6" x14ac:dyDescent="0.3">
      <c r="A3539" s="7" t="s">
        <v>13795</v>
      </c>
      <c r="B3539" s="7" t="s">
        <v>13796</v>
      </c>
      <c r="C3539" s="7" t="s">
        <v>7957</v>
      </c>
      <c r="D3539" s="7" t="s">
        <v>7952</v>
      </c>
      <c r="E3539" s="7" t="s">
        <v>7952</v>
      </c>
      <c r="F3539" s="27"/>
    </row>
    <row r="3540" spans="1:6" x14ac:dyDescent="0.3">
      <c r="A3540" s="7" t="s">
        <v>13797</v>
      </c>
      <c r="B3540" s="7" t="s">
        <v>13798</v>
      </c>
      <c r="C3540" s="7" t="s">
        <v>7957</v>
      </c>
      <c r="D3540" s="7" t="s">
        <v>7952</v>
      </c>
      <c r="E3540" s="7" t="s">
        <v>7952</v>
      </c>
      <c r="F3540" s="27"/>
    </row>
    <row r="3541" spans="1:6" x14ac:dyDescent="0.3">
      <c r="A3541" s="7" t="s">
        <v>13799</v>
      </c>
      <c r="B3541" s="7" t="s">
        <v>13800</v>
      </c>
      <c r="C3541" s="7" t="s">
        <v>7957</v>
      </c>
      <c r="D3541" s="7" t="s">
        <v>7952</v>
      </c>
      <c r="E3541" s="7" t="s">
        <v>7952</v>
      </c>
      <c r="F3541" s="27"/>
    </row>
    <row r="3542" spans="1:6" x14ac:dyDescent="0.3">
      <c r="A3542" s="7" t="s">
        <v>13801</v>
      </c>
      <c r="B3542" s="7" t="s">
        <v>13802</v>
      </c>
      <c r="C3542" s="7" t="s">
        <v>7957</v>
      </c>
      <c r="D3542" s="7" t="s">
        <v>7952</v>
      </c>
      <c r="E3542" s="7" t="s">
        <v>7952</v>
      </c>
      <c r="F3542" s="27"/>
    </row>
    <row r="3543" spans="1:6" x14ac:dyDescent="0.3">
      <c r="A3543" s="7" t="s">
        <v>13803</v>
      </c>
      <c r="B3543" s="7" t="s">
        <v>13804</v>
      </c>
      <c r="C3543" s="7" t="s">
        <v>7957</v>
      </c>
      <c r="D3543" s="7" t="s">
        <v>7952</v>
      </c>
      <c r="E3543" s="7" t="s">
        <v>7952</v>
      </c>
      <c r="F3543" s="27"/>
    </row>
    <row r="3544" spans="1:6" x14ac:dyDescent="0.3">
      <c r="A3544" s="7" t="s">
        <v>13805</v>
      </c>
      <c r="B3544" s="7" t="s">
        <v>13806</v>
      </c>
      <c r="C3544" s="7" t="s">
        <v>7957</v>
      </c>
      <c r="D3544" s="7" t="s">
        <v>7952</v>
      </c>
      <c r="E3544" s="7" t="s">
        <v>7952</v>
      </c>
      <c r="F3544" s="27"/>
    </row>
    <row r="3545" spans="1:6" x14ac:dyDescent="0.3">
      <c r="A3545" s="7" t="s">
        <v>13807</v>
      </c>
      <c r="B3545" s="7" t="s">
        <v>13808</v>
      </c>
      <c r="C3545" s="7" t="s">
        <v>7957</v>
      </c>
      <c r="D3545" s="7" t="s">
        <v>7952</v>
      </c>
      <c r="E3545" s="7" t="s">
        <v>7952</v>
      </c>
      <c r="F3545" s="27"/>
    </row>
    <row r="3546" spans="1:6" x14ac:dyDescent="0.3">
      <c r="A3546" s="7" t="s">
        <v>13809</v>
      </c>
      <c r="B3546" s="7" t="s">
        <v>13810</v>
      </c>
      <c r="C3546" s="7" t="s">
        <v>7957</v>
      </c>
      <c r="D3546" s="7" t="s">
        <v>7952</v>
      </c>
      <c r="E3546" s="7" t="s">
        <v>7952</v>
      </c>
      <c r="F3546" s="27"/>
    </row>
    <row r="3547" spans="1:6" x14ac:dyDescent="0.3">
      <c r="A3547" s="7" t="s">
        <v>13811</v>
      </c>
      <c r="B3547" s="7" t="s">
        <v>13812</v>
      </c>
      <c r="C3547" s="7" t="s">
        <v>7957</v>
      </c>
      <c r="D3547" s="7" t="s">
        <v>7952</v>
      </c>
      <c r="E3547" s="7" t="s">
        <v>7952</v>
      </c>
      <c r="F3547" s="27"/>
    </row>
    <row r="3548" spans="1:6" x14ac:dyDescent="0.3">
      <c r="A3548" s="7" t="s">
        <v>13813</v>
      </c>
      <c r="B3548" s="7" t="s">
        <v>13814</v>
      </c>
      <c r="C3548" s="7" t="s">
        <v>7957</v>
      </c>
      <c r="D3548" s="7" t="s">
        <v>7952</v>
      </c>
      <c r="E3548" s="7" t="s">
        <v>7952</v>
      </c>
      <c r="F3548" s="27"/>
    </row>
    <row r="3549" spans="1:6" x14ac:dyDescent="0.3">
      <c r="A3549" s="7" t="s">
        <v>13815</v>
      </c>
      <c r="B3549" s="7" t="s">
        <v>13816</v>
      </c>
      <c r="C3549" s="7" t="s">
        <v>7957</v>
      </c>
      <c r="D3549" s="7" t="s">
        <v>7952</v>
      </c>
      <c r="E3549" s="7" t="s">
        <v>7952</v>
      </c>
      <c r="F3549" s="27"/>
    </row>
    <row r="3550" spans="1:6" x14ac:dyDescent="0.3">
      <c r="A3550" s="7" t="s">
        <v>13817</v>
      </c>
      <c r="B3550" s="7" t="s">
        <v>13818</v>
      </c>
      <c r="C3550" s="7" t="s">
        <v>7957</v>
      </c>
      <c r="D3550" s="7" t="s">
        <v>7952</v>
      </c>
      <c r="E3550" s="7" t="s">
        <v>7952</v>
      </c>
      <c r="F3550" s="27"/>
    </row>
    <row r="3551" spans="1:6" x14ac:dyDescent="0.3">
      <c r="A3551" s="7" t="s">
        <v>13819</v>
      </c>
      <c r="B3551" s="7" t="s">
        <v>13820</v>
      </c>
      <c r="C3551" s="7" t="s">
        <v>7957</v>
      </c>
      <c r="D3551" s="7" t="s">
        <v>7952</v>
      </c>
      <c r="E3551" s="7" t="s">
        <v>7952</v>
      </c>
      <c r="F3551" s="27"/>
    </row>
    <row r="3552" spans="1:6" x14ac:dyDescent="0.3">
      <c r="A3552" s="7" t="s">
        <v>13821</v>
      </c>
      <c r="B3552" s="7" t="s">
        <v>13822</v>
      </c>
      <c r="C3552" s="7" t="s">
        <v>7957</v>
      </c>
      <c r="D3552" s="7" t="s">
        <v>7952</v>
      </c>
      <c r="E3552" s="7" t="s">
        <v>7952</v>
      </c>
      <c r="F3552" s="27"/>
    </row>
    <row r="3553" spans="1:6" x14ac:dyDescent="0.3">
      <c r="A3553" s="7" t="s">
        <v>13823</v>
      </c>
      <c r="B3553" s="7" t="s">
        <v>13824</v>
      </c>
      <c r="C3553" s="7" t="s">
        <v>7957</v>
      </c>
      <c r="D3553" s="7" t="s">
        <v>7952</v>
      </c>
      <c r="E3553" s="7" t="s">
        <v>7952</v>
      </c>
      <c r="F3553" s="27"/>
    </row>
    <row r="3554" spans="1:6" x14ac:dyDescent="0.3">
      <c r="A3554" s="7" t="s">
        <v>13825</v>
      </c>
      <c r="B3554" s="7" t="s">
        <v>13826</v>
      </c>
      <c r="C3554" s="7" t="s">
        <v>7957</v>
      </c>
      <c r="D3554" s="7" t="s">
        <v>7952</v>
      </c>
      <c r="E3554" s="7" t="s">
        <v>7952</v>
      </c>
      <c r="F3554" s="27"/>
    </row>
    <row r="3555" spans="1:6" x14ac:dyDescent="0.3">
      <c r="A3555" s="7" t="s">
        <v>13827</v>
      </c>
      <c r="B3555" s="7" t="s">
        <v>13828</v>
      </c>
      <c r="C3555" s="7" t="s">
        <v>7957</v>
      </c>
      <c r="D3555" s="7" t="s">
        <v>7952</v>
      </c>
      <c r="E3555" s="7" t="s">
        <v>7952</v>
      </c>
      <c r="F3555" s="27"/>
    </row>
    <row r="3556" spans="1:6" x14ac:dyDescent="0.3">
      <c r="A3556" s="7" t="s">
        <v>13829</v>
      </c>
      <c r="B3556" s="7" t="s">
        <v>13830</v>
      </c>
      <c r="C3556" s="7" t="s">
        <v>7957</v>
      </c>
      <c r="D3556" s="7" t="s">
        <v>7952</v>
      </c>
      <c r="E3556" s="7" t="s">
        <v>7952</v>
      </c>
      <c r="F3556" s="27"/>
    </row>
    <row r="3557" spans="1:6" x14ac:dyDescent="0.3">
      <c r="A3557" s="7" t="s">
        <v>13831</v>
      </c>
      <c r="B3557" s="7" t="s">
        <v>13832</v>
      </c>
      <c r="C3557" s="7" t="s">
        <v>7957</v>
      </c>
      <c r="D3557" s="7" t="s">
        <v>7952</v>
      </c>
      <c r="E3557" s="7" t="s">
        <v>7952</v>
      </c>
      <c r="F3557" s="27"/>
    </row>
    <row r="3558" spans="1:6" x14ac:dyDescent="0.3">
      <c r="A3558" s="7" t="s">
        <v>13833</v>
      </c>
      <c r="B3558" s="7" t="s">
        <v>13834</v>
      </c>
      <c r="C3558" s="7" t="s">
        <v>7957</v>
      </c>
      <c r="D3558" s="7" t="s">
        <v>7952</v>
      </c>
      <c r="E3558" s="7" t="s">
        <v>7952</v>
      </c>
      <c r="F3558" s="27"/>
    </row>
    <row r="3559" spans="1:6" x14ac:dyDescent="0.3">
      <c r="A3559" s="7" t="s">
        <v>13835</v>
      </c>
      <c r="B3559" s="7" t="s">
        <v>13836</v>
      </c>
      <c r="C3559" s="7" t="s">
        <v>7957</v>
      </c>
      <c r="D3559" s="7" t="s">
        <v>7952</v>
      </c>
      <c r="E3559" s="7" t="s">
        <v>7952</v>
      </c>
      <c r="F3559" s="27"/>
    </row>
    <row r="3560" spans="1:6" x14ac:dyDescent="0.3">
      <c r="A3560" s="7" t="s">
        <v>13837</v>
      </c>
      <c r="B3560" s="7" t="s">
        <v>13838</v>
      </c>
      <c r="C3560" s="7" t="s">
        <v>7957</v>
      </c>
      <c r="D3560" s="7" t="s">
        <v>7952</v>
      </c>
      <c r="E3560" s="7" t="s">
        <v>7952</v>
      </c>
      <c r="F3560" s="27"/>
    </row>
    <row r="3561" spans="1:6" x14ac:dyDescent="0.3">
      <c r="A3561" s="7" t="s">
        <v>13839</v>
      </c>
      <c r="B3561" s="7" t="s">
        <v>13840</v>
      </c>
      <c r="C3561" s="7" t="s">
        <v>7957</v>
      </c>
      <c r="D3561" s="7" t="s">
        <v>7952</v>
      </c>
      <c r="E3561" s="7" t="s">
        <v>7952</v>
      </c>
      <c r="F3561" s="27"/>
    </row>
    <row r="3562" spans="1:6" x14ac:dyDescent="0.3">
      <c r="A3562" s="7" t="s">
        <v>13841</v>
      </c>
      <c r="B3562" s="7" t="s">
        <v>13842</v>
      </c>
      <c r="C3562" s="7" t="s">
        <v>7957</v>
      </c>
      <c r="D3562" s="7" t="s">
        <v>7952</v>
      </c>
      <c r="E3562" s="7" t="s">
        <v>7952</v>
      </c>
      <c r="F3562" s="27"/>
    </row>
    <row r="3563" spans="1:6" x14ac:dyDescent="0.3">
      <c r="A3563" s="7" t="s">
        <v>13843</v>
      </c>
      <c r="B3563" s="7" t="s">
        <v>13844</v>
      </c>
      <c r="C3563" s="7" t="s">
        <v>7957</v>
      </c>
      <c r="D3563" s="7" t="s">
        <v>7952</v>
      </c>
      <c r="E3563" s="7" t="s">
        <v>7952</v>
      </c>
      <c r="F3563" s="27"/>
    </row>
    <row r="3564" spans="1:6" x14ac:dyDescent="0.3">
      <c r="A3564" s="7" t="s">
        <v>13845</v>
      </c>
      <c r="B3564" s="7" t="s">
        <v>13846</v>
      </c>
      <c r="C3564" s="7" t="s">
        <v>7957</v>
      </c>
      <c r="D3564" s="7" t="s">
        <v>7952</v>
      </c>
      <c r="E3564" s="7" t="s">
        <v>7952</v>
      </c>
      <c r="F3564" s="27"/>
    </row>
    <row r="3565" spans="1:6" x14ac:dyDescent="0.3">
      <c r="A3565" s="7" t="s">
        <v>13847</v>
      </c>
      <c r="B3565" s="7" t="s">
        <v>13848</v>
      </c>
      <c r="C3565" s="7" t="s">
        <v>7957</v>
      </c>
      <c r="D3565" s="7" t="s">
        <v>7952</v>
      </c>
      <c r="E3565" s="7" t="s">
        <v>7952</v>
      </c>
      <c r="F3565" s="27"/>
    </row>
    <row r="3566" spans="1:6" x14ac:dyDescent="0.3">
      <c r="A3566" s="7" t="s">
        <v>13849</v>
      </c>
      <c r="B3566" s="7" t="s">
        <v>13850</v>
      </c>
      <c r="C3566" s="7" t="s">
        <v>7957</v>
      </c>
      <c r="D3566" s="7" t="s">
        <v>7952</v>
      </c>
      <c r="E3566" s="7" t="s">
        <v>7952</v>
      </c>
      <c r="F3566" s="27"/>
    </row>
    <row r="3567" spans="1:6" x14ac:dyDescent="0.3">
      <c r="A3567" s="7" t="s">
        <v>13851</v>
      </c>
      <c r="B3567" s="7" t="s">
        <v>13852</v>
      </c>
      <c r="C3567" s="7" t="s">
        <v>7957</v>
      </c>
      <c r="D3567" s="7" t="s">
        <v>7952</v>
      </c>
      <c r="E3567" s="7" t="s">
        <v>7952</v>
      </c>
      <c r="F3567" s="27"/>
    </row>
    <row r="3568" spans="1:6" x14ac:dyDescent="0.3">
      <c r="A3568" s="7" t="s">
        <v>13853</v>
      </c>
      <c r="B3568" s="7" t="s">
        <v>13854</v>
      </c>
      <c r="C3568" s="7" t="s">
        <v>7957</v>
      </c>
      <c r="D3568" s="7" t="s">
        <v>7952</v>
      </c>
      <c r="E3568" s="7" t="s">
        <v>7952</v>
      </c>
      <c r="F3568" s="27"/>
    </row>
    <row r="3569" spans="1:6" x14ac:dyDescent="0.3">
      <c r="A3569" s="7" t="s">
        <v>13855</v>
      </c>
      <c r="B3569" s="7" t="s">
        <v>13856</v>
      </c>
      <c r="C3569" s="7" t="s">
        <v>7957</v>
      </c>
      <c r="D3569" s="7" t="s">
        <v>7952</v>
      </c>
      <c r="E3569" s="7" t="s">
        <v>7952</v>
      </c>
      <c r="F3569" s="27"/>
    </row>
    <row r="3570" spans="1:6" x14ac:dyDescent="0.3">
      <c r="A3570" s="7" t="s">
        <v>13857</v>
      </c>
      <c r="B3570" s="7" t="s">
        <v>13858</v>
      </c>
      <c r="C3570" s="7" t="s">
        <v>7957</v>
      </c>
      <c r="D3570" s="7" t="s">
        <v>7952</v>
      </c>
      <c r="E3570" s="7" t="s">
        <v>7952</v>
      </c>
      <c r="F3570" s="27"/>
    </row>
    <row r="3571" spans="1:6" x14ac:dyDescent="0.3">
      <c r="A3571" s="7" t="s">
        <v>13859</v>
      </c>
      <c r="B3571" s="7" t="s">
        <v>13860</v>
      </c>
      <c r="C3571" s="7" t="s">
        <v>7957</v>
      </c>
      <c r="D3571" s="7" t="s">
        <v>7952</v>
      </c>
      <c r="E3571" s="7" t="s">
        <v>7952</v>
      </c>
      <c r="F3571" s="27"/>
    </row>
    <row r="3572" spans="1:6" x14ac:dyDescent="0.3">
      <c r="A3572" s="7" t="s">
        <v>13861</v>
      </c>
      <c r="B3572" s="7" t="s">
        <v>13862</v>
      </c>
      <c r="C3572" s="7" t="s">
        <v>7957</v>
      </c>
      <c r="D3572" s="7" t="s">
        <v>7952</v>
      </c>
      <c r="E3572" s="7" t="s">
        <v>7952</v>
      </c>
      <c r="F3572" s="27"/>
    </row>
    <row r="3573" spans="1:6" x14ac:dyDescent="0.3">
      <c r="A3573" s="7" t="s">
        <v>13863</v>
      </c>
      <c r="B3573" s="7" t="s">
        <v>13864</v>
      </c>
      <c r="C3573" s="7" t="s">
        <v>7957</v>
      </c>
      <c r="D3573" s="7" t="s">
        <v>7952</v>
      </c>
      <c r="E3573" s="7" t="s">
        <v>7952</v>
      </c>
      <c r="F3573" s="27"/>
    </row>
    <row r="3574" spans="1:6" x14ac:dyDescent="0.3">
      <c r="A3574" s="7" t="s">
        <v>13865</v>
      </c>
      <c r="B3574" s="7" t="s">
        <v>13866</v>
      </c>
      <c r="C3574" s="7" t="s">
        <v>7957</v>
      </c>
      <c r="D3574" s="7" t="s">
        <v>7952</v>
      </c>
      <c r="E3574" s="7" t="s">
        <v>7952</v>
      </c>
      <c r="F3574" s="27"/>
    </row>
    <row r="3575" spans="1:6" x14ac:dyDescent="0.3">
      <c r="A3575" s="7" t="s">
        <v>13867</v>
      </c>
      <c r="B3575" s="7" t="s">
        <v>13868</v>
      </c>
      <c r="C3575" s="7" t="s">
        <v>7957</v>
      </c>
      <c r="D3575" s="7" t="s">
        <v>7952</v>
      </c>
      <c r="E3575" s="7" t="s">
        <v>7952</v>
      </c>
      <c r="F3575" s="27"/>
    </row>
    <row r="3576" spans="1:6" x14ac:dyDescent="0.3">
      <c r="A3576" s="7" t="s">
        <v>13869</v>
      </c>
      <c r="B3576" s="7" t="s">
        <v>1514</v>
      </c>
      <c r="C3576" s="7" t="s">
        <v>7957</v>
      </c>
      <c r="D3576" s="7" t="s">
        <v>7952</v>
      </c>
      <c r="E3576" s="7" t="s">
        <v>7952</v>
      </c>
      <c r="F3576" s="27"/>
    </row>
    <row r="3577" spans="1:6" x14ac:dyDescent="0.3">
      <c r="A3577" s="7" t="s">
        <v>13870</v>
      </c>
      <c r="B3577" s="7" t="s">
        <v>13871</v>
      </c>
      <c r="C3577" s="7" t="s">
        <v>7957</v>
      </c>
      <c r="D3577" s="7" t="s">
        <v>7952</v>
      </c>
      <c r="E3577" s="7" t="s">
        <v>7952</v>
      </c>
      <c r="F3577" s="27"/>
    </row>
    <row r="3578" spans="1:6" x14ac:dyDescent="0.3">
      <c r="A3578" s="7" t="s">
        <v>13872</v>
      </c>
      <c r="B3578" s="7" t="s">
        <v>13873</v>
      </c>
      <c r="C3578" s="7" t="s">
        <v>7957</v>
      </c>
      <c r="D3578" s="7" t="s">
        <v>7952</v>
      </c>
      <c r="E3578" s="7" t="s">
        <v>7952</v>
      </c>
      <c r="F3578" s="27"/>
    </row>
    <row r="3579" spans="1:6" x14ac:dyDescent="0.3">
      <c r="A3579" s="7" t="s">
        <v>13874</v>
      </c>
      <c r="B3579" s="7" t="s">
        <v>13875</v>
      </c>
      <c r="C3579" s="7" t="s">
        <v>7957</v>
      </c>
      <c r="D3579" s="7" t="s">
        <v>7952</v>
      </c>
      <c r="E3579" s="7" t="s">
        <v>7952</v>
      </c>
      <c r="F3579" s="27"/>
    </row>
    <row r="3580" spans="1:6" x14ac:dyDescent="0.3">
      <c r="A3580" s="7" t="s">
        <v>13876</v>
      </c>
      <c r="B3580" s="7" t="s">
        <v>13877</v>
      </c>
      <c r="C3580" s="7" t="s">
        <v>7957</v>
      </c>
      <c r="D3580" s="7" t="s">
        <v>7952</v>
      </c>
      <c r="E3580" s="7" t="s">
        <v>7952</v>
      </c>
      <c r="F3580" s="27"/>
    </row>
    <row r="3581" spans="1:6" x14ac:dyDescent="0.3">
      <c r="A3581" s="7" t="s">
        <v>13878</v>
      </c>
      <c r="B3581" s="7" t="s">
        <v>13879</v>
      </c>
      <c r="C3581" s="7" t="s">
        <v>7957</v>
      </c>
      <c r="D3581" s="7" t="s">
        <v>7952</v>
      </c>
      <c r="E3581" s="7" t="s">
        <v>7952</v>
      </c>
      <c r="F3581" s="27"/>
    </row>
    <row r="3582" spans="1:6" x14ac:dyDescent="0.3">
      <c r="A3582" s="7" t="s">
        <v>13880</v>
      </c>
      <c r="B3582" s="7" t="s">
        <v>13881</v>
      </c>
      <c r="C3582" s="7" t="s">
        <v>7957</v>
      </c>
      <c r="D3582" s="7" t="s">
        <v>7952</v>
      </c>
      <c r="E3582" s="7" t="s">
        <v>7952</v>
      </c>
      <c r="F3582" s="27"/>
    </row>
    <row r="3583" spans="1:6" x14ac:dyDescent="0.3">
      <c r="A3583" s="7" t="s">
        <v>13882</v>
      </c>
      <c r="B3583" s="7" t="s">
        <v>13883</v>
      </c>
      <c r="C3583" s="7" t="s">
        <v>7957</v>
      </c>
      <c r="D3583" s="7" t="s">
        <v>7952</v>
      </c>
      <c r="E3583" s="7" t="s">
        <v>7952</v>
      </c>
      <c r="F3583" s="27"/>
    </row>
    <row r="3584" spans="1:6" x14ac:dyDescent="0.3">
      <c r="A3584" s="7" t="s">
        <v>13884</v>
      </c>
      <c r="B3584" s="7" t="s">
        <v>13885</v>
      </c>
      <c r="C3584" s="7" t="s">
        <v>7957</v>
      </c>
      <c r="D3584" s="7" t="s">
        <v>7952</v>
      </c>
      <c r="E3584" s="7" t="s">
        <v>7952</v>
      </c>
      <c r="F3584" s="27"/>
    </row>
    <row r="3585" spans="1:6" x14ac:dyDescent="0.3">
      <c r="A3585" s="7" t="s">
        <v>13886</v>
      </c>
      <c r="B3585" s="7" t="s">
        <v>13887</v>
      </c>
      <c r="C3585" s="7" t="s">
        <v>7957</v>
      </c>
      <c r="D3585" s="7" t="s">
        <v>7952</v>
      </c>
      <c r="E3585" s="7" t="s">
        <v>7952</v>
      </c>
      <c r="F3585" s="27"/>
    </row>
    <row r="3586" spans="1:6" x14ac:dyDescent="0.3">
      <c r="A3586" s="7" t="s">
        <v>13888</v>
      </c>
      <c r="B3586" s="7" t="s">
        <v>13889</v>
      </c>
      <c r="C3586" s="7" t="s">
        <v>7957</v>
      </c>
      <c r="D3586" s="7" t="s">
        <v>7952</v>
      </c>
      <c r="E3586" s="7" t="s">
        <v>7952</v>
      </c>
      <c r="F3586" s="27"/>
    </row>
    <row r="3587" spans="1:6" x14ac:dyDescent="0.3">
      <c r="A3587" s="7" t="s">
        <v>13890</v>
      </c>
      <c r="B3587" s="7" t="s">
        <v>13891</v>
      </c>
      <c r="C3587" s="7" t="s">
        <v>7957</v>
      </c>
      <c r="D3587" s="7" t="s">
        <v>7952</v>
      </c>
      <c r="E3587" s="7" t="s">
        <v>7952</v>
      </c>
      <c r="F3587" s="27"/>
    </row>
    <row r="3588" spans="1:6" x14ac:dyDescent="0.3">
      <c r="A3588" s="7" t="s">
        <v>13892</v>
      </c>
      <c r="B3588" s="7" t="s">
        <v>13893</v>
      </c>
      <c r="C3588" s="7" t="s">
        <v>7957</v>
      </c>
      <c r="D3588" s="7" t="s">
        <v>7952</v>
      </c>
      <c r="E3588" s="7" t="s">
        <v>7952</v>
      </c>
      <c r="F3588" s="27"/>
    </row>
    <row r="3589" spans="1:6" x14ac:dyDescent="0.3">
      <c r="A3589" s="7" t="s">
        <v>13894</v>
      </c>
      <c r="B3589" s="7" t="s">
        <v>13895</v>
      </c>
      <c r="C3589" s="7" t="s">
        <v>7957</v>
      </c>
      <c r="D3589" s="7" t="s">
        <v>7952</v>
      </c>
      <c r="E3589" s="7" t="s">
        <v>7952</v>
      </c>
      <c r="F3589" s="27"/>
    </row>
    <row r="3590" spans="1:6" x14ac:dyDescent="0.3">
      <c r="A3590" s="7" t="s">
        <v>13896</v>
      </c>
      <c r="B3590" s="7" t="s">
        <v>13897</v>
      </c>
      <c r="C3590" s="7" t="s">
        <v>7957</v>
      </c>
      <c r="D3590" s="7" t="s">
        <v>7952</v>
      </c>
      <c r="E3590" s="7" t="s">
        <v>7952</v>
      </c>
      <c r="F3590" s="27"/>
    </row>
    <row r="3591" spans="1:6" x14ac:dyDescent="0.3">
      <c r="A3591" s="7" t="s">
        <v>13898</v>
      </c>
      <c r="B3591" s="7" t="s">
        <v>13899</v>
      </c>
      <c r="C3591" s="7" t="s">
        <v>7957</v>
      </c>
      <c r="D3591" s="7" t="s">
        <v>7952</v>
      </c>
      <c r="E3591" s="7" t="s">
        <v>7952</v>
      </c>
      <c r="F3591" s="27"/>
    </row>
    <row r="3592" spans="1:6" x14ac:dyDescent="0.3">
      <c r="A3592" s="7" t="s">
        <v>13900</v>
      </c>
      <c r="B3592" s="7" t="s">
        <v>13901</v>
      </c>
      <c r="C3592" s="7" t="s">
        <v>7957</v>
      </c>
      <c r="D3592" s="7" t="s">
        <v>7952</v>
      </c>
      <c r="E3592" s="7" t="s">
        <v>7952</v>
      </c>
      <c r="F3592" s="27"/>
    </row>
    <row r="3593" spans="1:6" x14ac:dyDescent="0.3">
      <c r="A3593" s="7" t="s">
        <v>13902</v>
      </c>
      <c r="B3593" s="7" t="s">
        <v>13903</v>
      </c>
      <c r="C3593" s="7" t="s">
        <v>7957</v>
      </c>
      <c r="D3593" s="7" t="s">
        <v>7952</v>
      </c>
      <c r="E3593" s="7" t="s">
        <v>7952</v>
      </c>
      <c r="F3593" s="27"/>
    </row>
    <row r="3594" spans="1:6" x14ac:dyDescent="0.3">
      <c r="A3594" s="7" t="s">
        <v>13904</v>
      </c>
      <c r="B3594" s="7" t="s">
        <v>13905</v>
      </c>
      <c r="C3594" s="7" t="s">
        <v>7957</v>
      </c>
      <c r="D3594" s="7" t="s">
        <v>7952</v>
      </c>
      <c r="E3594" s="7" t="s">
        <v>7952</v>
      </c>
      <c r="F3594" s="27"/>
    </row>
    <row r="3595" spans="1:6" x14ac:dyDescent="0.3">
      <c r="A3595" s="7" t="s">
        <v>13906</v>
      </c>
      <c r="B3595" s="7" t="s">
        <v>13907</v>
      </c>
      <c r="C3595" s="7" t="s">
        <v>7957</v>
      </c>
      <c r="D3595" s="7" t="s">
        <v>7952</v>
      </c>
      <c r="E3595" s="7" t="s">
        <v>7952</v>
      </c>
      <c r="F3595" s="27"/>
    </row>
    <row r="3596" spans="1:6" x14ac:dyDescent="0.3">
      <c r="A3596" s="7" t="s">
        <v>13908</v>
      </c>
      <c r="B3596" s="7" t="s">
        <v>13909</v>
      </c>
      <c r="C3596" s="7" t="s">
        <v>7957</v>
      </c>
      <c r="D3596" s="7" t="s">
        <v>7952</v>
      </c>
      <c r="E3596" s="7" t="s">
        <v>7952</v>
      </c>
      <c r="F3596" s="27"/>
    </row>
    <row r="3597" spans="1:6" x14ac:dyDescent="0.3">
      <c r="A3597" s="7" t="s">
        <v>13910</v>
      </c>
      <c r="B3597" s="7" t="s">
        <v>13911</v>
      </c>
      <c r="C3597" s="7" t="s">
        <v>7957</v>
      </c>
      <c r="D3597" s="7" t="s">
        <v>7952</v>
      </c>
      <c r="E3597" s="7" t="s">
        <v>7952</v>
      </c>
      <c r="F3597" s="27"/>
    </row>
    <row r="3598" spans="1:6" x14ac:dyDescent="0.3">
      <c r="A3598" s="7" t="s">
        <v>13912</v>
      </c>
      <c r="B3598" s="7" t="s">
        <v>13913</v>
      </c>
      <c r="C3598" s="7" t="s">
        <v>7957</v>
      </c>
      <c r="D3598" s="7" t="s">
        <v>7952</v>
      </c>
      <c r="E3598" s="7" t="s">
        <v>7952</v>
      </c>
      <c r="F3598" s="27"/>
    </row>
    <row r="3599" spans="1:6" x14ac:dyDescent="0.3">
      <c r="A3599" s="7" t="s">
        <v>13914</v>
      </c>
      <c r="B3599" s="7" t="s">
        <v>13915</v>
      </c>
      <c r="C3599" s="7" t="s">
        <v>7957</v>
      </c>
      <c r="D3599" s="7" t="s">
        <v>7952</v>
      </c>
      <c r="E3599" s="7" t="s">
        <v>7952</v>
      </c>
      <c r="F3599" s="27"/>
    </row>
    <row r="3600" spans="1:6" x14ac:dyDescent="0.3">
      <c r="A3600" s="7" t="s">
        <v>13916</v>
      </c>
      <c r="B3600" s="7" t="s">
        <v>13917</v>
      </c>
      <c r="C3600" s="7" t="s">
        <v>7957</v>
      </c>
      <c r="D3600" s="7" t="s">
        <v>7952</v>
      </c>
      <c r="E3600" s="7" t="s">
        <v>7952</v>
      </c>
      <c r="F3600" s="27"/>
    </row>
    <row r="3601" spans="1:6" x14ac:dyDescent="0.3">
      <c r="A3601" s="7" t="s">
        <v>13918</v>
      </c>
      <c r="B3601" s="7" t="s">
        <v>13919</v>
      </c>
      <c r="C3601" s="7" t="s">
        <v>7957</v>
      </c>
      <c r="D3601" s="7" t="s">
        <v>7952</v>
      </c>
      <c r="E3601" s="7" t="s">
        <v>7952</v>
      </c>
      <c r="F3601" s="27"/>
    </row>
    <row r="3602" spans="1:6" x14ac:dyDescent="0.3">
      <c r="A3602" s="7" t="s">
        <v>13920</v>
      </c>
      <c r="B3602" s="7" t="s">
        <v>13921</v>
      </c>
      <c r="C3602" s="7" t="s">
        <v>7957</v>
      </c>
      <c r="D3602" s="7" t="s">
        <v>7952</v>
      </c>
      <c r="E3602" s="7" t="s">
        <v>7952</v>
      </c>
      <c r="F3602" s="27"/>
    </row>
    <row r="3603" spans="1:6" x14ac:dyDescent="0.3">
      <c r="A3603" s="7" t="s">
        <v>13922</v>
      </c>
      <c r="B3603" s="7" t="s">
        <v>13923</v>
      </c>
      <c r="C3603" s="7" t="s">
        <v>7957</v>
      </c>
      <c r="D3603" s="7" t="s">
        <v>7952</v>
      </c>
      <c r="E3603" s="7" t="s">
        <v>7952</v>
      </c>
      <c r="F3603" s="27"/>
    </row>
    <row r="3604" spans="1:6" x14ac:dyDescent="0.3">
      <c r="A3604" s="7" t="s">
        <v>13924</v>
      </c>
      <c r="B3604" s="7" t="s">
        <v>13925</v>
      </c>
      <c r="C3604" s="7" t="s">
        <v>7957</v>
      </c>
      <c r="D3604" s="7" t="s">
        <v>7952</v>
      </c>
      <c r="E3604" s="7" t="s">
        <v>7952</v>
      </c>
      <c r="F3604" s="27"/>
    </row>
    <row r="3605" spans="1:6" x14ac:dyDescent="0.3">
      <c r="A3605" s="7" t="s">
        <v>13926</v>
      </c>
      <c r="B3605" s="7" t="s">
        <v>13927</v>
      </c>
      <c r="C3605" s="7" t="s">
        <v>7957</v>
      </c>
      <c r="D3605" s="7" t="s">
        <v>7952</v>
      </c>
      <c r="E3605" s="7" t="s">
        <v>7952</v>
      </c>
      <c r="F3605" s="27"/>
    </row>
    <row r="3606" spans="1:6" x14ac:dyDescent="0.3">
      <c r="A3606" s="7" t="s">
        <v>13928</v>
      </c>
      <c r="B3606" s="7" t="s">
        <v>13929</v>
      </c>
      <c r="C3606" s="7" t="s">
        <v>7957</v>
      </c>
      <c r="D3606" s="7" t="s">
        <v>7952</v>
      </c>
      <c r="E3606" s="7" t="s">
        <v>7952</v>
      </c>
      <c r="F3606" s="27"/>
    </row>
    <row r="3607" spans="1:6" x14ac:dyDescent="0.3">
      <c r="A3607" s="7" t="s">
        <v>13930</v>
      </c>
      <c r="B3607" s="7" t="s">
        <v>13931</v>
      </c>
      <c r="C3607" s="7" t="s">
        <v>7957</v>
      </c>
      <c r="D3607" s="7" t="s">
        <v>7952</v>
      </c>
      <c r="E3607" s="7" t="s">
        <v>7952</v>
      </c>
      <c r="F3607" s="27"/>
    </row>
    <row r="3608" spans="1:6" x14ac:dyDescent="0.3">
      <c r="A3608" s="7" t="s">
        <v>13932</v>
      </c>
      <c r="B3608" s="7" t="s">
        <v>13933</v>
      </c>
      <c r="C3608" s="7" t="s">
        <v>7957</v>
      </c>
      <c r="D3608" s="7" t="s">
        <v>7952</v>
      </c>
      <c r="E3608" s="7" t="s">
        <v>7952</v>
      </c>
      <c r="F3608" s="27"/>
    </row>
    <row r="3609" spans="1:6" x14ac:dyDescent="0.3">
      <c r="A3609" s="7" t="s">
        <v>13934</v>
      </c>
      <c r="B3609" s="7" t="s">
        <v>13935</v>
      </c>
      <c r="C3609" s="7" t="s">
        <v>7957</v>
      </c>
      <c r="D3609" s="7" t="s">
        <v>7952</v>
      </c>
      <c r="E3609" s="7" t="s">
        <v>7952</v>
      </c>
      <c r="F3609" s="27"/>
    </row>
    <row r="3610" spans="1:6" x14ac:dyDescent="0.3">
      <c r="A3610" s="7" t="s">
        <v>13936</v>
      </c>
      <c r="B3610" s="7" t="s">
        <v>13937</v>
      </c>
      <c r="C3610" s="7" t="s">
        <v>7957</v>
      </c>
      <c r="D3610" s="7" t="s">
        <v>7952</v>
      </c>
      <c r="E3610" s="7" t="s">
        <v>7952</v>
      </c>
      <c r="F3610" s="27"/>
    </row>
    <row r="3611" spans="1:6" x14ac:dyDescent="0.3">
      <c r="A3611" s="7" t="s">
        <v>13938</v>
      </c>
      <c r="B3611" s="7" t="s">
        <v>13939</v>
      </c>
      <c r="C3611" s="7" t="s">
        <v>7957</v>
      </c>
      <c r="D3611" s="7" t="s">
        <v>7952</v>
      </c>
      <c r="E3611" s="7" t="s">
        <v>7952</v>
      </c>
      <c r="F3611" s="27"/>
    </row>
    <row r="3612" spans="1:6" x14ac:dyDescent="0.3">
      <c r="A3612" s="7" t="s">
        <v>13940</v>
      </c>
      <c r="B3612" s="7" t="s">
        <v>13941</v>
      </c>
      <c r="C3612" s="7" t="s">
        <v>7957</v>
      </c>
      <c r="D3612" s="7" t="s">
        <v>7952</v>
      </c>
      <c r="E3612" s="7" t="s">
        <v>7952</v>
      </c>
      <c r="F3612" s="27"/>
    </row>
    <row r="3613" spans="1:6" x14ac:dyDescent="0.3">
      <c r="A3613" s="7" t="s">
        <v>13942</v>
      </c>
      <c r="B3613" s="7" t="s">
        <v>13943</v>
      </c>
      <c r="C3613" s="7" t="s">
        <v>7957</v>
      </c>
      <c r="D3613" s="7" t="s">
        <v>7952</v>
      </c>
      <c r="E3613" s="7" t="s">
        <v>7952</v>
      </c>
      <c r="F3613" s="27"/>
    </row>
    <row r="3614" spans="1:6" x14ac:dyDescent="0.3">
      <c r="A3614" s="7" t="s">
        <v>13944</v>
      </c>
      <c r="B3614" s="7" t="s">
        <v>13945</v>
      </c>
      <c r="C3614" s="7" t="s">
        <v>7957</v>
      </c>
      <c r="D3614" s="7" t="s">
        <v>7952</v>
      </c>
      <c r="E3614" s="7" t="s">
        <v>7952</v>
      </c>
      <c r="F3614" s="27"/>
    </row>
    <row r="3615" spans="1:6" x14ac:dyDescent="0.3">
      <c r="A3615" s="7" t="s">
        <v>13946</v>
      </c>
      <c r="B3615" s="7" t="s">
        <v>13947</v>
      </c>
      <c r="C3615" s="7" t="s">
        <v>7957</v>
      </c>
      <c r="D3615" s="7" t="s">
        <v>7952</v>
      </c>
      <c r="E3615" s="7" t="s">
        <v>7952</v>
      </c>
      <c r="F3615" s="27"/>
    </row>
    <row r="3616" spans="1:6" x14ac:dyDescent="0.3">
      <c r="A3616" s="7" t="s">
        <v>13948</v>
      </c>
      <c r="B3616" s="7" t="s">
        <v>13949</v>
      </c>
      <c r="C3616" s="7" t="s">
        <v>7957</v>
      </c>
      <c r="D3616" s="7" t="s">
        <v>7952</v>
      </c>
      <c r="E3616" s="7" t="s">
        <v>7952</v>
      </c>
      <c r="F3616" s="27"/>
    </row>
    <row r="3617" spans="1:6" x14ac:dyDescent="0.3">
      <c r="A3617" s="7" t="s">
        <v>13950</v>
      </c>
      <c r="B3617" s="7" t="s">
        <v>13951</v>
      </c>
      <c r="C3617" s="7" t="s">
        <v>7957</v>
      </c>
      <c r="D3617" s="7" t="s">
        <v>7952</v>
      </c>
      <c r="E3617" s="7" t="s">
        <v>7952</v>
      </c>
      <c r="F3617" s="27"/>
    </row>
    <row r="3618" spans="1:6" x14ac:dyDescent="0.3">
      <c r="A3618" s="7" t="s">
        <v>13952</v>
      </c>
      <c r="B3618" s="7" t="s">
        <v>13953</v>
      </c>
      <c r="C3618" s="7" t="s">
        <v>7957</v>
      </c>
      <c r="D3618" s="7" t="s">
        <v>7952</v>
      </c>
      <c r="E3618" s="7" t="s">
        <v>7952</v>
      </c>
      <c r="F3618" s="27"/>
    </row>
    <row r="3619" spans="1:6" x14ac:dyDescent="0.3">
      <c r="A3619" s="7" t="s">
        <v>13954</v>
      </c>
      <c r="B3619" s="7" t="s">
        <v>13955</v>
      </c>
      <c r="C3619" s="7" t="s">
        <v>7957</v>
      </c>
      <c r="D3619" s="7" t="s">
        <v>7952</v>
      </c>
      <c r="E3619" s="7" t="s">
        <v>7952</v>
      </c>
      <c r="F3619" s="27"/>
    </row>
    <row r="3620" spans="1:6" x14ac:dyDescent="0.3">
      <c r="A3620" s="7" t="s">
        <v>13956</v>
      </c>
      <c r="B3620" s="7" t="s">
        <v>13957</v>
      </c>
      <c r="C3620" s="7" t="s">
        <v>7957</v>
      </c>
      <c r="D3620" s="7" t="s">
        <v>7952</v>
      </c>
      <c r="E3620" s="7" t="s">
        <v>7952</v>
      </c>
      <c r="F3620" s="27"/>
    </row>
    <row r="3621" spans="1:6" x14ac:dyDescent="0.3">
      <c r="A3621" s="7" t="s">
        <v>13958</v>
      </c>
      <c r="B3621" s="7" t="s">
        <v>13959</v>
      </c>
      <c r="C3621" s="7" t="s">
        <v>7957</v>
      </c>
      <c r="D3621" s="7" t="s">
        <v>7952</v>
      </c>
      <c r="E3621" s="7" t="s">
        <v>7952</v>
      </c>
      <c r="F3621" s="27"/>
    </row>
    <row r="3622" spans="1:6" x14ac:dyDescent="0.3">
      <c r="A3622" s="7" t="s">
        <v>13960</v>
      </c>
      <c r="B3622" s="7" t="s">
        <v>13961</v>
      </c>
      <c r="C3622" s="7" t="s">
        <v>7957</v>
      </c>
      <c r="D3622" s="7" t="s">
        <v>7952</v>
      </c>
      <c r="E3622" s="7" t="s">
        <v>7952</v>
      </c>
      <c r="F3622" s="27"/>
    </row>
    <row r="3623" spans="1:6" x14ac:dyDescent="0.3">
      <c r="A3623" s="7" t="s">
        <v>13962</v>
      </c>
      <c r="B3623" s="7" t="s">
        <v>13963</v>
      </c>
      <c r="C3623" s="7" t="s">
        <v>7957</v>
      </c>
      <c r="D3623" s="7" t="s">
        <v>7952</v>
      </c>
      <c r="E3623" s="7" t="s">
        <v>7952</v>
      </c>
      <c r="F3623" s="27"/>
    </row>
    <row r="3624" spans="1:6" x14ac:dyDescent="0.3">
      <c r="A3624" s="7" t="s">
        <v>13964</v>
      </c>
      <c r="B3624" s="7" t="s">
        <v>1282</v>
      </c>
      <c r="C3624" s="7" t="s">
        <v>7957</v>
      </c>
      <c r="D3624" s="7" t="s">
        <v>7952</v>
      </c>
      <c r="E3624" s="7" t="s">
        <v>7952</v>
      </c>
      <c r="F3624" s="27"/>
    </row>
    <row r="3625" spans="1:6" x14ac:dyDescent="0.3">
      <c r="A3625" s="7" t="s">
        <v>13965</v>
      </c>
      <c r="B3625" s="7" t="s">
        <v>13966</v>
      </c>
      <c r="C3625" s="7" t="s">
        <v>7957</v>
      </c>
      <c r="D3625" s="7" t="s">
        <v>7952</v>
      </c>
      <c r="E3625" s="7" t="s">
        <v>7952</v>
      </c>
      <c r="F3625" s="27"/>
    </row>
    <row r="3626" spans="1:6" x14ac:dyDescent="0.3">
      <c r="A3626" s="7" t="s">
        <v>13967</v>
      </c>
      <c r="B3626" s="7" t="s">
        <v>13968</v>
      </c>
      <c r="C3626" s="7" t="s">
        <v>7957</v>
      </c>
      <c r="D3626" s="7" t="s">
        <v>7952</v>
      </c>
      <c r="E3626" s="7" t="s">
        <v>7952</v>
      </c>
      <c r="F3626" s="27"/>
    </row>
    <row r="3627" spans="1:6" x14ac:dyDescent="0.3">
      <c r="A3627" s="7" t="s">
        <v>13969</v>
      </c>
      <c r="B3627" s="7" t="s">
        <v>13970</v>
      </c>
      <c r="C3627" s="7" t="s">
        <v>7957</v>
      </c>
      <c r="D3627" s="7" t="s">
        <v>7952</v>
      </c>
      <c r="E3627" s="7" t="s">
        <v>7952</v>
      </c>
      <c r="F3627" s="27"/>
    </row>
    <row r="3628" spans="1:6" x14ac:dyDescent="0.3">
      <c r="A3628" s="7" t="s">
        <v>13971</v>
      </c>
      <c r="B3628" s="7" t="s">
        <v>13972</v>
      </c>
      <c r="C3628" s="7" t="s">
        <v>7957</v>
      </c>
      <c r="D3628" s="7" t="s">
        <v>7952</v>
      </c>
      <c r="E3628" s="7" t="s">
        <v>7952</v>
      </c>
      <c r="F3628" s="27"/>
    </row>
    <row r="3629" spans="1:6" x14ac:dyDescent="0.3">
      <c r="A3629" s="7" t="s">
        <v>13973</v>
      </c>
      <c r="B3629" s="7" t="s">
        <v>13972</v>
      </c>
      <c r="C3629" s="7" t="s">
        <v>7957</v>
      </c>
      <c r="D3629" s="7" t="s">
        <v>7952</v>
      </c>
      <c r="E3629" s="7" t="s">
        <v>7952</v>
      </c>
      <c r="F3629" s="27"/>
    </row>
    <row r="3630" spans="1:6" x14ac:dyDescent="0.3">
      <c r="A3630" s="7" t="s">
        <v>13974</v>
      </c>
      <c r="B3630" s="7" t="s">
        <v>13975</v>
      </c>
      <c r="C3630" s="7" t="s">
        <v>7957</v>
      </c>
      <c r="D3630" s="7" t="s">
        <v>7952</v>
      </c>
      <c r="E3630" s="7" t="s">
        <v>7952</v>
      </c>
      <c r="F3630" s="27"/>
    </row>
    <row r="3631" spans="1:6" x14ac:dyDescent="0.3">
      <c r="A3631" s="7" t="s">
        <v>13976</v>
      </c>
      <c r="B3631" s="7" t="s">
        <v>1497</v>
      </c>
      <c r="C3631" s="7" t="s">
        <v>7957</v>
      </c>
      <c r="D3631" s="7" t="s">
        <v>7952</v>
      </c>
      <c r="E3631" s="7" t="s">
        <v>7952</v>
      </c>
      <c r="F3631" s="27"/>
    </row>
    <row r="3632" spans="1:6" x14ac:dyDescent="0.3">
      <c r="A3632" s="7" t="s">
        <v>13977</v>
      </c>
      <c r="B3632" s="7" t="s">
        <v>1595</v>
      </c>
      <c r="C3632" s="7" t="s">
        <v>7957</v>
      </c>
      <c r="D3632" s="7" t="s">
        <v>7952</v>
      </c>
      <c r="E3632" s="7" t="s">
        <v>7952</v>
      </c>
      <c r="F3632" s="27"/>
    </row>
    <row r="3633" spans="1:6" x14ac:dyDescent="0.3">
      <c r="A3633" s="7" t="s">
        <v>13978</v>
      </c>
      <c r="B3633" s="7" t="s">
        <v>13979</v>
      </c>
      <c r="C3633" s="7" t="s">
        <v>7957</v>
      </c>
      <c r="D3633" s="7" t="s">
        <v>7952</v>
      </c>
      <c r="E3633" s="7" t="s">
        <v>7952</v>
      </c>
      <c r="F3633" s="27"/>
    </row>
    <row r="3634" spans="1:6" x14ac:dyDescent="0.3">
      <c r="A3634" s="7" t="s">
        <v>13980</v>
      </c>
      <c r="B3634" s="7" t="s">
        <v>13981</v>
      </c>
      <c r="C3634" s="7" t="s">
        <v>7957</v>
      </c>
      <c r="D3634" s="7" t="s">
        <v>7952</v>
      </c>
      <c r="E3634" s="7" t="s">
        <v>7952</v>
      </c>
      <c r="F3634" s="27"/>
    </row>
    <row r="3635" spans="1:6" x14ac:dyDescent="0.3">
      <c r="A3635" s="7" t="s">
        <v>13982</v>
      </c>
      <c r="B3635" s="7" t="s">
        <v>13983</v>
      </c>
      <c r="C3635" s="7" t="s">
        <v>7957</v>
      </c>
      <c r="D3635" s="7" t="s">
        <v>7952</v>
      </c>
      <c r="E3635" s="7" t="s">
        <v>7952</v>
      </c>
      <c r="F3635" s="27"/>
    </row>
    <row r="3636" spans="1:6" x14ac:dyDescent="0.3">
      <c r="A3636" s="7" t="s">
        <v>13984</v>
      </c>
      <c r="B3636" s="7" t="s">
        <v>13985</v>
      </c>
      <c r="C3636" s="7" t="s">
        <v>7957</v>
      </c>
      <c r="D3636" s="7" t="s">
        <v>7952</v>
      </c>
      <c r="E3636" s="7" t="s">
        <v>7952</v>
      </c>
      <c r="F3636" s="27"/>
    </row>
    <row r="3637" spans="1:6" x14ac:dyDescent="0.3">
      <c r="A3637" s="7" t="s">
        <v>13986</v>
      </c>
      <c r="B3637" s="7" t="s">
        <v>13987</v>
      </c>
      <c r="C3637" s="7" t="s">
        <v>7957</v>
      </c>
      <c r="D3637" s="7" t="s">
        <v>7952</v>
      </c>
      <c r="E3637" s="7" t="s">
        <v>7952</v>
      </c>
      <c r="F3637" s="27"/>
    </row>
    <row r="3638" spans="1:6" x14ac:dyDescent="0.3">
      <c r="A3638" s="7" t="s">
        <v>13988</v>
      </c>
      <c r="B3638" s="7" t="s">
        <v>13989</v>
      </c>
      <c r="C3638" s="7" t="s">
        <v>7957</v>
      </c>
      <c r="D3638" s="7" t="s">
        <v>7952</v>
      </c>
      <c r="E3638" s="7" t="s">
        <v>7952</v>
      </c>
      <c r="F3638" s="27"/>
    </row>
    <row r="3639" spans="1:6" x14ac:dyDescent="0.3">
      <c r="A3639" s="7" t="s">
        <v>13990</v>
      </c>
      <c r="B3639" s="7" t="s">
        <v>13991</v>
      </c>
      <c r="C3639" s="7" t="s">
        <v>7957</v>
      </c>
      <c r="D3639" s="7" t="s">
        <v>7952</v>
      </c>
      <c r="E3639" s="7" t="s">
        <v>7952</v>
      </c>
      <c r="F3639" s="27"/>
    </row>
    <row r="3640" spans="1:6" x14ac:dyDescent="0.3">
      <c r="A3640" s="7" t="s">
        <v>13992</v>
      </c>
      <c r="B3640" s="7" t="s">
        <v>13993</v>
      </c>
      <c r="C3640" s="7" t="s">
        <v>7957</v>
      </c>
      <c r="D3640" s="7" t="s">
        <v>7952</v>
      </c>
      <c r="E3640" s="7" t="s">
        <v>7952</v>
      </c>
      <c r="F3640" s="27"/>
    </row>
    <row r="3641" spans="1:6" x14ac:dyDescent="0.3">
      <c r="A3641" s="7" t="s">
        <v>13994</v>
      </c>
      <c r="B3641" s="7" t="s">
        <v>13995</v>
      </c>
      <c r="C3641" s="7" t="s">
        <v>7957</v>
      </c>
      <c r="D3641" s="7" t="s">
        <v>7952</v>
      </c>
      <c r="E3641" s="7" t="s">
        <v>7952</v>
      </c>
      <c r="F3641" s="27"/>
    </row>
    <row r="3642" spans="1:6" x14ac:dyDescent="0.3">
      <c r="A3642" s="7" t="s">
        <v>13996</v>
      </c>
      <c r="B3642" s="7" t="s">
        <v>13997</v>
      </c>
      <c r="C3642" s="7" t="s">
        <v>7957</v>
      </c>
      <c r="D3642" s="7" t="s">
        <v>7952</v>
      </c>
      <c r="E3642" s="7" t="s">
        <v>7952</v>
      </c>
      <c r="F3642" s="27"/>
    </row>
    <row r="3643" spans="1:6" x14ac:dyDescent="0.3">
      <c r="A3643" s="7" t="s">
        <v>13998</v>
      </c>
      <c r="B3643" s="7" t="s">
        <v>13999</v>
      </c>
      <c r="C3643" s="7" t="s">
        <v>7957</v>
      </c>
      <c r="D3643" s="7" t="s">
        <v>7952</v>
      </c>
      <c r="E3643" s="7" t="s">
        <v>7952</v>
      </c>
      <c r="F3643" s="27"/>
    </row>
    <row r="3644" spans="1:6" x14ac:dyDescent="0.3">
      <c r="A3644" s="7" t="s">
        <v>14000</v>
      </c>
      <c r="B3644" s="7" t="s">
        <v>14001</v>
      </c>
      <c r="C3644" s="7" t="s">
        <v>7957</v>
      </c>
      <c r="D3644" s="7" t="s">
        <v>7952</v>
      </c>
      <c r="E3644" s="7" t="s">
        <v>7952</v>
      </c>
      <c r="F3644" s="27"/>
    </row>
    <row r="3645" spans="1:6" x14ac:dyDescent="0.3">
      <c r="A3645" s="7" t="s">
        <v>14002</v>
      </c>
      <c r="B3645" s="7" t="s">
        <v>14003</v>
      </c>
      <c r="C3645" s="7" t="s">
        <v>7957</v>
      </c>
      <c r="D3645" s="7" t="s">
        <v>7952</v>
      </c>
      <c r="E3645" s="7" t="s">
        <v>7952</v>
      </c>
      <c r="F3645" s="27"/>
    </row>
    <row r="3646" spans="1:6" x14ac:dyDescent="0.3">
      <c r="A3646" s="7" t="s">
        <v>14004</v>
      </c>
      <c r="B3646" s="7" t="s">
        <v>1514</v>
      </c>
      <c r="C3646" s="7" t="s">
        <v>7957</v>
      </c>
      <c r="D3646" s="7" t="s">
        <v>7952</v>
      </c>
      <c r="E3646" s="7" t="s">
        <v>7952</v>
      </c>
      <c r="F3646" s="27"/>
    </row>
    <row r="3647" spans="1:6" x14ac:dyDescent="0.3">
      <c r="A3647" s="7" t="s">
        <v>14005</v>
      </c>
      <c r="B3647" s="7" t="s">
        <v>14006</v>
      </c>
      <c r="C3647" s="7" t="s">
        <v>7957</v>
      </c>
      <c r="D3647" s="7" t="s">
        <v>7952</v>
      </c>
      <c r="E3647" s="7" t="s">
        <v>7952</v>
      </c>
      <c r="F3647" s="27"/>
    </row>
    <row r="3648" spans="1:6" x14ac:dyDescent="0.3">
      <c r="A3648" s="7" t="s">
        <v>14007</v>
      </c>
      <c r="B3648" s="7" t="s">
        <v>14008</v>
      </c>
      <c r="C3648" s="7" t="s">
        <v>7957</v>
      </c>
      <c r="D3648" s="7" t="s">
        <v>7952</v>
      </c>
      <c r="E3648" s="7" t="s">
        <v>7952</v>
      </c>
      <c r="F3648" s="27"/>
    </row>
    <row r="3649" spans="1:6" x14ac:dyDescent="0.3">
      <c r="A3649" s="7" t="s">
        <v>14009</v>
      </c>
      <c r="B3649" s="7" t="s">
        <v>14010</v>
      </c>
      <c r="C3649" s="7" t="s">
        <v>7957</v>
      </c>
      <c r="D3649" s="7" t="s">
        <v>7952</v>
      </c>
      <c r="E3649" s="7" t="s">
        <v>7952</v>
      </c>
      <c r="F3649" s="27"/>
    </row>
    <row r="3650" spans="1:6" x14ac:dyDescent="0.3">
      <c r="A3650" s="7" t="s">
        <v>14011</v>
      </c>
      <c r="B3650" s="7" t="s">
        <v>14012</v>
      </c>
      <c r="C3650" s="7" t="s">
        <v>7957</v>
      </c>
      <c r="D3650" s="7" t="s">
        <v>7952</v>
      </c>
      <c r="E3650" s="7" t="s">
        <v>7952</v>
      </c>
      <c r="F3650" s="27"/>
    </row>
    <row r="3651" spans="1:6" x14ac:dyDescent="0.3">
      <c r="A3651" s="7" t="s">
        <v>14013</v>
      </c>
      <c r="B3651" s="7" t="s">
        <v>14014</v>
      </c>
      <c r="C3651" s="7" t="s">
        <v>7957</v>
      </c>
      <c r="D3651" s="7" t="s">
        <v>7952</v>
      </c>
      <c r="E3651" s="7" t="s">
        <v>7952</v>
      </c>
      <c r="F3651" s="27"/>
    </row>
    <row r="3652" spans="1:6" x14ac:dyDescent="0.3">
      <c r="A3652" s="7" t="s">
        <v>14015</v>
      </c>
      <c r="B3652" s="7" t="s">
        <v>14016</v>
      </c>
      <c r="C3652" s="7" t="s">
        <v>7957</v>
      </c>
      <c r="D3652" s="7" t="s">
        <v>7952</v>
      </c>
      <c r="E3652" s="7" t="s">
        <v>7952</v>
      </c>
      <c r="F3652" s="27"/>
    </row>
    <row r="3653" spans="1:6" x14ac:dyDescent="0.3">
      <c r="A3653" s="7" t="s">
        <v>14017</v>
      </c>
      <c r="B3653" s="7" t="s">
        <v>14018</v>
      </c>
      <c r="C3653" s="7" t="s">
        <v>7957</v>
      </c>
      <c r="D3653" s="7" t="s">
        <v>7952</v>
      </c>
      <c r="E3653" s="7" t="s">
        <v>7952</v>
      </c>
      <c r="F3653" s="27"/>
    </row>
    <row r="3654" spans="1:6" x14ac:dyDescent="0.3">
      <c r="A3654" s="7" t="s">
        <v>14019</v>
      </c>
      <c r="B3654" s="7" t="s">
        <v>14020</v>
      </c>
      <c r="C3654" s="7" t="s">
        <v>7957</v>
      </c>
      <c r="D3654" s="7" t="s">
        <v>7952</v>
      </c>
      <c r="E3654" s="7" t="s">
        <v>7952</v>
      </c>
      <c r="F3654" s="27"/>
    </row>
    <row r="3655" spans="1:6" x14ac:dyDescent="0.3">
      <c r="A3655" s="7" t="s">
        <v>14021</v>
      </c>
      <c r="B3655" s="7" t="s">
        <v>14022</v>
      </c>
      <c r="C3655" s="7" t="s">
        <v>7957</v>
      </c>
      <c r="D3655" s="7" t="s">
        <v>7952</v>
      </c>
      <c r="E3655" s="7" t="s">
        <v>7952</v>
      </c>
      <c r="F3655" s="27"/>
    </row>
    <row r="3656" spans="1:6" x14ac:dyDescent="0.3">
      <c r="A3656" s="7" t="s">
        <v>14023</v>
      </c>
      <c r="B3656" s="7" t="s">
        <v>14024</v>
      </c>
      <c r="C3656" s="7" t="s">
        <v>7957</v>
      </c>
      <c r="D3656" s="7" t="s">
        <v>7952</v>
      </c>
      <c r="E3656" s="7" t="s">
        <v>7952</v>
      </c>
      <c r="F3656" s="27"/>
    </row>
    <row r="3657" spans="1:6" x14ac:dyDescent="0.3">
      <c r="A3657" s="7" t="s">
        <v>14025</v>
      </c>
      <c r="B3657" s="7" t="s">
        <v>14026</v>
      </c>
      <c r="C3657" s="7" t="s">
        <v>7957</v>
      </c>
      <c r="D3657" s="7" t="s">
        <v>7952</v>
      </c>
      <c r="E3657" s="7" t="s">
        <v>7952</v>
      </c>
      <c r="F3657" s="27"/>
    </row>
    <row r="3658" spans="1:6" x14ac:dyDescent="0.3">
      <c r="A3658" s="7" t="s">
        <v>14027</v>
      </c>
      <c r="B3658" s="7" t="s">
        <v>14028</v>
      </c>
      <c r="C3658" s="7" t="s">
        <v>7957</v>
      </c>
      <c r="D3658" s="7" t="s">
        <v>7952</v>
      </c>
      <c r="E3658" s="7" t="s">
        <v>7952</v>
      </c>
      <c r="F3658" s="27"/>
    </row>
    <row r="3659" spans="1:6" x14ac:dyDescent="0.3">
      <c r="A3659" s="7" t="s">
        <v>14029</v>
      </c>
      <c r="B3659" s="7" t="s">
        <v>14030</v>
      </c>
      <c r="C3659" s="7" t="s">
        <v>7957</v>
      </c>
      <c r="D3659" s="7" t="s">
        <v>7952</v>
      </c>
      <c r="E3659" s="7" t="s">
        <v>7952</v>
      </c>
      <c r="F3659" s="27"/>
    </row>
    <row r="3660" spans="1:6" x14ac:dyDescent="0.3">
      <c r="A3660" s="7" t="s">
        <v>14031</v>
      </c>
      <c r="B3660" s="7" t="s">
        <v>8845</v>
      </c>
      <c r="C3660" s="7" t="s">
        <v>7957</v>
      </c>
      <c r="D3660" s="7" t="s">
        <v>7952</v>
      </c>
      <c r="E3660" s="7" t="s">
        <v>7952</v>
      </c>
      <c r="F3660" s="27"/>
    </row>
    <row r="3661" spans="1:6" x14ac:dyDescent="0.3">
      <c r="A3661" s="7" t="s">
        <v>14032</v>
      </c>
      <c r="B3661" s="7" t="s">
        <v>14033</v>
      </c>
      <c r="C3661" s="7" t="s">
        <v>7957</v>
      </c>
      <c r="D3661" s="7" t="s">
        <v>7952</v>
      </c>
      <c r="E3661" s="7" t="s">
        <v>7952</v>
      </c>
      <c r="F3661" s="27"/>
    </row>
    <row r="3662" spans="1:6" x14ac:dyDescent="0.3">
      <c r="A3662" s="7" t="s">
        <v>14034</v>
      </c>
      <c r="B3662" s="7" t="s">
        <v>14035</v>
      </c>
      <c r="C3662" s="7" t="s">
        <v>7957</v>
      </c>
      <c r="D3662" s="7" t="s">
        <v>7952</v>
      </c>
      <c r="E3662" s="7" t="s">
        <v>7952</v>
      </c>
      <c r="F3662" s="27"/>
    </row>
    <row r="3663" spans="1:6" x14ac:dyDescent="0.3">
      <c r="A3663" s="7" t="s">
        <v>14036</v>
      </c>
      <c r="B3663" s="7" t="s">
        <v>14037</v>
      </c>
      <c r="C3663" s="7" t="s">
        <v>7957</v>
      </c>
      <c r="D3663" s="7" t="s">
        <v>7952</v>
      </c>
      <c r="E3663" s="7" t="s">
        <v>7952</v>
      </c>
      <c r="F3663" s="27"/>
    </row>
    <row r="3664" spans="1:6" x14ac:dyDescent="0.3">
      <c r="A3664" s="7" t="s">
        <v>14038</v>
      </c>
      <c r="B3664" s="7" t="s">
        <v>14039</v>
      </c>
      <c r="C3664" s="7" t="s">
        <v>7957</v>
      </c>
      <c r="D3664" s="7" t="s">
        <v>7952</v>
      </c>
      <c r="E3664" s="7" t="s">
        <v>7952</v>
      </c>
      <c r="F3664" s="27"/>
    </row>
    <row r="3665" spans="1:6" x14ac:dyDescent="0.3">
      <c r="A3665" s="7" t="s">
        <v>14040</v>
      </c>
      <c r="B3665" s="7" t="s">
        <v>14041</v>
      </c>
      <c r="C3665" s="7" t="s">
        <v>7957</v>
      </c>
      <c r="D3665" s="7" t="s">
        <v>7952</v>
      </c>
      <c r="E3665" s="7" t="s">
        <v>7952</v>
      </c>
      <c r="F3665" s="27"/>
    </row>
    <row r="3666" spans="1:6" x14ac:dyDescent="0.3">
      <c r="A3666" s="7" t="s">
        <v>14042</v>
      </c>
      <c r="B3666" s="7" t="s">
        <v>14043</v>
      </c>
      <c r="C3666" s="7" t="s">
        <v>7957</v>
      </c>
      <c r="D3666" s="7" t="s">
        <v>7952</v>
      </c>
      <c r="E3666" s="7" t="s">
        <v>7952</v>
      </c>
      <c r="F3666" s="27"/>
    </row>
    <row r="3667" spans="1:6" x14ac:dyDescent="0.3">
      <c r="A3667" s="7" t="s">
        <v>14044</v>
      </c>
      <c r="B3667" s="7" t="s">
        <v>14045</v>
      </c>
      <c r="C3667" s="7" t="s">
        <v>7957</v>
      </c>
      <c r="D3667" s="7" t="s">
        <v>7952</v>
      </c>
      <c r="E3667" s="7" t="s">
        <v>7952</v>
      </c>
      <c r="F3667" s="27"/>
    </row>
    <row r="3668" spans="1:6" x14ac:dyDescent="0.3">
      <c r="A3668" s="7" t="s">
        <v>14046</v>
      </c>
      <c r="B3668" s="7" t="s">
        <v>14047</v>
      </c>
      <c r="C3668" s="7" t="s">
        <v>7957</v>
      </c>
      <c r="D3668" s="7" t="s">
        <v>7952</v>
      </c>
      <c r="E3668" s="7" t="s">
        <v>7952</v>
      </c>
      <c r="F3668" s="27"/>
    </row>
    <row r="3669" spans="1:6" x14ac:dyDescent="0.3">
      <c r="A3669" s="7" t="s">
        <v>14048</v>
      </c>
      <c r="B3669" s="7" t="s">
        <v>14049</v>
      </c>
      <c r="C3669" s="7" t="s">
        <v>7957</v>
      </c>
      <c r="D3669" s="7" t="s">
        <v>7952</v>
      </c>
      <c r="E3669" s="7" t="s">
        <v>7952</v>
      </c>
      <c r="F3669" s="27"/>
    </row>
    <row r="3670" spans="1:6" x14ac:dyDescent="0.3">
      <c r="A3670" s="20" t="s">
        <v>14050</v>
      </c>
      <c r="B3670" s="20" t="s">
        <v>14051</v>
      </c>
      <c r="C3670" s="20" t="s">
        <v>7957</v>
      </c>
      <c r="D3670" s="20" t="s">
        <v>7952</v>
      </c>
      <c r="E3670" s="20" t="s">
        <v>7952</v>
      </c>
      <c r="F3670" s="27"/>
    </row>
    <row r="3671" spans="1:6" x14ac:dyDescent="0.3">
      <c r="A3671" s="7" t="s">
        <v>14052</v>
      </c>
      <c r="B3671" s="7" t="s">
        <v>14053</v>
      </c>
      <c r="C3671" s="7" t="s">
        <v>7957</v>
      </c>
      <c r="D3671" s="7" t="s">
        <v>7952</v>
      </c>
      <c r="E3671" s="7" t="s">
        <v>7952</v>
      </c>
      <c r="F3671" s="27"/>
    </row>
    <row r="3672" spans="1:6" x14ac:dyDescent="0.3">
      <c r="A3672" s="7" t="s">
        <v>14054</v>
      </c>
      <c r="B3672" s="7" t="s">
        <v>14055</v>
      </c>
      <c r="C3672" s="7" t="s">
        <v>7957</v>
      </c>
      <c r="D3672" s="7" t="s">
        <v>7952</v>
      </c>
      <c r="E3672" s="7" t="s">
        <v>7952</v>
      </c>
      <c r="F3672" s="27"/>
    </row>
    <row r="3673" spans="1:6" x14ac:dyDescent="0.3">
      <c r="A3673" s="7" t="s">
        <v>14056</v>
      </c>
      <c r="B3673" s="7" t="s">
        <v>14057</v>
      </c>
      <c r="C3673" s="7" t="s">
        <v>7957</v>
      </c>
      <c r="D3673" s="7" t="s">
        <v>7952</v>
      </c>
      <c r="E3673" s="7" t="s">
        <v>7952</v>
      </c>
      <c r="F3673" s="27"/>
    </row>
    <row r="3674" spans="1:6" x14ac:dyDescent="0.3">
      <c r="A3674" s="7" t="s">
        <v>14058</v>
      </c>
      <c r="B3674" s="7" t="s">
        <v>14059</v>
      </c>
      <c r="C3674" s="7" t="s">
        <v>7957</v>
      </c>
      <c r="D3674" s="7" t="s">
        <v>7952</v>
      </c>
      <c r="E3674" s="7" t="s">
        <v>7952</v>
      </c>
      <c r="F3674" s="27"/>
    </row>
    <row r="3675" spans="1:6" x14ac:dyDescent="0.3">
      <c r="A3675" s="7" t="s">
        <v>14060</v>
      </c>
      <c r="B3675" s="7" t="s">
        <v>14061</v>
      </c>
      <c r="C3675" s="7" t="s">
        <v>7957</v>
      </c>
      <c r="D3675" s="7" t="s">
        <v>7952</v>
      </c>
      <c r="E3675" s="7" t="s">
        <v>7952</v>
      </c>
      <c r="F3675" s="27"/>
    </row>
    <row r="3676" spans="1:6" x14ac:dyDescent="0.3">
      <c r="A3676" s="7" t="s">
        <v>14062</v>
      </c>
      <c r="B3676" s="7" t="s">
        <v>14063</v>
      </c>
      <c r="C3676" s="7" t="s">
        <v>7957</v>
      </c>
      <c r="D3676" s="7" t="s">
        <v>7952</v>
      </c>
      <c r="E3676" s="7" t="s">
        <v>7952</v>
      </c>
      <c r="F3676" s="27"/>
    </row>
    <row r="3677" spans="1:6" x14ac:dyDescent="0.3">
      <c r="A3677" s="7" t="s">
        <v>14064</v>
      </c>
      <c r="B3677" s="7" t="s">
        <v>14065</v>
      </c>
      <c r="C3677" s="7" t="s">
        <v>7957</v>
      </c>
      <c r="D3677" s="7" t="s">
        <v>7952</v>
      </c>
      <c r="E3677" s="7" t="s">
        <v>7952</v>
      </c>
      <c r="F3677" s="27"/>
    </row>
    <row r="3678" spans="1:6" x14ac:dyDescent="0.3">
      <c r="A3678" s="7" t="s">
        <v>14066</v>
      </c>
      <c r="B3678" s="7" t="s">
        <v>14067</v>
      </c>
      <c r="C3678" s="7" t="s">
        <v>7957</v>
      </c>
      <c r="D3678" s="7" t="s">
        <v>7952</v>
      </c>
      <c r="E3678" s="7" t="s">
        <v>7952</v>
      </c>
      <c r="F3678" s="27"/>
    </row>
    <row r="3679" spans="1:6" x14ac:dyDescent="0.3">
      <c r="A3679" s="7" t="s">
        <v>14068</v>
      </c>
      <c r="B3679" s="7" t="s">
        <v>14069</v>
      </c>
      <c r="C3679" s="7" t="s">
        <v>7957</v>
      </c>
      <c r="D3679" s="7" t="s">
        <v>7952</v>
      </c>
      <c r="E3679" s="7" t="s">
        <v>7952</v>
      </c>
      <c r="F3679" s="27"/>
    </row>
    <row r="3680" spans="1:6" x14ac:dyDescent="0.3">
      <c r="A3680" s="7" t="s">
        <v>14070</v>
      </c>
      <c r="B3680" s="7" t="s">
        <v>14071</v>
      </c>
      <c r="C3680" s="7" t="s">
        <v>7957</v>
      </c>
      <c r="D3680" s="7" t="s">
        <v>7952</v>
      </c>
      <c r="E3680" s="7" t="s">
        <v>7952</v>
      </c>
      <c r="F3680" s="27"/>
    </row>
    <row r="3681" spans="1:6" x14ac:dyDescent="0.3">
      <c r="A3681" s="7" t="s">
        <v>14072</v>
      </c>
      <c r="B3681" s="7" t="s">
        <v>14073</v>
      </c>
      <c r="C3681" s="7" t="s">
        <v>7957</v>
      </c>
      <c r="D3681" s="7" t="s">
        <v>7952</v>
      </c>
      <c r="E3681" s="7" t="s">
        <v>7952</v>
      </c>
      <c r="F3681" s="27"/>
    </row>
    <row r="3682" spans="1:6" x14ac:dyDescent="0.3">
      <c r="A3682" s="7" t="s">
        <v>14074</v>
      </c>
      <c r="B3682" s="7" t="s">
        <v>14075</v>
      </c>
      <c r="C3682" s="7" t="s">
        <v>7957</v>
      </c>
      <c r="D3682" s="7" t="s">
        <v>7952</v>
      </c>
      <c r="E3682" s="7" t="s">
        <v>7952</v>
      </c>
      <c r="F3682" s="27"/>
    </row>
    <row r="3683" spans="1:6" x14ac:dyDescent="0.3">
      <c r="A3683" s="7" t="s">
        <v>14076</v>
      </c>
      <c r="B3683" s="7" t="s">
        <v>14077</v>
      </c>
      <c r="C3683" s="7" t="s">
        <v>7957</v>
      </c>
      <c r="D3683" s="7" t="s">
        <v>7952</v>
      </c>
      <c r="E3683" s="7" t="s">
        <v>7952</v>
      </c>
      <c r="F3683" s="27"/>
    </row>
    <row r="3684" spans="1:6" x14ac:dyDescent="0.3">
      <c r="A3684" s="7" t="s">
        <v>14078</v>
      </c>
      <c r="B3684" s="7" t="s">
        <v>14079</v>
      </c>
      <c r="C3684" s="7" t="s">
        <v>7957</v>
      </c>
      <c r="D3684" s="7" t="s">
        <v>7952</v>
      </c>
      <c r="E3684" s="7" t="s">
        <v>7952</v>
      </c>
      <c r="F3684" s="27"/>
    </row>
    <row r="3685" spans="1:6" x14ac:dyDescent="0.3">
      <c r="A3685" s="7" t="s">
        <v>14080</v>
      </c>
      <c r="B3685" s="7" t="s">
        <v>14081</v>
      </c>
      <c r="C3685" s="7" t="s">
        <v>7957</v>
      </c>
      <c r="D3685" s="7" t="s">
        <v>7952</v>
      </c>
      <c r="E3685" s="7" t="s">
        <v>7952</v>
      </c>
      <c r="F3685" s="27"/>
    </row>
    <row r="3686" spans="1:6" x14ac:dyDescent="0.3">
      <c r="A3686" s="7" t="s">
        <v>14082</v>
      </c>
      <c r="B3686" s="7" t="s">
        <v>14083</v>
      </c>
      <c r="C3686" s="7" t="s">
        <v>7957</v>
      </c>
      <c r="D3686" s="7" t="s">
        <v>7952</v>
      </c>
      <c r="E3686" s="7" t="s">
        <v>7952</v>
      </c>
      <c r="F3686" s="27"/>
    </row>
    <row r="3687" spans="1:6" x14ac:dyDescent="0.3">
      <c r="A3687" s="7" t="s">
        <v>14084</v>
      </c>
      <c r="B3687" s="7" t="s">
        <v>14085</v>
      </c>
      <c r="C3687" s="7" t="s">
        <v>7957</v>
      </c>
      <c r="D3687" s="7" t="s">
        <v>7952</v>
      </c>
      <c r="E3687" s="7" t="s">
        <v>7952</v>
      </c>
      <c r="F3687" s="27"/>
    </row>
    <row r="3688" spans="1:6" x14ac:dyDescent="0.3">
      <c r="A3688" s="7" t="s">
        <v>14086</v>
      </c>
      <c r="B3688" s="7" t="s">
        <v>1497</v>
      </c>
      <c r="C3688" s="7" t="s">
        <v>7957</v>
      </c>
      <c r="D3688" s="7" t="s">
        <v>7952</v>
      </c>
      <c r="E3688" s="7" t="s">
        <v>7952</v>
      </c>
      <c r="F3688" s="27"/>
    </row>
    <row r="3689" spans="1:6" x14ac:dyDescent="0.3">
      <c r="A3689" s="7" t="s">
        <v>14087</v>
      </c>
      <c r="B3689" s="7" t="s">
        <v>14088</v>
      </c>
      <c r="C3689" s="7" t="s">
        <v>7957</v>
      </c>
      <c r="D3689" s="7" t="s">
        <v>7952</v>
      </c>
      <c r="E3689" s="7" t="s">
        <v>7952</v>
      </c>
      <c r="F3689" s="27"/>
    </row>
    <row r="3690" spans="1:6" x14ac:dyDescent="0.3">
      <c r="A3690" s="7" t="s">
        <v>14089</v>
      </c>
      <c r="B3690" s="7" t="s">
        <v>14090</v>
      </c>
      <c r="C3690" s="7" t="s">
        <v>7957</v>
      </c>
      <c r="D3690" s="7" t="s">
        <v>7952</v>
      </c>
      <c r="E3690" s="7" t="s">
        <v>7952</v>
      </c>
      <c r="F3690" s="27"/>
    </row>
    <row r="3691" spans="1:6" x14ac:dyDescent="0.3">
      <c r="A3691" s="7" t="s">
        <v>14091</v>
      </c>
      <c r="B3691" s="7" t="s">
        <v>14092</v>
      </c>
      <c r="C3691" s="7" t="s">
        <v>7957</v>
      </c>
      <c r="D3691" s="7" t="s">
        <v>7952</v>
      </c>
      <c r="E3691" s="7" t="s">
        <v>7952</v>
      </c>
      <c r="F3691" s="27"/>
    </row>
    <row r="3692" spans="1:6" x14ac:dyDescent="0.3">
      <c r="A3692" s="7" t="s">
        <v>14093</v>
      </c>
      <c r="B3692" s="7" t="s">
        <v>14094</v>
      </c>
      <c r="C3692" s="7" t="s">
        <v>7957</v>
      </c>
      <c r="D3692" s="7" t="s">
        <v>7952</v>
      </c>
      <c r="E3692" s="7" t="s">
        <v>7952</v>
      </c>
      <c r="F3692" s="27"/>
    </row>
    <row r="3693" spans="1:6" x14ac:dyDescent="0.3">
      <c r="A3693" s="7" t="s">
        <v>14095</v>
      </c>
      <c r="B3693" s="7" t="s">
        <v>14096</v>
      </c>
      <c r="C3693" s="7" t="s">
        <v>7957</v>
      </c>
      <c r="D3693" s="7" t="s">
        <v>7952</v>
      </c>
      <c r="E3693" s="7" t="s">
        <v>7952</v>
      </c>
      <c r="F3693" s="27"/>
    </row>
    <row r="3694" spans="1:6" x14ac:dyDescent="0.3">
      <c r="A3694" s="7" t="s">
        <v>14097</v>
      </c>
      <c r="B3694" s="7" t="s">
        <v>14098</v>
      </c>
      <c r="C3694" s="7" t="s">
        <v>7957</v>
      </c>
      <c r="D3694" s="7" t="s">
        <v>7952</v>
      </c>
      <c r="E3694" s="7" t="s">
        <v>7952</v>
      </c>
      <c r="F3694" s="27"/>
    </row>
    <row r="3695" spans="1:6" x14ac:dyDescent="0.3">
      <c r="A3695" s="7" t="s">
        <v>14099</v>
      </c>
      <c r="B3695" s="7" t="s">
        <v>14100</v>
      </c>
      <c r="C3695" s="7" t="s">
        <v>7957</v>
      </c>
      <c r="D3695" s="7" t="s">
        <v>7952</v>
      </c>
      <c r="E3695" s="7" t="s">
        <v>7952</v>
      </c>
      <c r="F3695" s="27"/>
    </row>
    <row r="3696" spans="1:6" x14ac:dyDescent="0.3">
      <c r="A3696" s="7" t="s">
        <v>14101</v>
      </c>
      <c r="B3696" s="7" t="s">
        <v>14102</v>
      </c>
      <c r="C3696" s="7" t="s">
        <v>7957</v>
      </c>
      <c r="D3696" s="7" t="s">
        <v>7952</v>
      </c>
      <c r="E3696" s="7" t="s">
        <v>7952</v>
      </c>
      <c r="F3696" s="27"/>
    </row>
    <row r="3697" spans="1:6" x14ac:dyDescent="0.3">
      <c r="A3697" s="7" t="s">
        <v>14103</v>
      </c>
      <c r="B3697" s="7" t="s">
        <v>14104</v>
      </c>
      <c r="C3697" s="7" t="s">
        <v>7957</v>
      </c>
      <c r="D3697" s="7" t="s">
        <v>7952</v>
      </c>
      <c r="E3697" s="7" t="s">
        <v>7952</v>
      </c>
      <c r="F3697" s="27"/>
    </row>
    <row r="3698" spans="1:6" x14ac:dyDescent="0.3">
      <c r="A3698" s="7" t="s">
        <v>14105</v>
      </c>
      <c r="B3698" s="7" t="s">
        <v>14106</v>
      </c>
      <c r="C3698" s="7" t="s">
        <v>7957</v>
      </c>
      <c r="D3698" s="7" t="s">
        <v>7952</v>
      </c>
      <c r="E3698" s="7" t="s">
        <v>7952</v>
      </c>
      <c r="F3698" s="27"/>
    </row>
    <row r="3699" spans="1:6" x14ac:dyDescent="0.3">
      <c r="A3699" s="7" t="s">
        <v>14107</v>
      </c>
      <c r="B3699" s="7" t="s">
        <v>14108</v>
      </c>
      <c r="C3699" s="7" t="s">
        <v>7957</v>
      </c>
      <c r="D3699" s="7" t="s">
        <v>7952</v>
      </c>
      <c r="E3699" s="7" t="s">
        <v>7952</v>
      </c>
      <c r="F3699" s="27"/>
    </row>
    <row r="3700" spans="1:6" x14ac:dyDescent="0.3">
      <c r="A3700" s="7" t="s">
        <v>14109</v>
      </c>
      <c r="B3700" s="7" t="s">
        <v>14110</v>
      </c>
      <c r="C3700" s="7" t="s">
        <v>7957</v>
      </c>
      <c r="D3700" s="7" t="s">
        <v>7952</v>
      </c>
      <c r="E3700" s="7" t="s">
        <v>7952</v>
      </c>
      <c r="F3700" s="27"/>
    </row>
    <row r="3701" spans="1:6" x14ac:dyDescent="0.3">
      <c r="A3701" s="7" t="s">
        <v>14111</v>
      </c>
      <c r="B3701" s="7" t="s">
        <v>14112</v>
      </c>
      <c r="C3701" s="7" t="s">
        <v>7957</v>
      </c>
      <c r="D3701" s="7" t="s">
        <v>7952</v>
      </c>
      <c r="E3701" s="7" t="s">
        <v>7952</v>
      </c>
      <c r="F3701" s="27"/>
    </row>
    <row r="3702" spans="1:6" x14ac:dyDescent="0.3">
      <c r="A3702" s="7" t="s">
        <v>14113</v>
      </c>
      <c r="B3702" s="7" t="s">
        <v>14114</v>
      </c>
      <c r="C3702" s="7" t="s">
        <v>7957</v>
      </c>
      <c r="D3702" s="7" t="s">
        <v>7952</v>
      </c>
      <c r="E3702" s="7" t="s">
        <v>7952</v>
      </c>
      <c r="F3702" s="27"/>
    </row>
    <row r="3703" spans="1:6" x14ac:dyDescent="0.3">
      <c r="A3703" s="7" t="s">
        <v>14115</v>
      </c>
      <c r="B3703" s="7" t="s">
        <v>14116</v>
      </c>
      <c r="C3703" s="7" t="s">
        <v>7957</v>
      </c>
      <c r="D3703" s="7" t="s">
        <v>7952</v>
      </c>
      <c r="E3703" s="7" t="s">
        <v>7952</v>
      </c>
      <c r="F3703" s="27"/>
    </row>
    <row r="3704" spans="1:6" x14ac:dyDescent="0.3">
      <c r="A3704" s="7" t="s">
        <v>14117</v>
      </c>
      <c r="B3704" s="7" t="s">
        <v>14118</v>
      </c>
      <c r="C3704" s="7" t="s">
        <v>7957</v>
      </c>
      <c r="D3704" s="7" t="s">
        <v>7952</v>
      </c>
      <c r="E3704" s="7" t="s">
        <v>7952</v>
      </c>
      <c r="F3704" s="27"/>
    </row>
    <row r="3705" spans="1:6" x14ac:dyDescent="0.3">
      <c r="A3705" s="7" t="s">
        <v>14119</v>
      </c>
      <c r="B3705" s="7" t="s">
        <v>14120</v>
      </c>
      <c r="C3705" s="7" t="s">
        <v>7957</v>
      </c>
      <c r="D3705" s="7" t="s">
        <v>7952</v>
      </c>
      <c r="E3705" s="7" t="s">
        <v>7952</v>
      </c>
      <c r="F3705" s="27"/>
    </row>
    <row r="3706" spans="1:6" x14ac:dyDescent="0.3">
      <c r="A3706" s="7" t="s">
        <v>14121</v>
      </c>
      <c r="B3706" s="7" t="s">
        <v>14122</v>
      </c>
      <c r="C3706" s="7" t="s">
        <v>7957</v>
      </c>
      <c r="D3706" s="7" t="s">
        <v>7952</v>
      </c>
      <c r="E3706" s="7" t="s">
        <v>7952</v>
      </c>
      <c r="F3706" s="27"/>
    </row>
    <row r="3707" spans="1:6" x14ac:dyDescent="0.3">
      <c r="A3707" s="7" t="s">
        <v>14123</v>
      </c>
      <c r="B3707" s="7" t="s">
        <v>14124</v>
      </c>
      <c r="C3707" s="7" t="s">
        <v>7957</v>
      </c>
      <c r="D3707" s="7" t="s">
        <v>7952</v>
      </c>
      <c r="E3707" s="7" t="s">
        <v>7952</v>
      </c>
      <c r="F3707" s="27"/>
    </row>
    <row r="3708" spans="1:6" x14ac:dyDescent="0.3">
      <c r="A3708" s="7" t="s">
        <v>14125</v>
      </c>
      <c r="B3708" s="7" t="s">
        <v>14126</v>
      </c>
      <c r="C3708" s="7" t="s">
        <v>7957</v>
      </c>
      <c r="D3708" s="7" t="s">
        <v>7952</v>
      </c>
      <c r="E3708" s="7" t="s">
        <v>7952</v>
      </c>
      <c r="F3708" s="27"/>
    </row>
    <row r="3709" spans="1:6" x14ac:dyDescent="0.3">
      <c r="A3709" s="7" t="s">
        <v>14127</v>
      </c>
      <c r="B3709" s="7" t="s">
        <v>14128</v>
      </c>
      <c r="C3709" s="7" t="s">
        <v>7957</v>
      </c>
      <c r="D3709" s="7" t="s">
        <v>7952</v>
      </c>
      <c r="E3709" s="7" t="s">
        <v>7952</v>
      </c>
      <c r="F3709" s="27"/>
    </row>
    <row r="3710" spans="1:6" x14ac:dyDescent="0.3">
      <c r="A3710" s="7" t="s">
        <v>14129</v>
      </c>
      <c r="B3710" s="7" t="s">
        <v>14130</v>
      </c>
      <c r="C3710" s="7" t="s">
        <v>7957</v>
      </c>
      <c r="D3710" s="7" t="s">
        <v>7952</v>
      </c>
      <c r="E3710" s="7" t="s">
        <v>7952</v>
      </c>
      <c r="F3710" s="27"/>
    </row>
    <row r="3711" spans="1:6" x14ac:dyDescent="0.3">
      <c r="A3711" s="7" t="s">
        <v>14131</v>
      </c>
      <c r="B3711" s="7" t="s">
        <v>14132</v>
      </c>
      <c r="C3711" s="7" t="s">
        <v>7957</v>
      </c>
      <c r="D3711" s="7" t="s">
        <v>7952</v>
      </c>
      <c r="E3711" s="7" t="s">
        <v>7952</v>
      </c>
      <c r="F3711" s="27"/>
    </row>
    <row r="3712" spans="1:6" x14ac:dyDescent="0.3">
      <c r="A3712" s="7" t="s">
        <v>14133</v>
      </c>
      <c r="B3712" s="7" t="s">
        <v>14134</v>
      </c>
      <c r="C3712" s="7" t="s">
        <v>7957</v>
      </c>
      <c r="D3712" s="7" t="s">
        <v>7952</v>
      </c>
      <c r="E3712" s="7" t="s">
        <v>7952</v>
      </c>
      <c r="F3712" s="27"/>
    </row>
    <row r="3713" spans="1:6" x14ac:dyDescent="0.3">
      <c r="A3713" s="7" t="s">
        <v>14135</v>
      </c>
      <c r="B3713" s="7" t="s">
        <v>14136</v>
      </c>
      <c r="C3713" s="7" t="s">
        <v>7957</v>
      </c>
      <c r="D3713" s="7" t="s">
        <v>7952</v>
      </c>
      <c r="E3713" s="7" t="s">
        <v>7952</v>
      </c>
      <c r="F3713" s="27"/>
    </row>
    <row r="3714" spans="1:6" x14ac:dyDescent="0.3">
      <c r="A3714" s="7" t="s">
        <v>14137</v>
      </c>
      <c r="B3714" s="7" t="s">
        <v>14138</v>
      </c>
      <c r="C3714" s="7" t="s">
        <v>7957</v>
      </c>
      <c r="D3714" s="7" t="s">
        <v>7952</v>
      </c>
      <c r="E3714" s="7" t="s">
        <v>7952</v>
      </c>
      <c r="F3714" s="27"/>
    </row>
    <row r="3715" spans="1:6" x14ac:dyDescent="0.3">
      <c r="A3715" s="7" t="s">
        <v>14139</v>
      </c>
      <c r="B3715" s="7" t="s">
        <v>14140</v>
      </c>
      <c r="C3715" s="7" t="s">
        <v>7957</v>
      </c>
      <c r="D3715" s="7" t="s">
        <v>7952</v>
      </c>
      <c r="E3715" s="7" t="s">
        <v>7952</v>
      </c>
      <c r="F3715" s="27"/>
    </row>
    <row r="3716" spans="1:6" x14ac:dyDescent="0.3">
      <c r="A3716" s="7" t="s">
        <v>14141</v>
      </c>
      <c r="B3716" s="7" t="s">
        <v>14142</v>
      </c>
      <c r="C3716" s="7" t="s">
        <v>7957</v>
      </c>
      <c r="D3716" s="7" t="s">
        <v>7952</v>
      </c>
      <c r="E3716" s="7" t="s">
        <v>7952</v>
      </c>
      <c r="F3716" s="27"/>
    </row>
    <row r="3717" spans="1:6" x14ac:dyDescent="0.3">
      <c r="A3717" s="7" t="s">
        <v>14143</v>
      </c>
      <c r="B3717" s="7" t="s">
        <v>14144</v>
      </c>
      <c r="C3717" s="7" t="s">
        <v>7957</v>
      </c>
      <c r="D3717" s="7" t="s">
        <v>7952</v>
      </c>
      <c r="E3717" s="7" t="s">
        <v>7952</v>
      </c>
      <c r="F3717" s="27"/>
    </row>
    <row r="3718" spans="1:6" x14ac:dyDescent="0.3">
      <c r="A3718" s="7" t="s">
        <v>14145</v>
      </c>
      <c r="B3718" s="7" t="s">
        <v>14146</v>
      </c>
      <c r="C3718" s="7" t="s">
        <v>7957</v>
      </c>
      <c r="D3718" s="7" t="s">
        <v>7952</v>
      </c>
      <c r="E3718" s="7" t="s">
        <v>7952</v>
      </c>
      <c r="F3718" s="27"/>
    </row>
    <row r="3719" spans="1:6" x14ac:dyDescent="0.3">
      <c r="A3719" s="7" t="s">
        <v>14147</v>
      </c>
      <c r="B3719" s="7" t="s">
        <v>14148</v>
      </c>
      <c r="C3719" s="7" t="s">
        <v>7957</v>
      </c>
      <c r="D3719" s="7" t="s">
        <v>7952</v>
      </c>
      <c r="E3719" s="7" t="s">
        <v>7952</v>
      </c>
      <c r="F3719" s="27"/>
    </row>
    <row r="3720" spans="1:6" x14ac:dyDescent="0.3">
      <c r="A3720" s="7" t="s">
        <v>14149</v>
      </c>
      <c r="B3720" s="7" t="s">
        <v>14150</v>
      </c>
      <c r="C3720" s="7" t="s">
        <v>7957</v>
      </c>
      <c r="D3720" s="7" t="s">
        <v>7952</v>
      </c>
      <c r="E3720" s="7" t="s">
        <v>7952</v>
      </c>
      <c r="F3720" s="27"/>
    </row>
    <row r="3721" spans="1:6" x14ac:dyDescent="0.3">
      <c r="A3721" s="7" t="s">
        <v>14151</v>
      </c>
      <c r="B3721" s="7" t="s">
        <v>14152</v>
      </c>
      <c r="C3721" s="7" t="s">
        <v>7957</v>
      </c>
      <c r="D3721" s="7" t="s">
        <v>7952</v>
      </c>
      <c r="E3721" s="7" t="s">
        <v>7952</v>
      </c>
      <c r="F3721" s="27"/>
    </row>
    <row r="3722" spans="1:6" x14ac:dyDescent="0.3">
      <c r="A3722" s="7" t="s">
        <v>14153</v>
      </c>
      <c r="B3722" s="7" t="s">
        <v>14154</v>
      </c>
      <c r="C3722" s="7" t="s">
        <v>7957</v>
      </c>
      <c r="D3722" s="7" t="s">
        <v>7952</v>
      </c>
      <c r="E3722" s="7" t="s">
        <v>7952</v>
      </c>
      <c r="F3722" s="27"/>
    </row>
    <row r="3723" spans="1:6" x14ac:dyDescent="0.3">
      <c r="A3723" s="7" t="s">
        <v>14155</v>
      </c>
      <c r="B3723" s="7" t="s">
        <v>14156</v>
      </c>
      <c r="C3723" s="7" t="s">
        <v>7957</v>
      </c>
      <c r="D3723" s="7" t="s">
        <v>7952</v>
      </c>
      <c r="E3723" s="7" t="s">
        <v>7952</v>
      </c>
      <c r="F3723" s="27"/>
    </row>
    <row r="3724" spans="1:6" x14ac:dyDescent="0.3">
      <c r="A3724" s="7" t="s">
        <v>14157</v>
      </c>
      <c r="B3724" s="7" t="s">
        <v>14158</v>
      </c>
      <c r="C3724" s="7" t="s">
        <v>7957</v>
      </c>
      <c r="D3724" s="7" t="s">
        <v>7952</v>
      </c>
      <c r="E3724" s="7" t="s">
        <v>7952</v>
      </c>
      <c r="F3724" s="27"/>
    </row>
    <row r="3725" spans="1:6" x14ac:dyDescent="0.3">
      <c r="A3725" s="7" t="s">
        <v>14159</v>
      </c>
      <c r="B3725" s="7" t="s">
        <v>14160</v>
      </c>
      <c r="C3725" s="7" t="s">
        <v>7957</v>
      </c>
      <c r="D3725" s="7" t="s">
        <v>7952</v>
      </c>
      <c r="E3725" s="7" t="s">
        <v>7952</v>
      </c>
      <c r="F3725" s="27"/>
    </row>
    <row r="3726" spans="1:6" x14ac:dyDescent="0.3">
      <c r="A3726" s="7" t="s">
        <v>14161</v>
      </c>
      <c r="B3726" s="7" t="s">
        <v>14162</v>
      </c>
      <c r="C3726" s="7" t="s">
        <v>7957</v>
      </c>
      <c r="D3726" s="7" t="s">
        <v>7952</v>
      </c>
      <c r="E3726" s="7" t="s">
        <v>7952</v>
      </c>
      <c r="F3726" s="27"/>
    </row>
    <row r="3727" spans="1:6" x14ac:dyDescent="0.3">
      <c r="A3727" s="7" t="s">
        <v>14163</v>
      </c>
      <c r="B3727" s="7" t="s">
        <v>14164</v>
      </c>
      <c r="C3727" s="7" t="s">
        <v>7957</v>
      </c>
      <c r="D3727" s="7" t="s">
        <v>7952</v>
      </c>
      <c r="E3727" s="7" t="s">
        <v>7952</v>
      </c>
      <c r="F3727" s="27"/>
    </row>
    <row r="3728" spans="1:6" x14ac:dyDescent="0.3">
      <c r="A3728" s="7" t="s">
        <v>14165</v>
      </c>
      <c r="B3728" s="7" t="s">
        <v>14166</v>
      </c>
      <c r="C3728" s="7" t="s">
        <v>7957</v>
      </c>
      <c r="D3728" s="7" t="s">
        <v>7952</v>
      </c>
      <c r="E3728" s="7" t="s">
        <v>7952</v>
      </c>
      <c r="F3728" s="27"/>
    </row>
    <row r="3729" spans="1:6" x14ac:dyDescent="0.3">
      <c r="A3729" s="7" t="s">
        <v>14167</v>
      </c>
      <c r="B3729" s="7" t="s">
        <v>14168</v>
      </c>
      <c r="C3729" s="7" t="s">
        <v>7957</v>
      </c>
      <c r="D3729" s="7" t="s">
        <v>7952</v>
      </c>
      <c r="E3729" s="7" t="s">
        <v>7952</v>
      </c>
      <c r="F3729" s="27"/>
    </row>
    <row r="3730" spans="1:6" x14ac:dyDescent="0.3">
      <c r="A3730" s="7" t="s">
        <v>14169</v>
      </c>
      <c r="B3730" s="7" t="s">
        <v>14170</v>
      </c>
      <c r="C3730" s="7" t="s">
        <v>7957</v>
      </c>
      <c r="D3730" s="7" t="s">
        <v>7952</v>
      </c>
      <c r="E3730" s="7" t="s">
        <v>7952</v>
      </c>
      <c r="F3730" s="27"/>
    </row>
    <row r="3731" spans="1:6" x14ac:dyDescent="0.3">
      <c r="A3731" s="7" t="s">
        <v>14171</v>
      </c>
      <c r="B3731" s="7" t="s">
        <v>14172</v>
      </c>
      <c r="C3731" s="7" t="s">
        <v>7957</v>
      </c>
      <c r="D3731" s="7" t="s">
        <v>7952</v>
      </c>
      <c r="E3731" s="7" t="s">
        <v>7952</v>
      </c>
      <c r="F3731" s="27"/>
    </row>
    <row r="3732" spans="1:6" x14ac:dyDescent="0.3">
      <c r="A3732" s="7" t="s">
        <v>14173</v>
      </c>
      <c r="B3732" s="7" t="s">
        <v>14174</v>
      </c>
      <c r="C3732" s="7" t="s">
        <v>7957</v>
      </c>
      <c r="D3732" s="7" t="s">
        <v>7952</v>
      </c>
      <c r="E3732" s="7" t="s">
        <v>7952</v>
      </c>
      <c r="F3732" s="27"/>
    </row>
    <row r="3733" spans="1:6" x14ac:dyDescent="0.3">
      <c r="A3733" s="7" t="s">
        <v>14175</v>
      </c>
      <c r="B3733" s="7" t="s">
        <v>14176</v>
      </c>
      <c r="C3733" s="7" t="s">
        <v>7957</v>
      </c>
      <c r="D3733" s="7" t="s">
        <v>7952</v>
      </c>
      <c r="E3733" s="7" t="s">
        <v>7952</v>
      </c>
      <c r="F3733" s="27"/>
    </row>
    <row r="3734" spans="1:6" x14ac:dyDescent="0.3">
      <c r="A3734" s="7" t="s">
        <v>14177</v>
      </c>
      <c r="B3734" s="7" t="s">
        <v>14178</v>
      </c>
      <c r="C3734" s="7" t="s">
        <v>7957</v>
      </c>
      <c r="D3734" s="7" t="s">
        <v>7952</v>
      </c>
      <c r="E3734" s="7" t="s">
        <v>7952</v>
      </c>
      <c r="F3734" s="27"/>
    </row>
    <row r="3735" spans="1:6" x14ac:dyDescent="0.3">
      <c r="A3735" s="7" t="s">
        <v>14179</v>
      </c>
      <c r="B3735" s="7" t="s">
        <v>14180</v>
      </c>
      <c r="C3735" s="7" t="s">
        <v>7957</v>
      </c>
      <c r="D3735" s="7" t="s">
        <v>7952</v>
      </c>
      <c r="E3735" s="7" t="s">
        <v>7952</v>
      </c>
      <c r="F3735" s="27"/>
    </row>
    <row r="3736" spans="1:6" x14ac:dyDescent="0.3">
      <c r="A3736" s="7" t="s">
        <v>14181</v>
      </c>
      <c r="B3736" s="7" t="s">
        <v>14182</v>
      </c>
      <c r="C3736" s="7" t="s">
        <v>7957</v>
      </c>
      <c r="D3736" s="7" t="s">
        <v>7952</v>
      </c>
      <c r="E3736" s="7" t="s">
        <v>7952</v>
      </c>
      <c r="F3736" s="27"/>
    </row>
    <row r="3737" spans="1:6" x14ac:dyDescent="0.3">
      <c r="A3737" s="7" t="s">
        <v>14183</v>
      </c>
      <c r="B3737" s="7" t="s">
        <v>13989</v>
      </c>
      <c r="C3737" s="7" t="s">
        <v>7957</v>
      </c>
      <c r="D3737" s="7" t="s">
        <v>7952</v>
      </c>
      <c r="E3737" s="7" t="s">
        <v>7952</v>
      </c>
      <c r="F3737" s="27"/>
    </row>
    <row r="3738" spans="1:6" x14ac:dyDescent="0.3">
      <c r="A3738" s="7" t="s">
        <v>14184</v>
      </c>
      <c r="B3738" s="7" t="s">
        <v>14185</v>
      </c>
      <c r="C3738" s="7" t="s">
        <v>7957</v>
      </c>
      <c r="D3738" s="7" t="s">
        <v>7952</v>
      </c>
      <c r="E3738" s="7" t="s">
        <v>7952</v>
      </c>
      <c r="F3738" s="27"/>
    </row>
    <row r="3739" spans="1:6" x14ac:dyDescent="0.3">
      <c r="A3739" s="7" t="s">
        <v>14186</v>
      </c>
      <c r="B3739" s="7" t="s">
        <v>14187</v>
      </c>
      <c r="C3739" s="7" t="s">
        <v>7957</v>
      </c>
      <c r="D3739" s="7" t="s">
        <v>7952</v>
      </c>
      <c r="E3739" s="7" t="s">
        <v>7952</v>
      </c>
      <c r="F3739" s="27"/>
    </row>
    <row r="3740" spans="1:6" x14ac:dyDescent="0.3">
      <c r="A3740" s="7" t="s">
        <v>14188</v>
      </c>
      <c r="B3740" s="7" t="s">
        <v>14189</v>
      </c>
      <c r="C3740" s="7" t="s">
        <v>7957</v>
      </c>
      <c r="D3740" s="7" t="s">
        <v>7952</v>
      </c>
      <c r="E3740" s="7" t="s">
        <v>7952</v>
      </c>
      <c r="F3740" s="27"/>
    </row>
    <row r="3741" spans="1:6" x14ac:dyDescent="0.3">
      <c r="A3741" s="7" t="s">
        <v>14190</v>
      </c>
      <c r="B3741" s="7" t="s">
        <v>14191</v>
      </c>
      <c r="C3741" s="7" t="s">
        <v>7957</v>
      </c>
      <c r="D3741" s="7" t="s">
        <v>7952</v>
      </c>
      <c r="E3741" s="7" t="s">
        <v>7952</v>
      </c>
      <c r="F3741" s="27"/>
    </row>
    <row r="3742" spans="1:6" x14ac:dyDescent="0.3">
      <c r="A3742" s="7" t="s">
        <v>14192</v>
      </c>
      <c r="B3742" s="7" t="s">
        <v>14193</v>
      </c>
      <c r="C3742" s="7" t="s">
        <v>7957</v>
      </c>
      <c r="D3742" s="7" t="s">
        <v>7952</v>
      </c>
      <c r="E3742" s="7" t="s">
        <v>7952</v>
      </c>
      <c r="F3742" s="27"/>
    </row>
    <row r="3743" spans="1:6" x14ac:dyDescent="0.3">
      <c r="A3743" s="7" t="s">
        <v>14194</v>
      </c>
      <c r="B3743" s="7" t="s">
        <v>14195</v>
      </c>
      <c r="C3743" s="7" t="s">
        <v>7957</v>
      </c>
      <c r="D3743" s="7" t="s">
        <v>7952</v>
      </c>
      <c r="E3743" s="7" t="s">
        <v>7952</v>
      </c>
      <c r="F3743" s="27"/>
    </row>
    <row r="3744" spans="1:6" x14ac:dyDescent="0.3">
      <c r="A3744" s="7" t="s">
        <v>14196</v>
      </c>
      <c r="B3744" s="7" t="s">
        <v>14197</v>
      </c>
      <c r="C3744" s="7" t="s">
        <v>7957</v>
      </c>
      <c r="D3744" s="7" t="s">
        <v>7952</v>
      </c>
      <c r="E3744" s="7" t="s">
        <v>7952</v>
      </c>
      <c r="F3744" s="27"/>
    </row>
    <row r="3745" spans="1:6" x14ac:dyDescent="0.3">
      <c r="A3745" s="7" t="s">
        <v>14198</v>
      </c>
      <c r="B3745" s="7" t="s">
        <v>14199</v>
      </c>
      <c r="C3745" s="7" t="s">
        <v>7957</v>
      </c>
      <c r="D3745" s="7" t="s">
        <v>7952</v>
      </c>
      <c r="E3745" s="7" t="s">
        <v>7952</v>
      </c>
      <c r="F3745" s="27"/>
    </row>
    <row r="3746" spans="1:6" x14ac:dyDescent="0.3">
      <c r="A3746" s="7" t="s">
        <v>14200</v>
      </c>
      <c r="B3746" s="7" t="s">
        <v>14201</v>
      </c>
      <c r="C3746" s="7" t="s">
        <v>7957</v>
      </c>
      <c r="D3746" s="7" t="s">
        <v>7952</v>
      </c>
      <c r="E3746" s="7" t="s">
        <v>7952</v>
      </c>
      <c r="F3746" s="27"/>
    </row>
    <row r="3747" spans="1:6" x14ac:dyDescent="0.3">
      <c r="A3747" s="7" t="s">
        <v>14202</v>
      </c>
      <c r="B3747" s="7" t="s">
        <v>14203</v>
      </c>
      <c r="C3747" s="7" t="s">
        <v>7957</v>
      </c>
      <c r="D3747" s="7" t="s">
        <v>7952</v>
      </c>
      <c r="E3747" s="7" t="s">
        <v>7952</v>
      </c>
      <c r="F3747" s="27"/>
    </row>
    <row r="3748" spans="1:6" x14ac:dyDescent="0.3">
      <c r="A3748" s="7" t="s">
        <v>14204</v>
      </c>
      <c r="B3748" s="7" t="s">
        <v>14205</v>
      </c>
      <c r="C3748" s="7" t="s">
        <v>7957</v>
      </c>
      <c r="D3748" s="7" t="s">
        <v>7952</v>
      </c>
      <c r="E3748" s="7" t="s">
        <v>7952</v>
      </c>
      <c r="F3748" s="27"/>
    </row>
    <row r="3749" spans="1:6" x14ac:dyDescent="0.3">
      <c r="A3749" s="7" t="s">
        <v>14206</v>
      </c>
      <c r="B3749" s="7" t="s">
        <v>14207</v>
      </c>
      <c r="C3749" s="7" t="s">
        <v>7957</v>
      </c>
      <c r="D3749" s="7" t="s">
        <v>7952</v>
      </c>
      <c r="E3749" s="7" t="s">
        <v>7952</v>
      </c>
      <c r="F3749" s="27"/>
    </row>
    <row r="3750" spans="1:6" x14ac:dyDescent="0.3">
      <c r="A3750" s="7" t="s">
        <v>14208</v>
      </c>
      <c r="B3750" s="7" t="s">
        <v>14209</v>
      </c>
      <c r="C3750" s="7" t="s">
        <v>7957</v>
      </c>
      <c r="D3750" s="7" t="s">
        <v>7952</v>
      </c>
      <c r="E3750" s="7" t="s">
        <v>7952</v>
      </c>
      <c r="F3750" s="27"/>
    </row>
    <row r="3751" spans="1:6" x14ac:dyDescent="0.3">
      <c r="A3751" s="7" t="s">
        <v>14210</v>
      </c>
      <c r="B3751" s="7" t="s">
        <v>14211</v>
      </c>
      <c r="C3751" s="7" t="s">
        <v>7957</v>
      </c>
      <c r="D3751" s="7" t="s">
        <v>7952</v>
      </c>
      <c r="E3751" s="7" t="s">
        <v>7952</v>
      </c>
      <c r="F3751" s="27"/>
    </row>
    <row r="3752" spans="1:6" x14ac:dyDescent="0.3">
      <c r="A3752" s="7" t="s">
        <v>14212</v>
      </c>
      <c r="B3752" s="7" t="s">
        <v>14213</v>
      </c>
      <c r="C3752" s="7" t="s">
        <v>7957</v>
      </c>
      <c r="D3752" s="7" t="s">
        <v>7952</v>
      </c>
      <c r="E3752" s="7" t="s">
        <v>7952</v>
      </c>
      <c r="F3752" s="27"/>
    </row>
    <row r="3753" spans="1:6" x14ac:dyDescent="0.3">
      <c r="A3753" s="7" t="s">
        <v>14214</v>
      </c>
      <c r="B3753" s="7" t="s">
        <v>14215</v>
      </c>
      <c r="C3753" s="7" t="s">
        <v>7957</v>
      </c>
      <c r="D3753" s="7" t="s">
        <v>7952</v>
      </c>
      <c r="E3753" s="7" t="s">
        <v>7952</v>
      </c>
      <c r="F3753" s="27"/>
    </row>
    <row r="3754" spans="1:6" x14ac:dyDescent="0.3">
      <c r="A3754" s="7" t="s">
        <v>14216</v>
      </c>
      <c r="B3754" s="7" t="s">
        <v>14217</v>
      </c>
      <c r="C3754" s="7" t="s">
        <v>7957</v>
      </c>
      <c r="D3754" s="7" t="s">
        <v>7952</v>
      </c>
      <c r="E3754" s="7" t="s">
        <v>7952</v>
      </c>
      <c r="F3754" s="27"/>
    </row>
    <row r="3755" spans="1:6" x14ac:dyDescent="0.3">
      <c r="A3755" s="7" t="s">
        <v>14218</v>
      </c>
      <c r="B3755" s="7" t="s">
        <v>14219</v>
      </c>
      <c r="C3755" s="7" t="s">
        <v>7957</v>
      </c>
      <c r="D3755" s="7" t="s">
        <v>7952</v>
      </c>
      <c r="E3755" s="7" t="s">
        <v>7952</v>
      </c>
      <c r="F3755" s="27"/>
    </row>
    <row r="3756" spans="1:6" x14ac:dyDescent="0.3">
      <c r="A3756" s="7" t="s">
        <v>14220</v>
      </c>
      <c r="B3756" s="7" t="s">
        <v>14221</v>
      </c>
      <c r="C3756" s="7" t="s">
        <v>7957</v>
      </c>
      <c r="D3756" s="7" t="s">
        <v>7952</v>
      </c>
      <c r="E3756" s="7" t="s">
        <v>7952</v>
      </c>
      <c r="F3756" s="27"/>
    </row>
    <row r="3757" spans="1:6" x14ac:dyDescent="0.3">
      <c r="A3757" s="7" t="s">
        <v>14222</v>
      </c>
      <c r="B3757" s="7" t="s">
        <v>14223</v>
      </c>
      <c r="C3757" s="7" t="s">
        <v>7957</v>
      </c>
      <c r="D3757" s="7" t="s">
        <v>7952</v>
      </c>
      <c r="E3757" s="7" t="s">
        <v>7952</v>
      </c>
      <c r="F3757" s="27"/>
    </row>
    <row r="3758" spans="1:6" x14ac:dyDescent="0.3">
      <c r="A3758" s="7" t="s">
        <v>14224</v>
      </c>
      <c r="B3758" s="7" t="s">
        <v>14225</v>
      </c>
      <c r="C3758" s="7" t="s">
        <v>7957</v>
      </c>
      <c r="D3758" s="7" t="s">
        <v>7952</v>
      </c>
      <c r="E3758" s="7" t="s">
        <v>7952</v>
      </c>
      <c r="F3758" s="27"/>
    </row>
    <row r="3759" spans="1:6" x14ac:dyDescent="0.3">
      <c r="A3759" s="7" t="s">
        <v>14226</v>
      </c>
      <c r="B3759" s="7" t="s">
        <v>14227</v>
      </c>
      <c r="C3759" s="7" t="s">
        <v>7957</v>
      </c>
      <c r="D3759" s="7" t="s">
        <v>7952</v>
      </c>
      <c r="E3759" s="7" t="s">
        <v>7952</v>
      </c>
      <c r="F3759" s="27"/>
    </row>
    <row r="3760" spans="1:6" x14ac:dyDescent="0.3">
      <c r="A3760" s="7" t="s">
        <v>14228</v>
      </c>
      <c r="B3760" s="7" t="s">
        <v>14229</v>
      </c>
      <c r="C3760" s="7" t="s">
        <v>7957</v>
      </c>
      <c r="D3760" s="7" t="s">
        <v>7952</v>
      </c>
      <c r="E3760" s="7" t="s">
        <v>7952</v>
      </c>
      <c r="F3760" s="27"/>
    </row>
    <row r="3761" spans="1:6" x14ac:dyDescent="0.3">
      <c r="A3761" s="7" t="s">
        <v>14230</v>
      </c>
      <c r="B3761" s="7" t="s">
        <v>14231</v>
      </c>
      <c r="C3761" s="7" t="s">
        <v>7957</v>
      </c>
      <c r="D3761" s="7" t="s">
        <v>7952</v>
      </c>
      <c r="E3761" s="7" t="s">
        <v>7952</v>
      </c>
      <c r="F3761" s="27"/>
    </row>
    <row r="3762" spans="1:6" x14ac:dyDescent="0.3">
      <c r="A3762" s="7" t="s">
        <v>14232</v>
      </c>
      <c r="B3762" s="7" t="s">
        <v>14233</v>
      </c>
      <c r="C3762" s="7" t="s">
        <v>7957</v>
      </c>
      <c r="D3762" s="7" t="s">
        <v>7952</v>
      </c>
      <c r="E3762" s="7" t="s">
        <v>7952</v>
      </c>
      <c r="F3762" s="27"/>
    </row>
    <row r="3763" spans="1:6" x14ac:dyDescent="0.3">
      <c r="A3763" s="7" t="s">
        <v>14234</v>
      </c>
      <c r="B3763" s="7" t="s">
        <v>14235</v>
      </c>
      <c r="C3763" s="7" t="s">
        <v>7957</v>
      </c>
      <c r="D3763" s="7" t="s">
        <v>7952</v>
      </c>
      <c r="E3763" s="7" t="s">
        <v>7952</v>
      </c>
      <c r="F3763" s="27"/>
    </row>
    <row r="3764" spans="1:6" x14ac:dyDescent="0.3">
      <c r="A3764" s="7" t="s">
        <v>14236</v>
      </c>
      <c r="B3764" s="7" t="s">
        <v>14237</v>
      </c>
      <c r="C3764" s="7" t="s">
        <v>7957</v>
      </c>
      <c r="D3764" s="7" t="s">
        <v>7952</v>
      </c>
      <c r="E3764" s="7" t="s">
        <v>7952</v>
      </c>
      <c r="F3764" s="27"/>
    </row>
    <row r="3765" spans="1:6" x14ac:dyDescent="0.3">
      <c r="A3765" s="7" t="s">
        <v>14238</v>
      </c>
      <c r="B3765" s="7" t="s">
        <v>14239</v>
      </c>
      <c r="C3765" s="7" t="s">
        <v>7957</v>
      </c>
      <c r="D3765" s="7" t="s">
        <v>7952</v>
      </c>
      <c r="E3765" s="7" t="s">
        <v>7952</v>
      </c>
      <c r="F3765" s="27"/>
    </row>
    <row r="3766" spans="1:6" x14ac:dyDescent="0.3">
      <c r="A3766" s="7" t="s">
        <v>14240</v>
      </c>
      <c r="B3766" s="7" t="s">
        <v>14241</v>
      </c>
      <c r="C3766" s="7" t="s">
        <v>7957</v>
      </c>
      <c r="D3766" s="7" t="s">
        <v>7952</v>
      </c>
      <c r="E3766" s="7" t="s">
        <v>7952</v>
      </c>
      <c r="F3766" s="27"/>
    </row>
    <row r="3767" spans="1:6" x14ac:dyDescent="0.3">
      <c r="A3767" s="7" t="s">
        <v>14242</v>
      </c>
      <c r="B3767" s="7" t="s">
        <v>14243</v>
      </c>
      <c r="C3767" s="7" t="s">
        <v>7957</v>
      </c>
      <c r="D3767" s="7" t="s">
        <v>7952</v>
      </c>
      <c r="E3767" s="7" t="s">
        <v>7952</v>
      </c>
      <c r="F3767" s="27"/>
    </row>
    <row r="3768" spans="1:6" x14ac:dyDescent="0.3">
      <c r="A3768" s="7" t="s">
        <v>14244</v>
      </c>
      <c r="B3768" s="7" t="s">
        <v>14245</v>
      </c>
      <c r="C3768" s="7" t="s">
        <v>7957</v>
      </c>
      <c r="D3768" s="7" t="s">
        <v>7952</v>
      </c>
      <c r="E3768" s="7" t="s">
        <v>7952</v>
      </c>
      <c r="F3768" s="27"/>
    </row>
    <row r="3769" spans="1:6" x14ac:dyDescent="0.3">
      <c r="A3769" s="7" t="s">
        <v>14246</v>
      </c>
      <c r="B3769" s="7" t="s">
        <v>14247</v>
      </c>
      <c r="C3769" s="7" t="s">
        <v>7957</v>
      </c>
      <c r="D3769" s="7" t="s">
        <v>7952</v>
      </c>
      <c r="E3769" s="7" t="s">
        <v>7952</v>
      </c>
      <c r="F3769" s="27"/>
    </row>
    <row r="3770" spans="1:6" x14ac:dyDescent="0.3">
      <c r="A3770" s="7" t="s">
        <v>14248</v>
      </c>
      <c r="B3770" s="7" t="s">
        <v>14249</v>
      </c>
      <c r="C3770" s="7" t="s">
        <v>7957</v>
      </c>
      <c r="D3770" s="7" t="s">
        <v>7952</v>
      </c>
      <c r="E3770" s="7" t="s">
        <v>7952</v>
      </c>
      <c r="F3770" s="27"/>
    </row>
    <row r="3771" spans="1:6" x14ac:dyDescent="0.3">
      <c r="A3771" s="7" t="s">
        <v>14250</v>
      </c>
      <c r="B3771" s="7" t="s">
        <v>14251</v>
      </c>
      <c r="C3771" s="7" t="s">
        <v>7957</v>
      </c>
      <c r="D3771" s="7" t="s">
        <v>7952</v>
      </c>
      <c r="E3771" s="7" t="s">
        <v>7952</v>
      </c>
      <c r="F3771" s="27"/>
    </row>
    <row r="3772" spans="1:6" x14ac:dyDescent="0.3">
      <c r="A3772" s="7" t="s">
        <v>14252</v>
      </c>
      <c r="B3772" s="7" t="s">
        <v>14253</v>
      </c>
      <c r="C3772" s="7" t="s">
        <v>7957</v>
      </c>
      <c r="D3772" s="7" t="s">
        <v>7952</v>
      </c>
      <c r="E3772" s="7" t="s">
        <v>7952</v>
      </c>
      <c r="F3772" s="27"/>
    </row>
    <row r="3773" spans="1:6" x14ac:dyDescent="0.3">
      <c r="A3773" s="7" t="s">
        <v>14254</v>
      </c>
      <c r="B3773" s="7" t="s">
        <v>14255</v>
      </c>
      <c r="C3773" s="7" t="s">
        <v>7957</v>
      </c>
      <c r="D3773" s="7" t="s">
        <v>7952</v>
      </c>
      <c r="E3773" s="7" t="s">
        <v>7952</v>
      </c>
      <c r="F3773" s="27"/>
    </row>
    <row r="3774" spans="1:6" x14ac:dyDescent="0.3">
      <c r="A3774" s="7" t="s">
        <v>14256</v>
      </c>
      <c r="B3774" s="7" t="s">
        <v>11608</v>
      </c>
      <c r="C3774" s="7" t="s">
        <v>7957</v>
      </c>
      <c r="D3774" s="7" t="s">
        <v>7952</v>
      </c>
      <c r="E3774" s="7" t="s">
        <v>7952</v>
      </c>
      <c r="F3774" s="27"/>
    </row>
    <row r="3775" spans="1:6" x14ac:dyDescent="0.3">
      <c r="A3775" s="7" t="s">
        <v>14257</v>
      </c>
      <c r="B3775" s="7" t="s">
        <v>14258</v>
      </c>
      <c r="C3775" s="7" t="s">
        <v>7957</v>
      </c>
      <c r="D3775" s="7" t="s">
        <v>7952</v>
      </c>
      <c r="E3775" s="7" t="s">
        <v>7952</v>
      </c>
      <c r="F3775" s="27"/>
    </row>
    <row r="3776" spans="1:6" x14ac:dyDescent="0.3">
      <c r="A3776" s="7" t="s">
        <v>14259</v>
      </c>
      <c r="B3776" s="7" t="s">
        <v>14260</v>
      </c>
      <c r="C3776" s="7" t="s">
        <v>7957</v>
      </c>
      <c r="D3776" s="7" t="s">
        <v>7952</v>
      </c>
      <c r="E3776" s="7" t="s">
        <v>7952</v>
      </c>
      <c r="F3776" s="27"/>
    </row>
    <row r="3777" spans="1:6" x14ac:dyDescent="0.3">
      <c r="A3777" s="7" t="s">
        <v>14261</v>
      </c>
      <c r="B3777" s="7" t="s">
        <v>14262</v>
      </c>
      <c r="C3777" s="7" t="s">
        <v>7957</v>
      </c>
      <c r="D3777" s="7" t="s">
        <v>7952</v>
      </c>
      <c r="E3777" s="7" t="s">
        <v>7952</v>
      </c>
      <c r="F3777" s="27"/>
    </row>
    <row r="3778" spans="1:6" x14ac:dyDescent="0.3">
      <c r="A3778" s="7" t="s">
        <v>14263</v>
      </c>
      <c r="B3778" s="7" t="s">
        <v>14264</v>
      </c>
      <c r="C3778" s="7" t="s">
        <v>7957</v>
      </c>
      <c r="D3778" s="7" t="s">
        <v>7952</v>
      </c>
      <c r="E3778" s="7" t="s">
        <v>7952</v>
      </c>
      <c r="F3778" s="27"/>
    </row>
    <row r="3779" spans="1:6" x14ac:dyDescent="0.3">
      <c r="A3779" s="7" t="s">
        <v>14265</v>
      </c>
      <c r="B3779" s="7" t="s">
        <v>14266</v>
      </c>
      <c r="C3779" s="7" t="s">
        <v>7957</v>
      </c>
      <c r="D3779" s="7" t="s">
        <v>7952</v>
      </c>
      <c r="E3779" s="7" t="s">
        <v>7952</v>
      </c>
      <c r="F3779" s="27"/>
    </row>
    <row r="3780" spans="1:6" x14ac:dyDescent="0.3">
      <c r="A3780" s="7" t="s">
        <v>14267</v>
      </c>
      <c r="B3780" s="7" t="s">
        <v>14268</v>
      </c>
      <c r="C3780" s="7" t="s">
        <v>7957</v>
      </c>
      <c r="D3780" s="7" t="s">
        <v>7952</v>
      </c>
      <c r="E3780" s="7" t="s">
        <v>7952</v>
      </c>
      <c r="F3780" s="27"/>
    </row>
    <row r="3781" spans="1:6" x14ac:dyDescent="0.3">
      <c r="A3781" s="7" t="s">
        <v>14269</v>
      </c>
      <c r="B3781" s="7" t="s">
        <v>14270</v>
      </c>
      <c r="C3781" s="7" t="s">
        <v>7957</v>
      </c>
      <c r="D3781" s="7" t="s">
        <v>7952</v>
      </c>
      <c r="E3781" s="7" t="s">
        <v>7952</v>
      </c>
      <c r="F3781" s="27"/>
    </row>
    <row r="3782" spans="1:6" x14ac:dyDescent="0.3">
      <c r="A3782" s="7" t="s">
        <v>14271</v>
      </c>
      <c r="B3782" s="7" t="s">
        <v>470</v>
      </c>
      <c r="C3782" s="7" t="s">
        <v>7957</v>
      </c>
      <c r="D3782" s="7" t="s">
        <v>7952</v>
      </c>
      <c r="E3782" s="7" t="s">
        <v>7952</v>
      </c>
      <c r="F3782" s="27"/>
    </row>
    <row r="3783" spans="1:6" x14ac:dyDescent="0.3">
      <c r="A3783" s="7" t="s">
        <v>14272</v>
      </c>
      <c r="B3783" s="7" t="s">
        <v>14273</v>
      </c>
      <c r="C3783" s="7" t="s">
        <v>7957</v>
      </c>
      <c r="D3783" s="7" t="s">
        <v>7952</v>
      </c>
      <c r="E3783" s="7" t="s">
        <v>7952</v>
      </c>
      <c r="F3783" s="27"/>
    </row>
    <row r="3784" spans="1:6" x14ac:dyDescent="0.3">
      <c r="A3784" s="7" t="s">
        <v>14274</v>
      </c>
      <c r="B3784" s="7" t="s">
        <v>14275</v>
      </c>
      <c r="C3784" s="7" t="s">
        <v>7957</v>
      </c>
      <c r="D3784" s="7" t="s">
        <v>7952</v>
      </c>
      <c r="E3784" s="7" t="s">
        <v>7952</v>
      </c>
      <c r="F3784" s="27"/>
    </row>
    <row r="3785" spans="1:6" x14ac:dyDescent="0.3">
      <c r="A3785" s="7" t="s">
        <v>14276</v>
      </c>
      <c r="B3785" s="7" t="s">
        <v>14277</v>
      </c>
      <c r="C3785" s="7" t="s">
        <v>7957</v>
      </c>
      <c r="D3785" s="7" t="s">
        <v>7952</v>
      </c>
      <c r="E3785" s="7" t="s">
        <v>7952</v>
      </c>
      <c r="F3785" s="27"/>
    </row>
    <row r="3786" spans="1:6" x14ac:dyDescent="0.3">
      <c r="A3786" s="7" t="s">
        <v>14278</v>
      </c>
      <c r="B3786" s="7" t="s">
        <v>14279</v>
      </c>
      <c r="C3786" s="7" t="s">
        <v>7957</v>
      </c>
      <c r="D3786" s="7" t="s">
        <v>7952</v>
      </c>
      <c r="E3786" s="7" t="s">
        <v>7952</v>
      </c>
      <c r="F3786" s="27"/>
    </row>
    <row r="3787" spans="1:6" x14ac:dyDescent="0.3">
      <c r="A3787" s="7" t="s">
        <v>14280</v>
      </c>
      <c r="B3787" s="7" t="s">
        <v>14281</v>
      </c>
      <c r="C3787" s="7" t="s">
        <v>7957</v>
      </c>
      <c r="D3787" s="7" t="s">
        <v>7952</v>
      </c>
      <c r="E3787" s="7" t="s">
        <v>7952</v>
      </c>
      <c r="F3787" s="27"/>
    </row>
    <row r="3788" spans="1:6" x14ac:dyDescent="0.3">
      <c r="A3788" s="7" t="s">
        <v>14282</v>
      </c>
      <c r="B3788" s="7" t="s">
        <v>14283</v>
      </c>
      <c r="C3788" s="7" t="s">
        <v>7957</v>
      </c>
      <c r="D3788" s="7" t="s">
        <v>7952</v>
      </c>
      <c r="E3788" s="7" t="s">
        <v>7952</v>
      </c>
      <c r="F3788" s="27"/>
    </row>
    <row r="3789" spans="1:6" x14ac:dyDescent="0.3">
      <c r="A3789" s="20" t="s">
        <v>14284</v>
      </c>
      <c r="B3789" s="20" t="s">
        <v>14285</v>
      </c>
      <c r="C3789" s="20" t="s">
        <v>7957</v>
      </c>
      <c r="D3789" s="20" t="s">
        <v>7952</v>
      </c>
      <c r="E3789" s="20" t="s">
        <v>7952</v>
      </c>
      <c r="F3789" s="27"/>
    </row>
    <row r="3790" spans="1:6" x14ac:dyDescent="0.3">
      <c r="A3790" s="7" t="s">
        <v>14286</v>
      </c>
      <c r="B3790" s="7" t="s">
        <v>14287</v>
      </c>
      <c r="C3790" s="7" t="s">
        <v>7957</v>
      </c>
      <c r="D3790" s="7" t="s">
        <v>7952</v>
      </c>
      <c r="E3790" s="7" t="s">
        <v>7952</v>
      </c>
      <c r="F3790" s="27"/>
    </row>
    <row r="3791" spans="1:6" x14ac:dyDescent="0.3">
      <c r="A3791" s="7" t="s">
        <v>14288</v>
      </c>
      <c r="B3791" s="7" t="s">
        <v>14289</v>
      </c>
      <c r="C3791" s="7" t="s">
        <v>7957</v>
      </c>
      <c r="D3791" s="7" t="s">
        <v>7952</v>
      </c>
      <c r="E3791" s="7" t="s">
        <v>7952</v>
      </c>
      <c r="F3791" s="27"/>
    </row>
    <row r="3792" spans="1:6" x14ac:dyDescent="0.3">
      <c r="A3792" s="7" t="s">
        <v>14290</v>
      </c>
      <c r="B3792" s="7" t="s">
        <v>9013</v>
      </c>
      <c r="C3792" s="7" t="s">
        <v>7957</v>
      </c>
      <c r="D3792" s="7" t="s">
        <v>7952</v>
      </c>
      <c r="E3792" s="7" t="s">
        <v>7952</v>
      </c>
      <c r="F3792" s="27"/>
    </row>
    <row r="3793" spans="1:6" x14ac:dyDescent="0.3">
      <c r="A3793" s="7" t="s">
        <v>14291</v>
      </c>
      <c r="B3793" s="7" t="s">
        <v>9015</v>
      </c>
      <c r="C3793" s="7" t="s">
        <v>7957</v>
      </c>
      <c r="D3793" s="7" t="s">
        <v>7952</v>
      </c>
      <c r="E3793" s="7" t="s">
        <v>7952</v>
      </c>
      <c r="F3793" s="27"/>
    </row>
    <row r="3794" spans="1:6" x14ac:dyDescent="0.3">
      <c r="A3794" s="7" t="s">
        <v>14292</v>
      </c>
      <c r="B3794" s="7" t="s">
        <v>14293</v>
      </c>
      <c r="C3794" s="7" t="s">
        <v>7957</v>
      </c>
      <c r="D3794" s="7" t="s">
        <v>7952</v>
      </c>
      <c r="E3794" s="7" t="s">
        <v>7952</v>
      </c>
      <c r="F3794" s="27"/>
    </row>
    <row r="3795" spans="1:6" x14ac:dyDescent="0.3">
      <c r="A3795" s="7" t="s">
        <v>14294</v>
      </c>
      <c r="B3795" s="7" t="s">
        <v>9019</v>
      </c>
      <c r="C3795" s="7" t="s">
        <v>7957</v>
      </c>
      <c r="D3795" s="7" t="s">
        <v>7952</v>
      </c>
      <c r="E3795" s="7" t="s">
        <v>7952</v>
      </c>
      <c r="F3795" s="27"/>
    </row>
    <row r="3796" spans="1:6" x14ac:dyDescent="0.3">
      <c r="A3796" s="7" t="s">
        <v>14295</v>
      </c>
      <c r="B3796" s="7" t="s">
        <v>14296</v>
      </c>
      <c r="C3796" s="7" t="s">
        <v>7957</v>
      </c>
      <c r="D3796" s="7" t="s">
        <v>7952</v>
      </c>
      <c r="E3796" s="7" t="s">
        <v>7952</v>
      </c>
      <c r="F3796" s="27"/>
    </row>
    <row r="3797" spans="1:6" x14ac:dyDescent="0.3">
      <c r="A3797" s="7" t="s">
        <v>14297</v>
      </c>
      <c r="B3797" s="7" t="s">
        <v>14298</v>
      </c>
      <c r="C3797" s="7" t="s">
        <v>7957</v>
      </c>
      <c r="D3797" s="7" t="s">
        <v>7952</v>
      </c>
      <c r="E3797" s="7" t="s">
        <v>7952</v>
      </c>
      <c r="F3797" s="27"/>
    </row>
    <row r="3798" spans="1:6" x14ac:dyDescent="0.3">
      <c r="A3798" s="7" t="s">
        <v>14299</v>
      </c>
      <c r="B3798" s="7" t="s">
        <v>9025</v>
      </c>
      <c r="C3798" s="7" t="s">
        <v>7957</v>
      </c>
      <c r="D3798" s="7" t="s">
        <v>7952</v>
      </c>
      <c r="E3798" s="7" t="s">
        <v>7952</v>
      </c>
      <c r="F3798" s="27"/>
    </row>
    <row r="3799" spans="1:6" x14ac:dyDescent="0.3">
      <c r="A3799" s="7" t="s">
        <v>14300</v>
      </c>
      <c r="B3799" s="7" t="s">
        <v>9027</v>
      </c>
      <c r="C3799" s="7" t="s">
        <v>7957</v>
      </c>
      <c r="D3799" s="7" t="s">
        <v>7952</v>
      </c>
      <c r="E3799" s="7" t="s">
        <v>7952</v>
      </c>
      <c r="F3799" s="27"/>
    </row>
    <row r="3800" spans="1:6" x14ac:dyDescent="0.3">
      <c r="A3800" s="7" t="s">
        <v>14301</v>
      </c>
      <c r="B3800" s="7" t="s">
        <v>14302</v>
      </c>
      <c r="C3800" s="7" t="s">
        <v>7957</v>
      </c>
      <c r="D3800" s="7" t="s">
        <v>7952</v>
      </c>
      <c r="E3800" s="7" t="s">
        <v>7952</v>
      </c>
      <c r="F3800" s="27"/>
    </row>
    <row r="3801" spans="1:6" x14ac:dyDescent="0.3">
      <c r="A3801" s="7" t="s">
        <v>14303</v>
      </c>
      <c r="B3801" s="7" t="s">
        <v>14304</v>
      </c>
      <c r="C3801" s="7" t="s">
        <v>7957</v>
      </c>
      <c r="D3801" s="7" t="s">
        <v>7952</v>
      </c>
      <c r="E3801" s="7" t="s">
        <v>7952</v>
      </c>
      <c r="F3801" s="27"/>
    </row>
    <row r="3802" spans="1:6" x14ac:dyDescent="0.3">
      <c r="A3802" s="7" t="s">
        <v>14305</v>
      </c>
      <c r="B3802" s="7" t="s">
        <v>14306</v>
      </c>
      <c r="C3802" s="7" t="s">
        <v>7957</v>
      </c>
      <c r="D3802" s="7" t="s">
        <v>7952</v>
      </c>
      <c r="E3802" s="7" t="s">
        <v>7952</v>
      </c>
      <c r="F3802" s="27"/>
    </row>
    <row r="3803" spans="1:6" x14ac:dyDescent="0.3">
      <c r="A3803" s="7" t="s">
        <v>14307</v>
      </c>
      <c r="B3803" s="7" t="s">
        <v>14308</v>
      </c>
      <c r="C3803" s="7" t="s">
        <v>7957</v>
      </c>
      <c r="D3803" s="7" t="s">
        <v>7952</v>
      </c>
      <c r="E3803" s="7" t="s">
        <v>7952</v>
      </c>
      <c r="F3803" s="27"/>
    </row>
    <row r="3804" spans="1:6" x14ac:dyDescent="0.3">
      <c r="A3804" s="7" t="s">
        <v>14309</v>
      </c>
      <c r="B3804" s="7" t="s">
        <v>14310</v>
      </c>
      <c r="C3804" s="7" t="s">
        <v>7957</v>
      </c>
      <c r="D3804" s="7" t="s">
        <v>7952</v>
      </c>
      <c r="E3804" s="7" t="s">
        <v>7952</v>
      </c>
      <c r="F3804" s="27"/>
    </row>
    <row r="3805" spans="1:6" x14ac:dyDescent="0.3">
      <c r="A3805" s="7" t="s">
        <v>14311</v>
      </c>
      <c r="B3805" s="7" t="s">
        <v>14312</v>
      </c>
      <c r="C3805" s="7" t="s">
        <v>7957</v>
      </c>
      <c r="D3805" s="7" t="s">
        <v>7952</v>
      </c>
      <c r="E3805" s="7" t="s">
        <v>7952</v>
      </c>
      <c r="F3805" s="27"/>
    </row>
    <row r="3806" spans="1:6" x14ac:dyDescent="0.3">
      <c r="A3806" s="7" t="s">
        <v>14313</v>
      </c>
      <c r="B3806" s="7" t="s">
        <v>14314</v>
      </c>
      <c r="C3806" s="7" t="s">
        <v>7957</v>
      </c>
      <c r="D3806" s="7" t="s">
        <v>7952</v>
      </c>
      <c r="E3806" s="7" t="s">
        <v>7952</v>
      </c>
      <c r="F3806" s="27"/>
    </row>
    <row r="3807" spans="1:6" x14ac:dyDescent="0.3">
      <c r="A3807" s="7" t="s">
        <v>14315</v>
      </c>
      <c r="B3807" s="7" t="s">
        <v>14316</v>
      </c>
      <c r="C3807" s="7" t="s">
        <v>7957</v>
      </c>
      <c r="D3807" s="7" t="s">
        <v>7952</v>
      </c>
      <c r="E3807" s="7" t="s">
        <v>7952</v>
      </c>
      <c r="F3807" s="27"/>
    </row>
    <row r="3808" spans="1:6" x14ac:dyDescent="0.3">
      <c r="A3808" s="7" t="s">
        <v>14317</v>
      </c>
      <c r="B3808" s="7" t="s">
        <v>14318</v>
      </c>
      <c r="C3808" s="7" t="s">
        <v>7957</v>
      </c>
      <c r="D3808" s="7" t="s">
        <v>7952</v>
      </c>
      <c r="E3808" s="7" t="s">
        <v>7952</v>
      </c>
      <c r="F3808" s="27"/>
    </row>
    <row r="3809" spans="1:6" x14ac:dyDescent="0.3">
      <c r="A3809" s="7" t="s">
        <v>14319</v>
      </c>
      <c r="B3809" s="7" t="s">
        <v>14320</v>
      </c>
      <c r="C3809" s="7" t="s">
        <v>7957</v>
      </c>
      <c r="D3809" s="7" t="s">
        <v>7952</v>
      </c>
      <c r="E3809" s="7" t="s">
        <v>7952</v>
      </c>
      <c r="F3809" s="27"/>
    </row>
    <row r="3810" spans="1:6" x14ac:dyDescent="0.3">
      <c r="A3810" s="7" t="s">
        <v>14321</v>
      </c>
      <c r="B3810" s="7" t="s">
        <v>14322</v>
      </c>
      <c r="C3810" s="7" t="s">
        <v>7957</v>
      </c>
      <c r="D3810" s="7" t="s">
        <v>7952</v>
      </c>
      <c r="E3810" s="7" t="s">
        <v>7952</v>
      </c>
      <c r="F3810" s="27"/>
    </row>
    <row r="3811" spans="1:6" x14ac:dyDescent="0.3">
      <c r="A3811" s="7" t="s">
        <v>14323</v>
      </c>
      <c r="B3811" s="7" t="s">
        <v>14308</v>
      </c>
      <c r="C3811" s="7" t="s">
        <v>7957</v>
      </c>
      <c r="D3811" s="7" t="s">
        <v>7952</v>
      </c>
      <c r="E3811" s="7" t="s">
        <v>7952</v>
      </c>
      <c r="F3811" s="27"/>
    </row>
    <row r="3812" spans="1:6" x14ac:dyDescent="0.3">
      <c r="A3812" s="7" t="s">
        <v>14324</v>
      </c>
      <c r="B3812" s="7" t="s">
        <v>14325</v>
      </c>
      <c r="C3812" s="7" t="s">
        <v>7957</v>
      </c>
      <c r="D3812" s="7" t="s">
        <v>7952</v>
      </c>
      <c r="E3812" s="7" t="s">
        <v>7952</v>
      </c>
      <c r="F3812" s="27"/>
    </row>
    <row r="3813" spans="1:6" x14ac:dyDescent="0.3">
      <c r="A3813" s="7" t="s">
        <v>14326</v>
      </c>
      <c r="B3813" s="7" t="s">
        <v>14327</v>
      </c>
      <c r="C3813" s="7" t="s">
        <v>7957</v>
      </c>
      <c r="D3813" s="7" t="s">
        <v>7952</v>
      </c>
      <c r="E3813" s="7" t="s">
        <v>7952</v>
      </c>
      <c r="F3813" s="27"/>
    </row>
    <row r="3814" spans="1:6" x14ac:dyDescent="0.3">
      <c r="A3814" s="7" t="s">
        <v>14328</v>
      </c>
      <c r="B3814" s="7" t="s">
        <v>14329</v>
      </c>
      <c r="C3814" s="7" t="s">
        <v>7957</v>
      </c>
      <c r="D3814" s="7" t="s">
        <v>7952</v>
      </c>
      <c r="E3814" s="7" t="s">
        <v>7952</v>
      </c>
      <c r="F3814" s="27"/>
    </row>
    <row r="3815" spans="1:6" x14ac:dyDescent="0.3">
      <c r="A3815" s="7" t="s">
        <v>14330</v>
      </c>
      <c r="B3815" s="7" t="s">
        <v>14331</v>
      </c>
      <c r="C3815" s="7" t="s">
        <v>7957</v>
      </c>
      <c r="D3815" s="7" t="s">
        <v>7952</v>
      </c>
      <c r="E3815" s="7" t="s">
        <v>7952</v>
      </c>
      <c r="F3815" s="27"/>
    </row>
    <row r="3816" spans="1:6" x14ac:dyDescent="0.3">
      <c r="A3816" s="7" t="s">
        <v>14332</v>
      </c>
      <c r="B3816" s="7" t="s">
        <v>14333</v>
      </c>
      <c r="C3816" s="7" t="s">
        <v>7957</v>
      </c>
      <c r="D3816" s="7" t="s">
        <v>7952</v>
      </c>
      <c r="E3816" s="7" t="s">
        <v>7952</v>
      </c>
      <c r="F3816" s="27"/>
    </row>
    <row r="3817" spans="1:6" x14ac:dyDescent="0.3">
      <c r="A3817" s="7" t="s">
        <v>14334</v>
      </c>
      <c r="B3817" s="7" t="s">
        <v>14335</v>
      </c>
      <c r="C3817" s="7" t="s">
        <v>7957</v>
      </c>
      <c r="D3817" s="7" t="s">
        <v>7952</v>
      </c>
      <c r="E3817" s="7" t="s">
        <v>7952</v>
      </c>
      <c r="F3817" s="27"/>
    </row>
    <row r="3818" spans="1:6" x14ac:dyDescent="0.3">
      <c r="A3818" s="7" t="s">
        <v>14336</v>
      </c>
      <c r="B3818" s="7" t="s">
        <v>14337</v>
      </c>
      <c r="C3818" s="7" t="s">
        <v>7957</v>
      </c>
      <c r="D3818" s="7" t="s">
        <v>7952</v>
      </c>
      <c r="E3818" s="7" t="s">
        <v>7952</v>
      </c>
      <c r="F3818" s="27"/>
    </row>
    <row r="3819" spans="1:6" x14ac:dyDescent="0.3">
      <c r="A3819" s="7" t="s">
        <v>14338</v>
      </c>
      <c r="B3819" s="7" t="s">
        <v>14339</v>
      </c>
      <c r="C3819" s="7" t="s">
        <v>7957</v>
      </c>
      <c r="D3819" s="7" t="s">
        <v>7952</v>
      </c>
      <c r="E3819" s="7" t="s">
        <v>7952</v>
      </c>
      <c r="F3819" s="27"/>
    </row>
    <row r="3820" spans="1:6" x14ac:dyDescent="0.3">
      <c r="A3820" s="7" t="s">
        <v>14340</v>
      </c>
      <c r="B3820" s="7" t="s">
        <v>14341</v>
      </c>
      <c r="C3820" s="7" t="s">
        <v>7957</v>
      </c>
      <c r="D3820" s="7" t="s">
        <v>7952</v>
      </c>
      <c r="E3820" s="7" t="s">
        <v>7952</v>
      </c>
      <c r="F3820" s="27"/>
    </row>
    <row r="3821" spans="1:6" x14ac:dyDescent="0.3">
      <c r="A3821" s="7" t="s">
        <v>14342</v>
      </c>
      <c r="B3821" s="7" t="s">
        <v>14343</v>
      </c>
      <c r="C3821" s="7" t="s">
        <v>7957</v>
      </c>
      <c r="D3821" s="7" t="s">
        <v>7952</v>
      </c>
      <c r="E3821" s="7" t="s">
        <v>7952</v>
      </c>
      <c r="F3821" s="27"/>
    </row>
    <row r="3822" spans="1:6" x14ac:dyDescent="0.3">
      <c r="A3822" s="7" t="s">
        <v>14344</v>
      </c>
      <c r="B3822" s="7" t="s">
        <v>14345</v>
      </c>
      <c r="C3822" s="7" t="s">
        <v>7957</v>
      </c>
      <c r="D3822" s="7" t="s">
        <v>7952</v>
      </c>
      <c r="E3822" s="7" t="s">
        <v>7952</v>
      </c>
      <c r="F3822" s="27"/>
    </row>
    <row r="3823" spans="1:6" x14ac:dyDescent="0.3">
      <c r="A3823" s="7" t="s">
        <v>14346</v>
      </c>
      <c r="B3823" s="7" t="s">
        <v>14347</v>
      </c>
      <c r="C3823" s="7" t="s">
        <v>7957</v>
      </c>
      <c r="D3823" s="7" t="s">
        <v>7952</v>
      </c>
      <c r="E3823" s="7" t="s">
        <v>7952</v>
      </c>
      <c r="F3823" s="27"/>
    </row>
    <row r="3824" spans="1:6" x14ac:dyDescent="0.3">
      <c r="A3824" s="7" t="s">
        <v>14348</v>
      </c>
      <c r="B3824" s="7" t="s">
        <v>14349</v>
      </c>
      <c r="C3824" s="7" t="s">
        <v>7957</v>
      </c>
      <c r="D3824" s="7" t="s">
        <v>7952</v>
      </c>
      <c r="E3824" s="7" t="s">
        <v>7952</v>
      </c>
      <c r="F3824" s="27"/>
    </row>
    <row r="3825" spans="1:6" x14ac:dyDescent="0.3">
      <c r="A3825" s="7" t="s">
        <v>14350</v>
      </c>
      <c r="B3825" s="7" t="s">
        <v>14351</v>
      </c>
      <c r="C3825" s="7" t="s">
        <v>7957</v>
      </c>
      <c r="D3825" s="7" t="s">
        <v>7952</v>
      </c>
      <c r="E3825" s="7" t="s">
        <v>7952</v>
      </c>
      <c r="F3825" s="27"/>
    </row>
    <row r="3826" spans="1:6" x14ac:dyDescent="0.3">
      <c r="A3826" s="7" t="s">
        <v>14352</v>
      </c>
      <c r="B3826" s="7" t="s">
        <v>14353</v>
      </c>
      <c r="C3826" s="7" t="s">
        <v>7957</v>
      </c>
      <c r="D3826" s="7" t="s">
        <v>7952</v>
      </c>
      <c r="E3826" s="7" t="s">
        <v>7952</v>
      </c>
      <c r="F3826" s="27"/>
    </row>
    <row r="3827" spans="1:6" x14ac:dyDescent="0.3">
      <c r="A3827" s="7" t="s">
        <v>14354</v>
      </c>
      <c r="B3827" s="7" t="s">
        <v>14355</v>
      </c>
      <c r="C3827" s="7" t="s">
        <v>7957</v>
      </c>
      <c r="D3827" s="7" t="s">
        <v>7952</v>
      </c>
      <c r="E3827" s="7" t="s">
        <v>7952</v>
      </c>
      <c r="F3827" s="27"/>
    </row>
    <row r="3828" spans="1:6" x14ac:dyDescent="0.3">
      <c r="A3828" s="7" t="s">
        <v>14356</v>
      </c>
      <c r="B3828" s="7" t="s">
        <v>14357</v>
      </c>
      <c r="C3828" s="7" t="s">
        <v>7957</v>
      </c>
      <c r="D3828" s="7" t="s">
        <v>7952</v>
      </c>
      <c r="E3828" s="7" t="s">
        <v>7952</v>
      </c>
      <c r="F3828" s="27"/>
    </row>
    <row r="3829" spans="1:6" x14ac:dyDescent="0.3">
      <c r="A3829" s="7" t="s">
        <v>14358</v>
      </c>
      <c r="B3829" s="7" t="s">
        <v>14359</v>
      </c>
      <c r="C3829" s="7" t="s">
        <v>7957</v>
      </c>
      <c r="D3829" s="7" t="s">
        <v>7952</v>
      </c>
      <c r="E3829" s="7" t="s">
        <v>7952</v>
      </c>
      <c r="F3829" s="27"/>
    </row>
    <row r="3830" spans="1:6" x14ac:dyDescent="0.3">
      <c r="A3830" s="7" t="s">
        <v>14360</v>
      </c>
      <c r="B3830" s="7" t="s">
        <v>14361</v>
      </c>
      <c r="C3830" s="7" t="s">
        <v>7957</v>
      </c>
      <c r="D3830" s="7" t="s">
        <v>7952</v>
      </c>
      <c r="E3830" s="7" t="s">
        <v>7952</v>
      </c>
      <c r="F3830" s="27"/>
    </row>
    <row r="3831" spans="1:6" x14ac:dyDescent="0.3">
      <c r="A3831" s="7" t="s">
        <v>14362</v>
      </c>
      <c r="B3831" s="7" t="s">
        <v>14363</v>
      </c>
      <c r="C3831" s="7" t="s">
        <v>7957</v>
      </c>
      <c r="D3831" s="7" t="s">
        <v>7952</v>
      </c>
      <c r="E3831" s="7" t="s">
        <v>7952</v>
      </c>
      <c r="F3831" s="27"/>
    </row>
    <row r="3832" spans="1:6" x14ac:dyDescent="0.3">
      <c r="A3832" s="7" t="s">
        <v>14364</v>
      </c>
      <c r="B3832" s="7" t="s">
        <v>14365</v>
      </c>
      <c r="C3832" s="7" t="s">
        <v>7957</v>
      </c>
      <c r="D3832" s="7" t="s">
        <v>7952</v>
      </c>
      <c r="E3832" s="7" t="s">
        <v>7952</v>
      </c>
      <c r="F3832" s="27"/>
    </row>
    <row r="3833" spans="1:6" x14ac:dyDescent="0.3">
      <c r="A3833" s="7" t="s">
        <v>14366</v>
      </c>
      <c r="B3833" s="7" t="s">
        <v>14367</v>
      </c>
      <c r="C3833" s="7" t="s">
        <v>7957</v>
      </c>
      <c r="D3833" s="7" t="s">
        <v>7952</v>
      </c>
      <c r="E3833" s="7" t="s">
        <v>7952</v>
      </c>
      <c r="F3833" s="27"/>
    </row>
    <row r="3834" spans="1:6" x14ac:dyDescent="0.3">
      <c r="A3834" s="7" t="s">
        <v>14368</v>
      </c>
      <c r="B3834" s="7" t="s">
        <v>14369</v>
      </c>
      <c r="C3834" s="7" t="s">
        <v>7957</v>
      </c>
      <c r="D3834" s="7" t="s">
        <v>7952</v>
      </c>
      <c r="E3834" s="7" t="s">
        <v>7952</v>
      </c>
      <c r="F3834" s="27"/>
    </row>
    <row r="3835" spans="1:6" x14ac:dyDescent="0.3">
      <c r="A3835" s="7" t="s">
        <v>14370</v>
      </c>
      <c r="B3835" s="7" t="s">
        <v>14371</v>
      </c>
      <c r="C3835" s="7" t="s">
        <v>7957</v>
      </c>
      <c r="D3835" s="7" t="s">
        <v>7952</v>
      </c>
      <c r="E3835" s="7" t="s">
        <v>7952</v>
      </c>
      <c r="F3835" s="27"/>
    </row>
    <row r="3836" spans="1:6" x14ac:dyDescent="0.3">
      <c r="A3836" s="7" t="s">
        <v>14372</v>
      </c>
      <c r="B3836" s="7" t="s">
        <v>14373</v>
      </c>
      <c r="C3836" s="7" t="s">
        <v>7957</v>
      </c>
      <c r="D3836" s="7" t="s">
        <v>7952</v>
      </c>
      <c r="E3836" s="7" t="s">
        <v>7952</v>
      </c>
      <c r="F3836" s="27"/>
    </row>
    <row r="3837" spans="1:6" x14ac:dyDescent="0.3">
      <c r="A3837" s="7" t="s">
        <v>14374</v>
      </c>
      <c r="B3837" s="7" t="s">
        <v>14375</v>
      </c>
      <c r="C3837" s="7" t="s">
        <v>7957</v>
      </c>
      <c r="D3837" s="7" t="s">
        <v>7952</v>
      </c>
      <c r="E3837" s="7" t="s">
        <v>7952</v>
      </c>
      <c r="F3837" s="27"/>
    </row>
    <row r="3838" spans="1:6" x14ac:dyDescent="0.3">
      <c r="A3838" s="7" t="s">
        <v>14376</v>
      </c>
      <c r="B3838" s="7" t="s">
        <v>14377</v>
      </c>
      <c r="C3838" s="7" t="s">
        <v>7957</v>
      </c>
      <c r="D3838" s="7" t="s">
        <v>7952</v>
      </c>
      <c r="E3838" s="7" t="s">
        <v>7952</v>
      </c>
      <c r="F3838" s="27"/>
    </row>
    <row r="3839" spans="1:6" x14ac:dyDescent="0.3">
      <c r="A3839" s="7" t="s">
        <v>14378</v>
      </c>
      <c r="B3839" s="7" t="s">
        <v>14379</v>
      </c>
      <c r="C3839" s="7" t="s">
        <v>7957</v>
      </c>
      <c r="D3839" s="7" t="s">
        <v>7952</v>
      </c>
      <c r="E3839" s="7" t="s">
        <v>7952</v>
      </c>
      <c r="F3839" s="27"/>
    </row>
    <row r="3840" spans="1:6" x14ac:dyDescent="0.3">
      <c r="A3840" s="7" t="s">
        <v>14380</v>
      </c>
      <c r="B3840" s="7" t="s">
        <v>14381</v>
      </c>
      <c r="C3840" s="7" t="s">
        <v>7957</v>
      </c>
      <c r="D3840" s="7" t="s">
        <v>7952</v>
      </c>
      <c r="E3840" s="7" t="s">
        <v>7952</v>
      </c>
      <c r="F3840" s="27"/>
    </row>
    <row r="3841" spans="1:6" x14ac:dyDescent="0.3">
      <c r="A3841" s="7" t="s">
        <v>14382</v>
      </c>
      <c r="B3841" s="7" t="s">
        <v>14383</v>
      </c>
      <c r="C3841" s="7" t="s">
        <v>7957</v>
      </c>
      <c r="D3841" s="7" t="s">
        <v>7952</v>
      </c>
      <c r="E3841" s="7" t="s">
        <v>7952</v>
      </c>
      <c r="F3841" s="27"/>
    </row>
    <row r="3842" spans="1:6" x14ac:dyDescent="0.3">
      <c r="A3842" s="7" t="s">
        <v>14384</v>
      </c>
      <c r="B3842" s="7" t="s">
        <v>14385</v>
      </c>
      <c r="C3842" s="7" t="s">
        <v>7957</v>
      </c>
      <c r="D3842" s="7" t="s">
        <v>7952</v>
      </c>
      <c r="E3842" s="7" t="s">
        <v>7952</v>
      </c>
      <c r="F3842" s="27"/>
    </row>
    <row r="3843" spans="1:6" x14ac:dyDescent="0.3">
      <c r="A3843" s="7" t="s">
        <v>14386</v>
      </c>
      <c r="B3843" s="7" t="s">
        <v>14387</v>
      </c>
      <c r="C3843" s="7" t="s">
        <v>7957</v>
      </c>
      <c r="D3843" s="7" t="s">
        <v>7952</v>
      </c>
      <c r="E3843" s="7" t="s">
        <v>7952</v>
      </c>
      <c r="F3843" s="27"/>
    </row>
    <row r="3844" spans="1:6" x14ac:dyDescent="0.3">
      <c r="A3844" s="7" t="s">
        <v>14388</v>
      </c>
      <c r="B3844" s="7" t="s">
        <v>14389</v>
      </c>
      <c r="C3844" s="7" t="s">
        <v>7957</v>
      </c>
      <c r="D3844" s="7" t="s">
        <v>7952</v>
      </c>
      <c r="E3844" s="7" t="s">
        <v>7952</v>
      </c>
      <c r="F3844" s="27"/>
    </row>
    <row r="3845" spans="1:6" x14ac:dyDescent="0.3">
      <c r="A3845" s="7" t="s">
        <v>14390</v>
      </c>
      <c r="B3845" s="7" t="s">
        <v>14391</v>
      </c>
      <c r="C3845" s="7" t="s">
        <v>7957</v>
      </c>
      <c r="D3845" s="7" t="s">
        <v>7952</v>
      </c>
      <c r="E3845" s="7" t="s">
        <v>7952</v>
      </c>
      <c r="F3845" s="27"/>
    </row>
    <row r="3846" spans="1:6" x14ac:dyDescent="0.3">
      <c r="A3846" s="7" t="s">
        <v>14392</v>
      </c>
      <c r="B3846" s="7" t="s">
        <v>14393</v>
      </c>
      <c r="C3846" s="7" t="s">
        <v>7957</v>
      </c>
      <c r="D3846" s="7" t="s">
        <v>7952</v>
      </c>
      <c r="E3846" s="7" t="s">
        <v>7952</v>
      </c>
      <c r="F3846" s="27"/>
    </row>
    <row r="3847" spans="1:6" x14ac:dyDescent="0.3">
      <c r="A3847" s="7" t="s">
        <v>14394</v>
      </c>
      <c r="B3847" s="7" t="s">
        <v>14395</v>
      </c>
      <c r="C3847" s="7" t="s">
        <v>7957</v>
      </c>
      <c r="D3847" s="7" t="s">
        <v>7952</v>
      </c>
      <c r="E3847" s="7" t="s">
        <v>7952</v>
      </c>
      <c r="F3847" s="27"/>
    </row>
    <row r="3848" spans="1:6" x14ac:dyDescent="0.3">
      <c r="A3848" s="7" t="s">
        <v>14396</v>
      </c>
      <c r="B3848" s="7" t="s">
        <v>14397</v>
      </c>
      <c r="C3848" s="7" t="s">
        <v>7957</v>
      </c>
      <c r="D3848" s="7" t="s">
        <v>7952</v>
      </c>
      <c r="E3848" s="7" t="s">
        <v>7952</v>
      </c>
      <c r="F3848" s="27"/>
    </row>
    <row r="3849" spans="1:6" x14ac:dyDescent="0.3">
      <c r="A3849" s="7" t="s">
        <v>14398</v>
      </c>
      <c r="B3849" s="7" t="s">
        <v>14399</v>
      </c>
      <c r="C3849" s="7" t="s">
        <v>7957</v>
      </c>
      <c r="D3849" s="7" t="s">
        <v>7952</v>
      </c>
      <c r="E3849" s="7" t="s">
        <v>7952</v>
      </c>
      <c r="F3849" s="27"/>
    </row>
    <row r="3850" spans="1:6" x14ac:dyDescent="0.3">
      <c r="A3850" s="7" t="s">
        <v>14400</v>
      </c>
      <c r="B3850" s="7" t="s">
        <v>14401</v>
      </c>
      <c r="C3850" s="7" t="s">
        <v>7957</v>
      </c>
      <c r="D3850" s="7" t="s">
        <v>7952</v>
      </c>
      <c r="E3850" s="7" t="s">
        <v>7952</v>
      </c>
      <c r="F3850" s="27"/>
    </row>
    <row r="3851" spans="1:6" x14ac:dyDescent="0.3">
      <c r="A3851" s="7" t="s">
        <v>14402</v>
      </c>
      <c r="B3851" s="7" t="s">
        <v>14403</v>
      </c>
      <c r="C3851" s="7" t="s">
        <v>7957</v>
      </c>
      <c r="D3851" s="7" t="s">
        <v>7952</v>
      </c>
      <c r="E3851" s="7" t="s">
        <v>7952</v>
      </c>
      <c r="F3851" s="27"/>
    </row>
    <row r="3852" spans="1:6" x14ac:dyDescent="0.3">
      <c r="A3852" s="7" t="s">
        <v>14404</v>
      </c>
      <c r="B3852" s="7" t="s">
        <v>14405</v>
      </c>
      <c r="C3852" s="7" t="s">
        <v>7957</v>
      </c>
      <c r="D3852" s="7" t="s">
        <v>7952</v>
      </c>
      <c r="E3852" s="7" t="s">
        <v>7952</v>
      </c>
      <c r="F3852" s="27"/>
    </row>
    <row r="3853" spans="1:6" x14ac:dyDescent="0.3">
      <c r="A3853" s="7" t="s">
        <v>14406</v>
      </c>
      <c r="B3853" s="7" t="s">
        <v>14407</v>
      </c>
      <c r="C3853" s="7" t="s">
        <v>7957</v>
      </c>
      <c r="D3853" s="7" t="s">
        <v>7952</v>
      </c>
      <c r="E3853" s="7" t="s">
        <v>7952</v>
      </c>
      <c r="F3853" s="27"/>
    </row>
    <row r="3854" spans="1:6" x14ac:dyDescent="0.3">
      <c r="A3854" s="7" t="s">
        <v>14408</v>
      </c>
      <c r="B3854" s="7" t="s">
        <v>14409</v>
      </c>
      <c r="C3854" s="7" t="s">
        <v>7957</v>
      </c>
      <c r="D3854" s="7" t="s">
        <v>7952</v>
      </c>
      <c r="E3854" s="7" t="s">
        <v>7952</v>
      </c>
      <c r="F3854" s="27"/>
    </row>
    <row r="3855" spans="1:6" x14ac:dyDescent="0.3">
      <c r="A3855" s="7" t="s">
        <v>14410</v>
      </c>
      <c r="B3855" s="7" t="s">
        <v>14411</v>
      </c>
      <c r="C3855" s="7" t="s">
        <v>7957</v>
      </c>
      <c r="D3855" s="7" t="s">
        <v>7952</v>
      </c>
      <c r="E3855" s="7" t="s">
        <v>7952</v>
      </c>
      <c r="F3855" s="27"/>
    </row>
    <row r="3856" spans="1:6" x14ac:dyDescent="0.3">
      <c r="A3856" s="7" t="s">
        <v>14412</v>
      </c>
      <c r="B3856" s="7" t="s">
        <v>14413</v>
      </c>
      <c r="C3856" s="7" t="s">
        <v>7957</v>
      </c>
      <c r="D3856" s="7" t="s">
        <v>7952</v>
      </c>
      <c r="E3856" s="7" t="s">
        <v>7952</v>
      </c>
      <c r="F3856" s="27"/>
    </row>
    <row r="3857" spans="1:6" x14ac:dyDescent="0.3">
      <c r="A3857" s="7" t="s">
        <v>14414</v>
      </c>
      <c r="B3857" s="7" t="s">
        <v>14415</v>
      </c>
      <c r="C3857" s="7" t="s">
        <v>7957</v>
      </c>
      <c r="D3857" s="7" t="s">
        <v>7952</v>
      </c>
      <c r="E3857" s="7" t="s">
        <v>7952</v>
      </c>
      <c r="F3857" s="27"/>
    </row>
    <row r="3858" spans="1:6" x14ac:dyDescent="0.3">
      <c r="A3858" s="7" t="s">
        <v>14416</v>
      </c>
      <c r="B3858" s="7" t="s">
        <v>14417</v>
      </c>
      <c r="C3858" s="7" t="s">
        <v>7957</v>
      </c>
      <c r="D3858" s="7" t="s">
        <v>7952</v>
      </c>
      <c r="E3858" s="7" t="s">
        <v>7952</v>
      </c>
      <c r="F3858" s="27"/>
    </row>
    <row r="3859" spans="1:6" x14ac:dyDescent="0.3">
      <c r="A3859" s="7" t="s">
        <v>14418</v>
      </c>
      <c r="B3859" s="7" t="s">
        <v>14419</v>
      </c>
      <c r="C3859" s="7" t="s">
        <v>7957</v>
      </c>
      <c r="D3859" s="7" t="s">
        <v>7952</v>
      </c>
      <c r="E3859" s="7" t="s">
        <v>7952</v>
      </c>
      <c r="F3859" s="27"/>
    </row>
    <row r="3860" spans="1:6" x14ac:dyDescent="0.3">
      <c r="A3860" s="7" t="s">
        <v>14420</v>
      </c>
      <c r="B3860" s="7" t="s">
        <v>14421</v>
      </c>
      <c r="C3860" s="7" t="s">
        <v>7957</v>
      </c>
      <c r="D3860" s="7" t="s">
        <v>7952</v>
      </c>
      <c r="E3860" s="7" t="s">
        <v>7952</v>
      </c>
      <c r="F3860" s="27"/>
    </row>
    <row r="3861" spans="1:6" x14ac:dyDescent="0.3">
      <c r="A3861" s="7" t="s">
        <v>14422</v>
      </c>
      <c r="B3861" s="7" t="s">
        <v>14423</v>
      </c>
      <c r="C3861" s="7" t="s">
        <v>7957</v>
      </c>
      <c r="D3861" s="7" t="s">
        <v>7952</v>
      </c>
      <c r="E3861" s="7" t="s">
        <v>7952</v>
      </c>
      <c r="F3861" s="27"/>
    </row>
    <row r="3862" spans="1:6" x14ac:dyDescent="0.3">
      <c r="A3862" s="7" t="s">
        <v>14424</v>
      </c>
      <c r="B3862" s="7" t="s">
        <v>14425</v>
      </c>
      <c r="C3862" s="7" t="s">
        <v>7957</v>
      </c>
      <c r="D3862" s="7" t="s">
        <v>7952</v>
      </c>
      <c r="E3862" s="7" t="s">
        <v>7952</v>
      </c>
      <c r="F3862" s="27"/>
    </row>
    <row r="3863" spans="1:6" x14ac:dyDescent="0.3">
      <c r="A3863" s="7" t="s">
        <v>14426</v>
      </c>
      <c r="B3863" s="7" t="s">
        <v>14427</v>
      </c>
      <c r="C3863" s="7" t="s">
        <v>7957</v>
      </c>
      <c r="D3863" s="7" t="s">
        <v>7952</v>
      </c>
      <c r="E3863" s="7" t="s">
        <v>7952</v>
      </c>
      <c r="F3863" s="27"/>
    </row>
    <row r="3864" spans="1:6" x14ac:dyDescent="0.3">
      <c r="A3864" s="7" t="s">
        <v>14428</v>
      </c>
      <c r="B3864" s="7" t="s">
        <v>14429</v>
      </c>
      <c r="C3864" s="7" t="s">
        <v>7957</v>
      </c>
      <c r="D3864" s="7" t="s">
        <v>7952</v>
      </c>
      <c r="E3864" s="7" t="s">
        <v>7952</v>
      </c>
      <c r="F3864" s="27"/>
    </row>
    <row r="3865" spans="1:6" x14ac:dyDescent="0.3">
      <c r="A3865" s="7" t="s">
        <v>14430</v>
      </c>
      <c r="B3865" s="7" t="s">
        <v>14431</v>
      </c>
      <c r="C3865" s="7" t="s">
        <v>7957</v>
      </c>
      <c r="D3865" s="7" t="s">
        <v>7952</v>
      </c>
      <c r="E3865" s="7" t="s">
        <v>7952</v>
      </c>
      <c r="F3865" s="27"/>
    </row>
    <row r="3866" spans="1:6" x14ac:dyDescent="0.3">
      <c r="A3866" s="7" t="s">
        <v>14432</v>
      </c>
      <c r="B3866" s="7" t="s">
        <v>14433</v>
      </c>
      <c r="C3866" s="7" t="s">
        <v>7957</v>
      </c>
      <c r="D3866" s="7" t="s">
        <v>7952</v>
      </c>
      <c r="E3866" s="7" t="s">
        <v>7952</v>
      </c>
      <c r="F3866" s="27"/>
    </row>
    <row r="3867" spans="1:6" x14ac:dyDescent="0.3">
      <c r="A3867" s="7" t="s">
        <v>14434</v>
      </c>
      <c r="B3867" s="7" t="s">
        <v>14435</v>
      </c>
      <c r="C3867" s="7" t="s">
        <v>7957</v>
      </c>
      <c r="D3867" s="7" t="s">
        <v>7952</v>
      </c>
      <c r="E3867" s="7" t="s">
        <v>7952</v>
      </c>
      <c r="F3867" s="27"/>
    </row>
    <row r="3868" spans="1:6" x14ac:dyDescent="0.3">
      <c r="A3868" s="7" t="s">
        <v>14436</v>
      </c>
      <c r="B3868" s="7" t="s">
        <v>14437</v>
      </c>
      <c r="C3868" s="7" t="s">
        <v>7957</v>
      </c>
      <c r="D3868" s="7" t="s">
        <v>7952</v>
      </c>
      <c r="E3868" s="7" t="s">
        <v>7952</v>
      </c>
      <c r="F3868" s="27"/>
    </row>
    <row r="3869" spans="1:6" x14ac:dyDescent="0.3">
      <c r="A3869" s="7" t="s">
        <v>14438</v>
      </c>
      <c r="B3869" s="7" t="s">
        <v>14439</v>
      </c>
      <c r="C3869" s="7" t="s">
        <v>7957</v>
      </c>
      <c r="D3869" s="7" t="s">
        <v>7952</v>
      </c>
      <c r="E3869" s="7" t="s">
        <v>7952</v>
      </c>
      <c r="F3869" s="27"/>
    </row>
    <row r="3870" spans="1:6" x14ac:dyDescent="0.3">
      <c r="A3870" s="7" t="s">
        <v>14440</v>
      </c>
      <c r="B3870" s="7" t="s">
        <v>14441</v>
      </c>
      <c r="C3870" s="7" t="s">
        <v>7957</v>
      </c>
      <c r="D3870" s="7" t="s">
        <v>7952</v>
      </c>
      <c r="E3870" s="7" t="s">
        <v>7952</v>
      </c>
      <c r="F3870" s="27"/>
    </row>
    <row r="3871" spans="1:6" x14ac:dyDescent="0.3">
      <c r="A3871" s="7" t="s">
        <v>14442</v>
      </c>
      <c r="B3871" s="7" t="s">
        <v>14443</v>
      </c>
      <c r="C3871" s="7" t="s">
        <v>7957</v>
      </c>
      <c r="D3871" s="7" t="s">
        <v>7952</v>
      </c>
      <c r="E3871" s="7" t="s">
        <v>7952</v>
      </c>
      <c r="F3871" s="27"/>
    </row>
    <row r="3872" spans="1:6" x14ac:dyDescent="0.3">
      <c r="A3872" s="7" t="s">
        <v>14444</v>
      </c>
      <c r="B3872" s="7" t="s">
        <v>14445</v>
      </c>
      <c r="C3872" s="7" t="s">
        <v>7957</v>
      </c>
      <c r="D3872" s="7" t="s">
        <v>7952</v>
      </c>
      <c r="E3872" s="7" t="s">
        <v>7952</v>
      </c>
      <c r="F3872" s="27"/>
    </row>
    <row r="3873" spans="1:6" x14ac:dyDescent="0.3">
      <c r="A3873" s="7" t="s">
        <v>14446</v>
      </c>
      <c r="B3873" s="7" t="s">
        <v>14447</v>
      </c>
      <c r="C3873" s="7" t="s">
        <v>7957</v>
      </c>
      <c r="D3873" s="7" t="s">
        <v>7952</v>
      </c>
      <c r="E3873" s="7" t="s">
        <v>7952</v>
      </c>
      <c r="F3873" s="27"/>
    </row>
    <row r="3874" spans="1:6" x14ac:dyDescent="0.3">
      <c r="A3874" s="7" t="s">
        <v>14448</v>
      </c>
      <c r="B3874" s="7" t="s">
        <v>14449</v>
      </c>
      <c r="C3874" s="7" t="s">
        <v>7957</v>
      </c>
      <c r="D3874" s="7" t="s">
        <v>7952</v>
      </c>
      <c r="E3874" s="7" t="s">
        <v>7952</v>
      </c>
      <c r="F3874" s="27"/>
    </row>
    <row r="3875" spans="1:6" x14ac:dyDescent="0.3">
      <c r="A3875" s="7" t="s">
        <v>14450</v>
      </c>
      <c r="B3875" s="7" t="s">
        <v>14451</v>
      </c>
      <c r="C3875" s="7" t="s">
        <v>7957</v>
      </c>
      <c r="D3875" s="7" t="s">
        <v>7952</v>
      </c>
      <c r="E3875" s="7" t="s">
        <v>7952</v>
      </c>
      <c r="F3875" s="27"/>
    </row>
    <row r="3876" spans="1:6" x14ac:dyDescent="0.3">
      <c r="A3876" s="7" t="s">
        <v>14452</v>
      </c>
      <c r="B3876" s="7" t="s">
        <v>14453</v>
      </c>
      <c r="C3876" s="7" t="s">
        <v>7957</v>
      </c>
      <c r="D3876" s="7" t="s">
        <v>7952</v>
      </c>
      <c r="E3876" s="7" t="s">
        <v>7952</v>
      </c>
      <c r="F3876" s="27"/>
    </row>
    <row r="3877" spans="1:6" x14ac:dyDescent="0.3">
      <c r="A3877" s="7" t="s">
        <v>14454</v>
      </c>
      <c r="B3877" s="7" t="s">
        <v>14455</v>
      </c>
      <c r="C3877" s="7" t="s">
        <v>7957</v>
      </c>
      <c r="D3877" s="7" t="s">
        <v>7952</v>
      </c>
      <c r="E3877" s="7" t="s">
        <v>7952</v>
      </c>
      <c r="F3877" s="27"/>
    </row>
    <row r="3878" spans="1:6" x14ac:dyDescent="0.3">
      <c r="A3878" s="7" t="s">
        <v>14456</v>
      </c>
      <c r="B3878" s="7" t="s">
        <v>14457</v>
      </c>
      <c r="C3878" s="7" t="s">
        <v>7957</v>
      </c>
      <c r="D3878" s="7" t="s">
        <v>7952</v>
      </c>
      <c r="E3878" s="7" t="s">
        <v>7952</v>
      </c>
      <c r="F3878" s="27"/>
    </row>
    <row r="3879" spans="1:6" x14ac:dyDescent="0.3">
      <c r="A3879" s="7" t="s">
        <v>14458</v>
      </c>
      <c r="B3879" s="7" t="s">
        <v>14459</v>
      </c>
      <c r="C3879" s="7" t="s">
        <v>7957</v>
      </c>
      <c r="D3879" s="7" t="s">
        <v>7952</v>
      </c>
      <c r="E3879" s="7" t="s">
        <v>7952</v>
      </c>
      <c r="F3879" s="27"/>
    </row>
    <row r="3880" spans="1:6" x14ac:dyDescent="0.3">
      <c r="A3880" s="7" t="s">
        <v>14460</v>
      </c>
      <c r="B3880" s="7" t="s">
        <v>14461</v>
      </c>
      <c r="C3880" s="7" t="s">
        <v>7957</v>
      </c>
      <c r="D3880" s="7" t="s">
        <v>7952</v>
      </c>
      <c r="E3880" s="7" t="s">
        <v>7952</v>
      </c>
      <c r="F3880" s="27"/>
    </row>
    <row r="3881" spans="1:6" x14ac:dyDescent="0.3">
      <c r="A3881" s="7" t="s">
        <v>14462</v>
      </c>
      <c r="B3881" s="7" t="s">
        <v>14463</v>
      </c>
      <c r="C3881" s="7" t="s">
        <v>7957</v>
      </c>
      <c r="D3881" s="7" t="s">
        <v>7952</v>
      </c>
      <c r="E3881" s="7" t="s">
        <v>7952</v>
      </c>
      <c r="F3881" s="27"/>
    </row>
    <row r="3882" spans="1:6" x14ac:dyDescent="0.3">
      <c r="A3882" s="7" t="s">
        <v>14464</v>
      </c>
      <c r="B3882" s="7" t="s">
        <v>14465</v>
      </c>
      <c r="C3882" s="7" t="s">
        <v>7957</v>
      </c>
      <c r="D3882" s="7" t="s">
        <v>7952</v>
      </c>
      <c r="E3882" s="7" t="s">
        <v>7952</v>
      </c>
      <c r="F3882" s="27"/>
    </row>
    <row r="3883" spans="1:6" x14ac:dyDescent="0.3">
      <c r="A3883" s="7" t="s">
        <v>14466</v>
      </c>
      <c r="B3883" s="7" t="s">
        <v>14467</v>
      </c>
      <c r="C3883" s="7" t="s">
        <v>7957</v>
      </c>
      <c r="D3883" s="7" t="s">
        <v>7952</v>
      </c>
      <c r="E3883" s="7" t="s">
        <v>7952</v>
      </c>
      <c r="F3883" s="27"/>
    </row>
    <row r="3884" spans="1:6" x14ac:dyDescent="0.3">
      <c r="A3884" s="7" t="s">
        <v>14468</v>
      </c>
      <c r="B3884" s="7" t="s">
        <v>14469</v>
      </c>
      <c r="C3884" s="7" t="s">
        <v>7957</v>
      </c>
      <c r="D3884" s="7" t="s">
        <v>7952</v>
      </c>
      <c r="E3884" s="7" t="s">
        <v>7952</v>
      </c>
      <c r="F3884" s="27"/>
    </row>
    <row r="3885" spans="1:6" x14ac:dyDescent="0.3">
      <c r="A3885" s="7" t="s">
        <v>14470</v>
      </c>
      <c r="B3885" s="7" t="s">
        <v>14471</v>
      </c>
      <c r="C3885" s="7" t="s">
        <v>7957</v>
      </c>
      <c r="D3885" s="7" t="s">
        <v>7952</v>
      </c>
      <c r="E3885" s="7" t="s">
        <v>7952</v>
      </c>
      <c r="F3885" s="27"/>
    </row>
    <row r="3886" spans="1:6" x14ac:dyDescent="0.3">
      <c r="A3886" s="7" t="s">
        <v>14472</v>
      </c>
      <c r="B3886" s="7" t="s">
        <v>14473</v>
      </c>
      <c r="C3886" s="7" t="s">
        <v>7957</v>
      </c>
      <c r="D3886" s="7" t="s">
        <v>7952</v>
      </c>
      <c r="E3886" s="7" t="s">
        <v>7952</v>
      </c>
      <c r="F3886" s="27"/>
    </row>
    <row r="3887" spans="1:6" x14ac:dyDescent="0.3">
      <c r="A3887" s="7" t="s">
        <v>14474</v>
      </c>
      <c r="B3887" s="7" t="s">
        <v>14475</v>
      </c>
      <c r="C3887" s="7" t="s">
        <v>7957</v>
      </c>
      <c r="D3887" s="7" t="s">
        <v>7952</v>
      </c>
      <c r="E3887" s="7" t="s">
        <v>7952</v>
      </c>
      <c r="F3887" s="27"/>
    </row>
    <row r="3888" spans="1:6" x14ac:dyDescent="0.3">
      <c r="A3888" s="7" t="s">
        <v>14476</v>
      </c>
      <c r="B3888" s="7" t="s">
        <v>14477</v>
      </c>
      <c r="C3888" s="7" t="s">
        <v>7957</v>
      </c>
      <c r="D3888" s="7" t="s">
        <v>7952</v>
      </c>
      <c r="E3888" s="7" t="s">
        <v>7952</v>
      </c>
      <c r="F3888" s="27"/>
    </row>
    <row r="3889" spans="1:6" x14ac:dyDescent="0.3">
      <c r="A3889" s="7" t="s">
        <v>14478</v>
      </c>
      <c r="B3889" s="7" t="s">
        <v>14479</v>
      </c>
      <c r="C3889" s="7" t="s">
        <v>7957</v>
      </c>
      <c r="D3889" s="7" t="s">
        <v>7952</v>
      </c>
      <c r="E3889" s="7" t="s">
        <v>7952</v>
      </c>
      <c r="F3889" s="27"/>
    </row>
    <row r="3890" spans="1:6" x14ac:dyDescent="0.3">
      <c r="A3890" s="7" t="s">
        <v>14480</v>
      </c>
      <c r="B3890" s="7" t="s">
        <v>14481</v>
      </c>
      <c r="C3890" s="7" t="s">
        <v>7957</v>
      </c>
      <c r="D3890" s="7" t="s">
        <v>7952</v>
      </c>
      <c r="E3890" s="7" t="s">
        <v>7952</v>
      </c>
      <c r="F3890" s="27"/>
    </row>
    <row r="3891" spans="1:6" x14ac:dyDescent="0.3">
      <c r="A3891" s="7" t="s">
        <v>14482</v>
      </c>
      <c r="B3891" s="7" t="s">
        <v>14483</v>
      </c>
      <c r="C3891" s="7" t="s">
        <v>7957</v>
      </c>
      <c r="D3891" s="7" t="s">
        <v>7952</v>
      </c>
      <c r="E3891" s="7" t="s">
        <v>7952</v>
      </c>
      <c r="F3891" s="27"/>
    </row>
    <row r="3892" spans="1:6" x14ac:dyDescent="0.3">
      <c r="A3892" s="7" t="s">
        <v>14484</v>
      </c>
      <c r="B3892" s="7" t="s">
        <v>14485</v>
      </c>
      <c r="C3892" s="7" t="s">
        <v>7957</v>
      </c>
      <c r="D3892" s="7" t="s">
        <v>7952</v>
      </c>
      <c r="E3892" s="7" t="s">
        <v>7952</v>
      </c>
      <c r="F3892" s="27"/>
    </row>
    <row r="3893" spans="1:6" x14ac:dyDescent="0.3">
      <c r="A3893" s="7" t="s">
        <v>14486</v>
      </c>
      <c r="B3893" s="7" t="s">
        <v>14487</v>
      </c>
      <c r="C3893" s="7" t="s">
        <v>7957</v>
      </c>
      <c r="D3893" s="7" t="s">
        <v>7952</v>
      </c>
      <c r="E3893" s="7" t="s">
        <v>7952</v>
      </c>
      <c r="F3893" s="27"/>
    </row>
    <row r="3894" spans="1:6" x14ac:dyDescent="0.3">
      <c r="A3894" s="7" t="s">
        <v>14488</v>
      </c>
      <c r="B3894" s="7" t="s">
        <v>14489</v>
      </c>
      <c r="C3894" s="7" t="s">
        <v>7957</v>
      </c>
      <c r="D3894" s="7" t="s">
        <v>7952</v>
      </c>
      <c r="E3894" s="7" t="s">
        <v>7952</v>
      </c>
      <c r="F3894" s="27"/>
    </row>
    <row r="3895" spans="1:6" x14ac:dyDescent="0.3">
      <c r="A3895" s="7" t="s">
        <v>14490</v>
      </c>
      <c r="B3895" s="7" t="s">
        <v>14491</v>
      </c>
      <c r="C3895" s="7" t="s">
        <v>7957</v>
      </c>
      <c r="D3895" s="7" t="s">
        <v>7952</v>
      </c>
      <c r="E3895" s="7" t="s">
        <v>7952</v>
      </c>
      <c r="F3895" s="27"/>
    </row>
    <row r="3896" spans="1:6" x14ac:dyDescent="0.3">
      <c r="A3896" s="7" t="s">
        <v>14492</v>
      </c>
      <c r="B3896" s="7" t="s">
        <v>14493</v>
      </c>
      <c r="C3896" s="7" t="s">
        <v>7957</v>
      </c>
      <c r="D3896" s="7" t="s">
        <v>7952</v>
      </c>
      <c r="E3896" s="7" t="s">
        <v>7952</v>
      </c>
      <c r="F3896" s="27"/>
    </row>
    <row r="3897" spans="1:6" x14ac:dyDescent="0.3">
      <c r="A3897" s="7" t="s">
        <v>14494</v>
      </c>
      <c r="B3897" s="7" t="s">
        <v>14495</v>
      </c>
      <c r="C3897" s="7" t="s">
        <v>7957</v>
      </c>
      <c r="D3897" s="7" t="s">
        <v>7952</v>
      </c>
      <c r="E3897" s="7" t="s">
        <v>7952</v>
      </c>
      <c r="F3897" s="27"/>
    </row>
    <row r="3898" spans="1:6" x14ac:dyDescent="0.3">
      <c r="A3898" s="7" t="s">
        <v>14496</v>
      </c>
      <c r="B3898" s="7" t="s">
        <v>14497</v>
      </c>
      <c r="C3898" s="7" t="s">
        <v>7957</v>
      </c>
      <c r="D3898" s="7" t="s">
        <v>7952</v>
      </c>
      <c r="E3898" s="7" t="s">
        <v>7952</v>
      </c>
      <c r="F3898" s="27"/>
    </row>
    <row r="3899" spans="1:6" x14ac:dyDescent="0.3">
      <c r="A3899" s="7" t="s">
        <v>14498</v>
      </c>
      <c r="B3899" s="7" t="s">
        <v>14499</v>
      </c>
      <c r="C3899" s="7" t="s">
        <v>7957</v>
      </c>
      <c r="D3899" s="7" t="s">
        <v>7952</v>
      </c>
      <c r="E3899" s="7" t="s">
        <v>7952</v>
      </c>
      <c r="F3899" s="27"/>
    </row>
    <row r="3900" spans="1:6" x14ac:dyDescent="0.3">
      <c r="A3900" s="7" t="s">
        <v>14500</v>
      </c>
      <c r="B3900" s="7" t="s">
        <v>14501</v>
      </c>
      <c r="C3900" s="7" t="s">
        <v>7957</v>
      </c>
      <c r="D3900" s="7" t="s">
        <v>7952</v>
      </c>
      <c r="E3900" s="7" t="s">
        <v>7952</v>
      </c>
      <c r="F3900" s="27"/>
    </row>
    <row r="3901" spans="1:6" x14ac:dyDescent="0.3">
      <c r="A3901" s="7" t="s">
        <v>14502</v>
      </c>
      <c r="B3901" s="7" t="s">
        <v>14503</v>
      </c>
      <c r="C3901" s="7" t="s">
        <v>7957</v>
      </c>
      <c r="D3901" s="7" t="s">
        <v>7952</v>
      </c>
      <c r="E3901" s="7" t="s">
        <v>7952</v>
      </c>
      <c r="F3901" s="27"/>
    </row>
    <row r="3902" spans="1:6" x14ac:dyDescent="0.3">
      <c r="A3902" s="7" t="s">
        <v>14504</v>
      </c>
      <c r="B3902" s="7" t="s">
        <v>14505</v>
      </c>
      <c r="C3902" s="7" t="s">
        <v>7957</v>
      </c>
      <c r="D3902" s="7" t="s">
        <v>7952</v>
      </c>
      <c r="E3902" s="7" t="s">
        <v>7952</v>
      </c>
      <c r="F3902" s="27"/>
    </row>
    <row r="3903" spans="1:6" x14ac:dyDescent="0.3">
      <c r="A3903" s="7" t="s">
        <v>14506</v>
      </c>
      <c r="B3903" s="7" t="s">
        <v>14507</v>
      </c>
      <c r="C3903" s="7" t="s">
        <v>7957</v>
      </c>
      <c r="D3903" s="7" t="s">
        <v>7952</v>
      </c>
      <c r="E3903" s="7" t="s">
        <v>7952</v>
      </c>
      <c r="F3903" s="27"/>
    </row>
    <row r="3904" spans="1:6" x14ac:dyDescent="0.3">
      <c r="A3904" s="7" t="s">
        <v>14508</v>
      </c>
      <c r="B3904" s="7" t="s">
        <v>14509</v>
      </c>
      <c r="C3904" s="7" t="s">
        <v>7957</v>
      </c>
      <c r="D3904" s="7" t="s">
        <v>7952</v>
      </c>
      <c r="E3904" s="7" t="s">
        <v>7952</v>
      </c>
      <c r="F3904" s="27"/>
    </row>
    <row r="3905" spans="1:6" x14ac:dyDescent="0.3">
      <c r="A3905" s="7" t="s">
        <v>14510</v>
      </c>
      <c r="B3905" s="7" t="s">
        <v>14511</v>
      </c>
      <c r="C3905" s="7" t="s">
        <v>7957</v>
      </c>
      <c r="D3905" s="7" t="s">
        <v>7952</v>
      </c>
      <c r="E3905" s="7" t="s">
        <v>7952</v>
      </c>
      <c r="F3905" s="27"/>
    </row>
    <row r="3906" spans="1:6" x14ac:dyDescent="0.3">
      <c r="A3906" s="7" t="s">
        <v>14512</v>
      </c>
      <c r="B3906" s="7" t="s">
        <v>14513</v>
      </c>
      <c r="C3906" s="7" t="s">
        <v>7957</v>
      </c>
      <c r="D3906" s="7" t="s">
        <v>7952</v>
      </c>
      <c r="E3906" s="7" t="s">
        <v>7952</v>
      </c>
      <c r="F3906" s="27"/>
    </row>
    <row r="3907" spans="1:6" x14ac:dyDescent="0.3">
      <c r="A3907" s="7" t="s">
        <v>14514</v>
      </c>
      <c r="B3907" s="7" t="s">
        <v>14515</v>
      </c>
      <c r="C3907" s="7" t="s">
        <v>7957</v>
      </c>
      <c r="D3907" s="7" t="s">
        <v>7952</v>
      </c>
      <c r="E3907" s="7" t="s">
        <v>7952</v>
      </c>
      <c r="F3907" s="27"/>
    </row>
    <row r="3908" spans="1:6" x14ac:dyDescent="0.3">
      <c r="A3908" s="7" t="s">
        <v>14516</v>
      </c>
      <c r="B3908" s="7" t="s">
        <v>14517</v>
      </c>
      <c r="C3908" s="7" t="s">
        <v>7957</v>
      </c>
      <c r="D3908" s="7" t="s">
        <v>7952</v>
      </c>
      <c r="E3908" s="7" t="s">
        <v>7952</v>
      </c>
      <c r="F3908" s="27"/>
    </row>
    <row r="3909" spans="1:6" x14ac:dyDescent="0.3">
      <c r="A3909" s="7" t="s">
        <v>14518</v>
      </c>
      <c r="B3909" s="7" t="s">
        <v>14519</v>
      </c>
      <c r="C3909" s="7" t="s">
        <v>7957</v>
      </c>
      <c r="D3909" s="7" t="s">
        <v>7952</v>
      </c>
      <c r="E3909" s="7" t="s">
        <v>7952</v>
      </c>
      <c r="F3909" s="27"/>
    </row>
    <row r="3910" spans="1:6" x14ac:dyDescent="0.3">
      <c r="A3910" s="7" t="s">
        <v>14520</v>
      </c>
      <c r="B3910" s="7" t="s">
        <v>14521</v>
      </c>
      <c r="C3910" s="7" t="s">
        <v>7957</v>
      </c>
      <c r="D3910" s="7" t="s">
        <v>7952</v>
      </c>
      <c r="E3910" s="7" t="s">
        <v>7952</v>
      </c>
      <c r="F3910" s="27"/>
    </row>
    <row r="3911" spans="1:6" x14ac:dyDescent="0.3">
      <c r="A3911" s="7" t="s">
        <v>14522</v>
      </c>
      <c r="B3911" s="7" t="s">
        <v>14523</v>
      </c>
      <c r="C3911" s="7" t="s">
        <v>7957</v>
      </c>
      <c r="D3911" s="7" t="s">
        <v>7952</v>
      </c>
      <c r="E3911" s="7" t="s">
        <v>7952</v>
      </c>
      <c r="F3911" s="27"/>
    </row>
    <row r="3912" spans="1:6" x14ac:dyDescent="0.3">
      <c r="A3912" s="7" t="s">
        <v>14524</v>
      </c>
      <c r="B3912" s="7" t="s">
        <v>14525</v>
      </c>
      <c r="C3912" s="7" t="s">
        <v>7957</v>
      </c>
      <c r="D3912" s="7" t="s">
        <v>7952</v>
      </c>
      <c r="E3912" s="7" t="s">
        <v>7952</v>
      </c>
      <c r="F3912" s="27"/>
    </row>
    <row r="3913" spans="1:6" x14ac:dyDescent="0.3">
      <c r="A3913" s="7" t="s">
        <v>14526</v>
      </c>
      <c r="B3913" s="7" t="s">
        <v>14527</v>
      </c>
      <c r="C3913" s="7" t="s">
        <v>7957</v>
      </c>
      <c r="D3913" s="7" t="s">
        <v>7952</v>
      </c>
      <c r="E3913" s="7" t="s">
        <v>7952</v>
      </c>
      <c r="F3913" s="27"/>
    </row>
    <row r="3914" spans="1:6" x14ac:dyDescent="0.3">
      <c r="A3914" s="7" t="s">
        <v>14528</v>
      </c>
      <c r="B3914" s="7" t="s">
        <v>14529</v>
      </c>
      <c r="C3914" s="7" t="s">
        <v>7957</v>
      </c>
      <c r="D3914" s="7" t="s">
        <v>7952</v>
      </c>
      <c r="E3914" s="7" t="s">
        <v>7952</v>
      </c>
      <c r="F3914" s="27"/>
    </row>
    <row r="3915" spans="1:6" x14ac:dyDescent="0.3">
      <c r="A3915" s="7" t="s">
        <v>14530</v>
      </c>
      <c r="B3915" s="7" t="s">
        <v>14531</v>
      </c>
      <c r="C3915" s="7" t="s">
        <v>7957</v>
      </c>
      <c r="D3915" s="7" t="s">
        <v>7952</v>
      </c>
      <c r="E3915" s="7" t="s">
        <v>7952</v>
      </c>
      <c r="F3915" s="27"/>
    </row>
    <row r="3916" spans="1:6" x14ac:dyDescent="0.3">
      <c r="A3916" s="7" t="s">
        <v>14532</v>
      </c>
      <c r="B3916" s="7" t="s">
        <v>14533</v>
      </c>
      <c r="C3916" s="7" t="s">
        <v>7957</v>
      </c>
      <c r="D3916" s="7" t="s">
        <v>7952</v>
      </c>
      <c r="E3916" s="7" t="s">
        <v>7952</v>
      </c>
      <c r="F3916" s="27"/>
    </row>
    <row r="3917" spans="1:6" x14ac:dyDescent="0.3">
      <c r="A3917" s="7" t="s">
        <v>14534</v>
      </c>
      <c r="B3917" s="7" t="s">
        <v>14535</v>
      </c>
      <c r="C3917" s="7" t="s">
        <v>7957</v>
      </c>
      <c r="D3917" s="7" t="s">
        <v>7952</v>
      </c>
      <c r="E3917" s="7" t="s">
        <v>7952</v>
      </c>
      <c r="F3917" s="27"/>
    </row>
    <row r="3918" spans="1:6" x14ac:dyDescent="0.3">
      <c r="A3918" s="7" t="s">
        <v>14536</v>
      </c>
      <c r="B3918" s="7" t="s">
        <v>14537</v>
      </c>
      <c r="C3918" s="7" t="s">
        <v>7957</v>
      </c>
      <c r="D3918" s="7" t="s">
        <v>7952</v>
      </c>
      <c r="E3918" s="7" t="s">
        <v>7952</v>
      </c>
      <c r="F3918" s="27"/>
    </row>
    <row r="3919" spans="1:6" x14ac:dyDescent="0.3">
      <c r="A3919" s="7" t="s">
        <v>14538</v>
      </c>
      <c r="B3919" s="7" t="s">
        <v>14539</v>
      </c>
      <c r="C3919" s="7" t="s">
        <v>7957</v>
      </c>
      <c r="D3919" s="7" t="s">
        <v>7952</v>
      </c>
      <c r="E3919" s="7" t="s">
        <v>7952</v>
      </c>
      <c r="F3919" s="27"/>
    </row>
    <row r="3920" spans="1:6" x14ac:dyDescent="0.3">
      <c r="A3920" s="7" t="s">
        <v>14540</v>
      </c>
      <c r="B3920" s="7" t="s">
        <v>14541</v>
      </c>
      <c r="C3920" s="7" t="s">
        <v>7957</v>
      </c>
      <c r="D3920" s="7" t="s">
        <v>7952</v>
      </c>
      <c r="E3920" s="7" t="s">
        <v>7952</v>
      </c>
      <c r="F3920" s="27"/>
    </row>
    <row r="3921" spans="1:6" x14ac:dyDescent="0.3">
      <c r="A3921" s="7" t="s">
        <v>14542</v>
      </c>
      <c r="B3921" s="7" t="s">
        <v>14543</v>
      </c>
      <c r="C3921" s="7" t="s">
        <v>7957</v>
      </c>
      <c r="D3921" s="7" t="s">
        <v>7952</v>
      </c>
      <c r="E3921" s="7" t="s">
        <v>7952</v>
      </c>
      <c r="F3921" s="27"/>
    </row>
    <row r="3922" spans="1:6" x14ac:dyDescent="0.3">
      <c r="A3922" s="7" t="s">
        <v>14544</v>
      </c>
      <c r="B3922" s="7" t="s">
        <v>14545</v>
      </c>
      <c r="C3922" s="7" t="s">
        <v>7957</v>
      </c>
      <c r="D3922" s="7" t="s">
        <v>7952</v>
      </c>
      <c r="E3922" s="7" t="s">
        <v>7952</v>
      </c>
      <c r="F3922" s="27"/>
    </row>
    <row r="3923" spans="1:6" x14ac:dyDescent="0.3">
      <c r="A3923" s="7" t="s">
        <v>14546</v>
      </c>
      <c r="B3923" s="7" t="s">
        <v>14547</v>
      </c>
      <c r="C3923" s="7" t="s">
        <v>7957</v>
      </c>
      <c r="D3923" s="7" t="s">
        <v>7952</v>
      </c>
      <c r="E3923" s="7" t="s">
        <v>7952</v>
      </c>
      <c r="F3923" s="27"/>
    </row>
    <row r="3924" spans="1:6" x14ac:dyDescent="0.3">
      <c r="A3924" s="7" t="s">
        <v>14548</v>
      </c>
      <c r="B3924" s="7" t="s">
        <v>14549</v>
      </c>
      <c r="C3924" s="7" t="s">
        <v>7957</v>
      </c>
      <c r="D3924" s="7" t="s">
        <v>7952</v>
      </c>
      <c r="E3924" s="7" t="s">
        <v>7952</v>
      </c>
      <c r="F3924" s="27"/>
    </row>
    <row r="3925" spans="1:6" x14ac:dyDescent="0.3">
      <c r="A3925" s="7" t="s">
        <v>14550</v>
      </c>
      <c r="B3925" s="7" t="s">
        <v>14551</v>
      </c>
      <c r="C3925" s="7" t="s">
        <v>7957</v>
      </c>
      <c r="D3925" s="7" t="s">
        <v>7952</v>
      </c>
      <c r="E3925" s="7" t="s">
        <v>7952</v>
      </c>
      <c r="F3925" s="27"/>
    </row>
    <row r="3926" spans="1:6" x14ac:dyDescent="0.3">
      <c r="A3926" s="7" t="s">
        <v>14552</v>
      </c>
      <c r="B3926" s="7" t="s">
        <v>14553</v>
      </c>
      <c r="C3926" s="7" t="s">
        <v>7957</v>
      </c>
      <c r="D3926" s="7" t="s">
        <v>7952</v>
      </c>
      <c r="E3926" s="7" t="s">
        <v>7952</v>
      </c>
      <c r="F3926" s="27"/>
    </row>
    <row r="3927" spans="1:6" x14ac:dyDescent="0.3">
      <c r="A3927" s="7" t="s">
        <v>14554</v>
      </c>
      <c r="B3927" s="7" t="s">
        <v>14555</v>
      </c>
      <c r="C3927" s="7" t="s">
        <v>7957</v>
      </c>
      <c r="D3927" s="7" t="s">
        <v>7952</v>
      </c>
      <c r="E3927" s="7" t="s">
        <v>7952</v>
      </c>
      <c r="F3927" s="27"/>
    </row>
    <row r="3928" spans="1:6" x14ac:dyDescent="0.3">
      <c r="A3928" s="7" t="s">
        <v>14556</v>
      </c>
      <c r="B3928" s="7" t="s">
        <v>14557</v>
      </c>
      <c r="C3928" s="7" t="s">
        <v>7957</v>
      </c>
      <c r="D3928" s="7" t="s">
        <v>7952</v>
      </c>
      <c r="E3928" s="7" t="s">
        <v>7952</v>
      </c>
      <c r="F3928" s="27"/>
    </row>
    <row r="3929" spans="1:6" x14ac:dyDescent="0.3">
      <c r="A3929" s="7" t="s">
        <v>14558</v>
      </c>
      <c r="B3929" s="7" t="s">
        <v>14559</v>
      </c>
      <c r="C3929" s="7" t="s">
        <v>7957</v>
      </c>
      <c r="D3929" s="7" t="s">
        <v>7952</v>
      </c>
      <c r="E3929" s="7" t="s">
        <v>7952</v>
      </c>
      <c r="F3929" s="27"/>
    </row>
    <row r="3930" spans="1:6" x14ac:dyDescent="0.3">
      <c r="A3930" s="7" t="s">
        <v>14560</v>
      </c>
      <c r="B3930" s="7" t="s">
        <v>14561</v>
      </c>
      <c r="C3930" s="7" t="s">
        <v>7957</v>
      </c>
      <c r="D3930" s="7" t="s">
        <v>7952</v>
      </c>
      <c r="E3930" s="7" t="s">
        <v>7952</v>
      </c>
      <c r="F3930" s="27"/>
    </row>
    <row r="3931" spans="1:6" x14ac:dyDescent="0.3">
      <c r="A3931" s="7" t="s">
        <v>14562</v>
      </c>
      <c r="B3931" s="7" t="s">
        <v>14563</v>
      </c>
      <c r="C3931" s="7" t="s">
        <v>7957</v>
      </c>
      <c r="D3931" s="7" t="s">
        <v>7952</v>
      </c>
      <c r="E3931" s="7" t="s">
        <v>7952</v>
      </c>
      <c r="F3931" s="27"/>
    </row>
    <row r="3932" spans="1:6" x14ac:dyDescent="0.3">
      <c r="A3932" s="7" t="s">
        <v>14564</v>
      </c>
      <c r="B3932" s="7" t="s">
        <v>14565</v>
      </c>
      <c r="C3932" s="7" t="s">
        <v>7957</v>
      </c>
      <c r="D3932" s="7" t="s">
        <v>7952</v>
      </c>
      <c r="E3932" s="7" t="s">
        <v>7952</v>
      </c>
      <c r="F3932" s="27"/>
    </row>
    <row r="3933" spans="1:6" x14ac:dyDescent="0.3">
      <c r="A3933" s="7" t="s">
        <v>14566</v>
      </c>
      <c r="B3933" s="7" t="s">
        <v>14567</v>
      </c>
      <c r="C3933" s="7" t="s">
        <v>7957</v>
      </c>
      <c r="D3933" s="7" t="s">
        <v>7952</v>
      </c>
      <c r="E3933" s="7" t="s">
        <v>7952</v>
      </c>
      <c r="F3933" s="27"/>
    </row>
    <row r="3934" spans="1:6" x14ac:dyDescent="0.3">
      <c r="A3934" s="7" t="s">
        <v>14568</v>
      </c>
      <c r="B3934" s="7" t="s">
        <v>14569</v>
      </c>
      <c r="C3934" s="7" t="s">
        <v>7957</v>
      </c>
      <c r="D3934" s="7" t="s">
        <v>7952</v>
      </c>
      <c r="E3934" s="7" t="s">
        <v>7952</v>
      </c>
      <c r="F3934" s="27"/>
    </row>
    <row r="3935" spans="1:6" x14ac:dyDescent="0.3">
      <c r="A3935" s="7" t="s">
        <v>14570</v>
      </c>
      <c r="B3935" s="7" t="s">
        <v>14571</v>
      </c>
      <c r="C3935" s="7" t="s">
        <v>7957</v>
      </c>
      <c r="D3935" s="7" t="s">
        <v>7952</v>
      </c>
      <c r="E3935" s="7" t="s">
        <v>7952</v>
      </c>
      <c r="F3935" s="27"/>
    </row>
    <row r="3936" spans="1:6" x14ac:dyDescent="0.3">
      <c r="A3936" s="7" t="s">
        <v>14572</v>
      </c>
      <c r="B3936" s="7" t="s">
        <v>14573</v>
      </c>
      <c r="C3936" s="7" t="s">
        <v>7957</v>
      </c>
      <c r="D3936" s="7" t="s">
        <v>7952</v>
      </c>
      <c r="E3936" s="7" t="s">
        <v>7952</v>
      </c>
      <c r="F3936" s="27"/>
    </row>
    <row r="3937" spans="1:6" x14ac:dyDescent="0.3">
      <c r="A3937" s="7" t="s">
        <v>14574</v>
      </c>
      <c r="B3937" s="7" t="s">
        <v>9229</v>
      </c>
      <c r="C3937" s="7" t="s">
        <v>7957</v>
      </c>
      <c r="D3937" s="7" t="s">
        <v>7952</v>
      </c>
      <c r="E3937" s="7" t="s">
        <v>7952</v>
      </c>
      <c r="F3937" s="27"/>
    </row>
    <row r="3938" spans="1:6" x14ac:dyDescent="0.3">
      <c r="A3938" s="7" t="s">
        <v>14575</v>
      </c>
      <c r="B3938" s="7" t="s">
        <v>14576</v>
      </c>
      <c r="C3938" s="7" t="s">
        <v>7957</v>
      </c>
      <c r="D3938" s="7" t="s">
        <v>7952</v>
      </c>
      <c r="E3938" s="7" t="s">
        <v>7952</v>
      </c>
      <c r="F3938" s="27"/>
    </row>
    <row r="3939" spans="1:6" x14ac:dyDescent="0.3">
      <c r="A3939" s="7" t="s">
        <v>14577</v>
      </c>
      <c r="B3939" s="7" t="s">
        <v>14578</v>
      </c>
      <c r="C3939" s="7" t="s">
        <v>7957</v>
      </c>
      <c r="D3939" s="7" t="s">
        <v>7952</v>
      </c>
      <c r="E3939" s="7" t="s">
        <v>7952</v>
      </c>
      <c r="F3939" s="27"/>
    </row>
    <row r="3940" spans="1:6" x14ac:dyDescent="0.3">
      <c r="A3940" s="7" t="s">
        <v>14579</v>
      </c>
      <c r="B3940" s="7" t="s">
        <v>14580</v>
      </c>
      <c r="C3940" s="7" t="s">
        <v>7957</v>
      </c>
      <c r="D3940" s="7" t="s">
        <v>7952</v>
      </c>
      <c r="E3940" s="7" t="s">
        <v>7952</v>
      </c>
      <c r="F3940" s="27"/>
    </row>
    <row r="3941" spans="1:6" x14ac:dyDescent="0.3">
      <c r="A3941" s="7" t="s">
        <v>14581</v>
      </c>
      <c r="B3941" s="7" t="s">
        <v>14582</v>
      </c>
      <c r="C3941" s="7" t="s">
        <v>7957</v>
      </c>
      <c r="D3941" s="7" t="s">
        <v>7952</v>
      </c>
      <c r="E3941" s="7" t="s">
        <v>7952</v>
      </c>
      <c r="F3941" s="27"/>
    </row>
    <row r="3942" spans="1:6" x14ac:dyDescent="0.3">
      <c r="A3942" s="7" t="s">
        <v>14583</v>
      </c>
      <c r="B3942" s="7" t="s">
        <v>14584</v>
      </c>
      <c r="C3942" s="7" t="s">
        <v>7957</v>
      </c>
      <c r="D3942" s="7" t="s">
        <v>7952</v>
      </c>
      <c r="E3942" s="7" t="s">
        <v>7952</v>
      </c>
      <c r="F3942" s="27"/>
    </row>
    <row r="3943" spans="1:6" x14ac:dyDescent="0.3">
      <c r="A3943" s="7" t="s">
        <v>14585</v>
      </c>
      <c r="B3943" s="7" t="s">
        <v>14586</v>
      </c>
      <c r="C3943" s="7" t="s">
        <v>7957</v>
      </c>
      <c r="D3943" s="7" t="s">
        <v>7952</v>
      </c>
      <c r="E3943" s="7" t="s">
        <v>7952</v>
      </c>
      <c r="F3943" s="27"/>
    </row>
    <row r="3944" spans="1:6" x14ac:dyDescent="0.3">
      <c r="A3944" s="7" t="s">
        <v>14587</v>
      </c>
      <c r="B3944" s="7" t="s">
        <v>14588</v>
      </c>
      <c r="C3944" s="7" t="s">
        <v>7957</v>
      </c>
      <c r="D3944" s="7" t="s">
        <v>7952</v>
      </c>
      <c r="E3944" s="7" t="s">
        <v>7952</v>
      </c>
      <c r="F3944" s="27"/>
    </row>
    <row r="3945" spans="1:6" x14ac:dyDescent="0.3">
      <c r="A3945" s="7" t="s">
        <v>14589</v>
      </c>
      <c r="B3945" s="7" t="s">
        <v>14590</v>
      </c>
      <c r="C3945" s="7" t="s">
        <v>7957</v>
      </c>
      <c r="D3945" s="7" t="s">
        <v>7952</v>
      </c>
      <c r="E3945" s="7" t="s">
        <v>7952</v>
      </c>
      <c r="F3945" s="27"/>
    </row>
    <row r="3946" spans="1:6" x14ac:dyDescent="0.3">
      <c r="A3946" s="7" t="s">
        <v>14591</v>
      </c>
      <c r="B3946" s="7" t="s">
        <v>14592</v>
      </c>
      <c r="C3946" s="7" t="s">
        <v>7957</v>
      </c>
      <c r="D3946" s="7" t="s">
        <v>7952</v>
      </c>
      <c r="E3946" s="7" t="s">
        <v>7952</v>
      </c>
      <c r="F3946" s="27"/>
    </row>
    <row r="3947" spans="1:6" x14ac:dyDescent="0.3">
      <c r="A3947" s="7" t="s">
        <v>14593</v>
      </c>
      <c r="B3947" s="7" t="s">
        <v>14594</v>
      </c>
      <c r="C3947" s="7" t="s">
        <v>7957</v>
      </c>
      <c r="D3947" s="7" t="s">
        <v>7952</v>
      </c>
      <c r="E3947" s="7" t="s">
        <v>7952</v>
      </c>
      <c r="F3947" s="27"/>
    </row>
    <row r="3948" spans="1:6" x14ac:dyDescent="0.3">
      <c r="A3948" s="7" t="s">
        <v>14595</v>
      </c>
      <c r="B3948" s="7" t="s">
        <v>14596</v>
      </c>
      <c r="C3948" s="7" t="s">
        <v>7957</v>
      </c>
      <c r="D3948" s="7" t="s">
        <v>7952</v>
      </c>
      <c r="E3948" s="7" t="s">
        <v>7952</v>
      </c>
      <c r="F3948" s="27"/>
    </row>
    <row r="3949" spans="1:6" x14ac:dyDescent="0.3">
      <c r="A3949" s="7" t="s">
        <v>14597</v>
      </c>
      <c r="B3949" s="7" t="s">
        <v>14277</v>
      </c>
      <c r="C3949" s="7" t="s">
        <v>7957</v>
      </c>
      <c r="D3949" s="7" t="s">
        <v>7952</v>
      </c>
      <c r="E3949" s="7" t="s">
        <v>7952</v>
      </c>
      <c r="F3949" s="27"/>
    </row>
    <row r="3950" spans="1:6" x14ac:dyDescent="0.3">
      <c r="A3950" s="7" t="s">
        <v>14598</v>
      </c>
      <c r="B3950" s="7" t="s">
        <v>14599</v>
      </c>
      <c r="C3950" s="7" t="s">
        <v>7957</v>
      </c>
      <c r="D3950" s="7" t="s">
        <v>7952</v>
      </c>
      <c r="E3950" s="7" t="s">
        <v>7952</v>
      </c>
      <c r="F3950" s="27"/>
    </row>
    <row r="3951" spans="1:6" x14ac:dyDescent="0.3">
      <c r="A3951" s="7" t="s">
        <v>14600</v>
      </c>
      <c r="B3951" s="7" t="s">
        <v>14601</v>
      </c>
      <c r="C3951" s="7" t="s">
        <v>7957</v>
      </c>
      <c r="D3951" s="7" t="s">
        <v>7952</v>
      </c>
      <c r="E3951" s="7" t="s">
        <v>7952</v>
      </c>
      <c r="F3951" s="27"/>
    </row>
    <row r="3952" spans="1:6" x14ac:dyDescent="0.3">
      <c r="A3952" s="7" t="s">
        <v>14602</v>
      </c>
      <c r="B3952" s="7" t="s">
        <v>14262</v>
      </c>
      <c r="C3952" s="7" t="s">
        <v>7957</v>
      </c>
      <c r="D3952" s="7" t="s">
        <v>7952</v>
      </c>
      <c r="E3952" s="7" t="s">
        <v>7952</v>
      </c>
      <c r="F3952" s="27"/>
    </row>
    <row r="3953" spans="1:6" x14ac:dyDescent="0.3">
      <c r="A3953" s="7" t="s">
        <v>14603</v>
      </c>
      <c r="B3953" s="7" t="s">
        <v>14604</v>
      </c>
      <c r="C3953" s="7" t="s">
        <v>7957</v>
      </c>
      <c r="D3953" s="7" t="s">
        <v>7952</v>
      </c>
      <c r="E3953" s="7" t="s">
        <v>7952</v>
      </c>
      <c r="F3953" s="27"/>
    </row>
    <row r="3954" spans="1:6" x14ac:dyDescent="0.3">
      <c r="A3954" s="7" t="s">
        <v>14605</v>
      </c>
      <c r="B3954" s="7" t="s">
        <v>14606</v>
      </c>
      <c r="C3954" s="7" t="s">
        <v>7957</v>
      </c>
      <c r="D3954" s="7" t="s">
        <v>7952</v>
      </c>
      <c r="E3954" s="7" t="s">
        <v>7952</v>
      </c>
      <c r="F3954" s="27"/>
    </row>
    <row r="3955" spans="1:6" x14ac:dyDescent="0.3">
      <c r="A3955" s="7" t="s">
        <v>14607</v>
      </c>
      <c r="B3955" s="7" t="s">
        <v>14608</v>
      </c>
      <c r="C3955" s="7" t="s">
        <v>7957</v>
      </c>
      <c r="D3955" s="7" t="s">
        <v>7952</v>
      </c>
      <c r="E3955" s="7" t="s">
        <v>7952</v>
      </c>
      <c r="F3955" s="27"/>
    </row>
    <row r="3956" spans="1:6" x14ac:dyDescent="0.3">
      <c r="A3956" s="7" t="s">
        <v>14609</v>
      </c>
      <c r="B3956" s="7" t="s">
        <v>14610</v>
      </c>
      <c r="C3956" s="7" t="s">
        <v>7957</v>
      </c>
      <c r="D3956" s="7" t="s">
        <v>7952</v>
      </c>
      <c r="E3956" s="7" t="s">
        <v>7952</v>
      </c>
      <c r="F3956" s="27"/>
    </row>
    <row r="3957" spans="1:6" x14ac:dyDescent="0.3">
      <c r="A3957" s="7" t="s">
        <v>14611</v>
      </c>
      <c r="B3957" s="7" t="s">
        <v>14612</v>
      </c>
      <c r="C3957" s="7" t="s">
        <v>7957</v>
      </c>
      <c r="D3957" s="7" t="s">
        <v>7952</v>
      </c>
      <c r="E3957" s="7" t="s">
        <v>7952</v>
      </c>
      <c r="F3957" s="27"/>
    </row>
    <row r="3958" spans="1:6" x14ac:dyDescent="0.3">
      <c r="A3958" s="7" t="s">
        <v>14613</v>
      </c>
      <c r="B3958" s="7" t="s">
        <v>14614</v>
      </c>
      <c r="C3958" s="7" t="s">
        <v>7957</v>
      </c>
      <c r="D3958" s="7" t="s">
        <v>7952</v>
      </c>
      <c r="E3958" s="7" t="s">
        <v>7952</v>
      </c>
      <c r="F3958" s="27"/>
    </row>
    <row r="3959" spans="1:6" x14ac:dyDescent="0.3">
      <c r="A3959" s="7" t="s">
        <v>14615</v>
      </c>
      <c r="B3959" s="7" t="s">
        <v>14616</v>
      </c>
      <c r="C3959" s="7" t="s">
        <v>7957</v>
      </c>
      <c r="D3959" s="7" t="s">
        <v>7952</v>
      </c>
      <c r="E3959" s="7" t="s">
        <v>7952</v>
      </c>
      <c r="F3959" s="27"/>
    </row>
    <row r="3960" spans="1:6" x14ac:dyDescent="0.3">
      <c r="A3960" s="7" t="s">
        <v>14617</v>
      </c>
      <c r="B3960" s="7" t="s">
        <v>14268</v>
      </c>
      <c r="C3960" s="7" t="s">
        <v>7957</v>
      </c>
      <c r="D3960" s="7" t="s">
        <v>7952</v>
      </c>
      <c r="E3960" s="7" t="s">
        <v>7952</v>
      </c>
      <c r="F3960" s="27"/>
    </row>
    <row r="3961" spans="1:6" x14ac:dyDescent="0.3">
      <c r="A3961" s="7" t="s">
        <v>14618</v>
      </c>
      <c r="B3961" s="7" t="s">
        <v>14619</v>
      </c>
      <c r="C3961" s="7" t="s">
        <v>7957</v>
      </c>
      <c r="D3961" s="7" t="s">
        <v>7952</v>
      </c>
      <c r="E3961" s="7" t="s">
        <v>7952</v>
      </c>
      <c r="F3961" s="27"/>
    </row>
    <row r="3962" spans="1:6" x14ac:dyDescent="0.3">
      <c r="A3962" s="7" t="s">
        <v>14620</v>
      </c>
      <c r="B3962" s="7" t="s">
        <v>14621</v>
      </c>
      <c r="C3962" s="7" t="s">
        <v>7957</v>
      </c>
      <c r="D3962" s="7" t="s">
        <v>7952</v>
      </c>
      <c r="E3962" s="7" t="s">
        <v>7952</v>
      </c>
      <c r="F3962" s="27"/>
    </row>
    <row r="3963" spans="1:6" x14ac:dyDescent="0.3">
      <c r="A3963" s="7" t="s">
        <v>14622</v>
      </c>
      <c r="B3963" s="7" t="s">
        <v>14623</v>
      </c>
      <c r="C3963" s="7" t="s">
        <v>7957</v>
      </c>
      <c r="D3963" s="7" t="s">
        <v>7952</v>
      </c>
      <c r="E3963" s="7" t="s">
        <v>7952</v>
      </c>
      <c r="F3963" s="27"/>
    </row>
    <row r="3964" spans="1:6" x14ac:dyDescent="0.3">
      <c r="A3964" s="7" t="s">
        <v>14624</v>
      </c>
      <c r="B3964" s="7" t="s">
        <v>14625</v>
      </c>
      <c r="C3964" s="7" t="s">
        <v>7957</v>
      </c>
      <c r="D3964" s="7" t="s">
        <v>7952</v>
      </c>
      <c r="E3964" s="7" t="s">
        <v>7952</v>
      </c>
      <c r="F3964" s="27"/>
    </row>
    <row r="3965" spans="1:6" x14ac:dyDescent="0.3">
      <c r="A3965" s="7" t="s">
        <v>14626</v>
      </c>
      <c r="B3965" s="7" t="s">
        <v>14279</v>
      </c>
      <c r="C3965" s="7" t="s">
        <v>7957</v>
      </c>
      <c r="D3965" s="7" t="s">
        <v>7952</v>
      </c>
      <c r="E3965" s="7" t="s">
        <v>7952</v>
      </c>
      <c r="F3965" s="27"/>
    </row>
    <row r="3966" spans="1:6" x14ac:dyDescent="0.3">
      <c r="A3966" s="7" t="s">
        <v>14627</v>
      </c>
      <c r="B3966" s="7" t="s">
        <v>14628</v>
      </c>
      <c r="C3966" s="7" t="s">
        <v>7957</v>
      </c>
      <c r="D3966" s="7" t="s">
        <v>7952</v>
      </c>
      <c r="E3966" s="7" t="s">
        <v>7952</v>
      </c>
      <c r="F3966" s="27"/>
    </row>
    <row r="3967" spans="1:6" x14ac:dyDescent="0.3">
      <c r="A3967" s="7" t="s">
        <v>14629</v>
      </c>
      <c r="B3967" s="7" t="s">
        <v>14630</v>
      </c>
      <c r="C3967" s="7" t="s">
        <v>7957</v>
      </c>
      <c r="D3967" s="7" t="s">
        <v>7952</v>
      </c>
      <c r="E3967" s="7" t="s">
        <v>7952</v>
      </c>
      <c r="F3967" s="27"/>
    </row>
    <row r="3968" spans="1:6" x14ac:dyDescent="0.3">
      <c r="A3968" s="7" t="s">
        <v>14631</v>
      </c>
      <c r="B3968" s="7" t="s">
        <v>14632</v>
      </c>
      <c r="C3968" s="7" t="s">
        <v>7957</v>
      </c>
      <c r="D3968" s="7" t="s">
        <v>7952</v>
      </c>
      <c r="E3968" s="7" t="s">
        <v>7952</v>
      </c>
      <c r="F3968" s="27"/>
    </row>
    <row r="3969" spans="1:6" x14ac:dyDescent="0.3">
      <c r="A3969" s="7" t="s">
        <v>14633</v>
      </c>
      <c r="B3969" s="7" t="s">
        <v>14634</v>
      </c>
      <c r="C3969" s="7" t="s">
        <v>7957</v>
      </c>
      <c r="D3969" s="7" t="s">
        <v>7952</v>
      </c>
      <c r="E3969" s="7" t="s">
        <v>7952</v>
      </c>
      <c r="F3969" s="27"/>
    </row>
    <row r="3970" spans="1:6" x14ac:dyDescent="0.3">
      <c r="A3970" s="7" t="s">
        <v>14635</v>
      </c>
      <c r="B3970" s="7" t="s">
        <v>14281</v>
      </c>
      <c r="C3970" s="7" t="s">
        <v>7957</v>
      </c>
      <c r="D3970" s="7" t="s">
        <v>7952</v>
      </c>
      <c r="E3970" s="7" t="s">
        <v>7952</v>
      </c>
      <c r="F3970" s="27"/>
    </row>
    <row r="3971" spans="1:6" x14ac:dyDescent="0.3">
      <c r="A3971" s="7" t="s">
        <v>14636</v>
      </c>
      <c r="B3971" s="7" t="s">
        <v>14637</v>
      </c>
      <c r="C3971" s="7" t="s">
        <v>7957</v>
      </c>
      <c r="D3971" s="7" t="s">
        <v>7952</v>
      </c>
      <c r="E3971" s="7" t="s">
        <v>7952</v>
      </c>
      <c r="F3971" s="27"/>
    </row>
    <row r="3972" spans="1:6" x14ac:dyDescent="0.3">
      <c r="A3972" s="7" t="s">
        <v>14638</v>
      </c>
      <c r="B3972" s="7" t="s">
        <v>14639</v>
      </c>
      <c r="C3972" s="7" t="s">
        <v>7957</v>
      </c>
      <c r="D3972" s="7" t="s">
        <v>7952</v>
      </c>
      <c r="E3972" s="7" t="s">
        <v>7952</v>
      </c>
      <c r="F3972" s="27"/>
    </row>
    <row r="3973" spans="1:6" x14ac:dyDescent="0.3">
      <c r="A3973" s="7" t="s">
        <v>14640</v>
      </c>
      <c r="B3973" s="7" t="s">
        <v>14641</v>
      </c>
      <c r="C3973" s="7" t="s">
        <v>7957</v>
      </c>
      <c r="D3973" s="7" t="s">
        <v>7952</v>
      </c>
      <c r="E3973" s="7" t="s">
        <v>7952</v>
      </c>
      <c r="F3973" s="27"/>
    </row>
    <row r="3974" spans="1:6" x14ac:dyDescent="0.3">
      <c r="A3974" s="7" t="s">
        <v>14642</v>
      </c>
      <c r="B3974" s="7" t="s">
        <v>14643</v>
      </c>
      <c r="C3974" s="7" t="s">
        <v>7957</v>
      </c>
      <c r="D3974" s="7" t="s">
        <v>7952</v>
      </c>
      <c r="E3974" s="7" t="s">
        <v>7952</v>
      </c>
      <c r="F3974" s="27"/>
    </row>
    <row r="3975" spans="1:6" x14ac:dyDescent="0.3">
      <c r="A3975" s="7" t="s">
        <v>14644</v>
      </c>
      <c r="B3975" s="7" t="s">
        <v>14645</v>
      </c>
      <c r="C3975" s="7" t="s">
        <v>7957</v>
      </c>
      <c r="D3975" s="7" t="s">
        <v>7952</v>
      </c>
      <c r="E3975" s="7" t="s">
        <v>7952</v>
      </c>
      <c r="F3975" s="27"/>
    </row>
    <row r="3976" spans="1:6" x14ac:dyDescent="0.3">
      <c r="A3976" s="7" t="s">
        <v>14646</v>
      </c>
      <c r="B3976" s="7" t="s">
        <v>14647</v>
      </c>
      <c r="C3976" s="7" t="s">
        <v>7957</v>
      </c>
      <c r="D3976" s="7" t="s">
        <v>7952</v>
      </c>
      <c r="E3976" s="7" t="s">
        <v>7952</v>
      </c>
      <c r="F3976" s="27"/>
    </row>
    <row r="3977" spans="1:6" x14ac:dyDescent="0.3">
      <c r="A3977" s="7" t="s">
        <v>14648</v>
      </c>
      <c r="B3977" s="7" t="s">
        <v>14649</v>
      </c>
      <c r="C3977" s="7" t="s">
        <v>7957</v>
      </c>
      <c r="D3977" s="7" t="s">
        <v>7952</v>
      </c>
      <c r="E3977" s="7" t="s">
        <v>7952</v>
      </c>
      <c r="F3977" s="27"/>
    </row>
    <row r="3978" spans="1:6" x14ac:dyDescent="0.3">
      <c r="A3978" s="7" t="s">
        <v>14650</v>
      </c>
      <c r="B3978" s="7" t="s">
        <v>14651</v>
      </c>
      <c r="C3978" s="7" t="s">
        <v>7957</v>
      </c>
      <c r="D3978" s="7" t="s">
        <v>7952</v>
      </c>
      <c r="E3978" s="7" t="s">
        <v>7952</v>
      </c>
      <c r="F3978" s="27"/>
    </row>
    <row r="3979" spans="1:6" x14ac:dyDescent="0.3">
      <c r="A3979" s="7" t="s">
        <v>14652</v>
      </c>
      <c r="B3979" s="7" t="s">
        <v>14653</v>
      </c>
      <c r="C3979" s="7" t="s">
        <v>7957</v>
      </c>
      <c r="D3979" s="7" t="s">
        <v>7952</v>
      </c>
      <c r="E3979" s="7" t="s">
        <v>7952</v>
      </c>
      <c r="F3979" s="27"/>
    </row>
    <row r="3980" spans="1:6" x14ac:dyDescent="0.3">
      <c r="A3980" s="7" t="s">
        <v>14654</v>
      </c>
      <c r="B3980" s="7" t="s">
        <v>14273</v>
      </c>
      <c r="C3980" s="7" t="s">
        <v>7957</v>
      </c>
      <c r="D3980" s="7" t="s">
        <v>7952</v>
      </c>
      <c r="E3980" s="7" t="s">
        <v>7952</v>
      </c>
      <c r="F3980" s="27"/>
    </row>
    <row r="3981" spans="1:6" x14ac:dyDescent="0.3">
      <c r="A3981" s="7" t="s">
        <v>14655</v>
      </c>
      <c r="B3981" s="7" t="s">
        <v>14656</v>
      </c>
      <c r="C3981" s="7" t="s">
        <v>7957</v>
      </c>
      <c r="D3981" s="7" t="s">
        <v>7952</v>
      </c>
      <c r="E3981" s="7" t="s">
        <v>7952</v>
      </c>
      <c r="F3981" s="27"/>
    </row>
    <row r="3982" spans="1:6" x14ac:dyDescent="0.3">
      <c r="A3982" s="7" t="s">
        <v>14657</v>
      </c>
      <c r="B3982" s="7" t="s">
        <v>14658</v>
      </c>
      <c r="C3982" s="7" t="s">
        <v>7957</v>
      </c>
      <c r="D3982" s="7" t="s">
        <v>7952</v>
      </c>
      <c r="E3982" s="7" t="s">
        <v>7952</v>
      </c>
      <c r="F3982" s="27"/>
    </row>
    <row r="3983" spans="1:6" x14ac:dyDescent="0.3">
      <c r="A3983" s="7" t="s">
        <v>14659</v>
      </c>
      <c r="B3983" s="7" t="s">
        <v>14283</v>
      </c>
      <c r="C3983" s="7" t="s">
        <v>7957</v>
      </c>
      <c r="D3983" s="7" t="s">
        <v>7952</v>
      </c>
      <c r="E3983" s="7" t="s">
        <v>7952</v>
      </c>
      <c r="F3983" s="27"/>
    </row>
    <row r="3984" spans="1:6" x14ac:dyDescent="0.3">
      <c r="A3984" s="7" t="s">
        <v>14660</v>
      </c>
      <c r="B3984" s="7" t="s">
        <v>14661</v>
      </c>
      <c r="C3984" s="7" t="s">
        <v>7957</v>
      </c>
      <c r="D3984" s="7" t="s">
        <v>7952</v>
      </c>
      <c r="E3984" s="7" t="s">
        <v>7952</v>
      </c>
      <c r="F3984" s="27"/>
    </row>
    <row r="3985" spans="1:6" x14ac:dyDescent="0.3">
      <c r="A3985" s="7" t="s">
        <v>14662</v>
      </c>
      <c r="B3985" s="7" t="s">
        <v>14663</v>
      </c>
      <c r="C3985" s="7" t="s">
        <v>7957</v>
      </c>
      <c r="D3985" s="7" t="s">
        <v>7952</v>
      </c>
      <c r="E3985" s="7" t="s">
        <v>7952</v>
      </c>
      <c r="F3985" s="27"/>
    </row>
    <row r="3986" spans="1:6" x14ac:dyDescent="0.3">
      <c r="A3986" s="7" t="s">
        <v>14664</v>
      </c>
      <c r="B3986" s="7" t="s">
        <v>14665</v>
      </c>
      <c r="C3986" s="7" t="s">
        <v>7957</v>
      </c>
      <c r="D3986" s="7" t="s">
        <v>7952</v>
      </c>
      <c r="E3986" s="7" t="s">
        <v>7952</v>
      </c>
      <c r="F3986" s="27"/>
    </row>
    <row r="3987" spans="1:6" x14ac:dyDescent="0.3">
      <c r="A3987" s="7" t="s">
        <v>14666</v>
      </c>
      <c r="B3987" s="7" t="s">
        <v>14285</v>
      </c>
      <c r="C3987" s="7" t="s">
        <v>7957</v>
      </c>
      <c r="D3987" s="7" t="s">
        <v>7952</v>
      </c>
      <c r="E3987" s="7" t="s">
        <v>7952</v>
      </c>
      <c r="F3987" s="27"/>
    </row>
    <row r="3988" spans="1:6" x14ac:dyDescent="0.3">
      <c r="A3988" s="7" t="s">
        <v>14667</v>
      </c>
      <c r="B3988" s="7" t="s">
        <v>14668</v>
      </c>
      <c r="C3988" s="7" t="s">
        <v>7957</v>
      </c>
      <c r="D3988" s="7" t="s">
        <v>7952</v>
      </c>
      <c r="E3988" s="7" t="s">
        <v>7952</v>
      </c>
      <c r="F3988" s="27"/>
    </row>
    <row r="3989" spans="1:6" x14ac:dyDescent="0.3">
      <c r="A3989" s="7" t="s">
        <v>14669</v>
      </c>
      <c r="B3989" s="7" t="s">
        <v>14670</v>
      </c>
      <c r="C3989" s="7" t="s">
        <v>7957</v>
      </c>
      <c r="D3989" s="7" t="s">
        <v>7952</v>
      </c>
      <c r="E3989" s="7" t="s">
        <v>7952</v>
      </c>
      <c r="F3989" s="27"/>
    </row>
    <row r="3990" spans="1:6" x14ac:dyDescent="0.3">
      <c r="A3990" s="7" t="s">
        <v>14671</v>
      </c>
      <c r="B3990" s="7" t="s">
        <v>14672</v>
      </c>
      <c r="C3990" s="7" t="s">
        <v>7957</v>
      </c>
      <c r="D3990" s="7" t="s">
        <v>7952</v>
      </c>
      <c r="E3990" s="7" t="s">
        <v>7952</v>
      </c>
      <c r="F3990" s="27"/>
    </row>
    <row r="3991" spans="1:6" x14ac:dyDescent="0.3">
      <c r="A3991" s="7" t="s">
        <v>14673</v>
      </c>
      <c r="B3991" s="7" t="s">
        <v>14674</v>
      </c>
      <c r="C3991" s="7" t="s">
        <v>7957</v>
      </c>
      <c r="D3991" s="7" t="s">
        <v>7952</v>
      </c>
      <c r="E3991" s="7" t="s">
        <v>7952</v>
      </c>
      <c r="F3991" s="27"/>
    </row>
    <row r="3992" spans="1:6" x14ac:dyDescent="0.3">
      <c r="A3992" s="7" t="s">
        <v>14675</v>
      </c>
      <c r="B3992" s="7" t="s">
        <v>14676</v>
      </c>
      <c r="C3992" s="7" t="s">
        <v>7957</v>
      </c>
      <c r="D3992" s="7" t="s">
        <v>7952</v>
      </c>
      <c r="E3992" s="7" t="s">
        <v>7952</v>
      </c>
      <c r="F3992" s="27"/>
    </row>
    <row r="3993" spans="1:6" x14ac:dyDescent="0.3">
      <c r="A3993" s="7" t="s">
        <v>14677</v>
      </c>
      <c r="B3993" s="7" t="s">
        <v>14678</v>
      </c>
      <c r="C3993" s="7" t="s">
        <v>7957</v>
      </c>
      <c r="D3993" s="7" t="s">
        <v>7952</v>
      </c>
      <c r="E3993" s="7" t="s">
        <v>7952</v>
      </c>
      <c r="F3993" s="27"/>
    </row>
    <row r="3994" spans="1:6" x14ac:dyDescent="0.3">
      <c r="A3994" s="7" t="s">
        <v>14679</v>
      </c>
      <c r="B3994" s="7" t="s">
        <v>14680</v>
      </c>
      <c r="C3994" s="7" t="s">
        <v>7957</v>
      </c>
      <c r="D3994" s="7" t="s">
        <v>7952</v>
      </c>
      <c r="E3994" s="7" t="s">
        <v>7952</v>
      </c>
      <c r="F3994" s="27"/>
    </row>
    <row r="3995" spans="1:6" x14ac:dyDescent="0.3">
      <c r="A3995" s="20" t="s">
        <v>14681</v>
      </c>
      <c r="B3995" s="20" t="s">
        <v>14682</v>
      </c>
      <c r="C3995" s="20" t="s">
        <v>7957</v>
      </c>
      <c r="D3995" s="20" t="s">
        <v>7952</v>
      </c>
      <c r="E3995" s="20" t="s">
        <v>7952</v>
      </c>
      <c r="F3995" s="27"/>
    </row>
    <row r="3996" spans="1:6" x14ac:dyDescent="0.3">
      <c r="A3996" s="20" t="s">
        <v>14683</v>
      </c>
      <c r="B3996" s="20" t="s">
        <v>9282</v>
      </c>
      <c r="C3996" s="20" t="s">
        <v>7957</v>
      </c>
      <c r="D3996" s="20" t="s">
        <v>7952</v>
      </c>
      <c r="E3996" s="20" t="s">
        <v>7952</v>
      </c>
      <c r="F3996" s="27"/>
    </row>
    <row r="3997" spans="1:6" x14ac:dyDescent="0.3">
      <c r="A3997" s="7" t="s">
        <v>14684</v>
      </c>
      <c r="B3997" s="7" t="s">
        <v>9284</v>
      </c>
      <c r="C3997" s="7" t="s">
        <v>7957</v>
      </c>
      <c r="D3997" s="7" t="s">
        <v>7952</v>
      </c>
      <c r="E3997" s="7" t="s">
        <v>7952</v>
      </c>
      <c r="F3997" s="27"/>
    </row>
    <row r="3998" spans="1:6" x14ac:dyDescent="0.3">
      <c r="A3998" s="7" t="s">
        <v>14685</v>
      </c>
      <c r="B3998" s="7" t="s">
        <v>9286</v>
      </c>
      <c r="C3998" s="7" t="s">
        <v>7957</v>
      </c>
      <c r="D3998" s="7" t="s">
        <v>7952</v>
      </c>
      <c r="E3998" s="7" t="s">
        <v>7952</v>
      </c>
      <c r="F3998" s="27"/>
    </row>
    <row r="3999" spans="1:6" x14ac:dyDescent="0.3">
      <c r="A3999" s="7" t="s">
        <v>14686</v>
      </c>
      <c r="B3999" s="7" t="s">
        <v>14687</v>
      </c>
      <c r="C3999" s="7" t="s">
        <v>7957</v>
      </c>
      <c r="D3999" s="7" t="s">
        <v>7952</v>
      </c>
      <c r="E3999" s="7" t="s">
        <v>7952</v>
      </c>
      <c r="F3999" s="27"/>
    </row>
    <row r="4000" spans="1:6" x14ac:dyDescent="0.3">
      <c r="A4000" s="7" t="s">
        <v>14688</v>
      </c>
      <c r="B4000" s="7" t="s">
        <v>14689</v>
      </c>
      <c r="C4000" s="7" t="s">
        <v>7957</v>
      </c>
      <c r="D4000" s="7" t="s">
        <v>7952</v>
      </c>
      <c r="E4000" s="7" t="s">
        <v>7952</v>
      </c>
      <c r="F4000" s="27"/>
    </row>
    <row r="4001" spans="1:6" x14ac:dyDescent="0.3">
      <c r="A4001" s="7" t="s">
        <v>14690</v>
      </c>
      <c r="B4001" s="7" t="s">
        <v>14691</v>
      </c>
      <c r="C4001" s="7" t="s">
        <v>7957</v>
      </c>
      <c r="D4001" s="7" t="s">
        <v>7952</v>
      </c>
      <c r="E4001" s="7" t="s">
        <v>7952</v>
      </c>
      <c r="F4001" s="27"/>
    </row>
    <row r="4002" spans="1:6" x14ac:dyDescent="0.3">
      <c r="A4002" s="7" t="s">
        <v>14692</v>
      </c>
      <c r="B4002" s="7" t="s">
        <v>14693</v>
      </c>
      <c r="C4002" s="7" t="s">
        <v>7957</v>
      </c>
      <c r="D4002" s="7" t="s">
        <v>7952</v>
      </c>
      <c r="E4002" s="7" t="s">
        <v>7952</v>
      </c>
      <c r="F4002" s="27"/>
    </row>
    <row r="4003" spans="1:6" x14ac:dyDescent="0.3">
      <c r="A4003" s="7" t="s">
        <v>14694</v>
      </c>
      <c r="B4003" s="7" t="s">
        <v>14695</v>
      </c>
      <c r="C4003" s="7" t="s">
        <v>7957</v>
      </c>
      <c r="D4003" s="7" t="s">
        <v>7952</v>
      </c>
      <c r="E4003" s="7" t="s">
        <v>7952</v>
      </c>
      <c r="F4003" s="27"/>
    </row>
    <row r="4004" spans="1:6" x14ac:dyDescent="0.3">
      <c r="A4004" s="7" t="s">
        <v>14696</v>
      </c>
      <c r="B4004" s="7" t="s">
        <v>14697</v>
      </c>
      <c r="C4004" s="7" t="s">
        <v>7957</v>
      </c>
      <c r="D4004" s="7" t="s">
        <v>7952</v>
      </c>
      <c r="E4004" s="7" t="s">
        <v>7952</v>
      </c>
      <c r="F4004" s="27"/>
    </row>
    <row r="4005" spans="1:6" x14ac:dyDescent="0.3">
      <c r="A4005" s="7" t="s">
        <v>14698</v>
      </c>
      <c r="B4005" s="7" t="s">
        <v>14699</v>
      </c>
      <c r="C4005" s="7" t="s">
        <v>7957</v>
      </c>
      <c r="D4005" s="7" t="s">
        <v>7952</v>
      </c>
      <c r="E4005" s="7" t="s">
        <v>7952</v>
      </c>
      <c r="F4005" s="27"/>
    </row>
    <row r="4006" spans="1:6" x14ac:dyDescent="0.3">
      <c r="A4006" s="7" t="s">
        <v>14700</v>
      </c>
      <c r="B4006" s="7" t="s">
        <v>14701</v>
      </c>
      <c r="C4006" s="7" t="s">
        <v>7957</v>
      </c>
      <c r="D4006" s="7" t="s">
        <v>7952</v>
      </c>
      <c r="E4006" s="7" t="s">
        <v>7952</v>
      </c>
      <c r="F4006" s="27"/>
    </row>
    <row r="4007" spans="1:6" x14ac:dyDescent="0.3">
      <c r="A4007" s="7" t="s">
        <v>14702</v>
      </c>
      <c r="B4007" s="7" t="s">
        <v>14703</v>
      </c>
      <c r="C4007" s="7" t="s">
        <v>7957</v>
      </c>
      <c r="D4007" s="7" t="s">
        <v>7952</v>
      </c>
      <c r="E4007" s="7" t="s">
        <v>7952</v>
      </c>
      <c r="F4007" s="27"/>
    </row>
    <row r="4008" spans="1:6" x14ac:dyDescent="0.3">
      <c r="A4008" s="7" t="s">
        <v>14704</v>
      </c>
      <c r="B4008" s="7" t="s">
        <v>14705</v>
      </c>
      <c r="C4008" s="7" t="s">
        <v>7957</v>
      </c>
      <c r="D4008" s="7" t="s">
        <v>7952</v>
      </c>
      <c r="E4008" s="7" t="s">
        <v>7952</v>
      </c>
      <c r="F4008" s="27"/>
    </row>
    <row r="4009" spans="1:6" x14ac:dyDescent="0.3">
      <c r="A4009" s="7" t="s">
        <v>14706</v>
      </c>
      <c r="B4009" s="7" t="s">
        <v>14707</v>
      </c>
      <c r="C4009" s="7" t="s">
        <v>7957</v>
      </c>
      <c r="D4009" s="7" t="s">
        <v>7952</v>
      </c>
      <c r="E4009" s="7" t="s">
        <v>7952</v>
      </c>
      <c r="F4009" s="27"/>
    </row>
    <row r="4010" spans="1:6" x14ac:dyDescent="0.3">
      <c r="A4010" s="7" t="s">
        <v>14708</v>
      </c>
      <c r="B4010" s="7" t="s">
        <v>14709</v>
      </c>
      <c r="C4010" s="7" t="s">
        <v>7957</v>
      </c>
      <c r="D4010" s="7" t="s">
        <v>7952</v>
      </c>
      <c r="E4010" s="7" t="s">
        <v>7952</v>
      </c>
      <c r="F4010" s="27"/>
    </row>
    <row r="4011" spans="1:6" x14ac:dyDescent="0.3">
      <c r="A4011" s="7" t="s">
        <v>14710</v>
      </c>
      <c r="B4011" s="7" t="s">
        <v>14711</v>
      </c>
      <c r="C4011" s="7" t="s">
        <v>7957</v>
      </c>
      <c r="D4011" s="7" t="s">
        <v>7952</v>
      </c>
      <c r="E4011" s="7" t="s">
        <v>7952</v>
      </c>
      <c r="F4011" s="27"/>
    </row>
    <row r="4012" spans="1:6" x14ac:dyDescent="0.3">
      <c r="A4012" s="7" t="s">
        <v>14712</v>
      </c>
      <c r="B4012" s="7" t="s">
        <v>14713</v>
      </c>
      <c r="C4012" s="7" t="s">
        <v>7957</v>
      </c>
      <c r="D4012" s="7" t="s">
        <v>7952</v>
      </c>
      <c r="E4012" s="7" t="s">
        <v>7952</v>
      </c>
      <c r="F4012" s="27"/>
    </row>
    <row r="4013" spans="1:6" x14ac:dyDescent="0.3">
      <c r="A4013" s="7" t="s">
        <v>14714</v>
      </c>
      <c r="B4013" s="7" t="s">
        <v>14715</v>
      </c>
      <c r="C4013" s="7" t="s">
        <v>7957</v>
      </c>
      <c r="D4013" s="7" t="s">
        <v>7952</v>
      </c>
      <c r="E4013" s="7" t="s">
        <v>7952</v>
      </c>
      <c r="F4013" s="27"/>
    </row>
    <row r="4014" spans="1:6" x14ac:dyDescent="0.3">
      <c r="A4014" s="7" t="s">
        <v>14716</v>
      </c>
      <c r="B4014" s="7" t="s">
        <v>14717</v>
      </c>
      <c r="C4014" s="7" t="s">
        <v>7957</v>
      </c>
      <c r="D4014" s="7" t="s">
        <v>7952</v>
      </c>
      <c r="E4014" s="7" t="s">
        <v>7952</v>
      </c>
      <c r="F4014" s="27"/>
    </row>
    <row r="4015" spans="1:6" x14ac:dyDescent="0.3">
      <c r="A4015" s="7" t="s">
        <v>14718</v>
      </c>
      <c r="B4015" s="7" t="s">
        <v>14719</v>
      </c>
      <c r="C4015" s="7" t="s">
        <v>7957</v>
      </c>
      <c r="D4015" s="7" t="s">
        <v>7952</v>
      </c>
      <c r="E4015" s="7" t="s">
        <v>7952</v>
      </c>
      <c r="F4015" s="27"/>
    </row>
    <row r="4016" spans="1:6" x14ac:dyDescent="0.3">
      <c r="A4016" s="7" t="s">
        <v>14720</v>
      </c>
      <c r="B4016" s="7" t="s">
        <v>14721</v>
      </c>
      <c r="C4016" s="7" t="s">
        <v>7957</v>
      </c>
      <c r="D4016" s="7" t="s">
        <v>7952</v>
      </c>
      <c r="E4016" s="7" t="s">
        <v>7952</v>
      </c>
      <c r="F4016" s="27"/>
    </row>
    <row r="4017" spans="1:6" x14ac:dyDescent="0.3">
      <c r="A4017" s="7" t="s">
        <v>14722</v>
      </c>
      <c r="B4017" s="7" t="s">
        <v>14723</v>
      </c>
      <c r="C4017" s="7" t="s">
        <v>7957</v>
      </c>
      <c r="D4017" s="7" t="s">
        <v>7952</v>
      </c>
      <c r="E4017" s="7" t="s">
        <v>7952</v>
      </c>
      <c r="F4017" s="27"/>
    </row>
    <row r="4018" spans="1:6" x14ac:dyDescent="0.3">
      <c r="A4018" s="7" t="s">
        <v>14724</v>
      </c>
      <c r="B4018" s="7" t="s">
        <v>14725</v>
      </c>
      <c r="C4018" s="7" t="s">
        <v>7957</v>
      </c>
      <c r="D4018" s="7" t="s">
        <v>7952</v>
      </c>
      <c r="E4018" s="7" t="s">
        <v>7952</v>
      </c>
      <c r="F4018" s="27"/>
    </row>
    <row r="4019" spans="1:6" x14ac:dyDescent="0.3">
      <c r="A4019" s="7" t="s">
        <v>14726</v>
      </c>
      <c r="B4019" s="7" t="s">
        <v>14725</v>
      </c>
      <c r="C4019" s="7" t="s">
        <v>7957</v>
      </c>
      <c r="D4019" s="7" t="s">
        <v>7952</v>
      </c>
      <c r="E4019" s="7" t="s">
        <v>7952</v>
      </c>
      <c r="F4019" s="27"/>
    </row>
    <row r="4020" spans="1:6" x14ac:dyDescent="0.3">
      <c r="A4020" s="7" t="s">
        <v>14727</v>
      </c>
      <c r="B4020" s="7" t="s">
        <v>14728</v>
      </c>
      <c r="C4020" s="7" t="s">
        <v>7957</v>
      </c>
      <c r="D4020" s="7" t="s">
        <v>7952</v>
      </c>
      <c r="E4020" s="7" t="s">
        <v>7952</v>
      </c>
      <c r="F4020" s="27"/>
    </row>
    <row r="4021" spans="1:6" x14ac:dyDescent="0.3">
      <c r="A4021" s="7" t="s">
        <v>14729</v>
      </c>
      <c r="B4021" s="7" t="s">
        <v>14730</v>
      </c>
      <c r="C4021" s="7" t="s">
        <v>7957</v>
      </c>
      <c r="D4021" s="7" t="s">
        <v>7952</v>
      </c>
      <c r="E4021" s="7" t="s">
        <v>7952</v>
      </c>
      <c r="F4021" s="27"/>
    </row>
    <row r="4022" spans="1:6" x14ac:dyDescent="0.3">
      <c r="A4022" s="7" t="s">
        <v>14731</v>
      </c>
      <c r="B4022" s="7" t="s">
        <v>14732</v>
      </c>
      <c r="C4022" s="7" t="s">
        <v>7957</v>
      </c>
      <c r="D4022" s="7" t="s">
        <v>7952</v>
      </c>
      <c r="E4022" s="7" t="s">
        <v>7952</v>
      </c>
      <c r="F4022" s="27"/>
    </row>
    <row r="4023" spans="1:6" x14ac:dyDescent="0.3">
      <c r="A4023" s="7" t="s">
        <v>14733</v>
      </c>
      <c r="B4023" s="7" t="s">
        <v>14734</v>
      </c>
      <c r="C4023" s="7" t="s">
        <v>7957</v>
      </c>
      <c r="D4023" s="7" t="s">
        <v>7952</v>
      </c>
      <c r="E4023" s="7" t="s">
        <v>7952</v>
      </c>
      <c r="F4023" s="27"/>
    </row>
    <row r="4024" spans="1:6" x14ac:dyDescent="0.3">
      <c r="A4024" s="7" t="s">
        <v>14735</v>
      </c>
      <c r="B4024" s="7" t="s">
        <v>14736</v>
      </c>
      <c r="C4024" s="7" t="s">
        <v>7957</v>
      </c>
      <c r="D4024" s="7" t="s">
        <v>7952</v>
      </c>
      <c r="E4024" s="7" t="s">
        <v>7952</v>
      </c>
      <c r="F4024" s="27"/>
    </row>
    <row r="4025" spans="1:6" x14ac:dyDescent="0.3">
      <c r="A4025" s="7" t="s">
        <v>14737</v>
      </c>
      <c r="B4025" s="7" t="s">
        <v>14738</v>
      </c>
      <c r="C4025" s="7" t="s">
        <v>7957</v>
      </c>
      <c r="D4025" s="7" t="s">
        <v>7952</v>
      </c>
      <c r="E4025" s="7" t="s">
        <v>7952</v>
      </c>
      <c r="F4025" s="27"/>
    </row>
    <row r="4026" spans="1:6" x14ac:dyDescent="0.3">
      <c r="A4026" s="7" t="s">
        <v>14739</v>
      </c>
      <c r="B4026" s="7" t="s">
        <v>14740</v>
      </c>
      <c r="C4026" s="7" t="s">
        <v>7957</v>
      </c>
      <c r="D4026" s="7" t="s">
        <v>7952</v>
      </c>
      <c r="E4026" s="7" t="s">
        <v>7952</v>
      </c>
      <c r="F4026" s="27"/>
    </row>
    <row r="4027" spans="1:6" x14ac:dyDescent="0.3">
      <c r="A4027" s="7" t="s">
        <v>14741</v>
      </c>
      <c r="B4027" s="7" t="s">
        <v>14742</v>
      </c>
      <c r="C4027" s="7" t="s">
        <v>7957</v>
      </c>
      <c r="D4027" s="7" t="s">
        <v>7952</v>
      </c>
      <c r="E4027" s="7" t="s">
        <v>7952</v>
      </c>
      <c r="F4027" s="27"/>
    </row>
    <row r="4028" spans="1:6" x14ac:dyDescent="0.3">
      <c r="A4028" s="7" t="s">
        <v>14743</v>
      </c>
      <c r="B4028" s="7" t="s">
        <v>14287</v>
      </c>
      <c r="C4028" s="7" t="s">
        <v>7957</v>
      </c>
      <c r="D4028" s="7" t="s">
        <v>7952</v>
      </c>
      <c r="E4028" s="7" t="s">
        <v>7952</v>
      </c>
      <c r="F4028" s="27"/>
    </row>
    <row r="4029" spans="1:6" x14ac:dyDescent="0.3">
      <c r="A4029" s="7" t="s">
        <v>14744</v>
      </c>
      <c r="B4029" s="7" t="s">
        <v>14745</v>
      </c>
      <c r="C4029" s="7" t="s">
        <v>7957</v>
      </c>
      <c r="D4029" s="7" t="s">
        <v>7952</v>
      </c>
      <c r="E4029" s="7" t="s">
        <v>7952</v>
      </c>
      <c r="F4029" s="27"/>
    </row>
    <row r="4030" spans="1:6" x14ac:dyDescent="0.3">
      <c r="A4030" s="7" t="s">
        <v>14746</v>
      </c>
      <c r="B4030" s="7" t="s">
        <v>14747</v>
      </c>
      <c r="C4030" s="7" t="s">
        <v>7957</v>
      </c>
      <c r="D4030" s="7" t="s">
        <v>7952</v>
      </c>
      <c r="E4030" s="7" t="s">
        <v>7952</v>
      </c>
      <c r="F4030" s="27"/>
    </row>
    <row r="4031" spans="1:6" x14ac:dyDescent="0.3">
      <c r="A4031" s="7" t="s">
        <v>14748</v>
      </c>
      <c r="B4031" s="7" t="s">
        <v>14749</v>
      </c>
      <c r="C4031" s="7" t="s">
        <v>7957</v>
      </c>
      <c r="D4031" s="7" t="s">
        <v>7952</v>
      </c>
      <c r="E4031" s="7" t="s">
        <v>7952</v>
      </c>
      <c r="F4031" s="27"/>
    </row>
    <row r="4032" spans="1:6" x14ac:dyDescent="0.3">
      <c r="A4032" s="7" t="s">
        <v>14750</v>
      </c>
      <c r="B4032" s="7" t="s">
        <v>14751</v>
      </c>
      <c r="C4032" s="7" t="s">
        <v>7957</v>
      </c>
      <c r="D4032" s="7" t="s">
        <v>7952</v>
      </c>
      <c r="E4032" s="7" t="s">
        <v>7952</v>
      </c>
      <c r="F4032" s="27"/>
    </row>
    <row r="4033" spans="1:6" x14ac:dyDescent="0.3">
      <c r="A4033" s="7" t="s">
        <v>14752</v>
      </c>
      <c r="B4033" s="7" t="s">
        <v>14753</v>
      </c>
      <c r="C4033" s="7" t="s">
        <v>7957</v>
      </c>
      <c r="D4033" s="7" t="s">
        <v>7952</v>
      </c>
      <c r="E4033" s="7" t="s">
        <v>7952</v>
      </c>
      <c r="F4033" s="27"/>
    </row>
    <row r="4034" spans="1:6" x14ac:dyDescent="0.3">
      <c r="A4034" s="7" t="s">
        <v>14754</v>
      </c>
      <c r="B4034" s="7" t="s">
        <v>14755</v>
      </c>
      <c r="C4034" s="7" t="s">
        <v>7957</v>
      </c>
      <c r="D4034" s="7" t="s">
        <v>7952</v>
      </c>
      <c r="E4034" s="7" t="s">
        <v>7952</v>
      </c>
      <c r="F4034" s="27"/>
    </row>
    <row r="4035" spans="1:6" x14ac:dyDescent="0.3">
      <c r="A4035" s="7" t="s">
        <v>14756</v>
      </c>
      <c r="B4035" s="7" t="s">
        <v>14757</v>
      </c>
      <c r="C4035" s="7" t="s">
        <v>7957</v>
      </c>
      <c r="D4035" s="7" t="s">
        <v>7952</v>
      </c>
      <c r="E4035" s="7" t="s">
        <v>7952</v>
      </c>
      <c r="F4035" s="27"/>
    </row>
    <row r="4036" spans="1:6" x14ac:dyDescent="0.3">
      <c r="A4036" s="7" t="s">
        <v>14758</v>
      </c>
      <c r="B4036" s="7" t="s">
        <v>14759</v>
      </c>
      <c r="C4036" s="7" t="s">
        <v>7957</v>
      </c>
      <c r="D4036" s="7" t="s">
        <v>7952</v>
      </c>
      <c r="E4036" s="7" t="s">
        <v>7952</v>
      </c>
      <c r="F4036" s="27"/>
    </row>
    <row r="4037" spans="1:6" x14ac:dyDescent="0.3">
      <c r="A4037" s="7" t="s">
        <v>14760</v>
      </c>
      <c r="B4037" s="7" t="s">
        <v>14761</v>
      </c>
      <c r="C4037" s="7" t="s">
        <v>7957</v>
      </c>
      <c r="D4037" s="7" t="s">
        <v>7952</v>
      </c>
      <c r="E4037" s="7" t="s">
        <v>7952</v>
      </c>
      <c r="F4037" s="27"/>
    </row>
    <row r="4038" spans="1:6" x14ac:dyDescent="0.3">
      <c r="A4038" s="7" t="s">
        <v>14762</v>
      </c>
      <c r="B4038" s="7" t="s">
        <v>14761</v>
      </c>
      <c r="C4038" s="7" t="s">
        <v>7957</v>
      </c>
      <c r="D4038" s="7" t="s">
        <v>7952</v>
      </c>
      <c r="E4038" s="7" t="s">
        <v>7952</v>
      </c>
      <c r="F4038" s="27"/>
    </row>
    <row r="4039" spans="1:6" x14ac:dyDescent="0.3">
      <c r="A4039" s="7" t="s">
        <v>14763</v>
      </c>
      <c r="B4039" s="7" t="s">
        <v>14764</v>
      </c>
      <c r="C4039" s="7" t="s">
        <v>7957</v>
      </c>
      <c r="D4039" s="7" t="s">
        <v>7952</v>
      </c>
      <c r="E4039" s="7" t="s">
        <v>7952</v>
      </c>
      <c r="F4039" s="27"/>
    </row>
    <row r="4040" spans="1:6" x14ac:dyDescent="0.3">
      <c r="A4040" s="7" t="s">
        <v>14765</v>
      </c>
      <c r="B4040" s="7" t="s">
        <v>14766</v>
      </c>
      <c r="C4040" s="7" t="s">
        <v>7957</v>
      </c>
      <c r="D4040" s="7" t="s">
        <v>7952</v>
      </c>
      <c r="E4040" s="7" t="s">
        <v>7952</v>
      </c>
      <c r="F4040" s="27"/>
    </row>
    <row r="4041" spans="1:6" x14ac:dyDescent="0.3">
      <c r="A4041" s="7" t="s">
        <v>14767</v>
      </c>
      <c r="B4041" s="7" t="s">
        <v>14768</v>
      </c>
      <c r="C4041" s="7" t="s">
        <v>7957</v>
      </c>
      <c r="D4041" s="7" t="s">
        <v>7952</v>
      </c>
      <c r="E4041" s="7" t="s">
        <v>7952</v>
      </c>
      <c r="F4041" s="27"/>
    </row>
    <row r="4042" spans="1:6" x14ac:dyDescent="0.3">
      <c r="A4042" s="7" t="s">
        <v>14769</v>
      </c>
      <c r="B4042" s="7" t="s">
        <v>14770</v>
      </c>
      <c r="C4042" s="7" t="s">
        <v>7957</v>
      </c>
      <c r="D4042" s="7" t="s">
        <v>7952</v>
      </c>
      <c r="E4042" s="7" t="s">
        <v>7952</v>
      </c>
      <c r="F4042" s="27"/>
    </row>
    <row r="4043" spans="1:6" x14ac:dyDescent="0.3">
      <c r="A4043" s="7" t="s">
        <v>14771</v>
      </c>
      <c r="B4043" s="7" t="s">
        <v>14772</v>
      </c>
      <c r="C4043" s="7" t="s">
        <v>7957</v>
      </c>
      <c r="D4043" s="7" t="s">
        <v>7952</v>
      </c>
      <c r="E4043" s="7" t="s">
        <v>7952</v>
      </c>
      <c r="F4043" s="27"/>
    </row>
    <row r="4044" spans="1:6" x14ac:dyDescent="0.3">
      <c r="A4044" s="7" t="s">
        <v>14773</v>
      </c>
      <c r="B4044" s="7" t="s">
        <v>14774</v>
      </c>
      <c r="C4044" s="7" t="s">
        <v>7957</v>
      </c>
      <c r="D4044" s="7" t="s">
        <v>7952</v>
      </c>
      <c r="E4044" s="7" t="s">
        <v>7952</v>
      </c>
      <c r="F4044" s="27"/>
    </row>
    <row r="4045" spans="1:6" x14ac:dyDescent="0.3">
      <c r="A4045" s="7" t="s">
        <v>14775</v>
      </c>
      <c r="B4045" s="7" t="s">
        <v>14776</v>
      </c>
      <c r="C4045" s="7" t="s">
        <v>7957</v>
      </c>
      <c r="D4045" s="7" t="s">
        <v>7952</v>
      </c>
      <c r="E4045" s="7" t="s">
        <v>7952</v>
      </c>
      <c r="F4045" s="27"/>
    </row>
    <row r="4046" spans="1:6" x14ac:dyDescent="0.3">
      <c r="A4046" s="7" t="s">
        <v>14777</v>
      </c>
      <c r="B4046" s="7" t="s">
        <v>14778</v>
      </c>
      <c r="C4046" s="7" t="s">
        <v>7957</v>
      </c>
      <c r="D4046" s="7" t="s">
        <v>7952</v>
      </c>
      <c r="E4046" s="7" t="s">
        <v>7952</v>
      </c>
      <c r="F4046" s="27"/>
    </row>
    <row r="4047" spans="1:6" x14ac:dyDescent="0.3">
      <c r="A4047" s="7" t="s">
        <v>14779</v>
      </c>
      <c r="B4047" s="7" t="s">
        <v>14780</v>
      </c>
      <c r="C4047" s="7" t="s">
        <v>7957</v>
      </c>
      <c r="D4047" s="7" t="s">
        <v>7952</v>
      </c>
      <c r="E4047" s="7" t="s">
        <v>7952</v>
      </c>
      <c r="F4047" s="27"/>
    </row>
    <row r="4048" spans="1:6" x14ac:dyDescent="0.3">
      <c r="A4048" s="7" t="s">
        <v>14781</v>
      </c>
      <c r="B4048" s="7" t="s">
        <v>14782</v>
      </c>
      <c r="C4048" s="7" t="s">
        <v>7957</v>
      </c>
      <c r="D4048" s="7" t="s">
        <v>7952</v>
      </c>
      <c r="E4048" s="7" t="s">
        <v>7952</v>
      </c>
      <c r="F4048" s="27"/>
    </row>
    <row r="4049" spans="1:6" x14ac:dyDescent="0.3">
      <c r="A4049" s="20" t="s">
        <v>14783</v>
      </c>
      <c r="B4049" s="20" t="s">
        <v>14784</v>
      </c>
      <c r="C4049" s="20" t="s">
        <v>7957</v>
      </c>
      <c r="D4049" s="20" t="s">
        <v>7952</v>
      </c>
      <c r="E4049" s="20" t="s">
        <v>7952</v>
      </c>
      <c r="F4049" s="27"/>
    </row>
    <row r="4050" spans="1:6" x14ac:dyDescent="0.3">
      <c r="A4050" s="7" t="s">
        <v>14785</v>
      </c>
      <c r="B4050" s="7" t="s">
        <v>14786</v>
      </c>
      <c r="C4050" s="7" t="s">
        <v>7957</v>
      </c>
      <c r="D4050" s="7" t="s">
        <v>7952</v>
      </c>
      <c r="E4050" s="7" t="s">
        <v>7952</v>
      </c>
      <c r="F4050" s="27"/>
    </row>
    <row r="4051" spans="1:6" x14ac:dyDescent="0.3">
      <c r="A4051" s="7" t="s">
        <v>14787</v>
      </c>
      <c r="B4051" s="7" t="s">
        <v>14788</v>
      </c>
      <c r="C4051" s="7" t="s">
        <v>7957</v>
      </c>
      <c r="D4051" s="7" t="s">
        <v>7952</v>
      </c>
      <c r="E4051" s="7" t="s">
        <v>7952</v>
      </c>
      <c r="F4051" s="27"/>
    </row>
    <row r="4052" spans="1:6" x14ac:dyDescent="0.3">
      <c r="A4052" s="7" t="s">
        <v>14789</v>
      </c>
      <c r="B4052" s="7" t="s">
        <v>14790</v>
      </c>
      <c r="C4052" s="7" t="s">
        <v>7957</v>
      </c>
      <c r="D4052" s="7" t="s">
        <v>7952</v>
      </c>
      <c r="E4052" s="7" t="s">
        <v>7952</v>
      </c>
      <c r="F4052" s="27"/>
    </row>
    <row r="4053" spans="1:6" x14ac:dyDescent="0.3">
      <c r="A4053" s="7" t="s">
        <v>14791</v>
      </c>
      <c r="B4053" s="7" t="s">
        <v>14792</v>
      </c>
      <c r="C4053" s="7" t="s">
        <v>7957</v>
      </c>
      <c r="D4053" s="7" t="s">
        <v>7952</v>
      </c>
      <c r="E4053" s="7" t="s">
        <v>7952</v>
      </c>
      <c r="F4053" s="27"/>
    </row>
    <row r="4054" spans="1:6" x14ac:dyDescent="0.3">
      <c r="A4054" s="7" t="s">
        <v>14793</v>
      </c>
      <c r="B4054" s="7" t="s">
        <v>14794</v>
      </c>
      <c r="C4054" s="7" t="s">
        <v>7957</v>
      </c>
      <c r="D4054" s="7" t="s">
        <v>7952</v>
      </c>
      <c r="E4054" s="7" t="s">
        <v>7952</v>
      </c>
      <c r="F4054" s="27"/>
    </row>
    <row r="4055" spans="1:6" x14ac:dyDescent="0.3">
      <c r="A4055" s="7" t="s">
        <v>14795</v>
      </c>
      <c r="B4055" s="7" t="s">
        <v>14796</v>
      </c>
      <c r="C4055" s="7" t="s">
        <v>7957</v>
      </c>
      <c r="D4055" s="7" t="s">
        <v>7952</v>
      </c>
      <c r="E4055" s="7" t="s">
        <v>7952</v>
      </c>
      <c r="F4055" s="27"/>
    </row>
    <row r="4056" spans="1:6" x14ac:dyDescent="0.3">
      <c r="A4056" s="7" t="s">
        <v>14797</v>
      </c>
      <c r="B4056" s="7" t="s">
        <v>14798</v>
      </c>
      <c r="C4056" s="7" t="s">
        <v>7957</v>
      </c>
      <c r="D4056" s="7" t="s">
        <v>7952</v>
      </c>
      <c r="E4056" s="7" t="s">
        <v>7952</v>
      </c>
      <c r="F4056" s="27"/>
    </row>
    <row r="4057" spans="1:6" x14ac:dyDescent="0.3">
      <c r="A4057" s="7" t="s">
        <v>14799</v>
      </c>
      <c r="B4057" s="7" t="s">
        <v>14800</v>
      </c>
      <c r="C4057" s="7" t="s">
        <v>7957</v>
      </c>
      <c r="D4057" s="7" t="s">
        <v>7952</v>
      </c>
      <c r="E4057" s="7" t="s">
        <v>7952</v>
      </c>
      <c r="F4057" s="27"/>
    </row>
    <row r="4058" spans="1:6" x14ac:dyDescent="0.3">
      <c r="A4058" s="7" t="s">
        <v>14801</v>
      </c>
      <c r="B4058" s="7" t="s">
        <v>14802</v>
      </c>
      <c r="C4058" s="7" t="s">
        <v>7957</v>
      </c>
      <c r="D4058" s="7" t="s">
        <v>7952</v>
      </c>
      <c r="E4058" s="7" t="s">
        <v>7952</v>
      </c>
      <c r="F4058" s="27"/>
    </row>
    <row r="4059" spans="1:6" x14ac:dyDescent="0.3">
      <c r="A4059" s="7" t="s">
        <v>14803</v>
      </c>
      <c r="B4059" s="7" t="s">
        <v>14804</v>
      </c>
      <c r="C4059" s="7" t="s">
        <v>7957</v>
      </c>
      <c r="D4059" s="7" t="s">
        <v>7952</v>
      </c>
      <c r="E4059" s="7" t="s">
        <v>7952</v>
      </c>
      <c r="F4059" s="27"/>
    </row>
    <row r="4060" spans="1:6" x14ac:dyDescent="0.3">
      <c r="A4060" s="7" t="s">
        <v>14805</v>
      </c>
      <c r="B4060" s="7" t="s">
        <v>14806</v>
      </c>
      <c r="C4060" s="7" t="s">
        <v>7957</v>
      </c>
      <c r="D4060" s="7" t="s">
        <v>7952</v>
      </c>
      <c r="E4060" s="7" t="s">
        <v>7952</v>
      </c>
      <c r="F4060" s="27"/>
    </row>
    <row r="4061" spans="1:6" x14ac:dyDescent="0.3">
      <c r="A4061" s="7" t="s">
        <v>14807</v>
      </c>
      <c r="B4061" s="7" t="s">
        <v>14808</v>
      </c>
      <c r="C4061" s="7" t="s">
        <v>7957</v>
      </c>
      <c r="D4061" s="7" t="s">
        <v>7952</v>
      </c>
      <c r="E4061" s="7" t="s">
        <v>7952</v>
      </c>
      <c r="F4061" s="27"/>
    </row>
    <row r="4062" spans="1:6" x14ac:dyDescent="0.3">
      <c r="A4062" s="7" t="s">
        <v>14809</v>
      </c>
      <c r="B4062" s="7" t="s">
        <v>14810</v>
      </c>
      <c r="C4062" s="7" t="s">
        <v>7957</v>
      </c>
      <c r="D4062" s="7" t="s">
        <v>7952</v>
      </c>
      <c r="E4062" s="7" t="s">
        <v>7952</v>
      </c>
      <c r="F4062" s="27"/>
    </row>
    <row r="4063" spans="1:6" x14ac:dyDescent="0.3">
      <c r="A4063" s="7" t="s">
        <v>14811</v>
      </c>
      <c r="B4063" s="7" t="s">
        <v>14812</v>
      </c>
      <c r="C4063" s="7" t="s">
        <v>7957</v>
      </c>
      <c r="D4063" s="7" t="s">
        <v>7952</v>
      </c>
      <c r="E4063" s="7" t="s">
        <v>7952</v>
      </c>
      <c r="F4063" s="27"/>
    </row>
    <row r="4064" spans="1:6" x14ac:dyDescent="0.3">
      <c r="A4064" s="7" t="s">
        <v>14813</v>
      </c>
      <c r="B4064" s="7" t="s">
        <v>14814</v>
      </c>
      <c r="C4064" s="7" t="s">
        <v>7957</v>
      </c>
      <c r="D4064" s="7" t="s">
        <v>7952</v>
      </c>
      <c r="E4064" s="7" t="s">
        <v>7952</v>
      </c>
      <c r="F4064" s="27"/>
    </row>
    <row r="4065" spans="1:6" x14ac:dyDescent="0.3">
      <c r="A4065" s="7" t="s">
        <v>14815</v>
      </c>
      <c r="B4065" s="7" t="s">
        <v>14816</v>
      </c>
      <c r="C4065" s="7" t="s">
        <v>7957</v>
      </c>
      <c r="D4065" s="7" t="s">
        <v>7952</v>
      </c>
      <c r="E4065" s="7" t="s">
        <v>7952</v>
      </c>
      <c r="F4065" s="27"/>
    </row>
    <row r="4066" spans="1:6" x14ac:dyDescent="0.3">
      <c r="A4066" s="7" t="s">
        <v>14817</v>
      </c>
      <c r="B4066" s="7" t="s">
        <v>14818</v>
      </c>
      <c r="C4066" s="7" t="s">
        <v>7957</v>
      </c>
      <c r="D4066" s="7" t="s">
        <v>7952</v>
      </c>
      <c r="E4066" s="7" t="s">
        <v>7952</v>
      </c>
      <c r="F4066" s="27"/>
    </row>
    <row r="4067" spans="1:6" x14ac:dyDescent="0.3">
      <c r="A4067" s="7" t="s">
        <v>14819</v>
      </c>
      <c r="B4067" s="7" t="s">
        <v>14820</v>
      </c>
      <c r="C4067" s="7" t="s">
        <v>7957</v>
      </c>
      <c r="D4067" s="7" t="s">
        <v>7952</v>
      </c>
      <c r="E4067" s="7" t="s">
        <v>7952</v>
      </c>
      <c r="F4067" s="27"/>
    </row>
    <row r="4068" spans="1:6" x14ac:dyDescent="0.3">
      <c r="A4068" s="7" t="s">
        <v>14821</v>
      </c>
      <c r="B4068" s="7" t="s">
        <v>14822</v>
      </c>
      <c r="C4068" s="7" t="s">
        <v>7957</v>
      </c>
      <c r="D4068" s="7" t="s">
        <v>7952</v>
      </c>
      <c r="E4068" s="7" t="s">
        <v>7952</v>
      </c>
      <c r="F4068" s="27"/>
    </row>
    <row r="4069" spans="1:6" x14ac:dyDescent="0.3">
      <c r="A4069" s="7" t="s">
        <v>14823</v>
      </c>
      <c r="B4069" s="7" t="s">
        <v>14824</v>
      </c>
      <c r="C4069" s="7" t="s">
        <v>7957</v>
      </c>
      <c r="D4069" s="7" t="s">
        <v>7952</v>
      </c>
      <c r="E4069" s="7" t="s">
        <v>7952</v>
      </c>
      <c r="F4069" s="27"/>
    </row>
    <row r="4070" spans="1:6" x14ac:dyDescent="0.3">
      <c r="A4070" s="7" t="s">
        <v>14825</v>
      </c>
      <c r="B4070" s="7" t="s">
        <v>14826</v>
      </c>
      <c r="C4070" s="7" t="s">
        <v>7957</v>
      </c>
      <c r="D4070" s="7" t="s">
        <v>7952</v>
      </c>
      <c r="E4070" s="7" t="s">
        <v>7952</v>
      </c>
      <c r="F4070" s="27"/>
    </row>
    <row r="4071" spans="1:6" x14ac:dyDescent="0.3">
      <c r="A4071" s="7" t="s">
        <v>14827</v>
      </c>
      <c r="B4071" s="7" t="s">
        <v>14828</v>
      </c>
      <c r="C4071" s="7" t="s">
        <v>7957</v>
      </c>
      <c r="D4071" s="7" t="s">
        <v>7952</v>
      </c>
      <c r="E4071" s="7" t="s">
        <v>7952</v>
      </c>
      <c r="F4071" s="27"/>
    </row>
    <row r="4072" spans="1:6" x14ac:dyDescent="0.3">
      <c r="A4072" s="7" t="s">
        <v>14829</v>
      </c>
      <c r="B4072" s="7" t="s">
        <v>14830</v>
      </c>
      <c r="C4072" s="7" t="s">
        <v>7957</v>
      </c>
      <c r="D4072" s="7" t="s">
        <v>7952</v>
      </c>
      <c r="E4072" s="7" t="s">
        <v>7952</v>
      </c>
      <c r="F4072" s="27"/>
    </row>
    <row r="4073" spans="1:6" x14ac:dyDescent="0.3">
      <c r="A4073" s="7" t="s">
        <v>14831</v>
      </c>
      <c r="B4073" s="7" t="s">
        <v>14832</v>
      </c>
      <c r="C4073" s="7" t="s">
        <v>7957</v>
      </c>
      <c r="D4073" s="7" t="s">
        <v>7952</v>
      </c>
      <c r="E4073" s="7" t="s">
        <v>7952</v>
      </c>
      <c r="F4073" s="27"/>
    </row>
    <row r="4074" spans="1:6" x14ac:dyDescent="0.3">
      <c r="A4074" s="7" t="s">
        <v>14833</v>
      </c>
      <c r="B4074" s="7" t="s">
        <v>14834</v>
      </c>
      <c r="C4074" s="7" t="s">
        <v>7957</v>
      </c>
      <c r="D4074" s="7" t="s">
        <v>7952</v>
      </c>
      <c r="E4074" s="7" t="s">
        <v>7952</v>
      </c>
      <c r="F4074" s="27"/>
    </row>
    <row r="4075" spans="1:6" x14ac:dyDescent="0.3">
      <c r="A4075" s="7" t="s">
        <v>14835</v>
      </c>
      <c r="B4075" s="7" t="s">
        <v>14836</v>
      </c>
      <c r="C4075" s="7" t="s">
        <v>7957</v>
      </c>
      <c r="D4075" s="7" t="s">
        <v>7952</v>
      </c>
      <c r="E4075" s="7" t="s">
        <v>7952</v>
      </c>
      <c r="F4075" s="27"/>
    </row>
    <row r="4076" spans="1:6" x14ac:dyDescent="0.3">
      <c r="A4076" s="7" t="s">
        <v>14837</v>
      </c>
      <c r="B4076" s="7" t="s">
        <v>14838</v>
      </c>
      <c r="C4076" s="7" t="s">
        <v>7957</v>
      </c>
      <c r="D4076" s="7" t="s">
        <v>7952</v>
      </c>
      <c r="E4076" s="7" t="s">
        <v>7952</v>
      </c>
      <c r="F4076" s="27"/>
    </row>
    <row r="4077" spans="1:6" x14ac:dyDescent="0.3">
      <c r="A4077" s="7" t="s">
        <v>14839</v>
      </c>
      <c r="B4077" s="7" t="s">
        <v>14840</v>
      </c>
      <c r="C4077" s="7" t="s">
        <v>7957</v>
      </c>
      <c r="D4077" s="7" t="s">
        <v>7952</v>
      </c>
      <c r="E4077" s="7" t="s">
        <v>7952</v>
      </c>
      <c r="F4077" s="27"/>
    </row>
    <row r="4078" spans="1:6" x14ac:dyDescent="0.3">
      <c r="A4078" s="7" t="s">
        <v>14841</v>
      </c>
      <c r="B4078" s="7" t="s">
        <v>14842</v>
      </c>
      <c r="C4078" s="7" t="s">
        <v>7957</v>
      </c>
      <c r="D4078" s="7" t="s">
        <v>7952</v>
      </c>
      <c r="E4078" s="7" t="s">
        <v>7952</v>
      </c>
      <c r="F4078" s="27"/>
    </row>
    <row r="4079" spans="1:6" x14ac:dyDescent="0.3">
      <c r="A4079" s="7" t="s">
        <v>14843</v>
      </c>
      <c r="B4079" s="7" t="s">
        <v>14844</v>
      </c>
      <c r="C4079" s="7" t="s">
        <v>7957</v>
      </c>
      <c r="D4079" s="7" t="s">
        <v>7952</v>
      </c>
      <c r="E4079" s="7" t="s">
        <v>7952</v>
      </c>
      <c r="F4079" s="27"/>
    </row>
    <row r="4080" spans="1:6" x14ac:dyDescent="0.3">
      <c r="A4080" s="7" t="s">
        <v>14845</v>
      </c>
      <c r="B4080" s="7" t="s">
        <v>14846</v>
      </c>
      <c r="C4080" s="7" t="s">
        <v>7957</v>
      </c>
      <c r="D4080" s="7" t="s">
        <v>7952</v>
      </c>
      <c r="E4080" s="7" t="s">
        <v>7952</v>
      </c>
      <c r="F4080" s="27"/>
    </row>
    <row r="4081" spans="1:6" x14ac:dyDescent="0.3">
      <c r="A4081" s="7" t="s">
        <v>14847</v>
      </c>
      <c r="B4081" s="7" t="s">
        <v>14848</v>
      </c>
      <c r="C4081" s="7" t="s">
        <v>7957</v>
      </c>
      <c r="D4081" s="7" t="s">
        <v>7952</v>
      </c>
      <c r="E4081" s="7" t="s">
        <v>7952</v>
      </c>
      <c r="F4081" s="27"/>
    </row>
    <row r="4082" spans="1:6" x14ac:dyDescent="0.3">
      <c r="A4082" s="7" t="s">
        <v>14849</v>
      </c>
      <c r="B4082" s="7" t="s">
        <v>14850</v>
      </c>
      <c r="C4082" s="7" t="s">
        <v>7957</v>
      </c>
      <c r="D4082" s="7" t="s">
        <v>7952</v>
      </c>
      <c r="E4082" s="7" t="s">
        <v>7952</v>
      </c>
      <c r="F4082" s="27"/>
    </row>
    <row r="4083" spans="1:6" x14ac:dyDescent="0.3">
      <c r="A4083" s="7" t="s">
        <v>14851</v>
      </c>
      <c r="B4083" s="7" t="s">
        <v>14852</v>
      </c>
      <c r="C4083" s="7" t="s">
        <v>7957</v>
      </c>
      <c r="D4083" s="7" t="s">
        <v>7952</v>
      </c>
      <c r="E4083" s="7" t="s">
        <v>7952</v>
      </c>
      <c r="F4083" s="27"/>
    </row>
    <row r="4084" spans="1:6" x14ac:dyDescent="0.3">
      <c r="A4084" s="7" t="s">
        <v>14853</v>
      </c>
      <c r="B4084" s="7" t="s">
        <v>14854</v>
      </c>
      <c r="C4084" s="7" t="s">
        <v>7957</v>
      </c>
      <c r="D4084" s="7" t="s">
        <v>7952</v>
      </c>
      <c r="E4084" s="7" t="s">
        <v>7952</v>
      </c>
      <c r="F4084" s="27"/>
    </row>
    <row r="4085" spans="1:6" x14ac:dyDescent="0.3">
      <c r="A4085" s="7" t="s">
        <v>14855</v>
      </c>
      <c r="B4085" s="7" t="s">
        <v>14856</v>
      </c>
      <c r="C4085" s="7" t="s">
        <v>7957</v>
      </c>
      <c r="D4085" s="7" t="s">
        <v>7952</v>
      </c>
      <c r="E4085" s="7" t="s">
        <v>7952</v>
      </c>
      <c r="F4085" s="27"/>
    </row>
    <row r="4086" spans="1:6" x14ac:dyDescent="0.3">
      <c r="A4086" s="7" t="s">
        <v>14857</v>
      </c>
      <c r="B4086" s="7" t="s">
        <v>14858</v>
      </c>
      <c r="C4086" s="7" t="s">
        <v>7957</v>
      </c>
      <c r="D4086" s="7" t="s">
        <v>7952</v>
      </c>
      <c r="E4086" s="7" t="s">
        <v>7952</v>
      </c>
      <c r="F4086" s="27"/>
    </row>
    <row r="4087" spans="1:6" x14ac:dyDescent="0.3">
      <c r="A4087" s="7" t="s">
        <v>14859</v>
      </c>
      <c r="B4087" s="7" t="s">
        <v>14860</v>
      </c>
      <c r="C4087" s="7" t="s">
        <v>7957</v>
      </c>
      <c r="D4087" s="7" t="s">
        <v>7952</v>
      </c>
      <c r="E4087" s="7" t="s">
        <v>7952</v>
      </c>
      <c r="F4087" s="27"/>
    </row>
    <row r="4088" spans="1:6" x14ac:dyDescent="0.3">
      <c r="A4088" s="7" t="s">
        <v>14861</v>
      </c>
      <c r="B4088" s="7" t="s">
        <v>14862</v>
      </c>
      <c r="C4088" s="7" t="s">
        <v>7957</v>
      </c>
      <c r="D4088" s="7" t="s">
        <v>7952</v>
      </c>
      <c r="E4088" s="7" t="s">
        <v>7952</v>
      </c>
      <c r="F4088" s="27"/>
    </row>
    <row r="4089" spans="1:6" x14ac:dyDescent="0.3">
      <c r="A4089" s="7" t="s">
        <v>14863</v>
      </c>
      <c r="B4089" s="7" t="s">
        <v>14864</v>
      </c>
      <c r="C4089" s="7" t="s">
        <v>7957</v>
      </c>
      <c r="D4089" s="7" t="s">
        <v>7952</v>
      </c>
      <c r="E4089" s="7" t="s">
        <v>7952</v>
      </c>
      <c r="F4089" s="27"/>
    </row>
    <row r="4090" spans="1:6" x14ac:dyDescent="0.3">
      <c r="A4090" s="7" t="s">
        <v>14865</v>
      </c>
      <c r="B4090" s="7" t="s">
        <v>14866</v>
      </c>
      <c r="C4090" s="7" t="s">
        <v>7957</v>
      </c>
      <c r="D4090" s="7" t="s">
        <v>7952</v>
      </c>
      <c r="E4090" s="7" t="s">
        <v>7952</v>
      </c>
      <c r="F4090" s="27"/>
    </row>
    <row r="4091" spans="1:6" x14ac:dyDescent="0.3">
      <c r="A4091" s="7" t="s">
        <v>14867</v>
      </c>
      <c r="B4091" s="7" t="s">
        <v>14868</v>
      </c>
      <c r="C4091" s="7" t="s">
        <v>7957</v>
      </c>
      <c r="D4091" s="7" t="s">
        <v>7952</v>
      </c>
      <c r="E4091" s="7" t="s">
        <v>7952</v>
      </c>
      <c r="F4091" s="27"/>
    </row>
    <row r="4092" spans="1:6" x14ac:dyDescent="0.3">
      <c r="A4092" s="7" t="s">
        <v>14869</v>
      </c>
      <c r="B4092" s="7" t="s">
        <v>14870</v>
      </c>
      <c r="C4092" s="7" t="s">
        <v>7957</v>
      </c>
      <c r="D4092" s="7" t="s">
        <v>7952</v>
      </c>
      <c r="E4092" s="7" t="s">
        <v>7952</v>
      </c>
      <c r="F4092" s="27"/>
    </row>
    <row r="4093" spans="1:6" x14ac:dyDescent="0.3">
      <c r="A4093" s="7" t="s">
        <v>14871</v>
      </c>
      <c r="B4093" s="7" t="s">
        <v>14872</v>
      </c>
      <c r="C4093" s="7" t="s">
        <v>7957</v>
      </c>
      <c r="D4093" s="7" t="s">
        <v>7952</v>
      </c>
      <c r="E4093" s="7" t="s">
        <v>7952</v>
      </c>
      <c r="F4093" s="27"/>
    </row>
    <row r="4094" spans="1:6" x14ac:dyDescent="0.3">
      <c r="A4094" s="7" t="s">
        <v>14873</v>
      </c>
      <c r="B4094" s="7" t="s">
        <v>14874</v>
      </c>
      <c r="C4094" s="7" t="s">
        <v>7957</v>
      </c>
      <c r="D4094" s="7" t="s">
        <v>7952</v>
      </c>
      <c r="E4094" s="7" t="s">
        <v>7952</v>
      </c>
      <c r="F4094" s="27"/>
    </row>
    <row r="4095" spans="1:6" x14ac:dyDescent="0.3">
      <c r="A4095" s="7" t="s">
        <v>14875</v>
      </c>
      <c r="B4095" s="7" t="s">
        <v>14876</v>
      </c>
      <c r="C4095" s="7" t="s">
        <v>7957</v>
      </c>
      <c r="D4095" s="7" t="s">
        <v>7952</v>
      </c>
      <c r="E4095" s="7" t="s">
        <v>7952</v>
      </c>
      <c r="F4095" s="27"/>
    </row>
    <row r="4096" spans="1:6" x14ac:dyDescent="0.3">
      <c r="A4096" s="7" t="s">
        <v>14877</v>
      </c>
      <c r="B4096" s="7" t="s">
        <v>14878</v>
      </c>
      <c r="C4096" s="7" t="s">
        <v>7957</v>
      </c>
      <c r="D4096" s="7" t="s">
        <v>7952</v>
      </c>
      <c r="E4096" s="7" t="s">
        <v>7952</v>
      </c>
      <c r="F4096" s="27"/>
    </row>
    <row r="4097" spans="1:6" x14ac:dyDescent="0.3">
      <c r="A4097" s="7" t="s">
        <v>14879</v>
      </c>
      <c r="B4097" s="7" t="s">
        <v>14880</v>
      </c>
      <c r="C4097" s="7" t="s">
        <v>7957</v>
      </c>
      <c r="D4097" s="7" t="s">
        <v>7952</v>
      </c>
      <c r="E4097" s="7" t="s">
        <v>7952</v>
      </c>
      <c r="F4097" s="27"/>
    </row>
    <row r="4098" spans="1:6" x14ac:dyDescent="0.3">
      <c r="A4098" s="7" t="s">
        <v>14881</v>
      </c>
      <c r="B4098" s="7" t="s">
        <v>14882</v>
      </c>
      <c r="C4098" s="7" t="s">
        <v>7957</v>
      </c>
      <c r="D4098" s="7" t="s">
        <v>7952</v>
      </c>
      <c r="E4098" s="7" t="s">
        <v>7952</v>
      </c>
      <c r="F4098" s="27"/>
    </row>
    <row r="4099" spans="1:6" x14ac:dyDescent="0.3">
      <c r="A4099" s="7" t="s">
        <v>14883</v>
      </c>
      <c r="B4099" s="7" t="s">
        <v>14884</v>
      </c>
      <c r="C4099" s="7" t="s">
        <v>7957</v>
      </c>
      <c r="D4099" s="7" t="s">
        <v>7952</v>
      </c>
      <c r="E4099" s="7" t="s">
        <v>7952</v>
      </c>
      <c r="F4099" s="27"/>
    </row>
    <row r="4100" spans="1:6" x14ac:dyDescent="0.3">
      <c r="A4100" s="7" t="s">
        <v>14885</v>
      </c>
      <c r="B4100" s="7" t="s">
        <v>14886</v>
      </c>
      <c r="C4100" s="7" t="s">
        <v>7957</v>
      </c>
      <c r="D4100" s="7" t="s">
        <v>7952</v>
      </c>
      <c r="E4100" s="7" t="s">
        <v>7952</v>
      </c>
      <c r="F4100" s="27"/>
    </row>
    <row r="4101" spans="1:6" x14ac:dyDescent="0.3">
      <c r="A4101" s="7" t="s">
        <v>14887</v>
      </c>
      <c r="B4101" s="7" t="s">
        <v>14888</v>
      </c>
      <c r="C4101" s="7" t="s">
        <v>7957</v>
      </c>
      <c r="D4101" s="7" t="s">
        <v>7952</v>
      </c>
      <c r="E4101" s="7" t="s">
        <v>7952</v>
      </c>
      <c r="F4101" s="27"/>
    </row>
    <row r="4102" spans="1:6" x14ac:dyDescent="0.3">
      <c r="A4102" s="7" t="s">
        <v>14889</v>
      </c>
      <c r="B4102" s="7" t="s">
        <v>14890</v>
      </c>
      <c r="C4102" s="7" t="s">
        <v>7957</v>
      </c>
      <c r="D4102" s="7" t="s">
        <v>7952</v>
      </c>
      <c r="E4102" s="7" t="s">
        <v>7952</v>
      </c>
      <c r="F4102" s="27"/>
    </row>
    <row r="4103" spans="1:6" x14ac:dyDescent="0.3">
      <c r="A4103" s="7" t="s">
        <v>14891</v>
      </c>
      <c r="B4103" s="7" t="s">
        <v>14892</v>
      </c>
      <c r="C4103" s="7" t="s">
        <v>7957</v>
      </c>
      <c r="D4103" s="7" t="s">
        <v>7952</v>
      </c>
      <c r="E4103" s="7" t="s">
        <v>7952</v>
      </c>
      <c r="F4103" s="27"/>
    </row>
    <row r="4104" spans="1:6" x14ac:dyDescent="0.3">
      <c r="A4104" s="7" t="s">
        <v>14893</v>
      </c>
      <c r="B4104" s="7" t="s">
        <v>14894</v>
      </c>
      <c r="C4104" s="7" t="s">
        <v>7957</v>
      </c>
      <c r="D4104" s="7" t="s">
        <v>7952</v>
      </c>
      <c r="E4104" s="7" t="s">
        <v>7952</v>
      </c>
      <c r="F4104" s="27"/>
    </row>
    <row r="4105" spans="1:6" x14ac:dyDescent="0.3">
      <c r="A4105" s="7" t="s">
        <v>14895</v>
      </c>
      <c r="B4105" s="7" t="s">
        <v>14896</v>
      </c>
      <c r="C4105" s="7" t="s">
        <v>7957</v>
      </c>
      <c r="D4105" s="7" t="s">
        <v>7952</v>
      </c>
      <c r="E4105" s="7" t="s">
        <v>7952</v>
      </c>
      <c r="F4105" s="27"/>
    </row>
    <row r="4106" spans="1:6" x14ac:dyDescent="0.3">
      <c r="A4106" s="7" t="s">
        <v>14897</v>
      </c>
      <c r="B4106" s="7" t="s">
        <v>14734</v>
      </c>
      <c r="C4106" s="7" t="s">
        <v>7957</v>
      </c>
      <c r="D4106" s="7" t="s">
        <v>7952</v>
      </c>
      <c r="E4106" s="7" t="s">
        <v>7952</v>
      </c>
      <c r="F4106" s="27"/>
    </row>
    <row r="4107" spans="1:6" x14ac:dyDescent="0.3">
      <c r="A4107" s="7" t="s">
        <v>14898</v>
      </c>
      <c r="B4107" s="7" t="s">
        <v>14736</v>
      </c>
      <c r="C4107" s="7" t="s">
        <v>7957</v>
      </c>
      <c r="D4107" s="7" t="s">
        <v>7952</v>
      </c>
      <c r="E4107" s="7" t="s">
        <v>7952</v>
      </c>
      <c r="F4107" s="27"/>
    </row>
    <row r="4108" spans="1:6" x14ac:dyDescent="0.3">
      <c r="A4108" s="7" t="s">
        <v>14899</v>
      </c>
      <c r="B4108" s="7" t="s">
        <v>14745</v>
      </c>
      <c r="C4108" s="7" t="s">
        <v>7957</v>
      </c>
      <c r="D4108" s="7" t="s">
        <v>7952</v>
      </c>
      <c r="E4108" s="7" t="s">
        <v>7952</v>
      </c>
      <c r="F4108" s="27"/>
    </row>
    <row r="4109" spans="1:6" x14ac:dyDescent="0.3">
      <c r="A4109" s="7" t="s">
        <v>14900</v>
      </c>
      <c r="B4109" s="7" t="s">
        <v>14749</v>
      </c>
      <c r="C4109" s="7" t="s">
        <v>7957</v>
      </c>
      <c r="D4109" s="7" t="s">
        <v>7952</v>
      </c>
      <c r="E4109" s="7" t="s">
        <v>7952</v>
      </c>
      <c r="F4109" s="27"/>
    </row>
    <row r="4110" spans="1:6" x14ac:dyDescent="0.3">
      <c r="A4110" s="7" t="s">
        <v>14901</v>
      </c>
      <c r="B4110" s="7" t="s">
        <v>14753</v>
      </c>
      <c r="C4110" s="7" t="s">
        <v>7957</v>
      </c>
      <c r="D4110" s="7" t="s">
        <v>7952</v>
      </c>
      <c r="E4110" s="7" t="s">
        <v>7952</v>
      </c>
      <c r="F4110" s="27"/>
    </row>
    <row r="4111" spans="1:6" x14ac:dyDescent="0.3">
      <c r="A4111" s="7" t="s">
        <v>14902</v>
      </c>
      <c r="B4111" s="7" t="s">
        <v>14755</v>
      </c>
      <c r="C4111" s="7" t="s">
        <v>7957</v>
      </c>
      <c r="D4111" s="7" t="s">
        <v>7952</v>
      </c>
      <c r="E4111" s="7" t="s">
        <v>7952</v>
      </c>
      <c r="F4111" s="27"/>
    </row>
    <row r="4112" spans="1:6" x14ac:dyDescent="0.3">
      <c r="A4112" s="7" t="s">
        <v>14903</v>
      </c>
      <c r="B4112" s="7" t="s">
        <v>14365</v>
      </c>
      <c r="C4112" s="7" t="s">
        <v>7957</v>
      </c>
      <c r="D4112" s="7" t="s">
        <v>7952</v>
      </c>
      <c r="E4112" s="7" t="s">
        <v>7952</v>
      </c>
      <c r="F4112" s="27"/>
    </row>
    <row r="4113" spans="1:6" x14ac:dyDescent="0.3">
      <c r="A4113" s="7" t="s">
        <v>14904</v>
      </c>
      <c r="B4113" s="7" t="s">
        <v>14377</v>
      </c>
      <c r="C4113" s="7" t="s">
        <v>7957</v>
      </c>
      <c r="D4113" s="7" t="s">
        <v>7952</v>
      </c>
      <c r="E4113" s="7" t="s">
        <v>7952</v>
      </c>
      <c r="F4113" s="27"/>
    </row>
    <row r="4114" spans="1:6" x14ac:dyDescent="0.3">
      <c r="A4114" s="20" t="s">
        <v>14905</v>
      </c>
      <c r="B4114" s="20" t="s">
        <v>14774</v>
      </c>
      <c r="C4114" s="20" t="s">
        <v>7957</v>
      </c>
      <c r="D4114" s="20" t="s">
        <v>7952</v>
      </c>
      <c r="E4114" s="20" t="s">
        <v>7952</v>
      </c>
      <c r="F4114" s="27"/>
    </row>
    <row r="4115" spans="1:6" x14ac:dyDescent="0.3">
      <c r="A4115" s="20" t="s">
        <v>14906</v>
      </c>
      <c r="B4115" s="20" t="s">
        <v>14776</v>
      </c>
      <c r="C4115" s="20" t="s">
        <v>7957</v>
      </c>
      <c r="D4115" s="20" t="s">
        <v>7952</v>
      </c>
      <c r="E4115" s="20" t="s">
        <v>7952</v>
      </c>
      <c r="F4115" s="27"/>
    </row>
    <row r="4116" spans="1:6" x14ac:dyDescent="0.3">
      <c r="A4116" s="7" t="s">
        <v>14907</v>
      </c>
      <c r="B4116" s="7" t="s">
        <v>14778</v>
      </c>
      <c r="C4116" s="7" t="s">
        <v>7957</v>
      </c>
      <c r="D4116" s="7" t="s">
        <v>7952</v>
      </c>
      <c r="E4116" s="7" t="s">
        <v>7952</v>
      </c>
      <c r="F4116" s="27"/>
    </row>
    <row r="4117" spans="1:6" x14ac:dyDescent="0.3">
      <c r="A4117" s="7" t="s">
        <v>14908</v>
      </c>
      <c r="B4117" s="7" t="s">
        <v>14909</v>
      </c>
      <c r="C4117" s="7" t="s">
        <v>7957</v>
      </c>
      <c r="D4117" s="7" t="s">
        <v>7952</v>
      </c>
      <c r="E4117" s="7" t="s">
        <v>7952</v>
      </c>
      <c r="F4117" s="27"/>
    </row>
    <row r="4118" spans="1:6" x14ac:dyDescent="0.3">
      <c r="A4118" s="7" t="s">
        <v>14910</v>
      </c>
      <c r="B4118" s="7" t="s">
        <v>14911</v>
      </c>
      <c r="C4118" s="7" t="s">
        <v>7957</v>
      </c>
      <c r="D4118" s="7" t="s">
        <v>7952</v>
      </c>
      <c r="E4118" s="7" t="s">
        <v>7952</v>
      </c>
      <c r="F4118" s="27"/>
    </row>
    <row r="4119" spans="1:6" x14ac:dyDescent="0.3">
      <c r="A4119" s="7" t="s">
        <v>14912</v>
      </c>
      <c r="B4119" s="7" t="s">
        <v>14913</v>
      </c>
      <c r="C4119" s="7" t="s">
        <v>7957</v>
      </c>
      <c r="D4119" s="7" t="s">
        <v>7952</v>
      </c>
      <c r="E4119" s="7" t="s">
        <v>7952</v>
      </c>
      <c r="F4119" s="27"/>
    </row>
    <row r="4120" spans="1:6" x14ac:dyDescent="0.3">
      <c r="A4120" s="7" t="s">
        <v>14914</v>
      </c>
      <c r="B4120" s="7" t="s">
        <v>14915</v>
      </c>
      <c r="C4120" s="7" t="s">
        <v>7957</v>
      </c>
      <c r="D4120" s="7" t="s">
        <v>7952</v>
      </c>
      <c r="E4120" s="7" t="s">
        <v>7952</v>
      </c>
      <c r="F4120" s="27"/>
    </row>
    <row r="4121" spans="1:6" x14ac:dyDescent="0.3">
      <c r="A4121" s="7" t="s">
        <v>14916</v>
      </c>
      <c r="B4121" s="7" t="s">
        <v>14917</v>
      </c>
      <c r="C4121" s="7" t="s">
        <v>7957</v>
      </c>
      <c r="D4121" s="7" t="s">
        <v>7952</v>
      </c>
      <c r="E4121" s="7" t="s">
        <v>7952</v>
      </c>
      <c r="F4121" s="27"/>
    </row>
    <row r="4122" spans="1:6" x14ac:dyDescent="0.3">
      <c r="A4122" s="7" t="s">
        <v>14918</v>
      </c>
      <c r="B4122" s="7" t="s">
        <v>14919</v>
      </c>
      <c r="C4122" s="7" t="s">
        <v>7957</v>
      </c>
      <c r="D4122" s="7" t="s">
        <v>7952</v>
      </c>
      <c r="E4122" s="7" t="s">
        <v>7952</v>
      </c>
      <c r="F4122" s="27"/>
    </row>
    <row r="4123" spans="1:6" x14ac:dyDescent="0.3">
      <c r="A4123" s="7" t="s">
        <v>14920</v>
      </c>
      <c r="B4123" s="7" t="s">
        <v>14921</v>
      </c>
      <c r="C4123" s="7" t="s">
        <v>7957</v>
      </c>
      <c r="D4123" s="7" t="s">
        <v>7952</v>
      </c>
      <c r="E4123" s="7" t="s">
        <v>7952</v>
      </c>
      <c r="F4123" s="27"/>
    </row>
    <row r="4124" spans="1:6" x14ac:dyDescent="0.3">
      <c r="A4124" s="7" t="s">
        <v>14922</v>
      </c>
      <c r="B4124" s="7" t="s">
        <v>14923</v>
      </c>
      <c r="C4124" s="7" t="s">
        <v>7957</v>
      </c>
      <c r="D4124" s="7" t="s">
        <v>7952</v>
      </c>
      <c r="E4124" s="7" t="s">
        <v>7952</v>
      </c>
      <c r="F4124" s="27"/>
    </row>
    <row r="4125" spans="1:6" x14ac:dyDescent="0.3">
      <c r="A4125" s="7" t="s">
        <v>14924</v>
      </c>
      <c r="B4125" s="7" t="s">
        <v>14925</v>
      </c>
      <c r="C4125" s="7" t="s">
        <v>7957</v>
      </c>
      <c r="D4125" s="7" t="s">
        <v>7952</v>
      </c>
      <c r="E4125" s="7" t="s">
        <v>7952</v>
      </c>
      <c r="F4125" s="27"/>
    </row>
    <row r="4126" spans="1:6" x14ac:dyDescent="0.3">
      <c r="A4126" s="7" t="s">
        <v>14926</v>
      </c>
      <c r="B4126" s="7" t="s">
        <v>14927</v>
      </c>
      <c r="C4126" s="7" t="s">
        <v>7957</v>
      </c>
      <c r="D4126" s="7" t="s">
        <v>7952</v>
      </c>
      <c r="E4126" s="7" t="s">
        <v>7952</v>
      </c>
      <c r="F4126" s="27"/>
    </row>
    <row r="4127" spans="1:6" x14ac:dyDescent="0.3">
      <c r="A4127" s="7" t="s">
        <v>14928</v>
      </c>
      <c r="B4127" s="7" t="s">
        <v>14929</v>
      </c>
      <c r="C4127" s="7" t="s">
        <v>7957</v>
      </c>
      <c r="D4127" s="7" t="s">
        <v>7952</v>
      </c>
      <c r="E4127" s="7" t="s">
        <v>7952</v>
      </c>
      <c r="F4127" s="27"/>
    </row>
    <row r="4128" spans="1:6" x14ac:dyDescent="0.3">
      <c r="A4128" s="7" t="s">
        <v>14930</v>
      </c>
      <c r="B4128" s="7" t="s">
        <v>14931</v>
      </c>
      <c r="C4128" s="7" t="s">
        <v>7957</v>
      </c>
      <c r="D4128" s="7" t="s">
        <v>7952</v>
      </c>
      <c r="E4128" s="7" t="s">
        <v>7952</v>
      </c>
      <c r="F4128" s="27"/>
    </row>
    <row r="4129" spans="1:6" x14ac:dyDescent="0.3">
      <c r="A4129" s="7" t="s">
        <v>14932</v>
      </c>
      <c r="B4129" s="7" t="s">
        <v>14933</v>
      </c>
      <c r="C4129" s="7" t="s">
        <v>7957</v>
      </c>
      <c r="D4129" s="7" t="s">
        <v>7952</v>
      </c>
      <c r="E4129" s="7" t="s">
        <v>7952</v>
      </c>
      <c r="F4129" s="27"/>
    </row>
    <row r="4130" spans="1:6" x14ac:dyDescent="0.3">
      <c r="A4130" s="7" t="s">
        <v>14934</v>
      </c>
      <c r="B4130" s="7" t="s">
        <v>14935</v>
      </c>
      <c r="C4130" s="7" t="s">
        <v>7957</v>
      </c>
      <c r="D4130" s="7" t="s">
        <v>7952</v>
      </c>
      <c r="E4130" s="7" t="s">
        <v>7952</v>
      </c>
      <c r="F4130" s="27"/>
    </row>
    <row r="4131" spans="1:6" x14ac:dyDescent="0.3">
      <c r="A4131" s="7" t="s">
        <v>14936</v>
      </c>
      <c r="B4131" s="7" t="s">
        <v>14937</v>
      </c>
      <c r="C4131" s="7" t="s">
        <v>7957</v>
      </c>
      <c r="D4131" s="7" t="s">
        <v>7952</v>
      </c>
      <c r="E4131" s="7" t="s">
        <v>7952</v>
      </c>
      <c r="F4131" s="27"/>
    </row>
    <row r="4132" spans="1:6" x14ac:dyDescent="0.3">
      <c r="A4132" s="7" t="s">
        <v>14938</v>
      </c>
      <c r="B4132" s="7" t="s">
        <v>14939</v>
      </c>
      <c r="C4132" s="7" t="s">
        <v>7957</v>
      </c>
      <c r="D4132" s="7" t="s">
        <v>7952</v>
      </c>
      <c r="E4132" s="7" t="s">
        <v>7952</v>
      </c>
      <c r="F4132" s="27"/>
    </row>
    <row r="4133" spans="1:6" x14ac:dyDescent="0.3">
      <c r="A4133" s="20" t="s">
        <v>14940</v>
      </c>
      <c r="B4133" s="20" t="s">
        <v>14941</v>
      </c>
      <c r="C4133" s="20" t="s">
        <v>7957</v>
      </c>
      <c r="D4133" s="20" t="s">
        <v>7952</v>
      </c>
      <c r="E4133" s="20" t="s">
        <v>7952</v>
      </c>
      <c r="F4133" s="27"/>
    </row>
    <row r="4134" spans="1:6" x14ac:dyDescent="0.3">
      <c r="A4134" s="7" t="s">
        <v>14942</v>
      </c>
      <c r="B4134" s="7" t="s">
        <v>14943</v>
      </c>
      <c r="C4134" s="7" t="s">
        <v>7957</v>
      </c>
      <c r="D4134" s="7" t="s">
        <v>7952</v>
      </c>
      <c r="E4134" s="7" t="s">
        <v>7952</v>
      </c>
      <c r="F4134" s="27"/>
    </row>
    <row r="4135" spans="1:6" x14ac:dyDescent="0.3">
      <c r="A4135" s="7" t="s">
        <v>14944</v>
      </c>
      <c r="B4135" s="7" t="s">
        <v>14945</v>
      </c>
      <c r="C4135" s="7" t="s">
        <v>7957</v>
      </c>
      <c r="D4135" s="7" t="s">
        <v>7952</v>
      </c>
      <c r="E4135" s="7" t="s">
        <v>7952</v>
      </c>
      <c r="F4135" s="27"/>
    </row>
    <row r="4136" spans="1:6" x14ac:dyDescent="0.3">
      <c r="A4136" s="7" t="s">
        <v>14946</v>
      </c>
      <c r="B4136" s="7" t="s">
        <v>10680</v>
      </c>
      <c r="C4136" s="7" t="s">
        <v>7957</v>
      </c>
      <c r="D4136" s="7" t="s">
        <v>7952</v>
      </c>
      <c r="E4136" s="7" t="s">
        <v>7952</v>
      </c>
      <c r="F4136" s="27"/>
    </row>
    <row r="4137" spans="1:6" x14ac:dyDescent="0.3">
      <c r="A4137" s="7" t="s">
        <v>14947</v>
      </c>
      <c r="B4137" s="7" t="s">
        <v>10682</v>
      </c>
      <c r="C4137" s="7" t="s">
        <v>7957</v>
      </c>
      <c r="D4137" s="7" t="s">
        <v>7952</v>
      </c>
      <c r="E4137" s="7" t="s">
        <v>7952</v>
      </c>
      <c r="F4137" s="27"/>
    </row>
    <row r="4138" spans="1:6" x14ac:dyDescent="0.3">
      <c r="A4138" s="7" t="s">
        <v>14948</v>
      </c>
      <c r="B4138" s="7" t="s">
        <v>10684</v>
      </c>
      <c r="C4138" s="7" t="s">
        <v>7957</v>
      </c>
      <c r="D4138" s="7" t="s">
        <v>7952</v>
      </c>
      <c r="E4138" s="7" t="s">
        <v>7952</v>
      </c>
      <c r="F4138" s="27"/>
    </row>
    <row r="4139" spans="1:6" x14ac:dyDescent="0.3">
      <c r="A4139" s="20" t="s">
        <v>14949</v>
      </c>
      <c r="B4139" s="20" t="s">
        <v>10686</v>
      </c>
      <c r="C4139" s="20" t="s">
        <v>7957</v>
      </c>
      <c r="D4139" s="20" t="s">
        <v>7952</v>
      </c>
      <c r="E4139" s="20" t="s">
        <v>7952</v>
      </c>
      <c r="F4139" s="27"/>
    </row>
    <row r="4140" spans="1:6" x14ac:dyDescent="0.3">
      <c r="A4140" s="7" t="s">
        <v>14950</v>
      </c>
      <c r="B4140" s="7" t="s">
        <v>14951</v>
      </c>
      <c r="C4140" s="7" t="s">
        <v>7957</v>
      </c>
      <c r="D4140" s="7" t="s">
        <v>7952</v>
      </c>
      <c r="E4140" s="7" t="s">
        <v>7952</v>
      </c>
      <c r="F4140" s="27"/>
    </row>
    <row r="4141" spans="1:6" x14ac:dyDescent="0.3">
      <c r="A4141" s="7" t="s">
        <v>14952</v>
      </c>
      <c r="B4141" s="7" t="s">
        <v>10690</v>
      </c>
      <c r="C4141" s="7" t="s">
        <v>7957</v>
      </c>
      <c r="D4141" s="7" t="s">
        <v>7952</v>
      </c>
      <c r="E4141" s="7" t="s">
        <v>7952</v>
      </c>
      <c r="F4141" s="27"/>
    </row>
    <row r="4142" spans="1:6" x14ac:dyDescent="0.3">
      <c r="A4142" s="7" t="s">
        <v>14953</v>
      </c>
      <c r="B4142" s="7" t="s">
        <v>10692</v>
      </c>
      <c r="C4142" s="7" t="s">
        <v>7957</v>
      </c>
      <c r="D4142" s="7" t="s">
        <v>7952</v>
      </c>
      <c r="E4142" s="7" t="s">
        <v>7952</v>
      </c>
      <c r="F4142" s="27"/>
    </row>
    <row r="4143" spans="1:6" x14ac:dyDescent="0.3">
      <c r="A4143" s="7" t="s">
        <v>14954</v>
      </c>
      <c r="B4143" s="7" t="s">
        <v>14955</v>
      </c>
      <c r="C4143" s="7" t="s">
        <v>7957</v>
      </c>
      <c r="D4143" s="7" t="s">
        <v>7952</v>
      </c>
      <c r="E4143" s="7" t="s">
        <v>7952</v>
      </c>
      <c r="F4143" s="27"/>
    </row>
    <row r="4144" spans="1:6" x14ac:dyDescent="0.3">
      <c r="A4144" s="7" t="s">
        <v>14956</v>
      </c>
      <c r="B4144" s="7" t="s">
        <v>14957</v>
      </c>
      <c r="C4144" s="7" t="s">
        <v>7957</v>
      </c>
      <c r="D4144" s="7" t="s">
        <v>7952</v>
      </c>
      <c r="E4144" s="7" t="s">
        <v>7952</v>
      </c>
      <c r="F4144" s="27"/>
    </row>
    <row r="4145" spans="1:6" x14ac:dyDescent="0.3">
      <c r="A4145" s="7" t="s">
        <v>14958</v>
      </c>
      <c r="B4145" s="7" t="s">
        <v>14959</v>
      </c>
      <c r="C4145" s="7" t="s">
        <v>7957</v>
      </c>
      <c r="D4145" s="7" t="s">
        <v>7952</v>
      </c>
      <c r="E4145" s="7" t="s">
        <v>7952</v>
      </c>
      <c r="F4145" s="27"/>
    </row>
    <row r="4146" spans="1:6" x14ac:dyDescent="0.3">
      <c r="A4146" s="7" t="s">
        <v>14960</v>
      </c>
      <c r="B4146" s="7" t="s">
        <v>14961</v>
      </c>
      <c r="C4146" s="7" t="s">
        <v>7957</v>
      </c>
      <c r="D4146" s="7" t="s">
        <v>7952</v>
      </c>
      <c r="E4146" s="7" t="s">
        <v>7952</v>
      </c>
      <c r="F4146" s="27"/>
    </row>
    <row r="4147" spans="1:6" x14ac:dyDescent="0.3">
      <c r="A4147" s="7" t="s">
        <v>14962</v>
      </c>
      <c r="B4147" s="7" t="s">
        <v>14963</v>
      </c>
      <c r="C4147" s="7" t="s">
        <v>7957</v>
      </c>
      <c r="D4147" s="7" t="s">
        <v>7952</v>
      </c>
      <c r="E4147" s="7" t="s">
        <v>7952</v>
      </c>
      <c r="F4147" s="27"/>
    </row>
    <row r="4148" spans="1:6" x14ac:dyDescent="0.3">
      <c r="A4148" s="7" t="s">
        <v>14964</v>
      </c>
      <c r="B4148" s="7" t="s">
        <v>14965</v>
      </c>
      <c r="C4148" s="7" t="s">
        <v>7957</v>
      </c>
      <c r="D4148" s="7" t="s">
        <v>7952</v>
      </c>
      <c r="E4148" s="7" t="s">
        <v>7952</v>
      </c>
      <c r="F4148" s="27"/>
    </row>
    <row r="4149" spans="1:6" x14ac:dyDescent="0.3">
      <c r="A4149" s="7" t="s">
        <v>14966</v>
      </c>
      <c r="B4149" s="7" t="s">
        <v>14967</v>
      </c>
      <c r="C4149" s="7" t="s">
        <v>7957</v>
      </c>
      <c r="D4149" s="7" t="s">
        <v>7952</v>
      </c>
      <c r="E4149" s="7" t="s">
        <v>7952</v>
      </c>
      <c r="F4149" s="27"/>
    </row>
    <row r="4150" spans="1:6" x14ac:dyDescent="0.3">
      <c r="A4150" s="7" t="s">
        <v>14968</v>
      </c>
      <c r="B4150" s="7" t="s">
        <v>10708</v>
      </c>
      <c r="C4150" s="7" t="s">
        <v>7957</v>
      </c>
      <c r="D4150" s="7" t="s">
        <v>7952</v>
      </c>
      <c r="E4150" s="7" t="s">
        <v>7952</v>
      </c>
      <c r="F4150" s="27"/>
    </row>
    <row r="4151" spans="1:6" x14ac:dyDescent="0.3">
      <c r="A4151" s="7" t="s">
        <v>14969</v>
      </c>
      <c r="B4151" s="7" t="s">
        <v>14970</v>
      </c>
      <c r="C4151" s="7" t="s">
        <v>7957</v>
      </c>
      <c r="D4151" s="7" t="s">
        <v>7952</v>
      </c>
      <c r="E4151" s="7" t="s">
        <v>7952</v>
      </c>
      <c r="F4151" s="27"/>
    </row>
    <row r="4152" spans="1:6" x14ac:dyDescent="0.3">
      <c r="A4152" s="7" t="s">
        <v>14971</v>
      </c>
      <c r="B4152" s="7" t="s">
        <v>14972</v>
      </c>
      <c r="C4152" s="7" t="s">
        <v>7957</v>
      </c>
      <c r="D4152" s="7" t="s">
        <v>7952</v>
      </c>
      <c r="E4152" s="7" t="s">
        <v>7952</v>
      </c>
      <c r="F4152" s="27"/>
    </row>
    <row r="4153" spans="1:6" x14ac:dyDescent="0.3">
      <c r="A4153" s="7" t="s">
        <v>14973</v>
      </c>
      <c r="B4153" s="7" t="s">
        <v>14974</v>
      </c>
      <c r="C4153" s="7" t="s">
        <v>7957</v>
      </c>
      <c r="D4153" s="7" t="s">
        <v>7952</v>
      </c>
      <c r="E4153" s="7" t="s">
        <v>7952</v>
      </c>
      <c r="F4153" s="27"/>
    </row>
    <row r="4154" spans="1:6" x14ac:dyDescent="0.3">
      <c r="A4154" s="20" t="s">
        <v>14975</v>
      </c>
      <c r="B4154" s="20" t="s">
        <v>14976</v>
      </c>
      <c r="C4154" s="20" t="s">
        <v>7957</v>
      </c>
      <c r="D4154" s="20" t="s">
        <v>7952</v>
      </c>
      <c r="E4154" s="20" t="s">
        <v>7952</v>
      </c>
      <c r="F4154" s="27"/>
    </row>
    <row r="4155" spans="1:6" x14ac:dyDescent="0.3">
      <c r="A4155" s="7" t="s">
        <v>14977</v>
      </c>
      <c r="B4155" s="7" t="s">
        <v>14978</v>
      </c>
      <c r="C4155" s="7" t="s">
        <v>7957</v>
      </c>
      <c r="D4155" s="7" t="s">
        <v>7952</v>
      </c>
      <c r="E4155" s="7" t="s">
        <v>7952</v>
      </c>
      <c r="F4155" s="27"/>
    </row>
    <row r="4156" spans="1:6" x14ac:dyDescent="0.3">
      <c r="A4156" s="7" t="s">
        <v>14979</v>
      </c>
      <c r="B4156" s="7" t="s">
        <v>14980</v>
      </c>
      <c r="C4156" s="7" t="s">
        <v>7957</v>
      </c>
      <c r="D4156" s="7" t="s">
        <v>7952</v>
      </c>
      <c r="E4156" s="7" t="s">
        <v>7952</v>
      </c>
      <c r="F4156" s="27"/>
    </row>
    <row r="4157" spans="1:6" x14ac:dyDescent="0.3">
      <c r="A4157" s="7" t="s">
        <v>14981</v>
      </c>
      <c r="B4157" s="7" t="s">
        <v>14982</v>
      </c>
      <c r="C4157" s="7" t="s">
        <v>7957</v>
      </c>
      <c r="D4157" s="7" t="s">
        <v>7952</v>
      </c>
      <c r="E4157" s="7" t="s">
        <v>7952</v>
      </c>
      <c r="F4157" s="27"/>
    </row>
    <row r="4158" spans="1:6" x14ac:dyDescent="0.3">
      <c r="A4158" s="7" t="s">
        <v>14983</v>
      </c>
      <c r="B4158" s="7" t="s">
        <v>14970</v>
      </c>
      <c r="C4158" s="7" t="s">
        <v>7957</v>
      </c>
      <c r="D4158" s="7" t="s">
        <v>7952</v>
      </c>
      <c r="E4158" s="7" t="s">
        <v>7952</v>
      </c>
      <c r="F4158" s="27"/>
    </row>
    <row r="4159" spans="1:6" x14ac:dyDescent="0.3">
      <c r="A4159" s="7" t="s">
        <v>14984</v>
      </c>
      <c r="B4159" s="7" t="s">
        <v>14985</v>
      </c>
      <c r="C4159" s="7" t="s">
        <v>7957</v>
      </c>
      <c r="D4159" s="7" t="s">
        <v>7952</v>
      </c>
      <c r="E4159" s="7" t="s">
        <v>7952</v>
      </c>
      <c r="F4159" s="27"/>
    </row>
    <row r="4160" spans="1:6" x14ac:dyDescent="0.3">
      <c r="A4160" s="7" t="s">
        <v>14986</v>
      </c>
      <c r="B4160" s="7" t="s">
        <v>14987</v>
      </c>
      <c r="C4160" s="7" t="s">
        <v>7957</v>
      </c>
      <c r="D4160" s="7" t="s">
        <v>7952</v>
      </c>
      <c r="E4160" s="7" t="s">
        <v>7952</v>
      </c>
      <c r="F4160" s="27"/>
    </row>
    <row r="4161" spans="1:6" x14ac:dyDescent="0.3">
      <c r="A4161" s="7" t="s">
        <v>14988</v>
      </c>
      <c r="B4161" s="7" t="s">
        <v>14917</v>
      </c>
      <c r="C4161" s="7" t="s">
        <v>7957</v>
      </c>
      <c r="D4161" s="7" t="s">
        <v>7952</v>
      </c>
      <c r="E4161" s="7" t="s">
        <v>7952</v>
      </c>
      <c r="F4161" s="27"/>
    </row>
    <row r="4162" spans="1:6" x14ac:dyDescent="0.3">
      <c r="A4162" s="7" t="s">
        <v>14989</v>
      </c>
      <c r="B4162" s="7" t="s">
        <v>14990</v>
      </c>
      <c r="C4162" s="7" t="s">
        <v>7957</v>
      </c>
      <c r="D4162" s="7" t="s">
        <v>7952</v>
      </c>
      <c r="E4162" s="7" t="s">
        <v>7952</v>
      </c>
      <c r="F4162" s="27"/>
    </row>
    <row r="4163" spans="1:6" x14ac:dyDescent="0.3">
      <c r="A4163" s="7" t="s">
        <v>14991</v>
      </c>
      <c r="B4163" s="7" t="s">
        <v>14992</v>
      </c>
      <c r="C4163" s="7" t="s">
        <v>7957</v>
      </c>
      <c r="D4163" s="7" t="s">
        <v>7952</v>
      </c>
      <c r="E4163" s="7" t="s">
        <v>7952</v>
      </c>
      <c r="F4163" s="27"/>
    </row>
    <row r="4164" spans="1:6" x14ac:dyDescent="0.3">
      <c r="A4164" s="7" t="s">
        <v>14993</v>
      </c>
      <c r="B4164" s="7" t="s">
        <v>14994</v>
      </c>
      <c r="C4164" s="7" t="s">
        <v>7957</v>
      </c>
      <c r="D4164" s="7" t="s">
        <v>7952</v>
      </c>
      <c r="E4164" s="7" t="s">
        <v>7952</v>
      </c>
      <c r="F4164" s="27"/>
    </row>
    <row r="4165" spans="1:6" x14ac:dyDescent="0.3">
      <c r="A4165" s="7" t="s">
        <v>14995</v>
      </c>
      <c r="B4165" s="7" t="s">
        <v>14996</v>
      </c>
      <c r="C4165" s="7" t="s">
        <v>7957</v>
      </c>
      <c r="D4165" s="7" t="s">
        <v>7952</v>
      </c>
      <c r="E4165" s="7" t="s">
        <v>7952</v>
      </c>
      <c r="F4165" s="27"/>
    </row>
    <row r="4166" spans="1:6" x14ac:dyDescent="0.3">
      <c r="A4166" s="7" t="s">
        <v>14997</v>
      </c>
      <c r="B4166" s="7" t="s">
        <v>14998</v>
      </c>
      <c r="C4166" s="7" t="s">
        <v>7957</v>
      </c>
      <c r="D4166" s="7" t="s">
        <v>7952</v>
      </c>
      <c r="E4166" s="7" t="s">
        <v>7952</v>
      </c>
      <c r="F4166" s="27"/>
    </row>
    <row r="4167" spans="1:6" x14ac:dyDescent="0.3">
      <c r="A4167" s="7" t="s">
        <v>14999</v>
      </c>
      <c r="B4167" s="7" t="s">
        <v>15000</v>
      </c>
      <c r="C4167" s="7" t="s">
        <v>7957</v>
      </c>
      <c r="D4167" s="7" t="s">
        <v>7952</v>
      </c>
      <c r="E4167" s="7" t="s">
        <v>7952</v>
      </c>
      <c r="F4167" s="27"/>
    </row>
    <row r="4168" spans="1:6" x14ac:dyDescent="0.3">
      <c r="A4168" s="7" t="s">
        <v>15001</v>
      </c>
      <c r="B4168" s="7" t="s">
        <v>15002</v>
      </c>
      <c r="C4168" s="7" t="s">
        <v>7957</v>
      </c>
      <c r="D4168" s="7" t="s">
        <v>7952</v>
      </c>
      <c r="E4168" s="7" t="s">
        <v>7952</v>
      </c>
      <c r="F4168" s="27"/>
    </row>
    <row r="4169" spans="1:6" x14ac:dyDescent="0.3">
      <c r="A4169" s="7" t="s">
        <v>15003</v>
      </c>
      <c r="B4169" s="7" t="s">
        <v>15004</v>
      </c>
      <c r="C4169" s="7" t="s">
        <v>7957</v>
      </c>
      <c r="D4169" s="7" t="s">
        <v>7952</v>
      </c>
      <c r="E4169" s="7" t="s">
        <v>7952</v>
      </c>
      <c r="F4169" s="27"/>
    </row>
    <row r="4170" spans="1:6" x14ac:dyDescent="0.3">
      <c r="A4170" s="7" t="s">
        <v>15005</v>
      </c>
      <c r="B4170" s="7" t="s">
        <v>15006</v>
      </c>
      <c r="C4170" s="7" t="s">
        <v>7957</v>
      </c>
      <c r="D4170" s="7" t="s">
        <v>7952</v>
      </c>
      <c r="E4170" s="7" t="s">
        <v>7952</v>
      </c>
      <c r="F4170" s="27"/>
    </row>
    <row r="4171" spans="1:6" x14ac:dyDescent="0.3">
      <c r="A4171" s="7" t="s">
        <v>15007</v>
      </c>
      <c r="B4171" s="7" t="s">
        <v>15008</v>
      </c>
      <c r="C4171" s="7" t="s">
        <v>7957</v>
      </c>
      <c r="D4171" s="7" t="s">
        <v>7952</v>
      </c>
      <c r="E4171" s="7" t="s">
        <v>7952</v>
      </c>
      <c r="F4171" s="27"/>
    </row>
    <row r="4172" spans="1:6" x14ac:dyDescent="0.3">
      <c r="A4172" s="7" t="s">
        <v>15009</v>
      </c>
      <c r="B4172" s="7" t="s">
        <v>15010</v>
      </c>
      <c r="C4172" s="7" t="s">
        <v>7957</v>
      </c>
      <c r="D4172" s="7" t="s">
        <v>7952</v>
      </c>
      <c r="E4172" s="7" t="s">
        <v>7952</v>
      </c>
      <c r="F4172" s="27"/>
    </row>
    <row r="4173" spans="1:6" x14ac:dyDescent="0.3">
      <c r="A4173" s="7" t="s">
        <v>15011</v>
      </c>
      <c r="B4173" s="7" t="s">
        <v>15012</v>
      </c>
      <c r="C4173" s="7" t="s">
        <v>7957</v>
      </c>
      <c r="D4173" s="7" t="s">
        <v>7952</v>
      </c>
      <c r="E4173" s="7" t="s">
        <v>7952</v>
      </c>
      <c r="F4173" s="27"/>
    </row>
    <row r="4174" spans="1:6" x14ac:dyDescent="0.3">
      <c r="A4174" s="7" t="s">
        <v>15013</v>
      </c>
      <c r="B4174" s="7" t="s">
        <v>15014</v>
      </c>
      <c r="C4174" s="7" t="s">
        <v>7957</v>
      </c>
      <c r="D4174" s="7" t="s">
        <v>7952</v>
      </c>
      <c r="E4174" s="7" t="s">
        <v>7952</v>
      </c>
      <c r="F4174" s="27"/>
    </row>
    <row r="4175" spans="1:6" x14ac:dyDescent="0.3">
      <c r="A4175" s="7" t="s">
        <v>15015</v>
      </c>
      <c r="B4175" s="7" t="s">
        <v>15016</v>
      </c>
      <c r="C4175" s="7" t="s">
        <v>7957</v>
      </c>
      <c r="D4175" s="7" t="s">
        <v>7952</v>
      </c>
      <c r="E4175" s="7" t="s">
        <v>7952</v>
      </c>
      <c r="F4175" s="27"/>
    </row>
    <row r="4176" spans="1:6" x14ac:dyDescent="0.3">
      <c r="A4176" s="7" t="s">
        <v>15017</v>
      </c>
      <c r="B4176" s="7" t="s">
        <v>15018</v>
      </c>
      <c r="C4176" s="7" t="s">
        <v>7957</v>
      </c>
      <c r="D4176" s="7" t="s">
        <v>7952</v>
      </c>
      <c r="E4176" s="7" t="s">
        <v>7952</v>
      </c>
      <c r="F4176" s="27"/>
    </row>
    <row r="4177" spans="1:6" x14ac:dyDescent="0.3">
      <c r="A4177" s="7" t="s">
        <v>15019</v>
      </c>
      <c r="B4177" s="7" t="s">
        <v>15020</v>
      </c>
      <c r="C4177" s="7" t="s">
        <v>7957</v>
      </c>
      <c r="D4177" s="7" t="s">
        <v>7952</v>
      </c>
      <c r="E4177" s="7" t="s">
        <v>7952</v>
      </c>
      <c r="F4177" s="27"/>
    </row>
    <row r="4178" spans="1:6" x14ac:dyDescent="0.3">
      <c r="A4178" s="7" t="s">
        <v>15021</v>
      </c>
      <c r="B4178" s="7" t="s">
        <v>15022</v>
      </c>
      <c r="C4178" s="7" t="s">
        <v>7957</v>
      </c>
      <c r="D4178" s="7" t="s">
        <v>7952</v>
      </c>
      <c r="E4178" s="7" t="s">
        <v>7952</v>
      </c>
      <c r="F4178" s="27"/>
    </row>
    <row r="4179" spans="1:6" x14ac:dyDescent="0.3">
      <c r="A4179" s="7" t="s">
        <v>15023</v>
      </c>
      <c r="B4179" s="7" t="s">
        <v>15024</v>
      </c>
      <c r="C4179" s="7" t="s">
        <v>7957</v>
      </c>
      <c r="D4179" s="7" t="s">
        <v>7952</v>
      </c>
      <c r="E4179" s="7" t="s">
        <v>7952</v>
      </c>
      <c r="F4179" s="27"/>
    </row>
    <row r="4180" spans="1:6" x14ac:dyDescent="0.3">
      <c r="A4180" s="7" t="s">
        <v>15025</v>
      </c>
      <c r="B4180" s="7" t="s">
        <v>15026</v>
      </c>
      <c r="C4180" s="7" t="s">
        <v>7957</v>
      </c>
      <c r="D4180" s="7" t="s">
        <v>7952</v>
      </c>
      <c r="E4180" s="7" t="s">
        <v>7952</v>
      </c>
      <c r="F4180" s="27"/>
    </row>
    <row r="4181" spans="1:6" x14ac:dyDescent="0.3">
      <c r="A4181" s="7" t="s">
        <v>15027</v>
      </c>
      <c r="B4181" s="7" t="s">
        <v>15028</v>
      </c>
      <c r="C4181" s="7" t="s">
        <v>7957</v>
      </c>
      <c r="D4181" s="7" t="s">
        <v>7952</v>
      </c>
      <c r="E4181" s="7" t="s">
        <v>7952</v>
      </c>
      <c r="F4181" s="27"/>
    </row>
    <row r="4182" spans="1:6" x14ac:dyDescent="0.3">
      <c r="A4182" s="7" t="s">
        <v>15029</v>
      </c>
      <c r="B4182" s="7" t="s">
        <v>15030</v>
      </c>
      <c r="C4182" s="7" t="s">
        <v>7957</v>
      </c>
      <c r="D4182" s="7" t="s">
        <v>7952</v>
      </c>
      <c r="E4182" s="7" t="s">
        <v>7952</v>
      </c>
      <c r="F4182" s="27"/>
    </row>
    <row r="4183" spans="1:6" x14ac:dyDescent="0.3">
      <c r="A4183" s="7" t="s">
        <v>15031</v>
      </c>
      <c r="B4183" s="7" t="s">
        <v>15032</v>
      </c>
      <c r="C4183" s="7" t="s">
        <v>7957</v>
      </c>
      <c r="D4183" s="7" t="s">
        <v>7952</v>
      </c>
      <c r="E4183" s="7" t="s">
        <v>7952</v>
      </c>
      <c r="F4183" s="27"/>
    </row>
    <row r="4184" spans="1:6" x14ac:dyDescent="0.3">
      <c r="A4184" s="7" t="s">
        <v>15033</v>
      </c>
      <c r="B4184" s="7" t="s">
        <v>15034</v>
      </c>
      <c r="C4184" s="7" t="s">
        <v>7957</v>
      </c>
      <c r="D4184" s="7" t="s">
        <v>7952</v>
      </c>
      <c r="E4184" s="7" t="s">
        <v>7952</v>
      </c>
      <c r="F4184" s="27"/>
    </row>
    <row r="4185" spans="1:6" x14ac:dyDescent="0.3">
      <c r="A4185" s="7" t="s">
        <v>15035</v>
      </c>
      <c r="B4185" s="7" t="s">
        <v>15036</v>
      </c>
      <c r="C4185" s="7" t="s">
        <v>7957</v>
      </c>
      <c r="D4185" s="7" t="s">
        <v>7952</v>
      </c>
      <c r="E4185" s="7" t="s">
        <v>7952</v>
      </c>
      <c r="F4185" s="27"/>
    </row>
    <row r="4186" spans="1:6" x14ac:dyDescent="0.3">
      <c r="A4186" s="7" t="s">
        <v>15037</v>
      </c>
      <c r="B4186" s="7" t="s">
        <v>15038</v>
      </c>
      <c r="C4186" s="7" t="s">
        <v>7957</v>
      </c>
      <c r="D4186" s="7" t="s">
        <v>7952</v>
      </c>
      <c r="E4186" s="7" t="s">
        <v>7952</v>
      </c>
      <c r="F4186" s="27"/>
    </row>
    <row r="4187" spans="1:6" x14ac:dyDescent="0.3">
      <c r="A4187" s="7" t="s">
        <v>15039</v>
      </c>
      <c r="B4187" s="7" t="s">
        <v>15040</v>
      </c>
      <c r="C4187" s="7" t="s">
        <v>7957</v>
      </c>
      <c r="D4187" s="7" t="s">
        <v>7952</v>
      </c>
      <c r="E4187" s="7" t="s">
        <v>7952</v>
      </c>
      <c r="F4187" s="27"/>
    </row>
    <row r="4188" spans="1:6" x14ac:dyDescent="0.3">
      <c r="A4188" s="7" t="s">
        <v>15041</v>
      </c>
      <c r="B4188" s="7" t="s">
        <v>15042</v>
      </c>
      <c r="C4188" s="7" t="s">
        <v>7957</v>
      </c>
      <c r="D4188" s="7" t="s">
        <v>7952</v>
      </c>
      <c r="E4188" s="7" t="s">
        <v>7952</v>
      </c>
      <c r="F4188" s="27"/>
    </row>
    <row r="4189" spans="1:6" x14ac:dyDescent="0.3">
      <c r="A4189" s="7" t="s">
        <v>15043</v>
      </c>
      <c r="B4189" s="7" t="s">
        <v>15044</v>
      </c>
      <c r="C4189" s="7" t="s">
        <v>7957</v>
      </c>
      <c r="D4189" s="7" t="s">
        <v>7952</v>
      </c>
      <c r="E4189" s="7" t="s">
        <v>7952</v>
      </c>
      <c r="F4189" s="27"/>
    </row>
    <row r="4190" spans="1:6" x14ac:dyDescent="0.3">
      <c r="A4190" s="7" t="s">
        <v>15045</v>
      </c>
      <c r="B4190" s="7" t="s">
        <v>15046</v>
      </c>
      <c r="C4190" s="7" t="s">
        <v>7957</v>
      </c>
      <c r="D4190" s="7" t="s">
        <v>7952</v>
      </c>
      <c r="E4190" s="7" t="s">
        <v>7952</v>
      </c>
      <c r="F4190" s="27"/>
    </row>
    <row r="4191" spans="1:6" x14ac:dyDescent="0.3">
      <c r="A4191" s="7" t="s">
        <v>15047</v>
      </c>
      <c r="B4191" s="7" t="s">
        <v>15048</v>
      </c>
      <c r="C4191" s="7" t="s">
        <v>7957</v>
      </c>
      <c r="D4191" s="7" t="s">
        <v>7952</v>
      </c>
      <c r="E4191" s="7" t="s">
        <v>7952</v>
      </c>
      <c r="F4191" s="27"/>
    </row>
    <row r="4192" spans="1:6" x14ac:dyDescent="0.3">
      <c r="A4192" s="7" t="s">
        <v>15049</v>
      </c>
      <c r="B4192" s="7" t="s">
        <v>15050</v>
      </c>
      <c r="C4192" s="7" t="s">
        <v>7957</v>
      </c>
      <c r="D4192" s="7" t="s">
        <v>7952</v>
      </c>
      <c r="E4192" s="7" t="s">
        <v>7952</v>
      </c>
      <c r="F4192" s="27"/>
    </row>
    <row r="4193" spans="1:6" x14ac:dyDescent="0.3">
      <c r="A4193" s="7" t="s">
        <v>15051</v>
      </c>
      <c r="B4193" s="7" t="s">
        <v>15052</v>
      </c>
      <c r="C4193" s="7" t="s">
        <v>7957</v>
      </c>
      <c r="D4193" s="7" t="s">
        <v>7952</v>
      </c>
      <c r="E4193" s="7" t="s">
        <v>7952</v>
      </c>
      <c r="F4193" s="27"/>
    </row>
    <row r="4194" spans="1:6" x14ac:dyDescent="0.3">
      <c r="A4194" s="7" t="s">
        <v>15053</v>
      </c>
      <c r="B4194" s="7" t="s">
        <v>15054</v>
      </c>
      <c r="C4194" s="7" t="s">
        <v>7957</v>
      </c>
      <c r="D4194" s="7" t="s">
        <v>7952</v>
      </c>
      <c r="E4194" s="7" t="s">
        <v>7952</v>
      </c>
      <c r="F4194" s="27"/>
    </row>
    <row r="4195" spans="1:6" x14ac:dyDescent="0.3">
      <c r="A4195" s="7" t="s">
        <v>15055</v>
      </c>
      <c r="B4195" s="7" t="s">
        <v>15056</v>
      </c>
      <c r="C4195" s="7" t="s">
        <v>7957</v>
      </c>
      <c r="D4195" s="7" t="s">
        <v>7952</v>
      </c>
      <c r="E4195" s="7" t="s">
        <v>7952</v>
      </c>
      <c r="F4195" s="27"/>
    </row>
    <row r="4196" spans="1:6" x14ac:dyDescent="0.3">
      <c r="A4196" s="7" t="s">
        <v>15057</v>
      </c>
      <c r="B4196" s="7" t="s">
        <v>15058</v>
      </c>
      <c r="C4196" s="7" t="s">
        <v>7957</v>
      </c>
      <c r="D4196" s="7" t="s">
        <v>7952</v>
      </c>
      <c r="E4196" s="7" t="s">
        <v>7952</v>
      </c>
      <c r="F4196" s="27"/>
    </row>
    <row r="4197" spans="1:6" x14ac:dyDescent="0.3">
      <c r="A4197" s="7" t="s">
        <v>15059</v>
      </c>
      <c r="B4197" s="7" t="s">
        <v>15060</v>
      </c>
      <c r="C4197" s="7" t="s">
        <v>7957</v>
      </c>
      <c r="D4197" s="7" t="s">
        <v>7952</v>
      </c>
      <c r="E4197" s="7" t="s">
        <v>7952</v>
      </c>
      <c r="F4197" s="27"/>
    </row>
    <row r="4198" spans="1:6" x14ac:dyDescent="0.3">
      <c r="A4198" s="7" t="s">
        <v>15061</v>
      </c>
      <c r="B4198" s="7" t="s">
        <v>15062</v>
      </c>
      <c r="C4198" s="7" t="s">
        <v>7957</v>
      </c>
      <c r="D4198" s="7" t="s">
        <v>7952</v>
      </c>
      <c r="E4198" s="7" t="s">
        <v>7952</v>
      </c>
      <c r="F4198" s="27"/>
    </row>
    <row r="4199" spans="1:6" x14ac:dyDescent="0.3">
      <c r="A4199" s="7" t="s">
        <v>15063</v>
      </c>
      <c r="B4199" s="7" t="s">
        <v>15064</v>
      </c>
      <c r="C4199" s="7" t="s">
        <v>7957</v>
      </c>
      <c r="D4199" s="7" t="s">
        <v>7952</v>
      </c>
      <c r="E4199" s="7" t="s">
        <v>7952</v>
      </c>
      <c r="F4199" s="27"/>
    </row>
    <row r="4200" spans="1:6" x14ac:dyDescent="0.3">
      <c r="A4200" s="7" t="s">
        <v>15065</v>
      </c>
      <c r="B4200" s="7" t="s">
        <v>15066</v>
      </c>
      <c r="C4200" s="7" t="s">
        <v>7957</v>
      </c>
      <c r="D4200" s="7" t="s">
        <v>7952</v>
      </c>
      <c r="E4200" s="7" t="s">
        <v>7952</v>
      </c>
      <c r="F4200" s="27"/>
    </row>
    <row r="4201" spans="1:6" x14ac:dyDescent="0.3">
      <c r="A4201" s="7" t="s">
        <v>15067</v>
      </c>
      <c r="B4201" s="7" t="s">
        <v>15068</v>
      </c>
      <c r="C4201" s="7" t="s">
        <v>7957</v>
      </c>
      <c r="D4201" s="7" t="s">
        <v>7952</v>
      </c>
      <c r="E4201" s="7" t="s">
        <v>7952</v>
      </c>
      <c r="F4201" s="27"/>
    </row>
    <row r="4202" spans="1:6" x14ac:dyDescent="0.3">
      <c r="A4202" s="7" t="s">
        <v>15069</v>
      </c>
      <c r="B4202" s="7" t="s">
        <v>15070</v>
      </c>
      <c r="C4202" s="7" t="s">
        <v>7957</v>
      </c>
      <c r="D4202" s="7" t="s">
        <v>7952</v>
      </c>
      <c r="E4202" s="7" t="s">
        <v>7952</v>
      </c>
      <c r="F4202" s="27"/>
    </row>
    <row r="4203" spans="1:6" x14ac:dyDescent="0.3">
      <c r="A4203" s="7" t="s">
        <v>15071</v>
      </c>
      <c r="B4203" s="7" t="s">
        <v>15042</v>
      </c>
      <c r="C4203" s="7" t="s">
        <v>7957</v>
      </c>
      <c r="D4203" s="7" t="s">
        <v>7952</v>
      </c>
      <c r="E4203" s="7" t="s">
        <v>7952</v>
      </c>
      <c r="F4203" s="27"/>
    </row>
    <row r="4204" spans="1:6" x14ac:dyDescent="0.3">
      <c r="A4204" s="7" t="s">
        <v>15072</v>
      </c>
      <c r="B4204" s="7" t="s">
        <v>15073</v>
      </c>
      <c r="C4204" s="7" t="s">
        <v>7957</v>
      </c>
      <c r="D4204" s="7" t="s">
        <v>7952</v>
      </c>
      <c r="E4204" s="7" t="s">
        <v>7952</v>
      </c>
      <c r="F4204" s="27"/>
    </row>
    <row r="4205" spans="1:6" x14ac:dyDescent="0.3">
      <c r="A4205" s="7" t="s">
        <v>15074</v>
      </c>
      <c r="B4205" s="7" t="s">
        <v>15075</v>
      </c>
      <c r="C4205" s="7" t="s">
        <v>7957</v>
      </c>
      <c r="D4205" s="7" t="s">
        <v>7952</v>
      </c>
      <c r="E4205" s="7" t="s">
        <v>7952</v>
      </c>
      <c r="F4205" s="27"/>
    </row>
    <row r="4206" spans="1:6" x14ac:dyDescent="0.3">
      <c r="A4206" s="7" t="s">
        <v>15076</v>
      </c>
      <c r="B4206" s="7" t="s">
        <v>15077</v>
      </c>
      <c r="C4206" s="7" t="s">
        <v>7957</v>
      </c>
      <c r="D4206" s="7" t="s">
        <v>7952</v>
      </c>
      <c r="E4206" s="7" t="s">
        <v>7952</v>
      </c>
      <c r="F4206" s="27"/>
    </row>
    <row r="4207" spans="1:6" x14ac:dyDescent="0.3">
      <c r="A4207" s="7" t="s">
        <v>15078</v>
      </c>
      <c r="B4207" s="7" t="s">
        <v>15079</v>
      </c>
      <c r="C4207" s="7" t="s">
        <v>7957</v>
      </c>
      <c r="D4207" s="7" t="s">
        <v>7952</v>
      </c>
      <c r="E4207" s="7" t="s">
        <v>7952</v>
      </c>
      <c r="F4207" s="27"/>
    </row>
    <row r="4208" spans="1:6" x14ac:dyDescent="0.3">
      <c r="A4208" s="7" t="s">
        <v>15080</v>
      </c>
      <c r="B4208" s="7" t="s">
        <v>15081</v>
      </c>
      <c r="C4208" s="7" t="s">
        <v>7957</v>
      </c>
      <c r="D4208" s="7" t="s">
        <v>7952</v>
      </c>
      <c r="E4208" s="7" t="s">
        <v>7952</v>
      </c>
      <c r="F4208" s="27"/>
    </row>
    <row r="4209" spans="1:6" x14ac:dyDescent="0.3">
      <c r="A4209" s="7" t="s">
        <v>15082</v>
      </c>
      <c r="B4209" s="7" t="s">
        <v>15083</v>
      </c>
      <c r="C4209" s="7" t="s">
        <v>7957</v>
      </c>
      <c r="D4209" s="7" t="s">
        <v>7952</v>
      </c>
      <c r="E4209" s="7" t="s">
        <v>7952</v>
      </c>
      <c r="F4209" s="27"/>
    </row>
    <row r="4210" spans="1:6" x14ac:dyDescent="0.3">
      <c r="A4210" s="7" t="s">
        <v>15084</v>
      </c>
      <c r="B4210" s="7" t="s">
        <v>15085</v>
      </c>
      <c r="C4210" s="7" t="s">
        <v>7957</v>
      </c>
      <c r="D4210" s="7" t="s">
        <v>7952</v>
      </c>
      <c r="E4210" s="7" t="s">
        <v>7952</v>
      </c>
      <c r="F4210" s="27"/>
    </row>
    <row r="4211" spans="1:6" x14ac:dyDescent="0.3">
      <c r="A4211" s="7" t="s">
        <v>15086</v>
      </c>
      <c r="B4211" s="7" t="s">
        <v>15087</v>
      </c>
      <c r="C4211" s="7" t="s">
        <v>7957</v>
      </c>
      <c r="D4211" s="7" t="s">
        <v>7952</v>
      </c>
      <c r="E4211" s="7" t="s">
        <v>7952</v>
      </c>
      <c r="F4211" s="27"/>
    </row>
    <row r="4212" spans="1:6" x14ac:dyDescent="0.3">
      <c r="A4212" s="7" t="s">
        <v>15088</v>
      </c>
      <c r="B4212" s="7" t="s">
        <v>15089</v>
      </c>
      <c r="C4212" s="7" t="s">
        <v>7957</v>
      </c>
      <c r="D4212" s="7" t="s">
        <v>7952</v>
      </c>
      <c r="E4212" s="7" t="s">
        <v>7952</v>
      </c>
      <c r="F4212" s="27"/>
    </row>
    <row r="4213" spans="1:6" x14ac:dyDescent="0.3">
      <c r="A4213" s="7" t="s">
        <v>15090</v>
      </c>
      <c r="B4213" s="7" t="s">
        <v>15091</v>
      </c>
      <c r="C4213" s="7" t="s">
        <v>7957</v>
      </c>
      <c r="D4213" s="7" t="s">
        <v>7952</v>
      </c>
      <c r="E4213" s="7" t="s">
        <v>7952</v>
      </c>
      <c r="F4213" s="27"/>
    </row>
    <row r="4214" spans="1:6" x14ac:dyDescent="0.3">
      <c r="A4214" s="7" t="s">
        <v>15092</v>
      </c>
      <c r="B4214" s="7" t="s">
        <v>15093</v>
      </c>
      <c r="C4214" s="7" t="s">
        <v>7957</v>
      </c>
      <c r="D4214" s="7" t="s">
        <v>7952</v>
      </c>
      <c r="E4214" s="7" t="s">
        <v>7952</v>
      </c>
      <c r="F4214" s="27"/>
    </row>
    <row r="4215" spans="1:6" x14ac:dyDescent="0.3">
      <c r="A4215" s="7" t="s">
        <v>15094</v>
      </c>
      <c r="B4215" s="7" t="s">
        <v>15095</v>
      </c>
      <c r="C4215" s="7" t="s">
        <v>7957</v>
      </c>
      <c r="D4215" s="7" t="s">
        <v>7952</v>
      </c>
      <c r="E4215" s="7" t="s">
        <v>7952</v>
      </c>
      <c r="F4215" s="27"/>
    </row>
    <row r="4216" spans="1:6" x14ac:dyDescent="0.3">
      <c r="A4216" s="7" t="s">
        <v>15096</v>
      </c>
      <c r="B4216" s="7" t="s">
        <v>15097</v>
      </c>
      <c r="C4216" s="7" t="s">
        <v>7957</v>
      </c>
      <c r="D4216" s="7" t="s">
        <v>7952</v>
      </c>
      <c r="E4216" s="7" t="s">
        <v>7952</v>
      </c>
      <c r="F4216" s="27"/>
    </row>
    <row r="4217" spans="1:6" x14ac:dyDescent="0.3">
      <c r="A4217" s="7" t="s">
        <v>15098</v>
      </c>
      <c r="B4217" s="7" t="s">
        <v>15099</v>
      </c>
      <c r="C4217" s="7" t="s">
        <v>7957</v>
      </c>
      <c r="D4217" s="7" t="s">
        <v>7952</v>
      </c>
      <c r="E4217" s="7" t="s">
        <v>7952</v>
      </c>
      <c r="F4217" s="27"/>
    </row>
    <row r="4218" spans="1:6" x14ac:dyDescent="0.3">
      <c r="A4218" s="7" t="s">
        <v>15100</v>
      </c>
      <c r="B4218" s="7" t="s">
        <v>15101</v>
      </c>
      <c r="C4218" s="7" t="s">
        <v>7957</v>
      </c>
      <c r="D4218" s="7" t="s">
        <v>7952</v>
      </c>
      <c r="E4218" s="7" t="s">
        <v>7952</v>
      </c>
      <c r="F4218" s="27"/>
    </row>
    <row r="4219" spans="1:6" x14ac:dyDescent="0.3">
      <c r="A4219" s="7" t="s">
        <v>15102</v>
      </c>
      <c r="B4219" s="7" t="s">
        <v>15103</v>
      </c>
      <c r="C4219" s="7" t="s">
        <v>7957</v>
      </c>
      <c r="D4219" s="7" t="s">
        <v>7952</v>
      </c>
      <c r="E4219" s="7" t="s">
        <v>7952</v>
      </c>
      <c r="F4219" s="27"/>
    </row>
    <row r="4220" spans="1:6" x14ac:dyDescent="0.3">
      <c r="A4220" s="7" t="s">
        <v>15104</v>
      </c>
      <c r="B4220" s="7" t="s">
        <v>15105</v>
      </c>
      <c r="C4220" s="7" t="s">
        <v>7957</v>
      </c>
      <c r="D4220" s="7" t="s">
        <v>7952</v>
      </c>
      <c r="E4220" s="7" t="s">
        <v>7952</v>
      </c>
      <c r="F4220" s="27"/>
    </row>
    <row r="4221" spans="1:6" x14ac:dyDescent="0.3">
      <c r="A4221" s="7" t="s">
        <v>15106</v>
      </c>
      <c r="B4221" s="7" t="s">
        <v>15107</v>
      </c>
      <c r="C4221" s="7" t="s">
        <v>7957</v>
      </c>
      <c r="D4221" s="7" t="s">
        <v>7952</v>
      </c>
      <c r="E4221" s="7" t="s">
        <v>7952</v>
      </c>
      <c r="F4221" s="27"/>
    </row>
    <row r="4222" spans="1:6" x14ac:dyDescent="0.3">
      <c r="A4222" s="7" t="s">
        <v>15108</v>
      </c>
      <c r="B4222" s="7" t="s">
        <v>15109</v>
      </c>
      <c r="C4222" s="7" t="s">
        <v>7957</v>
      </c>
      <c r="D4222" s="7" t="s">
        <v>7952</v>
      </c>
      <c r="E4222" s="7" t="s">
        <v>7952</v>
      </c>
      <c r="F4222" s="27"/>
    </row>
    <row r="4223" spans="1:6" x14ac:dyDescent="0.3">
      <c r="A4223" s="7" t="s">
        <v>15110</v>
      </c>
      <c r="B4223" s="7" t="s">
        <v>15111</v>
      </c>
      <c r="C4223" s="7" t="s">
        <v>7957</v>
      </c>
      <c r="D4223" s="7" t="s">
        <v>7952</v>
      </c>
      <c r="E4223" s="7" t="s">
        <v>7952</v>
      </c>
      <c r="F4223" s="27"/>
    </row>
    <row r="4224" spans="1:6" x14ac:dyDescent="0.3">
      <c r="A4224" s="7" t="s">
        <v>15112</v>
      </c>
      <c r="B4224" s="7" t="s">
        <v>15113</v>
      </c>
      <c r="C4224" s="7" t="s">
        <v>7957</v>
      </c>
      <c r="D4224" s="7" t="s">
        <v>7952</v>
      </c>
      <c r="E4224" s="7" t="s">
        <v>7952</v>
      </c>
      <c r="F4224" s="27"/>
    </row>
    <row r="4225" spans="1:6" x14ac:dyDescent="0.3">
      <c r="A4225" s="7" t="s">
        <v>15114</v>
      </c>
      <c r="B4225" s="7" t="s">
        <v>15115</v>
      </c>
      <c r="C4225" s="7" t="s">
        <v>7957</v>
      </c>
      <c r="D4225" s="7" t="s">
        <v>7952</v>
      </c>
      <c r="E4225" s="7" t="s">
        <v>7952</v>
      </c>
      <c r="F4225" s="27"/>
    </row>
    <row r="4226" spans="1:6" x14ac:dyDescent="0.3">
      <c r="A4226" s="7" t="s">
        <v>15116</v>
      </c>
      <c r="B4226" s="7" t="s">
        <v>15117</v>
      </c>
      <c r="C4226" s="7" t="s">
        <v>7957</v>
      </c>
      <c r="D4226" s="7" t="s">
        <v>7952</v>
      </c>
      <c r="E4226" s="7" t="s">
        <v>7952</v>
      </c>
      <c r="F4226" s="27"/>
    </row>
    <row r="4227" spans="1:6" x14ac:dyDescent="0.3">
      <c r="A4227" s="7" t="s">
        <v>15118</v>
      </c>
      <c r="B4227" s="7" t="s">
        <v>15119</v>
      </c>
      <c r="C4227" s="7" t="s">
        <v>7957</v>
      </c>
      <c r="D4227" s="7" t="s">
        <v>7952</v>
      </c>
      <c r="E4227" s="7" t="s">
        <v>7952</v>
      </c>
      <c r="F4227" s="27"/>
    </row>
    <row r="4228" spans="1:6" x14ac:dyDescent="0.3">
      <c r="A4228" s="7" t="s">
        <v>15120</v>
      </c>
      <c r="B4228" s="7" t="s">
        <v>1078</v>
      </c>
      <c r="C4228" s="7" t="s">
        <v>7957</v>
      </c>
      <c r="D4228" s="7" t="s">
        <v>7952</v>
      </c>
      <c r="E4228" s="7" t="s">
        <v>7952</v>
      </c>
      <c r="F4228" s="27"/>
    </row>
    <row r="4229" spans="1:6" x14ac:dyDescent="0.3">
      <c r="A4229" s="7" t="s">
        <v>15121</v>
      </c>
      <c r="B4229" s="7" t="s">
        <v>15122</v>
      </c>
      <c r="C4229" s="7" t="s">
        <v>7957</v>
      </c>
      <c r="D4229" s="7" t="s">
        <v>7952</v>
      </c>
      <c r="E4229" s="7" t="s">
        <v>7952</v>
      </c>
      <c r="F4229" s="27"/>
    </row>
    <row r="4230" spans="1:6" x14ac:dyDescent="0.3">
      <c r="A4230" s="7" t="s">
        <v>15123</v>
      </c>
      <c r="B4230" s="7" t="s">
        <v>15124</v>
      </c>
      <c r="C4230" s="7" t="s">
        <v>7957</v>
      </c>
      <c r="D4230" s="7" t="s">
        <v>7952</v>
      </c>
      <c r="E4230" s="7" t="s">
        <v>7952</v>
      </c>
      <c r="F4230" s="27"/>
    </row>
    <row r="4231" spans="1:6" x14ac:dyDescent="0.3">
      <c r="A4231" s="7" t="s">
        <v>15125</v>
      </c>
      <c r="B4231" s="7" t="s">
        <v>15126</v>
      </c>
      <c r="C4231" s="7" t="s">
        <v>7957</v>
      </c>
      <c r="D4231" s="7" t="s">
        <v>7952</v>
      </c>
      <c r="E4231" s="7" t="s">
        <v>7952</v>
      </c>
      <c r="F4231" s="27"/>
    </row>
    <row r="4232" spans="1:6" x14ac:dyDescent="0.3">
      <c r="A4232" s="7" t="s">
        <v>15127</v>
      </c>
      <c r="B4232" s="7" t="s">
        <v>15128</v>
      </c>
      <c r="C4232" s="7" t="s">
        <v>7957</v>
      </c>
      <c r="D4232" s="7" t="s">
        <v>7952</v>
      </c>
      <c r="E4232" s="7" t="s">
        <v>7952</v>
      </c>
      <c r="F4232" s="27"/>
    </row>
    <row r="4233" spans="1:6" x14ac:dyDescent="0.3">
      <c r="A4233" s="7" t="s">
        <v>15129</v>
      </c>
      <c r="B4233" s="7" t="s">
        <v>15130</v>
      </c>
      <c r="C4233" s="7" t="s">
        <v>7957</v>
      </c>
      <c r="D4233" s="7" t="s">
        <v>7952</v>
      </c>
      <c r="E4233" s="7" t="s">
        <v>7952</v>
      </c>
      <c r="F4233" s="27"/>
    </row>
    <row r="4234" spans="1:6" x14ac:dyDescent="0.3">
      <c r="A4234" s="7" t="s">
        <v>15131</v>
      </c>
      <c r="B4234" s="7" t="s">
        <v>15132</v>
      </c>
      <c r="C4234" s="7" t="s">
        <v>7957</v>
      </c>
      <c r="D4234" s="7" t="s">
        <v>7952</v>
      </c>
      <c r="E4234" s="7" t="s">
        <v>7952</v>
      </c>
      <c r="F4234" s="27"/>
    </row>
    <row r="4235" spans="1:6" x14ac:dyDescent="0.3">
      <c r="A4235" s="7" t="s">
        <v>15133</v>
      </c>
      <c r="B4235" s="7" t="s">
        <v>15134</v>
      </c>
      <c r="C4235" s="7" t="s">
        <v>7957</v>
      </c>
      <c r="D4235" s="7" t="s">
        <v>7952</v>
      </c>
      <c r="E4235" s="7" t="s">
        <v>7952</v>
      </c>
      <c r="F4235" s="27"/>
    </row>
    <row r="4236" spans="1:6" x14ac:dyDescent="0.3">
      <c r="A4236" s="7" t="s">
        <v>15135</v>
      </c>
      <c r="B4236" s="7" t="s">
        <v>15136</v>
      </c>
      <c r="C4236" s="7" t="s">
        <v>7957</v>
      </c>
      <c r="D4236" s="7" t="s">
        <v>7952</v>
      </c>
      <c r="E4236" s="7" t="s">
        <v>7952</v>
      </c>
      <c r="F4236" s="27"/>
    </row>
    <row r="4237" spans="1:6" x14ac:dyDescent="0.3">
      <c r="A4237" s="7" t="s">
        <v>15137</v>
      </c>
      <c r="B4237" s="7" t="s">
        <v>15138</v>
      </c>
      <c r="C4237" s="7" t="s">
        <v>7957</v>
      </c>
      <c r="D4237" s="7" t="s">
        <v>7952</v>
      </c>
      <c r="E4237" s="7" t="s">
        <v>7952</v>
      </c>
      <c r="F4237" s="27"/>
    </row>
    <row r="4238" spans="1:6" x14ac:dyDescent="0.3">
      <c r="A4238" s="7" t="s">
        <v>15139</v>
      </c>
      <c r="B4238" s="7" t="s">
        <v>15140</v>
      </c>
      <c r="C4238" s="7" t="s">
        <v>7957</v>
      </c>
      <c r="D4238" s="7" t="s">
        <v>7952</v>
      </c>
      <c r="E4238" s="7" t="s">
        <v>7952</v>
      </c>
      <c r="F4238" s="27"/>
    </row>
    <row r="4239" spans="1:6" x14ac:dyDescent="0.3">
      <c r="A4239" s="7" t="s">
        <v>15141</v>
      </c>
      <c r="B4239" s="7" t="s">
        <v>15142</v>
      </c>
      <c r="C4239" s="7" t="s">
        <v>7957</v>
      </c>
      <c r="D4239" s="7" t="s">
        <v>7952</v>
      </c>
      <c r="E4239" s="7" t="s">
        <v>7952</v>
      </c>
      <c r="F4239" s="27"/>
    </row>
    <row r="4240" spans="1:6" x14ac:dyDescent="0.3">
      <c r="A4240" s="7" t="s">
        <v>15143</v>
      </c>
      <c r="B4240" s="7" t="s">
        <v>15144</v>
      </c>
      <c r="C4240" s="7" t="s">
        <v>7957</v>
      </c>
      <c r="D4240" s="7" t="s">
        <v>7952</v>
      </c>
      <c r="E4240" s="7" t="s">
        <v>7952</v>
      </c>
      <c r="F4240" s="27"/>
    </row>
    <row r="4241" spans="1:6" x14ac:dyDescent="0.3">
      <c r="A4241" s="7" t="s">
        <v>15145</v>
      </c>
      <c r="B4241" s="7" t="s">
        <v>15146</v>
      </c>
      <c r="C4241" s="7" t="s">
        <v>7957</v>
      </c>
      <c r="D4241" s="7" t="s">
        <v>7952</v>
      </c>
      <c r="E4241" s="7" t="s">
        <v>7952</v>
      </c>
      <c r="F4241" s="27"/>
    </row>
    <row r="4242" spans="1:6" x14ac:dyDescent="0.3">
      <c r="A4242" s="7" t="s">
        <v>15147</v>
      </c>
      <c r="B4242" s="7" t="s">
        <v>15148</v>
      </c>
      <c r="C4242" s="7" t="s">
        <v>7957</v>
      </c>
      <c r="D4242" s="7" t="s">
        <v>7952</v>
      </c>
      <c r="E4242" s="7" t="s">
        <v>7952</v>
      </c>
      <c r="F4242" s="27"/>
    </row>
    <row r="4243" spans="1:6" x14ac:dyDescent="0.3">
      <c r="A4243" s="7" t="s">
        <v>15149</v>
      </c>
      <c r="B4243" s="7" t="s">
        <v>15150</v>
      </c>
      <c r="C4243" s="7" t="s">
        <v>7957</v>
      </c>
      <c r="D4243" s="7" t="s">
        <v>7952</v>
      </c>
      <c r="E4243" s="7" t="s">
        <v>7952</v>
      </c>
      <c r="F4243" s="27"/>
    </row>
    <row r="4244" spans="1:6" x14ac:dyDescent="0.3">
      <c r="A4244" s="7" t="s">
        <v>15151</v>
      </c>
      <c r="B4244" s="7" t="s">
        <v>15152</v>
      </c>
      <c r="C4244" s="7" t="s">
        <v>7957</v>
      </c>
      <c r="D4244" s="7" t="s">
        <v>7952</v>
      </c>
      <c r="E4244" s="7" t="s">
        <v>7952</v>
      </c>
      <c r="F4244" s="27"/>
    </row>
    <row r="4245" spans="1:6" x14ac:dyDescent="0.3">
      <c r="A4245" s="7" t="s">
        <v>15153</v>
      </c>
      <c r="B4245" s="7" t="s">
        <v>15154</v>
      </c>
      <c r="C4245" s="7" t="s">
        <v>7957</v>
      </c>
      <c r="D4245" s="7" t="s">
        <v>7952</v>
      </c>
      <c r="E4245" s="7" t="s">
        <v>7952</v>
      </c>
      <c r="F4245" s="27"/>
    </row>
    <row r="4246" spans="1:6" x14ac:dyDescent="0.3">
      <c r="A4246" s="7" t="s">
        <v>15155</v>
      </c>
      <c r="B4246" s="7" t="s">
        <v>15156</v>
      </c>
      <c r="C4246" s="7" t="s">
        <v>7957</v>
      </c>
      <c r="D4246" s="7" t="s">
        <v>7952</v>
      </c>
      <c r="E4246" s="7" t="s">
        <v>7952</v>
      </c>
      <c r="F4246" s="27"/>
    </row>
    <row r="4247" spans="1:6" x14ac:dyDescent="0.3">
      <c r="A4247" s="7" t="s">
        <v>15157</v>
      </c>
      <c r="B4247" s="7" t="s">
        <v>15158</v>
      </c>
      <c r="C4247" s="7" t="s">
        <v>7957</v>
      </c>
      <c r="D4247" s="7" t="s">
        <v>7952</v>
      </c>
      <c r="E4247" s="7" t="s">
        <v>7952</v>
      </c>
      <c r="F4247" s="27"/>
    </row>
    <row r="4248" spans="1:6" x14ac:dyDescent="0.3">
      <c r="A4248" s="7" t="s">
        <v>15159</v>
      </c>
      <c r="B4248" s="7" t="s">
        <v>15160</v>
      </c>
      <c r="C4248" s="7" t="s">
        <v>7957</v>
      </c>
      <c r="D4248" s="7" t="s">
        <v>7952</v>
      </c>
      <c r="E4248" s="7" t="s">
        <v>7952</v>
      </c>
      <c r="F4248" s="27"/>
    </row>
    <row r="4249" spans="1:6" x14ac:dyDescent="0.3">
      <c r="A4249" s="7" t="s">
        <v>15161</v>
      </c>
      <c r="B4249" s="7" t="s">
        <v>15162</v>
      </c>
      <c r="C4249" s="7" t="s">
        <v>7957</v>
      </c>
      <c r="D4249" s="7" t="s">
        <v>7952</v>
      </c>
      <c r="E4249" s="7" t="s">
        <v>7952</v>
      </c>
      <c r="F4249" s="27"/>
    </row>
    <row r="4250" spans="1:6" x14ac:dyDescent="0.3">
      <c r="A4250" s="7" t="s">
        <v>15163</v>
      </c>
      <c r="B4250" s="7" t="s">
        <v>15164</v>
      </c>
      <c r="C4250" s="7" t="s">
        <v>7957</v>
      </c>
      <c r="D4250" s="7" t="s">
        <v>7952</v>
      </c>
      <c r="E4250" s="7" t="s">
        <v>7952</v>
      </c>
      <c r="F4250" s="27"/>
    </row>
    <row r="4251" spans="1:6" x14ac:dyDescent="0.3">
      <c r="A4251" s="7" t="s">
        <v>15165</v>
      </c>
      <c r="B4251" s="7" t="s">
        <v>15166</v>
      </c>
      <c r="C4251" s="7" t="s">
        <v>7957</v>
      </c>
      <c r="D4251" s="7" t="s">
        <v>7952</v>
      </c>
      <c r="E4251" s="7" t="s">
        <v>7952</v>
      </c>
      <c r="F4251" s="27"/>
    </row>
    <row r="4252" spans="1:6" x14ac:dyDescent="0.3">
      <c r="A4252" s="7" t="s">
        <v>15167</v>
      </c>
      <c r="B4252" s="7" t="s">
        <v>15168</v>
      </c>
      <c r="C4252" s="7" t="s">
        <v>7957</v>
      </c>
      <c r="D4252" s="7" t="s">
        <v>7952</v>
      </c>
      <c r="E4252" s="7" t="s">
        <v>7952</v>
      </c>
      <c r="F4252" s="27"/>
    </row>
    <row r="4253" spans="1:6" x14ac:dyDescent="0.3">
      <c r="A4253" s="7" t="s">
        <v>15169</v>
      </c>
      <c r="B4253" s="7" t="s">
        <v>15170</v>
      </c>
      <c r="C4253" s="7" t="s">
        <v>7957</v>
      </c>
      <c r="D4253" s="7" t="s">
        <v>7952</v>
      </c>
      <c r="E4253" s="7" t="s">
        <v>7952</v>
      </c>
      <c r="F4253" s="27"/>
    </row>
    <row r="4254" spans="1:6" x14ac:dyDescent="0.3">
      <c r="A4254" s="7" t="s">
        <v>15171</v>
      </c>
      <c r="B4254" s="7" t="s">
        <v>15172</v>
      </c>
      <c r="C4254" s="7" t="s">
        <v>7957</v>
      </c>
      <c r="D4254" s="7" t="s">
        <v>7952</v>
      </c>
      <c r="E4254" s="7" t="s">
        <v>7952</v>
      </c>
      <c r="F4254" s="27"/>
    </row>
    <row r="4255" spans="1:6" x14ac:dyDescent="0.3">
      <c r="A4255" s="7" t="s">
        <v>15173</v>
      </c>
      <c r="B4255" s="7" t="s">
        <v>15174</v>
      </c>
      <c r="C4255" s="7" t="s">
        <v>7957</v>
      </c>
      <c r="D4255" s="7" t="s">
        <v>7952</v>
      </c>
      <c r="E4255" s="7" t="s">
        <v>7952</v>
      </c>
      <c r="F4255" s="27"/>
    </row>
    <row r="4256" spans="1:6" x14ac:dyDescent="0.3">
      <c r="A4256" s="7" t="s">
        <v>15175</v>
      </c>
      <c r="B4256" s="7" t="s">
        <v>15176</v>
      </c>
      <c r="C4256" s="7" t="s">
        <v>7957</v>
      </c>
      <c r="D4256" s="7" t="s">
        <v>7952</v>
      </c>
      <c r="E4256" s="7" t="s">
        <v>7952</v>
      </c>
      <c r="F4256" s="27"/>
    </row>
    <row r="4257" spans="1:6" x14ac:dyDescent="0.3">
      <c r="A4257" s="7" t="s">
        <v>15177</v>
      </c>
      <c r="B4257" s="7" t="s">
        <v>15178</v>
      </c>
      <c r="C4257" s="7" t="s">
        <v>7957</v>
      </c>
      <c r="D4257" s="7" t="s">
        <v>7952</v>
      </c>
      <c r="E4257" s="7" t="s">
        <v>7952</v>
      </c>
      <c r="F4257" s="27"/>
    </row>
    <row r="4258" spans="1:6" x14ac:dyDescent="0.3">
      <c r="A4258" s="7" t="s">
        <v>15179</v>
      </c>
      <c r="B4258" s="7" t="s">
        <v>15180</v>
      </c>
      <c r="C4258" s="7" t="s">
        <v>7957</v>
      </c>
      <c r="D4258" s="7" t="s">
        <v>7952</v>
      </c>
      <c r="E4258" s="7" t="s">
        <v>7952</v>
      </c>
      <c r="F4258" s="27"/>
    </row>
    <row r="4259" spans="1:6" x14ac:dyDescent="0.3">
      <c r="A4259" s="7" t="s">
        <v>15181</v>
      </c>
      <c r="B4259" s="7" t="s">
        <v>15182</v>
      </c>
      <c r="C4259" s="7" t="s">
        <v>7957</v>
      </c>
      <c r="D4259" s="7" t="s">
        <v>7952</v>
      </c>
      <c r="E4259" s="7" t="s">
        <v>7952</v>
      </c>
      <c r="F4259" s="27"/>
    </row>
    <row r="4260" spans="1:6" x14ac:dyDescent="0.3">
      <c r="A4260" s="7" t="s">
        <v>15183</v>
      </c>
      <c r="B4260" s="7" t="s">
        <v>15184</v>
      </c>
      <c r="C4260" s="7" t="s">
        <v>7957</v>
      </c>
      <c r="D4260" s="7" t="s">
        <v>7952</v>
      </c>
      <c r="E4260" s="7" t="s">
        <v>7952</v>
      </c>
      <c r="F4260" s="27"/>
    </row>
    <row r="4261" spans="1:6" x14ac:dyDescent="0.3">
      <c r="A4261" s="7" t="s">
        <v>15185</v>
      </c>
      <c r="B4261" s="7" t="s">
        <v>15186</v>
      </c>
      <c r="C4261" s="7" t="s">
        <v>7957</v>
      </c>
      <c r="D4261" s="7" t="s">
        <v>7952</v>
      </c>
      <c r="E4261" s="7" t="s">
        <v>7952</v>
      </c>
      <c r="F4261" s="27"/>
    </row>
    <row r="4262" spans="1:6" x14ac:dyDescent="0.3">
      <c r="A4262" s="7" t="s">
        <v>15187</v>
      </c>
      <c r="B4262" s="7" t="s">
        <v>15188</v>
      </c>
      <c r="C4262" s="7" t="s">
        <v>7957</v>
      </c>
      <c r="D4262" s="7" t="s">
        <v>7952</v>
      </c>
      <c r="E4262" s="7" t="s">
        <v>7952</v>
      </c>
      <c r="F4262" s="27"/>
    </row>
    <row r="4263" spans="1:6" x14ac:dyDescent="0.3">
      <c r="A4263" s="7" t="s">
        <v>15189</v>
      </c>
      <c r="B4263" s="7" t="s">
        <v>15190</v>
      </c>
      <c r="C4263" s="7" t="s">
        <v>7957</v>
      </c>
      <c r="D4263" s="7" t="s">
        <v>7952</v>
      </c>
      <c r="E4263" s="7" t="s">
        <v>7952</v>
      </c>
      <c r="F4263" s="27"/>
    </row>
    <row r="4264" spans="1:6" x14ac:dyDescent="0.3">
      <c r="A4264" s="7" t="s">
        <v>15191</v>
      </c>
      <c r="B4264" s="7" t="s">
        <v>15192</v>
      </c>
      <c r="C4264" s="7" t="s">
        <v>7957</v>
      </c>
      <c r="D4264" s="7" t="s">
        <v>7952</v>
      </c>
      <c r="E4264" s="7" t="s">
        <v>7952</v>
      </c>
      <c r="F4264" s="27"/>
    </row>
    <row r="4265" spans="1:6" x14ac:dyDescent="0.3">
      <c r="A4265" s="7" t="s">
        <v>15193</v>
      </c>
      <c r="B4265" s="7" t="s">
        <v>15190</v>
      </c>
      <c r="C4265" s="7" t="s">
        <v>7957</v>
      </c>
      <c r="D4265" s="7" t="s">
        <v>7952</v>
      </c>
      <c r="E4265" s="7" t="s">
        <v>7952</v>
      </c>
      <c r="F4265" s="27"/>
    </row>
    <row r="4266" spans="1:6" x14ac:dyDescent="0.3">
      <c r="A4266" s="7" t="s">
        <v>15194</v>
      </c>
      <c r="B4266" s="7" t="s">
        <v>15195</v>
      </c>
      <c r="C4266" s="7" t="s">
        <v>7957</v>
      </c>
      <c r="D4266" s="7" t="s">
        <v>7952</v>
      </c>
      <c r="E4266" s="7" t="s">
        <v>7952</v>
      </c>
      <c r="F4266" s="27"/>
    </row>
    <row r="4267" spans="1:6" x14ac:dyDescent="0.3">
      <c r="A4267" s="7" t="s">
        <v>15196</v>
      </c>
      <c r="B4267" s="7" t="s">
        <v>15197</v>
      </c>
      <c r="C4267" s="7" t="s">
        <v>7957</v>
      </c>
      <c r="D4267" s="7" t="s">
        <v>7952</v>
      </c>
      <c r="E4267" s="7" t="s">
        <v>7952</v>
      </c>
      <c r="F4267" s="27"/>
    </row>
    <row r="4268" spans="1:6" x14ac:dyDescent="0.3">
      <c r="A4268" s="7" t="s">
        <v>15198</v>
      </c>
      <c r="B4268" s="7" t="s">
        <v>15199</v>
      </c>
      <c r="C4268" s="7" t="s">
        <v>7957</v>
      </c>
      <c r="D4268" s="7" t="s">
        <v>7952</v>
      </c>
      <c r="E4268" s="7" t="s">
        <v>7952</v>
      </c>
      <c r="F4268" s="27"/>
    </row>
    <row r="4269" spans="1:6" x14ac:dyDescent="0.3">
      <c r="A4269" s="7" t="s">
        <v>15200</v>
      </c>
      <c r="B4269" s="7" t="s">
        <v>15201</v>
      </c>
      <c r="C4269" s="7" t="s">
        <v>7957</v>
      </c>
      <c r="D4269" s="7" t="s">
        <v>7952</v>
      </c>
      <c r="E4269" s="7" t="s">
        <v>7952</v>
      </c>
      <c r="F4269" s="27"/>
    </row>
    <row r="4270" spans="1:6" x14ac:dyDescent="0.3">
      <c r="A4270" s="7" t="s">
        <v>15202</v>
      </c>
      <c r="B4270" s="7" t="s">
        <v>15203</v>
      </c>
      <c r="C4270" s="7" t="s">
        <v>7957</v>
      </c>
      <c r="D4270" s="7" t="s">
        <v>7952</v>
      </c>
      <c r="E4270" s="7" t="s">
        <v>7952</v>
      </c>
      <c r="F4270" s="27"/>
    </row>
    <row r="4271" spans="1:6" x14ac:dyDescent="0.3">
      <c r="A4271" s="7" t="s">
        <v>15204</v>
      </c>
      <c r="B4271" s="7" t="s">
        <v>15205</v>
      </c>
      <c r="C4271" s="7" t="s">
        <v>7957</v>
      </c>
      <c r="D4271" s="7" t="s">
        <v>7952</v>
      </c>
      <c r="E4271" s="7" t="s">
        <v>7952</v>
      </c>
      <c r="F4271" s="27"/>
    </row>
    <row r="4272" spans="1:6" x14ac:dyDescent="0.3">
      <c r="A4272" s="7" t="s">
        <v>15206</v>
      </c>
      <c r="B4272" s="7" t="s">
        <v>15207</v>
      </c>
      <c r="C4272" s="7" t="s">
        <v>7957</v>
      </c>
      <c r="D4272" s="7" t="s">
        <v>7952</v>
      </c>
      <c r="E4272" s="7" t="s">
        <v>7952</v>
      </c>
      <c r="F4272" s="27"/>
    </row>
    <row r="4273" spans="1:6" x14ac:dyDescent="0.3">
      <c r="A4273" s="7" t="s">
        <v>15208</v>
      </c>
      <c r="B4273" s="7" t="s">
        <v>15209</v>
      </c>
      <c r="C4273" s="7" t="s">
        <v>7957</v>
      </c>
      <c r="D4273" s="7" t="s">
        <v>7952</v>
      </c>
      <c r="E4273" s="7" t="s">
        <v>7952</v>
      </c>
      <c r="F4273" s="27"/>
    </row>
    <row r="4274" spans="1:6" x14ac:dyDescent="0.3">
      <c r="A4274" s="7" t="s">
        <v>15210</v>
      </c>
      <c r="B4274" s="7" t="s">
        <v>15211</v>
      </c>
      <c r="C4274" s="7" t="s">
        <v>7957</v>
      </c>
      <c r="D4274" s="7" t="s">
        <v>7952</v>
      </c>
      <c r="E4274" s="7" t="s">
        <v>7952</v>
      </c>
      <c r="F4274" s="27"/>
    </row>
    <row r="4275" spans="1:6" x14ac:dyDescent="0.3">
      <c r="A4275" s="7" t="s">
        <v>15212</v>
      </c>
      <c r="B4275" s="7" t="s">
        <v>15213</v>
      </c>
      <c r="C4275" s="7" t="s">
        <v>7957</v>
      </c>
      <c r="D4275" s="7" t="s">
        <v>7952</v>
      </c>
      <c r="E4275" s="7" t="s">
        <v>7952</v>
      </c>
      <c r="F4275" s="27"/>
    </row>
    <row r="4276" spans="1:6" x14ac:dyDescent="0.3">
      <c r="A4276" s="7" t="s">
        <v>15214</v>
      </c>
      <c r="B4276" s="7" t="s">
        <v>15215</v>
      </c>
      <c r="C4276" s="7" t="s">
        <v>7957</v>
      </c>
      <c r="D4276" s="7" t="s">
        <v>7952</v>
      </c>
      <c r="E4276" s="7" t="s">
        <v>7952</v>
      </c>
      <c r="F4276" s="27"/>
    </row>
    <row r="4277" spans="1:6" x14ac:dyDescent="0.3">
      <c r="A4277" s="7" t="s">
        <v>15216</v>
      </c>
      <c r="B4277" s="7" t="s">
        <v>15217</v>
      </c>
      <c r="C4277" s="7" t="s">
        <v>7957</v>
      </c>
      <c r="D4277" s="7" t="s">
        <v>7952</v>
      </c>
      <c r="E4277" s="7" t="s">
        <v>7952</v>
      </c>
      <c r="F4277" s="27"/>
    </row>
    <row r="4278" spans="1:6" x14ac:dyDescent="0.3">
      <c r="A4278" s="7" t="s">
        <v>15218</v>
      </c>
      <c r="B4278" s="7" t="s">
        <v>15219</v>
      </c>
      <c r="C4278" s="7" t="s">
        <v>7957</v>
      </c>
      <c r="D4278" s="7" t="s">
        <v>7952</v>
      </c>
      <c r="E4278" s="7" t="s">
        <v>7952</v>
      </c>
      <c r="F4278" s="27"/>
    </row>
    <row r="4279" spans="1:6" x14ac:dyDescent="0.3">
      <c r="A4279" s="7" t="s">
        <v>15220</v>
      </c>
      <c r="B4279" s="7" t="s">
        <v>15221</v>
      </c>
      <c r="C4279" s="7" t="s">
        <v>7957</v>
      </c>
      <c r="D4279" s="7" t="s">
        <v>7952</v>
      </c>
      <c r="E4279" s="7" t="s">
        <v>7952</v>
      </c>
      <c r="F4279" s="27"/>
    </row>
    <row r="4280" spans="1:6" x14ac:dyDescent="0.3">
      <c r="A4280" s="7" t="s">
        <v>15222</v>
      </c>
      <c r="B4280" s="7" t="s">
        <v>15223</v>
      </c>
      <c r="C4280" s="7" t="s">
        <v>7957</v>
      </c>
      <c r="D4280" s="7" t="s">
        <v>7952</v>
      </c>
      <c r="E4280" s="7" t="s">
        <v>7952</v>
      </c>
      <c r="F4280" s="27"/>
    </row>
    <row r="4281" spans="1:6" x14ac:dyDescent="0.3">
      <c r="A4281" s="7" t="s">
        <v>15224</v>
      </c>
      <c r="B4281" s="7" t="s">
        <v>15225</v>
      </c>
      <c r="C4281" s="7" t="s">
        <v>7957</v>
      </c>
      <c r="D4281" s="7" t="s">
        <v>7952</v>
      </c>
      <c r="E4281" s="7" t="s">
        <v>7952</v>
      </c>
      <c r="F4281" s="27"/>
    </row>
    <row r="4282" spans="1:6" x14ac:dyDescent="0.3">
      <c r="A4282" s="7" t="s">
        <v>15226</v>
      </c>
      <c r="B4282" s="7" t="s">
        <v>15227</v>
      </c>
      <c r="C4282" s="7" t="s">
        <v>7957</v>
      </c>
      <c r="D4282" s="7" t="s">
        <v>7952</v>
      </c>
      <c r="E4282" s="7" t="s">
        <v>7952</v>
      </c>
      <c r="F4282" s="27"/>
    </row>
    <row r="4283" spans="1:6" x14ac:dyDescent="0.3">
      <c r="A4283" s="7" t="s">
        <v>15228</v>
      </c>
      <c r="B4283" s="7" t="s">
        <v>15229</v>
      </c>
      <c r="C4283" s="7" t="s">
        <v>7957</v>
      </c>
      <c r="D4283" s="7" t="s">
        <v>7952</v>
      </c>
      <c r="E4283" s="7" t="s">
        <v>7952</v>
      </c>
      <c r="F4283" s="27"/>
    </row>
    <row r="4284" spans="1:6" x14ac:dyDescent="0.3">
      <c r="A4284" s="7" t="s">
        <v>15230</v>
      </c>
      <c r="B4284" s="7" t="s">
        <v>15231</v>
      </c>
      <c r="C4284" s="7" t="s">
        <v>7957</v>
      </c>
      <c r="D4284" s="7" t="s">
        <v>7952</v>
      </c>
      <c r="E4284" s="7" t="s">
        <v>7952</v>
      </c>
      <c r="F4284" s="27"/>
    </row>
    <row r="4285" spans="1:6" x14ac:dyDescent="0.3">
      <c r="A4285" s="7" t="s">
        <v>15232</v>
      </c>
      <c r="B4285" s="7" t="s">
        <v>15233</v>
      </c>
      <c r="C4285" s="7" t="s">
        <v>7957</v>
      </c>
      <c r="D4285" s="7" t="s">
        <v>7952</v>
      </c>
      <c r="E4285" s="7" t="s">
        <v>7952</v>
      </c>
      <c r="F4285" s="27"/>
    </row>
    <row r="4286" spans="1:6" x14ac:dyDescent="0.3">
      <c r="A4286" s="7" t="s">
        <v>15234</v>
      </c>
      <c r="B4286" s="7" t="s">
        <v>15235</v>
      </c>
      <c r="C4286" s="7" t="s">
        <v>7957</v>
      </c>
      <c r="D4286" s="7" t="s">
        <v>7952</v>
      </c>
      <c r="E4286" s="7" t="s">
        <v>7952</v>
      </c>
      <c r="F4286" s="27"/>
    </row>
    <row r="4287" spans="1:6" x14ac:dyDescent="0.3">
      <c r="A4287" s="7" t="s">
        <v>15236</v>
      </c>
      <c r="B4287" s="7" t="s">
        <v>15237</v>
      </c>
      <c r="C4287" s="7" t="s">
        <v>7957</v>
      </c>
      <c r="D4287" s="7" t="s">
        <v>7952</v>
      </c>
      <c r="E4287" s="7" t="s">
        <v>7952</v>
      </c>
      <c r="F4287" s="27"/>
    </row>
    <row r="4288" spans="1:6" x14ac:dyDescent="0.3">
      <c r="A4288" s="7" t="s">
        <v>15238</v>
      </c>
      <c r="B4288" s="7" t="s">
        <v>15239</v>
      </c>
      <c r="C4288" s="7" t="s">
        <v>7957</v>
      </c>
      <c r="D4288" s="7" t="s">
        <v>7952</v>
      </c>
      <c r="E4288" s="7" t="s">
        <v>7952</v>
      </c>
      <c r="F4288" s="27"/>
    </row>
    <row r="4289" spans="1:6" x14ac:dyDescent="0.3">
      <c r="A4289" s="7" t="s">
        <v>15240</v>
      </c>
      <c r="B4289" s="7" t="s">
        <v>15241</v>
      </c>
      <c r="C4289" s="7" t="s">
        <v>7957</v>
      </c>
      <c r="D4289" s="7" t="s">
        <v>7952</v>
      </c>
      <c r="E4289" s="7" t="s">
        <v>7952</v>
      </c>
      <c r="F4289" s="27"/>
    </row>
    <row r="4290" spans="1:6" x14ac:dyDescent="0.3">
      <c r="A4290" s="7" t="s">
        <v>15242</v>
      </c>
      <c r="B4290" s="7" t="s">
        <v>15243</v>
      </c>
      <c r="C4290" s="7" t="s">
        <v>7957</v>
      </c>
      <c r="D4290" s="7" t="s">
        <v>7952</v>
      </c>
      <c r="E4290" s="7" t="s">
        <v>7952</v>
      </c>
      <c r="F4290" s="27"/>
    </row>
    <row r="4291" spans="1:6" x14ac:dyDescent="0.3">
      <c r="A4291" s="7" t="s">
        <v>15244</v>
      </c>
      <c r="B4291" s="7" t="s">
        <v>15245</v>
      </c>
      <c r="C4291" s="7" t="s">
        <v>7957</v>
      </c>
      <c r="D4291" s="7" t="s">
        <v>7952</v>
      </c>
      <c r="E4291" s="7" t="s">
        <v>7952</v>
      </c>
      <c r="F4291" s="27"/>
    </row>
    <row r="4292" spans="1:6" x14ac:dyDescent="0.3">
      <c r="A4292" s="7" t="s">
        <v>15246</v>
      </c>
      <c r="B4292" s="7" t="s">
        <v>15247</v>
      </c>
      <c r="C4292" s="7" t="s">
        <v>7957</v>
      </c>
      <c r="D4292" s="7" t="s">
        <v>7952</v>
      </c>
      <c r="E4292" s="7" t="s">
        <v>7952</v>
      </c>
      <c r="F4292" s="27"/>
    </row>
    <row r="4293" spans="1:6" x14ac:dyDescent="0.3">
      <c r="A4293" s="7" t="s">
        <v>15248</v>
      </c>
      <c r="B4293" s="7" t="s">
        <v>15249</v>
      </c>
      <c r="C4293" s="7" t="s">
        <v>7957</v>
      </c>
      <c r="D4293" s="7" t="s">
        <v>7952</v>
      </c>
      <c r="E4293" s="7" t="s">
        <v>7952</v>
      </c>
      <c r="F4293" s="27"/>
    </row>
    <row r="4294" spans="1:6" x14ac:dyDescent="0.3">
      <c r="A4294" s="7" t="s">
        <v>15250</v>
      </c>
      <c r="B4294" s="7" t="s">
        <v>15251</v>
      </c>
      <c r="C4294" s="7" t="s">
        <v>7957</v>
      </c>
      <c r="D4294" s="7" t="s">
        <v>7952</v>
      </c>
      <c r="E4294" s="7" t="s">
        <v>7952</v>
      </c>
      <c r="F4294" s="27"/>
    </row>
    <row r="4295" spans="1:6" x14ac:dyDescent="0.3">
      <c r="A4295" s="7" t="s">
        <v>15252</v>
      </c>
      <c r="B4295" s="7" t="s">
        <v>15253</v>
      </c>
      <c r="C4295" s="7" t="s">
        <v>7957</v>
      </c>
      <c r="D4295" s="7" t="s">
        <v>7952</v>
      </c>
      <c r="E4295" s="7" t="s">
        <v>7952</v>
      </c>
      <c r="F4295" s="27"/>
    </row>
    <row r="4296" spans="1:6" x14ac:dyDescent="0.3">
      <c r="A4296" s="7" t="s">
        <v>15254</v>
      </c>
      <c r="B4296" s="7" t="s">
        <v>15255</v>
      </c>
      <c r="C4296" s="7" t="s">
        <v>7957</v>
      </c>
      <c r="D4296" s="7" t="s">
        <v>7952</v>
      </c>
      <c r="E4296" s="7" t="s">
        <v>7952</v>
      </c>
      <c r="F4296" s="27"/>
    </row>
    <row r="4297" spans="1:6" x14ac:dyDescent="0.3">
      <c r="A4297" s="7" t="s">
        <v>15256</v>
      </c>
      <c r="B4297" s="7" t="s">
        <v>15257</v>
      </c>
      <c r="C4297" s="7" t="s">
        <v>7957</v>
      </c>
      <c r="D4297" s="7" t="s">
        <v>7952</v>
      </c>
      <c r="E4297" s="7" t="s">
        <v>7952</v>
      </c>
      <c r="F4297" s="27"/>
    </row>
    <row r="4298" spans="1:6" x14ac:dyDescent="0.3">
      <c r="A4298" s="7" t="s">
        <v>15258</v>
      </c>
      <c r="B4298" s="7" t="s">
        <v>15259</v>
      </c>
      <c r="C4298" s="7" t="s">
        <v>7957</v>
      </c>
      <c r="D4298" s="7" t="s">
        <v>7952</v>
      </c>
      <c r="E4298" s="7" t="s">
        <v>7952</v>
      </c>
      <c r="F4298" s="27"/>
    </row>
    <row r="4299" spans="1:6" x14ac:dyDescent="0.3">
      <c r="A4299" s="7" t="s">
        <v>15260</v>
      </c>
      <c r="B4299" s="7" t="s">
        <v>15261</v>
      </c>
      <c r="C4299" s="7" t="s">
        <v>7957</v>
      </c>
      <c r="D4299" s="7" t="s">
        <v>7952</v>
      </c>
      <c r="E4299" s="7" t="s">
        <v>7952</v>
      </c>
      <c r="F4299" s="27"/>
    </row>
    <row r="4300" spans="1:6" x14ac:dyDescent="0.3">
      <c r="A4300" s="7" t="s">
        <v>15262</v>
      </c>
      <c r="B4300" s="7" t="s">
        <v>15263</v>
      </c>
      <c r="C4300" s="7" t="s">
        <v>7957</v>
      </c>
      <c r="D4300" s="7" t="s">
        <v>7952</v>
      </c>
      <c r="E4300" s="7" t="s">
        <v>7952</v>
      </c>
      <c r="F4300" s="27"/>
    </row>
    <row r="4301" spans="1:6" x14ac:dyDescent="0.3">
      <c r="A4301" s="7" t="s">
        <v>15264</v>
      </c>
      <c r="B4301" s="7" t="s">
        <v>15265</v>
      </c>
      <c r="C4301" s="7" t="s">
        <v>7957</v>
      </c>
      <c r="D4301" s="7" t="s">
        <v>7952</v>
      </c>
      <c r="E4301" s="7" t="s">
        <v>7952</v>
      </c>
      <c r="F4301" s="27"/>
    </row>
    <row r="4302" spans="1:6" x14ac:dyDescent="0.3">
      <c r="A4302" s="7" t="s">
        <v>15266</v>
      </c>
      <c r="B4302" s="7" t="s">
        <v>15267</v>
      </c>
      <c r="C4302" s="7" t="s">
        <v>7957</v>
      </c>
      <c r="D4302" s="7" t="s">
        <v>7952</v>
      </c>
      <c r="E4302" s="7" t="s">
        <v>7952</v>
      </c>
      <c r="F4302" s="27"/>
    </row>
    <row r="4303" spans="1:6" x14ac:dyDescent="0.3">
      <c r="A4303" s="7" t="s">
        <v>15268</v>
      </c>
      <c r="B4303" s="7" t="s">
        <v>15269</v>
      </c>
      <c r="C4303" s="7" t="s">
        <v>7957</v>
      </c>
      <c r="D4303" s="7" t="s">
        <v>7952</v>
      </c>
      <c r="E4303" s="7" t="s">
        <v>7952</v>
      </c>
      <c r="F4303" s="27"/>
    </row>
    <row r="4304" spans="1:6" x14ac:dyDescent="0.3">
      <c r="A4304" s="7" t="s">
        <v>15270</v>
      </c>
      <c r="B4304" s="7" t="s">
        <v>15271</v>
      </c>
      <c r="C4304" s="7" t="s">
        <v>7957</v>
      </c>
      <c r="D4304" s="7" t="s">
        <v>7952</v>
      </c>
      <c r="E4304" s="7" t="s">
        <v>7952</v>
      </c>
      <c r="F4304" s="27"/>
    </row>
    <row r="4305" spans="1:6" x14ac:dyDescent="0.3">
      <c r="A4305" s="7" t="s">
        <v>15272</v>
      </c>
      <c r="B4305" s="7" t="s">
        <v>15273</v>
      </c>
      <c r="C4305" s="7" t="s">
        <v>7957</v>
      </c>
      <c r="D4305" s="7" t="s">
        <v>7952</v>
      </c>
      <c r="E4305" s="7" t="s">
        <v>7952</v>
      </c>
      <c r="F4305" s="27"/>
    </row>
    <row r="4306" spans="1:6" x14ac:dyDescent="0.3">
      <c r="A4306" s="7" t="s">
        <v>15274</v>
      </c>
      <c r="B4306" s="7" t="s">
        <v>15275</v>
      </c>
      <c r="C4306" s="7" t="s">
        <v>7957</v>
      </c>
      <c r="D4306" s="7" t="s">
        <v>7952</v>
      </c>
      <c r="E4306" s="7" t="s">
        <v>7952</v>
      </c>
      <c r="F4306" s="27"/>
    </row>
    <row r="4307" spans="1:6" x14ac:dyDescent="0.3">
      <c r="A4307" s="7" t="s">
        <v>15276</v>
      </c>
      <c r="B4307" s="7" t="s">
        <v>15277</v>
      </c>
      <c r="C4307" s="7" t="s">
        <v>7957</v>
      </c>
      <c r="D4307" s="7" t="s">
        <v>7952</v>
      </c>
      <c r="E4307" s="7" t="s">
        <v>7952</v>
      </c>
      <c r="F4307" s="27"/>
    </row>
    <row r="4308" spans="1:6" x14ac:dyDescent="0.3">
      <c r="A4308" s="7" t="s">
        <v>15278</v>
      </c>
      <c r="B4308" s="7" t="s">
        <v>15279</v>
      </c>
      <c r="C4308" s="7" t="s">
        <v>7957</v>
      </c>
      <c r="D4308" s="7" t="s">
        <v>7952</v>
      </c>
      <c r="E4308" s="7" t="s">
        <v>7952</v>
      </c>
      <c r="F4308" s="27"/>
    </row>
    <row r="4309" spans="1:6" x14ac:dyDescent="0.3">
      <c r="A4309" s="7" t="s">
        <v>15280</v>
      </c>
      <c r="B4309" s="7" t="s">
        <v>15281</v>
      </c>
      <c r="C4309" s="7" t="s">
        <v>7957</v>
      </c>
      <c r="D4309" s="7" t="s">
        <v>7952</v>
      </c>
      <c r="E4309" s="7" t="s">
        <v>7952</v>
      </c>
      <c r="F4309" s="27"/>
    </row>
    <row r="4310" spans="1:6" x14ac:dyDescent="0.3">
      <c r="A4310" s="7" t="s">
        <v>15282</v>
      </c>
      <c r="B4310" s="7" t="s">
        <v>15283</v>
      </c>
      <c r="C4310" s="7" t="s">
        <v>7957</v>
      </c>
      <c r="D4310" s="7" t="s">
        <v>7952</v>
      </c>
      <c r="E4310" s="7" t="s">
        <v>7952</v>
      </c>
      <c r="F4310" s="27"/>
    </row>
    <row r="4311" spans="1:6" x14ac:dyDescent="0.3">
      <c r="A4311" s="7" t="s">
        <v>15284</v>
      </c>
      <c r="B4311" s="7" t="s">
        <v>15285</v>
      </c>
      <c r="C4311" s="7" t="s">
        <v>7957</v>
      </c>
      <c r="D4311" s="7" t="s">
        <v>7952</v>
      </c>
      <c r="E4311" s="7" t="s">
        <v>7952</v>
      </c>
      <c r="F4311" s="27"/>
    </row>
    <row r="4312" spans="1:6" x14ac:dyDescent="0.3">
      <c r="A4312" s="7" t="s">
        <v>15286</v>
      </c>
      <c r="B4312" s="7" t="s">
        <v>15287</v>
      </c>
      <c r="C4312" s="7" t="s">
        <v>7957</v>
      </c>
      <c r="D4312" s="7" t="s">
        <v>7952</v>
      </c>
      <c r="E4312" s="7" t="s">
        <v>7952</v>
      </c>
      <c r="F4312" s="27"/>
    </row>
    <row r="4313" spans="1:6" x14ac:dyDescent="0.3">
      <c r="A4313" s="7" t="s">
        <v>15288</v>
      </c>
      <c r="B4313" s="7" t="s">
        <v>15289</v>
      </c>
      <c r="C4313" s="7" t="s">
        <v>7957</v>
      </c>
      <c r="D4313" s="7" t="s">
        <v>7952</v>
      </c>
      <c r="E4313" s="7" t="s">
        <v>7952</v>
      </c>
      <c r="F4313" s="27"/>
    </row>
    <row r="4314" spans="1:6" x14ac:dyDescent="0.3">
      <c r="A4314" s="7" t="s">
        <v>15290</v>
      </c>
      <c r="B4314" s="7" t="s">
        <v>15291</v>
      </c>
      <c r="C4314" s="7" t="s">
        <v>7957</v>
      </c>
      <c r="D4314" s="7" t="s">
        <v>7952</v>
      </c>
      <c r="E4314" s="7" t="s">
        <v>7952</v>
      </c>
      <c r="F4314" s="27"/>
    </row>
    <row r="4315" spans="1:6" x14ac:dyDescent="0.3">
      <c r="A4315" s="7" t="s">
        <v>15292</v>
      </c>
      <c r="B4315" s="7" t="s">
        <v>15293</v>
      </c>
      <c r="C4315" s="7" t="s">
        <v>7957</v>
      </c>
      <c r="D4315" s="7" t="s">
        <v>7952</v>
      </c>
      <c r="E4315" s="7" t="s">
        <v>7952</v>
      </c>
      <c r="F4315" s="27"/>
    </row>
    <row r="4316" spans="1:6" x14ac:dyDescent="0.3">
      <c r="A4316" s="7" t="s">
        <v>15294</v>
      </c>
      <c r="B4316" s="7" t="s">
        <v>15295</v>
      </c>
      <c r="C4316" s="7" t="s">
        <v>7957</v>
      </c>
      <c r="D4316" s="7" t="s">
        <v>7952</v>
      </c>
      <c r="E4316" s="7" t="s">
        <v>7952</v>
      </c>
      <c r="F4316" s="27"/>
    </row>
    <row r="4317" spans="1:6" x14ac:dyDescent="0.3">
      <c r="A4317" s="7" t="s">
        <v>15296</v>
      </c>
      <c r="B4317" s="7" t="s">
        <v>15297</v>
      </c>
      <c r="C4317" s="7" t="s">
        <v>7957</v>
      </c>
      <c r="D4317" s="7" t="s">
        <v>7952</v>
      </c>
      <c r="E4317" s="7" t="s">
        <v>7952</v>
      </c>
      <c r="F4317" s="27"/>
    </row>
    <row r="4318" spans="1:6" x14ac:dyDescent="0.3">
      <c r="A4318" s="7" t="s">
        <v>15298</v>
      </c>
      <c r="B4318" s="7" t="s">
        <v>15299</v>
      </c>
      <c r="C4318" s="7" t="s">
        <v>7957</v>
      </c>
      <c r="D4318" s="7" t="s">
        <v>7952</v>
      </c>
      <c r="E4318" s="7" t="s">
        <v>7952</v>
      </c>
      <c r="F4318" s="27"/>
    </row>
    <row r="4319" spans="1:6" x14ac:dyDescent="0.3">
      <c r="A4319" s="7" t="s">
        <v>15300</v>
      </c>
      <c r="B4319" s="7" t="s">
        <v>11789</v>
      </c>
      <c r="C4319" s="7" t="s">
        <v>7957</v>
      </c>
      <c r="D4319" s="7" t="s">
        <v>7952</v>
      </c>
      <c r="E4319" s="7" t="s">
        <v>7952</v>
      </c>
      <c r="F4319" s="27"/>
    </row>
    <row r="4320" spans="1:6" x14ac:dyDescent="0.3">
      <c r="A4320" s="7" t="s">
        <v>15301</v>
      </c>
      <c r="B4320" s="7" t="s">
        <v>15302</v>
      </c>
      <c r="C4320" s="7" t="s">
        <v>7957</v>
      </c>
      <c r="D4320" s="7" t="s">
        <v>7952</v>
      </c>
      <c r="E4320" s="7" t="s">
        <v>7952</v>
      </c>
      <c r="F4320" s="27"/>
    </row>
    <row r="4321" spans="1:6" x14ac:dyDescent="0.3">
      <c r="A4321" s="7" t="s">
        <v>15303</v>
      </c>
      <c r="B4321" s="7" t="s">
        <v>15304</v>
      </c>
      <c r="C4321" s="7" t="s">
        <v>7957</v>
      </c>
      <c r="D4321" s="7" t="s">
        <v>7952</v>
      </c>
      <c r="E4321" s="7" t="s">
        <v>7952</v>
      </c>
      <c r="F4321" s="27"/>
    </row>
    <row r="4322" spans="1:6" x14ac:dyDescent="0.3">
      <c r="A4322" s="7" t="s">
        <v>15305</v>
      </c>
      <c r="B4322" s="7" t="s">
        <v>15306</v>
      </c>
      <c r="C4322" s="7" t="s">
        <v>7957</v>
      </c>
      <c r="D4322" s="7" t="s">
        <v>7952</v>
      </c>
      <c r="E4322" s="7" t="s">
        <v>7952</v>
      </c>
      <c r="F4322" s="27"/>
    </row>
    <row r="4323" spans="1:6" x14ac:dyDescent="0.3">
      <c r="A4323" s="7" t="s">
        <v>15307</v>
      </c>
      <c r="B4323" s="7" t="s">
        <v>15308</v>
      </c>
      <c r="C4323" s="7" t="s">
        <v>7957</v>
      </c>
      <c r="D4323" s="7" t="s">
        <v>7952</v>
      </c>
      <c r="E4323" s="7" t="s">
        <v>7952</v>
      </c>
      <c r="F4323" s="27"/>
    </row>
    <row r="4324" spans="1:6" x14ac:dyDescent="0.3">
      <c r="A4324" s="7" t="s">
        <v>15309</v>
      </c>
      <c r="B4324" s="7" t="s">
        <v>15310</v>
      </c>
      <c r="C4324" s="7" t="s">
        <v>7957</v>
      </c>
      <c r="D4324" s="7" t="s">
        <v>7952</v>
      </c>
      <c r="E4324" s="7" t="s">
        <v>7952</v>
      </c>
      <c r="F4324" s="27"/>
    </row>
    <row r="4325" spans="1:6" x14ac:dyDescent="0.3">
      <c r="A4325" s="7" t="s">
        <v>15311</v>
      </c>
      <c r="B4325" s="7" t="s">
        <v>15192</v>
      </c>
      <c r="C4325" s="7" t="s">
        <v>7957</v>
      </c>
      <c r="D4325" s="7" t="s">
        <v>7952</v>
      </c>
      <c r="E4325" s="7" t="s">
        <v>7952</v>
      </c>
      <c r="F4325" s="27"/>
    </row>
    <row r="4326" spans="1:6" x14ac:dyDescent="0.3">
      <c r="A4326" s="7" t="s">
        <v>15312</v>
      </c>
      <c r="B4326" s="7" t="s">
        <v>15313</v>
      </c>
      <c r="C4326" s="7" t="s">
        <v>7957</v>
      </c>
      <c r="D4326" s="7" t="s">
        <v>7952</v>
      </c>
      <c r="E4326" s="7" t="s">
        <v>7952</v>
      </c>
      <c r="F4326" s="27"/>
    </row>
    <row r="4327" spans="1:6" x14ac:dyDescent="0.3">
      <c r="A4327" s="7" t="s">
        <v>15314</v>
      </c>
      <c r="B4327" s="7" t="s">
        <v>15315</v>
      </c>
      <c r="C4327" s="7" t="s">
        <v>7957</v>
      </c>
      <c r="D4327" s="7" t="s">
        <v>7952</v>
      </c>
      <c r="E4327" s="7" t="s">
        <v>7952</v>
      </c>
      <c r="F4327" s="27"/>
    </row>
    <row r="4328" spans="1:6" x14ac:dyDescent="0.3">
      <c r="A4328" s="7" t="s">
        <v>15316</v>
      </c>
      <c r="B4328" s="7" t="s">
        <v>15317</v>
      </c>
      <c r="C4328" s="7" t="s">
        <v>7957</v>
      </c>
      <c r="D4328" s="7" t="s">
        <v>7952</v>
      </c>
      <c r="E4328" s="7" t="s">
        <v>7952</v>
      </c>
      <c r="F4328" s="27"/>
    </row>
    <row r="4329" spans="1:6" x14ac:dyDescent="0.3">
      <c r="A4329" s="7" t="s">
        <v>15318</v>
      </c>
      <c r="B4329" s="7" t="s">
        <v>15319</v>
      </c>
      <c r="C4329" s="7" t="s">
        <v>7957</v>
      </c>
      <c r="D4329" s="7" t="s">
        <v>7952</v>
      </c>
      <c r="E4329" s="7" t="s">
        <v>7952</v>
      </c>
      <c r="F4329" s="27"/>
    </row>
    <row r="4330" spans="1:6" x14ac:dyDescent="0.3">
      <c r="A4330" s="7" t="s">
        <v>15320</v>
      </c>
      <c r="B4330" s="7" t="s">
        <v>15321</v>
      </c>
      <c r="C4330" s="7" t="s">
        <v>7957</v>
      </c>
      <c r="D4330" s="7" t="s">
        <v>7952</v>
      </c>
      <c r="E4330" s="7" t="s">
        <v>7952</v>
      </c>
      <c r="F4330" s="27"/>
    </row>
    <row r="4331" spans="1:6" x14ac:dyDescent="0.3">
      <c r="A4331" s="7" t="s">
        <v>15322</v>
      </c>
      <c r="B4331" s="7" t="s">
        <v>15323</v>
      </c>
      <c r="C4331" s="7" t="s">
        <v>7957</v>
      </c>
      <c r="D4331" s="7" t="s">
        <v>7952</v>
      </c>
      <c r="E4331" s="7" t="s">
        <v>7952</v>
      </c>
      <c r="F4331" s="27"/>
    </row>
    <row r="4332" spans="1:6" x14ac:dyDescent="0.3">
      <c r="A4332" s="7" t="s">
        <v>15324</v>
      </c>
      <c r="B4332" s="7" t="s">
        <v>15325</v>
      </c>
      <c r="C4332" s="7" t="s">
        <v>7957</v>
      </c>
      <c r="D4332" s="7" t="s">
        <v>7952</v>
      </c>
      <c r="E4332" s="7" t="s">
        <v>7952</v>
      </c>
      <c r="F4332" s="27"/>
    </row>
    <row r="4333" spans="1:6" x14ac:dyDescent="0.3">
      <c r="A4333" s="7" t="s">
        <v>15326</v>
      </c>
      <c r="B4333" s="7" t="s">
        <v>15327</v>
      </c>
      <c r="C4333" s="7" t="s">
        <v>7957</v>
      </c>
      <c r="D4333" s="7" t="s">
        <v>7952</v>
      </c>
      <c r="E4333" s="7" t="s">
        <v>7952</v>
      </c>
      <c r="F4333" s="27"/>
    </row>
    <row r="4334" spans="1:6" x14ac:dyDescent="0.3">
      <c r="A4334" s="7" t="s">
        <v>15328</v>
      </c>
      <c r="B4334" s="7" t="s">
        <v>15329</v>
      </c>
      <c r="C4334" s="7" t="s">
        <v>7957</v>
      </c>
      <c r="D4334" s="7" t="s">
        <v>7952</v>
      </c>
      <c r="E4334" s="7" t="s">
        <v>7952</v>
      </c>
      <c r="F4334" s="27"/>
    </row>
    <row r="4335" spans="1:6" x14ac:dyDescent="0.3">
      <c r="A4335" s="7" t="s">
        <v>15330</v>
      </c>
      <c r="B4335" s="7" t="s">
        <v>15331</v>
      </c>
      <c r="C4335" s="7" t="s">
        <v>7957</v>
      </c>
      <c r="D4335" s="7" t="s">
        <v>7952</v>
      </c>
      <c r="E4335" s="7" t="s">
        <v>7952</v>
      </c>
      <c r="F4335" s="27"/>
    </row>
    <row r="4336" spans="1:6" x14ac:dyDescent="0.3">
      <c r="A4336" s="7" t="s">
        <v>15332</v>
      </c>
      <c r="B4336" s="7" t="s">
        <v>15333</v>
      </c>
      <c r="C4336" s="7" t="s">
        <v>7957</v>
      </c>
      <c r="D4336" s="7" t="s">
        <v>7952</v>
      </c>
      <c r="E4336" s="7" t="s">
        <v>7952</v>
      </c>
      <c r="F4336" s="27"/>
    </row>
    <row r="4337" spans="1:6" x14ac:dyDescent="0.3">
      <c r="A4337" s="7" t="s">
        <v>15334</v>
      </c>
      <c r="B4337" s="7" t="s">
        <v>15335</v>
      </c>
      <c r="C4337" s="7" t="s">
        <v>7957</v>
      </c>
      <c r="D4337" s="7" t="s">
        <v>7952</v>
      </c>
      <c r="E4337" s="7" t="s">
        <v>7952</v>
      </c>
      <c r="F4337" s="27"/>
    </row>
    <row r="4338" spans="1:6" x14ac:dyDescent="0.3">
      <c r="A4338" s="7" t="s">
        <v>15336</v>
      </c>
      <c r="B4338" s="7" t="s">
        <v>15337</v>
      </c>
      <c r="C4338" s="7" t="s">
        <v>7957</v>
      </c>
      <c r="D4338" s="7" t="s">
        <v>7952</v>
      </c>
      <c r="E4338" s="7" t="s">
        <v>7952</v>
      </c>
      <c r="F4338" s="27"/>
    </row>
    <row r="4339" spans="1:6" x14ac:dyDescent="0.3">
      <c r="A4339" s="7" t="s">
        <v>15338</v>
      </c>
      <c r="B4339" s="7" t="s">
        <v>15339</v>
      </c>
      <c r="C4339" s="7" t="s">
        <v>7957</v>
      </c>
      <c r="D4339" s="7" t="s">
        <v>7952</v>
      </c>
      <c r="E4339" s="7" t="s">
        <v>7952</v>
      </c>
      <c r="F4339" s="27"/>
    </row>
    <row r="4340" spans="1:6" x14ac:dyDescent="0.3">
      <c r="A4340" s="7" t="s">
        <v>15340</v>
      </c>
      <c r="B4340" s="7" t="s">
        <v>15341</v>
      </c>
      <c r="C4340" s="7" t="s">
        <v>7957</v>
      </c>
      <c r="D4340" s="7" t="s">
        <v>7952</v>
      </c>
      <c r="E4340" s="7" t="s">
        <v>7952</v>
      </c>
      <c r="F4340" s="27"/>
    </row>
    <row r="4341" spans="1:6" x14ac:dyDescent="0.3">
      <c r="A4341" s="7" t="s">
        <v>15342</v>
      </c>
      <c r="B4341" s="7" t="s">
        <v>15343</v>
      </c>
      <c r="C4341" s="7" t="s">
        <v>7957</v>
      </c>
      <c r="D4341" s="7" t="s">
        <v>7952</v>
      </c>
      <c r="E4341" s="7" t="s">
        <v>7952</v>
      </c>
      <c r="F4341" s="27"/>
    </row>
    <row r="4342" spans="1:6" x14ac:dyDescent="0.3">
      <c r="A4342" s="7" t="s">
        <v>15344</v>
      </c>
      <c r="B4342" s="7" t="s">
        <v>15345</v>
      </c>
      <c r="C4342" s="7" t="s">
        <v>7957</v>
      </c>
      <c r="D4342" s="7" t="s">
        <v>7952</v>
      </c>
      <c r="E4342" s="7" t="s">
        <v>7952</v>
      </c>
      <c r="F4342" s="27"/>
    </row>
    <row r="4343" spans="1:6" x14ac:dyDescent="0.3">
      <c r="A4343" s="7" t="s">
        <v>15346</v>
      </c>
      <c r="B4343" s="7" t="s">
        <v>15347</v>
      </c>
      <c r="C4343" s="7" t="s">
        <v>7957</v>
      </c>
      <c r="D4343" s="7" t="s">
        <v>7952</v>
      </c>
      <c r="E4343" s="7" t="s">
        <v>7952</v>
      </c>
      <c r="F4343" s="27"/>
    </row>
    <row r="4344" spans="1:6" x14ac:dyDescent="0.3">
      <c r="A4344" s="7" t="s">
        <v>15348</v>
      </c>
      <c r="B4344" s="7" t="s">
        <v>15349</v>
      </c>
      <c r="C4344" s="7" t="s">
        <v>7957</v>
      </c>
      <c r="D4344" s="7" t="s">
        <v>7952</v>
      </c>
      <c r="E4344" s="7" t="s">
        <v>7952</v>
      </c>
      <c r="F4344" s="27"/>
    </row>
    <row r="4345" spans="1:6" x14ac:dyDescent="0.3">
      <c r="A4345" s="7" t="s">
        <v>15350</v>
      </c>
      <c r="B4345" s="7" t="s">
        <v>15351</v>
      </c>
      <c r="C4345" s="7" t="s">
        <v>7957</v>
      </c>
      <c r="D4345" s="7" t="s">
        <v>7952</v>
      </c>
      <c r="E4345" s="7" t="s">
        <v>7952</v>
      </c>
      <c r="F4345" s="27"/>
    </row>
    <row r="4346" spans="1:6" x14ac:dyDescent="0.3">
      <c r="A4346" s="7" t="s">
        <v>15352</v>
      </c>
      <c r="B4346" s="7" t="s">
        <v>15353</v>
      </c>
      <c r="C4346" s="7" t="s">
        <v>7957</v>
      </c>
      <c r="D4346" s="7" t="s">
        <v>7952</v>
      </c>
      <c r="E4346" s="7" t="s">
        <v>7952</v>
      </c>
      <c r="F4346" s="27"/>
    </row>
    <row r="4347" spans="1:6" x14ac:dyDescent="0.3">
      <c r="A4347" s="7" t="s">
        <v>15354</v>
      </c>
      <c r="B4347" s="7" t="s">
        <v>15355</v>
      </c>
      <c r="C4347" s="7" t="s">
        <v>7957</v>
      </c>
      <c r="D4347" s="7" t="s">
        <v>7952</v>
      </c>
      <c r="E4347" s="7" t="s">
        <v>7952</v>
      </c>
      <c r="F4347" s="27"/>
    </row>
    <row r="4348" spans="1:6" x14ac:dyDescent="0.3">
      <c r="A4348" s="7" t="s">
        <v>15356</v>
      </c>
      <c r="B4348" s="7" t="s">
        <v>15357</v>
      </c>
      <c r="C4348" s="7" t="s">
        <v>7957</v>
      </c>
      <c r="D4348" s="7" t="s">
        <v>7952</v>
      </c>
      <c r="E4348" s="7" t="s">
        <v>7952</v>
      </c>
      <c r="F4348" s="27"/>
    </row>
    <row r="4349" spans="1:6" x14ac:dyDescent="0.3">
      <c r="A4349" s="7" t="s">
        <v>15358</v>
      </c>
      <c r="B4349" s="7" t="s">
        <v>15359</v>
      </c>
      <c r="C4349" s="7" t="s">
        <v>7957</v>
      </c>
      <c r="D4349" s="7" t="s">
        <v>7952</v>
      </c>
      <c r="E4349" s="7" t="s">
        <v>7952</v>
      </c>
      <c r="F4349" s="27"/>
    </row>
    <row r="4350" spans="1:6" x14ac:dyDescent="0.3">
      <c r="A4350" s="7" t="s">
        <v>15360</v>
      </c>
      <c r="B4350" s="7" t="s">
        <v>15361</v>
      </c>
      <c r="C4350" s="7" t="s">
        <v>7957</v>
      </c>
      <c r="D4350" s="7" t="s">
        <v>7952</v>
      </c>
      <c r="E4350" s="7" t="s">
        <v>7952</v>
      </c>
      <c r="F4350" s="27"/>
    </row>
    <row r="4351" spans="1:6" x14ac:dyDescent="0.3">
      <c r="A4351" s="7" t="s">
        <v>15362</v>
      </c>
      <c r="B4351" s="7" t="s">
        <v>15363</v>
      </c>
      <c r="C4351" s="7" t="s">
        <v>7957</v>
      </c>
      <c r="D4351" s="7" t="s">
        <v>7952</v>
      </c>
      <c r="E4351" s="7" t="s">
        <v>7952</v>
      </c>
      <c r="F4351" s="27"/>
    </row>
    <row r="4352" spans="1:6" x14ac:dyDescent="0.3">
      <c r="A4352" s="7" t="s">
        <v>15364</v>
      </c>
      <c r="B4352" s="7" t="s">
        <v>15365</v>
      </c>
      <c r="C4352" s="7" t="s">
        <v>7957</v>
      </c>
      <c r="D4352" s="7" t="s">
        <v>7952</v>
      </c>
      <c r="E4352" s="7" t="s">
        <v>7952</v>
      </c>
      <c r="F4352" s="27"/>
    </row>
    <row r="4353" spans="1:6" x14ac:dyDescent="0.3">
      <c r="A4353" s="7" t="s">
        <v>15366</v>
      </c>
      <c r="B4353" s="7" t="s">
        <v>15367</v>
      </c>
      <c r="C4353" s="7" t="s">
        <v>7957</v>
      </c>
      <c r="D4353" s="7" t="s">
        <v>7952</v>
      </c>
      <c r="E4353" s="7" t="s">
        <v>7952</v>
      </c>
      <c r="F4353" s="27"/>
    </row>
    <row r="4354" spans="1:6" x14ac:dyDescent="0.3">
      <c r="A4354" s="7" t="s">
        <v>15368</v>
      </c>
      <c r="B4354" s="7" t="s">
        <v>15369</v>
      </c>
      <c r="C4354" s="7" t="s">
        <v>7957</v>
      </c>
      <c r="D4354" s="7" t="s">
        <v>7952</v>
      </c>
      <c r="E4354" s="7" t="s">
        <v>7952</v>
      </c>
      <c r="F4354" s="27"/>
    </row>
    <row r="4355" spans="1:6" x14ac:dyDescent="0.3">
      <c r="A4355" s="7" t="s">
        <v>15370</v>
      </c>
      <c r="B4355" s="7" t="s">
        <v>15371</v>
      </c>
      <c r="C4355" s="7" t="s">
        <v>7957</v>
      </c>
      <c r="D4355" s="7" t="s">
        <v>7952</v>
      </c>
      <c r="E4355" s="7" t="s">
        <v>7952</v>
      </c>
      <c r="F4355" s="27"/>
    </row>
    <row r="4356" spans="1:6" x14ac:dyDescent="0.3">
      <c r="A4356" s="7" t="s">
        <v>15372</v>
      </c>
      <c r="B4356" s="7" t="s">
        <v>15373</v>
      </c>
      <c r="C4356" s="7" t="s">
        <v>7957</v>
      </c>
      <c r="D4356" s="7" t="s">
        <v>7952</v>
      </c>
      <c r="E4356" s="7" t="s">
        <v>7952</v>
      </c>
      <c r="F4356" s="27"/>
    </row>
    <row r="4357" spans="1:6" x14ac:dyDescent="0.3">
      <c r="A4357" s="7" t="s">
        <v>15374</v>
      </c>
      <c r="B4357" s="7" t="s">
        <v>15375</v>
      </c>
      <c r="C4357" s="7" t="s">
        <v>7957</v>
      </c>
      <c r="D4357" s="7" t="s">
        <v>7952</v>
      </c>
      <c r="E4357" s="7" t="s">
        <v>7952</v>
      </c>
      <c r="F4357" s="27"/>
    </row>
    <row r="4358" spans="1:6" x14ac:dyDescent="0.3">
      <c r="A4358" s="7" t="s">
        <v>15376</v>
      </c>
      <c r="B4358" s="7" t="s">
        <v>15377</v>
      </c>
      <c r="C4358" s="7" t="s">
        <v>7957</v>
      </c>
      <c r="D4358" s="7" t="s">
        <v>7952</v>
      </c>
      <c r="E4358" s="7" t="s">
        <v>7952</v>
      </c>
      <c r="F4358" s="27"/>
    </row>
    <row r="4359" spans="1:6" x14ac:dyDescent="0.3">
      <c r="A4359" s="7" t="s">
        <v>15378</v>
      </c>
      <c r="B4359" s="7" t="s">
        <v>15379</v>
      </c>
      <c r="C4359" s="7" t="s">
        <v>7957</v>
      </c>
      <c r="D4359" s="7" t="s">
        <v>7952</v>
      </c>
      <c r="E4359" s="7" t="s">
        <v>7952</v>
      </c>
      <c r="F4359" s="27"/>
    </row>
    <row r="4360" spans="1:6" x14ac:dyDescent="0.3">
      <c r="A4360" s="7" t="s">
        <v>15380</v>
      </c>
      <c r="B4360" s="7" t="s">
        <v>15381</v>
      </c>
      <c r="C4360" s="7" t="s">
        <v>7957</v>
      </c>
      <c r="D4360" s="7" t="s">
        <v>7952</v>
      </c>
      <c r="E4360" s="7" t="s">
        <v>7952</v>
      </c>
      <c r="F4360" s="27"/>
    </row>
    <row r="4361" spans="1:6" x14ac:dyDescent="0.3">
      <c r="A4361" s="7" t="s">
        <v>15382</v>
      </c>
      <c r="B4361" s="7" t="s">
        <v>15383</v>
      </c>
      <c r="C4361" s="7" t="s">
        <v>7957</v>
      </c>
      <c r="D4361" s="7" t="s">
        <v>7952</v>
      </c>
      <c r="E4361" s="7" t="s">
        <v>7952</v>
      </c>
      <c r="F4361" s="27"/>
    </row>
    <row r="4362" spans="1:6" x14ac:dyDescent="0.3">
      <c r="A4362" s="7" t="s">
        <v>15384</v>
      </c>
      <c r="B4362" s="7" t="s">
        <v>15385</v>
      </c>
      <c r="C4362" s="7" t="s">
        <v>7957</v>
      </c>
      <c r="D4362" s="7" t="s">
        <v>7952</v>
      </c>
      <c r="E4362" s="7" t="s">
        <v>7952</v>
      </c>
      <c r="F4362" s="27"/>
    </row>
    <row r="4363" spans="1:6" x14ac:dyDescent="0.3">
      <c r="A4363" s="7" t="s">
        <v>15386</v>
      </c>
      <c r="B4363" s="7" t="s">
        <v>15387</v>
      </c>
      <c r="C4363" s="7" t="s">
        <v>7957</v>
      </c>
      <c r="D4363" s="7" t="s">
        <v>7952</v>
      </c>
      <c r="E4363" s="7" t="s">
        <v>7952</v>
      </c>
      <c r="F4363" s="27"/>
    </row>
    <row r="4364" spans="1:6" x14ac:dyDescent="0.3">
      <c r="A4364" s="7" t="s">
        <v>15388</v>
      </c>
      <c r="B4364" s="7" t="s">
        <v>15389</v>
      </c>
      <c r="C4364" s="7" t="s">
        <v>7957</v>
      </c>
      <c r="D4364" s="7" t="s">
        <v>7952</v>
      </c>
      <c r="E4364" s="7" t="s">
        <v>7952</v>
      </c>
      <c r="F4364" s="27"/>
    </row>
    <row r="4365" spans="1:6" x14ac:dyDescent="0.3">
      <c r="A4365" s="7" t="s">
        <v>15390</v>
      </c>
      <c r="B4365" s="7" t="s">
        <v>15391</v>
      </c>
      <c r="C4365" s="7" t="s">
        <v>7957</v>
      </c>
      <c r="D4365" s="7" t="s">
        <v>7952</v>
      </c>
      <c r="E4365" s="7" t="s">
        <v>7952</v>
      </c>
      <c r="F4365" s="27"/>
    </row>
    <row r="4366" spans="1:6" x14ac:dyDescent="0.3">
      <c r="A4366" s="7" t="s">
        <v>15392</v>
      </c>
      <c r="B4366" s="7" t="s">
        <v>15393</v>
      </c>
      <c r="C4366" s="7" t="s">
        <v>7957</v>
      </c>
      <c r="D4366" s="7" t="s">
        <v>7952</v>
      </c>
      <c r="E4366" s="7" t="s">
        <v>7952</v>
      </c>
      <c r="F4366" s="27"/>
    </row>
    <row r="4367" spans="1:6" x14ac:dyDescent="0.3">
      <c r="A4367" s="7" t="s">
        <v>15394</v>
      </c>
      <c r="B4367" s="7" t="s">
        <v>15395</v>
      </c>
      <c r="C4367" s="7" t="s">
        <v>7957</v>
      </c>
      <c r="D4367" s="7" t="s">
        <v>7952</v>
      </c>
      <c r="E4367" s="7" t="s">
        <v>7952</v>
      </c>
      <c r="F4367" s="27"/>
    </row>
    <row r="4368" spans="1:6" x14ac:dyDescent="0.3">
      <c r="A4368" s="7" t="s">
        <v>15396</v>
      </c>
      <c r="B4368" s="7" t="s">
        <v>15397</v>
      </c>
      <c r="C4368" s="7" t="s">
        <v>7957</v>
      </c>
      <c r="D4368" s="7" t="s">
        <v>7952</v>
      </c>
      <c r="E4368" s="7" t="s">
        <v>7952</v>
      </c>
      <c r="F4368" s="27"/>
    </row>
    <row r="4369" spans="1:6" x14ac:dyDescent="0.3">
      <c r="A4369" s="7" t="s">
        <v>15398</v>
      </c>
      <c r="B4369" s="7" t="s">
        <v>15399</v>
      </c>
      <c r="C4369" s="7" t="s">
        <v>7957</v>
      </c>
      <c r="D4369" s="7" t="s">
        <v>7952</v>
      </c>
      <c r="E4369" s="7" t="s">
        <v>7952</v>
      </c>
      <c r="F4369" s="27"/>
    </row>
    <row r="4370" spans="1:6" x14ac:dyDescent="0.3">
      <c r="A4370" s="7" t="s">
        <v>15400</v>
      </c>
      <c r="B4370" s="7" t="s">
        <v>15401</v>
      </c>
      <c r="C4370" s="7" t="s">
        <v>7957</v>
      </c>
      <c r="D4370" s="7" t="s">
        <v>7952</v>
      </c>
      <c r="E4370" s="7" t="s">
        <v>7952</v>
      </c>
      <c r="F4370" s="27"/>
    </row>
    <row r="4371" spans="1:6" x14ac:dyDescent="0.3">
      <c r="A4371" s="7" t="s">
        <v>15402</v>
      </c>
      <c r="B4371" s="7" t="s">
        <v>15403</v>
      </c>
      <c r="C4371" s="7" t="s">
        <v>7957</v>
      </c>
      <c r="D4371" s="7" t="s">
        <v>7952</v>
      </c>
      <c r="E4371" s="7" t="s">
        <v>7952</v>
      </c>
      <c r="F4371" s="27"/>
    </row>
    <row r="4372" spans="1:6" x14ac:dyDescent="0.3">
      <c r="A4372" s="7" t="s">
        <v>15404</v>
      </c>
      <c r="B4372" s="7" t="s">
        <v>15405</v>
      </c>
      <c r="C4372" s="7" t="s">
        <v>7957</v>
      </c>
      <c r="D4372" s="7" t="s">
        <v>7952</v>
      </c>
      <c r="E4372" s="7" t="s">
        <v>7952</v>
      </c>
      <c r="F4372" s="27"/>
    </row>
    <row r="4373" spans="1:6" x14ac:dyDescent="0.3">
      <c r="A4373" s="7" t="s">
        <v>15406</v>
      </c>
      <c r="B4373" s="7" t="s">
        <v>15407</v>
      </c>
      <c r="C4373" s="7" t="s">
        <v>7957</v>
      </c>
      <c r="D4373" s="7" t="s">
        <v>7952</v>
      </c>
      <c r="E4373" s="7" t="s">
        <v>7952</v>
      </c>
      <c r="F4373" s="27"/>
    </row>
    <row r="4374" spans="1:6" x14ac:dyDescent="0.3">
      <c r="A4374" s="7" t="s">
        <v>15408</v>
      </c>
      <c r="B4374" s="7" t="s">
        <v>15409</v>
      </c>
      <c r="C4374" s="7" t="s">
        <v>7957</v>
      </c>
      <c r="D4374" s="7" t="s">
        <v>7952</v>
      </c>
      <c r="E4374" s="7" t="s">
        <v>7952</v>
      </c>
      <c r="F4374" s="27"/>
    </row>
    <row r="4375" spans="1:6" x14ac:dyDescent="0.3">
      <c r="A4375" s="7" t="s">
        <v>15410</v>
      </c>
      <c r="B4375" s="7" t="s">
        <v>15411</v>
      </c>
      <c r="C4375" s="7" t="s">
        <v>7957</v>
      </c>
      <c r="D4375" s="7" t="s">
        <v>7952</v>
      </c>
      <c r="E4375" s="7" t="s">
        <v>7952</v>
      </c>
      <c r="F4375" s="27"/>
    </row>
    <row r="4376" spans="1:6" x14ac:dyDescent="0.3">
      <c r="A4376" s="7" t="s">
        <v>15412</v>
      </c>
      <c r="B4376" s="7" t="s">
        <v>15413</v>
      </c>
      <c r="C4376" s="7" t="s">
        <v>7957</v>
      </c>
      <c r="D4376" s="7" t="s">
        <v>7952</v>
      </c>
      <c r="E4376" s="7" t="s">
        <v>7952</v>
      </c>
      <c r="F4376" s="27"/>
    </row>
    <row r="4377" spans="1:6" x14ac:dyDescent="0.3">
      <c r="A4377" s="7" t="s">
        <v>15414</v>
      </c>
      <c r="B4377" s="7" t="s">
        <v>15415</v>
      </c>
      <c r="C4377" s="7" t="s">
        <v>7957</v>
      </c>
      <c r="D4377" s="7" t="s">
        <v>7952</v>
      </c>
      <c r="E4377" s="7" t="s">
        <v>7952</v>
      </c>
      <c r="F4377" s="27"/>
    </row>
    <row r="4378" spans="1:6" x14ac:dyDescent="0.3">
      <c r="A4378" s="7" t="s">
        <v>15416</v>
      </c>
      <c r="B4378" s="7" t="s">
        <v>15417</v>
      </c>
      <c r="C4378" s="7" t="s">
        <v>7957</v>
      </c>
      <c r="D4378" s="7" t="s">
        <v>7952</v>
      </c>
      <c r="E4378" s="7" t="s">
        <v>7952</v>
      </c>
      <c r="F4378" s="27"/>
    </row>
    <row r="4379" spans="1:6" x14ac:dyDescent="0.3">
      <c r="A4379" s="7" t="s">
        <v>15418</v>
      </c>
      <c r="B4379" s="7" t="s">
        <v>15419</v>
      </c>
      <c r="C4379" s="7" t="s">
        <v>7957</v>
      </c>
      <c r="D4379" s="7" t="s">
        <v>7952</v>
      </c>
      <c r="E4379" s="7" t="s">
        <v>7952</v>
      </c>
      <c r="F4379" s="27"/>
    </row>
    <row r="4380" spans="1:6" x14ac:dyDescent="0.3">
      <c r="A4380" s="7" t="s">
        <v>15420</v>
      </c>
      <c r="B4380" s="7" t="s">
        <v>15421</v>
      </c>
      <c r="C4380" s="7" t="s">
        <v>7957</v>
      </c>
      <c r="D4380" s="7" t="s">
        <v>7952</v>
      </c>
      <c r="E4380" s="7" t="s">
        <v>7952</v>
      </c>
      <c r="F4380" s="27"/>
    </row>
    <row r="4381" spans="1:6" x14ac:dyDescent="0.3">
      <c r="A4381" s="7" t="s">
        <v>15422</v>
      </c>
      <c r="B4381" s="7" t="s">
        <v>15423</v>
      </c>
      <c r="C4381" s="7" t="s">
        <v>7957</v>
      </c>
      <c r="D4381" s="7" t="s">
        <v>7952</v>
      </c>
      <c r="E4381" s="7" t="s">
        <v>7952</v>
      </c>
      <c r="F4381" s="27"/>
    </row>
    <row r="4382" spans="1:6" x14ac:dyDescent="0.3">
      <c r="A4382" s="7" t="s">
        <v>15424</v>
      </c>
      <c r="B4382" s="7" t="s">
        <v>15425</v>
      </c>
      <c r="C4382" s="7" t="s">
        <v>7957</v>
      </c>
      <c r="D4382" s="7" t="s">
        <v>7952</v>
      </c>
      <c r="E4382" s="7" t="s">
        <v>7952</v>
      </c>
      <c r="F4382" s="27"/>
    </row>
    <row r="4383" spans="1:6" x14ac:dyDescent="0.3">
      <c r="A4383" s="7" t="s">
        <v>15426</v>
      </c>
      <c r="B4383" s="7" t="s">
        <v>15427</v>
      </c>
      <c r="C4383" s="7" t="s">
        <v>7957</v>
      </c>
      <c r="D4383" s="7" t="s">
        <v>7952</v>
      </c>
      <c r="E4383" s="7" t="s">
        <v>7952</v>
      </c>
      <c r="F4383" s="27"/>
    </row>
    <row r="4384" spans="1:6" x14ac:dyDescent="0.3">
      <c r="A4384" s="7" t="s">
        <v>15428</v>
      </c>
      <c r="B4384" s="7" t="s">
        <v>15429</v>
      </c>
      <c r="C4384" s="7" t="s">
        <v>7957</v>
      </c>
      <c r="D4384" s="7" t="s">
        <v>7952</v>
      </c>
      <c r="E4384" s="7" t="s">
        <v>7952</v>
      </c>
      <c r="F4384" s="27"/>
    </row>
    <row r="4385" spans="1:6" x14ac:dyDescent="0.3">
      <c r="A4385" s="7" t="s">
        <v>15430</v>
      </c>
      <c r="B4385" s="7" t="s">
        <v>15431</v>
      </c>
      <c r="C4385" s="7" t="s">
        <v>7957</v>
      </c>
      <c r="D4385" s="7" t="s">
        <v>7952</v>
      </c>
      <c r="E4385" s="7" t="s">
        <v>7952</v>
      </c>
      <c r="F4385" s="27"/>
    </row>
    <row r="4386" spans="1:6" x14ac:dyDescent="0.3">
      <c r="A4386" s="7" t="s">
        <v>15432</v>
      </c>
      <c r="B4386" s="7" t="s">
        <v>15433</v>
      </c>
      <c r="C4386" s="7" t="s">
        <v>7957</v>
      </c>
      <c r="D4386" s="7" t="s">
        <v>7952</v>
      </c>
      <c r="E4386" s="7" t="s">
        <v>7952</v>
      </c>
      <c r="F4386" s="27"/>
    </row>
    <row r="4387" spans="1:6" x14ac:dyDescent="0.3">
      <c r="A4387" s="7" t="s">
        <v>15434</v>
      </c>
      <c r="B4387" s="7" t="s">
        <v>15435</v>
      </c>
      <c r="C4387" s="7" t="s">
        <v>7957</v>
      </c>
      <c r="D4387" s="7" t="s">
        <v>7952</v>
      </c>
      <c r="E4387" s="7" t="s">
        <v>7952</v>
      </c>
      <c r="F4387" s="27"/>
    </row>
    <row r="4388" spans="1:6" x14ac:dyDescent="0.3">
      <c r="A4388" s="7" t="s">
        <v>15436</v>
      </c>
      <c r="B4388" s="7" t="s">
        <v>15437</v>
      </c>
      <c r="C4388" s="7" t="s">
        <v>7957</v>
      </c>
      <c r="D4388" s="7" t="s">
        <v>7952</v>
      </c>
      <c r="E4388" s="7" t="s">
        <v>7952</v>
      </c>
      <c r="F4388" s="27"/>
    </row>
    <row r="4389" spans="1:6" x14ac:dyDescent="0.3">
      <c r="A4389" s="7" t="s">
        <v>15438</v>
      </c>
      <c r="B4389" s="7" t="s">
        <v>15439</v>
      </c>
      <c r="C4389" s="7" t="s">
        <v>7957</v>
      </c>
      <c r="D4389" s="7" t="s">
        <v>7952</v>
      </c>
      <c r="E4389" s="7" t="s">
        <v>7952</v>
      </c>
      <c r="F4389" s="27"/>
    </row>
    <row r="4390" spans="1:6" x14ac:dyDescent="0.3">
      <c r="A4390" s="7" t="s">
        <v>15440</v>
      </c>
      <c r="B4390" s="7" t="s">
        <v>15441</v>
      </c>
      <c r="C4390" s="7" t="s">
        <v>7957</v>
      </c>
      <c r="D4390" s="7" t="s">
        <v>7952</v>
      </c>
      <c r="E4390" s="7" t="s">
        <v>7952</v>
      </c>
      <c r="F4390" s="27"/>
    </row>
    <row r="4391" spans="1:6" x14ac:dyDescent="0.3">
      <c r="A4391" s="7" t="s">
        <v>15442</v>
      </c>
      <c r="B4391" s="7" t="s">
        <v>15443</v>
      </c>
      <c r="C4391" s="7" t="s">
        <v>7957</v>
      </c>
      <c r="D4391" s="7" t="s">
        <v>7952</v>
      </c>
      <c r="E4391" s="7" t="s">
        <v>7952</v>
      </c>
      <c r="F4391" s="27"/>
    </row>
    <row r="4392" spans="1:6" x14ac:dyDescent="0.3">
      <c r="A4392" s="7" t="s">
        <v>15444</v>
      </c>
      <c r="B4392" s="7" t="s">
        <v>15445</v>
      </c>
      <c r="C4392" s="7" t="s">
        <v>7957</v>
      </c>
      <c r="D4392" s="7" t="s">
        <v>7952</v>
      </c>
      <c r="E4392" s="7" t="s">
        <v>7952</v>
      </c>
      <c r="F4392" s="27"/>
    </row>
    <row r="4393" spans="1:6" x14ac:dyDescent="0.3">
      <c r="A4393" s="7" t="s">
        <v>15446</v>
      </c>
      <c r="B4393" s="7" t="s">
        <v>15447</v>
      </c>
      <c r="C4393" s="7" t="s">
        <v>7957</v>
      </c>
      <c r="D4393" s="7" t="s">
        <v>7952</v>
      </c>
      <c r="E4393" s="7" t="s">
        <v>7952</v>
      </c>
      <c r="F4393" s="27"/>
    </row>
    <row r="4394" spans="1:6" x14ac:dyDescent="0.3">
      <c r="A4394" s="7" t="s">
        <v>15448</v>
      </c>
      <c r="B4394" s="7" t="s">
        <v>15449</v>
      </c>
      <c r="C4394" s="7" t="s">
        <v>7957</v>
      </c>
      <c r="D4394" s="7" t="s">
        <v>7952</v>
      </c>
      <c r="E4394" s="7" t="s">
        <v>7952</v>
      </c>
      <c r="F4394" s="27"/>
    </row>
    <row r="4395" spans="1:6" x14ac:dyDescent="0.3">
      <c r="A4395" s="7" t="s">
        <v>15450</v>
      </c>
      <c r="B4395" s="7" t="s">
        <v>15451</v>
      </c>
      <c r="C4395" s="7" t="s">
        <v>7957</v>
      </c>
      <c r="D4395" s="7" t="s">
        <v>7952</v>
      </c>
      <c r="E4395" s="7" t="s">
        <v>7952</v>
      </c>
      <c r="F4395" s="27"/>
    </row>
    <row r="4396" spans="1:6" x14ac:dyDescent="0.3">
      <c r="A4396" s="7" t="s">
        <v>15452</v>
      </c>
      <c r="B4396" s="7" t="s">
        <v>15453</v>
      </c>
      <c r="C4396" s="7" t="s">
        <v>7957</v>
      </c>
      <c r="D4396" s="7" t="s">
        <v>7952</v>
      </c>
      <c r="E4396" s="7" t="s">
        <v>7952</v>
      </c>
      <c r="F4396" s="27"/>
    </row>
    <row r="4397" spans="1:6" x14ac:dyDescent="0.3">
      <c r="A4397" s="7" t="s">
        <v>15454</v>
      </c>
      <c r="B4397" s="7" t="s">
        <v>15455</v>
      </c>
      <c r="C4397" s="7" t="s">
        <v>7957</v>
      </c>
      <c r="D4397" s="7" t="s">
        <v>7952</v>
      </c>
      <c r="E4397" s="7" t="s">
        <v>7952</v>
      </c>
      <c r="F4397" s="27"/>
    </row>
    <row r="4398" spans="1:6" x14ac:dyDescent="0.3">
      <c r="A4398" s="7" t="s">
        <v>15456</v>
      </c>
      <c r="B4398" s="7" t="s">
        <v>15457</v>
      </c>
      <c r="C4398" s="7" t="s">
        <v>7957</v>
      </c>
      <c r="D4398" s="7" t="s">
        <v>7952</v>
      </c>
      <c r="E4398" s="7" t="s">
        <v>7952</v>
      </c>
      <c r="F4398" s="27"/>
    </row>
    <row r="4399" spans="1:6" x14ac:dyDescent="0.3">
      <c r="A4399" s="7" t="s">
        <v>15458</v>
      </c>
      <c r="B4399" s="7" t="s">
        <v>15459</v>
      </c>
      <c r="C4399" s="7" t="s">
        <v>7957</v>
      </c>
      <c r="D4399" s="7" t="s">
        <v>7952</v>
      </c>
      <c r="E4399" s="7" t="s">
        <v>7952</v>
      </c>
      <c r="F4399" s="27"/>
    </row>
    <row r="4400" spans="1:6" x14ac:dyDescent="0.3">
      <c r="A4400" s="7" t="s">
        <v>15460</v>
      </c>
      <c r="B4400" s="7" t="s">
        <v>15461</v>
      </c>
      <c r="C4400" s="7" t="s">
        <v>7957</v>
      </c>
      <c r="D4400" s="7" t="s">
        <v>7952</v>
      </c>
      <c r="E4400" s="7" t="s">
        <v>7952</v>
      </c>
      <c r="F4400" s="27"/>
    </row>
    <row r="4401" spans="1:6" x14ac:dyDescent="0.3">
      <c r="A4401" s="7" t="s">
        <v>15462</v>
      </c>
      <c r="B4401" s="7" t="s">
        <v>15463</v>
      </c>
      <c r="C4401" s="7" t="s">
        <v>7957</v>
      </c>
      <c r="D4401" s="7" t="s">
        <v>7952</v>
      </c>
      <c r="E4401" s="7" t="s">
        <v>7952</v>
      </c>
      <c r="F4401" s="27"/>
    </row>
    <row r="4402" spans="1:6" x14ac:dyDescent="0.3">
      <c r="A4402" s="7" t="s">
        <v>15464</v>
      </c>
      <c r="B4402" s="7" t="s">
        <v>15465</v>
      </c>
      <c r="C4402" s="7" t="s">
        <v>7957</v>
      </c>
      <c r="D4402" s="7" t="s">
        <v>7952</v>
      </c>
      <c r="E4402" s="7" t="s">
        <v>7952</v>
      </c>
      <c r="F4402" s="27"/>
    </row>
    <row r="4403" spans="1:6" x14ac:dyDescent="0.3">
      <c r="A4403" s="7" t="s">
        <v>15466</v>
      </c>
      <c r="B4403" s="7" t="s">
        <v>15467</v>
      </c>
      <c r="C4403" s="7" t="s">
        <v>7957</v>
      </c>
      <c r="D4403" s="7" t="s">
        <v>7952</v>
      </c>
      <c r="E4403" s="7" t="s">
        <v>7952</v>
      </c>
      <c r="F4403" s="27"/>
    </row>
    <row r="4404" spans="1:6" x14ac:dyDescent="0.3">
      <c r="A4404" s="7" t="s">
        <v>15468</v>
      </c>
      <c r="B4404" s="7" t="s">
        <v>15469</v>
      </c>
      <c r="C4404" s="7" t="s">
        <v>7957</v>
      </c>
      <c r="D4404" s="7" t="s">
        <v>7952</v>
      </c>
      <c r="E4404" s="7" t="s">
        <v>7952</v>
      </c>
      <c r="F4404" s="27"/>
    </row>
    <row r="4405" spans="1:6" x14ac:dyDescent="0.3">
      <c r="A4405" s="7" t="s">
        <v>15470</v>
      </c>
      <c r="B4405" s="7" t="s">
        <v>15471</v>
      </c>
      <c r="C4405" s="7" t="s">
        <v>7957</v>
      </c>
      <c r="D4405" s="7" t="s">
        <v>7952</v>
      </c>
      <c r="E4405" s="7" t="s">
        <v>7952</v>
      </c>
      <c r="F4405" s="27"/>
    </row>
    <row r="4406" spans="1:6" x14ac:dyDescent="0.3">
      <c r="A4406" s="7" t="s">
        <v>15472</v>
      </c>
      <c r="B4406" s="7" t="s">
        <v>15473</v>
      </c>
      <c r="C4406" s="7" t="s">
        <v>7957</v>
      </c>
      <c r="D4406" s="7" t="s">
        <v>7952</v>
      </c>
      <c r="E4406" s="7" t="s">
        <v>7952</v>
      </c>
      <c r="F4406" s="27"/>
    </row>
    <row r="4407" spans="1:6" x14ac:dyDescent="0.3">
      <c r="A4407" s="7" t="s">
        <v>15474</v>
      </c>
      <c r="B4407" s="7" t="s">
        <v>15475</v>
      </c>
      <c r="C4407" s="7" t="s">
        <v>7957</v>
      </c>
      <c r="D4407" s="7" t="s">
        <v>7952</v>
      </c>
      <c r="E4407" s="7" t="s">
        <v>7952</v>
      </c>
      <c r="F4407" s="27"/>
    </row>
    <row r="4408" spans="1:6" x14ac:dyDescent="0.3">
      <c r="A4408" s="7" t="s">
        <v>15476</v>
      </c>
      <c r="B4408" s="7" t="s">
        <v>15477</v>
      </c>
      <c r="C4408" s="7" t="s">
        <v>7957</v>
      </c>
      <c r="D4408" s="7" t="s">
        <v>7952</v>
      </c>
      <c r="E4408" s="7" t="s">
        <v>7952</v>
      </c>
      <c r="F4408" s="27"/>
    </row>
    <row r="4409" spans="1:6" x14ac:dyDescent="0.3">
      <c r="A4409" s="7" t="s">
        <v>15478</v>
      </c>
      <c r="B4409" s="7" t="s">
        <v>15479</v>
      </c>
      <c r="C4409" s="7" t="s">
        <v>7957</v>
      </c>
      <c r="D4409" s="7" t="s">
        <v>7952</v>
      </c>
      <c r="E4409" s="7" t="s">
        <v>7952</v>
      </c>
      <c r="F4409" s="27"/>
    </row>
    <row r="4410" spans="1:6" x14ac:dyDescent="0.3">
      <c r="A4410" s="7" t="s">
        <v>15480</v>
      </c>
      <c r="B4410" s="7" t="s">
        <v>15407</v>
      </c>
      <c r="C4410" s="7" t="s">
        <v>7957</v>
      </c>
      <c r="D4410" s="7" t="s">
        <v>7952</v>
      </c>
      <c r="E4410" s="7" t="s">
        <v>7952</v>
      </c>
      <c r="F4410" s="27"/>
    </row>
    <row r="4411" spans="1:6" x14ac:dyDescent="0.3">
      <c r="A4411" s="7" t="s">
        <v>15481</v>
      </c>
      <c r="B4411" s="7" t="s">
        <v>15482</v>
      </c>
      <c r="C4411" s="7" t="s">
        <v>7957</v>
      </c>
      <c r="D4411" s="7" t="s">
        <v>7952</v>
      </c>
      <c r="E4411" s="7" t="s">
        <v>7952</v>
      </c>
      <c r="F4411" s="27"/>
    </row>
    <row r="4412" spans="1:6" x14ac:dyDescent="0.3">
      <c r="A4412" s="7" t="s">
        <v>15483</v>
      </c>
      <c r="B4412" s="7" t="s">
        <v>15484</v>
      </c>
      <c r="C4412" s="7" t="s">
        <v>7957</v>
      </c>
      <c r="D4412" s="7" t="s">
        <v>7952</v>
      </c>
      <c r="E4412" s="7" t="s">
        <v>7952</v>
      </c>
      <c r="F4412" s="27"/>
    </row>
    <row r="4413" spans="1:6" x14ac:dyDescent="0.3">
      <c r="A4413" s="7" t="s">
        <v>15485</v>
      </c>
      <c r="B4413" s="7" t="s">
        <v>15486</v>
      </c>
      <c r="C4413" s="7" t="s">
        <v>7957</v>
      </c>
      <c r="D4413" s="7" t="s">
        <v>7952</v>
      </c>
      <c r="E4413" s="7" t="s">
        <v>7952</v>
      </c>
      <c r="F4413" s="27"/>
    </row>
    <row r="4414" spans="1:6" x14ac:dyDescent="0.3">
      <c r="A4414" s="7" t="s">
        <v>15487</v>
      </c>
      <c r="B4414" s="7" t="s">
        <v>15488</v>
      </c>
      <c r="C4414" s="7" t="s">
        <v>7957</v>
      </c>
      <c r="D4414" s="7" t="s">
        <v>7952</v>
      </c>
      <c r="E4414" s="7" t="s">
        <v>7952</v>
      </c>
      <c r="F4414" s="27"/>
    </row>
    <row r="4415" spans="1:6" x14ac:dyDescent="0.3">
      <c r="A4415" s="7" t="s">
        <v>15489</v>
      </c>
      <c r="B4415" s="7" t="s">
        <v>15490</v>
      </c>
      <c r="C4415" s="7" t="s">
        <v>7957</v>
      </c>
      <c r="D4415" s="7" t="s">
        <v>7952</v>
      </c>
      <c r="E4415" s="7" t="s">
        <v>7952</v>
      </c>
      <c r="F4415" s="27"/>
    </row>
    <row r="4416" spans="1:6" x14ac:dyDescent="0.3">
      <c r="A4416" s="20" t="s">
        <v>15491</v>
      </c>
      <c r="B4416" s="20" t="s">
        <v>15492</v>
      </c>
      <c r="C4416" s="20" t="s">
        <v>7957</v>
      </c>
      <c r="D4416" s="20" t="s">
        <v>7952</v>
      </c>
      <c r="E4416" s="20" t="s">
        <v>7952</v>
      </c>
      <c r="F4416" s="27"/>
    </row>
    <row r="4417" spans="1:6" x14ac:dyDescent="0.3">
      <c r="A4417" s="7" t="s">
        <v>15493</v>
      </c>
      <c r="B4417" s="7" t="s">
        <v>15494</v>
      </c>
      <c r="C4417" s="7" t="s">
        <v>7957</v>
      </c>
      <c r="D4417" s="7" t="s">
        <v>7952</v>
      </c>
      <c r="E4417" s="7" t="s">
        <v>7952</v>
      </c>
      <c r="F4417" s="27"/>
    </row>
    <row r="4418" spans="1:6" x14ac:dyDescent="0.3">
      <c r="A4418" s="7" t="s">
        <v>15495</v>
      </c>
      <c r="B4418" s="7" t="s">
        <v>15496</v>
      </c>
      <c r="C4418" s="7" t="s">
        <v>7957</v>
      </c>
      <c r="D4418" s="7" t="s">
        <v>7952</v>
      </c>
      <c r="E4418" s="7" t="s">
        <v>7952</v>
      </c>
      <c r="F4418" s="27"/>
    </row>
    <row r="4419" spans="1:6" x14ac:dyDescent="0.3">
      <c r="A4419" s="7" t="s">
        <v>15497</v>
      </c>
      <c r="B4419" s="7" t="s">
        <v>15498</v>
      </c>
      <c r="C4419" s="7" t="s">
        <v>7957</v>
      </c>
      <c r="D4419" s="7" t="s">
        <v>7952</v>
      </c>
      <c r="E4419" s="7" t="s">
        <v>7952</v>
      </c>
      <c r="F4419" s="27"/>
    </row>
    <row r="4420" spans="1:6" x14ac:dyDescent="0.3">
      <c r="A4420" s="7" t="s">
        <v>15499</v>
      </c>
      <c r="B4420" s="7" t="s">
        <v>15500</v>
      </c>
      <c r="C4420" s="7" t="s">
        <v>7957</v>
      </c>
      <c r="D4420" s="7" t="s">
        <v>7952</v>
      </c>
      <c r="E4420" s="7" t="s">
        <v>7952</v>
      </c>
      <c r="F4420" s="27"/>
    </row>
    <row r="4421" spans="1:6" x14ac:dyDescent="0.3">
      <c r="A4421" s="7" t="s">
        <v>15501</v>
      </c>
      <c r="B4421" s="7" t="s">
        <v>15502</v>
      </c>
      <c r="C4421" s="7" t="s">
        <v>7957</v>
      </c>
      <c r="D4421" s="7" t="s">
        <v>7952</v>
      </c>
      <c r="E4421" s="7" t="s">
        <v>7952</v>
      </c>
      <c r="F4421" s="27"/>
    </row>
    <row r="4422" spans="1:6" x14ac:dyDescent="0.3">
      <c r="A4422" s="7" t="s">
        <v>15503</v>
      </c>
      <c r="B4422" s="7" t="s">
        <v>15504</v>
      </c>
      <c r="C4422" s="7" t="s">
        <v>7957</v>
      </c>
      <c r="D4422" s="7" t="s">
        <v>7952</v>
      </c>
      <c r="E4422" s="7" t="s">
        <v>7952</v>
      </c>
      <c r="F4422" s="27"/>
    </row>
    <row r="4423" spans="1:6" x14ac:dyDescent="0.3">
      <c r="A4423" s="7" t="s">
        <v>15505</v>
      </c>
      <c r="B4423" s="7" t="s">
        <v>15506</v>
      </c>
      <c r="C4423" s="7" t="s">
        <v>7957</v>
      </c>
      <c r="D4423" s="7" t="s">
        <v>7952</v>
      </c>
      <c r="E4423" s="7" t="s">
        <v>7952</v>
      </c>
      <c r="F4423" s="27"/>
    </row>
    <row r="4424" spans="1:6" x14ac:dyDescent="0.3">
      <c r="A4424" s="7" t="s">
        <v>15507</v>
      </c>
      <c r="B4424" s="7" t="s">
        <v>15508</v>
      </c>
      <c r="C4424" s="7" t="s">
        <v>7957</v>
      </c>
      <c r="D4424" s="7" t="s">
        <v>7952</v>
      </c>
      <c r="E4424" s="7" t="s">
        <v>7952</v>
      </c>
      <c r="F4424" s="27"/>
    </row>
    <row r="4425" spans="1:6" x14ac:dyDescent="0.3">
      <c r="A4425" s="7" t="s">
        <v>15509</v>
      </c>
      <c r="B4425" s="7" t="s">
        <v>15510</v>
      </c>
      <c r="C4425" s="7" t="s">
        <v>7957</v>
      </c>
      <c r="D4425" s="7" t="s">
        <v>7952</v>
      </c>
      <c r="E4425" s="7" t="s">
        <v>7952</v>
      </c>
      <c r="F4425" s="27"/>
    </row>
    <row r="4426" spans="1:6" x14ac:dyDescent="0.3">
      <c r="A4426" s="7" t="s">
        <v>15511</v>
      </c>
      <c r="B4426" s="7" t="s">
        <v>15512</v>
      </c>
      <c r="C4426" s="7" t="s">
        <v>7957</v>
      </c>
      <c r="D4426" s="7" t="s">
        <v>7952</v>
      </c>
      <c r="E4426" s="7" t="s">
        <v>7952</v>
      </c>
      <c r="F4426" s="27"/>
    </row>
    <row r="4427" spans="1:6" x14ac:dyDescent="0.3">
      <c r="A4427" s="7" t="s">
        <v>15513</v>
      </c>
      <c r="B4427" s="7" t="s">
        <v>15514</v>
      </c>
      <c r="C4427" s="7" t="s">
        <v>7957</v>
      </c>
      <c r="D4427" s="7" t="s">
        <v>7952</v>
      </c>
      <c r="E4427" s="7" t="s">
        <v>7952</v>
      </c>
      <c r="F4427" s="27"/>
    </row>
    <row r="4428" spans="1:6" x14ac:dyDescent="0.3">
      <c r="A4428" s="7" t="s">
        <v>15515</v>
      </c>
      <c r="B4428" s="7" t="s">
        <v>15516</v>
      </c>
      <c r="C4428" s="7" t="s">
        <v>7957</v>
      </c>
      <c r="D4428" s="7" t="s">
        <v>7952</v>
      </c>
      <c r="E4428" s="7" t="s">
        <v>7952</v>
      </c>
      <c r="F4428" s="27"/>
    </row>
    <row r="4429" spans="1:6" x14ac:dyDescent="0.3">
      <c r="A4429" s="7" t="s">
        <v>15517</v>
      </c>
      <c r="B4429" s="7" t="s">
        <v>15518</v>
      </c>
      <c r="C4429" s="7" t="s">
        <v>7957</v>
      </c>
      <c r="D4429" s="7" t="s">
        <v>7952</v>
      </c>
      <c r="E4429" s="7" t="s">
        <v>7952</v>
      </c>
      <c r="F4429" s="27"/>
    </row>
    <row r="4430" spans="1:6" x14ac:dyDescent="0.3">
      <c r="A4430" s="7" t="s">
        <v>15519</v>
      </c>
      <c r="B4430" s="7" t="s">
        <v>15520</v>
      </c>
      <c r="C4430" s="7" t="s">
        <v>7957</v>
      </c>
      <c r="D4430" s="7" t="s">
        <v>7952</v>
      </c>
      <c r="E4430" s="7" t="s">
        <v>7952</v>
      </c>
      <c r="F4430" s="27"/>
    </row>
    <row r="4431" spans="1:6" x14ac:dyDescent="0.3">
      <c r="A4431" s="7" t="s">
        <v>15521</v>
      </c>
      <c r="B4431" s="7" t="s">
        <v>15522</v>
      </c>
      <c r="C4431" s="7" t="s">
        <v>7957</v>
      </c>
      <c r="D4431" s="7" t="s">
        <v>7952</v>
      </c>
      <c r="E4431" s="7" t="s">
        <v>7952</v>
      </c>
      <c r="F4431" s="27"/>
    </row>
    <row r="4432" spans="1:6" x14ac:dyDescent="0.3">
      <c r="A4432" s="7" t="s">
        <v>15523</v>
      </c>
      <c r="B4432" s="7" t="s">
        <v>15524</v>
      </c>
      <c r="C4432" s="7" t="s">
        <v>7957</v>
      </c>
      <c r="D4432" s="7" t="s">
        <v>7952</v>
      </c>
      <c r="E4432" s="7" t="s">
        <v>7952</v>
      </c>
      <c r="F4432" s="27"/>
    </row>
    <row r="4433" spans="1:6" x14ac:dyDescent="0.3">
      <c r="A4433" s="7" t="s">
        <v>15525</v>
      </c>
      <c r="B4433" s="7" t="s">
        <v>15526</v>
      </c>
      <c r="C4433" s="7" t="s">
        <v>7957</v>
      </c>
      <c r="D4433" s="7" t="s">
        <v>7952</v>
      </c>
      <c r="E4433" s="7" t="s">
        <v>7952</v>
      </c>
      <c r="F4433" s="27"/>
    </row>
    <row r="4434" spans="1:6" x14ac:dyDescent="0.3">
      <c r="A4434" s="7" t="s">
        <v>15527</v>
      </c>
      <c r="B4434" s="7" t="s">
        <v>15528</v>
      </c>
      <c r="C4434" s="7" t="s">
        <v>7957</v>
      </c>
      <c r="D4434" s="7" t="s">
        <v>7952</v>
      </c>
      <c r="E4434" s="7" t="s">
        <v>7952</v>
      </c>
      <c r="F4434" s="27"/>
    </row>
    <row r="4435" spans="1:6" x14ac:dyDescent="0.3">
      <c r="A4435" s="7" t="s">
        <v>15529</v>
      </c>
      <c r="B4435" s="7" t="s">
        <v>15530</v>
      </c>
      <c r="C4435" s="7" t="s">
        <v>7957</v>
      </c>
      <c r="D4435" s="7" t="s">
        <v>7952</v>
      </c>
      <c r="E4435" s="7" t="s">
        <v>7952</v>
      </c>
      <c r="F4435" s="27"/>
    </row>
    <row r="4436" spans="1:6" x14ac:dyDescent="0.3">
      <c r="A4436" s="7" t="s">
        <v>15531</v>
      </c>
      <c r="B4436" s="7" t="s">
        <v>15532</v>
      </c>
      <c r="C4436" s="7" t="s">
        <v>7957</v>
      </c>
      <c r="D4436" s="7" t="s">
        <v>7952</v>
      </c>
      <c r="E4436" s="7" t="s">
        <v>7952</v>
      </c>
      <c r="F4436" s="27"/>
    </row>
    <row r="4437" spans="1:6" x14ac:dyDescent="0.3">
      <c r="A4437" s="7" t="s">
        <v>15533</v>
      </c>
      <c r="B4437" s="7" t="s">
        <v>15534</v>
      </c>
      <c r="C4437" s="7" t="s">
        <v>7957</v>
      </c>
      <c r="D4437" s="7" t="s">
        <v>7952</v>
      </c>
      <c r="E4437" s="7" t="s">
        <v>7952</v>
      </c>
      <c r="F4437" s="27"/>
    </row>
    <row r="4438" spans="1:6" x14ac:dyDescent="0.3">
      <c r="A4438" s="7" t="s">
        <v>15535</v>
      </c>
      <c r="B4438" s="7" t="s">
        <v>15536</v>
      </c>
      <c r="C4438" s="7" t="s">
        <v>7957</v>
      </c>
      <c r="D4438" s="7" t="s">
        <v>7952</v>
      </c>
      <c r="E4438" s="7" t="s">
        <v>7952</v>
      </c>
      <c r="F4438" s="27"/>
    </row>
    <row r="4439" spans="1:6" x14ac:dyDescent="0.3">
      <c r="A4439" s="7" t="s">
        <v>15537</v>
      </c>
      <c r="B4439" s="7" t="s">
        <v>15538</v>
      </c>
      <c r="C4439" s="7" t="s">
        <v>7957</v>
      </c>
      <c r="D4439" s="7" t="s">
        <v>7952</v>
      </c>
      <c r="E4439" s="7" t="s">
        <v>7952</v>
      </c>
      <c r="F4439" s="27"/>
    </row>
    <row r="4440" spans="1:6" x14ac:dyDescent="0.3">
      <c r="A4440" s="7" t="s">
        <v>15539</v>
      </c>
      <c r="B4440" s="7" t="s">
        <v>15540</v>
      </c>
      <c r="C4440" s="7" t="s">
        <v>7957</v>
      </c>
      <c r="D4440" s="7" t="s">
        <v>7952</v>
      </c>
      <c r="E4440" s="7" t="s">
        <v>7952</v>
      </c>
      <c r="F4440" s="27"/>
    </row>
    <row r="4441" spans="1:6" x14ac:dyDescent="0.3">
      <c r="A4441" s="7" t="s">
        <v>15541</v>
      </c>
      <c r="B4441" s="7" t="s">
        <v>15542</v>
      </c>
      <c r="C4441" s="7" t="s">
        <v>7957</v>
      </c>
      <c r="D4441" s="7" t="s">
        <v>7952</v>
      </c>
      <c r="E4441" s="7" t="s">
        <v>7952</v>
      </c>
      <c r="F4441" s="27"/>
    </row>
    <row r="4442" spans="1:6" x14ac:dyDescent="0.3">
      <c r="A4442" s="7" t="s">
        <v>15543</v>
      </c>
      <c r="B4442" s="7" t="s">
        <v>15544</v>
      </c>
      <c r="C4442" s="7" t="s">
        <v>7957</v>
      </c>
      <c r="D4442" s="7" t="s">
        <v>7952</v>
      </c>
      <c r="E4442" s="7" t="s">
        <v>7952</v>
      </c>
      <c r="F4442" s="27"/>
    </row>
    <row r="4443" spans="1:6" x14ac:dyDescent="0.3">
      <c r="A4443" s="7" t="s">
        <v>15545</v>
      </c>
      <c r="B4443" s="7" t="s">
        <v>15546</v>
      </c>
      <c r="C4443" s="7" t="s">
        <v>7957</v>
      </c>
      <c r="D4443" s="7" t="s">
        <v>7952</v>
      </c>
      <c r="E4443" s="7" t="s">
        <v>7952</v>
      </c>
      <c r="F4443" s="27"/>
    </row>
    <row r="4444" spans="1:6" x14ac:dyDescent="0.3">
      <c r="A4444" s="7" t="s">
        <v>15547</v>
      </c>
      <c r="B4444" s="7" t="s">
        <v>15548</v>
      </c>
      <c r="C4444" s="7" t="s">
        <v>7957</v>
      </c>
      <c r="D4444" s="7" t="s">
        <v>7952</v>
      </c>
      <c r="E4444" s="7" t="s">
        <v>7952</v>
      </c>
      <c r="F4444" s="27"/>
    </row>
    <row r="4445" spans="1:6" x14ac:dyDescent="0.3">
      <c r="A4445" s="7" t="s">
        <v>15549</v>
      </c>
      <c r="B4445" s="7" t="s">
        <v>15550</v>
      </c>
      <c r="C4445" s="7" t="s">
        <v>7957</v>
      </c>
      <c r="D4445" s="7" t="s">
        <v>7952</v>
      </c>
      <c r="E4445" s="7" t="s">
        <v>7952</v>
      </c>
      <c r="F4445" s="27"/>
    </row>
    <row r="4446" spans="1:6" x14ac:dyDescent="0.3">
      <c r="A4446" s="7" t="s">
        <v>15551</v>
      </c>
      <c r="B4446" s="7" t="s">
        <v>15552</v>
      </c>
      <c r="C4446" s="7" t="s">
        <v>7957</v>
      </c>
      <c r="D4446" s="7" t="s">
        <v>7952</v>
      </c>
      <c r="E4446" s="7" t="s">
        <v>7952</v>
      </c>
      <c r="F4446" s="27"/>
    </row>
    <row r="4447" spans="1:6" x14ac:dyDescent="0.3">
      <c r="A4447" s="7" t="s">
        <v>15553</v>
      </c>
      <c r="B4447" s="7" t="s">
        <v>15554</v>
      </c>
      <c r="C4447" s="7" t="s">
        <v>7957</v>
      </c>
      <c r="D4447" s="7" t="s">
        <v>7952</v>
      </c>
      <c r="E4447" s="7" t="s">
        <v>7952</v>
      </c>
      <c r="F4447" s="27"/>
    </row>
    <row r="4448" spans="1:6" x14ac:dyDescent="0.3">
      <c r="A4448" s="7" t="s">
        <v>15555</v>
      </c>
      <c r="B4448" s="7" t="s">
        <v>15556</v>
      </c>
      <c r="C4448" s="7" t="s">
        <v>7957</v>
      </c>
      <c r="D4448" s="7" t="s">
        <v>7952</v>
      </c>
      <c r="E4448" s="7" t="s">
        <v>7952</v>
      </c>
      <c r="F4448" s="27"/>
    </row>
    <row r="4449" spans="1:6" x14ac:dyDescent="0.3">
      <c r="A4449" s="7" t="s">
        <v>15557</v>
      </c>
      <c r="B4449" s="7" t="s">
        <v>15558</v>
      </c>
      <c r="C4449" s="7" t="s">
        <v>7957</v>
      </c>
      <c r="D4449" s="7" t="s">
        <v>7952</v>
      </c>
      <c r="E4449" s="7" t="s">
        <v>7952</v>
      </c>
      <c r="F4449" s="27"/>
    </row>
    <row r="4450" spans="1:6" x14ac:dyDescent="0.3">
      <c r="A4450" s="7" t="s">
        <v>15559</v>
      </c>
      <c r="B4450" s="7" t="s">
        <v>15560</v>
      </c>
      <c r="C4450" s="7" t="s">
        <v>7957</v>
      </c>
      <c r="D4450" s="7" t="s">
        <v>7952</v>
      </c>
      <c r="E4450" s="7" t="s">
        <v>7952</v>
      </c>
      <c r="F4450" s="27"/>
    </row>
    <row r="4451" spans="1:6" x14ac:dyDescent="0.3">
      <c r="A4451" s="7" t="s">
        <v>15561</v>
      </c>
      <c r="B4451" s="7" t="s">
        <v>15562</v>
      </c>
      <c r="C4451" s="7" t="s">
        <v>7957</v>
      </c>
      <c r="D4451" s="7" t="s">
        <v>7952</v>
      </c>
      <c r="E4451" s="7" t="s">
        <v>7952</v>
      </c>
      <c r="F4451" s="27"/>
    </row>
    <row r="4452" spans="1:6" x14ac:dyDescent="0.3">
      <c r="A4452" s="7" t="s">
        <v>15563</v>
      </c>
      <c r="B4452" s="7" t="s">
        <v>15564</v>
      </c>
      <c r="C4452" s="7" t="s">
        <v>7957</v>
      </c>
      <c r="D4452" s="7" t="s">
        <v>7952</v>
      </c>
      <c r="E4452" s="7" t="s">
        <v>7952</v>
      </c>
      <c r="F4452" s="27"/>
    </row>
    <row r="4453" spans="1:6" x14ac:dyDescent="0.3">
      <c r="A4453" s="7" t="s">
        <v>15565</v>
      </c>
      <c r="B4453" s="7" t="s">
        <v>15566</v>
      </c>
      <c r="C4453" s="7" t="s">
        <v>7957</v>
      </c>
      <c r="D4453" s="7" t="s">
        <v>7952</v>
      </c>
      <c r="E4453" s="7" t="s">
        <v>7952</v>
      </c>
      <c r="F4453" s="27"/>
    </row>
    <row r="4454" spans="1:6" x14ac:dyDescent="0.3">
      <c r="A4454" s="7" t="s">
        <v>15567</v>
      </c>
      <c r="B4454" s="7" t="s">
        <v>15568</v>
      </c>
      <c r="C4454" s="7" t="s">
        <v>7957</v>
      </c>
      <c r="D4454" s="7" t="s">
        <v>7952</v>
      </c>
      <c r="E4454" s="7" t="s">
        <v>7952</v>
      </c>
      <c r="F4454" s="27"/>
    </row>
    <row r="4455" spans="1:6" x14ac:dyDescent="0.3">
      <c r="A4455" s="7" t="s">
        <v>15569</v>
      </c>
      <c r="B4455" s="7" t="s">
        <v>15570</v>
      </c>
      <c r="C4455" s="7" t="s">
        <v>7957</v>
      </c>
      <c r="D4455" s="7" t="s">
        <v>7952</v>
      </c>
      <c r="E4455" s="7" t="s">
        <v>7952</v>
      </c>
      <c r="F4455" s="27"/>
    </row>
    <row r="4456" spans="1:6" x14ac:dyDescent="0.3">
      <c r="A4456" s="7" t="s">
        <v>15571</v>
      </c>
      <c r="B4456" s="7" t="s">
        <v>15572</v>
      </c>
      <c r="C4456" s="7" t="s">
        <v>7957</v>
      </c>
      <c r="D4456" s="7" t="s">
        <v>7952</v>
      </c>
      <c r="E4456" s="7" t="s">
        <v>7952</v>
      </c>
      <c r="F4456" s="27"/>
    </row>
    <row r="4457" spans="1:6" x14ac:dyDescent="0.3">
      <c r="A4457" s="7" t="s">
        <v>15573</v>
      </c>
      <c r="B4457" s="7" t="s">
        <v>15574</v>
      </c>
      <c r="C4457" s="7" t="s">
        <v>7957</v>
      </c>
      <c r="D4457" s="7" t="s">
        <v>7952</v>
      </c>
      <c r="E4457" s="7" t="s">
        <v>7952</v>
      </c>
      <c r="F4457" s="27"/>
    </row>
    <row r="4458" spans="1:6" x14ac:dyDescent="0.3">
      <c r="A4458" s="7" t="s">
        <v>15575</v>
      </c>
      <c r="B4458" s="7" t="s">
        <v>15576</v>
      </c>
      <c r="C4458" s="7" t="s">
        <v>7957</v>
      </c>
      <c r="D4458" s="7" t="s">
        <v>7952</v>
      </c>
      <c r="E4458" s="7" t="s">
        <v>7952</v>
      </c>
      <c r="F4458" s="27"/>
    </row>
    <row r="4459" spans="1:6" x14ac:dyDescent="0.3">
      <c r="A4459" s="7" t="s">
        <v>15577</v>
      </c>
      <c r="B4459" s="7" t="s">
        <v>15578</v>
      </c>
      <c r="C4459" s="7" t="s">
        <v>7957</v>
      </c>
      <c r="D4459" s="7" t="s">
        <v>7952</v>
      </c>
      <c r="E4459" s="7" t="s">
        <v>7952</v>
      </c>
      <c r="F4459" s="27"/>
    </row>
    <row r="4460" spans="1:6" x14ac:dyDescent="0.3">
      <c r="A4460" s="7" t="s">
        <v>15579</v>
      </c>
      <c r="B4460" s="7" t="s">
        <v>15580</v>
      </c>
      <c r="C4460" s="7" t="s">
        <v>7957</v>
      </c>
      <c r="D4460" s="7" t="s">
        <v>7952</v>
      </c>
      <c r="E4460" s="7" t="s">
        <v>7952</v>
      </c>
      <c r="F4460" s="27"/>
    </row>
    <row r="4461" spans="1:6" x14ac:dyDescent="0.3">
      <c r="A4461" s="7" t="s">
        <v>15581</v>
      </c>
      <c r="B4461" s="7" t="s">
        <v>15582</v>
      </c>
      <c r="C4461" s="7" t="s">
        <v>7957</v>
      </c>
      <c r="D4461" s="7" t="s">
        <v>7952</v>
      </c>
      <c r="E4461" s="7" t="s">
        <v>7952</v>
      </c>
      <c r="F4461" s="27"/>
    </row>
    <row r="4462" spans="1:6" x14ac:dyDescent="0.3">
      <c r="A4462" s="7" t="s">
        <v>15583</v>
      </c>
      <c r="B4462" s="7" t="s">
        <v>15584</v>
      </c>
      <c r="C4462" s="7" t="s">
        <v>7957</v>
      </c>
      <c r="D4462" s="7" t="s">
        <v>7952</v>
      </c>
      <c r="E4462" s="7" t="s">
        <v>7952</v>
      </c>
      <c r="F4462" s="27"/>
    </row>
    <row r="4463" spans="1:6" x14ac:dyDescent="0.3">
      <c r="A4463" s="7" t="s">
        <v>15585</v>
      </c>
      <c r="B4463" s="7" t="s">
        <v>15586</v>
      </c>
      <c r="C4463" s="7" t="s">
        <v>7957</v>
      </c>
      <c r="D4463" s="7" t="s">
        <v>7952</v>
      </c>
      <c r="E4463" s="7" t="s">
        <v>7952</v>
      </c>
      <c r="F4463" s="27"/>
    </row>
    <row r="4464" spans="1:6" x14ac:dyDescent="0.3">
      <c r="A4464" s="7" t="s">
        <v>15587</v>
      </c>
      <c r="B4464" s="7" t="s">
        <v>15588</v>
      </c>
      <c r="C4464" s="7" t="s">
        <v>7957</v>
      </c>
      <c r="D4464" s="7" t="s">
        <v>7952</v>
      </c>
      <c r="E4464" s="7" t="s">
        <v>7952</v>
      </c>
      <c r="F4464" s="27"/>
    </row>
    <row r="4465" spans="1:6" x14ac:dyDescent="0.3">
      <c r="A4465" s="7" t="s">
        <v>15589</v>
      </c>
      <c r="B4465" s="7" t="s">
        <v>15590</v>
      </c>
      <c r="C4465" s="7" t="s">
        <v>7957</v>
      </c>
      <c r="D4465" s="7" t="s">
        <v>7952</v>
      </c>
      <c r="E4465" s="7" t="s">
        <v>7952</v>
      </c>
      <c r="F4465" s="27"/>
    </row>
    <row r="4466" spans="1:6" x14ac:dyDescent="0.3">
      <c r="A4466" s="7" t="s">
        <v>15591</v>
      </c>
      <c r="B4466" s="7" t="s">
        <v>15592</v>
      </c>
      <c r="C4466" s="7" t="s">
        <v>7957</v>
      </c>
      <c r="D4466" s="7" t="s">
        <v>7952</v>
      </c>
      <c r="E4466" s="7" t="s">
        <v>7952</v>
      </c>
      <c r="F4466" s="27"/>
    </row>
    <row r="4467" spans="1:6" x14ac:dyDescent="0.3">
      <c r="A4467" s="7" t="s">
        <v>15593</v>
      </c>
      <c r="B4467" s="7" t="s">
        <v>15594</v>
      </c>
      <c r="C4467" s="7" t="s">
        <v>7957</v>
      </c>
      <c r="D4467" s="7" t="s">
        <v>7952</v>
      </c>
      <c r="E4467" s="7" t="s">
        <v>7952</v>
      </c>
      <c r="F4467" s="27"/>
    </row>
    <row r="4468" spans="1:6" x14ac:dyDescent="0.3">
      <c r="A4468" s="7" t="s">
        <v>15595</v>
      </c>
      <c r="B4468" s="7" t="s">
        <v>15596</v>
      </c>
      <c r="C4468" s="7" t="s">
        <v>7957</v>
      </c>
      <c r="D4468" s="7" t="s">
        <v>7952</v>
      </c>
      <c r="E4468" s="7" t="s">
        <v>7952</v>
      </c>
      <c r="F4468" s="27"/>
    </row>
    <row r="4469" spans="1:6" x14ac:dyDescent="0.3">
      <c r="A4469" s="7" t="s">
        <v>15597</v>
      </c>
      <c r="B4469" s="7" t="s">
        <v>15598</v>
      </c>
      <c r="C4469" s="7" t="s">
        <v>7957</v>
      </c>
      <c r="D4469" s="7" t="s">
        <v>7952</v>
      </c>
      <c r="E4469" s="7" t="s">
        <v>7952</v>
      </c>
      <c r="F4469" s="27"/>
    </row>
    <row r="4470" spans="1:6" x14ac:dyDescent="0.3">
      <c r="A4470" s="7" t="s">
        <v>15599</v>
      </c>
      <c r="B4470" s="7" t="s">
        <v>15600</v>
      </c>
      <c r="C4470" s="7" t="s">
        <v>7957</v>
      </c>
      <c r="D4470" s="7" t="s">
        <v>7952</v>
      </c>
      <c r="E4470" s="7" t="s">
        <v>7952</v>
      </c>
      <c r="F4470" s="27"/>
    </row>
    <row r="4471" spans="1:6" x14ac:dyDescent="0.3">
      <c r="A4471" s="7" t="s">
        <v>15601</v>
      </c>
      <c r="B4471" s="7" t="s">
        <v>15602</v>
      </c>
      <c r="C4471" s="7" t="s">
        <v>7957</v>
      </c>
      <c r="D4471" s="7" t="s">
        <v>7952</v>
      </c>
      <c r="E4471" s="7" t="s">
        <v>7952</v>
      </c>
      <c r="F4471" s="27"/>
    </row>
    <row r="4472" spans="1:6" x14ac:dyDescent="0.3">
      <c r="A4472" s="7" t="s">
        <v>15603</v>
      </c>
      <c r="B4472" s="7" t="s">
        <v>15604</v>
      </c>
      <c r="C4472" s="7" t="s">
        <v>7957</v>
      </c>
      <c r="D4472" s="7" t="s">
        <v>7952</v>
      </c>
      <c r="E4472" s="7" t="s">
        <v>7952</v>
      </c>
      <c r="F4472" s="27"/>
    </row>
    <row r="4473" spans="1:6" x14ac:dyDescent="0.3">
      <c r="A4473" s="7" t="s">
        <v>15605</v>
      </c>
      <c r="B4473" s="7" t="s">
        <v>15606</v>
      </c>
      <c r="C4473" s="7" t="s">
        <v>7957</v>
      </c>
      <c r="D4473" s="7" t="s">
        <v>7952</v>
      </c>
      <c r="E4473" s="7" t="s">
        <v>7952</v>
      </c>
      <c r="F4473" s="27"/>
    </row>
    <row r="4474" spans="1:6" x14ac:dyDescent="0.3">
      <c r="A4474" s="7" t="s">
        <v>15607</v>
      </c>
      <c r="B4474" s="7" t="s">
        <v>15608</v>
      </c>
      <c r="C4474" s="7" t="s">
        <v>7957</v>
      </c>
      <c r="D4474" s="7" t="s">
        <v>7952</v>
      </c>
      <c r="E4474" s="7" t="s">
        <v>7952</v>
      </c>
      <c r="F4474" s="27"/>
    </row>
    <row r="4475" spans="1:6" x14ac:dyDescent="0.3">
      <c r="A4475" s="7" t="s">
        <v>15609</v>
      </c>
      <c r="B4475" s="7" t="s">
        <v>15610</v>
      </c>
      <c r="C4475" s="7" t="s">
        <v>7957</v>
      </c>
      <c r="D4475" s="7" t="s">
        <v>7952</v>
      </c>
      <c r="E4475" s="7" t="s">
        <v>7952</v>
      </c>
      <c r="F4475" s="27"/>
    </row>
    <row r="4476" spans="1:6" x14ac:dyDescent="0.3">
      <c r="A4476" s="7" t="s">
        <v>15611</v>
      </c>
      <c r="B4476" s="7" t="s">
        <v>15612</v>
      </c>
      <c r="C4476" s="7" t="s">
        <v>7957</v>
      </c>
      <c r="D4476" s="7" t="s">
        <v>7952</v>
      </c>
      <c r="E4476" s="7" t="s">
        <v>7952</v>
      </c>
      <c r="F4476" s="27"/>
    </row>
    <row r="4477" spans="1:6" x14ac:dyDescent="0.3">
      <c r="A4477" s="7" t="s">
        <v>15613</v>
      </c>
      <c r="B4477" s="7" t="s">
        <v>15614</v>
      </c>
      <c r="C4477" s="7" t="s">
        <v>7957</v>
      </c>
      <c r="D4477" s="7" t="s">
        <v>7952</v>
      </c>
      <c r="E4477" s="7" t="s">
        <v>7952</v>
      </c>
      <c r="F4477" s="27"/>
    </row>
    <row r="4478" spans="1:6" x14ac:dyDescent="0.3">
      <c r="A4478" s="7" t="s">
        <v>15615</v>
      </c>
      <c r="B4478" s="7" t="s">
        <v>15616</v>
      </c>
      <c r="C4478" s="7" t="s">
        <v>7957</v>
      </c>
      <c r="D4478" s="7" t="s">
        <v>7952</v>
      </c>
      <c r="E4478" s="7" t="s">
        <v>7952</v>
      </c>
      <c r="F4478" s="27"/>
    </row>
    <row r="4479" spans="1:6" x14ac:dyDescent="0.3">
      <c r="A4479" s="7" t="s">
        <v>15617</v>
      </c>
      <c r="B4479" s="7" t="s">
        <v>15618</v>
      </c>
      <c r="C4479" s="7" t="s">
        <v>7957</v>
      </c>
      <c r="D4479" s="7" t="s">
        <v>7952</v>
      </c>
      <c r="E4479" s="7" t="s">
        <v>7952</v>
      </c>
      <c r="F4479" s="27"/>
    </row>
    <row r="4480" spans="1:6" x14ac:dyDescent="0.3">
      <c r="A4480" s="7" t="s">
        <v>15619</v>
      </c>
      <c r="B4480" s="7" t="s">
        <v>15620</v>
      </c>
      <c r="C4480" s="7" t="s">
        <v>7957</v>
      </c>
      <c r="D4480" s="7" t="s">
        <v>7952</v>
      </c>
      <c r="E4480" s="7" t="s">
        <v>7952</v>
      </c>
      <c r="F4480" s="27"/>
    </row>
    <row r="4481" spans="1:6" x14ac:dyDescent="0.3">
      <c r="A4481" s="7" t="s">
        <v>15621</v>
      </c>
      <c r="B4481" s="7" t="s">
        <v>15622</v>
      </c>
      <c r="C4481" s="7" t="s">
        <v>7957</v>
      </c>
      <c r="D4481" s="7" t="s">
        <v>7952</v>
      </c>
      <c r="E4481" s="7" t="s">
        <v>7952</v>
      </c>
      <c r="F4481" s="27"/>
    </row>
    <row r="4482" spans="1:6" x14ac:dyDescent="0.3">
      <c r="A4482" s="7" t="s">
        <v>15623</v>
      </c>
      <c r="B4482" s="7" t="s">
        <v>15624</v>
      </c>
      <c r="C4482" s="7" t="s">
        <v>7957</v>
      </c>
      <c r="D4482" s="7" t="s">
        <v>7952</v>
      </c>
      <c r="E4482" s="7" t="s">
        <v>7952</v>
      </c>
      <c r="F4482" s="27"/>
    </row>
    <row r="4483" spans="1:6" x14ac:dyDescent="0.3">
      <c r="A4483" s="7" t="s">
        <v>15625</v>
      </c>
      <c r="B4483" s="7" t="s">
        <v>15626</v>
      </c>
      <c r="C4483" s="7" t="s">
        <v>7957</v>
      </c>
      <c r="D4483" s="7" t="s">
        <v>7952</v>
      </c>
      <c r="E4483" s="7" t="s">
        <v>7952</v>
      </c>
      <c r="F4483" s="27"/>
    </row>
    <row r="4484" spans="1:6" x14ac:dyDescent="0.3">
      <c r="A4484" s="7" t="s">
        <v>15627</v>
      </c>
      <c r="B4484" s="7" t="s">
        <v>15628</v>
      </c>
      <c r="C4484" s="7" t="s">
        <v>7957</v>
      </c>
      <c r="D4484" s="7" t="s">
        <v>7952</v>
      </c>
      <c r="E4484" s="7" t="s">
        <v>7952</v>
      </c>
      <c r="F4484" s="27"/>
    </row>
    <row r="4485" spans="1:6" x14ac:dyDescent="0.3">
      <c r="A4485" s="7" t="s">
        <v>15629</v>
      </c>
      <c r="B4485" s="7" t="s">
        <v>15630</v>
      </c>
      <c r="C4485" s="7" t="s">
        <v>7957</v>
      </c>
      <c r="D4485" s="7" t="s">
        <v>7952</v>
      </c>
      <c r="E4485" s="7" t="s">
        <v>7952</v>
      </c>
      <c r="F4485" s="27"/>
    </row>
    <row r="4486" spans="1:6" x14ac:dyDescent="0.3">
      <c r="A4486" s="7" t="s">
        <v>15631</v>
      </c>
      <c r="B4486" s="7" t="s">
        <v>15632</v>
      </c>
      <c r="C4486" s="7" t="s">
        <v>7957</v>
      </c>
      <c r="D4486" s="7" t="s">
        <v>7952</v>
      </c>
      <c r="E4486" s="7" t="s">
        <v>7952</v>
      </c>
      <c r="F4486" s="27"/>
    </row>
    <row r="4487" spans="1:6" x14ac:dyDescent="0.3">
      <c r="A4487" s="7" t="s">
        <v>15633</v>
      </c>
      <c r="B4487" s="7" t="s">
        <v>15634</v>
      </c>
      <c r="C4487" s="7" t="s">
        <v>7957</v>
      </c>
      <c r="D4487" s="7" t="s">
        <v>7952</v>
      </c>
      <c r="E4487" s="7" t="s">
        <v>7952</v>
      </c>
      <c r="F4487" s="27"/>
    </row>
    <row r="4488" spans="1:6" x14ac:dyDescent="0.3">
      <c r="A4488" s="7" t="s">
        <v>15635</v>
      </c>
      <c r="B4488" s="7" t="s">
        <v>15636</v>
      </c>
      <c r="C4488" s="7" t="s">
        <v>7957</v>
      </c>
      <c r="D4488" s="7" t="s">
        <v>7952</v>
      </c>
      <c r="E4488" s="7" t="s">
        <v>7952</v>
      </c>
      <c r="F4488" s="27"/>
    </row>
    <row r="4489" spans="1:6" x14ac:dyDescent="0.3">
      <c r="A4489" s="7" t="s">
        <v>15637</v>
      </c>
      <c r="B4489" s="7" t="s">
        <v>15638</v>
      </c>
      <c r="C4489" s="7" t="s">
        <v>7957</v>
      </c>
      <c r="D4489" s="7" t="s">
        <v>7952</v>
      </c>
      <c r="E4489" s="7" t="s">
        <v>7952</v>
      </c>
      <c r="F4489" s="27"/>
    </row>
    <row r="4490" spans="1:6" x14ac:dyDescent="0.3">
      <c r="A4490" s="7" t="s">
        <v>15639</v>
      </c>
      <c r="B4490" s="7" t="s">
        <v>15640</v>
      </c>
      <c r="C4490" s="7" t="s">
        <v>7957</v>
      </c>
      <c r="D4490" s="7" t="s">
        <v>7952</v>
      </c>
      <c r="E4490" s="7" t="s">
        <v>7952</v>
      </c>
      <c r="F4490" s="27"/>
    </row>
    <row r="4491" spans="1:6" x14ac:dyDescent="0.3">
      <c r="A4491" s="7" t="s">
        <v>15641</v>
      </c>
      <c r="B4491" s="7" t="s">
        <v>15642</v>
      </c>
      <c r="C4491" s="7" t="s">
        <v>7957</v>
      </c>
      <c r="D4491" s="7" t="s">
        <v>7952</v>
      </c>
      <c r="E4491" s="7" t="s">
        <v>7952</v>
      </c>
      <c r="F4491" s="27"/>
    </row>
    <row r="4492" spans="1:6" x14ac:dyDescent="0.3">
      <c r="A4492" s="7" t="s">
        <v>15643</v>
      </c>
      <c r="B4492" s="7" t="s">
        <v>15644</v>
      </c>
      <c r="C4492" s="7" t="s">
        <v>7957</v>
      </c>
      <c r="D4492" s="7" t="s">
        <v>7952</v>
      </c>
      <c r="E4492" s="7" t="s">
        <v>7952</v>
      </c>
      <c r="F4492" s="27"/>
    </row>
    <row r="4493" spans="1:6" x14ac:dyDescent="0.3">
      <c r="A4493" s="7" t="s">
        <v>15645</v>
      </c>
      <c r="B4493" s="7" t="s">
        <v>15646</v>
      </c>
      <c r="C4493" s="7" t="s">
        <v>7957</v>
      </c>
      <c r="D4493" s="7" t="s">
        <v>7952</v>
      </c>
      <c r="E4493" s="7" t="s">
        <v>7952</v>
      </c>
      <c r="F4493" s="27"/>
    </row>
    <row r="4494" spans="1:6" x14ac:dyDescent="0.3">
      <c r="A4494" s="7" t="s">
        <v>15647</v>
      </c>
      <c r="B4494" s="7" t="s">
        <v>15403</v>
      </c>
      <c r="C4494" s="7" t="s">
        <v>7957</v>
      </c>
      <c r="D4494" s="7" t="s">
        <v>7952</v>
      </c>
      <c r="E4494" s="7" t="s">
        <v>7952</v>
      </c>
      <c r="F4494" s="27"/>
    </row>
    <row r="4495" spans="1:6" x14ac:dyDescent="0.3">
      <c r="A4495" s="7" t="s">
        <v>15648</v>
      </c>
      <c r="B4495" s="7" t="s">
        <v>15649</v>
      </c>
      <c r="C4495" s="7" t="s">
        <v>7957</v>
      </c>
      <c r="D4495" s="7" t="s">
        <v>7952</v>
      </c>
      <c r="E4495" s="7" t="s">
        <v>7952</v>
      </c>
      <c r="F4495" s="27"/>
    </row>
    <row r="4496" spans="1:6" x14ac:dyDescent="0.3">
      <c r="A4496" s="7" t="s">
        <v>15650</v>
      </c>
      <c r="B4496" s="7" t="s">
        <v>15651</v>
      </c>
      <c r="C4496" s="7" t="s">
        <v>7957</v>
      </c>
      <c r="D4496" s="7" t="s">
        <v>7952</v>
      </c>
      <c r="E4496" s="7" t="s">
        <v>7952</v>
      </c>
      <c r="F4496" s="27"/>
    </row>
    <row r="4497" spans="1:6" x14ac:dyDescent="0.3">
      <c r="A4497" s="7" t="s">
        <v>15652</v>
      </c>
      <c r="B4497" s="7" t="s">
        <v>15653</v>
      </c>
      <c r="C4497" s="7" t="s">
        <v>7957</v>
      </c>
      <c r="D4497" s="7" t="s">
        <v>7952</v>
      </c>
      <c r="E4497" s="7" t="s">
        <v>7952</v>
      </c>
      <c r="F4497" s="27"/>
    </row>
    <row r="4498" spans="1:6" x14ac:dyDescent="0.3">
      <c r="A4498" s="7" t="s">
        <v>15654</v>
      </c>
      <c r="B4498" s="7" t="s">
        <v>15655</v>
      </c>
      <c r="C4498" s="7" t="s">
        <v>7957</v>
      </c>
      <c r="D4498" s="7" t="s">
        <v>7952</v>
      </c>
      <c r="E4498" s="7" t="s">
        <v>7952</v>
      </c>
      <c r="F4498" s="27"/>
    </row>
    <row r="4499" spans="1:6" x14ac:dyDescent="0.3">
      <c r="A4499" s="7" t="s">
        <v>15656</v>
      </c>
      <c r="B4499" s="7" t="s">
        <v>15657</v>
      </c>
      <c r="C4499" s="7" t="s">
        <v>7957</v>
      </c>
      <c r="D4499" s="7" t="s">
        <v>7952</v>
      </c>
      <c r="E4499" s="7" t="s">
        <v>7952</v>
      </c>
      <c r="F4499" s="27"/>
    </row>
    <row r="4500" spans="1:6" x14ac:dyDescent="0.3">
      <c r="A4500" s="7" t="s">
        <v>15658</v>
      </c>
      <c r="B4500" s="7" t="s">
        <v>15659</v>
      </c>
      <c r="C4500" s="7" t="s">
        <v>7957</v>
      </c>
      <c r="D4500" s="7" t="s">
        <v>7952</v>
      </c>
      <c r="E4500" s="7" t="s">
        <v>7952</v>
      </c>
      <c r="F4500" s="27"/>
    </row>
    <row r="4501" spans="1:6" x14ac:dyDescent="0.3">
      <c r="A4501" s="7" t="s">
        <v>15660</v>
      </c>
      <c r="B4501" s="7" t="s">
        <v>15661</v>
      </c>
      <c r="C4501" s="7" t="s">
        <v>7957</v>
      </c>
      <c r="D4501" s="7" t="s">
        <v>7952</v>
      </c>
      <c r="E4501" s="7" t="s">
        <v>7952</v>
      </c>
      <c r="F4501" s="27"/>
    </row>
    <row r="4502" spans="1:6" x14ac:dyDescent="0.3">
      <c r="A4502" s="7" t="s">
        <v>15662</v>
      </c>
      <c r="B4502" s="7" t="s">
        <v>15663</v>
      </c>
      <c r="C4502" s="7" t="s">
        <v>7957</v>
      </c>
      <c r="D4502" s="7" t="s">
        <v>7952</v>
      </c>
      <c r="E4502" s="7" t="s">
        <v>7952</v>
      </c>
      <c r="F4502" s="27"/>
    </row>
    <row r="4503" spans="1:6" x14ac:dyDescent="0.3">
      <c r="A4503" s="7" t="s">
        <v>15664</v>
      </c>
      <c r="B4503" s="7" t="s">
        <v>15665</v>
      </c>
      <c r="C4503" s="7" t="s">
        <v>7957</v>
      </c>
      <c r="D4503" s="7" t="s">
        <v>7952</v>
      </c>
      <c r="E4503" s="7" t="s">
        <v>7952</v>
      </c>
      <c r="F4503" s="27"/>
    </row>
    <row r="4504" spans="1:6" x14ac:dyDescent="0.3">
      <c r="A4504" s="7" t="s">
        <v>15666</v>
      </c>
      <c r="B4504" s="7" t="s">
        <v>15667</v>
      </c>
      <c r="C4504" s="7" t="s">
        <v>7957</v>
      </c>
      <c r="D4504" s="7" t="s">
        <v>7952</v>
      </c>
      <c r="E4504" s="7" t="s">
        <v>7952</v>
      </c>
      <c r="F4504" s="27"/>
    </row>
    <row r="4505" spans="1:6" x14ac:dyDescent="0.3">
      <c r="A4505" s="7" t="s">
        <v>15668</v>
      </c>
      <c r="B4505" s="7" t="s">
        <v>15669</v>
      </c>
      <c r="C4505" s="7" t="s">
        <v>7957</v>
      </c>
      <c r="D4505" s="7" t="s">
        <v>7952</v>
      </c>
      <c r="E4505" s="7" t="s">
        <v>7952</v>
      </c>
      <c r="F4505" s="27"/>
    </row>
    <row r="4506" spans="1:6" x14ac:dyDescent="0.3">
      <c r="A4506" s="7" t="s">
        <v>15670</v>
      </c>
      <c r="B4506" s="7" t="s">
        <v>15671</v>
      </c>
      <c r="C4506" s="7" t="s">
        <v>7957</v>
      </c>
      <c r="D4506" s="7" t="s">
        <v>7952</v>
      </c>
      <c r="E4506" s="7" t="s">
        <v>7952</v>
      </c>
      <c r="F4506" s="27"/>
    </row>
    <row r="4507" spans="1:6" x14ac:dyDescent="0.3">
      <c r="A4507" s="7" t="s">
        <v>15672</v>
      </c>
      <c r="B4507" s="7" t="s">
        <v>15673</v>
      </c>
      <c r="C4507" s="7" t="s">
        <v>7957</v>
      </c>
      <c r="D4507" s="7" t="s">
        <v>7952</v>
      </c>
      <c r="E4507" s="7" t="s">
        <v>7952</v>
      </c>
      <c r="F4507" s="27"/>
    </row>
    <row r="4508" spans="1:6" x14ac:dyDescent="0.3">
      <c r="A4508" s="7" t="s">
        <v>15674</v>
      </c>
      <c r="B4508" s="7" t="s">
        <v>15675</v>
      </c>
      <c r="C4508" s="7" t="s">
        <v>7957</v>
      </c>
      <c r="D4508" s="7" t="s">
        <v>7952</v>
      </c>
      <c r="E4508" s="7" t="s">
        <v>7952</v>
      </c>
      <c r="F4508" s="27"/>
    </row>
    <row r="4509" spans="1:6" x14ac:dyDescent="0.3">
      <c r="A4509" s="7" t="s">
        <v>15676</v>
      </c>
      <c r="B4509" s="7" t="s">
        <v>15677</v>
      </c>
      <c r="C4509" s="7" t="s">
        <v>7957</v>
      </c>
      <c r="D4509" s="7" t="s">
        <v>7952</v>
      </c>
      <c r="E4509" s="7" t="s">
        <v>7952</v>
      </c>
      <c r="F4509" s="27"/>
    </row>
    <row r="4510" spans="1:6" x14ac:dyDescent="0.3">
      <c r="A4510" s="7" t="s">
        <v>15678</v>
      </c>
      <c r="B4510" s="7" t="s">
        <v>15679</v>
      </c>
      <c r="C4510" s="7" t="s">
        <v>7957</v>
      </c>
      <c r="D4510" s="7" t="s">
        <v>7952</v>
      </c>
      <c r="E4510" s="7" t="s">
        <v>7952</v>
      </c>
      <c r="F4510" s="27"/>
    </row>
    <row r="4511" spans="1:6" x14ac:dyDescent="0.3">
      <c r="A4511" s="7" t="s">
        <v>15680</v>
      </c>
      <c r="B4511" s="7" t="s">
        <v>15681</v>
      </c>
      <c r="C4511" s="7" t="s">
        <v>7957</v>
      </c>
      <c r="D4511" s="7" t="s">
        <v>7952</v>
      </c>
      <c r="E4511" s="7" t="s">
        <v>7952</v>
      </c>
      <c r="F4511" s="27"/>
    </row>
    <row r="4512" spans="1:6" x14ac:dyDescent="0.3">
      <c r="A4512" s="7" t="s">
        <v>15682</v>
      </c>
      <c r="B4512" s="7" t="s">
        <v>15683</v>
      </c>
      <c r="C4512" s="7" t="s">
        <v>7957</v>
      </c>
      <c r="D4512" s="7" t="s">
        <v>7952</v>
      </c>
      <c r="E4512" s="7" t="s">
        <v>7952</v>
      </c>
      <c r="F4512" s="27"/>
    </row>
    <row r="4513" spans="1:6" x14ac:dyDescent="0.3">
      <c r="A4513" s="7" t="s">
        <v>15684</v>
      </c>
      <c r="B4513" s="7" t="s">
        <v>15685</v>
      </c>
      <c r="C4513" s="7" t="s">
        <v>7957</v>
      </c>
      <c r="D4513" s="7" t="s">
        <v>7952</v>
      </c>
      <c r="E4513" s="7" t="s">
        <v>7952</v>
      </c>
      <c r="F4513" s="27"/>
    </row>
    <row r="4514" spans="1:6" x14ac:dyDescent="0.3">
      <c r="A4514" s="7" t="s">
        <v>15686</v>
      </c>
      <c r="B4514" s="7" t="s">
        <v>15687</v>
      </c>
      <c r="C4514" s="7" t="s">
        <v>7957</v>
      </c>
      <c r="D4514" s="7" t="s">
        <v>7952</v>
      </c>
      <c r="E4514" s="7" t="s">
        <v>7952</v>
      </c>
      <c r="F4514" s="27"/>
    </row>
    <row r="4515" spans="1:6" x14ac:dyDescent="0.3">
      <c r="A4515" s="7" t="s">
        <v>15688</v>
      </c>
      <c r="B4515" s="7" t="s">
        <v>15689</v>
      </c>
      <c r="C4515" s="7" t="s">
        <v>7957</v>
      </c>
      <c r="D4515" s="7" t="s">
        <v>7952</v>
      </c>
      <c r="E4515" s="7" t="s">
        <v>7952</v>
      </c>
      <c r="F4515" s="27"/>
    </row>
    <row r="4516" spans="1:6" x14ac:dyDescent="0.3">
      <c r="A4516" s="7" t="s">
        <v>15690</v>
      </c>
      <c r="B4516" s="7" t="s">
        <v>15691</v>
      </c>
      <c r="C4516" s="7" t="s">
        <v>7957</v>
      </c>
      <c r="D4516" s="7" t="s">
        <v>7952</v>
      </c>
      <c r="E4516" s="7" t="s">
        <v>7952</v>
      </c>
      <c r="F4516" s="27"/>
    </row>
    <row r="4517" spans="1:6" x14ac:dyDescent="0.3">
      <c r="A4517" s="7" t="s">
        <v>15692</v>
      </c>
      <c r="B4517" s="7" t="s">
        <v>15693</v>
      </c>
      <c r="C4517" s="7" t="s">
        <v>7957</v>
      </c>
      <c r="D4517" s="7" t="s">
        <v>7952</v>
      </c>
      <c r="E4517" s="7" t="s">
        <v>7952</v>
      </c>
      <c r="F4517" s="27"/>
    </row>
    <row r="4518" spans="1:6" x14ac:dyDescent="0.3">
      <c r="A4518" s="7" t="s">
        <v>15694</v>
      </c>
      <c r="B4518" s="7" t="s">
        <v>15695</v>
      </c>
      <c r="C4518" s="7" t="s">
        <v>7957</v>
      </c>
      <c r="D4518" s="7" t="s">
        <v>7952</v>
      </c>
      <c r="E4518" s="7" t="s">
        <v>7952</v>
      </c>
      <c r="F4518" s="27"/>
    </row>
    <row r="4519" spans="1:6" x14ac:dyDescent="0.3">
      <c r="A4519" s="7" t="s">
        <v>15696</v>
      </c>
      <c r="B4519" s="7" t="s">
        <v>15697</v>
      </c>
      <c r="C4519" s="7" t="s">
        <v>7957</v>
      </c>
      <c r="D4519" s="7" t="s">
        <v>7952</v>
      </c>
      <c r="E4519" s="7" t="s">
        <v>7952</v>
      </c>
      <c r="F4519" s="27"/>
    </row>
    <row r="4520" spans="1:6" x14ac:dyDescent="0.3">
      <c r="A4520" s="7" t="s">
        <v>15698</v>
      </c>
      <c r="B4520" s="7" t="s">
        <v>15699</v>
      </c>
      <c r="C4520" s="7" t="s">
        <v>7957</v>
      </c>
      <c r="D4520" s="7" t="s">
        <v>7952</v>
      </c>
      <c r="E4520" s="7" t="s">
        <v>7952</v>
      </c>
      <c r="F4520" s="27"/>
    </row>
    <row r="4521" spans="1:6" x14ac:dyDescent="0.3">
      <c r="A4521" s="7" t="s">
        <v>15700</v>
      </c>
      <c r="B4521" s="7" t="s">
        <v>15701</v>
      </c>
      <c r="C4521" s="7" t="s">
        <v>7957</v>
      </c>
      <c r="D4521" s="7" t="s">
        <v>7952</v>
      </c>
      <c r="E4521" s="7" t="s">
        <v>7952</v>
      </c>
      <c r="F4521" s="27"/>
    </row>
    <row r="4522" spans="1:6" x14ac:dyDescent="0.3">
      <c r="A4522" s="7" t="s">
        <v>15702</v>
      </c>
      <c r="B4522" s="7" t="s">
        <v>15703</v>
      </c>
      <c r="C4522" s="7" t="s">
        <v>7957</v>
      </c>
      <c r="D4522" s="7" t="s">
        <v>7952</v>
      </c>
      <c r="E4522" s="7" t="s">
        <v>7952</v>
      </c>
      <c r="F4522" s="27"/>
    </row>
    <row r="4523" spans="1:6" x14ac:dyDescent="0.3">
      <c r="A4523" s="7" t="s">
        <v>15704</v>
      </c>
      <c r="B4523" s="7" t="s">
        <v>15705</v>
      </c>
      <c r="C4523" s="7" t="s">
        <v>7957</v>
      </c>
      <c r="D4523" s="7" t="s">
        <v>7952</v>
      </c>
      <c r="E4523" s="7" t="s">
        <v>7952</v>
      </c>
      <c r="F4523" s="27"/>
    </row>
    <row r="4524" spans="1:6" x14ac:dyDescent="0.3">
      <c r="A4524" s="7" t="s">
        <v>15706</v>
      </c>
      <c r="B4524" s="7" t="s">
        <v>15707</v>
      </c>
      <c r="C4524" s="7" t="s">
        <v>7957</v>
      </c>
      <c r="D4524" s="7" t="s">
        <v>7952</v>
      </c>
      <c r="E4524" s="7" t="s">
        <v>7952</v>
      </c>
      <c r="F4524" s="27"/>
    </row>
    <row r="4525" spans="1:6" x14ac:dyDescent="0.3">
      <c r="A4525" s="7" t="s">
        <v>15708</v>
      </c>
      <c r="B4525" s="7" t="s">
        <v>15709</v>
      </c>
      <c r="C4525" s="7" t="s">
        <v>7957</v>
      </c>
      <c r="D4525" s="7" t="s">
        <v>7952</v>
      </c>
      <c r="E4525" s="7" t="s">
        <v>7952</v>
      </c>
      <c r="F4525" s="27"/>
    </row>
    <row r="4526" spans="1:6" x14ac:dyDescent="0.3">
      <c r="A4526" s="7" t="s">
        <v>15710</v>
      </c>
      <c r="B4526" s="7" t="s">
        <v>15132</v>
      </c>
      <c r="C4526" s="7" t="s">
        <v>7957</v>
      </c>
      <c r="D4526" s="7" t="s">
        <v>7952</v>
      </c>
      <c r="E4526" s="7" t="s">
        <v>7952</v>
      </c>
      <c r="F4526" s="27"/>
    </row>
    <row r="4527" spans="1:6" x14ac:dyDescent="0.3">
      <c r="A4527" s="7" t="s">
        <v>15711</v>
      </c>
      <c r="B4527" s="7" t="s">
        <v>15712</v>
      </c>
      <c r="C4527" s="7" t="s">
        <v>7957</v>
      </c>
      <c r="D4527" s="7" t="s">
        <v>7952</v>
      </c>
      <c r="E4527" s="7" t="s">
        <v>7952</v>
      </c>
      <c r="F4527" s="27"/>
    </row>
    <row r="4528" spans="1:6" x14ac:dyDescent="0.3">
      <c r="A4528" s="7" t="s">
        <v>15713</v>
      </c>
      <c r="B4528" s="7" t="s">
        <v>15714</v>
      </c>
      <c r="C4528" s="7" t="s">
        <v>7957</v>
      </c>
      <c r="D4528" s="7" t="s">
        <v>7952</v>
      </c>
      <c r="E4528" s="7" t="s">
        <v>7952</v>
      </c>
      <c r="F4528" s="27"/>
    </row>
    <row r="4529" spans="1:6" x14ac:dyDescent="0.3">
      <c r="A4529" s="7" t="s">
        <v>15715</v>
      </c>
      <c r="B4529" s="7" t="s">
        <v>15716</v>
      </c>
      <c r="C4529" s="7" t="s">
        <v>7957</v>
      </c>
      <c r="D4529" s="7" t="s">
        <v>7952</v>
      </c>
      <c r="E4529" s="7" t="s">
        <v>7952</v>
      </c>
      <c r="F4529" s="27"/>
    </row>
    <row r="4530" spans="1:6" x14ac:dyDescent="0.3">
      <c r="A4530" s="7" t="s">
        <v>15717</v>
      </c>
      <c r="B4530" s="7" t="s">
        <v>15718</v>
      </c>
      <c r="C4530" s="7" t="s">
        <v>7957</v>
      </c>
      <c r="D4530" s="7" t="s">
        <v>7952</v>
      </c>
      <c r="E4530" s="7" t="s">
        <v>7952</v>
      </c>
      <c r="F4530" s="27"/>
    </row>
    <row r="4531" spans="1:6" x14ac:dyDescent="0.3">
      <c r="A4531" s="7" t="s">
        <v>15719</v>
      </c>
      <c r="B4531" s="7" t="s">
        <v>15720</v>
      </c>
      <c r="C4531" s="7" t="s">
        <v>7957</v>
      </c>
      <c r="D4531" s="7" t="s">
        <v>7952</v>
      </c>
      <c r="E4531" s="7" t="s">
        <v>7952</v>
      </c>
      <c r="F4531" s="27"/>
    </row>
    <row r="4532" spans="1:6" x14ac:dyDescent="0.3">
      <c r="A4532" s="7" t="s">
        <v>15721</v>
      </c>
      <c r="B4532" s="7" t="s">
        <v>15722</v>
      </c>
      <c r="C4532" s="7" t="s">
        <v>7957</v>
      </c>
      <c r="D4532" s="7" t="s">
        <v>7952</v>
      </c>
      <c r="E4532" s="7" t="s">
        <v>7952</v>
      </c>
      <c r="F4532" s="27"/>
    </row>
    <row r="4533" spans="1:6" x14ac:dyDescent="0.3">
      <c r="A4533" s="7" t="s">
        <v>15723</v>
      </c>
      <c r="B4533" s="7" t="s">
        <v>15724</v>
      </c>
      <c r="C4533" s="7" t="s">
        <v>7957</v>
      </c>
      <c r="D4533" s="7" t="s">
        <v>7952</v>
      </c>
      <c r="E4533" s="7" t="s">
        <v>7952</v>
      </c>
      <c r="F4533" s="27"/>
    </row>
    <row r="4534" spans="1:6" x14ac:dyDescent="0.3">
      <c r="A4534" s="7" t="s">
        <v>15725</v>
      </c>
      <c r="B4534" s="7" t="s">
        <v>15726</v>
      </c>
      <c r="C4534" s="7" t="s">
        <v>7957</v>
      </c>
      <c r="D4534" s="7" t="s">
        <v>7952</v>
      </c>
      <c r="E4534" s="7" t="s">
        <v>7952</v>
      </c>
      <c r="F4534" s="27"/>
    </row>
    <row r="4535" spans="1:6" x14ac:dyDescent="0.3">
      <c r="A4535" s="7" t="s">
        <v>15727</v>
      </c>
      <c r="B4535" s="7" t="s">
        <v>15728</v>
      </c>
      <c r="C4535" s="7" t="s">
        <v>7957</v>
      </c>
      <c r="D4535" s="7" t="s">
        <v>7952</v>
      </c>
      <c r="E4535" s="7" t="s">
        <v>7952</v>
      </c>
      <c r="F4535" s="27"/>
    </row>
    <row r="4536" spans="1:6" x14ac:dyDescent="0.3">
      <c r="A4536" s="7" t="s">
        <v>15729</v>
      </c>
      <c r="B4536" s="7" t="s">
        <v>15730</v>
      </c>
      <c r="C4536" s="7" t="s">
        <v>7957</v>
      </c>
      <c r="D4536" s="7" t="s">
        <v>7952</v>
      </c>
      <c r="E4536" s="7" t="s">
        <v>7952</v>
      </c>
      <c r="F4536" s="27"/>
    </row>
    <row r="4537" spans="1:6" x14ac:dyDescent="0.3">
      <c r="A4537" s="7" t="s">
        <v>15731</v>
      </c>
      <c r="B4537" s="7" t="s">
        <v>15732</v>
      </c>
      <c r="C4537" s="7" t="s">
        <v>7957</v>
      </c>
      <c r="D4537" s="7" t="s">
        <v>7952</v>
      </c>
      <c r="E4537" s="7" t="s">
        <v>7952</v>
      </c>
      <c r="F4537" s="27"/>
    </row>
    <row r="4538" spans="1:6" x14ac:dyDescent="0.3">
      <c r="A4538" s="7" t="s">
        <v>15733</v>
      </c>
      <c r="B4538" s="7" t="s">
        <v>15734</v>
      </c>
      <c r="C4538" s="7" t="s">
        <v>7957</v>
      </c>
      <c r="D4538" s="7" t="s">
        <v>7952</v>
      </c>
      <c r="E4538" s="7" t="s">
        <v>7952</v>
      </c>
      <c r="F4538" s="27"/>
    </row>
    <row r="4539" spans="1:6" x14ac:dyDescent="0.3">
      <c r="A4539" s="7" t="s">
        <v>15735</v>
      </c>
      <c r="B4539" s="7" t="s">
        <v>15736</v>
      </c>
      <c r="C4539" s="7" t="s">
        <v>7957</v>
      </c>
      <c r="D4539" s="7" t="s">
        <v>7952</v>
      </c>
      <c r="E4539" s="7" t="s">
        <v>7952</v>
      </c>
      <c r="F4539" s="27"/>
    </row>
    <row r="4540" spans="1:6" x14ac:dyDescent="0.3">
      <c r="A4540" s="7" t="s">
        <v>15737</v>
      </c>
      <c r="B4540" s="7" t="s">
        <v>15738</v>
      </c>
      <c r="C4540" s="7" t="s">
        <v>7957</v>
      </c>
      <c r="D4540" s="7" t="s">
        <v>7952</v>
      </c>
      <c r="E4540" s="7" t="s">
        <v>7952</v>
      </c>
      <c r="F4540" s="27"/>
    </row>
    <row r="4541" spans="1:6" x14ac:dyDescent="0.3">
      <c r="A4541" s="7" t="s">
        <v>15739</v>
      </c>
      <c r="B4541" s="7" t="s">
        <v>15740</v>
      </c>
      <c r="C4541" s="7" t="s">
        <v>7957</v>
      </c>
      <c r="D4541" s="7" t="s">
        <v>7952</v>
      </c>
      <c r="E4541" s="7" t="s">
        <v>7952</v>
      </c>
      <c r="F4541" s="27"/>
    </row>
    <row r="4542" spans="1:6" x14ac:dyDescent="0.3">
      <c r="A4542" s="7" t="s">
        <v>15741</v>
      </c>
      <c r="B4542" s="7" t="s">
        <v>15742</v>
      </c>
      <c r="C4542" s="7" t="s">
        <v>7957</v>
      </c>
      <c r="D4542" s="7" t="s">
        <v>7952</v>
      </c>
      <c r="E4542" s="7" t="s">
        <v>7952</v>
      </c>
      <c r="F4542" s="27"/>
    </row>
    <row r="4543" spans="1:6" x14ac:dyDescent="0.3">
      <c r="A4543" s="7" t="s">
        <v>15743</v>
      </c>
      <c r="B4543" s="7" t="s">
        <v>15744</v>
      </c>
      <c r="C4543" s="7" t="s">
        <v>7957</v>
      </c>
      <c r="D4543" s="7" t="s">
        <v>7952</v>
      </c>
      <c r="E4543" s="7" t="s">
        <v>7952</v>
      </c>
      <c r="F4543" s="27"/>
    </row>
    <row r="4544" spans="1:6" x14ac:dyDescent="0.3">
      <c r="A4544" s="7" t="s">
        <v>15745</v>
      </c>
      <c r="B4544" s="7" t="s">
        <v>15746</v>
      </c>
      <c r="C4544" s="7" t="s">
        <v>7957</v>
      </c>
      <c r="D4544" s="7" t="s">
        <v>7952</v>
      </c>
      <c r="E4544" s="7" t="s">
        <v>7952</v>
      </c>
      <c r="F4544" s="27"/>
    </row>
    <row r="4545" spans="1:6" x14ac:dyDescent="0.3">
      <c r="A4545" s="7" t="s">
        <v>15747</v>
      </c>
      <c r="B4545" s="7" t="s">
        <v>15748</v>
      </c>
      <c r="C4545" s="7" t="s">
        <v>7957</v>
      </c>
      <c r="D4545" s="7" t="s">
        <v>7952</v>
      </c>
      <c r="E4545" s="7" t="s">
        <v>7952</v>
      </c>
      <c r="F4545" s="27"/>
    </row>
    <row r="4546" spans="1:6" x14ac:dyDescent="0.3">
      <c r="A4546" s="7" t="s">
        <v>15749</v>
      </c>
      <c r="B4546" s="7" t="s">
        <v>15750</v>
      </c>
      <c r="C4546" s="7" t="s">
        <v>7957</v>
      </c>
      <c r="D4546" s="7" t="s">
        <v>7952</v>
      </c>
      <c r="E4546" s="7" t="s">
        <v>7952</v>
      </c>
      <c r="F4546" s="27"/>
    </row>
    <row r="4547" spans="1:6" x14ac:dyDescent="0.3">
      <c r="A4547" s="7" t="s">
        <v>15751</v>
      </c>
      <c r="B4547" s="7" t="s">
        <v>15752</v>
      </c>
      <c r="C4547" s="7" t="s">
        <v>7957</v>
      </c>
      <c r="D4547" s="7" t="s">
        <v>7952</v>
      </c>
      <c r="E4547" s="7" t="s">
        <v>7952</v>
      </c>
      <c r="F4547" s="27"/>
    </row>
    <row r="4548" spans="1:6" x14ac:dyDescent="0.3">
      <c r="A4548" s="7" t="s">
        <v>15753</v>
      </c>
      <c r="B4548" s="7" t="s">
        <v>15754</v>
      </c>
      <c r="C4548" s="7" t="s">
        <v>7957</v>
      </c>
      <c r="D4548" s="7" t="s">
        <v>7952</v>
      </c>
      <c r="E4548" s="7" t="s">
        <v>7952</v>
      </c>
      <c r="F4548" s="27"/>
    </row>
    <row r="4549" spans="1:6" x14ac:dyDescent="0.3">
      <c r="A4549" s="7" t="s">
        <v>15755</v>
      </c>
      <c r="B4549" s="7" t="s">
        <v>15756</v>
      </c>
      <c r="C4549" s="7" t="s">
        <v>7957</v>
      </c>
      <c r="D4549" s="7" t="s">
        <v>7952</v>
      </c>
      <c r="E4549" s="7" t="s">
        <v>7952</v>
      </c>
      <c r="F4549" s="27"/>
    </row>
    <row r="4550" spans="1:6" x14ac:dyDescent="0.3">
      <c r="A4550" s="7" t="s">
        <v>15757</v>
      </c>
      <c r="B4550" s="7" t="s">
        <v>15758</v>
      </c>
      <c r="C4550" s="7" t="s">
        <v>7957</v>
      </c>
      <c r="D4550" s="7" t="s">
        <v>7952</v>
      </c>
      <c r="E4550" s="7" t="s">
        <v>7952</v>
      </c>
      <c r="F4550" s="27"/>
    </row>
    <row r="4551" spans="1:6" x14ac:dyDescent="0.3">
      <c r="A4551" s="7" t="s">
        <v>15759</v>
      </c>
      <c r="B4551" s="7" t="s">
        <v>15760</v>
      </c>
      <c r="C4551" s="7" t="s">
        <v>7957</v>
      </c>
      <c r="D4551" s="7" t="s">
        <v>7952</v>
      </c>
      <c r="E4551" s="7" t="s">
        <v>7952</v>
      </c>
      <c r="F4551" s="27"/>
    </row>
    <row r="4552" spans="1:6" x14ac:dyDescent="0.3">
      <c r="A4552" s="7" t="s">
        <v>15761</v>
      </c>
      <c r="B4552" s="7" t="s">
        <v>15762</v>
      </c>
      <c r="C4552" s="7" t="s">
        <v>7957</v>
      </c>
      <c r="D4552" s="7" t="s">
        <v>7952</v>
      </c>
      <c r="E4552" s="7" t="s">
        <v>7952</v>
      </c>
      <c r="F4552" s="27"/>
    </row>
    <row r="4553" spans="1:6" x14ac:dyDescent="0.3">
      <c r="A4553" s="7" t="s">
        <v>15763</v>
      </c>
      <c r="B4553" s="7" t="s">
        <v>15764</v>
      </c>
      <c r="C4553" s="7" t="s">
        <v>7957</v>
      </c>
      <c r="D4553" s="7" t="s">
        <v>7952</v>
      </c>
      <c r="E4553" s="7" t="s">
        <v>7952</v>
      </c>
      <c r="F4553" s="27"/>
    </row>
    <row r="4554" spans="1:6" x14ac:dyDescent="0.3">
      <c r="A4554" s="7" t="s">
        <v>15765</v>
      </c>
      <c r="B4554" s="7" t="s">
        <v>15766</v>
      </c>
      <c r="C4554" s="7" t="s">
        <v>7957</v>
      </c>
      <c r="D4554" s="7" t="s">
        <v>7952</v>
      </c>
      <c r="E4554" s="7" t="s">
        <v>7952</v>
      </c>
      <c r="F4554" s="27"/>
    </row>
    <row r="4555" spans="1:6" x14ac:dyDescent="0.3">
      <c r="A4555" s="7" t="s">
        <v>15767</v>
      </c>
      <c r="B4555" s="7" t="s">
        <v>15768</v>
      </c>
      <c r="C4555" s="7" t="s">
        <v>7957</v>
      </c>
      <c r="D4555" s="7" t="s">
        <v>7952</v>
      </c>
      <c r="E4555" s="7" t="s">
        <v>7952</v>
      </c>
      <c r="F4555" s="27"/>
    </row>
    <row r="4556" spans="1:6" x14ac:dyDescent="0.3">
      <c r="A4556" s="7" t="s">
        <v>15769</v>
      </c>
      <c r="B4556" s="7" t="s">
        <v>15770</v>
      </c>
      <c r="C4556" s="7" t="s">
        <v>7957</v>
      </c>
      <c r="D4556" s="7" t="s">
        <v>7952</v>
      </c>
      <c r="E4556" s="7" t="s">
        <v>7952</v>
      </c>
      <c r="F4556" s="27"/>
    </row>
    <row r="4557" spans="1:6" x14ac:dyDescent="0.3">
      <c r="A4557" s="7" t="s">
        <v>15771</v>
      </c>
      <c r="B4557" s="7" t="s">
        <v>15772</v>
      </c>
      <c r="C4557" s="7" t="s">
        <v>7957</v>
      </c>
      <c r="D4557" s="7" t="s">
        <v>7952</v>
      </c>
      <c r="E4557" s="7" t="s">
        <v>7952</v>
      </c>
      <c r="F4557" s="27"/>
    </row>
    <row r="4558" spans="1:6" x14ac:dyDescent="0.3">
      <c r="A4558" s="7" t="s">
        <v>15773</v>
      </c>
      <c r="B4558" s="7" t="s">
        <v>15774</v>
      </c>
      <c r="C4558" s="7" t="s">
        <v>7957</v>
      </c>
      <c r="D4558" s="7" t="s">
        <v>7952</v>
      </c>
      <c r="E4558" s="7" t="s">
        <v>7952</v>
      </c>
      <c r="F4558" s="27"/>
    </row>
    <row r="4559" spans="1:6" x14ac:dyDescent="0.3">
      <c r="A4559" s="7" t="s">
        <v>15775</v>
      </c>
      <c r="B4559" s="7" t="s">
        <v>15776</v>
      </c>
      <c r="C4559" s="7" t="s">
        <v>7957</v>
      </c>
      <c r="D4559" s="7" t="s">
        <v>7952</v>
      </c>
      <c r="E4559" s="7" t="s">
        <v>7952</v>
      </c>
      <c r="F4559" s="27"/>
    </row>
    <row r="4560" spans="1:6" x14ac:dyDescent="0.3">
      <c r="A4560" s="7" t="s">
        <v>15777</v>
      </c>
      <c r="B4560" s="7" t="s">
        <v>15778</v>
      </c>
      <c r="C4560" s="7" t="s">
        <v>7957</v>
      </c>
      <c r="D4560" s="7" t="s">
        <v>7952</v>
      </c>
      <c r="E4560" s="7" t="s">
        <v>7952</v>
      </c>
      <c r="F4560" s="27"/>
    </row>
    <row r="4561" spans="1:6" x14ac:dyDescent="0.3">
      <c r="A4561" s="7" t="s">
        <v>15779</v>
      </c>
      <c r="B4561" s="7" t="s">
        <v>15780</v>
      </c>
      <c r="C4561" s="7" t="s">
        <v>7957</v>
      </c>
      <c r="D4561" s="7" t="s">
        <v>7952</v>
      </c>
      <c r="E4561" s="7" t="s">
        <v>7952</v>
      </c>
      <c r="F4561" s="27"/>
    </row>
    <row r="4562" spans="1:6" x14ac:dyDescent="0.3">
      <c r="A4562" s="7" t="s">
        <v>15781</v>
      </c>
      <c r="B4562" s="7" t="s">
        <v>15782</v>
      </c>
      <c r="C4562" s="7" t="s">
        <v>7957</v>
      </c>
      <c r="D4562" s="7" t="s">
        <v>7952</v>
      </c>
      <c r="E4562" s="7" t="s">
        <v>7952</v>
      </c>
      <c r="F4562" s="27"/>
    </row>
    <row r="4563" spans="1:6" x14ac:dyDescent="0.3">
      <c r="A4563" s="7" t="s">
        <v>15783</v>
      </c>
      <c r="B4563" s="7" t="s">
        <v>15784</v>
      </c>
      <c r="C4563" s="7" t="s">
        <v>7957</v>
      </c>
      <c r="D4563" s="7" t="s">
        <v>7952</v>
      </c>
      <c r="E4563" s="7" t="s">
        <v>7952</v>
      </c>
      <c r="F4563" s="27"/>
    </row>
    <row r="4564" spans="1:6" x14ac:dyDescent="0.3">
      <c r="A4564" s="7" t="s">
        <v>15785</v>
      </c>
      <c r="B4564" s="7" t="s">
        <v>15786</v>
      </c>
      <c r="C4564" s="7" t="s">
        <v>7957</v>
      </c>
      <c r="D4564" s="7" t="s">
        <v>7952</v>
      </c>
      <c r="E4564" s="7" t="s">
        <v>7952</v>
      </c>
      <c r="F4564" s="27"/>
    </row>
    <row r="4565" spans="1:6" x14ac:dyDescent="0.3">
      <c r="A4565" s="7" t="s">
        <v>15787</v>
      </c>
      <c r="B4565" s="7" t="s">
        <v>15788</v>
      </c>
      <c r="C4565" s="7" t="s">
        <v>7957</v>
      </c>
      <c r="D4565" s="7" t="s">
        <v>7952</v>
      </c>
      <c r="E4565" s="7" t="s">
        <v>7952</v>
      </c>
      <c r="F4565" s="27"/>
    </row>
    <row r="4566" spans="1:6" x14ac:dyDescent="0.3">
      <c r="A4566" s="7" t="s">
        <v>15789</v>
      </c>
      <c r="B4566" s="7" t="s">
        <v>15790</v>
      </c>
      <c r="C4566" s="7" t="s">
        <v>7957</v>
      </c>
      <c r="D4566" s="7" t="s">
        <v>7952</v>
      </c>
      <c r="E4566" s="7" t="s">
        <v>7952</v>
      </c>
      <c r="F4566" s="27"/>
    </row>
    <row r="4567" spans="1:6" x14ac:dyDescent="0.3">
      <c r="A4567" s="7" t="s">
        <v>15791</v>
      </c>
      <c r="B4567" s="7" t="s">
        <v>15792</v>
      </c>
      <c r="C4567" s="7" t="s">
        <v>7957</v>
      </c>
      <c r="D4567" s="7" t="s">
        <v>7952</v>
      </c>
      <c r="E4567" s="7" t="s">
        <v>7952</v>
      </c>
      <c r="F4567" s="27"/>
    </row>
    <row r="4568" spans="1:6" x14ac:dyDescent="0.3">
      <c r="A4568" s="7" t="s">
        <v>15793</v>
      </c>
      <c r="B4568" s="7" t="s">
        <v>15794</v>
      </c>
      <c r="C4568" s="7" t="s">
        <v>7957</v>
      </c>
      <c r="D4568" s="7" t="s">
        <v>7952</v>
      </c>
      <c r="E4568" s="7" t="s">
        <v>7952</v>
      </c>
      <c r="F4568" s="27"/>
    </row>
    <row r="4569" spans="1:6" x14ac:dyDescent="0.3">
      <c r="A4569" s="7" t="s">
        <v>15795</v>
      </c>
      <c r="B4569" s="7" t="s">
        <v>15796</v>
      </c>
      <c r="C4569" s="7" t="s">
        <v>7957</v>
      </c>
      <c r="D4569" s="7" t="s">
        <v>7952</v>
      </c>
      <c r="E4569" s="7" t="s">
        <v>7952</v>
      </c>
      <c r="F4569" s="27"/>
    </row>
    <row r="4570" spans="1:6" x14ac:dyDescent="0.3">
      <c r="A4570" s="7" t="s">
        <v>15797</v>
      </c>
      <c r="B4570" s="7" t="s">
        <v>15798</v>
      </c>
      <c r="C4570" s="7" t="s">
        <v>7957</v>
      </c>
      <c r="D4570" s="7" t="s">
        <v>7952</v>
      </c>
      <c r="E4570" s="7" t="s">
        <v>7952</v>
      </c>
      <c r="F4570" s="27"/>
    </row>
    <row r="4571" spans="1:6" x14ac:dyDescent="0.3">
      <c r="A4571" s="7" t="s">
        <v>15799</v>
      </c>
      <c r="B4571" s="7" t="s">
        <v>15800</v>
      </c>
      <c r="C4571" s="7" t="s">
        <v>7957</v>
      </c>
      <c r="D4571" s="7" t="s">
        <v>7952</v>
      </c>
      <c r="E4571" s="7" t="s">
        <v>7952</v>
      </c>
      <c r="F4571" s="27"/>
    </row>
    <row r="4572" spans="1:6" x14ac:dyDescent="0.3">
      <c r="A4572" s="7" t="s">
        <v>15801</v>
      </c>
      <c r="B4572" s="7" t="s">
        <v>15802</v>
      </c>
      <c r="C4572" s="7" t="s">
        <v>7957</v>
      </c>
      <c r="D4572" s="7" t="s">
        <v>7952</v>
      </c>
      <c r="E4572" s="7" t="s">
        <v>7952</v>
      </c>
      <c r="F4572" s="27"/>
    </row>
    <row r="4573" spans="1:6" x14ac:dyDescent="0.3">
      <c r="A4573" s="7" t="s">
        <v>15803</v>
      </c>
      <c r="B4573" s="7" t="s">
        <v>15804</v>
      </c>
      <c r="C4573" s="7" t="s">
        <v>7957</v>
      </c>
      <c r="D4573" s="7" t="s">
        <v>7952</v>
      </c>
      <c r="E4573" s="7" t="s">
        <v>7952</v>
      </c>
      <c r="F4573" s="27"/>
    </row>
    <row r="4574" spans="1:6" x14ac:dyDescent="0.3">
      <c r="A4574" s="7" t="s">
        <v>15805</v>
      </c>
      <c r="B4574" s="7" t="s">
        <v>15806</v>
      </c>
      <c r="C4574" s="7" t="s">
        <v>7957</v>
      </c>
      <c r="D4574" s="7" t="s">
        <v>7952</v>
      </c>
      <c r="E4574" s="7" t="s">
        <v>7952</v>
      </c>
      <c r="F4574" s="27"/>
    </row>
    <row r="4575" spans="1:6" x14ac:dyDescent="0.3">
      <c r="A4575" s="7" t="s">
        <v>15807</v>
      </c>
      <c r="B4575" s="7" t="s">
        <v>15808</v>
      </c>
      <c r="C4575" s="7" t="s">
        <v>7957</v>
      </c>
      <c r="D4575" s="7" t="s">
        <v>7952</v>
      </c>
      <c r="E4575" s="7" t="s">
        <v>7952</v>
      </c>
      <c r="F4575" s="27"/>
    </row>
    <row r="4576" spans="1:6" x14ac:dyDescent="0.3">
      <c r="A4576" s="7" t="s">
        <v>15809</v>
      </c>
      <c r="B4576" s="7" t="s">
        <v>15810</v>
      </c>
      <c r="C4576" s="7" t="s">
        <v>7957</v>
      </c>
      <c r="D4576" s="7" t="s">
        <v>7952</v>
      </c>
      <c r="E4576" s="7" t="s">
        <v>7952</v>
      </c>
      <c r="F4576" s="27"/>
    </row>
    <row r="4577" spans="1:6" x14ac:dyDescent="0.3">
      <c r="A4577" s="7" t="s">
        <v>15811</v>
      </c>
      <c r="B4577" s="7" t="s">
        <v>15812</v>
      </c>
      <c r="C4577" s="7" t="s">
        <v>7957</v>
      </c>
      <c r="D4577" s="7" t="s">
        <v>7952</v>
      </c>
      <c r="E4577" s="7" t="s">
        <v>7952</v>
      </c>
      <c r="F4577" s="27"/>
    </row>
    <row r="4578" spans="1:6" x14ac:dyDescent="0.3">
      <c r="A4578" s="7" t="s">
        <v>15813</v>
      </c>
      <c r="B4578" s="7" t="s">
        <v>15814</v>
      </c>
      <c r="C4578" s="7" t="s">
        <v>7957</v>
      </c>
      <c r="D4578" s="7" t="s">
        <v>7952</v>
      </c>
      <c r="E4578" s="7" t="s">
        <v>7952</v>
      </c>
      <c r="F4578" s="27"/>
    </row>
    <row r="4579" spans="1:6" x14ac:dyDescent="0.3">
      <c r="A4579" s="7" t="s">
        <v>15815</v>
      </c>
      <c r="B4579" s="7" t="s">
        <v>15816</v>
      </c>
      <c r="C4579" s="7" t="s">
        <v>7957</v>
      </c>
      <c r="D4579" s="7" t="s">
        <v>7952</v>
      </c>
      <c r="E4579" s="7" t="s">
        <v>7952</v>
      </c>
      <c r="F4579" s="27"/>
    </row>
    <row r="4580" spans="1:6" x14ac:dyDescent="0.3">
      <c r="A4580" s="7" t="s">
        <v>15817</v>
      </c>
      <c r="B4580" s="7" t="s">
        <v>15818</v>
      </c>
      <c r="C4580" s="7" t="s">
        <v>7957</v>
      </c>
      <c r="D4580" s="7" t="s">
        <v>7952</v>
      </c>
      <c r="E4580" s="7" t="s">
        <v>7952</v>
      </c>
      <c r="F4580" s="27"/>
    </row>
    <row r="4581" spans="1:6" x14ac:dyDescent="0.3">
      <c r="A4581" s="7" t="s">
        <v>15819</v>
      </c>
      <c r="B4581" s="7" t="s">
        <v>15820</v>
      </c>
      <c r="C4581" s="7" t="s">
        <v>7957</v>
      </c>
      <c r="D4581" s="7" t="s">
        <v>7952</v>
      </c>
      <c r="E4581" s="7" t="s">
        <v>7952</v>
      </c>
      <c r="F4581" s="27"/>
    </row>
    <row r="4582" spans="1:6" x14ac:dyDescent="0.3">
      <c r="A4582" s="7" t="s">
        <v>15821</v>
      </c>
      <c r="B4582" s="7" t="s">
        <v>15822</v>
      </c>
      <c r="C4582" s="7" t="s">
        <v>7957</v>
      </c>
      <c r="D4582" s="7" t="s">
        <v>7952</v>
      </c>
      <c r="E4582" s="7" t="s">
        <v>7952</v>
      </c>
      <c r="F4582" s="27"/>
    </row>
    <row r="4583" spans="1:6" x14ac:dyDescent="0.3">
      <c r="A4583" s="7" t="s">
        <v>15823</v>
      </c>
      <c r="B4583" s="7" t="s">
        <v>15824</v>
      </c>
      <c r="C4583" s="7" t="s">
        <v>7957</v>
      </c>
      <c r="D4583" s="7" t="s">
        <v>7952</v>
      </c>
      <c r="E4583" s="7" t="s">
        <v>7952</v>
      </c>
      <c r="F4583" s="27"/>
    </row>
    <row r="4584" spans="1:6" x14ac:dyDescent="0.3">
      <c r="A4584" s="7" t="s">
        <v>15825</v>
      </c>
      <c r="B4584" s="7" t="s">
        <v>15826</v>
      </c>
      <c r="C4584" s="7" t="s">
        <v>7957</v>
      </c>
      <c r="D4584" s="7" t="s">
        <v>7952</v>
      </c>
      <c r="E4584" s="7" t="s">
        <v>7952</v>
      </c>
      <c r="F4584" s="27"/>
    </row>
    <row r="4585" spans="1:6" x14ac:dyDescent="0.3">
      <c r="A4585" s="7" t="s">
        <v>15827</v>
      </c>
      <c r="B4585" s="7" t="s">
        <v>15828</v>
      </c>
      <c r="C4585" s="7" t="s">
        <v>7957</v>
      </c>
      <c r="D4585" s="7" t="s">
        <v>7952</v>
      </c>
      <c r="E4585" s="7" t="s">
        <v>7952</v>
      </c>
      <c r="F4585" s="27"/>
    </row>
    <row r="4586" spans="1:6" x14ac:dyDescent="0.3">
      <c r="A4586" s="7" t="s">
        <v>15829</v>
      </c>
      <c r="B4586" s="7" t="s">
        <v>15830</v>
      </c>
      <c r="C4586" s="7" t="s">
        <v>7957</v>
      </c>
      <c r="D4586" s="7" t="s">
        <v>7952</v>
      </c>
      <c r="E4586" s="7" t="s">
        <v>7952</v>
      </c>
      <c r="F4586" s="27"/>
    </row>
    <row r="4587" spans="1:6" x14ac:dyDescent="0.3">
      <c r="A4587" s="7" t="s">
        <v>15831</v>
      </c>
      <c r="B4587" s="7" t="s">
        <v>15832</v>
      </c>
      <c r="C4587" s="7" t="s">
        <v>7957</v>
      </c>
      <c r="D4587" s="7" t="s">
        <v>7952</v>
      </c>
      <c r="E4587" s="7" t="s">
        <v>7952</v>
      </c>
      <c r="F4587" s="27"/>
    </row>
    <row r="4588" spans="1:6" x14ac:dyDescent="0.3">
      <c r="A4588" s="7" t="s">
        <v>15833</v>
      </c>
      <c r="B4588" s="7" t="s">
        <v>15834</v>
      </c>
      <c r="C4588" s="7" t="s">
        <v>7957</v>
      </c>
      <c r="D4588" s="7" t="s">
        <v>7952</v>
      </c>
      <c r="E4588" s="7" t="s">
        <v>7952</v>
      </c>
      <c r="F4588" s="27"/>
    </row>
    <row r="4589" spans="1:6" x14ac:dyDescent="0.3">
      <c r="A4589" s="7" t="s">
        <v>15835</v>
      </c>
      <c r="B4589" s="7" t="s">
        <v>15836</v>
      </c>
      <c r="C4589" s="7" t="s">
        <v>7957</v>
      </c>
      <c r="D4589" s="7" t="s">
        <v>7952</v>
      </c>
      <c r="E4589" s="7" t="s">
        <v>7952</v>
      </c>
      <c r="F4589" s="27"/>
    </row>
    <row r="4590" spans="1:6" x14ac:dyDescent="0.3">
      <c r="A4590" s="7" t="s">
        <v>15837</v>
      </c>
      <c r="B4590" s="7" t="s">
        <v>15838</v>
      </c>
      <c r="C4590" s="7" t="s">
        <v>7957</v>
      </c>
      <c r="D4590" s="7" t="s">
        <v>7952</v>
      </c>
      <c r="E4590" s="7" t="s">
        <v>7952</v>
      </c>
      <c r="F4590" s="27"/>
    </row>
    <row r="4591" spans="1:6" x14ac:dyDescent="0.3">
      <c r="A4591" s="7" t="s">
        <v>15839</v>
      </c>
      <c r="B4591" s="7" t="s">
        <v>15840</v>
      </c>
      <c r="C4591" s="7" t="s">
        <v>7957</v>
      </c>
      <c r="D4591" s="7" t="s">
        <v>7952</v>
      </c>
      <c r="E4591" s="7" t="s">
        <v>7952</v>
      </c>
      <c r="F4591" s="27"/>
    </row>
    <row r="4592" spans="1:6" x14ac:dyDescent="0.3">
      <c r="A4592" s="7" t="s">
        <v>15841</v>
      </c>
      <c r="B4592" s="7" t="s">
        <v>15842</v>
      </c>
      <c r="C4592" s="7" t="s">
        <v>7957</v>
      </c>
      <c r="D4592" s="7" t="s">
        <v>7952</v>
      </c>
      <c r="E4592" s="7" t="s">
        <v>7952</v>
      </c>
      <c r="F4592" s="27"/>
    </row>
    <row r="4593" spans="1:6" x14ac:dyDescent="0.3">
      <c r="A4593" s="7" t="s">
        <v>15843</v>
      </c>
      <c r="B4593" s="7" t="s">
        <v>15844</v>
      </c>
      <c r="C4593" s="7" t="s">
        <v>7957</v>
      </c>
      <c r="D4593" s="7" t="s">
        <v>7952</v>
      </c>
      <c r="E4593" s="7" t="s">
        <v>7952</v>
      </c>
      <c r="F4593" s="27"/>
    </row>
    <row r="4594" spans="1:6" x14ac:dyDescent="0.3">
      <c r="A4594" s="7" t="s">
        <v>15845</v>
      </c>
      <c r="B4594" s="7" t="s">
        <v>15846</v>
      </c>
      <c r="C4594" s="7" t="s">
        <v>7957</v>
      </c>
      <c r="D4594" s="7" t="s">
        <v>7952</v>
      </c>
      <c r="E4594" s="7" t="s">
        <v>7952</v>
      </c>
      <c r="F4594" s="27"/>
    </row>
    <row r="4595" spans="1:6" x14ac:dyDescent="0.3">
      <c r="A4595" s="7" t="s">
        <v>15847</v>
      </c>
      <c r="B4595" s="7" t="s">
        <v>15848</v>
      </c>
      <c r="C4595" s="7" t="s">
        <v>7957</v>
      </c>
      <c r="D4595" s="7" t="s">
        <v>7952</v>
      </c>
      <c r="E4595" s="7" t="s">
        <v>7952</v>
      </c>
      <c r="F4595" s="27"/>
    </row>
    <row r="4596" spans="1:6" x14ac:dyDescent="0.3">
      <c r="A4596" s="7" t="s">
        <v>15849</v>
      </c>
      <c r="B4596" s="7" t="s">
        <v>15850</v>
      </c>
      <c r="C4596" s="7" t="s">
        <v>7957</v>
      </c>
      <c r="D4596" s="7" t="s">
        <v>7952</v>
      </c>
      <c r="E4596" s="7" t="s">
        <v>7952</v>
      </c>
      <c r="F4596" s="27"/>
    </row>
    <row r="4597" spans="1:6" x14ac:dyDescent="0.3">
      <c r="A4597" s="7" t="s">
        <v>15851</v>
      </c>
      <c r="B4597" s="7" t="s">
        <v>15852</v>
      </c>
      <c r="C4597" s="7" t="s">
        <v>7957</v>
      </c>
      <c r="D4597" s="7" t="s">
        <v>7952</v>
      </c>
      <c r="E4597" s="7" t="s">
        <v>7952</v>
      </c>
      <c r="F4597" s="27"/>
    </row>
    <row r="4598" spans="1:6" x14ac:dyDescent="0.3">
      <c r="A4598" s="7" t="s">
        <v>15853</v>
      </c>
      <c r="B4598" s="7" t="s">
        <v>15854</v>
      </c>
      <c r="C4598" s="7" t="s">
        <v>7957</v>
      </c>
      <c r="D4598" s="7" t="s">
        <v>7952</v>
      </c>
      <c r="E4598" s="7" t="s">
        <v>7952</v>
      </c>
      <c r="F4598" s="27"/>
    </row>
    <row r="4599" spans="1:6" x14ac:dyDescent="0.3">
      <c r="A4599" s="7" t="s">
        <v>15855</v>
      </c>
      <c r="B4599" s="7" t="s">
        <v>15856</v>
      </c>
      <c r="C4599" s="7" t="s">
        <v>7957</v>
      </c>
      <c r="D4599" s="7" t="s">
        <v>7952</v>
      </c>
      <c r="E4599" s="7" t="s">
        <v>7952</v>
      </c>
      <c r="F4599" s="27"/>
    </row>
    <row r="4600" spans="1:6" x14ac:dyDescent="0.3">
      <c r="A4600" s="7" t="s">
        <v>15857</v>
      </c>
      <c r="B4600" s="7" t="s">
        <v>15858</v>
      </c>
      <c r="C4600" s="7" t="s">
        <v>7957</v>
      </c>
      <c r="D4600" s="7" t="s">
        <v>7952</v>
      </c>
      <c r="E4600" s="7" t="s">
        <v>7952</v>
      </c>
      <c r="F4600" s="27"/>
    </row>
    <row r="4601" spans="1:6" x14ac:dyDescent="0.3">
      <c r="A4601" s="7" t="s">
        <v>15859</v>
      </c>
      <c r="B4601" s="7" t="s">
        <v>15860</v>
      </c>
      <c r="C4601" s="7" t="s">
        <v>7957</v>
      </c>
      <c r="D4601" s="7" t="s">
        <v>7952</v>
      </c>
      <c r="E4601" s="7" t="s">
        <v>7952</v>
      </c>
      <c r="F4601" s="27"/>
    </row>
    <row r="4602" spans="1:6" x14ac:dyDescent="0.3">
      <c r="A4602" s="7" t="s">
        <v>15861</v>
      </c>
      <c r="B4602" s="7" t="s">
        <v>15862</v>
      </c>
      <c r="C4602" s="7" t="s">
        <v>7957</v>
      </c>
      <c r="D4602" s="7" t="s">
        <v>7952</v>
      </c>
      <c r="E4602" s="7" t="s">
        <v>7952</v>
      </c>
      <c r="F4602" s="27"/>
    </row>
    <row r="4603" spans="1:6" x14ac:dyDescent="0.3">
      <c r="A4603" s="7" t="s">
        <v>15863</v>
      </c>
      <c r="B4603" s="7" t="s">
        <v>15864</v>
      </c>
      <c r="C4603" s="7" t="s">
        <v>7957</v>
      </c>
      <c r="D4603" s="7" t="s">
        <v>7952</v>
      </c>
      <c r="E4603" s="7" t="s">
        <v>7952</v>
      </c>
      <c r="F4603" s="27"/>
    </row>
    <row r="4604" spans="1:6" x14ac:dyDescent="0.3">
      <c r="A4604" s="7" t="s">
        <v>15865</v>
      </c>
      <c r="B4604" s="7" t="s">
        <v>15866</v>
      </c>
      <c r="C4604" s="7" t="s">
        <v>7957</v>
      </c>
      <c r="D4604" s="7" t="s">
        <v>7952</v>
      </c>
      <c r="E4604" s="7" t="s">
        <v>7952</v>
      </c>
      <c r="F4604" s="27"/>
    </row>
    <row r="4605" spans="1:6" x14ac:dyDescent="0.3">
      <c r="A4605" s="7" t="s">
        <v>15867</v>
      </c>
      <c r="B4605" s="7" t="s">
        <v>15868</v>
      </c>
      <c r="C4605" s="7" t="s">
        <v>7957</v>
      </c>
      <c r="D4605" s="7" t="s">
        <v>7952</v>
      </c>
      <c r="E4605" s="7" t="s">
        <v>7952</v>
      </c>
      <c r="F4605" s="27"/>
    </row>
    <row r="4606" spans="1:6" x14ac:dyDescent="0.3">
      <c r="A4606" s="7" t="s">
        <v>15869</v>
      </c>
      <c r="B4606" s="7" t="s">
        <v>15870</v>
      </c>
      <c r="C4606" s="7" t="s">
        <v>7957</v>
      </c>
      <c r="D4606" s="7" t="s">
        <v>7952</v>
      </c>
      <c r="E4606" s="7" t="s">
        <v>7952</v>
      </c>
      <c r="F4606" s="27"/>
    </row>
    <row r="4607" spans="1:6" x14ac:dyDescent="0.3">
      <c r="A4607" s="7" t="s">
        <v>15871</v>
      </c>
      <c r="B4607" s="7" t="s">
        <v>15872</v>
      </c>
      <c r="C4607" s="7" t="s">
        <v>7957</v>
      </c>
      <c r="D4607" s="7" t="s">
        <v>7952</v>
      </c>
      <c r="E4607" s="7" t="s">
        <v>7952</v>
      </c>
      <c r="F4607" s="27"/>
    </row>
    <row r="4608" spans="1:6" x14ac:dyDescent="0.3">
      <c r="A4608" s="7" t="s">
        <v>15873</v>
      </c>
      <c r="B4608" s="7" t="s">
        <v>15874</v>
      </c>
      <c r="C4608" s="7" t="s">
        <v>7957</v>
      </c>
      <c r="D4608" s="7" t="s">
        <v>7952</v>
      </c>
      <c r="E4608" s="7" t="s">
        <v>7952</v>
      </c>
      <c r="F4608" s="27"/>
    </row>
    <row r="4609" spans="1:6" x14ac:dyDescent="0.3">
      <c r="A4609" s="7" t="s">
        <v>15875</v>
      </c>
      <c r="B4609" s="7" t="s">
        <v>15876</v>
      </c>
      <c r="C4609" s="7" t="s">
        <v>7957</v>
      </c>
      <c r="D4609" s="7" t="s">
        <v>7952</v>
      </c>
      <c r="E4609" s="7" t="s">
        <v>7952</v>
      </c>
      <c r="F4609" s="27"/>
    </row>
    <row r="4610" spans="1:6" x14ac:dyDescent="0.3">
      <c r="A4610" s="7" t="s">
        <v>15877</v>
      </c>
      <c r="B4610" s="7" t="s">
        <v>15878</v>
      </c>
      <c r="C4610" s="7" t="s">
        <v>7957</v>
      </c>
      <c r="D4610" s="7" t="s">
        <v>7952</v>
      </c>
      <c r="E4610" s="7" t="s">
        <v>7952</v>
      </c>
      <c r="F4610" s="27"/>
    </row>
    <row r="4611" spans="1:6" x14ac:dyDescent="0.3">
      <c r="A4611" s="7" t="s">
        <v>15879</v>
      </c>
      <c r="B4611" s="7" t="s">
        <v>15880</v>
      </c>
      <c r="C4611" s="7" t="s">
        <v>7957</v>
      </c>
      <c r="D4611" s="7" t="s">
        <v>7952</v>
      </c>
      <c r="E4611" s="7" t="s">
        <v>7952</v>
      </c>
      <c r="F4611" s="27"/>
    </row>
    <row r="4612" spans="1:6" x14ac:dyDescent="0.3">
      <c r="A4612" s="7" t="s">
        <v>15881</v>
      </c>
      <c r="B4612" s="7" t="s">
        <v>15882</v>
      </c>
      <c r="C4612" s="7" t="s">
        <v>7957</v>
      </c>
      <c r="D4612" s="7" t="s">
        <v>7952</v>
      </c>
      <c r="E4612" s="7" t="s">
        <v>7952</v>
      </c>
      <c r="F4612" s="27"/>
    </row>
    <row r="4613" spans="1:6" x14ac:dyDescent="0.3">
      <c r="A4613" s="7" t="s">
        <v>15883</v>
      </c>
      <c r="B4613" s="7" t="s">
        <v>15884</v>
      </c>
      <c r="C4613" s="7" t="s">
        <v>7957</v>
      </c>
      <c r="D4613" s="7" t="s">
        <v>7952</v>
      </c>
      <c r="E4613" s="7" t="s">
        <v>7952</v>
      </c>
      <c r="F4613" s="27"/>
    </row>
    <row r="4614" spans="1:6" x14ac:dyDescent="0.3">
      <c r="A4614" s="7" t="s">
        <v>15885</v>
      </c>
      <c r="B4614" s="7" t="s">
        <v>15886</v>
      </c>
      <c r="C4614" s="7" t="s">
        <v>7957</v>
      </c>
      <c r="D4614" s="7" t="s">
        <v>7952</v>
      </c>
      <c r="E4614" s="7" t="s">
        <v>7952</v>
      </c>
      <c r="F4614" s="27"/>
    </row>
    <row r="4615" spans="1:6" x14ac:dyDescent="0.3">
      <c r="A4615" s="7" t="s">
        <v>15887</v>
      </c>
      <c r="B4615" s="7" t="s">
        <v>15888</v>
      </c>
      <c r="C4615" s="7" t="s">
        <v>7957</v>
      </c>
      <c r="D4615" s="7" t="s">
        <v>7952</v>
      </c>
      <c r="E4615" s="7" t="s">
        <v>7952</v>
      </c>
      <c r="F4615" s="27"/>
    </row>
    <row r="4616" spans="1:6" x14ac:dyDescent="0.3">
      <c r="A4616" s="7" t="s">
        <v>15889</v>
      </c>
      <c r="B4616" s="7" t="s">
        <v>15890</v>
      </c>
      <c r="C4616" s="7" t="s">
        <v>7957</v>
      </c>
      <c r="D4616" s="7" t="s">
        <v>7952</v>
      </c>
      <c r="E4616" s="7" t="s">
        <v>7952</v>
      </c>
      <c r="F4616" s="27"/>
    </row>
    <row r="4617" spans="1:6" x14ac:dyDescent="0.3">
      <c r="A4617" s="7" t="s">
        <v>15891</v>
      </c>
      <c r="B4617" s="7" t="s">
        <v>15892</v>
      </c>
      <c r="C4617" s="7" t="s">
        <v>7957</v>
      </c>
      <c r="D4617" s="7" t="s">
        <v>7952</v>
      </c>
      <c r="E4617" s="7" t="s">
        <v>7952</v>
      </c>
      <c r="F4617" s="27"/>
    </row>
    <row r="4618" spans="1:6" x14ac:dyDescent="0.3">
      <c r="A4618" s="7" t="s">
        <v>15893</v>
      </c>
      <c r="B4618" s="7" t="s">
        <v>15894</v>
      </c>
      <c r="C4618" s="7" t="s">
        <v>7957</v>
      </c>
      <c r="D4618" s="7" t="s">
        <v>7952</v>
      </c>
      <c r="E4618" s="7" t="s">
        <v>7952</v>
      </c>
      <c r="F4618" s="27"/>
    </row>
    <row r="4619" spans="1:6" x14ac:dyDescent="0.3">
      <c r="A4619" s="7" t="s">
        <v>15895</v>
      </c>
      <c r="B4619" s="7" t="s">
        <v>15896</v>
      </c>
      <c r="C4619" s="7" t="s">
        <v>7957</v>
      </c>
      <c r="D4619" s="7" t="s">
        <v>7952</v>
      </c>
      <c r="E4619" s="7" t="s">
        <v>7952</v>
      </c>
      <c r="F4619" s="27"/>
    </row>
    <row r="4620" spans="1:6" x14ac:dyDescent="0.3">
      <c r="A4620" s="7" t="s">
        <v>15897</v>
      </c>
      <c r="B4620" s="7" t="s">
        <v>15898</v>
      </c>
      <c r="C4620" s="7" t="s">
        <v>7957</v>
      </c>
      <c r="D4620" s="7" t="s">
        <v>7952</v>
      </c>
      <c r="E4620" s="7" t="s">
        <v>7952</v>
      </c>
      <c r="F4620" s="27"/>
    </row>
    <row r="4621" spans="1:6" x14ac:dyDescent="0.3">
      <c r="A4621" s="7" t="s">
        <v>15899</v>
      </c>
      <c r="B4621" s="7" t="s">
        <v>15900</v>
      </c>
      <c r="C4621" s="7" t="s">
        <v>7957</v>
      </c>
      <c r="D4621" s="7" t="s">
        <v>7952</v>
      </c>
      <c r="E4621" s="7" t="s">
        <v>7952</v>
      </c>
      <c r="F4621" s="27"/>
    </row>
    <row r="4622" spans="1:6" x14ac:dyDescent="0.3">
      <c r="A4622" s="7" t="s">
        <v>15901</v>
      </c>
      <c r="B4622" s="7" t="s">
        <v>15902</v>
      </c>
      <c r="C4622" s="7" t="s">
        <v>7957</v>
      </c>
      <c r="D4622" s="7" t="s">
        <v>7952</v>
      </c>
      <c r="E4622" s="7" t="s">
        <v>7952</v>
      </c>
      <c r="F4622" s="27"/>
    </row>
    <row r="4623" spans="1:6" x14ac:dyDescent="0.3">
      <c r="A4623" s="7" t="s">
        <v>15903</v>
      </c>
      <c r="B4623" s="7" t="s">
        <v>15904</v>
      </c>
      <c r="C4623" s="7" t="s">
        <v>7957</v>
      </c>
      <c r="D4623" s="7" t="s">
        <v>7952</v>
      </c>
      <c r="E4623" s="7" t="s">
        <v>7952</v>
      </c>
      <c r="F4623" s="27"/>
    </row>
    <row r="4624" spans="1:6" x14ac:dyDescent="0.3">
      <c r="A4624" s="7" t="s">
        <v>15905</v>
      </c>
      <c r="B4624" s="7" t="s">
        <v>15906</v>
      </c>
      <c r="C4624" s="7" t="s">
        <v>7957</v>
      </c>
      <c r="D4624" s="7" t="s">
        <v>7952</v>
      </c>
      <c r="E4624" s="7" t="s">
        <v>7952</v>
      </c>
      <c r="F4624" s="27"/>
    </row>
    <row r="4625" spans="1:6" x14ac:dyDescent="0.3">
      <c r="A4625" s="7" t="s">
        <v>15907</v>
      </c>
      <c r="B4625" s="7" t="s">
        <v>15908</v>
      </c>
      <c r="C4625" s="7" t="s">
        <v>7957</v>
      </c>
      <c r="D4625" s="7" t="s">
        <v>7952</v>
      </c>
      <c r="E4625" s="7" t="s">
        <v>7952</v>
      </c>
      <c r="F4625" s="27"/>
    </row>
    <row r="4626" spans="1:6" x14ac:dyDescent="0.3">
      <c r="A4626" s="7" t="s">
        <v>15909</v>
      </c>
      <c r="B4626" s="7" t="s">
        <v>15910</v>
      </c>
      <c r="C4626" s="7" t="s">
        <v>7957</v>
      </c>
      <c r="D4626" s="7" t="s">
        <v>7952</v>
      </c>
      <c r="E4626" s="7" t="s">
        <v>7952</v>
      </c>
      <c r="F4626" s="27"/>
    </row>
    <row r="4627" spans="1:6" x14ac:dyDescent="0.3">
      <c r="A4627" s="7" t="s">
        <v>15911</v>
      </c>
      <c r="B4627" s="7" t="s">
        <v>15912</v>
      </c>
      <c r="C4627" s="7" t="s">
        <v>7957</v>
      </c>
      <c r="D4627" s="7" t="s">
        <v>7952</v>
      </c>
      <c r="E4627" s="7" t="s">
        <v>7952</v>
      </c>
      <c r="F4627" s="27"/>
    </row>
    <row r="4628" spans="1:6" x14ac:dyDescent="0.3">
      <c r="A4628" s="7" t="s">
        <v>15913</v>
      </c>
      <c r="B4628" s="7" t="s">
        <v>15914</v>
      </c>
      <c r="C4628" s="7" t="s">
        <v>7957</v>
      </c>
      <c r="D4628" s="7" t="s">
        <v>7952</v>
      </c>
      <c r="E4628" s="7" t="s">
        <v>7952</v>
      </c>
      <c r="F4628" s="27"/>
    </row>
    <row r="4629" spans="1:6" x14ac:dyDescent="0.3">
      <c r="A4629" s="7" t="s">
        <v>15915</v>
      </c>
      <c r="B4629" s="7" t="s">
        <v>15916</v>
      </c>
      <c r="C4629" s="7" t="s">
        <v>7957</v>
      </c>
      <c r="D4629" s="7" t="s">
        <v>7952</v>
      </c>
      <c r="E4629" s="7" t="s">
        <v>7952</v>
      </c>
      <c r="F4629" s="27"/>
    </row>
    <row r="4630" spans="1:6" x14ac:dyDescent="0.3">
      <c r="A4630" s="7" t="s">
        <v>15917</v>
      </c>
      <c r="B4630" s="7" t="s">
        <v>15918</v>
      </c>
      <c r="C4630" s="7" t="s">
        <v>7957</v>
      </c>
      <c r="D4630" s="7" t="s">
        <v>7952</v>
      </c>
      <c r="E4630" s="7" t="s">
        <v>7952</v>
      </c>
      <c r="F4630" s="27"/>
    </row>
    <row r="4631" spans="1:6" x14ac:dyDescent="0.3">
      <c r="A4631" s="7" t="s">
        <v>15919</v>
      </c>
      <c r="B4631" s="7" t="s">
        <v>15920</v>
      </c>
      <c r="C4631" s="7" t="s">
        <v>7957</v>
      </c>
      <c r="D4631" s="7" t="s">
        <v>7952</v>
      </c>
      <c r="E4631" s="7" t="s">
        <v>7952</v>
      </c>
      <c r="F4631" s="27"/>
    </row>
    <row r="4632" spans="1:6" x14ac:dyDescent="0.3">
      <c r="A4632" s="7" t="s">
        <v>15921</v>
      </c>
      <c r="B4632" s="7" t="s">
        <v>15922</v>
      </c>
      <c r="C4632" s="7" t="s">
        <v>7957</v>
      </c>
      <c r="D4632" s="7" t="s">
        <v>7952</v>
      </c>
      <c r="E4632" s="7" t="s">
        <v>7952</v>
      </c>
      <c r="F4632" s="27"/>
    </row>
    <row r="4633" spans="1:6" x14ac:dyDescent="0.3">
      <c r="A4633" s="7" t="s">
        <v>15923</v>
      </c>
      <c r="B4633" s="7" t="s">
        <v>15924</v>
      </c>
      <c r="C4633" s="7" t="s">
        <v>7957</v>
      </c>
      <c r="D4633" s="7" t="s">
        <v>7952</v>
      </c>
      <c r="E4633" s="7" t="s">
        <v>7952</v>
      </c>
      <c r="F4633" s="27"/>
    </row>
    <row r="4634" spans="1:6" x14ac:dyDescent="0.3">
      <c r="A4634" s="7" t="s">
        <v>15925</v>
      </c>
      <c r="B4634" s="7" t="s">
        <v>15926</v>
      </c>
      <c r="C4634" s="7" t="s">
        <v>7957</v>
      </c>
      <c r="D4634" s="7" t="s">
        <v>7952</v>
      </c>
      <c r="E4634" s="7" t="s">
        <v>7952</v>
      </c>
      <c r="F4634" s="27"/>
    </row>
    <row r="4635" spans="1:6" x14ac:dyDescent="0.3">
      <c r="A4635" s="7" t="s">
        <v>15927</v>
      </c>
      <c r="B4635" s="7" t="s">
        <v>700</v>
      </c>
      <c r="C4635" s="7" t="s">
        <v>7957</v>
      </c>
      <c r="D4635" s="7" t="s">
        <v>7952</v>
      </c>
      <c r="E4635" s="7" t="s">
        <v>7952</v>
      </c>
      <c r="F4635" s="27"/>
    </row>
    <row r="4636" spans="1:6" x14ac:dyDescent="0.3">
      <c r="A4636" s="7" t="s">
        <v>15928</v>
      </c>
      <c r="B4636" s="7" t="s">
        <v>15929</v>
      </c>
      <c r="C4636" s="7" t="s">
        <v>7957</v>
      </c>
      <c r="D4636" s="7" t="s">
        <v>7952</v>
      </c>
      <c r="E4636" s="7" t="s">
        <v>7952</v>
      </c>
      <c r="F4636" s="27"/>
    </row>
    <row r="4637" spans="1:6" x14ac:dyDescent="0.3">
      <c r="A4637" s="7" t="s">
        <v>15930</v>
      </c>
      <c r="B4637" s="7" t="s">
        <v>15931</v>
      </c>
      <c r="C4637" s="7" t="s">
        <v>7957</v>
      </c>
      <c r="D4637" s="7" t="s">
        <v>7952</v>
      </c>
      <c r="E4637" s="7" t="s">
        <v>7952</v>
      </c>
      <c r="F4637" s="27"/>
    </row>
    <row r="4638" spans="1:6" x14ac:dyDescent="0.3">
      <c r="A4638" s="7" t="s">
        <v>15932</v>
      </c>
      <c r="B4638" s="7" t="s">
        <v>15933</v>
      </c>
      <c r="C4638" s="7" t="s">
        <v>7957</v>
      </c>
      <c r="D4638" s="7" t="s">
        <v>7952</v>
      </c>
      <c r="E4638" s="7" t="s">
        <v>7952</v>
      </c>
      <c r="F4638" s="27"/>
    </row>
    <row r="4639" spans="1:6" x14ac:dyDescent="0.3">
      <c r="A4639" s="7" t="s">
        <v>15934</v>
      </c>
      <c r="B4639" s="7" t="s">
        <v>15935</v>
      </c>
      <c r="C4639" s="7" t="s">
        <v>7957</v>
      </c>
      <c r="D4639" s="7" t="s">
        <v>7952</v>
      </c>
      <c r="E4639" s="7" t="s">
        <v>7952</v>
      </c>
      <c r="F4639" s="27"/>
    </row>
    <row r="4640" spans="1:6" x14ac:dyDescent="0.3">
      <c r="A4640" s="7" t="s">
        <v>15936</v>
      </c>
      <c r="B4640" s="7" t="s">
        <v>15937</v>
      </c>
      <c r="C4640" s="7" t="s">
        <v>7957</v>
      </c>
      <c r="D4640" s="7" t="s">
        <v>7952</v>
      </c>
      <c r="E4640" s="7" t="s">
        <v>7952</v>
      </c>
      <c r="F4640" s="27"/>
    </row>
    <row r="4641" spans="1:6" x14ac:dyDescent="0.3">
      <c r="A4641" s="7" t="s">
        <v>15938</v>
      </c>
      <c r="B4641" s="7" t="s">
        <v>15939</v>
      </c>
      <c r="C4641" s="7" t="s">
        <v>7957</v>
      </c>
      <c r="D4641" s="7" t="s">
        <v>7952</v>
      </c>
      <c r="E4641" s="7" t="s">
        <v>7952</v>
      </c>
      <c r="F4641" s="27"/>
    </row>
    <row r="4642" spans="1:6" x14ac:dyDescent="0.3">
      <c r="A4642" s="7" t="s">
        <v>15940</v>
      </c>
      <c r="B4642" s="7" t="s">
        <v>15941</v>
      </c>
      <c r="C4642" s="7" t="s">
        <v>7957</v>
      </c>
      <c r="D4642" s="7" t="s">
        <v>7952</v>
      </c>
      <c r="E4642" s="7" t="s">
        <v>7952</v>
      </c>
      <c r="F4642" s="27"/>
    </row>
    <row r="4643" spans="1:6" x14ac:dyDescent="0.3">
      <c r="A4643" s="7" t="s">
        <v>15942</v>
      </c>
      <c r="B4643" s="7" t="s">
        <v>15943</v>
      </c>
      <c r="C4643" s="7" t="s">
        <v>7957</v>
      </c>
      <c r="D4643" s="7" t="s">
        <v>7952</v>
      </c>
      <c r="E4643" s="7" t="s">
        <v>7952</v>
      </c>
      <c r="F4643" s="27"/>
    </row>
    <row r="4644" spans="1:6" x14ac:dyDescent="0.3">
      <c r="A4644" s="7" t="s">
        <v>15944</v>
      </c>
      <c r="B4644" s="7" t="s">
        <v>15945</v>
      </c>
      <c r="C4644" s="7" t="s">
        <v>7957</v>
      </c>
      <c r="D4644" s="7" t="s">
        <v>7952</v>
      </c>
      <c r="E4644" s="7" t="s">
        <v>7952</v>
      </c>
      <c r="F4644" s="27"/>
    </row>
    <row r="4645" spans="1:6" x14ac:dyDescent="0.3">
      <c r="A4645" s="7" t="s">
        <v>15946</v>
      </c>
      <c r="B4645" s="7" t="s">
        <v>15947</v>
      </c>
      <c r="C4645" s="7" t="s">
        <v>7957</v>
      </c>
      <c r="D4645" s="7" t="s">
        <v>7952</v>
      </c>
      <c r="E4645" s="7" t="s">
        <v>7952</v>
      </c>
      <c r="F4645" s="27"/>
    </row>
    <row r="4646" spans="1:6" x14ac:dyDescent="0.3">
      <c r="A4646" s="7" t="s">
        <v>15948</v>
      </c>
      <c r="B4646" s="7" t="s">
        <v>15949</v>
      </c>
      <c r="C4646" s="7" t="s">
        <v>7957</v>
      </c>
      <c r="D4646" s="7" t="s">
        <v>7952</v>
      </c>
      <c r="E4646" s="7" t="s">
        <v>7952</v>
      </c>
      <c r="F4646" s="27"/>
    </row>
    <row r="4647" spans="1:6" x14ac:dyDescent="0.3">
      <c r="A4647" s="7" t="s">
        <v>15950</v>
      </c>
      <c r="B4647" s="7" t="s">
        <v>15951</v>
      </c>
      <c r="C4647" s="7" t="s">
        <v>7957</v>
      </c>
      <c r="D4647" s="7" t="s">
        <v>7952</v>
      </c>
      <c r="E4647" s="7" t="s">
        <v>7952</v>
      </c>
      <c r="F4647" s="27"/>
    </row>
    <row r="4648" spans="1:6" x14ac:dyDescent="0.3">
      <c r="A4648" s="7" t="s">
        <v>15952</v>
      </c>
      <c r="B4648" s="7" t="s">
        <v>15953</v>
      </c>
      <c r="C4648" s="7" t="s">
        <v>7957</v>
      </c>
      <c r="D4648" s="7" t="s">
        <v>7952</v>
      </c>
      <c r="E4648" s="7" t="s">
        <v>7952</v>
      </c>
      <c r="F4648" s="27"/>
    </row>
    <row r="4649" spans="1:6" x14ac:dyDescent="0.3">
      <c r="A4649" s="7" t="s">
        <v>15954</v>
      </c>
      <c r="B4649" s="7" t="s">
        <v>15955</v>
      </c>
      <c r="C4649" s="7" t="s">
        <v>7957</v>
      </c>
      <c r="D4649" s="7" t="s">
        <v>7952</v>
      </c>
      <c r="E4649" s="7" t="s">
        <v>7952</v>
      </c>
      <c r="F4649" s="27"/>
    </row>
    <row r="4650" spans="1:6" x14ac:dyDescent="0.3">
      <c r="A4650" s="7" t="s">
        <v>15956</v>
      </c>
      <c r="B4650" s="7" t="s">
        <v>15957</v>
      </c>
      <c r="C4650" s="7" t="s">
        <v>7957</v>
      </c>
      <c r="D4650" s="7" t="s">
        <v>7952</v>
      </c>
      <c r="E4650" s="7" t="s">
        <v>7952</v>
      </c>
      <c r="F4650" s="27"/>
    </row>
    <row r="4651" spans="1:6" x14ac:dyDescent="0.3">
      <c r="A4651" s="7" t="s">
        <v>15958</v>
      </c>
      <c r="B4651" s="7" t="s">
        <v>15959</v>
      </c>
      <c r="C4651" s="7" t="s">
        <v>7957</v>
      </c>
      <c r="D4651" s="7" t="s">
        <v>7952</v>
      </c>
      <c r="E4651" s="7" t="s">
        <v>7952</v>
      </c>
      <c r="F4651" s="27"/>
    </row>
    <row r="4652" spans="1:6" x14ac:dyDescent="0.3">
      <c r="A4652" s="7" t="s">
        <v>15960</v>
      </c>
      <c r="B4652" s="7" t="s">
        <v>15961</v>
      </c>
      <c r="C4652" s="7" t="s">
        <v>7957</v>
      </c>
      <c r="D4652" s="7" t="s">
        <v>7952</v>
      </c>
      <c r="E4652" s="7" t="s">
        <v>7952</v>
      </c>
      <c r="F4652" s="27"/>
    </row>
    <row r="4653" spans="1:6" x14ac:dyDescent="0.3">
      <c r="A4653" s="7" t="s">
        <v>15962</v>
      </c>
      <c r="B4653" s="7" t="s">
        <v>15963</v>
      </c>
      <c r="C4653" s="7" t="s">
        <v>7957</v>
      </c>
      <c r="D4653" s="7" t="s">
        <v>7952</v>
      </c>
      <c r="E4653" s="7" t="s">
        <v>7952</v>
      </c>
      <c r="F4653" s="27"/>
    </row>
    <row r="4654" spans="1:6" x14ac:dyDescent="0.3">
      <c r="A4654" s="7" t="s">
        <v>15964</v>
      </c>
      <c r="B4654" s="7" t="s">
        <v>15965</v>
      </c>
      <c r="C4654" s="7" t="s">
        <v>7957</v>
      </c>
      <c r="D4654" s="7" t="s">
        <v>7952</v>
      </c>
      <c r="E4654" s="7" t="s">
        <v>7952</v>
      </c>
      <c r="F4654" s="27"/>
    </row>
    <row r="4655" spans="1:6" x14ac:dyDescent="0.3">
      <c r="A4655" s="7" t="s">
        <v>15966</v>
      </c>
      <c r="B4655" s="7" t="s">
        <v>15967</v>
      </c>
      <c r="C4655" s="7" t="s">
        <v>7957</v>
      </c>
      <c r="D4655" s="7" t="s">
        <v>7952</v>
      </c>
      <c r="E4655" s="7" t="s">
        <v>7952</v>
      </c>
      <c r="F4655" s="27"/>
    </row>
    <row r="4656" spans="1:6" x14ac:dyDescent="0.3">
      <c r="A4656" s="7" t="s">
        <v>15968</v>
      </c>
      <c r="B4656" s="7" t="s">
        <v>15969</v>
      </c>
      <c r="C4656" s="7" t="s">
        <v>7957</v>
      </c>
      <c r="D4656" s="7" t="s">
        <v>7952</v>
      </c>
      <c r="E4656" s="7" t="s">
        <v>7952</v>
      </c>
      <c r="F4656" s="27"/>
    </row>
    <row r="4657" spans="1:6" x14ac:dyDescent="0.3">
      <c r="A4657" s="7" t="s">
        <v>15970</v>
      </c>
      <c r="B4657" s="7" t="s">
        <v>15971</v>
      </c>
      <c r="C4657" s="7" t="s">
        <v>7957</v>
      </c>
      <c r="D4657" s="7" t="s">
        <v>7952</v>
      </c>
      <c r="E4657" s="7" t="s">
        <v>7952</v>
      </c>
      <c r="F4657" s="27"/>
    </row>
    <row r="4658" spans="1:6" x14ac:dyDescent="0.3">
      <c r="A4658" s="7" t="s">
        <v>15972</v>
      </c>
      <c r="B4658" s="7" t="s">
        <v>15973</v>
      </c>
      <c r="C4658" s="7" t="s">
        <v>7957</v>
      </c>
      <c r="D4658" s="7" t="s">
        <v>7952</v>
      </c>
      <c r="E4658" s="7" t="s">
        <v>7952</v>
      </c>
      <c r="F4658" s="27"/>
    </row>
    <row r="4659" spans="1:6" x14ac:dyDescent="0.3">
      <c r="A4659" s="7" t="s">
        <v>15974</v>
      </c>
      <c r="B4659" s="7" t="s">
        <v>15267</v>
      </c>
      <c r="C4659" s="7" t="s">
        <v>7957</v>
      </c>
      <c r="D4659" s="7" t="s">
        <v>7952</v>
      </c>
      <c r="E4659" s="7" t="s">
        <v>7952</v>
      </c>
      <c r="F4659" s="27"/>
    </row>
    <row r="4660" spans="1:6" x14ac:dyDescent="0.3">
      <c r="A4660" s="7" t="s">
        <v>15975</v>
      </c>
      <c r="B4660" s="7" t="s">
        <v>15976</v>
      </c>
      <c r="C4660" s="7" t="s">
        <v>7957</v>
      </c>
      <c r="D4660" s="7" t="s">
        <v>7952</v>
      </c>
      <c r="E4660" s="7" t="s">
        <v>7952</v>
      </c>
      <c r="F4660" s="27"/>
    </row>
    <row r="4661" spans="1:6" x14ac:dyDescent="0.3">
      <c r="A4661" s="7" t="s">
        <v>15977</v>
      </c>
      <c r="B4661" s="7" t="s">
        <v>15978</v>
      </c>
      <c r="C4661" s="7" t="s">
        <v>7957</v>
      </c>
      <c r="D4661" s="7" t="s">
        <v>7952</v>
      </c>
      <c r="E4661" s="7" t="s">
        <v>7952</v>
      </c>
      <c r="F4661" s="27"/>
    </row>
    <row r="4662" spans="1:6" x14ac:dyDescent="0.3">
      <c r="A4662" s="7" t="s">
        <v>15979</v>
      </c>
      <c r="B4662" s="7" t="s">
        <v>15980</v>
      </c>
      <c r="C4662" s="7" t="s">
        <v>7957</v>
      </c>
      <c r="D4662" s="7" t="s">
        <v>7952</v>
      </c>
      <c r="E4662" s="7" t="s">
        <v>7952</v>
      </c>
      <c r="F4662" s="27"/>
    </row>
    <row r="4663" spans="1:6" x14ac:dyDescent="0.3">
      <c r="A4663" s="7" t="s">
        <v>15981</v>
      </c>
      <c r="B4663" s="7" t="s">
        <v>15982</v>
      </c>
      <c r="C4663" s="7" t="s">
        <v>7957</v>
      </c>
      <c r="D4663" s="7" t="s">
        <v>7952</v>
      </c>
      <c r="E4663" s="7" t="s">
        <v>7952</v>
      </c>
      <c r="F4663" s="27"/>
    </row>
    <row r="4664" spans="1:6" x14ac:dyDescent="0.3">
      <c r="A4664" s="7" t="s">
        <v>15983</v>
      </c>
      <c r="B4664" s="7" t="s">
        <v>15984</v>
      </c>
      <c r="C4664" s="7" t="s">
        <v>7957</v>
      </c>
      <c r="D4664" s="7" t="s">
        <v>7952</v>
      </c>
      <c r="E4664" s="7" t="s">
        <v>7952</v>
      </c>
      <c r="F4664" s="27"/>
    </row>
    <row r="4665" spans="1:6" x14ac:dyDescent="0.3">
      <c r="A4665" s="7" t="s">
        <v>15985</v>
      </c>
      <c r="B4665" s="7" t="s">
        <v>15986</v>
      </c>
      <c r="C4665" s="7" t="s">
        <v>7957</v>
      </c>
      <c r="D4665" s="7" t="s">
        <v>7952</v>
      </c>
      <c r="E4665" s="7" t="s">
        <v>7952</v>
      </c>
      <c r="F4665" s="27"/>
    </row>
    <row r="4666" spans="1:6" x14ac:dyDescent="0.3">
      <c r="A4666" s="7" t="s">
        <v>15987</v>
      </c>
      <c r="B4666" s="7" t="s">
        <v>15988</v>
      </c>
      <c r="C4666" s="7" t="s">
        <v>7957</v>
      </c>
      <c r="D4666" s="7" t="s">
        <v>7952</v>
      </c>
      <c r="E4666" s="7" t="s">
        <v>7952</v>
      </c>
      <c r="F4666" s="27"/>
    </row>
    <row r="4667" spans="1:6" x14ac:dyDescent="0.3">
      <c r="A4667" s="7" t="s">
        <v>15989</v>
      </c>
      <c r="B4667" s="7" t="s">
        <v>15990</v>
      </c>
      <c r="C4667" s="7" t="s">
        <v>7957</v>
      </c>
      <c r="D4667" s="7" t="s">
        <v>7952</v>
      </c>
      <c r="E4667" s="7" t="s">
        <v>7952</v>
      </c>
      <c r="F4667" s="27"/>
    </row>
    <row r="4668" spans="1:6" x14ac:dyDescent="0.3">
      <c r="A4668" s="7" t="s">
        <v>15991</v>
      </c>
      <c r="B4668" s="7" t="s">
        <v>15992</v>
      </c>
      <c r="C4668" s="7" t="s">
        <v>7957</v>
      </c>
      <c r="D4668" s="7" t="s">
        <v>7952</v>
      </c>
      <c r="E4668" s="7" t="s">
        <v>7952</v>
      </c>
      <c r="F4668" s="27"/>
    </row>
    <row r="4669" spans="1:6" x14ac:dyDescent="0.3">
      <c r="A4669" s="7" t="s">
        <v>15993</v>
      </c>
      <c r="B4669" s="7" t="s">
        <v>15994</v>
      </c>
      <c r="C4669" s="7" t="s">
        <v>7957</v>
      </c>
      <c r="D4669" s="7" t="s">
        <v>7952</v>
      </c>
      <c r="E4669" s="7" t="s">
        <v>7952</v>
      </c>
      <c r="F4669" s="27"/>
    </row>
    <row r="4670" spans="1:6" x14ac:dyDescent="0.3">
      <c r="A4670" s="7" t="s">
        <v>15995</v>
      </c>
      <c r="B4670" s="7" t="s">
        <v>15996</v>
      </c>
      <c r="C4670" s="7" t="s">
        <v>7957</v>
      </c>
      <c r="D4670" s="7" t="s">
        <v>7952</v>
      </c>
      <c r="E4670" s="7" t="s">
        <v>7952</v>
      </c>
      <c r="F4670" s="27"/>
    </row>
    <row r="4671" spans="1:6" x14ac:dyDescent="0.3">
      <c r="A4671" s="7" t="s">
        <v>15997</v>
      </c>
      <c r="B4671" s="7" t="s">
        <v>15998</v>
      </c>
      <c r="C4671" s="7" t="s">
        <v>7957</v>
      </c>
      <c r="D4671" s="7" t="s">
        <v>7952</v>
      </c>
      <c r="E4671" s="7" t="s">
        <v>7952</v>
      </c>
      <c r="F4671" s="27"/>
    </row>
    <row r="4672" spans="1:6" x14ac:dyDescent="0.3">
      <c r="A4672" s="7" t="s">
        <v>15999</v>
      </c>
      <c r="B4672" s="7" t="s">
        <v>16000</v>
      </c>
      <c r="C4672" s="7" t="s">
        <v>7957</v>
      </c>
      <c r="D4672" s="7" t="s">
        <v>7952</v>
      </c>
      <c r="E4672" s="7" t="s">
        <v>7952</v>
      </c>
      <c r="F4672" s="27"/>
    </row>
    <row r="4673" spans="1:6" x14ac:dyDescent="0.3">
      <c r="A4673" s="7" t="s">
        <v>16001</v>
      </c>
      <c r="B4673" s="7" t="s">
        <v>16002</v>
      </c>
      <c r="C4673" s="7" t="s">
        <v>7957</v>
      </c>
      <c r="D4673" s="7" t="s">
        <v>7952</v>
      </c>
      <c r="E4673" s="7" t="s">
        <v>7952</v>
      </c>
      <c r="F4673" s="27"/>
    </row>
    <row r="4674" spans="1:6" x14ac:dyDescent="0.3">
      <c r="A4674" s="7" t="s">
        <v>16003</v>
      </c>
      <c r="B4674" s="7" t="s">
        <v>16004</v>
      </c>
      <c r="C4674" s="7" t="s">
        <v>7957</v>
      </c>
      <c r="D4674" s="7" t="s">
        <v>7952</v>
      </c>
      <c r="E4674" s="7" t="s">
        <v>7952</v>
      </c>
      <c r="F4674" s="27"/>
    </row>
    <row r="4675" spans="1:6" x14ac:dyDescent="0.3">
      <c r="A4675" s="7" t="s">
        <v>16005</v>
      </c>
      <c r="B4675" s="7" t="s">
        <v>16006</v>
      </c>
      <c r="C4675" s="7" t="s">
        <v>7957</v>
      </c>
      <c r="D4675" s="7" t="s">
        <v>7952</v>
      </c>
      <c r="E4675" s="7" t="s">
        <v>7952</v>
      </c>
      <c r="F4675" s="27"/>
    </row>
    <row r="4676" spans="1:6" x14ac:dyDescent="0.3">
      <c r="A4676" s="7" t="s">
        <v>16007</v>
      </c>
      <c r="B4676" s="7" t="s">
        <v>16008</v>
      </c>
      <c r="C4676" s="7" t="s">
        <v>7957</v>
      </c>
      <c r="D4676" s="7" t="s">
        <v>7952</v>
      </c>
      <c r="E4676" s="7" t="s">
        <v>7952</v>
      </c>
      <c r="F4676" s="27"/>
    </row>
    <row r="4677" spans="1:6" x14ac:dyDescent="0.3">
      <c r="A4677" s="7" t="s">
        <v>16009</v>
      </c>
      <c r="B4677" s="7" t="s">
        <v>16010</v>
      </c>
      <c r="C4677" s="7" t="s">
        <v>7957</v>
      </c>
      <c r="D4677" s="7" t="s">
        <v>7952</v>
      </c>
      <c r="E4677" s="7" t="s">
        <v>7952</v>
      </c>
      <c r="F4677" s="27"/>
    </row>
    <row r="4678" spans="1:6" x14ac:dyDescent="0.3">
      <c r="A4678" s="7" t="s">
        <v>16011</v>
      </c>
      <c r="B4678" s="7" t="s">
        <v>16012</v>
      </c>
      <c r="C4678" s="7" t="s">
        <v>7957</v>
      </c>
      <c r="D4678" s="7" t="s">
        <v>7952</v>
      </c>
      <c r="E4678" s="7" t="s">
        <v>7952</v>
      </c>
      <c r="F4678" s="27"/>
    </row>
    <row r="4679" spans="1:6" x14ac:dyDescent="0.3">
      <c r="A4679" s="7" t="s">
        <v>16013</v>
      </c>
      <c r="B4679" s="7" t="s">
        <v>16014</v>
      </c>
      <c r="C4679" s="7" t="s">
        <v>7957</v>
      </c>
      <c r="D4679" s="7" t="s">
        <v>7952</v>
      </c>
      <c r="E4679" s="7" t="s">
        <v>7952</v>
      </c>
      <c r="F4679" s="27"/>
    </row>
    <row r="4680" spans="1:6" x14ac:dyDescent="0.3">
      <c r="A4680" s="7" t="s">
        <v>16015</v>
      </c>
      <c r="B4680" s="7" t="s">
        <v>16016</v>
      </c>
      <c r="C4680" s="7" t="s">
        <v>7957</v>
      </c>
      <c r="D4680" s="7" t="s">
        <v>7952</v>
      </c>
      <c r="E4680" s="7" t="s">
        <v>7952</v>
      </c>
      <c r="F4680" s="27"/>
    </row>
    <row r="4681" spans="1:6" x14ac:dyDescent="0.3">
      <c r="A4681" s="7" t="s">
        <v>16017</v>
      </c>
      <c r="B4681" s="7" t="s">
        <v>16018</v>
      </c>
      <c r="C4681" s="7" t="s">
        <v>7957</v>
      </c>
      <c r="D4681" s="7" t="s">
        <v>7952</v>
      </c>
      <c r="E4681" s="7" t="s">
        <v>7952</v>
      </c>
      <c r="F4681" s="27"/>
    </row>
    <row r="4682" spans="1:6" x14ac:dyDescent="0.3">
      <c r="A4682" s="7" t="s">
        <v>16019</v>
      </c>
      <c r="B4682" s="7" t="s">
        <v>16020</v>
      </c>
      <c r="C4682" s="7" t="s">
        <v>7957</v>
      </c>
      <c r="D4682" s="7" t="s">
        <v>7952</v>
      </c>
      <c r="E4682" s="7" t="s">
        <v>7952</v>
      </c>
      <c r="F4682" s="27"/>
    </row>
    <row r="4683" spans="1:6" x14ac:dyDescent="0.3">
      <c r="A4683" s="7" t="s">
        <v>16021</v>
      </c>
      <c r="B4683" s="7" t="s">
        <v>16022</v>
      </c>
      <c r="C4683" s="7" t="s">
        <v>7957</v>
      </c>
      <c r="D4683" s="7" t="s">
        <v>7952</v>
      </c>
      <c r="E4683" s="7" t="s">
        <v>7952</v>
      </c>
      <c r="F4683" s="27"/>
    </row>
    <row r="4684" spans="1:6" x14ac:dyDescent="0.3">
      <c r="A4684" s="7" t="s">
        <v>16023</v>
      </c>
      <c r="B4684" s="7" t="s">
        <v>16024</v>
      </c>
      <c r="C4684" s="7" t="s">
        <v>7957</v>
      </c>
      <c r="D4684" s="7" t="s">
        <v>7952</v>
      </c>
      <c r="E4684" s="7" t="s">
        <v>7952</v>
      </c>
      <c r="F4684" s="27"/>
    </row>
    <row r="4685" spans="1:6" x14ac:dyDescent="0.3">
      <c r="A4685" s="7" t="s">
        <v>16025</v>
      </c>
      <c r="B4685" s="7" t="s">
        <v>16026</v>
      </c>
      <c r="C4685" s="7" t="s">
        <v>7957</v>
      </c>
      <c r="D4685" s="7" t="s">
        <v>7952</v>
      </c>
      <c r="E4685" s="7" t="s">
        <v>7952</v>
      </c>
      <c r="F4685" s="27"/>
    </row>
    <row r="4686" spans="1:6" x14ac:dyDescent="0.3">
      <c r="A4686" s="7" t="s">
        <v>16027</v>
      </c>
      <c r="B4686" s="7" t="s">
        <v>16028</v>
      </c>
      <c r="C4686" s="7" t="s">
        <v>7957</v>
      </c>
      <c r="D4686" s="7" t="s">
        <v>7952</v>
      </c>
      <c r="E4686" s="7" t="s">
        <v>7952</v>
      </c>
      <c r="F4686" s="27"/>
    </row>
    <row r="4687" spans="1:6" x14ac:dyDescent="0.3">
      <c r="A4687" s="7" t="s">
        <v>16029</v>
      </c>
      <c r="B4687" s="7" t="s">
        <v>16030</v>
      </c>
      <c r="C4687" s="7" t="s">
        <v>7957</v>
      </c>
      <c r="D4687" s="7" t="s">
        <v>7952</v>
      </c>
      <c r="E4687" s="7" t="s">
        <v>7952</v>
      </c>
      <c r="F4687" s="27"/>
    </row>
    <row r="4688" spans="1:6" x14ac:dyDescent="0.3">
      <c r="A4688" s="7" t="s">
        <v>16031</v>
      </c>
      <c r="B4688" s="7" t="s">
        <v>16032</v>
      </c>
      <c r="C4688" s="7" t="s">
        <v>7957</v>
      </c>
      <c r="D4688" s="7" t="s">
        <v>7952</v>
      </c>
      <c r="E4688" s="7" t="s">
        <v>7952</v>
      </c>
      <c r="F4688" s="27"/>
    </row>
    <row r="4689" spans="1:6" x14ac:dyDescent="0.3">
      <c r="A4689" s="7" t="s">
        <v>16033</v>
      </c>
      <c r="B4689" s="7" t="s">
        <v>16034</v>
      </c>
      <c r="C4689" s="7" t="s">
        <v>7957</v>
      </c>
      <c r="D4689" s="7" t="s">
        <v>7952</v>
      </c>
      <c r="E4689" s="7" t="s">
        <v>7952</v>
      </c>
      <c r="F4689" s="27"/>
    </row>
    <row r="4690" spans="1:6" x14ac:dyDescent="0.3">
      <c r="A4690" s="7" t="s">
        <v>16035</v>
      </c>
      <c r="B4690" s="7" t="s">
        <v>16036</v>
      </c>
      <c r="C4690" s="7" t="s">
        <v>7957</v>
      </c>
      <c r="D4690" s="7" t="s">
        <v>7952</v>
      </c>
      <c r="E4690" s="7" t="s">
        <v>7952</v>
      </c>
      <c r="F4690" s="27"/>
    </row>
    <row r="4691" spans="1:6" x14ac:dyDescent="0.3">
      <c r="A4691" s="7" t="s">
        <v>16037</v>
      </c>
      <c r="B4691" s="7" t="s">
        <v>16038</v>
      </c>
      <c r="C4691" s="7" t="s">
        <v>7957</v>
      </c>
      <c r="D4691" s="7" t="s">
        <v>7952</v>
      </c>
      <c r="E4691" s="7" t="s">
        <v>7952</v>
      </c>
      <c r="F4691" s="27"/>
    </row>
    <row r="4692" spans="1:6" x14ac:dyDescent="0.3">
      <c r="A4692" s="7" t="s">
        <v>16039</v>
      </c>
      <c r="B4692" s="7" t="s">
        <v>16008</v>
      </c>
      <c r="C4692" s="7" t="s">
        <v>7957</v>
      </c>
      <c r="D4692" s="7" t="s">
        <v>7952</v>
      </c>
      <c r="E4692" s="7" t="s">
        <v>7952</v>
      </c>
      <c r="F4692" s="27"/>
    </row>
    <row r="4693" spans="1:6" x14ac:dyDescent="0.3">
      <c r="A4693" s="7" t="s">
        <v>16040</v>
      </c>
      <c r="B4693" s="7" t="s">
        <v>16041</v>
      </c>
      <c r="C4693" s="7" t="s">
        <v>7957</v>
      </c>
      <c r="D4693" s="7" t="s">
        <v>7952</v>
      </c>
      <c r="E4693" s="7" t="s">
        <v>7952</v>
      </c>
      <c r="F4693" s="27"/>
    </row>
    <row r="4694" spans="1:6" x14ac:dyDescent="0.3">
      <c r="A4694" s="7" t="s">
        <v>16042</v>
      </c>
      <c r="B4694" s="7" t="s">
        <v>16043</v>
      </c>
      <c r="C4694" s="7" t="s">
        <v>7957</v>
      </c>
      <c r="D4694" s="7" t="s">
        <v>7952</v>
      </c>
      <c r="E4694" s="7" t="s">
        <v>7952</v>
      </c>
      <c r="F4694" s="27"/>
    </row>
    <row r="4695" spans="1:6" x14ac:dyDescent="0.3">
      <c r="A4695" s="7" t="s">
        <v>16044</v>
      </c>
      <c r="B4695" s="7" t="s">
        <v>16045</v>
      </c>
      <c r="C4695" s="7" t="s">
        <v>7957</v>
      </c>
      <c r="D4695" s="7" t="s">
        <v>7952</v>
      </c>
      <c r="E4695" s="7" t="s">
        <v>7952</v>
      </c>
      <c r="F4695" s="27"/>
    </row>
    <row r="4696" spans="1:6" x14ac:dyDescent="0.3">
      <c r="A4696" s="7" t="s">
        <v>16046</v>
      </c>
      <c r="B4696" s="7" t="s">
        <v>16047</v>
      </c>
      <c r="C4696" s="7" t="s">
        <v>7957</v>
      </c>
      <c r="D4696" s="7" t="s">
        <v>7952</v>
      </c>
      <c r="E4696" s="7" t="s">
        <v>7952</v>
      </c>
      <c r="F4696" s="27"/>
    </row>
    <row r="4697" spans="1:6" x14ac:dyDescent="0.3">
      <c r="A4697" s="7" t="s">
        <v>16048</v>
      </c>
      <c r="B4697" s="7" t="s">
        <v>16049</v>
      </c>
      <c r="C4697" s="7" t="s">
        <v>7957</v>
      </c>
      <c r="D4697" s="7" t="s">
        <v>7952</v>
      </c>
      <c r="E4697" s="7" t="s">
        <v>7952</v>
      </c>
      <c r="F4697" s="27"/>
    </row>
    <row r="4698" spans="1:6" x14ac:dyDescent="0.3">
      <c r="A4698" s="7" t="s">
        <v>16050</v>
      </c>
      <c r="B4698" s="7" t="s">
        <v>16051</v>
      </c>
      <c r="C4698" s="7" t="s">
        <v>7957</v>
      </c>
      <c r="D4698" s="7" t="s">
        <v>7952</v>
      </c>
      <c r="E4698" s="7" t="s">
        <v>7952</v>
      </c>
      <c r="F4698" s="27"/>
    </row>
    <row r="4699" spans="1:6" x14ac:dyDescent="0.3">
      <c r="A4699" s="7" t="s">
        <v>16052</v>
      </c>
      <c r="B4699" s="7" t="s">
        <v>16053</v>
      </c>
      <c r="C4699" s="7" t="s">
        <v>7957</v>
      </c>
      <c r="D4699" s="7" t="s">
        <v>7952</v>
      </c>
      <c r="E4699" s="7" t="s">
        <v>7952</v>
      </c>
      <c r="F4699" s="27"/>
    </row>
    <row r="4700" spans="1:6" x14ac:dyDescent="0.3">
      <c r="A4700" s="7" t="s">
        <v>16054</v>
      </c>
      <c r="B4700" s="7" t="s">
        <v>16055</v>
      </c>
      <c r="C4700" s="7" t="s">
        <v>7957</v>
      </c>
      <c r="D4700" s="7" t="s">
        <v>7952</v>
      </c>
      <c r="E4700" s="7" t="s">
        <v>7952</v>
      </c>
      <c r="F4700" s="27"/>
    </row>
    <row r="4701" spans="1:6" x14ac:dyDescent="0.3">
      <c r="A4701" s="7" t="s">
        <v>16056</v>
      </c>
      <c r="B4701" s="7" t="s">
        <v>16055</v>
      </c>
      <c r="C4701" s="7" t="s">
        <v>7957</v>
      </c>
      <c r="D4701" s="7" t="s">
        <v>7952</v>
      </c>
      <c r="E4701" s="7" t="s">
        <v>7952</v>
      </c>
      <c r="F4701" s="27"/>
    </row>
    <row r="4702" spans="1:6" x14ac:dyDescent="0.3">
      <c r="A4702" s="7" t="s">
        <v>16057</v>
      </c>
      <c r="B4702" s="7" t="s">
        <v>16058</v>
      </c>
      <c r="C4702" s="7" t="s">
        <v>7957</v>
      </c>
      <c r="D4702" s="7" t="s">
        <v>7952</v>
      </c>
      <c r="E4702" s="7" t="s">
        <v>7952</v>
      </c>
      <c r="F4702" s="27"/>
    </row>
    <row r="4703" spans="1:6" x14ac:dyDescent="0.3">
      <c r="A4703" s="7" t="s">
        <v>16059</v>
      </c>
      <c r="B4703" s="7" t="s">
        <v>16060</v>
      </c>
      <c r="C4703" s="7" t="s">
        <v>7957</v>
      </c>
      <c r="D4703" s="7" t="s">
        <v>7952</v>
      </c>
      <c r="E4703" s="7" t="s">
        <v>7952</v>
      </c>
      <c r="F4703" s="27"/>
    </row>
    <row r="4704" spans="1:6" x14ac:dyDescent="0.3">
      <c r="A4704" s="7" t="s">
        <v>16061</v>
      </c>
      <c r="B4704" s="7" t="s">
        <v>16062</v>
      </c>
      <c r="C4704" s="7" t="s">
        <v>7957</v>
      </c>
      <c r="D4704" s="7" t="s">
        <v>7952</v>
      </c>
      <c r="E4704" s="7" t="s">
        <v>7952</v>
      </c>
      <c r="F4704" s="27"/>
    </row>
    <row r="4705" spans="1:6" x14ac:dyDescent="0.3">
      <c r="A4705" s="7" t="s">
        <v>16063</v>
      </c>
      <c r="B4705" s="7" t="s">
        <v>16064</v>
      </c>
      <c r="C4705" s="7" t="s">
        <v>7957</v>
      </c>
      <c r="D4705" s="7" t="s">
        <v>7952</v>
      </c>
      <c r="E4705" s="7" t="s">
        <v>7952</v>
      </c>
      <c r="F4705" s="27"/>
    </row>
    <row r="4706" spans="1:6" x14ac:dyDescent="0.3">
      <c r="A4706" s="7" t="s">
        <v>16065</v>
      </c>
      <c r="B4706" s="7" t="s">
        <v>16066</v>
      </c>
      <c r="C4706" s="7" t="s">
        <v>7957</v>
      </c>
      <c r="D4706" s="7" t="s">
        <v>7952</v>
      </c>
      <c r="E4706" s="7" t="s">
        <v>7952</v>
      </c>
      <c r="F4706" s="27"/>
    </row>
    <row r="4707" spans="1:6" x14ac:dyDescent="0.3">
      <c r="A4707" s="7" t="s">
        <v>16067</v>
      </c>
      <c r="B4707" s="7" t="s">
        <v>16068</v>
      </c>
      <c r="C4707" s="7" t="s">
        <v>7957</v>
      </c>
      <c r="D4707" s="7" t="s">
        <v>7952</v>
      </c>
      <c r="E4707" s="7" t="s">
        <v>7952</v>
      </c>
      <c r="F4707" s="27"/>
    </row>
    <row r="4708" spans="1:6" x14ac:dyDescent="0.3">
      <c r="A4708" s="7" t="s">
        <v>16069</v>
      </c>
      <c r="B4708" s="7" t="s">
        <v>16070</v>
      </c>
      <c r="C4708" s="7" t="s">
        <v>7957</v>
      </c>
      <c r="D4708" s="7" t="s">
        <v>7952</v>
      </c>
      <c r="E4708" s="7" t="s">
        <v>7952</v>
      </c>
      <c r="F4708" s="27"/>
    </row>
    <row r="4709" spans="1:6" x14ac:dyDescent="0.3">
      <c r="A4709" s="7" t="s">
        <v>16071</v>
      </c>
      <c r="B4709" s="7" t="s">
        <v>16072</v>
      </c>
      <c r="C4709" s="7" t="s">
        <v>7957</v>
      </c>
      <c r="D4709" s="7" t="s">
        <v>7952</v>
      </c>
      <c r="E4709" s="7" t="s">
        <v>7952</v>
      </c>
      <c r="F4709" s="27"/>
    </row>
    <row r="4710" spans="1:6" x14ac:dyDescent="0.3">
      <c r="A4710" s="7" t="s">
        <v>16073</v>
      </c>
      <c r="B4710" s="7" t="s">
        <v>16074</v>
      </c>
      <c r="C4710" s="7" t="s">
        <v>7957</v>
      </c>
      <c r="D4710" s="7" t="s">
        <v>7952</v>
      </c>
      <c r="E4710" s="7" t="s">
        <v>7952</v>
      </c>
      <c r="F4710" s="27"/>
    </row>
    <row r="4711" spans="1:6" x14ac:dyDescent="0.3">
      <c r="A4711" s="7" t="s">
        <v>16075</v>
      </c>
      <c r="B4711" s="7" t="s">
        <v>16076</v>
      </c>
      <c r="C4711" s="7" t="s">
        <v>7957</v>
      </c>
      <c r="D4711" s="7" t="s">
        <v>7952</v>
      </c>
      <c r="E4711" s="7" t="s">
        <v>7952</v>
      </c>
      <c r="F4711" s="27"/>
    </row>
    <row r="4712" spans="1:6" x14ac:dyDescent="0.3">
      <c r="A4712" s="7" t="s">
        <v>16077</v>
      </c>
      <c r="B4712" s="7" t="s">
        <v>16078</v>
      </c>
      <c r="C4712" s="7" t="s">
        <v>7957</v>
      </c>
      <c r="D4712" s="7" t="s">
        <v>7952</v>
      </c>
      <c r="E4712" s="7" t="s">
        <v>7952</v>
      </c>
      <c r="F4712" s="27"/>
    </row>
    <row r="4713" spans="1:6" x14ac:dyDescent="0.3">
      <c r="A4713" s="7" t="s">
        <v>16079</v>
      </c>
      <c r="B4713" s="7" t="s">
        <v>16080</v>
      </c>
      <c r="C4713" s="7" t="s">
        <v>7957</v>
      </c>
      <c r="D4713" s="7" t="s">
        <v>7952</v>
      </c>
      <c r="E4713" s="7" t="s">
        <v>7952</v>
      </c>
      <c r="F4713" s="27"/>
    </row>
    <row r="4714" spans="1:6" x14ac:dyDescent="0.3">
      <c r="A4714" s="7" t="s">
        <v>16081</v>
      </c>
      <c r="B4714" s="7" t="s">
        <v>16082</v>
      </c>
      <c r="C4714" s="7" t="s">
        <v>7957</v>
      </c>
      <c r="D4714" s="7" t="s">
        <v>7952</v>
      </c>
      <c r="E4714" s="7" t="s">
        <v>7952</v>
      </c>
      <c r="F4714" s="27"/>
    </row>
    <row r="4715" spans="1:6" x14ac:dyDescent="0.3">
      <c r="A4715" s="7" t="s">
        <v>16083</v>
      </c>
      <c r="B4715" s="7" t="s">
        <v>16084</v>
      </c>
      <c r="C4715" s="7" t="s">
        <v>7957</v>
      </c>
      <c r="D4715" s="7" t="s">
        <v>7952</v>
      </c>
      <c r="E4715" s="7" t="s">
        <v>7952</v>
      </c>
      <c r="F4715" s="27"/>
    </row>
    <row r="4716" spans="1:6" x14ac:dyDescent="0.3">
      <c r="A4716" s="7" t="s">
        <v>16085</v>
      </c>
      <c r="B4716" s="7" t="s">
        <v>16086</v>
      </c>
      <c r="C4716" s="7" t="s">
        <v>7957</v>
      </c>
      <c r="D4716" s="7" t="s">
        <v>7952</v>
      </c>
      <c r="E4716" s="7" t="s">
        <v>7952</v>
      </c>
      <c r="F4716" s="27"/>
    </row>
    <row r="4717" spans="1:6" x14ac:dyDescent="0.3">
      <c r="A4717" s="7" t="s">
        <v>16087</v>
      </c>
      <c r="B4717" s="7" t="s">
        <v>16088</v>
      </c>
      <c r="C4717" s="7" t="s">
        <v>7957</v>
      </c>
      <c r="D4717" s="7" t="s">
        <v>7952</v>
      </c>
      <c r="E4717" s="7" t="s">
        <v>7952</v>
      </c>
      <c r="F4717" s="27"/>
    </row>
    <row r="4718" spans="1:6" x14ac:dyDescent="0.3">
      <c r="A4718" s="7" t="s">
        <v>16089</v>
      </c>
      <c r="B4718" s="7" t="s">
        <v>16090</v>
      </c>
      <c r="C4718" s="7" t="s">
        <v>7957</v>
      </c>
      <c r="D4718" s="7" t="s">
        <v>7952</v>
      </c>
      <c r="E4718" s="7" t="s">
        <v>7952</v>
      </c>
      <c r="F4718" s="27"/>
    </row>
    <row r="4719" spans="1:6" x14ac:dyDescent="0.3">
      <c r="A4719" s="7" t="s">
        <v>16091</v>
      </c>
      <c r="B4719" s="7" t="s">
        <v>16092</v>
      </c>
      <c r="C4719" s="7" t="s">
        <v>7957</v>
      </c>
      <c r="D4719" s="7" t="s">
        <v>7952</v>
      </c>
      <c r="E4719" s="7" t="s">
        <v>7952</v>
      </c>
      <c r="F4719" s="27"/>
    </row>
    <row r="4720" spans="1:6" x14ac:dyDescent="0.3">
      <c r="A4720" s="7" t="s">
        <v>16093</v>
      </c>
      <c r="B4720" s="7" t="s">
        <v>16094</v>
      </c>
      <c r="C4720" s="7" t="s">
        <v>7957</v>
      </c>
      <c r="D4720" s="7" t="s">
        <v>7952</v>
      </c>
      <c r="E4720" s="7" t="s">
        <v>7952</v>
      </c>
      <c r="F4720" s="27"/>
    </row>
    <row r="4721" spans="1:6" x14ac:dyDescent="0.3">
      <c r="A4721" s="7" t="s">
        <v>16095</v>
      </c>
      <c r="B4721" s="7" t="s">
        <v>16096</v>
      </c>
      <c r="C4721" s="7" t="s">
        <v>7957</v>
      </c>
      <c r="D4721" s="7" t="s">
        <v>7952</v>
      </c>
      <c r="E4721" s="7" t="s">
        <v>7952</v>
      </c>
      <c r="F4721" s="27"/>
    </row>
    <row r="4722" spans="1:6" x14ac:dyDescent="0.3">
      <c r="A4722" s="7" t="s">
        <v>16097</v>
      </c>
      <c r="B4722" s="7" t="s">
        <v>16098</v>
      </c>
      <c r="C4722" s="7" t="s">
        <v>7957</v>
      </c>
      <c r="D4722" s="7" t="s">
        <v>7952</v>
      </c>
      <c r="E4722" s="7" t="s">
        <v>7952</v>
      </c>
      <c r="F4722" s="27"/>
    </row>
    <row r="4723" spans="1:6" x14ac:dyDescent="0.3">
      <c r="A4723" s="7" t="s">
        <v>16099</v>
      </c>
      <c r="B4723" s="7" t="s">
        <v>16100</v>
      </c>
      <c r="C4723" s="7" t="s">
        <v>7957</v>
      </c>
      <c r="D4723" s="7" t="s">
        <v>7952</v>
      </c>
      <c r="E4723" s="7" t="s">
        <v>7952</v>
      </c>
      <c r="F4723" s="27"/>
    </row>
    <row r="4724" spans="1:6" x14ac:dyDescent="0.3">
      <c r="A4724" s="7" t="s">
        <v>16101</v>
      </c>
      <c r="B4724" s="7" t="s">
        <v>16102</v>
      </c>
      <c r="C4724" s="7" t="s">
        <v>7957</v>
      </c>
      <c r="D4724" s="7" t="s">
        <v>7952</v>
      </c>
      <c r="E4724" s="7" t="s">
        <v>7952</v>
      </c>
      <c r="F4724" s="27"/>
    </row>
    <row r="4725" spans="1:6" x14ac:dyDescent="0.3">
      <c r="A4725" s="7" t="s">
        <v>16103</v>
      </c>
      <c r="B4725" s="7" t="s">
        <v>16104</v>
      </c>
      <c r="C4725" s="7" t="s">
        <v>7957</v>
      </c>
      <c r="D4725" s="7" t="s">
        <v>7952</v>
      </c>
      <c r="E4725" s="7" t="s">
        <v>7952</v>
      </c>
      <c r="F4725" s="27"/>
    </row>
    <row r="4726" spans="1:6" x14ac:dyDescent="0.3">
      <c r="A4726" s="7" t="s">
        <v>16105</v>
      </c>
      <c r="B4726" s="7" t="s">
        <v>16106</v>
      </c>
      <c r="C4726" s="7" t="s">
        <v>7957</v>
      </c>
      <c r="D4726" s="7" t="s">
        <v>7952</v>
      </c>
      <c r="E4726" s="7" t="s">
        <v>7952</v>
      </c>
      <c r="F4726" s="27"/>
    </row>
    <row r="4727" spans="1:6" x14ac:dyDescent="0.3">
      <c r="A4727" s="7" t="s">
        <v>16107</v>
      </c>
      <c r="B4727" s="7" t="s">
        <v>16108</v>
      </c>
      <c r="C4727" s="7" t="s">
        <v>7957</v>
      </c>
      <c r="D4727" s="7" t="s">
        <v>7952</v>
      </c>
      <c r="E4727" s="7" t="s">
        <v>7952</v>
      </c>
      <c r="F4727" s="27"/>
    </row>
    <row r="4728" spans="1:6" x14ac:dyDescent="0.3">
      <c r="A4728" s="7" t="s">
        <v>16109</v>
      </c>
      <c r="B4728" s="7" t="s">
        <v>15054</v>
      </c>
      <c r="C4728" s="7" t="s">
        <v>7957</v>
      </c>
      <c r="D4728" s="7" t="s">
        <v>7952</v>
      </c>
      <c r="E4728" s="7" t="s">
        <v>7952</v>
      </c>
      <c r="F4728" s="27"/>
    </row>
    <row r="4729" spans="1:6" x14ac:dyDescent="0.3">
      <c r="A4729" s="7" t="s">
        <v>16110</v>
      </c>
      <c r="B4729" s="7" t="s">
        <v>1078</v>
      </c>
      <c r="C4729" s="7" t="s">
        <v>7957</v>
      </c>
      <c r="D4729" s="7" t="s">
        <v>7952</v>
      </c>
      <c r="E4729" s="7" t="s">
        <v>7952</v>
      </c>
      <c r="F4729" s="27"/>
    </row>
    <row r="4730" spans="1:6" x14ac:dyDescent="0.3">
      <c r="A4730" s="7" t="s">
        <v>16111</v>
      </c>
      <c r="B4730" s="7" t="s">
        <v>15568</v>
      </c>
      <c r="C4730" s="7" t="s">
        <v>7957</v>
      </c>
      <c r="D4730" s="7" t="s">
        <v>7952</v>
      </c>
      <c r="E4730" s="7" t="s">
        <v>7952</v>
      </c>
      <c r="F4730" s="27"/>
    </row>
    <row r="4731" spans="1:6" x14ac:dyDescent="0.3">
      <c r="A4731" s="7" t="s">
        <v>16112</v>
      </c>
      <c r="B4731" s="7" t="s">
        <v>16113</v>
      </c>
      <c r="C4731" s="7" t="s">
        <v>7957</v>
      </c>
      <c r="D4731" s="7" t="s">
        <v>7952</v>
      </c>
      <c r="E4731" s="7" t="s">
        <v>7952</v>
      </c>
      <c r="F4731" s="27"/>
    </row>
    <row r="4732" spans="1:6" x14ac:dyDescent="0.3">
      <c r="A4732" s="7" t="s">
        <v>16114</v>
      </c>
      <c r="B4732" s="7" t="s">
        <v>16115</v>
      </c>
      <c r="C4732" s="7" t="s">
        <v>7957</v>
      </c>
      <c r="D4732" s="7" t="s">
        <v>7952</v>
      </c>
      <c r="E4732" s="7" t="s">
        <v>7952</v>
      </c>
      <c r="F4732" s="27"/>
    </row>
    <row r="4733" spans="1:6" x14ac:dyDescent="0.3">
      <c r="A4733" s="7" t="s">
        <v>16116</v>
      </c>
      <c r="B4733" s="7" t="s">
        <v>16117</v>
      </c>
      <c r="C4733" s="7" t="s">
        <v>7957</v>
      </c>
      <c r="D4733" s="7" t="s">
        <v>7952</v>
      </c>
      <c r="E4733" s="7" t="s">
        <v>7952</v>
      </c>
      <c r="F4733" s="27"/>
    </row>
    <row r="4734" spans="1:6" x14ac:dyDescent="0.3">
      <c r="A4734" s="7" t="s">
        <v>16118</v>
      </c>
      <c r="B4734" s="7" t="s">
        <v>16119</v>
      </c>
      <c r="C4734" s="7" t="s">
        <v>7957</v>
      </c>
      <c r="D4734" s="7" t="s">
        <v>7952</v>
      </c>
      <c r="E4734" s="7" t="s">
        <v>7952</v>
      </c>
      <c r="F4734" s="27"/>
    </row>
    <row r="4735" spans="1:6" x14ac:dyDescent="0.3">
      <c r="A4735" s="7" t="s">
        <v>16120</v>
      </c>
      <c r="B4735" s="7" t="s">
        <v>16121</v>
      </c>
      <c r="C4735" s="7" t="s">
        <v>7957</v>
      </c>
      <c r="D4735" s="7" t="s">
        <v>7952</v>
      </c>
      <c r="E4735" s="7" t="s">
        <v>7952</v>
      </c>
      <c r="F4735" s="27"/>
    </row>
    <row r="4736" spans="1:6" x14ac:dyDescent="0.3">
      <c r="A4736" s="7" t="s">
        <v>16122</v>
      </c>
      <c r="B4736" s="7" t="s">
        <v>16123</v>
      </c>
      <c r="C4736" s="7" t="s">
        <v>7957</v>
      </c>
      <c r="D4736" s="7" t="s">
        <v>7952</v>
      </c>
      <c r="E4736" s="7" t="s">
        <v>7952</v>
      </c>
      <c r="F4736" s="27"/>
    </row>
    <row r="4737" spans="1:6" x14ac:dyDescent="0.3">
      <c r="A4737" s="7" t="s">
        <v>16124</v>
      </c>
      <c r="B4737" s="7" t="s">
        <v>16125</v>
      </c>
      <c r="C4737" s="7" t="s">
        <v>7957</v>
      </c>
      <c r="D4737" s="7" t="s">
        <v>7952</v>
      </c>
      <c r="E4737" s="7" t="s">
        <v>7952</v>
      </c>
      <c r="F4737" s="27"/>
    </row>
    <row r="4738" spans="1:6" x14ac:dyDescent="0.3">
      <c r="A4738" s="7" t="s">
        <v>16126</v>
      </c>
      <c r="B4738" s="7" t="s">
        <v>16127</v>
      </c>
      <c r="C4738" s="7" t="s">
        <v>7957</v>
      </c>
      <c r="D4738" s="7" t="s">
        <v>7952</v>
      </c>
      <c r="E4738" s="7" t="s">
        <v>7952</v>
      </c>
      <c r="F4738" s="27"/>
    </row>
    <row r="4739" spans="1:6" x14ac:dyDescent="0.3">
      <c r="A4739" s="7" t="s">
        <v>16128</v>
      </c>
      <c r="B4739" s="7" t="s">
        <v>16129</v>
      </c>
      <c r="C4739" s="7" t="s">
        <v>7957</v>
      </c>
      <c r="D4739" s="7" t="s">
        <v>7952</v>
      </c>
      <c r="E4739" s="7" t="s">
        <v>7952</v>
      </c>
      <c r="F4739" s="27"/>
    </row>
    <row r="4740" spans="1:6" x14ac:dyDescent="0.3">
      <c r="A4740" s="7" t="s">
        <v>16130</v>
      </c>
      <c r="B4740" s="7" t="s">
        <v>16131</v>
      </c>
      <c r="C4740" s="7" t="s">
        <v>7957</v>
      </c>
      <c r="D4740" s="7" t="s">
        <v>7952</v>
      </c>
      <c r="E4740" s="7" t="s">
        <v>7952</v>
      </c>
      <c r="F4740" s="27"/>
    </row>
    <row r="4741" spans="1:6" x14ac:dyDescent="0.3">
      <c r="A4741" s="7" t="s">
        <v>16132</v>
      </c>
      <c r="B4741" s="7" t="s">
        <v>16133</v>
      </c>
      <c r="C4741" s="7" t="s">
        <v>7957</v>
      </c>
      <c r="D4741" s="7" t="s">
        <v>7952</v>
      </c>
      <c r="E4741" s="7" t="s">
        <v>7952</v>
      </c>
      <c r="F4741" s="27"/>
    </row>
    <row r="4742" spans="1:6" x14ac:dyDescent="0.3">
      <c r="A4742" s="7" t="s">
        <v>16134</v>
      </c>
      <c r="B4742" s="7" t="s">
        <v>16135</v>
      </c>
      <c r="C4742" s="7" t="s">
        <v>7957</v>
      </c>
      <c r="D4742" s="7" t="s">
        <v>7952</v>
      </c>
      <c r="E4742" s="7" t="s">
        <v>7952</v>
      </c>
      <c r="F4742" s="27"/>
    </row>
    <row r="4743" spans="1:6" x14ac:dyDescent="0.3">
      <c r="A4743" s="7" t="s">
        <v>16136</v>
      </c>
      <c r="B4743" s="7" t="s">
        <v>16137</v>
      </c>
      <c r="C4743" s="7" t="s">
        <v>7957</v>
      </c>
      <c r="D4743" s="7" t="s">
        <v>7952</v>
      </c>
      <c r="E4743" s="7" t="s">
        <v>7952</v>
      </c>
      <c r="F4743" s="27"/>
    </row>
    <row r="4744" spans="1:6" x14ac:dyDescent="0.3">
      <c r="A4744" s="7" t="s">
        <v>16138</v>
      </c>
      <c r="B4744" s="7" t="s">
        <v>16139</v>
      </c>
      <c r="C4744" s="7" t="s">
        <v>7957</v>
      </c>
      <c r="D4744" s="7" t="s">
        <v>7952</v>
      </c>
      <c r="E4744" s="7" t="s">
        <v>7952</v>
      </c>
      <c r="F4744" s="27"/>
    </row>
    <row r="4745" spans="1:6" x14ac:dyDescent="0.3">
      <c r="A4745" s="7" t="s">
        <v>16140</v>
      </c>
      <c r="B4745" s="7" t="s">
        <v>16141</v>
      </c>
      <c r="C4745" s="7" t="s">
        <v>7957</v>
      </c>
      <c r="D4745" s="7" t="s">
        <v>7952</v>
      </c>
      <c r="E4745" s="7" t="s">
        <v>7952</v>
      </c>
      <c r="F4745" s="27"/>
    </row>
    <row r="4746" spans="1:6" x14ac:dyDescent="0.3">
      <c r="A4746" s="7" t="s">
        <v>16142</v>
      </c>
      <c r="B4746" s="7" t="s">
        <v>16143</v>
      </c>
      <c r="C4746" s="7" t="s">
        <v>7957</v>
      </c>
      <c r="D4746" s="7" t="s">
        <v>7952</v>
      </c>
      <c r="E4746" s="7" t="s">
        <v>7952</v>
      </c>
      <c r="F4746" s="27"/>
    </row>
    <row r="4747" spans="1:6" x14ac:dyDescent="0.3">
      <c r="A4747" s="7" t="s">
        <v>16144</v>
      </c>
      <c r="B4747" s="7" t="s">
        <v>16145</v>
      </c>
      <c r="C4747" s="7" t="s">
        <v>7957</v>
      </c>
      <c r="D4747" s="7" t="s">
        <v>7952</v>
      </c>
      <c r="E4747" s="7" t="s">
        <v>7952</v>
      </c>
      <c r="F4747" s="27"/>
    </row>
    <row r="4748" spans="1:6" x14ac:dyDescent="0.3">
      <c r="A4748" s="7" t="s">
        <v>16146</v>
      </c>
      <c r="B4748" s="7" t="s">
        <v>16147</v>
      </c>
      <c r="C4748" s="7" t="s">
        <v>7957</v>
      </c>
      <c r="D4748" s="7" t="s">
        <v>7952</v>
      </c>
      <c r="E4748" s="7" t="s">
        <v>7952</v>
      </c>
      <c r="F4748" s="27"/>
    </row>
    <row r="4749" spans="1:6" x14ac:dyDescent="0.3">
      <c r="A4749" s="7" t="s">
        <v>16148</v>
      </c>
      <c r="B4749" s="7" t="s">
        <v>16149</v>
      </c>
      <c r="C4749" s="7" t="s">
        <v>7957</v>
      </c>
      <c r="D4749" s="7" t="s">
        <v>7952</v>
      </c>
      <c r="E4749" s="7" t="s">
        <v>7952</v>
      </c>
      <c r="F4749" s="27"/>
    </row>
    <row r="4750" spans="1:6" x14ac:dyDescent="0.3">
      <c r="A4750" s="7" t="s">
        <v>16150</v>
      </c>
      <c r="B4750" s="7" t="s">
        <v>16151</v>
      </c>
      <c r="C4750" s="7" t="s">
        <v>7957</v>
      </c>
      <c r="D4750" s="7" t="s">
        <v>7952</v>
      </c>
      <c r="E4750" s="7" t="s">
        <v>7952</v>
      </c>
      <c r="F4750" s="27"/>
    </row>
    <row r="4751" spans="1:6" x14ac:dyDescent="0.3">
      <c r="A4751" s="7" t="s">
        <v>16152</v>
      </c>
      <c r="B4751" s="7" t="s">
        <v>16153</v>
      </c>
      <c r="C4751" s="7" t="s">
        <v>7957</v>
      </c>
      <c r="D4751" s="7" t="s">
        <v>7952</v>
      </c>
      <c r="E4751" s="7" t="s">
        <v>7952</v>
      </c>
      <c r="F4751" s="27"/>
    </row>
    <row r="4752" spans="1:6" x14ac:dyDescent="0.3">
      <c r="A4752" s="7" t="s">
        <v>16154</v>
      </c>
      <c r="B4752" s="7" t="s">
        <v>16155</v>
      </c>
      <c r="C4752" s="7" t="s">
        <v>7957</v>
      </c>
      <c r="D4752" s="7" t="s">
        <v>7952</v>
      </c>
      <c r="E4752" s="7" t="s">
        <v>7952</v>
      </c>
      <c r="F4752" s="27"/>
    </row>
    <row r="4753" spans="1:6" x14ac:dyDescent="0.3">
      <c r="A4753" s="7" t="s">
        <v>16156</v>
      </c>
      <c r="B4753" s="7" t="s">
        <v>16157</v>
      </c>
      <c r="C4753" s="7" t="s">
        <v>7957</v>
      </c>
      <c r="D4753" s="7" t="s">
        <v>7952</v>
      </c>
      <c r="E4753" s="7" t="s">
        <v>7952</v>
      </c>
      <c r="F4753" s="27"/>
    </row>
    <row r="4754" spans="1:6" x14ac:dyDescent="0.3">
      <c r="A4754" s="7" t="s">
        <v>16158</v>
      </c>
      <c r="B4754" s="7" t="s">
        <v>16159</v>
      </c>
      <c r="C4754" s="7" t="s">
        <v>7957</v>
      </c>
      <c r="D4754" s="7" t="s">
        <v>7952</v>
      </c>
      <c r="E4754" s="7" t="s">
        <v>7952</v>
      </c>
      <c r="F4754" s="27"/>
    </row>
    <row r="4755" spans="1:6" x14ac:dyDescent="0.3">
      <c r="A4755" s="7" t="s">
        <v>16160</v>
      </c>
      <c r="B4755" s="7" t="s">
        <v>16161</v>
      </c>
      <c r="C4755" s="7" t="s">
        <v>7957</v>
      </c>
      <c r="D4755" s="7" t="s">
        <v>7952</v>
      </c>
      <c r="E4755" s="7" t="s">
        <v>7952</v>
      </c>
      <c r="F4755" s="27"/>
    </row>
    <row r="4756" spans="1:6" x14ac:dyDescent="0.3">
      <c r="A4756" s="7" t="s">
        <v>16162</v>
      </c>
      <c r="B4756" s="7" t="s">
        <v>16163</v>
      </c>
      <c r="C4756" s="7" t="s">
        <v>7957</v>
      </c>
      <c r="D4756" s="7" t="s">
        <v>7952</v>
      </c>
      <c r="E4756" s="7" t="s">
        <v>7952</v>
      </c>
      <c r="F4756" s="27"/>
    </row>
    <row r="4757" spans="1:6" x14ac:dyDescent="0.3">
      <c r="A4757" s="7" t="s">
        <v>16164</v>
      </c>
      <c r="B4757" s="7" t="s">
        <v>16165</v>
      </c>
      <c r="C4757" s="7" t="s">
        <v>7957</v>
      </c>
      <c r="D4757" s="7" t="s">
        <v>7952</v>
      </c>
      <c r="E4757" s="7" t="s">
        <v>7952</v>
      </c>
      <c r="F4757" s="27"/>
    </row>
    <row r="4758" spans="1:6" x14ac:dyDescent="0.3">
      <c r="A4758" s="7" t="s">
        <v>16166</v>
      </c>
      <c r="B4758" s="7" t="s">
        <v>16167</v>
      </c>
      <c r="C4758" s="7" t="s">
        <v>7957</v>
      </c>
      <c r="D4758" s="7" t="s">
        <v>7952</v>
      </c>
      <c r="E4758" s="7" t="s">
        <v>7952</v>
      </c>
      <c r="F4758" s="27"/>
    </row>
    <row r="4759" spans="1:6" x14ac:dyDescent="0.3">
      <c r="A4759" s="7" t="s">
        <v>16168</v>
      </c>
      <c r="B4759" s="7" t="s">
        <v>16169</v>
      </c>
      <c r="C4759" s="7" t="s">
        <v>7957</v>
      </c>
      <c r="D4759" s="7" t="s">
        <v>7952</v>
      </c>
      <c r="E4759" s="7" t="s">
        <v>7952</v>
      </c>
      <c r="F4759" s="27"/>
    </row>
    <row r="4760" spans="1:6" x14ac:dyDescent="0.3">
      <c r="A4760" s="7" t="s">
        <v>16170</v>
      </c>
      <c r="B4760" s="7" t="s">
        <v>16171</v>
      </c>
      <c r="C4760" s="7" t="s">
        <v>7957</v>
      </c>
      <c r="D4760" s="7" t="s">
        <v>7952</v>
      </c>
      <c r="E4760" s="7" t="s">
        <v>7952</v>
      </c>
      <c r="F4760" s="27"/>
    </row>
    <row r="4761" spans="1:6" x14ac:dyDescent="0.3">
      <c r="A4761" s="7" t="s">
        <v>16172</v>
      </c>
      <c r="B4761" s="7" t="s">
        <v>16173</v>
      </c>
      <c r="C4761" s="7" t="s">
        <v>7957</v>
      </c>
      <c r="D4761" s="7" t="s">
        <v>7952</v>
      </c>
      <c r="E4761" s="7" t="s">
        <v>7952</v>
      </c>
      <c r="F4761" s="27"/>
    </row>
    <row r="4762" spans="1:6" x14ac:dyDescent="0.3">
      <c r="A4762" s="7" t="s">
        <v>16174</v>
      </c>
      <c r="B4762" s="7" t="s">
        <v>15186</v>
      </c>
      <c r="C4762" s="7" t="s">
        <v>7957</v>
      </c>
      <c r="D4762" s="7" t="s">
        <v>7952</v>
      </c>
      <c r="E4762" s="7" t="s">
        <v>7952</v>
      </c>
      <c r="F4762" s="27"/>
    </row>
    <row r="4763" spans="1:6" x14ac:dyDescent="0.3">
      <c r="A4763" s="7" t="s">
        <v>16175</v>
      </c>
      <c r="B4763" s="7" t="s">
        <v>16176</v>
      </c>
      <c r="C4763" s="7" t="s">
        <v>7957</v>
      </c>
      <c r="D4763" s="7" t="s">
        <v>7952</v>
      </c>
      <c r="E4763" s="7" t="s">
        <v>7952</v>
      </c>
      <c r="F4763" s="27"/>
    </row>
    <row r="4764" spans="1:6" x14ac:dyDescent="0.3">
      <c r="A4764" s="7" t="s">
        <v>16177</v>
      </c>
      <c r="B4764" s="7" t="s">
        <v>16178</v>
      </c>
      <c r="C4764" s="7" t="s">
        <v>7957</v>
      </c>
      <c r="D4764" s="7" t="s">
        <v>7952</v>
      </c>
      <c r="E4764" s="7" t="s">
        <v>7952</v>
      </c>
      <c r="F4764" s="27"/>
    </row>
    <row r="4765" spans="1:6" x14ac:dyDescent="0.3">
      <c r="A4765" s="7" t="s">
        <v>16179</v>
      </c>
      <c r="B4765" s="7" t="s">
        <v>16180</v>
      </c>
      <c r="C4765" s="7" t="s">
        <v>7957</v>
      </c>
      <c r="D4765" s="7" t="s">
        <v>7952</v>
      </c>
      <c r="E4765" s="7" t="s">
        <v>7952</v>
      </c>
      <c r="F4765" s="27"/>
    </row>
    <row r="4766" spans="1:6" x14ac:dyDescent="0.3">
      <c r="A4766" s="7" t="s">
        <v>16181</v>
      </c>
      <c r="B4766" s="7" t="s">
        <v>16182</v>
      </c>
      <c r="C4766" s="7" t="s">
        <v>7957</v>
      </c>
      <c r="D4766" s="7" t="s">
        <v>7952</v>
      </c>
      <c r="E4766" s="7" t="s">
        <v>7952</v>
      </c>
      <c r="F4766" s="27"/>
    </row>
    <row r="4767" spans="1:6" x14ac:dyDescent="0.3">
      <c r="A4767" s="7" t="s">
        <v>16183</v>
      </c>
      <c r="B4767" s="7" t="s">
        <v>16184</v>
      </c>
      <c r="C4767" s="7" t="s">
        <v>7957</v>
      </c>
      <c r="D4767" s="7" t="s">
        <v>7952</v>
      </c>
      <c r="E4767" s="7" t="s">
        <v>7952</v>
      </c>
      <c r="F4767" s="27"/>
    </row>
    <row r="4768" spans="1:6" x14ac:dyDescent="0.3">
      <c r="A4768" s="7" t="s">
        <v>16185</v>
      </c>
      <c r="B4768" s="7" t="s">
        <v>16186</v>
      </c>
      <c r="C4768" s="7" t="s">
        <v>7957</v>
      </c>
      <c r="D4768" s="7" t="s">
        <v>7952</v>
      </c>
      <c r="E4768" s="7" t="s">
        <v>7952</v>
      </c>
      <c r="F4768" s="27"/>
    </row>
    <row r="4769" spans="1:6" x14ac:dyDescent="0.3">
      <c r="A4769" s="7" t="s">
        <v>16187</v>
      </c>
      <c r="B4769" s="7" t="s">
        <v>16188</v>
      </c>
      <c r="C4769" s="7" t="s">
        <v>7957</v>
      </c>
      <c r="D4769" s="7" t="s">
        <v>7952</v>
      </c>
      <c r="E4769" s="7" t="s">
        <v>7952</v>
      </c>
      <c r="F4769" s="27"/>
    </row>
    <row r="4770" spans="1:6" x14ac:dyDescent="0.3">
      <c r="A4770" s="7" t="s">
        <v>16189</v>
      </c>
      <c r="B4770" s="7" t="s">
        <v>16190</v>
      </c>
      <c r="C4770" s="7" t="s">
        <v>7957</v>
      </c>
      <c r="D4770" s="7" t="s">
        <v>7952</v>
      </c>
      <c r="E4770" s="7" t="s">
        <v>7952</v>
      </c>
      <c r="F4770" s="27"/>
    </row>
    <row r="4771" spans="1:6" x14ac:dyDescent="0.3">
      <c r="A4771" s="7" t="s">
        <v>16191</v>
      </c>
      <c r="B4771" s="7" t="s">
        <v>16192</v>
      </c>
      <c r="C4771" s="7" t="s">
        <v>7957</v>
      </c>
      <c r="D4771" s="7" t="s">
        <v>7952</v>
      </c>
      <c r="E4771" s="7" t="s">
        <v>7952</v>
      </c>
      <c r="F4771" s="27"/>
    </row>
    <row r="4772" spans="1:6" x14ac:dyDescent="0.3">
      <c r="A4772" s="7" t="s">
        <v>16193</v>
      </c>
      <c r="B4772" s="7" t="s">
        <v>16194</v>
      </c>
      <c r="C4772" s="7" t="s">
        <v>7957</v>
      </c>
      <c r="D4772" s="7" t="s">
        <v>7952</v>
      </c>
      <c r="E4772" s="7" t="s">
        <v>7952</v>
      </c>
      <c r="F4772" s="27"/>
    </row>
    <row r="4773" spans="1:6" x14ac:dyDescent="0.3">
      <c r="A4773" s="7" t="s">
        <v>16195</v>
      </c>
      <c r="B4773" s="7" t="s">
        <v>6053</v>
      </c>
      <c r="C4773" s="7" t="s">
        <v>7957</v>
      </c>
      <c r="D4773" s="7" t="s">
        <v>7952</v>
      </c>
      <c r="E4773" s="7" t="s">
        <v>7952</v>
      </c>
      <c r="F4773" s="27"/>
    </row>
    <row r="4774" spans="1:6" x14ac:dyDescent="0.3">
      <c r="A4774" s="7" t="s">
        <v>16196</v>
      </c>
      <c r="B4774" s="7" t="s">
        <v>16197</v>
      </c>
      <c r="C4774" s="7" t="s">
        <v>7957</v>
      </c>
      <c r="D4774" s="7" t="s">
        <v>7952</v>
      </c>
      <c r="E4774" s="7" t="s">
        <v>7952</v>
      </c>
      <c r="F4774" s="27"/>
    </row>
    <row r="4775" spans="1:6" x14ac:dyDescent="0.3">
      <c r="A4775" s="7" t="s">
        <v>16198</v>
      </c>
      <c r="B4775" s="7" t="s">
        <v>851</v>
      </c>
      <c r="C4775" s="7" t="s">
        <v>7957</v>
      </c>
      <c r="D4775" s="7" t="s">
        <v>7952</v>
      </c>
      <c r="E4775" s="7" t="s">
        <v>7952</v>
      </c>
      <c r="F4775" s="27"/>
    </row>
    <row r="4776" spans="1:6" x14ac:dyDescent="0.3">
      <c r="A4776" s="7" t="s">
        <v>16199</v>
      </c>
      <c r="B4776" s="7" t="s">
        <v>16200</v>
      </c>
      <c r="C4776" s="7" t="s">
        <v>7957</v>
      </c>
      <c r="D4776" s="7" t="s">
        <v>7952</v>
      </c>
      <c r="E4776" s="7" t="s">
        <v>7952</v>
      </c>
      <c r="F4776" s="27"/>
    </row>
    <row r="4777" spans="1:6" x14ac:dyDescent="0.3">
      <c r="A4777" s="7" t="s">
        <v>16201</v>
      </c>
      <c r="B4777" s="7" t="s">
        <v>16202</v>
      </c>
      <c r="C4777" s="7" t="s">
        <v>7957</v>
      </c>
      <c r="D4777" s="7" t="s">
        <v>7952</v>
      </c>
      <c r="E4777" s="7" t="s">
        <v>7952</v>
      </c>
      <c r="F4777" s="27"/>
    </row>
    <row r="4778" spans="1:6" x14ac:dyDescent="0.3">
      <c r="A4778" s="7" t="s">
        <v>16203</v>
      </c>
      <c r="B4778" s="7" t="s">
        <v>16204</v>
      </c>
      <c r="C4778" s="7" t="s">
        <v>7957</v>
      </c>
      <c r="D4778" s="7" t="s">
        <v>7952</v>
      </c>
      <c r="E4778" s="7" t="s">
        <v>7952</v>
      </c>
      <c r="F4778" s="27"/>
    </row>
    <row r="4779" spans="1:6" x14ac:dyDescent="0.3">
      <c r="A4779" s="7" t="s">
        <v>16205</v>
      </c>
      <c r="B4779" s="7" t="s">
        <v>16206</v>
      </c>
      <c r="C4779" s="7" t="s">
        <v>7957</v>
      </c>
      <c r="D4779" s="7" t="s">
        <v>7952</v>
      </c>
      <c r="E4779" s="7" t="s">
        <v>7952</v>
      </c>
      <c r="F4779" s="27"/>
    </row>
    <row r="4780" spans="1:6" x14ac:dyDescent="0.3">
      <c r="A4780" s="7" t="s">
        <v>16207</v>
      </c>
      <c r="B4780" s="7" t="s">
        <v>16208</v>
      </c>
      <c r="C4780" s="7" t="s">
        <v>7957</v>
      </c>
      <c r="D4780" s="7" t="s">
        <v>7952</v>
      </c>
      <c r="E4780" s="7" t="s">
        <v>7952</v>
      </c>
      <c r="F4780" s="27"/>
    </row>
    <row r="4781" spans="1:6" x14ac:dyDescent="0.3">
      <c r="A4781" s="7" t="s">
        <v>16209</v>
      </c>
      <c r="B4781" s="7" t="s">
        <v>16210</v>
      </c>
      <c r="C4781" s="7" t="s">
        <v>7957</v>
      </c>
      <c r="D4781" s="7" t="s">
        <v>7952</v>
      </c>
      <c r="E4781" s="7" t="s">
        <v>7952</v>
      </c>
      <c r="F4781" s="27"/>
    </row>
    <row r="4782" spans="1:6" x14ac:dyDescent="0.3">
      <c r="A4782" s="7" t="s">
        <v>16211</v>
      </c>
      <c r="B4782" s="7" t="s">
        <v>16212</v>
      </c>
      <c r="C4782" s="7" t="s">
        <v>7957</v>
      </c>
      <c r="D4782" s="7" t="s">
        <v>7952</v>
      </c>
      <c r="E4782" s="7" t="s">
        <v>7952</v>
      </c>
      <c r="F4782" s="27"/>
    </row>
    <row r="4783" spans="1:6" x14ac:dyDescent="0.3">
      <c r="A4783" s="7" t="s">
        <v>16213</v>
      </c>
      <c r="B4783" s="7" t="s">
        <v>16214</v>
      </c>
      <c r="C4783" s="7" t="s">
        <v>7957</v>
      </c>
      <c r="D4783" s="7" t="s">
        <v>7952</v>
      </c>
      <c r="E4783" s="7" t="s">
        <v>7952</v>
      </c>
      <c r="F4783" s="27"/>
    </row>
    <row r="4784" spans="1:6" x14ac:dyDescent="0.3">
      <c r="A4784" s="7" t="s">
        <v>16215</v>
      </c>
      <c r="B4784" s="7" t="s">
        <v>16216</v>
      </c>
      <c r="C4784" s="7" t="s">
        <v>7957</v>
      </c>
      <c r="D4784" s="7" t="s">
        <v>7952</v>
      </c>
      <c r="E4784" s="7" t="s">
        <v>7952</v>
      </c>
      <c r="F4784" s="27"/>
    </row>
    <row r="4785" spans="1:6" x14ac:dyDescent="0.3">
      <c r="A4785" s="7" t="s">
        <v>16217</v>
      </c>
      <c r="B4785" s="7" t="s">
        <v>16218</v>
      </c>
      <c r="C4785" s="7" t="s">
        <v>7957</v>
      </c>
      <c r="D4785" s="7" t="s">
        <v>7952</v>
      </c>
      <c r="E4785" s="7" t="s">
        <v>7952</v>
      </c>
      <c r="F4785" s="27"/>
    </row>
    <row r="4786" spans="1:6" x14ac:dyDescent="0.3">
      <c r="A4786" s="7" t="s">
        <v>16219</v>
      </c>
      <c r="B4786" s="7" t="s">
        <v>6158</v>
      </c>
      <c r="C4786" s="7" t="s">
        <v>7957</v>
      </c>
      <c r="D4786" s="7" t="s">
        <v>7952</v>
      </c>
      <c r="E4786" s="7" t="s">
        <v>7952</v>
      </c>
      <c r="F4786" s="27"/>
    </row>
    <row r="4787" spans="1:6" x14ac:dyDescent="0.3">
      <c r="A4787" s="7" t="s">
        <v>16220</v>
      </c>
      <c r="B4787" s="7" t="s">
        <v>16221</v>
      </c>
      <c r="C4787" s="7" t="s">
        <v>7957</v>
      </c>
      <c r="D4787" s="7" t="s">
        <v>7952</v>
      </c>
      <c r="E4787" s="7" t="s">
        <v>7952</v>
      </c>
      <c r="F4787" s="27"/>
    </row>
    <row r="4788" spans="1:6" x14ac:dyDescent="0.3">
      <c r="A4788" s="7" t="s">
        <v>16222</v>
      </c>
      <c r="B4788" s="7" t="s">
        <v>16223</v>
      </c>
      <c r="C4788" s="7" t="s">
        <v>7957</v>
      </c>
      <c r="D4788" s="7" t="s">
        <v>7952</v>
      </c>
      <c r="E4788" s="7" t="s">
        <v>7952</v>
      </c>
      <c r="F4788" s="27"/>
    </row>
    <row r="4789" spans="1:6" x14ac:dyDescent="0.3">
      <c r="A4789" s="7" t="s">
        <v>16224</v>
      </c>
      <c r="B4789" s="7" t="s">
        <v>16225</v>
      </c>
      <c r="C4789" s="7" t="s">
        <v>7957</v>
      </c>
      <c r="D4789" s="7" t="s">
        <v>7952</v>
      </c>
      <c r="E4789" s="7" t="s">
        <v>7952</v>
      </c>
      <c r="F4789" s="27"/>
    </row>
    <row r="4790" spans="1:6" x14ac:dyDescent="0.3">
      <c r="A4790" s="7" t="s">
        <v>16226</v>
      </c>
      <c r="B4790" s="7" t="s">
        <v>16227</v>
      </c>
      <c r="C4790" s="7" t="s">
        <v>7957</v>
      </c>
      <c r="D4790" s="7" t="s">
        <v>7952</v>
      </c>
      <c r="E4790" s="7" t="s">
        <v>7952</v>
      </c>
      <c r="F4790" s="27"/>
    </row>
    <row r="4791" spans="1:6" x14ac:dyDescent="0.3">
      <c r="A4791" s="7" t="s">
        <v>16228</v>
      </c>
      <c r="B4791" s="7" t="s">
        <v>16229</v>
      </c>
      <c r="C4791" s="7" t="s">
        <v>7957</v>
      </c>
      <c r="D4791" s="7" t="s">
        <v>7952</v>
      </c>
      <c r="E4791" s="7" t="s">
        <v>7952</v>
      </c>
      <c r="F4791" s="27"/>
    </row>
    <row r="4792" spans="1:6" x14ac:dyDescent="0.3">
      <c r="A4792" s="7" t="s">
        <v>16230</v>
      </c>
      <c r="B4792" s="7" t="s">
        <v>16231</v>
      </c>
      <c r="C4792" s="7" t="s">
        <v>7957</v>
      </c>
      <c r="D4792" s="7" t="s">
        <v>7952</v>
      </c>
      <c r="E4792" s="7" t="s">
        <v>7952</v>
      </c>
      <c r="F4792" s="27"/>
    </row>
    <row r="4793" spans="1:6" x14ac:dyDescent="0.3">
      <c r="A4793" s="7" t="s">
        <v>16232</v>
      </c>
      <c r="B4793" s="7" t="s">
        <v>16231</v>
      </c>
      <c r="C4793" s="7" t="s">
        <v>7957</v>
      </c>
      <c r="D4793" s="7" t="s">
        <v>7952</v>
      </c>
      <c r="E4793" s="7" t="s">
        <v>7952</v>
      </c>
      <c r="F4793" s="27"/>
    </row>
    <row r="4794" spans="1:6" x14ac:dyDescent="0.3">
      <c r="A4794" s="7" t="s">
        <v>16233</v>
      </c>
      <c r="B4794" s="7" t="s">
        <v>8909</v>
      </c>
      <c r="C4794" s="7" t="s">
        <v>7957</v>
      </c>
      <c r="D4794" s="7" t="s">
        <v>7952</v>
      </c>
      <c r="E4794" s="7" t="s">
        <v>7952</v>
      </c>
      <c r="F4794" s="27"/>
    </row>
    <row r="4795" spans="1:6" x14ac:dyDescent="0.3">
      <c r="A4795" s="7" t="s">
        <v>16234</v>
      </c>
      <c r="B4795" s="7" t="s">
        <v>8909</v>
      </c>
      <c r="C4795" s="7" t="s">
        <v>7957</v>
      </c>
      <c r="D4795" s="7" t="s">
        <v>7952</v>
      </c>
      <c r="E4795" s="7" t="s">
        <v>7952</v>
      </c>
      <c r="F4795" s="27"/>
    </row>
    <row r="4796" spans="1:6" x14ac:dyDescent="0.3">
      <c r="A4796" s="7" t="s">
        <v>16235</v>
      </c>
      <c r="B4796" s="7" t="s">
        <v>8912</v>
      </c>
      <c r="C4796" s="7" t="s">
        <v>7957</v>
      </c>
      <c r="D4796" s="7" t="s">
        <v>7952</v>
      </c>
      <c r="E4796" s="7" t="s">
        <v>7952</v>
      </c>
      <c r="F4796" s="27"/>
    </row>
    <row r="4797" spans="1:6" x14ac:dyDescent="0.3">
      <c r="A4797" s="7" t="s">
        <v>16236</v>
      </c>
      <c r="B4797" s="7" t="s">
        <v>16237</v>
      </c>
      <c r="C4797" s="7" t="s">
        <v>7957</v>
      </c>
      <c r="D4797" s="7" t="s">
        <v>7952</v>
      </c>
      <c r="E4797" s="7" t="s">
        <v>7952</v>
      </c>
      <c r="F4797" s="27"/>
    </row>
    <row r="4798" spans="1:6" x14ac:dyDescent="0.3">
      <c r="A4798" s="7" t="s">
        <v>16238</v>
      </c>
      <c r="B4798" s="7" t="s">
        <v>16237</v>
      </c>
      <c r="C4798" s="7" t="s">
        <v>7957</v>
      </c>
      <c r="D4798" s="7" t="s">
        <v>7952</v>
      </c>
      <c r="E4798" s="7" t="s">
        <v>7952</v>
      </c>
      <c r="F4798" s="27"/>
    </row>
    <row r="4799" spans="1:6" x14ac:dyDescent="0.3">
      <c r="A4799" s="7" t="s">
        <v>16239</v>
      </c>
      <c r="B4799" s="7" t="s">
        <v>8917</v>
      </c>
      <c r="C4799" s="7" t="s">
        <v>7957</v>
      </c>
      <c r="D4799" s="7" t="s">
        <v>7952</v>
      </c>
      <c r="E4799" s="7" t="s">
        <v>7952</v>
      </c>
      <c r="F4799" s="27"/>
    </row>
    <row r="4800" spans="1:6" x14ac:dyDescent="0.3">
      <c r="A4800" s="7" t="s">
        <v>16240</v>
      </c>
      <c r="B4800" s="7" t="s">
        <v>8917</v>
      </c>
      <c r="C4800" s="7" t="s">
        <v>7957</v>
      </c>
      <c r="D4800" s="7" t="s">
        <v>7952</v>
      </c>
      <c r="E4800" s="7" t="s">
        <v>7952</v>
      </c>
      <c r="F4800" s="27"/>
    </row>
    <row r="4801" spans="1:6" x14ac:dyDescent="0.3">
      <c r="A4801" s="7" t="s">
        <v>16241</v>
      </c>
      <c r="B4801" s="7" t="s">
        <v>8917</v>
      </c>
      <c r="C4801" s="7" t="s">
        <v>7957</v>
      </c>
      <c r="D4801" s="7" t="s">
        <v>7952</v>
      </c>
      <c r="E4801" s="7" t="s">
        <v>7952</v>
      </c>
      <c r="F4801" s="27"/>
    </row>
    <row r="4802" spans="1:6" x14ac:dyDescent="0.3">
      <c r="A4802" s="7" t="s">
        <v>16242</v>
      </c>
      <c r="B4802" s="7" t="s">
        <v>8925</v>
      </c>
      <c r="C4802" s="7" t="s">
        <v>7957</v>
      </c>
      <c r="D4802" s="7" t="s">
        <v>7952</v>
      </c>
      <c r="E4802" s="7" t="s">
        <v>7952</v>
      </c>
      <c r="F4802" s="27"/>
    </row>
    <row r="4803" spans="1:6" x14ac:dyDescent="0.3">
      <c r="A4803" s="7" t="s">
        <v>16243</v>
      </c>
      <c r="B4803" s="7" t="s">
        <v>8925</v>
      </c>
      <c r="C4803" s="7" t="s">
        <v>7957</v>
      </c>
      <c r="D4803" s="7" t="s">
        <v>7952</v>
      </c>
      <c r="E4803" s="7" t="s">
        <v>7952</v>
      </c>
      <c r="F4803" s="27"/>
    </row>
    <row r="4804" spans="1:6" x14ac:dyDescent="0.3">
      <c r="A4804" s="7" t="s">
        <v>16244</v>
      </c>
      <c r="B4804" s="7" t="s">
        <v>16245</v>
      </c>
      <c r="C4804" s="7" t="s">
        <v>7957</v>
      </c>
      <c r="D4804" s="7" t="s">
        <v>7952</v>
      </c>
      <c r="E4804" s="7" t="s">
        <v>7952</v>
      </c>
      <c r="F4804" s="27"/>
    </row>
    <row r="4805" spans="1:6" x14ac:dyDescent="0.3">
      <c r="A4805" s="7" t="s">
        <v>16246</v>
      </c>
      <c r="B4805" s="7" t="s">
        <v>9274</v>
      </c>
      <c r="C4805" s="7" t="s">
        <v>7957</v>
      </c>
      <c r="D4805" s="7" t="s">
        <v>7952</v>
      </c>
      <c r="E4805" s="7" t="s">
        <v>7952</v>
      </c>
      <c r="F4805" s="27"/>
    </row>
    <row r="4806" spans="1:6" x14ac:dyDescent="0.3">
      <c r="A4806" s="7" t="s">
        <v>16247</v>
      </c>
      <c r="B4806" s="7" t="s">
        <v>8925</v>
      </c>
      <c r="C4806" s="7" t="s">
        <v>7957</v>
      </c>
      <c r="D4806" s="7" t="s">
        <v>7952</v>
      </c>
      <c r="E4806" s="7" t="s">
        <v>7952</v>
      </c>
      <c r="F4806" s="27"/>
    </row>
    <row r="4807" spans="1:6" x14ac:dyDescent="0.3">
      <c r="A4807" s="7" t="s">
        <v>16248</v>
      </c>
      <c r="B4807" s="7" t="s">
        <v>16231</v>
      </c>
      <c r="C4807" s="7" t="s">
        <v>7957</v>
      </c>
      <c r="D4807" s="7" t="s">
        <v>7952</v>
      </c>
      <c r="E4807" s="7" t="s">
        <v>7952</v>
      </c>
      <c r="F4807" s="27"/>
    </row>
    <row r="4808" spans="1:6" x14ac:dyDescent="0.3">
      <c r="A4808" s="7" t="s">
        <v>16249</v>
      </c>
      <c r="B4808" s="7" t="s">
        <v>8909</v>
      </c>
      <c r="C4808" s="7" t="s">
        <v>7957</v>
      </c>
      <c r="D4808" s="7" t="s">
        <v>7952</v>
      </c>
      <c r="E4808" s="7" t="s">
        <v>7952</v>
      </c>
      <c r="F4808" s="27"/>
    </row>
    <row r="4809" spans="1:6" x14ac:dyDescent="0.3">
      <c r="A4809" s="7" t="s">
        <v>16250</v>
      </c>
      <c r="B4809" s="7" t="s">
        <v>8909</v>
      </c>
      <c r="C4809" s="7" t="s">
        <v>7957</v>
      </c>
      <c r="D4809" s="7" t="s">
        <v>7952</v>
      </c>
      <c r="E4809" s="7" t="s">
        <v>7952</v>
      </c>
      <c r="F4809" s="27"/>
    </row>
    <row r="4810" spans="1:6" x14ac:dyDescent="0.3">
      <c r="A4810" s="7" t="s">
        <v>16251</v>
      </c>
      <c r="B4810" s="7" t="s">
        <v>16237</v>
      </c>
      <c r="C4810" s="7" t="s">
        <v>7957</v>
      </c>
      <c r="D4810" s="7" t="s">
        <v>7952</v>
      </c>
      <c r="E4810" s="7" t="s">
        <v>7952</v>
      </c>
      <c r="F4810" s="27"/>
    </row>
    <row r="4811" spans="1:6" x14ac:dyDescent="0.3">
      <c r="A4811" s="7" t="s">
        <v>16252</v>
      </c>
      <c r="B4811" s="7" t="s">
        <v>16237</v>
      </c>
      <c r="C4811" s="7" t="s">
        <v>7957</v>
      </c>
      <c r="D4811" s="7" t="s">
        <v>7952</v>
      </c>
      <c r="E4811" s="7" t="s">
        <v>7952</v>
      </c>
      <c r="F4811" s="27"/>
    </row>
    <row r="4812" spans="1:6" x14ac:dyDescent="0.3">
      <c r="A4812" s="7" t="s">
        <v>16253</v>
      </c>
      <c r="B4812" s="7" t="s">
        <v>16237</v>
      </c>
      <c r="C4812" s="7" t="s">
        <v>7957</v>
      </c>
      <c r="D4812" s="7" t="s">
        <v>7952</v>
      </c>
      <c r="E4812" s="7" t="s">
        <v>7952</v>
      </c>
      <c r="F4812" s="27"/>
    </row>
    <row r="4813" spans="1:6" x14ac:dyDescent="0.3">
      <c r="A4813" s="7" t="s">
        <v>16254</v>
      </c>
      <c r="B4813" s="7" t="s">
        <v>16245</v>
      </c>
      <c r="C4813" s="7" t="s">
        <v>7957</v>
      </c>
      <c r="D4813" s="7" t="s">
        <v>7952</v>
      </c>
      <c r="E4813" s="7" t="s">
        <v>7952</v>
      </c>
      <c r="F4813" s="27"/>
    </row>
    <row r="4814" spans="1:6" x14ac:dyDescent="0.3">
      <c r="A4814" s="7" t="s">
        <v>16255</v>
      </c>
      <c r="B4814" s="7" t="s">
        <v>16245</v>
      </c>
      <c r="C4814" s="7" t="s">
        <v>7957</v>
      </c>
      <c r="D4814" s="7" t="s">
        <v>7952</v>
      </c>
      <c r="E4814" s="7" t="s">
        <v>7952</v>
      </c>
      <c r="F4814" s="27"/>
    </row>
    <row r="4815" spans="1:6" x14ac:dyDescent="0.3">
      <c r="A4815" s="7" t="s">
        <v>16256</v>
      </c>
      <c r="B4815" s="7" t="s">
        <v>16257</v>
      </c>
      <c r="C4815" s="7" t="s">
        <v>7957</v>
      </c>
      <c r="D4815" s="7" t="s">
        <v>7952</v>
      </c>
      <c r="E4815" s="7" t="s">
        <v>7952</v>
      </c>
      <c r="F4815" s="27"/>
    </row>
    <row r="4816" spans="1:6" x14ac:dyDescent="0.3">
      <c r="A4816" s="7" t="s">
        <v>16258</v>
      </c>
      <c r="B4816" s="7" t="s">
        <v>16259</v>
      </c>
      <c r="C4816" s="7" t="s">
        <v>7957</v>
      </c>
      <c r="D4816" s="7" t="s">
        <v>7952</v>
      </c>
      <c r="E4816" s="7" t="s">
        <v>7952</v>
      </c>
      <c r="F4816" s="27"/>
    </row>
    <row r="4817" spans="1:6" x14ac:dyDescent="0.3">
      <c r="A4817" s="7" t="s">
        <v>16260</v>
      </c>
      <c r="B4817" s="7" t="s">
        <v>16261</v>
      </c>
      <c r="C4817" s="7" t="s">
        <v>7957</v>
      </c>
      <c r="D4817" s="7" t="s">
        <v>7952</v>
      </c>
      <c r="E4817" s="7" t="s">
        <v>7952</v>
      </c>
      <c r="F4817" s="27"/>
    </row>
    <row r="4818" spans="1:6" x14ac:dyDescent="0.3">
      <c r="A4818" s="7" t="s">
        <v>16262</v>
      </c>
      <c r="B4818" s="7" t="s">
        <v>16263</v>
      </c>
      <c r="C4818" s="7" t="s">
        <v>7957</v>
      </c>
      <c r="D4818" s="7" t="s">
        <v>7952</v>
      </c>
      <c r="E4818" s="7" t="s">
        <v>7952</v>
      </c>
      <c r="F4818" s="27"/>
    </row>
    <row r="4819" spans="1:6" x14ac:dyDescent="0.3">
      <c r="A4819" s="7" t="s">
        <v>16264</v>
      </c>
      <c r="B4819" s="7" t="s">
        <v>16265</v>
      </c>
      <c r="C4819" s="7" t="s">
        <v>7957</v>
      </c>
      <c r="D4819" s="7" t="s">
        <v>7952</v>
      </c>
      <c r="E4819" s="7" t="s">
        <v>7952</v>
      </c>
      <c r="F4819" s="27"/>
    </row>
    <row r="4820" spans="1:6" x14ac:dyDescent="0.3">
      <c r="A4820" s="7" t="s">
        <v>16266</v>
      </c>
      <c r="B4820" s="7" t="s">
        <v>16267</v>
      </c>
      <c r="C4820" s="7" t="s">
        <v>7957</v>
      </c>
      <c r="D4820" s="7" t="s">
        <v>7952</v>
      </c>
      <c r="E4820" s="7" t="s">
        <v>7952</v>
      </c>
      <c r="F4820" s="27"/>
    </row>
    <row r="4821" spans="1:6" x14ac:dyDescent="0.3">
      <c r="A4821" s="7" t="s">
        <v>16268</v>
      </c>
      <c r="B4821" s="7" t="s">
        <v>16269</v>
      </c>
      <c r="C4821" s="7" t="s">
        <v>7957</v>
      </c>
      <c r="D4821" s="7" t="s">
        <v>7952</v>
      </c>
      <c r="E4821" s="7" t="s">
        <v>7952</v>
      </c>
      <c r="F4821" s="27"/>
    </row>
    <row r="4822" spans="1:6" x14ac:dyDescent="0.3">
      <c r="A4822" s="7" t="s">
        <v>16270</v>
      </c>
      <c r="B4822" s="7" t="s">
        <v>16271</v>
      </c>
      <c r="C4822" s="7" t="s">
        <v>7957</v>
      </c>
      <c r="D4822" s="7" t="s">
        <v>7952</v>
      </c>
      <c r="E4822" s="7" t="s">
        <v>7952</v>
      </c>
      <c r="F4822" s="27"/>
    </row>
    <row r="4823" spans="1:6" x14ac:dyDescent="0.3">
      <c r="A4823" s="7" t="s">
        <v>16272</v>
      </c>
      <c r="B4823" s="7" t="s">
        <v>16273</v>
      </c>
      <c r="C4823" s="7" t="s">
        <v>7957</v>
      </c>
      <c r="D4823" s="7" t="s">
        <v>7952</v>
      </c>
      <c r="E4823" s="7" t="s">
        <v>7952</v>
      </c>
      <c r="F4823" s="27"/>
    </row>
    <row r="4824" spans="1:6" x14ac:dyDescent="0.3">
      <c r="A4824" s="7" t="s">
        <v>16274</v>
      </c>
      <c r="B4824" s="7" t="s">
        <v>16275</v>
      </c>
      <c r="C4824" s="7" t="s">
        <v>7957</v>
      </c>
      <c r="D4824" s="7" t="s">
        <v>7952</v>
      </c>
      <c r="E4824" s="7" t="s">
        <v>7952</v>
      </c>
      <c r="F4824" s="27"/>
    </row>
    <row r="4825" spans="1:6" x14ac:dyDescent="0.3">
      <c r="A4825" s="7" t="s">
        <v>16276</v>
      </c>
      <c r="B4825" s="7" t="s">
        <v>16277</v>
      </c>
      <c r="C4825" s="7" t="s">
        <v>7957</v>
      </c>
      <c r="D4825" s="7" t="s">
        <v>7952</v>
      </c>
      <c r="E4825" s="7" t="s">
        <v>7952</v>
      </c>
      <c r="F4825" s="27"/>
    </row>
    <row r="4826" spans="1:6" x14ac:dyDescent="0.3">
      <c r="A4826" s="7" t="s">
        <v>16278</v>
      </c>
      <c r="B4826" s="7" t="s">
        <v>16279</v>
      </c>
      <c r="C4826" s="7" t="s">
        <v>7957</v>
      </c>
      <c r="D4826" s="7" t="s">
        <v>7952</v>
      </c>
      <c r="E4826" s="7" t="s">
        <v>7952</v>
      </c>
      <c r="F4826" s="27"/>
    </row>
    <row r="4827" spans="1:6" x14ac:dyDescent="0.3">
      <c r="A4827" s="7" t="s">
        <v>16280</v>
      </c>
      <c r="B4827" s="7" t="s">
        <v>16281</v>
      </c>
      <c r="C4827" s="7" t="s">
        <v>7957</v>
      </c>
      <c r="D4827" s="7" t="s">
        <v>7952</v>
      </c>
      <c r="E4827" s="7" t="s">
        <v>7952</v>
      </c>
      <c r="F4827" s="27"/>
    </row>
    <row r="4828" spans="1:6" x14ac:dyDescent="0.3">
      <c r="A4828" s="7" t="s">
        <v>16282</v>
      </c>
      <c r="B4828" s="7" t="s">
        <v>16283</v>
      </c>
      <c r="C4828" s="7" t="s">
        <v>7957</v>
      </c>
      <c r="D4828" s="7" t="s">
        <v>7952</v>
      </c>
      <c r="E4828" s="7" t="s">
        <v>7952</v>
      </c>
      <c r="F4828" s="27"/>
    </row>
    <row r="4829" spans="1:6" x14ac:dyDescent="0.3">
      <c r="A4829" s="7" t="s">
        <v>16284</v>
      </c>
      <c r="B4829" s="7" t="s">
        <v>16285</v>
      </c>
      <c r="C4829" s="7" t="s">
        <v>7957</v>
      </c>
      <c r="D4829" s="7" t="s">
        <v>7952</v>
      </c>
      <c r="E4829" s="7" t="s">
        <v>7952</v>
      </c>
      <c r="F4829" s="27"/>
    </row>
    <row r="4830" spans="1:6" x14ac:dyDescent="0.3">
      <c r="A4830" s="7" t="s">
        <v>16286</v>
      </c>
      <c r="B4830" s="7" t="s">
        <v>16287</v>
      </c>
      <c r="C4830" s="7" t="s">
        <v>7957</v>
      </c>
      <c r="D4830" s="7" t="s">
        <v>7952</v>
      </c>
      <c r="E4830" s="7" t="s">
        <v>7952</v>
      </c>
      <c r="F4830" s="27"/>
    </row>
    <row r="4831" spans="1:6" x14ac:dyDescent="0.3">
      <c r="A4831" s="7" t="s">
        <v>16288</v>
      </c>
      <c r="B4831" s="7" t="s">
        <v>16289</v>
      </c>
      <c r="C4831" s="7" t="s">
        <v>7957</v>
      </c>
      <c r="D4831" s="7" t="s">
        <v>7952</v>
      </c>
      <c r="E4831" s="7" t="s">
        <v>7952</v>
      </c>
      <c r="F4831" s="27"/>
    </row>
    <row r="4832" spans="1:6" x14ac:dyDescent="0.3">
      <c r="A4832" s="7" t="s">
        <v>16290</v>
      </c>
      <c r="B4832" s="7" t="s">
        <v>16291</v>
      </c>
      <c r="C4832" s="7" t="s">
        <v>7957</v>
      </c>
      <c r="D4832" s="7" t="s">
        <v>7952</v>
      </c>
      <c r="E4832" s="7" t="s">
        <v>7952</v>
      </c>
      <c r="F4832" s="27"/>
    </row>
    <row r="4833" spans="1:6" x14ac:dyDescent="0.3">
      <c r="A4833" s="7" t="s">
        <v>16292</v>
      </c>
      <c r="B4833" s="7" t="s">
        <v>16293</v>
      </c>
      <c r="C4833" s="7" t="s">
        <v>7957</v>
      </c>
      <c r="D4833" s="7" t="s">
        <v>7952</v>
      </c>
      <c r="E4833" s="7" t="s">
        <v>7952</v>
      </c>
      <c r="F4833" s="27"/>
    </row>
    <row r="4834" spans="1:6" x14ac:dyDescent="0.3">
      <c r="A4834" s="7" t="s">
        <v>16294</v>
      </c>
      <c r="B4834" s="7" t="s">
        <v>16295</v>
      </c>
      <c r="C4834" s="7" t="s">
        <v>7957</v>
      </c>
      <c r="D4834" s="7" t="s">
        <v>7952</v>
      </c>
      <c r="E4834" s="7" t="s">
        <v>7952</v>
      </c>
      <c r="F4834" s="27"/>
    </row>
    <row r="4835" spans="1:6" x14ac:dyDescent="0.3">
      <c r="A4835" s="7" t="s">
        <v>16296</v>
      </c>
      <c r="B4835" s="7" t="s">
        <v>16297</v>
      </c>
      <c r="C4835" s="7" t="s">
        <v>7957</v>
      </c>
      <c r="D4835" s="7" t="s">
        <v>7952</v>
      </c>
      <c r="E4835" s="7" t="s">
        <v>7952</v>
      </c>
      <c r="F4835" s="27"/>
    </row>
    <row r="4836" spans="1:6" x14ac:dyDescent="0.3">
      <c r="A4836" s="7" t="s">
        <v>16298</v>
      </c>
      <c r="B4836" s="7" t="s">
        <v>16299</v>
      </c>
      <c r="C4836" s="7" t="s">
        <v>7957</v>
      </c>
      <c r="D4836" s="7" t="s">
        <v>7952</v>
      </c>
      <c r="E4836" s="7" t="s">
        <v>7952</v>
      </c>
      <c r="F4836" s="27"/>
    </row>
    <row r="4837" spans="1:6" x14ac:dyDescent="0.3">
      <c r="A4837" s="7" t="s">
        <v>16300</v>
      </c>
      <c r="B4837" s="7" t="s">
        <v>16301</v>
      </c>
      <c r="C4837" s="7" t="s">
        <v>7957</v>
      </c>
      <c r="D4837" s="7" t="s">
        <v>7952</v>
      </c>
      <c r="E4837" s="7" t="s">
        <v>7952</v>
      </c>
      <c r="F4837" s="27"/>
    </row>
    <row r="4838" spans="1:6" x14ac:dyDescent="0.3">
      <c r="A4838" s="7" t="s">
        <v>16302</v>
      </c>
      <c r="B4838" s="7" t="s">
        <v>16303</v>
      </c>
      <c r="C4838" s="7" t="s">
        <v>7957</v>
      </c>
      <c r="D4838" s="7" t="s">
        <v>7952</v>
      </c>
      <c r="E4838" s="7" t="s">
        <v>7952</v>
      </c>
      <c r="F4838" s="27"/>
    </row>
    <row r="4839" spans="1:6" x14ac:dyDescent="0.3">
      <c r="A4839" s="7" t="s">
        <v>16304</v>
      </c>
      <c r="B4839" s="7" t="s">
        <v>16305</v>
      </c>
      <c r="C4839" s="7" t="s">
        <v>7957</v>
      </c>
      <c r="D4839" s="7" t="s">
        <v>7952</v>
      </c>
      <c r="E4839" s="7" t="s">
        <v>7952</v>
      </c>
      <c r="F4839" s="27"/>
    </row>
    <row r="4840" spans="1:6" x14ac:dyDescent="0.3">
      <c r="A4840" s="7" t="s">
        <v>16306</v>
      </c>
      <c r="B4840" s="7" t="s">
        <v>16307</v>
      </c>
      <c r="C4840" s="7" t="s">
        <v>7957</v>
      </c>
      <c r="D4840" s="7" t="s">
        <v>7952</v>
      </c>
      <c r="E4840" s="7" t="s">
        <v>7952</v>
      </c>
      <c r="F4840" s="27"/>
    </row>
    <row r="4841" spans="1:6" x14ac:dyDescent="0.3">
      <c r="A4841" s="7" t="s">
        <v>16308</v>
      </c>
      <c r="B4841" s="7" t="s">
        <v>16309</v>
      </c>
      <c r="C4841" s="7" t="s">
        <v>7957</v>
      </c>
      <c r="D4841" s="7" t="s">
        <v>7952</v>
      </c>
      <c r="E4841" s="7" t="s">
        <v>7952</v>
      </c>
      <c r="F4841" s="27"/>
    </row>
    <row r="4842" spans="1:6" x14ac:dyDescent="0.3">
      <c r="A4842" s="7" t="s">
        <v>16310</v>
      </c>
      <c r="B4842" s="7" t="s">
        <v>16311</v>
      </c>
      <c r="C4842" s="7" t="s">
        <v>7957</v>
      </c>
      <c r="D4842" s="7" t="s">
        <v>7952</v>
      </c>
      <c r="E4842" s="7" t="s">
        <v>7952</v>
      </c>
      <c r="F4842" s="27"/>
    </row>
    <row r="4843" spans="1:6" x14ac:dyDescent="0.3">
      <c r="A4843" s="7" t="s">
        <v>16312</v>
      </c>
      <c r="B4843" s="7" t="s">
        <v>16313</v>
      </c>
      <c r="C4843" s="7" t="s">
        <v>7957</v>
      </c>
      <c r="D4843" s="7" t="s">
        <v>7952</v>
      </c>
      <c r="E4843" s="7" t="s">
        <v>7952</v>
      </c>
      <c r="F4843" s="27"/>
    </row>
    <row r="4844" spans="1:6" x14ac:dyDescent="0.3">
      <c r="A4844" s="7" t="s">
        <v>16314</v>
      </c>
      <c r="B4844" s="7" t="s">
        <v>16315</v>
      </c>
      <c r="C4844" s="7" t="s">
        <v>7957</v>
      </c>
      <c r="D4844" s="7" t="s">
        <v>7952</v>
      </c>
      <c r="E4844" s="7" t="s">
        <v>7952</v>
      </c>
      <c r="F4844" s="27"/>
    </row>
    <row r="4845" spans="1:6" x14ac:dyDescent="0.3">
      <c r="A4845" s="7" t="s">
        <v>16316</v>
      </c>
      <c r="B4845" s="7" t="s">
        <v>16317</v>
      </c>
      <c r="C4845" s="7" t="s">
        <v>7957</v>
      </c>
      <c r="D4845" s="7" t="s">
        <v>7952</v>
      </c>
      <c r="E4845" s="7" t="s">
        <v>7952</v>
      </c>
      <c r="F4845" s="27"/>
    </row>
    <row r="4846" spans="1:6" x14ac:dyDescent="0.3">
      <c r="A4846" s="7" t="s">
        <v>16318</v>
      </c>
      <c r="B4846" s="7" t="s">
        <v>16319</v>
      </c>
      <c r="C4846" s="7" t="s">
        <v>7957</v>
      </c>
      <c r="D4846" s="7" t="s">
        <v>7952</v>
      </c>
      <c r="E4846" s="7" t="s">
        <v>7952</v>
      </c>
      <c r="F4846" s="27"/>
    </row>
    <row r="4847" spans="1:6" x14ac:dyDescent="0.3">
      <c r="A4847" s="7" t="s">
        <v>16320</v>
      </c>
      <c r="B4847" s="7" t="s">
        <v>16321</v>
      </c>
      <c r="C4847" s="7" t="s">
        <v>7957</v>
      </c>
      <c r="D4847" s="7" t="s">
        <v>7952</v>
      </c>
      <c r="E4847" s="7" t="s">
        <v>7952</v>
      </c>
      <c r="F4847" s="27"/>
    </row>
    <row r="4848" spans="1:6" x14ac:dyDescent="0.3">
      <c r="A4848" s="7" t="s">
        <v>16322</v>
      </c>
      <c r="B4848" s="7" t="s">
        <v>16323</v>
      </c>
      <c r="C4848" s="7" t="s">
        <v>7957</v>
      </c>
      <c r="D4848" s="7" t="s">
        <v>7952</v>
      </c>
      <c r="E4848" s="7" t="s">
        <v>7952</v>
      </c>
      <c r="F4848" s="27"/>
    </row>
    <row r="4849" spans="1:6" x14ac:dyDescent="0.3">
      <c r="A4849" s="7" t="s">
        <v>16324</v>
      </c>
      <c r="B4849" s="7" t="s">
        <v>16325</v>
      </c>
      <c r="C4849" s="7" t="s">
        <v>7957</v>
      </c>
      <c r="D4849" s="7" t="s">
        <v>7952</v>
      </c>
      <c r="E4849" s="7" t="s">
        <v>7952</v>
      </c>
      <c r="F4849" s="27"/>
    </row>
    <row r="4850" spans="1:6" x14ac:dyDescent="0.3">
      <c r="A4850" s="7" t="s">
        <v>16326</v>
      </c>
      <c r="B4850" s="7" t="s">
        <v>16327</v>
      </c>
      <c r="C4850" s="7" t="s">
        <v>7957</v>
      </c>
      <c r="D4850" s="7" t="s">
        <v>7952</v>
      </c>
      <c r="E4850" s="7" t="s">
        <v>7952</v>
      </c>
      <c r="F4850" s="27"/>
    </row>
    <row r="4851" spans="1:6" x14ac:dyDescent="0.3">
      <c r="A4851" s="7" t="s">
        <v>16328</v>
      </c>
      <c r="B4851" s="7" t="s">
        <v>16329</v>
      </c>
      <c r="C4851" s="7" t="s">
        <v>7957</v>
      </c>
      <c r="D4851" s="7" t="s">
        <v>7952</v>
      </c>
      <c r="E4851" s="7" t="s">
        <v>7952</v>
      </c>
      <c r="F4851" s="27"/>
    </row>
    <row r="4852" spans="1:6" x14ac:dyDescent="0.3">
      <c r="A4852" s="7" t="s">
        <v>16330</v>
      </c>
      <c r="B4852" s="7" t="s">
        <v>16331</v>
      </c>
      <c r="C4852" s="7" t="s">
        <v>7957</v>
      </c>
      <c r="D4852" s="7" t="s">
        <v>7952</v>
      </c>
      <c r="E4852" s="7" t="s">
        <v>7952</v>
      </c>
      <c r="F4852" s="27"/>
    </row>
    <row r="4853" spans="1:6" x14ac:dyDescent="0.3">
      <c r="A4853" s="7" t="s">
        <v>16332</v>
      </c>
      <c r="B4853" s="7" t="s">
        <v>16333</v>
      </c>
      <c r="C4853" s="7" t="s">
        <v>7957</v>
      </c>
      <c r="D4853" s="7" t="s">
        <v>7952</v>
      </c>
      <c r="E4853" s="7" t="s">
        <v>7952</v>
      </c>
      <c r="F4853" s="27"/>
    </row>
    <row r="4854" spans="1:6" x14ac:dyDescent="0.3">
      <c r="A4854" s="7" t="s">
        <v>16334</v>
      </c>
      <c r="B4854" s="7" t="s">
        <v>16335</v>
      </c>
      <c r="C4854" s="7" t="s">
        <v>7957</v>
      </c>
      <c r="D4854" s="7" t="s">
        <v>7952</v>
      </c>
      <c r="E4854" s="7" t="s">
        <v>7952</v>
      </c>
      <c r="F4854" s="27"/>
    </row>
    <row r="4855" spans="1:6" x14ac:dyDescent="0.3">
      <c r="A4855" s="7" t="s">
        <v>16336</v>
      </c>
      <c r="B4855" s="7" t="s">
        <v>16337</v>
      </c>
      <c r="C4855" s="7" t="s">
        <v>7957</v>
      </c>
      <c r="D4855" s="7" t="s">
        <v>7952</v>
      </c>
      <c r="E4855" s="7" t="s">
        <v>7952</v>
      </c>
      <c r="F4855" s="27"/>
    </row>
    <row r="4856" spans="1:6" x14ac:dyDescent="0.3">
      <c r="A4856" s="7" t="s">
        <v>16338</v>
      </c>
      <c r="B4856" s="7" t="s">
        <v>16339</v>
      </c>
      <c r="C4856" s="7" t="s">
        <v>7957</v>
      </c>
      <c r="D4856" s="7" t="s">
        <v>7952</v>
      </c>
      <c r="E4856" s="7" t="s">
        <v>7952</v>
      </c>
      <c r="F4856" s="27"/>
    </row>
    <row r="4857" spans="1:6" x14ac:dyDescent="0.3">
      <c r="A4857" s="7" t="s">
        <v>16340</v>
      </c>
      <c r="B4857" s="7" t="s">
        <v>16341</v>
      </c>
      <c r="C4857" s="7" t="s">
        <v>7957</v>
      </c>
      <c r="D4857" s="7" t="s">
        <v>7952</v>
      </c>
      <c r="E4857" s="7" t="s">
        <v>7952</v>
      </c>
      <c r="F4857" s="27"/>
    </row>
    <row r="4858" spans="1:6" x14ac:dyDescent="0.3">
      <c r="A4858" s="7" t="s">
        <v>16342</v>
      </c>
      <c r="B4858" s="7" t="s">
        <v>16343</v>
      </c>
      <c r="C4858" s="7" t="s">
        <v>7957</v>
      </c>
      <c r="D4858" s="7" t="s">
        <v>7952</v>
      </c>
      <c r="E4858" s="7" t="s">
        <v>7952</v>
      </c>
      <c r="F4858" s="27"/>
    </row>
    <row r="4859" spans="1:6" x14ac:dyDescent="0.3">
      <c r="A4859" s="7" t="s">
        <v>16344</v>
      </c>
      <c r="B4859" s="7" t="s">
        <v>16345</v>
      </c>
      <c r="C4859" s="7" t="s">
        <v>7957</v>
      </c>
      <c r="D4859" s="7" t="s">
        <v>7952</v>
      </c>
      <c r="E4859" s="7" t="s">
        <v>7952</v>
      </c>
      <c r="F4859" s="27"/>
    </row>
    <row r="4860" spans="1:6" x14ac:dyDescent="0.3">
      <c r="A4860" s="7" t="s">
        <v>16346</v>
      </c>
      <c r="B4860" s="7" t="s">
        <v>16347</v>
      </c>
      <c r="C4860" s="7" t="s">
        <v>7957</v>
      </c>
      <c r="D4860" s="7" t="s">
        <v>7952</v>
      </c>
      <c r="E4860" s="7" t="s">
        <v>7952</v>
      </c>
      <c r="F4860" s="27"/>
    </row>
    <row r="4861" spans="1:6" x14ac:dyDescent="0.3">
      <c r="A4861" s="7" t="s">
        <v>16348</v>
      </c>
      <c r="B4861" s="7" t="s">
        <v>16349</v>
      </c>
      <c r="C4861" s="7" t="s">
        <v>7957</v>
      </c>
      <c r="D4861" s="7" t="s">
        <v>7952</v>
      </c>
      <c r="E4861" s="7" t="s">
        <v>7952</v>
      </c>
      <c r="F4861" s="27"/>
    </row>
    <row r="4862" spans="1:6" x14ac:dyDescent="0.3">
      <c r="A4862" s="7" t="s">
        <v>16350</v>
      </c>
      <c r="B4862" s="7" t="s">
        <v>16351</v>
      </c>
      <c r="C4862" s="7" t="s">
        <v>7957</v>
      </c>
      <c r="D4862" s="7" t="s">
        <v>7952</v>
      </c>
      <c r="E4862" s="7" t="s">
        <v>7952</v>
      </c>
      <c r="F4862" s="27"/>
    </row>
    <row r="4863" spans="1:6" x14ac:dyDescent="0.3">
      <c r="A4863" s="7" t="s">
        <v>16352</v>
      </c>
      <c r="B4863" s="7" t="s">
        <v>16353</v>
      </c>
      <c r="C4863" s="7" t="s">
        <v>7957</v>
      </c>
      <c r="D4863" s="7" t="s">
        <v>7952</v>
      </c>
      <c r="E4863" s="7" t="s">
        <v>7952</v>
      </c>
      <c r="F4863" s="27"/>
    </row>
    <row r="4864" spans="1:6" x14ac:dyDescent="0.3">
      <c r="A4864" s="7" t="s">
        <v>16354</v>
      </c>
      <c r="B4864" s="7" t="s">
        <v>16355</v>
      </c>
      <c r="C4864" s="7" t="s">
        <v>7957</v>
      </c>
      <c r="D4864" s="7" t="s">
        <v>7952</v>
      </c>
      <c r="E4864" s="7" t="s">
        <v>7952</v>
      </c>
      <c r="F4864" s="27"/>
    </row>
    <row r="4865" spans="1:6" x14ac:dyDescent="0.3">
      <c r="A4865" s="7" t="s">
        <v>16356</v>
      </c>
      <c r="B4865" s="7" t="s">
        <v>16357</v>
      </c>
      <c r="C4865" s="7" t="s">
        <v>7957</v>
      </c>
      <c r="D4865" s="7" t="s">
        <v>7952</v>
      </c>
      <c r="E4865" s="7" t="s">
        <v>7952</v>
      </c>
      <c r="F4865" s="27"/>
    </row>
    <row r="4866" spans="1:6" x14ac:dyDescent="0.3">
      <c r="A4866" s="7" t="s">
        <v>16358</v>
      </c>
      <c r="B4866" s="7" t="s">
        <v>16359</v>
      </c>
      <c r="C4866" s="7" t="s">
        <v>7957</v>
      </c>
      <c r="D4866" s="7" t="s">
        <v>7952</v>
      </c>
      <c r="E4866" s="7" t="s">
        <v>7952</v>
      </c>
      <c r="F4866" s="27"/>
    </row>
    <row r="4867" spans="1:6" x14ac:dyDescent="0.3">
      <c r="A4867" s="7" t="s">
        <v>16360</v>
      </c>
      <c r="B4867" s="7" t="s">
        <v>16361</v>
      </c>
      <c r="C4867" s="7" t="s">
        <v>7957</v>
      </c>
      <c r="D4867" s="7" t="s">
        <v>7952</v>
      </c>
      <c r="E4867" s="7" t="s">
        <v>7952</v>
      </c>
      <c r="F4867" s="27"/>
    </row>
    <row r="4868" spans="1:6" x14ac:dyDescent="0.3">
      <c r="A4868" s="7" t="s">
        <v>16362</v>
      </c>
      <c r="B4868" s="7" t="s">
        <v>16363</v>
      </c>
      <c r="C4868" s="7" t="s">
        <v>7957</v>
      </c>
      <c r="D4868" s="7" t="s">
        <v>7952</v>
      </c>
      <c r="E4868" s="7" t="s">
        <v>7952</v>
      </c>
      <c r="F4868" s="27"/>
    </row>
    <row r="4869" spans="1:6" x14ac:dyDescent="0.3">
      <c r="A4869" s="7" t="s">
        <v>16364</v>
      </c>
      <c r="B4869" s="7" t="s">
        <v>16365</v>
      </c>
      <c r="C4869" s="7" t="s">
        <v>7957</v>
      </c>
      <c r="D4869" s="7" t="s">
        <v>7952</v>
      </c>
      <c r="E4869" s="7" t="s">
        <v>7952</v>
      </c>
      <c r="F4869" s="27"/>
    </row>
    <row r="4870" spans="1:6" x14ac:dyDescent="0.3">
      <c r="A4870" s="20" t="s">
        <v>16366</v>
      </c>
      <c r="B4870" s="20" t="s">
        <v>16367</v>
      </c>
      <c r="C4870" s="20" t="s">
        <v>7957</v>
      </c>
      <c r="D4870" s="20" t="s">
        <v>7952</v>
      </c>
      <c r="E4870" s="20" t="s">
        <v>7952</v>
      </c>
      <c r="F4870" s="27"/>
    </row>
    <row r="4871" spans="1:6" x14ac:dyDescent="0.3">
      <c r="A4871" s="7" t="s">
        <v>16368</v>
      </c>
      <c r="B4871" s="7" t="s">
        <v>16369</v>
      </c>
      <c r="C4871" s="7" t="s">
        <v>7957</v>
      </c>
      <c r="D4871" s="7" t="s">
        <v>7952</v>
      </c>
      <c r="E4871" s="7" t="s">
        <v>7952</v>
      </c>
      <c r="F4871" s="27"/>
    </row>
    <row r="4872" spans="1:6" x14ac:dyDescent="0.3">
      <c r="A4872" s="7" t="s">
        <v>16370</v>
      </c>
      <c r="B4872" s="7" t="s">
        <v>16371</v>
      </c>
      <c r="C4872" s="7" t="s">
        <v>7957</v>
      </c>
      <c r="D4872" s="7" t="s">
        <v>7952</v>
      </c>
      <c r="E4872" s="7" t="s">
        <v>7952</v>
      </c>
      <c r="F4872" s="27"/>
    </row>
    <row r="4873" spans="1:6" x14ac:dyDescent="0.3">
      <c r="A4873" s="7" t="s">
        <v>16372</v>
      </c>
      <c r="B4873" s="7" t="s">
        <v>16373</v>
      </c>
      <c r="C4873" s="7" t="s">
        <v>7957</v>
      </c>
      <c r="D4873" s="7" t="s">
        <v>7952</v>
      </c>
      <c r="E4873" s="7" t="s">
        <v>7952</v>
      </c>
      <c r="F4873" s="27"/>
    </row>
    <row r="4874" spans="1:6" x14ac:dyDescent="0.3">
      <c r="A4874" s="7" t="s">
        <v>16374</v>
      </c>
      <c r="B4874" s="7" t="s">
        <v>16375</v>
      </c>
      <c r="C4874" s="7" t="s">
        <v>7957</v>
      </c>
      <c r="D4874" s="7" t="s">
        <v>7952</v>
      </c>
      <c r="E4874" s="7" t="s">
        <v>7952</v>
      </c>
      <c r="F4874" s="27"/>
    </row>
    <row r="4875" spans="1:6" x14ac:dyDescent="0.3">
      <c r="A4875" s="7" t="s">
        <v>16376</v>
      </c>
      <c r="B4875" s="7" t="s">
        <v>16377</v>
      </c>
      <c r="C4875" s="7" t="s">
        <v>7957</v>
      </c>
      <c r="D4875" s="7" t="s">
        <v>7952</v>
      </c>
      <c r="E4875" s="7" t="s">
        <v>7952</v>
      </c>
      <c r="F4875" s="27"/>
    </row>
    <row r="4876" spans="1:6" x14ac:dyDescent="0.3">
      <c r="A4876" s="20" t="s">
        <v>16378</v>
      </c>
      <c r="B4876" s="20" t="s">
        <v>16379</v>
      </c>
      <c r="C4876" s="20" t="s">
        <v>7957</v>
      </c>
      <c r="D4876" s="20" t="s">
        <v>7952</v>
      </c>
      <c r="E4876" s="20" t="s">
        <v>7952</v>
      </c>
      <c r="F4876" s="27"/>
    </row>
    <row r="4877" spans="1:6" x14ac:dyDescent="0.3">
      <c r="A4877" s="7" t="s">
        <v>16380</v>
      </c>
      <c r="B4877" s="7" t="s">
        <v>16381</v>
      </c>
      <c r="C4877" s="7" t="s">
        <v>7957</v>
      </c>
      <c r="D4877" s="7" t="s">
        <v>7952</v>
      </c>
      <c r="E4877" s="7" t="s">
        <v>7952</v>
      </c>
      <c r="F4877" s="27"/>
    </row>
    <row r="4878" spans="1:6" x14ac:dyDescent="0.3">
      <c r="A4878" s="7" t="s">
        <v>16382</v>
      </c>
      <c r="B4878" s="7" t="s">
        <v>16383</v>
      </c>
      <c r="C4878" s="7" t="s">
        <v>7957</v>
      </c>
      <c r="D4878" s="7" t="s">
        <v>7952</v>
      </c>
      <c r="E4878" s="7" t="s">
        <v>7952</v>
      </c>
      <c r="F4878" s="27"/>
    </row>
    <row r="4879" spans="1:6" x14ac:dyDescent="0.3">
      <c r="A4879" s="20" t="s">
        <v>16384</v>
      </c>
      <c r="B4879" s="20" t="s">
        <v>16385</v>
      </c>
      <c r="C4879" s="20" t="s">
        <v>7957</v>
      </c>
      <c r="D4879" s="20" t="s">
        <v>7952</v>
      </c>
      <c r="E4879" s="20" t="s">
        <v>7952</v>
      </c>
      <c r="F4879" s="27"/>
    </row>
    <row r="4880" spans="1:6" x14ac:dyDescent="0.3">
      <c r="A4880" s="7" t="s">
        <v>16386</v>
      </c>
      <c r="B4880" s="7" t="s">
        <v>16387</v>
      </c>
      <c r="C4880" s="7" t="s">
        <v>7957</v>
      </c>
      <c r="D4880" s="7" t="s">
        <v>7952</v>
      </c>
      <c r="E4880" s="7" t="s">
        <v>7952</v>
      </c>
      <c r="F4880" s="27"/>
    </row>
    <row r="4881" spans="1:6" x14ac:dyDescent="0.3">
      <c r="A4881" s="7" t="s">
        <v>16388</v>
      </c>
      <c r="B4881" s="7" t="s">
        <v>16389</v>
      </c>
      <c r="C4881" s="7" t="s">
        <v>7957</v>
      </c>
      <c r="D4881" s="7" t="s">
        <v>7952</v>
      </c>
      <c r="E4881" s="7" t="s">
        <v>7952</v>
      </c>
      <c r="F4881" s="27"/>
    </row>
    <row r="4882" spans="1:6" x14ac:dyDescent="0.3">
      <c r="A4882" s="20" t="s">
        <v>16390</v>
      </c>
      <c r="B4882" s="20" t="s">
        <v>16391</v>
      </c>
      <c r="C4882" s="20" t="s">
        <v>7957</v>
      </c>
      <c r="D4882" s="20" t="s">
        <v>7952</v>
      </c>
      <c r="E4882" s="20" t="s">
        <v>7952</v>
      </c>
      <c r="F4882" s="27"/>
    </row>
    <row r="4883" spans="1:6" x14ac:dyDescent="0.3">
      <c r="A4883" s="7" t="s">
        <v>16392</v>
      </c>
      <c r="B4883" s="7" t="s">
        <v>16393</v>
      </c>
      <c r="C4883" s="7" t="s">
        <v>7957</v>
      </c>
      <c r="D4883" s="7" t="s">
        <v>7952</v>
      </c>
      <c r="E4883" s="7" t="s">
        <v>7952</v>
      </c>
      <c r="F4883" s="27"/>
    </row>
    <row r="4884" spans="1:6" x14ac:dyDescent="0.3">
      <c r="A4884" s="20" t="s">
        <v>16394</v>
      </c>
      <c r="B4884" s="20" t="s">
        <v>16395</v>
      </c>
      <c r="C4884" s="20" t="s">
        <v>7957</v>
      </c>
      <c r="D4884" s="20" t="s">
        <v>7952</v>
      </c>
      <c r="E4884" s="20" t="s">
        <v>7952</v>
      </c>
      <c r="F4884" s="27"/>
    </row>
    <row r="4885" spans="1:6" x14ac:dyDescent="0.3">
      <c r="A4885" s="20" t="s">
        <v>16396</v>
      </c>
      <c r="B4885" s="20" t="s">
        <v>16397</v>
      </c>
      <c r="C4885" s="20" t="s">
        <v>7957</v>
      </c>
      <c r="D4885" s="20" t="s">
        <v>7952</v>
      </c>
      <c r="E4885" s="20" t="s">
        <v>7952</v>
      </c>
      <c r="F4885" s="27"/>
    </row>
    <row r="4886" spans="1:6" x14ac:dyDescent="0.3">
      <c r="A4886" s="7" t="s">
        <v>16398</v>
      </c>
      <c r="B4886" s="7" t="s">
        <v>16399</v>
      </c>
      <c r="C4886" s="7" t="s">
        <v>7957</v>
      </c>
      <c r="D4886" s="7" t="s">
        <v>7952</v>
      </c>
      <c r="E4886" s="7" t="s">
        <v>7952</v>
      </c>
      <c r="F4886" s="27"/>
    </row>
    <row r="4887" spans="1:6" x14ac:dyDescent="0.3">
      <c r="A4887" s="7" t="s">
        <v>16400</v>
      </c>
      <c r="B4887" s="7" t="s">
        <v>16401</v>
      </c>
      <c r="C4887" s="7" t="s">
        <v>7957</v>
      </c>
      <c r="D4887" s="7" t="s">
        <v>7952</v>
      </c>
      <c r="E4887" s="7" t="s">
        <v>7952</v>
      </c>
      <c r="F4887" s="27"/>
    </row>
    <row r="4888" spans="1:6" x14ac:dyDescent="0.3">
      <c r="A4888" s="7" t="s">
        <v>16402</v>
      </c>
      <c r="B4888" s="7" t="s">
        <v>16403</v>
      </c>
      <c r="C4888" s="7" t="s">
        <v>7957</v>
      </c>
      <c r="D4888" s="7" t="s">
        <v>7952</v>
      </c>
      <c r="E4888" s="7" t="s">
        <v>7952</v>
      </c>
      <c r="F4888" s="27"/>
    </row>
    <row r="4889" spans="1:6" x14ac:dyDescent="0.3">
      <c r="A4889" s="7" t="s">
        <v>16404</v>
      </c>
      <c r="B4889" s="7" t="s">
        <v>16405</v>
      </c>
      <c r="C4889" s="7" t="s">
        <v>7957</v>
      </c>
      <c r="D4889" s="7" t="s">
        <v>7952</v>
      </c>
      <c r="E4889" s="7" t="s">
        <v>7952</v>
      </c>
      <c r="F4889" s="27"/>
    </row>
    <row r="4890" spans="1:6" x14ac:dyDescent="0.3">
      <c r="A4890" s="7" t="s">
        <v>16406</v>
      </c>
      <c r="B4890" s="7" t="s">
        <v>16407</v>
      </c>
      <c r="C4890" s="7" t="s">
        <v>7957</v>
      </c>
      <c r="D4890" s="7" t="s">
        <v>7952</v>
      </c>
      <c r="E4890" s="7" t="s">
        <v>7952</v>
      </c>
      <c r="F4890" s="27"/>
    </row>
    <row r="4891" spans="1:6" x14ac:dyDescent="0.3">
      <c r="A4891" s="7" t="s">
        <v>16408</v>
      </c>
      <c r="B4891" s="7" t="s">
        <v>16409</v>
      </c>
      <c r="C4891" s="7" t="s">
        <v>7957</v>
      </c>
      <c r="D4891" s="7" t="s">
        <v>7952</v>
      </c>
      <c r="E4891" s="7" t="s">
        <v>7952</v>
      </c>
      <c r="F4891" s="27"/>
    </row>
    <row r="4892" spans="1:6" x14ac:dyDescent="0.3">
      <c r="A4892" s="20" t="s">
        <v>16410</v>
      </c>
      <c r="B4892" s="20" t="s">
        <v>16411</v>
      </c>
      <c r="C4892" s="20" t="s">
        <v>7957</v>
      </c>
      <c r="D4892" s="20" t="s">
        <v>7952</v>
      </c>
      <c r="E4892" s="20" t="s">
        <v>7952</v>
      </c>
      <c r="F4892" s="27"/>
    </row>
    <row r="4893" spans="1:6" x14ac:dyDescent="0.3">
      <c r="A4893" s="7" t="s">
        <v>16412</v>
      </c>
      <c r="B4893" s="7" t="s">
        <v>16413</v>
      </c>
      <c r="C4893" s="7" t="s">
        <v>7957</v>
      </c>
      <c r="D4893" s="7" t="s">
        <v>7952</v>
      </c>
      <c r="E4893" s="7" t="s">
        <v>7952</v>
      </c>
      <c r="F4893" s="27"/>
    </row>
    <row r="4894" spans="1:6" x14ac:dyDescent="0.3">
      <c r="A4894" s="7" t="s">
        <v>16414</v>
      </c>
      <c r="B4894" s="7" t="s">
        <v>16415</v>
      </c>
      <c r="C4894" s="7" t="s">
        <v>7957</v>
      </c>
      <c r="D4894" s="7" t="s">
        <v>7952</v>
      </c>
      <c r="E4894" s="7" t="s">
        <v>7952</v>
      </c>
      <c r="F4894" s="27"/>
    </row>
    <row r="4895" spans="1:6" x14ac:dyDescent="0.3">
      <c r="A4895" s="7" t="s">
        <v>16416</v>
      </c>
      <c r="B4895" s="7" t="s">
        <v>16417</v>
      </c>
      <c r="C4895" s="7" t="s">
        <v>7957</v>
      </c>
      <c r="D4895" s="7" t="s">
        <v>7952</v>
      </c>
      <c r="E4895" s="7" t="s">
        <v>7952</v>
      </c>
      <c r="F4895" s="27"/>
    </row>
    <row r="4896" spans="1:6" x14ac:dyDescent="0.3">
      <c r="A4896" s="20" t="s">
        <v>16418</v>
      </c>
      <c r="B4896" s="20" t="s">
        <v>16419</v>
      </c>
      <c r="C4896" s="20" t="s">
        <v>7957</v>
      </c>
      <c r="D4896" s="20" t="s">
        <v>7952</v>
      </c>
      <c r="E4896" s="20" t="s">
        <v>7952</v>
      </c>
      <c r="F4896" s="27"/>
    </row>
    <row r="4897" spans="1:6" x14ac:dyDescent="0.3">
      <c r="A4897" s="7" t="s">
        <v>16420</v>
      </c>
      <c r="B4897" s="7" t="s">
        <v>16421</v>
      </c>
      <c r="C4897" s="7" t="s">
        <v>7957</v>
      </c>
      <c r="D4897" s="7" t="s">
        <v>7952</v>
      </c>
      <c r="E4897" s="7" t="s">
        <v>7952</v>
      </c>
      <c r="F4897" s="27"/>
    </row>
    <row r="4898" spans="1:6" x14ac:dyDescent="0.3">
      <c r="A4898" s="7" t="s">
        <v>16422</v>
      </c>
      <c r="B4898" s="7" t="s">
        <v>16423</v>
      </c>
      <c r="C4898" s="7" t="s">
        <v>7957</v>
      </c>
      <c r="D4898" s="7" t="s">
        <v>7952</v>
      </c>
      <c r="E4898" s="7" t="s">
        <v>7952</v>
      </c>
      <c r="F4898" s="27"/>
    </row>
    <row r="4899" spans="1:6" x14ac:dyDescent="0.3">
      <c r="A4899" s="20" t="s">
        <v>16424</v>
      </c>
      <c r="B4899" s="20" t="s">
        <v>16425</v>
      </c>
      <c r="C4899" s="20" t="s">
        <v>7957</v>
      </c>
      <c r="D4899" s="20" t="s">
        <v>7952</v>
      </c>
      <c r="E4899" s="20" t="s">
        <v>7952</v>
      </c>
      <c r="F4899" s="27"/>
    </row>
    <row r="4900" spans="1:6" x14ac:dyDescent="0.3">
      <c r="A4900" s="7" t="s">
        <v>16426</v>
      </c>
      <c r="B4900" s="7" t="s">
        <v>14345</v>
      </c>
      <c r="C4900" s="7" t="s">
        <v>7957</v>
      </c>
      <c r="D4900" s="7" t="s">
        <v>7952</v>
      </c>
      <c r="E4900" s="7" t="s">
        <v>7952</v>
      </c>
      <c r="F4900" s="27"/>
    </row>
    <row r="4901" spans="1:6" x14ac:dyDescent="0.3">
      <c r="A4901" s="7" t="s">
        <v>16427</v>
      </c>
      <c r="B4901" s="7" t="s">
        <v>9043</v>
      </c>
      <c r="C4901" s="7" t="s">
        <v>7957</v>
      </c>
      <c r="D4901" s="7" t="s">
        <v>7952</v>
      </c>
      <c r="E4901" s="7" t="s">
        <v>7952</v>
      </c>
      <c r="F4901" s="27"/>
    </row>
    <row r="4902" spans="1:6" x14ac:dyDescent="0.3">
      <c r="A4902" s="7" t="s">
        <v>16428</v>
      </c>
      <c r="B4902" s="7" t="s">
        <v>16429</v>
      </c>
      <c r="C4902" s="7" t="s">
        <v>7957</v>
      </c>
      <c r="D4902" s="7" t="s">
        <v>7952</v>
      </c>
      <c r="E4902" s="7" t="s">
        <v>7952</v>
      </c>
      <c r="F4902" s="27"/>
    </row>
    <row r="4903" spans="1:6" x14ac:dyDescent="0.3">
      <c r="A4903" s="7" t="s">
        <v>16430</v>
      </c>
      <c r="B4903" s="7" t="s">
        <v>16431</v>
      </c>
      <c r="C4903" s="7" t="s">
        <v>7957</v>
      </c>
      <c r="D4903" s="7" t="s">
        <v>7952</v>
      </c>
      <c r="E4903" s="7" t="s">
        <v>7952</v>
      </c>
      <c r="F4903" s="27"/>
    </row>
    <row r="4904" spans="1:6" x14ac:dyDescent="0.3">
      <c r="A4904" s="7" t="s">
        <v>16432</v>
      </c>
      <c r="B4904" s="7" t="s">
        <v>14359</v>
      </c>
      <c r="C4904" s="7" t="s">
        <v>7957</v>
      </c>
      <c r="D4904" s="7" t="s">
        <v>7952</v>
      </c>
      <c r="E4904" s="7" t="s">
        <v>7952</v>
      </c>
      <c r="F4904" s="27"/>
    </row>
    <row r="4905" spans="1:6" x14ac:dyDescent="0.3">
      <c r="A4905" s="7" t="s">
        <v>16433</v>
      </c>
      <c r="B4905" s="7" t="s">
        <v>16434</v>
      </c>
      <c r="C4905" s="7" t="s">
        <v>7957</v>
      </c>
      <c r="D4905" s="7" t="s">
        <v>7952</v>
      </c>
      <c r="E4905" s="7" t="s">
        <v>7952</v>
      </c>
      <c r="F4905" s="27"/>
    </row>
    <row r="4906" spans="1:6" x14ac:dyDescent="0.3">
      <c r="A4906" s="7" t="s">
        <v>16435</v>
      </c>
      <c r="B4906" s="7" t="s">
        <v>16436</v>
      </c>
      <c r="C4906" s="7" t="s">
        <v>7957</v>
      </c>
      <c r="D4906" s="7" t="s">
        <v>7952</v>
      </c>
      <c r="E4906" s="7" t="s">
        <v>7952</v>
      </c>
      <c r="F4906" s="27"/>
    </row>
    <row r="4907" spans="1:6" x14ac:dyDescent="0.3">
      <c r="A4907" s="7" t="s">
        <v>16437</v>
      </c>
      <c r="B4907" s="7" t="s">
        <v>16438</v>
      </c>
      <c r="C4907" s="7" t="s">
        <v>7957</v>
      </c>
      <c r="D4907" s="7" t="s">
        <v>7952</v>
      </c>
      <c r="E4907" s="7" t="s">
        <v>7952</v>
      </c>
      <c r="F4907" s="27"/>
    </row>
    <row r="4908" spans="1:6" x14ac:dyDescent="0.3">
      <c r="A4908" s="7" t="s">
        <v>16439</v>
      </c>
      <c r="B4908" s="7" t="s">
        <v>16440</v>
      </c>
      <c r="C4908" s="7" t="s">
        <v>7957</v>
      </c>
      <c r="D4908" s="7" t="s">
        <v>7952</v>
      </c>
      <c r="E4908" s="7" t="s">
        <v>7952</v>
      </c>
      <c r="F4908" s="27"/>
    </row>
    <row r="4909" spans="1:6" x14ac:dyDescent="0.3">
      <c r="A4909" s="7" t="s">
        <v>16441</v>
      </c>
      <c r="B4909" s="7" t="s">
        <v>16442</v>
      </c>
      <c r="C4909" s="7" t="s">
        <v>7957</v>
      </c>
      <c r="D4909" s="7" t="s">
        <v>7952</v>
      </c>
      <c r="E4909" s="7" t="s">
        <v>7952</v>
      </c>
      <c r="F4909" s="27"/>
    </row>
    <row r="4910" spans="1:6" x14ac:dyDescent="0.3">
      <c r="A4910" s="7" t="s">
        <v>16443</v>
      </c>
      <c r="B4910" s="7" t="s">
        <v>16444</v>
      </c>
      <c r="C4910" s="7" t="s">
        <v>7957</v>
      </c>
      <c r="D4910" s="7" t="s">
        <v>7952</v>
      </c>
      <c r="E4910" s="7" t="s">
        <v>7952</v>
      </c>
      <c r="F4910" s="27"/>
    </row>
    <row r="4911" spans="1:6" x14ac:dyDescent="0.3">
      <c r="A4911" s="7" t="s">
        <v>16445</v>
      </c>
      <c r="B4911" s="7" t="s">
        <v>16446</v>
      </c>
      <c r="C4911" s="7" t="s">
        <v>7957</v>
      </c>
      <c r="D4911" s="7" t="s">
        <v>7952</v>
      </c>
      <c r="E4911" s="7" t="s">
        <v>7952</v>
      </c>
      <c r="F4911" s="27"/>
    </row>
    <row r="4912" spans="1:6" x14ac:dyDescent="0.3">
      <c r="A4912" s="7" t="s">
        <v>16447</v>
      </c>
      <c r="B4912" s="7" t="s">
        <v>16448</v>
      </c>
      <c r="C4912" s="7" t="s">
        <v>7957</v>
      </c>
      <c r="D4912" s="7" t="s">
        <v>7952</v>
      </c>
      <c r="E4912" s="7" t="s">
        <v>7952</v>
      </c>
      <c r="F4912" s="27"/>
    </row>
    <row r="4913" spans="1:6" x14ac:dyDescent="0.3">
      <c r="A4913" s="7" t="s">
        <v>16449</v>
      </c>
      <c r="B4913" s="7" t="s">
        <v>16450</v>
      </c>
      <c r="C4913" s="7" t="s">
        <v>7957</v>
      </c>
      <c r="D4913" s="7" t="s">
        <v>7952</v>
      </c>
      <c r="E4913" s="7" t="s">
        <v>7952</v>
      </c>
      <c r="F4913" s="27"/>
    </row>
    <row r="4914" spans="1:6" x14ac:dyDescent="0.3">
      <c r="A4914" s="7" t="s">
        <v>16451</v>
      </c>
      <c r="B4914" s="7" t="s">
        <v>16452</v>
      </c>
      <c r="C4914" s="7" t="s">
        <v>7957</v>
      </c>
      <c r="D4914" s="7" t="s">
        <v>7952</v>
      </c>
      <c r="E4914" s="7" t="s">
        <v>7952</v>
      </c>
      <c r="F4914" s="27"/>
    </row>
    <row r="4915" spans="1:6" x14ac:dyDescent="0.3">
      <c r="A4915" s="7" t="s">
        <v>16453</v>
      </c>
      <c r="B4915" s="7" t="s">
        <v>16454</v>
      </c>
      <c r="C4915" s="7" t="s">
        <v>7957</v>
      </c>
      <c r="D4915" s="7" t="s">
        <v>7952</v>
      </c>
      <c r="E4915" s="7" t="s">
        <v>7952</v>
      </c>
      <c r="F4915" s="27"/>
    </row>
    <row r="4916" spans="1:6" x14ac:dyDescent="0.3">
      <c r="A4916" s="7" t="s">
        <v>16455</v>
      </c>
      <c r="B4916" s="7" t="s">
        <v>16456</v>
      </c>
      <c r="C4916" s="7" t="s">
        <v>7957</v>
      </c>
      <c r="D4916" s="7" t="s">
        <v>7952</v>
      </c>
      <c r="E4916" s="7" t="s">
        <v>7952</v>
      </c>
      <c r="F4916" s="27"/>
    </row>
    <row r="4917" spans="1:6" x14ac:dyDescent="0.3">
      <c r="A4917" s="7" t="s">
        <v>16457</v>
      </c>
      <c r="B4917" s="7" t="s">
        <v>16458</v>
      </c>
      <c r="C4917" s="7" t="s">
        <v>7957</v>
      </c>
      <c r="D4917" s="7" t="s">
        <v>7952</v>
      </c>
      <c r="E4917" s="7" t="s">
        <v>7952</v>
      </c>
      <c r="F4917" s="27"/>
    </row>
    <row r="4918" spans="1:6" x14ac:dyDescent="0.3">
      <c r="A4918" s="7" t="s">
        <v>16459</v>
      </c>
      <c r="B4918" s="7" t="s">
        <v>16460</v>
      </c>
      <c r="C4918" s="7" t="s">
        <v>7957</v>
      </c>
      <c r="D4918" s="7" t="s">
        <v>7952</v>
      </c>
      <c r="E4918" s="7" t="s">
        <v>7952</v>
      </c>
      <c r="F4918" s="27"/>
    </row>
    <row r="4919" spans="1:6" x14ac:dyDescent="0.3">
      <c r="A4919" s="7" t="s">
        <v>16461</v>
      </c>
      <c r="B4919" s="7" t="s">
        <v>16462</v>
      </c>
      <c r="C4919" s="7" t="s">
        <v>7957</v>
      </c>
      <c r="D4919" s="7" t="s">
        <v>7952</v>
      </c>
      <c r="E4919" s="7" t="s">
        <v>7952</v>
      </c>
      <c r="F4919" s="27"/>
    </row>
    <row r="4920" spans="1:6" x14ac:dyDescent="0.3">
      <c r="A4920" s="7" t="s">
        <v>16463</v>
      </c>
      <c r="B4920" s="7" t="s">
        <v>16464</v>
      </c>
      <c r="C4920" s="7" t="s">
        <v>7957</v>
      </c>
      <c r="D4920" s="7" t="s">
        <v>7952</v>
      </c>
      <c r="E4920" s="7" t="s">
        <v>7952</v>
      </c>
      <c r="F4920" s="27"/>
    </row>
    <row r="4921" spans="1:6" x14ac:dyDescent="0.3">
      <c r="A4921" s="7" t="s">
        <v>16465</v>
      </c>
      <c r="B4921" s="7" t="s">
        <v>16466</v>
      </c>
      <c r="C4921" s="7" t="s">
        <v>7957</v>
      </c>
      <c r="D4921" s="7" t="s">
        <v>7952</v>
      </c>
      <c r="E4921" s="7" t="s">
        <v>7952</v>
      </c>
      <c r="F4921" s="27"/>
    </row>
    <row r="4922" spans="1:6" x14ac:dyDescent="0.3">
      <c r="A4922" s="7" t="s">
        <v>16467</v>
      </c>
      <c r="B4922" s="7" t="s">
        <v>16468</v>
      </c>
      <c r="C4922" s="7" t="s">
        <v>7957</v>
      </c>
      <c r="D4922" s="7" t="s">
        <v>7952</v>
      </c>
      <c r="E4922" s="7" t="s">
        <v>7952</v>
      </c>
      <c r="F4922" s="27"/>
    </row>
    <row r="4923" spans="1:6" x14ac:dyDescent="0.3">
      <c r="A4923" s="7" t="s">
        <v>16469</v>
      </c>
      <c r="B4923" s="7" t="s">
        <v>16421</v>
      </c>
      <c r="C4923" s="7" t="s">
        <v>7957</v>
      </c>
      <c r="D4923" s="7" t="s">
        <v>7952</v>
      </c>
      <c r="E4923" s="7" t="s">
        <v>7952</v>
      </c>
      <c r="F4923" s="27"/>
    </row>
    <row r="4924" spans="1:6" x14ac:dyDescent="0.3">
      <c r="A4924" s="7" t="s">
        <v>16470</v>
      </c>
      <c r="B4924" s="7" t="s">
        <v>16471</v>
      </c>
      <c r="C4924" s="7" t="s">
        <v>7957</v>
      </c>
      <c r="D4924" s="7" t="s">
        <v>7952</v>
      </c>
      <c r="E4924" s="7" t="s">
        <v>7952</v>
      </c>
      <c r="F4924" s="27"/>
    </row>
    <row r="4925" spans="1:6" x14ac:dyDescent="0.3">
      <c r="A4925" s="7" t="s">
        <v>16472</v>
      </c>
      <c r="B4925" s="7" t="s">
        <v>16423</v>
      </c>
      <c r="C4925" s="7" t="s">
        <v>7957</v>
      </c>
      <c r="D4925" s="7" t="s">
        <v>7952</v>
      </c>
      <c r="E4925" s="7" t="s">
        <v>7952</v>
      </c>
      <c r="F4925" s="27"/>
    </row>
    <row r="4926" spans="1:6" x14ac:dyDescent="0.3">
      <c r="A4926" s="7" t="s">
        <v>16473</v>
      </c>
      <c r="B4926" s="7" t="s">
        <v>16474</v>
      </c>
      <c r="C4926" s="7" t="s">
        <v>7957</v>
      </c>
      <c r="D4926" s="7" t="s">
        <v>7952</v>
      </c>
      <c r="E4926" s="7" t="s">
        <v>7952</v>
      </c>
      <c r="F4926" s="27"/>
    </row>
    <row r="4927" spans="1:6" x14ac:dyDescent="0.3">
      <c r="A4927" s="7" t="s">
        <v>16475</v>
      </c>
      <c r="B4927" s="7" t="s">
        <v>16476</v>
      </c>
      <c r="C4927" s="7" t="s">
        <v>7957</v>
      </c>
      <c r="D4927" s="7" t="s">
        <v>7952</v>
      </c>
      <c r="E4927" s="7" t="s">
        <v>7952</v>
      </c>
      <c r="F4927" s="27"/>
    </row>
    <row r="4928" spans="1:6" x14ac:dyDescent="0.3">
      <c r="A4928" s="7" t="s">
        <v>16477</v>
      </c>
      <c r="B4928" s="7" t="s">
        <v>16478</v>
      </c>
      <c r="C4928" s="7" t="s">
        <v>7957</v>
      </c>
      <c r="D4928" s="7" t="s">
        <v>7952</v>
      </c>
      <c r="E4928" s="7" t="s">
        <v>7952</v>
      </c>
      <c r="F4928" s="27"/>
    </row>
    <row r="4929" spans="1:6" x14ac:dyDescent="0.3">
      <c r="A4929" s="7" t="s">
        <v>16479</v>
      </c>
      <c r="B4929" s="7" t="s">
        <v>16480</v>
      </c>
      <c r="C4929" s="7" t="s">
        <v>7957</v>
      </c>
      <c r="D4929" s="7" t="s">
        <v>7952</v>
      </c>
      <c r="E4929" s="7" t="s">
        <v>7952</v>
      </c>
      <c r="F4929" s="27"/>
    </row>
    <row r="4930" spans="1:6" x14ac:dyDescent="0.3">
      <c r="A4930" s="7" t="s">
        <v>16481</v>
      </c>
      <c r="B4930" s="7" t="s">
        <v>16482</v>
      </c>
      <c r="C4930" s="7" t="s">
        <v>7957</v>
      </c>
      <c r="D4930" s="7" t="s">
        <v>7952</v>
      </c>
      <c r="E4930" s="7" t="s">
        <v>7952</v>
      </c>
      <c r="F4930" s="27"/>
    </row>
    <row r="4931" spans="1:6" x14ac:dyDescent="0.3">
      <c r="A4931" s="7" t="s">
        <v>16483</v>
      </c>
      <c r="B4931" s="7" t="s">
        <v>16484</v>
      </c>
      <c r="C4931" s="7" t="s">
        <v>7957</v>
      </c>
      <c r="D4931" s="7" t="s">
        <v>7952</v>
      </c>
      <c r="E4931" s="7" t="s">
        <v>7952</v>
      </c>
      <c r="F4931" s="27"/>
    </row>
    <row r="4932" spans="1:6" x14ac:dyDescent="0.3">
      <c r="A4932" s="7" t="s">
        <v>16485</v>
      </c>
      <c r="B4932" s="7" t="s">
        <v>16486</v>
      </c>
      <c r="C4932" s="7" t="s">
        <v>7957</v>
      </c>
      <c r="D4932" s="7" t="s">
        <v>7952</v>
      </c>
      <c r="E4932" s="7" t="s">
        <v>7952</v>
      </c>
      <c r="F4932" s="27"/>
    </row>
    <row r="4933" spans="1:6" x14ac:dyDescent="0.3">
      <c r="A4933" s="7" t="s">
        <v>16487</v>
      </c>
      <c r="B4933" s="7" t="s">
        <v>16488</v>
      </c>
      <c r="C4933" s="7" t="s">
        <v>7957</v>
      </c>
      <c r="D4933" s="7" t="s">
        <v>7952</v>
      </c>
      <c r="E4933" s="7" t="s">
        <v>7952</v>
      </c>
      <c r="F4933" s="27"/>
    </row>
    <row r="4934" spans="1:6" x14ac:dyDescent="0.3">
      <c r="A4934" s="7" t="s">
        <v>16489</v>
      </c>
      <c r="B4934" s="7" t="s">
        <v>16490</v>
      </c>
      <c r="C4934" s="7" t="s">
        <v>7957</v>
      </c>
      <c r="D4934" s="7" t="s">
        <v>7952</v>
      </c>
      <c r="E4934" s="7" t="s">
        <v>7952</v>
      </c>
      <c r="F4934" s="27"/>
    </row>
    <row r="4935" spans="1:6" x14ac:dyDescent="0.3">
      <c r="A4935" s="7" t="s">
        <v>16491</v>
      </c>
      <c r="B4935" s="7" t="s">
        <v>16492</v>
      </c>
      <c r="C4935" s="7" t="s">
        <v>7957</v>
      </c>
      <c r="D4935" s="7" t="s">
        <v>7952</v>
      </c>
      <c r="E4935" s="7" t="s">
        <v>7952</v>
      </c>
      <c r="F4935" s="27"/>
    </row>
    <row r="4936" spans="1:6" x14ac:dyDescent="0.3">
      <c r="A4936" s="7" t="s">
        <v>16493</v>
      </c>
      <c r="B4936" s="7" t="s">
        <v>16494</v>
      </c>
      <c r="C4936" s="7" t="s">
        <v>7957</v>
      </c>
      <c r="D4936" s="7" t="s">
        <v>7952</v>
      </c>
      <c r="E4936" s="7" t="s">
        <v>7952</v>
      </c>
      <c r="F4936" s="27"/>
    </row>
    <row r="4937" spans="1:6" x14ac:dyDescent="0.3">
      <c r="A4937" s="7" t="s">
        <v>16495</v>
      </c>
      <c r="B4937" s="7" t="s">
        <v>16496</v>
      </c>
      <c r="C4937" s="7" t="s">
        <v>7957</v>
      </c>
      <c r="D4937" s="7" t="s">
        <v>7952</v>
      </c>
      <c r="E4937" s="7" t="s">
        <v>7952</v>
      </c>
      <c r="F4937" s="27"/>
    </row>
    <row r="4938" spans="1:6" x14ac:dyDescent="0.3">
      <c r="A4938" s="7" t="s">
        <v>16497</v>
      </c>
      <c r="B4938" s="7" t="s">
        <v>16498</v>
      </c>
      <c r="C4938" s="7" t="s">
        <v>7957</v>
      </c>
      <c r="D4938" s="7" t="s">
        <v>7952</v>
      </c>
      <c r="E4938" s="7" t="s">
        <v>7952</v>
      </c>
      <c r="F4938" s="27"/>
    </row>
    <row r="4939" spans="1:6" x14ac:dyDescent="0.3">
      <c r="A4939" s="7" t="s">
        <v>16499</v>
      </c>
      <c r="B4939" s="7" t="s">
        <v>16500</v>
      </c>
      <c r="C4939" s="7" t="s">
        <v>7957</v>
      </c>
      <c r="D4939" s="7" t="s">
        <v>7952</v>
      </c>
      <c r="E4939" s="7" t="s">
        <v>7952</v>
      </c>
      <c r="F4939" s="27"/>
    </row>
    <row r="4940" spans="1:6" x14ac:dyDescent="0.3">
      <c r="A4940" s="7" t="s">
        <v>16501</v>
      </c>
      <c r="B4940" s="7" t="s">
        <v>16502</v>
      </c>
      <c r="C4940" s="7" t="s">
        <v>7957</v>
      </c>
      <c r="D4940" s="7" t="s">
        <v>7952</v>
      </c>
      <c r="E4940" s="7" t="s">
        <v>7952</v>
      </c>
      <c r="F4940" s="27"/>
    </row>
    <row r="4941" spans="1:6" x14ac:dyDescent="0.3">
      <c r="A4941" s="7" t="s">
        <v>16503</v>
      </c>
      <c r="B4941" s="7" t="s">
        <v>16504</v>
      </c>
      <c r="C4941" s="7" t="s">
        <v>7957</v>
      </c>
      <c r="D4941" s="7" t="s">
        <v>7952</v>
      </c>
      <c r="E4941" s="7" t="s">
        <v>7952</v>
      </c>
      <c r="F4941" s="27"/>
    </row>
    <row r="4942" spans="1:6" x14ac:dyDescent="0.3">
      <c r="A4942" s="7" t="s">
        <v>16505</v>
      </c>
      <c r="B4942" s="7" t="s">
        <v>16506</v>
      </c>
      <c r="C4942" s="7" t="s">
        <v>7957</v>
      </c>
      <c r="D4942" s="7" t="s">
        <v>7952</v>
      </c>
      <c r="E4942" s="7" t="s">
        <v>7952</v>
      </c>
      <c r="F4942" s="27"/>
    </row>
    <row r="4943" spans="1:6" x14ac:dyDescent="0.3">
      <c r="A4943" s="7" t="s">
        <v>16507</v>
      </c>
      <c r="B4943" s="7" t="s">
        <v>9229</v>
      </c>
      <c r="C4943" s="7" t="s">
        <v>7957</v>
      </c>
      <c r="D4943" s="7" t="s">
        <v>7952</v>
      </c>
      <c r="E4943" s="7" t="s">
        <v>7952</v>
      </c>
      <c r="F4943" s="27"/>
    </row>
    <row r="4944" spans="1:6" x14ac:dyDescent="0.3">
      <c r="A4944" s="7" t="s">
        <v>16508</v>
      </c>
      <c r="B4944" s="7" t="s">
        <v>16509</v>
      </c>
      <c r="C4944" s="7" t="s">
        <v>7957</v>
      </c>
      <c r="D4944" s="7" t="s">
        <v>7952</v>
      </c>
      <c r="E4944" s="7" t="s">
        <v>7952</v>
      </c>
      <c r="F4944" s="27"/>
    </row>
    <row r="4945" spans="1:6" x14ac:dyDescent="0.3">
      <c r="A4945" s="7" t="s">
        <v>16510</v>
      </c>
      <c r="B4945" s="7" t="s">
        <v>16511</v>
      </c>
      <c r="C4945" s="7" t="s">
        <v>7957</v>
      </c>
      <c r="D4945" s="7" t="s">
        <v>7952</v>
      </c>
      <c r="E4945" s="7" t="s">
        <v>7952</v>
      </c>
      <c r="F4945" s="27"/>
    </row>
    <row r="4946" spans="1:6" x14ac:dyDescent="0.3">
      <c r="A4946" s="7" t="s">
        <v>16512</v>
      </c>
      <c r="B4946" s="7" t="s">
        <v>16513</v>
      </c>
      <c r="C4946" s="7" t="s">
        <v>7957</v>
      </c>
      <c r="D4946" s="7" t="s">
        <v>7952</v>
      </c>
      <c r="E4946" s="7" t="s">
        <v>7952</v>
      </c>
      <c r="F4946" s="27"/>
    </row>
    <row r="4947" spans="1:6" x14ac:dyDescent="0.3">
      <c r="A4947" s="7" t="s">
        <v>16514</v>
      </c>
      <c r="B4947" s="7" t="s">
        <v>16515</v>
      </c>
      <c r="C4947" s="7" t="s">
        <v>7957</v>
      </c>
      <c r="D4947" s="7" t="s">
        <v>7952</v>
      </c>
      <c r="E4947" s="7" t="s">
        <v>7952</v>
      </c>
      <c r="F4947" s="27"/>
    </row>
    <row r="4948" spans="1:6" x14ac:dyDescent="0.3">
      <c r="A4948" s="7" t="s">
        <v>16516</v>
      </c>
      <c r="B4948" s="7" t="s">
        <v>16517</v>
      </c>
      <c r="C4948" s="7" t="s">
        <v>7957</v>
      </c>
      <c r="D4948" s="7" t="s">
        <v>7952</v>
      </c>
      <c r="E4948" s="7" t="s">
        <v>7952</v>
      </c>
      <c r="F4948" s="27"/>
    </row>
    <row r="4949" spans="1:6" x14ac:dyDescent="0.3">
      <c r="A4949" s="7" t="s">
        <v>16518</v>
      </c>
      <c r="B4949" s="7" t="s">
        <v>9237</v>
      </c>
      <c r="C4949" s="7" t="s">
        <v>7957</v>
      </c>
      <c r="D4949" s="7" t="s">
        <v>7952</v>
      </c>
      <c r="E4949" s="7" t="s">
        <v>7952</v>
      </c>
      <c r="F4949" s="27"/>
    </row>
    <row r="4950" spans="1:6" x14ac:dyDescent="0.3">
      <c r="A4950" s="7" t="s">
        <v>16519</v>
      </c>
      <c r="B4950" s="7" t="s">
        <v>16520</v>
      </c>
      <c r="C4950" s="7" t="s">
        <v>7957</v>
      </c>
      <c r="D4950" s="7" t="s">
        <v>7952</v>
      </c>
      <c r="E4950" s="7" t="s">
        <v>7952</v>
      </c>
      <c r="F4950" s="27"/>
    </row>
    <row r="4951" spans="1:6" x14ac:dyDescent="0.3">
      <c r="A4951" s="7" t="s">
        <v>16521</v>
      </c>
      <c r="B4951" s="7" t="s">
        <v>16522</v>
      </c>
      <c r="C4951" s="7" t="s">
        <v>7957</v>
      </c>
      <c r="D4951" s="7" t="s">
        <v>7952</v>
      </c>
      <c r="E4951" s="7" t="s">
        <v>7952</v>
      </c>
      <c r="F4951" s="27"/>
    </row>
    <row r="4952" spans="1:6" x14ac:dyDescent="0.3">
      <c r="A4952" s="7" t="s">
        <v>16523</v>
      </c>
      <c r="B4952" s="7" t="s">
        <v>16524</v>
      </c>
      <c r="C4952" s="7" t="s">
        <v>7957</v>
      </c>
      <c r="D4952" s="7" t="s">
        <v>7952</v>
      </c>
      <c r="E4952" s="7" t="s">
        <v>7952</v>
      </c>
      <c r="F4952" s="27"/>
    </row>
    <row r="4953" spans="1:6" x14ac:dyDescent="0.3">
      <c r="A4953" s="20" t="s">
        <v>16525</v>
      </c>
      <c r="B4953" s="20" t="s">
        <v>16526</v>
      </c>
      <c r="C4953" s="20" t="s">
        <v>7957</v>
      </c>
      <c r="D4953" s="20" t="s">
        <v>7952</v>
      </c>
      <c r="E4953" s="20" t="s">
        <v>7952</v>
      </c>
      <c r="F4953" s="27"/>
    </row>
    <row r="4954" spans="1:6" x14ac:dyDescent="0.3">
      <c r="A4954" s="7" t="s">
        <v>16527</v>
      </c>
      <c r="B4954" s="7" t="s">
        <v>16528</v>
      </c>
      <c r="C4954" s="7" t="s">
        <v>7957</v>
      </c>
      <c r="D4954" s="7" t="s">
        <v>7952</v>
      </c>
      <c r="E4954" s="7" t="s">
        <v>7952</v>
      </c>
      <c r="F4954" s="27"/>
    </row>
    <row r="4955" spans="1:6" x14ac:dyDescent="0.3">
      <c r="A4955" s="7" t="s">
        <v>16529</v>
      </c>
      <c r="B4955" s="7" t="s">
        <v>16530</v>
      </c>
      <c r="C4955" s="7" t="s">
        <v>7957</v>
      </c>
      <c r="D4955" s="7" t="s">
        <v>7952</v>
      </c>
      <c r="E4955" s="7" t="s">
        <v>7952</v>
      </c>
      <c r="F4955" s="27"/>
    </row>
    <row r="4956" spans="1:6" x14ac:dyDescent="0.3">
      <c r="A4956" s="7" t="s">
        <v>16531</v>
      </c>
      <c r="B4956" s="7" t="s">
        <v>16532</v>
      </c>
      <c r="C4956" s="7" t="s">
        <v>7957</v>
      </c>
      <c r="D4956" s="7" t="s">
        <v>7952</v>
      </c>
      <c r="E4956" s="7" t="s">
        <v>7952</v>
      </c>
      <c r="F4956" s="27"/>
    </row>
    <row r="4957" spans="1:6" x14ac:dyDescent="0.3">
      <c r="A4957" s="7" t="s">
        <v>16533</v>
      </c>
      <c r="B4957" s="7" t="s">
        <v>16534</v>
      </c>
      <c r="C4957" s="7" t="s">
        <v>7957</v>
      </c>
      <c r="D4957" s="7" t="s">
        <v>7952</v>
      </c>
      <c r="E4957" s="7" t="s">
        <v>7952</v>
      </c>
      <c r="F4957" s="27"/>
    </row>
    <row r="4958" spans="1:6" x14ac:dyDescent="0.3">
      <c r="A4958" s="7" t="s">
        <v>16535</v>
      </c>
      <c r="B4958" s="7" t="s">
        <v>16536</v>
      </c>
      <c r="C4958" s="7" t="s">
        <v>7957</v>
      </c>
      <c r="D4958" s="7" t="s">
        <v>7952</v>
      </c>
      <c r="E4958" s="7" t="s">
        <v>7952</v>
      </c>
      <c r="F4958" s="27"/>
    </row>
    <row r="4959" spans="1:6" x14ac:dyDescent="0.3">
      <c r="A4959" s="7" t="s">
        <v>16537</v>
      </c>
      <c r="B4959" s="7" t="s">
        <v>16538</v>
      </c>
      <c r="C4959" s="7" t="s">
        <v>7957</v>
      </c>
      <c r="D4959" s="7" t="s">
        <v>7952</v>
      </c>
      <c r="E4959" s="7" t="s">
        <v>7952</v>
      </c>
      <c r="F4959" s="27"/>
    </row>
    <row r="4960" spans="1:6" x14ac:dyDescent="0.3">
      <c r="A4960" s="7" t="s">
        <v>16539</v>
      </c>
      <c r="B4960" s="7" t="s">
        <v>16540</v>
      </c>
      <c r="C4960" s="7" t="s">
        <v>7957</v>
      </c>
      <c r="D4960" s="7" t="s">
        <v>7952</v>
      </c>
      <c r="E4960" s="7" t="s">
        <v>7952</v>
      </c>
      <c r="F4960" s="27"/>
    </row>
    <row r="4961" spans="1:6" x14ac:dyDescent="0.3">
      <c r="A4961" s="7" t="s">
        <v>16541</v>
      </c>
      <c r="B4961" s="7" t="s">
        <v>16369</v>
      </c>
      <c r="C4961" s="7" t="s">
        <v>7957</v>
      </c>
      <c r="D4961" s="7" t="s">
        <v>7952</v>
      </c>
      <c r="E4961" s="7" t="s">
        <v>7952</v>
      </c>
      <c r="F4961" s="27"/>
    </row>
    <row r="4962" spans="1:6" x14ac:dyDescent="0.3">
      <c r="A4962" s="7" t="s">
        <v>16542</v>
      </c>
      <c r="B4962" s="7" t="s">
        <v>16543</v>
      </c>
      <c r="C4962" s="7" t="s">
        <v>7957</v>
      </c>
      <c r="D4962" s="7" t="s">
        <v>7952</v>
      </c>
      <c r="E4962" s="7" t="s">
        <v>7952</v>
      </c>
      <c r="F4962" s="27"/>
    </row>
    <row r="4963" spans="1:6" x14ac:dyDescent="0.3">
      <c r="A4963" s="7" t="s">
        <v>16544</v>
      </c>
      <c r="B4963" s="7" t="s">
        <v>16545</v>
      </c>
      <c r="C4963" s="7" t="s">
        <v>7957</v>
      </c>
      <c r="D4963" s="7" t="s">
        <v>7952</v>
      </c>
      <c r="E4963" s="7" t="s">
        <v>7952</v>
      </c>
      <c r="F4963" s="27"/>
    </row>
    <row r="4964" spans="1:6" x14ac:dyDescent="0.3">
      <c r="A4964" s="7" t="s">
        <v>16546</v>
      </c>
      <c r="B4964" s="7" t="s">
        <v>16371</v>
      </c>
      <c r="C4964" s="7" t="s">
        <v>7957</v>
      </c>
      <c r="D4964" s="7" t="s">
        <v>7952</v>
      </c>
      <c r="E4964" s="7" t="s">
        <v>7952</v>
      </c>
      <c r="F4964" s="27"/>
    </row>
    <row r="4965" spans="1:6" x14ac:dyDescent="0.3">
      <c r="A4965" s="7" t="s">
        <v>16547</v>
      </c>
      <c r="B4965" s="7" t="s">
        <v>16257</v>
      </c>
      <c r="C4965" s="7" t="s">
        <v>7957</v>
      </c>
      <c r="D4965" s="7" t="s">
        <v>7952</v>
      </c>
      <c r="E4965" s="7" t="s">
        <v>7952</v>
      </c>
      <c r="F4965" s="27"/>
    </row>
    <row r="4966" spans="1:6" x14ac:dyDescent="0.3">
      <c r="A4966" s="7" t="s">
        <v>16548</v>
      </c>
      <c r="B4966" s="7" t="s">
        <v>16549</v>
      </c>
      <c r="C4966" s="7" t="s">
        <v>7957</v>
      </c>
      <c r="D4966" s="7" t="s">
        <v>7952</v>
      </c>
      <c r="E4966" s="7" t="s">
        <v>7952</v>
      </c>
      <c r="F4966" s="27"/>
    </row>
    <row r="4967" spans="1:6" x14ac:dyDescent="0.3">
      <c r="A4967" s="7" t="s">
        <v>16550</v>
      </c>
      <c r="B4967" s="7" t="s">
        <v>16551</v>
      </c>
      <c r="C4967" s="7" t="s">
        <v>7957</v>
      </c>
      <c r="D4967" s="7" t="s">
        <v>7952</v>
      </c>
      <c r="E4967" s="7" t="s">
        <v>7952</v>
      </c>
      <c r="F4967" s="27"/>
    </row>
    <row r="4968" spans="1:6" x14ac:dyDescent="0.3">
      <c r="A4968" s="7" t="s">
        <v>16552</v>
      </c>
      <c r="B4968" s="7" t="s">
        <v>16373</v>
      </c>
      <c r="C4968" s="7" t="s">
        <v>7957</v>
      </c>
      <c r="D4968" s="7" t="s">
        <v>7952</v>
      </c>
      <c r="E4968" s="7" t="s">
        <v>7952</v>
      </c>
      <c r="F4968" s="27"/>
    </row>
    <row r="4969" spans="1:6" x14ac:dyDescent="0.3">
      <c r="A4969" s="7" t="s">
        <v>16553</v>
      </c>
      <c r="B4969" s="7" t="s">
        <v>16554</v>
      </c>
      <c r="C4969" s="7" t="s">
        <v>7957</v>
      </c>
      <c r="D4969" s="7" t="s">
        <v>7952</v>
      </c>
      <c r="E4969" s="7" t="s">
        <v>7952</v>
      </c>
      <c r="F4969" s="27"/>
    </row>
    <row r="4970" spans="1:6" x14ac:dyDescent="0.3">
      <c r="A4970" s="7" t="s">
        <v>16555</v>
      </c>
      <c r="B4970" s="7" t="s">
        <v>16375</v>
      </c>
      <c r="C4970" s="7" t="s">
        <v>7957</v>
      </c>
      <c r="D4970" s="7" t="s">
        <v>7952</v>
      </c>
      <c r="E4970" s="7" t="s">
        <v>7952</v>
      </c>
      <c r="F4970" s="27"/>
    </row>
    <row r="4971" spans="1:6" x14ac:dyDescent="0.3">
      <c r="A4971" s="7" t="s">
        <v>16556</v>
      </c>
      <c r="B4971" s="7" t="s">
        <v>16557</v>
      </c>
      <c r="C4971" s="7" t="s">
        <v>7957</v>
      </c>
      <c r="D4971" s="7" t="s">
        <v>7952</v>
      </c>
      <c r="E4971" s="7" t="s">
        <v>7952</v>
      </c>
      <c r="F4971" s="27"/>
    </row>
    <row r="4972" spans="1:6" x14ac:dyDescent="0.3">
      <c r="A4972" s="7" t="s">
        <v>16558</v>
      </c>
      <c r="B4972" s="7" t="s">
        <v>16559</v>
      </c>
      <c r="C4972" s="7" t="s">
        <v>7957</v>
      </c>
      <c r="D4972" s="7" t="s">
        <v>7952</v>
      </c>
      <c r="E4972" s="7" t="s">
        <v>7952</v>
      </c>
      <c r="F4972" s="27"/>
    </row>
    <row r="4973" spans="1:6" x14ac:dyDescent="0.3">
      <c r="A4973" s="7" t="s">
        <v>16560</v>
      </c>
      <c r="B4973" s="7" t="s">
        <v>16561</v>
      </c>
      <c r="C4973" s="7" t="s">
        <v>7957</v>
      </c>
      <c r="D4973" s="7" t="s">
        <v>7952</v>
      </c>
      <c r="E4973" s="7" t="s">
        <v>7952</v>
      </c>
      <c r="F4973" s="27"/>
    </row>
    <row r="4974" spans="1:6" x14ac:dyDescent="0.3">
      <c r="A4974" s="7" t="s">
        <v>16562</v>
      </c>
      <c r="B4974" s="7" t="s">
        <v>16563</v>
      </c>
      <c r="C4974" s="7" t="s">
        <v>7957</v>
      </c>
      <c r="D4974" s="7" t="s">
        <v>7952</v>
      </c>
      <c r="E4974" s="7" t="s">
        <v>7952</v>
      </c>
      <c r="F4974" s="27"/>
    </row>
    <row r="4975" spans="1:6" x14ac:dyDescent="0.3">
      <c r="A4975" s="7" t="s">
        <v>16564</v>
      </c>
      <c r="B4975" s="7" t="s">
        <v>16565</v>
      </c>
      <c r="C4975" s="7" t="s">
        <v>7957</v>
      </c>
      <c r="D4975" s="7" t="s">
        <v>7952</v>
      </c>
      <c r="E4975" s="7" t="s">
        <v>7952</v>
      </c>
      <c r="F4975" s="27"/>
    </row>
    <row r="4976" spans="1:6" x14ac:dyDescent="0.3">
      <c r="A4976" s="7" t="s">
        <v>16566</v>
      </c>
      <c r="B4976" s="7" t="s">
        <v>16567</v>
      </c>
      <c r="C4976" s="7" t="s">
        <v>7957</v>
      </c>
      <c r="D4976" s="7" t="s">
        <v>7952</v>
      </c>
      <c r="E4976" s="7" t="s">
        <v>7952</v>
      </c>
      <c r="F4976" s="27"/>
    </row>
    <row r="4977" spans="1:6" x14ac:dyDescent="0.3">
      <c r="A4977" s="7" t="s">
        <v>16568</v>
      </c>
      <c r="B4977" s="7" t="s">
        <v>16569</v>
      </c>
      <c r="C4977" s="7" t="s">
        <v>7957</v>
      </c>
      <c r="D4977" s="7" t="s">
        <v>7952</v>
      </c>
      <c r="E4977" s="7" t="s">
        <v>7952</v>
      </c>
      <c r="F4977" s="27"/>
    </row>
    <row r="4978" spans="1:6" x14ac:dyDescent="0.3">
      <c r="A4978" s="7" t="s">
        <v>16570</v>
      </c>
      <c r="B4978" s="7" t="s">
        <v>16571</v>
      </c>
      <c r="C4978" s="7" t="s">
        <v>7957</v>
      </c>
      <c r="D4978" s="7" t="s">
        <v>7952</v>
      </c>
      <c r="E4978" s="7" t="s">
        <v>7952</v>
      </c>
      <c r="F4978" s="27"/>
    </row>
    <row r="4979" spans="1:6" x14ac:dyDescent="0.3">
      <c r="A4979" s="7" t="s">
        <v>16572</v>
      </c>
      <c r="B4979" s="7" t="s">
        <v>16377</v>
      </c>
      <c r="C4979" s="7" t="s">
        <v>7957</v>
      </c>
      <c r="D4979" s="7" t="s">
        <v>7952</v>
      </c>
      <c r="E4979" s="7" t="s">
        <v>7952</v>
      </c>
      <c r="F4979" s="27"/>
    </row>
    <row r="4980" spans="1:6" x14ac:dyDescent="0.3">
      <c r="A4980" s="7" t="s">
        <v>16573</v>
      </c>
      <c r="B4980" s="7" t="s">
        <v>16574</v>
      </c>
      <c r="C4980" s="7" t="s">
        <v>7957</v>
      </c>
      <c r="D4980" s="7" t="s">
        <v>7952</v>
      </c>
      <c r="E4980" s="7" t="s">
        <v>7952</v>
      </c>
      <c r="F4980" s="27"/>
    </row>
    <row r="4981" spans="1:6" x14ac:dyDescent="0.3">
      <c r="A4981" s="7" t="s">
        <v>16575</v>
      </c>
      <c r="B4981" s="7" t="s">
        <v>16576</v>
      </c>
      <c r="C4981" s="7" t="s">
        <v>7957</v>
      </c>
      <c r="D4981" s="7" t="s">
        <v>7952</v>
      </c>
      <c r="E4981" s="7" t="s">
        <v>7952</v>
      </c>
      <c r="F4981" s="27"/>
    </row>
    <row r="4982" spans="1:6" x14ac:dyDescent="0.3">
      <c r="A4982" s="7" t="s">
        <v>16577</v>
      </c>
      <c r="B4982" s="7" t="s">
        <v>16578</v>
      </c>
      <c r="C4982" s="7" t="s">
        <v>7957</v>
      </c>
      <c r="D4982" s="7" t="s">
        <v>7952</v>
      </c>
      <c r="E4982" s="7" t="s">
        <v>7952</v>
      </c>
      <c r="F4982" s="27"/>
    </row>
    <row r="4983" spans="1:6" x14ac:dyDescent="0.3">
      <c r="A4983" s="7" t="s">
        <v>16579</v>
      </c>
      <c r="B4983" s="7" t="s">
        <v>16379</v>
      </c>
      <c r="C4983" s="7" t="s">
        <v>7957</v>
      </c>
      <c r="D4983" s="7" t="s">
        <v>7952</v>
      </c>
      <c r="E4983" s="7" t="s">
        <v>7952</v>
      </c>
      <c r="F4983" s="27"/>
    </row>
    <row r="4984" spans="1:6" x14ac:dyDescent="0.3">
      <c r="A4984" s="7" t="s">
        <v>16580</v>
      </c>
      <c r="B4984" s="7" t="s">
        <v>16381</v>
      </c>
      <c r="C4984" s="7" t="s">
        <v>7957</v>
      </c>
      <c r="D4984" s="7" t="s">
        <v>7952</v>
      </c>
      <c r="E4984" s="7" t="s">
        <v>7952</v>
      </c>
      <c r="F4984" s="27"/>
    </row>
    <row r="4985" spans="1:6" x14ac:dyDescent="0.3">
      <c r="A4985" s="7" t="s">
        <v>16581</v>
      </c>
      <c r="B4985" s="7" t="s">
        <v>16582</v>
      </c>
      <c r="C4985" s="7" t="s">
        <v>7957</v>
      </c>
      <c r="D4985" s="7" t="s">
        <v>7952</v>
      </c>
      <c r="E4985" s="7" t="s">
        <v>7952</v>
      </c>
      <c r="F4985" s="27"/>
    </row>
    <row r="4986" spans="1:6" x14ac:dyDescent="0.3">
      <c r="A4986" s="7" t="s">
        <v>16583</v>
      </c>
      <c r="B4986" s="7" t="s">
        <v>16584</v>
      </c>
      <c r="C4986" s="7" t="s">
        <v>7957</v>
      </c>
      <c r="D4986" s="7" t="s">
        <v>7952</v>
      </c>
      <c r="E4986" s="7" t="s">
        <v>7952</v>
      </c>
      <c r="F4986" s="27"/>
    </row>
    <row r="4987" spans="1:6" x14ac:dyDescent="0.3">
      <c r="A4987" s="7" t="s">
        <v>16585</v>
      </c>
      <c r="B4987" s="7" t="s">
        <v>16586</v>
      </c>
      <c r="C4987" s="7" t="s">
        <v>7957</v>
      </c>
      <c r="D4987" s="7" t="s">
        <v>7952</v>
      </c>
      <c r="E4987" s="7" t="s">
        <v>7952</v>
      </c>
      <c r="F4987" s="27"/>
    </row>
    <row r="4988" spans="1:6" x14ac:dyDescent="0.3">
      <c r="A4988" s="7" t="s">
        <v>16587</v>
      </c>
      <c r="B4988" s="7" t="s">
        <v>16588</v>
      </c>
      <c r="C4988" s="7" t="s">
        <v>7957</v>
      </c>
      <c r="D4988" s="7" t="s">
        <v>7952</v>
      </c>
      <c r="E4988" s="7" t="s">
        <v>7952</v>
      </c>
      <c r="F4988" s="27"/>
    </row>
    <row r="4989" spans="1:6" x14ac:dyDescent="0.3">
      <c r="A4989" s="7" t="s">
        <v>16589</v>
      </c>
      <c r="B4989" s="7" t="s">
        <v>16590</v>
      </c>
      <c r="C4989" s="7" t="s">
        <v>7957</v>
      </c>
      <c r="D4989" s="7" t="s">
        <v>7952</v>
      </c>
      <c r="E4989" s="7" t="s">
        <v>7952</v>
      </c>
      <c r="F4989" s="27"/>
    </row>
    <row r="4990" spans="1:6" x14ac:dyDescent="0.3">
      <c r="A4990" s="7" t="s">
        <v>16591</v>
      </c>
      <c r="B4990" s="7" t="s">
        <v>16592</v>
      </c>
      <c r="C4990" s="7" t="s">
        <v>7957</v>
      </c>
      <c r="D4990" s="7" t="s">
        <v>7952</v>
      </c>
      <c r="E4990" s="7" t="s">
        <v>7952</v>
      </c>
      <c r="F4990" s="27"/>
    </row>
    <row r="4991" spans="1:6" x14ac:dyDescent="0.3">
      <c r="A4991" s="7" t="s">
        <v>16593</v>
      </c>
      <c r="B4991" s="7" t="s">
        <v>16594</v>
      </c>
      <c r="C4991" s="7" t="s">
        <v>7957</v>
      </c>
      <c r="D4991" s="7" t="s">
        <v>7952</v>
      </c>
      <c r="E4991" s="7" t="s">
        <v>7952</v>
      </c>
      <c r="F4991" s="27"/>
    </row>
    <row r="4992" spans="1:6" x14ac:dyDescent="0.3">
      <c r="A4992" s="7" t="s">
        <v>16595</v>
      </c>
      <c r="B4992" s="7" t="s">
        <v>16596</v>
      </c>
      <c r="C4992" s="7" t="s">
        <v>7957</v>
      </c>
      <c r="D4992" s="7" t="s">
        <v>7952</v>
      </c>
      <c r="E4992" s="7" t="s">
        <v>7952</v>
      </c>
      <c r="F4992" s="27"/>
    </row>
    <row r="4993" spans="1:6" x14ac:dyDescent="0.3">
      <c r="A4993" s="7" t="s">
        <v>16597</v>
      </c>
      <c r="B4993" s="7" t="s">
        <v>16598</v>
      </c>
      <c r="C4993" s="7" t="s">
        <v>7957</v>
      </c>
      <c r="D4993" s="7" t="s">
        <v>7952</v>
      </c>
      <c r="E4993" s="7" t="s">
        <v>7952</v>
      </c>
      <c r="F4993" s="27"/>
    </row>
    <row r="4994" spans="1:6" x14ac:dyDescent="0.3">
      <c r="A4994" s="7" t="s">
        <v>16599</v>
      </c>
      <c r="B4994" s="7" t="s">
        <v>16600</v>
      </c>
      <c r="C4994" s="7" t="s">
        <v>7957</v>
      </c>
      <c r="D4994" s="7" t="s">
        <v>7952</v>
      </c>
      <c r="E4994" s="7" t="s">
        <v>7952</v>
      </c>
      <c r="F4994" s="27"/>
    </row>
    <row r="4995" spans="1:6" x14ac:dyDescent="0.3">
      <c r="A4995" s="7" t="s">
        <v>16601</v>
      </c>
      <c r="B4995" s="7" t="s">
        <v>16602</v>
      </c>
      <c r="C4995" s="7" t="s">
        <v>7957</v>
      </c>
      <c r="D4995" s="7" t="s">
        <v>7952</v>
      </c>
      <c r="E4995" s="7" t="s">
        <v>7952</v>
      </c>
      <c r="F4995" s="27"/>
    </row>
    <row r="4996" spans="1:6" x14ac:dyDescent="0.3">
      <c r="A4996" s="7" t="s">
        <v>16603</v>
      </c>
      <c r="B4996" s="7" t="s">
        <v>16604</v>
      </c>
      <c r="C4996" s="7" t="s">
        <v>7957</v>
      </c>
      <c r="D4996" s="7" t="s">
        <v>7952</v>
      </c>
      <c r="E4996" s="7" t="s">
        <v>7952</v>
      </c>
      <c r="F4996" s="27"/>
    </row>
    <row r="4997" spans="1:6" x14ac:dyDescent="0.3">
      <c r="A4997" s="7" t="s">
        <v>16605</v>
      </c>
      <c r="B4997" s="7" t="s">
        <v>16606</v>
      </c>
      <c r="C4997" s="7" t="s">
        <v>7957</v>
      </c>
      <c r="D4997" s="7" t="s">
        <v>7952</v>
      </c>
      <c r="E4997" s="7" t="s">
        <v>7952</v>
      </c>
      <c r="F4997" s="27"/>
    </row>
    <row r="4998" spans="1:6" x14ac:dyDescent="0.3">
      <c r="A4998" s="7" t="s">
        <v>16607</v>
      </c>
      <c r="B4998" s="7" t="s">
        <v>16608</v>
      </c>
      <c r="C4998" s="7" t="s">
        <v>7957</v>
      </c>
      <c r="D4998" s="7" t="s">
        <v>7952</v>
      </c>
      <c r="E4998" s="7" t="s">
        <v>7952</v>
      </c>
      <c r="F4998" s="27"/>
    </row>
    <row r="4999" spans="1:6" x14ac:dyDescent="0.3">
      <c r="A4999" s="7" t="s">
        <v>16609</v>
      </c>
      <c r="B4999" s="7" t="s">
        <v>16610</v>
      </c>
      <c r="C4999" s="7" t="s">
        <v>7957</v>
      </c>
      <c r="D4999" s="7" t="s">
        <v>7952</v>
      </c>
      <c r="E4999" s="7" t="s">
        <v>7952</v>
      </c>
      <c r="F4999" s="27"/>
    </row>
    <row r="5000" spans="1:6" x14ac:dyDescent="0.3">
      <c r="A5000" s="7" t="s">
        <v>16611</v>
      </c>
      <c r="B5000" s="7" t="s">
        <v>16612</v>
      </c>
      <c r="C5000" s="7" t="s">
        <v>7957</v>
      </c>
      <c r="D5000" s="7" t="s">
        <v>7952</v>
      </c>
      <c r="E5000" s="7" t="s">
        <v>7952</v>
      </c>
      <c r="F5000" s="27"/>
    </row>
    <row r="5001" spans="1:6" x14ac:dyDescent="0.3">
      <c r="A5001" s="7" t="s">
        <v>16613</v>
      </c>
      <c r="B5001" s="7" t="s">
        <v>16614</v>
      </c>
      <c r="C5001" s="7" t="s">
        <v>7957</v>
      </c>
      <c r="D5001" s="7" t="s">
        <v>7952</v>
      </c>
      <c r="E5001" s="7" t="s">
        <v>7952</v>
      </c>
      <c r="F5001" s="27"/>
    </row>
    <row r="5002" spans="1:6" x14ac:dyDescent="0.3">
      <c r="A5002" s="7" t="s">
        <v>16615</v>
      </c>
      <c r="B5002" s="7" t="s">
        <v>16383</v>
      </c>
      <c r="C5002" s="7" t="s">
        <v>7957</v>
      </c>
      <c r="D5002" s="7" t="s">
        <v>7952</v>
      </c>
      <c r="E5002" s="7" t="s">
        <v>7952</v>
      </c>
      <c r="F5002" s="27"/>
    </row>
    <row r="5003" spans="1:6" x14ac:dyDescent="0.3">
      <c r="A5003" s="7" t="s">
        <v>16616</v>
      </c>
      <c r="B5003" s="7" t="s">
        <v>16617</v>
      </c>
      <c r="C5003" s="7" t="s">
        <v>7957</v>
      </c>
      <c r="D5003" s="7" t="s">
        <v>7952</v>
      </c>
      <c r="E5003" s="7" t="s">
        <v>7952</v>
      </c>
      <c r="F5003" s="27"/>
    </row>
    <row r="5004" spans="1:6" x14ac:dyDescent="0.3">
      <c r="A5004" s="7" t="s">
        <v>16618</v>
      </c>
      <c r="B5004" s="7" t="s">
        <v>16619</v>
      </c>
      <c r="C5004" s="7" t="s">
        <v>7957</v>
      </c>
      <c r="D5004" s="7" t="s">
        <v>7952</v>
      </c>
      <c r="E5004" s="7" t="s">
        <v>7952</v>
      </c>
      <c r="F5004" s="27"/>
    </row>
    <row r="5005" spans="1:6" x14ac:dyDescent="0.3">
      <c r="A5005" s="7" t="s">
        <v>16620</v>
      </c>
      <c r="B5005" s="7" t="s">
        <v>16385</v>
      </c>
      <c r="C5005" s="7" t="s">
        <v>7957</v>
      </c>
      <c r="D5005" s="7" t="s">
        <v>7952</v>
      </c>
      <c r="E5005" s="7" t="s">
        <v>7952</v>
      </c>
      <c r="F5005" s="27"/>
    </row>
    <row r="5006" spans="1:6" x14ac:dyDescent="0.3">
      <c r="A5006" s="7" t="s">
        <v>16621</v>
      </c>
      <c r="B5006" s="7" t="s">
        <v>16622</v>
      </c>
      <c r="C5006" s="7" t="s">
        <v>7957</v>
      </c>
      <c r="D5006" s="7" t="s">
        <v>7952</v>
      </c>
      <c r="E5006" s="7" t="s">
        <v>7952</v>
      </c>
      <c r="F5006" s="27"/>
    </row>
    <row r="5007" spans="1:6" x14ac:dyDescent="0.3">
      <c r="A5007" s="7" t="s">
        <v>16623</v>
      </c>
      <c r="B5007" s="7" t="s">
        <v>16624</v>
      </c>
      <c r="C5007" s="7" t="s">
        <v>7957</v>
      </c>
      <c r="D5007" s="7" t="s">
        <v>7952</v>
      </c>
      <c r="E5007" s="7" t="s">
        <v>7952</v>
      </c>
      <c r="F5007" s="27"/>
    </row>
    <row r="5008" spans="1:6" x14ac:dyDescent="0.3">
      <c r="A5008" s="7" t="s">
        <v>16625</v>
      </c>
      <c r="B5008" s="7" t="s">
        <v>16626</v>
      </c>
      <c r="C5008" s="7" t="s">
        <v>7957</v>
      </c>
      <c r="D5008" s="7" t="s">
        <v>7952</v>
      </c>
      <c r="E5008" s="7" t="s">
        <v>7952</v>
      </c>
      <c r="F5008" s="27"/>
    </row>
    <row r="5009" spans="1:6" x14ac:dyDescent="0.3">
      <c r="A5009" s="7" t="s">
        <v>16627</v>
      </c>
      <c r="B5009" s="7" t="s">
        <v>16628</v>
      </c>
      <c r="C5009" s="7" t="s">
        <v>7957</v>
      </c>
      <c r="D5009" s="7" t="s">
        <v>7952</v>
      </c>
      <c r="E5009" s="7" t="s">
        <v>7952</v>
      </c>
      <c r="F5009" s="27"/>
    </row>
    <row r="5010" spans="1:6" x14ac:dyDescent="0.3">
      <c r="A5010" s="7" t="s">
        <v>16629</v>
      </c>
      <c r="B5010" s="7" t="s">
        <v>16630</v>
      </c>
      <c r="C5010" s="7" t="s">
        <v>7957</v>
      </c>
      <c r="D5010" s="7" t="s">
        <v>7952</v>
      </c>
      <c r="E5010" s="7" t="s">
        <v>7952</v>
      </c>
      <c r="F5010" s="27"/>
    </row>
    <row r="5011" spans="1:6" x14ac:dyDescent="0.3">
      <c r="A5011" s="7" t="s">
        <v>16631</v>
      </c>
      <c r="B5011" s="7" t="s">
        <v>16632</v>
      </c>
      <c r="C5011" s="7" t="s">
        <v>7957</v>
      </c>
      <c r="D5011" s="7" t="s">
        <v>7952</v>
      </c>
      <c r="E5011" s="7" t="s">
        <v>7952</v>
      </c>
      <c r="F5011" s="27"/>
    </row>
    <row r="5012" spans="1:6" x14ac:dyDescent="0.3">
      <c r="A5012" s="7" t="s">
        <v>16633</v>
      </c>
      <c r="B5012" s="7" t="s">
        <v>16634</v>
      </c>
      <c r="C5012" s="7" t="s">
        <v>7957</v>
      </c>
      <c r="D5012" s="7" t="s">
        <v>7952</v>
      </c>
      <c r="E5012" s="7" t="s">
        <v>7952</v>
      </c>
      <c r="F5012" s="27"/>
    </row>
    <row r="5013" spans="1:6" x14ac:dyDescent="0.3">
      <c r="A5013" s="7" t="s">
        <v>16635</v>
      </c>
      <c r="B5013" s="7" t="s">
        <v>16636</v>
      </c>
      <c r="C5013" s="7" t="s">
        <v>7957</v>
      </c>
      <c r="D5013" s="7" t="s">
        <v>7952</v>
      </c>
      <c r="E5013" s="7" t="s">
        <v>7952</v>
      </c>
      <c r="F5013" s="27"/>
    </row>
    <row r="5014" spans="1:6" x14ac:dyDescent="0.3">
      <c r="A5014" s="20" t="s">
        <v>16637</v>
      </c>
      <c r="B5014" s="20" t="s">
        <v>16638</v>
      </c>
      <c r="C5014" s="20" t="s">
        <v>7957</v>
      </c>
      <c r="D5014" s="20" t="s">
        <v>7952</v>
      </c>
      <c r="E5014" s="20" t="s">
        <v>7952</v>
      </c>
      <c r="F5014" s="27"/>
    </row>
    <row r="5015" spans="1:6" x14ac:dyDescent="0.3">
      <c r="A5015" s="7" t="s">
        <v>16639</v>
      </c>
      <c r="B5015" s="7" t="s">
        <v>16387</v>
      </c>
      <c r="C5015" s="7" t="s">
        <v>7957</v>
      </c>
      <c r="D5015" s="7" t="s">
        <v>7952</v>
      </c>
      <c r="E5015" s="7" t="s">
        <v>7952</v>
      </c>
      <c r="F5015" s="27"/>
    </row>
    <row r="5016" spans="1:6" x14ac:dyDescent="0.3">
      <c r="A5016" s="7" t="s">
        <v>16640</v>
      </c>
      <c r="B5016" s="7" t="s">
        <v>16389</v>
      </c>
      <c r="C5016" s="7" t="s">
        <v>7957</v>
      </c>
      <c r="D5016" s="7" t="s">
        <v>7952</v>
      </c>
      <c r="E5016" s="7" t="s">
        <v>7952</v>
      </c>
      <c r="F5016" s="27"/>
    </row>
    <row r="5017" spans="1:6" x14ac:dyDescent="0.3">
      <c r="A5017" s="7" t="s">
        <v>16641</v>
      </c>
      <c r="B5017" s="7" t="s">
        <v>16642</v>
      </c>
      <c r="C5017" s="7" t="s">
        <v>7957</v>
      </c>
      <c r="D5017" s="7" t="s">
        <v>7952</v>
      </c>
      <c r="E5017" s="7" t="s">
        <v>7952</v>
      </c>
      <c r="F5017" s="27"/>
    </row>
    <row r="5018" spans="1:6" x14ac:dyDescent="0.3">
      <c r="A5018" s="7" t="s">
        <v>16643</v>
      </c>
      <c r="B5018" s="7" t="s">
        <v>16644</v>
      </c>
      <c r="C5018" s="7" t="s">
        <v>7957</v>
      </c>
      <c r="D5018" s="7" t="s">
        <v>7952</v>
      </c>
      <c r="E5018" s="7" t="s">
        <v>7952</v>
      </c>
      <c r="F5018" s="27"/>
    </row>
    <row r="5019" spans="1:6" x14ac:dyDescent="0.3">
      <c r="A5019" s="7" t="s">
        <v>16645</v>
      </c>
      <c r="B5019" s="7" t="s">
        <v>16646</v>
      </c>
      <c r="C5019" s="7" t="s">
        <v>7957</v>
      </c>
      <c r="D5019" s="7" t="s">
        <v>7952</v>
      </c>
      <c r="E5019" s="7" t="s">
        <v>7952</v>
      </c>
      <c r="F5019" s="27"/>
    </row>
    <row r="5020" spans="1:6" x14ac:dyDescent="0.3">
      <c r="A5020" s="7" t="s">
        <v>16647</v>
      </c>
      <c r="B5020" s="7" t="s">
        <v>16648</v>
      </c>
      <c r="C5020" s="7" t="s">
        <v>7957</v>
      </c>
      <c r="D5020" s="7" t="s">
        <v>7952</v>
      </c>
      <c r="E5020" s="7" t="s">
        <v>7952</v>
      </c>
      <c r="F5020" s="27"/>
    </row>
    <row r="5021" spans="1:6" x14ac:dyDescent="0.3">
      <c r="A5021" s="7" t="s">
        <v>16649</v>
      </c>
      <c r="B5021" s="7" t="s">
        <v>16650</v>
      </c>
      <c r="C5021" s="7" t="s">
        <v>7957</v>
      </c>
      <c r="D5021" s="7" t="s">
        <v>7952</v>
      </c>
      <c r="E5021" s="7" t="s">
        <v>7952</v>
      </c>
      <c r="F5021" s="27"/>
    </row>
    <row r="5022" spans="1:6" x14ac:dyDescent="0.3">
      <c r="A5022" s="7" t="s">
        <v>16651</v>
      </c>
      <c r="B5022" s="7" t="s">
        <v>16652</v>
      </c>
      <c r="C5022" s="7" t="s">
        <v>7957</v>
      </c>
      <c r="D5022" s="7" t="s">
        <v>7952</v>
      </c>
      <c r="E5022" s="7" t="s">
        <v>7952</v>
      </c>
      <c r="F5022" s="27"/>
    </row>
    <row r="5023" spans="1:6" x14ac:dyDescent="0.3">
      <c r="A5023" s="7" t="s">
        <v>16653</v>
      </c>
      <c r="B5023" s="7" t="s">
        <v>16654</v>
      </c>
      <c r="C5023" s="7" t="s">
        <v>7957</v>
      </c>
      <c r="D5023" s="7" t="s">
        <v>7952</v>
      </c>
      <c r="E5023" s="7" t="s">
        <v>7952</v>
      </c>
      <c r="F5023" s="27"/>
    </row>
    <row r="5024" spans="1:6" x14ac:dyDescent="0.3">
      <c r="A5024" s="7" t="s">
        <v>16655</v>
      </c>
      <c r="B5024" s="7" t="s">
        <v>16656</v>
      </c>
      <c r="C5024" s="7" t="s">
        <v>7957</v>
      </c>
      <c r="D5024" s="7" t="s">
        <v>7952</v>
      </c>
      <c r="E5024" s="7" t="s">
        <v>7952</v>
      </c>
      <c r="F5024" s="27"/>
    </row>
    <row r="5025" spans="1:6" x14ac:dyDescent="0.3">
      <c r="A5025" s="7" t="s">
        <v>16657</v>
      </c>
      <c r="B5025" s="7" t="s">
        <v>16658</v>
      </c>
      <c r="C5025" s="7" t="s">
        <v>7957</v>
      </c>
      <c r="D5025" s="7" t="s">
        <v>7952</v>
      </c>
      <c r="E5025" s="7" t="s">
        <v>7952</v>
      </c>
      <c r="F5025" s="27"/>
    </row>
    <row r="5026" spans="1:6" x14ac:dyDescent="0.3">
      <c r="A5026" s="7" t="s">
        <v>16659</v>
      </c>
      <c r="B5026" s="7" t="s">
        <v>16660</v>
      </c>
      <c r="C5026" s="7" t="s">
        <v>7957</v>
      </c>
      <c r="D5026" s="7" t="s">
        <v>7952</v>
      </c>
      <c r="E5026" s="7" t="s">
        <v>7952</v>
      </c>
      <c r="F5026" s="27"/>
    </row>
    <row r="5027" spans="1:6" x14ac:dyDescent="0.3">
      <c r="A5027" s="7" t="s">
        <v>16661</v>
      </c>
      <c r="B5027" s="7" t="s">
        <v>16662</v>
      </c>
      <c r="C5027" s="7" t="s">
        <v>7957</v>
      </c>
      <c r="D5027" s="7" t="s">
        <v>7952</v>
      </c>
      <c r="E5027" s="7" t="s">
        <v>7952</v>
      </c>
      <c r="F5027" s="27"/>
    </row>
    <row r="5028" spans="1:6" x14ac:dyDescent="0.3">
      <c r="A5028" s="7" t="s">
        <v>16663</v>
      </c>
      <c r="B5028" s="7" t="s">
        <v>16664</v>
      </c>
      <c r="C5028" s="7" t="s">
        <v>7957</v>
      </c>
      <c r="D5028" s="7" t="s">
        <v>7952</v>
      </c>
      <c r="E5028" s="7" t="s">
        <v>7952</v>
      </c>
      <c r="F5028" s="27"/>
    </row>
    <row r="5029" spans="1:6" x14ac:dyDescent="0.3">
      <c r="A5029" s="7" t="s">
        <v>16665</v>
      </c>
      <c r="B5029" s="7" t="s">
        <v>16391</v>
      </c>
      <c r="C5029" s="7" t="s">
        <v>7957</v>
      </c>
      <c r="D5029" s="7" t="s">
        <v>7952</v>
      </c>
      <c r="E5029" s="7" t="s">
        <v>7952</v>
      </c>
      <c r="F5029" s="27"/>
    </row>
    <row r="5030" spans="1:6" x14ac:dyDescent="0.3">
      <c r="A5030" s="7" t="s">
        <v>16666</v>
      </c>
      <c r="B5030" s="7" t="s">
        <v>16667</v>
      </c>
      <c r="C5030" s="7" t="s">
        <v>7957</v>
      </c>
      <c r="D5030" s="7" t="s">
        <v>7952</v>
      </c>
      <c r="E5030" s="7" t="s">
        <v>7952</v>
      </c>
      <c r="F5030" s="27"/>
    </row>
    <row r="5031" spans="1:6" x14ac:dyDescent="0.3">
      <c r="A5031" s="7" t="s">
        <v>16668</v>
      </c>
      <c r="B5031" s="7" t="s">
        <v>16669</v>
      </c>
      <c r="C5031" s="7" t="s">
        <v>7957</v>
      </c>
      <c r="D5031" s="7" t="s">
        <v>7952</v>
      </c>
      <c r="E5031" s="7" t="s">
        <v>7952</v>
      </c>
      <c r="F5031" s="27"/>
    </row>
    <row r="5032" spans="1:6" x14ac:dyDescent="0.3">
      <c r="A5032" s="7" t="s">
        <v>16670</v>
      </c>
      <c r="B5032" s="7" t="s">
        <v>16671</v>
      </c>
      <c r="C5032" s="7" t="s">
        <v>7957</v>
      </c>
      <c r="D5032" s="7" t="s">
        <v>7952</v>
      </c>
      <c r="E5032" s="7" t="s">
        <v>7952</v>
      </c>
      <c r="F5032" s="27"/>
    </row>
    <row r="5033" spans="1:6" x14ac:dyDescent="0.3">
      <c r="A5033" s="7" t="s">
        <v>16672</v>
      </c>
      <c r="B5033" s="7" t="s">
        <v>16673</v>
      </c>
      <c r="C5033" s="7" t="s">
        <v>7957</v>
      </c>
      <c r="D5033" s="7" t="s">
        <v>7952</v>
      </c>
      <c r="E5033" s="7" t="s">
        <v>7952</v>
      </c>
      <c r="F5033" s="27"/>
    </row>
    <row r="5034" spans="1:6" x14ac:dyDescent="0.3">
      <c r="A5034" s="7" t="s">
        <v>16674</v>
      </c>
      <c r="B5034" s="7" t="s">
        <v>16675</v>
      </c>
      <c r="C5034" s="7" t="s">
        <v>7957</v>
      </c>
      <c r="D5034" s="7" t="s">
        <v>7952</v>
      </c>
      <c r="E5034" s="7" t="s">
        <v>7952</v>
      </c>
      <c r="F5034" s="27"/>
    </row>
    <row r="5035" spans="1:6" x14ac:dyDescent="0.3">
      <c r="A5035" s="7" t="s">
        <v>16676</v>
      </c>
      <c r="B5035" s="7" t="s">
        <v>16677</v>
      </c>
      <c r="C5035" s="7" t="s">
        <v>7957</v>
      </c>
      <c r="D5035" s="7" t="s">
        <v>7952</v>
      </c>
      <c r="E5035" s="7" t="s">
        <v>7952</v>
      </c>
      <c r="F5035" s="27"/>
    </row>
    <row r="5036" spans="1:6" x14ac:dyDescent="0.3">
      <c r="A5036" s="7" t="s">
        <v>16678</v>
      </c>
      <c r="B5036" s="7" t="s">
        <v>16679</v>
      </c>
      <c r="C5036" s="7" t="s">
        <v>7957</v>
      </c>
      <c r="D5036" s="7" t="s">
        <v>7952</v>
      </c>
      <c r="E5036" s="7" t="s">
        <v>7952</v>
      </c>
      <c r="F5036" s="27"/>
    </row>
    <row r="5037" spans="1:6" x14ac:dyDescent="0.3">
      <c r="A5037" s="7" t="s">
        <v>16680</v>
      </c>
      <c r="B5037" s="7" t="s">
        <v>16681</v>
      </c>
      <c r="C5037" s="7" t="s">
        <v>7957</v>
      </c>
      <c r="D5037" s="7" t="s">
        <v>7952</v>
      </c>
      <c r="E5037" s="7" t="s">
        <v>7952</v>
      </c>
      <c r="F5037" s="27"/>
    </row>
    <row r="5038" spans="1:6" x14ac:dyDescent="0.3">
      <c r="A5038" s="7" t="s">
        <v>16682</v>
      </c>
      <c r="B5038" s="7" t="s">
        <v>16683</v>
      </c>
      <c r="C5038" s="7" t="s">
        <v>7957</v>
      </c>
      <c r="D5038" s="7" t="s">
        <v>7952</v>
      </c>
      <c r="E5038" s="7" t="s">
        <v>7952</v>
      </c>
      <c r="F5038" s="27"/>
    </row>
    <row r="5039" spans="1:6" x14ac:dyDescent="0.3">
      <c r="A5039" s="7" t="s">
        <v>16684</v>
      </c>
      <c r="B5039" s="7" t="s">
        <v>16685</v>
      </c>
      <c r="C5039" s="7" t="s">
        <v>7957</v>
      </c>
      <c r="D5039" s="7" t="s">
        <v>7952</v>
      </c>
      <c r="E5039" s="7" t="s">
        <v>7952</v>
      </c>
      <c r="F5039" s="27"/>
    </row>
    <row r="5040" spans="1:6" x14ac:dyDescent="0.3">
      <c r="A5040" s="7" t="s">
        <v>16686</v>
      </c>
      <c r="B5040" s="7" t="s">
        <v>16687</v>
      </c>
      <c r="C5040" s="7" t="s">
        <v>7957</v>
      </c>
      <c r="D5040" s="7" t="s">
        <v>7952</v>
      </c>
      <c r="E5040" s="7" t="s">
        <v>7952</v>
      </c>
      <c r="F5040" s="27"/>
    </row>
    <row r="5041" spans="1:6" x14ac:dyDescent="0.3">
      <c r="A5041" s="7" t="s">
        <v>16688</v>
      </c>
      <c r="B5041" s="7" t="s">
        <v>16689</v>
      </c>
      <c r="C5041" s="7" t="s">
        <v>7957</v>
      </c>
      <c r="D5041" s="7" t="s">
        <v>7952</v>
      </c>
      <c r="E5041" s="7" t="s">
        <v>7952</v>
      </c>
      <c r="F5041" s="27"/>
    </row>
    <row r="5042" spans="1:6" x14ac:dyDescent="0.3">
      <c r="A5042" s="7" t="s">
        <v>16690</v>
      </c>
      <c r="B5042" s="7" t="s">
        <v>16691</v>
      </c>
      <c r="C5042" s="7" t="s">
        <v>7957</v>
      </c>
      <c r="D5042" s="7" t="s">
        <v>7952</v>
      </c>
      <c r="E5042" s="7" t="s">
        <v>7952</v>
      </c>
      <c r="F5042" s="27"/>
    </row>
    <row r="5043" spans="1:6" x14ac:dyDescent="0.3">
      <c r="A5043" s="7" t="s">
        <v>16692</v>
      </c>
      <c r="B5043" s="7" t="s">
        <v>16693</v>
      </c>
      <c r="C5043" s="7" t="s">
        <v>7957</v>
      </c>
      <c r="D5043" s="7" t="s">
        <v>7952</v>
      </c>
      <c r="E5043" s="7" t="s">
        <v>7952</v>
      </c>
      <c r="F5043" s="27"/>
    </row>
    <row r="5044" spans="1:6" x14ac:dyDescent="0.3">
      <c r="A5044" s="7" t="s">
        <v>16694</v>
      </c>
      <c r="B5044" s="7" t="s">
        <v>16695</v>
      </c>
      <c r="C5044" s="7" t="s">
        <v>7957</v>
      </c>
      <c r="D5044" s="7" t="s">
        <v>7952</v>
      </c>
      <c r="E5044" s="7" t="s">
        <v>7952</v>
      </c>
      <c r="F5044" s="27"/>
    </row>
    <row r="5045" spans="1:6" x14ac:dyDescent="0.3">
      <c r="A5045" s="7" t="s">
        <v>16696</v>
      </c>
      <c r="B5045" s="7" t="s">
        <v>16393</v>
      </c>
      <c r="C5045" s="7" t="s">
        <v>7957</v>
      </c>
      <c r="D5045" s="7" t="s">
        <v>7952</v>
      </c>
      <c r="E5045" s="7" t="s">
        <v>7952</v>
      </c>
      <c r="F5045" s="27"/>
    </row>
    <row r="5046" spans="1:6" x14ac:dyDescent="0.3">
      <c r="A5046" s="7" t="s">
        <v>16697</v>
      </c>
      <c r="B5046" s="7" t="s">
        <v>16698</v>
      </c>
      <c r="C5046" s="7" t="s">
        <v>7957</v>
      </c>
      <c r="D5046" s="7" t="s">
        <v>7952</v>
      </c>
      <c r="E5046" s="7" t="s">
        <v>7952</v>
      </c>
      <c r="F5046" s="27"/>
    </row>
    <row r="5047" spans="1:6" x14ac:dyDescent="0.3">
      <c r="A5047" s="7" t="s">
        <v>16699</v>
      </c>
      <c r="B5047" s="7" t="s">
        <v>16700</v>
      </c>
      <c r="C5047" s="7" t="s">
        <v>7957</v>
      </c>
      <c r="D5047" s="7" t="s">
        <v>7952</v>
      </c>
      <c r="E5047" s="7" t="s">
        <v>7952</v>
      </c>
      <c r="F5047" s="27"/>
    </row>
    <row r="5048" spans="1:6" x14ac:dyDescent="0.3">
      <c r="A5048" s="7" t="s">
        <v>16701</v>
      </c>
      <c r="B5048" s="7" t="s">
        <v>16702</v>
      </c>
      <c r="C5048" s="7" t="s">
        <v>7957</v>
      </c>
      <c r="D5048" s="7" t="s">
        <v>7952</v>
      </c>
      <c r="E5048" s="7" t="s">
        <v>7952</v>
      </c>
      <c r="F5048" s="27"/>
    </row>
    <row r="5049" spans="1:6" x14ac:dyDescent="0.3">
      <c r="A5049" s="7" t="s">
        <v>16703</v>
      </c>
      <c r="B5049" s="7" t="s">
        <v>16395</v>
      </c>
      <c r="C5049" s="7" t="s">
        <v>7957</v>
      </c>
      <c r="D5049" s="7" t="s">
        <v>7952</v>
      </c>
      <c r="E5049" s="7" t="s">
        <v>7952</v>
      </c>
      <c r="F5049" s="27"/>
    </row>
    <row r="5050" spans="1:6" x14ac:dyDescent="0.3">
      <c r="A5050" s="7" t="s">
        <v>16704</v>
      </c>
      <c r="B5050" s="7" t="s">
        <v>16705</v>
      </c>
      <c r="C5050" s="7" t="s">
        <v>7957</v>
      </c>
      <c r="D5050" s="7" t="s">
        <v>7952</v>
      </c>
      <c r="E5050" s="7" t="s">
        <v>7952</v>
      </c>
      <c r="F5050" s="27"/>
    </row>
    <row r="5051" spans="1:6" x14ac:dyDescent="0.3">
      <c r="A5051" s="7" t="s">
        <v>16706</v>
      </c>
      <c r="B5051" s="7" t="s">
        <v>16707</v>
      </c>
      <c r="C5051" s="7" t="s">
        <v>7957</v>
      </c>
      <c r="D5051" s="7" t="s">
        <v>7952</v>
      </c>
      <c r="E5051" s="7" t="s">
        <v>7952</v>
      </c>
      <c r="F5051" s="27"/>
    </row>
    <row r="5052" spans="1:6" x14ac:dyDescent="0.3">
      <c r="A5052" s="7" t="s">
        <v>16708</v>
      </c>
      <c r="B5052" s="7" t="s">
        <v>16709</v>
      </c>
      <c r="C5052" s="7" t="s">
        <v>7957</v>
      </c>
      <c r="D5052" s="7" t="s">
        <v>7952</v>
      </c>
      <c r="E5052" s="7" t="s">
        <v>7952</v>
      </c>
      <c r="F5052" s="27"/>
    </row>
    <row r="5053" spans="1:6" x14ac:dyDescent="0.3">
      <c r="A5053" s="7" t="s">
        <v>16710</v>
      </c>
      <c r="B5053" s="7" t="s">
        <v>16711</v>
      </c>
      <c r="C5053" s="7" t="s">
        <v>7957</v>
      </c>
      <c r="D5053" s="7" t="s">
        <v>7952</v>
      </c>
      <c r="E5053" s="7" t="s">
        <v>7952</v>
      </c>
      <c r="F5053" s="27"/>
    </row>
    <row r="5054" spans="1:6" x14ac:dyDescent="0.3">
      <c r="A5054" s="7" t="s">
        <v>16712</v>
      </c>
      <c r="B5054" s="7" t="s">
        <v>16713</v>
      </c>
      <c r="C5054" s="7" t="s">
        <v>7957</v>
      </c>
      <c r="D5054" s="7" t="s">
        <v>7952</v>
      </c>
      <c r="E5054" s="7" t="s">
        <v>7952</v>
      </c>
      <c r="F5054" s="27"/>
    </row>
    <row r="5055" spans="1:6" x14ac:dyDescent="0.3">
      <c r="A5055" s="7" t="s">
        <v>16714</v>
      </c>
      <c r="B5055" s="7" t="s">
        <v>16715</v>
      </c>
      <c r="C5055" s="7" t="s">
        <v>7957</v>
      </c>
      <c r="D5055" s="7" t="s">
        <v>7952</v>
      </c>
      <c r="E5055" s="7" t="s">
        <v>7952</v>
      </c>
      <c r="F5055" s="27"/>
    </row>
    <row r="5056" spans="1:6" x14ac:dyDescent="0.3">
      <c r="A5056" s="7" t="s">
        <v>16716</v>
      </c>
      <c r="B5056" s="7" t="s">
        <v>16397</v>
      </c>
      <c r="C5056" s="7" t="s">
        <v>7957</v>
      </c>
      <c r="D5056" s="7" t="s">
        <v>7952</v>
      </c>
      <c r="E5056" s="7" t="s">
        <v>7952</v>
      </c>
      <c r="F5056" s="27"/>
    </row>
    <row r="5057" spans="1:6" x14ac:dyDescent="0.3">
      <c r="A5057" s="7" t="s">
        <v>16717</v>
      </c>
      <c r="B5057" s="7" t="s">
        <v>16718</v>
      </c>
      <c r="C5057" s="7" t="s">
        <v>7957</v>
      </c>
      <c r="D5057" s="7" t="s">
        <v>7952</v>
      </c>
      <c r="E5057" s="7" t="s">
        <v>7952</v>
      </c>
      <c r="F5057" s="27"/>
    </row>
    <row r="5058" spans="1:6" x14ac:dyDescent="0.3">
      <c r="A5058" s="7" t="s">
        <v>16719</v>
      </c>
      <c r="B5058" s="7" t="s">
        <v>16720</v>
      </c>
      <c r="C5058" s="7" t="s">
        <v>7957</v>
      </c>
      <c r="D5058" s="7" t="s">
        <v>7952</v>
      </c>
      <c r="E5058" s="7" t="s">
        <v>7952</v>
      </c>
      <c r="F5058" s="27"/>
    </row>
    <row r="5059" spans="1:6" x14ac:dyDescent="0.3">
      <c r="A5059" s="7" t="s">
        <v>16721</v>
      </c>
      <c r="B5059" s="7" t="s">
        <v>16331</v>
      </c>
      <c r="C5059" s="7" t="s">
        <v>7957</v>
      </c>
      <c r="D5059" s="7" t="s">
        <v>7952</v>
      </c>
      <c r="E5059" s="7" t="s">
        <v>7952</v>
      </c>
      <c r="F5059" s="27"/>
    </row>
    <row r="5060" spans="1:6" x14ac:dyDescent="0.3">
      <c r="A5060" s="7" t="s">
        <v>16722</v>
      </c>
      <c r="B5060" s="7" t="s">
        <v>16723</v>
      </c>
      <c r="C5060" s="7" t="s">
        <v>7957</v>
      </c>
      <c r="D5060" s="7" t="s">
        <v>7952</v>
      </c>
      <c r="E5060" s="7" t="s">
        <v>7952</v>
      </c>
      <c r="F5060" s="27"/>
    </row>
    <row r="5061" spans="1:6" x14ac:dyDescent="0.3">
      <c r="A5061" s="7" t="s">
        <v>16724</v>
      </c>
      <c r="B5061" s="7" t="s">
        <v>16399</v>
      </c>
      <c r="C5061" s="7" t="s">
        <v>7957</v>
      </c>
      <c r="D5061" s="7" t="s">
        <v>7952</v>
      </c>
      <c r="E5061" s="7" t="s">
        <v>7952</v>
      </c>
      <c r="F5061" s="27"/>
    </row>
    <row r="5062" spans="1:6" x14ac:dyDescent="0.3">
      <c r="A5062" s="7" t="s">
        <v>16725</v>
      </c>
      <c r="B5062" s="7" t="s">
        <v>16726</v>
      </c>
      <c r="C5062" s="7" t="s">
        <v>7957</v>
      </c>
      <c r="D5062" s="7" t="s">
        <v>7952</v>
      </c>
      <c r="E5062" s="7" t="s">
        <v>7952</v>
      </c>
      <c r="F5062" s="27"/>
    </row>
    <row r="5063" spans="1:6" x14ac:dyDescent="0.3">
      <c r="A5063" s="7" t="s">
        <v>16727</v>
      </c>
      <c r="B5063" s="7" t="s">
        <v>16401</v>
      </c>
      <c r="C5063" s="7" t="s">
        <v>7957</v>
      </c>
      <c r="D5063" s="7" t="s">
        <v>7952</v>
      </c>
      <c r="E5063" s="7" t="s">
        <v>7952</v>
      </c>
      <c r="F5063" s="27"/>
    </row>
    <row r="5064" spans="1:6" x14ac:dyDescent="0.3">
      <c r="A5064" s="7" t="s">
        <v>16728</v>
      </c>
      <c r="B5064" s="7" t="s">
        <v>16403</v>
      </c>
      <c r="C5064" s="7" t="s">
        <v>7957</v>
      </c>
      <c r="D5064" s="7" t="s">
        <v>7952</v>
      </c>
      <c r="E5064" s="7" t="s">
        <v>7952</v>
      </c>
      <c r="F5064" s="27"/>
    </row>
    <row r="5065" spans="1:6" x14ac:dyDescent="0.3">
      <c r="A5065" s="7" t="s">
        <v>16729</v>
      </c>
      <c r="B5065" s="7" t="s">
        <v>16730</v>
      </c>
      <c r="C5065" s="7" t="s">
        <v>7957</v>
      </c>
      <c r="D5065" s="7" t="s">
        <v>7952</v>
      </c>
      <c r="E5065" s="7" t="s">
        <v>7952</v>
      </c>
      <c r="F5065" s="27"/>
    </row>
    <row r="5066" spans="1:6" x14ac:dyDescent="0.3">
      <c r="A5066" s="7" t="s">
        <v>16731</v>
      </c>
      <c r="B5066" s="7" t="s">
        <v>16732</v>
      </c>
      <c r="C5066" s="7" t="s">
        <v>7957</v>
      </c>
      <c r="D5066" s="7" t="s">
        <v>7952</v>
      </c>
      <c r="E5066" s="7" t="s">
        <v>7952</v>
      </c>
      <c r="F5066" s="27"/>
    </row>
    <row r="5067" spans="1:6" x14ac:dyDescent="0.3">
      <c r="A5067" s="7" t="s">
        <v>16733</v>
      </c>
      <c r="B5067" s="7" t="s">
        <v>16734</v>
      </c>
      <c r="C5067" s="7" t="s">
        <v>7957</v>
      </c>
      <c r="D5067" s="7" t="s">
        <v>7952</v>
      </c>
      <c r="E5067" s="7" t="s">
        <v>7952</v>
      </c>
      <c r="F5067" s="27"/>
    </row>
    <row r="5068" spans="1:6" x14ac:dyDescent="0.3">
      <c r="A5068" s="7" t="s">
        <v>16735</v>
      </c>
      <c r="B5068" s="7" t="s">
        <v>16405</v>
      </c>
      <c r="C5068" s="7" t="s">
        <v>7957</v>
      </c>
      <c r="D5068" s="7" t="s">
        <v>7952</v>
      </c>
      <c r="E5068" s="7" t="s">
        <v>7952</v>
      </c>
      <c r="F5068" s="27"/>
    </row>
    <row r="5069" spans="1:6" x14ac:dyDescent="0.3">
      <c r="A5069" s="7" t="s">
        <v>16736</v>
      </c>
      <c r="B5069" s="7" t="s">
        <v>16737</v>
      </c>
      <c r="C5069" s="7" t="s">
        <v>7957</v>
      </c>
      <c r="D5069" s="7" t="s">
        <v>7952</v>
      </c>
      <c r="E5069" s="7" t="s">
        <v>7952</v>
      </c>
      <c r="F5069" s="27"/>
    </row>
    <row r="5070" spans="1:6" x14ac:dyDescent="0.3">
      <c r="A5070" s="7" t="s">
        <v>16738</v>
      </c>
      <c r="B5070" s="7" t="s">
        <v>16739</v>
      </c>
      <c r="C5070" s="7" t="s">
        <v>7957</v>
      </c>
      <c r="D5070" s="7" t="s">
        <v>7952</v>
      </c>
      <c r="E5070" s="7" t="s">
        <v>7952</v>
      </c>
      <c r="F5070" s="27"/>
    </row>
    <row r="5071" spans="1:6" x14ac:dyDescent="0.3">
      <c r="A5071" s="7" t="s">
        <v>16740</v>
      </c>
      <c r="B5071" s="7" t="s">
        <v>16741</v>
      </c>
      <c r="C5071" s="7" t="s">
        <v>7957</v>
      </c>
      <c r="D5071" s="7" t="s">
        <v>7952</v>
      </c>
      <c r="E5071" s="7" t="s">
        <v>7952</v>
      </c>
      <c r="F5071" s="27"/>
    </row>
    <row r="5072" spans="1:6" x14ac:dyDescent="0.3">
      <c r="A5072" s="7" t="s">
        <v>16742</v>
      </c>
      <c r="B5072" s="7" t="s">
        <v>16335</v>
      </c>
      <c r="C5072" s="7" t="s">
        <v>7957</v>
      </c>
      <c r="D5072" s="7" t="s">
        <v>7952</v>
      </c>
      <c r="E5072" s="7" t="s">
        <v>7952</v>
      </c>
      <c r="F5072" s="27"/>
    </row>
    <row r="5073" spans="1:6" x14ac:dyDescent="0.3">
      <c r="A5073" s="7" t="s">
        <v>16743</v>
      </c>
      <c r="B5073" s="7" t="s">
        <v>16744</v>
      </c>
      <c r="C5073" s="7" t="s">
        <v>7957</v>
      </c>
      <c r="D5073" s="7" t="s">
        <v>7952</v>
      </c>
      <c r="E5073" s="7" t="s">
        <v>7952</v>
      </c>
      <c r="F5073" s="27"/>
    </row>
    <row r="5074" spans="1:6" x14ac:dyDescent="0.3">
      <c r="A5074" s="7" t="s">
        <v>16745</v>
      </c>
      <c r="B5074" s="7" t="s">
        <v>16407</v>
      </c>
      <c r="C5074" s="7" t="s">
        <v>7957</v>
      </c>
      <c r="D5074" s="7" t="s">
        <v>7952</v>
      </c>
      <c r="E5074" s="7" t="s">
        <v>7952</v>
      </c>
      <c r="F5074" s="27"/>
    </row>
    <row r="5075" spans="1:6" x14ac:dyDescent="0.3">
      <c r="A5075" s="7" t="s">
        <v>16746</v>
      </c>
      <c r="B5075" s="7" t="s">
        <v>16747</v>
      </c>
      <c r="C5075" s="7" t="s">
        <v>7957</v>
      </c>
      <c r="D5075" s="7" t="s">
        <v>7952</v>
      </c>
      <c r="E5075" s="7" t="s">
        <v>7952</v>
      </c>
      <c r="F5075" s="27"/>
    </row>
    <row r="5076" spans="1:6" x14ac:dyDescent="0.3">
      <c r="A5076" s="7" t="s">
        <v>16748</v>
      </c>
      <c r="B5076" s="7" t="s">
        <v>16749</v>
      </c>
      <c r="C5076" s="7" t="s">
        <v>7957</v>
      </c>
      <c r="D5076" s="7" t="s">
        <v>7952</v>
      </c>
      <c r="E5076" s="7" t="s">
        <v>7952</v>
      </c>
      <c r="F5076" s="27"/>
    </row>
    <row r="5077" spans="1:6" x14ac:dyDescent="0.3">
      <c r="A5077" s="7" t="s">
        <v>16750</v>
      </c>
      <c r="B5077" s="7" t="s">
        <v>16361</v>
      </c>
      <c r="C5077" s="7" t="s">
        <v>7957</v>
      </c>
      <c r="D5077" s="7" t="s">
        <v>7952</v>
      </c>
      <c r="E5077" s="7" t="s">
        <v>7952</v>
      </c>
      <c r="F5077" s="27"/>
    </row>
    <row r="5078" spans="1:6" x14ac:dyDescent="0.3">
      <c r="A5078" s="7" t="s">
        <v>16751</v>
      </c>
      <c r="B5078" s="7" t="s">
        <v>16752</v>
      </c>
      <c r="C5078" s="7" t="s">
        <v>7957</v>
      </c>
      <c r="D5078" s="7" t="s">
        <v>7952</v>
      </c>
      <c r="E5078" s="7" t="s">
        <v>7952</v>
      </c>
      <c r="F5078" s="27"/>
    </row>
    <row r="5079" spans="1:6" x14ac:dyDescent="0.3">
      <c r="A5079" s="7" t="s">
        <v>16753</v>
      </c>
      <c r="B5079" s="7" t="s">
        <v>16754</v>
      </c>
      <c r="C5079" s="7" t="s">
        <v>7957</v>
      </c>
      <c r="D5079" s="7" t="s">
        <v>7952</v>
      </c>
      <c r="E5079" s="7" t="s">
        <v>7952</v>
      </c>
      <c r="F5079" s="27"/>
    </row>
    <row r="5080" spans="1:6" x14ac:dyDescent="0.3">
      <c r="A5080" s="7" t="s">
        <v>16755</v>
      </c>
      <c r="B5080" s="7" t="s">
        <v>16756</v>
      </c>
      <c r="C5080" s="7" t="s">
        <v>7957</v>
      </c>
      <c r="D5080" s="7" t="s">
        <v>7952</v>
      </c>
      <c r="E5080" s="7" t="s">
        <v>7952</v>
      </c>
      <c r="F5080" s="27"/>
    </row>
    <row r="5081" spans="1:6" x14ac:dyDescent="0.3">
      <c r="A5081" s="7" t="s">
        <v>16757</v>
      </c>
      <c r="B5081" s="7" t="s">
        <v>16758</v>
      </c>
      <c r="C5081" s="7" t="s">
        <v>7957</v>
      </c>
      <c r="D5081" s="7" t="s">
        <v>7952</v>
      </c>
      <c r="E5081" s="7" t="s">
        <v>7952</v>
      </c>
      <c r="F5081" s="27"/>
    </row>
    <row r="5082" spans="1:6" x14ac:dyDescent="0.3">
      <c r="A5082" s="7" t="s">
        <v>16759</v>
      </c>
      <c r="B5082" s="7" t="s">
        <v>16760</v>
      </c>
      <c r="C5082" s="7" t="s">
        <v>7957</v>
      </c>
      <c r="D5082" s="7" t="s">
        <v>7952</v>
      </c>
      <c r="E5082" s="7" t="s">
        <v>7952</v>
      </c>
      <c r="F5082" s="27"/>
    </row>
    <row r="5083" spans="1:6" x14ac:dyDescent="0.3">
      <c r="A5083" s="7" t="s">
        <v>16761</v>
      </c>
      <c r="B5083" s="7" t="s">
        <v>16762</v>
      </c>
      <c r="C5083" s="7" t="s">
        <v>7957</v>
      </c>
      <c r="D5083" s="7" t="s">
        <v>7952</v>
      </c>
      <c r="E5083" s="7" t="s">
        <v>7952</v>
      </c>
      <c r="F5083" s="27"/>
    </row>
    <row r="5084" spans="1:6" x14ac:dyDescent="0.3">
      <c r="A5084" s="7" t="s">
        <v>16763</v>
      </c>
      <c r="B5084" s="7" t="s">
        <v>16764</v>
      </c>
      <c r="C5084" s="7" t="s">
        <v>7957</v>
      </c>
      <c r="D5084" s="7" t="s">
        <v>7952</v>
      </c>
      <c r="E5084" s="7" t="s">
        <v>7952</v>
      </c>
      <c r="F5084" s="27"/>
    </row>
    <row r="5085" spans="1:6" x14ac:dyDescent="0.3">
      <c r="A5085" s="7" t="s">
        <v>16765</v>
      </c>
      <c r="B5085" s="7" t="s">
        <v>16363</v>
      </c>
      <c r="C5085" s="7" t="s">
        <v>7957</v>
      </c>
      <c r="D5085" s="7" t="s">
        <v>7952</v>
      </c>
      <c r="E5085" s="7" t="s">
        <v>7952</v>
      </c>
      <c r="F5085" s="27"/>
    </row>
    <row r="5086" spans="1:6" x14ac:dyDescent="0.3">
      <c r="A5086" s="7" t="s">
        <v>16766</v>
      </c>
      <c r="B5086" s="7" t="s">
        <v>16767</v>
      </c>
      <c r="C5086" s="7" t="s">
        <v>7957</v>
      </c>
      <c r="D5086" s="7" t="s">
        <v>7952</v>
      </c>
      <c r="E5086" s="7" t="s">
        <v>7952</v>
      </c>
      <c r="F5086" s="27"/>
    </row>
    <row r="5087" spans="1:6" x14ac:dyDescent="0.3">
      <c r="A5087" s="7" t="s">
        <v>16768</v>
      </c>
      <c r="B5087" s="7" t="s">
        <v>16769</v>
      </c>
      <c r="C5087" s="7" t="s">
        <v>7957</v>
      </c>
      <c r="D5087" s="7" t="s">
        <v>7952</v>
      </c>
      <c r="E5087" s="7" t="s">
        <v>7952</v>
      </c>
      <c r="F5087" s="27"/>
    </row>
    <row r="5088" spans="1:6" x14ac:dyDescent="0.3">
      <c r="A5088" s="7" t="s">
        <v>16770</v>
      </c>
      <c r="B5088" s="7" t="s">
        <v>16771</v>
      </c>
      <c r="C5088" s="7" t="s">
        <v>7957</v>
      </c>
      <c r="D5088" s="7" t="s">
        <v>7952</v>
      </c>
      <c r="E5088" s="7" t="s">
        <v>7952</v>
      </c>
      <c r="F5088" s="27"/>
    </row>
    <row r="5089" spans="1:6" x14ac:dyDescent="0.3">
      <c r="A5089" s="7" t="s">
        <v>16772</v>
      </c>
      <c r="B5089" s="7" t="s">
        <v>16773</v>
      </c>
      <c r="C5089" s="7" t="s">
        <v>7957</v>
      </c>
      <c r="D5089" s="7" t="s">
        <v>7952</v>
      </c>
      <c r="E5089" s="7" t="s">
        <v>7952</v>
      </c>
      <c r="F5089" s="27"/>
    </row>
    <row r="5090" spans="1:6" x14ac:dyDescent="0.3">
      <c r="A5090" s="7" t="s">
        <v>16774</v>
      </c>
      <c r="B5090" s="7" t="s">
        <v>16775</v>
      </c>
      <c r="C5090" s="7" t="s">
        <v>7957</v>
      </c>
      <c r="D5090" s="7" t="s">
        <v>7952</v>
      </c>
      <c r="E5090" s="7" t="s">
        <v>7952</v>
      </c>
      <c r="F5090" s="27"/>
    </row>
    <row r="5091" spans="1:6" x14ac:dyDescent="0.3">
      <c r="A5091" s="7" t="s">
        <v>16776</v>
      </c>
      <c r="B5091" s="7" t="s">
        <v>16777</v>
      </c>
      <c r="C5091" s="7" t="s">
        <v>7957</v>
      </c>
      <c r="D5091" s="7" t="s">
        <v>7952</v>
      </c>
      <c r="E5091" s="7" t="s">
        <v>7952</v>
      </c>
      <c r="F5091" s="27"/>
    </row>
    <row r="5092" spans="1:6" x14ac:dyDescent="0.3">
      <c r="A5092" s="7" t="s">
        <v>16778</v>
      </c>
      <c r="B5092" s="7" t="s">
        <v>16779</v>
      </c>
      <c r="C5092" s="7" t="s">
        <v>7957</v>
      </c>
      <c r="D5092" s="7" t="s">
        <v>7952</v>
      </c>
      <c r="E5092" s="7" t="s">
        <v>7952</v>
      </c>
      <c r="F5092" s="27"/>
    </row>
    <row r="5093" spans="1:6" x14ac:dyDescent="0.3">
      <c r="A5093" s="7" t="s">
        <v>16780</v>
      </c>
      <c r="B5093" s="7" t="s">
        <v>16365</v>
      </c>
      <c r="C5093" s="7" t="s">
        <v>7957</v>
      </c>
      <c r="D5093" s="7" t="s">
        <v>7952</v>
      </c>
      <c r="E5093" s="7" t="s">
        <v>7952</v>
      </c>
      <c r="F5093" s="27"/>
    </row>
    <row r="5094" spans="1:6" x14ac:dyDescent="0.3">
      <c r="A5094" s="7" t="s">
        <v>16781</v>
      </c>
      <c r="B5094" s="7" t="s">
        <v>16782</v>
      </c>
      <c r="C5094" s="7" t="s">
        <v>7957</v>
      </c>
      <c r="D5094" s="7" t="s">
        <v>7952</v>
      </c>
      <c r="E5094" s="7" t="s">
        <v>7952</v>
      </c>
      <c r="F5094" s="27"/>
    </row>
    <row r="5095" spans="1:6" x14ac:dyDescent="0.3">
      <c r="A5095" s="7" t="s">
        <v>16783</v>
      </c>
      <c r="B5095" s="7" t="s">
        <v>16784</v>
      </c>
      <c r="C5095" s="7" t="s">
        <v>7957</v>
      </c>
      <c r="D5095" s="7" t="s">
        <v>7952</v>
      </c>
      <c r="E5095" s="7" t="s">
        <v>7952</v>
      </c>
      <c r="F5095" s="27"/>
    </row>
    <row r="5096" spans="1:6" x14ac:dyDescent="0.3">
      <c r="A5096" s="7" t="s">
        <v>16785</v>
      </c>
      <c r="B5096" s="7" t="s">
        <v>16786</v>
      </c>
      <c r="C5096" s="7" t="s">
        <v>7957</v>
      </c>
      <c r="D5096" s="7" t="s">
        <v>7952</v>
      </c>
      <c r="E5096" s="7" t="s">
        <v>7952</v>
      </c>
      <c r="F5096" s="27"/>
    </row>
    <row r="5097" spans="1:6" x14ac:dyDescent="0.3">
      <c r="A5097" s="7" t="s">
        <v>16787</v>
      </c>
      <c r="B5097" s="7" t="s">
        <v>16788</v>
      </c>
      <c r="C5097" s="7" t="s">
        <v>7957</v>
      </c>
      <c r="D5097" s="7" t="s">
        <v>7952</v>
      </c>
      <c r="E5097" s="7" t="s">
        <v>7952</v>
      </c>
      <c r="F5097" s="27"/>
    </row>
    <row r="5098" spans="1:6" x14ac:dyDescent="0.3">
      <c r="A5098" s="7" t="s">
        <v>16789</v>
      </c>
      <c r="B5098" s="7" t="s">
        <v>16790</v>
      </c>
      <c r="C5098" s="7" t="s">
        <v>7957</v>
      </c>
      <c r="D5098" s="7" t="s">
        <v>7952</v>
      </c>
      <c r="E5098" s="7" t="s">
        <v>7952</v>
      </c>
      <c r="F5098" s="27"/>
    </row>
    <row r="5099" spans="1:6" x14ac:dyDescent="0.3">
      <c r="A5099" s="7" t="s">
        <v>16791</v>
      </c>
      <c r="B5099" s="7" t="s">
        <v>16792</v>
      </c>
      <c r="C5099" s="7" t="s">
        <v>7957</v>
      </c>
      <c r="D5099" s="7" t="s">
        <v>7952</v>
      </c>
      <c r="E5099" s="7" t="s">
        <v>7952</v>
      </c>
      <c r="F5099" s="27"/>
    </row>
    <row r="5100" spans="1:6" x14ac:dyDescent="0.3">
      <c r="A5100" s="7" t="s">
        <v>16793</v>
      </c>
      <c r="B5100" s="7" t="s">
        <v>16794</v>
      </c>
      <c r="C5100" s="7" t="s">
        <v>7957</v>
      </c>
      <c r="D5100" s="7" t="s">
        <v>7952</v>
      </c>
      <c r="E5100" s="7" t="s">
        <v>7952</v>
      </c>
      <c r="F5100" s="27"/>
    </row>
    <row r="5101" spans="1:6" x14ac:dyDescent="0.3">
      <c r="A5101" s="7" t="s">
        <v>16795</v>
      </c>
      <c r="B5101" s="7" t="s">
        <v>16796</v>
      </c>
      <c r="C5101" s="7" t="s">
        <v>7957</v>
      </c>
      <c r="D5101" s="7" t="s">
        <v>7952</v>
      </c>
      <c r="E5101" s="7" t="s">
        <v>7952</v>
      </c>
      <c r="F5101" s="27"/>
    </row>
    <row r="5102" spans="1:6" x14ac:dyDescent="0.3">
      <c r="A5102" s="7" t="s">
        <v>16797</v>
      </c>
      <c r="B5102" s="7" t="s">
        <v>16798</v>
      </c>
      <c r="C5102" s="7" t="s">
        <v>7957</v>
      </c>
      <c r="D5102" s="7" t="s">
        <v>7952</v>
      </c>
      <c r="E5102" s="7" t="s">
        <v>7952</v>
      </c>
      <c r="F5102" s="27"/>
    </row>
    <row r="5103" spans="1:6" x14ac:dyDescent="0.3">
      <c r="A5103" s="7" t="s">
        <v>16799</v>
      </c>
      <c r="B5103" s="7" t="s">
        <v>16800</v>
      </c>
      <c r="C5103" s="7" t="s">
        <v>7957</v>
      </c>
      <c r="D5103" s="7" t="s">
        <v>7952</v>
      </c>
      <c r="E5103" s="7" t="s">
        <v>7952</v>
      </c>
      <c r="F5103" s="27"/>
    </row>
    <row r="5104" spans="1:6" x14ac:dyDescent="0.3">
      <c r="A5104" s="7" t="s">
        <v>16801</v>
      </c>
      <c r="B5104" s="7" t="s">
        <v>16409</v>
      </c>
      <c r="C5104" s="7" t="s">
        <v>7957</v>
      </c>
      <c r="D5104" s="7" t="s">
        <v>7952</v>
      </c>
      <c r="E5104" s="7" t="s">
        <v>7952</v>
      </c>
      <c r="F5104" s="27"/>
    </row>
    <row r="5105" spans="1:6" x14ac:dyDescent="0.3">
      <c r="A5105" s="7" t="s">
        <v>16802</v>
      </c>
      <c r="B5105" s="7" t="s">
        <v>16365</v>
      </c>
      <c r="C5105" s="7" t="s">
        <v>7957</v>
      </c>
      <c r="D5105" s="7" t="s">
        <v>7952</v>
      </c>
      <c r="E5105" s="7" t="s">
        <v>7952</v>
      </c>
      <c r="F5105" s="27"/>
    </row>
    <row r="5106" spans="1:6" x14ac:dyDescent="0.3">
      <c r="A5106" s="7" t="s">
        <v>16803</v>
      </c>
      <c r="B5106" s="7" t="s">
        <v>16804</v>
      </c>
      <c r="C5106" s="7" t="s">
        <v>7957</v>
      </c>
      <c r="D5106" s="7" t="s">
        <v>7952</v>
      </c>
      <c r="E5106" s="7" t="s">
        <v>7952</v>
      </c>
      <c r="F5106" s="27"/>
    </row>
    <row r="5107" spans="1:6" x14ac:dyDescent="0.3">
      <c r="A5107" s="7" t="s">
        <v>16805</v>
      </c>
      <c r="B5107" s="7" t="s">
        <v>16806</v>
      </c>
      <c r="C5107" s="7" t="s">
        <v>7957</v>
      </c>
      <c r="D5107" s="7" t="s">
        <v>7952</v>
      </c>
      <c r="E5107" s="7" t="s">
        <v>7952</v>
      </c>
      <c r="F5107" s="27"/>
    </row>
    <row r="5108" spans="1:6" x14ac:dyDescent="0.3">
      <c r="A5108" s="7" t="s">
        <v>16807</v>
      </c>
      <c r="B5108" s="7" t="s">
        <v>16808</v>
      </c>
      <c r="C5108" s="7" t="s">
        <v>7957</v>
      </c>
      <c r="D5108" s="7" t="s">
        <v>7952</v>
      </c>
      <c r="E5108" s="7" t="s">
        <v>7952</v>
      </c>
      <c r="F5108" s="27"/>
    </row>
    <row r="5109" spans="1:6" x14ac:dyDescent="0.3">
      <c r="A5109" s="7" t="s">
        <v>16809</v>
      </c>
      <c r="B5109" s="7" t="s">
        <v>16810</v>
      </c>
      <c r="C5109" s="7" t="s">
        <v>7957</v>
      </c>
      <c r="D5109" s="7" t="s">
        <v>7952</v>
      </c>
      <c r="E5109" s="7" t="s">
        <v>7952</v>
      </c>
      <c r="F5109" s="27"/>
    </row>
    <row r="5110" spans="1:6" x14ac:dyDescent="0.3">
      <c r="A5110" s="20" t="s">
        <v>16811</v>
      </c>
      <c r="B5110" s="20" t="s">
        <v>16812</v>
      </c>
      <c r="C5110" s="20" t="s">
        <v>7957</v>
      </c>
      <c r="D5110" s="20" t="s">
        <v>7952</v>
      </c>
      <c r="E5110" s="20" t="s">
        <v>7952</v>
      </c>
      <c r="F5110" s="27"/>
    </row>
    <row r="5111" spans="1:6" x14ac:dyDescent="0.3">
      <c r="A5111" s="7" t="s">
        <v>16813</v>
      </c>
      <c r="B5111" s="7" t="s">
        <v>16411</v>
      </c>
      <c r="C5111" s="7" t="s">
        <v>7957</v>
      </c>
      <c r="D5111" s="7" t="s">
        <v>7952</v>
      </c>
      <c r="E5111" s="7" t="s">
        <v>7952</v>
      </c>
      <c r="F5111" s="27"/>
    </row>
    <row r="5112" spans="1:6" x14ac:dyDescent="0.3">
      <c r="A5112" s="7" t="s">
        <v>16814</v>
      </c>
      <c r="B5112" s="7" t="s">
        <v>16815</v>
      </c>
      <c r="C5112" s="7" t="s">
        <v>7957</v>
      </c>
      <c r="D5112" s="7" t="s">
        <v>7952</v>
      </c>
      <c r="E5112" s="7" t="s">
        <v>7952</v>
      </c>
      <c r="F5112" s="27"/>
    </row>
    <row r="5113" spans="1:6" x14ac:dyDescent="0.3">
      <c r="A5113" s="7" t="s">
        <v>16816</v>
      </c>
      <c r="B5113" s="7" t="s">
        <v>16413</v>
      </c>
      <c r="C5113" s="7" t="s">
        <v>7957</v>
      </c>
      <c r="D5113" s="7" t="s">
        <v>7952</v>
      </c>
      <c r="E5113" s="7" t="s">
        <v>7952</v>
      </c>
      <c r="F5113" s="27"/>
    </row>
    <row r="5114" spans="1:6" x14ac:dyDescent="0.3">
      <c r="A5114" s="7" t="s">
        <v>16817</v>
      </c>
      <c r="B5114" s="7" t="s">
        <v>16818</v>
      </c>
      <c r="C5114" s="7" t="s">
        <v>7957</v>
      </c>
      <c r="D5114" s="7" t="s">
        <v>7952</v>
      </c>
      <c r="E5114" s="7" t="s">
        <v>7952</v>
      </c>
      <c r="F5114" s="27"/>
    </row>
    <row r="5115" spans="1:6" x14ac:dyDescent="0.3">
      <c r="A5115" s="7" t="s">
        <v>16819</v>
      </c>
      <c r="B5115" s="7" t="s">
        <v>16820</v>
      </c>
      <c r="C5115" s="7" t="s">
        <v>7957</v>
      </c>
      <c r="D5115" s="7" t="s">
        <v>7952</v>
      </c>
      <c r="E5115" s="7" t="s">
        <v>7952</v>
      </c>
      <c r="F5115" s="27"/>
    </row>
    <row r="5116" spans="1:6" x14ac:dyDescent="0.3">
      <c r="A5116" s="7" t="s">
        <v>16821</v>
      </c>
      <c r="B5116" s="7" t="s">
        <v>16415</v>
      </c>
      <c r="C5116" s="7" t="s">
        <v>7957</v>
      </c>
      <c r="D5116" s="7" t="s">
        <v>7952</v>
      </c>
      <c r="E5116" s="7" t="s">
        <v>7952</v>
      </c>
      <c r="F5116" s="27"/>
    </row>
    <row r="5117" spans="1:6" x14ac:dyDescent="0.3">
      <c r="A5117" s="7" t="s">
        <v>16822</v>
      </c>
      <c r="B5117" s="7" t="s">
        <v>16823</v>
      </c>
      <c r="C5117" s="7" t="s">
        <v>7957</v>
      </c>
      <c r="D5117" s="7" t="s">
        <v>7952</v>
      </c>
      <c r="E5117" s="7" t="s">
        <v>7952</v>
      </c>
      <c r="F5117" s="27"/>
    </row>
    <row r="5118" spans="1:6" x14ac:dyDescent="0.3">
      <c r="A5118" s="7" t="s">
        <v>16824</v>
      </c>
      <c r="B5118" s="7" t="s">
        <v>16825</v>
      </c>
      <c r="C5118" s="7" t="s">
        <v>7957</v>
      </c>
      <c r="D5118" s="7" t="s">
        <v>7952</v>
      </c>
      <c r="E5118" s="7" t="s">
        <v>7952</v>
      </c>
      <c r="F5118" s="27"/>
    </row>
    <row r="5119" spans="1:6" x14ac:dyDescent="0.3">
      <c r="A5119" s="7" t="s">
        <v>16826</v>
      </c>
      <c r="B5119" s="7" t="s">
        <v>16827</v>
      </c>
      <c r="C5119" s="7" t="s">
        <v>7957</v>
      </c>
      <c r="D5119" s="7" t="s">
        <v>7952</v>
      </c>
      <c r="E5119" s="7" t="s">
        <v>7952</v>
      </c>
      <c r="F5119" s="27"/>
    </row>
    <row r="5120" spans="1:6" x14ac:dyDescent="0.3">
      <c r="A5120" s="7" t="s">
        <v>16828</v>
      </c>
      <c r="B5120" s="7" t="s">
        <v>16829</v>
      </c>
      <c r="C5120" s="7" t="s">
        <v>7957</v>
      </c>
      <c r="D5120" s="7" t="s">
        <v>7952</v>
      </c>
      <c r="E5120" s="7" t="s">
        <v>7952</v>
      </c>
      <c r="F5120" s="27"/>
    </row>
    <row r="5121" spans="1:6" x14ac:dyDescent="0.3">
      <c r="A5121" s="7" t="s">
        <v>16830</v>
      </c>
      <c r="B5121" s="7" t="s">
        <v>16831</v>
      </c>
      <c r="C5121" s="7" t="s">
        <v>7957</v>
      </c>
      <c r="D5121" s="7" t="s">
        <v>7952</v>
      </c>
      <c r="E5121" s="7" t="s">
        <v>7952</v>
      </c>
      <c r="F5121" s="27"/>
    </row>
    <row r="5122" spans="1:6" x14ac:dyDescent="0.3">
      <c r="A5122" s="7" t="s">
        <v>16832</v>
      </c>
      <c r="B5122" s="7" t="s">
        <v>16833</v>
      </c>
      <c r="C5122" s="7" t="s">
        <v>7957</v>
      </c>
      <c r="D5122" s="7" t="s">
        <v>7952</v>
      </c>
      <c r="E5122" s="7" t="s">
        <v>7952</v>
      </c>
      <c r="F5122" s="27"/>
    </row>
    <row r="5123" spans="1:6" x14ac:dyDescent="0.3">
      <c r="A5123" s="7" t="s">
        <v>16834</v>
      </c>
      <c r="B5123" s="7" t="s">
        <v>16835</v>
      </c>
      <c r="C5123" s="7" t="s">
        <v>7957</v>
      </c>
      <c r="D5123" s="7" t="s">
        <v>7952</v>
      </c>
      <c r="E5123" s="7" t="s">
        <v>7952</v>
      </c>
      <c r="F5123" s="27"/>
    </row>
    <row r="5124" spans="1:6" x14ac:dyDescent="0.3">
      <c r="A5124" s="7" t="s">
        <v>16836</v>
      </c>
      <c r="B5124" s="7" t="s">
        <v>16837</v>
      </c>
      <c r="C5124" s="7" t="s">
        <v>7957</v>
      </c>
      <c r="D5124" s="7" t="s">
        <v>7952</v>
      </c>
      <c r="E5124" s="7" t="s">
        <v>7952</v>
      </c>
      <c r="F5124" s="27"/>
    </row>
    <row r="5125" spans="1:6" x14ac:dyDescent="0.3">
      <c r="A5125" s="7" t="s">
        <v>16838</v>
      </c>
      <c r="B5125" s="7" t="s">
        <v>16839</v>
      </c>
      <c r="C5125" s="7" t="s">
        <v>7957</v>
      </c>
      <c r="D5125" s="7" t="s">
        <v>7952</v>
      </c>
      <c r="E5125" s="7" t="s">
        <v>7952</v>
      </c>
      <c r="F5125" s="27"/>
    </row>
    <row r="5126" spans="1:6" x14ac:dyDescent="0.3">
      <c r="A5126" s="7" t="s">
        <v>16840</v>
      </c>
      <c r="B5126" s="7" t="s">
        <v>16841</v>
      </c>
      <c r="C5126" s="7" t="s">
        <v>7957</v>
      </c>
      <c r="D5126" s="7" t="s">
        <v>7952</v>
      </c>
      <c r="E5126" s="7" t="s">
        <v>7952</v>
      </c>
      <c r="F5126" s="27"/>
    </row>
    <row r="5127" spans="1:6" x14ac:dyDescent="0.3">
      <c r="A5127" s="7" t="s">
        <v>16842</v>
      </c>
      <c r="B5127" s="7" t="s">
        <v>9274</v>
      </c>
      <c r="C5127" s="7" t="s">
        <v>7957</v>
      </c>
      <c r="D5127" s="7" t="s">
        <v>7952</v>
      </c>
      <c r="E5127" s="7" t="s">
        <v>7952</v>
      </c>
      <c r="F5127" s="27"/>
    </row>
    <row r="5128" spans="1:6" x14ac:dyDescent="0.3">
      <c r="A5128" s="7" t="s">
        <v>16843</v>
      </c>
      <c r="B5128" s="7" t="s">
        <v>16582</v>
      </c>
      <c r="C5128" s="7" t="s">
        <v>7957</v>
      </c>
      <c r="D5128" s="7" t="s">
        <v>7952</v>
      </c>
      <c r="E5128" s="7" t="s">
        <v>7952</v>
      </c>
      <c r="F5128" s="27"/>
    </row>
    <row r="5129" spans="1:6" x14ac:dyDescent="0.3">
      <c r="A5129" s="7" t="s">
        <v>16844</v>
      </c>
      <c r="B5129" s="7" t="s">
        <v>14264</v>
      </c>
      <c r="C5129" s="7" t="s">
        <v>7957</v>
      </c>
      <c r="D5129" s="7" t="s">
        <v>7952</v>
      </c>
      <c r="E5129" s="7" t="s">
        <v>7952</v>
      </c>
      <c r="F5129" s="27"/>
    </row>
    <row r="5130" spans="1:6" x14ac:dyDescent="0.3">
      <c r="A5130" s="7" t="s">
        <v>16845</v>
      </c>
      <c r="B5130" s="7" t="s">
        <v>16846</v>
      </c>
      <c r="C5130" s="7" t="s">
        <v>7957</v>
      </c>
      <c r="D5130" s="7" t="s">
        <v>7952</v>
      </c>
      <c r="E5130" s="7" t="s">
        <v>7952</v>
      </c>
      <c r="F5130" s="27"/>
    </row>
    <row r="5131" spans="1:6" x14ac:dyDescent="0.3">
      <c r="A5131" s="7" t="s">
        <v>16847</v>
      </c>
      <c r="B5131" s="7" t="s">
        <v>16848</v>
      </c>
      <c r="C5131" s="7" t="s">
        <v>7957</v>
      </c>
      <c r="D5131" s="7" t="s">
        <v>7952</v>
      </c>
      <c r="E5131" s="7" t="s">
        <v>7952</v>
      </c>
      <c r="F5131" s="27"/>
    </row>
    <row r="5132" spans="1:6" x14ac:dyDescent="0.3">
      <c r="A5132" s="7" t="s">
        <v>16849</v>
      </c>
      <c r="B5132" s="7" t="s">
        <v>16850</v>
      </c>
      <c r="C5132" s="7" t="s">
        <v>7957</v>
      </c>
      <c r="D5132" s="7" t="s">
        <v>7952</v>
      </c>
      <c r="E5132" s="7" t="s">
        <v>7952</v>
      </c>
      <c r="F5132" s="27"/>
    </row>
    <row r="5133" spans="1:6" x14ac:dyDescent="0.3">
      <c r="A5133" s="7" t="s">
        <v>16851</v>
      </c>
      <c r="B5133" s="7" t="s">
        <v>16852</v>
      </c>
      <c r="C5133" s="7" t="s">
        <v>7957</v>
      </c>
      <c r="D5133" s="7" t="s">
        <v>7952</v>
      </c>
      <c r="E5133" s="7" t="s">
        <v>7952</v>
      </c>
      <c r="F5133" s="27"/>
    </row>
    <row r="5134" spans="1:6" x14ac:dyDescent="0.3">
      <c r="A5134" s="7" t="s">
        <v>16853</v>
      </c>
      <c r="B5134" s="7" t="s">
        <v>16854</v>
      </c>
      <c r="C5134" s="7" t="s">
        <v>7957</v>
      </c>
      <c r="D5134" s="7" t="s">
        <v>7952</v>
      </c>
      <c r="E5134" s="7" t="s">
        <v>7952</v>
      </c>
      <c r="F5134" s="27"/>
    </row>
    <row r="5135" spans="1:6" x14ac:dyDescent="0.3">
      <c r="A5135" s="7" t="s">
        <v>16855</v>
      </c>
      <c r="B5135" s="7" t="s">
        <v>16389</v>
      </c>
      <c r="C5135" s="7" t="s">
        <v>7957</v>
      </c>
      <c r="D5135" s="7" t="s">
        <v>7952</v>
      </c>
      <c r="E5135" s="7" t="s">
        <v>7952</v>
      </c>
      <c r="F5135" s="27"/>
    </row>
    <row r="5136" spans="1:6" x14ac:dyDescent="0.3">
      <c r="A5136" s="7" t="s">
        <v>16856</v>
      </c>
      <c r="B5136" s="7" t="s">
        <v>14578</v>
      </c>
      <c r="C5136" s="7" t="s">
        <v>7957</v>
      </c>
      <c r="D5136" s="7" t="s">
        <v>7952</v>
      </c>
      <c r="E5136" s="7" t="s">
        <v>7952</v>
      </c>
      <c r="F5136" s="27"/>
    </row>
    <row r="5137" spans="1:6" x14ac:dyDescent="0.3">
      <c r="A5137" s="7" t="s">
        <v>16857</v>
      </c>
      <c r="B5137" s="7" t="s">
        <v>16858</v>
      </c>
      <c r="C5137" s="7" t="s">
        <v>7957</v>
      </c>
      <c r="D5137" s="7" t="s">
        <v>7952</v>
      </c>
      <c r="E5137" s="7" t="s">
        <v>7952</v>
      </c>
      <c r="F5137" s="27"/>
    </row>
    <row r="5138" spans="1:6" x14ac:dyDescent="0.3">
      <c r="A5138" s="7" t="s">
        <v>16859</v>
      </c>
      <c r="B5138" s="7" t="s">
        <v>16860</v>
      </c>
      <c r="C5138" s="7" t="s">
        <v>7957</v>
      </c>
      <c r="D5138" s="7" t="s">
        <v>7952</v>
      </c>
      <c r="E5138" s="7" t="s">
        <v>7952</v>
      </c>
      <c r="F5138" s="27"/>
    </row>
    <row r="5139" spans="1:6" x14ac:dyDescent="0.3">
      <c r="A5139" s="7" t="s">
        <v>16861</v>
      </c>
      <c r="B5139" s="7" t="s">
        <v>16862</v>
      </c>
      <c r="C5139" s="7" t="s">
        <v>7957</v>
      </c>
      <c r="D5139" s="7" t="s">
        <v>7952</v>
      </c>
      <c r="E5139" s="7" t="s">
        <v>7952</v>
      </c>
      <c r="F5139" s="27"/>
    </row>
    <row r="5140" spans="1:6" x14ac:dyDescent="0.3">
      <c r="A5140" s="7" t="s">
        <v>16863</v>
      </c>
      <c r="B5140" s="7" t="s">
        <v>16864</v>
      </c>
      <c r="C5140" s="7" t="s">
        <v>7957</v>
      </c>
      <c r="D5140" s="7" t="s">
        <v>7952</v>
      </c>
      <c r="E5140" s="7" t="s">
        <v>7952</v>
      </c>
      <c r="F5140" s="27"/>
    </row>
    <row r="5141" spans="1:6" x14ac:dyDescent="0.3">
      <c r="A5141" s="7" t="s">
        <v>16865</v>
      </c>
      <c r="B5141" s="7" t="s">
        <v>16866</v>
      </c>
      <c r="C5141" s="7" t="s">
        <v>7957</v>
      </c>
      <c r="D5141" s="7" t="s">
        <v>7952</v>
      </c>
      <c r="E5141" s="7" t="s">
        <v>7952</v>
      </c>
      <c r="F5141" s="27"/>
    </row>
    <row r="5142" spans="1:6" x14ac:dyDescent="0.3">
      <c r="A5142" s="7" t="s">
        <v>16867</v>
      </c>
      <c r="B5142" s="7" t="s">
        <v>16868</v>
      </c>
      <c r="C5142" s="7" t="s">
        <v>7957</v>
      </c>
      <c r="D5142" s="7" t="s">
        <v>7952</v>
      </c>
      <c r="E5142" s="7" t="s">
        <v>7952</v>
      </c>
      <c r="F5142" s="27"/>
    </row>
    <row r="5143" spans="1:6" x14ac:dyDescent="0.3">
      <c r="A5143" s="7" t="s">
        <v>16869</v>
      </c>
      <c r="B5143" s="7" t="s">
        <v>16870</v>
      </c>
      <c r="C5143" s="7" t="s">
        <v>7957</v>
      </c>
      <c r="D5143" s="7" t="s">
        <v>7952</v>
      </c>
      <c r="E5143" s="7" t="s">
        <v>7952</v>
      </c>
      <c r="F5143" s="27"/>
    </row>
    <row r="5144" spans="1:6" x14ac:dyDescent="0.3">
      <c r="A5144" s="7" t="s">
        <v>16871</v>
      </c>
      <c r="B5144" s="7" t="s">
        <v>16872</v>
      </c>
      <c r="C5144" s="7" t="s">
        <v>7957</v>
      </c>
      <c r="D5144" s="7" t="s">
        <v>7952</v>
      </c>
      <c r="E5144" s="7" t="s">
        <v>7952</v>
      </c>
      <c r="F5144" s="27"/>
    </row>
    <row r="5145" spans="1:6" x14ac:dyDescent="0.3">
      <c r="A5145" s="7" t="s">
        <v>16873</v>
      </c>
      <c r="B5145" s="7" t="s">
        <v>16874</v>
      </c>
      <c r="C5145" s="7" t="s">
        <v>7957</v>
      </c>
      <c r="D5145" s="7" t="s">
        <v>7952</v>
      </c>
      <c r="E5145" s="7" t="s">
        <v>7952</v>
      </c>
      <c r="F5145" s="27"/>
    </row>
    <row r="5146" spans="1:6" x14ac:dyDescent="0.3">
      <c r="A5146" s="7" t="s">
        <v>16875</v>
      </c>
      <c r="B5146" s="7" t="s">
        <v>16876</v>
      </c>
      <c r="C5146" s="7" t="s">
        <v>7957</v>
      </c>
      <c r="D5146" s="7" t="s">
        <v>7952</v>
      </c>
      <c r="E5146" s="7" t="s">
        <v>7952</v>
      </c>
      <c r="F5146" s="27"/>
    </row>
    <row r="5147" spans="1:6" x14ac:dyDescent="0.3">
      <c r="A5147" s="7" t="s">
        <v>16877</v>
      </c>
      <c r="B5147" s="7" t="s">
        <v>16878</v>
      </c>
      <c r="C5147" s="7" t="s">
        <v>7957</v>
      </c>
      <c r="D5147" s="7" t="s">
        <v>7952</v>
      </c>
      <c r="E5147" s="7" t="s">
        <v>7952</v>
      </c>
      <c r="F5147" s="27"/>
    </row>
    <row r="5148" spans="1:6" x14ac:dyDescent="0.3">
      <c r="A5148" s="7" t="s">
        <v>16879</v>
      </c>
      <c r="B5148" s="7" t="s">
        <v>16880</v>
      </c>
      <c r="C5148" s="7" t="s">
        <v>7957</v>
      </c>
      <c r="D5148" s="7" t="s">
        <v>7952</v>
      </c>
      <c r="E5148" s="7" t="s">
        <v>7952</v>
      </c>
      <c r="F5148" s="27"/>
    </row>
    <row r="5149" spans="1:6" x14ac:dyDescent="0.3">
      <c r="A5149" s="7" t="s">
        <v>16881</v>
      </c>
      <c r="B5149" s="7" t="s">
        <v>16882</v>
      </c>
      <c r="C5149" s="7" t="s">
        <v>7957</v>
      </c>
      <c r="D5149" s="7" t="s">
        <v>7952</v>
      </c>
      <c r="E5149" s="7" t="s">
        <v>7952</v>
      </c>
      <c r="F5149" s="27"/>
    </row>
    <row r="5150" spans="1:6" x14ac:dyDescent="0.3">
      <c r="A5150" s="7" t="s">
        <v>16883</v>
      </c>
      <c r="B5150" s="7" t="s">
        <v>16884</v>
      </c>
      <c r="C5150" s="7" t="s">
        <v>7957</v>
      </c>
      <c r="D5150" s="7" t="s">
        <v>7952</v>
      </c>
      <c r="E5150" s="7" t="s">
        <v>7952</v>
      </c>
      <c r="F5150" s="27"/>
    </row>
    <row r="5151" spans="1:6" x14ac:dyDescent="0.3">
      <c r="A5151" s="7" t="s">
        <v>16885</v>
      </c>
      <c r="B5151" s="7" t="s">
        <v>16886</v>
      </c>
      <c r="C5151" s="7" t="s">
        <v>7957</v>
      </c>
      <c r="D5151" s="7" t="s">
        <v>7952</v>
      </c>
      <c r="E5151" s="7" t="s">
        <v>7952</v>
      </c>
      <c r="F5151" s="27"/>
    </row>
    <row r="5152" spans="1:6" x14ac:dyDescent="0.3">
      <c r="A5152" s="7" t="s">
        <v>16887</v>
      </c>
      <c r="B5152" s="7" t="s">
        <v>16888</v>
      </c>
      <c r="C5152" s="7" t="s">
        <v>7957</v>
      </c>
      <c r="D5152" s="7" t="s">
        <v>7952</v>
      </c>
      <c r="E5152" s="7" t="s">
        <v>7952</v>
      </c>
      <c r="F5152" s="27"/>
    </row>
    <row r="5153" spans="1:6" x14ac:dyDescent="0.3">
      <c r="A5153" s="7" t="s">
        <v>16889</v>
      </c>
      <c r="B5153" s="7" t="s">
        <v>16890</v>
      </c>
      <c r="C5153" s="7" t="s">
        <v>7957</v>
      </c>
      <c r="D5153" s="7" t="s">
        <v>7952</v>
      </c>
      <c r="E5153" s="7" t="s">
        <v>7952</v>
      </c>
      <c r="F5153" s="27"/>
    </row>
    <row r="5154" spans="1:6" x14ac:dyDescent="0.3">
      <c r="A5154" s="7" t="s">
        <v>16891</v>
      </c>
      <c r="B5154" s="7" t="s">
        <v>16892</v>
      </c>
      <c r="C5154" s="7" t="s">
        <v>7957</v>
      </c>
      <c r="D5154" s="7" t="s">
        <v>7952</v>
      </c>
      <c r="E5154" s="7" t="s">
        <v>7952</v>
      </c>
      <c r="F5154" s="27"/>
    </row>
    <row r="5155" spans="1:6" x14ac:dyDescent="0.3">
      <c r="A5155" s="7" t="s">
        <v>16893</v>
      </c>
      <c r="B5155" s="7" t="s">
        <v>16894</v>
      </c>
      <c r="C5155" s="7" t="s">
        <v>7957</v>
      </c>
      <c r="D5155" s="7" t="s">
        <v>7952</v>
      </c>
      <c r="E5155" s="7" t="s">
        <v>7952</v>
      </c>
      <c r="F5155" s="27"/>
    </row>
    <row r="5156" spans="1:6" x14ac:dyDescent="0.3">
      <c r="A5156" s="7" t="s">
        <v>16895</v>
      </c>
      <c r="B5156" s="7" t="s">
        <v>16896</v>
      </c>
      <c r="C5156" s="7" t="s">
        <v>7957</v>
      </c>
      <c r="D5156" s="7" t="s">
        <v>7952</v>
      </c>
      <c r="E5156" s="7" t="s">
        <v>7952</v>
      </c>
      <c r="F5156" s="27"/>
    </row>
    <row r="5157" spans="1:6" x14ac:dyDescent="0.3">
      <c r="A5157" s="7" t="s">
        <v>16897</v>
      </c>
      <c r="B5157" s="7" t="s">
        <v>16898</v>
      </c>
      <c r="C5157" s="7" t="s">
        <v>7957</v>
      </c>
      <c r="D5157" s="7" t="s">
        <v>7952</v>
      </c>
      <c r="E5157" s="7" t="s">
        <v>7952</v>
      </c>
      <c r="F5157" s="27"/>
    </row>
    <row r="5158" spans="1:6" x14ac:dyDescent="0.3">
      <c r="A5158" s="7" t="s">
        <v>16899</v>
      </c>
      <c r="B5158" s="7" t="s">
        <v>16900</v>
      </c>
      <c r="C5158" s="7" t="s">
        <v>7957</v>
      </c>
      <c r="D5158" s="7" t="s">
        <v>7952</v>
      </c>
      <c r="E5158" s="7" t="s">
        <v>7952</v>
      </c>
      <c r="F5158" s="27"/>
    </row>
    <row r="5159" spans="1:6" x14ac:dyDescent="0.3">
      <c r="A5159" s="7" t="s">
        <v>16901</v>
      </c>
      <c r="B5159" s="7" t="s">
        <v>16902</v>
      </c>
      <c r="C5159" s="7" t="s">
        <v>7957</v>
      </c>
      <c r="D5159" s="7" t="s">
        <v>7952</v>
      </c>
      <c r="E5159" s="7" t="s">
        <v>7952</v>
      </c>
      <c r="F5159" s="27"/>
    </row>
    <row r="5160" spans="1:6" x14ac:dyDescent="0.3">
      <c r="A5160" s="7" t="s">
        <v>16903</v>
      </c>
      <c r="B5160" s="7" t="s">
        <v>16904</v>
      </c>
      <c r="C5160" s="7" t="s">
        <v>7957</v>
      </c>
      <c r="D5160" s="7" t="s">
        <v>7952</v>
      </c>
      <c r="E5160" s="7" t="s">
        <v>7952</v>
      </c>
      <c r="F5160" s="27"/>
    </row>
    <row r="5161" spans="1:6" x14ac:dyDescent="0.3">
      <c r="A5161" s="7" t="s">
        <v>16905</v>
      </c>
      <c r="B5161" s="7" t="s">
        <v>16906</v>
      </c>
      <c r="C5161" s="7" t="s">
        <v>7957</v>
      </c>
      <c r="D5161" s="7" t="s">
        <v>7952</v>
      </c>
      <c r="E5161" s="7" t="s">
        <v>7952</v>
      </c>
      <c r="F5161" s="27"/>
    </row>
    <row r="5162" spans="1:6" x14ac:dyDescent="0.3">
      <c r="A5162" s="7" t="s">
        <v>16907</v>
      </c>
      <c r="B5162" s="7" t="s">
        <v>16908</v>
      </c>
      <c r="C5162" s="7" t="s">
        <v>7957</v>
      </c>
      <c r="D5162" s="7" t="s">
        <v>7952</v>
      </c>
      <c r="E5162" s="7" t="s">
        <v>7952</v>
      </c>
      <c r="F5162" s="27"/>
    </row>
    <row r="5163" spans="1:6" x14ac:dyDescent="0.3">
      <c r="A5163" s="7" t="s">
        <v>16909</v>
      </c>
      <c r="B5163" s="7" t="s">
        <v>16910</v>
      </c>
      <c r="C5163" s="7" t="s">
        <v>7957</v>
      </c>
      <c r="D5163" s="7" t="s">
        <v>7952</v>
      </c>
      <c r="E5163" s="7" t="s">
        <v>7952</v>
      </c>
      <c r="F5163" s="27"/>
    </row>
    <row r="5164" spans="1:6" x14ac:dyDescent="0.3">
      <c r="A5164" s="7" t="s">
        <v>16911</v>
      </c>
      <c r="B5164" s="7" t="s">
        <v>16912</v>
      </c>
      <c r="C5164" s="7" t="s">
        <v>7957</v>
      </c>
      <c r="D5164" s="7" t="s">
        <v>7952</v>
      </c>
      <c r="E5164" s="7" t="s">
        <v>7952</v>
      </c>
      <c r="F5164" s="27"/>
    </row>
    <row r="5165" spans="1:6" x14ac:dyDescent="0.3">
      <c r="A5165" s="7" t="s">
        <v>16913</v>
      </c>
      <c r="B5165" s="7" t="s">
        <v>16914</v>
      </c>
      <c r="C5165" s="7" t="s">
        <v>7957</v>
      </c>
      <c r="D5165" s="7" t="s">
        <v>7952</v>
      </c>
      <c r="E5165" s="7" t="s">
        <v>7952</v>
      </c>
      <c r="F5165" s="27"/>
    </row>
    <row r="5166" spans="1:6" x14ac:dyDescent="0.3">
      <c r="A5166" s="7" t="s">
        <v>16915</v>
      </c>
      <c r="B5166" s="7" t="s">
        <v>16916</v>
      </c>
      <c r="C5166" s="7" t="s">
        <v>7957</v>
      </c>
      <c r="D5166" s="7" t="s">
        <v>7952</v>
      </c>
      <c r="E5166" s="7" t="s">
        <v>7952</v>
      </c>
      <c r="F5166" s="27"/>
    </row>
    <row r="5167" spans="1:6" x14ac:dyDescent="0.3">
      <c r="A5167" s="7" t="s">
        <v>16917</v>
      </c>
      <c r="B5167" s="7" t="s">
        <v>16918</v>
      </c>
      <c r="C5167" s="7" t="s">
        <v>7957</v>
      </c>
      <c r="D5167" s="7" t="s">
        <v>7952</v>
      </c>
      <c r="E5167" s="7" t="s">
        <v>7952</v>
      </c>
      <c r="F5167" s="27"/>
    </row>
    <row r="5168" spans="1:6" x14ac:dyDescent="0.3">
      <c r="A5168" s="7" t="s">
        <v>16919</v>
      </c>
      <c r="B5168" s="7" t="s">
        <v>16920</v>
      </c>
      <c r="C5168" s="7" t="s">
        <v>7957</v>
      </c>
      <c r="D5168" s="7" t="s">
        <v>7952</v>
      </c>
      <c r="E5168" s="7" t="s">
        <v>7952</v>
      </c>
      <c r="F5168" s="27"/>
    </row>
    <row r="5169" spans="1:6" x14ac:dyDescent="0.3">
      <c r="A5169" s="7" t="s">
        <v>16921</v>
      </c>
      <c r="B5169" s="7" t="s">
        <v>16922</v>
      </c>
      <c r="C5169" s="7" t="s">
        <v>7957</v>
      </c>
      <c r="D5169" s="7" t="s">
        <v>7952</v>
      </c>
      <c r="E5169" s="7" t="s">
        <v>7952</v>
      </c>
      <c r="F5169" s="27"/>
    </row>
    <row r="5170" spans="1:6" x14ac:dyDescent="0.3">
      <c r="A5170" s="7" t="s">
        <v>16923</v>
      </c>
      <c r="B5170" s="7" t="s">
        <v>16924</v>
      </c>
      <c r="C5170" s="7" t="s">
        <v>7957</v>
      </c>
      <c r="D5170" s="7" t="s">
        <v>7952</v>
      </c>
      <c r="E5170" s="7" t="s">
        <v>7952</v>
      </c>
      <c r="F5170" s="27"/>
    </row>
    <row r="5171" spans="1:6" x14ac:dyDescent="0.3">
      <c r="A5171" s="7" t="s">
        <v>16925</v>
      </c>
      <c r="B5171" s="7" t="s">
        <v>16926</v>
      </c>
      <c r="C5171" s="7" t="s">
        <v>7957</v>
      </c>
      <c r="D5171" s="7" t="s">
        <v>7952</v>
      </c>
      <c r="E5171" s="7" t="s">
        <v>7952</v>
      </c>
      <c r="F5171" s="27"/>
    </row>
    <row r="5172" spans="1:6" x14ac:dyDescent="0.3">
      <c r="A5172" s="7" t="s">
        <v>16927</v>
      </c>
      <c r="B5172" s="7" t="s">
        <v>16928</v>
      </c>
      <c r="C5172" s="7" t="s">
        <v>7957</v>
      </c>
      <c r="D5172" s="7" t="s">
        <v>7952</v>
      </c>
      <c r="E5172" s="7" t="s">
        <v>7952</v>
      </c>
      <c r="F5172" s="27"/>
    </row>
    <row r="5173" spans="1:6" x14ac:dyDescent="0.3">
      <c r="A5173" s="7" t="s">
        <v>16929</v>
      </c>
      <c r="B5173" s="7" t="s">
        <v>16930</v>
      </c>
      <c r="C5173" s="7" t="s">
        <v>7957</v>
      </c>
      <c r="D5173" s="7" t="s">
        <v>7952</v>
      </c>
      <c r="E5173" s="7" t="s">
        <v>7952</v>
      </c>
      <c r="F5173" s="27"/>
    </row>
    <row r="5174" spans="1:6" x14ac:dyDescent="0.3">
      <c r="A5174" s="7" t="s">
        <v>16931</v>
      </c>
      <c r="B5174" s="7" t="s">
        <v>16932</v>
      </c>
      <c r="C5174" s="7" t="s">
        <v>7957</v>
      </c>
      <c r="D5174" s="7" t="s">
        <v>7952</v>
      </c>
      <c r="E5174" s="7" t="s">
        <v>7952</v>
      </c>
      <c r="F5174" s="27"/>
    </row>
    <row r="5175" spans="1:6" x14ac:dyDescent="0.3">
      <c r="A5175" s="7" t="s">
        <v>16933</v>
      </c>
      <c r="B5175" s="7" t="s">
        <v>16934</v>
      </c>
      <c r="C5175" s="7" t="s">
        <v>7957</v>
      </c>
      <c r="D5175" s="7" t="s">
        <v>7952</v>
      </c>
      <c r="E5175" s="7" t="s">
        <v>7952</v>
      </c>
      <c r="F5175" s="27"/>
    </row>
    <row r="5176" spans="1:6" x14ac:dyDescent="0.3">
      <c r="A5176" s="7" t="s">
        <v>16935</v>
      </c>
      <c r="B5176" s="7" t="s">
        <v>16934</v>
      </c>
      <c r="C5176" s="7" t="s">
        <v>7957</v>
      </c>
      <c r="D5176" s="7" t="s">
        <v>7952</v>
      </c>
      <c r="E5176" s="7" t="s">
        <v>7952</v>
      </c>
      <c r="F5176" s="27"/>
    </row>
    <row r="5177" spans="1:6" x14ac:dyDescent="0.3">
      <c r="A5177" s="20" t="s">
        <v>16936</v>
      </c>
      <c r="B5177" s="20" t="s">
        <v>16934</v>
      </c>
      <c r="C5177" s="20" t="s">
        <v>7957</v>
      </c>
      <c r="D5177" s="20" t="s">
        <v>7952</v>
      </c>
      <c r="E5177" s="20" t="s">
        <v>7952</v>
      </c>
      <c r="F5177" s="27"/>
    </row>
    <row r="5178" spans="1:6" x14ac:dyDescent="0.3">
      <c r="A5178" s="7" t="s">
        <v>16937</v>
      </c>
      <c r="B5178" s="7" t="s">
        <v>16938</v>
      </c>
      <c r="C5178" s="7" t="s">
        <v>7957</v>
      </c>
      <c r="D5178" s="7" t="s">
        <v>7952</v>
      </c>
      <c r="E5178" s="7" t="s">
        <v>7952</v>
      </c>
      <c r="F5178" s="27"/>
    </row>
    <row r="5179" spans="1:6" x14ac:dyDescent="0.3">
      <c r="A5179" s="7" t="s">
        <v>16939</v>
      </c>
      <c r="B5179" s="7" t="s">
        <v>16940</v>
      </c>
      <c r="C5179" s="7" t="s">
        <v>7957</v>
      </c>
      <c r="D5179" s="7" t="s">
        <v>7952</v>
      </c>
      <c r="E5179" s="7" t="s">
        <v>7952</v>
      </c>
      <c r="F5179" s="27"/>
    </row>
    <row r="5180" spans="1:6" x14ac:dyDescent="0.3">
      <c r="A5180" s="7" t="s">
        <v>16941</v>
      </c>
      <c r="B5180" s="7" t="s">
        <v>16942</v>
      </c>
      <c r="C5180" s="7" t="s">
        <v>7957</v>
      </c>
      <c r="D5180" s="7" t="s">
        <v>7952</v>
      </c>
      <c r="E5180" s="7" t="s">
        <v>7952</v>
      </c>
      <c r="F5180" s="27"/>
    </row>
    <row r="5181" spans="1:6" x14ac:dyDescent="0.3">
      <c r="A5181" s="7" t="s">
        <v>16943</v>
      </c>
      <c r="B5181" s="7" t="s">
        <v>16944</v>
      </c>
      <c r="C5181" s="7" t="s">
        <v>7957</v>
      </c>
      <c r="D5181" s="7" t="s">
        <v>7952</v>
      </c>
      <c r="E5181" s="7" t="s">
        <v>7952</v>
      </c>
      <c r="F5181" s="27"/>
    </row>
    <row r="5182" spans="1:6" x14ac:dyDescent="0.3">
      <c r="A5182" s="7" t="s">
        <v>16945</v>
      </c>
      <c r="B5182" s="7" t="s">
        <v>16946</v>
      </c>
      <c r="C5182" s="7" t="s">
        <v>7957</v>
      </c>
      <c r="D5182" s="7" t="s">
        <v>7952</v>
      </c>
      <c r="E5182" s="7" t="s">
        <v>7952</v>
      </c>
      <c r="F5182" s="27"/>
    </row>
    <row r="5183" spans="1:6" x14ac:dyDescent="0.3">
      <c r="A5183" s="7" t="s">
        <v>16947</v>
      </c>
      <c r="B5183" s="7" t="s">
        <v>16948</v>
      </c>
      <c r="C5183" s="7" t="s">
        <v>7957</v>
      </c>
      <c r="D5183" s="7" t="s">
        <v>7952</v>
      </c>
      <c r="E5183" s="7" t="s">
        <v>7952</v>
      </c>
      <c r="F5183" s="27"/>
    </row>
    <row r="5184" spans="1:6" x14ac:dyDescent="0.3">
      <c r="A5184" s="7" t="s">
        <v>16949</v>
      </c>
      <c r="B5184" s="7" t="s">
        <v>16950</v>
      </c>
      <c r="C5184" s="7" t="s">
        <v>7957</v>
      </c>
      <c r="D5184" s="7" t="s">
        <v>7952</v>
      </c>
      <c r="E5184" s="7" t="s">
        <v>7952</v>
      </c>
      <c r="F5184" s="27"/>
    </row>
    <row r="5185" spans="1:6" x14ac:dyDescent="0.3">
      <c r="A5185" s="7" t="s">
        <v>16951</v>
      </c>
      <c r="B5185" s="7" t="s">
        <v>16952</v>
      </c>
      <c r="C5185" s="7" t="s">
        <v>7957</v>
      </c>
      <c r="D5185" s="7" t="s">
        <v>7952</v>
      </c>
      <c r="E5185" s="7" t="s">
        <v>7952</v>
      </c>
      <c r="F5185" s="27"/>
    </row>
    <row r="5186" spans="1:6" x14ac:dyDescent="0.3">
      <c r="A5186" s="7" t="s">
        <v>16953</v>
      </c>
      <c r="B5186" s="7" t="s">
        <v>16954</v>
      </c>
      <c r="C5186" s="7" t="s">
        <v>7957</v>
      </c>
      <c r="D5186" s="7" t="s">
        <v>7952</v>
      </c>
      <c r="E5186" s="7" t="s">
        <v>7952</v>
      </c>
      <c r="F5186" s="27"/>
    </row>
    <row r="5187" spans="1:6" x14ac:dyDescent="0.3">
      <c r="A5187" s="7" t="s">
        <v>16955</v>
      </c>
      <c r="B5187" s="7" t="s">
        <v>16956</v>
      </c>
      <c r="C5187" s="7" t="s">
        <v>7957</v>
      </c>
      <c r="D5187" s="7" t="s">
        <v>7952</v>
      </c>
      <c r="E5187" s="7" t="s">
        <v>7952</v>
      </c>
      <c r="F5187" s="27"/>
    </row>
    <row r="5188" spans="1:6" x14ac:dyDescent="0.3">
      <c r="A5188" s="7" t="s">
        <v>16957</v>
      </c>
      <c r="B5188" s="7" t="s">
        <v>16958</v>
      </c>
      <c r="C5188" s="7" t="s">
        <v>7957</v>
      </c>
      <c r="D5188" s="7" t="s">
        <v>7952</v>
      </c>
      <c r="E5188" s="7" t="s">
        <v>7952</v>
      </c>
      <c r="F5188" s="27"/>
    </row>
    <row r="5189" spans="1:6" x14ac:dyDescent="0.3">
      <c r="A5189" s="7" t="s">
        <v>16959</v>
      </c>
      <c r="B5189" s="7" t="s">
        <v>16960</v>
      </c>
      <c r="C5189" s="7" t="s">
        <v>7957</v>
      </c>
      <c r="D5189" s="7" t="s">
        <v>7952</v>
      </c>
      <c r="E5189" s="7" t="s">
        <v>7952</v>
      </c>
      <c r="F5189" s="27"/>
    </row>
    <row r="5190" spans="1:6" x14ac:dyDescent="0.3">
      <c r="A5190" s="7" t="s">
        <v>16961</v>
      </c>
      <c r="B5190" s="7" t="s">
        <v>16962</v>
      </c>
      <c r="C5190" s="7" t="s">
        <v>7957</v>
      </c>
      <c r="D5190" s="7" t="s">
        <v>7952</v>
      </c>
      <c r="E5190" s="7" t="s">
        <v>7952</v>
      </c>
      <c r="F5190" s="27"/>
    </row>
    <row r="5191" spans="1:6" x14ac:dyDescent="0.3">
      <c r="A5191" s="7" t="s">
        <v>16963</v>
      </c>
      <c r="B5191" s="7" t="s">
        <v>16964</v>
      </c>
      <c r="C5191" s="7" t="s">
        <v>7957</v>
      </c>
      <c r="D5191" s="7" t="s">
        <v>7952</v>
      </c>
      <c r="E5191" s="7" t="s">
        <v>7952</v>
      </c>
      <c r="F5191" s="27"/>
    </row>
    <row r="5192" spans="1:6" x14ac:dyDescent="0.3">
      <c r="A5192" s="7" t="s">
        <v>16965</v>
      </c>
      <c r="B5192" s="7" t="s">
        <v>16966</v>
      </c>
      <c r="C5192" s="7" t="s">
        <v>7957</v>
      </c>
      <c r="D5192" s="7" t="s">
        <v>7952</v>
      </c>
      <c r="E5192" s="7" t="s">
        <v>7952</v>
      </c>
      <c r="F5192" s="27"/>
    </row>
    <row r="5193" spans="1:6" x14ac:dyDescent="0.3">
      <c r="A5193" s="7" t="s">
        <v>16967</v>
      </c>
      <c r="B5193" s="7" t="s">
        <v>16968</v>
      </c>
      <c r="C5193" s="7" t="s">
        <v>7957</v>
      </c>
      <c r="D5193" s="7" t="s">
        <v>7952</v>
      </c>
      <c r="E5193" s="7" t="s">
        <v>7952</v>
      </c>
      <c r="F5193" s="27"/>
    </row>
    <row r="5194" spans="1:6" x14ac:dyDescent="0.3">
      <c r="A5194" s="7" t="s">
        <v>16969</v>
      </c>
      <c r="B5194" s="7" t="s">
        <v>16970</v>
      </c>
      <c r="C5194" s="7" t="s">
        <v>7957</v>
      </c>
      <c r="D5194" s="7" t="s">
        <v>7952</v>
      </c>
      <c r="E5194" s="7" t="s">
        <v>7952</v>
      </c>
      <c r="F5194" s="27"/>
    </row>
    <row r="5195" spans="1:6" x14ac:dyDescent="0.3">
      <c r="A5195" s="7" t="s">
        <v>16971</v>
      </c>
      <c r="B5195" s="7" t="s">
        <v>16972</v>
      </c>
      <c r="C5195" s="7" t="s">
        <v>7957</v>
      </c>
      <c r="D5195" s="7" t="s">
        <v>7952</v>
      </c>
      <c r="E5195" s="7" t="s">
        <v>7952</v>
      </c>
      <c r="F5195" s="27"/>
    </row>
    <row r="5196" spans="1:6" x14ac:dyDescent="0.3">
      <c r="A5196" s="7" t="s">
        <v>16973</v>
      </c>
      <c r="B5196" s="7" t="s">
        <v>14790</v>
      </c>
      <c r="C5196" s="7" t="s">
        <v>7957</v>
      </c>
      <c r="D5196" s="7" t="s">
        <v>7952</v>
      </c>
      <c r="E5196" s="7" t="s">
        <v>7952</v>
      </c>
      <c r="F5196" s="27"/>
    </row>
    <row r="5197" spans="1:6" x14ac:dyDescent="0.3">
      <c r="A5197" s="7" t="s">
        <v>16974</v>
      </c>
      <c r="B5197" s="7" t="s">
        <v>16975</v>
      </c>
      <c r="C5197" s="7" t="s">
        <v>7957</v>
      </c>
      <c r="D5197" s="7" t="s">
        <v>7952</v>
      </c>
      <c r="E5197" s="7" t="s">
        <v>7952</v>
      </c>
      <c r="F5197" s="27"/>
    </row>
    <row r="5198" spans="1:6" x14ac:dyDescent="0.3">
      <c r="A5198" s="7" t="s">
        <v>16976</v>
      </c>
      <c r="B5198" s="7" t="s">
        <v>16977</v>
      </c>
      <c r="C5198" s="7" t="s">
        <v>7957</v>
      </c>
      <c r="D5198" s="7" t="s">
        <v>7952</v>
      </c>
      <c r="E5198" s="7" t="s">
        <v>7952</v>
      </c>
      <c r="F5198" s="27"/>
    </row>
    <row r="5199" spans="1:6" x14ac:dyDescent="0.3">
      <c r="A5199" s="7" t="s">
        <v>16978</v>
      </c>
      <c r="B5199" s="7" t="s">
        <v>16979</v>
      </c>
      <c r="C5199" s="7" t="s">
        <v>7957</v>
      </c>
      <c r="D5199" s="7" t="s">
        <v>7952</v>
      </c>
      <c r="E5199" s="7" t="s">
        <v>7952</v>
      </c>
      <c r="F5199" s="27"/>
    </row>
    <row r="5200" spans="1:6" x14ac:dyDescent="0.3">
      <c r="A5200" s="7" t="s">
        <v>16980</v>
      </c>
      <c r="B5200" s="7" t="s">
        <v>16981</v>
      </c>
      <c r="C5200" s="7" t="s">
        <v>7957</v>
      </c>
      <c r="D5200" s="7" t="s">
        <v>7952</v>
      </c>
      <c r="E5200" s="7" t="s">
        <v>7952</v>
      </c>
      <c r="F5200" s="27"/>
    </row>
    <row r="5201" spans="1:6" x14ac:dyDescent="0.3">
      <c r="A5201" s="7" t="s">
        <v>16982</v>
      </c>
      <c r="B5201" s="7" t="s">
        <v>16983</v>
      </c>
      <c r="C5201" s="7" t="s">
        <v>7957</v>
      </c>
      <c r="D5201" s="7" t="s">
        <v>7952</v>
      </c>
      <c r="E5201" s="7" t="s">
        <v>7952</v>
      </c>
      <c r="F5201" s="27"/>
    </row>
    <row r="5202" spans="1:6" x14ac:dyDescent="0.3">
      <c r="A5202" s="7" t="s">
        <v>16984</v>
      </c>
      <c r="B5202" s="7" t="s">
        <v>16985</v>
      </c>
      <c r="C5202" s="7" t="s">
        <v>7957</v>
      </c>
      <c r="D5202" s="7" t="s">
        <v>7952</v>
      </c>
      <c r="E5202" s="7" t="s">
        <v>7952</v>
      </c>
      <c r="F5202" s="27"/>
    </row>
    <row r="5203" spans="1:6" x14ac:dyDescent="0.3">
      <c r="A5203" s="7" t="s">
        <v>16986</v>
      </c>
      <c r="B5203" s="7" t="s">
        <v>16417</v>
      </c>
      <c r="C5203" s="7" t="s">
        <v>7957</v>
      </c>
      <c r="D5203" s="7" t="s">
        <v>7952</v>
      </c>
      <c r="E5203" s="7" t="s">
        <v>7952</v>
      </c>
      <c r="F5203" s="27"/>
    </row>
    <row r="5204" spans="1:6" x14ac:dyDescent="0.3">
      <c r="A5204" s="7" t="s">
        <v>16987</v>
      </c>
      <c r="B5204" s="7" t="s">
        <v>16988</v>
      </c>
      <c r="C5204" s="7" t="s">
        <v>7957</v>
      </c>
      <c r="D5204" s="7" t="s">
        <v>7952</v>
      </c>
      <c r="E5204" s="7" t="s">
        <v>7952</v>
      </c>
      <c r="F5204" s="27"/>
    </row>
    <row r="5205" spans="1:6" x14ac:dyDescent="0.3">
      <c r="A5205" s="7" t="s">
        <v>16989</v>
      </c>
      <c r="B5205" s="7" t="s">
        <v>16990</v>
      </c>
      <c r="C5205" s="7" t="s">
        <v>7957</v>
      </c>
      <c r="D5205" s="7" t="s">
        <v>7952</v>
      </c>
      <c r="E5205" s="7" t="s">
        <v>7952</v>
      </c>
      <c r="F5205" s="27"/>
    </row>
    <row r="5206" spans="1:6" x14ac:dyDescent="0.3">
      <c r="A5206" s="7" t="s">
        <v>16991</v>
      </c>
      <c r="B5206" s="7" t="s">
        <v>16992</v>
      </c>
      <c r="C5206" s="7" t="s">
        <v>7957</v>
      </c>
      <c r="D5206" s="7" t="s">
        <v>7952</v>
      </c>
      <c r="E5206" s="7" t="s">
        <v>7952</v>
      </c>
      <c r="F5206" s="27"/>
    </row>
    <row r="5207" spans="1:6" x14ac:dyDescent="0.3">
      <c r="A5207" s="7" t="s">
        <v>16993</v>
      </c>
      <c r="B5207" s="7" t="s">
        <v>16446</v>
      </c>
      <c r="C5207" s="7" t="s">
        <v>7957</v>
      </c>
      <c r="D5207" s="7" t="s">
        <v>7952</v>
      </c>
      <c r="E5207" s="7" t="s">
        <v>7952</v>
      </c>
      <c r="F5207" s="27"/>
    </row>
    <row r="5208" spans="1:6" x14ac:dyDescent="0.3">
      <c r="A5208" s="7" t="s">
        <v>16994</v>
      </c>
      <c r="B5208" s="7" t="s">
        <v>16995</v>
      </c>
      <c r="C5208" s="7" t="s">
        <v>7957</v>
      </c>
      <c r="D5208" s="7" t="s">
        <v>7952</v>
      </c>
      <c r="E5208" s="7" t="s">
        <v>7952</v>
      </c>
      <c r="F5208" s="27"/>
    </row>
    <row r="5209" spans="1:6" x14ac:dyDescent="0.3">
      <c r="A5209" s="7" t="s">
        <v>16996</v>
      </c>
      <c r="B5209" s="7" t="s">
        <v>16997</v>
      </c>
      <c r="C5209" s="7" t="s">
        <v>7957</v>
      </c>
      <c r="D5209" s="7" t="s">
        <v>7952</v>
      </c>
      <c r="E5209" s="7" t="s">
        <v>7952</v>
      </c>
      <c r="F5209" s="27"/>
    </row>
    <row r="5210" spans="1:6" x14ac:dyDescent="0.3">
      <c r="A5210" s="7" t="s">
        <v>16998</v>
      </c>
      <c r="B5210" s="7" t="s">
        <v>16999</v>
      </c>
      <c r="C5210" s="7" t="s">
        <v>7957</v>
      </c>
      <c r="D5210" s="7" t="s">
        <v>7952</v>
      </c>
      <c r="E5210" s="7" t="s">
        <v>7952</v>
      </c>
      <c r="F5210" s="27"/>
    </row>
    <row r="5211" spans="1:6" x14ac:dyDescent="0.3">
      <c r="A5211" s="7" t="s">
        <v>17000</v>
      </c>
      <c r="B5211" s="7" t="s">
        <v>17001</v>
      </c>
      <c r="C5211" s="7" t="s">
        <v>7957</v>
      </c>
      <c r="D5211" s="7" t="s">
        <v>7952</v>
      </c>
      <c r="E5211" s="7" t="s">
        <v>7952</v>
      </c>
      <c r="F5211" s="27"/>
    </row>
    <row r="5212" spans="1:6" x14ac:dyDescent="0.3">
      <c r="A5212" s="7" t="s">
        <v>17002</v>
      </c>
      <c r="B5212" s="7" t="s">
        <v>17003</v>
      </c>
      <c r="C5212" s="7" t="s">
        <v>7957</v>
      </c>
      <c r="D5212" s="7" t="s">
        <v>7952</v>
      </c>
      <c r="E5212" s="7" t="s">
        <v>7952</v>
      </c>
      <c r="F5212" s="27"/>
    </row>
    <row r="5213" spans="1:6" x14ac:dyDescent="0.3">
      <c r="A5213" s="7" t="s">
        <v>17004</v>
      </c>
      <c r="B5213" s="7" t="s">
        <v>17005</v>
      </c>
      <c r="C5213" s="7" t="s">
        <v>7957</v>
      </c>
      <c r="D5213" s="7" t="s">
        <v>7952</v>
      </c>
      <c r="E5213" s="7" t="s">
        <v>7952</v>
      </c>
      <c r="F5213" s="27"/>
    </row>
    <row r="5214" spans="1:6" x14ac:dyDescent="0.3">
      <c r="A5214" s="7" t="s">
        <v>17006</v>
      </c>
      <c r="B5214" s="7" t="s">
        <v>16419</v>
      </c>
      <c r="C5214" s="7" t="s">
        <v>7957</v>
      </c>
      <c r="D5214" s="7" t="s">
        <v>7952</v>
      </c>
      <c r="E5214" s="7" t="s">
        <v>7952</v>
      </c>
      <c r="F5214" s="27"/>
    </row>
    <row r="5215" spans="1:6" x14ac:dyDescent="0.3">
      <c r="A5215" s="7" t="s">
        <v>17007</v>
      </c>
      <c r="B5215" s="7" t="s">
        <v>17008</v>
      </c>
      <c r="C5215" s="7" t="s">
        <v>7957</v>
      </c>
      <c r="D5215" s="7" t="s">
        <v>7952</v>
      </c>
      <c r="E5215" s="7" t="s">
        <v>7952</v>
      </c>
      <c r="F5215" s="27"/>
    </row>
    <row r="5216" spans="1:6" x14ac:dyDescent="0.3">
      <c r="A5216" s="7" t="s">
        <v>17009</v>
      </c>
      <c r="B5216" s="7" t="s">
        <v>17010</v>
      </c>
      <c r="C5216" s="7" t="s">
        <v>7957</v>
      </c>
      <c r="D5216" s="7" t="s">
        <v>7952</v>
      </c>
      <c r="E5216" s="7" t="s">
        <v>7952</v>
      </c>
      <c r="F5216" s="27"/>
    </row>
    <row r="5217" spans="1:6" x14ac:dyDescent="0.3">
      <c r="A5217" s="7" t="s">
        <v>17011</v>
      </c>
      <c r="B5217" s="7" t="s">
        <v>16367</v>
      </c>
      <c r="C5217" s="7" t="s">
        <v>7957</v>
      </c>
      <c r="D5217" s="7" t="s">
        <v>7952</v>
      </c>
      <c r="E5217" s="7" t="s">
        <v>7952</v>
      </c>
      <c r="F5217" s="27"/>
    </row>
    <row r="5218" spans="1:6" x14ac:dyDescent="0.3">
      <c r="A5218" s="20" t="s">
        <v>17012</v>
      </c>
      <c r="B5218" s="20" t="s">
        <v>16522</v>
      </c>
      <c r="C5218" s="20" t="s">
        <v>7957</v>
      </c>
      <c r="D5218" s="20" t="s">
        <v>7952</v>
      </c>
      <c r="E5218" s="20" t="s">
        <v>7952</v>
      </c>
      <c r="F5218" s="27"/>
    </row>
    <row r="5219" spans="1:6" x14ac:dyDescent="0.3">
      <c r="A5219" s="7" t="s">
        <v>17013</v>
      </c>
      <c r="B5219" s="7" t="s">
        <v>16434</v>
      </c>
      <c r="C5219" s="7" t="s">
        <v>7957</v>
      </c>
      <c r="D5219" s="7" t="s">
        <v>7952</v>
      </c>
      <c r="E5219" s="7" t="s">
        <v>7952</v>
      </c>
      <c r="F5219" s="27"/>
    </row>
    <row r="5220" spans="1:6" x14ac:dyDescent="0.3">
      <c r="A5220" s="7" t="s">
        <v>17014</v>
      </c>
      <c r="B5220" s="7" t="s">
        <v>16436</v>
      </c>
      <c r="C5220" s="7" t="s">
        <v>7957</v>
      </c>
      <c r="D5220" s="7" t="s">
        <v>7952</v>
      </c>
      <c r="E5220" s="7" t="s">
        <v>7952</v>
      </c>
      <c r="F5220" s="27"/>
    </row>
    <row r="5221" spans="1:6" x14ac:dyDescent="0.3">
      <c r="A5221" s="7" t="s">
        <v>17015</v>
      </c>
      <c r="B5221" s="7" t="s">
        <v>16524</v>
      </c>
      <c r="C5221" s="7" t="s">
        <v>7957</v>
      </c>
      <c r="D5221" s="7" t="s">
        <v>7952</v>
      </c>
      <c r="E5221" s="7" t="s">
        <v>7952</v>
      </c>
      <c r="F5221" s="27"/>
    </row>
    <row r="5222" spans="1:6" x14ac:dyDescent="0.3">
      <c r="A5222" s="7" t="s">
        <v>17016</v>
      </c>
      <c r="B5222" s="7" t="s">
        <v>16900</v>
      </c>
      <c r="C5222" s="7" t="s">
        <v>7957</v>
      </c>
      <c r="D5222" s="7" t="s">
        <v>7952</v>
      </c>
      <c r="E5222" s="7" t="s">
        <v>7952</v>
      </c>
      <c r="F5222" s="27"/>
    </row>
    <row r="5223" spans="1:6" x14ac:dyDescent="0.3">
      <c r="A5223" s="7" t="s">
        <v>17017</v>
      </c>
      <c r="B5223" s="7" t="s">
        <v>16440</v>
      </c>
      <c r="C5223" s="7" t="s">
        <v>7957</v>
      </c>
      <c r="D5223" s="7" t="s">
        <v>7952</v>
      </c>
      <c r="E5223" s="7" t="s">
        <v>7952</v>
      </c>
      <c r="F5223" s="27"/>
    </row>
    <row r="5224" spans="1:6" x14ac:dyDescent="0.3">
      <c r="A5224" s="7" t="s">
        <v>17018</v>
      </c>
      <c r="B5224" s="7" t="s">
        <v>16526</v>
      </c>
      <c r="C5224" s="7" t="s">
        <v>7957</v>
      </c>
      <c r="D5224" s="7" t="s">
        <v>7952</v>
      </c>
      <c r="E5224" s="7" t="s">
        <v>7952</v>
      </c>
      <c r="F5224" s="27"/>
    </row>
    <row r="5225" spans="1:6" x14ac:dyDescent="0.3">
      <c r="A5225" s="7" t="s">
        <v>17019</v>
      </c>
      <c r="B5225" s="7" t="s">
        <v>16910</v>
      </c>
      <c r="C5225" s="7" t="s">
        <v>7957</v>
      </c>
      <c r="D5225" s="7" t="s">
        <v>7952</v>
      </c>
      <c r="E5225" s="7" t="s">
        <v>7952</v>
      </c>
      <c r="F5225" s="27"/>
    </row>
    <row r="5226" spans="1:6" x14ac:dyDescent="0.3">
      <c r="A5226" s="20" t="s">
        <v>17020</v>
      </c>
      <c r="B5226" s="20" t="s">
        <v>17021</v>
      </c>
      <c r="C5226" s="20" t="s">
        <v>7957</v>
      </c>
      <c r="D5226" s="20" t="s">
        <v>7952</v>
      </c>
      <c r="E5226" s="20" t="s">
        <v>7952</v>
      </c>
      <c r="F5226" s="27"/>
    </row>
    <row r="5227" spans="1:6" x14ac:dyDescent="0.3">
      <c r="A5227" s="20" t="s">
        <v>17022</v>
      </c>
      <c r="B5227" s="20" t="s">
        <v>17023</v>
      </c>
      <c r="C5227" s="20" t="s">
        <v>7957</v>
      </c>
      <c r="D5227" s="20" t="s">
        <v>7952</v>
      </c>
      <c r="E5227" s="20" t="s">
        <v>7952</v>
      </c>
      <c r="F5227" s="27"/>
    </row>
    <row r="5228" spans="1:6" x14ac:dyDescent="0.3">
      <c r="A5228" s="7" t="s">
        <v>17024</v>
      </c>
      <c r="B5228" s="7" t="s">
        <v>16480</v>
      </c>
      <c r="C5228" s="7" t="s">
        <v>7957</v>
      </c>
      <c r="D5228" s="7" t="s">
        <v>7952</v>
      </c>
      <c r="E5228" s="7" t="s">
        <v>7952</v>
      </c>
      <c r="F5228" s="27"/>
    </row>
    <row r="5229" spans="1:6" x14ac:dyDescent="0.3">
      <c r="A5229" s="20" t="s">
        <v>17025</v>
      </c>
      <c r="B5229" s="20" t="s">
        <v>16490</v>
      </c>
      <c r="C5229" s="20" t="s">
        <v>7957</v>
      </c>
      <c r="D5229" s="20" t="s">
        <v>7952</v>
      </c>
      <c r="E5229" s="20" t="s">
        <v>7952</v>
      </c>
      <c r="F5229" s="27"/>
    </row>
    <row r="5230" spans="1:6" x14ac:dyDescent="0.3">
      <c r="A5230" s="20" t="s">
        <v>17026</v>
      </c>
      <c r="B5230" s="20" t="s">
        <v>16942</v>
      </c>
      <c r="C5230" s="20" t="s">
        <v>7957</v>
      </c>
      <c r="D5230" s="20" t="s">
        <v>7952</v>
      </c>
      <c r="E5230" s="20" t="s">
        <v>7952</v>
      </c>
      <c r="F5230" s="27"/>
    </row>
    <row r="5231" spans="1:6" x14ac:dyDescent="0.3">
      <c r="A5231" s="7" t="s">
        <v>17027</v>
      </c>
      <c r="B5231" s="7" t="s">
        <v>16946</v>
      </c>
      <c r="C5231" s="7" t="s">
        <v>7957</v>
      </c>
      <c r="D5231" s="7" t="s">
        <v>7952</v>
      </c>
      <c r="E5231" s="7" t="s">
        <v>7952</v>
      </c>
      <c r="F5231" s="27"/>
    </row>
    <row r="5232" spans="1:6" x14ac:dyDescent="0.3">
      <c r="A5232" s="7" t="s">
        <v>17028</v>
      </c>
      <c r="B5232" s="7" t="s">
        <v>16960</v>
      </c>
      <c r="C5232" s="7" t="s">
        <v>7957</v>
      </c>
      <c r="D5232" s="7" t="s">
        <v>7952</v>
      </c>
      <c r="E5232" s="7" t="s">
        <v>7952</v>
      </c>
      <c r="F5232" s="27"/>
    </row>
    <row r="5233" spans="1:6" x14ac:dyDescent="0.3">
      <c r="A5233" s="7" t="s">
        <v>17029</v>
      </c>
      <c r="B5233" s="7" t="s">
        <v>16990</v>
      </c>
      <c r="C5233" s="7" t="s">
        <v>7957</v>
      </c>
      <c r="D5233" s="7" t="s">
        <v>7952</v>
      </c>
      <c r="E5233" s="7" t="s">
        <v>7952</v>
      </c>
      <c r="F5233" s="27"/>
    </row>
    <row r="5234" spans="1:6" x14ac:dyDescent="0.3">
      <c r="A5234" s="7" t="s">
        <v>17030</v>
      </c>
      <c r="B5234" s="7" t="s">
        <v>17031</v>
      </c>
      <c r="C5234" s="7" t="s">
        <v>7957</v>
      </c>
      <c r="D5234" s="7" t="s">
        <v>7952</v>
      </c>
      <c r="E5234" s="7" t="s">
        <v>7952</v>
      </c>
      <c r="F5234" s="27"/>
    </row>
    <row r="5235" spans="1:6" x14ac:dyDescent="0.3">
      <c r="A5235" s="20" t="s">
        <v>17032</v>
      </c>
      <c r="B5235" s="20" t="s">
        <v>17021</v>
      </c>
      <c r="C5235" s="20" t="s">
        <v>7957</v>
      </c>
      <c r="D5235" s="20" t="s">
        <v>7952</v>
      </c>
      <c r="E5235" s="20" t="s">
        <v>7952</v>
      </c>
      <c r="F5235" s="27"/>
    </row>
    <row r="5236" spans="1:6" x14ac:dyDescent="0.3">
      <c r="A5236" s="7" t="s">
        <v>17033</v>
      </c>
      <c r="B5236" s="7" t="s">
        <v>17034</v>
      </c>
      <c r="C5236" s="7" t="s">
        <v>7957</v>
      </c>
      <c r="D5236" s="7" t="s">
        <v>7952</v>
      </c>
      <c r="E5236" s="7" t="s">
        <v>7952</v>
      </c>
      <c r="F5236" s="27"/>
    </row>
    <row r="5237" spans="1:6" x14ac:dyDescent="0.3">
      <c r="A5237" s="7" t="s">
        <v>17035</v>
      </c>
      <c r="B5237" s="7" t="s">
        <v>16997</v>
      </c>
      <c r="C5237" s="7" t="s">
        <v>7957</v>
      </c>
      <c r="D5237" s="7" t="s">
        <v>7952</v>
      </c>
      <c r="E5237" s="7" t="s">
        <v>7952</v>
      </c>
      <c r="F5237" s="27"/>
    </row>
    <row r="5238" spans="1:6" x14ac:dyDescent="0.3">
      <c r="A5238" s="7" t="s">
        <v>17036</v>
      </c>
      <c r="B5238" s="7" t="s">
        <v>17037</v>
      </c>
      <c r="C5238" s="7" t="s">
        <v>7957</v>
      </c>
      <c r="D5238" s="7" t="s">
        <v>7952</v>
      </c>
      <c r="E5238" s="7" t="s">
        <v>7952</v>
      </c>
      <c r="F5238" s="27"/>
    </row>
    <row r="5239" spans="1:6" x14ac:dyDescent="0.3">
      <c r="A5239" s="7" t="s">
        <v>17038</v>
      </c>
      <c r="B5239" s="7" t="s">
        <v>17039</v>
      </c>
      <c r="C5239" s="7" t="s">
        <v>7957</v>
      </c>
      <c r="D5239" s="7" t="s">
        <v>7952</v>
      </c>
      <c r="E5239" s="7" t="s">
        <v>7952</v>
      </c>
      <c r="F5239" s="27"/>
    </row>
    <row r="5240" spans="1:6" x14ac:dyDescent="0.3">
      <c r="A5240" s="7" t="s">
        <v>17040</v>
      </c>
      <c r="B5240" s="7" t="s">
        <v>17041</v>
      </c>
      <c r="C5240" s="7" t="s">
        <v>7957</v>
      </c>
      <c r="D5240" s="7" t="s">
        <v>7952</v>
      </c>
      <c r="E5240" s="7" t="s">
        <v>7952</v>
      </c>
      <c r="F5240" s="27"/>
    </row>
    <row r="5241" spans="1:6" x14ac:dyDescent="0.3">
      <c r="A5241" s="7" t="s">
        <v>17042</v>
      </c>
      <c r="B5241" s="7" t="s">
        <v>17043</v>
      </c>
      <c r="C5241" s="7" t="s">
        <v>7957</v>
      </c>
      <c r="D5241" s="7" t="s">
        <v>7952</v>
      </c>
      <c r="E5241" s="7" t="s">
        <v>7952</v>
      </c>
      <c r="F5241" s="27"/>
    </row>
    <row r="5242" spans="1:6" x14ac:dyDescent="0.3">
      <c r="A5242" s="7" t="s">
        <v>17044</v>
      </c>
      <c r="B5242" s="7" t="s">
        <v>17045</v>
      </c>
      <c r="C5242" s="7" t="s">
        <v>7957</v>
      </c>
      <c r="D5242" s="7" t="s">
        <v>7952</v>
      </c>
      <c r="E5242" s="7" t="s">
        <v>7952</v>
      </c>
      <c r="F5242" s="27"/>
    </row>
    <row r="5243" spans="1:6" x14ac:dyDescent="0.3">
      <c r="A5243" s="7" t="s">
        <v>17046</v>
      </c>
      <c r="B5243" s="7" t="s">
        <v>17047</v>
      </c>
      <c r="C5243" s="7" t="s">
        <v>7957</v>
      </c>
      <c r="D5243" s="7" t="s">
        <v>7952</v>
      </c>
      <c r="E5243" s="7" t="s">
        <v>7952</v>
      </c>
      <c r="F5243" s="27"/>
    </row>
    <row r="5244" spans="1:6" x14ac:dyDescent="0.3">
      <c r="A5244" s="7" t="s">
        <v>17048</v>
      </c>
      <c r="B5244" s="7" t="s">
        <v>17049</v>
      </c>
      <c r="C5244" s="7" t="s">
        <v>7957</v>
      </c>
      <c r="D5244" s="7" t="s">
        <v>7952</v>
      </c>
      <c r="E5244" s="7" t="s">
        <v>7952</v>
      </c>
      <c r="F5244" s="27"/>
    </row>
    <row r="5245" spans="1:6" x14ac:dyDescent="0.3">
      <c r="A5245" s="7" t="s">
        <v>17050</v>
      </c>
      <c r="B5245" s="7" t="s">
        <v>17051</v>
      </c>
      <c r="C5245" s="7" t="s">
        <v>7957</v>
      </c>
      <c r="D5245" s="7" t="s">
        <v>7952</v>
      </c>
      <c r="E5245" s="7" t="s">
        <v>7952</v>
      </c>
      <c r="F5245" s="27"/>
    </row>
    <row r="5246" spans="1:6" x14ac:dyDescent="0.3">
      <c r="A5246" s="7" t="s">
        <v>17052</v>
      </c>
      <c r="B5246" s="7" t="s">
        <v>17053</v>
      </c>
      <c r="C5246" s="7" t="s">
        <v>7957</v>
      </c>
      <c r="D5246" s="7" t="s">
        <v>7952</v>
      </c>
      <c r="E5246" s="7" t="s">
        <v>7952</v>
      </c>
      <c r="F5246" s="27"/>
    </row>
    <row r="5247" spans="1:6" x14ac:dyDescent="0.3">
      <c r="A5247" s="7" t="s">
        <v>17054</v>
      </c>
      <c r="B5247" s="7" t="s">
        <v>17055</v>
      </c>
      <c r="C5247" s="7" t="s">
        <v>7957</v>
      </c>
      <c r="D5247" s="7" t="s">
        <v>7952</v>
      </c>
      <c r="E5247" s="7" t="s">
        <v>7952</v>
      </c>
      <c r="F5247" s="27"/>
    </row>
    <row r="5248" spans="1:6" x14ac:dyDescent="0.3">
      <c r="A5248" s="7" t="s">
        <v>17056</v>
      </c>
      <c r="B5248" s="7" t="s">
        <v>17057</v>
      </c>
      <c r="C5248" s="7" t="s">
        <v>7957</v>
      </c>
      <c r="D5248" s="7" t="s">
        <v>7952</v>
      </c>
      <c r="E5248" s="7" t="s">
        <v>7952</v>
      </c>
      <c r="F5248" s="27"/>
    </row>
    <row r="5249" spans="1:6" x14ac:dyDescent="0.3">
      <c r="A5249" s="7" t="s">
        <v>17058</v>
      </c>
      <c r="B5249" s="7" t="s">
        <v>17059</v>
      </c>
      <c r="C5249" s="7" t="s">
        <v>7957</v>
      </c>
      <c r="D5249" s="7" t="s">
        <v>7952</v>
      </c>
      <c r="E5249" s="7" t="s">
        <v>7952</v>
      </c>
      <c r="F5249" s="27"/>
    </row>
    <row r="5250" spans="1:6" x14ac:dyDescent="0.3">
      <c r="A5250" s="7" t="s">
        <v>17060</v>
      </c>
      <c r="B5250" s="7" t="s">
        <v>17061</v>
      </c>
      <c r="C5250" s="7" t="s">
        <v>7957</v>
      </c>
      <c r="D5250" s="7" t="s">
        <v>7952</v>
      </c>
      <c r="E5250" s="7" t="s">
        <v>7952</v>
      </c>
      <c r="F5250" s="27"/>
    </row>
    <row r="5251" spans="1:6" x14ac:dyDescent="0.3">
      <c r="A5251" s="7" t="s">
        <v>17062</v>
      </c>
      <c r="B5251" s="7" t="s">
        <v>17063</v>
      </c>
      <c r="C5251" s="7" t="s">
        <v>7957</v>
      </c>
      <c r="D5251" s="7" t="s">
        <v>7952</v>
      </c>
      <c r="E5251" s="7" t="s">
        <v>7952</v>
      </c>
      <c r="F5251" s="27"/>
    </row>
    <row r="5252" spans="1:6" x14ac:dyDescent="0.3">
      <c r="A5252" s="7" t="s">
        <v>17064</v>
      </c>
      <c r="B5252" s="7" t="s">
        <v>17065</v>
      </c>
      <c r="C5252" s="7" t="s">
        <v>7957</v>
      </c>
      <c r="D5252" s="7" t="s">
        <v>7952</v>
      </c>
      <c r="E5252" s="7" t="s">
        <v>7952</v>
      </c>
      <c r="F5252" s="27"/>
    </row>
    <row r="5253" spans="1:6" x14ac:dyDescent="0.3">
      <c r="A5253" s="7" t="s">
        <v>17066</v>
      </c>
      <c r="B5253" s="7" t="s">
        <v>17067</v>
      </c>
      <c r="C5253" s="7" t="s">
        <v>7957</v>
      </c>
      <c r="D5253" s="7" t="s">
        <v>7952</v>
      </c>
      <c r="E5253" s="7" t="s">
        <v>7952</v>
      </c>
      <c r="F5253" s="27"/>
    </row>
    <row r="5254" spans="1:6" x14ac:dyDescent="0.3">
      <c r="A5254" s="7" t="s">
        <v>17068</v>
      </c>
      <c r="B5254" s="7" t="s">
        <v>17069</v>
      </c>
      <c r="C5254" s="7" t="s">
        <v>7957</v>
      </c>
      <c r="D5254" s="7" t="s">
        <v>7952</v>
      </c>
      <c r="E5254" s="7" t="s">
        <v>7952</v>
      </c>
      <c r="F5254" s="27"/>
    </row>
    <row r="5255" spans="1:6" x14ac:dyDescent="0.3">
      <c r="A5255" s="7" t="s">
        <v>17070</v>
      </c>
      <c r="B5255" s="7" t="s">
        <v>17069</v>
      </c>
      <c r="C5255" s="7" t="s">
        <v>7957</v>
      </c>
      <c r="D5255" s="7" t="s">
        <v>7952</v>
      </c>
      <c r="E5255" s="7" t="s">
        <v>7952</v>
      </c>
      <c r="F5255" s="27"/>
    </row>
    <row r="5256" spans="1:6" x14ac:dyDescent="0.3">
      <c r="A5256" s="7" t="s">
        <v>17071</v>
      </c>
      <c r="B5256" s="7" t="s">
        <v>17072</v>
      </c>
      <c r="C5256" s="7" t="s">
        <v>7957</v>
      </c>
      <c r="D5256" s="7" t="s">
        <v>7952</v>
      </c>
      <c r="E5256" s="7" t="s">
        <v>7952</v>
      </c>
      <c r="F5256" s="27"/>
    </row>
    <row r="5257" spans="1:6" x14ac:dyDescent="0.3">
      <c r="A5257" s="7" t="s">
        <v>17073</v>
      </c>
      <c r="B5257" s="7" t="s">
        <v>17074</v>
      </c>
      <c r="C5257" s="7" t="s">
        <v>7957</v>
      </c>
      <c r="D5257" s="7" t="s">
        <v>7952</v>
      </c>
      <c r="E5257" s="7" t="s">
        <v>7952</v>
      </c>
      <c r="F5257" s="27"/>
    </row>
    <row r="5258" spans="1:6" x14ac:dyDescent="0.3">
      <c r="A5258" s="20" t="s">
        <v>17075</v>
      </c>
      <c r="B5258" s="20" t="s">
        <v>17076</v>
      </c>
      <c r="C5258" s="20" t="s">
        <v>7957</v>
      </c>
      <c r="D5258" s="20" t="s">
        <v>7952</v>
      </c>
      <c r="E5258" s="20" t="s">
        <v>7952</v>
      </c>
      <c r="F5258" s="27"/>
    </row>
    <row r="5259" spans="1:6" x14ac:dyDescent="0.3">
      <c r="A5259" s="7" t="s">
        <v>17077</v>
      </c>
      <c r="B5259" s="7" t="s">
        <v>17078</v>
      </c>
      <c r="C5259" s="7" t="s">
        <v>7957</v>
      </c>
      <c r="D5259" s="7" t="s">
        <v>7952</v>
      </c>
      <c r="E5259" s="7" t="s">
        <v>7952</v>
      </c>
      <c r="F5259" s="27"/>
    </row>
    <row r="5260" spans="1:6" x14ac:dyDescent="0.3">
      <c r="A5260" s="7" t="s">
        <v>17079</v>
      </c>
      <c r="B5260" s="7" t="s">
        <v>17080</v>
      </c>
      <c r="C5260" s="7" t="s">
        <v>7957</v>
      </c>
      <c r="D5260" s="7" t="s">
        <v>7952</v>
      </c>
      <c r="E5260" s="7" t="s">
        <v>7952</v>
      </c>
      <c r="F5260" s="27"/>
    </row>
    <row r="5261" spans="1:6" x14ac:dyDescent="0.3">
      <c r="A5261" s="20" t="s">
        <v>17081</v>
      </c>
      <c r="B5261" s="20" t="s">
        <v>17082</v>
      </c>
      <c r="C5261" s="20" t="s">
        <v>7957</v>
      </c>
      <c r="D5261" s="20" t="s">
        <v>7952</v>
      </c>
      <c r="E5261" s="20" t="s">
        <v>7952</v>
      </c>
      <c r="F5261" s="27"/>
    </row>
    <row r="5262" spans="1:6" x14ac:dyDescent="0.3">
      <c r="A5262" s="7" t="s">
        <v>17083</v>
      </c>
      <c r="B5262" s="7" t="s">
        <v>17084</v>
      </c>
      <c r="C5262" s="7" t="s">
        <v>7957</v>
      </c>
      <c r="D5262" s="7" t="s">
        <v>7952</v>
      </c>
      <c r="E5262" s="7" t="s">
        <v>7952</v>
      </c>
      <c r="F5262" s="27"/>
    </row>
    <row r="5263" spans="1:6" x14ac:dyDescent="0.3">
      <c r="A5263" s="7" t="s">
        <v>17085</v>
      </c>
      <c r="B5263" s="7" t="s">
        <v>17086</v>
      </c>
      <c r="C5263" s="7" t="s">
        <v>7957</v>
      </c>
      <c r="D5263" s="7" t="s">
        <v>7952</v>
      </c>
      <c r="E5263" s="7" t="s">
        <v>7952</v>
      </c>
      <c r="F5263" s="27"/>
    </row>
    <row r="5264" spans="1:6" x14ac:dyDescent="0.3">
      <c r="A5264" s="7" t="s">
        <v>17087</v>
      </c>
      <c r="B5264" s="7" t="s">
        <v>17088</v>
      </c>
      <c r="C5264" s="7" t="s">
        <v>7957</v>
      </c>
      <c r="D5264" s="7" t="s">
        <v>7952</v>
      </c>
      <c r="E5264" s="7" t="s">
        <v>7952</v>
      </c>
      <c r="F5264" s="27"/>
    </row>
    <row r="5265" spans="1:6" x14ac:dyDescent="0.3">
      <c r="A5265" s="7" t="s">
        <v>17089</v>
      </c>
      <c r="B5265" s="7" t="s">
        <v>17090</v>
      </c>
      <c r="C5265" s="7" t="s">
        <v>7957</v>
      </c>
      <c r="D5265" s="7" t="s">
        <v>7952</v>
      </c>
      <c r="E5265" s="7" t="s">
        <v>7952</v>
      </c>
      <c r="F5265" s="27"/>
    </row>
    <row r="5266" spans="1:6" x14ac:dyDescent="0.3">
      <c r="A5266" s="7" t="s">
        <v>17091</v>
      </c>
      <c r="B5266" s="7" t="s">
        <v>17090</v>
      </c>
      <c r="C5266" s="7" t="s">
        <v>7957</v>
      </c>
      <c r="D5266" s="7" t="s">
        <v>7952</v>
      </c>
      <c r="E5266" s="7" t="s">
        <v>7952</v>
      </c>
      <c r="F5266" s="27"/>
    </row>
    <row r="5267" spans="1:6" x14ac:dyDescent="0.3">
      <c r="A5267" s="7" t="s">
        <v>17092</v>
      </c>
      <c r="B5267" s="7" t="s">
        <v>17093</v>
      </c>
      <c r="C5267" s="7" t="s">
        <v>7957</v>
      </c>
      <c r="D5267" s="7" t="s">
        <v>7952</v>
      </c>
      <c r="E5267" s="7" t="s">
        <v>7952</v>
      </c>
      <c r="F5267" s="27"/>
    </row>
    <row r="5268" spans="1:6" x14ac:dyDescent="0.3">
      <c r="A5268" s="7" t="s">
        <v>17094</v>
      </c>
      <c r="B5268" s="7" t="s">
        <v>17095</v>
      </c>
      <c r="C5268" s="7" t="s">
        <v>7957</v>
      </c>
      <c r="D5268" s="7" t="s">
        <v>7952</v>
      </c>
      <c r="E5268" s="7" t="s">
        <v>7952</v>
      </c>
      <c r="F5268" s="27"/>
    </row>
    <row r="5269" spans="1:6" x14ac:dyDescent="0.3">
      <c r="A5269" s="7" t="s">
        <v>17096</v>
      </c>
      <c r="B5269" s="7" t="s">
        <v>17097</v>
      </c>
      <c r="C5269" s="7" t="s">
        <v>7957</v>
      </c>
      <c r="D5269" s="7" t="s">
        <v>7952</v>
      </c>
      <c r="E5269" s="7" t="s">
        <v>7952</v>
      </c>
      <c r="F5269" s="27"/>
    </row>
    <row r="5270" spans="1:6" x14ac:dyDescent="0.3">
      <c r="A5270" s="7" t="s">
        <v>17098</v>
      </c>
      <c r="B5270" s="7" t="s">
        <v>17099</v>
      </c>
      <c r="C5270" s="7" t="s">
        <v>7957</v>
      </c>
      <c r="D5270" s="7" t="s">
        <v>7952</v>
      </c>
      <c r="E5270" s="7" t="s">
        <v>7952</v>
      </c>
      <c r="F5270" s="27"/>
    </row>
    <row r="5271" spans="1:6" x14ac:dyDescent="0.3">
      <c r="A5271" s="7" t="s">
        <v>17100</v>
      </c>
      <c r="B5271" s="7" t="s">
        <v>17101</v>
      </c>
      <c r="C5271" s="7" t="s">
        <v>7957</v>
      </c>
      <c r="D5271" s="7" t="s">
        <v>7952</v>
      </c>
      <c r="E5271" s="7" t="s">
        <v>7952</v>
      </c>
      <c r="F5271" s="27"/>
    </row>
    <row r="5272" spans="1:6" x14ac:dyDescent="0.3">
      <c r="A5272" s="7" t="s">
        <v>17102</v>
      </c>
      <c r="B5272" s="7" t="s">
        <v>17103</v>
      </c>
      <c r="C5272" s="7" t="s">
        <v>7957</v>
      </c>
      <c r="D5272" s="7" t="s">
        <v>7952</v>
      </c>
      <c r="E5272" s="7" t="s">
        <v>7952</v>
      </c>
      <c r="F5272" s="27"/>
    </row>
    <row r="5273" spans="1:6" x14ac:dyDescent="0.3">
      <c r="A5273" s="7" t="s">
        <v>17104</v>
      </c>
      <c r="B5273" s="7" t="s">
        <v>17105</v>
      </c>
      <c r="C5273" s="7" t="s">
        <v>7957</v>
      </c>
      <c r="D5273" s="7" t="s">
        <v>7952</v>
      </c>
      <c r="E5273" s="7" t="s">
        <v>7952</v>
      </c>
      <c r="F5273" s="27"/>
    </row>
    <row r="5274" spans="1:6" x14ac:dyDescent="0.3">
      <c r="A5274" s="7" t="s">
        <v>17106</v>
      </c>
      <c r="B5274" s="7" t="s">
        <v>17107</v>
      </c>
      <c r="C5274" s="7" t="s">
        <v>7957</v>
      </c>
      <c r="D5274" s="7" t="s">
        <v>7952</v>
      </c>
      <c r="E5274" s="7" t="s">
        <v>7952</v>
      </c>
      <c r="F5274" s="27"/>
    </row>
    <row r="5275" spans="1:6" x14ac:dyDescent="0.3">
      <c r="A5275" s="7" t="s">
        <v>17108</v>
      </c>
      <c r="B5275" s="7" t="s">
        <v>17109</v>
      </c>
      <c r="C5275" s="7" t="s">
        <v>7957</v>
      </c>
      <c r="D5275" s="7" t="s">
        <v>7952</v>
      </c>
      <c r="E5275" s="7" t="s">
        <v>7952</v>
      </c>
      <c r="F5275" s="27"/>
    </row>
    <row r="5276" spans="1:6" x14ac:dyDescent="0.3">
      <c r="A5276" s="7" t="s">
        <v>17110</v>
      </c>
      <c r="B5276" s="7" t="s">
        <v>17111</v>
      </c>
      <c r="C5276" s="7" t="s">
        <v>7957</v>
      </c>
      <c r="D5276" s="7" t="s">
        <v>7952</v>
      </c>
      <c r="E5276" s="7" t="s">
        <v>7952</v>
      </c>
      <c r="F5276" s="27"/>
    </row>
    <row r="5277" spans="1:6" x14ac:dyDescent="0.3">
      <c r="A5277" s="7" t="s">
        <v>17112</v>
      </c>
      <c r="B5277" s="7" t="s">
        <v>17113</v>
      </c>
      <c r="C5277" s="7" t="s">
        <v>7957</v>
      </c>
      <c r="D5277" s="7" t="s">
        <v>7952</v>
      </c>
      <c r="E5277" s="7" t="s">
        <v>7952</v>
      </c>
      <c r="F5277" s="27"/>
    </row>
    <row r="5278" spans="1:6" x14ac:dyDescent="0.3">
      <c r="A5278" s="7" t="s">
        <v>17114</v>
      </c>
      <c r="B5278" s="7" t="s">
        <v>17115</v>
      </c>
      <c r="C5278" s="7" t="s">
        <v>7957</v>
      </c>
      <c r="D5278" s="7" t="s">
        <v>7952</v>
      </c>
      <c r="E5278" s="7" t="s">
        <v>7952</v>
      </c>
      <c r="F5278" s="27"/>
    </row>
    <row r="5279" spans="1:6" x14ac:dyDescent="0.3">
      <c r="A5279" s="7" t="s">
        <v>17116</v>
      </c>
      <c r="B5279" s="7" t="s">
        <v>17117</v>
      </c>
      <c r="C5279" s="7" t="s">
        <v>7957</v>
      </c>
      <c r="D5279" s="7" t="s">
        <v>7952</v>
      </c>
      <c r="E5279" s="7" t="s">
        <v>7952</v>
      </c>
      <c r="F5279" s="27"/>
    </row>
    <row r="5280" spans="1:6" x14ac:dyDescent="0.3">
      <c r="A5280" s="7" t="s">
        <v>17118</v>
      </c>
      <c r="B5280" s="7" t="s">
        <v>17119</v>
      </c>
      <c r="C5280" s="7" t="s">
        <v>7957</v>
      </c>
      <c r="D5280" s="7" t="s">
        <v>7952</v>
      </c>
      <c r="E5280" s="7" t="s">
        <v>7952</v>
      </c>
      <c r="F5280" s="27"/>
    </row>
    <row r="5281" spans="1:6" x14ac:dyDescent="0.3">
      <c r="A5281" s="7" t="s">
        <v>17120</v>
      </c>
      <c r="B5281" s="7" t="s">
        <v>17121</v>
      </c>
      <c r="C5281" s="7" t="s">
        <v>7957</v>
      </c>
      <c r="D5281" s="7" t="s">
        <v>7952</v>
      </c>
      <c r="E5281" s="7" t="s">
        <v>7952</v>
      </c>
      <c r="F5281" s="27"/>
    </row>
    <row r="5282" spans="1:6" x14ac:dyDescent="0.3">
      <c r="A5282" s="7" t="s">
        <v>17122</v>
      </c>
      <c r="B5282" s="7" t="s">
        <v>17123</v>
      </c>
      <c r="C5282" s="7" t="s">
        <v>7957</v>
      </c>
      <c r="D5282" s="7" t="s">
        <v>7952</v>
      </c>
      <c r="E5282" s="7" t="s">
        <v>7952</v>
      </c>
      <c r="F5282" s="27"/>
    </row>
    <row r="5283" spans="1:6" x14ac:dyDescent="0.3">
      <c r="A5283" s="7" t="s">
        <v>17124</v>
      </c>
      <c r="B5283" s="7" t="s">
        <v>17125</v>
      </c>
      <c r="C5283" s="7" t="s">
        <v>7957</v>
      </c>
      <c r="D5283" s="7" t="s">
        <v>7952</v>
      </c>
      <c r="E5283" s="7" t="s">
        <v>7952</v>
      </c>
      <c r="F5283" s="27"/>
    </row>
    <row r="5284" spans="1:6" x14ac:dyDescent="0.3">
      <c r="A5284" s="7" t="s">
        <v>17126</v>
      </c>
      <c r="B5284" s="7" t="s">
        <v>17127</v>
      </c>
      <c r="C5284" s="7" t="s">
        <v>7957</v>
      </c>
      <c r="D5284" s="7" t="s">
        <v>7952</v>
      </c>
      <c r="E5284" s="7" t="s">
        <v>7952</v>
      </c>
      <c r="F5284" s="27"/>
    </row>
    <row r="5285" spans="1:6" x14ac:dyDescent="0.3">
      <c r="A5285" s="7" t="s">
        <v>17128</v>
      </c>
      <c r="B5285" s="7" t="s">
        <v>17129</v>
      </c>
      <c r="C5285" s="7" t="s">
        <v>7957</v>
      </c>
      <c r="D5285" s="7" t="s">
        <v>7952</v>
      </c>
      <c r="E5285" s="7" t="s">
        <v>7952</v>
      </c>
      <c r="F5285" s="27"/>
    </row>
    <row r="5286" spans="1:6" x14ac:dyDescent="0.3">
      <c r="A5286" s="7" t="s">
        <v>17130</v>
      </c>
      <c r="B5286" s="7" t="s">
        <v>17131</v>
      </c>
      <c r="C5286" s="7" t="s">
        <v>7957</v>
      </c>
      <c r="D5286" s="7" t="s">
        <v>7952</v>
      </c>
      <c r="E5286" s="7" t="s">
        <v>7952</v>
      </c>
      <c r="F5286" s="27"/>
    </row>
    <row r="5287" spans="1:6" x14ac:dyDescent="0.3">
      <c r="A5287" s="7" t="s">
        <v>17132</v>
      </c>
      <c r="B5287" s="7" t="s">
        <v>17133</v>
      </c>
      <c r="C5287" s="7" t="s">
        <v>7957</v>
      </c>
      <c r="D5287" s="7" t="s">
        <v>7952</v>
      </c>
      <c r="E5287" s="7" t="s">
        <v>7952</v>
      </c>
      <c r="F5287" s="27"/>
    </row>
    <row r="5288" spans="1:6" x14ac:dyDescent="0.3">
      <c r="A5288" s="7" t="s">
        <v>17134</v>
      </c>
      <c r="B5288" s="7" t="s">
        <v>17135</v>
      </c>
      <c r="C5288" s="7" t="s">
        <v>7957</v>
      </c>
      <c r="D5288" s="7" t="s">
        <v>7952</v>
      </c>
      <c r="E5288" s="7" t="s">
        <v>7952</v>
      </c>
      <c r="F5288" s="27"/>
    </row>
    <row r="5289" spans="1:6" x14ac:dyDescent="0.3">
      <c r="A5289" s="7" t="s">
        <v>17136</v>
      </c>
      <c r="B5289" s="7" t="s">
        <v>17137</v>
      </c>
      <c r="C5289" s="7" t="s">
        <v>7957</v>
      </c>
      <c r="D5289" s="7" t="s">
        <v>7952</v>
      </c>
      <c r="E5289" s="7" t="s">
        <v>7952</v>
      </c>
      <c r="F5289" s="27"/>
    </row>
    <row r="5290" spans="1:6" x14ac:dyDescent="0.3">
      <c r="A5290" s="7" t="s">
        <v>17138</v>
      </c>
      <c r="B5290" s="7" t="s">
        <v>17139</v>
      </c>
      <c r="C5290" s="7" t="s">
        <v>7957</v>
      </c>
      <c r="D5290" s="7" t="s">
        <v>7952</v>
      </c>
      <c r="E5290" s="7" t="s">
        <v>7952</v>
      </c>
      <c r="F5290" s="27"/>
    </row>
    <row r="5291" spans="1:6" x14ac:dyDescent="0.3">
      <c r="A5291" s="7" t="s">
        <v>17140</v>
      </c>
      <c r="B5291" s="7" t="s">
        <v>17141</v>
      </c>
      <c r="C5291" s="7" t="s">
        <v>7957</v>
      </c>
      <c r="D5291" s="7" t="s">
        <v>7952</v>
      </c>
      <c r="E5291" s="7" t="s">
        <v>7952</v>
      </c>
      <c r="F5291" s="27"/>
    </row>
    <row r="5292" spans="1:6" x14ac:dyDescent="0.3">
      <c r="A5292" s="7" t="s">
        <v>17142</v>
      </c>
      <c r="B5292" s="7" t="s">
        <v>17143</v>
      </c>
      <c r="C5292" s="7" t="s">
        <v>7957</v>
      </c>
      <c r="D5292" s="7" t="s">
        <v>7952</v>
      </c>
      <c r="E5292" s="7" t="s">
        <v>7952</v>
      </c>
      <c r="F5292" s="27"/>
    </row>
    <row r="5293" spans="1:6" x14ac:dyDescent="0.3">
      <c r="A5293" s="7" t="s">
        <v>17144</v>
      </c>
      <c r="B5293" s="7" t="s">
        <v>17145</v>
      </c>
      <c r="C5293" s="7" t="s">
        <v>7957</v>
      </c>
      <c r="D5293" s="7" t="s">
        <v>7952</v>
      </c>
      <c r="E5293" s="7" t="s">
        <v>7952</v>
      </c>
      <c r="F5293" s="27"/>
    </row>
    <row r="5294" spans="1:6" x14ac:dyDescent="0.3">
      <c r="A5294" s="7" t="s">
        <v>17146</v>
      </c>
      <c r="B5294" s="7" t="s">
        <v>17147</v>
      </c>
      <c r="C5294" s="7" t="s">
        <v>7957</v>
      </c>
      <c r="D5294" s="7" t="s">
        <v>7952</v>
      </c>
      <c r="E5294" s="7" t="s">
        <v>7952</v>
      </c>
      <c r="F5294" s="27"/>
    </row>
    <row r="5295" spans="1:6" x14ac:dyDescent="0.3">
      <c r="A5295" s="7" t="s">
        <v>17148</v>
      </c>
      <c r="B5295" s="7" t="s">
        <v>17149</v>
      </c>
      <c r="C5295" s="7" t="s">
        <v>7957</v>
      </c>
      <c r="D5295" s="7" t="s">
        <v>7952</v>
      </c>
      <c r="E5295" s="7" t="s">
        <v>7952</v>
      </c>
      <c r="F5295" s="27"/>
    </row>
    <row r="5296" spans="1:6" x14ac:dyDescent="0.3">
      <c r="A5296" s="7" t="s">
        <v>17150</v>
      </c>
      <c r="B5296" s="7" t="s">
        <v>17151</v>
      </c>
      <c r="C5296" s="7" t="s">
        <v>7957</v>
      </c>
      <c r="D5296" s="7" t="s">
        <v>7952</v>
      </c>
      <c r="E5296" s="7" t="s">
        <v>7952</v>
      </c>
      <c r="F5296" s="27"/>
    </row>
    <row r="5297" spans="1:6" x14ac:dyDescent="0.3">
      <c r="A5297" s="7" t="s">
        <v>17152</v>
      </c>
      <c r="B5297" s="7" t="s">
        <v>17153</v>
      </c>
      <c r="C5297" s="7" t="s">
        <v>7957</v>
      </c>
      <c r="D5297" s="7" t="s">
        <v>7952</v>
      </c>
      <c r="E5297" s="7" t="s">
        <v>7952</v>
      </c>
      <c r="F5297" s="27"/>
    </row>
    <row r="5298" spans="1:6" x14ac:dyDescent="0.3">
      <c r="A5298" s="7" t="s">
        <v>17154</v>
      </c>
      <c r="B5298" s="7" t="s">
        <v>17155</v>
      </c>
      <c r="C5298" s="7" t="s">
        <v>7957</v>
      </c>
      <c r="D5298" s="7" t="s">
        <v>7952</v>
      </c>
      <c r="E5298" s="7" t="s">
        <v>7952</v>
      </c>
      <c r="F5298" s="27"/>
    </row>
    <row r="5299" spans="1:6" x14ac:dyDescent="0.3">
      <c r="A5299" s="7" t="s">
        <v>17156</v>
      </c>
      <c r="B5299" s="7" t="s">
        <v>17157</v>
      </c>
      <c r="C5299" s="7" t="s">
        <v>7957</v>
      </c>
      <c r="D5299" s="7" t="s">
        <v>7952</v>
      </c>
      <c r="E5299" s="7" t="s">
        <v>7952</v>
      </c>
      <c r="F5299" s="27"/>
    </row>
    <row r="5300" spans="1:6" x14ac:dyDescent="0.3">
      <c r="A5300" s="7" t="s">
        <v>17158</v>
      </c>
      <c r="B5300" s="7" t="s">
        <v>17157</v>
      </c>
      <c r="C5300" s="7" t="s">
        <v>7957</v>
      </c>
      <c r="D5300" s="7" t="s">
        <v>7952</v>
      </c>
      <c r="E5300" s="7" t="s">
        <v>7952</v>
      </c>
      <c r="F5300" s="27"/>
    </row>
    <row r="5301" spans="1:6" x14ac:dyDescent="0.3">
      <c r="A5301" s="7" t="s">
        <v>17159</v>
      </c>
      <c r="B5301" s="7" t="s">
        <v>17160</v>
      </c>
      <c r="C5301" s="7" t="s">
        <v>7957</v>
      </c>
      <c r="D5301" s="7" t="s">
        <v>7952</v>
      </c>
      <c r="E5301" s="7" t="s">
        <v>7952</v>
      </c>
      <c r="F5301" s="27"/>
    </row>
    <row r="5302" spans="1:6" x14ac:dyDescent="0.3">
      <c r="A5302" s="7" t="s">
        <v>17161</v>
      </c>
      <c r="B5302" s="7" t="s">
        <v>17162</v>
      </c>
      <c r="C5302" s="7" t="s">
        <v>7957</v>
      </c>
      <c r="D5302" s="7" t="s">
        <v>7952</v>
      </c>
      <c r="E5302" s="7" t="s">
        <v>7952</v>
      </c>
      <c r="F5302" s="27"/>
    </row>
    <row r="5303" spans="1:6" x14ac:dyDescent="0.3">
      <c r="A5303" s="7" t="s">
        <v>17163</v>
      </c>
      <c r="B5303" s="7" t="s">
        <v>17164</v>
      </c>
      <c r="C5303" s="7" t="s">
        <v>7957</v>
      </c>
      <c r="D5303" s="7" t="s">
        <v>7952</v>
      </c>
      <c r="E5303" s="7" t="s">
        <v>7952</v>
      </c>
      <c r="F5303" s="27"/>
    </row>
    <row r="5304" spans="1:6" x14ac:dyDescent="0.3">
      <c r="A5304" s="7" t="s">
        <v>17165</v>
      </c>
      <c r="B5304" s="7" t="s">
        <v>17166</v>
      </c>
      <c r="C5304" s="7" t="s">
        <v>7957</v>
      </c>
      <c r="D5304" s="7" t="s">
        <v>7952</v>
      </c>
      <c r="E5304" s="7" t="s">
        <v>7952</v>
      </c>
      <c r="F5304" s="27"/>
    </row>
    <row r="5305" spans="1:6" x14ac:dyDescent="0.3">
      <c r="A5305" s="7" t="s">
        <v>17167</v>
      </c>
      <c r="B5305" s="7" t="s">
        <v>17168</v>
      </c>
      <c r="C5305" s="7" t="s">
        <v>7957</v>
      </c>
      <c r="D5305" s="7" t="s">
        <v>7952</v>
      </c>
      <c r="E5305" s="7" t="s">
        <v>7952</v>
      </c>
      <c r="F5305" s="27"/>
    </row>
    <row r="5306" spans="1:6" x14ac:dyDescent="0.3">
      <c r="A5306" s="7" t="s">
        <v>17169</v>
      </c>
      <c r="B5306" s="7" t="s">
        <v>17170</v>
      </c>
      <c r="C5306" s="7" t="s">
        <v>7957</v>
      </c>
      <c r="D5306" s="7" t="s">
        <v>7952</v>
      </c>
      <c r="E5306" s="7" t="s">
        <v>7952</v>
      </c>
      <c r="F5306" s="27"/>
    </row>
    <row r="5307" spans="1:6" x14ac:dyDescent="0.3">
      <c r="A5307" s="7" t="s">
        <v>17171</v>
      </c>
      <c r="B5307" s="7" t="s">
        <v>17172</v>
      </c>
      <c r="C5307" s="7" t="s">
        <v>7957</v>
      </c>
      <c r="D5307" s="7" t="s">
        <v>7952</v>
      </c>
      <c r="E5307" s="7" t="s">
        <v>7952</v>
      </c>
      <c r="F5307" s="27"/>
    </row>
    <row r="5308" spans="1:6" x14ac:dyDescent="0.3">
      <c r="A5308" s="7" t="s">
        <v>17173</v>
      </c>
      <c r="B5308" s="7" t="s">
        <v>17174</v>
      </c>
      <c r="C5308" s="7" t="s">
        <v>7957</v>
      </c>
      <c r="D5308" s="7" t="s">
        <v>7952</v>
      </c>
      <c r="E5308" s="7" t="s">
        <v>7952</v>
      </c>
      <c r="F5308" s="27"/>
    </row>
    <row r="5309" spans="1:6" x14ac:dyDescent="0.3">
      <c r="A5309" s="7" t="s">
        <v>17175</v>
      </c>
      <c r="B5309" s="7" t="s">
        <v>17176</v>
      </c>
      <c r="C5309" s="7" t="s">
        <v>7957</v>
      </c>
      <c r="D5309" s="7" t="s">
        <v>7952</v>
      </c>
      <c r="E5309" s="7" t="s">
        <v>7952</v>
      </c>
      <c r="F5309" s="27"/>
    </row>
    <row r="5310" spans="1:6" x14ac:dyDescent="0.3">
      <c r="A5310" s="7" t="s">
        <v>17177</v>
      </c>
      <c r="B5310" s="7" t="s">
        <v>17178</v>
      </c>
      <c r="C5310" s="7" t="s">
        <v>7957</v>
      </c>
      <c r="D5310" s="7" t="s">
        <v>7952</v>
      </c>
      <c r="E5310" s="7" t="s">
        <v>7952</v>
      </c>
      <c r="F5310" s="27"/>
    </row>
    <row r="5311" spans="1:6" x14ac:dyDescent="0.3">
      <c r="A5311" s="7" t="s">
        <v>17179</v>
      </c>
      <c r="B5311" s="7" t="s">
        <v>17180</v>
      </c>
      <c r="C5311" s="7" t="s">
        <v>7957</v>
      </c>
      <c r="D5311" s="7" t="s">
        <v>7952</v>
      </c>
      <c r="E5311" s="7" t="s">
        <v>7952</v>
      </c>
      <c r="F5311" s="27"/>
    </row>
    <row r="5312" spans="1:6" x14ac:dyDescent="0.3">
      <c r="A5312" s="7" t="s">
        <v>17181</v>
      </c>
      <c r="B5312" s="7" t="s">
        <v>17182</v>
      </c>
      <c r="C5312" s="7" t="s">
        <v>7957</v>
      </c>
      <c r="D5312" s="7" t="s">
        <v>7952</v>
      </c>
      <c r="E5312" s="7" t="s">
        <v>7952</v>
      </c>
      <c r="F5312" s="27"/>
    </row>
    <row r="5313" spans="1:6" x14ac:dyDescent="0.3">
      <c r="A5313" s="7" t="s">
        <v>17183</v>
      </c>
      <c r="B5313" s="7" t="s">
        <v>17184</v>
      </c>
      <c r="C5313" s="7" t="s">
        <v>7957</v>
      </c>
      <c r="D5313" s="7" t="s">
        <v>7952</v>
      </c>
      <c r="E5313" s="7" t="s">
        <v>7952</v>
      </c>
      <c r="F5313" s="27"/>
    </row>
    <row r="5314" spans="1:6" x14ac:dyDescent="0.3">
      <c r="A5314" s="7" t="s">
        <v>17185</v>
      </c>
      <c r="B5314" s="7" t="s">
        <v>17186</v>
      </c>
      <c r="C5314" s="7" t="s">
        <v>7957</v>
      </c>
      <c r="D5314" s="7" t="s">
        <v>7952</v>
      </c>
      <c r="E5314" s="7" t="s">
        <v>7952</v>
      </c>
      <c r="F5314" s="27"/>
    </row>
    <row r="5315" spans="1:6" x14ac:dyDescent="0.3">
      <c r="A5315" s="7" t="s">
        <v>17187</v>
      </c>
      <c r="B5315" s="7" t="s">
        <v>17188</v>
      </c>
      <c r="C5315" s="7" t="s">
        <v>7957</v>
      </c>
      <c r="D5315" s="7" t="s">
        <v>7952</v>
      </c>
      <c r="E5315" s="7" t="s">
        <v>7952</v>
      </c>
      <c r="F5315" s="27"/>
    </row>
    <row r="5316" spans="1:6" x14ac:dyDescent="0.3">
      <c r="A5316" s="7" t="s">
        <v>17189</v>
      </c>
      <c r="B5316" s="7" t="s">
        <v>17190</v>
      </c>
      <c r="C5316" s="7" t="s">
        <v>7957</v>
      </c>
      <c r="D5316" s="7" t="s">
        <v>7952</v>
      </c>
      <c r="E5316" s="7" t="s">
        <v>7952</v>
      </c>
      <c r="F5316" s="27"/>
    </row>
    <row r="5317" spans="1:6" x14ac:dyDescent="0.3">
      <c r="A5317" s="7" t="s">
        <v>17191</v>
      </c>
      <c r="B5317" s="7" t="s">
        <v>17192</v>
      </c>
      <c r="C5317" s="7" t="s">
        <v>7957</v>
      </c>
      <c r="D5317" s="7" t="s">
        <v>7952</v>
      </c>
      <c r="E5317" s="7" t="s">
        <v>7952</v>
      </c>
      <c r="F5317" s="27"/>
    </row>
    <row r="5318" spans="1:6" x14ac:dyDescent="0.3">
      <c r="A5318" s="7" t="s">
        <v>17193</v>
      </c>
      <c r="B5318" s="7" t="s">
        <v>17194</v>
      </c>
      <c r="C5318" s="7" t="s">
        <v>7957</v>
      </c>
      <c r="D5318" s="7" t="s">
        <v>7952</v>
      </c>
      <c r="E5318" s="7" t="s">
        <v>7952</v>
      </c>
      <c r="F5318" s="27"/>
    </row>
    <row r="5319" spans="1:6" x14ac:dyDescent="0.3">
      <c r="A5319" s="7" t="s">
        <v>17195</v>
      </c>
      <c r="B5319" s="7" t="s">
        <v>17196</v>
      </c>
      <c r="C5319" s="7" t="s">
        <v>7957</v>
      </c>
      <c r="D5319" s="7" t="s">
        <v>7952</v>
      </c>
      <c r="E5319" s="7" t="s">
        <v>7952</v>
      </c>
      <c r="F5319" s="27"/>
    </row>
    <row r="5320" spans="1:6" x14ac:dyDescent="0.3">
      <c r="A5320" s="7" t="s">
        <v>17197</v>
      </c>
      <c r="B5320" s="7" t="s">
        <v>17198</v>
      </c>
      <c r="C5320" s="7" t="s">
        <v>7957</v>
      </c>
      <c r="D5320" s="7" t="s">
        <v>7952</v>
      </c>
      <c r="E5320" s="7" t="s">
        <v>7952</v>
      </c>
      <c r="F5320" s="27"/>
    </row>
    <row r="5321" spans="1:6" x14ac:dyDescent="0.3">
      <c r="A5321" s="7" t="s">
        <v>17199</v>
      </c>
      <c r="B5321" s="7" t="s">
        <v>17200</v>
      </c>
      <c r="C5321" s="7" t="s">
        <v>7957</v>
      </c>
      <c r="D5321" s="7" t="s">
        <v>7952</v>
      </c>
      <c r="E5321" s="7" t="s">
        <v>7952</v>
      </c>
      <c r="F5321" s="27"/>
    </row>
    <row r="5322" spans="1:6" x14ac:dyDescent="0.3">
      <c r="A5322" s="7" t="s">
        <v>17201</v>
      </c>
      <c r="B5322" s="7" t="s">
        <v>17202</v>
      </c>
      <c r="C5322" s="7" t="s">
        <v>7957</v>
      </c>
      <c r="D5322" s="7" t="s">
        <v>7952</v>
      </c>
      <c r="E5322" s="7" t="s">
        <v>7952</v>
      </c>
      <c r="F5322" s="27"/>
    </row>
    <row r="5323" spans="1:6" x14ac:dyDescent="0.3">
      <c r="A5323" s="7" t="s">
        <v>17203</v>
      </c>
      <c r="B5323" s="7" t="s">
        <v>17204</v>
      </c>
      <c r="C5323" s="7" t="s">
        <v>7957</v>
      </c>
      <c r="D5323" s="7" t="s">
        <v>7952</v>
      </c>
      <c r="E5323" s="7" t="s">
        <v>7952</v>
      </c>
      <c r="F5323" s="27"/>
    </row>
    <row r="5324" spans="1:6" x14ac:dyDescent="0.3">
      <c r="A5324" s="7" t="s">
        <v>17205</v>
      </c>
      <c r="B5324" s="7" t="s">
        <v>17206</v>
      </c>
      <c r="C5324" s="7" t="s">
        <v>7957</v>
      </c>
      <c r="D5324" s="7" t="s">
        <v>7952</v>
      </c>
      <c r="E5324" s="7" t="s">
        <v>7952</v>
      </c>
      <c r="F5324" s="27"/>
    </row>
    <row r="5325" spans="1:6" x14ac:dyDescent="0.3">
      <c r="A5325" s="7" t="s">
        <v>17207</v>
      </c>
      <c r="B5325" s="7" t="s">
        <v>17208</v>
      </c>
      <c r="C5325" s="7" t="s">
        <v>7957</v>
      </c>
      <c r="D5325" s="7" t="s">
        <v>7952</v>
      </c>
      <c r="E5325" s="7" t="s">
        <v>7952</v>
      </c>
      <c r="F5325" s="27"/>
    </row>
    <row r="5326" spans="1:6" x14ac:dyDescent="0.3">
      <c r="A5326" s="7" t="s">
        <v>17209</v>
      </c>
      <c r="B5326" s="7" t="s">
        <v>17210</v>
      </c>
      <c r="C5326" s="7" t="s">
        <v>7957</v>
      </c>
      <c r="D5326" s="7" t="s">
        <v>7952</v>
      </c>
      <c r="E5326" s="7" t="s">
        <v>7952</v>
      </c>
      <c r="F5326" s="27"/>
    </row>
    <row r="5327" spans="1:6" x14ac:dyDescent="0.3">
      <c r="A5327" s="7" t="s">
        <v>17211</v>
      </c>
      <c r="B5327" s="7" t="s">
        <v>17212</v>
      </c>
      <c r="C5327" s="7" t="s">
        <v>7957</v>
      </c>
      <c r="D5327" s="7" t="s">
        <v>7952</v>
      </c>
      <c r="E5327" s="7" t="s">
        <v>7952</v>
      </c>
      <c r="F5327" s="27"/>
    </row>
    <row r="5328" spans="1:6" x14ac:dyDescent="0.3">
      <c r="A5328" s="7" t="s">
        <v>17213</v>
      </c>
      <c r="B5328" s="7" t="s">
        <v>17214</v>
      </c>
      <c r="C5328" s="7" t="s">
        <v>7957</v>
      </c>
      <c r="D5328" s="7" t="s">
        <v>7952</v>
      </c>
      <c r="E5328" s="7" t="s">
        <v>7952</v>
      </c>
      <c r="F5328" s="27"/>
    </row>
    <row r="5329" spans="1:6" x14ac:dyDescent="0.3">
      <c r="A5329" s="7" t="s">
        <v>17215</v>
      </c>
      <c r="B5329" s="7" t="s">
        <v>17216</v>
      </c>
      <c r="C5329" s="7" t="s">
        <v>7957</v>
      </c>
      <c r="D5329" s="7" t="s">
        <v>7952</v>
      </c>
      <c r="E5329" s="7" t="s">
        <v>7952</v>
      </c>
      <c r="F5329" s="27"/>
    </row>
    <row r="5330" spans="1:6" x14ac:dyDescent="0.3">
      <c r="A5330" s="7" t="s">
        <v>17217</v>
      </c>
      <c r="B5330" s="7" t="s">
        <v>17218</v>
      </c>
      <c r="C5330" s="7" t="s">
        <v>7957</v>
      </c>
      <c r="D5330" s="7" t="s">
        <v>7952</v>
      </c>
      <c r="E5330" s="7" t="s">
        <v>7952</v>
      </c>
      <c r="F5330" s="27"/>
    </row>
    <row r="5331" spans="1:6" x14ac:dyDescent="0.3">
      <c r="A5331" s="7" t="s">
        <v>17219</v>
      </c>
      <c r="B5331" s="7" t="s">
        <v>17220</v>
      </c>
      <c r="C5331" s="7" t="s">
        <v>7957</v>
      </c>
      <c r="D5331" s="7" t="s">
        <v>7952</v>
      </c>
      <c r="E5331" s="7" t="s">
        <v>7952</v>
      </c>
      <c r="F5331" s="27"/>
    </row>
    <row r="5332" spans="1:6" x14ac:dyDescent="0.3">
      <c r="A5332" s="7" t="s">
        <v>17221</v>
      </c>
      <c r="B5332" s="7" t="s">
        <v>17222</v>
      </c>
      <c r="C5332" s="7" t="s">
        <v>7957</v>
      </c>
      <c r="D5332" s="7" t="s">
        <v>7952</v>
      </c>
      <c r="E5332" s="7" t="s">
        <v>7952</v>
      </c>
      <c r="F5332" s="27"/>
    </row>
    <row r="5333" spans="1:6" x14ac:dyDescent="0.3">
      <c r="A5333" s="7" t="s">
        <v>17223</v>
      </c>
      <c r="B5333" s="7" t="s">
        <v>17224</v>
      </c>
      <c r="C5333" s="7" t="s">
        <v>7957</v>
      </c>
      <c r="D5333" s="7" t="s">
        <v>7952</v>
      </c>
      <c r="E5333" s="7" t="s">
        <v>7952</v>
      </c>
      <c r="F5333" s="27"/>
    </row>
    <row r="5334" spans="1:6" x14ac:dyDescent="0.3">
      <c r="A5334" s="7" t="s">
        <v>17225</v>
      </c>
      <c r="B5334" s="7" t="s">
        <v>17226</v>
      </c>
      <c r="C5334" s="7" t="s">
        <v>7957</v>
      </c>
      <c r="D5334" s="7" t="s">
        <v>7952</v>
      </c>
      <c r="E5334" s="7" t="s">
        <v>7952</v>
      </c>
      <c r="F5334" s="27"/>
    </row>
    <row r="5335" spans="1:6" x14ac:dyDescent="0.3">
      <c r="A5335" s="7" t="s">
        <v>17227</v>
      </c>
      <c r="B5335" s="7" t="s">
        <v>17228</v>
      </c>
      <c r="C5335" s="7" t="s">
        <v>7957</v>
      </c>
      <c r="D5335" s="7" t="s">
        <v>7952</v>
      </c>
      <c r="E5335" s="7" t="s">
        <v>7952</v>
      </c>
      <c r="F5335" s="27"/>
    </row>
    <row r="5336" spans="1:6" x14ac:dyDescent="0.3">
      <c r="A5336" s="7" t="s">
        <v>17229</v>
      </c>
      <c r="B5336" s="7" t="s">
        <v>17230</v>
      </c>
      <c r="C5336" s="7" t="s">
        <v>7957</v>
      </c>
      <c r="D5336" s="7" t="s">
        <v>7952</v>
      </c>
      <c r="E5336" s="7" t="s">
        <v>7952</v>
      </c>
      <c r="F5336" s="27"/>
    </row>
    <row r="5337" spans="1:6" x14ac:dyDescent="0.3">
      <c r="A5337" s="7" t="s">
        <v>17231</v>
      </c>
      <c r="B5337" s="7" t="s">
        <v>17232</v>
      </c>
      <c r="C5337" s="7" t="s">
        <v>7957</v>
      </c>
      <c r="D5337" s="7" t="s">
        <v>7952</v>
      </c>
      <c r="E5337" s="7" t="s">
        <v>7952</v>
      </c>
      <c r="F5337" s="27"/>
    </row>
    <row r="5338" spans="1:6" x14ac:dyDescent="0.3">
      <c r="A5338" s="7" t="s">
        <v>17233</v>
      </c>
      <c r="B5338" s="7" t="s">
        <v>17234</v>
      </c>
      <c r="C5338" s="7" t="s">
        <v>7957</v>
      </c>
      <c r="D5338" s="7" t="s">
        <v>7952</v>
      </c>
      <c r="E5338" s="7" t="s">
        <v>7952</v>
      </c>
      <c r="F5338" s="27"/>
    </row>
    <row r="5339" spans="1:6" x14ac:dyDescent="0.3">
      <c r="A5339" s="7" t="s">
        <v>17235</v>
      </c>
      <c r="B5339" s="7" t="s">
        <v>17236</v>
      </c>
      <c r="C5339" s="7" t="s">
        <v>7957</v>
      </c>
      <c r="D5339" s="7" t="s">
        <v>7952</v>
      </c>
      <c r="E5339" s="7" t="s">
        <v>7952</v>
      </c>
      <c r="F5339" s="27"/>
    </row>
    <row r="5340" spans="1:6" x14ac:dyDescent="0.3">
      <c r="A5340" s="7" t="s">
        <v>17237</v>
      </c>
      <c r="B5340" s="7" t="s">
        <v>17238</v>
      </c>
      <c r="C5340" s="7" t="s">
        <v>7957</v>
      </c>
      <c r="D5340" s="7" t="s">
        <v>7952</v>
      </c>
      <c r="E5340" s="7" t="s">
        <v>7952</v>
      </c>
      <c r="F5340" s="27"/>
    </row>
    <row r="5341" spans="1:6" x14ac:dyDescent="0.3">
      <c r="A5341" s="7" t="s">
        <v>17239</v>
      </c>
      <c r="B5341" s="7" t="s">
        <v>17240</v>
      </c>
      <c r="C5341" s="7" t="s">
        <v>7957</v>
      </c>
      <c r="D5341" s="7" t="s">
        <v>7952</v>
      </c>
      <c r="E5341" s="7" t="s">
        <v>7952</v>
      </c>
      <c r="F5341" s="27"/>
    </row>
    <row r="5342" spans="1:6" x14ac:dyDescent="0.3">
      <c r="A5342" s="7" t="s">
        <v>17241</v>
      </c>
      <c r="B5342" s="7" t="s">
        <v>17242</v>
      </c>
      <c r="C5342" s="7" t="s">
        <v>7957</v>
      </c>
      <c r="D5342" s="7" t="s">
        <v>7952</v>
      </c>
      <c r="E5342" s="7" t="s">
        <v>7952</v>
      </c>
      <c r="F5342" s="27"/>
    </row>
    <row r="5343" spans="1:6" x14ac:dyDescent="0.3">
      <c r="A5343" s="7" t="s">
        <v>17243</v>
      </c>
      <c r="B5343" s="7" t="s">
        <v>17244</v>
      </c>
      <c r="C5343" s="7" t="s">
        <v>7957</v>
      </c>
      <c r="D5343" s="7" t="s">
        <v>7952</v>
      </c>
      <c r="E5343" s="7" t="s">
        <v>7952</v>
      </c>
      <c r="F5343" s="27"/>
    </row>
    <row r="5344" spans="1:6" x14ac:dyDescent="0.3">
      <c r="A5344" s="7" t="s">
        <v>17245</v>
      </c>
      <c r="B5344" s="7" t="s">
        <v>11789</v>
      </c>
      <c r="C5344" s="7" t="s">
        <v>7957</v>
      </c>
      <c r="D5344" s="7" t="s">
        <v>7952</v>
      </c>
      <c r="E5344" s="7" t="s">
        <v>7952</v>
      </c>
      <c r="F5344" s="27"/>
    </row>
    <row r="5345" spans="1:6" x14ac:dyDescent="0.3">
      <c r="A5345" s="7" t="s">
        <v>17246</v>
      </c>
      <c r="B5345" s="7" t="s">
        <v>17247</v>
      </c>
      <c r="C5345" s="7" t="s">
        <v>7957</v>
      </c>
      <c r="D5345" s="7" t="s">
        <v>7952</v>
      </c>
      <c r="E5345" s="7" t="s">
        <v>7952</v>
      </c>
      <c r="F5345" s="27"/>
    </row>
    <row r="5346" spans="1:6" x14ac:dyDescent="0.3">
      <c r="A5346" s="7" t="s">
        <v>17248</v>
      </c>
      <c r="B5346" s="7" t="s">
        <v>17249</v>
      </c>
      <c r="C5346" s="7" t="s">
        <v>7957</v>
      </c>
      <c r="D5346" s="7" t="s">
        <v>7952</v>
      </c>
      <c r="E5346" s="7" t="s">
        <v>7952</v>
      </c>
      <c r="F5346" s="27"/>
    </row>
    <row r="5347" spans="1:6" x14ac:dyDescent="0.3">
      <c r="A5347" s="7" t="s">
        <v>17250</v>
      </c>
      <c r="B5347" s="7" t="s">
        <v>17251</v>
      </c>
      <c r="C5347" s="7" t="s">
        <v>7957</v>
      </c>
      <c r="D5347" s="7" t="s">
        <v>7952</v>
      </c>
      <c r="E5347" s="7" t="s">
        <v>7952</v>
      </c>
      <c r="F5347" s="27"/>
    </row>
    <row r="5348" spans="1:6" x14ac:dyDescent="0.3">
      <c r="A5348" s="7" t="s">
        <v>17252</v>
      </c>
      <c r="B5348" s="7" t="s">
        <v>17253</v>
      </c>
      <c r="C5348" s="7" t="s">
        <v>7957</v>
      </c>
      <c r="D5348" s="7" t="s">
        <v>7952</v>
      </c>
      <c r="E5348" s="7" t="s">
        <v>7952</v>
      </c>
      <c r="F5348" s="27"/>
    </row>
    <row r="5349" spans="1:6" x14ac:dyDescent="0.3">
      <c r="A5349" s="7" t="s">
        <v>17254</v>
      </c>
      <c r="B5349" s="7" t="s">
        <v>17255</v>
      </c>
      <c r="C5349" s="7" t="s">
        <v>7957</v>
      </c>
      <c r="D5349" s="7" t="s">
        <v>7952</v>
      </c>
      <c r="E5349" s="7" t="s">
        <v>7952</v>
      </c>
      <c r="F5349" s="27"/>
    </row>
    <row r="5350" spans="1:6" x14ac:dyDescent="0.3">
      <c r="A5350" s="7" t="s">
        <v>17256</v>
      </c>
      <c r="B5350" s="7" t="s">
        <v>17257</v>
      </c>
      <c r="C5350" s="7" t="s">
        <v>7957</v>
      </c>
      <c r="D5350" s="7" t="s">
        <v>7952</v>
      </c>
      <c r="E5350" s="7" t="s">
        <v>7952</v>
      </c>
      <c r="F5350" s="27"/>
    </row>
    <row r="5351" spans="1:6" x14ac:dyDescent="0.3">
      <c r="A5351" s="7" t="s">
        <v>17258</v>
      </c>
      <c r="B5351" s="7" t="s">
        <v>17259</v>
      </c>
      <c r="C5351" s="7" t="s">
        <v>7957</v>
      </c>
      <c r="D5351" s="7" t="s">
        <v>7952</v>
      </c>
      <c r="E5351" s="7" t="s">
        <v>7952</v>
      </c>
      <c r="F5351" s="27"/>
    </row>
    <row r="5352" spans="1:6" x14ac:dyDescent="0.3">
      <c r="A5352" s="7" t="s">
        <v>17260</v>
      </c>
      <c r="B5352" s="7" t="s">
        <v>17261</v>
      </c>
      <c r="C5352" s="7" t="s">
        <v>7957</v>
      </c>
      <c r="D5352" s="7" t="s">
        <v>7952</v>
      </c>
      <c r="E5352" s="7" t="s">
        <v>7952</v>
      </c>
      <c r="F5352" s="27"/>
    </row>
    <row r="5353" spans="1:6" x14ac:dyDescent="0.3">
      <c r="A5353" s="7" t="s">
        <v>17262</v>
      </c>
      <c r="B5353" s="7" t="s">
        <v>17263</v>
      </c>
      <c r="C5353" s="7" t="s">
        <v>7957</v>
      </c>
      <c r="D5353" s="7" t="s">
        <v>7952</v>
      </c>
      <c r="E5353" s="7" t="s">
        <v>7952</v>
      </c>
      <c r="F5353" s="27"/>
    </row>
    <row r="5354" spans="1:6" x14ac:dyDescent="0.3">
      <c r="A5354" s="7" t="s">
        <v>17264</v>
      </c>
      <c r="B5354" s="7" t="s">
        <v>17265</v>
      </c>
      <c r="C5354" s="7" t="s">
        <v>7957</v>
      </c>
      <c r="D5354" s="7" t="s">
        <v>7952</v>
      </c>
      <c r="E5354" s="7" t="s">
        <v>7952</v>
      </c>
      <c r="F5354" s="27"/>
    </row>
    <row r="5355" spans="1:6" x14ac:dyDescent="0.3">
      <c r="A5355" s="7" t="s">
        <v>17266</v>
      </c>
      <c r="B5355" s="7" t="s">
        <v>17267</v>
      </c>
      <c r="C5355" s="7" t="s">
        <v>7957</v>
      </c>
      <c r="D5355" s="7" t="s">
        <v>7952</v>
      </c>
      <c r="E5355" s="7" t="s">
        <v>7952</v>
      </c>
      <c r="F5355" s="27"/>
    </row>
    <row r="5356" spans="1:6" x14ac:dyDescent="0.3">
      <c r="A5356" s="7" t="s">
        <v>17268</v>
      </c>
      <c r="B5356" s="7" t="s">
        <v>17269</v>
      </c>
      <c r="C5356" s="7" t="s">
        <v>7957</v>
      </c>
      <c r="D5356" s="7" t="s">
        <v>7952</v>
      </c>
      <c r="E5356" s="7" t="s">
        <v>7952</v>
      </c>
      <c r="F5356" s="27"/>
    </row>
    <row r="5357" spans="1:6" x14ac:dyDescent="0.3">
      <c r="A5357" s="7" t="s">
        <v>17270</v>
      </c>
      <c r="B5357" s="7" t="s">
        <v>17271</v>
      </c>
      <c r="C5357" s="7" t="s">
        <v>7957</v>
      </c>
      <c r="D5357" s="7" t="s">
        <v>7952</v>
      </c>
      <c r="E5357" s="7" t="s">
        <v>7952</v>
      </c>
      <c r="F5357" s="27"/>
    </row>
    <row r="5358" spans="1:6" x14ac:dyDescent="0.3">
      <c r="A5358" s="7" t="s">
        <v>17272</v>
      </c>
      <c r="B5358" s="7" t="s">
        <v>17273</v>
      </c>
      <c r="C5358" s="7" t="s">
        <v>7957</v>
      </c>
      <c r="D5358" s="7" t="s">
        <v>7952</v>
      </c>
      <c r="E5358" s="7" t="s">
        <v>7952</v>
      </c>
      <c r="F5358" s="27"/>
    </row>
    <row r="5359" spans="1:6" x14ac:dyDescent="0.3">
      <c r="A5359" s="7" t="s">
        <v>17274</v>
      </c>
      <c r="B5359" s="7" t="s">
        <v>17275</v>
      </c>
      <c r="C5359" s="7" t="s">
        <v>7957</v>
      </c>
      <c r="D5359" s="7" t="s">
        <v>7952</v>
      </c>
      <c r="E5359" s="7" t="s">
        <v>7952</v>
      </c>
      <c r="F5359" s="27"/>
    </row>
    <row r="5360" spans="1:6" x14ac:dyDescent="0.3">
      <c r="A5360" s="7" t="s">
        <v>17276</v>
      </c>
      <c r="B5360" s="7" t="s">
        <v>17277</v>
      </c>
      <c r="C5360" s="7" t="s">
        <v>7957</v>
      </c>
      <c r="D5360" s="7" t="s">
        <v>7952</v>
      </c>
      <c r="E5360" s="7" t="s">
        <v>7952</v>
      </c>
      <c r="F5360" s="27"/>
    </row>
    <row r="5361" spans="1:6" x14ac:dyDescent="0.3">
      <c r="A5361" s="7" t="s">
        <v>17278</v>
      </c>
      <c r="B5361" s="7" t="s">
        <v>17279</v>
      </c>
      <c r="C5361" s="7" t="s">
        <v>7957</v>
      </c>
      <c r="D5361" s="7" t="s">
        <v>7952</v>
      </c>
      <c r="E5361" s="7" t="s">
        <v>7952</v>
      </c>
      <c r="F5361" s="27"/>
    </row>
    <row r="5362" spans="1:6" x14ac:dyDescent="0.3">
      <c r="A5362" s="7" t="s">
        <v>17280</v>
      </c>
      <c r="B5362" s="7" t="s">
        <v>17281</v>
      </c>
      <c r="C5362" s="7" t="s">
        <v>7957</v>
      </c>
      <c r="D5362" s="7" t="s">
        <v>7952</v>
      </c>
      <c r="E5362" s="7" t="s">
        <v>7952</v>
      </c>
      <c r="F5362" s="27"/>
    </row>
    <row r="5363" spans="1:6" x14ac:dyDescent="0.3">
      <c r="A5363" s="7" t="s">
        <v>17282</v>
      </c>
      <c r="B5363" s="7" t="s">
        <v>17283</v>
      </c>
      <c r="C5363" s="7" t="s">
        <v>7957</v>
      </c>
      <c r="D5363" s="7" t="s">
        <v>7952</v>
      </c>
      <c r="E5363" s="7" t="s">
        <v>7952</v>
      </c>
      <c r="F5363" s="27"/>
    </row>
    <row r="5364" spans="1:6" x14ac:dyDescent="0.3">
      <c r="A5364" s="7" t="s">
        <v>17284</v>
      </c>
      <c r="B5364" s="7" t="s">
        <v>17285</v>
      </c>
      <c r="C5364" s="7" t="s">
        <v>7957</v>
      </c>
      <c r="D5364" s="7" t="s">
        <v>7952</v>
      </c>
      <c r="E5364" s="7" t="s">
        <v>7952</v>
      </c>
      <c r="F5364" s="27"/>
    </row>
    <row r="5365" spans="1:6" x14ac:dyDescent="0.3">
      <c r="A5365" s="7" t="s">
        <v>17286</v>
      </c>
      <c r="B5365" s="7" t="s">
        <v>17287</v>
      </c>
      <c r="C5365" s="7" t="s">
        <v>7957</v>
      </c>
      <c r="D5365" s="7" t="s">
        <v>7952</v>
      </c>
      <c r="E5365" s="7" t="s">
        <v>7952</v>
      </c>
      <c r="F5365" s="27"/>
    </row>
    <row r="5366" spans="1:6" x14ac:dyDescent="0.3">
      <c r="A5366" s="7" t="s">
        <v>17288</v>
      </c>
      <c r="B5366" s="7" t="s">
        <v>17289</v>
      </c>
      <c r="C5366" s="7" t="s">
        <v>7957</v>
      </c>
      <c r="D5366" s="7" t="s">
        <v>7952</v>
      </c>
      <c r="E5366" s="7" t="s">
        <v>7952</v>
      </c>
      <c r="F5366" s="27"/>
    </row>
    <row r="5367" spans="1:6" x14ac:dyDescent="0.3">
      <c r="A5367" s="7" t="s">
        <v>17290</v>
      </c>
      <c r="B5367" s="7" t="s">
        <v>17291</v>
      </c>
      <c r="C5367" s="7" t="s">
        <v>7957</v>
      </c>
      <c r="D5367" s="7" t="s">
        <v>7952</v>
      </c>
      <c r="E5367" s="7" t="s">
        <v>7952</v>
      </c>
      <c r="F5367" s="27"/>
    </row>
    <row r="5368" spans="1:6" x14ac:dyDescent="0.3">
      <c r="A5368" s="7" t="s">
        <v>17292</v>
      </c>
      <c r="B5368" s="7" t="s">
        <v>17293</v>
      </c>
      <c r="C5368" s="7" t="s">
        <v>7957</v>
      </c>
      <c r="D5368" s="7" t="s">
        <v>7952</v>
      </c>
      <c r="E5368" s="7" t="s">
        <v>7952</v>
      </c>
      <c r="F5368" s="27"/>
    </row>
    <row r="5369" spans="1:6" x14ac:dyDescent="0.3">
      <c r="A5369" s="7" t="s">
        <v>17294</v>
      </c>
      <c r="B5369" s="7" t="s">
        <v>17295</v>
      </c>
      <c r="C5369" s="7" t="s">
        <v>7957</v>
      </c>
      <c r="D5369" s="7" t="s">
        <v>7952</v>
      </c>
      <c r="E5369" s="7" t="s">
        <v>7952</v>
      </c>
      <c r="F5369" s="27"/>
    </row>
    <row r="5370" spans="1:6" x14ac:dyDescent="0.3">
      <c r="A5370" s="7" t="s">
        <v>17296</v>
      </c>
      <c r="B5370" s="7" t="s">
        <v>17297</v>
      </c>
      <c r="C5370" s="7" t="s">
        <v>7957</v>
      </c>
      <c r="D5370" s="7" t="s">
        <v>7952</v>
      </c>
      <c r="E5370" s="7" t="s">
        <v>7952</v>
      </c>
      <c r="F5370" s="27"/>
    </row>
    <row r="5371" spans="1:6" x14ac:dyDescent="0.3">
      <c r="A5371" s="7" t="s">
        <v>17298</v>
      </c>
      <c r="B5371" s="7" t="s">
        <v>17299</v>
      </c>
      <c r="C5371" s="7" t="s">
        <v>7957</v>
      </c>
      <c r="D5371" s="7" t="s">
        <v>7952</v>
      </c>
      <c r="E5371" s="7" t="s">
        <v>7952</v>
      </c>
      <c r="F5371" s="27"/>
    </row>
    <row r="5372" spans="1:6" x14ac:dyDescent="0.3">
      <c r="A5372" s="7" t="s">
        <v>17300</v>
      </c>
      <c r="B5372" s="7" t="s">
        <v>17301</v>
      </c>
      <c r="C5372" s="7" t="s">
        <v>7957</v>
      </c>
      <c r="D5372" s="7" t="s">
        <v>7952</v>
      </c>
      <c r="E5372" s="7" t="s">
        <v>7952</v>
      </c>
      <c r="F5372" s="27"/>
    </row>
    <row r="5373" spans="1:6" x14ac:dyDescent="0.3">
      <c r="A5373" s="7" t="s">
        <v>17302</v>
      </c>
      <c r="B5373" s="7" t="s">
        <v>17303</v>
      </c>
      <c r="C5373" s="7" t="s">
        <v>7957</v>
      </c>
      <c r="D5373" s="7" t="s">
        <v>7952</v>
      </c>
      <c r="E5373" s="7" t="s">
        <v>7952</v>
      </c>
      <c r="F5373" s="27"/>
    </row>
    <row r="5374" spans="1:6" x14ac:dyDescent="0.3">
      <c r="A5374" s="20" t="s">
        <v>17304</v>
      </c>
      <c r="B5374" s="20" t="s">
        <v>17305</v>
      </c>
      <c r="C5374" s="20" t="s">
        <v>7957</v>
      </c>
      <c r="D5374" s="20" t="s">
        <v>7952</v>
      </c>
      <c r="E5374" s="20" t="s">
        <v>7952</v>
      </c>
      <c r="F5374" s="27"/>
    </row>
    <row r="5375" spans="1:6" x14ac:dyDescent="0.3">
      <c r="A5375" s="7" t="s">
        <v>17306</v>
      </c>
      <c r="B5375" s="7" t="s">
        <v>17307</v>
      </c>
      <c r="C5375" s="7" t="s">
        <v>7957</v>
      </c>
      <c r="D5375" s="7" t="s">
        <v>7952</v>
      </c>
      <c r="E5375" s="7" t="s">
        <v>7952</v>
      </c>
      <c r="F5375" s="27"/>
    </row>
    <row r="5376" spans="1:6" x14ac:dyDescent="0.3">
      <c r="A5376" s="7" t="s">
        <v>17308</v>
      </c>
      <c r="B5376" s="7" t="s">
        <v>17309</v>
      </c>
      <c r="C5376" s="7" t="s">
        <v>7957</v>
      </c>
      <c r="D5376" s="7" t="s">
        <v>7952</v>
      </c>
      <c r="E5376" s="7" t="s">
        <v>7952</v>
      </c>
      <c r="F5376" s="27"/>
    </row>
    <row r="5377" spans="1:6" x14ac:dyDescent="0.3">
      <c r="A5377" s="7" t="s">
        <v>17310</v>
      </c>
      <c r="B5377" s="7" t="s">
        <v>17311</v>
      </c>
      <c r="C5377" s="7" t="s">
        <v>7957</v>
      </c>
      <c r="D5377" s="7" t="s">
        <v>7952</v>
      </c>
      <c r="E5377" s="7" t="s">
        <v>7952</v>
      </c>
      <c r="F5377" s="27"/>
    </row>
    <row r="5378" spans="1:6" x14ac:dyDescent="0.3">
      <c r="A5378" s="7" t="s">
        <v>17312</v>
      </c>
      <c r="B5378" s="7" t="s">
        <v>17313</v>
      </c>
      <c r="C5378" s="7" t="s">
        <v>7957</v>
      </c>
      <c r="D5378" s="7" t="s">
        <v>7952</v>
      </c>
      <c r="E5378" s="7" t="s">
        <v>7952</v>
      </c>
      <c r="F5378" s="27"/>
    </row>
    <row r="5379" spans="1:6" x14ac:dyDescent="0.3">
      <c r="A5379" s="7" t="s">
        <v>17314</v>
      </c>
      <c r="B5379" s="7" t="s">
        <v>17315</v>
      </c>
      <c r="C5379" s="7" t="s">
        <v>7957</v>
      </c>
      <c r="D5379" s="7" t="s">
        <v>7952</v>
      </c>
      <c r="E5379" s="7" t="s">
        <v>7952</v>
      </c>
      <c r="F5379" s="27"/>
    </row>
    <row r="5380" spans="1:6" x14ac:dyDescent="0.3">
      <c r="A5380" s="7" t="s">
        <v>17316</v>
      </c>
      <c r="B5380" s="7" t="s">
        <v>17317</v>
      </c>
      <c r="C5380" s="7" t="s">
        <v>7957</v>
      </c>
      <c r="D5380" s="7" t="s">
        <v>7952</v>
      </c>
      <c r="E5380" s="7" t="s">
        <v>7952</v>
      </c>
      <c r="F5380" s="27"/>
    </row>
    <row r="5381" spans="1:6" x14ac:dyDescent="0.3">
      <c r="A5381" s="7" t="s">
        <v>17318</v>
      </c>
      <c r="B5381" s="7" t="s">
        <v>17319</v>
      </c>
      <c r="C5381" s="7" t="s">
        <v>7957</v>
      </c>
      <c r="D5381" s="7" t="s">
        <v>7952</v>
      </c>
      <c r="E5381" s="7" t="s">
        <v>7952</v>
      </c>
      <c r="F5381" s="27"/>
    </row>
    <row r="5382" spans="1:6" x14ac:dyDescent="0.3">
      <c r="A5382" s="7" t="s">
        <v>17320</v>
      </c>
      <c r="B5382" s="7" t="s">
        <v>17321</v>
      </c>
      <c r="C5382" s="7" t="s">
        <v>7957</v>
      </c>
      <c r="D5382" s="7" t="s">
        <v>7952</v>
      </c>
      <c r="E5382" s="7" t="s">
        <v>7952</v>
      </c>
      <c r="F5382" s="27"/>
    </row>
    <row r="5383" spans="1:6" x14ac:dyDescent="0.3">
      <c r="A5383" s="7" t="s">
        <v>17322</v>
      </c>
      <c r="B5383" s="7" t="s">
        <v>17323</v>
      </c>
      <c r="C5383" s="7" t="s">
        <v>7957</v>
      </c>
      <c r="D5383" s="7" t="s">
        <v>7952</v>
      </c>
      <c r="E5383" s="7" t="s">
        <v>7952</v>
      </c>
      <c r="F5383" s="27"/>
    </row>
    <row r="5384" spans="1:6" x14ac:dyDescent="0.3">
      <c r="A5384" s="7" t="s">
        <v>17324</v>
      </c>
      <c r="B5384" s="7" t="s">
        <v>17325</v>
      </c>
      <c r="C5384" s="7" t="s">
        <v>7957</v>
      </c>
      <c r="D5384" s="7" t="s">
        <v>7952</v>
      </c>
      <c r="E5384" s="7" t="s">
        <v>7952</v>
      </c>
      <c r="F5384" s="27"/>
    </row>
    <row r="5385" spans="1:6" x14ac:dyDescent="0.3">
      <c r="A5385" s="7" t="s">
        <v>17326</v>
      </c>
      <c r="B5385" s="7" t="s">
        <v>17327</v>
      </c>
      <c r="C5385" s="7" t="s">
        <v>7957</v>
      </c>
      <c r="D5385" s="7" t="s">
        <v>7952</v>
      </c>
      <c r="E5385" s="7" t="s">
        <v>7952</v>
      </c>
      <c r="F5385" s="27"/>
    </row>
    <row r="5386" spans="1:6" x14ac:dyDescent="0.3">
      <c r="A5386" s="7" t="s">
        <v>17328</v>
      </c>
      <c r="B5386" s="7" t="s">
        <v>17329</v>
      </c>
      <c r="C5386" s="7" t="s">
        <v>7957</v>
      </c>
      <c r="D5386" s="7" t="s">
        <v>7952</v>
      </c>
      <c r="E5386" s="7" t="s">
        <v>7952</v>
      </c>
      <c r="F5386" s="27"/>
    </row>
    <row r="5387" spans="1:6" x14ac:dyDescent="0.3">
      <c r="A5387" s="7" t="s">
        <v>17330</v>
      </c>
      <c r="B5387" s="7" t="s">
        <v>17331</v>
      </c>
      <c r="C5387" s="7" t="s">
        <v>7957</v>
      </c>
      <c r="D5387" s="7" t="s">
        <v>7952</v>
      </c>
      <c r="E5387" s="7" t="s">
        <v>7952</v>
      </c>
      <c r="F5387" s="27"/>
    </row>
    <row r="5388" spans="1:6" x14ac:dyDescent="0.3">
      <c r="A5388" s="7" t="s">
        <v>17332</v>
      </c>
      <c r="B5388" s="7" t="s">
        <v>17333</v>
      </c>
      <c r="C5388" s="7" t="s">
        <v>7957</v>
      </c>
      <c r="D5388" s="7" t="s">
        <v>7952</v>
      </c>
      <c r="E5388" s="7" t="s">
        <v>7952</v>
      </c>
      <c r="F5388" s="27"/>
    </row>
    <row r="5389" spans="1:6" x14ac:dyDescent="0.3">
      <c r="A5389" s="7" t="s">
        <v>17334</v>
      </c>
      <c r="B5389" s="7" t="s">
        <v>17335</v>
      </c>
      <c r="C5389" s="7" t="s">
        <v>7957</v>
      </c>
      <c r="D5389" s="7" t="s">
        <v>7952</v>
      </c>
      <c r="E5389" s="7" t="s">
        <v>7952</v>
      </c>
      <c r="F5389" s="27"/>
    </row>
    <row r="5390" spans="1:6" x14ac:dyDescent="0.3">
      <c r="A5390" s="7" t="s">
        <v>17336</v>
      </c>
      <c r="B5390" s="7" t="s">
        <v>17337</v>
      </c>
      <c r="C5390" s="7" t="s">
        <v>7957</v>
      </c>
      <c r="D5390" s="7" t="s">
        <v>7952</v>
      </c>
      <c r="E5390" s="7" t="s">
        <v>7952</v>
      </c>
      <c r="F5390" s="27"/>
    </row>
    <row r="5391" spans="1:6" x14ac:dyDescent="0.3">
      <c r="A5391" s="7" t="s">
        <v>17338</v>
      </c>
      <c r="B5391" s="7" t="s">
        <v>17339</v>
      </c>
      <c r="C5391" s="7" t="s">
        <v>7957</v>
      </c>
      <c r="D5391" s="7" t="s">
        <v>7952</v>
      </c>
      <c r="E5391" s="7" t="s">
        <v>7952</v>
      </c>
      <c r="F5391" s="27"/>
    </row>
    <row r="5392" spans="1:6" x14ac:dyDescent="0.3">
      <c r="A5392" s="7" t="s">
        <v>17340</v>
      </c>
      <c r="B5392" s="7" t="s">
        <v>17341</v>
      </c>
      <c r="C5392" s="7" t="s">
        <v>7957</v>
      </c>
      <c r="D5392" s="7" t="s">
        <v>7952</v>
      </c>
      <c r="E5392" s="7" t="s">
        <v>7952</v>
      </c>
      <c r="F5392" s="27"/>
    </row>
    <row r="5393" spans="1:6" x14ac:dyDescent="0.3">
      <c r="A5393" s="20" t="s">
        <v>17342</v>
      </c>
      <c r="B5393" s="20" t="s">
        <v>17343</v>
      </c>
      <c r="C5393" s="20" t="s">
        <v>7957</v>
      </c>
      <c r="D5393" s="20" t="s">
        <v>7952</v>
      </c>
      <c r="E5393" s="20" t="s">
        <v>7952</v>
      </c>
      <c r="F5393" s="27"/>
    </row>
    <row r="5394" spans="1:6" x14ac:dyDescent="0.3">
      <c r="A5394" s="7" t="s">
        <v>17344</v>
      </c>
      <c r="B5394" s="7" t="s">
        <v>17345</v>
      </c>
      <c r="C5394" s="7" t="s">
        <v>7957</v>
      </c>
      <c r="D5394" s="7" t="s">
        <v>7952</v>
      </c>
      <c r="E5394" s="7" t="s">
        <v>7952</v>
      </c>
      <c r="F5394" s="27"/>
    </row>
    <row r="5395" spans="1:6" x14ac:dyDescent="0.3">
      <c r="A5395" s="7" t="s">
        <v>17346</v>
      </c>
      <c r="B5395" s="7" t="s">
        <v>17347</v>
      </c>
      <c r="C5395" s="7" t="s">
        <v>7957</v>
      </c>
      <c r="D5395" s="7" t="s">
        <v>7952</v>
      </c>
      <c r="E5395" s="7" t="s">
        <v>7952</v>
      </c>
      <c r="F5395" s="27"/>
    </row>
    <row r="5396" spans="1:6" x14ac:dyDescent="0.3">
      <c r="A5396" s="7" t="s">
        <v>17348</v>
      </c>
      <c r="B5396" s="7" t="s">
        <v>17349</v>
      </c>
      <c r="C5396" s="7" t="s">
        <v>7957</v>
      </c>
      <c r="D5396" s="7" t="s">
        <v>7952</v>
      </c>
      <c r="E5396" s="7" t="s">
        <v>7952</v>
      </c>
      <c r="F5396" s="27"/>
    </row>
    <row r="5397" spans="1:6" x14ac:dyDescent="0.3">
      <c r="A5397" s="7" t="s">
        <v>17350</v>
      </c>
      <c r="B5397" s="7" t="s">
        <v>17351</v>
      </c>
      <c r="C5397" s="7" t="s">
        <v>7957</v>
      </c>
      <c r="D5397" s="7" t="s">
        <v>7952</v>
      </c>
      <c r="E5397" s="7" t="s">
        <v>7952</v>
      </c>
      <c r="F5397" s="27"/>
    </row>
    <row r="5398" spans="1:6" x14ac:dyDescent="0.3">
      <c r="A5398" s="7" t="s">
        <v>17352</v>
      </c>
      <c r="B5398" s="7" t="s">
        <v>17353</v>
      </c>
      <c r="C5398" s="7" t="s">
        <v>7957</v>
      </c>
      <c r="D5398" s="7" t="s">
        <v>7952</v>
      </c>
      <c r="E5398" s="7" t="s">
        <v>7952</v>
      </c>
      <c r="F5398" s="27"/>
    </row>
    <row r="5399" spans="1:6" x14ac:dyDescent="0.3">
      <c r="A5399" s="7" t="s">
        <v>17354</v>
      </c>
      <c r="B5399" s="7" t="s">
        <v>17355</v>
      </c>
      <c r="C5399" s="7" t="s">
        <v>7957</v>
      </c>
      <c r="D5399" s="7" t="s">
        <v>7952</v>
      </c>
      <c r="E5399" s="7" t="s">
        <v>7952</v>
      </c>
      <c r="F5399" s="27"/>
    </row>
    <row r="5400" spans="1:6" x14ac:dyDescent="0.3">
      <c r="A5400" s="7" t="s">
        <v>17356</v>
      </c>
      <c r="B5400" s="7" t="s">
        <v>17357</v>
      </c>
      <c r="C5400" s="7" t="s">
        <v>7957</v>
      </c>
      <c r="D5400" s="7" t="s">
        <v>7952</v>
      </c>
      <c r="E5400" s="7" t="s">
        <v>7952</v>
      </c>
      <c r="F5400" s="27"/>
    </row>
    <row r="5401" spans="1:6" x14ac:dyDescent="0.3">
      <c r="A5401" s="7" t="s">
        <v>17358</v>
      </c>
      <c r="B5401" s="7" t="s">
        <v>17359</v>
      </c>
      <c r="C5401" s="7" t="s">
        <v>7957</v>
      </c>
      <c r="D5401" s="7" t="s">
        <v>7952</v>
      </c>
      <c r="E5401" s="7" t="s">
        <v>7952</v>
      </c>
      <c r="F5401" s="27"/>
    </row>
    <row r="5402" spans="1:6" x14ac:dyDescent="0.3">
      <c r="A5402" s="7" t="s">
        <v>17360</v>
      </c>
      <c r="B5402" s="7" t="s">
        <v>17361</v>
      </c>
      <c r="C5402" s="7" t="s">
        <v>7957</v>
      </c>
      <c r="D5402" s="7" t="s">
        <v>7952</v>
      </c>
      <c r="E5402" s="7" t="s">
        <v>7952</v>
      </c>
      <c r="F5402" s="27"/>
    </row>
    <row r="5403" spans="1:6" x14ac:dyDescent="0.3">
      <c r="A5403" s="7" t="s">
        <v>17362</v>
      </c>
      <c r="B5403" s="7" t="s">
        <v>17363</v>
      </c>
      <c r="C5403" s="7" t="s">
        <v>7957</v>
      </c>
      <c r="D5403" s="7" t="s">
        <v>7952</v>
      </c>
      <c r="E5403" s="7" t="s">
        <v>7952</v>
      </c>
      <c r="F5403" s="27"/>
    </row>
    <row r="5404" spans="1:6" x14ac:dyDescent="0.3">
      <c r="A5404" s="7" t="s">
        <v>17364</v>
      </c>
      <c r="B5404" s="7" t="s">
        <v>17365</v>
      </c>
      <c r="C5404" s="7" t="s">
        <v>7957</v>
      </c>
      <c r="D5404" s="7" t="s">
        <v>7952</v>
      </c>
      <c r="E5404" s="7" t="s">
        <v>7952</v>
      </c>
      <c r="F5404" s="27"/>
    </row>
    <row r="5405" spans="1:6" x14ac:dyDescent="0.3">
      <c r="A5405" s="7" t="s">
        <v>17366</v>
      </c>
      <c r="B5405" s="7" t="s">
        <v>17367</v>
      </c>
      <c r="C5405" s="7" t="s">
        <v>7957</v>
      </c>
      <c r="D5405" s="7" t="s">
        <v>7952</v>
      </c>
      <c r="E5405" s="7" t="s">
        <v>7952</v>
      </c>
      <c r="F5405" s="27"/>
    </row>
    <row r="5406" spans="1:6" x14ac:dyDescent="0.3">
      <c r="A5406" s="7" t="s">
        <v>17368</v>
      </c>
      <c r="B5406" s="7" t="s">
        <v>17369</v>
      </c>
      <c r="C5406" s="7" t="s">
        <v>7957</v>
      </c>
      <c r="D5406" s="7" t="s">
        <v>7952</v>
      </c>
      <c r="E5406" s="7" t="s">
        <v>7952</v>
      </c>
      <c r="F5406" s="27"/>
    </row>
    <row r="5407" spans="1:6" x14ac:dyDescent="0.3">
      <c r="A5407" s="7" t="s">
        <v>17370</v>
      </c>
      <c r="B5407" s="7" t="s">
        <v>17371</v>
      </c>
      <c r="C5407" s="7" t="s">
        <v>7957</v>
      </c>
      <c r="D5407" s="7" t="s">
        <v>7952</v>
      </c>
      <c r="E5407" s="7" t="s">
        <v>7952</v>
      </c>
      <c r="F5407" s="27"/>
    </row>
    <row r="5408" spans="1:6" x14ac:dyDescent="0.3">
      <c r="A5408" s="7" t="s">
        <v>17372</v>
      </c>
      <c r="B5408" s="7" t="s">
        <v>17373</v>
      </c>
      <c r="C5408" s="7" t="s">
        <v>7957</v>
      </c>
      <c r="D5408" s="7" t="s">
        <v>7952</v>
      </c>
      <c r="E5408" s="7" t="s">
        <v>7952</v>
      </c>
      <c r="F5408" s="27"/>
    </row>
    <row r="5409" spans="1:6" x14ac:dyDescent="0.3">
      <c r="A5409" s="7" t="s">
        <v>17374</v>
      </c>
      <c r="B5409" s="7" t="s">
        <v>17375</v>
      </c>
      <c r="C5409" s="7" t="s">
        <v>7957</v>
      </c>
      <c r="D5409" s="7" t="s">
        <v>7952</v>
      </c>
      <c r="E5409" s="7" t="s">
        <v>7952</v>
      </c>
      <c r="F5409" s="27"/>
    </row>
    <row r="5410" spans="1:6" x14ac:dyDescent="0.3">
      <c r="A5410" s="7" t="s">
        <v>17376</v>
      </c>
      <c r="B5410" s="7" t="s">
        <v>17377</v>
      </c>
      <c r="C5410" s="7" t="s">
        <v>7957</v>
      </c>
      <c r="D5410" s="7" t="s">
        <v>7952</v>
      </c>
      <c r="E5410" s="7" t="s">
        <v>7952</v>
      </c>
      <c r="F5410" s="27"/>
    </row>
    <row r="5411" spans="1:6" x14ac:dyDescent="0.3">
      <c r="A5411" s="7" t="s">
        <v>17378</v>
      </c>
      <c r="B5411" s="7" t="s">
        <v>17379</v>
      </c>
      <c r="C5411" s="7" t="s">
        <v>7957</v>
      </c>
      <c r="D5411" s="7" t="s">
        <v>7952</v>
      </c>
      <c r="E5411" s="7" t="s">
        <v>7952</v>
      </c>
      <c r="F5411" s="27"/>
    </row>
    <row r="5412" spans="1:6" x14ac:dyDescent="0.3">
      <c r="A5412" s="7" t="s">
        <v>17380</v>
      </c>
      <c r="B5412" s="7" t="s">
        <v>17381</v>
      </c>
      <c r="C5412" s="7" t="s">
        <v>7957</v>
      </c>
      <c r="D5412" s="7" t="s">
        <v>7952</v>
      </c>
      <c r="E5412" s="7" t="s">
        <v>7952</v>
      </c>
      <c r="F5412" s="27"/>
    </row>
    <row r="5413" spans="1:6" x14ac:dyDescent="0.3">
      <c r="A5413" s="7" t="s">
        <v>17382</v>
      </c>
      <c r="B5413" s="7" t="s">
        <v>17383</v>
      </c>
      <c r="C5413" s="7" t="s">
        <v>7957</v>
      </c>
      <c r="D5413" s="7" t="s">
        <v>7952</v>
      </c>
      <c r="E5413" s="7" t="s">
        <v>7952</v>
      </c>
      <c r="F5413" s="27"/>
    </row>
    <row r="5414" spans="1:6" x14ac:dyDescent="0.3">
      <c r="A5414" s="7" t="s">
        <v>17384</v>
      </c>
      <c r="B5414" s="7" t="s">
        <v>17385</v>
      </c>
      <c r="C5414" s="7" t="s">
        <v>7957</v>
      </c>
      <c r="D5414" s="7" t="s">
        <v>7952</v>
      </c>
      <c r="E5414" s="7" t="s">
        <v>7952</v>
      </c>
      <c r="F5414" s="27"/>
    </row>
    <row r="5415" spans="1:6" x14ac:dyDescent="0.3">
      <c r="A5415" s="7" t="s">
        <v>17386</v>
      </c>
      <c r="B5415" s="7" t="s">
        <v>17387</v>
      </c>
      <c r="C5415" s="7" t="s">
        <v>7957</v>
      </c>
      <c r="D5415" s="7" t="s">
        <v>7952</v>
      </c>
      <c r="E5415" s="7" t="s">
        <v>7952</v>
      </c>
      <c r="F5415" s="27"/>
    </row>
    <row r="5416" spans="1:6" x14ac:dyDescent="0.3">
      <c r="A5416" s="7" t="s">
        <v>17388</v>
      </c>
      <c r="B5416" s="7" t="s">
        <v>17389</v>
      </c>
      <c r="C5416" s="7" t="s">
        <v>7957</v>
      </c>
      <c r="D5416" s="7" t="s">
        <v>7952</v>
      </c>
      <c r="E5416" s="7" t="s">
        <v>7952</v>
      </c>
      <c r="F5416" s="27"/>
    </row>
    <row r="5417" spans="1:6" x14ac:dyDescent="0.3">
      <c r="A5417" s="7" t="s">
        <v>17390</v>
      </c>
      <c r="B5417" s="7" t="s">
        <v>17391</v>
      </c>
      <c r="C5417" s="7" t="s">
        <v>7957</v>
      </c>
      <c r="D5417" s="7" t="s">
        <v>7952</v>
      </c>
      <c r="E5417" s="7" t="s">
        <v>7952</v>
      </c>
      <c r="F5417" s="27"/>
    </row>
    <row r="5418" spans="1:6" x14ac:dyDescent="0.3">
      <c r="A5418" s="7" t="s">
        <v>17392</v>
      </c>
      <c r="B5418" s="7" t="s">
        <v>17393</v>
      </c>
      <c r="C5418" s="7" t="s">
        <v>7957</v>
      </c>
      <c r="D5418" s="7" t="s">
        <v>7952</v>
      </c>
      <c r="E5418" s="7" t="s">
        <v>7952</v>
      </c>
      <c r="F5418" s="27"/>
    </row>
    <row r="5419" spans="1:6" x14ac:dyDescent="0.3">
      <c r="A5419" s="7" t="s">
        <v>17394</v>
      </c>
      <c r="B5419" s="7" t="s">
        <v>17395</v>
      </c>
      <c r="C5419" s="7" t="s">
        <v>7957</v>
      </c>
      <c r="D5419" s="7" t="s">
        <v>7952</v>
      </c>
      <c r="E5419" s="7" t="s">
        <v>7952</v>
      </c>
      <c r="F5419" s="27"/>
    </row>
    <row r="5420" spans="1:6" x14ac:dyDescent="0.3">
      <c r="A5420" s="7" t="s">
        <v>17396</v>
      </c>
      <c r="B5420" s="7" t="s">
        <v>17397</v>
      </c>
      <c r="C5420" s="7" t="s">
        <v>7957</v>
      </c>
      <c r="D5420" s="7" t="s">
        <v>7952</v>
      </c>
      <c r="E5420" s="7" t="s">
        <v>7952</v>
      </c>
      <c r="F5420" s="27"/>
    </row>
    <row r="5421" spans="1:6" x14ac:dyDescent="0.3">
      <c r="A5421" s="7" t="s">
        <v>17398</v>
      </c>
      <c r="B5421" s="7" t="s">
        <v>17399</v>
      </c>
      <c r="C5421" s="7" t="s">
        <v>7957</v>
      </c>
      <c r="D5421" s="7" t="s">
        <v>7952</v>
      </c>
      <c r="E5421" s="7" t="s">
        <v>7952</v>
      </c>
      <c r="F5421" s="27"/>
    </row>
    <row r="5422" spans="1:6" x14ac:dyDescent="0.3">
      <c r="A5422" s="7" t="s">
        <v>17400</v>
      </c>
      <c r="B5422" s="7" t="s">
        <v>17401</v>
      </c>
      <c r="C5422" s="7" t="s">
        <v>7957</v>
      </c>
      <c r="D5422" s="7" t="s">
        <v>7952</v>
      </c>
      <c r="E5422" s="7" t="s">
        <v>7952</v>
      </c>
      <c r="F5422" s="27"/>
    </row>
    <row r="5423" spans="1:6" x14ac:dyDescent="0.3">
      <c r="A5423" s="7" t="s">
        <v>17402</v>
      </c>
      <c r="B5423" s="7" t="s">
        <v>17403</v>
      </c>
      <c r="C5423" s="7" t="s">
        <v>7957</v>
      </c>
      <c r="D5423" s="7" t="s">
        <v>7952</v>
      </c>
      <c r="E5423" s="7" t="s">
        <v>7952</v>
      </c>
      <c r="F5423" s="27"/>
    </row>
    <row r="5424" spans="1:6" x14ac:dyDescent="0.3">
      <c r="A5424" s="7" t="s">
        <v>17404</v>
      </c>
      <c r="B5424" s="7" t="s">
        <v>17405</v>
      </c>
      <c r="C5424" s="7" t="s">
        <v>7957</v>
      </c>
      <c r="D5424" s="7" t="s">
        <v>7952</v>
      </c>
      <c r="E5424" s="7" t="s">
        <v>7952</v>
      </c>
      <c r="F5424" s="27"/>
    </row>
    <row r="5425" spans="1:6" x14ac:dyDescent="0.3">
      <c r="A5425" s="7" t="s">
        <v>17406</v>
      </c>
      <c r="B5425" s="7" t="s">
        <v>17407</v>
      </c>
      <c r="C5425" s="7" t="s">
        <v>7957</v>
      </c>
      <c r="D5425" s="7" t="s">
        <v>7952</v>
      </c>
      <c r="E5425" s="7" t="s">
        <v>7952</v>
      </c>
      <c r="F5425" s="27"/>
    </row>
    <row r="5426" spans="1:6" x14ac:dyDescent="0.3">
      <c r="A5426" s="7" t="s">
        <v>17408</v>
      </c>
      <c r="B5426" s="7" t="s">
        <v>17409</v>
      </c>
      <c r="C5426" s="7" t="s">
        <v>7957</v>
      </c>
      <c r="D5426" s="7" t="s">
        <v>7952</v>
      </c>
      <c r="E5426" s="7" t="s">
        <v>7952</v>
      </c>
      <c r="F5426" s="27"/>
    </row>
    <row r="5427" spans="1:6" x14ac:dyDescent="0.3">
      <c r="A5427" s="7" t="s">
        <v>17410</v>
      </c>
      <c r="B5427" s="7" t="s">
        <v>17411</v>
      </c>
      <c r="C5427" s="7" t="s">
        <v>7957</v>
      </c>
      <c r="D5427" s="7" t="s">
        <v>7952</v>
      </c>
      <c r="E5427" s="7" t="s">
        <v>7952</v>
      </c>
      <c r="F5427" s="27"/>
    </row>
    <row r="5428" spans="1:6" x14ac:dyDescent="0.3">
      <c r="A5428" s="7" t="s">
        <v>17412</v>
      </c>
      <c r="B5428" s="7" t="s">
        <v>17413</v>
      </c>
      <c r="C5428" s="7" t="s">
        <v>7957</v>
      </c>
      <c r="D5428" s="7" t="s">
        <v>7952</v>
      </c>
      <c r="E5428" s="7" t="s">
        <v>7952</v>
      </c>
      <c r="F5428" s="27"/>
    </row>
    <row r="5429" spans="1:6" x14ac:dyDescent="0.3">
      <c r="A5429" s="7" t="s">
        <v>17414</v>
      </c>
      <c r="B5429" s="7" t="s">
        <v>17415</v>
      </c>
      <c r="C5429" s="7" t="s">
        <v>7957</v>
      </c>
      <c r="D5429" s="7" t="s">
        <v>7952</v>
      </c>
      <c r="E5429" s="7" t="s">
        <v>7952</v>
      </c>
      <c r="F5429" s="27"/>
    </row>
    <row r="5430" spans="1:6" x14ac:dyDescent="0.3">
      <c r="A5430" s="7" t="s">
        <v>17416</v>
      </c>
      <c r="B5430" s="7" t="s">
        <v>17417</v>
      </c>
      <c r="C5430" s="7" t="s">
        <v>7957</v>
      </c>
      <c r="D5430" s="7" t="s">
        <v>7952</v>
      </c>
      <c r="E5430" s="7" t="s">
        <v>7952</v>
      </c>
      <c r="F5430" s="27"/>
    </row>
    <row r="5431" spans="1:6" x14ac:dyDescent="0.3">
      <c r="A5431" s="7" t="s">
        <v>17418</v>
      </c>
      <c r="B5431" s="7" t="s">
        <v>17419</v>
      </c>
      <c r="C5431" s="7" t="s">
        <v>7957</v>
      </c>
      <c r="D5431" s="7" t="s">
        <v>7952</v>
      </c>
      <c r="E5431" s="7" t="s">
        <v>7952</v>
      </c>
      <c r="F5431" s="27"/>
    </row>
    <row r="5432" spans="1:6" x14ac:dyDescent="0.3">
      <c r="A5432" s="7" t="s">
        <v>17420</v>
      </c>
      <c r="B5432" s="7" t="s">
        <v>17421</v>
      </c>
      <c r="C5432" s="7" t="s">
        <v>7957</v>
      </c>
      <c r="D5432" s="7" t="s">
        <v>7952</v>
      </c>
      <c r="E5432" s="7" t="s">
        <v>7952</v>
      </c>
      <c r="F5432" s="27"/>
    </row>
    <row r="5433" spans="1:6" x14ac:dyDescent="0.3">
      <c r="A5433" s="7" t="s">
        <v>17422</v>
      </c>
      <c r="B5433" s="7" t="s">
        <v>17423</v>
      </c>
      <c r="C5433" s="7" t="s">
        <v>7957</v>
      </c>
      <c r="D5433" s="7" t="s">
        <v>7952</v>
      </c>
      <c r="E5433" s="7" t="s">
        <v>7952</v>
      </c>
      <c r="F5433" s="27"/>
    </row>
    <row r="5434" spans="1:6" x14ac:dyDescent="0.3">
      <c r="A5434" s="7" t="s">
        <v>17424</v>
      </c>
      <c r="B5434" s="7" t="s">
        <v>17425</v>
      </c>
      <c r="C5434" s="7" t="s">
        <v>7957</v>
      </c>
      <c r="D5434" s="7" t="s">
        <v>7952</v>
      </c>
      <c r="E5434" s="7" t="s">
        <v>7952</v>
      </c>
      <c r="F5434" s="27"/>
    </row>
    <row r="5435" spans="1:6" x14ac:dyDescent="0.3">
      <c r="A5435" s="7" t="s">
        <v>17426</v>
      </c>
      <c r="B5435" s="7" t="s">
        <v>17427</v>
      </c>
      <c r="C5435" s="7" t="s">
        <v>7957</v>
      </c>
      <c r="D5435" s="7" t="s">
        <v>7952</v>
      </c>
      <c r="E5435" s="7" t="s">
        <v>7952</v>
      </c>
      <c r="F5435" s="27"/>
    </row>
    <row r="5436" spans="1:6" x14ac:dyDescent="0.3">
      <c r="A5436" s="7" t="s">
        <v>17428</v>
      </c>
      <c r="B5436" s="7" t="s">
        <v>17429</v>
      </c>
      <c r="C5436" s="7" t="s">
        <v>7957</v>
      </c>
      <c r="D5436" s="7" t="s">
        <v>7952</v>
      </c>
      <c r="E5436" s="7" t="s">
        <v>7952</v>
      </c>
      <c r="F5436" s="27"/>
    </row>
    <row r="5437" spans="1:6" x14ac:dyDescent="0.3">
      <c r="A5437" s="7" t="s">
        <v>17430</v>
      </c>
      <c r="B5437" s="7" t="s">
        <v>17431</v>
      </c>
      <c r="C5437" s="7" t="s">
        <v>7957</v>
      </c>
      <c r="D5437" s="7" t="s">
        <v>7952</v>
      </c>
      <c r="E5437" s="7" t="s">
        <v>7952</v>
      </c>
      <c r="F5437" s="27"/>
    </row>
    <row r="5438" spans="1:6" x14ac:dyDescent="0.3">
      <c r="A5438" s="7" t="s">
        <v>17432</v>
      </c>
      <c r="B5438" s="7" t="s">
        <v>17433</v>
      </c>
      <c r="C5438" s="7" t="s">
        <v>7957</v>
      </c>
      <c r="D5438" s="7" t="s">
        <v>7952</v>
      </c>
      <c r="E5438" s="7" t="s">
        <v>7952</v>
      </c>
      <c r="F5438" s="27"/>
    </row>
    <row r="5439" spans="1:6" x14ac:dyDescent="0.3">
      <c r="A5439" s="7" t="s">
        <v>17434</v>
      </c>
      <c r="B5439" s="7" t="s">
        <v>17435</v>
      </c>
      <c r="C5439" s="7" t="s">
        <v>7957</v>
      </c>
      <c r="D5439" s="7" t="s">
        <v>7952</v>
      </c>
      <c r="E5439" s="7" t="s">
        <v>7952</v>
      </c>
      <c r="F5439" s="27"/>
    </row>
    <row r="5440" spans="1:6" x14ac:dyDescent="0.3">
      <c r="A5440" s="7" t="s">
        <v>17436</v>
      </c>
      <c r="B5440" s="7" t="s">
        <v>17437</v>
      </c>
      <c r="C5440" s="7" t="s">
        <v>7957</v>
      </c>
      <c r="D5440" s="7" t="s">
        <v>7952</v>
      </c>
      <c r="E5440" s="7" t="s">
        <v>7952</v>
      </c>
      <c r="F5440" s="27"/>
    </row>
    <row r="5441" spans="1:6" x14ac:dyDescent="0.3">
      <c r="A5441" s="7" t="s">
        <v>17438</v>
      </c>
      <c r="B5441" s="7" t="s">
        <v>17439</v>
      </c>
      <c r="C5441" s="7" t="s">
        <v>7957</v>
      </c>
      <c r="D5441" s="7" t="s">
        <v>7952</v>
      </c>
      <c r="E5441" s="7" t="s">
        <v>7952</v>
      </c>
      <c r="F5441" s="27"/>
    </row>
    <row r="5442" spans="1:6" x14ac:dyDescent="0.3">
      <c r="A5442" s="7" t="s">
        <v>17440</v>
      </c>
      <c r="B5442" s="7" t="s">
        <v>17441</v>
      </c>
      <c r="C5442" s="7" t="s">
        <v>7957</v>
      </c>
      <c r="D5442" s="7" t="s">
        <v>7952</v>
      </c>
      <c r="E5442" s="7" t="s">
        <v>7952</v>
      </c>
      <c r="F5442" s="27"/>
    </row>
    <row r="5443" spans="1:6" x14ac:dyDescent="0.3">
      <c r="A5443" s="7" t="s">
        <v>17442</v>
      </c>
      <c r="B5443" s="7" t="s">
        <v>17443</v>
      </c>
      <c r="C5443" s="7" t="s">
        <v>7957</v>
      </c>
      <c r="D5443" s="7" t="s">
        <v>7952</v>
      </c>
      <c r="E5443" s="7" t="s">
        <v>7952</v>
      </c>
      <c r="F5443" s="27"/>
    </row>
    <row r="5444" spans="1:6" x14ac:dyDescent="0.3">
      <c r="A5444" s="7" t="s">
        <v>17444</v>
      </c>
      <c r="B5444" s="7" t="s">
        <v>17445</v>
      </c>
      <c r="C5444" s="7" t="s">
        <v>7957</v>
      </c>
      <c r="D5444" s="7" t="s">
        <v>7952</v>
      </c>
      <c r="E5444" s="7" t="s">
        <v>7952</v>
      </c>
      <c r="F5444" s="27"/>
    </row>
    <row r="5445" spans="1:6" x14ac:dyDescent="0.3">
      <c r="A5445" s="7" t="s">
        <v>17446</v>
      </c>
      <c r="B5445" s="7" t="s">
        <v>17447</v>
      </c>
      <c r="C5445" s="7" t="s">
        <v>7957</v>
      </c>
      <c r="D5445" s="7" t="s">
        <v>7952</v>
      </c>
      <c r="E5445" s="7" t="s">
        <v>7952</v>
      </c>
      <c r="F5445" s="27"/>
    </row>
    <row r="5446" spans="1:6" x14ac:dyDescent="0.3">
      <c r="A5446" s="7" t="s">
        <v>17448</v>
      </c>
      <c r="B5446" s="7" t="s">
        <v>17449</v>
      </c>
      <c r="C5446" s="7" t="s">
        <v>7957</v>
      </c>
      <c r="D5446" s="7" t="s">
        <v>7952</v>
      </c>
      <c r="E5446" s="7" t="s">
        <v>7952</v>
      </c>
      <c r="F5446" s="27"/>
    </row>
    <row r="5447" spans="1:6" x14ac:dyDescent="0.3">
      <c r="A5447" s="7" t="s">
        <v>17450</v>
      </c>
      <c r="B5447" s="7" t="s">
        <v>17451</v>
      </c>
      <c r="C5447" s="7" t="s">
        <v>7957</v>
      </c>
      <c r="D5447" s="7" t="s">
        <v>7952</v>
      </c>
      <c r="E5447" s="7" t="s">
        <v>7952</v>
      </c>
      <c r="F5447" s="27"/>
    </row>
    <row r="5448" spans="1:6" x14ac:dyDescent="0.3">
      <c r="A5448" s="7" t="s">
        <v>17452</v>
      </c>
      <c r="B5448" s="7" t="s">
        <v>17453</v>
      </c>
      <c r="C5448" s="7" t="s">
        <v>7957</v>
      </c>
      <c r="D5448" s="7" t="s">
        <v>7952</v>
      </c>
      <c r="E5448" s="7" t="s">
        <v>7952</v>
      </c>
      <c r="F5448" s="27"/>
    </row>
    <row r="5449" spans="1:6" x14ac:dyDescent="0.3">
      <c r="A5449" s="7" t="s">
        <v>17454</v>
      </c>
      <c r="B5449" s="7" t="s">
        <v>17455</v>
      </c>
      <c r="C5449" s="7" t="s">
        <v>7957</v>
      </c>
      <c r="D5449" s="7" t="s">
        <v>7952</v>
      </c>
      <c r="E5449" s="7" t="s">
        <v>7952</v>
      </c>
      <c r="F5449" s="27"/>
    </row>
    <row r="5450" spans="1:6" x14ac:dyDescent="0.3">
      <c r="A5450" s="7" t="s">
        <v>17456</v>
      </c>
      <c r="B5450" s="7" t="s">
        <v>17457</v>
      </c>
      <c r="C5450" s="7" t="s">
        <v>7957</v>
      </c>
      <c r="D5450" s="7" t="s">
        <v>7952</v>
      </c>
      <c r="E5450" s="7" t="s">
        <v>7952</v>
      </c>
      <c r="F5450" s="27"/>
    </row>
    <row r="5451" spans="1:6" x14ac:dyDescent="0.3">
      <c r="A5451" s="7" t="s">
        <v>17458</v>
      </c>
      <c r="B5451" s="7" t="s">
        <v>17459</v>
      </c>
      <c r="C5451" s="7" t="s">
        <v>7957</v>
      </c>
      <c r="D5451" s="7" t="s">
        <v>7952</v>
      </c>
      <c r="E5451" s="7" t="s">
        <v>7952</v>
      </c>
      <c r="F5451" s="27"/>
    </row>
    <row r="5452" spans="1:6" x14ac:dyDescent="0.3">
      <c r="A5452" s="7" t="s">
        <v>17460</v>
      </c>
      <c r="B5452" s="7" t="s">
        <v>17461</v>
      </c>
      <c r="C5452" s="7" t="s">
        <v>7957</v>
      </c>
      <c r="D5452" s="7" t="s">
        <v>7952</v>
      </c>
      <c r="E5452" s="7" t="s">
        <v>7952</v>
      </c>
      <c r="F5452" s="27"/>
    </row>
    <row r="5453" spans="1:6" x14ac:dyDescent="0.3">
      <c r="A5453" s="7" t="s">
        <v>17462</v>
      </c>
      <c r="B5453" s="7" t="s">
        <v>17463</v>
      </c>
      <c r="C5453" s="7" t="s">
        <v>7957</v>
      </c>
      <c r="D5453" s="7" t="s">
        <v>7952</v>
      </c>
      <c r="E5453" s="7" t="s">
        <v>7952</v>
      </c>
      <c r="F5453" s="27"/>
    </row>
    <row r="5454" spans="1:6" x14ac:dyDescent="0.3">
      <c r="A5454" s="7" t="s">
        <v>17464</v>
      </c>
      <c r="B5454" s="7" t="s">
        <v>17465</v>
      </c>
      <c r="C5454" s="7" t="s">
        <v>7957</v>
      </c>
      <c r="D5454" s="7" t="s">
        <v>7952</v>
      </c>
      <c r="E5454" s="7" t="s">
        <v>7952</v>
      </c>
      <c r="F5454" s="27"/>
    </row>
    <row r="5455" spans="1:6" x14ac:dyDescent="0.3">
      <c r="A5455" s="7" t="s">
        <v>17466</v>
      </c>
      <c r="B5455" s="7" t="s">
        <v>17467</v>
      </c>
      <c r="C5455" s="7" t="s">
        <v>7957</v>
      </c>
      <c r="D5455" s="7" t="s">
        <v>7952</v>
      </c>
      <c r="E5455" s="7" t="s">
        <v>7952</v>
      </c>
      <c r="F5455" s="27"/>
    </row>
    <row r="5456" spans="1:6" x14ac:dyDescent="0.3">
      <c r="A5456" s="7" t="s">
        <v>17468</v>
      </c>
      <c r="B5456" s="7" t="s">
        <v>17469</v>
      </c>
      <c r="C5456" s="7" t="s">
        <v>7957</v>
      </c>
      <c r="D5456" s="7" t="s">
        <v>7952</v>
      </c>
      <c r="E5456" s="7" t="s">
        <v>7952</v>
      </c>
      <c r="F5456" s="27"/>
    </row>
    <row r="5457" spans="1:6" x14ac:dyDescent="0.3">
      <c r="A5457" s="7" t="s">
        <v>17470</v>
      </c>
      <c r="B5457" s="7" t="s">
        <v>17471</v>
      </c>
      <c r="C5457" s="7" t="s">
        <v>7957</v>
      </c>
      <c r="D5457" s="7" t="s">
        <v>7952</v>
      </c>
      <c r="E5457" s="7" t="s">
        <v>7952</v>
      </c>
      <c r="F5457" s="27"/>
    </row>
    <row r="5458" spans="1:6" x14ac:dyDescent="0.3">
      <c r="A5458" s="7" t="s">
        <v>17472</v>
      </c>
      <c r="B5458" s="7" t="s">
        <v>17473</v>
      </c>
      <c r="C5458" s="7" t="s">
        <v>7957</v>
      </c>
      <c r="D5458" s="7" t="s">
        <v>7952</v>
      </c>
      <c r="E5458" s="7" t="s">
        <v>7952</v>
      </c>
      <c r="F5458" s="27"/>
    </row>
    <row r="5459" spans="1:6" x14ac:dyDescent="0.3">
      <c r="A5459" s="7" t="s">
        <v>17474</v>
      </c>
      <c r="B5459" s="7" t="s">
        <v>17475</v>
      </c>
      <c r="C5459" s="7" t="s">
        <v>7957</v>
      </c>
      <c r="D5459" s="7" t="s">
        <v>7952</v>
      </c>
      <c r="E5459" s="7" t="s">
        <v>7952</v>
      </c>
      <c r="F5459" s="27"/>
    </row>
    <row r="5460" spans="1:6" x14ac:dyDescent="0.3">
      <c r="A5460" s="7" t="s">
        <v>17476</v>
      </c>
      <c r="B5460" s="7" t="s">
        <v>17477</v>
      </c>
      <c r="C5460" s="7" t="s">
        <v>7957</v>
      </c>
      <c r="D5460" s="7" t="s">
        <v>7952</v>
      </c>
      <c r="E5460" s="7" t="s">
        <v>7952</v>
      </c>
      <c r="F5460" s="27"/>
    </row>
    <row r="5461" spans="1:6" x14ac:dyDescent="0.3">
      <c r="A5461" s="7" t="s">
        <v>17478</v>
      </c>
      <c r="B5461" s="7" t="s">
        <v>17479</v>
      </c>
      <c r="C5461" s="7" t="s">
        <v>7957</v>
      </c>
      <c r="D5461" s="7" t="s">
        <v>7952</v>
      </c>
      <c r="E5461" s="7" t="s">
        <v>7952</v>
      </c>
      <c r="F5461" s="27"/>
    </row>
    <row r="5462" spans="1:6" x14ac:dyDescent="0.3">
      <c r="A5462" s="7" t="s">
        <v>17480</v>
      </c>
      <c r="B5462" s="7" t="s">
        <v>17481</v>
      </c>
      <c r="C5462" s="7" t="s">
        <v>7957</v>
      </c>
      <c r="D5462" s="7" t="s">
        <v>7952</v>
      </c>
      <c r="E5462" s="7" t="s">
        <v>7952</v>
      </c>
      <c r="F5462" s="27"/>
    </row>
    <row r="5463" spans="1:6" x14ac:dyDescent="0.3">
      <c r="A5463" s="7" t="s">
        <v>17482</v>
      </c>
      <c r="B5463" s="7" t="s">
        <v>17483</v>
      </c>
      <c r="C5463" s="7" t="s">
        <v>7957</v>
      </c>
      <c r="D5463" s="7" t="s">
        <v>7952</v>
      </c>
      <c r="E5463" s="7" t="s">
        <v>7952</v>
      </c>
      <c r="F5463" s="27"/>
    </row>
    <row r="5464" spans="1:6" x14ac:dyDescent="0.3">
      <c r="A5464" s="7" t="s">
        <v>17484</v>
      </c>
      <c r="B5464" s="7" t="s">
        <v>17485</v>
      </c>
      <c r="C5464" s="7" t="s">
        <v>7957</v>
      </c>
      <c r="D5464" s="7" t="s">
        <v>7952</v>
      </c>
      <c r="E5464" s="7" t="s">
        <v>7952</v>
      </c>
      <c r="F5464" s="27"/>
    </row>
    <row r="5465" spans="1:6" x14ac:dyDescent="0.3">
      <c r="A5465" s="7" t="s">
        <v>17486</v>
      </c>
      <c r="B5465" s="7" t="s">
        <v>17487</v>
      </c>
      <c r="C5465" s="7" t="s">
        <v>7957</v>
      </c>
      <c r="D5465" s="7" t="s">
        <v>7952</v>
      </c>
      <c r="E5465" s="7" t="s">
        <v>7952</v>
      </c>
      <c r="F5465" s="27"/>
    </row>
    <row r="5466" spans="1:6" x14ac:dyDescent="0.3">
      <c r="A5466" s="7" t="s">
        <v>17488</v>
      </c>
      <c r="B5466" s="7" t="s">
        <v>17489</v>
      </c>
      <c r="C5466" s="7" t="s">
        <v>7957</v>
      </c>
      <c r="D5466" s="7" t="s">
        <v>7952</v>
      </c>
      <c r="E5466" s="7" t="s">
        <v>7952</v>
      </c>
      <c r="F5466" s="27"/>
    </row>
    <row r="5467" spans="1:6" x14ac:dyDescent="0.3">
      <c r="A5467" s="7" t="s">
        <v>17490</v>
      </c>
      <c r="B5467" s="7" t="s">
        <v>17491</v>
      </c>
      <c r="C5467" s="7" t="s">
        <v>7957</v>
      </c>
      <c r="D5467" s="7" t="s">
        <v>7952</v>
      </c>
      <c r="E5467" s="7" t="s">
        <v>7952</v>
      </c>
      <c r="F5467" s="27"/>
    </row>
    <row r="5468" spans="1:6" x14ac:dyDescent="0.3">
      <c r="A5468" s="7" t="s">
        <v>17492</v>
      </c>
      <c r="B5468" s="7" t="s">
        <v>17493</v>
      </c>
      <c r="C5468" s="7" t="s">
        <v>7957</v>
      </c>
      <c r="D5468" s="7" t="s">
        <v>7952</v>
      </c>
      <c r="E5468" s="7" t="s">
        <v>7952</v>
      </c>
      <c r="F5468" s="27"/>
    </row>
    <row r="5469" spans="1:6" x14ac:dyDescent="0.3">
      <c r="A5469" s="7" t="s">
        <v>17494</v>
      </c>
      <c r="B5469" s="7" t="s">
        <v>17495</v>
      </c>
      <c r="C5469" s="7" t="s">
        <v>7957</v>
      </c>
      <c r="D5469" s="7" t="s">
        <v>7952</v>
      </c>
      <c r="E5469" s="7" t="s">
        <v>7952</v>
      </c>
      <c r="F5469" s="27"/>
    </row>
    <row r="5470" spans="1:6" x14ac:dyDescent="0.3">
      <c r="A5470" s="7" t="s">
        <v>17496</v>
      </c>
      <c r="B5470" s="7" t="s">
        <v>17497</v>
      </c>
      <c r="C5470" s="7" t="s">
        <v>7957</v>
      </c>
      <c r="D5470" s="7" t="s">
        <v>7952</v>
      </c>
      <c r="E5470" s="7" t="s">
        <v>7952</v>
      </c>
      <c r="F5470" s="27"/>
    </row>
    <row r="5471" spans="1:6" x14ac:dyDescent="0.3">
      <c r="A5471" s="7" t="s">
        <v>17498</v>
      </c>
      <c r="B5471" s="7" t="s">
        <v>17499</v>
      </c>
      <c r="C5471" s="7" t="s">
        <v>7957</v>
      </c>
      <c r="D5471" s="7" t="s">
        <v>7952</v>
      </c>
      <c r="E5471" s="7" t="s">
        <v>7952</v>
      </c>
      <c r="F5471" s="27"/>
    </row>
    <row r="5472" spans="1:6" x14ac:dyDescent="0.3">
      <c r="A5472" s="7" t="s">
        <v>17500</v>
      </c>
      <c r="B5472" s="7" t="s">
        <v>17501</v>
      </c>
      <c r="C5472" s="7" t="s">
        <v>7957</v>
      </c>
      <c r="D5472" s="7" t="s">
        <v>7952</v>
      </c>
      <c r="E5472" s="7" t="s">
        <v>7952</v>
      </c>
      <c r="F5472" s="27"/>
    </row>
    <row r="5473" spans="1:6" x14ac:dyDescent="0.3">
      <c r="A5473" s="7" t="s">
        <v>17502</v>
      </c>
      <c r="B5473" s="7" t="s">
        <v>17503</v>
      </c>
      <c r="C5473" s="7" t="s">
        <v>7957</v>
      </c>
      <c r="D5473" s="7" t="s">
        <v>7952</v>
      </c>
      <c r="E5473" s="7" t="s">
        <v>7952</v>
      </c>
      <c r="F5473" s="27"/>
    </row>
    <row r="5474" spans="1:6" x14ac:dyDescent="0.3">
      <c r="A5474" s="7" t="s">
        <v>17504</v>
      </c>
      <c r="B5474" s="7" t="s">
        <v>17505</v>
      </c>
      <c r="C5474" s="7" t="s">
        <v>7957</v>
      </c>
      <c r="D5474" s="7" t="s">
        <v>7952</v>
      </c>
      <c r="E5474" s="7" t="s">
        <v>7952</v>
      </c>
      <c r="F5474" s="27"/>
    </row>
    <row r="5475" spans="1:6" x14ac:dyDescent="0.3">
      <c r="A5475" s="7" t="s">
        <v>17506</v>
      </c>
      <c r="B5475" s="7" t="s">
        <v>17507</v>
      </c>
      <c r="C5475" s="7" t="s">
        <v>7957</v>
      </c>
      <c r="D5475" s="7" t="s">
        <v>7952</v>
      </c>
      <c r="E5475" s="7" t="s">
        <v>7952</v>
      </c>
      <c r="F5475" s="27"/>
    </row>
    <row r="5476" spans="1:6" x14ac:dyDescent="0.3">
      <c r="A5476" s="7" t="s">
        <v>17508</v>
      </c>
      <c r="B5476" s="7" t="s">
        <v>17509</v>
      </c>
      <c r="C5476" s="7" t="s">
        <v>7957</v>
      </c>
      <c r="D5476" s="7" t="s">
        <v>7952</v>
      </c>
      <c r="E5476" s="7" t="s">
        <v>7952</v>
      </c>
      <c r="F5476" s="27"/>
    </row>
    <row r="5477" spans="1:6" x14ac:dyDescent="0.3">
      <c r="A5477" s="7" t="s">
        <v>17510</v>
      </c>
      <c r="B5477" s="7" t="s">
        <v>17511</v>
      </c>
      <c r="C5477" s="7" t="s">
        <v>7957</v>
      </c>
      <c r="D5477" s="7" t="s">
        <v>7952</v>
      </c>
      <c r="E5477" s="7" t="s">
        <v>7952</v>
      </c>
      <c r="F5477" s="27"/>
    </row>
    <row r="5478" spans="1:6" x14ac:dyDescent="0.3">
      <c r="A5478" s="7" t="s">
        <v>17512</v>
      </c>
      <c r="B5478" s="7" t="s">
        <v>17513</v>
      </c>
      <c r="C5478" s="7" t="s">
        <v>7957</v>
      </c>
      <c r="D5478" s="7" t="s">
        <v>7952</v>
      </c>
      <c r="E5478" s="7" t="s">
        <v>7952</v>
      </c>
      <c r="F5478" s="27"/>
    </row>
    <row r="5479" spans="1:6" x14ac:dyDescent="0.3">
      <c r="A5479" s="7" t="s">
        <v>17514</v>
      </c>
      <c r="B5479" s="7" t="s">
        <v>17515</v>
      </c>
      <c r="C5479" s="7" t="s">
        <v>7957</v>
      </c>
      <c r="D5479" s="7" t="s">
        <v>7952</v>
      </c>
      <c r="E5479" s="7" t="s">
        <v>7952</v>
      </c>
      <c r="F5479" s="27"/>
    </row>
    <row r="5480" spans="1:6" x14ac:dyDescent="0.3">
      <c r="A5480" s="7" t="s">
        <v>17516</v>
      </c>
      <c r="B5480" s="7" t="s">
        <v>17517</v>
      </c>
      <c r="C5480" s="7" t="s">
        <v>7957</v>
      </c>
      <c r="D5480" s="7" t="s">
        <v>7952</v>
      </c>
      <c r="E5480" s="7" t="s">
        <v>7952</v>
      </c>
      <c r="F5480" s="27"/>
    </row>
    <row r="5481" spans="1:6" x14ac:dyDescent="0.3">
      <c r="A5481" s="7" t="s">
        <v>17518</v>
      </c>
      <c r="B5481" s="7" t="s">
        <v>17519</v>
      </c>
      <c r="C5481" s="7" t="s">
        <v>7957</v>
      </c>
      <c r="D5481" s="7" t="s">
        <v>7952</v>
      </c>
      <c r="E5481" s="7" t="s">
        <v>7952</v>
      </c>
      <c r="F5481" s="27"/>
    </row>
    <row r="5482" spans="1:6" x14ac:dyDescent="0.3">
      <c r="A5482" s="7" t="s">
        <v>17520</v>
      </c>
      <c r="B5482" s="7" t="s">
        <v>17521</v>
      </c>
      <c r="C5482" s="7" t="s">
        <v>7957</v>
      </c>
      <c r="D5482" s="7" t="s">
        <v>7952</v>
      </c>
      <c r="E5482" s="7" t="s">
        <v>7952</v>
      </c>
      <c r="F5482" s="27"/>
    </row>
    <row r="5483" spans="1:6" x14ac:dyDescent="0.3">
      <c r="A5483" s="7" t="s">
        <v>17522</v>
      </c>
      <c r="B5483" s="7" t="s">
        <v>17523</v>
      </c>
      <c r="C5483" s="7" t="s">
        <v>7957</v>
      </c>
      <c r="D5483" s="7" t="s">
        <v>7952</v>
      </c>
      <c r="E5483" s="7" t="s">
        <v>7952</v>
      </c>
      <c r="F5483" s="27"/>
    </row>
    <row r="5484" spans="1:6" x14ac:dyDescent="0.3">
      <c r="A5484" s="7" t="s">
        <v>17524</v>
      </c>
      <c r="B5484" s="7" t="s">
        <v>17525</v>
      </c>
      <c r="C5484" s="7" t="s">
        <v>7957</v>
      </c>
      <c r="D5484" s="7" t="s">
        <v>7952</v>
      </c>
      <c r="E5484" s="7" t="s">
        <v>7952</v>
      </c>
      <c r="F5484" s="27"/>
    </row>
    <row r="5485" spans="1:6" x14ac:dyDescent="0.3">
      <c r="A5485" s="7" t="s">
        <v>17526</v>
      </c>
      <c r="B5485" s="7" t="s">
        <v>17527</v>
      </c>
      <c r="C5485" s="7" t="s">
        <v>7957</v>
      </c>
      <c r="D5485" s="7" t="s">
        <v>7952</v>
      </c>
      <c r="E5485" s="7" t="s">
        <v>7952</v>
      </c>
      <c r="F5485" s="27"/>
    </row>
    <row r="5486" spans="1:6" x14ac:dyDescent="0.3">
      <c r="A5486" s="7" t="s">
        <v>17528</v>
      </c>
      <c r="B5486" s="7" t="s">
        <v>17529</v>
      </c>
      <c r="C5486" s="7" t="s">
        <v>7957</v>
      </c>
      <c r="D5486" s="7" t="s">
        <v>7952</v>
      </c>
      <c r="E5486" s="7" t="s">
        <v>7952</v>
      </c>
      <c r="F5486" s="27"/>
    </row>
    <row r="5487" spans="1:6" x14ac:dyDescent="0.3">
      <c r="A5487" s="7" t="s">
        <v>17530</v>
      </c>
      <c r="B5487" s="7" t="s">
        <v>17531</v>
      </c>
      <c r="C5487" s="7" t="s">
        <v>7957</v>
      </c>
      <c r="D5487" s="7" t="s">
        <v>7952</v>
      </c>
      <c r="E5487" s="7" t="s">
        <v>7952</v>
      </c>
      <c r="F5487" s="27"/>
    </row>
    <row r="5488" spans="1:6" x14ac:dyDescent="0.3">
      <c r="A5488" s="7" t="s">
        <v>17532</v>
      </c>
      <c r="B5488" s="7" t="s">
        <v>17533</v>
      </c>
      <c r="C5488" s="7" t="s">
        <v>7957</v>
      </c>
      <c r="D5488" s="7" t="s">
        <v>7952</v>
      </c>
      <c r="E5488" s="7" t="s">
        <v>7952</v>
      </c>
      <c r="F5488" s="27"/>
    </row>
    <row r="5489" spans="1:6" x14ac:dyDescent="0.3">
      <c r="A5489" s="7" t="s">
        <v>17534</v>
      </c>
      <c r="B5489" s="7" t="s">
        <v>17535</v>
      </c>
      <c r="C5489" s="7" t="s">
        <v>7957</v>
      </c>
      <c r="D5489" s="7" t="s">
        <v>7952</v>
      </c>
      <c r="E5489" s="7" t="s">
        <v>7952</v>
      </c>
      <c r="F5489" s="27"/>
    </row>
    <row r="5490" spans="1:6" x14ac:dyDescent="0.3">
      <c r="A5490" s="7" t="s">
        <v>17536</v>
      </c>
      <c r="B5490" s="7" t="s">
        <v>17537</v>
      </c>
      <c r="C5490" s="7" t="s">
        <v>7957</v>
      </c>
      <c r="D5490" s="7" t="s">
        <v>7952</v>
      </c>
      <c r="E5490" s="7" t="s">
        <v>7952</v>
      </c>
      <c r="F5490" s="27"/>
    </row>
    <row r="5491" spans="1:6" x14ac:dyDescent="0.3">
      <c r="A5491" s="7" t="s">
        <v>17538</v>
      </c>
      <c r="B5491" s="7" t="s">
        <v>17539</v>
      </c>
      <c r="C5491" s="7" t="s">
        <v>7957</v>
      </c>
      <c r="D5491" s="7" t="s">
        <v>7952</v>
      </c>
      <c r="E5491" s="7" t="s">
        <v>7952</v>
      </c>
      <c r="F5491" s="27"/>
    </row>
    <row r="5492" spans="1:6" x14ac:dyDescent="0.3">
      <c r="A5492" s="7" t="s">
        <v>17540</v>
      </c>
      <c r="B5492" s="7" t="s">
        <v>17541</v>
      </c>
      <c r="C5492" s="7" t="s">
        <v>7957</v>
      </c>
      <c r="D5492" s="7" t="s">
        <v>7952</v>
      </c>
      <c r="E5492" s="7" t="s">
        <v>7952</v>
      </c>
      <c r="F5492" s="27"/>
    </row>
    <row r="5493" spans="1:6" x14ac:dyDescent="0.3">
      <c r="A5493" s="7" t="s">
        <v>17542</v>
      </c>
      <c r="B5493" s="7" t="s">
        <v>17543</v>
      </c>
      <c r="C5493" s="7" t="s">
        <v>7957</v>
      </c>
      <c r="D5493" s="7" t="s">
        <v>7952</v>
      </c>
      <c r="E5493" s="7" t="s">
        <v>7952</v>
      </c>
      <c r="F5493" s="27"/>
    </row>
    <row r="5494" spans="1:6" x14ac:dyDescent="0.3">
      <c r="A5494" s="7" t="s">
        <v>17544</v>
      </c>
      <c r="B5494" s="7" t="s">
        <v>17545</v>
      </c>
      <c r="C5494" s="7" t="s">
        <v>7957</v>
      </c>
      <c r="D5494" s="7" t="s">
        <v>7952</v>
      </c>
      <c r="E5494" s="7" t="s">
        <v>7952</v>
      </c>
      <c r="F5494" s="27"/>
    </row>
    <row r="5495" spans="1:6" x14ac:dyDescent="0.3">
      <c r="A5495" s="7" t="s">
        <v>17546</v>
      </c>
      <c r="B5495" s="7" t="s">
        <v>17547</v>
      </c>
      <c r="C5495" s="7" t="s">
        <v>7957</v>
      </c>
      <c r="D5495" s="7" t="s">
        <v>7952</v>
      </c>
      <c r="E5495" s="7" t="s">
        <v>7952</v>
      </c>
      <c r="F5495" s="27"/>
    </row>
    <row r="5496" spans="1:6" x14ac:dyDescent="0.3">
      <c r="A5496" s="7" t="s">
        <v>17548</v>
      </c>
      <c r="B5496" s="7" t="s">
        <v>17549</v>
      </c>
      <c r="C5496" s="7" t="s">
        <v>7957</v>
      </c>
      <c r="D5496" s="7" t="s">
        <v>7952</v>
      </c>
      <c r="E5496" s="7" t="s">
        <v>7952</v>
      </c>
      <c r="F5496" s="27"/>
    </row>
    <row r="5497" spans="1:6" x14ac:dyDescent="0.3">
      <c r="A5497" s="7" t="s">
        <v>17550</v>
      </c>
      <c r="B5497" s="7" t="s">
        <v>17551</v>
      </c>
      <c r="C5497" s="7" t="s">
        <v>7957</v>
      </c>
      <c r="D5497" s="7" t="s">
        <v>7952</v>
      </c>
      <c r="E5497" s="7" t="s">
        <v>7952</v>
      </c>
      <c r="F5497" s="27"/>
    </row>
    <row r="5498" spans="1:6" x14ac:dyDescent="0.3">
      <c r="A5498" s="7" t="s">
        <v>17552</v>
      </c>
      <c r="B5498" s="7" t="s">
        <v>17553</v>
      </c>
      <c r="C5498" s="7" t="s">
        <v>7957</v>
      </c>
      <c r="D5498" s="7" t="s">
        <v>7952</v>
      </c>
      <c r="E5498" s="7" t="s">
        <v>7952</v>
      </c>
      <c r="F5498" s="27"/>
    </row>
    <row r="5499" spans="1:6" x14ac:dyDescent="0.3">
      <c r="A5499" s="7" t="s">
        <v>17554</v>
      </c>
      <c r="B5499" s="7" t="s">
        <v>17555</v>
      </c>
      <c r="C5499" s="7" t="s">
        <v>7957</v>
      </c>
      <c r="D5499" s="7" t="s">
        <v>7952</v>
      </c>
      <c r="E5499" s="7" t="s">
        <v>7952</v>
      </c>
      <c r="F5499" s="27"/>
    </row>
    <row r="5500" spans="1:6" x14ac:dyDescent="0.3">
      <c r="A5500" s="7" t="s">
        <v>17556</v>
      </c>
      <c r="B5500" s="7" t="s">
        <v>17557</v>
      </c>
      <c r="C5500" s="7" t="s">
        <v>7957</v>
      </c>
      <c r="D5500" s="7" t="s">
        <v>7952</v>
      </c>
      <c r="E5500" s="7" t="s">
        <v>7952</v>
      </c>
      <c r="F5500" s="27"/>
    </row>
    <row r="5501" spans="1:6" x14ac:dyDescent="0.3">
      <c r="A5501" s="7" t="s">
        <v>17558</v>
      </c>
      <c r="B5501" s="7" t="s">
        <v>17559</v>
      </c>
      <c r="C5501" s="7" t="s">
        <v>7957</v>
      </c>
      <c r="D5501" s="7" t="s">
        <v>7952</v>
      </c>
      <c r="E5501" s="7" t="s">
        <v>7952</v>
      </c>
      <c r="F5501" s="27"/>
    </row>
    <row r="5502" spans="1:6" x14ac:dyDescent="0.3">
      <c r="A5502" s="7" t="s">
        <v>17560</v>
      </c>
      <c r="B5502" s="7" t="s">
        <v>17561</v>
      </c>
      <c r="C5502" s="7" t="s">
        <v>7957</v>
      </c>
      <c r="D5502" s="7" t="s">
        <v>7952</v>
      </c>
      <c r="E5502" s="7" t="s">
        <v>7952</v>
      </c>
      <c r="F5502" s="27"/>
    </row>
    <row r="5503" spans="1:6" x14ac:dyDescent="0.3">
      <c r="A5503" s="7" t="s">
        <v>17562</v>
      </c>
      <c r="B5503" s="7" t="s">
        <v>17563</v>
      </c>
      <c r="C5503" s="7" t="s">
        <v>7957</v>
      </c>
      <c r="D5503" s="7" t="s">
        <v>7952</v>
      </c>
      <c r="E5503" s="7" t="s">
        <v>7952</v>
      </c>
      <c r="F5503" s="27"/>
    </row>
    <row r="5504" spans="1:6" x14ac:dyDescent="0.3">
      <c r="A5504" s="7" t="s">
        <v>17564</v>
      </c>
      <c r="B5504" s="7" t="s">
        <v>17565</v>
      </c>
      <c r="C5504" s="7" t="s">
        <v>7957</v>
      </c>
      <c r="D5504" s="7" t="s">
        <v>7952</v>
      </c>
      <c r="E5504" s="7" t="s">
        <v>7952</v>
      </c>
      <c r="F5504" s="27"/>
    </row>
    <row r="5505" spans="1:6" x14ac:dyDescent="0.3">
      <c r="A5505" s="7" t="s">
        <v>17566</v>
      </c>
      <c r="B5505" s="7" t="s">
        <v>17567</v>
      </c>
      <c r="C5505" s="7" t="s">
        <v>7957</v>
      </c>
      <c r="D5505" s="7" t="s">
        <v>7952</v>
      </c>
      <c r="E5505" s="7" t="s">
        <v>7952</v>
      </c>
      <c r="F5505" s="27"/>
    </row>
    <row r="5506" spans="1:6" x14ac:dyDescent="0.3">
      <c r="A5506" s="7" t="s">
        <v>17568</v>
      </c>
      <c r="B5506" s="7" t="s">
        <v>17569</v>
      </c>
      <c r="C5506" s="7" t="s">
        <v>7957</v>
      </c>
      <c r="D5506" s="7" t="s">
        <v>7952</v>
      </c>
      <c r="E5506" s="7" t="s">
        <v>7952</v>
      </c>
      <c r="F5506" s="27"/>
    </row>
    <row r="5507" spans="1:6" x14ac:dyDescent="0.3">
      <c r="A5507" s="20" t="s">
        <v>17570</v>
      </c>
      <c r="B5507" s="20" t="s">
        <v>17571</v>
      </c>
      <c r="C5507" s="20" t="s">
        <v>7957</v>
      </c>
      <c r="D5507" s="20" t="s">
        <v>7952</v>
      </c>
      <c r="E5507" s="20" t="s">
        <v>7952</v>
      </c>
      <c r="F5507" s="27"/>
    </row>
    <row r="5508" spans="1:6" x14ac:dyDescent="0.3">
      <c r="A5508" s="7" t="s">
        <v>17572</v>
      </c>
      <c r="B5508" s="7" t="s">
        <v>17573</v>
      </c>
      <c r="C5508" s="7" t="s">
        <v>7957</v>
      </c>
      <c r="D5508" s="7" t="s">
        <v>7952</v>
      </c>
      <c r="E5508" s="7" t="s">
        <v>7952</v>
      </c>
      <c r="F5508" s="27"/>
    </row>
    <row r="5509" spans="1:6" x14ac:dyDescent="0.3">
      <c r="A5509" s="7" t="s">
        <v>17574</v>
      </c>
      <c r="B5509" s="7" t="s">
        <v>17575</v>
      </c>
      <c r="C5509" s="7" t="s">
        <v>7957</v>
      </c>
      <c r="D5509" s="7" t="s">
        <v>7952</v>
      </c>
      <c r="E5509" s="7" t="s">
        <v>7952</v>
      </c>
      <c r="F5509" s="27"/>
    </row>
    <row r="5510" spans="1:6" x14ac:dyDescent="0.3">
      <c r="A5510" s="7" t="s">
        <v>17576</v>
      </c>
      <c r="B5510" s="7" t="s">
        <v>17577</v>
      </c>
      <c r="C5510" s="7" t="s">
        <v>7957</v>
      </c>
      <c r="D5510" s="7" t="s">
        <v>7952</v>
      </c>
      <c r="E5510" s="7" t="s">
        <v>7952</v>
      </c>
      <c r="F5510" s="27"/>
    </row>
    <row r="5511" spans="1:6" x14ac:dyDescent="0.3">
      <c r="A5511" s="7" t="s">
        <v>17578</v>
      </c>
      <c r="B5511" s="7" t="s">
        <v>17579</v>
      </c>
      <c r="C5511" s="7" t="s">
        <v>7957</v>
      </c>
      <c r="D5511" s="7" t="s">
        <v>7952</v>
      </c>
      <c r="E5511" s="7" t="s">
        <v>7952</v>
      </c>
      <c r="F5511" s="27"/>
    </row>
    <row r="5512" spans="1:6" x14ac:dyDescent="0.3">
      <c r="A5512" s="7" t="s">
        <v>17580</v>
      </c>
      <c r="B5512" s="7" t="s">
        <v>17581</v>
      </c>
      <c r="C5512" s="7" t="s">
        <v>7957</v>
      </c>
      <c r="D5512" s="7" t="s">
        <v>7952</v>
      </c>
      <c r="E5512" s="7" t="s">
        <v>7952</v>
      </c>
      <c r="F5512" s="27"/>
    </row>
    <row r="5513" spans="1:6" x14ac:dyDescent="0.3">
      <c r="A5513" s="7" t="s">
        <v>17582</v>
      </c>
      <c r="B5513" s="7" t="s">
        <v>17583</v>
      </c>
      <c r="C5513" s="7" t="s">
        <v>7957</v>
      </c>
      <c r="D5513" s="7" t="s">
        <v>7952</v>
      </c>
      <c r="E5513" s="7" t="s">
        <v>7952</v>
      </c>
      <c r="F5513" s="27"/>
    </row>
    <row r="5514" spans="1:6" x14ac:dyDescent="0.3">
      <c r="A5514" s="7" t="s">
        <v>17584</v>
      </c>
      <c r="B5514" s="7" t="s">
        <v>17585</v>
      </c>
      <c r="C5514" s="7" t="s">
        <v>7957</v>
      </c>
      <c r="D5514" s="7" t="s">
        <v>7952</v>
      </c>
      <c r="E5514" s="7" t="s">
        <v>7952</v>
      </c>
      <c r="F5514" s="27"/>
    </row>
    <row r="5515" spans="1:6" x14ac:dyDescent="0.3">
      <c r="A5515" s="7" t="s">
        <v>17586</v>
      </c>
      <c r="B5515" s="7" t="s">
        <v>17587</v>
      </c>
      <c r="C5515" s="7" t="s">
        <v>7957</v>
      </c>
      <c r="D5515" s="7" t="s">
        <v>7952</v>
      </c>
      <c r="E5515" s="7" t="s">
        <v>7952</v>
      </c>
      <c r="F5515" s="27"/>
    </row>
    <row r="5516" spans="1:6" x14ac:dyDescent="0.3">
      <c r="A5516" s="7" t="s">
        <v>17588</v>
      </c>
      <c r="B5516" s="7" t="s">
        <v>17589</v>
      </c>
      <c r="C5516" s="7" t="s">
        <v>7957</v>
      </c>
      <c r="D5516" s="7" t="s">
        <v>7952</v>
      </c>
      <c r="E5516" s="7" t="s">
        <v>7952</v>
      </c>
      <c r="F5516" s="27"/>
    </row>
    <row r="5517" spans="1:6" x14ac:dyDescent="0.3">
      <c r="A5517" s="7" t="s">
        <v>17590</v>
      </c>
      <c r="B5517" s="7" t="s">
        <v>17591</v>
      </c>
      <c r="C5517" s="7" t="s">
        <v>7957</v>
      </c>
      <c r="D5517" s="7" t="s">
        <v>7952</v>
      </c>
      <c r="E5517" s="7" t="s">
        <v>7952</v>
      </c>
      <c r="F5517" s="27"/>
    </row>
    <row r="5518" spans="1:6" x14ac:dyDescent="0.3">
      <c r="A5518" s="7" t="s">
        <v>17592</v>
      </c>
      <c r="B5518" s="7" t="s">
        <v>17593</v>
      </c>
      <c r="C5518" s="7" t="s">
        <v>7957</v>
      </c>
      <c r="D5518" s="7" t="s">
        <v>7952</v>
      </c>
      <c r="E5518" s="7" t="s">
        <v>7952</v>
      </c>
      <c r="F5518" s="27"/>
    </row>
    <row r="5519" spans="1:6" x14ac:dyDescent="0.3">
      <c r="A5519" s="7" t="s">
        <v>17594</v>
      </c>
      <c r="B5519" s="7" t="s">
        <v>17595</v>
      </c>
      <c r="C5519" s="7" t="s">
        <v>7957</v>
      </c>
      <c r="D5519" s="7" t="s">
        <v>7952</v>
      </c>
      <c r="E5519" s="7" t="s">
        <v>7952</v>
      </c>
      <c r="F5519" s="27"/>
    </row>
    <row r="5520" spans="1:6" x14ac:dyDescent="0.3">
      <c r="A5520" s="7" t="s">
        <v>17596</v>
      </c>
      <c r="B5520" s="7" t="s">
        <v>17597</v>
      </c>
      <c r="C5520" s="7" t="s">
        <v>7957</v>
      </c>
      <c r="D5520" s="7" t="s">
        <v>7952</v>
      </c>
      <c r="E5520" s="7" t="s">
        <v>7952</v>
      </c>
      <c r="F5520" s="27"/>
    </row>
    <row r="5521" spans="1:6" x14ac:dyDescent="0.3">
      <c r="A5521" s="7" t="s">
        <v>17598</v>
      </c>
      <c r="B5521" s="7" t="s">
        <v>17599</v>
      </c>
      <c r="C5521" s="7" t="s">
        <v>7957</v>
      </c>
      <c r="D5521" s="7" t="s">
        <v>7952</v>
      </c>
      <c r="E5521" s="7" t="s">
        <v>7952</v>
      </c>
      <c r="F5521" s="27"/>
    </row>
    <row r="5522" spans="1:6" x14ac:dyDescent="0.3">
      <c r="A5522" s="7" t="s">
        <v>17600</v>
      </c>
      <c r="B5522" s="7" t="s">
        <v>17601</v>
      </c>
      <c r="C5522" s="7" t="s">
        <v>7957</v>
      </c>
      <c r="D5522" s="7" t="s">
        <v>7952</v>
      </c>
      <c r="E5522" s="7" t="s">
        <v>7952</v>
      </c>
      <c r="F5522" s="27"/>
    </row>
    <row r="5523" spans="1:6" x14ac:dyDescent="0.3">
      <c r="A5523" s="7" t="s">
        <v>17602</v>
      </c>
      <c r="B5523" s="7" t="s">
        <v>17603</v>
      </c>
      <c r="C5523" s="7" t="s">
        <v>7957</v>
      </c>
      <c r="D5523" s="7" t="s">
        <v>7952</v>
      </c>
      <c r="E5523" s="7" t="s">
        <v>7952</v>
      </c>
      <c r="F5523" s="27"/>
    </row>
    <row r="5524" spans="1:6" x14ac:dyDescent="0.3">
      <c r="A5524" s="7" t="s">
        <v>17604</v>
      </c>
      <c r="B5524" s="7" t="s">
        <v>17605</v>
      </c>
      <c r="C5524" s="7" t="s">
        <v>7957</v>
      </c>
      <c r="D5524" s="7" t="s">
        <v>7952</v>
      </c>
      <c r="E5524" s="7" t="s">
        <v>7952</v>
      </c>
      <c r="F5524" s="27"/>
    </row>
    <row r="5525" spans="1:6" x14ac:dyDescent="0.3">
      <c r="A5525" s="7" t="s">
        <v>17606</v>
      </c>
      <c r="B5525" s="7" t="s">
        <v>17607</v>
      </c>
      <c r="C5525" s="7" t="s">
        <v>7957</v>
      </c>
      <c r="D5525" s="7" t="s">
        <v>7952</v>
      </c>
      <c r="E5525" s="7" t="s">
        <v>7952</v>
      </c>
      <c r="F5525" s="27"/>
    </row>
    <row r="5526" spans="1:6" x14ac:dyDescent="0.3">
      <c r="A5526" s="7" t="s">
        <v>17608</v>
      </c>
      <c r="B5526" s="7" t="s">
        <v>17609</v>
      </c>
      <c r="C5526" s="7" t="s">
        <v>7957</v>
      </c>
      <c r="D5526" s="7" t="s">
        <v>7952</v>
      </c>
      <c r="E5526" s="7" t="s">
        <v>7952</v>
      </c>
      <c r="F5526" s="27"/>
    </row>
    <row r="5527" spans="1:6" x14ac:dyDescent="0.3">
      <c r="A5527" s="7" t="s">
        <v>17610</v>
      </c>
      <c r="B5527" s="7" t="s">
        <v>17611</v>
      </c>
      <c r="C5527" s="7" t="s">
        <v>7957</v>
      </c>
      <c r="D5527" s="7" t="s">
        <v>7952</v>
      </c>
      <c r="E5527" s="7" t="s">
        <v>7952</v>
      </c>
      <c r="F5527" s="27"/>
    </row>
    <row r="5528" spans="1:6" x14ac:dyDescent="0.3">
      <c r="A5528" s="7" t="s">
        <v>17612</v>
      </c>
      <c r="B5528" s="7" t="s">
        <v>17613</v>
      </c>
      <c r="C5528" s="7" t="s">
        <v>7957</v>
      </c>
      <c r="D5528" s="7" t="s">
        <v>7952</v>
      </c>
      <c r="E5528" s="7" t="s">
        <v>7952</v>
      </c>
      <c r="F5528" s="27"/>
    </row>
    <row r="5529" spans="1:6" x14ac:dyDescent="0.3">
      <c r="A5529" s="7" t="s">
        <v>17614</v>
      </c>
      <c r="B5529" s="7" t="s">
        <v>17615</v>
      </c>
      <c r="C5529" s="7" t="s">
        <v>7957</v>
      </c>
      <c r="D5529" s="7" t="s">
        <v>7952</v>
      </c>
      <c r="E5529" s="7" t="s">
        <v>7952</v>
      </c>
      <c r="F5529" s="27"/>
    </row>
    <row r="5530" spans="1:6" x14ac:dyDescent="0.3">
      <c r="A5530" s="7" t="s">
        <v>17616</v>
      </c>
      <c r="B5530" s="7" t="s">
        <v>17617</v>
      </c>
      <c r="C5530" s="7" t="s">
        <v>7957</v>
      </c>
      <c r="D5530" s="7" t="s">
        <v>7952</v>
      </c>
      <c r="E5530" s="7" t="s">
        <v>7952</v>
      </c>
      <c r="F5530" s="27"/>
    </row>
    <row r="5531" spans="1:6" x14ac:dyDescent="0.3">
      <c r="A5531" s="7" t="s">
        <v>17618</v>
      </c>
      <c r="B5531" s="7" t="s">
        <v>17619</v>
      </c>
      <c r="C5531" s="7" t="s">
        <v>7957</v>
      </c>
      <c r="D5531" s="7" t="s">
        <v>7952</v>
      </c>
      <c r="E5531" s="7" t="s">
        <v>7952</v>
      </c>
      <c r="F5531" s="27"/>
    </row>
    <row r="5532" spans="1:6" x14ac:dyDescent="0.3">
      <c r="A5532" s="20" t="s">
        <v>17620</v>
      </c>
      <c r="B5532" s="20" t="s">
        <v>17621</v>
      </c>
      <c r="C5532" s="20" t="s">
        <v>7957</v>
      </c>
      <c r="D5532" s="20" t="s">
        <v>7952</v>
      </c>
      <c r="E5532" s="20" t="s">
        <v>7952</v>
      </c>
      <c r="F5532" s="27"/>
    </row>
    <row r="5533" spans="1:6" x14ac:dyDescent="0.3">
      <c r="A5533" s="7" t="s">
        <v>17622</v>
      </c>
      <c r="B5533" s="7" t="s">
        <v>17623</v>
      </c>
      <c r="C5533" s="7" t="s">
        <v>7957</v>
      </c>
      <c r="D5533" s="7" t="s">
        <v>7952</v>
      </c>
      <c r="E5533" s="7" t="s">
        <v>7952</v>
      </c>
      <c r="F5533" s="27"/>
    </row>
    <row r="5534" spans="1:6" x14ac:dyDescent="0.3">
      <c r="A5534" s="7" t="s">
        <v>17624</v>
      </c>
      <c r="B5534" s="7" t="s">
        <v>17625</v>
      </c>
      <c r="C5534" s="7" t="s">
        <v>7957</v>
      </c>
      <c r="D5534" s="7" t="s">
        <v>7952</v>
      </c>
      <c r="E5534" s="7" t="s">
        <v>7952</v>
      </c>
      <c r="F5534" s="27"/>
    </row>
    <row r="5535" spans="1:6" x14ac:dyDescent="0.3">
      <c r="A5535" s="7" t="s">
        <v>17626</v>
      </c>
      <c r="B5535" s="7" t="s">
        <v>17627</v>
      </c>
      <c r="C5535" s="7" t="s">
        <v>7957</v>
      </c>
      <c r="D5535" s="7" t="s">
        <v>7952</v>
      </c>
      <c r="E5535" s="7" t="s">
        <v>7952</v>
      </c>
      <c r="F5535" s="27"/>
    </row>
    <row r="5536" spans="1:6" x14ac:dyDescent="0.3">
      <c r="A5536" s="7" t="s">
        <v>17628</v>
      </c>
      <c r="B5536" s="7" t="s">
        <v>17629</v>
      </c>
      <c r="C5536" s="7" t="s">
        <v>7957</v>
      </c>
      <c r="D5536" s="7" t="s">
        <v>7952</v>
      </c>
      <c r="E5536" s="7" t="s">
        <v>7952</v>
      </c>
      <c r="F5536" s="27"/>
    </row>
    <row r="5537" spans="1:6" x14ac:dyDescent="0.3">
      <c r="A5537" s="7" t="s">
        <v>17630</v>
      </c>
      <c r="B5537" s="7" t="s">
        <v>17631</v>
      </c>
      <c r="C5537" s="7" t="s">
        <v>7957</v>
      </c>
      <c r="D5537" s="7" t="s">
        <v>7952</v>
      </c>
      <c r="E5537" s="7" t="s">
        <v>7952</v>
      </c>
      <c r="F5537" s="27"/>
    </row>
    <row r="5538" spans="1:6" x14ac:dyDescent="0.3">
      <c r="A5538" s="7" t="s">
        <v>17632</v>
      </c>
      <c r="B5538" s="7" t="s">
        <v>17633</v>
      </c>
      <c r="C5538" s="7" t="s">
        <v>7957</v>
      </c>
      <c r="D5538" s="7" t="s">
        <v>7952</v>
      </c>
      <c r="E5538" s="7" t="s">
        <v>7952</v>
      </c>
      <c r="F5538" s="27"/>
    </row>
    <row r="5539" spans="1:6" x14ac:dyDescent="0.3">
      <c r="A5539" s="7" t="s">
        <v>17634</v>
      </c>
      <c r="B5539" s="7" t="s">
        <v>17635</v>
      </c>
      <c r="C5539" s="7" t="s">
        <v>7957</v>
      </c>
      <c r="D5539" s="7" t="s">
        <v>7952</v>
      </c>
      <c r="E5539" s="7" t="s">
        <v>7952</v>
      </c>
      <c r="F5539" s="27"/>
    </row>
    <row r="5540" spans="1:6" x14ac:dyDescent="0.3">
      <c r="A5540" s="7" t="s">
        <v>17636</v>
      </c>
      <c r="B5540" s="7" t="s">
        <v>17637</v>
      </c>
      <c r="C5540" s="7" t="s">
        <v>7957</v>
      </c>
      <c r="D5540" s="7" t="s">
        <v>7952</v>
      </c>
      <c r="E5540" s="7" t="s">
        <v>7952</v>
      </c>
      <c r="F5540" s="27"/>
    </row>
    <row r="5541" spans="1:6" x14ac:dyDescent="0.3">
      <c r="A5541" s="7" t="s">
        <v>17638</v>
      </c>
      <c r="B5541" s="7" t="s">
        <v>17639</v>
      </c>
      <c r="C5541" s="7" t="s">
        <v>7957</v>
      </c>
      <c r="D5541" s="7" t="s">
        <v>7952</v>
      </c>
      <c r="E5541" s="7" t="s">
        <v>7952</v>
      </c>
      <c r="F5541" s="27"/>
    </row>
    <row r="5542" spans="1:6" x14ac:dyDescent="0.3">
      <c r="A5542" s="7" t="s">
        <v>17640</v>
      </c>
      <c r="B5542" s="7" t="s">
        <v>17641</v>
      </c>
      <c r="C5542" s="7" t="s">
        <v>7957</v>
      </c>
      <c r="D5542" s="7" t="s">
        <v>7952</v>
      </c>
      <c r="E5542" s="7" t="s">
        <v>7952</v>
      </c>
      <c r="F5542" s="27"/>
    </row>
    <row r="5543" spans="1:6" x14ac:dyDescent="0.3">
      <c r="A5543" s="7" t="s">
        <v>17642</v>
      </c>
      <c r="B5543" s="7" t="s">
        <v>17643</v>
      </c>
      <c r="C5543" s="7" t="s">
        <v>7957</v>
      </c>
      <c r="D5543" s="7" t="s">
        <v>7952</v>
      </c>
      <c r="E5543" s="7" t="s">
        <v>7952</v>
      </c>
      <c r="F5543" s="27"/>
    </row>
    <row r="5544" spans="1:6" x14ac:dyDescent="0.3">
      <c r="A5544" s="7" t="s">
        <v>17644</v>
      </c>
      <c r="B5544" s="7" t="s">
        <v>17645</v>
      </c>
      <c r="C5544" s="7" t="s">
        <v>7957</v>
      </c>
      <c r="D5544" s="7" t="s">
        <v>7952</v>
      </c>
      <c r="E5544" s="7" t="s">
        <v>7952</v>
      </c>
      <c r="F5544" s="27"/>
    </row>
    <row r="5545" spans="1:6" x14ac:dyDescent="0.3">
      <c r="A5545" s="7" t="s">
        <v>17646</v>
      </c>
      <c r="B5545" s="7" t="s">
        <v>17647</v>
      </c>
      <c r="C5545" s="7" t="s">
        <v>7957</v>
      </c>
      <c r="D5545" s="7" t="s">
        <v>7952</v>
      </c>
      <c r="E5545" s="7" t="s">
        <v>7952</v>
      </c>
      <c r="F5545" s="27"/>
    </row>
    <row r="5546" spans="1:6" x14ac:dyDescent="0.3">
      <c r="A5546" s="7" t="s">
        <v>17648</v>
      </c>
      <c r="B5546" s="7" t="s">
        <v>15008</v>
      </c>
      <c r="C5546" s="7" t="s">
        <v>7957</v>
      </c>
      <c r="D5546" s="7" t="s">
        <v>7952</v>
      </c>
      <c r="E5546" s="7" t="s">
        <v>7952</v>
      </c>
      <c r="F5546" s="27"/>
    </row>
    <row r="5547" spans="1:6" x14ac:dyDescent="0.3">
      <c r="A5547" s="7" t="s">
        <v>17649</v>
      </c>
      <c r="B5547" s="7" t="s">
        <v>17650</v>
      </c>
      <c r="C5547" s="7" t="s">
        <v>7957</v>
      </c>
      <c r="D5547" s="7" t="s">
        <v>7952</v>
      </c>
      <c r="E5547" s="7" t="s">
        <v>7952</v>
      </c>
      <c r="F5547" s="27"/>
    </row>
    <row r="5548" spans="1:6" x14ac:dyDescent="0.3">
      <c r="A5548" s="7" t="s">
        <v>17651</v>
      </c>
      <c r="B5548" s="7" t="s">
        <v>17652</v>
      </c>
      <c r="C5548" s="7" t="s">
        <v>7957</v>
      </c>
      <c r="D5548" s="7" t="s">
        <v>7952</v>
      </c>
      <c r="E5548" s="7" t="s">
        <v>7952</v>
      </c>
      <c r="F5548" s="27"/>
    </row>
    <row r="5549" spans="1:6" x14ac:dyDescent="0.3">
      <c r="A5549" s="7" t="s">
        <v>17653</v>
      </c>
      <c r="B5549" s="7" t="s">
        <v>17654</v>
      </c>
      <c r="C5549" s="7" t="s">
        <v>7957</v>
      </c>
      <c r="D5549" s="7" t="s">
        <v>7952</v>
      </c>
      <c r="E5549" s="7" t="s">
        <v>7952</v>
      </c>
      <c r="F5549" s="27"/>
    </row>
    <row r="5550" spans="1:6" x14ac:dyDescent="0.3">
      <c r="A5550" s="7" t="s">
        <v>17655</v>
      </c>
      <c r="B5550" s="7" t="s">
        <v>17656</v>
      </c>
      <c r="C5550" s="7" t="s">
        <v>7957</v>
      </c>
      <c r="D5550" s="7" t="s">
        <v>7952</v>
      </c>
      <c r="E5550" s="7" t="s">
        <v>7952</v>
      </c>
      <c r="F5550" s="27"/>
    </row>
    <row r="5551" spans="1:6" x14ac:dyDescent="0.3">
      <c r="A5551" s="7" t="s">
        <v>17657</v>
      </c>
      <c r="B5551" s="7" t="s">
        <v>17658</v>
      </c>
      <c r="C5551" s="7" t="s">
        <v>7957</v>
      </c>
      <c r="D5551" s="7" t="s">
        <v>7952</v>
      </c>
      <c r="E5551" s="7" t="s">
        <v>7952</v>
      </c>
      <c r="F5551" s="27"/>
    </row>
    <row r="5552" spans="1:6" x14ac:dyDescent="0.3">
      <c r="A5552" s="7" t="s">
        <v>17659</v>
      </c>
      <c r="B5552" s="7" t="s">
        <v>17660</v>
      </c>
      <c r="C5552" s="7" t="s">
        <v>7957</v>
      </c>
      <c r="D5552" s="7" t="s">
        <v>7952</v>
      </c>
      <c r="E5552" s="7" t="s">
        <v>7952</v>
      </c>
      <c r="F5552" s="27"/>
    </row>
    <row r="5553" spans="1:6" x14ac:dyDescent="0.3">
      <c r="A5553" s="7" t="s">
        <v>17661</v>
      </c>
      <c r="B5553" s="7" t="s">
        <v>17662</v>
      </c>
      <c r="C5553" s="7" t="s">
        <v>7957</v>
      </c>
      <c r="D5553" s="7" t="s">
        <v>7952</v>
      </c>
      <c r="E5553" s="7" t="s">
        <v>7952</v>
      </c>
      <c r="F5553" s="27"/>
    </row>
    <row r="5554" spans="1:6" x14ac:dyDescent="0.3">
      <c r="A5554" s="7" t="s">
        <v>17663</v>
      </c>
      <c r="B5554" s="7" t="s">
        <v>17664</v>
      </c>
      <c r="C5554" s="7" t="s">
        <v>7957</v>
      </c>
      <c r="D5554" s="7" t="s">
        <v>7952</v>
      </c>
      <c r="E5554" s="7" t="s">
        <v>7952</v>
      </c>
      <c r="F5554" s="27"/>
    </row>
    <row r="5555" spans="1:6" x14ac:dyDescent="0.3">
      <c r="A5555" s="7" t="s">
        <v>17665</v>
      </c>
      <c r="B5555" s="7" t="s">
        <v>17666</v>
      </c>
      <c r="C5555" s="7" t="s">
        <v>7957</v>
      </c>
      <c r="D5555" s="7" t="s">
        <v>7952</v>
      </c>
      <c r="E5555" s="7" t="s">
        <v>7952</v>
      </c>
      <c r="F5555" s="27"/>
    </row>
    <row r="5556" spans="1:6" x14ac:dyDescent="0.3">
      <c r="A5556" s="7" t="s">
        <v>17667</v>
      </c>
      <c r="B5556" s="7" t="s">
        <v>17668</v>
      </c>
      <c r="C5556" s="7" t="s">
        <v>7957</v>
      </c>
      <c r="D5556" s="7" t="s">
        <v>7952</v>
      </c>
      <c r="E5556" s="7" t="s">
        <v>7952</v>
      </c>
      <c r="F5556" s="27"/>
    </row>
    <row r="5557" spans="1:6" x14ac:dyDescent="0.3">
      <c r="A5557" s="7" t="s">
        <v>17669</v>
      </c>
      <c r="B5557" s="7" t="s">
        <v>17670</v>
      </c>
      <c r="C5557" s="7" t="s">
        <v>7957</v>
      </c>
      <c r="D5557" s="7" t="s">
        <v>7952</v>
      </c>
      <c r="E5557" s="7" t="s">
        <v>7952</v>
      </c>
      <c r="F5557" s="27"/>
    </row>
    <row r="5558" spans="1:6" x14ac:dyDescent="0.3">
      <c r="A5558" s="7" t="s">
        <v>17671</v>
      </c>
      <c r="B5558" s="7" t="s">
        <v>17672</v>
      </c>
      <c r="C5558" s="7" t="s">
        <v>7957</v>
      </c>
      <c r="D5558" s="7" t="s">
        <v>7952</v>
      </c>
      <c r="E5558" s="7" t="s">
        <v>7952</v>
      </c>
      <c r="F5558" s="27"/>
    </row>
    <row r="5559" spans="1:6" x14ac:dyDescent="0.3">
      <c r="A5559" s="7" t="s">
        <v>17673</v>
      </c>
      <c r="B5559" s="7" t="s">
        <v>17674</v>
      </c>
      <c r="C5559" s="7" t="s">
        <v>7957</v>
      </c>
      <c r="D5559" s="7" t="s">
        <v>7952</v>
      </c>
      <c r="E5559" s="7" t="s">
        <v>7952</v>
      </c>
      <c r="F5559" s="27"/>
    </row>
    <row r="5560" spans="1:6" x14ac:dyDescent="0.3">
      <c r="A5560" s="7" t="s">
        <v>17675</v>
      </c>
      <c r="B5560" s="7" t="s">
        <v>17676</v>
      </c>
      <c r="C5560" s="7" t="s">
        <v>7957</v>
      </c>
      <c r="D5560" s="7" t="s">
        <v>7952</v>
      </c>
      <c r="E5560" s="7" t="s">
        <v>7952</v>
      </c>
      <c r="F5560" s="27"/>
    </row>
    <row r="5561" spans="1:6" x14ac:dyDescent="0.3">
      <c r="A5561" s="7" t="s">
        <v>17677</v>
      </c>
      <c r="B5561" s="7" t="s">
        <v>17678</v>
      </c>
      <c r="C5561" s="7" t="s">
        <v>7957</v>
      </c>
      <c r="D5561" s="7" t="s">
        <v>7952</v>
      </c>
      <c r="E5561" s="7" t="s">
        <v>7952</v>
      </c>
      <c r="F5561" s="27"/>
    </row>
    <row r="5562" spans="1:6" x14ac:dyDescent="0.3">
      <c r="A5562" s="7" t="s">
        <v>17679</v>
      </c>
      <c r="B5562" s="7" t="s">
        <v>17680</v>
      </c>
      <c r="C5562" s="7" t="s">
        <v>7957</v>
      </c>
      <c r="D5562" s="7" t="s">
        <v>7952</v>
      </c>
      <c r="E5562" s="7" t="s">
        <v>7952</v>
      </c>
      <c r="F5562" s="27"/>
    </row>
    <row r="5563" spans="1:6" x14ac:dyDescent="0.3">
      <c r="A5563" s="7" t="s">
        <v>17681</v>
      </c>
      <c r="B5563" s="7" t="s">
        <v>17682</v>
      </c>
      <c r="C5563" s="7" t="s">
        <v>7957</v>
      </c>
      <c r="D5563" s="7" t="s">
        <v>7952</v>
      </c>
      <c r="E5563" s="7" t="s">
        <v>7952</v>
      </c>
      <c r="F5563" s="27"/>
    </row>
    <row r="5564" spans="1:6" x14ac:dyDescent="0.3">
      <c r="A5564" s="7" t="s">
        <v>17683</v>
      </c>
      <c r="B5564" s="7" t="s">
        <v>17684</v>
      </c>
      <c r="C5564" s="7" t="s">
        <v>7957</v>
      </c>
      <c r="D5564" s="7" t="s">
        <v>7952</v>
      </c>
      <c r="E5564" s="7" t="s">
        <v>7952</v>
      </c>
      <c r="F5564" s="27"/>
    </row>
    <row r="5565" spans="1:6" x14ac:dyDescent="0.3">
      <c r="A5565" s="7" t="s">
        <v>17685</v>
      </c>
      <c r="B5565" s="7" t="s">
        <v>17686</v>
      </c>
      <c r="C5565" s="7" t="s">
        <v>7957</v>
      </c>
      <c r="D5565" s="7" t="s">
        <v>7952</v>
      </c>
      <c r="E5565" s="7" t="s">
        <v>7952</v>
      </c>
      <c r="F5565" s="27"/>
    </row>
    <row r="5566" spans="1:6" x14ac:dyDescent="0.3">
      <c r="A5566" s="7" t="s">
        <v>17687</v>
      </c>
      <c r="B5566" s="7" t="s">
        <v>17688</v>
      </c>
      <c r="C5566" s="7" t="s">
        <v>7957</v>
      </c>
      <c r="D5566" s="7" t="s">
        <v>7952</v>
      </c>
      <c r="E5566" s="7" t="s">
        <v>7952</v>
      </c>
      <c r="F5566" s="27"/>
    </row>
    <row r="5567" spans="1:6" x14ac:dyDescent="0.3">
      <c r="A5567" s="7" t="s">
        <v>17689</v>
      </c>
      <c r="B5567" s="7" t="s">
        <v>17690</v>
      </c>
      <c r="C5567" s="7" t="s">
        <v>7957</v>
      </c>
      <c r="D5567" s="7" t="s">
        <v>7952</v>
      </c>
      <c r="E5567" s="7" t="s">
        <v>7952</v>
      </c>
      <c r="F5567" s="27"/>
    </row>
    <row r="5568" spans="1:6" x14ac:dyDescent="0.3">
      <c r="A5568" s="7" t="s">
        <v>17691</v>
      </c>
      <c r="B5568" s="7" t="s">
        <v>17692</v>
      </c>
      <c r="C5568" s="7" t="s">
        <v>7957</v>
      </c>
      <c r="D5568" s="7" t="s">
        <v>7952</v>
      </c>
      <c r="E5568" s="7" t="s">
        <v>7952</v>
      </c>
      <c r="F5568" s="27"/>
    </row>
    <row r="5569" spans="1:6" x14ac:dyDescent="0.3">
      <c r="A5569" s="7" t="s">
        <v>17693</v>
      </c>
      <c r="B5569" s="7" t="s">
        <v>17694</v>
      </c>
      <c r="C5569" s="7" t="s">
        <v>7957</v>
      </c>
      <c r="D5569" s="7" t="s">
        <v>7952</v>
      </c>
      <c r="E5569" s="7" t="s">
        <v>7952</v>
      </c>
      <c r="F5569" s="27"/>
    </row>
    <row r="5570" spans="1:6" x14ac:dyDescent="0.3">
      <c r="A5570" s="7" t="s">
        <v>17695</v>
      </c>
      <c r="B5570" s="7" t="s">
        <v>17696</v>
      </c>
      <c r="C5570" s="7" t="s">
        <v>7957</v>
      </c>
      <c r="D5570" s="7" t="s">
        <v>7952</v>
      </c>
      <c r="E5570" s="7" t="s">
        <v>7952</v>
      </c>
      <c r="F5570" s="27"/>
    </row>
    <row r="5571" spans="1:6" x14ac:dyDescent="0.3">
      <c r="A5571" s="7" t="s">
        <v>17697</v>
      </c>
      <c r="B5571" s="7" t="s">
        <v>17698</v>
      </c>
      <c r="C5571" s="7" t="s">
        <v>7957</v>
      </c>
      <c r="D5571" s="7" t="s">
        <v>7952</v>
      </c>
      <c r="E5571" s="7" t="s">
        <v>7952</v>
      </c>
      <c r="F5571" s="27"/>
    </row>
    <row r="5572" spans="1:6" x14ac:dyDescent="0.3">
      <c r="A5572" s="7" t="s">
        <v>17699</v>
      </c>
      <c r="B5572" s="7" t="s">
        <v>17700</v>
      </c>
      <c r="C5572" s="7" t="s">
        <v>7957</v>
      </c>
      <c r="D5572" s="7" t="s">
        <v>7952</v>
      </c>
      <c r="E5572" s="7" t="s">
        <v>7952</v>
      </c>
      <c r="F5572" s="27"/>
    </row>
    <row r="5573" spans="1:6" x14ac:dyDescent="0.3">
      <c r="A5573" s="7" t="s">
        <v>17701</v>
      </c>
      <c r="B5573" s="7" t="s">
        <v>17702</v>
      </c>
      <c r="C5573" s="7" t="s">
        <v>7957</v>
      </c>
      <c r="D5573" s="7" t="s">
        <v>7952</v>
      </c>
      <c r="E5573" s="7" t="s">
        <v>7952</v>
      </c>
      <c r="F5573" s="27"/>
    </row>
    <row r="5574" spans="1:6" x14ac:dyDescent="0.3">
      <c r="A5574" s="7" t="s">
        <v>17703</v>
      </c>
      <c r="B5574" s="7" t="s">
        <v>17704</v>
      </c>
      <c r="C5574" s="7" t="s">
        <v>7957</v>
      </c>
      <c r="D5574" s="7" t="s">
        <v>7952</v>
      </c>
      <c r="E5574" s="7" t="s">
        <v>7952</v>
      </c>
      <c r="F5574" s="27"/>
    </row>
    <row r="5575" spans="1:6" x14ac:dyDescent="0.3">
      <c r="A5575" s="7" t="s">
        <v>17705</v>
      </c>
      <c r="B5575" s="7" t="s">
        <v>17706</v>
      </c>
      <c r="C5575" s="7" t="s">
        <v>7957</v>
      </c>
      <c r="D5575" s="7" t="s">
        <v>7952</v>
      </c>
      <c r="E5575" s="7" t="s">
        <v>7952</v>
      </c>
      <c r="F5575" s="27"/>
    </row>
    <row r="5576" spans="1:6" x14ac:dyDescent="0.3">
      <c r="A5576" s="7" t="s">
        <v>17707</v>
      </c>
      <c r="B5576" s="7" t="s">
        <v>17708</v>
      </c>
      <c r="C5576" s="7" t="s">
        <v>7957</v>
      </c>
      <c r="D5576" s="7" t="s">
        <v>7952</v>
      </c>
      <c r="E5576" s="7" t="s">
        <v>7952</v>
      </c>
      <c r="F5576" s="27"/>
    </row>
    <row r="5577" spans="1:6" x14ac:dyDescent="0.3">
      <c r="A5577" s="7" t="s">
        <v>17709</v>
      </c>
      <c r="B5577" s="7" t="s">
        <v>17710</v>
      </c>
      <c r="C5577" s="7" t="s">
        <v>7957</v>
      </c>
      <c r="D5577" s="7" t="s">
        <v>7952</v>
      </c>
      <c r="E5577" s="7" t="s">
        <v>7952</v>
      </c>
      <c r="F5577" s="27"/>
    </row>
    <row r="5578" spans="1:6" x14ac:dyDescent="0.3">
      <c r="A5578" s="7" t="s">
        <v>17711</v>
      </c>
      <c r="B5578" s="7" t="s">
        <v>17712</v>
      </c>
      <c r="C5578" s="7" t="s">
        <v>7957</v>
      </c>
      <c r="D5578" s="7" t="s">
        <v>7952</v>
      </c>
      <c r="E5578" s="7" t="s">
        <v>7952</v>
      </c>
      <c r="F5578" s="27"/>
    </row>
    <row r="5579" spans="1:6" x14ac:dyDescent="0.3">
      <c r="A5579" s="7" t="s">
        <v>17713</v>
      </c>
      <c r="B5579" s="7" t="s">
        <v>17714</v>
      </c>
      <c r="C5579" s="7" t="s">
        <v>7957</v>
      </c>
      <c r="D5579" s="7" t="s">
        <v>7952</v>
      </c>
      <c r="E5579" s="7" t="s">
        <v>7952</v>
      </c>
      <c r="F5579" s="27"/>
    </row>
    <row r="5580" spans="1:6" x14ac:dyDescent="0.3">
      <c r="A5580" s="7" t="s">
        <v>17715</v>
      </c>
      <c r="B5580" s="7" t="s">
        <v>17716</v>
      </c>
      <c r="C5580" s="7" t="s">
        <v>7957</v>
      </c>
      <c r="D5580" s="7" t="s">
        <v>7952</v>
      </c>
      <c r="E5580" s="7" t="s">
        <v>7952</v>
      </c>
      <c r="F5580" s="27"/>
    </row>
    <row r="5581" spans="1:6" x14ac:dyDescent="0.3">
      <c r="A5581" s="7" t="s">
        <v>17717</v>
      </c>
      <c r="B5581" s="7" t="s">
        <v>17718</v>
      </c>
      <c r="C5581" s="7" t="s">
        <v>7957</v>
      </c>
      <c r="D5581" s="7" t="s">
        <v>7952</v>
      </c>
      <c r="E5581" s="7" t="s">
        <v>7952</v>
      </c>
      <c r="F5581" s="27"/>
    </row>
    <row r="5582" spans="1:6" x14ac:dyDescent="0.3">
      <c r="A5582" s="7" t="s">
        <v>17719</v>
      </c>
      <c r="B5582" s="7" t="s">
        <v>17720</v>
      </c>
      <c r="C5582" s="7" t="s">
        <v>7957</v>
      </c>
      <c r="D5582" s="7" t="s">
        <v>7952</v>
      </c>
      <c r="E5582" s="7" t="s">
        <v>7952</v>
      </c>
      <c r="F5582" s="27"/>
    </row>
    <row r="5583" spans="1:6" x14ac:dyDescent="0.3">
      <c r="A5583" s="7" t="s">
        <v>17721</v>
      </c>
      <c r="B5583" s="7" t="s">
        <v>17722</v>
      </c>
      <c r="C5583" s="7" t="s">
        <v>7957</v>
      </c>
      <c r="D5583" s="7" t="s">
        <v>7952</v>
      </c>
      <c r="E5583" s="7" t="s">
        <v>7952</v>
      </c>
      <c r="F5583" s="27"/>
    </row>
    <row r="5584" spans="1:6" x14ac:dyDescent="0.3">
      <c r="A5584" s="7" t="s">
        <v>17723</v>
      </c>
      <c r="B5584" s="7" t="s">
        <v>17724</v>
      </c>
      <c r="C5584" s="7" t="s">
        <v>7957</v>
      </c>
      <c r="D5584" s="7" t="s">
        <v>7952</v>
      </c>
      <c r="E5584" s="7" t="s">
        <v>7952</v>
      </c>
      <c r="F5584" s="27"/>
    </row>
    <row r="5585" spans="1:6" x14ac:dyDescent="0.3">
      <c r="A5585" s="7" t="s">
        <v>17725</v>
      </c>
      <c r="B5585" s="7" t="s">
        <v>17726</v>
      </c>
      <c r="C5585" s="7" t="s">
        <v>7957</v>
      </c>
      <c r="D5585" s="7" t="s">
        <v>7952</v>
      </c>
      <c r="E5585" s="7" t="s">
        <v>7952</v>
      </c>
      <c r="F5585" s="27"/>
    </row>
    <row r="5586" spans="1:6" x14ac:dyDescent="0.3">
      <c r="A5586" s="7" t="s">
        <v>17727</v>
      </c>
      <c r="B5586" s="7" t="s">
        <v>17728</v>
      </c>
      <c r="C5586" s="7" t="s">
        <v>7957</v>
      </c>
      <c r="D5586" s="7" t="s">
        <v>7952</v>
      </c>
      <c r="E5586" s="7" t="s">
        <v>7952</v>
      </c>
      <c r="F5586" s="27"/>
    </row>
    <row r="5587" spans="1:6" x14ac:dyDescent="0.3">
      <c r="A5587" s="7" t="s">
        <v>17729</v>
      </c>
      <c r="B5587" s="7" t="s">
        <v>17730</v>
      </c>
      <c r="C5587" s="7" t="s">
        <v>7957</v>
      </c>
      <c r="D5587" s="7" t="s">
        <v>7952</v>
      </c>
      <c r="E5587" s="7" t="s">
        <v>7952</v>
      </c>
      <c r="F5587" s="27"/>
    </row>
    <row r="5588" spans="1:6" x14ac:dyDescent="0.3">
      <c r="A5588" s="7" t="s">
        <v>17731</v>
      </c>
      <c r="B5588" s="7" t="s">
        <v>17732</v>
      </c>
      <c r="C5588" s="7" t="s">
        <v>7957</v>
      </c>
      <c r="D5588" s="7" t="s">
        <v>7952</v>
      </c>
      <c r="E5588" s="7" t="s">
        <v>7952</v>
      </c>
      <c r="F5588" s="27"/>
    </row>
    <row r="5589" spans="1:6" x14ac:dyDescent="0.3">
      <c r="A5589" s="7" t="s">
        <v>17733</v>
      </c>
      <c r="B5589" s="7" t="s">
        <v>17734</v>
      </c>
      <c r="C5589" s="7" t="s">
        <v>7957</v>
      </c>
      <c r="D5589" s="7" t="s">
        <v>7952</v>
      </c>
      <c r="E5589" s="7" t="s">
        <v>7952</v>
      </c>
      <c r="F5589" s="27"/>
    </row>
    <row r="5590" spans="1:6" x14ac:dyDescent="0.3">
      <c r="A5590" s="7" t="s">
        <v>17735</v>
      </c>
      <c r="B5590" s="7" t="s">
        <v>17736</v>
      </c>
      <c r="C5590" s="7" t="s">
        <v>7957</v>
      </c>
      <c r="D5590" s="7" t="s">
        <v>7952</v>
      </c>
      <c r="E5590" s="7" t="s">
        <v>7952</v>
      </c>
      <c r="F5590" s="27"/>
    </row>
    <row r="5591" spans="1:6" x14ac:dyDescent="0.3">
      <c r="A5591" s="7" t="s">
        <v>17737</v>
      </c>
      <c r="B5591" s="7" t="s">
        <v>17738</v>
      </c>
      <c r="C5591" s="7" t="s">
        <v>7957</v>
      </c>
      <c r="D5591" s="7" t="s">
        <v>7952</v>
      </c>
      <c r="E5591" s="7" t="s">
        <v>7952</v>
      </c>
      <c r="F5591" s="27"/>
    </row>
    <row r="5592" spans="1:6" x14ac:dyDescent="0.3">
      <c r="A5592" s="7" t="s">
        <v>17739</v>
      </c>
      <c r="B5592" s="7" t="s">
        <v>17740</v>
      </c>
      <c r="C5592" s="7" t="s">
        <v>7957</v>
      </c>
      <c r="D5592" s="7" t="s">
        <v>7952</v>
      </c>
      <c r="E5592" s="7" t="s">
        <v>7952</v>
      </c>
      <c r="F5592" s="27"/>
    </row>
    <row r="5593" spans="1:6" x14ac:dyDescent="0.3">
      <c r="A5593" s="7" t="s">
        <v>17741</v>
      </c>
      <c r="B5593" s="7" t="s">
        <v>17742</v>
      </c>
      <c r="C5593" s="7" t="s">
        <v>7957</v>
      </c>
      <c r="D5593" s="7" t="s">
        <v>7952</v>
      </c>
      <c r="E5593" s="7" t="s">
        <v>7952</v>
      </c>
      <c r="F5593" s="27"/>
    </row>
    <row r="5594" spans="1:6" x14ac:dyDescent="0.3">
      <c r="A5594" s="7" t="s">
        <v>17743</v>
      </c>
      <c r="B5594" s="7" t="s">
        <v>17744</v>
      </c>
      <c r="C5594" s="7" t="s">
        <v>7957</v>
      </c>
      <c r="D5594" s="7" t="s">
        <v>7952</v>
      </c>
      <c r="E5594" s="7" t="s">
        <v>7952</v>
      </c>
      <c r="F5594" s="27"/>
    </row>
    <row r="5595" spans="1:6" x14ac:dyDescent="0.3">
      <c r="A5595" s="7" t="s">
        <v>17745</v>
      </c>
      <c r="B5595" s="7" t="s">
        <v>17746</v>
      </c>
      <c r="C5595" s="7" t="s">
        <v>7957</v>
      </c>
      <c r="D5595" s="7" t="s">
        <v>7952</v>
      </c>
      <c r="E5595" s="7" t="s">
        <v>7952</v>
      </c>
      <c r="F5595" s="27"/>
    </row>
    <row r="5596" spans="1:6" x14ac:dyDescent="0.3">
      <c r="A5596" s="7" t="s">
        <v>17747</v>
      </c>
      <c r="B5596" s="7" t="s">
        <v>17748</v>
      </c>
      <c r="C5596" s="7" t="s">
        <v>7957</v>
      </c>
      <c r="D5596" s="7" t="s">
        <v>7952</v>
      </c>
      <c r="E5596" s="7" t="s">
        <v>7952</v>
      </c>
      <c r="F5596" s="27"/>
    </row>
    <row r="5597" spans="1:6" x14ac:dyDescent="0.3">
      <c r="A5597" s="7" t="s">
        <v>17749</v>
      </c>
      <c r="B5597" s="7" t="s">
        <v>17750</v>
      </c>
      <c r="C5597" s="7" t="s">
        <v>7957</v>
      </c>
      <c r="D5597" s="7" t="s">
        <v>7952</v>
      </c>
      <c r="E5597" s="7" t="s">
        <v>7952</v>
      </c>
      <c r="F5597" s="27"/>
    </row>
    <row r="5598" spans="1:6" x14ac:dyDescent="0.3">
      <c r="A5598" s="7" t="s">
        <v>17751</v>
      </c>
      <c r="B5598" s="7" t="s">
        <v>17752</v>
      </c>
      <c r="C5598" s="7" t="s">
        <v>7957</v>
      </c>
      <c r="D5598" s="7" t="s">
        <v>7952</v>
      </c>
      <c r="E5598" s="7" t="s">
        <v>7952</v>
      </c>
      <c r="F5598" s="27"/>
    </row>
    <row r="5599" spans="1:6" x14ac:dyDescent="0.3">
      <c r="A5599" s="7" t="s">
        <v>17753</v>
      </c>
      <c r="B5599" s="7" t="s">
        <v>17754</v>
      </c>
      <c r="C5599" s="7" t="s">
        <v>7957</v>
      </c>
      <c r="D5599" s="7" t="s">
        <v>7952</v>
      </c>
      <c r="E5599" s="7" t="s">
        <v>7952</v>
      </c>
      <c r="F5599" s="27"/>
    </row>
    <row r="5600" spans="1:6" x14ac:dyDescent="0.3">
      <c r="A5600" s="7" t="s">
        <v>17755</v>
      </c>
      <c r="B5600" s="7" t="s">
        <v>17756</v>
      </c>
      <c r="C5600" s="7" t="s">
        <v>7957</v>
      </c>
      <c r="D5600" s="7" t="s">
        <v>7952</v>
      </c>
      <c r="E5600" s="7" t="s">
        <v>7952</v>
      </c>
      <c r="F5600" s="27"/>
    </row>
    <row r="5601" spans="1:6" x14ac:dyDescent="0.3">
      <c r="A5601" s="7" t="s">
        <v>17757</v>
      </c>
      <c r="B5601" s="7" t="s">
        <v>17738</v>
      </c>
      <c r="C5601" s="7" t="s">
        <v>7957</v>
      </c>
      <c r="D5601" s="7" t="s">
        <v>7952</v>
      </c>
      <c r="E5601" s="7" t="s">
        <v>7952</v>
      </c>
      <c r="F5601" s="27"/>
    </row>
    <row r="5602" spans="1:6" x14ac:dyDescent="0.3">
      <c r="A5602" s="7" t="s">
        <v>17758</v>
      </c>
      <c r="B5602" s="7" t="s">
        <v>17759</v>
      </c>
      <c r="C5602" s="7" t="s">
        <v>7957</v>
      </c>
      <c r="D5602" s="7" t="s">
        <v>7952</v>
      </c>
      <c r="E5602" s="7" t="s">
        <v>7952</v>
      </c>
      <c r="F5602" s="27"/>
    </row>
    <row r="5603" spans="1:6" x14ac:dyDescent="0.3">
      <c r="A5603" s="7" t="s">
        <v>17760</v>
      </c>
      <c r="B5603" s="7" t="s">
        <v>17761</v>
      </c>
      <c r="C5603" s="7" t="s">
        <v>7957</v>
      </c>
      <c r="D5603" s="7" t="s">
        <v>7952</v>
      </c>
      <c r="E5603" s="7" t="s">
        <v>7952</v>
      </c>
      <c r="F5603" s="27"/>
    </row>
    <row r="5604" spans="1:6" x14ac:dyDescent="0.3">
      <c r="A5604" s="7" t="s">
        <v>17762</v>
      </c>
      <c r="B5604" s="7" t="s">
        <v>17763</v>
      </c>
      <c r="C5604" s="7" t="s">
        <v>7957</v>
      </c>
      <c r="D5604" s="7" t="s">
        <v>7952</v>
      </c>
      <c r="E5604" s="7" t="s">
        <v>7952</v>
      </c>
      <c r="F5604" s="27"/>
    </row>
    <row r="5605" spans="1:6" x14ac:dyDescent="0.3">
      <c r="A5605" s="7" t="s">
        <v>17764</v>
      </c>
      <c r="B5605" s="7" t="s">
        <v>17765</v>
      </c>
      <c r="C5605" s="7" t="s">
        <v>7957</v>
      </c>
      <c r="D5605" s="7" t="s">
        <v>7952</v>
      </c>
      <c r="E5605" s="7" t="s">
        <v>7952</v>
      </c>
      <c r="F5605" s="27"/>
    </row>
    <row r="5606" spans="1:6" x14ac:dyDescent="0.3">
      <c r="A5606" s="7" t="s">
        <v>17766</v>
      </c>
      <c r="B5606" s="7" t="s">
        <v>17767</v>
      </c>
      <c r="C5606" s="7" t="s">
        <v>7957</v>
      </c>
      <c r="D5606" s="7" t="s">
        <v>7952</v>
      </c>
      <c r="E5606" s="7" t="s">
        <v>7952</v>
      </c>
      <c r="F5606" s="27"/>
    </row>
    <row r="5607" spans="1:6" x14ac:dyDescent="0.3">
      <c r="A5607" s="7" t="s">
        <v>17768</v>
      </c>
      <c r="B5607" s="7" t="s">
        <v>17769</v>
      </c>
      <c r="C5607" s="7" t="s">
        <v>7957</v>
      </c>
      <c r="D5607" s="7" t="s">
        <v>7952</v>
      </c>
      <c r="E5607" s="7" t="s">
        <v>7952</v>
      </c>
      <c r="F5607" s="27"/>
    </row>
    <row r="5608" spans="1:6" x14ac:dyDescent="0.3">
      <c r="A5608" s="7" t="s">
        <v>17770</v>
      </c>
      <c r="B5608" s="7" t="s">
        <v>17771</v>
      </c>
      <c r="C5608" s="7" t="s">
        <v>7957</v>
      </c>
      <c r="D5608" s="7" t="s">
        <v>7952</v>
      </c>
      <c r="E5608" s="7" t="s">
        <v>7952</v>
      </c>
      <c r="F5608" s="27"/>
    </row>
    <row r="5609" spans="1:6" x14ac:dyDescent="0.3">
      <c r="A5609" s="7" t="s">
        <v>17772</v>
      </c>
      <c r="B5609" s="7" t="s">
        <v>17773</v>
      </c>
      <c r="C5609" s="7" t="s">
        <v>7957</v>
      </c>
      <c r="D5609" s="7" t="s">
        <v>7952</v>
      </c>
      <c r="E5609" s="7" t="s">
        <v>7952</v>
      </c>
      <c r="F5609" s="27"/>
    </row>
    <row r="5610" spans="1:6" x14ac:dyDescent="0.3">
      <c r="A5610" s="7" t="s">
        <v>17774</v>
      </c>
      <c r="B5610" s="7" t="s">
        <v>17775</v>
      </c>
      <c r="C5610" s="7" t="s">
        <v>7957</v>
      </c>
      <c r="D5610" s="7" t="s">
        <v>7952</v>
      </c>
      <c r="E5610" s="7" t="s">
        <v>7952</v>
      </c>
      <c r="F5610" s="27"/>
    </row>
    <row r="5611" spans="1:6" x14ac:dyDescent="0.3">
      <c r="A5611" s="7" t="s">
        <v>17776</v>
      </c>
      <c r="B5611" s="7" t="s">
        <v>17777</v>
      </c>
      <c r="C5611" s="7" t="s">
        <v>7957</v>
      </c>
      <c r="D5611" s="7" t="s">
        <v>7952</v>
      </c>
      <c r="E5611" s="7" t="s">
        <v>7952</v>
      </c>
      <c r="F5611" s="27"/>
    </row>
    <row r="5612" spans="1:6" x14ac:dyDescent="0.3">
      <c r="A5612" s="7" t="s">
        <v>17778</v>
      </c>
      <c r="B5612" s="7" t="s">
        <v>17779</v>
      </c>
      <c r="C5612" s="7" t="s">
        <v>7957</v>
      </c>
      <c r="D5612" s="7" t="s">
        <v>7952</v>
      </c>
      <c r="E5612" s="7" t="s">
        <v>7952</v>
      </c>
      <c r="F5612" s="27"/>
    </row>
    <row r="5613" spans="1:6" x14ac:dyDescent="0.3">
      <c r="A5613" s="7" t="s">
        <v>17780</v>
      </c>
      <c r="B5613" s="7" t="s">
        <v>17781</v>
      </c>
      <c r="C5613" s="7" t="s">
        <v>7957</v>
      </c>
      <c r="D5613" s="7" t="s">
        <v>7952</v>
      </c>
      <c r="E5613" s="7" t="s">
        <v>7952</v>
      </c>
      <c r="F5613" s="27"/>
    </row>
    <row r="5614" spans="1:6" x14ac:dyDescent="0.3">
      <c r="A5614" s="7" t="s">
        <v>17782</v>
      </c>
      <c r="B5614" s="7" t="s">
        <v>17783</v>
      </c>
      <c r="C5614" s="7" t="s">
        <v>7957</v>
      </c>
      <c r="D5614" s="7" t="s">
        <v>7952</v>
      </c>
      <c r="E5614" s="7" t="s">
        <v>7952</v>
      </c>
      <c r="F5614" s="27"/>
    </row>
    <row r="5615" spans="1:6" x14ac:dyDescent="0.3">
      <c r="A5615" s="7" t="s">
        <v>17784</v>
      </c>
      <c r="B5615" s="7" t="s">
        <v>17785</v>
      </c>
      <c r="C5615" s="7" t="s">
        <v>7957</v>
      </c>
      <c r="D5615" s="7" t="s">
        <v>7952</v>
      </c>
      <c r="E5615" s="7" t="s">
        <v>7952</v>
      </c>
      <c r="F5615" s="27"/>
    </row>
    <row r="5616" spans="1:6" x14ac:dyDescent="0.3">
      <c r="A5616" s="7" t="s">
        <v>17786</v>
      </c>
      <c r="B5616" s="7" t="s">
        <v>17787</v>
      </c>
      <c r="C5616" s="7" t="s">
        <v>7957</v>
      </c>
      <c r="D5616" s="7" t="s">
        <v>7952</v>
      </c>
      <c r="E5616" s="7" t="s">
        <v>7952</v>
      </c>
      <c r="F5616" s="27"/>
    </row>
    <row r="5617" spans="1:6" x14ac:dyDescent="0.3">
      <c r="A5617" s="7" t="s">
        <v>17788</v>
      </c>
      <c r="B5617" s="7" t="s">
        <v>17789</v>
      </c>
      <c r="C5617" s="7" t="s">
        <v>7957</v>
      </c>
      <c r="D5617" s="7" t="s">
        <v>7952</v>
      </c>
      <c r="E5617" s="7" t="s">
        <v>7952</v>
      </c>
      <c r="F5617" s="27"/>
    </row>
    <row r="5618" spans="1:6" x14ac:dyDescent="0.3">
      <c r="A5618" s="7" t="s">
        <v>17790</v>
      </c>
      <c r="B5618" s="7" t="s">
        <v>17791</v>
      </c>
      <c r="C5618" s="7" t="s">
        <v>7957</v>
      </c>
      <c r="D5618" s="7" t="s">
        <v>7952</v>
      </c>
      <c r="E5618" s="7" t="s">
        <v>7952</v>
      </c>
      <c r="F5618" s="27"/>
    </row>
    <row r="5619" spans="1:6" x14ac:dyDescent="0.3">
      <c r="A5619" s="7" t="s">
        <v>17792</v>
      </c>
      <c r="B5619" s="7" t="s">
        <v>17793</v>
      </c>
      <c r="C5619" s="7" t="s">
        <v>7957</v>
      </c>
      <c r="D5619" s="7" t="s">
        <v>7952</v>
      </c>
      <c r="E5619" s="7" t="s">
        <v>7952</v>
      </c>
      <c r="F5619" s="27"/>
    </row>
    <row r="5620" spans="1:6" x14ac:dyDescent="0.3">
      <c r="A5620" s="7" t="s">
        <v>17794</v>
      </c>
      <c r="B5620" s="7" t="s">
        <v>17795</v>
      </c>
      <c r="C5620" s="7" t="s">
        <v>7957</v>
      </c>
      <c r="D5620" s="7" t="s">
        <v>7952</v>
      </c>
      <c r="E5620" s="7" t="s">
        <v>7952</v>
      </c>
      <c r="F5620" s="27"/>
    </row>
    <row r="5621" spans="1:6" x14ac:dyDescent="0.3">
      <c r="A5621" s="7" t="s">
        <v>17796</v>
      </c>
      <c r="B5621" s="7" t="s">
        <v>17797</v>
      </c>
      <c r="C5621" s="7" t="s">
        <v>7957</v>
      </c>
      <c r="D5621" s="7" t="s">
        <v>7952</v>
      </c>
      <c r="E5621" s="7" t="s">
        <v>7952</v>
      </c>
      <c r="F5621" s="27"/>
    </row>
    <row r="5622" spans="1:6" x14ac:dyDescent="0.3">
      <c r="A5622" s="7" t="s">
        <v>17798</v>
      </c>
      <c r="B5622" s="7" t="s">
        <v>17799</v>
      </c>
      <c r="C5622" s="7" t="s">
        <v>7957</v>
      </c>
      <c r="D5622" s="7" t="s">
        <v>7952</v>
      </c>
      <c r="E5622" s="7" t="s">
        <v>7952</v>
      </c>
      <c r="F5622" s="27"/>
    </row>
    <row r="5623" spans="1:6" x14ac:dyDescent="0.3">
      <c r="A5623" s="7" t="s">
        <v>17800</v>
      </c>
      <c r="B5623" s="7" t="s">
        <v>17801</v>
      </c>
      <c r="C5623" s="7" t="s">
        <v>7957</v>
      </c>
      <c r="D5623" s="7" t="s">
        <v>7952</v>
      </c>
      <c r="E5623" s="7" t="s">
        <v>7952</v>
      </c>
      <c r="F5623" s="27"/>
    </row>
    <row r="5624" spans="1:6" x14ac:dyDescent="0.3">
      <c r="A5624" s="7" t="s">
        <v>17802</v>
      </c>
      <c r="B5624" s="7" t="s">
        <v>17803</v>
      </c>
      <c r="C5624" s="7" t="s">
        <v>7957</v>
      </c>
      <c r="D5624" s="7" t="s">
        <v>7952</v>
      </c>
      <c r="E5624" s="7" t="s">
        <v>7952</v>
      </c>
      <c r="F5624" s="27"/>
    </row>
    <row r="5625" spans="1:6" x14ac:dyDescent="0.3">
      <c r="A5625" s="7" t="s">
        <v>17804</v>
      </c>
      <c r="B5625" s="7" t="s">
        <v>17805</v>
      </c>
      <c r="C5625" s="7" t="s">
        <v>7957</v>
      </c>
      <c r="D5625" s="7" t="s">
        <v>7952</v>
      </c>
      <c r="E5625" s="7" t="s">
        <v>7952</v>
      </c>
      <c r="F5625" s="27"/>
    </row>
    <row r="5626" spans="1:6" x14ac:dyDescent="0.3">
      <c r="A5626" s="7" t="s">
        <v>17806</v>
      </c>
      <c r="B5626" s="7" t="s">
        <v>13589</v>
      </c>
      <c r="C5626" s="7" t="s">
        <v>7957</v>
      </c>
      <c r="D5626" s="7" t="s">
        <v>7952</v>
      </c>
      <c r="E5626" s="7" t="s">
        <v>7952</v>
      </c>
      <c r="F5626" s="27"/>
    </row>
    <row r="5627" spans="1:6" x14ac:dyDescent="0.3">
      <c r="A5627" s="7" t="s">
        <v>17807</v>
      </c>
      <c r="B5627" s="7" t="s">
        <v>17808</v>
      </c>
      <c r="C5627" s="7" t="s">
        <v>7957</v>
      </c>
      <c r="D5627" s="7" t="s">
        <v>7952</v>
      </c>
      <c r="E5627" s="7" t="s">
        <v>7952</v>
      </c>
      <c r="F5627" s="27"/>
    </row>
    <row r="5628" spans="1:6" x14ac:dyDescent="0.3">
      <c r="A5628" s="7" t="s">
        <v>17809</v>
      </c>
      <c r="B5628" s="7" t="s">
        <v>17810</v>
      </c>
      <c r="C5628" s="7" t="s">
        <v>7957</v>
      </c>
      <c r="D5628" s="7" t="s">
        <v>7952</v>
      </c>
      <c r="E5628" s="7" t="s">
        <v>7952</v>
      </c>
      <c r="F5628" s="27"/>
    </row>
    <row r="5629" spans="1:6" x14ac:dyDescent="0.3">
      <c r="A5629" s="7" t="s">
        <v>17811</v>
      </c>
      <c r="B5629" s="7" t="s">
        <v>17812</v>
      </c>
      <c r="C5629" s="7" t="s">
        <v>7957</v>
      </c>
      <c r="D5629" s="7" t="s">
        <v>7952</v>
      </c>
      <c r="E5629" s="7" t="s">
        <v>7952</v>
      </c>
      <c r="F5629" s="27"/>
    </row>
    <row r="5630" spans="1:6" x14ac:dyDescent="0.3">
      <c r="A5630" s="7" t="s">
        <v>17813</v>
      </c>
      <c r="B5630" s="7" t="s">
        <v>17814</v>
      </c>
      <c r="C5630" s="7" t="s">
        <v>7957</v>
      </c>
      <c r="D5630" s="7" t="s">
        <v>7952</v>
      </c>
      <c r="E5630" s="7" t="s">
        <v>7952</v>
      </c>
      <c r="F5630" s="27"/>
    </row>
    <row r="5631" spans="1:6" x14ac:dyDescent="0.3">
      <c r="A5631" s="7" t="s">
        <v>17815</v>
      </c>
      <c r="B5631" s="7" t="s">
        <v>17816</v>
      </c>
      <c r="C5631" s="7" t="s">
        <v>7957</v>
      </c>
      <c r="D5631" s="7" t="s">
        <v>7952</v>
      </c>
      <c r="E5631" s="7" t="s">
        <v>7952</v>
      </c>
      <c r="F5631" s="27"/>
    </row>
    <row r="5632" spans="1:6" x14ac:dyDescent="0.3">
      <c r="A5632" s="7" t="s">
        <v>17817</v>
      </c>
      <c r="B5632" s="7" t="s">
        <v>17818</v>
      </c>
      <c r="C5632" s="7" t="s">
        <v>7957</v>
      </c>
      <c r="D5632" s="7" t="s">
        <v>7952</v>
      </c>
      <c r="E5632" s="7" t="s">
        <v>7952</v>
      </c>
      <c r="F5632" s="27"/>
    </row>
    <row r="5633" spans="1:6" x14ac:dyDescent="0.3">
      <c r="A5633" s="7" t="s">
        <v>17819</v>
      </c>
      <c r="B5633" s="7" t="s">
        <v>17820</v>
      </c>
      <c r="C5633" s="7" t="s">
        <v>7957</v>
      </c>
      <c r="D5633" s="7" t="s">
        <v>7952</v>
      </c>
      <c r="E5633" s="7" t="s">
        <v>7952</v>
      </c>
      <c r="F5633" s="27"/>
    </row>
    <row r="5634" spans="1:6" x14ac:dyDescent="0.3">
      <c r="A5634" s="7" t="s">
        <v>17821</v>
      </c>
      <c r="B5634" s="7" t="s">
        <v>17822</v>
      </c>
      <c r="C5634" s="7" t="s">
        <v>7957</v>
      </c>
      <c r="D5634" s="7" t="s">
        <v>7952</v>
      </c>
      <c r="E5634" s="7" t="s">
        <v>7952</v>
      </c>
      <c r="F5634" s="27"/>
    </row>
    <row r="5635" spans="1:6" x14ac:dyDescent="0.3">
      <c r="A5635" s="7" t="s">
        <v>17823</v>
      </c>
      <c r="B5635" s="7" t="s">
        <v>17824</v>
      </c>
      <c r="C5635" s="7" t="s">
        <v>7957</v>
      </c>
      <c r="D5635" s="7" t="s">
        <v>7952</v>
      </c>
      <c r="E5635" s="7" t="s">
        <v>7952</v>
      </c>
      <c r="F5635" s="27"/>
    </row>
    <row r="5636" spans="1:6" x14ac:dyDescent="0.3">
      <c r="A5636" s="7" t="s">
        <v>17825</v>
      </c>
      <c r="B5636" s="7" t="s">
        <v>17826</v>
      </c>
      <c r="C5636" s="7" t="s">
        <v>7957</v>
      </c>
      <c r="D5636" s="7" t="s">
        <v>7952</v>
      </c>
      <c r="E5636" s="7" t="s">
        <v>7952</v>
      </c>
      <c r="F5636" s="27"/>
    </row>
    <row r="5637" spans="1:6" x14ac:dyDescent="0.3">
      <c r="A5637" s="7" t="s">
        <v>17827</v>
      </c>
      <c r="B5637" s="7" t="s">
        <v>17828</v>
      </c>
      <c r="C5637" s="7" t="s">
        <v>7957</v>
      </c>
      <c r="D5637" s="7" t="s">
        <v>7952</v>
      </c>
      <c r="E5637" s="7" t="s">
        <v>7952</v>
      </c>
      <c r="F5637" s="27"/>
    </row>
    <row r="5638" spans="1:6" x14ac:dyDescent="0.3">
      <c r="A5638" s="7" t="s">
        <v>17829</v>
      </c>
      <c r="B5638" s="7" t="s">
        <v>17830</v>
      </c>
      <c r="C5638" s="7" t="s">
        <v>7957</v>
      </c>
      <c r="D5638" s="7" t="s">
        <v>7952</v>
      </c>
      <c r="E5638" s="7" t="s">
        <v>7952</v>
      </c>
      <c r="F5638" s="27"/>
    </row>
    <row r="5639" spans="1:6" x14ac:dyDescent="0.3">
      <c r="A5639" s="7" t="s">
        <v>17831</v>
      </c>
      <c r="B5639" s="7" t="s">
        <v>17832</v>
      </c>
      <c r="C5639" s="7" t="s">
        <v>7957</v>
      </c>
      <c r="D5639" s="7" t="s">
        <v>7952</v>
      </c>
      <c r="E5639" s="7" t="s">
        <v>7952</v>
      </c>
      <c r="F5639" s="27"/>
    </row>
    <row r="5640" spans="1:6" x14ac:dyDescent="0.3">
      <c r="A5640" s="20" t="s">
        <v>17833</v>
      </c>
      <c r="B5640" s="20" t="s">
        <v>17834</v>
      </c>
      <c r="C5640" s="20" t="s">
        <v>7957</v>
      </c>
      <c r="D5640" s="20" t="s">
        <v>7952</v>
      </c>
      <c r="E5640" s="20" t="s">
        <v>7952</v>
      </c>
      <c r="F5640" s="27"/>
    </row>
    <row r="5641" spans="1:6" x14ac:dyDescent="0.3">
      <c r="A5641" s="7" t="s">
        <v>17835</v>
      </c>
      <c r="B5641" s="7" t="s">
        <v>17836</v>
      </c>
      <c r="C5641" s="7" t="s">
        <v>7957</v>
      </c>
      <c r="D5641" s="7" t="s">
        <v>7952</v>
      </c>
      <c r="E5641" s="7" t="s">
        <v>7952</v>
      </c>
      <c r="F5641" s="27"/>
    </row>
    <row r="5642" spans="1:6" x14ac:dyDescent="0.3">
      <c r="A5642" s="7" t="s">
        <v>17837</v>
      </c>
      <c r="B5642" s="7" t="s">
        <v>17838</v>
      </c>
      <c r="C5642" s="7" t="s">
        <v>7957</v>
      </c>
      <c r="D5642" s="7" t="s">
        <v>7952</v>
      </c>
      <c r="E5642" s="7" t="s">
        <v>7952</v>
      </c>
      <c r="F5642" s="27"/>
    </row>
    <row r="5643" spans="1:6" x14ac:dyDescent="0.3">
      <c r="A5643" s="7" t="s">
        <v>17839</v>
      </c>
      <c r="B5643" s="7" t="s">
        <v>17840</v>
      </c>
      <c r="C5643" s="7" t="s">
        <v>7957</v>
      </c>
      <c r="D5643" s="7" t="s">
        <v>7952</v>
      </c>
      <c r="E5643" s="7" t="s">
        <v>7952</v>
      </c>
      <c r="F5643" s="27"/>
    </row>
    <row r="5644" spans="1:6" x14ac:dyDescent="0.3">
      <c r="A5644" s="7" t="s">
        <v>17841</v>
      </c>
      <c r="B5644" s="7" t="s">
        <v>17842</v>
      </c>
      <c r="C5644" s="7" t="s">
        <v>7957</v>
      </c>
      <c r="D5644" s="7" t="s">
        <v>7952</v>
      </c>
      <c r="E5644" s="7" t="s">
        <v>7952</v>
      </c>
      <c r="F5644" s="27"/>
    </row>
    <row r="5645" spans="1:6" x14ac:dyDescent="0.3">
      <c r="A5645" s="7" t="s">
        <v>17843</v>
      </c>
      <c r="B5645" s="7" t="s">
        <v>17844</v>
      </c>
      <c r="C5645" s="7" t="s">
        <v>7957</v>
      </c>
      <c r="D5645" s="7" t="s">
        <v>7952</v>
      </c>
      <c r="E5645" s="7" t="s">
        <v>7952</v>
      </c>
      <c r="F5645" s="27"/>
    </row>
    <row r="5646" spans="1:6" x14ac:dyDescent="0.3">
      <c r="A5646" s="7" t="s">
        <v>17845</v>
      </c>
      <c r="B5646" s="7" t="s">
        <v>17846</v>
      </c>
      <c r="C5646" s="7" t="s">
        <v>7957</v>
      </c>
      <c r="D5646" s="7" t="s">
        <v>7952</v>
      </c>
      <c r="E5646" s="7" t="s">
        <v>7952</v>
      </c>
      <c r="F5646" s="27"/>
    </row>
    <row r="5647" spans="1:6" x14ac:dyDescent="0.3">
      <c r="A5647" s="7" t="s">
        <v>17847</v>
      </c>
      <c r="B5647" s="7" t="s">
        <v>17848</v>
      </c>
      <c r="C5647" s="7" t="s">
        <v>7957</v>
      </c>
      <c r="D5647" s="7" t="s">
        <v>7952</v>
      </c>
      <c r="E5647" s="7" t="s">
        <v>7952</v>
      </c>
      <c r="F5647" s="27"/>
    </row>
    <row r="5648" spans="1:6" x14ac:dyDescent="0.3">
      <c r="A5648" s="7" t="s">
        <v>17849</v>
      </c>
      <c r="B5648" s="7" t="s">
        <v>17850</v>
      </c>
      <c r="C5648" s="7" t="s">
        <v>7957</v>
      </c>
      <c r="D5648" s="7" t="s">
        <v>7952</v>
      </c>
      <c r="E5648" s="7" t="s">
        <v>7952</v>
      </c>
      <c r="F5648" s="27"/>
    </row>
    <row r="5649" spans="1:6" x14ac:dyDescent="0.3">
      <c r="A5649" s="7" t="s">
        <v>17851</v>
      </c>
      <c r="B5649" s="7" t="s">
        <v>17852</v>
      </c>
      <c r="C5649" s="7" t="s">
        <v>7957</v>
      </c>
      <c r="D5649" s="7" t="s">
        <v>7952</v>
      </c>
      <c r="E5649" s="7" t="s">
        <v>7952</v>
      </c>
      <c r="F5649" s="27"/>
    </row>
    <row r="5650" spans="1:6" x14ac:dyDescent="0.3">
      <c r="A5650" s="7" t="s">
        <v>17853</v>
      </c>
      <c r="B5650" s="7" t="s">
        <v>17854</v>
      </c>
      <c r="C5650" s="7" t="s">
        <v>7957</v>
      </c>
      <c r="D5650" s="7" t="s">
        <v>7952</v>
      </c>
      <c r="E5650" s="7" t="s">
        <v>7952</v>
      </c>
      <c r="F5650" s="27"/>
    </row>
    <row r="5651" spans="1:6" x14ac:dyDescent="0.3">
      <c r="A5651" s="7" t="s">
        <v>17855</v>
      </c>
      <c r="B5651" s="7" t="s">
        <v>17856</v>
      </c>
      <c r="C5651" s="7" t="s">
        <v>7957</v>
      </c>
      <c r="D5651" s="7" t="s">
        <v>7952</v>
      </c>
      <c r="E5651" s="7" t="s">
        <v>7952</v>
      </c>
      <c r="F5651" s="27"/>
    </row>
    <row r="5652" spans="1:6" x14ac:dyDescent="0.3">
      <c r="A5652" s="7" t="s">
        <v>17857</v>
      </c>
      <c r="B5652" s="7" t="s">
        <v>17858</v>
      </c>
      <c r="C5652" s="7" t="s">
        <v>7957</v>
      </c>
      <c r="D5652" s="7" t="s">
        <v>7952</v>
      </c>
      <c r="E5652" s="7" t="s">
        <v>7952</v>
      </c>
      <c r="F5652" s="27"/>
    </row>
    <row r="5653" spans="1:6" x14ac:dyDescent="0.3">
      <c r="A5653" s="7" t="s">
        <v>17859</v>
      </c>
      <c r="B5653" s="7" t="s">
        <v>17860</v>
      </c>
      <c r="C5653" s="7" t="s">
        <v>7957</v>
      </c>
      <c r="D5653" s="7" t="s">
        <v>7952</v>
      </c>
      <c r="E5653" s="7" t="s">
        <v>7952</v>
      </c>
      <c r="F5653" s="27"/>
    </row>
    <row r="5654" spans="1:6" x14ac:dyDescent="0.3">
      <c r="A5654" s="7" t="s">
        <v>17861</v>
      </c>
      <c r="B5654" s="7" t="s">
        <v>17862</v>
      </c>
      <c r="C5654" s="7" t="s">
        <v>7957</v>
      </c>
      <c r="D5654" s="7" t="s">
        <v>7952</v>
      </c>
      <c r="E5654" s="7" t="s">
        <v>7952</v>
      </c>
      <c r="F5654" s="27"/>
    </row>
    <row r="5655" spans="1:6" x14ac:dyDescent="0.3">
      <c r="A5655" s="7" t="s">
        <v>17863</v>
      </c>
      <c r="B5655" s="7" t="s">
        <v>17864</v>
      </c>
      <c r="C5655" s="7" t="s">
        <v>7957</v>
      </c>
      <c r="D5655" s="7" t="s">
        <v>7952</v>
      </c>
      <c r="E5655" s="7" t="s">
        <v>7952</v>
      </c>
      <c r="F5655" s="27"/>
    </row>
    <row r="5656" spans="1:6" x14ac:dyDescent="0.3">
      <c r="A5656" s="7" t="s">
        <v>17865</v>
      </c>
      <c r="B5656" s="7" t="s">
        <v>17866</v>
      </c>
      <c r="C5656" s="7" t="s">
        <v>7957</v>
      </c>
      <c r="D5656" s="7" t="s">
        <v>7952</v>
      </c>
      <c r="E5656" s="7" t="s">
        <v>7952</v>
      </c>
      <c r="F5656" s="27"/>
    </row>
    <row r="5657" spans="1:6" x14ac:dyDescent="0.3">
      <c r="A5657" s="7" t="s">
        <v>17867</v>
      </c>
      <c r="B5657" s="7" t="s">
        <v>8089</v>
      </c>
      <c r="C5657" s="7" t="s">
        <v>7957</v>
      </c>
      <c r="D5657" s="7" t="s">
        <v>7952</v>
      </c>
      <c r="E5657" s="7" t="s">
        <v>7952</v>
      </c>
      <c r="F5657" s="27"/>
    </row>
    <row r="5658" spans="1:6" x14ac:dyDescent="0.3">
      <c r="A5658" s="7" t="s">
        <v>17868</v>
      </c>
      <c r="B5658" s="7" t="s">
        <v>17869</v>
      </c>
      <c r="C5658" s="7" t="s">
        <v>7957</v>
      </c>
      <c r="D5658" s="7" t="s">
        <v>7952</v>
      </c>
      <c r="E5658" s="7" t="s">
        <v>7952</v>
      </c>
      <c r="F5658" s="27"/>
    </row>
    <row r="5659" spans="1:6" x14ac:dyDescent="0.3">
      <c r="A5659" s="7" t="s">
        <v>17870</v>
      </c>
      <c r="B5659" s="7" t="s">
        <v>17871</v>
      </c>
      <c r="C5659" s="7" t="s">
        <v>7957</v>
      </c>
      <c r="D5659" s="7" t="s">
        <v>7952</v>
      </c>
      <c r="E5659" s="7" t="s">
        <v>7952</v>
      </c>
      <c r="F5659" s="27"/>
    </row>
    <row r="5660" spans="1:6" x14ac:dyDescent="0.3">
      <c r="A5660" s="7" t="s">
        <v>17872</v>
      </c>
      <c r="B5660" s="7" t="s">
        <v>17873</v>
      </c>
      <c r="C5660" s="7" t="s">
        <v>7957</v>
      </c>
      <c r="D5660" s="7" t="s">
        <v>7952</v>
      </c>
      <c r="E5660" s="7" t="s">
        <v>7952</v>
      </c>
      <c r="F5660" s="27"/>
    </row>
    <row r="5661" spans="1:6" x14ac:dyDescent="0.3">
      <c r="A5661" s="7" t="s">
        <v>17874</v>
      </c>
      <c r="B5661" s="7" t="s">
        <v>17875</v>
      </c>
      <c r="C5661" s="7" t="s">
        <v>7957</v>
      </c>
      <c r="D5661" s="7" t="s">
        <v>7952</v>
      </c>
      <c r="E5661" s="7" t="s">
        <v>7952</v>
      </c>
      <c r="F5661" s="27"/>
    </row>
    <row r="5662" spans="1:6" x14ac:dyDescent="0.3">
      <c r="A5662" s="7" t="s">
        <v>17876</v>
      </c>
      <c r="B5662" s="7" t="s">
        <v>17877</v>
      </c>
      <c r="C5662" s="7" t="s">
        <v>7957</v>
      </c>
      <c r="D5662" s="7" t="s">
        <v>7952</v>
      </c>
      <c r="E5662" s="7" t="s">
        <v>7952</v>
      </c>
      <c r="F5662" s="27"/>
    </row>
    <row r="5663" spans="1:6" x14ac:dyDescent="0.3">
      <c r="A5663" s="7" t="s">
        <v>17878</v>
      </c>
      <c r="B5663" s="7" t="s">
        <v>17879</v>
      </c>
      <c r="C5663" s="7" t="s">
        <v>7957</v>
      </c>
      <c r="D5663" s="7" t="s">
        <v>7952</v>
      </c>
      <c r="E5663" s="7" t="s">
        <v>7952</v>
      </c>
      <c r="F5663" s="27"/>
    </row>
    <row r="5664" spans="1:6" x14ac:dyDescent="0.3">
      <c r="A5664" s="7" t="s">
        <v>17880</v>
      </c>
      <c r="B5664" s="7" t="s">
        <v>17881</v>
      </c>
      <c r="C5664" s="7" t="s">
        <v>7957</v>
      </c>
      <c r="D5664" s="7" t="s">
        <v>7952</v>
      </c>
      <c r="E5664" s="7" t="s">
        <v>7952</v>
      </c>
      <c r="F5664" s="27"/>
    </row>
    <row r="5665" spans="1:6" x14ac:dyDescent="0.3">
      <c r="A5665" s="7" t="s">
        <v>17882</v>
      </c>
      <c r="B5665" s="7" t="s">
        <v>17883</v>
      </c>
      <c r="C5665" s="7" t="s">
        <v>7957</v>
      </c>
      <c r="D5665" s="7" t="s">
        <v>7952</v>
      </c>
      <c r="E5665" s="7" t="s">
        <v>7952</v>
      </c>
      <c r="F5665" s="27"/>
    </row>
    <row r="5666" spans="1:6" x14ac:dyDescent="0.3">
      <c r="A5666" s="7" t="s">
        <v>17884</v>
      </c>
      <c r="B5666" s="7" t="s">
        <v>17879</v>
      </c>
      <c r="C5666" s="7" t="s">
        <v>7957</v>
      </c>
      <c r="D5666" s="7" t="s">
        <v>7952</v>
      </c>
      <c r="E5666" s="7" t="s">
        <v>7952</v>
      </c>
      <c r="F5666" s="27"/>
    </row>
    <row r="5667" spans="1:6" x14ac:dyDescent="0.3">
      <c r="A5667" s="7" t="s">
        <v>17885</v>
      </c>
      <c r="B5667" s="7" t="s">
        <v>17886</v>
      </c>
      <c r="C5667" s="7" t="s">
        <v>7957</v>
      </c>
      <c r="D5667" s="7" t="s">
        <v>7952</v>
      </c>
      <c r="E5667" s="7" t="s">
        <v>7952</v>
      </c>
      <c r="F5667" s="27"/>
    </row>
    <row r="5668" spans="1:6" x14ac:dyDescent="0.3">
      <c r="A5668" s="7" t="s">
        <v>17887</v>
      </c>
      <c r="B5668" s="7" t="s">
        <v>17888</v>
      </c>
      <c r="C5668" s="7" t="s">
        <v>7957</v>
      </c>
      <c r="D5668" s="7" t="s">
        <v>7952</v>
      </c>
      <c r="E5668" s="7" t="s">
        <v>7952</v>
      </c>
      <c r="F5668" s="27"/>
    </row>
    <row r="5669" spans="1:6" x14ac:dyDescent="0.3">
      <c r="A5669" s="7" t="s">
        <v>17889</v>
      </c>
      <c r="B5669" s="7" t="s">
        <v>17890</v>
      </c>
      <c r="C5669" s="7" t="s">
        <v>7957</v>
      </c>
      <c r="D5669" s="7" t="s">
        <v>7952</v>
      </c>
      <c r="E5669" s="7" t="s">
        <v>7952</v>
      </c>
      <c r="F5669" s="27"/>
    </row>
    <row r="5670" spans="1:6" x14ac:dyDescent="0.3">
      <c r="A5670" s="7" t="s">
        <v>17891</v>
      </c>
      <c r="B5670" s="7" t="s">
        <v>17892</v>
      </c>
      <c r="C5670" s="7" t="s">
        <v>7957</v>
      </c>
      <c r="D5670" s="7" t="s">
        <v>7952</v>
      </c>
      <c r="E5670" s="7" t="s">
        <v>7952</v>
      </c>
      <c r="F5670" s="27"/>
    </row>
    <row r="5671" spans="1:6" x14ac:dyDescent="0.3">
      <c r="A5671" s="7" t="s">
        <v>17893</v>
      </c>
      <c r="B5671" s="7" t="s">
        <v>17894</v>
      </c>
      <c r="C5671" s="7" t="s">
        <v>7957</v>
      </c>
      <c r="D5671" s="7" t="s">
        <v>7952</v>
      </c>
      <c r="E5671" s="7" t="s">
        <v>7952</v>
      </c>
      <c r="F5671" s="27"/>
    </row>
    <row r="5672" spans="1:6" x14ac:dyDescent="0.3">
      <c r="A5672" s="7" t="s">
        <v>17895</v>
      </c>
      <c r="B5672" s="7" t="s">
        <v>17896</v>
      </c>
      <c r="C5672" s="7" t="s">
        <v>7957</v>
      </c>
      <c r="D5672" s="7" t="s">
        <v>7952</v>
      </c>
      <c r="E5672" s="7" t="s">
        <v>7952</v>
      </c>
      <c r="F5672" s="27"/>
    </row>
    <row r="5673" spans="1:6" x14ac:dyDescent="0.3">
      <c r="A5673" s="7" t="s">
        <v>17897</v>
      </c>
      <c r="B5673" s="7" t="s">
        <v>17898</v>
      </c>
      <c r="C5673" s="7" t="s">
        <v>7957</v>
      </c>
      <c r="D5673" s="7" t="s">
        <v>7952</v>
      </c>
      <c r="E5673" s="7" t="s">
        <v>7952</v>
      </c>
      <c r="F5673" s="27"/>
    </row>
    <row r="5674" spans="1:6" x14ac:dyDescent="0.3">
      <c r="A5674" s="7" t="s">
        <v>17899</v>
      </c>
      <c r="B5674" s="7" t="s">
        <v>17900</v>
      </c>
      <c r="C5674" s="7" t="s">
        <v>7957</v>
      </c>
      <c r="D5674" s="7" t="s">
        <v>7952</v>
      </c>
      <c r="E5674" s="7" t="s">
        <v>7952</v>
      </c>
      <c r="F5674" s="27"/>
    </row>
    <row r="5675" spans="1:6" x14ac:dyDescent="0.3">
      <c r="A5675" s="7" t="s">
        <v>17901</v>
      </c>
      <c r="B5675" s="7" t="s">
        <v>17902</v>
      </c>
      <c r="C5675" s="7" t="s">
        <v>7957</v>
      </c>
      <c r="D5675" s="7" t="s">
        <v>7952</v>
      </c>
      <c r="E5675" s="7" t="s">
        <v>7952</v>
      </c>
      <c r="F5675" s="27"/>
    </row>
    <row r="5676" spans="1:6" x14ac:dyDescent="0.3">
      <c r="A5676" s="7" t="s">
        <v>17903</v>
      </c>
      <c r="B5676" s="7" t="s">
        <v>17904</v>
      </c>
      <c r="C5676" s="7" t="s">
        <v>7957</v>
      </c>
      <c r="D5676" s="7" t="s">
        <v>7952</v>
      </c>
      <c r="E5676" s="7" t="s">
        <v>7952</v>
      </c>
      <c r="F5676" s="27"/>
    </row>
    <row r="5677" spans="1:6" x14ac:dyDescent="0.3">
      <c r="A5677" s="7" t="s">
        <v>17905</v>
      </c>
      <c r="B5677" s="7" t="s">
        <v>17906</v>
      </c>
      <c r="C5677" s="7" t="s">
        <v>7957</v>
      </c>
      <c r="D5677" s="7" t="s">
        <v>7952</v>
      </c>
      <c r="E5677" s="7" t="s">
        <v>7952</v>
      </c>
      <c r="F5677" s="27"/>
    </row>
    <row r="5678" spans="1:6" x14ac:dyDescent="0.3">
      <c r="A5678" s="7" t="s">
        <v>17907</v>
      </c>
      <c r="B5678" s="7" t="s">
        <v>17908</v>
      </c>
      <c r="C5678" s="7" t="s">
        <v>7957</v>
      </c>
      <c r="D5678" s="7" t="s">
        <v>7952</v>
      </c>
      <c r="E5678" s="7" t="s">
        <v>7952</v>
      </c>
      <c r="F5678" s="27"/>
    </row>
    <row r="5679" spans="1:6" x14ac:dyDescent="0.3">
      <c r="A5679" s="7" t="s">
        <v>17909</v>
      </c>
      <c r="B5679" s="7" t="s">
        <v>17910</v>
      </c>
      <c r="C5679" s="7" t="s">
        <v>7957</v>
      </c>
      <c r="D5679" s="7" t="s">
        <v>7952</v>
      </c>
      <c r="E5679" s="7" t="s">
        <v>7952</v>
      </c>
      <c r="F5679" s="27"/>
    </row>
    <row r="5680" spans="1:6" x14ac:dyDescent="0.3">
      <c r="A5680" s="7" t="s">
        <v>17911</v>
      </c>
      <c r="B5680" s="7" t="s">
        <v>17912</v>
      </c>
      <c r="C5680" s="7" t="s">
        <v>7957</v>
      </c>
      <c r="D5680" s="7" t="s">
        <v>7952</v>
      </c>
      <c r="E5680" s="7" t="s">
        <v>7952</v>
      </c>
      <c r="F5680" s="27"/>
    </row>
    <row r="5681" spans="1:6" x14ac:dyDescent="0.3">
      <c r="A5681" s="7" t="s">
        <v>17913</v>
      </c>
      <c r="B5681" s="7" t="s">
        <v>17914</v>
      </c>
      <c r="C5681" s="7" t="s">
        <v>7957</v>
      </c>
      <c r="D5681" s="7" t="s">
        <v>7952</v>
      </c>
      <c r="E5681" s="7" t="s">
        <v>7952</v>
      </c>
      <c r="F5681" s="27"/>
    </row>
    <row r="5682" spans="1:6" x14ac:dyDescent="0.3">
      <c r="A5682" s="7" t="s">
        <v>17915</v>
      </c>
      <c r="B5682" s="7" t="s">
        <v>17916</v>
      </c>
      <c r="C5682" s="7" t="s">
        <v>7957</v>
      </c>
      <c r="D5682" s="7" t="s">
        <v>7952</v>
      </c>
      <c r="E5682" s="7" t="s">
        <v>7952</v>
      </c>
      <c r="F5682" s="27"/>
    </row>
    <row r="5683" spans="1:6" x14ac:dyDescent="0.3">
      <c r="A5683" s="7" t="s">
        <v>17917</v>
      </c>
      <c r="B5683" s="7" t="s">
        <v>17918</v>
      </c>
      <c r="C5683" s="7" t="s">
        <v>7957</v>
      </c>
      <c r="D5683" s="7" t="s">
        <v>7952</v>
      </c>
      <c r="E5683" s="7" t="s">
        <v>7952</v>
      </c>
      <c r="F5683" s="27"/>
    </row>
    <row r="5684" spans="1:6" x14ac:dyDescent="0.3">
      <c r="A5684" s="7" t="s">
        <v>17919</v>
      </c>
      <c r="B5684" s="7" t="s">
        <v>17920</v>
      </c>
      <c r="C5684" s="7" t="s">
        <v>7957</v>
      </c>
      <c r="D5684" s="7" t="s">
        <v>7952</v>
      </c>
      <c r="E5684" s="7" t="s">
        <v>7952</v>
      </c>
      <c r="F5684" s="27"/>
    </row>
    <row r="5685" spans="1:6" x14ac:dyDescent="0.3">
      <c r="A5685" s="7" t="s">
        <v>17921</v>
      </c>
      <c r="B5685" s="7" t="s">
        <v>17922</v>
      </c>
      <c r="C5685" s="7" t="s">
        <v>7957</v>
      </c>
      <c r="D5685" s="7" t="s">
        <v>7952</v>
      </c>
      <c r="E5685" s="7" t="s">
        <v>7952</v>
      </c>
      <c r="F5685" s="27"/>
    </row>
    <row r="5686" spans="1:6" x14ac:dyDescent="0.3">
      <c r="A5686" s="7" t="s">
        <v>17923</v>
      </c>
      <c r="B5686" s="7" t="s">
        <v>17924</v>
      </c>
      <c r="C5686" s="7" t="s">
        <v>7957</v>
      </c>
      <c r="D5686" s="7" t="s">
        <v>7952</v>
      </c>
      <c r="E5686" s="7" t="s">
        <v>7952</v>
      </c>
      <c r="F5686" s="27"/>
    </row>
    <row r="5687" spans="1:6" x14ac:dyDescent="0.3">
      <c r="A5687" s="7" t="s">
        <v>17925</v>
      </c>
      <c r="B5687" s="7" t="s">
        <v>17926</v>
      </c>
      <c r="C5687" s="7" t="s">
        <v>7957</v>
      </c>
      <c r="D5687" s="7" t="s">
        <v>7952</v>
      </c>
      <c r="E5687" s="7" t="s">
        <v>7952</v>
      </c>
      <c r="F5687" s="27"/>
    </row>
    <row r="5688" spans="1:6" x14ac:dyDescent="0.3">
      <c r="A5688" s="7" t="s">
        <v>17927</v>
      </c>
      <c r="B5688" s="7" t="s">
        <v>17928</v>
      </c>
      <c r="C5688" s="7" t="s">
        <v>7957</v>
      </c>
      <c r="D5688" s="7" t="s">
        <v>7952</v>
      </c>
      <c r="E5688" s="7" t="s">
        <v>7952</v>
      </c>
      <c r="F5688" s="27"/>
    </row>
    <row r="5689" spans="1:6" x14ac:dyDescent="0.3">
      <c r="A5689" s="7" t="s">
        <v>17929</v>
      </c>
      <c r="B5689" s="7" t="s">
        <v>17930</v>
      </c>
      <c r="C5689" s="7" t="s">
        <v>7957</v>
      </c>
      <c r="D5689" s="7" t="s">
        <v>7952</v>
      </c>
      <c r="E5689" s="7" t="s">
        <v>7952</v>
      </c>
      <c r="F5689" s="27"/>
    </row>
    <row r="5690" spans="1:6" x14ac:dyDescent="0.3">
      <c r="A5690" s="7" t="s">
        <v>17931</v>
      </c>
      <c r="B5690" s="7" t="s">
        <v>17932</v>
      </c>
      <c r="C5690" s="7" t="s">
        <v>7957</v>
      </c>
      <c r="D5690" s="7" t="s">
        <v>7952</v>
      </c>
      <c r="E5690" s="7" t="s">
        <v>7952</v>
      </c>
      <c r="F5690" s="27"/>
    </row>
    <row r="5691" spans="1:6" x14ac:dyDescent="0.3">
      <c r="A5691" s="7" t="s">
        <v>17933</v>
      </c>
      <c r="B5691" s="7" t="s">
        <v>17934</v>
      </c>
      <c r="C5691" s="7" t="s">
        <v>7957</v>
      </c>
      <c r="D5691" s="7" t="s">
        <v>7952</v>
      </c>
      <c r="E5691" s="7" t="s">
        <v>7952</v>
      </c>
      <c r="F5691" s="27"/>
    </row>
    <row r="5692" spans="1:6" x14ac:dyDescent="0.3">
      <c r="A5692" s="7" t="s">
        <v>17935</v>
      </c>
      <c r="B5692" s="7" t="s">
        <v>17936</v>
      </c>
      <c r="C5692" s="7" t="s">
        <v>7957</v>
      </c>
      <c r="D5692" s="7" t="s">
        <v>7952</v>
      </c>
      <c r="E5692" s="7" t="s">
        <v>7952</v>
      </c>
      <c r="F5692" s="27"/>
    </row>
    <row r="5693" spans="1:6" x14ac:dyDescent="0.3">
      <c r="A5693" s="7" t="s">
        <v>17937</v>
      </c>
      <c r="B5693" s="7" t="s">
        <v>17938</v>
      </c>
      <c r="C5693" s="7" t="s">
        <v>7957</v>
      </c>
      <c r="D5693" s="7" t="s">
        <v>7952</v>
      </c>
      <c r="E5693" s="7" t="s">
        <v>7952</v>
      </c>
      <c r="F5693" s="27"/>
    </row>
    <row r="5694" spans="1:6" x14ac:dyDescent="0.3">
      <c r="A5694" s="7" t="s">
        <v>17939</v>
      </c>
      <c r="B5694" s="7" t="s">
        <v>17940</v>
      </c>
      <c r="C5694" s="7" t="s">
        <v>7957</v>
      </c>
      <c r="D5694" s="7" t="s">
        <v>7952</v>
      </c>
      <c r="E5694" s="7" t="s">
        <v>7952</v>
      </c>
      <c r="F5694" s="27"/>
    </row>
    <row r="5695" spans="1:6" x14ac:dyDescent="0.3">
      <c r="A5695" s="7" t="s">
        <v>17941</v>
      </c>
      <c r="B5695" s="7" t="s">
        <v>17942</v>
      </c>
      <c r="C5695" s="7" t="s">
        <v>7957</v>
      </c>
      <c r="D5695" s="7" t="s">
        <v>7952</v>
      </c>
      <c r="E5695" s="7" t="s">
        <v>7952</v>
      </c>
      <c r="F5695" s="27"/>
    </row>
    <row r="5696" spans="1:6" x14ac:dyDescent="0.3">
      <c r="A5696" s="7" t="s">
        <v>17943</v>
      </c>
      <c r="B5696" s="7" t="s">
        <v>17944</v>
      </c>
      <c r="C5696" s="7" t="s">
        <v>7957</v>
      </c>
      <c r="D5696" s="7" t="s">
        <v>7952</v>
      </c>
      <c r="E5696" s="7" t="s">
        <v>7952</v>
      </c>
      <c r="F5696" s="27"/>
    </row>
    <row r="5697" spans="1:6" x14ac:dyDescent="0.3">
      <c r="A5697" s="7" t="s">
        <v>17945</v>
      </c>
      <c r="B5697" s="7" t="s">
        <v>17946</v>
      </c>
      <c r="C5697" s="7" t="s">
        <v>7957</v>
      </c>
      <c r="D5697" s="7" t="s">
        <v>7952</v>
      </c>
      <c r="E5697" s="7" t="s">
        <v>7952</v>
      </c>
      <c r="F5697" s="27"/>
    </row>
    <row r="5698" spans="1:6" x14ac:dyDescent="0.3">
      <c r="A5698" s="7" t="s">
        <v>17947</v>
      </c>
      <c r="B5698" s="7" t="s">
        <v>17948</v>
      </c>
      <c r="C5698" s="7" t="s">
        <v>7957</v>
      </c>
      <c r="D5698" s="7" t="s">
        <v>7952</v>
      </c>
      <c r="E5698" s="7" t="s">
        <v>7952</v>
      </c>
      <c r="F5698" s="27"/>
    </row>
    <row r="5699" spans="1:6" x14ac:dyDescent="0.3">
      <c r="A5699" s="7" t="s">
        <v>17949</v>
      </c>
      <c r="B5699" s="7" t="s">
        <v>17950</v>
      </c>
      <c r="C5699" s="7" t="s">
        <v>7957</v>
      </c>
      <c r="D5699" s="7" t="s">
        <v>7952</v>
      </c>
      <c r="E5699" s="7" t="s">
        <v>7952</v>
      </c>
      <c r="F5699" s="27"/>
    </row>
    <row r="5700" spans="1:6" x14ac:dyDescent="0.3">
      <c r="A5700" s="7" t="s">
        <v>17951</v>
      </c>
      <c r="B5700" s="7" t="s">
        <v>17952</v>
      </c>
      <c r="C5700" s="7" t="s">
        <v>7957</v>
      </c>
      <c r="D5700" s="7" t="s">
        <v>7952</v>
      </c>
      <c r="E5700" s="7" t="s">
        <v>7952</v>
      </c>
      <c r="F5700" s="27"/>
    </row>
    <row r="5701" spans="1:6" x14ac:dyDescent="0.3">
      <c r="A5701" s="7" t="s">
        <v>17953</v>
      </c>
      <c r="B5701" s="7" t="s">
        <v>17954</v>
      </c>
      <c r="C5701" s="7" t="s">
        <v>7957</v>
      </c>
      <c r="D5701" s="7" t="s">
        <v>7952</v>
      </c>
      <c r="E5701" s="7" t="s">
        <v>7952</v>
      </c>
      <c r="F5701" s="27"/>
    </row>
    <row r="5702" spans="1:6" x14ac:dyDescent="0.3">
      <c r="A5702" s="7" t="s">
        <v>17955</v>
      </c>
      <c r="B5702" s="7" t="s">
        <v>17956</v>
      </c>
      <c r="C5702" s="7" t="s">
        <v>7957</v>
      </c>
      <c r="D5702" s="7" t="s">
        <v>7952</v>
      </c>
      <c r="E5702" s="7" t="s">
        <v>7952</v>
      </c>
      <c r="F5702" s="27"/>
    </row>
    <row r="5703" spans="1:6" x14ac:dyDescent="0.3">
      <c r="A5703" s="7" t="s">
        <v>17957</v>
      </c>
      <c r="B5703" s="7" t="s">
        <v>17958</v>
      </c>
      <c r="C5703" s="7" t="s">
        <v>7957</v>
      </c>
      <c r="D5703" s="7" t="s">
        <v>7952</v>
      </c>
      <c r="E5703" s="7" t="s">
        <v>7952</v>
      </c>
      <c r="F5703" s="27"/>
    </row>
    <row r="5704" spans="1:6" x14ac:dyDescent="0.3">
      <c r="A5704" s="7" t="s">
        <v>17959</v>
      </c>
      <c r="B5704" s="7" t="s">
        <v>17960</v>
      </c>
      <c r="C5704" s="7" t="s">
        <v>7957</v>
      </c>
      <c r="D5704" s="7" t="s">
        <v>7952</v>
      </c>
      <c r="E5704" s="7" t="s">
        <v>7952</v>
      </c>
      <c r="F5704" s="27"/>
    </row>
    <row r="5705" spans="1:6" x14ac:dyDescent="0.3">
      <c r="A5705" s="7" t="s">
        <v>17961</v>
      </c>
      <c r="B5705" s="7" t="s">
        <v>17962</v>
      </c>
      <c r="C5705" s="7" t="s">
        <v>7957</v>
      </c>
      <c r="D5705" s="7" t="s">
        <v>7952</v>
      </c>
      <c r="E5705" s="7" t="s">
        <v>7952</v>
      </c>
      <c r="F5705" s="27"/>
    </row>
    <row r="5706" spans="1:6" x14ac:dyDescent="0.3">
      <c r="A5706" s="7" t="s">
        <v>17963</v>
      </c>
      <c r="B5706" s="7" t="s">
        <v>17964</v>
      </c>
      <c r="C5706" s="7" t="s">
        <v>7957</v>
      </c>
      <c r="D5706" s="7" t="s">
        <v>7952</v>
      </c>
      <c r="E5706" s="7" t="s">
        <v>7952</v>
      </c>
      <c r="F5706" s="27"/>
    </row>
    <row r="5707" spans="1:6" x14ac:dyDescent="0.3">
      <c r="A5707" s="7" t="s">
        <v>17965</v>
      </c>
      <c r="B5707" s="7" t="s">
        <v>17966</v>
      </c>
      <c r="C5707" s="7" t="s">
        <v>7957</v>
      </c>
      <c r="D5707" s="7" t="s">
        <v>7952</v>
      </c>
      <c r="E5707" s="7" t="s">
        <v>7952</v>
      </c>
      <c r="F5707" s="27"/>
    </row>
    <row r="5708" spans="1:6" x14ac:dyDescent="0.3">
      <c r="A5708" s="7" t="s">
        <v>17967</v>
      </c>
      <c r="B5708" s="7" t="s">
        <v>17968</v>
      </c>
      <c r="C5708" s="7" t="s">
        <v>7957</v>
      </c>
      <c r="D5708" s="7" t="s">
        <v>7952</v>
      </c>
      <c r="E5708" s="7" t="s">
        <v>7952</v>
      </c>
      <c r="F5708" s="27"/>
    </row>
    <row r="5709" spans="1:6" x14ac:dyDescent="0.3">
      <c r="A5709" s="7" t="s">
        <v>17969</v>
      </c>
      <c r="B5709" s="7" t="s">
        <v>17970</v>
      </c>
      <c r="C5709" s="7" t="s">
        <v>7957</v>
      </c>
      <c r="D5709" s="7" t="s">
        <v>7952</v>
      </c>
      <c r="E5709" s="7" t="s">
        <v>7952</v>
      </c>
      <c r="F5709" s="27"/>
    </row>
    <row r="5710" spans="1:6" x14ac:dyDescent="0.3">
      <c r="A5710" s="7" t="s">
        <v>17971</v>
      </c>
      <c r="B5710" s="7" t="s">
        <v>17972</v>
      </c>
      <c r="C5710" s="7" t="s">
        <v>7957</v>
      </c>
      <c r="D5710" s="7" t="s">
        <v>7952</v>
      </c>
      <c r="E5710" s="7" t="s">
        <v>7952</v>
      </c>
      <c r="F5710" s="27"/>
    </row>
    <row r="5711" spans="1:6" x14ac:dyDescent="0.3">
      <c r="A5711" s="7" t="s">
        <v>17973</v>
      </c>
      <c r="B5711" s="7" t="s">
        <v>17974</v>
      </c>
      <c r="C5711" s="7" t="s">
        <v>7957</v>
      </c>
      <c r="D5711" s="7" t="s">
        <v>7952</v>
      </c>
      <c r="E5711" s="7" t="s">
        <v>7952</v>
      </c>
      <c r="F5711" s="27"/>
    </row>
    <row r="5712" spans="1:6" x14ac:dyDescent="0.3">
      <c r="A5712" s="7" t="s">
        <v>17975</v>
      </c>
      <c r="B5712" s="7" t="s">
        <v>17976</v>
      </c>
      <c r="C5712" s="7" t="s">
        <v>7957</v>
      </c>
      <c r="D5712" s="7" t="s">
        <v>7952</v>
      </c>
      <c r="E5712" s="7" t="s">
        <v>7952</v>
      </c>
      <c r="F5712" s="27"/>
    </row>
    <row r="5713" spans="1:6" x14ac:dyDescent="0.3">
      <c r="A5713" s="7" t="s">
        <v>17977</v>
      </c>
      <c r="B5713" s="7" t="s">
        <v>17978</v>
      </c>
      <c r="C5713" s="7" t="s">
        <v>7957</v>
      </c>
      <c r="D5713" s="7" t="s">
        <v>7952</v>
      </c>
      <c r="E5713" s="7" t="s">
        <v>7952</v>
      </c>
      <c r="F5713" s="27"/>
    </row>
    <row r="5714" spans="1:6" x14ac:dyDescent="0.3">
      <c r="A5714" s="7" t="s">
        <v>17979</v>
      </c>
      <c r="B5714" s="7" t="s">
        <v>17980</v>
      </c>
      <c r="C5714" s="7" t="s">
        <v>7957</v>
      </c>
      <c r="D5714" s="7" t="s">
        <v>7952</v>
      </c>
      <c r="E5714" s="7" t="s">
        <v>7952</v>
      </c>
      <c r="F5714" s="27"/>
    </row>
    <row r="5715" spans="1:6" x14ac:dyDescent="0.3">
      <c r="A5715" s="7" t="s">
        <v>17981</v>
      </c>
      <c r="B5715" s="7" t="s">
        <v>17982</v>
      </c>
      <c r="C5715" s="7" t="s">
        <v>7957</v>
      </c>
      <c r="D5715" s="7" t="s">
        <v>7952</v>
      </c>
      <c r="E5715" s="7" t="s">
        <v>7952</v>
      </c>
      <c r="F5715" s="27"/>
    </row>
    <row r="5716" spans="1:6" x14ac:dyDescent="0.3">
      <c r="A5716" s="7" t="s">
        <v>17983</v>
      </c>
      <c r="B5716" s="7" t="s">
        <v>17984</v>
      </c>
      <c r="C5716" s="7" t="s">
        <v>7957</v>
      </c>
      <c r="D5716" s="7" t="s">
        <v>7952</v>
      </c>
      <c r="E5716" s="7" t="s">
        <v>7952</v>
      </c>
      <c r="F5716" s="27"/>
    </row>
    <row r="5717" spans="1:6" x14ac:dyDescent="0.3">
      <c r="A5717" s="7" t="s">
        <v>17985</v>
      </c>
      <c r="B5717" s="7" t="s">
        <v>17986</v>
      </c>
      <c r="C5717" s="7" t="s">
        <v>7957</v>
      </c>
      <c r="D5717" s="7" t="s">
        <v>7952</v>
      </c>
      <c r="E5717" s="7" t="s">
        <v>7952</v>
      </c>
      <c r="F5717" s="27"/>
    </row>
    <row r="5718" spans="1:6" x14ac:dyDescent="0.3">
      <c r="A5718" s="7" t="s">
        <v>17987</v>
      </c>
      <c r="B5718" s="7" t="s">
        <v>17988</v>
      </c>
      <c r="C5718" s="7" t="s">
        <v>7957</v>
      </c>
      <c r="D5718" s="7" t="s">
        <v>7952</v>
      </c>
      <c r="E5718" s="7" t="s">
        <v>7952</v>
      </c>
      <c r="F5718" s="27"/>
    </row>
    <row r="5719" spans="1:6" x14ac:dyDescent="0.3">
      <c r="A5719" s="7" t="s">
        <v>17989</v>
      </c>
      <c r="B5719" s="7" t="s">
        <v>17928</v>
      </c>
      <c r="C5719" s="7" t="s">
        <v>7957</v>
      </c>
      <c r="D5719" s="7" t="s">
        <v>7952</v>
      </c>
      <c r="E5719" s="7" t="s">
        <v>7952</v>
      </c>
      <c r="F5719" s="27"/>
    </row>
    <row r="5720" spans="1:6" x14ac:dyDescent="0.3">
      <c r="A5720" s="7" t="s">
        <v>17990</v>
      </c>
      <c r="B5720" s="7" t="s">
        <v>17991</v>
      </c>
      <c r="C5720" s="7" t="s">
        <v>7957</v>
      </c>
      <c r="D5720" s="7" t="s">
        <v>7952</v>
      </c>
      <c r="E5720" s="7" t="s">
        <v>7952</v>
      </c>
      <c r="F5720" s="27"/>
    </row>
    <row r="5721" spans="1:6" x14ac:dyDescent="0.3">
      <c r="A5721" s="7" t="s">
        <v>17992</v>
      </c>
      <c r="B5721" s="7" t="s">
        <v>17993</v>
      </c>
      <c r="C5721" s="7" t="s">
        <v>7957</v>
      </c>
      <c r="D5721" s="7" t="s">
        <v>7952</v>
      </c>
      <c r="E5721" s="7" t="s">
        <v>7952</v>
      </c>
      <c r="F5721" s="27"/>
    </row>
    <row r="5722" spans="1:6" x14ac:dyDescent="0.3">
      <c r="A5722" s="7" t="s">
        <v>17994</v>
      </c>
      <c r="B5722" s="7" t="s">
        <v>17995</v>
      </c>
      <c r="C5722" s="7" t="s">
        <v>7957</v>
      </c>
      <c r="D5722" s="7" t="s">
        <v>7952</v>
      </c>
      <c r="E5722" s="7" t="s">
        <v>7952</v>
      </c>
      <c r="F5722" s="27"/>
    </row>
    <row r="5723" spans="1:6" x14ac:dyDescent="0.3">
      <c r="A5723" s="7" t="s">
        <v>17996</v>
      </c>
      <c r="B5723" s="7" t="s">
        <v>17997</v>
      </c>
      <c r="C5723" s="7" t="s">
        <v>7957</v>
      </c>
      <c r="D5723" s="7" t="s">
        <v>7952</v>
      </c>
      <c r="E5723" s="7" t="s">
        <v>7952</v>
      </c>
      <c r="F5723" s="27"/>
    </row>
    <row r="5724" spans="1:6" x14ac:dyDescent="0.3">
      <c r="A5724" s="7" t="s">
        <v>17998</v>
      </c>
      <c r="B5724" s="7" t="s">
        <v>17999</v>
      </c>
      <c r="C5724" s="7" t="s">
        <v>7957</v>
      </c>
      <c r="D5724" s="7" t="s">
        <v>7952</v>
      </c>
      <c r="E5724" s="7" t="s">
        <v>7952</v>
      </c>
      <c r="F5724" s="27"/>
    </row>
    <row r="5725" spans="1:6" x14ac:dyDescent="0.3">
      <c r="A5725" s="7" t="s">
        <v>18000</v>
      </c>
      <c r="B5725" s="7" t="s">
        <v>18001</v>
      </c>
      <c r="C5725" s="7" t="s">
        <v>7957</v>
      </c>
      <c r="D5725" s="7" t="s">
        <v>7952</v>
      </c>
      <c r="E5725" s="7" t="s">
        <v>7952</v>
      </c>
      <c r="F5725" s="27"/>
    </row>
    <row r="5726" spans="1:6" x14ac:dyDescent="0.3">
      <c r="A5726" s="7" t="s">
        <v>18002</v>
      </c>
      <c r="B5726" s="7" t="s">
        <v>18003</v>
      </c>
      <c r="C5726" s="7" t="s">
        <v>7957</v>
      </c>
      <c r="D5726" s="7" t="s">
        <v>7952</v>
      </c>
      <c r="E5726" s="7" t="s">
        <v>7952</v>
      </c>
      <c r="F5726" s="27"/>
    </row>
    <row r="5727" spans="1:6" x14ac:dyDescent="0.3">
      <c r="A5727" s="7" t="s">
        <v>18004</v>
      </c>
      <c r="B5727" s="7" t="s">
        <v>18005</v>
      </c>
      <c r="C5727" s="7" t="s">
        <v>7957</v>
      </c>
      <c r="D5727" s="7" t="s">
        <v>7952</v>
      </c>
      <c r="E5727" s="7" t="s">
        <v>7952</v>
      </c>
      <c r="F5727" s="27"/>
    </row>
    <row r="5728" spans="1:6" x14ac:dyDescent="0.3">
      <c r="A5728" s="7" t="s">
        <v>18006</v>
      </c>
      <c r="B5728" s="7" t="s">
        <v>18007</v>
      </c>
      <c r="C5728" s="7" t="s">
        <v>7957</v>
      </c>
      <c r="D5728" s="7" t="s">
        <v>7952</v>
      </c>
      <c r="E5728" s="7" t="s">
        <v>7952</v>
      </c>
      <c r="F5728" s="27"/>
    </row>
    <row r="5729" spans="1:6" x14ac:dyDescent="0.3">
      <c r="A5729" s="7" t="s">
        <v>18008</v>
      </c>
      <c r="B5729" s="7" t="s">
        <v>18009</v>
      </c>
      <c r="C5729" s="7" t="s">
        <v>7957</v>
      </c>
      <c r="D5729" s="7" t="s">
        <v>7952</v>
      </c>
      <c r="E5729" s="7" t="s">
        <v>7952</v>
      </c>
      <c r="F5729" s="27"/>
    </row>
    <row r="5730" spans="1:6" x14ac:dyDescent="0.3">
      <c r="A5730" s="7" t="s">
        <v>18010</v>
      </c>
      <c r="B5730" s="7" t="s">
        <v>18011</v>
      </c>
      <c r="C5730" s="7" t="s">
        <v>7957</v>
      </c>
      <c r="D5730" s="7" t="s">
        <v>7952</v>
      </c>
      <c r="E5730" s="7" t="s">
        <v>7952</v>
      </c>
      <c r="F5730" s="27"/>
    </row>
    <row r="5731" spans="1:6" x14ac:dyDescent="0.3">
      <c r="A5731" s="7" t="s">
        <v>18012</v>
      </c>
      <c r="B5731" s="7" t="s">
        <v>18013</v>
      </c>
      <c r="C5731" s="7" t="s">
        <v>7957</v>
      </c>
      <c r="D5731" s="7" t="s">
        <v>7952</v>
      </c>
      <c r="E5731" s="7" t="s">
        <v>7952</v>
      </c>
      <c r="F5731" s="27"/>
    </row>
    <row r="5732" spans="1:6" x14ac:dyDescent="0.3">
      <c r="A5732" s="7" t="s">
        <v>18014</v>
      </c>
      <c r="B5732" s="7" t="s">
        <v>18015</v>
      </c>
      <c r="C5732" s="7" t="s">
        <v>7957</v>
      </c>
      <c r="D5732" s="7" t="s">
        <v>7952</v>
      </c>
      <c r="E5732" s="7" t="s">
        <v>7952</v>
      </c>
      <c r="F5732" s="27"/>
    </row>
    <row r="5733" spans="1:6" x14ac:dyDescent="0.3">
      <c r="A5733" s="7" t="s">
        <v>18016</v>
      </c>
      <c r="B5733" s="7" t="s">
        <v>18017</v>
      </c>
      <c r="C5733" s="7" t="s">
        <v>7957</v>
      </c>
      <c r="D5733" s="7" t="s">
        <v>7952</v>
      </c>
      <c r="E5733" s="7" t="s">
        <v>7952</v>
      </c>
      <c r="F5733" s="27"/>
    </row>
    <row r="5734" spans="1:6" x14ac:dyDescent="0.3">
      <c r="A5734" s="7" t="s">
        <v>18018</v>
      </c>
      <c r="B5734" s="7" t="s">
        <v>18019</v>
      </c>
      <c r="C5734" s="7" t="s">
        <v>7957</v>
      </c>
      <c r="D5734" s="7" t="s">
        <v>7952</v>
      </c>
      <c r="E5734" s="7" t="s">
        <v>7952</v>
      </c>
      <c r="F5734" s="27"/>
    </row>
    <row r="5735" spans="1:6" x14ac:dyDescent="0.3">
      <c r="A5735" s="7" t="s">
        <v>18020</v>
      </c>
      <c r="B5735" s="7" t="s">
        <v>18021</v>
      </c>
      <c r="C5735" s="7" t="s">
        <v>7957</v>
      </c>
      <c r="D5735" s="7" t="s">
        <v>7952</v>
      </c>
      <c r="E5735" s="7" t="s">
        <v>7952</v>
      </c>
      <c r="F5735" s="27"/>
    </row>
    <row r="5736" spans="1:6" x14ac:dyDescent="0.3">
      <c r="A5736" s="7" t="s">
        <v>18022</v>
      </c>
      <c r="B5736" s="7" t="s">
        <v>18023</v>
      </c>
      <c r="C5736" s="7" t="s">
        <v>7957</v>
      </c>
      <c r="D5736" s="7" t="s">
        <v>7952</v>
      </c>
      <c r="E5736" s="7" t="s">
        <v>7952</v>
      </c>
      <c r="F5736" s="27"/>
    </row>
    <row r="5737" spans="1:6" x14ac:dyDescent="0.3">
      <c r="A5737" s="7" t="s">
        <v>18024</v>
      </c>
      <c r="B5737" s="7" t="s">
        <v>18025</v>
      </c>
      <c r="C5737" s="7" t="s">
        <v>7957</v>
      </c>
      <c r="D5737" s="7" t="s">
        <v>7952</v>
      </c>
      <c r="E5737" s="7" t="s">
        <v>7952</v>
      </c>
      <c r="F5737" s="27"/>
    </row>
    <row r="5738" spans="1:6" x14ac:dyDescent="0.3">
      <c r="A5738" s="7" t="s">
        <v>18026</v>
      </c>
      <c r="B5738" s="7" t="s">
        <v>18027</v>
      </c>
      <c r="C5738" s="7" t="s">
        <v>7957</v>
      </c>
      <c r="D5738" s="7" t="s">
        <v>7952</v>
      </c>
      <c r="E5738" s="7" t="s">
        <v>7952</v>
      </c>
      <c r="F5738" s="27"/>
    </row>
    <row r="5739" spans="1:6" x14ac:dyDescent="0.3">
      <c r="A5739" s="7" t="s">
        <v>18028</v>
      </c>
      <c r="B5739" s="7" t="s">
        <v>18029</v>
      </c>
      <c r="C5739" s="7" t="s">
        <v>7957</v>
      </c>
      <c r="D5739" s="7" t="s">
        <v>7952</v>
      </c>
      <c r="E5739" s="7" t="s">
        <v>7952</v>
      </c>
      <c r="F5739" s="27"/>
    </row>
    <row r="5740" spans="1:6" x14ac:dyDescent="0.3">
      <c r="A5740" s="7" t="s">
        <v>18030</v>
      </c>
      <c r="B5740" s="7" t="s">
        <v>18031</v>
      </c>
      <c r="C5740" s="7" t="s">
        <v>7957</v>
      </c>
      <c r="D5740" s="7" t="s">
        <v>7952</v>
      </c>
      <c r="E5740" s="7" t="s">
        <v>7952</v>
      </c>
      <c r="F5740" s="27"/>
    </row>
    <row r="5741" spans="1:6" x14ac:dyDescent="0.3">
      <c r="A5741" s="7" t="s">
        <v>18032</v>
      </c>
      <c r="B5741" s="7" t="s">
        <v>18033</v>
      </c>
      <c r="C5741" s="7" t="s">
        <v>7957</v>
      </c>
      <c r="D5741" s="7" t="s">
        <v>7952</v>
      </c>
      <c r="E5741" s="7" t="s">
        <v>7952</v>
      </c>
      <c r="F5741" s="27"/>
    </row>
    <row r="5742" spans="1:6" x14ac:dyDescent="0.3">
      <c r="A5742" s="7" t="s">
        <v>18034</v>
      </c>
      <c r="B5742" s="7" t="s">
        <v>18035</v>
      </c>
      <c r="C5742" s="7" t="s">
        <v>7957</v>
      </c>
      <c r="D5742" s="7" t="s">
        <v>7952</v>
      </c>
      <c r="E5742" s="7" t="s">
        <v>7952</v>
      </c>
      <c r="F5742" s="27"/>
    </row>
    <row r="5743" spans="1:6" x14ac:dyDescent="0.3">
      <c r="A5743" s="7" t="s">
        <v>18036</v>
      </c>
      <c r="B5743" s="7" t="s">
        <v>18037</v>
      </c>
      <c r="C5743" s="7" t="s">
        <v>7957</v>
      </c>
      <c r="D5743" s="7" t="s">
        <v>7952</v>
      </c>
      <c r="E5743" s="7" t="s">
        <v>7952</v>
      </c>
      <c r="F5743" s="27"/>
    </row>
    <row r="5744" spans="1:6" x14ac:dyDescent="0.3">
      <c r="A5744" s="7" t="s">
        <v>18038</v>
      </c>
      <c r="B5744" s="7" t="s">
        <v>18039</v>
      </c>
      <c r="C5744" s="7" t="s">
        <v>7957</v>
      </c>
      <c r="D5744" s="7" t="s">
        <v>7952</v>
      </c>
      <c r="E5744" s="7" t="s">
        <v>7952</v>
      </c>
      <c r="F5744" s="27"/>
    </row>
    <row r="5745" spans="1:6" x14ac:dyDescent="0.3">
      <c r="A5745" s="7" t="s">
        <v>18040</v>
      </c>
      <c r="B5745" s="7" t="s">
        <v>18041</v>
      </c>
      <c r="C5745" s="7" t="s">
        <v>7957</v>
      </c>
      <c r="D5745" s="7" t="s">
        <v>7952</v>
      </c>
      <c r="E5745" s="7" t="s">
        <v>7952</v>
      </c>
      <c r="F5745" s="27"/>
    </row>
    <row r="5746" spans="1:6" x14ac:dyDescent="0.3">
      <c r="A5746" s="7" t="s">
        <v>18042</v>
      </c>
      <c r="B5746" s="7" t="s">
        <v>11608</v>
      </c>
      <c r="C5746" s="7" t="s">
        <v>7957</v>
      </c>
      <c r="D5746" s="7" t="s">
        <v>7952</v>
      </c>
      <c r="E5746" s="7" t="s">
        <v>7952</v>
      </c>
      <c r="F5746" s="27"/>
    </row>
    <row r="5747" spans="1:6" x14ac:dyDescent="0.3">
      <c r="A5747" s="7" t="s">
        <v>18043</v>
      </c>
      <c r="B5747" s="7" t="s">
        <v>18044</v>
      </c>
      <c r="C5747" s="7" t="s">
        <v>7957</v>
      </c>
      <c r="D5747" s="7" t="s">
        <v>7952</v>
      </c>
      <c r="E5747" s="7" t="s">
        <v>7952</v>
      </c>
      <c r="F5747" s="27"/>
    </row>
    <row r="5748" spans="1:6" x14ac:dyDescent="0.3">
      <c r="A5748" s="7" t="s">
        <v>18045</v>
      </c>
      <c r="B5748" s="7" t="s">
        <v>18046</v>
      </c>
      <c r="C5748" s="7" t="s">
        <v>7957</v>
      </c>
      <c r="D5748" s="7" t="s">
        <v>7952</v>
      </c>
      <c r="E5748" s="7" t="s">
        <v>7952</v>
      </c>
      <c r="F5748" s="27"/>
    </row>
    <row r="5749" spans="1:6" x14ac:dyDescent="0.3">
      <c r="A5749" s="7" t="s">
        <v>18047</v>
      </c>
      <c r="B5749" s="7" t="s">
        <v>18048</v>
      </c>
      <c r="C5749" s="7" t="s">
        <v>7957</v>
      </c>
      <c r="D5749" s="7" t="s">
        <v>7952</v>
      </c>
      <c r="E5749" s="7" t="s">
        <v>7952</v>
      </c>
      <c r="F5749" s="27"/>
    </row>
    <row r="5750" spans="1:6" x14ac:dyDescent="0.3">
      <c r="A5750" s="7" t="s">
        <v>18049</v>
      </c>
      <c r="B5750" s="7" t="s">
        <v>18050</v>
      </c>
      <c r="C5750" s="7" t="s">
        <v>7957</v>
      </c>
      <c r="D5750" s="7" t="s">
        <v>7952</v>
      </c>
      <c r="E5750" s="7" t="s">
        <v>7952</v>
      </c>
      <c r="F5750" s="27"/>
    </row>
    <row r="5751" spans="1:6" x14ac:dyDescent="0.3">
      <c r="A5751" s="7" t="s">
        <v>18051</v>
      </c>
      <c r="B5751" s="7" t="s">
        <v>18052</v>
      </c>
      <c r="C5751" s="7" t="s">
        <v>7957</v>
      </c>
      <c r="D5751" s="7" t="s">
        <v>7952</v>
      </c>
      <c r="E5751" s="7" t="s">
        <v>7952</v>
      </c>
      <c r="F5751" s="27"/>
    </row>
    <row r="5752" spans="1:6" x14ac:dyDescent="0.3">
      <c r="A5752" s="7" t="s">
        <v>18053</v>
      </c>
      <c r="B5752" s="7" t="s">
        <v>18054</v>
      </c>
      <c r="C5752" s="7" t="s">
        <v>7957</v>
      </c>
      <c r="D5752" s="7" t="s">
        <v>7952</v>
      </c>
      <c r="E5752" s="7" t="s">
        <v>7952</v>
      </c>
      <c r="F5752" s="27"/>
    </row>
    <row r="5753" spans="1:6" x14ac:dyDescent="0.3">
      <c r="A5753" s="7" t="s">
        <v>18055</v>
      </c>
      <c r="B5753" s="7" t="s">
        <v>18056</v>
      </c>
      <c r="C5753" s="7" t="s">
        <v>7957</v>
      </c>
      <c r="D5753" s="7" t="s">
        <v>7952</v>
      </c>
      <c r="E5753" s="7" t="s">
        <v>7952</v>
      </c>
      <c r="F5753" s="27"/>
    </row>
    <row r="5754" spans="1:6" x14ac:dyDescent="0.3">
      <c r="A5754" s="7" t="s">
        <v>18057</v>
      </c>
      <c r="B5754" s="7" t="s">
        <v>18058</v>
      </c>
      <c r="C5754" s="7" t="s">
        <v>7957</v>
      </c>
      <c r="D5754" s="7" t="s">
        <v>7952</v>
      </c>
      <c r="E5754" s="7" t="s">
        <v>7952</v>
      </c>
      <c r="F5754" s="27"/>
    </row>
    <row r="5755" spans="1:6" x14ac:dyDescent="0.3">
      <c r="A5755" s="7" t="s">
        <v>18059</v>
      </c>
      <c r="B5755" s="7" t="s">
        <v>18060</v>
      </c>
      <c r="C5755" s="7" t="s">
        <v>7957</v>
      </c>
      <c r="D5755" s="7" t="s">
        <v>7952</v>
      </c>
      <c r="E5755" s="7" t="s">
        <v>7952</v>
      </c>
      <c r="F5755" s="27"/>
    </row>
    <row r="5756" spans="1:6" x14ac:dyDescent="0.3">
      <c r="A5756" s="7" t="s">
        <v>18061</v>
      </c>
      <c r="B5756" s="7" t="s">
        <v>18062</v>
      </c>
      <c r="C5756" s="7" t="s">
        <v>7957</v>
      </c>
      <c r="D5756" s="7" t="s">
        <v>7952</v>
      </c>
      <c r="E5756" s="7" t="s">
        <v>7952</v>
      </c>
      <c r="F5756" s="27"/>
    </row>
    <row r="5757" spans="1:6" x14ac:dyDescent="0.3">
      <c r="A5757" s="7" t="s">
        <v>18063</v>
      </c>
      <c r="B5757" s="7" t="s">
        <v>18064</v>
      </c>
      <c r="C5757" s="7" t="s">
        <v>7957</v>
      </c>
      <c r="D5757" s="7" t="s">
        <v>7952</v>
      </c>
      <c r="E5757" s="7" t="s">
        <v>7952</v>
      </c>
      <c r="F5757" s="27"/>
    </row>
    <row r="5758" spans="1:6" x14ac:dyDescent="0.3">
      <c r="A5758" s="7" t="s">
        <v>18065</v>
      </c>
      <c r="B5758" s="7" t="s">
        <v>18066</v>
      </c>
      <c r="C5758" s="7" t="s">
        <v>7957</v>
      </c>
      <c r="D5758" s="7" t="s">
        <v>7952</v>
      </c>
      <c r="E5758" s="7" t="s">
        <v>7952</v>
      </c>
      <c r="F5758" s="27"/>
    </row>
    <row r="5759" spans="1:6" x14ac:dyDescent="0.3">
      <c r="A5759" s="7" t="s">
        <v>18067</v>
      </c>
      <c r="B5759" s="7" t="s">
        <v>18068</v>
      </c>
      <c r="C5759" s="7" t="s">
        <v>7957</v>
      </c>
      <c r="D5759" s="7" t="s">
        <v>7952</v>
      </c>
      <c r="E5759" s="7" t="s">
        <v>7952</v>
      </c>
      <c r="F5759" s="27"/>
    </row>
    <row r="5760" spans="1:6" x14ac:dyDescent="0.3">
      <c r="A5760" s="7" t="s">
        <v>18069</v>
      </c>
      <c r="B5760" s="7" t="s">
        <v>18070</v>
      </c>
      <c r="C5760" s="7" t="s">
        <v>7957</v>
      </c>
      <c r="D5760" s="7" t="s">
        <v>7952</v>
      </c>
      <c r="E5760" s="7" t="s">
        <v>7952</v>
      </c>
      <c r="F5760" s="27"/>
    </row>
    <row r="5761" spans="1:6" x14ac:dyDescent="0.3">
      <c r="A5761" s="7" t="s">
        <v>18071</v>
      </c>
      <c r="B5761" s="7" t="s">
        <v>18072</v>
      </c>
      <c r="C5761" s="7" t="s">
        <v>7957</v>
      </c>
      <c r="D5761" s="7" t="s">
        <v>7952</v>
      </c>
      <c r="E5761" s="7" t="s">
        <v>7952</v>
      </c>
      <c r="F5761" s="27"/>
    </row>
    <row r="5762" spans="1:6" x14ac:dyDescent="0.3">
      <c r="A5762" s="7" t="s">
        <v>18073</v>
      </c>
      <c r="B5762" s="7" t="s">
        <v>18074</v>
      </c>
      <c r="C5762" s="7" t="s">
        <v>7957</v>
      </c>
      <c r="D5762" s="7" t="s">
        <v>7952</v>
      </c>
      <c r="E5762" s="7" t="s">
        <v>7952</v>
      </c>
      <c r="F5762" s="27"/>
    </row>
    <row r="5763" spans="1:6" x14ac:dyDescent="0.3">
      <c r="A5763" s="7" t="s">
        <v>18075</v>
      </c>
      <c r="B5763" s="7" t="s">
        <v>18076</v>
      </c>
      <c r="C5763" s="7" t="s">
        <v>7957</v>
      </c>
      <c r="D5763" s="7" t="s">
        <v>7952</v>
      </c>
      <c r="E5763" s="7" t="s">
        <v>7952</v>
      </c>
      <c r="F5763" s="27"/>
    </row>
    <row r="5764" spans="1:6" x14ac:dyDescent="0.3">
      <c r="A5764" s="7" t="s">
        <v>18077</v>
      </c>
      <c r="B5764" s="7" t="s">
        <v>18078</v>
      </c>
      <c r="C5764" s="7" t="s">
        <v>7957</v>
      </c>
      <c r="D5764" s="7" t="s">
        <v>7952</v>
      </c>
      <c r="E5764" s="7" t="s">
        <v>7952</v>
      </c>
      <c r="F5764" s="27"/>
    </row>
    <row r="5765" spans="1:6" x14ac:dyDescent="0.3">
      <c r="A5765" s="7" t="s">
        <v>18079</v>
      </c>
      <c r="B5765" s="7" t="s">
        <v>18080</v>
      </c>
      <c r="C5765" s="7" t="s">
        <v>7957</v>
      </c>
      <c r="D5765" s="7" t="s">
        <v>7952</v>
      </c>
      <c r="E5765" s="7" t="s">
        <v>7952</v>
      </c>
      <c r="F5765" s="27"/>
    </row>
    <row r="5766" spans="1:6" x14ac:dyDescent="0.3">
      <c r="A5766" s="7" t="s">
        <v>18081</v>
      </c>
      <c r="B5766" s="7" t="s">
        <v>18082</v>
      </c>
      <c r="C5766" s="7" t="s">
        <v>7957</v>
      </c>
      <c r="D5766" s="7" t="s">
        <v>7952</v>
      </c>
      <c r="E5766" s="7" t="s">
        <v>7952</v>
      </c>
      <c r="F5766" s="27"/>
    </row>
    <row r="5767" spans="1:6" x14ac:dyDescent="0.3">
      <c r="A5767" s="7" t="s">
        <v>18083</v>
      </c>
      <c r="B5767" s="7" t="s">
        <v>18084</v>
      </c>
      <c r="C5767" s="7" t="s">
        <v>7957</v>
      </c>
      <c r="D5767" s="7" t="s">
        <v>7952</v>
      </c>
      <c r="E5767" s="7" t="s">
        <v>7952</v>
      </c>
      <c r="F5767" s="27"/>
    </row>
    <row r="5768" spans="1:6" x14ac:dyDescent="0.3">
      <c r="A5768" s="7" t="s">
        <v>18085</v>
      </c>
      <c r="B5768" s="7" t="s">
        <v>18086</v>
      </c>
      <c r="C5768" s="7" t="s">
        <v>7957</v>
      </c>
      <c r="D5768" s="7" t="s">
        <v>7952</v>
      </c>
      <c r="E5768" s="7" t="s">
        <v>7952</v>
      </c>
      <c r="F5768" s="27"/>
    </row>
    <row r="5769" spans="1:6" x14ac:dyDescent="0.3">
      <c r="A5769" s="7" t="s">
        <v>18087</v>
      </c>
      <c r="B5769" s="7" t="s">
        <v>18088</v>
      </c>
      <c r="C5769" s="7" t="s">
        <v>7957</v>
      </c>
      <c r="D5769" s="7" t="s">
        <v>7952</v>
      </c>
      <c r="E5769" s="7" t="s">
        <v>7952</v>
      </c>
      <c r="F5769" s="27"/>
    </row>
    <row r="5770" spans="1:6" x14ac:dyDescent="0.3">
      <c r="A5770" s="7" t="s">
        <v>18089</v>
      </c>
      <c r="B5770" s="7" t="s">
        <v>18090</v>
      </c>
      <c r="C5770" s="7" t="s">
        <v>7957</v>
      </c>
      <c r="D5770" s="7" t="s">
        <v>7952</v>
      </c>
      <c r="E5770" s="7" t="s">
        <v>7952</v>
      </c>
      <c r="F5770" s="27"/>
    </row>
    <row r="5771" spans="1:6" x14ac:dyDescent="0.3">
      <c r="A5771" s="7" t="s">
        <v>18091</v>
      </c>
      <c r="B5771" s="7" t="s">
        <v>18092</v>
      </c>
      <c r="C5771" s="7" t="s">
        <v>7957</v>
      </c>
      <c r="D5771" s="7" t="s">
        <v>7952</v>
      </c>
      <c r="E5771" s="7" t="s">
        <v>7952</v>
      </c>
      <c r="F5771" s="27"/>
    </row>
    <row r="5772" spans="1:6" x14ac:dyDescent="0.3">
      <c r="A5772" s="7" t="s">
        <v>18093</v>
      </c>
      <c r="B5772" s="7" t="s">
        <v>18094</v>
      </c>
      <c r="C5772" s="7" t="s">
        <v>7957</v>
      </c>
      <c r="D5772" s="7" t="s">
        <v>7952</v>
      </c>
      <c r="E5772" s="7" t="s">
        <v>7952</v>
      </c>
      <c r="F5772" s="27"/>
    </row>
    <row r="5773" spans="1:6" x14ac:dyDescent="0.3">
      <c r="A5773" s="7" t="s">
        <v>18095</v>
      </c>
      <c r="B5773" s="7" t="s">
        <v>18096</v>
      </c>
      <c r="C5773" s="7" t="s">
        <v>7957</v>
      </c>
      <c r="D5773" s="7" t="s">
        <v>7952</v>
      </c>
      <c r="E5773" s="7" t="s">
        <v>7952</v>
      </c>
      <c r="F5773" s="27"/>
    </row>
    <row r="5774" spans="1:6" x14ac:dyDescent="0.3">
      <c r="A5774" s="7" t="s">
        <v>18097</v>
      </c>
      <c r="B5774" s="7" t="s">
        <v>18098</v>
      </c>
      <c r="C5774" s="7" t="s">
        <v>7957</v>
      </c>
      <c r="D5774" s="7" t="s">
        <v>7952</v>
      </c>
      <c r="E5774" s="7" t="s">
        <v>7952</v>
      </c>
      <c r="F5774" s="27"/>
    </row>
    <row r="5775" spans="1:6" x14ac:dyDescent="0.3">
      <c r="A5775" s="7" t="s">
        <v>18099</v>
      </c>
      <c r="B5775" s="7" t="s">
        <v>18100</v>
      </c>
      <c r="C5775" s="7" t="s">
        <v>7957</v>
      </c>
      <c r="D5775" s="7" t="s">
        <v>7952</v>
      </c>
      <c r="E5775" s="7" t="s">
        <v>7952</v>
      </c>
      <c r="F5775" s="27"/>
    </row>
    <row r="5776" spans="1:6" x14ac:dyDescent="0.3">
      <c r="A5776" s="20" t="s">
        <v>18101</v>
      </c>
      <c r="B5776" s="20" t="s">
        <v>18102</v>
      </c>
      <c r="C5776" s="20" t="s">
        <v>7957</v>
      </c>
      <c r="D5776" s="20" t="s">
        <v>7952</v>
      </c>
      <c r="E5776" s="20" t="s">
        <v>7952</v>
      </c>
      <c r="F5776" s="27"/>
    </row>
    <row r="5777" spans="1:6" x14ac:dyDescent="0.3">
      <c r="A5777" s="7" t="s">
        <v>18103</v>
      </c>
      <c r="B5777" s="7" t="s">
        <v>18104</v>
      </c>
      <c r="C5777" s="7" t="s">
        <v>7957</v>
      </c>
      <c r="D5777" s="7" t="s">
        <v>7952</v>
      </c>
      <c r="E5777" s="7" t="s">
        <v>7952</v>
      </c>
      <c r="F5777" s="27"/>
    </row>
    <row r="5778" spans="1:6" x14ac:dyDescent="0.3">
      <c r="A5778" s="20" t="s">
        <v>18105</v>
      </c>
      <c r="B5778" s="20" t="s">
        <v>18106</v>
      </c>
      <c r="C5778" s="20" t="s">
        <v>7957</v>
      </c>
      <c r="D5778" s="20" t="s">
        <v>7952</v>
      </c>
      <c r="E5778" s="20" t="s">
        <v>7952</v>
      </c>
      <c r="F5778" s="27"/>
    </row>
    <row r="5779" spans="1:6" x14ac:dyDescent="0.3">
      <c r="A5779" s="20" t="s">
        <v>18107</v>
      </c>
      <c r="B5779" s="20" t="s">
        <v>18108</v>
      </c>
      <c r="C5779" s="20" t="s">
        <v>7957</v>
      </c>
      <c r="D5779" s="20" t="s">
        <v>7952</v>
      </c>
      <c r="E5779" s="20" t="s">
        <v>7952</v>
      </c>
      <c r="F5779" s="27"/>
    </row>
    <row r="5780" spans="1:6" x14ac:dyDescent="0.3">
      <c r="A5780" s="7" t="s">
        <v>18109</v>
      </c>
      <c r="B5780" s="7" t="s">
        <v>18110</v>
      </c>
      <c r="C5780" s="7" t="s">
        <v>7957</v>
      </c>
      <c r="D5780" s="7" t="s">
        <v>7952</v>
      </c>
      <c r="E5780" s="7" t="s">
        <v>7952</v>
      </c>
      <c r="F5780" s="27"/>
    </row>
    <row r="5781" spans="1:6" x14ac:dyDescent="0.3">
      <c r="A5781" s="7" t="s">
        <v>18111</v>
      </c>
      <c r="B5781" s="7" t="s">
        <v>18112</v>
      </c>
      <c r="C5781" s="7" t="s">
        <v>7957</v>
      </c>
      <c r="D5781" s="7" t="s">
        <v>7952</v>
      </c>
      <c r="E5781" s="7" t="s">
        <v>7952</v>
      </c>
      <c r="F5781" s="27"/>
    </row>
    <row r="5782" spans="1:6" x14ac:dyDescent="0.3">
      <c r="A5782" s="7" t="s">
        <v>18113</v>
      </c>
      <c r="B5782" s="7" t="s">
        <v>18114</v>
      </c>
      <c r="C5782" s="7" t="s">
        <v>7957</v>
      </c>
      <c r="D5782" s="7" t="s">
        <v>7952</v>
      </c>
      <c r="E5782" s="7" t="s">
        <v>7952</v>
      </c>
      <c r="F5782" s="27"/>
    </row>
    <row r="5783" spans="1:6" x14ac:dyDescent="0.3">
      <c r="A5783" s="7" t="s">
        <v>18115</v>
      </c>
      <c r="B5783" s="7" t="s">
        <v>18116</v>
      </c>
      <c r="C5783" s="7" t="s">
        <v>7957</v>
      </c>
      <c r="D5783" s="7" t="s">
        <v>7952</v>
      </c>
      <c r="E5783" s="7" t="s">
        <v>7952</v>
      </c>
      <c r="F5783" s="27"/>
    </row>
    <row r="5784" spans="1:6" x14ac:dyDescent="0.3">
      <c r="A5784" s="7" t="s">
        <v>18117</v>
      </c>
      <c r="B5784" s="7" t="s">
        <v>18118</v>
      </c>
      <c r="C5784" s="7" t="s">
        <v>7957</v>
      </c>
      <c r="D5784" s="7" t="s">
        <v>7952</v>
      </c>
      <c r="E5784" s="7" t="s">
        <v>7952</v>
      </c>
      <c r="F5784" s="27"/>
    </row>
    <row r="5785" spans="1:6" x14ac:dyDescent="0.3">
      <c r="A5785" s="7" t="s">
        <v>18119</v>
      </c>
      <c r="B5785" s="7" t="s">
        <v>18120</v>
      </c>
      <c r="C5785" s="7" t="s">
        <v>7957</v>
      </c>
      <c r="D5785" s="7" t="s">
        <v>7952</v>
      </c>
      <c r="E5785" s="7" t="s">
        <v>7952</v>
      </c>
      <c r="F5785" s="27"/>
    </row>
    <row r="5786" spans="1:6" x14ac:dyDescent="0.3">
      <c r="A5786" s="7" t="s">
        <v>18121</v>
      </c>
      <c r="B5786" s="7" t="s">
        <v>18122</v>
      </c>
      <c r="C5786" s="7" t="s">
        <v>7957</v>
      </c>
      <c r="D5786" s="7" t="s">
        <v>7952</v>
      </c>
      <c r="E5786" s="7" t="s">
        <v>7952</v>
      </c>
      <c r="F5786" s="27"/>
    </row>
    <row r="5787" spans="1:6" x14ac:dyDescent="0.3">
      <c r="A5787" s="7" t="s">
        <v>18123</v>
      </c>
      <c r="B5787" s="7" t="s">
        <v>18124</v>
      </c>
      <c r="C5787" s="7" t="s">
        <v>7957</v>
      </c>
      <c r="D5787" s="7" t="s">
        <v>7952</v>
      </c>
      <c r="E5787" s="7" t="s">
        <v>7952</v>
      </c>
      <c r="F5787" s="27"/>
    </row>
    <row r="5788" spans="1:6" x14ac:dyDescent="0.3">
      <c r="A5788" s="7" t="s">
        <v>18125</v>
      </c>
      <c r="B5788" s="7" t="s">
        <v>18126</v>
      </c>
      <c r="C5788" s="7" t="s">
        <v>7957</v>
      </c>
      <c r="D5788" s="7" t="s">
        <v>7952</v>
      </c>
      <c r="E5788" s="7" t="s">
        <v>7952</v>
      </c>
      <c r="F5788" s="27"/>
    </row>
    <row r="5789" spans="1:6" x14ac:dyDescent="0.3">
      <c r="A5789" s="7" t="s">
        <v>18127</v>
      </c>
      <c r="B5789" s="7" t="s">
        <v>18128</v>
      </c>
      <c r="C5789" s="7" t="s">
        <v>7957</v>
      </c>
      <c r="D5789" s="7" t="s">
        <v>7952</v>
      </c>
      <c r="E5789" s="7" t="s">
        <v>7952</v>
      </c>
      <c r="F5789" s="27"/>
    </row>
    <row r="5790" spans="1:6" x14ac:dyDescent="0.3">
      <c r="A5790" s="7" t="s">
        <v>18129</v>
      </c>
      <c r="B5790" s="7" t="s">
        <v>18130</v>
      </c>
      <c r="C5790" s="7" t="s">
        <v>7957</v>
      </c>
      <c r="D5790" s="7" t="s">
        <v>7952</v>
      </c>
      <c r="E5790" s="7" t="s">
        <v>7952</v>
      </c>
      <c r="F5790" s="27"/>
    </row>
    <row r="5791" spans="1:6" x14ac:dyDescent="0.3">
      <c r="A5791" s="7" t="s">
        <v>18131</v>
      </c>
      <c r="B5791" s="7" t="s">
        <v>18132</v>
      </c>
      <c r="C5791" s="7" t="s">
        <v>7957</v>
      </c>
      <c r="D5791" s="7" t="s">
        <v>7952</v>
      </c>
      <c r="E5791" s="7" t="s">
        <v>7952</v>
      </c>
      <c r="F5791" s="27"/>
    </row>
    <row r="5792" spans="1:6" x14ac:dyDescent="0.3">
      <c r="A5792" s="7" t="s">
        <v>18133</v>
      </c>
      <c r="B5792" s="7" t="s">
        <v>18134</v>
      </c>
      <c r="C5792" s="7" t="s">
        <v>7957</v>
      </c>
      <c r="D5792" s="7" t="s">
        <v>7952</v>
      </c>
      <c r="E5792" s="7" t="s">
        <v>7952</v>
      </c>
      <c r="F5792" s="27"/>
    </row>
    <row r="5793" spans="1:6" x14ac:dyDescent="0.3">
      <c r="A5793" s="7" t="s">
        <v>18135</v>
      </c>
      <c r="B5793" s="7" t="s">
        <v>18136</v>
      </c>
      <c r="C5793" s="7" t="s">
        <v>7957</v>
      </c>
      <c r="D5793" s="7" t="s">
        <v>7952</v>
      </c>
      <c r="E5793" s="7" t="s">
        <v>7952</v>
      </c>
      <c r="F5793" s="27"/>
    </row>
    <row r="5794" spans="1:6" x14ac:dyDescent="0.3">
      <c r="A5794" s="7" t="s">
        <v>18137</v>
      </c>
      <c r="B5794" s="7" t="s">
        <v>18138</v>
      </c>
      <c r="C5794" s="7" t="s">
        <v>7957</v>
      </c>
      <c r="D5794" s="7" t="s">
        <v>7952</v>
      </c>
      <c r="E5794" s="7" t="s">
        <v>7952</v>
      </c>
      <c r="F5794" s="27"/>
    </row>
    <row r="5795" spans="1:6" x14ac:dyDescent="0.3">
      <c r="A5795" s="7" t="s">
        <v>18139</v>
      </c>
      <c r="B5795" s="7" t="s">
        <v>18140</v>
      </c>
      <c r="C5795" s="7" t="s">
        <v>7957</v>
      </c>
      <c r="D5795" s="7" t="s">
        <v>7952</v>
      </c>
      <c r="E5795" s="7" t="s">
        <v>7952</v>
      </c>
      <c r="F5795" s="27"/>
    </row>
    <row r="5796" spans="1:6" x14ac:dyDescent="0.3">
      <c r="A5796" s="7" t="s">
        <v>18141</v>
      </c>
      <c r="B5796" s="7" t="s">
        <v>18142</v>
      </c>
      <c r="C5796" s="7" t="s">
        <v>7957</v>
      </c>
      <c r="D5796" s="7" t="s">
        <v>7952</v>
      </c>
      <c r="E5796" s="7" t="s">
        <v>7952</v>
      </c>
      <c r="F5796" s="27"/>
    </row>
    <row r="5797" spans="1:6" x14ac:dyDescent="0.3">
      <c r="A5797" s="7" t="s">
        <v>18143</v>
      </c>
      <c r="B5797" s="7" t="s">
        <v>18144</v>
      </c>
      <c r="C5797" s="7" t="s">
        <v>7957</v>
      </c>
      <c r="D5797" s="7" t="s">
        <v>7952</v>
      </c>
      <c r="E5797" s="7" t="s">
        <v>7952</v>
      </c>
      <c r="F5797" s="27"/>
    </row>
    <row r="5798" spans="1:6" x14ac:dyDescent="0.3">
      <c r="A5798" s="7" t="s">
        <v>18145</v>
      </c>
      <c r="B5798" s="7" t="s">
        <v>18146</v>
      </c>
      <c r="C5798" s="7" t="s">
        <v>7957</v>
      </c>
      <c r="D5798" s="7" t="s">
        <v>7952</v>
      </c>
      <c r="E5798" s="7" t="s">
        <v>7952</v>
      </c>
      <c r="F5798" s="27"/>
    </row>
    <row r="5799" spans="1:6" x14ac:dyDescent="0.3">
      <c r="A5799" s="7" t="s">
        <v>18147</v>
      </c>
      <c r="B5799" s="7" t="s">
        <v>18148</v>
      </c>
      <c r="C5799" s="7" t="s">
        <v>7957</v>
      </c>
      <c r="D5799" s="7" t="s">
        <v>7952</v>
      </c>
      <c r="E5799" s="7" t="s">
        <v>7952</v>
      </c>
      <c r="F5799" s="27"/>
    </row>
    <row r="5800" spans="1:6" x14ac:dyDescent="0.3">
      <c r="A5800" s="7" t="s">
        <v>18149</v>
      </c>
      <c r="B5800" s="7" t="s">
        <v>18150</v>
      </c>
      <c r="C5800" s="7" t="s">
        <v>7957</v>
      </c>
      <c r="D5800" s="7" t="s">
        <v>7952</v>
      </c>
      <c r="E5800" s="7" t="s">
        <v>7952</v>
      </c>
      <c r="F5800" s="27"/>
    </row>
    <row r="5801" spans="1:6" x14ac:dyDescent="0.3">
      <c r="A5801" s="7" t="s">
        <v>18151</v>
      </c>
      <c r="B5801" s="7" t="s">
        <v>18152</v>
      </c>
      <c r="C5801" s="7" t="s">
        <v>7957</v>
      </c>
      <c r="D5801" s="7" t="s">
        <v>7952</v>
      </c>
      <c r="E5801" s="7" t="s">
        <v>7952</v>
      </c>
      <c r="F5801" s="27"/>
    </row>
    <row r="5802" spans="1:6" x14ac:dyDescent="0.3">
      <c r="A5802" s="7" t="s">
        <v>18153</v>
      </c>
      <c r="B5802" s="7" t="s">
        <v>18154</v>
      </c>
      <c r="C5802" s="7" t="s">
        <v>7957</v>
      </c>
      <c r="D5802" s="7" t="s">
        <v>7952</v>
      </c>
      <c r="E5802" s="7" t="s">
        <v>7952</v>
      </c>
      <c r="F5802" s="27"/>
    </row>
    <row r="5803" spans="1:6" x14ac:dyDescent="0.3">
      <c r="A5803" s="7" t="s">
        <v>18155</v>
      </c>
      <c r="B5803" s="7" t="s">
        <v>18156</v>
      </c>
      <c r="C5803" s="7" t="s">
        <v>7957</v>
      </c>
      <c r="D5803" s="7" t="s">
        <v>7952</v>
      </c>
      <c r="E5803" s="7" t="s">
        <v>7952</v>
      </c>
      <c r="F5803" s="27"/>
    </row>
    <row r="5804" spans="1:6" x14ac:dyDescent="0.3">
      <c r="A5804" s="7" t="s">
        <v>18157</v>
      </c>
      <c r="B5804" s="7" t="s">
        <v>18158</v>
      </c>
      <c r="C5804" s="7" t="s">
        <v>7957</v>
      </c>
      <c r="D5804" s="7" t="s">
        <v>7952</v>
      </c>
      <c r="E5804" s="7" t="s">
        <v>7952</v>
      </c>
      <c r="F5804" s="27"/>
    </row>
    <row r="5805" spans="1:6" x14ac:dyDescent="0.3">
      <c r="A5805" s="7" t="s">
        <v>18159</v>
      </c>
      <c r="B5805" s="7" t="s">
        <v>18160</v>
      </c>
      <c r="C5805" s="7" t="s">
        <v>7957</v>
      </c>
      <c r="D5805" s="7" t="s">
        <v>7952</v>
      </c>
      <c r="E5805" s="7" t="s">
        <v>7952</v>
      </c>
      <c r="F5805" s="27"/>
    </row>
    <row r="5806" spans="1:6" x14ac:dyDescent="0.3">
      <c r="A5806" s="7" t="s">
        <v>18161</v>
      </c>
      <c r="B5806" s="7" t="s">
        <v>18162</v>
      </c>
      <c r="C5806" s="7" t="s">
        <v>7957</v>
      </c>
      <c r="D5806" s="7" t="s">
        <v>7952</v>
      </c>
      <c r="E5806" s="7" t="s">
        <v>7952</v>
      </c>
      <c r="F5806" s="27"/>
    </row>
    <row r="5807" spans="1:6" x14ac:dyDescent="0.3">
      <c r="A5807" s="7" t="s">
        <v>18163</v>
      </c>
      <c r="B5807" s="7" t="s">
        <v>18164</v>
      </c>
      <c r="C5807" s="7" t="s">
        <v>7957</v>
      </c>
      <c r="D5807" s="7" t="s">
        <v>7952</v>
      </c>
      <c r="E5807" s="7" t="s">
        <v>7952</v>
      </c>
      <c r="F5807" s="27"/>
    </row>
    <row r="5808" spans="1:6" x14ac:dyDescent="0.3">
      <c r="A5808" s="7" t="s">
        <v>18165</v>
      </c>
      <c r="B5808" s="7" t="s">
        <v>18166</v>
      </c>
      <c r="C5808" s="7" t="s">
        <v>7957</v>
      </c>
      <c r="D5808" s="7" t="s">
        <v>7952</v>
      </c>
      <c r="E5808" s="7" t="s">
        <v>7952</v>
      </c>
      <c r="F5808" s="27"/>
    </row>
    <row r="5809" spans="1:6" x14ac:dyDescent="0.3">
      <c r="A5809" s="7" t="s">
        <v>18167</v>
      </c>
      <c r="B5809" s="7" t="s">
        <v>18168</v>
      </c>
      <c r="C5809" s="7" t="s">
        <v>7957</v>
      </c>
      <c r="D5809" s="7" t="s">
        <v>7952</v>
      </c>
      <c r="E5809" s="7" t="s">
        <v>7952</v>
      </c>
      <c r="F5809" s="27"/>
    </row>
    <row r="5810" spans="1:6" x14ac:dyDescent="0.3">
      <c r="A5810" s="7" t="s">
        <v>18169</v>
      </c>
      <c r="B5810" s="7" t="s">
        <v>18170</v>
      </c>
      <c r="C5810" s="7" t="s">
        <v>7957</v>
      </c>
      <c r="D5810" s="7" t="s">
        <v>7952</v>
      </c>
      <c r="E5810" s="7" t="s">
        <v>7952</v>
      </c>
      <c r="F5810" s="27"/>
    </row>
    <row r="5811" spans="1:6" x14ac:dyDescent="0.3">
      <c r="A5811" s="7" t="s">
        <v>18171</v>
      </c>
      <c r="B5811" s="7" t="s">
        <v>18172</v>
      </c>
      <c r="C5811" s="7" t="s">
        <v>7957</v>
      </c>
      <c r="D5811" s="7" t="s">
        <v>7952</v>
      </c>
      <c r="E5811" s="7" t="s">
        <v>7952</v>
      </c>
      <c r="F5811" s="27"/>
    </row>
    <row r="5812" spans="1:6" x14ac:dyDescent="0.3">
      <c r="A5812" s="7" t="s">
        <v>18173</v>
      </c>
      <c r="B5812" s="7" t="s">
        <v>18174</v>
      </c>
      <c r="C5812" s="7" t="s">
        <v>7957</v>
      </c>
      <c r="D5812" s="7" t="s">
        <v>7952</v>
      </c>
      <c r="E5812" s="7" t="s">
        <v>7952</v>
      </c>
      <c r="F5812" s="27"/>
    </row>
    <row r="5813" spans="1:6" x14ac:dyDescent="0.3">
      <c r="A5813" s="7" t="s">
        <v>18175</v>
      </c>
      <c r="B5813" s="7" t="s">
        <v>18176</v>
      </c>
      <c r="C5813" s="7" t="s">
        <v>7957</v>
      </c>
      <c r="D5813" s="7" t="s">
        <v>7952</v>
      </c>
      <c r="E5813" s="7" t="s">
        <v>7952</v>
      </c>
      <c r="F5813" s="27"/>
    </row>
    <row r="5814" spans="1:6" x14ac:dyDescent="0.3">
      <c r="A5814" s="7" t="s">
        <v>18177</v>
      </c>
      <c r="B5814" s="7" t="s">
        <v>18178</v>
      </c>
      <c r="C5814" s="7" t="s">
        <v>7957</v>
      </c>
      <c r="D5814" s="7" t="s">
        <v>7952</v>
      </c>
      <c r="E5814" s="7" t="s">
        <v>7952</v>
      </c>
      <c r="F5814" s="27"/>
    </row>
    <row r="5815" spans="1:6" x14ac:dyDescent="0.3">
      <c r="A5815" s="7" t="s">
        <v>18179</v>
      </c>
      <c r="B5815" s="7" t="s">
        <v>18180</v>
      </c>
      <c r="C5815" s="7" t="s">
        <v>7957</v>
      </c>
      <c r="D5815" s="7" t="s">
        <v>7952</v>
      </c>
      <c r="E5815" s="7" t="s">
        <v>7952</v>
      </c>
      <c r="F5815" s="27"/>
    </row>
    <row r="5816" spans="1:6" x14ac:dyDescent="0.3">
      <c r="A5816" s="7" t="s">
        <v>18181</v>
      </c>
      <c r="B5816" s="7" t="s">
        <v>18182</v>
      </c>
      <c r="C5816" s="7" t="s">
        <v>7957</v>
      </c>
      <c r="D5816" s="7" t="s">
        <v>7952</v>
      </c>
      <c r="E5816" s="7" t="s">
        <v>7952</v>
      </c>
      <c r="F5816" s="27"/>
    </row>
    <row r="5817" spans="1:6" x14ac:dyDescent="0.3">
      <c r="A5817" s="7" t="s">
        <v>18183</v>
      </c>
      <c r="B5817" s="7" t="s">
        <v>18184</v>
      </c>
      <c r="C5817" s="7" t="s">
        <v>7957</v>
      </c>
      <c r="D5817" s="7" t="s">
        <v>7952</v>
      </c>
      <c r="E5817" s="7" t="s">
        <v>7952</v>
      </c>
      <c r="F5817" s="27"/>
    </row>
    <row r="5818" spans="1:6" x14ac:dyDescent="0.3">
      <c r="A5818" s="7" t="s">
        <v>18185</v>
      </c>
      <c r="B5818" s="7" t="s">
        <v>18186</v>
      </c>
      <c r="C5818" s="7" t="s">
        <v>7957</v>
      </c>
      <c r="D5818" s="7" t="s">
        <v>7952</v>
      </c>
      <c r="E5818" s="7" t="s">
        <v>7952</v>
      </c>
      <c r="F5818" s="27"/>
    </row>
    <row r="5819" spans="1:6" x14ac:dyDescent="0.3">
      <c r="A5819" s="7" t="s">
        <v>18187</v>
      </c>
      <c r="B5819" s="7" t="s">
        <v>18188</v>
      </c>
      <c r="C5819" s="7" t="s">
        <v>7957</v>
      </c>
      <c r="D5819" s="7" t="s">
        <v>7952</v>
      </c>
      <c r="E5819" s="7" t="s">
        <v>7952</v>
      </c>
      <c r="F5819" s="27"/>
    </row>
    <row r="5820" spans="1:6" x14ac:dyDescent="0.3">
      <c r="A5820" s="7" t="s">
        <v>18189</v>
      </c>
      <c r="B5820" s="7" t="s">
        <v>18190</v>
      </c>
      <c r="C5820" s="7" t="s">
        <v>7957</v>
      </c>
      <c r="D5820" s="7" t="s">
        <v>7952</v>
      </c>
      <c r="E5820" s="7" t="s">
        <v>7952</v>
      </c>
      <c r="F5820" s="27"/>
    </row>
    <row r="5821" spans="1:6" x14ac:dyDescent="0.3">
      <c r="A5821" s="7" t="s">
        <v>18191</v>
      </c>
      <c r="B5821" s="7" t="s">
        <v>18192</v>
      </c>
      <c r="C5821" s="7" t="s">
        <v>7957</v>
      </c>
      <c r="D5821" s="7" t="s">
        <v>7952</v>
      </c>
      <c r="E5821" s="7" t="s">
        <v>7952</v>
      </c>
      <c r="F5821" s="27"/>
    </row>
    <row r="5822" spans="1:6" x14ac:dyDescent="0.3">
      <c r="A5822" s="7" t="s">
        <v>18193</v>
      </c>
      <c r="B5822" s="7" t="s">
        <v>18194</v>
      </c>
      <c r="C5822" s="7" t="s">
        <v>7957</v>
      </c>
      <c r="D5822" s="7" t="s">
        <v>7952</v>
      </c>
      <c r="E5822" s="7" t="s">
        <v>7952</v>
      </c>
      <c r="F5822" s="27"/>
    </row>
    <row r="5823" spans="1:6" x14ac:dyDescent="0.3">
      <c r="A5823" s="7" t="s">
        <v>18195</v>
      </c>
      <c r="B5823" s="7" t="s">
        <v>18196</v>
      </c>
      <c r="C5823" s="7" t="s">
        <v>7957</v>
      </c>
      <c r="D5823" s="7" t="s">
        <v>7952</v>
      </c>
      <c r="E5823" s="7" t="s">
        <v>7952</v>
      </c>
      <c r="F5823" s="27"/>
    </row>
    <row r="5824" spans="1:6" x14ac:dyDescent="0.3">
      <c r="A5824" s="7" t="s">
        <v>18197</v>
      </c>
      <c r="B5824" s="7" t="s">
        <v>18194</v>
      </c>
      <c r="C5824" s="7" t="s">
        <v>7957</v>
      </c>
      <c r="D5824" s="7" t="s">
        <v>7952</v>
      </c>
      <c r="E5824" s="7" t="s">
        <v>7952</v>
      </c>
      <c r="F5824" s="27"/>
    </row>
    <row r="5825" spans="1:6" x14ac:dyDescent="0.3">
      <c r="A5825" s="7" t="s">
        <v>18198</v>
      </c>
      <c r="B5825" s="7" t="s">
        <v>18196</v>
      </c>
      <c r="C5825" s="7" t="s">
        <v>7957</v>
      </c>
      <c r="D5825" s="7" t="s">
        <v>7952</v>
      </c>
      <c r="E5825" s="7" t="s">
        <v>7952</v>
      </c>
      <c r="F5825" s="27"/>
    </row>
    <row r="5826" spans="1:6" x14ac:dyDescent="0.3">
      <c r="A5826" s="7" t="s">
        <v>18199</v>
      </c>
      <c r="B5826" s="7" t="s">
        <v>18200</v>
      </c>
      <c r="C5826" s="7" t="s">
        <v>7957</v>
      </c>
      <c r="D5826" s="7" t="s">
        <v>7952</v>
      </c>
      <c r="E5826" s="7" t="s">
        <v>7952</v>
      </c>
      <c r="F5826" s="27"/>
    </row>
    <row r="5827" spans="1:6" x14ac:dyDescent="0.3">
      <c r="A5827" s="7" t="s">
        <v>18201</v>
      </c>
      <c r="B5827" s="7" t="s">
        <v>18202</v>
      </c>
      <c r="C5827" s="7" t="s">
        <v>7957</v>
      </c>
      <c r="D5827" s="7" t="s">
        <v>7952</v>
      </c>
      <c r="E5827" s="7" t="s">
        <v>7952</v>
      </c>
      <c r="F5827" s="27"/>
    </row>
    <row r="5828" spans="1:6" x14ac:dyDescent="0.3">
      <c r="A5828" s="20" t="s">
        <v>18203</v>
      </c>
      <c r="B5828" s="20" t="s">
        <v>18204</v>
      </c>
      <c r="C5828" s="20" t="s">
        <v>7957</v>
      </c>
      <c r="D5828" s="20" t="s">
        <v>7952</v>
      </c>
      <c r="E5828" s="20" t="s">
        <v>7952</v>
      </c>
      <c r="F5828" s="27"/>
    </row>
    <row r="5829" spans="1:6" x14ac:dyDescent="0.3">
      <c r="A5829" s="7" t="s">
        <v>18205</v>
      </c>
      <c r="B5829" s="7" t="s">
        <v>18206</v>
      </c>
      <c r="C5829" s="7" t="s">
        <v>7957</v>
      </c>
      <c r="D5829" s="7" t="s">
        <v>7952</v>
      </c>
      <c r="E5829" s="7" t="s">
        <v>7952</v>
      </c>
      <c r="F5829" s="27"/>
    </row>
    <row r="5830" spans="1:6" x14ac:dyDescent="0.3">
      <c r="A5830" s="7" t="s">
        <v>18207</v>
      </c>
      <c r="B5830" s="7" t="s">
        <v>18208</v>
      </c>
      <c r="C5830" s="7" t="s">
        <v>7957</v>
      </c>
      <c r="D5830" s="7" t="s">
        <v>7952</v>
      </c>
      <c r="E5830" s="7" t="s">
        <v>7952</v>
      </c>
      <c r="F5830" s="27"/>
    </row>
    <row r="5831" spans="1:6" x14ac:dyDescent="0.3">
      <c r="A5831" s="7" t="s">
        <v>18209</v>
      </c>
      <c r="B5831" s="7" t="s">
        <v>18210</v>
      </c>
      <c r="C5831" s="7" t="s">
        <v>7957</v>
      </c>
      <c r="D5831" s="7" t="s">
        <v>7952</v>
      </c>
      <c r="E5831" s="7" t="s">
        <v>7952</v>
      </c>
      <c r="F5831" s="27"/>
    </row>
    <row r="5832" spans="1:6" x14ac:dyDescent="0.3">
      <c r="A5832" s="7" t="s">
        <v>18211</v>
      </c>
      <c r="B5832" s="7" t="s">
        <v>10786</v>
      </c>
      <c r="C5832" s="7" t="s">
        <v>7957</v>
      </c>
      <c r="D5832" s="7" t="s">
        <v>7952</v>
      </c>
      <c r="E5832" s="7" t="s">
        <v>7952</v>
      </c>
      <c r="F5832" s="27"/>
    </row>
    <row r="5833" spans="1:6" x14ac:dyDescent="0.3">
      <c r="A5833" s="7" t="s">
        <v>18212</v>
      </c>
      <c r="B5833" s="7" t="s">
        <v>10788</v>
      </c>
      <c r="C5833" s="7" t="s">
        <v>7957</v>
      </c>
      <c r="D5833" s="7" t="s">
        <v>7952</v>
      </c>
      <c r="E5833" s="7" t="s">
        <v>7952</v>
      </c>
      <c r="F5833" s="27"/>
    </row>
    <row r="5834" spans="1:6" x14ac:dyDescent="0.3">
      <c r="A5834" s="7" t="s">
        <v>18213</v>
      </c>
      <c r="B5834" s="7" t="s">
        <v>18214</v>
      </c>
      <c r="C5834" s="7" t="s">
        <v>7957</v>
      </c>
      <c r="D5834" s="7" t="s">
        <v>7952</v>
      </c>
      <c r="E5834" s="7" t="s">
        <v>7952</v>
      </c>
      <c r="F5834" s="27"/>
    </row>
    <row r="5835" spans="1:6" x14ac:dyDescent="0.3">
      <c r="A5835" s="20" t="s">
        <v>18215</v>
      </c>
      <c r="B5835" s="20" t="s">
        <v>18216</v>
      </c>
      <c r="C5835" s="20" t="s">
        <v>7957</v>
      </c>
      <c r="D5835" s="20" t="s">
        <v>7952</v>
      </c>
      <c r="E5835" s="20" t="s">
        <v>7952</v>
      </c>
      <c r="F5835" s="27"/>
    </row>
    <row r="5836" spans="1:6" x14ac:dyDescent="0.3">
      <c r="A5836" s="7" t="s">
        <v>18217</v>
      </c>
      <c r="B5836" s="7" t="s">
        <v>18218</v>
      </c>
      <c r="C5836" s="7" t="s">
        <v>7957</v>
      </c>
      <c r="D5836" s="7" t="s">
        <v>7952</v>
      </c>
      <c r="E5836" s="7" t="s">
        <v>7952</v>
      </c>
      <c r="F5836" s="27"/>
    </row>
    <row r="5837" spans="1:6" x14ac:dyDescent="0.3">
      <c r="A5837" s="7" t="s">
        <v>18219</v>
      </c>
      <c r="B5837" s="7" t="s">
        <v>18220</v>
      </c>
      <c r="C5837" s="7" t="s">
        <v>7957</v>
      </c>
      <c r="D5837" s="7" t="s">
        <v>7952</v>
      </c>
      <c r="E5837" s="7" t="s">
        <v>7952</v>
      </c>
      <c r="F5837" s="27"/>
    </row>
    <row r="5838" spans="1:6" x14ac:dyDescent="0.3">
      <c r="A5838" s="7" t="s">
        <v>18221</v>
      </c>
      <c r="B5838" s="7" t="s">
        <v>18222</v>
      </c>
      <c r="C5838" s="7" t="s">
        <v>7957</v>
      </c>
      <c r="D5838" s="7" t="s">
        <v>7952</v>
      </c>
      <c r="E5838" s="7" t="s">
        <v>7952</v>
      </c>
      <c r="F5838" s="27"/>
    </row>
    <row r="5839" spans="1:6" x14ac:dyDescent="0.3">
      <c r="A5839" s="7" t="s">
        <v>18223</v>
      </c>
      <c r="B5839" s="7" t="s">
        <v>18224</v>
      </c>
      <c r="C5839" s="7" t="s">
        <v>7957</v>
      </c>
      <c r="D5839" s="7" t="s">
        <v>7952</v>
      </c>
      <c r="E5839" s="7" t="s">
        <v>7952</v>
      </c>
      <c r="F5839" s="27"/>
    </row>
    <row r="5840" spans="1:6" x14ac:dyDescent="0.3">
      <c r="A5840" s="7" t="s">
        <v>18225</v>
      </c>
      <c r="B5840" s="7" t="s">
        <v>18226</v>
      </c>
      <c r="C5840" s="7" t="s">
        <v>7957</v>
      </c>
      <c r="D5840" s="7" t="s">
        <v>7952</v>
      </c>
      <c r="E5840" s="7" t="s">
        <v>7952</v>
      </c>
      <c r="F5840" s="27"/>
    </row>
    <row r="5841" spans="1:6" x14ac:dyDescent="0.3">
      <c r="A5841" s="7" t="s">
        <v>18227</v>
      </c>
      <c r="B5841" s="7" t="s">
        <v>18228</v>
      </c>
      <c r="C5841" s="7" t="s">
        <v>7957</v>
      </c>
      <c r="D5841" s="7" t="s">
        <v>7952</v>
      </c>
      <c r="E5841" s="7" t="s">
        <v>7952</v>
      </c>
      <c r="F5841" s="27"/>
    </row>
    <row r="5842" spans="1:6" x14ac:dyDescent="0.3">
      <c r="A5842" s="7" t="s">
        <v>18229</v>
      </c>
      <c r="B5842" s="7" t="s">
        <v>18230</v>
      </c>
      <c r="C5842" s="7" t="s">
        <v>7957</v>
      </c>
      <c r="D5842" s="7" t="s">
        <v>7952</v>
      </c>
      <c r="E5842" s="7" t="s">
        <v>7952</v>
      </c>
      <c r="F5842" s="27"/>
    </row>
    <row r="5843" spans="1:6" x14ac:dyDescent="0.3">
      <c r="A5843" s="7" t="s">
        <v>18231</v>
      </c>
      <c r="B5843" s="7" t="s">
        <v>18232</v>
      </c>
      <c r="C5843" s="7" t="s">
        <v>7957</v>
      </c>
      <c r="D5843" s="7" t="s">
        <v>7952</v>
      </c>
      <c r="E5843" s="7" t="s">
        <v>7952</v>
      </c>
      <c r="F5843" s="27"/>
    </row>
    <row r="5844" spans="1:6" x14ac:dyDescent="0.3">
      <c r="A5844" s="7" t="s">
        <v>18233</v>
      </c>
      <c r="B5844" s="7" t="s">
        <v>18234</v>
      </c>
      <c r="C5844" s="7" t="s">
        <v>7957</v>
      </c>
      <c r="D5844" s="7" t="s">
        <v>7952</v>
      </c>
      <c r="E5844" s="7" t="s">
        <v>7952</v>
      </c>
      <c r="F5844" s="27"/>
    </row>
    <row r="5845" spans="1:6" x14ac:dyDescent="0.3">
      <c r="A5845" s="7" t="s">
        <v>18235</v>
      </c>
      <c r="B5845" s="7" t="s">
        <v>18236</v>
      </c>
      <c r="C5845" s="7" t="s">
        <v>7957</v>
      </c>
      <c r="D5845" s="7" t="s">
        <v>7952</v>
      </c>
      <c r="E5845" s="7" t="s">
        <v>7952</v>
      </c>
      <c r="F5845" s="27"/>
    </row>
    <row r="5846" spans="1:6" x14ac:dyDescent="0.3">
      <c r="A5846" s="7" t="s">
        <v>18237</v>
      </c>
      <c r="B5846" s="7" t="s">
        <v>18238</v>
      </c>
      <c r="C5846" s="7" t="s">
        <v>7957</v>
      </c>
      <c r="D5846" s="7" t="s">
        <v>7952</v>
      </c>
      <c r="E5846" s="7" t="s">
        <v>7952</v>
      </c>
      <c r="F5846" s="27"/>
    </row>
    <row r="5847" spans="1:6" x14ac:dyDescent="0.3">
      <c r="A5847" s="7" t="s">
        <v>18239</v>
      </c>
      <c r="B5847" s="7" t="s">
        <v>18240</v>
      </c>
      <c r="C5847" s="7" t="s">
        <v>7957</v>
      </c>
      <c r="D5847" s="7" t="s">
        <v>7952</v>
      </c>
      <c r="E5847" s="7" t="s">
        <v>7952</v>
      </c>
      <c r="F5847" s="27"/>
    </row>
    <row r="5848" spans="1:6" x14ac:dyDescent="0.3">
      <c r="A5848" s="7" t="s">
        <v>18241</v>
      </c>
      <c r="B5848" s="7" t="s">
        <v>18242</v>
      </c>
      <c r="C5848" s="7" t="s">
        <v>7957</v>
      </c>
      <c r="D5848" s="7" t="s">
        <v>7952</v>
      </c>
      <c r="E5848" s="7" t="s">
        <v>7952</v>
      </c>
      <c r="F5848" s="27"/>
    </row>
    <row r="5849" spans="1:6" x14ac:dyDescent="0.3">
      <c r="A5849" s="7" t="s">
        <v>18243</v>
      </c>
      <c r="B5849" s="7" t="s">
        <v>18244</v>
      </c>
      <c r="C5849" s="7" t="s">
        <v>7957</v>
      </c>
      <c r="D5849" s="7" t="s">
        <v>7952</v>
      </c>
      <c r="E5849" s="7" t="s">
        <v>7952</v>
      </c>
      <c r="F5849" s="27"/>
    </row>
    <row r="5850" spans="1:6" x14ac:dyDescent="0.3">
      <c r="A5850" s="7" t="s">
        <v>18245</v>
      </c>
      <c r="B5850" s="7" t="s">
        <v>18246</v>
      </c>
      <c r="C5850" s="7" t="s">
        <v>7957</v>
      </c>
      <c r="D5850" s="7" t="s">
        <v>7952</v>
      </c>
      <c r="E5850" s="7" t="s">
        <v>7952</v>
      </c>
      <c r="F5850" s="27"/>
    </row>
    <row r="5851" spans="1:6" x14ac:dyDescent="0.3">
      <c r="A5851" s="7" t="s">
        <v>18247</v>
      </c>
      <c r="B5851" s="7" t="s">
        <v>18248</v>
      </c>
      <c r="C5851" s="7" t="s">
        <v>7957</v>
      </c>
      <c r="D5851" s="7" t="s">
        <v>7952</v>
      </c>
      <c r="E5851" s="7" t="s">
        <v>7952</v>
      </c>
      <c r="F5851" s="27"/>
    </row>
    <row r="5852" spans="1:6" x14ac:dyDescent="0.3">
      <c r="A5852" s="7" t="s">
        <v>18249</v>
      </c>
      <c r="B5852" s="7" t="s">
        <v>18250</v>
      </c>
      <c r="C5852" s="7" t="s">
        <v>7957</v>
      </c>
      <c r="D5852" s="7" t="s">
        <v>7952</v>
      </c>
      <c r="E5852" s="7" t="s">
        <v>7952</v>
      </c>
      <c r="F5852" s="27"/>
    </row>
    <row r="5853" spans="1:6" x14ac:dyDescent="0.3">
      <c r="A5853" s="7" t="s">
        <v>18251</v>
      </c>
      <c r="B5853" s="7" t="s">
        <v>18252</v>
      </c>
      <c r="C5853" s="7" t="s">
        <v>7957</v>
      </c>
      <c r="D5853" s="7" t="s">
        <v>7952</v>
      </c>
      <c r="E5853" s="7" t="s">
        <v>7952</v>
      </c>
      <c r="F5853" s="27"/>
    </row>
    <row r="5854" spans="1:6" x14ac:dyDescent="0.3">
      <c r="A5854" s="7" t="s">
        <v>18253</v>
      </c>
      <c r="B5854" s="7" t="s">
        <v>18254</v>
      </c>
      <c r="C5854" s="7" t="s">
        <v>7957</v>
      </c>
      <c r="D5854" s="7" t="s">
        <v>7952</v>
      </c>
      <c r="E5854" s="7" t="s">
        <v>7952</v>
      </c>
      <c r="F5854" s="27"/>
    </row>
    <row r="5855" spans="1:6" x14ac:dyDescent="0.3">
      <c r="A5855" s="7" t="s">
        <v>18255</v>
      </c>
      <c r="B5855" s="7" t="s">
        <v>18256</v>
      </c>
      <c r="C5855" s="7" t="s">
        <v>7957</v>
      </c>
      <c r="D5855" s="7" t="s">
        <v>7952</v>
      </c>
      <c r="E5855" s="7" t="s">
        <v>7952</v>
      </c>
      <c r="F5855" s="27"/>
    </row>
    <row r="5856" spans="1:6" x14ac:dyDescent="0.3">
      <c r="A5856" s="7" t="s">
        <v>18257</v>
      </c>
      <c r="B5856" s="7" t="s">
        <v>18258</v>
      </c>
      <c r="C5856" s="7" t="s">
        <v>7957</v>
      </c>
      <c r="D5856" s="7" t="s">
        <v>7952</v>
      </c>
      <c r="E5856" s="7" t="s">
        <v>7952</v>
      </c>
      <c r="F5856" s="27"/>
    </row>
    <row r="5857" spans="1:6" x14ac:dyDescent="0.3">
      <c r="A5857" s="7" t="s">
        <v>18259</v>
      </c>
      <c r="B5857" s="7" t="s">
        <v>18260</v>
      </c>
      <c r="C5857" s="7" t="s">
        <v>7957</v>
      </c>
      <c r="D5857" s="7" t="s">
        <v>7952</v>
      </c>
      <c r="E5857" s="7" t="s">
        <v>7952</v>
      </c>
      <c r="F5857" s="27"/>
    </row>
    <row r="5858" spans="1:6" x14ac:dyDescent="0.3">
      <c r="A5858" s="7" t="s">
        <v>18261</v>
      </c>
      <c r="B5858" s="7" t="s">
        <v>18262</v>
      </c>
      <c r="C5858" s="7" t="s">
        <v>7957</v>
      </c>
      <c r="D5858" s="7" t="s">
        <v>7952</v>
      </c>
      <c r="E5858" s="7" t="s">
        <v>7952</v>
      </c>
      <c r="F5858" s="27"/>
    </row>
    <row r="5859" spans="1:6" x14ac:dyDescent="0.3">
      <c r="A5859" s="7" t="s">
        <v>18263</v>
      </c>
      <c r="B5859" s="7" t="s">
        <v>18264</v>
      </c>
      <c r="C5859" s="7" t="s">
        <v>7957</v>
      </c>
      <c r="D5859" s="7" t="s">
        <v>7952</v>
      </c>
      <c r="E5859" s="7" t="s">
        <v>7952</v>
      </c>
      <c r="F5859" s="27"/>
    </row>
    <row r="5860" spans="1:6" x14ac:dyDescent="0.3">
      <c r="A5860" s="7" t="s">
        <v>18265</v>
      </c>
      <c r="B5860" s="7" t="s">
        <v>18266</v>
      </c>
      <c r="C5860" s="7" t="s">
        <v>7957</v>
      </c>
      <c r="D5860" s="7" t="s">
        <v>7952</v>
      </c>
      <c r="E5860" s="7" t="s">
        <v>7952</v>
      </c>
      <c r="F5860" s="27"/>
    </row>
    <row r="5861" spans="1:6" x14ac:dyDescent="0.3">
      <c r="A5861" s="7" t="s">
        <v>18267</v>
      </c>
      <c r="B5861" s="7" t="s">
        <v>18268</v>
      </c>
      <c r="C5861" s="7" t="s">
        <v>7957</v>
      </c>
      <c r="D5861" s="7" t="s">
        <v>7952</v>
      </c>
      <c r="E5861" s="7" t="s">
        <v>7952</v>
      </c>
      <c r="F5861" s="27"/>
    </row>
    <row r="5862" spans="1:6" x14ac:dyDescent="0.3">
      <c r="A5862" s="7" t="s">
        <v>18269</v>
      </c>
      <c r="B5862" s="7" t="s">
        <v>18270</v>
      </c>
      <c r="C5862" s="7" t="s">
        <v>7957</v>
      </c>
      <c r="D5862" s="7" t="s">
        <v>7952</v>
      </c>
      <c r="E5862" s="7" t="s">
        <v>7952</v>
      </c>
      <c r="F5862" s="27"/>
    </row>
    <row r="5863" spans="1:6" x14ac:dyDescent="0.3">
      <c r="A5863" s="7" t="s">
        <v>18271</v>
      </c>
      <c r="B5863" s="7" t="s">
        <v>18272</v>
      </c>
      <c r="C5863" s="7" t="s">
        <v>7957</v>
      </c>
      <c r="D5863" s="7" t="s">
        <v>7952</v>
      </c>
      <c r="E5863" s="7" t="s">
        <v>7952</v>
      </c>
      <c r="F5863" s="27"/>
    </row>
    <row r="5864" spans="1:6" x14ac:dyDescent="0.3">
      <c r="A5864" s="7" t="s">
        <v>18273</v>
      </c>
      <c r="B5864" s="7" t="s">
        <v>18274</v>
      </c>
      <c r="C5864" s="7" t="s">
        <v>7957</v>
      </c>
      <c r="D5864" s="7" t="s">
        <v>7952</v>
      </c>
      <c r="E5864" s="7" t="s">
        <v>7952</v>
      </c>
      <c r="F5864" s="27"/>
    </row>
    <row r="5865" spans="1:6" x14ac:dyDescent="0.3">
      <c r="A5865" s="7" t="s">
        <v>18275</v>
      </c>
      <c r="B5865" s="7" t="s">
        <v>18276</v>
      </c>
      <c r="C5865" s="7" t="s">
        <v>7957</v>
      </c>
      <c r="D5865" s="7" t="s">
        <v>7952</v>
      </c>
      <c r="E5865" s="7" t="s">
        <v>7952</v>
      </c>
      <c r="F5865" s="27"/>
    </row>
    <row r="5866" spans="1:6" x14ac:dyDescent="0.3">
      <c r="A5866" s="7" t="s">
        <v>18277</v>
      </c>
      <c r="B5866" s="7" t="s">
        <v>11789</v>
      </c>
      <c r="C5866" s="7" t="s">
        <v>7957</v>
      </c>
      <c r="D5866" s="7" t="s">
        <v>7952</v>
      </c>
      <c r="E5866" s="7" t="s">
        <v>7952</v>
      </c>
      <c r="F5866" s="27"/>
    </row>
    <row r="5867" spans="1:6" x14ac:dyDescent="0.3">
      <c r="A5867" s="7" t="s">
        <v>18278</v>
      </c>
      <c r="B5867" s="7" t="s">
        <v>11789</v>
      </c>
      <c r="C5867" s="7" t="s">
        <v>7957</v>
      </c>
      <c r="D5867" s="7" t="s">
        <v>7952</v>
      </c>
      <c r="E5867" s="7" t="s">
        <v>7952</v>
      </c>
      <c r="F5867" s="27"/>
    </row>
    <row r="5868" spans="1:6" x14ac:dyDescent="0.3">
      <c r="A5868" s="7" t="s">
        <v>18279</v>
      </c>
      <c r="B5868" s="7" t="s">
        <v>18280</v>
      </c>
      <c r="C5868" s="7" t="s">
        <v>7957</v>
      </c>
      <c r="D5868" s="7" t="s">
        <v>7952</v>
      </c>
      <c r="E5868" s="7" t="s">
        <v>7952</v>
      </c>
      <c r="F5868" s="27"/>
    </row>
    <row r="5869" spans="1:6" x14ac:dyDescent="0.3">
      <c r="A5869" s="7" t="s">
        <v>18281</v>
      </c>
      <c r="B5869" s="7" t="s">
        <v>18282</v>
      </c>
      <c r="C5869" s="7" t="s">
        <v>7957</v>
      </c>
      <c r="D5869" s="7" t="s">
        <v>7952</v>
      </c>
      <c r="E5869" s="7" t="s">
        <v>7952</v>
      </c>
      <c r="F5869" s="27"/>
    </row>
    <row r="5870" spans="1:6" x14ac:dyDescent="0.3">
      <c r="A5870" s="7" t="s">
        <v>18283</v>
      </c>
      <c r="B5870" s="7" t="s">
        <v>18284</v>
      </c>
      <c r="C5870" s="7" t="s">
        <v>7957</v>
      </c>
      <c r="D5870" s="7" t="s">
        <v>7952</v>
      </c>
      <c r="E5870" s="7" t="s">
        <v>7952</v>
      </c>
      <c r="F5870" s="27"/>
    </row>
    <row r="5871" spans="1:6" x14ac:dyDescent="0.3">
      <c r="A5871" s="7" t="s">
        <v>18285</v>
      </c>
      <c r="B5871" s="7" t="s">
        <v>18286</v>
      </c>
      <c r="C5871" s="7" t="s">
        <v>7957</v>
      </c>
      <c r="D5871" s="7" t="s">
        <v>7952</v>
      </c>
      <c r="E5871" s="7" t="s">
        <v>7952</v>
      </c>
      <c r="F5871" s="27"/>
    </row>
    <row r="5872" spans="1:6" x14ac:dyDescent="0.3">
      <c r="A5872" s="7" t="s">
        <v>18287</v>
      </c>
      <c r="B5872" s="7" t="s">
        <v>18288</v>
      </c>
      <c r="C5872" s="7" t="s">
        <v>7957</v>
      </c>
      <c r="D5872" s="7" t="s">
        <v>7952</v>
      </c>
      <c r="E5872" s="7" t="s">
        <v>7952</v>
      </c>
      <c r="F5872" s="27"/>
    </row>
    <row r="5873" spans="1:6" x14ac:dyDescent="0.3">
      <c r="A5873" s="7" t="s">
        <v>18289</v>
      </c>
      <c r="B5873" s="7" t="s">
        <v>18290</v>
      </c>
      <c r="C5873" s="7" t="s">
        <v>7957</v>
      </c>
      <c r="D5873" s="7" t="s">
        <v>7952</v>
      </c>
      <c r="E5873" s="7" t="s">
        <v>7952</v>
      </c>
      <c r="F5873" s="27"/>
    </row>
    <row r="5874" spans="1:6" x14ac:dyDescent="0.3">
      <c r="A5874" s="7" t="s">
        <v>18291</v>
      </c>
      <c r="B5874" s="7" t="s">
        <v>18292</v>
      </c>
      <c r="C5874" s="7" t="s">
        <v>7957</v>
      </c>
      <c r="D5874" s="7" t="s">
        <v>7952</v>
      </c>
      <c r="E5874" s="7" t="s">
        <v>7952</v>
      </c>
      <c r="F5874" s="27"/>
    </row>
    <row r="5875" spans="1:6" x14ac:dyDescent="0.3">
      <c r="A5875" s="7" t="s">
        <v>18293</v>
      </c>
      <c r="B5875" s="7" t="s">
        <v>18294</v>
      </c>
      <c r="C5875" s="7" t="s">
        <v>7957</v>
      </c>
      <c r="D5875" s="7" t="s">
        <v>7952</v>
      </c>
      <c r="E5875" s="7" t="s">
        <v>7952</v>
      </c>
      <c r="F5875" s="27"/>
    </row>
    <row r="5876" spans="1:6" x14ac:dyDescent="0.3">
      <c r="A5876" s="7" t="s">
        <v>18295</v>
      </c>
      <c r="B5876" s="7" t="s">
        <v>18296</v>
      </c>
      <c r="C5876" s="7" t="s">
        <v>7957</v>
      </c>
      <c r="D5876" s="7" t="s">
        <v>7952</v>
      </c>
      <c r="E5876" s="7" t="s">
        <v>7952</v>
      </c>
      <c r="F5876" s="27"/>
    </row>
    <row r="5877" spans="1:6" x14ac:dyDescent="0.3">
      <c r="A5877" s="7" t="s">
        <v>18297</v>
      </c>
      <c r="B5877" s="7" t="s">
        <v>18298</v>
      </c>
      <c r="C5877" s="7" t="s">
        <v>7957</v>
      </c>
      <c r="D5877" s="7" t="s">
        <v>7952</v>
      </c>
      <c r="E5877" s="7" t="s">
        <v>7952</v>
      </c>
      <c r="F5877" s="27"/>
    </row>
    <row r="5878" spans="1:6" x14ac:dyDescent="0.3">
      <c r="A5878" s="7" t="s">
        <v>18299</v>
      </c>
      <c r="B5878" s="7" t="s">
        <v>18300</v>
      </c>
      <c r="C5878" s="7" t="s">
        <v>7957</v>
      </c>
      <c r="D5878" s="7" t="s">
        <v>7952</v>
      </c>
      <c r="E5878" s="7" t="s">
        <v>7952</v>
      </c>
      <c r="F5878" s="27"/>
    </row>
    <row r="5879" spans="1:6" x14ac:dyDescent="0.3">
      <c r="A5879" s="7" t="s">
        <v>18301</v>
      </c>
      <c r="B5879" s="7" t="s">
        <v>18302</v>
      </c>
      <c r="C5879" s="7" t="s">
        <v>7957</v>
      </c>
      <c r="D5879" s="7" t="s">
        <v>7952</v>
      </c>
      <c r="E5879" s="7" t="s">
        <v>7952</v>
      </c>
      <c r="F5879" s="27"/>
    </row>
    <row r="5880" spans="1:6" x14ac:dyDescent="0.3">
      <c r="A5880" s="7" t="s">
        <v>18303</v>
      </c>
      <c r="B5880" s="7" t="s">
        <v>18304</v>
      </c>
      <c r="C5880" s="7" t="s">
        <v>7957</v>
      </c>
      <c r="D5880" s="7" t="s">
        <v>7952</v>
      </c>
      <c r="E5880" s="7" t="s">
        <v>7952</v>
      </c>
      <c r="F5880" s="27"/>
    </row>
    <row r="5881" spans="1:6" x14ac:dyDescent="0.3">
      <c r="A5881" s="7" t="s">
        <v>18305</v>
      </c>
      <c r="B5881" s="7" t="s">
        <v>18306</v>
      </c>
      <c r="C5881" s="7" t="s">
        <v>7957</v>
      </c>
      <c r="D5881" s="7" t="s">
        <v>7952</v>
      </c>
      <c r="E5881" s="7" t="s">
        <v>7952</v>
      </c>
      <c r="F5881" s="27"/>
    </row>
    <row r="5882" spans="1:6" x14ac:dyDescent="0.3">
      <c r="A5882" s="7" t="s">
        <v>18307</v>
      </c>
      <c r="B5882" s="7" t="s">
        <v>18308</v>
      </c>
      <c r="C5882" s="7" t="s">
        <v>7957</v>
      </c>
      <c r="D5882" s="7" t="s">
        <v>7952</v>
      </c>
      <c r="E5882" s="7" t="s">
        <v>7952</v>
      </c>
      <c r="F5882" s="27"/>
    </row>
    <row r="5883" spans="1:6" x14ac:dyDescent="0.3">
      <c r="A5883" s="7" t="s">
        <v>18309</v>
      </c>
      <c r="B5883" s="7" t="s">
        <v>18310</v>
      </c>
      <c r="C5883" s="7" t="s">
        <v>7957</v>
      </c>
      <c r="D5883" s="7" t="s">
        <v>7952</v>
      </c>
      <c r="E5883" s="7" t="s">
        <v>7952</v>
      </c>
      <c r="F5883" s="27"/>
    </row>
    <row r="5884" spans="1:6" x14ac:dyDescent="0.3">
      <c r="A5884" s="7" t="s">
        <v>18311</v>
      </c>
      <c r="B5884" s="7" t="s">
        <v>18312</v>
      </c>
      <c r="C5884" s="7" t="s">
        <v>7957</v>
      </c>
      <c r="D5884" s="7" t="s">
        <v>7952</v>
      </c>
      <c r="E5884" s="7" t="s">
        <v>7952</v>
      </c>
      <c r="F5884" s="27"/>
    </row>
    <row r="5885" spans="1:6" x14ac:dyDescent="0.3">
      <c r="A5885" s="7" t="s">
        <v>18313</v>
      </c>
      <c r="B5885" s="7" t="s">
        <v>18312</v>
      </c>
      <c r="C5885" s="7" t="s">
        <v>7957</v>
      </c>
      <c r="D5885" s="7" t="s">
        <v>7952</v>
      </c>
      <c r="E5885" s="7" t="s">
        <v>7952</v>
      </c>
      <c r="F5885" s="27"/>
    </row>
    <row r="5886" spans="1:6" x14ac:dyDescent="0.3">
      <c r="A5886" s="7" t="s">
        <v>18314</v>
      </c>
      <c r="B5886" s="7" t="s">
        <v>18312</v>
      </c>
      <c r="C5886" s="7" t="s">
        <v>7957</v>
      </c>
      <c r="D5886" s="7" t="s">
        <v>7952</v>
      </c>
      <c r="E5886" s="7" t="s">
        <v>7952</v>
      </c>
      <c r="F5886" s="27"/>
    </row>
    <row r="5887" spans="1:6" x14ac:dyDescent="0.3">
      <c r="A5887" s="7" t="s">
        <v>18315</v>
      </c>
      <c r="B5887" s="7" t="s">
        <v>15659</v>
      </c>
      <c r="C5887" s="7" t="s">
        <v>7957</v>
      </c>
      <c r="D5887" s="7" t="s">
        <v>7952</v>
      </c>
      <c r="E5887" s="7" t="s">
        <v>7952</v>
      </c>
      <c r="F5887" s="27"/>
    </row>
    <row r="5888" spans="1:6" x14ac:dyDescent="0.3">
      <c r="A5888" s="7" t="s">
        <v>18316</v>
      </c>
      <c r="B5888" s="7" t="s">
        <v>18317</v>
      </c>
      <c r="C5888" s="7" t="s">
        <v>7957</v>
      </c>
      <c r="D5888" s="7" t="s">
        <v>7952</v>
      </c>
      <c r="E5888" s="7" t="s">
        <v>7952</v>
      </c>
      <c r="F5888" s="27"/>
    </row>
    <row r="5889" spans="1:6" x14ac:dyDescent="0.3">
      <c r="A5889" s="7" t="s">
        <v>18318</v>
      </c>
      <c r="B5889" s="7" t="s">
        <v>18319</v>
      </c>
      <c r="C5889" s="7" t="s">
        <v>7957</v>
      </c>
      <c r="D5889" s="7" t="s">
        <v>7952</v>
      </c>
      <c r="E5889" s="7" t="s">
        <v>7952</v>
      </c>
      <c r="F5889" s="27"/>
    </row>
    <row r="5890" spans="1:6" x14ac:dyDescent="0.3">
      <c r="A5890" s="7" t="s">
        <v>18320</v>
      </c>
      <c r="B5890" s="7" t="s">
        <v>18321</v>
      </c>
      <c r="C5890" s="7" t="s">
        <v>7957</v>
      </c>
      <c r="D5890" s="7" t="s">
        <v>7952</v>
      </c>
      <c r="E5890" s="7" t="s">
        <v>7952</v>
      </c>
      <c r="F5890" s="27"/>
    </row>
    <row r="5891" spans="1:6" x14ac:dyDescent="0.3">
      <c r="A5891" s="7" t="s">
        <v>18322</v>
      </c>
      <c r="B5891" s="7" t="s">
        <v>18323</v>
      </c>
      <c r="C5891" s="7" t="s">
        <v>7957</v>
      </c>
      <c r="D5891" s="7" t="s">
        <v>7952</v>
      </c>
      <c r="E5891" s="7" t="s">
        <v>7952</v>
      </c>
      <c r="F5891" s="27"/>
    </row>
    <row r="5892" spans="1:6" x14ac:dyDescent="0.3">
      <c r="A5892" s="7" t="s">
        <v>18324</v>
      </c>
      <c r="B5892" s="7" t="s">
        <v>18325</v>
      </c>
      <c r="C5892" s="7" t="s">
        <v>7957</v>
      </c>
      <c r="D5892" s="7" t="s">
        <v>7952</v>
      </c>
      <c r="E5892" s="7" t="s">
        <v>7952</v>
      </c>
      <c r="F5892" s="27"/>
    </row>
    <row r="5893" spans="1:6" x14ac:dyDescent="0.3">
      <c r="A5893" s="7" t="s">
        <v>18326</v>
      </c>
      <c r="B5893" s="7" t="s">
        <v>18327</v>
      </c>
      <c r="C5893" s="7" t="s">
        <v>7957</v>
      </c>
      <c r="D5893" s="7" t="s">
        <v>7952</v>
      </c>
      <c r="E5893" s="7" t="s">
        <v>7952</v>
      </c>
      <c r="F5893" s="27"/>
    </row>
    <row r="5894" spans="1:6" x14ac:dyDescent="0.3">
      <c r="A5894" s="7" t="s">
        <v>18328</v>
      </c>
      <c r="B5894" s="7" t="s">
        <v>18329</v>
      </c>
      <c r="C5894" s="7" t="s">
        <v>7957</v>
      </c>
      <c r="D5894" s="7" t="s">
        <v>7952</v>
      </c>
      <c r="E5894" s="7" t="s">
        <v>7952</v>
      </c>
      <c r="F5894" s="27"/>
    </row>
    <row r="5895" spans="1:6" x14ac:dyDescent="0.3">
      <c r="A5895" s="7" t="s">
        <v>18330</v>
      </c>
      <c r="B5895" s="7" t="s">
        <v>18331</v>
      </c>
      <c r="C5895" s="7" t="s">
        <v>7957</v>
      </c>
      <c r="D5895" s="7" t="s">
        <v>7952</v>
      </c>
      <c r="E5895" s="7" t="s">
        <v>7952</v>
      </c>
      <c r="F5895" s="27"/>
    </row>
    <row r="5896" spans="1:6" x14ac:dyDescent="0.3">
      <c r="A5896" s="7" t="s">
        <v>18332</v>
      </c>
      <c r="B5896" s="7" t="s">
        <v>18333</v>
      </c>
      <c r="C5896" s="7" t="s">
        <v>7957</v>
      </c>
      <c r="D5896" s="7" t="s">
        <v>7952</v>
      </c>
      <c r="E5896" s="7" t="s">
        <v>7952</v>
      </c>
      <c r="F5896" s="27"/>
    </row>
    <row r="5897" spans="1:6" x14ac:dyDescent="0.3">
      <c r="A5897" s="7" t="s">
        <v>18334</v>
      </c>
      <c r="B5897" s="7" t="s">
        <v>18335</v>
      </c>
      <c r="C5897" s="7" t="s">
        <v>7957</v>
      </c>
      <c r="D5897" s="7" t="s">
        <v>7952</v>
      </c>
      <c r="E5897" s="7" t="s">
        <v>7952</v>
      </c>
      <c r="F5897" s="27"/>
    </row>
    <row r="5898" spans="1:6" x14ac:dyDescent="0.3">
      <c r="A5898" s="7" t="s">
        <v>18336</v>
      </c>
      <c r="B5898" s="7" t="s">
        <v>18337</v>
      </c>
      <c r="C5898" s="7" t="s">
        <v>7957</v>
      </c>
      <c r="D5898" s="7" t="s">
        <v>7952</v>
      </c>
      <c r="E5898" s="7" t="s">
        <v>7952</v>
      </c>
      <c r="F5898" s="27"/>
    </row>
    <row r="5899" spans="1:6" x14ac:dyDescent="0.3">
      <c r="A5899" s="7" t="s">
        <v>18338</v>
      </c>
      <c r="B5899" s="7" t="s">
        <v>18339</v>
      </c>
      <c r="C5899" s="7" t="s">
        <v>7957</v>
      </c>
      <c r="D5899" s="7" t="s">
        <v>7952</v>
      </c>
      <c r="E5899" s="7" t="s">
        <v>7952</v>
      </c>
      <c r="F5899" s="27"/>
    </row>
    <row r="5900" spans="1:6" x14ac:dyDescent="0.3">
      <c r="A5900" s="7" t="s">
        <v>18340</v>
      </c>
      <c r="B5900" s="7" t="s">
        <v>18341</v>
      </c>
      <c r="C5900" s="7" t="s">
        <v>7957</v>
      </c>
      <c r="D5900" s="7" t="s">
        <v>7952</v>
      </c>
      <c r="E5900" s="7" t="s">
        <v>7952</v>
      </c>
      <c r="F5900" s="27"/>
    </row>
    <row r="5901" spans="1:6" x14ac:dyDescent="0.3">
      <c r="A5901" s="7" t="s">
        <v>18342</v>
      </c>
      <c r="B5901" s="7" t="s">
        <v>18343</v>
      </c>
      <c r="C5901" s="7" t="s">
        <v>7957</v>
      </c>
      <c r="D5901" s="7" t="s">
        <v>7952</v>
      </c>
      <c r="E5901" s="7" t="s">
        <v>7952</v>
      </c>
      <c r="F5901" s="27"/>
    </row>
    <row r="5902" spans="1:6" x14ac:dyDescent="0.3">
      <c r="A5902" s="7" t="s">
        <v>18344</v>
      </c>
      <c r="B5902" s="7" t="s">
        <v>18345</v>
      </c>
      <c r="C5902" s="7" t="s">
        <v>7957</v>
      </c>
      <c r="D5902" s="7" t="s">
        <v>7952</v>
      </c>
      <c r="E5902" s="7" t="s">
        <v>7952</v>
      </c>
      <c r="F5902" s="27"/>
    </row>
    <row r="5903" spans="1:6" x14ac:dyDescent="0.3">
      <c r="A5903" s="7" t="s">
        <v>18346</v>
      </c>
      <c r="B5903" s="7" t="s">
        <v>18347</v>
      </c>
      <c r="C5903" s="7" t="s">
        <v>7957</v>
      </c>
      <c r="D5903" s="7" t="s">
        <v>7952</v>
      </c>
      <c r="E5903" s="7" t="s">
        <v>7952</v>
      </c>
      <c r="F5903" s="27"/>
    </row>
    <row r="5904" spans="1:6" x14ac:dyDescent="0.3">
      <c r="A5904" s="7" t="s">
        <v>18348</v>
      </c>
      <c r="B5904" s="7" t="s">
        <v>18349</v>
      </c>
      <c r="C5904" s="7" t="s">
        <v>7957</v>
      </c>
      <c r="D5904" s="7" t="s">
        <v>7952</v>
      </c>
      <c r="E5904" s="7" t="s">
        <v>7952</v>
      </c>
      <c r="F5904" s="27"/>
    </row>
    <row r="5905" spans="1:6" x14ac:dyDescent="0.3">
      <c r="A5905" s="7" t="s">
        <v>18350</v>
      </c>
      <c r="B5905" s="7" t="s">
        <v>18351</v>
      </c>
      <c r="C5905" s="7" t="s">
        <v>7957</v>
      </c>
      <c r="D5905" s="7" t="s">
        <v>7952</v>
      </c>
      <c r="E5905" s="7" t="s">
        <v>7952</v>
      </c>
      <c r="F5905" s="27"/>
    </row>
    <row r="5906" spans="1:6" x14ac:dyDescent="0.3">
      <c r="A5906" s="7" t="s">
        <v>18352</v>
      </c>
      <c r="B5906" s="7" t="s">
        <v>18353</v>
      </c>
      <c r="C5906" s="7" t="s">
        <v>7957</v>
      </c>
      <c r="D5906" s="7" t="s">
        <v>7952</v>
      </c>
      <c r="E5906" s="7" t="s">
        <v>7952</v>
      </c>
      <c r="F5906" s="27"/>
    </row>
    <row r="5907" spans="1:6" x14ac:dyDescent="0.3">
      <c r="A5907" s="7" t="s">
        <v>18354</v>
      </c>
      <c r="B5907" s="7" t="s">
        <v>18355</v>
      </c>
      <c r="C5907" s="7" t="s">
        <v>7957</v>
      </c>
      <c r="D5907" s="7" t="s">
        <v>7952</v>
      </c>
      <c r="E5907" s="7" t="s">
        <v>7952</v>
      </c>
      <c r="F5907" s="27"/>
    </row>
    <row r="5908" spans="1:6" x14ac:dyDescent="0.3">
      <c r="A5908" s="7" t="s">
        <v>18356</v>
      </c>
      <c r="B5908" s="7" t="s">
        <v>18357</v>
      </c>
      <c r="C5908" s="7" t="s">
        <v>7957</v>
      </c>
      <c r="D5908" s="7" t="s">
        <v>7952</v>
      </c>
      <c r="E5908" s="7" t="s">
        <v>7952</v>
      </c>
      <c r="F5908" s="27"/>
    </row>
    <row r="5909" spans="1:6" x14ac:dyDescent="0.3">
      <c r="A5909" s="7" t="s">
        <v>18358</v>
      </c>
      <c r="B5909" s="7" t="s">
        <v>18359</v>
      </c>
      <c r="C5909" s="7" t="s">
        <v>7957</v>
      </c>
      <c r="D5909" s="7" t="s">
        <v>7952</v>
      </c>
      <c r="E5909" s="7" t="s">
        <v>7952</v>
      </c>
      <c r="F5909" s="27"/>
    </row>
    <row r="5910" spans="1:6" x14ac:dyDescent="0.3">
      <c r="A5910" s="7" t="s">
        <v>18360</v>
      </c>
      <c r="B5910" s="7" t="s">
        <v>18361</v>
      </c>
      <c r="C5910" s="7" t="s">
        <v>7957</v>
      </c>
      <c r="D5910" s="7" t="s">
        <v>7952</v>
      </c>
      <c r="E5910" s="7" t="s">
        <v>7952</v>
      </c>
      <c r="F5910" s="27"/>
    </row>
    <row r="5911" spans="1:6" x14ac:dyDescent="0.3">
      <c r="A5911" s="7" t="s">
        <v>18362</v>
      </c>
      <c r="B5911" s="7" t="s">
        <v>18363</v>
      </c>
      <c r="C5911" s="7" t="s">
        <v>7957</v>
      </c>
      <c r="D5911" s="7" t="s">
        <v>7952</v>
      </c>
      <c r="E5911" s="7" t="s">
        <v>7952</v>
      </c>
      <c r="F5911" s="27"/>
    </row>
    <row r="5912" spans="1:6" x14ac:dyDescent="0.3">
      <c r="A5912" s="7" t="s">
        <v>18364</v>
      </c>
      <c r="B5912" s="7" t="s">
        <v>18365</v>
      </c>
      <c r="C5912" s="7" t="s">
        <v>7957</v>
      </c>
      <c r="D5912" s="7" t="s">
        <v>7952</v>
      </c>
      <c r="E5912" s="7" t="s">
        <v>7952</v>
      </c>
      <c r="F5912" s="27"/>
    </row>
    <row r="5913" spans="1:6" x14ac:dyDescent="0.3">
      <c r="A5913" s="7" t="s">
        <v>18366</v>
      </c>
      <c r="B5913" s="7" t="s">
        <v>18367</v>
      </c>
      <c r="C5913" s="7" t="s">
        <v>7957</v>
      </c>
      <c r="D5913" s="7" t="s">
        <v>7952</v>
      </c>
      <c r="E5913" s="7" t="s">
        <v>7952</v>
      </c>
      <c r="F5913" s="27"/>
    </row>
    <row r="5914" spans="1:6" x14ac:dyDescent="0.3">
      <c r="A5914" s="7" t="s">
        <v>18368</v>
      </c>
      <c r="B5914" s="7" t="s">
        <v>18369</v>
      </c>
      <c r="C5914" s="7" t="s">
        <v>7957</v>
      </c>
      <c r="D5914" s="7" t="s">
        <v>7952</v>
      </c>
      <c r="E5914" s="7" t="s">
        <v>7952</v>
      </c>
      <c r="F5914" s="27"/>
    </row>
    <row r="5915" spans="1:6" x14ac:dyDescent="0.3">
      <c r="A5915" s="7" t="s">
        <v>18370</v>
      </c>
      <c r="B5915" s="7" t="s">
        <v>18371</v>
      </c>
      <c r="C5915" s="7" t="s">
        <v>7957</v>
      </c>
      <c r="D5915" s="7" t="s">
        <v>7952</v>
      </c>
      <c r="E5915" s="7" t="s">
        <v>7952</v>
      </c>
      <c r="F5915" s="27"/>
    </row>
    <row r="5916" spans="1:6" x14ac:dyDescent="0.3">
      <c r="A5916" s="7" t="s">
        <v>18372</v>
      </c>
      <c r="B5916" s="7" t="s">
        <v>18373</v>
      </c>
      <c r="C5916" s="7" t="s">
        <v>7957</v>
      </c>
      <c r="D5916" s="7" t="s">
        <v>7952</v>
      </c>
      <c r="E5916" s="7" t="s">
        <v>7952</v>
      </c>
      <c r="F5916" s="27"/>
    </row>
    <row r="5917" spans="1:6" x14ac:dyDescent="0.3">
      <c r="A5917" s="7" t="s">
        <v>18374</v>
      </c>
      <c r="B5917" s="7" t="s">
        <v>18375</v>
      </c>
      <c r="C5917" s="7" t="s">
        <v>7957</v>
      </c>
      <c r="D5917" s="7" t="s">
        <v>7952</v>
      </c>
      <c r="E5917" s="7" t="s">
        <v>7952</v>
      </c>
      <c r="F5917" s="27"/>
    </row>
    <row r="5918" spans="1:6" x14ac:dyDescent="0.3">
      <c r="A5918" s="7" t="s">
        <v>18376</v>
      </c>
      <c r="B5918" s="7" t="s">
        <v>18377</v>
      </c>
      <c r="C5918" s="7" t="s">
        <v>7957</v>
      </c>
      <c r="D5918" s="7" t="s">
        <v>7952</v>
      </c>
      <c r="E5918" s="7" t="s">
        <v>7952</v>
      </c>
      <c r="F5918" s="27"/>
    </row>
    <row r="5919" spans="1:6" x14ac:dyDescent="0.3">
      <c r="A5919" s="7" t="s">
        <v>18378</v>
      </c>
      <c r="B5919" s="7" t="s">
        <v>18379</v>
      </c>
      <c r="C5919" s="7" t="s">
        <v>7957</v>
      </c>
      <c r="D5919" s="7" t="s">
        <v>7952</v>
      </c>
      <c r="E5919" s="7" t="s">
        <v>7952</v>
      </c>
      <c r="F5919" s="27"/>
    </row>
    <row r="5920" spans="1:6" x14ac:dyDescent="0.3">
      <c r="A5920" s="7" t="s">
        <v>18380</v>
      </c>
      <c r="B5920" s="7" t="s">
        <v>18381</v>
      </c>
      <c r="C5920" s="7" t="s">
        <v>7957</v>
      </c>
      <c r="D5920" s="7" t="s">
        <v>7952</v>
      </c>
      <c r="E5920" s="7" t="s">
        <v>7952</v>
      </c>
      <c r="F5920" s="27"/>
    </row>
    <row r="5921" spans="1:6" x14ac:dyDescent="0.3">
      <c r="A5921" s="7" t="s">
        <v>18382</v>
      </c>
      <c r="B5921" s="7" t="s">
        <v>18383</v>
      </c>
      <c r="C5921" s="7" t="s">
        <v>7957</v>
      </c>
      <c r="D5921" s="7" t="s">
        <v>7952</v>
      </c>
      <c r="E5921" s="7" t="s">
        <v>7952</v>
      </c>
      <c r="F5921" s="27"/>
    </row>
    <row r="5922" spans="1:6" x14ac:dyDescent="0.3">
      <c r="A5922" s="7" t="s">
        <v>18384</v>
      </c>
      <c r="B5922" s="7" t="s">
        <v>18385</v>
      </c>
      <c r="C5922" s="7" t="s">
        <v>7957</v>
      </c>
      <c r="D5922" s="7" t="s">
        <v>7952</v>
      </c>
      <c r="E5922" s="7" t="s">
        <v>7952</v>
      </c>
      <c r="F5922" s="27"/>
    </row>
    <row r="5923" spans="1:6" x14ac:dyDescent="0.3">
      <c r="A5923" s="7" t="s">
        <v>18386</v>
      </c>
      <c r="B5923" s="7" t="s">
        <v>18387</v>
      </c>
      <c r="C5923" s="7" t="s">
        <v>7957</v>
      </c>
      <c r="D5923" s="7" t="s">
        <v>7952</v>
      </c>
      <c r="E5923" s="7" t="s">
        <v>7952</v>
      </c>
      <c r="F5923" s="27"/>
    </row>
    <row r="5924" spans="1:6" x14ac:dyDescent="0.3">
      <c r="A5924" s="7" t="s">
        <v>18388</v>
      </c>
      <c r="B5924" s="7" t="s">
        <v>18389</v>
      </c>
      <c r="C5924" s="7" t="s">
        <v>7957</v>
      </c>
      <c r="D5924" s="7" t="s">
        <v>7952</v>
      </c>
      <c r="E5924" s="7" t="s">
        <v>7952</v>
      </c>
      <c r="F5924" s="27"/>
    </row>
    <row r="5925" spans="1:6" x14ac:dyDescent="0.3">
      <c r="A5925" s="7" t="s">
        <v>18390</v>
      </c>
      <c r="B5925" s="7" t="s">
        <v>18391</v>
      </c>
      <c r="C5925" s="7" t="s">
        <v>7957</v>
      </c>
      <c r="D5925" s="7" t="s">
        <v>7952</v>
      </c>
      <c r="E5925" s="7" t="s">
        <v>7952</v>
      </c>
      <c r="F5925" s="27"/>
    </row>
    <row r="5926" spans="1:6" x14ac:dyDescent="0.3">
      <c r="A5926" s="7" t="s">
        <v>18392</v>
      </c>
      <c r="B5926" s="7" t="s">
        <v>18393</v>
      </c>
      <c r="C5926" s="7" t="s">
        <v>7957</v>
      </c>
      <c r="D5926" s="7" t="s">
        <v>7952</v>
      </c>
      <c r="E5926" s="7" t="s">
        <v>7952</v>
      </c>
      <c r="F5926" s="27"/>
    </row>
    <row r="5927" spans="1:6" x14ac:dyDescent="0.3">
      <c r="A5927" s="7" t="s">
        <v>18394</v>
      </c>
      <c r="B5927" s="7" t="s">
        <v>18300</v>
      </c>
      <c r="C5927" s="7" t="s">
        <v>7957</v>
      </c>
      <c r="D5927" s="7" t="s">
        <v>7952</v>
      </c>
      <c r="E5927" s="7" t="s">
        <v>7952</v>
      </c>
      <c r="F5927" s="27"/>
    </row>
    <row r="5928" spans="1:6" x14ac:dyDescent="0.3">
      <c r="A5928" s="7" t="s">
        <v>18395</v>
      </c>
      <c r="B5928" s="7" t="s">
        <v>18396</v>
      </c>
      <c r="C5928" s="7" t="s">
        <v>7957</v>
      </c>
      <c r="D5928" s="7" t="s">
        <v>7952</v>
      </c>
      <c r="E5928" s="7" t="s">
        <v>7952</v>
      </c>
      <c r="F5928" s="27"/>
    </row>
    <row r="5929" spans="1:6" x14ac:dyDescent="0.3">
      <c r="A5929" s="7" t="s">
        <v>18397</v>
      </c>
      <c r="B5929" s="7" t="s">
        <v>18398</v>
      </c>
      <c r="C5929" s="7" t="s">
        <v>7957</v>
      </c>
      <c r="D5929" s="7" t="s">
        <v>7952</v>
      </c>
      <c r="E5929" s="7" t="s">
        <v>7952</v>
      </c>
      <c r="F5929" s="27"/>
    </row>
    <row r="5930" spans="1:6" x14ac:dyDescent="0.3">
      <c r="A5930" s="7" t="s">
        <v>18399</v>
      </c>
      <c r="B5930" s="7" t="s">
        <v>18400</v>
      </c>
      <c r="C5930" s="7" t="s">
        <v>7957</v>
      </c>
      <c r="D5930" s="7" t="s">
        <v>7952</v>
      </c>
      <c r="E5930" s="7" t="s">
        <v>7952</v>
      </c>
      <c r="F5930" s="27"/>
    </row>
    <row r="5931" spans="1:6" x14ac:dyDescent="0.3">
      <c r="A5931" s="7" t="s">
        <v>18401</v>
      </c>
      <c r="B5931" s="7" t="s">
        <v>18402</v>
      </c>
      <c r="C5931" s="7" t="s">
        <v>7957</v>
      </c>
      <c r="D5931" s="7" t="s">
        <v>7952</v>
      </c>
      <c r="E5931" s="7" t="s">
        <v>7952</v>
      </c>
      <c r="F5931" s="27"/>
    </row>
    <row r="5932" spans="1:6" x14ac:dyDescent="0.3">
      <c r="A5932" s="7" t="s">
        <v>18403</v>
      </c>
      <c r="B5932" s="7" t="s">
        <v>18404</v>
      </c>
      <c r="C5932" s="7" t="s">
        <v>7957</v>
      </c>
      <c r="D5932" s="7" t="s">
        <v>7952</v>
      </c>
      <c r="E5932" s="7" t="s">
        <v>7952</v>
      </c>
      <c r="F5932" s="27"/>
    </row>
    <row r="5933" spans="1:6" x14ac:dyDescent="0.3">
      <c r="A5933" s="7" t="s">
        <v>18405</v>
      </c>
      <c r="B5933" s="7" t="s">
        <v>18406</v>
      </c>
      <c r="C5933" s="7" t="s">
        <v>7957</v>
      </c>
      <c r="D5933" s="7" t="s">
        <v>7952</v>
      </c>
      <c r="E5933" s="7" t="s">
        <v>7952</v>
      </c>
      <c r="F5933" s="27"/>
    </row>
    <row r="5934" spans="1:6" x14ac:dyDescent="0.3">
      <c r="A5934" s="7" t="s">
        <v>18407</v>
      </c>
      <c r="B5934" s="7" t="s">
        <v>18408</v>
      </c>
      <c r="C5934" s="7" t="s">
        <v>7957</v>
      </c>
      <c r="D5934" s="7" t="s">
        <v>7952</v>
      </c>
      <c r="E5934" s="7" t="s">
        <v>7952</v>
      </c>
      <c r="F5934" s="27"/>
    </row>
    <row r="5935" spans="1:6" x14ac:dyDescent="0.3">
      <c r="A5935" s="7" t="s">
        <v>18409</v>
      </c>
      <c r="B5935" s="7" t="s">
        <v>18410</v>
      </c>
      <c r="C5935" s="7" t="s">
        <v>7957</v>
      </c>
      <c r="D5935" s="7" t="s">
        <v>7952</v>
      </c>
      <c r="E5935" s="7" t="s">
        <v>7952</v>
      </c>
      <c r="F5935" s="27"/>
    </row>
    <row r="5936" spans="1:6" x14ac:dyDescent="0.3">
      <c r="A5936" s="7" t="s">
        <v>18411</v>
      </c>
      <c r="B5936" s="7" t="s">
        <v>18412</v>
      </c>
      <c r="C5936" s="7" t="s">
        <v>7957</v>
      </c>
      <c r="D5936" s="7" t="s">
        <v>7952</v>
      </c>
      <c r="E5936" s="7" t="s">
        <v>7952</v>
      </c>
      <c r="F5936" s="27"/>
    </row>
    <row r="5937" spans="1:6" x14ac:dyDescent="0.3">
      <c r="A5937" s="7" t="s">
        <v>18413</v>
      </c>
      <c r="B5937" s="7" t="s">
        <v>18414</v>
      </c>
      <c r="C5937" s="7" t="s">
        <v>7957</v>
      </c>
      <c r="D5937" s="7" t="s">
        <v>7952</v>
      </c>
      <c r="E5937" s="7" t="s">
        <v>7952</v>
      </c>
      <c r="F5937" s="27"/>
    </row>
    <row r="5938" spans="1:6" x14ac:dyDescent="0.3">
      <c r="A5938" s="7" t="s">
        <v>18415</v>
      </c>
      <c r="B5938" s="7" t="s">
        <v>18416</v>
      </c>
      <c r="C5938" s="7" t="s">
        <v>7957</v>
      </c>
      <c r="D5938" s="7" t="s">
        <v>7952</v>
      </c>
      <c r="E5938" s="7" t="s">
        <v>7952</v>
      </c>
      <c r="F5938" s="27"/>
    </row>
    <row r="5939" spans="1:6" x14ac:dyDescent="0.3">
      <c r="A5939" s="7" t="s">
        <v>18417</v>
      </c>
      <c r="B5939" s="7" t="s">
        <v>18418</v>
      </c>
      <c r="C5939" s="7" t="s">
        <v>7957</v>
      </c>
      <c r="D5939" s="7" t="s">
        <v>7952</v>
      </c>
      <c r="E5939" s="7" t="s">
        <v>7952</v>
      </c>
      <c r="F5939" s="27"/>
    </row>
    <row r="5940" spans="1:6" x14ac:dyDescent="0.3">
      <c r="A5940" s="7" t="s">
        <v>18419</v>
      </c>
      <c r="B5940" s="7" t="s">
        <v>18420</v>
      </c>
      <c r="C5940" s="7" t="s">
        <v>7957</v>
      </c>
      <c r="D5940" s="7" t="s">
        <v>7952</v>
      </c>
      <c r="E5940" s="7" t="s">
        <v>7952</v>
      </c>
      <c r="F5940" s="27"/>
    </row>
    <row r="5941" spans="1:6" x14ac:dyDescent="0.3">
      <c r="A5941" s="7" t="s">
        <v>18421</v>
      </c>
      <c r="B5941" s="7" t="s">
        <v>18422</v>
      </c>
      <c r="C5941" s="7" t="s">
        <v>7957</v>
      </c>
      <c r="D5941" s="7" t="s">
        <v>7952</v>
      </c>
      <c r="E5941" s="7" t="s">
        <v>7952</v>
      </c>
      <c r="F5941" s="27"/>
    </row>
    <row r="5942" spans="1:6" x14ac:dyDescent="0.3">
      <c r="A5942" s="7" t="s">
        <v>18423</v>
      </c>
      <c r="B5942" s="7" t="s">
        <v>18424</v>
      </c>
      <c r="C5942" s="7" t="s">
        <v>7957</v>
      </c>
      <c r="D5942" s="7" t="s">
        <v>7952</v>
      </c>
      <c r="E5942" s="7" t="s">
        <v>7952</v>
      </c>
      <c r="F5942" s="27"/>
    </row>
    <row r="5943" spans="1:6" x14ac:dyDescent="0.3">
      <c r="A5943" s="7" t="s">
        <v>18425</v>
      </c>
      <c r="B5943" s="7" t="s">
        <v>18426</v>
      </c>
      <c r="C5943" s="7" t="s">
        <v>7957</v>
      </c>
      <c r="D5943" s="7" t="s">
        <v>7952</v>
      </c>
      <c r="E5943" s="7" t="s">
        <v>7952</v>
      </c>
      <c r="F5943" s="27"/>
    </row>
    <row r="5944" spans="1:6" x14ac:dyDescent="0.3">
      <c r="A5944" s="7" t="s">
        <v>18427</v>
      </c>
      <c r="B5944" s="7" t="s">
        <v>18428</v>
      </c>
      <c r="C5944" s="7" t="s">
        <v>7957</v>
      </c>
      <c r="D5944" s="7" t="s">
        <v>7952</v>
      </c>
      <c r="E5944" s="7" t="s">
        <v>7952</v>
      </c>
      <c r="F5944" s="27"/>
    </row>
    <row r="5945" spans="1:6" x14ac:dyDescent="0.3">
      <c r="A5945" s="7" t="s">
        <v>18429</v>
      </c>
      <c r="B5945" s="7" t="s">
        <v>18430</v>
      </c>
      <c r="C5945" s="7" t="s">
        <v>7957</v>
      </c>
      <c r="D5945" s="7" t="s">
        <v>7952</v>
      </c>
      <c r="E5945" s="7" t="s">
        <v>7952</v>
      </c>
      <c r="F5945" s="27"/>
    </row>
    <row r="5946" spans="1:6" x14ac:dyDescent="0.3">
      <c r="A5946" s="7" t="s">
        <v>18431</v>
      </c>
      <c r="B5946" s="7" t="s">
        <v>18432</v>
      </c>
      <c r="C5946" s="7" t="s">
        <v>7957</v>
      </c>
      <c r="D5946" s="7" t="s">
        <v>7952</v>
      </c>
      <c r="E5946" s="7" t="s">
        <v>7952</v>
      </c>
      <c r="F5946" s="27"/>
    </row>
    <row r="5947" spans="1:6" x14ac:dyDescent="0.3">
      <c r="A5947" s="7" t="s">
        <v>18433</v>
      </c>
      <c r="B5947" s="7" t="s">
        <v>18434</v>
      </c>
      <c r="C5947" s="7" t="s">
        <v>7957</v>
      </c>
      <c r="D5947" s="7" t="s">
        <v>7952</v>
      </c>
      <c r="E5947" s="7" t="s">
        <v>7952</v>
      </c>
      <c r="F5947" s="27"/>
    </row>
    <row r="5948" spans="1:6" x14ac:dyDescent="0.3">
      <c r="A5948" s="7" t="s">
        <v>18435</v>
      </c>
      <c r="B5948" s="7" t="s">
        <v>18436</v>
      </c>
      <c r="C5948" s="7" t="s">
        <v>7957</v>
      </c>
      <c r="D5948" s="7" t="s">
        <v>7952</v>
      </c>
      <c r="E5948" s="7" t="s">
        <v>7952</v>
      </c>
      <c r="F5948" s="27"/>
    </row>
    <row r="5949" spans="1:6" x14ac:dyDescent="0.3">
      <c r="A5949" s="7" t="s">
        <v>18437</v>
      </c>
      <c r="B5949" s="7" t="s">
        <v>18438</v>
      </c>
      <c r="C5949" s="7" t="s">
        <v>7957</v>
      </c>
      <c r="D5949" s="7" t="s">
        <v>7952</v>
      </c>
      <c r="E5949" s="7" t="s">
        <v>7952</v>
      </c>
      <c r="F5949" s="27"/>
    </row>
    <row r="5950" spans="1:6" x14ac:dyDescent="0.3">
      <c r="A5950" s="7" t="s">
        <v>18439</v>
      </c>
      <c r="B5950" s="7" t="s">
        <v>18440</v>
      </c>
      <c r="C5950" s="7" t="s">
        <v>7957</v>
      </c>
      <c r="D5950" s="7" t="s">
        <v>7952</v>
      </c>
      <c r="E5950" s="7" t="s">
        <v>7952</v>
      </c>
      <c r="F5950" s="27"/>
    </row>
    <row r="5951" spans="1:6" x14ac:dyDescent="0.3">
      <c r="A5951" s="7" t="s">
        <v>18441</v>
      </c>
      <c r="B5951" s="7" t="s">
        <v>18442</v>
      </c>
      <c r="C5951" s="7" t="s">
        <v>7957</v>
      </c>
      <c r="D5951" s="7" t="s">
        <v>7952</v>
      </c>
      <c r="E5951" s="7" t="s">
        <v>7952</v>
      </c>
      <c r="F5951" s="27"/>
    </row>
    <row r="5952" spans="1:6" x14ac:dyDescent="0.3">
      <c r="A5952" s="7" t="s">
        <v>18443</v>
      </c>
      <c r="B5952" s="7" t="s">
        <v>18444</v>
      </c>
      <c r="C5952" s="7" t="s">
        <v>7957</v>
      </c>
      <c r="D5952" s="7" t="s">
        <v>7952</v>
      </c>
      <c r="E5952" s="7" t="s">
        <v>7952</v>
      </c>
      <c r="F5952" s="27"/>
    </row>
    <row r="5953" spans="1:6" x14ac:dyDescent="0.3">
      <c r="A5953" s="7" t="s">
        <v>18445</v>
      </c>
      <c r="B5953" s="7" t="s">
        <v>18446</v>
      </c>
      <c r="C5953" s="7" t="s">
        <v>7957</v>
      </c>
      <c r="D5953" s="7" t="s">
        <v>7952</v>
      </c>
      <c r="E5953" s="7" t="s">
        <v>7952</v>
      </c>
      <c r="F5953" s="27"/>
    </row>
    <row r="5954" spans="1:6" x14ac:dyDescent="0.3">
      <c r="A5954" s="7" t="s">
        <v>18447</v>
      </c>
      <c r="B5954" s="7" t="s">
        <v>18448</v>
      </c>
      <c r="C5954" s="7" t="s">
        <v>7957</v>
      </c>
      <c r="D5954" s="7" t="s">
        <v>7952</v>
      </c>
      <c r="E5954" s="7" t="s">
        <v>7952</v>
      </c>
      <c r="F5954" s="27"/>
    </row>
    <row r="5955" spans="1:6" x14ac:dyDescent="0.3">
      <c r="A5955" s="7" t="s">
        <v>18449</v>
      </c>
      <c r="B5955" s="7" t="s">
        <v>18450</v>
      </c>
      <c r="C5955" s="7" t="s">
        <v>7957</v>
      </c>
      <c r="D5955" s="7" t="s">
        <v>7952</v>
      </c>
      <c r="E5955" s="7" t="s">
        <v>7952</v>
      </c>
      <c r="F5955" s="27"/>
    </row>
    <row r="5956" spans="1:6" x14ac:dyDescent="0.3">
      <c r="A5956" s="7" t="s">
        <v>18451</v>
      </c>
      <c r="B5956" s="7" t="s">
        <v>18452</v>
      </c>
      <c r="C5956" s="7" t="s">
        <v>7957</v>
      </c>
      <c r="D5956" s="7" t="s">
        <v>7952</v>
      </c>
      <c r="E5956" s="7" t="s">
        <v>7952</v>
      </c>
      <c r="F5956" s="27"/>
    </row>
    <row r="5957" spans="1:6" x14ac:dyDescent="0.3">
      <c r="A5957" s="7" t="s">
        <v>18453</v>
      </c>
      <c r="B5957" s="7" t="s">
        <v>18454</v>
      </c>
      <c r="C5957" s="7" t="s">
        <v>7957</v>
      </c>
      <c r="D5957" s="7" t="s">
        <v>7952</v>
      </c>
      <c r="E5957" s="7" t="s">
        <v>7952</v>
      </c>
      <c r="F5957" s="27"/>
    </row>
    <row r="5958" spans="1:6" x14ac:dyDescent="0.3">
      <c r="A5958" s="7" t="s">
        <v>18455</v>
      </c>
      <c r="B5958" s="7" t="s">
        <v>18456</v>
      </c>
      <c r="C5958" s="7" t="s">
        <v>7957</v>
      </c>
      <c r="D5958" s="7" t="s">
        <v>7952</v>
      </c>
      <c r="E5958" s="7" t="s">
        <v>7952</v>
      </c>
      <c r="F5958" s="27"/>
    </row>
    <row r="5959" spans="1:6" x14ac:dyDescent="0.3">
      <c r="A5959" s="7" t="s">
        <v>18457</v>
      </c>
      <c r="B5959" s="7" t="s">
        <v>18458</v>
      </c>
      <c r="C5959" s="7" t="s">
        <v>7957</v>
      </c>
      <c r="D5959" s="7" t="s">
        <v>7952</v>
      </c>
      <c r="E5959" s="7" t="s">
        <v>7952</v>
      </c>
      <c r="F5959" s="27"/>
    </row>
    <row r="5960" spans="1:6" x14ac:dyDescent="0.3">
      <c r="A5960" s="7" t="s">
        <v>18459</v>
      </c>
      <c r="B5960" s="7" t="s">
        <v>18460</v>
      </c>
      <c r="C5960" s="7" t="s">
        <v>7957</v>
      </c>
      <c r="D5960" s="7" t="s">
        <v>7952</v>
      </c>
      <c r="E5960" s="7" t="s">
        <v>7952</v>
      </c>
      <c r="F5960" s="27"/>
    </row>
    <row r="5961" spans="1:6" x14ac:dyDescent="0.3">
      <c r="A5961" s="7" t="s">
        <v>18461</v>
      </c>
      <c r="B5961" s="7" t="s">
        <v>18462</v>
      </c>
      <c r="C5961" s="7" t="s">
        <v>7957</v>
      </c>
      <c r="D5961" s="7" t="s">
        <v>7952</v>
      </c>
      <c r="E5961" s="7" t="s">
        <v>7952</v>
      </c>
      <c r="F5961" s="27"/>
    </row>
    <row r="5962" spans="1:6" x14ac:dyDescent="0.3">
      <c r="A5962" s="7" t="s">
        <v>18463</v>
      </c>
      <c r="B5962" s="7" t="s">
        <v>18464</v>
      </c>
      <c r="C5962" s="7" t="s">
        <v>7957</v>
      </c>
      <c r="D5962" s="7" t="s">
        <v>7952</v>
      </c>
      <c r="E5962" s="7" t="s">
        <v>7952</v>
      </c>
      <c r="F5962" s="27"/>
    </row>
    <row r="5963" spans="1:6" x14ac:dyDescent="0.3">
      <c r="A5963" s="7" t="s">
        <v>18465</v>
      </c>
      <c r="B5963" s="7" t="s">
        <v>18466</v>
      </c>
      <c r="C5963" s="7" t="s">
        <v>7957</v>
      </c>
      <c r="D5963" s="7" t="s">
        <v>7952</v>
      </c>
      <c r="E5963" s="7" t="s">
        <v>7952</v>
      </c>
      <c r="F5963" s="27"/>
    </row>
    <row r="5964" spans="1:6" x14ac:dyDescent="0.3">
      <c r="A5964" s="7" t="s">
        <v>18467</v>
      </c>
      <c r="B5964" s="7" t="s">
        <v>18468</v>
      </c>
      <c r="C5964" s="7" t="s">
        <v>7957</v>
      </c>
      <c r="D5964" s="7" t="s">
        <v>7952</v>
      </c>
      <c r="E5964" s="7" t="s">
        <v>7952</v>
      </c>
      <c r="F5964" s="27"/>
    </row>
    <row r="5965" spans="1:6" x14ac:dyDescent="0.3">
      <c r="A5965" s="7" t="s">
        <v>18469</v>
      </c>
      <c r="B5965" s="7" t="s">
        <v>18470</v>
      </c>
      <c r="C5965" s="7" t="s">
        <v>7957</v>
      </c>
      <c r="D5965" s="7" t="s">
        <v>7952</v>
      </c>
      <c r="E5965" s="7" t="s">
        <v>7952</v>
      </c>
      <c r="F5965" s="27"/>
    </row>
    <row r="5966" spans="1:6" x14ac:dyDescent="0.3">
      <c r="A5966" s="7" t="s">
        <v>18471</v>
      </c>
      <c r="B5966" s="7" t="s">
        <v>18118</v>
      </c>
      <c r="C5966" s="7" t="s">
        <v>7957</v>
      </c>
      <c r="D5966" s="7" t="s">
        <v>7952</v>
      </c>
      <c r="E5966" s="7" t="s">
        <v>7952</v>
      </c>
      <c r="F5966" s="27"/>
    </row>
    <row r="5967" spans="1:6" x14ac:dyDescent="0.3">
      <c r="A5967" s="7" t="s">
        <v>18472</v>
      </c>
      <c r="B5967" s="7" t="s">
        <v>18473</v>
      </c>
      <c r="C5967" s="7" t="s">
        <v>7957</v>
      </c>
      <c r="D5967" s="7" t="s">
        <v>7952</v>
      </c>
      <c r="E5967" s="7" t="s">
        <v>7952</v>
      </c>
      <c r="F5967" s="27"/>
    </row>
    <row r="5968" spans="1:6" x14ac:dyDescent="0.3">
      <c r="A5968" s="7" t="s">
        <v>18474</v>
      </c>
      <c r="B5968" s="7" t="s">
        <v>18475</v>
      </c>
      <c r="C5968" s="7" t="s">
        <v>7957</v>
      </c>
      <c r="D5968" s="7" t="s">
        <v>7952</v>
      </c>
      <c r="E5968" s="7" t="s">
        <v>7952</v>
      </c>
      <c r="F5968" s="27"/>
    </row>
    <row r="5969" spans="1:6" x14ac:dyDescent="0.3">
      <c r="A5969" s="7" t="s">
        <v>18476</v>
      </c>
      <c r="B5969" s="7" t="s">
        <v>18477</v>
      </c>
      <c r="C5969" s="7" t="s">
        <v>7957</v>
      </c>
      <c r="D5969" s="7" t="s">
        <v>7952</v>
      </c>
      <c r="E5969" s="7" t="s">
        <v>7952</v>
      </c>
      <c r="F5969" s="27"/>
    </row>
    <row r="5970" spans="1:6" x14ac:dyDescent="0.3">
      <c r="A5970" s="7" t="s">
        <v>18478</v>
      </c>
      <c r="B5970" s="7" t="s">
        <v>18479</v>
      </c>
      <c r="C5970" s="7" t="s">
        <v>7957</v>
      </c>
      <c r="D5970" s="7" t="s">
        <v>7952</v>
      </c>
      <c r="E5970" s="7" t="s">
        <v>7952</v>
      </c>
      <c r="F5970" s="27"/>
    </row>
    <row r="5971" spans="1:6" x14ac:dyDescent="0.3">
      <c r="A5971" s="7" t="s">
        <v>18480</v>
      </c>
      <c r="B5971" s="7" t="s">
        <v>18481</v>
      </c>
      <c r="C5971" s="7" t="s">
        <v>7957</v>
      </c>
      <c r="D5971" s="7" t="s">
        <v>7952</v>
      </c>
      <c r="E5971" s="7" t="s">
        <v>7952</v>
      </c>
      <c r="F5971" s="27"/>
    </row>
    <row r="5972" spans="1:6" x14ac:dyDescent="0.3">
      <c r="A5972" s="7" t="s">
        <v>18482</v>
      </c>
      <c r="B5972" s="7" t="s">
        <v>18483</v>
      </c>
      <c r="C5972" s="7" t="s">
        <v>7957</v>
      </c>
      <c r="D5972" s="7" t="s">
        <v>7952</v>
      </c>
      <c r="E5972" s="7" t="s">
        <v>7952</v>
      </c>
      <c r="F5972" s="27"/>
    </row>
    <row r="5973" spans="1:6" x14ac:dyDescent="0.3">
      <c r="A5973" s="7" t="s">
        <v>18484</v>
      </c>
      <c r="B5973" s="7" t="s">
        <v>18485</v>
      </c>
      <c r="C5973" s="7" t="s">
        <v>7957</v>
      </c>
      <c r="D5973" s="7" t="s">
        <v>7952</v>
      </c>
      <c r="E5973" s="7" t="s">
        <v>7952</v>
      </c>
      <c r="F5973" s="27"/>
    </row>
    <row r="5974" spans="1:6" x14ac:dyDescent="0.3">
      <c r="A5974" s="7" t="s">
        <v>18486</v>
      </c>
      <c r="B5974" s="7" t="s">
        <v>18487</v>
      </c>
      <c r="C5974" s="7" t="s">
        <v>7957</v>
      </c>
      <c r="D5974" s="7" t="s">
        <v>7952</v>
      </c>
      <c r="E5974" s="7" t="s">
        <v>7952</v>
      </c>
      <c r="F5974" s="27"/>
    </row>
    <row r="5975" spans="1:6" x14ac:dyDescent="0.3">
      <c r="A5975" s="7" t="s">
        <v>18488</v>
      </c>
      <c r="B5975" s="7" t="s">
        <v>18489</v>
      </c>
      <c r="C5975" s="7" t="s">
        <v>7957</v>
      </c>
      <c r="D5975" s="7" t="s">
        <v>7952</v>
      </c>
      <c r="E5975" s="7" t="s">
        <v>7952</v>
      </c>
      <c r="F5975" s="27"/>
    </row>
    <row r="5976" spans="1:6" x14ac:dyDescent="0.3">
      <c r="A5976" s="7" t="s">
        <v>18490</v>
      </c>
      <c r="B5976" s="7" t="s">
        <v>18491</v>
      </c>
      <c r="C5976" s="7" t="s">
        <v>7957</v>
      </c>
      <c r="D5976" s="7" t="s">
        <v>7952</v>
      </c>
      <c r="E5976" s="7" t="s">
        <v>7952</v>
      </c>
      <c r="F5976" s="27"/>
    </row>
    <row r="5977" spans="1:6" x14ac:dyDescent="0.3">
      <c r="A5977" s="7" t="s">
        <v>18492</v>
      </c>
      <c r="B5977" s="7" t="s">
        <v>18493</v>
      </c>
      <c r="C5977" s="7" t="s">
        <v>7957</v>
      </c>
      <c r="D5977" s="7" t="s">
        <v>7952</v>
      </c>
      <c r="E5977" s="7" t="s">
        <v>7952</v>
      </c>
      <c r="F5977" s="27"/>
    </row>
    <row r="5978" spans="1:6" x14ac:dyDescent="0.3">
      <c r="A5978" s="7" t="s">
        <v>18494</v>
      </c>
      <c r="B5978" s="7" t="s">
        <v>18274</v>
      </c>
      <c r="C5978" s="7" t="s">
        <v>7957</v>
      </c>
      <c r="D5978" s="7" t="s">
        <v>7952</v>
      </c>
      <c r="E5978" s="7" t="s">
        <v>7952</v>
      </c>
      <c r="F5978" s="27"/>
    </row>
    <row r="5979" spans="1:6" x14ac:dyDescent="0.3">
      <c r="A5979" s="7" t="s">
        <v>18495</v>
      </c>
      <c r="B5979" s="7" t="s">
        <v>18496</v>
      </c>
      <c r="C5979" s="7" t="s">
        <v>7957</v>
      </c>
      <c r="D5979" s="7" t="s">
        <v>7952</v>
      </c>
      <c r="E5979" s="7" t="s">
        <v>7952</v>
      </c>
      <c r="F5979" s="27"/>
    </row>
    <row r="5980" spans="1:6" x14ac:dyDescent="0.3">
      <c r="A5980" s="7" t="s">
        <v>18497</v>
      </c>
      <c r="B5980" s="7" t="s">
        <v>18498</v>
      </c>
      <c r="C5980" s="7" t="s">
        <v>7957</v>
      </c>
      <c r="D5980" s="7" t="s">
        <v>7952</v>
      </c>
      <c r="E5980" s="7" t="s">
        <v>7952</v>
      </c>
      <c r="F5980" s="27"/>
    </row>
    <row r="5981" spans="1:6" x14ac:dyDescent="0.3">
      <c r="A5981" s="7" t="s">
        <v>18499</v>
      </c>
      <c r="B5981" s="7" t="s">
        <v>18500</v>
      </c>
      <c r="C5981" s="7" t="s">
        <v>7957</v>
      </c>
      <c r="D5981" s="7" t="s">
        <v>7952</v>
      </c>
      <c r="E5981" s="7" t="s">
        <v>7952</v>
      </c>
      <c r="F5981" s="27"/>
    </row>
    <row r="5982" spans="1:6" x14ac:dyDescent="0.3">
      <c r="A5982" s="7" t="s">
        <v>18501</v>
      </c>
      <c r="B5982" s="7" t="s">
        <v>18502</v>
      </c>
      <c r="C5982" s="7" t="s">
        <v>7957</v>
      </c>
      <c r="D5982" s="7" t="s">
        <v>7952</v>
      </c>
      <c r="E5982" s="7" t="s">
        <v>7952</v>
      </c>
      <c r="F5982" s="27"/>
    </row>
    <row r="5983" spans="1:6" x14ac:dyDescent="0.3">
      <c r="A5983" s="7" t="s">
        <v>18503</v>
      </c>
      <c r="B5983" s="7" t="s">
        <v>18504</v>
      </c>
      <c r="C5983" s="7" t="s">
        <v>7957</v>
      </c>
      <c r="D5983" s="7" t="s">
        <v>7952</v>
      </c>
      <c r="E5983" s="7" t="s">
        <v>7952</v>
      </c>
      <c r="F5983" s="27"/>
    </row>
    <row r="5984" spans="1:6" x14ac:dyDescent="0.3">
      <c r="A5984" s="7" t="s">
        <v>18505</v>
      </c>
      <c r="B5984" s="7" t="s">
        <v>8912</v>
      </c>
      <c r="C5984" s="7" t="s">
        <v>7957</v>
      </c>
      <c r="D5984" s="7" t="s">
        <v>7952</v>
      </c>
      <c r="E5984" s="7" t="s">
        <v>7952</v>
      </c>
      <c r="F5984" s="27"/>
    </row>
    <row r="5985" spans="1:6" x14ac:dyDescent="0.3">
      <c r="A5985" s="7" t="s">
        <v>18506</v>
      </c>
      <c r="B5985" s="7" t="s">
        <v>8912</v>
      </c>
      <c r="C5985" s="7" t="s">
        <v>7957</v>
      </c>
      <c r="D5985" s="7" t="s">
        <v>7952</v>
      </c>
      <c r="E5985" s="7" t="s">
        <v>7952</v>
      </c>
      <c r="F5985" s="27"/>
    </row>
    <row r="5986" spans="1:6" x14ac:dyDescent="0.3">
      <c r="A5986" s="7" t="s">
        <v>18507</v>
      </c>
      <c r="B5986" s="7" t="s">
        <v>8912</v>
      </c>
      <c r="C5986" s="7" t="s">
        <v>7957</v>
      </c>
      <c r="D5986" s="7" t="s">
        <v>7952</v>
      </c>
      <c r="E5986" s="7" t="s">
        <v>7952</v>
      </c>
      <c r="F5986" s="27"/>
    </row>
    <row r="5987" spans="1:6" x14ac:dyDescent="0.3">
      <c r="A5987" s="7" t="s">
        <v>18508</v>
      </c>
      <c r="B5987" s="7" t="s">
        <v>8919</v>
      </c>
      <c r="C5987" s="7" t="s">
        <v>7957</v>
      </c>
      <c r="D5987" s="7" t="s">
        <v>7952</v>
      </c>
      <c r="E5987" s="7" t="s">
        <v>7952</v>
      </c>
      <c r="F5987" s="27"/>
    </row>
    <row r="5988" spans="1:6" x14ac:dyDescent="0.3">
      <c r="A5988" s="7" t="s">
        <v>18509</v>
      </c>
      <c r="B5988" s="7" t="s">
        <v>8928</v>
      </c>
      <c r="C5988" s="7" t="s">
        <v>7957</v>
      </c>
      <c r="D5988" s="7" t="s">
        <v>7952</v>
      </c>
      <c r="E5988" s="7" t="s">
        <v>7952</v>
      </c>
      <c r="F5988" s="27"/>
    </row>
    <row r="5989" spans="1:6" x14ac:dyDescent="0.3">
      <c r="A5989" s="7" t="s">
        <v>18510</v>
      </c>
      <c r="B5989" s="7" t="s">
        <v>8912</v>
      </c>
      <c r="C5989" s="7" t="s">
        <v>7957</v>
      </c>
      <c r="D5989" s="7" t="s">
        <v>7952</v>
      </c>
      <c r="E5989" s="7" t="s">
        <v>7952</v>
      </c>
      <c r="F5989" s="27"/>
    </row>
    <row r="5990" spans="1:6" x14ac:dyDescent="0.3">
      <c r="A5990" s="7" t="s">
        <v>18511</v>
      </c>
      <c r="B5990" s="7" t="s">
        <v>8919</v>
      </c>
      <c r="C5990" s="7" t="s">
        <v>7957</v>
      </c>
      <c r="D5990" s="7" t="s">
        <v>7952</v>
      </c>
      <c r="E5990" s="7" t="s">
        <v>7952</v>
      </c>
      <c r="F5990" s="27"/>
    </row>
    <row r="5991" spans="1:6" x14ac:dyDescent="0.3">
      <c r="A5991" s="7" t="s">
        <v>18512</v>
      </c>
      <c r="B5991" s="7" t="s">
        <v>8928</v>
      </c>
      <c r="C5991" s="7" t="s">
        <v>7957</v>
      </c>
      <c r="D5991" s="7" t="s">
        <v>7952</v>
      </c>
      <c r="E5991" s="7" t="s">
        <v>7952</v>
      </c>
      <c r="F5991" s="27"/>
    </row>
    <row r="5992" spans="1:6" x14ac:dyDescent="0.3">
      <c r="A5992" s="7" t="s">
        <v>18513</v>
      </c>
      <c r="B5992" s="7" t="s">
        <v>8928</v>
      </c>
      <c r="C5992" s="7" t="s">
        <v>7957</v>
      </c>
      <c r="D5992" s="7" t="s">
        <v>7952</v>
      </c>
      <c r="E5992" s="7" t="s">
        <v>7952</v>
      </c>
      <c r="F5992" s="27"/>
    </row>
    <row r="5993" spans="1:6" x14ac:dyDescent="0.3">
      <c r="A5993" s="7" t="s">
        <v>18514</v>
      </c>
      <c r="B5993" s="7" t="s">
        <v>18515</v>
      </c>
      <c r="C5993" s="7" t="s">
        <v>7957</v>
      </c>
      <c r="D5993" s="7" t="s">
        <v>7952</v>
      </c>
      <c r="E5993" s="7" t="s">
        <v>7952</v>
      </c>
      <c r="F5993" s="27"/>
    </row>
    <row r="5994" spans="1:6" x14ac:dyDescent="0.3">
      <c r="A5994" s="7" t="s">
        <v>18516</v>
      </c>
      <c r="B5994" s="7" t="s">
        <v>18515</v>
      </c>
      <c r="C5994" s="7" t="s">
        <v>7957</v>
      </c>
      <c r="D5994" s="7" t="s">
        <v>7952</v>
      </c>
      <c r="E5994" s="7" t="s">
        <v>7952</v>
      </c>
      <c r="F5994" s="27"/>
    </row>
    <row r="5995" spans="1:6" x14ac:dyDescent="0.3">
      <c r="A5995" s="7" t="s">
        <v>18517</v>
      </c>
      <c r="B5995" s="7" t="s">
        <v>16850</v>
      </c>
      <c r="C5995" s="7" t="s">
        <v>7957</v>
      </c>
      <c r="D5995" s="7" t="s">
        <v>7952</v>
      </c>
      <c r="E5995" s="7" t="s">
        <v>7952</v>
      </c>
      <c r="F5995" s="27"/>
    </row>
    <row r="5996" spans="1:6" x14ac:dyDescent="0.3">
      <c r="A5996" s="7" t="s">
        <v>18518</v>
      </c>
      <c r="B5996" s="7" t="s">
        <v>18519</v>
      </c>
      <c r="C5996" s="7" t="s">
        <v>7957</v>
      </c>
      <c r="D5996" s="7" t="s">
        <v>7952</v>
      </c>
      <c r="E5996" s="7" t="s">
        <v>7952</v>
      </c>
      <c r="F5996" s="27"/>
    </row>
    <row r="5997" spans="1:6" x14ac:dyDescent="0.3">
      <c r="A5997" s="7" t="s">
        <v>18520</v>
      </c>
      <c r="B5997" s="7" t="s">
        <v>18521</v>
      </c>
      <c r="C5997" s="7" t="s">
        <v>7957</v>
      </c>
      <c r="D5997" s="7" t="s">
        <v>7952</v>
      </c>
      <c r="E5997" s="7" t="s">
        <v>7952</v>
      </c>
      <c r="F5997" s="27"/>
    </row>
    <row r="5998" spans="1:6" x14ac:dyDescent="0.3">
      <c r="A5998" s="7" t="s">
        <v>18522</v>
      </c>
      <c r="B5998" s="7" t="s">
        <v>18523</v>
      </c>
      <c r="C5998" s="7" t="s">
        <v>7957</v>
      </c>
      <c r="D5998" s="7" t="s">
        <v>7952</v>
      </c>
      <c r="E5998" s="7" t="s">
        <v>7952</v>
      </c>
      <c r="F5998" s="27"/>
    </row>
    <row r="5999" spans="1:6" x14ac:dyDescent="0.3">
      <c r="A5999" s="7" t="s">
        <v>18524</v>
      </c>
      <c r="B5999" s="7" t="s">
        <v>18525</v>
      </c>
      <c r="C5999" s="7" t="s">
        <v>7957</v>
      </c>
      <c r="D5999" s="7" t="s">
        <v>7952</v>
      </c>
      <c r="E5999" s="7" t="s">
        <v>7952</v>
      </c>
      <c r="F5999" s="27"/>
    </row>
    <row r="6000" spans="1:6" x14ac:dyDescent="0.3">
      <c r="A6000" s="7" t="s">
        <v>18526</v>
      </c>
      <c r="B6000" s="7" t="s">
        <v>18527</v>
      </c>
      <c r="C6000" s="7" t="s">
        <v>7957</v>
      </c>
      <c r="D6000" s="7" t="s">
        <v>7952</v>
      </c>
      <c r="E6000" s="7" t="s">
        <v>7952</v>
      </c>
      <c r="F6000" s="27"/>
    </row>
    <row r="6001" spans="1:6" x14ac:dyDescent="0.3">
      <c r="A6001" s="7" t="s">
        <v>18528</v>
      </c>
      <c r="B6001" s="7" t="s">
        <v>18529</v>
      </c>
      <c r="C6001" s="7" t="s">
        <v>7957</v>
      </c>
      <c r="D6001" s="7" t="s">
        <v>7952</v>
      </c>
      <c r="E6001" s="7" t="s">
        <v>7952</v>
      </c>
      <c r="F6001" s="27"/>
    </row>
    <row r="6002" spans="1:6" x14ac:dyDescent="0.3">
      <c r="A6002" s="7" t="s">
        <v>18530</v>
      </c>
      <c r="B6002" s="7" t="s">
        <v>18531</v>
      </c>
      <c r="C6002" s="7" t="s">
        <v>7957</v>
      </c>
      <c r="D6002" s="7" t="s">
        <v>7952</v>
      </c>
      <c r="E6002" s="7" t="s">
        <v>7952</v>
      </c>
      <c r="F6002" s="27"/>
    </row>
    <row r="6003" spans="1:6" x14ac:dyDescent="0.3">
      <c r="A6003" s="7" t="s">
        <v>18532</v>
      </c>
      <c r="B6003" s="7" t="s">
        <v>18533</v>
      </c>
      <c r="C6003" s="7" t="s">
        <v>7957</v>
      </c>
      <c r="D6003" s="7" t="s">
        <v>7952</v>
      </c>
      <c r="E6003" s="7" t="s">
        <v>7952</v>
      </c>
      <c r="F6003" s="27"/>
    </row>
    <row r="6004" spans="1:6" x14ac:dyDescent="0.3">
      <c r="A6004" s="7" t="s">
        <v>18534</v>
      </c>
      <c r="B6004" s="7" t="s">
        <v>18535</v>
      </c>
      <c r="C6004" s="7" t="s">
        <v>7957</v>
      </c>
      <c r="D6004" s="7" t="s">
        <v>7952</v>
      </c>
      <c r="E6004" s="7" t="s">
        <v>7952</v>
      </c>
      <c r="F6004" s="27"/>
    </row>
    <row r="6005" spans="1:6" x14ac:dyDescent="0.3">
      <c r="A6005" s="7" t="s">
        <v>18536</v>
      </c>
      <c r="B6005" s="7" t="s">
        <v>18537</v>
      </c>
      <c r="C6005" s="7" t="s">
        <v>7957</v>
      </c>
      <c r="D6005" s="7" t="s">
        <v>7952</v>
      </c>
      <c r="E6005" s="7" t="s">
        <v>7952</v>
      </c>
      <c r="F6005" s="27"/>
    </row>
    <row r="6006" spans="1:6" x14ac:dyDescent="0.3">
      <c r="A6006" s="7" t="s">
        <v>18538</v>
      </c>
      <c r="B6006" s="7" t="s">
        <v>18539</v>
      </c>
      <c r="C6006" s="7" t="s">
        <v>7957</v>
      </c>
      <c r="D6006" s="7" t="s">
        <v>7952</v>
      </c>
      <c r="E6006" s="7" t="s">
        <v>7952</v>
      </c>
      <c r="F6006" s="27"/>
    </row>
    <row r="6007" spans="1:6" x14ac:dyDescent="0.3">
      <c r="A6007" s="7" t="s">
        <v>18540</v>
      </c>
      <c r="B6007" s="7" t="s">
        <v>18541</v>
      </c>
      <c r="C6007" s="7" t="s">
        <v>7957</v>
      </c>
      <c r="D6007" s="7" t="s">
        <v>7952</v>
      </c>
      <c r="E6007" s="7" t="s">
        <v>7952</v>
      </c>
      <c r="F6007" s="27"/>
    </row>
    <row r="6008" spans="1:6" x14ac:dyDescent="0.3">
      <c r="A6008" s="20" t="s">
        <v>18542</v>
      </c>
      <c r="B6008" s="20" t="s">
        <v>18543</v>
      </c>
      <c r="C6008" s="20" t="s">
        <v>7957</v>
      </c>
      <c r="D6008" s="20" t="s">
        <v>7952</v>
      </c>
      <c r="E6008" s="20" t="s">
        <v>7952</v>
      </c>
      <c r="F6008" s="27"/>
    </row>
    <row r="6009" spans="1:6" x14ac:dyDescent="0.3">
      <c r="A6009" s="7" t="s">
        <v>18544</v>
      </c>
      <c r="B6009" s="7" t="s">
        <v>18545</v>
      </c>
      <c r="C6009" s="7" t="s">
        <v>7957</v>
      </c>
      <c r="D6009" s="7" t="s">
        <v>7952</v>
      </c>
      <c r="E6009" s="7" t="s">
        <v>7952</v>
      </c>
      <c r="F6009" s="27"/>
    </row>
    <row r="6010" spans="1:6" x14ac:dyDescent="0.3">
      <c r="A6010" s="7" t="s">
        <v>18546</v>
      </c>
      <c r="B6010" s="7" t="s">
        <v>18547</v>
      </c>
      <c r="C6010" s="7" t="s">
        <v>7957</v>
      </c>
      <c r="D6010" s="7" t="s">
        <v>7952</v>
      </c>
      <c r="E6010" s="7" t="s">
        <v>7952</v>
      </c>
      <c r="F6010" s="27"/>
    </row>
    <row r="6011" spans="1:6" x14ac:dyDescent="0.3">
      <c r="A6011" s="7" t="s">
        <v>18548</v>
      </c>
      <c r="B6011" s="7" t="s">
        <v>18549</v>
      </c>
      <c r="C6011" s="7" t="s">
        <v>7957</v>
      </c>
      <c r="D6011" s="7" t="s">
        <v>7952</v>
      </c>
      <c r="E6011" s="7" t="s">
        <v>7952</v>
      </c>
      <c r="F6011" s="27"/>
    </row>
    <row r="6012" spans="1:6" x14ac:dyDescent="0.3">
      <c r="A6012" s="7" t="s">
        <v>18550</v>
      </c>
      <c r="B6012" s="7" t="s">
        <v>9013</v>
      </c>
      <c r="C6012" s="7" t="s">
        <v>7957</v>
      </c>
      <c r="D6012" s="7" t="s">
        <v>7952</v>
      </c>
      <c r="E6012" s="7" t="s">
        <v>7952</v>
      </c>
      <c r="F6012" s="27"/>
    </row>
    <row r="6013" spans="1:6" x14ac:dyDescent="0.3">
      <c r="A6013" s="7" t="s">
        <v>18551</v>
      </c>
      <c r="B6013" s="7" t="s">
        <v>9015</v>
      </c>
      <c r="C6013" s="7" t="s">
        <v>7957</v>
      </c>
      <c r="D6013" s="7" t="s">
        <v>7952</v>
      </c>
      <c r="E6013" s="7" t="s">
        <v>7952</v>
      </c>
      <c r="F6013" s="27"/>
    </row>
    <row r="6014" spans="1:6" x14ac:dyDescent="0.3">
      <c r="A6014" s="7" t="s">
        <v>18552</v>
      </c>
      <c r="B6014" s="7" t="s">
        <v>14293</v>
      </c>
      <c r="C6014" s="7" t="s">
        <v>7957</v>
      </c>
      <c r="D6014" s="7" t="s">
        <v>7952</v>
      </c>
      <c r="E6014" s="7" t="s">
        <v>7952</v>
      </c>
      <c r="F6014" s="27"/>
    </row>
    <row r="6015" spans="1:6" x14ac:dyDescent="0.3">
      <c r="A6015" s="7" t="s">
        <v>18553</v>
      </c>
      <c r="B6015" s="7" t="s">
        <v>9019</v>
      </c>
      <c r="C6015" s="7" t="s">
        <v>7957</v>
      </c>
      <c r="D6015" s="7" t="s">
        <v>7952</v>
      </c>
      <c r="E6015" s="7" t="s">
        <v>7952</v>
      </c>
      <c r="F6015" s="27"/>
    </row>
    <row r="6016" spans="1:6" x14ac:dyDescent="0.3">
      <c r="A6016" s="7" t="s">
        <v>18554</v>
      </c>
      <c r="B6016" s="7" t="s">
        <v>14296</v>
      </c>
      <c r="C6016" s="7" t="s">
        <v>7957</v>
      </c>
      <c r="D6016" s="7" t="s">
        <v>7952</v>
      </c>
      <c r="E6016" s="7" t="s">
        <v>7952</v>
      </c>
      <c r="F6016" s="27"/>
    </row>
    <row r="6017" spans="1:6" x14ac:dyDescent="0.3">
      <c r="A6017" s="7" t="s">
        <v>18555</v>
      </c>
      <c r="B6017" s="7" t="s">
        <v>14298</v>
      </c>
      <c r="C6017" s="7" t="s">
        <v>7957</v>
      </c>
      <c r="D6017" s="7" t="s">
        <v>7952</v>
      </c>
      <c r="E6017" s="7" t="s">
        <v>7952</v>
      </c>
      <c r="F6017" s="27"/>
    </row>
    <row r="6018" spans="1:6" x14ac:dyDescent="0.3">
      <c r="A6018" s="7" t="s">
        <v>18556</v>
      </c>
      <c r="B6018" s="7" t="s">
        <v>9025</v>
      </c>
      <c r="C6018" s="7" t="s">
        <v>7957</v>
      </c>
      <c r="D6018" s="7" t="s">
        <v>7952</v>
      </c>
      <c r="E6018" s="7" t="s">
        <v>7952</v>
      </c>
      <c r="F6018" s="27"/>
    </row>
    <row r="6019" spans="1:6" x14ac:dyDescent="0.3">
      <c r="A6019" s="7" t="s">
        <v>18557</v>
      </c>
      <c r="B6019" s="7" t="s">
        <v>9027</v>
      </c>
      <c r="C6019" s="7" t="s">
        <v>7957</v>
      </c>
      <c r="D6019" s="7" t="s">
        <v>7952</v>
      </c>
      <c r="E6019" s="7" t="s">
        <v>7952</v>
      </c>
      <c r="F6019" s="27"/>
    </row>
    <row r="6020" spans="1:6" x14ac:dyDescent="0.3">
      <c r="A6020" s="7" t="s">
        <v>18558</v>
      </c>
      <c r="B6020" s="7" t="s">
        <v>18559</v>
      </c>
      <c r="C6020" s="7" t="s">
        <v>7957</v>
      </c>
      <c r="D6020" s="7" t="s">
        <v>7952</v>
      </c>
      <c r="E6020" s="7" t="s">
        <v>7952</v>
      </c>
      <c r="F6020" s="27"/>
    </row>
    <row r="6021" spans="1:6" x14ac:dyDescent="0.3">
      <c r="A6021" s="7" t="s">
        <v>18560</v>
      </c>
      <c r="B6021" s="7" t="s">
        <v>18559</v>
      </c>
      <c r="C6021" s="7" t="s">
        <v>7957</v>
      </c>
      <c r="D6021" s="7" t="s">
        <v>7952</v>
      </c>
      <c r="E6021" s="7" t="s">
        <v>7952</v>
      </c>
      <c r="F6021" s="27"/>
    </row>
    <row r="6022" spans="1:6" x14ac:dyDescent="0.3">
      <c r="A6022" s="7" t="s">
        <v>18561</v>
      </c>
      <c r="B6022" s="7" t="s">
        <v>9029</v>
      </c>
      <c r="C6022" s="7" t="s">
        <v>7957</v>
      </c>
      <c r="D6022" s="7" t="s">
        <v>7952</v>
      </c>
      <c r="E6022" s="7" t="s">
        <v>7952</v>
      </c>
      <c r="F6022" s="27"/>
    </row>
    <row r="6023" spans="1:6" x14ac:dyDescent="0.3">
      <c r="A6023" s="7" t="s">
        <v>18562</v>
      </c>
      <c r="B6023" s="7" t="s">
        <v>18563</v>
      </c>
      <c r="C6023" s="7" t="s">
        <v>7957</v>
      </c>
      <c r="D6023" s="7" t="s">
        <v>7952</v>
      </c>
      <c r="E6023" s="7" t="s">
        <v>7952</v>
      </c>
      <c r="F6023" s="27"/>
    </row>
    <row r="6024" spans="1:6" x14ac:dyDescent="0.3">
      <c r="A6024" s="7" t="s">
        <v>18564</v>
      </c>
      <c r="B6024" s="7" t="s">
        <v>18565</v>
      </c>
      <c r="C6024" s="7" t="s">
        <v>7957</v>
      </c>
      <c r="D6024" s="7" t="s">
        <v>7952</v>
      </c>
      <c r="E6024" s="7" t="s">
        <v>7952</v>
      </c>
      <c r="F6024" s="27"/>
    </row>
    <row r="6025" spans="1:6" x14ac:dyDescent="0.3">
      <c r="A6025" s="7" t="s">
        <v>18566</v>
      </c>
      <c r="B6025" s="7" t="s">
        <v>18567</v>
      </c>
      <c r="C6025" s="7" t="s">
        <v>7957</v>
      </c>
      <c r="D6025" s="7" t="s">
        <v>7952</v>
      </c>
      <c r="E6025" s="7" t="s">
        <v>7952</v>
      </c>
      <c r="F6025" s="27"/>
    </row>
    <row r="6026" spans="1:6" x14ac:dyDescent="0.3">
      <c r="A6026" s="7" t="s">
        <v>18568</v>
      </c>
      <c r="B6026" s="7" t="s">
        <v>18569</v>
      </c>
      <c r="C6026" s="7" t="s">
        <v>7957</v>
      </c>
      <c r="D6026" s="7" t="s">
        <v>7952</v>
      </c>
      <c r="E6026" s="7" t="s">
        <v>7952</v>
      </c>
      <c r="F6026" s="27"/>
    </row>
    <row r="6027" spans="1:6" x14ac:dyDescent="0.3">
      <c r="A6027" s="7" t="s">
        <v>18570</v>
      </c>
      <c r="B6027" s="7" t="s">
        <v>18571</v>
      </c>
      <c r="C6027" s="7" t="s">
        <v>7957</v>
      </c>
      <c r="D6027" s="7" t="s">
        <v>7952</v>
      </c>
      <c r="E6027" s="7" t="s">
        <v>7952</v>
      </c>
      <c r="F6027" s="27"/>
    </row>
    <row r="6028" spans="1:6" x14ac:dyDescent="0.3">
      <c r="A6028" s="7" t="s">
        <v>18572</v>
      </c>
      <c r="B6028" s="7" t="s">
        <v>18573</v>
      </c>
      <c r="C6028" s="7" t="s">
        <v>7957</v>
      </c>
      <c r="D6028" s="7" t="s">
        <v>7952</v>
      </c>
      <c r="E6028" s="7" t="s">
        <v>7952</v>
      </c>
      <c r="F6028" s="27"/>
    </row>
    <row r="6029" spans="1:6" x14ac:dyDescent="0.3">
      <c r="A6029" s="7" t="s">
        <v>18574</v>
      </c>
      <c r="B6029" s="7" t="s">
        <v>18575</v>
      </c>
      <c r="C6029" s="7" t="s">
        <v>7957</v>
      </c>
      <c r="D6029" s="7" t="s">
        <v>7952</v>
      </c>
      <c r="E6029" s="7" t="s">
        <v>7952</v>
      </c>
      <c r="F6029" s="27"/>
    </row>
    <row r="6030" spans="1:6" x14ac:dyDescent="0.3">
      <c r="A6030" s="7" t="s">
        <v>18576</v>
      </c>
      <c r="B6030" s="7" t="s">
        <v>18577</v>
      </c>
      <c r="C6030" s="7" t="s">
        <v>7957</v>
      </c>
      <c r="D6030" s="7" t="s">
        <v>7952</v>
      </c>
      <c r="E6030" s="7" t="s">
        <v>7952</v>
      </c>
      <c r="F6030" s="27"/>
    </row>
    <row r="6031" spans="1:6" x14ac:dyDescent="0.3">
      <c r="A6031" s="7" t="s">
        <v>18578</v>
      </c>
      <c r="B6031" s="7" t="s">
        <v>18579</v>
      </c>
      <c r="C6031" s="7" t="s">
        <v>7957</v>
      </c>
      <c r="D6031" s="7" t="s">
        <v>7952</v>
      </c>
      <c r="E6031" s="7" t="s">
        <v>7952</v>
      </c>
      <c r="F6031" s="27"/>
    </row>
    <row r="6032" spans="1:6" x14ac:dyDescent="0.3">
      <c r="A6032" s="7" t="s">
        <v>18580</v>
      </c>
      <c r="B6032" s="7" t="s">
        <v>18581</v>
      </c>
      <c r="C6032" s="7" t="s">
        <v>7957</v>
      </c>
      <c r="D6032" s="7" t="s">
        <v>7952</v>
      </c>
      <c r="E6032" s="7" t="s">
        <v>7952</v>
      </c>
      <c r="F6032" s="27"/>
    </row>
    <row r="6033" spans="1:6" x14ac:dyDescent="0.3">
      <c r="A6033" s="7" t="s">
        <v>18582</v>
      </c>
      <c r="B6033" s="7" t="s">
        <v>18583</v>
      </c>
      <c r="C6033" s="7" t="s">
        <v>7957</v>
      </c>
      <c r="D6033" s="7" t="s">
        <v>7952</v>
      </c>
      <c r="E6033" s="7" t="s">
        <v>7952</v>
      </c>
      <c r="F6033" s="27"/>
    </row>
    <row r="6034" spans="1:6" x14ac:dyDescent="0.3">
      <c r="A6034" s="7" t="s">
        <v>18584</v>
      </c>
      <c r="B6034" s="7" t="s">
        <v>18585</v>
      </c>
      <c r="C6034" s="7" t="s">
        <v>7957</v>
      </c>
      <c r="D6034" s="7" t="s">
        <v>7952</v>
      </c>
      <c r="E6034" s="7" t="s">
        <v>7952</v>
      </c>
      <c r="F6034" s="27"/>
    </row>
    <row r="6035" spans="1:6" x14ac:dyDescent="0.3">
      <c r="A6035" s="7" t="s">
        <v>18586</v>
      </c>
      <c r="B6035" s="7" t="s">
        <v>18537</v>
      </c>
      <c r="C6035" s="7" t="s">
        <v>7957</v>
      </c>
      <c r="D6035" s="7" t="s">
        <v>7952</v>
      </c>
      <c r="E6035" s="7" t="s">
        <v>7952</v>
      </c>
      <c r="F6035" s="27"/>
    </row>
    <row r="6036" spans="1:6" x14ac:dyDescent="0.3">
      <c r="A6036" s="7" t="s">
        <v>18587</v>
      </c>
      <c r="B6036" s="7" t="s">
        <v>18588</v>
      </c>
      <c r="C6036" s="7" t="s">
        <v>7957</v>
      </c>
      <c r="D6036" s="7" t="s">
        <v>7952</v>
      </c>
      <c r="E6036" s="7" t="s">
        <v>7952</v>
      </c>
      <c r="F6036" s="27"/>
    </row>
    <row r="6037" spans="1:6" x14ac:dyDescent="0.3">
      <c r="A6037" s="7" t="s">
        <v>18589</v>
      </c>
      <c r="B6037" s="7" t="s">
        <v>18590</v>
      </c>
      <c r="C6037" s="7" t="s">
        <v>7957</v>
      </c>
      <c r="D6037" s="7" t="s">
        <v>7952</v>
      </c>
      <c r="E6037" s="7" t="s">
        <v>7952</v>
      </c>
      <c r="F6037" s="27"/>
    </row>
    <row r="6038" spans="1:6" x14ac:dyDescent="0.3">
      <c r="A6038" s="7" t="s">
        <v>18591</v>
      </c>
      <c r="B6038" s="7" t="s">
        <v>18592</v>
      </c>
      <c r="C6038" s="7" t="s">
        <v>7957</v>
      </c>
      <c r="D6038" s="7" t="s">
        <v>7952</v>
      </c>
      <c r="E6038" s="7" t="s">
        <v>7952</v>
      </c>
      <c r="F6038" s="27"/>
    </row>
    <row r="6039" spans="1:6" x14ac:dyDescent="0.3">
      <c r="A6039" s="7" t="s">
        <v>18593</v>
      </c>
      <c r="B6039" s="7" t="s">
        <v>18594</v>
      </c>
      <c r="C6039" s="7" t="s">
        <v>7957</v>
      </c>
      <c r="D6039" s="7" t="s">
        <v>7952</v>
      </c>
      <c r="E6039" s="7" t="s">
        <v>7952</v>
      </c>
      <c r="F6039" s="27"/>
    </row>
    <row r="6040" spans="1:6" x14ac:dyDescent="0.3">
      <c r="A6040" s="7" t="s">
        <v>18595</v>
      </c>
      <c r="B6040" s="7" t="s">
        <v>18596</v>
      </c>
      <c r="C6040" s="7" t="s">
        <v>7957</v>
      </c>
      <c r="D6040" s="7" t="s">
        <v>7952</v>
      </c>
      <c r="E6040" s="7" t="s">
        <v>7952</v>
      </c>
      <c r="F6040" s="27"/>
    </row>
    <row r="6041" spans="1:6" x14ac:dyDescent="0.3">
      <c r="A6041" s="7" t="s">
        <v>18597</v>
      </c>
      <c r="B6041" s="7" t="s">
        <v>18539</v>
      </c>
      <c r="C6041" s="7" t="s">
        <v>7957</v>
      </c>
      <c r="D6041" s="7" t="s">
        <v>7952</v>
      </c>
      <c r="E6041" s="7" t="s">
        <v>7952</v>
      </c>
      <c r="F6041" s="27"/>
    </row>
    <row r="6042" spans="1:6" x14ac:dyDescent="0.3">
      <c r="A6042" s="7" t="s">
        <v>18598</v>
      </c>
      <c r="B6042" s="7" t="s">
        <v>18599</v>
      </c>
      <c r="C6042" s="7" t="s">
        <v>7957</v>
      </c>
      <c r="D6042" s="7" t="s">
        <v>7952</v>
      </c>
      <c r="E6042" s="7" t="s">
        <v>7952</v>
      </c>
      <c r="F6042" s="27"/>
    </row>
    <row r="6043" spans="1:6" x14ac:dyDescent="0.3">
      <c r="A6043" s="7" t="s">
        <v>18600</v>
      </c>
      <c r="B6043" s="7" t="s">
        <v>18541</v>
      </c>
      <c r="C6043" s="7" t="s">
        <v>7957</v>
      </c>
      <c r="D6043" s="7" t="s">
        <v>7952</v>
      </c>
      <c r="E6043" s="7" t="s">
        <v>7952</v>
      </c>
      <c r="F6043" s="27"/>
    </row>
    <row r="6044" spans="1:6" x14ac:dyDescent="0.3">
      <c r="A6044" s="7" t="s">
        <v>18601</v>
      </c>
      <c r="B6044" s="7" t="s">
        <v>18543</v>
      </c>
      <c r="C6044" s="7" t="s">
        <v>7957</v>
      </c>
      <c r="D6044" s="7" t="s">
        <v>7952</v>
      </c>
      <c r="E6044" s="7" t="s">
        <v>7952</v>
      </c>
      <c r="F6044" s="27"/>
    </row>
    <row r="6045" spans="1:6" x14ac:dyDescent="0.3">
      <c r="A6045" s="7" t="s">
        <v>18602</v>
      </c>
      <c r="B6045" s="7" t="s">
        <v>18603</v>
      </c>
      <c r="C6045" s="7" t="s">
        <v>7957</v>
      </c>
      <c r="D6045" s="7" t="s">
        <v>7952</v>
      </c>
      <c r="E6045" s="7" t="s">
        <v>7952</v>
      </c>
      <c r="F6045" s="27"/>
    </row>
    <row r="6046" spans="1:6" x14ac:dyDescent="0.3">
      <c r="A6046" s="7" t="s">
        <v>18604</v>
      </c>
      <c r="B6046" s="7" t="s">
        <v>18605</v>
      </c>
      <c r="C6046" s="7" t="s">
        <v>7957</v>
      </c>
      <c r="D6046" s="7" t="s">
        <v>7952</v>
      </c>
      <c r="E6046" s="7" t="s">
        <v>7952</v>
      </c>
      <c r="F6046" s="27"/>
    </row>
    <row r="6047" spans="1:6" x14ac:dyDescent="0.3">
      <c r="A6047" s="7" t="s">
        <v>18606</v>
      </c>
      <c r="B6047" s="7" t="s">
        <v>18607</v>
      </c>
      <c r="C6047" s="7" t="s">
        <v>7957</v>
      </c>
      <c r="D6047" s="7" t="s">
        <v>7952</v>
      </c>
      <c r="E6047" s="7" t="s">
        <v>7952</v>
      </c>
      <c r="F6047" s="27"/>
    </row>
    <row r="6048" spans="1:6" x14ac:dyDescent="0.3">
      <c r="A6048" s="7" t="s">
        <v>18608</v>
      </c>
      <c r="B6048" s="7" t="s">
        <v>18609</v>
      </c>
      <c r="C6048" s="7" t="s">
        <v>7957</v>
      </c>
      <c r="D6048" s="7" t="s">
        <v>7952</v>
      </c>
      <c r="E6048" s="7" t="s">
        <v>7952</v>
      </c>
      <c r="F6048" s="27"/>
    </row>
    <row r="6049" spans="1:6" x14ac:dyDescent="0.3">
      <c r="A6049" s="7" t="s">
        <v>18610</v>
      </c>
      <c r="B6049" s="7" t="s">
        <v>18533</v>
      </c>
      <c r="C6049" s="7" t="s">
        <v>7957</v>
      </c>
      <c r="D6049" s="7" t="s">
        <v>7952</v>
      </c>
      <c r="E6049" s="7" t="s">
        <v>7952</v>
      </c>
      <c r="F6049" s="27"/>
    </row>
    <row r="6050" spans="1:6" x14ac:dyDescent="0.3">
      <c r="A6050" s="7" t="s">
        <v>18611</v>
      </c>
      <c r="B6050" s="7" t="s">
        <v>18612</v>
      </c>
      <c r="C6050" s="7" t="s">
        <v>7957</v>
      </c>
      <c r="D6050" s="7" t="s">
        <v>7952</v>
      </c>
      <c r="E6050" s="7" t="s">
        <v>7952</v>
      </c>
      <c r="F6050" s="27"/>
    </row>
    <row r="6051" spans="1:6" x14ac:dyDescent="0.3">
      <c r="A6051" s="7" t="s">
        <v>18613</v>
      </c>
      <c r="B6051" s="7" t="s">
        <v>18614</v>
      </c>
      <c r="C6051" s="7" t="s">
        <v>7957</v>
      </c>
      <c r="D6051" s="7" t="s">
        <v>7952</v>
      </c>
      <c r="E6051" s="7" t="s">
        <v>7952</v>
      </c>
      <c r="F6051" s="27"/>
    </row>
    <row r="6052" spans="1:6" x14ac:dyDescent="0.3">
      <c r="A6052" s="7" t="s">
        <v>18615</v>
      </c>
      <c r="B6052" s="7" t="s">
        <v>18616</v>
      </c>
      <c r="C6052" s="7" t="s">
        <v>7957</v>
      </c>
      <c r="D6052" s="7" t="s">
        <v>7952</v>
      </c>
      <c r="E6052" s="7" t="s">
        <v>7952</v>
      </c>
      <c r="F6052" s="27"/>
    </row>
    <row r="6053" spans="1:6" x14ac:dyDescent="0.3">
      <c r="A6053" s="7" t="s">
        <v>18617</v>
      </c>
      <c r="B6053" s="7" t="s">
        <v>9326</v>
      </c>
      <c r="C6053" s="7" t="s">
        <v>7957</v>
      </c>
      <c r="D6053" s="7" t="s">
        <v>7952</v>
      </c>
      <c r="E6053" s="7" t="s">
        <v>7952</v>
      </c>
      <c r="F6053" s="27"/>
    </row>
    <row r="6054" spans="1:6" x14ac:dyDescent="0.3">
      <c r="A6054" s="7" t="s">
        <v>18618</v>
      </c>
      <c r="B6054" s="7" t="s">
        <v>18619</v>
      </c>
      <c r="C6054" s="7" t="s">
        <v>7957</v>
      </c>
      <c r="D6054" s="7" t="s">
        <v>7952</v>
      </c>
      <c r="E6054" s="7" t="s">
        <v>7952</v>
      </c>
      <c r="F6054" s="27"/>
    </row>
    <row r="6055" spans="1:6" x14ac:dyDescent="0.3">
      <c r="A6055" s="7" t="s">
        <v>18620</v>
      </c>
      <c r="B6055" s="7" t="s">
        <v>18621</v>
      </c>
      <c r="C6055" s="7" t="s">
        <v>7957</v>
      </c>
      <c r="D6055" s="7" t="s">
        <v>7952</v>
      </c>
      <c r="E6055" s="7" t="s">
        <v>7952</v>
      </c>
      <c r="F6055" s="27"/>
    </row>
    <row r="6056" spans="1:6" x14ac:dyDescent="0.3">
      <c r="A6056" s="7" t="s">
        <v>18622</v>
      </c>
      <c r="B6056" s="7" t="s">
        <v>18623</v>
      </c>
      <c r="C6056" s="7" t="s">
        <v>7957</v>
      </c>
      <c r="D6056" s="7" t="s">
        <v>7952</v>
      </c>
      <c r="E6056" s="7" t="s">
        <v>7952</v>
      </c>
      <c r="F6056" s="27"/>
    </row>
    <row r="6057" spans="1:6" x14ac:dyDescent="0.3">
      <c r="A6057" s="7" t="s">
        <v>18624</v>
      </c>
      <c r="B6057" s="7" t="s">
        <v>18625</v>
      </c>
      <c r="C6057" s="7" t="s">
        <v>7957</v>
      </c>
      <c r="D6057" s="7" t="s">
        <v>7952</v>
      </c>
      <c r="E6057" s="7" t="s">
        <v>7952</v>
      </c>
      <c r="F6057" s="27"/>
    </row>
    <row r="6058" spans="1:6" x14ac:dyDescent="0.3">
      <c r="A6058" s="7" t="s">
        <v>18626</v>
      </c>
      <c r="B6058" s="7" t="s">
        <v>18627</v>
      </c>
      <c r="C6058" s="7" t="s">
        <v>7957</v>
      </c>
      <c r="D6058" s="7" t="s">
        <v>7952</v>
      </c>
      <c r="E6058" s="7" t="s">
        <v>7952</v>
      </c>
      <c r="F6058" s="27"/>
    </row>
    <row r="6059" spans="1:6" x14ac:dyDescent="0.3">
      <c r="A6059" s="7" t="s">
        <v>18628</v>
      </c>
      <c r="B6059" s="7" t="s">
        <v>18629</v>
      </c>
      <c r="C6059" s="7" t="s">
        <v>7957</v>
      </c>
      <c r="D6059" s="7" t="s">
        <v>7952</v>
      </c>
      <c r="E6059" s="7" t="s">
        <v>7952</v>
      </c>
      <c r="F6059" s="27"/>
    </row>
    <row r="6060" spans="1:6" x14ac:dyDescent="0.3">
      <c r="A6060" s="7" t="s">
        <v>18630</v>
      </c>
      <c r="B6060" s="7" t="s">
        <v>18631</v>
      </c>
      <c r="C6060" s="7" t="s">
        <v>7957</v>
      </c>
      <c r="D6060" s="7" t="s">
        <v>7952</v>
      </c>
      <c r="E6060" s="7" t="s">
        <v>7952</v>
      </c>
      <c r="F6060" s="27"/>
    </row>
    <row r="6061" spans="1:6" x14ac:dyDescent="0.3">
      <c r="A6061" s="7" t="s">
        <v>18632</v>
      </c>
      <c r="B6061" s="7" t="s">
        <v>7177</v>
      </c>
      <c r="C6061" s="7" t="s">
        <v>7957</v>
      </c>
      <c r="D6061" s="7" t="s">
        <v>7952</v>
      </c>
      <c r="E6061" s="7" t="s">
        <v>7952</v>
      </c>
      <c r="F6061" s="27"/>
    </row>
    <row r="6062" spans="1:6" x14ac:dyDescent="0.3">
      <c r="A6062" s="7" t="s">
        <v>18633</v>
      </c>
      <c r="B6062" s="7" t="s">
        <v>7165</v>
      </c>
      <c r="C6062" s="7" t="s">
        <v>7957</v>
      </c>
      <c r="D6062" s="7" t="s">
        <v>7952</v>
      </c>
      <c r="E6062" s="7" t="s">
        <v>7952</v>
      </c>
      <c r="F6062" s="27"/>
    </row>
    <row r="6063" spans="1:6" x14ac:dyDescent="0.3">
      <c r="A6063" s="7" t="s">
        <v>18634</v>
      </c>
      <c r="B6063" s="7" t="s">
        <v>7167</v>
      </c>
      <c r="C6063" s="7" t="s">
        <v>7957</v>
      </c>
      <c r="D6063" s="7" t="s">
        <v>7952</v>
      </c>
      <c r="E6063" s="7" t="s">
        <v>7952</v>
      </c>
      <c r="F6063" s="27"/>
    </row>
    <row r="6064" spans="1:6" x14ac:dyDescent="0.3">
      <c r="A6064" s="7" t="s">
        <v>18635</v>
      </c>
      <c r="B6064" s="7" t="s">
        <v>18636</v>
      </c>
      <c r="C6064" s="7" t="s">
        <v>7957</v>
      </c>
      <c r="D6064" s="7" t="s">
        <v>7952</v>
      </c>
      <c r="E6064" s="7" t="s">
        <v>7952</v>
      </c>
      <c r="F6064" s="27"/>
    </row>
    <row r="6065" spans="1:6" x14ac:dyDescent="0.3">
      <c r="A6065" s="7" t="s">
        <v>18637</v>
      </c>
      <c r="B6065" s="7" t="s">
        <v>18638</v>
      </c>
      <c r="C6065" s="7" t="s">
        <v>7957</v>
      </c>
      <c r="D6065" s="7" t="s">
        <v>7952</v>
      </c>
      <c r="E6065" s="7" t="s">
        <v>7952</v>
      </c>
      <c r="F6065" s="27"/>
    </row>
    <row r="6066" spans="1:6" x14ac:dyDescent="0.3">
      <c r="A6066" s="7" t="s">
        <v>18639</v>
      </c>
      <c r="B6066" s="7" t="s">
        <v>18640</v>
      </c>
      <c r="C6066" s="7" t="s">
        <v>7957</v>
      </c>
      <c r="D6066" s="7" t="s">
        <v>7952</v>
      </c>
      <c r="E6066" s="7" t="s">
        <v>7952</v>
      </c>
      <c r="F6066" s="27"/>
    </row>
    <row r="6067" spans="1:6" x14ac:dyDescent="0.3">
      <c r="A6067" s="7" t="s">
        <v>18641</v>
      </c>
      <c r="B6067" s="7" t="s">
        <v>18642</v>
      </c>
      <c r="C6067" s="7" t="s">
        <v>7957</v>
      </c>
      <c r="D6067" s="7" t="s">
        <v>7952</v>
      </c>
      <c r="E6067" s="7" t="s">
        <v>7952</v>
      </c>
      <c r="F6067" s="27"/>
    </row>
    <row r="6068" spans="1:6" x14ac:dyDescent="0.3">
      <c r="A6068" s="7" t="s">
        <v>18643</v>
      </c>
      <c r="B6068" s="7" t="s">
        <v>18644</v>
      </c>
      <c r="C6068" s="7" t="s">
        <v>7957</v>
      </c>
      <c r="D6068" s="7" t="s">
        <v>7952</v>
      </c>
      <c r="E6068" s="7" t="s">
        <v>7952</v>
      </c>
      <c r="F6068" s="27"/>
    </row>
    <row r="6069" spans="1:6" x14ac:dyDescent="0.3">
      <c r="A6069" s="7" t="s">
        <v>18645</v>
      </c>
      <c r="B6069" s="7" t="s">
        <v>18646</v>
      </c>
      <c r="C6069" s="7" t="s">
        <v>7957</v>
      </c>
      <c r="D6069" s="7" t="s">
        <v>7952</v>
      </c>
      <c r="E6069" s="7" t="s">
        <v>7952</v>
      </c>
      <c r="F6069" s="27"/>
    </row>
    <row r="6070" spans="1:6" x14ac:dyDescent="0.3">
      <c r="A6070" s="7" t="s">
        <v>18647</v>
      </c>
      <c r="B6070" s="7" t="s">
        <v>18648</v>
      </c>
      <c r="C6070" s="7" t="s">
        <v>7957</v>
      </c>
      <c r="D6070" s="7" t="s">
        <v>7952</v>
      </c>
      <c r="E6070" s="7" t="s">
        <v>7952</v>
      </c>
      <c r="F6070" s="27"/>
    </row>
    <row r="6071" spans="1:6" x14ac:dyDescent="0.3">
      <c r="A6071" s="7" t="s">
        <v>18649</v>
      </c>
      <c r="B6071" s="7" t="s">
        <v>18650</v>
      </c>
      <c r="C6071" s="7" t="s">
        <v>7957</v>
      </c>
      <c r="D6071" s="7" t="s">
        <v>7952</v>
      </c>
      <c r="E6071" s="7" t="s">
        <v>7952</v>
      </c>
      <c r="F6071" s="27"/>
    </row>
    <row r="6072" spans="1:6" x14ac:dyDescent="0.3">
      <c r="A6072" s="7" t="s">
        <v>18651</v>
      </c>
      <c r="B6072" s="7" t="s">
        <v>9229</v>
      </c>
      <c r="C6072" s="7" t="s">
        <v>7957</v>
      </c>
      <c r="D6072" s="7" t="s">
        <v>7952</v>
      </c>
      <c r="E6072" s="7" t="s">
        <v>7952</v>
      </c>
      <c r="F6072" s="27"/>
    </row>
    <row r="6073" spans="1:6" x14ac:dyDescent="0.3">
      <c r="A6073" s="7" t="s">
        <v>18652</v>
      </c>
      <c r="B6073" s="7" t="s">
        <v>14347</v>
      </c>
      <c r="C6073" s="7" t="s">
        <v>7957</v>
      </c>
      <c r="D6073" s="7" t="s">
        <v>7952</v>
      </c>
      <c r="E6073" s="7" t="s">
        <v>7952</v>
      </c>
      <c r="F6073" s="27"/>
    </row>
    <row r="6074" spans="1:6" x14ac:dyDescent="0.3">
      <c r="A6074" s="7" t="s">
        <v>18653</v>
      </c>
      <c r="B6074" s="7" t="s">
        <v>18654</v>
      </c>
      <c r="C6074" s="7" t="s">
        <v>7957</v>
      </c>
      <c r="D6074" s="7" t="s">
        <v>7952</v>
      </c>
      <c r="E6074" s="7" t="s">
        <v>7952</v>
      </c>
      <c r="F6074" s="27"/>
    </row>
    <row r="6075" spans="1:6" x14ac:dyDescent="0.3">
      <c r="A6075" s="7" t="s">
        <v>18655</v>
      </c>
      <c r="B6075" s="7" t="s">
        <v>18656</v>
      </c>
      <c r="C6075" s="7" t="s">
        <v>7957</v>
      </c>
      <c r="D6075" s="7" t="s">
        <v>7952</v>
      </c>
      <c r="E6075" s="7" t="s">
        <v>7952</v>
      </c>
      <c r="F6075" s="27"/>
    </row>
    <row r="6076" spans="1:6" x14ac:dyDescent="0.3">
      <c r="A6076" s="7" t="s">
        <v>18657</v>
      </c>
      <c r="B6076" s="7" t="s">
        <v>18658</v>
      </c>
      <c r="C6076" s="7" t="s">
        <v>7957</v>
      </c>
      <c r="D6076" s="7" t="s">
        <v>7952</v>
      </c>
      <c r="E6076" s="7" t="s">
        <v>7952</v>
      </c>
      <c r="F6076" s="27"/>
    </row>
    <row r="6077" spans="1:6" x14ac:dyDescent="0.3">
      <c r="A6077" s="7" t="s">
        <v>18659</v>
      </c>
      <c r="B6077" s="7" t="s">
        <v>18660</v>
      </c>
      <c r="C6077" s="7" t="s">
        <v>7957</v>
      </c>
      <c r="D6077" s="7" t="s">
        <v>7952</v>
      </c>
      <c r="E6077" s="7" t="s">
        <v>7952</v>
      </c>
      <c r="F6077" s="27"/>
    </row>
    <row r="6078" spans="1:6" x14ac:dyDescent="0.3">
      <c r="A6078" s="7" t="s">
        <v>18661</v>
      </c>
      <c r="B6078" s="7" t="s">
        <v>18662</v>
      </c>
      <c r="C6078" s="7" t="s">
        <v>7957</v>
      </c>
      <c r="D6078" s="7" t="s">
        <v>7952</v>
      </c>
      <c r="E6078" s="7" t="s">
        <v>7952</v>
      </c>
      <c r="F6078" s="27"/>
    </row>
    <row r="6079" spans="1:6" x14ac:dyDescent="0.3">
      <c r="A6079" s="7" t="s">
        <v>18663</v>
      </c>
      <c r="B6079" s="7" t="s">
        <v>18664</v>
      </c>
      <c r="C6079" s="7" t="s">
        <v>7957</v>
      </c>
      <c r="D6079" s="7" t="s">
        <v>7952</v>
      </c>
      <c r="E6079" s="7" t="s">
        <v>7952</v>
      </c>
      <c r="F6079" s="27"/>
    </row>
    <row r="6080" spans="1:6" x14ac:dyDescent="0.3">
      <c r="A6080" s="7" t="s">
        <v>18665</v>
      </c>
      <c r="B6080" s="7" t="s">
        <v>18666</v>
      </c>
      <c r="C6080" s="7" t="s">
        <v>7957</v>
      </c>
      <c r="D6080" s="7" t="s">
        <v>7952</v>
      </c>
      <c r="E6080" s="7" t="s">
        <v>7952</v>
      </c>
      <c r="F6080" s="27"/>
    </row>
    <row r="6081" spans="1:6" x14ac:dyDescent="0.3">
      <c r="A6081" s="7" t="s">
        <v>18667</v>
      </c>
      <c r="B6081" s="7" t="s">
        <v>18563</v>
      </c>
      <c r="C6081" s="7" t="s">
        <v>7957</v>
      </c>
      <c r="D6081" s="7" t="s">
        <v>7952</v>
      </c>
      <c r="E6081" s="7" t="s">
        <v>7952</v>
      </c>
      <c r="F6081" s="27"/>
    </row>
    <row r="6082" spans="1:6" x14ac:dyDescent="0.3">
      <c r="A6082" s="7" t="s">
        <v>18668</v>
      </c>
      <c r="B6082" s="7" t="s">
        <v>18648</v>
      </c>
      <c r="C6082" s="7" t="s">
        <v>7957</v>
      </c>
      <c r="D6082" s="7" t="s">
        <v>7952</v>
      </c>
      <c r="E6082" s="7" t="s">
        <v>7952</v>
      </c>
      <c r="F6082" s="27"/>
    </row>
    <row r="6083" spans="1:6" x14ac:dyDescent="0.3">
      <c r="A6083" s="7" t="s">
        <v>18669</v>
      </c>
      <c r="B6083" s="7" t="s">
        <v>18567</v>
      </c>
      <c r="C6083" s="7" t="s">
        <v>7957</v>
      </c>
      <c r="D6083" s="7" t="s">
        <v>7952</v>
      </c>
      <c r="E6083" s="7" t="s">
        <v>7952</v>
      </c>
      <c r="F6083" s="27"/>
    </row>
    <row r="6084" spans="1:6" x14ac:dyDescent="0.3">
      <c r="A6084" s="7" t="s">
        <v>18670</v>
      </c>
      <c r="B6084" s="7" t="s">
        <v>18571</v>
      </c>
      <c r="C6084" s="7" t="s">
        <v>7957</v>
      </c>
      <c r="D6084" s="7" t="s">
        <v>7952</v>
      </c>
      <c r="E6084" s="7" t="s">
        <v>7952</v>
      </c>
      <c r="F6084" s="27"/>
    </row>
    <row r="6085" spans="1:6" x14ac:dyDescent="0.3">
      <c r="A6085" s="7" t="s">
        <v>18671</v>
      </c>
      <c r="B6085" s="7" t="s">
        <v>18672</v>
      </c>
      <c r="C6085" s="7" t="s">
        <v>7957</v>
      </c>
      <c r="D6085" s="7" t="s">
        <v>7952</v>
      </c>
      <c r="E6085" s="7" t="s">
        <v>7952</v>
      </c>
      <c r="F6085" s="27"/>
    </row>
    <row r="6086" spans="1:6" x14ac:dyDescent="0.3">
      <c r="A6086" s="7" t="s">
        <v>18673</v>
      </c>
      <c r="B6086" s="7" t="s">
        <v>18674</v>
      </c>
      <c r="C6086" s="7" t="s">
        <v>7957</v>
      </c>
      <c r="D6086" s="7" t="s">
        <v>7952</v>
      </c>
      <c r="E6086" s="7" t="s">
        <v>7952</v>
      </c>
      <c r="F6086" s="27"/>
    </row>
    <row r="6087" spans="1:6" x14ac:dyDescent="0.3">
      <c r="A6087" s="7" t="s">
        <v>18675</v>
      </c>
      <c r="B6087" s="7" t="s">
        <v>18676</v>
      </c>
      <c r="C6087" s="7" t="s">
        <v>7957</v>
      </c>
      <c r="D6087" s="7" t="s">
        <v>7952</v>
      </c>
      <c r="E6087" s="7" t="s">
        <v>7952</v>
      </c>
      <c r="F6087" s="27"/>
    </row>
    <row r="6088" spans="1:6" x14ac:dyDescent="0.3">
      <c r="A6088" s="7" t="s">
        <v>18677</v>
      </c>
      <c r="B6088" s="7" t="s">
        <v>18678</v>
      </c>
      <c r="C6088" s="7" t="s">
        <v>7957</v>
      </c>
      <c r="D6088" s="7" t="s">
        <v>7952</v>
      </c>
      <c r="E6088" s="7" t="s">
        <v>7952</v>
      </c>
      <c r="F6088" s="27"/>
    </row>
    <row r="6089" spans="1:6" x14ac:dyDescent="0.3">
      <c r="A6089" s="7" t="s">
        <v>18679</v>
      </c>
      <c r="B6089" s="7" t="s">
        <v>18680</v>
      </c>
      <c r="C6089" s="7" t="s">
        <v>7957</v>
      </c>
      <c r="D6089" s="7" t="s">
        <v>7952</v>
      </c>
      <c r="E6089" s="7" t="s">
        <v>7952</v>
      </c>
      <c r="F6089" s="27"/>
    </row>
    <row r="6090" spans="1:6" x14ac:dyDescent="0.3">
      <c r="A6090" s="7" t="s">
        <v>18681</v>
      </c>
      <c r="B6090" s="7" t="s">
        <v>18682</v>
      </c>
      <c r="C6090" s="7" t="s">
        <v>7957</v>
      </c>
      <c r="D6090" s="7" t="s">
        <v>7952</v>
      </c>
      <c r="E6090" s="7" t="s">
        <v>7952</v>
      </c>
      <c r="F6090" s="27"/>
    </row>
    <row r="6091" spans="1:6" x14ac:dyDescent="0.3">
      <c r="A6091" s="7" t="s">
        <v>18683</v>
      </c>
      <c r="B6091" s="7" t="s">
        <v>18684</v>
      </c>
      <c r="C6091" s="7" t="s">
        <v>7957</v>
      </c>
      <c r="D6091" s="7" t="s">
        <v>7952</v>
      </c>
      <c r="E6091" s="7" t="s">
        <v>7952</v>
      </c>
      <c r="F6091" s="27"/>
    </row>
    <row r="6092" spans="1:6" x14ac:dyDescent="0.3">
      <c r="A6092" s="7" t="s">
        <v>18685</v>
      </c>
      <c r="B6092" s="7" t="s">
        <v>18686</v>
      </c>
      <c r="C6092" s="7" t="s">
        <v>7957</v>
      </c>
      <c r="D6092" s="7" t="s">
        <v>7952</v>
      </c>
      <c r="E6092" s="7" t="s">
        <v>7952</v>
      </c>
      <c r="F6092" s="27"/>
    </row>
    <row r="6093" spans="1:6" x14ac:dyDescent="0.3">
      <c r="A6093" s="7" t="s">
        <v>18687</v>
      </c>
      <c r="B6093" s="7" t="s">
        <v>10658</v>
      </c>
      <c r="C6093" s="7" t="s">
        <v>7957</v>
      </c>
      <c r="D6093" s="7" t="s">
        <v>7952</v>
      </c>
      <c r="E6093" s="7" t="s">
        <v>7952</v>
      </c>
      <c r="F6093" s="27"/>
    </row>
    <row r="6094" spans="1:6" x14ac:dyDescent="0.3">
      <c r="A6094" s="7" t="s">
        <v>18688</v>
      </c>
      <c r="B6094" s="7" t="s">
        <v>10660</v>
      </c>
      <c r="C6094" s="7" t="s">
        <v>7957</v>
      </c>
      <c r="D6094" s="7" t="s">
        <v>7952</v>
      </c>
      <c r="E6094" s="7" t="s">
        <v>7952</v>
      </c>
      <c r="F6094" s="27"/>
    </row>
    <row r="6095" spans="1:6" x14ac:dyDescent="0.3">
      <c r="A6095" s="7" t="s">
        <v>18689</v>
      </c>
      <c r="B6095" s="7" t="s">
        <v>18690</v>
      </c>
      <c r="C6095" s="7" t="s">
        <v>7957</v>
      </c>
      <c r="D6095" s="7" t="s">
        <v>7952</v>
      </c>
      <c r="E6095" s="7" t="s">
        <v>7952</v>
      </c>
      <c r="F6095" s="27"/>
    </row>
    <row r="6096" spans="1:6" x14ac:dyDescent="0.3">
      <c r="A6096" s="7" t="s">
        <v>18691</v>
      </c>
      <c r="B6096" s="7" t="s">
        <v>10664</v>
      </c>
      <c r="C6096" s="7" t="s">
        <v>7957</v>
      </c>
      <c r="D6096" s="7" t="s">
        <v>7952</v>
      </c>
      <c r="E6096" s="7" t="s">
        <v>7952</v>
      </c>
      <c r="F6096" s="27"/>
    </row>
    <row r="6097" spans="1:6" x14ac:dyDescent="0.3">
      <c r="A6097" s="7" t="s">
        <v>18692</v>
      </c>
      <c r="B6097" s="7" t="s">
        <v>10666</v>
      </c>
      <c r="C6097" s="7" t="s">
        <v>7957</v>
      </c>
      <c r="D6097" s="7" t="s">
        <v>7952</v>
      </c>
      <c r="E6097" s="7" t="s">
        <v>7952</v>
      </c>
      <c r="F6097" s="27"/>
    </row>
    <row r="6098" spans="1:6" x14ac:dyDescent="0.3">
      <c r="A6098" s="7" t="s">
        <v>18693</v>
      </c>
      <c r="B6098" s="7" t="s">
        <v>18694</v>
      </c>
      <c r="C6098" s="7" t="s">
        <v>7957</v>
      </c>
      <c r="D6098" s="7" t="s">
        <v>7952</v>
      </c>
      <c r="E6098" s="7" t="s">
        <v>7952</v>
      </c>
      <c r="F6098" s="27"/>
    </row>
    <row r="6099" spans="1:6" x14ac:dyDescent="0.3">
      <c r="A6099" s="20" t="s">
        <v>18695</v>
      </c>
      <c r="B6099" s="20" t="s">
        <v>18696</v>
      </c>
      <c r="C6099" s="20" t="s">
        <v>7957</v>
      </c>
      <c r="D6099" s="20" t="s">
        <v>7952</v>
      </c>
      <c r="E6099" s="20" t="s">
        <v>7952</v>
      </c>
      <c r="F6099" s="27"/>
    </row>
    <row r="6100" spans="1:6" x14ac:dyDescent="0.3">
      <c r="A6100" s="7" t="s">
        <v>18697</v>
      </c>
      <c r="B6100" s="7" t="s">
        <v>18698</v>
      </c>
      <c r="C6100" s="7" t="s">
        <v>7957</v>
      </c>
      <c r="D6100" s="7" t="s">
        <v>7952</v>
      </c>
      <c r="E6100" s="7" t="s">
        <v>7952</v>
      </c>
      <c r="F6100" s="27"/>
    </row>
    <row r="6101" spans="1:6" x14ac:dyDescent="0.3">
      <c r="A6101" s="7" t="s">
        <v>18699</v>
      </c>
      <c r="B6101" s="7" t="s">
        <v>18700</v>
      </c>
      <c r="C6101" s="7" t="s">
        <v>7957</v>
      </c>
      <c r="D6101" s="7" t="s">
        <v>7952</v>
      </c>
      <c r="E6101" s="7" t="s">
        <v>7952</v>
      </c>
      <c r="F6101" s="27"/>
    </row>
    <row r="6102" spans="1:6" x14ac:dyDescent="0.3">
      <c r="A6102" s="7" t="s">
        <v>18701</v>
      </c>
      <c r="B6102" s="7" t="s">
        <v>18702</v>
      </c>
      <c r="C6102" s="7" t="s">
        <v>7957</v>
      </c>
      <c r="D6102" s="7" t="s">
        <v>7952</v>
      </c>
      <c r="E6102" s="7" t="s">
        <v>7952</v>
      </c>
      <c r="F6102" s="27"/>
    </row>
    <row r="6103" spans="1:6" x14ac:dyDescent="0.3">
      <c r="A6103" s="20" t="s">
        <v>18703</v>
      </c>
      <c r="B6103" s="20" t="s">
        <v>18704</v>
      </c>
      <c r="C6103" s="20" t="s">
        <v>7957</v>
      </c>
      <c r="D6103" s="20" t="s">
        <v>7952</v>
      </c>
      <c r="E6103" s="20" t="s">
        <v>7952</v>
      </c>
      <c r="F6103" s="27"/>
    </row>
    <row r="6104" spans="1:6" x14ac:dyDescent="0.3">
      <c r="A6104" s="20" t="s">
        <v>18705</v>
      </c>
      <c r="B6104" s="20" t="s">
        <v>18706</v>
      </c>
      <c r="C6104" s="20" t="s">
        <v>7957</v>
      </c>
      <c r="D6104" s="20" t="s">
        <v>7952</v>
      </c>
      <c r="E6104" s="20" t="s">
        <v>7952</v>
      </c>
      <c r="F6104" s="27"/>
    </row>
    <row r="6105" spans="1:6" x14ac:dyDescent="0.3">
      <c r="A6105" s="20" t="s">
        <v>18707</v>
      </c>
      <c r="B6105" s="20" t="s">
        <v>18708</v>
      </c>
      <c r="C6105" s="20" t="s">
        <v>7957</v>
      </c>
      <c r="D6105" s="20" t="s">
        <v>7952</v>
      </c>
      <c r="E6105" s="20" t="s">
        <v>7952</v>
      </c>
      <c r="F6105" s="27"/>
    </row>
    <row r="6106" spans="1:6" x14ac:dyDescent="0.3">
      <c r="A6106" s="7" t="s">
        <v>18709</v>
      </c>
      <c r="B6106" s="7" t="s">
        <v>18710</v>
      </c>
      <c r="C6106" s="7" t="s">
        <v>7957</v>
      </c>
      <c r="D6106" s="7" t="s">
        <v>7952</v>
      </c>
      <c r="E6106" s="7" t="s">
        <v>7952</v>
      </c>
      <c r="F6106" s="27"/>
    </row>
    <row r="6107" spans="1:6" x14ac:dyDescent="0.3">
      <c r="A6107" s="20" t="s">
        <v>18711</v>
      </c>
      <c r="B6107" s="20" t="s">
        <v>18712</v>
      </c>
      <c r="C6107" s="20" t="s">
        <v>7957</v>
      </c>
      <c r="D6107" s="20" t="s">
        <v>7952</v>
      </c>
      <c r="E6107" s="20" t="s">
        <v>7952</v>
      </c>
      <c r="F6107" s="27"/>
    </row>
    <row r="6108" spans="1:6" x14ac:dyDescent="0.3">
      <c r="A6108" s="7" t="s">
        <v>18713</v>
      </c>
      <c r="B6108" s="7" t="s">
        <v>18714</v>
      </c>
      <c r="C6108" s="7" t="s">
        <v>7957</v>
      </c>
      <c r="D6108" s="7" t="s">
        <v>7952</v>
      </c>
      <c r="E6108" s="7" t="s">
        <v>7952</v>
      </c>
      <c r="F6108" s="27"/>
    </row>
    <row r="6109" spans="1:6" x14ac:dyDescent="0.3">
      <c r="A6109" s="7" t="s">
        <v>18715</v>
      </c>
      <c r="B6109" s="7" t="s">
        <v>18716</v>
      </c>
      <c r="C6109" s="7" t="s">
        <v>7957</v>
      </c>
      <c r="D6109" s="7" t="s">
        <v>7952</v>
      </c>
      <c r="E6109" s="7" t="s">
        <v>7952</v>
      </c>
      <c r="F6109" s="27"/>
    </row>
    <row r="6110" spans="1:6" x14ac:dyDescent="0.3">
      <c r="A6110" s="7" t="s">
        <v>18717</v>
      </c>
      <c r="B6110" s="7" t="s">
        <v>18718</v>
      </c>
      <c r="C6110" s="7" t="s">
        <v>7957</v>
      </c>
      <c r="D6110" s="7" t="s">
        <v>7952</v>
      </c>
      <c r="E6110" s="7" t="s">
        <v>7952</v>
      </c>
      <c r="F6110" s="27"/>
    </row>
    <row r="6111" spans="1:6" x14ac:dyDescent="0.3">
      <c r="A6111" s="7" t="s">
        <v>18719</v>
      </c>
      <c r="B6111" s="7" t="s">
        <v>18720</v>
      </c>
      <c r="C6111" s="7" t="s">
        <v>7957</v>
      </c>
      <c r="D6111" s="7" t="s">
        <v>7952</v>
      </c>
      <c r="E6111" s="7" t="s">
        <v>7952</v>
      </c>
      <c r="F6111" s="27"/>
    </row>
    <row r="6112" spans="1:6" x14ac:dyDescent="0.3">
      <c r="A6112" s="7" t="s">
        <v>18721</v>
      </c>
      <c r="B6112" s="7" t="s">
        <v>10696</v>
      </c>
      <c r="C6112" s="7" t="s">
        <v>7957</v>
      </c>
      <c r="D6112" s="7" t="s">
        <v>7952</v>
      </c>
      <c r="E6112" s="7" t="s">
        <v>7952</v>
      </c>
      <c r="F6112" s="27"/>
    </row>
    <row r="6113" spans="1:6" x14ac:dyDescent="0.3">
      <c r="A6113" s="7" t="s">
        <v>18722</v>
      </c>
      <c r="B6113" s="7" t="s">
        <v>18723</v>
      </c>
      <c r="C6113" s="7" t="s">
        <v>7957</v>
      </c>
      <c r="D6113" s="7" t="s">
        <v>7952</v>
      </c>
      <c r="E6113" s="7" t="s">
        <v>7952</v>
      </c>
      <c r="F6113" s="27"/>
    </row>
    <row r="6114" spans="1:6" x14ac:dyDescent="0.3">
      <c r="A6114" s="7" t="s">
        <v>18724</v>
      </c>
      <c r="B6114" s="7" t="s">
        <v>10700</v>
      </c>
      <c r="C6114" s="7" t="s">
        <v>7957</v>
      </c>
      <c r="D6114" s="7" t="s">
        <v>7952</v>
      </c>
      <c r="E6114" s="7" t="s">
        <v>7952</v>
      </c>
      <c r="F6114" s="27"/>
    </row>
    <row r="6115" spans="1:6" x14ac:dyDescent="0.3">
      <c r="A6115" s="7" t="s">
        <v>18725</v>
      </c>
      <c r="B6115" s="7" t="s">
        <v>18726</v>
      </c>
      <c r="C6115" s="7" t="s">
        <v>7957</v>
      </c>
      <c r="D6115" s="7" t="s">
        <v>7952</v>
      </c>
      <c r="E6115" s="7" t="s">
        <v>7952</v>
      </c>
      <c r="F6115" s="27"/>
    </row>
    <row r="6116" spans="1:6" x14ac:dyDescent="0.3">
      <c r="A6116" s="7" t="s">
        <v>18727</v>
      </c>
      <c r="B6116" s="7" t="s">
        <v>10704</v>
      </c>
      <c r="C6116" s="7" t="s">
        <v>7957</v>
      </c>
      <c r="D6116" s="7" t="s">
        <v>7952</v>
      </c>
      <c r="E6116" s="7" t="s">
        <v>7952</v>
      </c>
      <c r="F6116" s="27"/>
    </row>
    <row r="6117" spans="1:6" x14ac:dyDescent="0.3">
      <c r="A6117" s="7" t="s">
        <v>18728</v>
      </c>
      <c r="B6117" s="7" t="s">
        <v>10706</v>
      </c>
      <c r="C6117" s="7" t="s">
        <v>7957</v>
      </c>
      <c r="D6117" s="7" t="s">
        <v>7952</v>
      </c>
      <c r="E6117" s="7" t="s">
        <v>7952</v>
      </c>
      <c r="F6117" s="27"/>
    </row>
    <row r="6118" spans="1:6" x14ac:dyDescent="0.3">
      <c r="A6118" s="7" t="s">
        <v>18729</v>
      </c>
      <c r="B6118" s="7" t="s">
        <v>10708</v>
      </c>
      <c r="C6118" s="7" t="s">
        <v>7957</v>
      </c>
      <c r="D6118" s="7" t="s">
        <v>7952</v>
      </c>
      <c r="E6118" s="7" t="s">
        <v>7952</v>
      </c>
      <c r="F6118" s="27"/>
    </row>
    <row r="6119" spans="1:6" x14ac:dyDescent="0.3">
      <c r="A6119" s="7" t="s">
        <v>18730</v>
      </c>
      <c r="B6119" s="7" t="s">
        <v>18731</v>
      </c>
      <c r="C6119" s="7" t="s">
        <v>7957</v>
      </c>
      <c r="D6119" s="7" t="s">
        <v>7952</v>
      </c>
      <c r="E6119" s="7" t="s">
        <v>7952</v>
      </c>
      <c r="F6119" s="27"/>
    </row>
    <row r="6120" spans="1:6" x14ac:dyDescent="0.3">
      <c r="A6120" s="7" t="s">
        <v>18732</v>
      </c>
      <c r="B6120" s="7" t="s">
        <v>18731</v>
      </c>
      <c r="C6120" s="7" t="s">
        <v>7957</v>
      </c>
      <c r="D6120" s="7" t="s">
        <v>7952</v>
      </c>
      <c r="E6120" s="7" t="s">
        <v>7952</v>
      </c>
      <c r="F6120" s="27"/>
    </row>
    <row r="6121" spans="1:6" x14ac:dyDescent="0.3">
      <c r="A6121" s="7" t="s">
        <v>18733</v>
      </c>
      <c r="B6121" s="7" t="s">
        <v>18734</v>
      </c>
      <c r="C6121" s="7" t="s">
        <v>7957</v>
      </c>
      <c r="D6121" s="7" t="s">
        <v>7952</v>
      </c>
      <c r="E6121" s="7" t="s">
        <v>7952</v>
      </c>
      <c r="F6121" s="27"/>
    </row>
    <row r="6122" spans="1:6" x14ac:dyDescent="0.3">
      <c r="A6122" s="7" t="s">
        <v>18735</v>
      </c>
      <c r="B6122" s="7" t="s">
        <v>18736</v>
      </c>
      <c r="C6122" s="7" t="s">
        <v>7957</v>
      </c>
      <c r="D6122" s="7" t="s">
        <v>7952</v>
      </c>
      <c r="E6122" s="7" t="s">
        <v>7952</v>
      </c>
      <c r="F6122" s="27"/>
    </row>
    <row r="6123" spans="1:6" x14ac:dyDescent="0.3">
      <c r="A6123" s="7" t="s">
        <v>18737</v>
      </c>
      <c r="B6123" s="7" t="s">
        <v>10724</v>
      </c>
      <c r="C6123" s="7" t="s">
        <v>7957</v>
      </c>
      <c r="D6123" s="7" t="s">
        <v>7952</v>
      </c>
      <c r="E6123" s="7" t="s">
        <v>7952</v>
      </c>
      <c r="F6123" s="27"/>
    </row>
    <row r="6124" spans="1:6" x14ac:dyDescent="0.3">
      <c r="A6124" s="7" t="s">
        <v>18738</v>
      </c>
      <c r="B6124" s="7" t="s">
        <v>10726</v>
      </c>
      <c r="C6124" s="7" t="s">
        <v>7957</v>
      </c>
      <c r="D6124" s="7" t="s">
        <v>7952</v>
      </c>
      <c r="E6124" s="7" t="s">
        <v>7952</v>
      </c>
      <c r="F6124" s="27"/>
    </row>
    <row r="6125" spans="1:6" x14ac:dyDescent="0.3">
      <c r="A6125" s="7" t="s">
        <v>18739</v>
      </c>
      <c r="B6125" s="7" t="s">
        <v>10728</v>
      </c>
      <c r="C6125" s="7" t="s">
        <v>7957</v>
      </c>
      <c r="D6125" s="7" t="s">
        <v>7952</v>
      </c>
      <c r="E6125" s="7" t="s">
        <v>7952</v>
      </c>
      <c r="F6125" s="27"/>
    </row>
    <row r="6126" spans="1:6" x14ac:dyDescent="0.3">
      <c r="A6126" s="7" t="s">
        <v>18740</v>
      </c>
      <c r="B6126" s="7" t="s">
        <v>18741</v>
      </c>
      <c r="C6126" s="7" t="s">
        <v>7957</v>
      </c>
      <c r="D6126" s="7" t="s">
        <v>7952</v>
      </c>
      <c r="E6126" s="7" t="s">
        <v>7952</v>
      </c>
      <c r="F6126" s="27"/>
    </row>
    <row r="6127" spans="1:6" x14ac:dyDescent="0.3">
      <c r="A6127" s="7" t="s">
        <v>18742</v>
      </c>
      <c r="B6127" s="7" t="s">
        <v>10732</v>
      </c>
      <c r="C6127" s="7" t="s">
        <v>7957</v>
      </c>
      <c r="D6127" s="7" t="s">
        <v>7952</v>
      </c>
      <c r="E6127" s="7" t="s">
        <v>7952</v>
      </c>
      <c r="F6127" s="27"/>
    </row>
    <row r="6128" spans="1:6" x14ac:dyDescent="0.3">
      <c r="A6128" s="7" t="s">
        <v>18743</v>
      </c>
      <c r="B6128" s="7" t="s">
        <v>18744</v>
      </c>
      <c r="C6128" s="7" t="s">
        <v>7957</v>
      </c>
      <c r="D6128" s="7" t="s">
        <v>7952</v>
      </c>
      <c r="E6128" s="7" t="s">
        <v>7952</v>
      </c>
      <c r="F6128" s="27"/>
    </row>
    <row r="6129" spans="1:6" x14ac:dyDescent="0.3">
      <c r="A6129" s="7" t="s">
        <v>18745</v>
      </c>
      <c r="B6129" s="7" t="s">
        <v>18746</v>
      </c>
      <c r="C6129" s="7" t="s">
        <v>7957</v>
      </c>
      <c r="D6129" s="7" t="s">
        <v>7952</v>
      </c>
      <c r="E6129" s="7" t="s">
        <v>7952</v>
      </c>
      <c r="F6129" s="27"/>
    </row>
    <row r="6130" spans="1:6" x14ac:dyDescent="0.3">
      <c r="A6130" s="7" t="s">
        <v>18747</v>
      </c>
      <c r="B6130" s="7" t="s">
        <v>18748</v>
      </c>
      <c r="C6130" s="7" t="s">
        <v>7957</v>
      </c>
      <c r="D6130" s="7" t="s">
        <v>7952</v>
      </c>
      <c r="E6130" s="7" t="s">
        <v>7952</v>
      </c>
      <c r="F6130" s="27"/>
    </row>
    <row r="6131" spans="1:6" x14ac:dyDescent="0.3">
      <c r="A6131" s="7" t="s">
        <v>18749</v>
      </c>
      <c r="B6131" s="7" t="s">
        <v>18750</v>
      </c>
      <c r="C6131" s="7" t="s">
        <v>7957</v>
      </c>
      <c r="D6131" s="7" t="s">
        <v>7952</v>
      </c>
      <c r="E6131" s="7" t="s">
        <v>7952</v>
      </c>
      <c r="F6131" s="27"/>
    </row>
    <row r="6132" spans="1:6" x14ac:dyDescent="0.3">
      <c r="A6132" s="7" t="s">
        <v>18751</v>
      </c>
      <c r="B6132" s="7" t="s">
        <v>18752</v>
      </c>
      <c r="C6132" s="7" t="s">
        <v>7957</v>
      </c>
      <c r="D6132" s="7" t="s">
        <v>7952</v>
      </c>
      <c r="E6132" s="7" t="s">
        <v>7952</v>
      </c>
      <c r="F6132" s="27"/>
    </row>
    <row r="6133" spans="1:6" x14ac:dyDescent="0.3">
      <c r="A6133" s="7" t="s">
        <v>18753</v>
      </c>
      <c r="B6133" s="7" t="s">
        <v>18754</v>
      </c>
      <c r="C6133" s="7" t="s">
        <v>7957</v>
      </c>
      <c r="D6133" s="7" t="s">
        <v>7952</v>
      </c>
      <c r="E6133" s="7" t="s">
        <v>7952</v>
      </c>
      <c r="F6133" s="27"/>
    </row>
    <row r="6134" spans="1:6" x14ac:dyDescent="0.3">
      <c r="A6134" s="7" t="s">
        <v>18755</v>
      </c>
      <c r="B6134" s="7" t="s">
        <v>18756</v>
      </c>
      <c r="C6134" s="7" t="s">
        <v>7957</v>
      </c>
      <c r="D6134" s="7" t="s">
        <v>7952</v>
      </c>
      <c r="E6134" s="7" t="s">
        <v>7952</v>
      </c>
      <c r="F6134" s="27"/>
    </row>
    <row r="6135" spans="1:6" x14ac:dyDescent="0.3">
      <c r="A6135" s="7" t="s">
        <v>18757</v>
      </c>
      <c r="B6135" s="7" t="s">
        <v>18758</v>
      </c>
      <c r="C6135" s="7" t="s">
        <v>7957</v>
      </c>
      <c r="D6135" s="7" t="s">
        <v>7952</v>
      </c>
      <c r="E6135" s="7" t="s">
        <v>7952</v>
      </c>
      <c r="F6135" s="27"/>
    </row>
    <row r="6136" spans="1:6" x14ac:dyDescent="0.3">
      <c r="A6136" s="7" t="s">
        <v>18759</v>
      </c>
      <c r="B6136" s="7" t="s">
        <v>18760</v>
      </c>
      <c r="C6136" s="7" t="s">
        <v>7957</v>
      </c>
      <c r="D6136" s="7" t="s">
        <v>7952</v>
      </c>
      <c r="E6136" s="7" t="s">
        <v>7952</v>
      </c>
      <c r="F6136" s="27"/>
    </row>
    <row r="6137" spans="1:6" x14ac:dyDescent="0.3">
      <c r="A6137" s="7" t="s">
        <v>18761</v>
      </c>
      <c r="B6137" s="7" t="s">
        <v>18762</v>
      </c>
      <c r="C6137" s="7" t="s">
        <v>7957</v>
      </c>
      <c r="D6137" s="7" t="s">
        <v>7952</v>
      </c>
      <c r="E6137" s="7" t="s">
        <v>7952</v>
      </c>
      <c r="F6137" s="27"/>
    </row>
    <row r="6138" spans="1:6" x14ac:dyDescent="0.3">
      <c r="A6138" s="7" t="s">
        <v>18763</v>
      </c>
      <c r="B6138" s="7" t="s">
        <v>18764</v>
      </c>
      <c r="C6138" s="7" t="s">
        <v>7957</v>
      </c>
      <c r="D6138" s="7" t="s">
        <v>7952</v>
      </c>
      <c r="E6138" s="7" t="s">
        <v>7952</v>
      </c>
      <c r="F6138" s="27"/>
    </row>
    <row r="6139" spans="1:6" x14ac:dyDescent="0.3">
      <c r="A6139" s="7" t="s">
        <v>18765</v>
      </c>
      <c r="B6139" s="7" t="s">
        <v>18766</v>
      </c>
      <c r="C6139" s="7" t="s">
        <v>7957</v>
      </c>
      <c r="D6139" s="7" t="s">
        <v>7952</v>
      </c>
      <c r="E6139" s="7" t="s">
        <v>7952</v>
      </c>
      <c r="F6139" s="27"/>
    </row>
    <row r="6140" spans="1:6" x14ac:dyDescent="0.3">
      <c r="A6140" s="7" t="s">
        <v>18767</v>
      </c>
      <c r="B6140" s="7" t="s">
        <v>18768</v>
      </c>
      <c r="C6140" s="7" t="s">
        <v>7957</v>
      </c>
      <c r="D6140" s="7" t="s">
        <v>7952</v>
      </c>
      <c r="E6140" s="7" t="s">
        <v>7952</v>
      </c>
      <c r="F6140" s="27"/>
    </row>
    <row r="6141" spans="1:6" x14ac:dyDescent="0.3">
      <c r="A6141" s="7" t="s">
        <v>18769</v>
      </c>
      <c r="B6141" s="7" t="s">
        <v>18770</v>
      </c>
      <c r="C6141" s="7" t="s">
        <v>7957</v>
      </c>
      <c r="D6141" s="7" t="s">
        <v>7952</v>
      </c>
      <c r="E6141" s="7" t="s">
        <v>7952</v>
      </c>
      <c r="F6141" s="27"/>
    </row>
    <row r="6142" spans="1:6" x14ac:dyDescent="0.3">
      <c r="A6142" s="7" t="s">
        <v>18771</v>
      </c>
      <c r="B6142" s="7" t="s">
        <v>18772</v>
      </c>
      <c r="C6142" s="7" t="s">
        <v>7957</v>
      </c>
      <c r="D6142" s="7" t="s">
        <v>7952</v>
      </c>
      <c r="E6142" s="7" t="s">
        <v>7952</v>
      </c>
      <c r="F6142" s="27"/>
    </row>
    <row r="6143" spans="1:6" x14ac:dyDescent="0.3">
      <c r="A6143" s="7" t="s">
        <v>18773</v>
      </c>
      <c r="B6143" s="7" t="s">
        <v>18774</v>
      </c>
      <c r="C6143" s="7" t="s">
        <v>7957</v>
      </c>
      <c r="D6143" s="7" t="s">
        <v>7952</v>
      </c>
      <c r="E6143" s="7" t="s">
        <v>7952</v>
      </c>
      <c r="F6143" s="27"/>
    </row>
    <row r="6144" spans="1:6" x14ac:dyDescent="0.3">
      <c r="A6144" s="7" t="s">
        <v>18775</v>
      </c>
      <c r="B6144" s="7" t="s">
        <v>18776</v>
      </c>
      <c r="C6144" s="7" t="s">
        <v>7957</v>
      </c>
      <c r="D6144" s="7" t="s">
        <v>7952</v>
      </c>
      <c r="E6144" s="7" t="s">
        <v>7952</v>
      </c>
      <c r="F6144" s="27"/>
    </row>
    <row r="6145" spans="1:6" x14ac:dyDescent="0.3">
      <c r="A6145" s="7" t="s">
        <v>18777</v>
      </c>
      <c r="B6145" s="7" t="s">
        <v>18778</v>
      </c>
      <c r="C6145" s="7" t="s">
        <v>7957</v>
      </c>
      <c r="D6145" s="7" t="s">
        <v>7952</v>
      </c>
      <c r="E6145" s="7" t="s">
        <v>7952</v>
      </c>
      <c r="F6145" s="27"/>
    </row>
    <row r="6146" spans="1:6" x14ac:dyDescent="0.3">
      <c r="A6146" s="7" t="s">
        <v>18779</v>
      </c>
      <c r="B6146" s="7" t="s">
        <v>18780</v>
      </c>
      <c r="C6146" s="7" t="s">
        <v>7957</v>
      </c>
      <c r="D6146" s="7" t="s">
        <v>7952</v>
      </c>
      <c r="E6146" s="7" t="s">
        <v>7952</v>
      </c>
      <c r="F6146" s="27"/>
    </row>
    <row r="6147" spans="1:6" x14ac:dyDescent="0.3">
      <c r="A6147" s="7" t="s">
        <v>18781</v>
      </c>
      <c r="B6147" s="7" t="s">
        <v>18782</v>
      </c>
      <c r="C6147" s="7" t="s">
        <v>7957</v>
      </c>
      <c r="D6147" s="7" t="s">
        <v>7952</v>
      </c>
      <c r="E6147" s="7" t="s">
        <v>7952</v>
      </c>
      <c r="F6147" s="27"/>
    </row>
    <row r="6148" spans="1:6" x14ac:dyDescent="0.3">
      <c r="A6148" s="7" t="s">
        <v>18783</v>
      </c>
      <c r="B6148" s="7" t="s">
        <v>18784</v>
      </c>
      <c r="C6148" s="7" t="s">
        <v>7957</v>
      </c>
      <c r="D6148" s="7" t="s">
        <v>7952</v>
      </c>
      <c r="E6148" s="7" t="s">
        <v>7952</v>
      </c>
      <c r="F6148" s="27"/>
    </row>
    <row r="6149" spans="1:6" x14ac:dyDescent="0.3">
      <c r="A6149" s="7" t="s">
        <v>18785</v>
      </c>
      <c r="B6149" s="7" t="s">
        <v>18786</v>
      </c>
      <c r="C6149" s="7" t="s">
        <v>7957</v>
      </c>
      <c r="D6149" s="7" t="s">
        <v>7952</v>
      </c>
      <c r="E6149" s="7" t="s">
        <v>7952</v>
      </c>
      <c r="F6149" s="27"/>
    </row>
    <row r="6150" spans="1:6" x14ac:dyDescent="0.3">
      <c r="A6150" s="7" t="s">
        <v>18787</v>
      </c>
      <c r="B6150" s="7" t="s">
        <v>18788</v>
      </c>
      <c r="C6150" s="7" t="s">
        <v>7957</v>
      </c>
      <c r="D6150" s="7" t="s">
        <v>7952</v>
      </c>
      <c r="E6150" s="7" t="s">
        <v>7952</v>
      </c>
      <c r="F6150" s="27"/>
    </row>
    <row r="6151" spans="1:6" x14ac:dyDescent="0.3">
      <c r="A6151" s="7" t="s">
        <v>18789</v>
      </c>
      <c r="B6151" s="7" t="s">
        <v>18790</v>
      </c>
      <c r="C6151" s="7" t="s">
        <v>7957</v>
      </c>
      <c r="D6151" s="7" t="s">
        <v>7952</v>
      </c>
      <c r="E6151" s="7" t="s">
        <v>7952</v>
      </c>
      <c r="F6151" s="27"/>
    </row>
    <row r="6152" spans="1:6" x14ac:dyDescent="0.3">
      <c r="A6152" s="7" t="s">
        <v>18791</v>
      </c>
      <c r="B6152" s="7" t="s">
        <v>18792</v>
      </c>
      <c r="C6152" s="7" t="s">
        <v>7957</v>
      </c>
      <c r="D6152" s="7" t="s">
        <v>7952</v>
      </c>
      <c r="E6152" s="7" t="s">
        <v>7952</v>
      </c>
      <c r="F6152" s="27"/>
    </row>
    <row r="6153" spans="1:6" x14ac:dyDescent="0.3">
      <c r="A6153" s="7" t="s">
        <v>18793</v>
      </c>
      <c r="B6153" s="7" t="s">
        <v>18794</v>
      </c>
      <c r="C6153" s="7" t="s">
        <v>7957</v>
      </c>
      <c r="D6153" s="7" t="s">
        <v>7952</v>
      </c>
      <c r="E6153" s="7" t="s">
        <v>7952</v>
      </c>
      <c r="F6153" s="27"/>
    </row>
    <row r="6154" spans="1:6" x14ac:dyDescent="0.3">
      <c r="A6154" s="7" t="s">
        <v>18795</v>
      </c>
      <c r="B6154" s="7" t="s">
        <v>18796</v>
      </c>
      <c r="C6154" s="7" t="s">
        <v>7957</v>
      </c>
      <c r="D6154" s="7" t="s">
        <v>7952</v>
      </c>
      <c r="E6154" s="7" t="s">
        <v>7952</v>
      </c>
      <c r="F6154" s="27"/>
    </row>
    <row r="6155" spans="1:6" x14ac:dyDescent="0.3">
      <c r="A6155" s="7" t="s">
        <v>18797</v>
      </c>
      <c r="B6155" s="7" t="s">
        <v>18798</v>
      </c>
      <c r="C6155" s="7" t="s">
        <v>7957</v>
      </c>
      <c r="D6155" s="7" t="s">
        <v>7952</v>
      </c>
      <c r="E6155" s="7" t="s">
        <v>7952</v>
      </c>
      <c r="F6155" s="27"/>
    </row>
    <row r="6156" spans="1:6" x14ac:dyDescent="0.3">
      <c r="A6156" s="7" t="s">
        <v>18799</v>
      </c>
      <c r="B6156" s="7" t="s">
        <v>18800</v>
      </c>
      <c r="C6156" s="7" t="s">
        <v>7957</v>
      </c>
      <c r="D6156" s="7" t="s">
        <v>7952</v>
      </c>
      <c r="E6156" s="7" t="s">
        <v>7952</v>
      </c>
      <c r="F6156" s="27"/>
    </row>
    <row r="6157" spans="1:6" x14ac:dyDescent="0.3">
      <c r="A6157" s="7" t="s">
        <v>18801</v>
      </c>
      <c r="B6157" s="7" t="s">
        <v>18802</v>
      </c>
      <c r="C6157" s="7" t="s">
        <v>7957</v>
      </c>
      <c r="D6157" s="7" t="s">
        <v>7952</v>
      </c>
      <c r="E6157" s="7" t="s">
        <v>7952</v>
      </c>
      <c r="F6157" s="27"/>
    </row>
    <row r="6158" spans="1:6" x14ac:dyDescent="0.3">
      <c r="A6158" s="7" t="s">
        <v>18803</v>
      </c>
      <c r="B6158" s="7" t="s">
        <v>18804</v>
      </c>
      <c r="C6158" s="7" t="s">
        <v>7957</v>
      </c>
      <c r="D6158" s="7" t="s">
        <v>7952</v>
      </c>
      <c r="E6158" s="7" t="s">
        <v>7952</v>
      </c>
      <c r="F6158" s="27"/>
    </row>
    <row r="6159" spans="1:6" x14ac:dyDescent="0.3">
      <c r="A6159" s="7" t="s">
        <v>18805</v>
      </c>
      <c r="B6159" s="7" t="s">
        <v>18806</v>
      </c>
      <c r="C6159" s="7" t="s">
        <v>7957</v>
      </c>
      <c r="D6159" s="7" t="s">
        <v>7952</v>
      </c>
      <c r="E6159" s="7" t="s">
        <v>7952</v>
      </c>
      <c r="F6159" s="27"/>
    </row>
    <row r="6160" spans="1:6" x14ac:dyDescent="0.3">
      <c r="A6160" s="7" t="s">
        <v>18807</v>
      </c>
      <c r="B6160" s="7" t="s">
        <v>18808</v>
      </c>
      <c r="C6160" s="7" t="s">
        <v>7957</v>
      </c>
      <c r="D6160" s="7" t="s">
        <v>7952</v>
      </c>
      <c r="E6160" s="7" t="s">
        <v>7952</v>
      </c>
      <c r="F6160" s="27"/>
    </row>
    <row r="6161" spans="1:6" x14ac:dyDescent="0.3">
      <c r="A6161" s="7" t="s">
        <v>18809</v>
      </c>
      <c r="B6161" s="7" t="s">
        <v>18810</v>
      </c>
      <c r="C6161" s="7" t="s">
        <v>7957</v>
      </c>
      <c r="D6161" s="7" t="s">
        <v>7952</v>
      </c>
      <c r="E6161" s="7" t="s">
        <v>7952</v>
      </c>
      <c r="F6161" s="27"/>
    </row>
    <row r="6162" spans="1:6" x14ac:dyDescent="0.3">
      <c r="A6162" s="7" t="s">
        <v>18811</v>
      </c>
      <c r="B6162" s="7" t="s">
        <v>18812</v>
      </c>
      <c r="C6162" s="7" t="s">
        <v>7957</v>
      </c>
      <c r="D6162" s="7" t="s">
        <v>7952</v>
      </c>
      <c r="E6162" s="7" t="s">
        <v>7952</v>
      </c>
      <c r="F6162" s="27"/>
    </row>
    <row r="6163" spans="1:6" x14ac:dyDescent="0.3">
      <c r="A6163" s="7" t="s">
        <v>18813</v>
      </c>
      <c r="B6163" s="7" t="s">
        <v>18814</v>
      </c>
      <c r="C6163" s="7" t="s">
        <v>7957</v>
      </c>
      <c r="D6163" s="7" t="s">
        <v>7952</v>
      </c>
      <c r="E6163" s="7" t="s">
        <v>7952</v>
      </c>
      <c r="F6163" s="27"/>
    </row>
    <row r="6164" spans="1:6" x14ac:dyDescent="0.3">
      <c r="A6164" s="7" t="s">
        <v>18815</v>
      </c>
      <c r="B6164" s="7" t="s">
        <v>18816</v>
      </c>
      <c r="C6164" s="7" t="s">
        <v>7957</v>
      </c>
      <c r="D6164" s="7" t="s">
        <v>7952</v>
      </c>
      <c r="E6164" s="7" t="s">
        <v>7952</v>
      </c>
      <c r="F6164" s="27"/>
    </row>
    <row r="6165" spans="1:6" x14ac:dyDescent="0.3">
      <c r="A6165" s="7" t="s">
        <v>18817</v>
      </c>
      <c r="B6165" s="7" t="s">
        <v>18818</v>
      </c>
      <c r="C6165" s="7" t="s">
        <v>7957</v>
      </c>
      <c r="D6165" s="7" t="s">
        <v>7952</v>
      </c>
      <c r="E6165" s="7" t="s">
        <v>7952</v>
      </c>
      <c r="F6165" s="27"/>
    </row>
    <row r="6166" spans="1:6" x14ac:dyDescent="0.3">
      <c r="A6166" s="7" t="s">
        <v>18819</v>
      </c>
      <c r="B6166" s="7" t="s">
        <v>18820</v>
      </c>
      <c r="C6166" s="7" t="s">
        <v>7957</v>
      </c>
      <c r="D6166" s="7" t="s">
        <v>7952</v>
      </c>
      <c r="E6166" s="7" t="s">
        <v>7952</v>
      </c>
      <c r="F6166" s="27"/>
    </row>
    <row r="6167" spans="1:6" x14ac:dyDescent="0.3">
      <c r="A6167" s="7" t="s">
        <v>18821</v>
      </c>
      <c r="B6167" s="7" t="s">
        <v>18822</v>
      </c>
      <c r="C6167" s="7" t="s">
        <v>7957</v>
      </c>
      <c r="D6167" s="7" t="s">
        <v>7952</v>
      </c>
      <c r="E6167" s="7" t="s">
        <v>7952</v>
      </c>
      <c r="F6167" s="27"/>
    </row>
    <row r="6168" spans="1:6" x14ac:dyDescent="0.3">
      <c r="A6168" s="7" t="s">
        <v>18823</v>
      </c>
      <c r="B6168" s="7" t="s">
        <v>18824</v>
      </c>
      <c r="C6168" s="7" t="s">
        <v>7957</v>
      </c>
      <c r="D6168" s="7" t="s">
        <v>7952</v>
      </c>
      <c r="E6168" s="7" t="s">
        <v>7952</v>
      </c>
      <c r="F6168" s="27"/>
    </row>
    <row r="6169" spans="1:6" x14ac:dyDescent="0.3">
      <c r="A6169" s="7" t="s">
        <v>18825</v>
      </c>
      <c r="B6169" s="7" t="s">
        <v>18826</v>
      </c>
      <c r="C6169" s="7" t="s">
        <v>7957</v>
      </c>
      <c r="D6169" s="7" t="s">
        <v>7952</v>
      </c>
      <c r="E6169" s="7" t="s">
        <v>7952</v>
      </c>
      <c r="F6169" s="27"/>
    </row>
    <row r="6170" spans="1:6" x14ac:dyDescent="0.3">
      <c r="A6170" s="7" t="s">
        <v>18827</v>
      </c>
      <c r="B6170" s="7" t="s">
        <v>18828</v>
      </c>
      <c r="C6170" s="7" t="s">
        <v>7957</v>
      </c>
      <c r="D6170" s="7" t="s">
        <v>7952</v>
      </c>
      <c r="E6170" s="7" t="s">
        <v>7952</v>
      </c>
      <c r="F6170" s="27"/>
    </row>
    <row r="6171" spans="1:6" x14ac:dyDescent="0.3">
      <c r="A6171" s="7" t="s">
        <v>18829</v>
      </c>
      <c r="B6171" s="7" t="s">
        <v>18830</v>
      </c>
      <c r="C6171" s="7" t="s">
        <v>7957</v>
      </c>
      <c r="D6171" s="7" t="s">
        <v>7952</v>
      </c>
      <c r="E6171" s="7" t="s">
        <v>7952</v>
      </c>
      <c r="F6171" s="27"/>
    </row>
    <row r="6172" spans="1:6" x14ac:dyDescent="0.3">
      <c r="A6172" s="7" t="s">
        <v>18831</v>
      </c>
      <c r="B6172" s="7" t="s">
        <v>18832</v>
      </c>
      <c r="C6172" s="7" t="s">
        <v>7957</v>
      </c>
      <c r="D6172" s="7" t="s">
        <v>7952</v>
      </c>
      <c r="E6172" s="7" t="s">
        <v>7952</v>
      </c>
      <c r="F6172" s="27"/>
    </row>
    <row r="6173" spans="1:6" x14ac:dyDescent="0.3">
      <c r="A6173" s="7" t="s">
        <v>18833</v>
      </c>
      <c r="B6173" s="7" t="s">
        <v>17431</v>
      </c>
      <c r="C6173" s="7" t="s">
        <v>7957</v>
      </c>
      <c r="D6173" s="7" t="s">
        <v>7952</v>
      </c>
      <c r="E6173" s="7" t="s">
        <v>7952</v>
      </c>
      <c r="F6173" s="27"/>
    </row>
    <row r="6174" spans="1:6" x14ac:dyDescent="0.3">
      <c r="A6174" s="7" t="s">
        <v>18834</v>
      </c>
      <c r="B6174" s="7" t="s">
        <v>18835</v>
      </c>
      <c r="C6174" s="7" t="s">
        <v>7957</v>
      </c>
      <c r="D6174" s="7" t="s">
        <v>7952</v>
      </c>
      <c r="E6174" s="7" t="s">
        <v>7952</v>
      </c>
      <c r="F6174" s="27"/>
    </row>
    <row r="6175" spans="1:6" x14ac:dyDescent="0.3">
      <c r="A6175" s="7" t="s">
        <v>18836</v>
      </c>
      <c r="B6175" s="7" t="s">
        <v>18837</v>
      </c>
      <c r="C6175" s="7" t="s">
        <v>7957</v>
      </c>
      <c r="D6175" s="7" t="s">
        <v>7952</v>
      </c>
      <c r="E6175" s="7" t="s">
        <v>7952</v>
      </c>
      <c r="F6175" s="27"/>
    </row>
    <row r="6176" spans="1:6" x14ac:dyDescent="0.3">
      <c r="A6176" s="7" t="s">
        <v>18838</v>
      </c>
      <c r="B6176" s="7" t="s">
        <v>18839</v>
      </c>
      <c r="C6176" s="7" t="s">
        <v>7957</v>
      </c>
      <c r="D6176" s="7" t="s">
        <v>7952</v>
      </c>
      <c r="E6176" s="7" t="s">
        <v>7952</v>
      </c>
      <c r="F6176" s="27"/>
    </row>
    <row r="6177" spans="1:6" x14ac:dyDescent="0.3">
      <c r="A6177" s="7" t="s">
        <v>18840</v>
      </c>
      <c r="B6177" s="7" t="s">
        <v>18841</v>
      </c>
      <c r="C6177" s="7" t="s">
        <v>7957</v>
      </c>
      <c r="D6177" s="7" t="s">
        <v>7952</v>
      </c>
      <c r="E6177" s="7" t="s">
        <v>7952</v>
      </c>
      <c r="F6177" s="27"/>
    </row>
    <row r="6178" spans="1:6" x14ac:dyDescent="0.3">
      <c r="A6178" s="7" t="s">
        <v>18842</v>
      </c>
      <c r="B6178" s="7" t="s">
        <v>18843</v>
      </c>
      <c r="C6178" s="7" t="s">
        <v>7957</v>
      </c>
      <c r="D6178" s="7" t="s">
        <v>7952</v>
      </c>
      <c r="E6178" s="7" t="s">
        <v>7952</v>
      </c>
      <c r="F6178" s="27"/>
    </row>
    <row r="6179" spans="1:6" x14ac:dyDescent="0.3">
      <c r="A6179" s="7" t="s">
        <v>18844</v>
      </c>
      <c r="B6179" s="7" t="s">
        <v>18845</v>
      </c>
      <c r="C6179" s="7" t="s">
        <v>7957</v>
      </c>
      <c r="D6179" s="7" t="s">
        <v>7952</v>
      </c>
      <c r="E6179" s="7" t="s">
        <v>7952</v>
      </c>
      <c r="F6179" s="27"/>
    </row>
    <row r="6180" spans="1:6" x14ac:dyDescent="0.3">
      <c r="A6180" s="7" t="s">
        <v>18846</v>
      </c>
      <c r="B6180" s="7" t="s">
        <v>18847</v>
      </c>
      <c r="C6180" s="7" t="s">
        <v>7957</v>
      </c>
      <c r="D6180" s="7" t="s">
        <v>7952</v>
      </c>
      <c r="E6180" s="7" t="s">
        <v>7952</v>
      </c>
      <c r="F6180" s="27"/>
    </row>
    <row r="6181" spans="1:6" x14ac:dyDescent="0.3">
      <c r="A6181" s="7" t="s">
        <v>18848</v>
      </c>
      <c r="B6181" s="7" t="s">
        <v>18849</v>
      </c>
      <c r="C6181" s="7" t="s">
        <v>7957</v>
      </c>
      <c r="D6181" s="7" t="s">
        <v>7952</v>
      </c>
      <c r="E6181" s="7" t="s">
        <v>7952</v>
      </c>
      <c r="F6181" s="27"/>
    </row>
    <row r="6182" spans="1:6" x14ac:dyDescent="0.3">
      <c r="A6182" s="7" t="s">
        <v>18850</v>
      </c>
      <c r="B6182" s="7" t="s">
        <v>18851</v>
      </c>
      <c r="C6182" s="7" t="s">
        <v>7957</v>
      </c>
      <c r="D6182" s="7" t="s">
        <v>7952</v>
      </c>
      <c r="E6182" s="7" t="s">
        <v>7952</v>
      </c>
      <c r="F6182" s="27"/>
    </row>
    <row r="6183" spans="1:6" x14ac:dyDescent="0.3">
      <c r="A6183" s="7" t="s">
        <v>18852</v>
      </c>
      <c r="B6183" s="7" t="s">
        <v>18853</v>
      </c>
      <c r="C6183" s="7" t="s">
        <v>7957</v>
      </c>
      <c r="D6183" s="7" t="s">
        <v>7952</v>
      </c>
      <c r="E6183" s="7" t="s">
        <v>7952</v>
      </c>
      <c r="F6183" s="27"/>
    </row>
    <row r="6184" spans="1:6" x14ac:dyDescent="0.3">
      <c r="A6184" s="20" t="s">
        <v>18854</v>
      </c>
      <c r="B6184" s="20" t="s">
        <v>18855</v>
      </c>
      <c r="C6184" s="20" t="s">
        <v>7957</v>
      </c>
      <c r="D6184" s="20" t="s">
        <v>7952</v>
      </c>
      <c r="E6184" s="20" t="s">
        <v>7952</v>
      </c>
      <c r="F6184" s="27"/>
    </row>
    <row r="6185" spans="1:6" x14ac:dyDescent="0.3">
      <c r="A6185" s="7" t="s">
        <v>18856</v>
      </c>
      <c r="B6185" s="7" t="s">
        <v>18857</v>
      </c>
      <c r="C6185" s="7" t="s">
        <v>7957</v>
      </c>
      <c r="D6185" s="7" t="s">
        <v>7952</v>
      </c>
      <c r="E6185" s="7" t="s">
        <v>7952</v>
      </c>
      <c r="F6185" s="27"/>
    </row>
    <row r="6186" spans="1:6" x14ac:dyDescent="0.3">
      <c r="A6186" s="7" t="s">
        <v>18858</v>
      </c>
      <c r="B6186" s="7" t="s">
        <v>18859</v>
      </c>
      <c r="C6186" s="7" t="s">
        <v>7957</v>
      </c>
      <c r="D6186" s="7" t="s">
        <v>7952</v>
      </c>
      <c r="E6186" s="7" t="s">
        <v>7952</v>
      </c>
      <c r="F6186" s="27"/>
    </row>
    <row r="6187" spans="1:6" x14ac:dyDescent="0.3">
      <c r="A6187" s="7" t="s">
        <v>18860</v>
      </c>
      <c r="B6187" s="7" t="s">
        <v>18861</v>
      </c>
      <c r="C6187" s="7" t="s">
        <v>7957</v>
      </c>
      <c r="D6187" s="7" t="s">
        <v>7952</v>
      </c>
      <c r="E6187" s="7" t="s">
        <v>7952</v>
      </c>
      <c r="F6187" s="27"/>
    </row>
    <row r="6188" spans="1:6" x14ac:dyDescent="0.3">
      <c r="A6188" s="7" t="s">
        <v>18862</v>
      </c>
      <c r="B6188" s="7" t="s">
        <v>18863</v>
      </c>
      <c r="C6188" s="7" t="s">
        <v>7957</v>
      </c>
      <c r="D6188" s="7" t="s">
        <v>7952</v>
      </c>
      <c r="E6188" s="7" t="s">
        <v>7952</v>
      </c>
      <c r="F6188" s="27"/>
    </row>
    <row r="6189" spans="1:6" x14ac:dyDescent="0.3">
      <c r="A6189" s="7" t="s">
        <v>18864</v>
      </c>
      <c r="B6189" s="7" t="s">
        <v>18865</v>
      </c>
      <c r="C6189" s="7" t="s">
        <v>7957</v>
      </c>
      <c r="D6189" s="7" t="s">
        <v>7952</v>
      </c>
      <c r="E6189" s="7" t="s">
        <v>7952</v>
      </c>
      <c r="F6189" s="27"/>
    </row>
    <row r="6190" spans="1:6" x14ac:dyDescent="0.3">
      <c r="A6190" s="7" t="s">
        <v>18866</v>
      </c>
      <c r="B6190" s="7" t="s">
        <v>12599</v>
      </c>
      <c r="C6190" s="7" t="s">
        <v>7957</v>
      </c>
      <c r="D6190" s="7" t="s">
        <v>7952</v>
      </c>
      <c r="E6190" s="7" t="s">
        <v>7952</v>
      </c>
      <c r="F6190" s="27"/>
    </row>
    <row r="6191" spans="1:6" x14ac:dyDescent="0.3">
      <c r="A6191" s="7" t="s">
        <v>18867</v>
      </c>
      <c r="B6191" s="7" t="s">
        <v>18868</v>
      </c>
      <c r="C6191" s="7" t="s">
        <v>7957</v>
      </c>
      <c r="D6191" s="7" t="s">
        <v>7952</v>
      </c>
      <c r="E6191" s="7" t="s">
        <v>7952</v>
      </c>
      <c r="F6191" s="27"/>
    </row>
    <row r="6192" spans="1:6" x14ac:dyDescent="0.3">
      <c r="A6192" s="7" t="s">
        <v>18869</v>
      </c>
      <c r="B6192" s="7" t="s">
        <v>18870</v>
      </c>
      <c r="C6192" s="7" t="s">
        <v>7957</v>
      </c>
      <c r="D6192" s="7" t="s">
        <v>7952</v>
      </c>
      <c r="E6192" s="7" t="s">
        <v>7952</v>
      </c>
      <c r="F6192" s="27"/>
    </row>
    <row r="6193" spans="1:6" x14ac:dyDescent="0.3">
      <c r="A6193" s="7" t="s">
        <v>18871</v>
      </c>
      <c r="B6193" s="7" t="s">
        <v>18872</v>
      </c>
      <c r="C6193" s="7" t="s">
        <v>7957</v>
      </c>
      <c r="D6193" s="7" t="s">
        <v>7952</v>
      </c>
      <c r="E6193" s="7" t="s">
        <v>7952</v>
      </c>
      <c r="F6193" s="27"/>
    </row>
    <row r="6194" spans="1:6" x14ac:dyDescent="0.3">
      <c r="A6194" s="7" t="s">
        <v>18873</v>
      </c>
      <c r="B6194" s="7" t="s">
        <v>18874</v>
      </c>
      <c r="C6194" s="7" t="s">
        <v>7957</v>
      </c>
      <c r="D6194" s="7" t="s">
        <v>7952</v>
      </c>
      <c r="E6194" s="7" t="s">
        <v>7952</v>
      </c>
      <c r="F6194" s="27"/>
    </row>
    <row r="6195" spans="1:6" x14ac:dyDescent="0.3">
      <c r="A6195" s="7" t="s">
        <v>18875</v>
      </c>
      <c r="B6195" s="7" t="s">
        <v>18876</v>
      </c>
      <c r="C6195" s="7" t="s">
        <v>7957</v>
      </c>
      <c r="D6195" s="7" t="s">
        <v>7952</v>
      </c>
      <c r="E6195" s="7" t="s">
        <v>7952</v>
      </c>
      <c r="F6195" s="27"/>
    </row>
    <row r="6196" spans="1:6" x14ac:dyDescent="0.3">
      <c r="A6196" s="7" t="s">
        <v>18877</v>
      </c>
      <c r="B6196" s="7" t="s">
        <v>18878</v>
      </c>
      <c r="C6196" s="7" t="s">
        <v>7957</v>
      </c>
      <c r="D6196" s="7" t="s">
        <v>7952</v>
      </c>
      <c r="E6196" s="7" t="s">
        <v>7952</v>
      </c>
      <c r="F6196" s="27"/>
    </row>
    <row r="6197" spans="1:6" x14ac:dyDescent="0.3">
      <c r="A6197" s="7" t="s">
        <v>18879</v>
      </c>
      <c r="B6197" s="7" t="s">
        <v>18880</v>
      </c>
      <c r="C6197" s="7" t="s">
        <v>7957</v>
      </c>
      <c r="D6197" s="7" t="s">
        <v>7952</v>
      </c>
      <c r="E6197" s="7" t="s">
        <v>7952</v>
      </c>
      <c r="F6197" s="27"/>
    </row>
    <row r="6198" spans="1:6" x14ac:dyDescent="0.3">
      <c r="A6198" s="7" t="s">
        <v>18881</v>
      </c>
      <c r="B6198" s="7" t="s">
        <v>18882</v>
      </c>
      <c r="C6198" s="7" t="s">
        <v>7957</v>
      </c>
      <c r="D6198" s="7" t="s">
        <v>7952</v>
      </c>
      <c r="E6198" s="7" t="s">
        <v>7952</v>
      </c>
      <c r="F6198" s="27"/>
    </row>
    <row r="6199" spans="1:6" x14ac:dyDescent="0.3">
      <c r="A6199" s="7" t="s">
        <v>18883</v>
      </c>
      <c r="B6199" s="7" t="s">
        <v>18884</v>
      </c>
      <c r="C6199" s="7" t="s">
        <v>7957</v>
      </c>
      <c r="D6199" s="7" t="s">
        <v>7952</v>
      </c>
      <c r="E6199" s="7" t="s">
        <v>7952</v>
      </c>
      <c r="F6199" s="27"/>
    </row>
    <row r="6200" spans="1:6" x14ac:dyDescent="0.3">
      <c r="A6200" s="7" t="s">
        <v>18885</v>
      </c>
      <c r="B6200" s="7" t="s">
        <v>18886</v>
      </c>
      <c r="C6200" s="7" t="s">
        <v>7957</v>
      </c>
      <c r="D6200" s="7" t="s">
        <v>7952</v>
      </c>
      <c r="E6200" s="7" t="s">
        <v>7952</v>
      </c>
      <c r="F6200" s="27"/>
    </row>
    <row r="6201" spans="1:6" x14ac:dyDescent="0.3">
      <c r="A6201" s="7" t="s">
        <v>18887</v>
      </c>
      <c r="B6201" s="7" t="s">
        <v>18888</v>
      </c>
      <c r="C6201" s="7" t="s">
        <v>7957</v>
      </c>
      <c r="D6201" s="7" t="s">
        <v>7952</v>
      </c>
      <c r="E6201" s="7" t="s">
        <v>7952</v>
      </c>
      <c r="F6201" s="27"/>
    </row>
    <row r="6202" spans="1:6" x14ac:dyDescent="0.3">
      <c r="A6202" s="7" t="s">
        <v>18889</v>
      </c>
      <c r="B6202" s="7" t="s">
        <v>18890</v>
      </c>
      <c r="C6202" s="7" t="s">
        <v>7957</v>
      </c>
      <c r="D6202" s="7" t="s">
        <v>7952</v>
      </c>
      <c r="E6202" s="7" t="s">
        <v>7952</v>
      </c>
      <c r="F6202" s="27"/>
    </row>
    <row r="6203" spans="1:6" x14ac:dyDescent="0.3">
      <c r="A6203" s="7" t="s">
        <v>18891</v>
      </c>
      <c r="B6203" s="7" t="s">
        <v>18892</v>
      </c>
      <c r="C6203" s="7" t="s">
        <v>7957</v>
      </c>
      <c r="D6203" s="7" t="s">
        <v>7952</v>
      </c>
      <c r="E6203" s="7" t="s">
        <v>7952</v>
      </c>
      <c r="F6203" s="27"/>
    </row>
    <row r="6204" spans="1:6" x14ac:dyDescent="0.3">
      <c r="A6204" s="7" t="s">
        <v>18893</v>
      </c>
      <c r="B6204" s="7" t="s">
        <v>18894</v>
      </c>
      <c r="C6204" s="7" t="s">
        <v>7957</v>
      </c>
      <c r="D6204" s="7" t="s">
        <v>7952</v>
      </c>
      <c r="E6204" s="7" t="s">
        <v>7952</v>
      </c>
      <c r="F6204" s="27"/>
    </row>
    <row r="6205" spans="1:6" x14ac:dyDescent="0.3">
      <c r="A6205" s="7" t="s">
        <v>18895</v>
      </c>
      <c r="B6205" s="7" t="s">
        <v>18896</v>
      </c>
      <c r="C6205" s="7" t="s">
        <v>7957</v>
      </c>
      <c r="D6205" s="7" t="s">
        <v>7952</v>
      </c>
      <c r="E6205" s="7" t="s">
        <v>7952</v>
      </c>
      <c r="F6205" s="27"/>
    </row>
    <row r="6206" spans="1:6" x14ac:dyDescent="0.3">
      <c r="A6206" s="7" t="s">
        <v>18897</v>
      </c>
      <c r="B6206" s="7" t="s">
        <v>18898</v>
      </c>
      <c r="C6206" s="7" t="s">
        <v>7957</v>
      </c>
      <c r="D6206" s="7" t="s">
        <v>7952</v>
      </c>
      <c r="E6206" s="7" t="s">
        <v>7952</v>
      </c>
      <c r="F6206" s="27"/>
    </row>
    <row r="6207" spans="1:6" x14ac:dyDescent="0.3">
      <c r="A6207" s="7" t="s">
        <v>18899</v>
      </c>
      <c r="B6207" s="7" t="s">
        <v>18900</v>
      </c>
      <c r="C6207" s="7" t="s">
        <v>7957</v>
      </c>
      <c r="D6207" s="7" t="s">
        <v>7952</v>
      </c>
      <c r="E6207" s="7" t="s">
        <v>7952</v>
      </c>
      <c r="F6207" s="27"/>
    </row>
    <row r="6208" spans="1:6" x14ac:dyDescent="0.3">
      <c r="A6208" s="7" t="s">
        <v>18901</v>
      </c>
      <c r="B6208" s="7" t="s">
        <v>18902</v>
      </c>
      <c r="C6208" s="7" t="s">
        <v>7957</v>
      </c>
      <c r="D6208" s="7" t="s">
        <v>7952</v>
      </c>
      <c r="E6208" s="7" t="s">
        <v>7952</v>
      </c>
      <c r="F6208" s="27"/>
    </row>
    <row r="6209" spans="1:6" x14ac:dyDescent="0.3">
      <c r="A6209" s="7" t="s">
        <v>18903</v>
      </c>
      <c r="B6209" s="7" t="s">
        <v>18904</v>
      </c>
      <c r="C6209" s="7" t="s">
        <v>7957</v>
      </c>
      <c r="D6209" s="7" t="s">
        <v>7952</v>
      </c>
      <c r="E6209" s="7" t="s">
        <v>7952</v>
      </c>
      <c r="F6209" s="27"/>
    </row>
    <row r="6210" spans="1:6" x14ac:dyDescent="0.3">
      <c r="A6210" s="7" t="s">
        <v>18905</v>
      </c>
      <c r="B6210" s="7" t="s">
        <v>18906</v>
      </c>
      <c r="C6210" s="7" t="s">
        <v>7957</v>
      </c>
      <c r="D6210" s="7" t="s">
        <v>7952</v>
      </c>
      <c r="E6210" s="7" t="s">
        <v>7952</v>
      </c>
      <c r="F6210" s="27"/>
    </row>
    <row r="6211" spans="1:6" x14ac:dyDescent="0.3">
      <c r="A6211" s="7" t="s">
        <v>18907</v>
      </c>
      <c r="B6211" s="7" t="s">
        <v>18908</v>
      </c>
      <c r="C6211" s="7" t="s">
        <v>7957</v>
      </c>
      <c r="D6211" s="7" t="s">
        <v>7952</v>
      </c>
      <c r="E6211" s="7" t="s">
        <v>7952</v>
      </c>
      <c r="F6211" s="27"/>
    </row>
    <row r="6212" spans="1:6" x14ac:dyDescent="0.3">
      <c r="A6212" s="7" t="s">
        <v>18909</v>
      </c>
      <c r="B6212" s="7" t="s">
        <v>18910</v>
      </c>
      <c r="C6212" s="7" t="s">
        <v>7957</v>
      </c>
      <c r="D6212" s="7" t="s">
        <v>7952</v>
      </c>
      <c r="E6212" s="7" t="s">
        <v>7952</v>
      </c>
      <c r="F6212" s="27"/>
    </row>
    <row r="6213" spans="1:6" x14ac:dyDescent="0.3">
      <c r="A6213" s="7" t="s">
        <v>18911</v>
      </c>
      <c r="B6213" s="7" t="s">
        <v>18912</v>
      </c>
      <c r="C6213" s="7" t="s">
        <v>7957</v>
      </c>
      <c r="D6213" s="7" t="s">
        <v>7952</v>
      </c>
      <c r="E6213" s="7" t="s">
        <v>7952</v>
      </c>
      <c r="F6213" s="27"/>
    </row>
    <row r="6214" spans="1:6" x14ac:dyDescent="0.3">
      <c r="A6214" s="7" t="s">
        <v>18913</v>
      </c>
      <c r="B6214" s="7" t="s">
        <v>18914</v>
      </c>
      <c r="C6214" s="7" t="s">
        <v>7957</v>
      </c>
      <c r="D6214" s="7" t="s">
        <v>7952</v>
      </c>
      <c r="E6214" s="7" t="s">
        <v>7952</v>
      </c>
      <c r="F6214" s="27"/>
    </row>
    <row r="6215" spans="1:6" x14ac:dyDescent="0.3">
      <c r="A6215" s="7" t="s">
        <v>18915</v>
      </c>
      <c r="B6215" s="7" t="s">
        <v>18916</v>
      </c>
      <c r="C6215" s="7" t="s">
        <v>7957</v>
      </c>
      <c r="D6215" s="7" t="s">
        <v>7952</v>
      </c>
      <c r="E6215" s="7" t="s">
        <v>7952</v>
      </c>
      <c r="F6215" s="27"/>
    </row>
    <row r="6216" spans="1:6" x14ac:dyDescent="0.3">
      <c r="A6216" s="7" t="s">
        <v>18917</v>
      </c>
      <c r="B6216" s="7" t="s">
        <v>18442</v>
      </c>
      <c r="C6216" s="7" t="s">
        <v>7957</v>
      </c>
      <c r="D6216" s="7" t="s">
        <v>7952</v>
      </c>
      <c r="E6216" s="7" t="s">
        <v>7952</v>
      </c>
      <c r="F6216" s="27"/>
    </row>
    <row r="6217" spans="1:6" x14ac:dyDescent="0.3">
      <c r="A6217" s="7" t="s">
        <v>18918</v>
      </c>
      <c r="B6217" s="7" t="s">
        <v>17065</v>
      </c>
      <c r="C6217" s="7" t="s">
        <v>7957</v>
      </c>
      <c r="D6217" s="7" t="s">
        <v>7952</v>
      </c>
      <c r="E6217" s="7" t="s">
        <v>7952</v>
      </c>
      <c r="F6217" s="27"/>
    </row>
    <row r="6218" spans="1:6" x14ac:dyDescent="0.3">
      <c r="A6218" s="7" t="s">
        <v>18919</v>
      </c>
      <c r="B6218" s="7" t="s">
        <v>17065</v>
      </c>
      <c r="C6218" s="7" t="s">
        <v>7957</v>
      </c>
      <c r="D6218" s="7" t="s">
        <v>7952</v>
      </c>
      <c r="E6218" s="7" t="s">
        <v>7952</v>
      </c>
      <c r="F6218" s="27"/>
    </row>
    <row r="6219" spans="1:6" x14ac:dyDescent="0.3">
      <c r="A6219" s="7" t="s">
        <v>18920</v>
      </c>
      <c r="B6219" s="7" t="s">
        <v>18921</v>
      </c>
      <c r="C6219" s="7" t="s">
        <v>7957</v>
      </c>
      <c r="D6219" s="7" t="s">
        <v>7952</v>
      </c>
      <c r="E6219" s="7" t="s">
        <v>7952</v>
      </c>
      <c r="F6219" s="27"/>
    </row>
    <row r="6220" spans="1:6" x14ac:dyDescent="0.3">
      <c r="A6220" s="7" t="s">
        <v>18922</v>
      </c>
      <c r="B6220" s="7" t="s">
        <v>18923</v>
      </c>
      <c r="C6220" s="7" t="s">
        <v>7957</v>
      </c>
      <c r="D6220" s="7" t="s">
        <v>7952</v>
      </c>
      <c r="E6220" s="7" t="s">
        <v>7952</v>
      </c>
      <c r="F6220" s="27"/>
    </row>
    <row r="6221" spans="1:6" x14ac:dyDescent="0.3">
      <c r="A6221" s="7" t="s">
        <v>18924</v>
      </c>
      <c r="B6221" s="7" t="s">
        <v>18925</v>
      </c>
      <c r="C6221" s="7" t="s">
        <v>7957</v>
      </c>
      <c r="D6221" s="7" t="s">
        <v>7952</v>
      </c>
      <c r="E6221" s="7" t="s">
        <v>7952</v>
      </c>
      <c r="F6221" s="27"/>
    </row>
    <row r="6222" spans="1:6" x14ac:dyDescent="0.3">
      <c r="A6222" s="7" t="s">
        <v>18926</v>
      </c>
      <c r="B6222" s="7" t="s">
        <v>18927</v>
      </c>
      <c r="C6222" s="7" t="s">
        <v>7957</v>
      </c>
      <c r="D6222" s="7" t="s">
        <v>7952</v>
      </c>
      <c r="E6222" s="7" t="s">
        <v>7952</v>
      </c>
      <c r="F6222" s="27"/>
    </row>
    <row r="6223" spans="1:6" x14ac:dyDescent="0.3">
      <c r="A6223" s="7" t="s">
        <v>18928</v>
      </c>
      <c r="B6223" s="7" t="s">
        <v>18929</v>
      </c>
      <c r="C6223" s="7" t="s">
        <v>7957</v>
      </c>
      <c r="D6223" s="7" t="s">
        <v>7952</v>
      </c>
      <c r="E6223" s="7" t="s">
        <v>7952</v>
      </c>
      <c r="F6223" s="27"/>
    </row>
    <row r="6224" spans="1:6" x14ac:dyDescent="0.3">
      <c r="A6224" s="7" t="s">
        <v>18930</v>
      </c>
      <c r="B6224" s="7" t="s">
        <v>18931</v>
      </c>
      <c r="C6224" s="7" t="s">
        <v>7957</v>
      </c>
      <c r="D6224" s="7" t="s">
        <v>7952</v>
      </c>
      <c r="E6224" s="7" t="s">
        <v>7952</v>
      </c>
      <c r="F6224" s="27"/>
    </row>
    <row r="6225" spans="1:6" x14ac:dyDescent="0.3">
      <c r="A6225" s="7" t="s">
        <v>18932</v>
      </c>
      <c r="B6225" s="7" t="s">
        <v>18933</v>
      </c>
      <c r="C6225" s="7" t="s">
        <v>7957</v>
      </c>
      <c r="D6225" s="7" t="s">
        <v>7952</v>
      </c>
      <c r="E6225" s="7" t="s">
        <v>7952</v>
      </c>
      <c r="F6225" s="27"/>
    </row>
    <row r="6226" spans="1:6" x14ac:dyDescent="0.3">
      <c r="A6226" s="7" t="s">
        <v>18934</v>
      </c>
      <c r="B6226" s="7" t="s">
        <v>18935</v>
      </c>
      <c r="C6226" s="7" t="s">
        <v>7957</v>
      </c>
      <c r="D6226" s="7" t="s">
        <v>7952</v>
      </c>
      <c r="E6226" s="7" t="s">
        <v>7952</v>
      </c>
      <c r="F6226" s="27"/>
    </row>
    <row r="6227" spans="1:6" x14ac:dyDescent="0.3">
      <c r="A6227" s="7" t="s">
        <v>18936</v>
      </c>
      <c r="B6227" s="7" t="s">
        <v>18937</v>
      </c>
      <c r="C6227" s="7" t="s">
        <v>7957</v>
      </c>
      <c r="D6227" s="7" t="s">
        <v>7952</v>
      </c>
      <c r="E6227" s="7" t="s">
        <v>7952</v>
      </c>
      <c r="F6227" s="27"/>
    </row>
    <row r="6228" spans="1:6" x14ac:dyDescent="0.3">
      <c r="A6228" s="7" t="s">
        <v>18938</v>
      </c>
      <c r="B6228" s="7" t="s">
        <v>18939</v>
      </c>
      <c r="C6228" s="7" t="s">
        <v>7957</v>
      </c>
      <c r="D6228" s="7" t="s">
        <v>7952</v>
      </c>
      <c r="E6228" s="7" t="s">
        <v>7952</v>
      </c>
      <c r="F6228" s="27"/>
    </row>
    <row r="6229" spans="1:6" x14ac:dyDescent="0.3">
      <c r="A6229" s="7" t="s">
        <v>18940</v>
      </c>
      <c r="B6229" s="7" t="s">
        <v>18941</v>
      </c>
      <c r="C6229" s="7" t="s">
        <v>7957</v>
      </c>
      <c r="D6229" s="7" t="s">
        <v>7952</v>
      </c>
      <c r="E6229" s="7" t="s">
        <v>7952</v>
      </c>
      <c r="F6229" s="27"/>
    </row>
    <row r="6230" spans="1:6" x14ac:dyDescent="0.3">
      <c r="A6230" s="7" t="s">
        <v>18942</v>
      </c>
      <c r="B6230" s="7" t="s">
        <v>18943</v>
      </c>
      <c r="C6230" s="7" t="s">
        <v>7957</v>
      </c>
      <c r="D6230" s="7" t="s">
        <v>7952</v>
      </c>
      <c r="E6230" s="7" t="s">
        <v>7952</v>
      </c>
      <c r="F6230" s="27"/>
    </row>
    <row r="6231" spans="1:6" x14ac:dyDescent="0.3">
      <c r="A6231" s="7" t="s">
        <v>18944</v>
      </c>
      <c r="B6231" s="7" t="s">
        <v>18945</v>
      </c>
      <c r="C6231" s="7" t="s">
        <v>7957</v>
      </c>
      <c r="D6231" s="7" t="s">
        <v>7952</v>
      </c>
      <c r="E6231" s="7" t="s">
        <v>7952</v>
      </c>
      <c r="F6231" s="27"/>
    </row>
    <row r="6232" spans="1:6" x14ac:dyDescent="0.3">
      <c r="A6232" s="7" t="s">
        <v>18946</v>
      </c>
      <c r="B6232" s="7" t="s">
        <v>18947</v>
      </c>
      <c r="C6232" s="7" t="s">
        <v>7957</v>
      </c>
      <c r="D6232" s="7" t="s">
        <v>7952</v>
      </c>
      <c r="E6232" s="7" t="s">
        <v>7952</v>
      </c>
      <c r="F6232" s="27"/>
    </row>
    <row r="6233" spans="1:6" x14ac:dyDescent="0.3">
      <c r="A6233" s="7" t="s">
        <v>18948</v>
      </c>
      <c r="B6233" s="7" t="s">
        <v>18949</v>
      </c>
      <c r="C6233" s="7" t="s">
        <v>7957</v>
      </c>
      <c r="D6233" s="7" t="s">
        <v>7952</v>
      </c>
      <c r="E6233" s="7" t="s">
        <v>7952</v>
      </c>
      <c r="F6233" s="27"/>
    </row>
    <row r="6234" spans="1:6" x14ac:dyDescent="0.3">
      <c r="A6234" s="7" t="s">
        <v>18950</v>
      </c>
      <c r="B6234" s="7" t="s">
        <v>18951</v>
      </c>
      <c r="C6234" s="7" t="s">
        <v>7957</v>
      </c>
      <c r="D6234" s="7" t="s">
        <v>7952</v>
      </c>
      <c r="E6234" s="7" t="s">
        <v>7952</v>
      </c>
      <c r="F6234" s="27"/>
    </row>
    <row r="6235" spans="1:6" x14ac:dyDescent="0.3">
      <c r="A6235" s="7" t="s">
        <v>18952</v>
      </c>
      <c r="B6235" s="7" t="s">
        <v>18953</v>
      </c>
      <c r="C6235" s="7" t="s">
        <v>7957</v>
      </c>
      <c r="D6235" s="7" t="s">
        <v>7952</v>
      </c>
      <c r="E6235" s="7" t="s">
        <v>7952</v>
      </c>
      <c r="F6235" s="27"/>
    </row>
    <row r="6236" spans="1:6" x14ac:dyDescent="0.3">
      <c r="A6236" s="7" t="s">
        <v>18954</v>
      </c>
      <c r="B6236" s="7" t="s">
        <v>18955</v>
      </c>
      <c r="C6236" s="7" t="s">
        <v>7957</v>
      </c>
      <c r="D6236" s="7" t="s">
        <v>7952</v>
      </c>
      <c r="E6236" s="7" t="s">
        <v>7952</v>
      </c>
      <c r="F6236" s="27"/>
    </row>
    <row r="6237" spans="1:6" x14ac:dyDescent="0.3">
      <c r="A6237" s="7" t="s">
        <v>18956</v>
      </c>
      <c r="B6237" s="7" t="s">
        <v>18957</v>
      </c>
      <c r="C6237" s="7" t="s">
        <v>7957</v>
      </c>
      <c r="D6237" s="7" t="s">
        <v>7952</v>
      </c>
      <c r="E6237" s="7" t="s">
        <v>7952</v>
      </c>
      <c r="F6237" s="27"/>
    </row>
    <row r="6238" spans="1:6" x14ac:dyDescent="0.3">
      <c r="A6238" s="7" t="s">
        <v>18958</v>
      </c>
      <c r="B6238" s="7" t="s">
        <v>9013</v>
      </c>
      <c r="C6238" s="7" t="s">
        <v>7957</v>
      </c>
      <c r="D6238" s="7" t="s">
        <v>7952</v>
      </c>
      <c r="E6238" s="7" t="s">
        <v>7952</v>
      </c>
      <c r="F6238" s="27"/>
    </row>
    <row r="6239" spans="1:6" x14ac:dyDescent="0.3">
      <c r="A6239" s="7" t="s">
        <v>18959</v>
      </c>
      <c r="B6239" s="7" t="s">
        <v>9015</v>
      </c>
      <c r="C6239" s="7" t="s">
        <v>7957</v>
      </c>
      <c r="D6239" s="7" t="s">
        <v>7952</v>
      </c>
      <c r="E6239" s="7" t="s">
        <v>7952</v>
      </c>
      <c r="F6239" s="27"/>
    </row>
    <row r="6240" spans="1:6" x14ac:dyDescent="0.3">
      <c r="A6240" s="7" t="s">
        <v>18960</v>
      </c>
      <c r="B6240" s="7" t="s">
        <v>14293</v>
      </c>
      <c r="C6240" s="7" t="s">
        <v>7957</v>
      </c>
      <c r="D6240" s="7" t="s">
        <v>7952</v>
      </c>
      <c r="E6240" s="7" t="s">
        <v>7952</v>
      </c>
      <c r="F6240" s="27"/>
    </row>
    <row r="6241" spans="1:6" x14ac:dyDescent="0.3">
      <c r="A6241" s="7" t="s">
        <v>18961</v>
      </c>
      <c r="B6241" s="7" t="s">
        <v>9019</v>
      </c>
      <c r="C6241" s="7" t="s">
        <v>7957</v>
      </c>
      <c r="D6241" s="7" t="s">
        <v>7952</v>
      </c>
      <c r="E6241" s="7" t="s">
        <v>7952</v>
      </c>
      <c r="F6241" s="27"/>
    </row>
    <row r="6242" spans="1:6" x14ac:dyDescent="0.3">
      <c r="A6242" s="7" t="s">
        <v>18962</v>
      </c>
      <c r="B6242" s="7" t="s">
        <v>14296</v>
      </c>
      <c r="C6242" s="7" t="s">
        <v>7957</v>
      </c>
      <c r="D6242" s="7" t="s">
        <v>7952</v>
      </c>
      <c r="E6242" s="7" t="s">
        <v>7952</v>
      </c>
      <c r="F6242" s="27"/>
    </row>
    <row r="6243" spans="1:6" x14ac:dyDescent="0.3">
      <c r="A6243" s="7" t="s">
        <v>18963</v>
      </c>
      <c r="B6243" s="7" t="s">
        <v>14298</v>
      </c>
      <c r="C6243" s="7" t="s">
        <v>7957</v>
      </c>
      <c r="D6243" s="7" t="s">
        <v>7952</v>
      </c>
      <c r="E6243" s="7" t="s">
        <v>7952</v>
      </c>
      <c r="F6243" s="27"/>
    </row>
    <row r="6244" spans="1:6" x14ac:dyDescent="0.3">
      <c r="A6244" s="7" t="s">
        <v>18964</v>
      </c>
      <c r="B6244" s="7" t="s">
        <v>9025</v>
      </c>
      <c r="C6244" s="7" t="s">
        <v>7957</v>
      </c>
      <c r="D6244" s="7" t="s">
        <v>7952</v>
      </c>
      <c r="E6244" s="7" t="s">
        <v>7952</v>
      </c>
      <c r="F6244" s="27"/>
    </row>
    <row r="6245" spans="1:6" x14ac:dyDescent="0.3">
      <c r="A6245" s="7" t="s">
        <v>18965</v>
      </c>
      <c r="B6245" s="7" t="s">
        <v>9027</v>
      </c>
      <c r="C6245" s="7" t="s">
        <v>7957</v>
      </c>
      <c r="D6245" s="7" t="s">
        <v>7952</v>
      </c>
      <c r="E6245" s="7" t="s">
        <v>7952</v>
      </c>
      <c r="F6245" s="27"/>
    </row>
    <row r="6246" spans="1:6" x14ac:dyDescent="0.3">
      <c r="A6246" s="7" t="s">
        <v>18966</v>
      </c>
      <c r="B6246" s="7" t="s">
        <v>18967</v>
      </c>
      <c r="C6246" s="7" t="s">
        <v>7957</v>
      </c>
      <c r="D6246" s="7" t="s">
        <v>7952</v>
      </c>
      <c r="E6246" s="7" t="s">
        <v>7952</v>
      </c>
      <c r="F6246" s="27"/>
    </row>
    <row r="6247" spans="1:6" x14ac:dyDescent="0.3">
      <c r="A6247" s="7" t="s">
        <v>18968</v>
      </c>
      <c r="B6247" s="7" t="s">
        <v>18969</v>
      </c>
      <c r="C6247" s="7" t="s">
        <v>7957</v>
      </c>
      <c r="D6247" s="7" t="s">
        <v>7952</v>
      </c>
      <c r="E6247" s="7" t="s">
        <v>7952</v>
      </c>
      <c r="F6247" s="27"/>
    </row>
    <row r="6248" spans="1:6" x14ac:dyDescent="0.3">
      <c r="A6248" s="7" t="s">
        <v>18970</v>
      </c>
      <c r="B6248" s="7" t="s">
        <v>18971</v>
      </c>
      <c r="C6248" s="7" t="s">
        <v>7957</v>
      </c>
      <c r="D6248" s="7" t="s">
        <v>7952</v>
      </c>
      <c r="E6248" s="7" t="s">
        <v>7952</v>
      </c>
      <c r="F6248" s="27"/>
    </row>
    <row r="6249" spans="1:6" x14ac:dyDescent="0.3">
      <c r="A6249" s="7" t="s">
        <v>18972</v>
      </c>
      <c r="B6249" s="7" t="s">
        <v>18973</v>
      </c>
      <c r="C6249" s="7" t="s">
        <v>7957</v>
      </c>
      <c r="D6249" s="7" t="s">
        <v>7952</v>
      </c>
      <c r="E6249" s="7" t="s">
        <v>7952</v>
      </c>
      <c r="F6249" s="27"/>
    </row>
    <row r="6250" spans="1:6" x14ac:dyDescent="0.3">
      <c r="A6250" s="7" t="s">
        <v>18974</v>
      </c>
      <c r="B6250" s="7" t="s">
        <v>18975</v>
      </c>
      <c r="C6250" s="7" t="s">
        <v>7957</v>
      </c>
      <c r="D6250" s="7" t="s">
        <v>7952</v>
      </c>
      <c r="E6250" s="7" t="s">
        <v>7952</v>
      </c>
      <c r="F6250" s="27"/>
    </row>
    <row r="6251" spans="1:6" x14ac:dyDescent="0.3">
      <c r="A6251" s="7" t="s">
        <v>18976</v>
      </c>
      <c r="B6251" s="7" t="s">
        <v>18977</v>
      </c>
      <c r="C6251" s="7" t="s">
        <v>7957</v>
      </c>
      <c r="D6251" s="7" t="s">
        <v>7952</v>
      </c>
      <c r="E6251" s="7" t="s">
        <v>7952</v>
      </c>
      <c r="F6251" s="27"/>
    </row>
    <row r="6252" spans="1:6" x14ac:dyDescent="0.3">
      <c r="A6252" s="7" t="s">
        <v>18978</v>
      </c>
      <c r="B6252" s="7" t="s">
        <v>18979</v>
      </c>
      <c r="C6252" s="7" t="s">
        <v>7957</v>
      </c>
      <c r="D6252" s="7" t="s">
        <v>7952</v>
      </c>
      <c r="E6252" s="7" t="s">
        <v>7952</v>
      </c>
      <c r="F6252" s="27"/>
    </row>
    <row r="6253" spans="1:6" x14ac:dyDescent="0.3">
      <c r="A6253" s="7" t="s">
        <v>18980</v>
      </c>
      <c r="B6253" s="7" t="s">
        <v>18981</v>
      </c>
      <c r="C6253" s="7" t="s">
        <v>7957</v>
      </c>
      <c r="D6253" s="7" t="s">
        <v>7952</v>
      </c>
      <c r="E6253" s="7" t="s">
        <v>7952</v>
      </c>
      <c r="F6253" s="27"/>
    </row>
    <row r="6254" spans="1:6" x14ac:dyDescent="0.3">
      <c r="A6254" s="7" t="s">
        <v>18982</v>
      </c>
      <c r="B6254" s="7" t="s">
        <v>18981</v>
      </c>
      <c r="C6254" s="7" t="s">
        <v>7957</v>
      </c>
      <c r="D6254" s="7" t="s">
        <v>7952</v>
      </c>
      <c r="E6254" s="7" t="s">
        <v>7952</v>
      </c>
      <c r="F6254" s="27"/>
    </row>
    <row r="6255" spans="1:6" x14ac:dyDescent="0.3">
      <c r="A6255" s="7" t="s">
        <v>18983</v>
      </c>
      <c r="B6255" s="7" t="s">
        <v>18984</v>
      </c>
      <c r="C6255" s="7" t="s">
        <v>7957</v>
      </c>
      <c r="D6255" s="7" t="s">
        <v>7952</v>
      </c>
      <c r="E6255" s="7" t="s">
        <v>7952</v>
      </c>
      <c r="F6255" s="27"/>
    </row>
    <row r="6256" spans="1:6" x14ac:dyDescent="0.3">
      <c r="A6256" s="7" t="s">
        <v>18985</v>
      </c>
      <c r="B6256" s="7" t="s">
        <v>18986</v>
      </c>
      <c r="C6256" s="7" t="s">
        <v>7957</v>
      </c>
      <c r="D6256" s="7" t="s">
        <v>7952</v>
      </c>
      <c r="E6256" s="7" t="s">
        <v>7952</v>
      </c>
      <c r="F6256" s="27"/>
    </row>
    <row r="6257" spans="1:6" x14ac:dyDescent="0.3">
      <c r="A6257" s="7" t="s">
        <v>18987</v>
      </c>
      <c r="B6257" s="7" t="s">
        <v>18988</v>
      </c>
      <c r="C6257" s="7" t="s">
        <v>7957</v>
      </c>
      <c r="D6257" s="7" t="s">
        <v>7952</v>
      </c>
      <c r="E6257" s="7" t="s">
        <v>7952</v>
      </c>
      <c r="F6257" s="27"/>
    </row>
    <row r="6258" spans="1:6" x14ac:dyDescent="0.3">
      <c r="A6258" s="7" t="s">
        <v>18989</v>
      </c>
      <c r="B6258" s="7" t="s">
        <v>18990</v>
      </c>
      <c r="C6258" s="7" t="s">
        <v>7957</v>
      </c>
      <c r="D6258" s="7" t="s">
        <v>7952</v>
      </c>
      <c r="E6258" s="7" t="s">
        <v>7952</v>
      </c>
      <c r="F6258" s="27"/>
    </row>
    <row r="6259" spans="1:6" x14ac:dyDescent="0.3">
      <c r="A6259" s="7" t="s">
        <v>18991</v>
      </c>
      <c r="B6259" s="7" t="s">
        <v>18992</v>
      </c>
      <c r="C6259" s="7" t="s">
        <v>7957</v>
      </c>
      <c r="D6259" s="7" t="s">
        <v>7952</v>
      </c>
      <c r="E6259" s="7" t="s">
        <v>7952</v>
      </c>
      <c r="F6259" s="27"/>
    </row>
    <row r="6260" spans="1:6" x14ac:dyDescent="0.3">
      <c r="A6260" s="7" t="s">
        <v>18993</v>
      </c>
      <c r="B6260" s="7" t="s">
        <v>18994</v>
      </c>
      <c r="C6260" s="7" t="s">
        <v>7957</v>
      </c>
      <c r="D6260" s="7" t="s">
        <v>7952</v>
      </c>
      <c r="E6260" s="7" t="s">
        <v>7952</v>
      </c>
      <c r="F6260" s="27"/>
    </row>
    <row r="6261" spans="1:6" x14ac:dyDescent="0.3">
      <c r="A6261" s="7" t="s">
        <v>18995</v>
      </c>
      <c r="B6261" s="7" t="s">
        <v>18996</v>
      </c>
      <c r="C6261" s="7" t="s">
        <v>7957</v>
      </c>
      <c r="D6261" s="7" t="s">
        <v>7952</v>
      </c>
      <c r="E6261" s="7" t="s">
        <v>7952</v>
      </c>
      <c r="F6261" s="27"/>
    </row>
    <row r="6262" spans="1:6" x14ac:dyDescent="0.3">
      <c r="A6262" s="7" t="s">
        <v>18997</v>
      </c>
      <c r="B6262" s="7" t="s">
        <v>18998</v>
      </c>
      <c r="C6262" s="7" t="s">
        <v>7957</v>
      </c>
      <c r="D6262" s="7" t="s">
        <v>7952</v>
      </c>
      <c r="E6262" s="7" t="s">
        <v>7952</v>
      </c>
      <c r="F6262" s="27"/>
    </row>
    <row r="6263" spans="1:6" x14ac:dyDescent="0.3">
      <c r="A6263" s="7" t="s">
        <v>18999</v>
      </c>
      <c r="B6263" s="7" t="s">
        <v>19000</v>
      </c>
      <c r="C6263" s="7" t="s">
        <v>7957</v>
      </c>
      <c r="D6263" s="7" t="s">
        <v>7952</v>
      </c>
      <c r="E6263" s="7" t="s">
        <v>7952</v>
      </c>
      <c r="F6263" s="27"/>
    </row>
    <row r="6264" spans="1:6" x14ac:dyDescent="0.3">
      <c r="A6264" s="7" t="s">
        <v>19001</v>
      </c>
      <c r="B6264" s="7" t="s">
        <v>19002</v>
      </c>
      <c r="C6264" s="7" t="s">
        <v>7957</v>
      </c>
      <c r="D6264" s="7" t="s">
        <v>7952</v>
      </c>
      <c r="E6264" s="7" t="s">
        <v>7952</v>
      </c>
      <c r="F6264" s="27"/>
    </row>
    <row r="6265" spans="1:6" x14ac:dyDescent="0.3">
      <c r="A6265" s="7" t="s">
        <v>19003</v>
      </c>
      <c r="B6265" s="7" t="s">
        <v>19004</v>
      </c>
      <c r="C6265" s="7" t="s">
        <v>7957</v>
      </c>
      <c r="D6265" s="7" t="s">
        <v>7952</v>
      </c>
      <c r="E6265" s="7" t="s">
        <v>7952</v>
      </c>
      <c r="F6265" s="27"/>
    </row>
    <row r="6266" spans="1:6" x14ac:dyDescent="0.3">
      <c r="A6266" s="7" t="s">
        <v>19005</v>
      </c>
      <c r="B6266" s="7" t="s">
        <v>18939</v>
      </c>
      <c r="C6266" s="7" t="s">
        <v>7957</v>
      </c>
      <c r="D6266" s="7" t="s">
        <v>7952</v>
      </c>
      <c r="E6266" s="7" t="s">
        <v>7952</v>
      </c>
      <c r="F6266" s="27"/>
    </row>
    <row r="6267" spans="1:6" x14ac:dyDescent="0.3">
      <c r="A6267" s="7" t="s">
        <v>19006</v>
      </c>
      <c r="B6267" s="7" t="s">
        <v>19007</v>
      </c>
      <c r="C6267" s="7" t="s">
        <v>7957</v>
      </c>
      <c r="D6267" s="7" t="s">
        <v>7952</v>
      </c>
      <c r="E6267" s="7" t="s">
        <v>7952</v>
      </c>
      <c r="F6267" s="27"/>
    </row>
    <row r="6268" spans="1:6" x14ac:dyDescent="0.3">
      <c r="A6268" s="7" t="s">
        <v>19008</v>
      </c>
      <c r="B6268" s="7" t="s">
        <v>19009</v>
      </c>
      <c r="C6268" s="7" t="s">
        <v>7957</v>
      </c>
      <c r="D6268" s="7" t="s">
        <v>7952</v>
      </c>
      <c r="E6268" s="7" t="s">
        <v>7952</v>
      </c>
      <c r="F6268" s="27"/>
    </row>
    <row r="6269" spans="1:6" x14ac:dyDescent="0.3">
      <c r="A6269" s="7" t="s">
        <v>19010</v>
      </c>
      <c r="B6269" s="7" t="s">
        <v>19011</v>
      </c>
      <c r="C6269" s="7" t="s">
        <v>7957</v>
      </c>
      <c r="D6269" s="7" t="s">
        <v>7952</v>
      </c>
      <c r="E6269" s="7" t="s">
        <v>7952</v>
      </c>
      <c r="F6269" s="27"/>
    </row>
    <row r="6270" spans="1:6" x14ac:dyDescent="0.3">
      <c r="A6270" s="7" t="s">
        <v>19012</v>
      </c>
      <c r="B6270" s="7" t="s">
        <v>19013</v>
      </c>
      <c r="C6270" s="7" t="s">
        <v>7957</v>
      </c>
      <c r="D6270" s="7" t="s">
        <v>7952</v>
      </c>
      <c r="E6270" s="7" t="s">
        <v>7952</v>
      </c>
      <c r="F6270" s="27"/>
    </row>
    <row r="6271" spans="1:6" x14ac:dyDescent="0.3">
      <c r="A6271" s="7" t="s">
        <v>19014</v>
      </c>
      <c r="B6271" s="7" t="s">
        <v>18943</v>
      </c>
      <c r="C6271" s="7" t="s">
        <v>7957</v>
      </c>
      <c r="D6271" s="7" t="s">
        <v>7952</v>
      </c>
      <c r="E6271" s="7" t="s">
        <v>7952</v>
      </c>
      <c r="F6271" s="27"/>
    </row>
    <row r="6272" spans="1:6" x14ac:dyDescent="0.3">
      <c r="A6272" s="7" t="s">
        <v>19015</v>
      </c>
      <c r="B6272" s="7" t="s">
        <v>18951</v>
      </c>
      <c r="C6272" s="7" t="s">
        <v>7957</v>
      </c>
      <c r="D6272" s="7" t="s">
        <v>7952</v>
      </c>
      <c r="E6272" s="7" t="s">
        <v>7952</v>
      </c>
      <c r="F6272" s="27"/>
    </row>
    <row r="6273" spans="1:6" x14ac:dyDescent="0.3">
      <c r="A6273" s="7" t="s">
        <v>19016</v>
      </c>
      <c r="B6273" s="7" t="s">
        <v>19017</v>
      </c>
      <c r="C6273" s="7" t="s">
        <v>7957</v>
      </c>
      <c r="D6273" s="7" t="s">
        <v>7952</v>
      </c>
      <c r="E6273" s="7" t="s">
        <v>7952</v>
      </c>
      <c r="F6273" s="27"/>
    </row>
    <row r="6274" spans="1:6" x14ac:dyDescent="0.3">
      <c r="A6274" s="7" t="s">
        <v>19018</v>
      </c>
      <c r="B6274" s="7" t="s">
        <v>19019</v>
      </c>
      <c r="C6274" s="7" t="s">
        <v>7957</v>
      </c>
      <c r="D6274" s="7" t="s">
        <v>7952</v>
      </c>
      <c r="E6274" s="7" t="s">
        <v>7952</v>
      </c>
      <c r="F6274" s="27"/>
    </row>
    <row r="6275" spans="1:6" x14ac:dyDescent="0.3">
      <c r="A6275" s="7" t="s">
        <v>19020</v>
      </c>
      <c r="B6275" s="7" t="s">
        <v>19021</v>
      </c>
      <c r="C6275" s="7" t="s">
        <v>7957</v>
      </c>
      <c r="D6275" s="7" t="s">
        <v>7952</v>
      </c>
      <c r="E6275" s="7" t="s">
        <v>7952</v>
      </c>
      <c r="F6275" s="27"/>
    </row>
    <row r="6276" spans="1:6" x14ac:dyDescent="0.3">
      <c r="A6276" s="7" t="s">
        <v>19022</v>
      </c>
      <c r="B6276" s="7" t="s">
        <v>18953</v>
      </c>
      <c r="C6276" s="7" t="s">
        <v>7957</v>
      </c>
      <c r="D6276" s="7" t="s">
        <v>7952</v>
      </c>
      <c r="E6276" s="7" t="s">
        <v>7952</v>
      </c>
      <c r="F6276" s="27"/>
    </row>
    <row r="6277" spans="1:6" x14ac:dyDescent="0.3">
      <c r="A6277" s="7" t="s">
        <v>19023</v>
      </c>
      <c r="B6277" s="7" t="s">
        <v>19024</v>
      </c>
      <c r="C6277" s="7" t="s">
        <v>7957</v>
      </c>
      <c r="D6277" s="7" t="s">
        <v>7952</v>
      </c>
      <c r="E6277" s="7" t="s">
        <v>7952</v>
      </c>
      <c r="F6277" s="27"/>
    </row>
    <row r="6278" spans="1:6" x14ac:dyDescent="0.3">
      <c r="A6278" s="7" t="s">
        <v>19025</v>
      </c>
      <c r="B6278" s="7" t="s">
        <v>19026</v>
      </c>
      <c r="C6278" s="7" t="s">
        <v>7957</v>
      </c>
      <c r="D6278" s="7" t="s">
        <v>7952</v>
      </c>
      <c r="E6278" s="7" t="s">
        <v>7952</v>
      </c>
      <c r="F6278" s="27"/>
    </row>
    <row r="6279" spans="1:6" x14ac:dyDescent="0.3">
      <c r="A6279" s="7" t="s">
        <v>19027</v>
      </c>
      <c r="B6279" s="7" t="s">
        <v>19028</v>
      </c>
      <c r="C6279" s="7" t="s">
        <v>7957</v>
      </c>
      <c r="D6279" s="7" t="s">
        <v>7952</v>
      </c>
      <c r="E6279" s="7" t="s">
        <v>7952</v>
      </c>
      <c r="F6279" s="27"/>
    </row>
    <row r="6280" spans="1:6" x14ac:dyDescent="0.3">
      <c r="A6280" s="7" t="s">
        <v>19029</v>
      </c>
      <c r="B6280" s="7" t="s">
        <v>19030</v>
      </c>
      <c r="C6280" s="7" t="s">
        <v>7957</v>
      </c>
      <c r="D6280" s="7" t="s">
        <v>7952</v>
      </c>
      <c r="E6280" s="7" t="s">
        <v>7952</v>
      </c>
      <c r="F6280" s="27"/>
    </row>
    <row r="6281" spans="1:6" x14ac:dyDescent="0.3">
      <c r="A6281" s="7" t="s">
        <v>19031</v>
      </c>
      <c r="B6281" s="7" t="s">
        <v>19032</v>
      </c>
      <c r="C6281" s="7" t="s">
        <v>7957</v>
      </c>
      <c r="D6281" s="7" t="s">
        <v>7952</v>
      </c>
      <c r="E6281" s="7" t="s">
        <v>7952</v>
      </c>
      <c r="F6281" s="27"/>
    </row>
    <row r="6282" spans="1:6" x14ac:dyDescent="0.3">
      <c r="A6282" s="7" t="s">
        <v>19033</v>
      </c>
      <c r="B6282" s="7" t="s">
        <v>18955</v>
      </c>
      <c r="C6282" s="7" t="s">
        <v>7957</v>
      </c>
      <c r="D6282" s="7" t="s">
        <v>7952</v>
      </c>
      <c r="E6282" s="7" t="s">
        <v>7952</v>
      </c>
      <c r="F6282" s="27"/>
    </row>
    <row r="6283" spans="1:6" x14ac:dyDescent="0.3">
      <c r="A6283" s="7" t="s">
        <v>19034</v>
      </c>
      <c r="B6283" s="7" t="s">
        <v>19035</v>
      </c>
      <c r="C6283" s="7" t="s">
        <v>7957</v>
      </c>
      <c r="D6283" s="7" t="s">
        <v>7952</v>
      </c>
      <c r="E6283" s="7" t="s">
        <v>7952</v>
      </c>
      <c r="F6283" s="27"/>
    </row>
    <row r="6284" spans="1:6" x14ac:dyDescent="0.3">
      <c r="A6284" s="7" t="s">
        <v>19036</v>
      </c>
      <c r="B6284" s="7" t="s">
        <v>19037</v>
      </c>
      <c r="C6284" s="7" t="s">
        <v>7957</v>
      </c>
      <c r="D6284" s="7" t="s">
        <v>7952</v>
      </c>
      <c r="E6284" s="7" t="s">
        <v>7952</v>
      </c>
      <c r="F6284" s="27"/>
    </row>
    <row r="6285" spans="1:6" x14ac:dyDescent="0.3">
      <c r="A6285" s="7" t="s">
        <v>19038</v>
      </c>
      <c r="B6285" s="7" t="s">
        <v>19039</v>
      </c>
      <c r="C6285" s="7" t="s">
        <v>7957</v>
      </c>
      <c r="D6285" s="7" t="s">
        <v>7952</v>
      </c>
      <c r="E6285" s="7" t="s">
        <v>7952</v>
      </c>
      <c r="F6285" s="27"/>
    </row>
    <row r="6286" spans="1:6" x14ac:dyDescent="0.3">
      <c r="A6286" s="7" t="s">
        <v>19040</v>
      </c>
      <c r="B6286" s="7" t="s">
        <v>19041</v>
      </c>
      <c r="C6286" s="7" t="s">
        <v>7957</v>
      </c>
      <c r="D6286" s="7" t="s">
        <v>7952</v>
      </c>
      <c r="E6286" s="7" t="s">
        <v>7952</v>
      </c>
      <c r="F6286" s="27"/>
    </row>
    <row r="6287" spans="1:6" x14ac:dyDescent="0.3">
      <c r="A6287" s="7" t="s">
        <v>19042</v>
      </c>
      <c r="B6287" s="7" t="s">
        <v>19043</v>
      </c>
      <c r="C6287" s="7" t="s">
        <v>7957</v>
      </c>
      <c r="D6287" s="7" t="s">
        <v>7952</v>
      </c>
      <c r="E6287" s="7" t="s">
        <v>7952</v>
      </c>
      <c r="F6287" s="27"/>
    </row>
    <row r="6288" spans="1:6" x14ac:dyDescent="0.3">
      <c r="A6288" s="7" t="s">
        <v>19044</v>
      </c>
      <c r="B6288" s="7" t="s">
        <v>19045</v>
      </c>
      <c r="C6288" s="7" t="s">
        <v>7957</v>
      </c>
      <c r="D6288" s="7" t="s">
        <v>7952</v>
      </c>
      <c r="E6288" s="7" t="s">
        <v>7952</v>
      </c>
      <c r="F6288" s="27"/>
    </row>
    <row r="6289" spans="1:6" x14ac:dyDescent="0.3">
      <c r="A6289" s="7" t="s">
        <v>19046</v>
      </c>
      <c r="B6289" s="7" t="s">
        <v>19047</v>
      </c>
      <c r="C6289" s="7" t="s">
        <v>7957</v>
      </c>
      <c r="D6289" s="7" t="s">
        <v>7952</v>
      </c>
      <c r="E6289" s="7" t="s">
        <v>7952</v>
      </c>
      <c r="F6289" s="27"/>
    </row>
    <row r="6290" spans="1:6" x14ac:dyDescent="0.3">
      <c r="A6290" s="7" t="s">
        <v>19048</v>
      </c>
      <c r="B6290" s="7" t="s">
        <v>18957</v>
      </c>
      <c r="C6290" s="7" t="s">
        <v>7957</v>
      </c>
      <c r="D6290" s="7" t="s">
        <v>7952</v>
      </c>
      <c r="E6290" s="7" t="s">
        <v>7952</v>
      </c>
      <c r="F6290" s="27"/>
    </row>
    <row r="6291" spans="1:6" x14ac:dyDescent="0.3">
      <c r="A6291" s="7" t="s">
        <v>19049</v>
      </c>
      <c r="B6291" s="7" t="s">
        <v>19050</v>
      </c>
      <c r="C6291" s="7" t="s">
        <v>7957</v>
      </c>
      <c r="D6291" s="7" t="s">
        <v>7952</v>
      </c>
      <c r="E6291" s="7" t="s">
        <v>7952</v>
      </c>
      <c r="F6291" s="27"/>
    </row>
    <row r="6292" spans="1:6" x14ac:dyDescent="0.3">
      <c r="A6292" s="7" t="s">
        <v>19051</v>
      </c>
      <c r="B6292" s="7" t="s">
        <v>7209</v>
      </c>
      <c r="C6292" s="7" t="s">
        <v>7957</v>
      </c>
      <c r="D6292" s="7" t="s">
        <v>7952</v>
      </c>
      <c r="E6292" s="7" t="s">
        <v>7952</v>
      </c>
      <c r="F6292" s="27"/>
    </row>
    <row r="6293" spans="1:6" x14ac:dyDescent="0.3">
      <c r="A6293" s="7" t="s">
        <v>19052</v>
      </c>
      <c r="B6293" s="7" t="s">
        <v>19053</v>
      </c>
      <c r="C6293" s="7" t="s">
        <v>7957</v>
      </c>
      <c r="D6293" s="7" t="s">
        <v>7952</v>
      </c>
      <c r="E6293" s="7" t="s">
        <v>7952</v>
      </c>
      <c r="F6293" s="27"/>
    </row>
    <row r="6294" spans="1:6" x14ac:dyDescent="0.3">
      <c r="A6294" s="7" t="s">
        <v>19054</v>
      </c>
      <c r="B6294" s="7" t="s">
        <v>19055</v>
      </c>
      <c r="C6294" s="7" t="s">
        <v>7957</v>
      </c>
      <c r="D6294" s="7" t="s">
        <v>7952</v>
      </c>
      <c r="E6294" s="7" t="s">
        <v>7952</v>
      </c>
      <c r="F6294" s="27"/>
    </row>
    <row r="6295" spans="1:6" x14ac:dyDescent="0.3">
      <c r="A6295" s="7" t="s">
        <v>19056</v>
      </c>
      <c r="B6295" s="7" t="s">
        <v>19057</v>
      </c>
      <c r="C6295" s="7" t="s">
        <v>7957</v>
      </c>
      <c r="D6295" s="7" t="s">
        <v>7952</v>
      </c>
      <c r="E6295" s="7" t="s">
        <v>7952</v>
      </c>
      <c r="F6295" s="27"/>
    </row>
    <row r="6296" spans="1:6" x14ac:dyDescent="0.3">
      <c r="A6296" s="7" t="s">
        <v>19058</v>
      </c>
      <c r="B6296" s="7" t="s">
        <v>19059</v>
      </c>
      <c r="C6296" s="7" t="s">
        <v>7957</v>
      </c>
      <c r="D6296" s="7" t="s">
        <v>7952</v>
      </c>
      <c r="E6296" s="7" t="s">
        <v>7952</v>
      </c>
      <c r="F6296" s="27"/>
    </row>
    <row r="6297" spans="1:6" x14ac:dyDescent="0.3">
      <c r="A6297" s="20" t="s">
        <v>19060</v>
      </c>
      <c r="B6297" s="20" t="s">
        <v>19061</v>
      </c>
      <c r="C6297" s="20" t="s">
        <v>7957</v>
      </c>
      <c r="D6297" s="20" t="s">
        <v>7952</v>
      </c>
      <c r="E6297" s="20" t="s">
        <v>7952</v>
      </c>
      <c r="F6297" s="27"/>
    </row>
    <row r="6298" spans="1:6" x14ac:dyDescent="0.3">
      <c r="A6298" s="7" t="s">
        <v>19062</v>
      </c>
      <c r="B6298" s="7" t="s">
        <v>19063</v>
      </c>
      <c r="C6298" s="7" t="s">
        <v>7957</v>
      </c>
      <c r="D6298" s="7" t="s">
        <v>7952</v>
      </c>
      <c r="E6298" s="7" t="s">
        <v>7952</v>
      </c>
      <c r="F6298" s="27"/>
    </row>
    <row r="6299" spans="1:6" x14ac:dyDescent="0.3">
      <c r="A6299" s="7" t="s">
        <v>19064</v>
      </c>
      <c r="B6299" s="7" t="s">
        <v>19065</v>
      </c>
      <c r="C6299" s="7" t="s">
        <v>7957</v>
      </c>
      <c r="D6299" s="7" t="s">
        <v>7952</v>
      </c>
      <c r="E6299" s="7" t="s">
        <v>7952</v>
      </c>
      <c r="F6299" s="27"/>
    </row>
    <row r="6300" spans="1:6" x14ac:dyDescent="0.3">
      <c r="A6300" s="7" t="s">
        <v>19066</v>
      </c>
      <c r="B6300" s="7" t="s">
        <v>19067</v>
      </c>
      <c r="C6300" s="7" t="s">
        <v>7957</v>
      </c>
      <c r="D6300" s="7" t="s">
        <v>7952</v>
      </c>
      <c r="E6300" s="7" t="s">
        <v>7952</v>
      </c>
      <c r="F6300" s="27"/>
    </row>
    <row r="6301" spans="1:6" x14ac:dyDescent="0.3">
      <c r="A6301" s="7" t="s">
        <v>19068</v>
      </c>
      <c r="B6301" s="7" t="s">
        <v>19069</v>
      </c>
      <c r="C6301" s="7" t="s">
        <v>7957</v>
      </c>
      <c r="D6301" s="7" t="s">
        <v>7952</v>
      </c>
      <c r="E6301" s="7" t="s">
        <v>7952</v>
      </c>
      <c r="F6301" s="27"/>
    </row>
    <row r="6302" spans="1:6" x14ac:dyDescent="0.3">
      <c r="A6302" s="7" t="s">
        <v>19070</v>
      </c>
      <c r="B6302" s="7" t="s">
        <v>19071</v>
      </c>
      <c r="C6302" s="7" t="s">
        <v>7957</v>
      </c>
      <c r="D6302" s="7" t="s">
        <v>7952</v>
      </c>
      <c r="E6302" s="7" t="s">
        <v>7952</v>
      </c>
      <c r="F6302" s="27"/>
    </row>
    <row r="6303" spans="1:6" x14ac:dyDescent="0.3">
      <c r="A6303" s="7" t="s">
        <v>19072</v>
      </c>
      <c r="B6303" s="7" t="s">
        <v>19073</v>
      </c>
      <c r="C6303" s="7" t="s">
        <v>7957</v>
      </c>
      <c r="D6303" s="7" t="s">
        <v>7952</v>
      </c>
      <c r="E6303" s="7" t="s">
        <v>7952</v>
      </c>
      <c r="F6303" s="27"/>
    </row>
    <row r="6304" spans="1:6" x14ac:dyDescent="0.3">
      <c r="A6304" s="7" t="s">
        <v>19074</v>
      </c>
      <c r="B6304" s="7" t="s">
        <v>19075</v>
      </c>
      <c r="C6304" s="7" t="s">
        <v>7957</v>
      </c>
      <c r="D6304" s="7" t="s">
        <v>7952</v>
      </c>
      <c r="E6304" s="7" t="s">
        <v>7952</v>
      </c>
      <c r="F6304" s="27"/>
    </row>
    <row r="6305" spans="1:6" x14ac:dyDescent="0.3">
      <c r="A6305" s="7" t="s">
        <v>19076</v>
      </c>
      <c r="B6305" s="7" t="s">
        <v>19077</v>
      </c>
      <c r="C6305" s="7" t="s">
        <v>7957</v>
      </c>
      <c r="D6305" s="7" t="s">
        <v>7952</v>
      </c>
      <c r="E6305" s="7" t="s">
        <v>7952</v>
      </c>
      <c r="F6305" s="27"/>
    </row>
    <row r="6306" spans="1:6" x14ac:dyDescent="0.3">
      <c r="A6306" s="7" t="s">
        <v>19078</v>
      </c>
      <c r="B6306" s="7" t="s">
        <v>19079</v>
      </c>
      <c r="C6306" s="7" t="s">
        <v>7957</v>
      </c>
      <c r="D6306" s="7" t="s">
        <v>7952</v>
      </c>
      <c r="E6306" s="7" t="s">
        <v>7952</v>
      </c>
      <c r="F6306" s="27"/>
    </row>
    <row r="6307" spans="1:6" x14ac:dyDescent="0.3">
      <c r="A6307" s="7" t="s">
        <v>19080</v>
      </c>
      <c r="B6307" s="7" t="s">
        <v>19081</v>
      </c>
      <c r="C6307" s="7" t="s">
        <v>7957</v>
      </c>
      <c r="D6307" s="7" t="s">
        <v>7952</v>
      </c>
      <c r="E6307" s="7" t="s">
        <v>7952</v>
      </c>
      <c r="F6307" s="27"/>
    </row>
    <row r="6308" spans="1:6" x14ac:dyDescent="0.3">
      <c r="A6308" s="7" t="s">
        <v>19082</v>
      </c>
      <c r="B6308" s="7" t="s">
        <v>19083</v>
      </c>
      <c r="C6308" s="7" t="s">
        <v>7957</v>
      </c>
      <c r="D6308" s="7" t="s">
        <v>7952</v>
      </c>
      <c r="E6308" s="7" t="s">
        <v>7952</v>
      </c>
      <c r="F6308" s="27"/>
    </row>
    <row r="6309" spans="1:6" x14ac:dyDescent="0.3">
      <c r="A6309" s="7" t="s">
        <v>19084</v>
      </c>
      <c r="B6309" s="7" t="s">
        <v>19085</v>
      </c>
      <c r="C6309" s="7" t="s">
        <v>7957</v>
      </c>
      <c r="D6309" s="7" t="s">
        <v>7952</v>
      </c>
      <c r="E6309" s="7" t="s">
        <v>7952</v>
      </c>
      <c r="F6309" s="27"/>
    </row>
    <row r="6310" spans="1:6" x14ac:dyDescent="0.3">
      <c r="A6310" s="7" t="s">
        <v>19086</v>
      </c>
      <c r="B6310" s="7" t="s">
        <v>19087</v>
      </c>
      <c r="C6310" s="7" t="s">
        <v>7957</v>
      </c>
      <c r="D6310" s="7" t="s">
        <v>7952</v>
      </c>
      <c r="E6310" s="7" t="s">
        <v>7952</v>
      </c>
      <c r="F6310" s="27"/>
    </row>
    <row r="6311" spans="1:6" x14ac:dyDescent="0.3">
      <c r="A6311" s="7" t="s">
        <v>19088</v>
      </c>
      <c r="B6311" s="7" t="s">
        <v>19089</v>
      </c>
      <c r="C6311" s="7" t="s">
        <v>7957</v>
      </c>
      <c r="D6311" s="7" t="s">
        <v>7952</v>
      </c>
      <c r="E6311" s="7" t="s">
        <v>7952</v>
      </c>
      <c r="F6311" s="27"/>
    </row>
    <row r="6312" spans="1:6" x14ac:dyDescent="0.3">
      <c r="A6312" s="7" t="s">
        <v>19090</v>
      </c>
      <c r="B6312" s="7" t="s">
        <v>19091</v>
      </c>
      <c r="C6312" s="7" t="s">
        <v>7957</v>
      </c>
      <c r="D6312" s="7" t="s">
        <v>7952</v>
      </c>
      <c r="E6312" s="7" t="s">
        <v>7952</v>
      </c>
      <c r="F6312" s="27"/>
    </row>
    <row r="6313" spans="1:6" x14ac:dyDescent="0.3">
      <c r="A6313" s="7" t="s">
        <v>19092</v>
      </c>
      <c r="B6313" s="7" t="s">
        <v>19093</v>
      </c>
      <c r="C6313" s="7" t="s">
        <v>7957</v>
      </c>
      <c r="D6313" s="7" t="s">
        <v>7952</v>
      </c>
      <c r="E6313" s="7" t="s">
        <v>7952</v>
      </c>
      <c r="F6313" s="27"/>
    </row>
    <row r="6314" spans="1:6" x14ac:dyDescent="0.3">
      <c r="A6314" s="7" t="s">
        <v>19094</v>
      </c>
      <c r="B6314" s="7" t="s">
        <v>19095</v>
      </c>
      <c r="C6314" s="7" t="s">
        <v>7957</v>
      </c>
      <c r="D6314" s="7" t="s">
        <v>7952</v>
      </c>
      <c r="E6314" s="7" t="s">
        <v>7952</v>
      </c>
      <c r="F6314" s="27"/>
    </row>
    <row r="6315" spans="1:6" x14ac:dyDescent="0.3">
      <c r="A6315" s="7" t="s">
        <v>19096</v>
      </c>
      <c r="B6315" s="7" t="s">
        <v>19097</v>
      </c>
      <c r="C6315" s="7" t="s">
        <v>7957</v>
      </c>
      <c r="D6315" s="7" t="s">
        <v>7952</v>
      </c>
      <c r="E6315" s="7" t="s">
        <v>7952</v>
      </c>
      <c r="F6315" s="27"/>
    </row>
    <row r="6316" spans="1:6" x14ac:dyDescent="0.3">
      <c r="A6316" s="7" t="s">
        <v>19098</v>
      </c>
      <c r="B6316" s="7" t="s">
        <v>19099</v>
      </c>
      <c r="C6316" s="7" t="s">
        <v>7957</v>
      </c>
      <c r="D6316" s="7" t="s">
        <v>7952</v>
      </c>
      <c r="E6316" s="7" t="s">
        <v>7952</v>
      </c>
      <c r="F6316" s="27"/>
    </row>
    <row r="6317" spans="1:6" x14ac:dyDescent="0.3">
      <c r="A6317" s="7" t="s">
        <v>19100</v>
      </c>
      <c r="B6317" s="7" t="s">
        <v>19101</v>
      </c>
      <c r="C6317" s="7" t="s">
        <v>7957</v>
      </c>
      <c r="D6317" s="7" t="s">
        <v>7952</v>
      </c>
      <c r="E6317" s="7" t="s">
        <v>7952</v>
      </c>
      <c r="F6317" s="27"/>
    </row>
    <row r="6318" spans="1:6" x14ac:dyDescent="0.3">
      <c r="A6318" s="7" t="s">
        <v>19102</v>
      </c>
      <c r="B6318" s="7" t="s">
        <v>19103</v>
      </c>
      <c r="C6318" s="7" t="s">
        <v>7957</v>
      </c>
      <c r="D6318" s="7" t="s">
        <v>7952</v>
      </c>
      <c r="E6318" s="7" t="s">
        <v>7952</v>
      </c>
      <c r="F6318" s="27"/>
    </row>
    <row r="6319" spans="1:6" x14ac:dyDescent="0.3">
      <c r="A6319" s="7" t="s">
        <v>19104</v>
      </c>
      <c r="B6319" s="7" t="s">
        <v>19105</v>
      </c>
      <c r="C6319" s="7" t="s">
        <v>7957</v>
      </c>
      <c r="D6319" s="7" t="s">
        <v>7952</v>
      </c>
      <c r="E6319" s="7" t="s">
        <v>7952</v>
      </c>
      <c r="F6319" s="27"/>
    </row>
    <row r="6320" spans="1:6" x14ac:dyDescent="0.3">
      <c r="A6320" s="7" t="s">
        <v>19106</v>
      </c>
      <c r="B6320" s="7" t="s">
        <v>19107</v>
      </c>
      <c r="C6320" s="7" t="s">
        <v>7957</v>
      </c>
      <c r="D6320" s="7" t="s">
        <v>7952</v>
      </c>
      <c r="E6320" s="7" t="s">
        <v>7952</v>
      </c>
      <c r="F6320" s="27"/>
    </row>
    <row r="6321" spans="1:6" x14ac:dyDescent="0.3">
      <c r="A6321" s="7" t="s">
        <v>19108</v>
      </c>
      <c r="B6321" s="7" t="s">
        <v>19109</v>
      </c>
      <c r="C6321" s="7" t="s">
        <v>7957</v>
      </c>
      <c r="D6321" s="7" t="s">
        <v>7952</v>
      </c>
      <c r="E6321" s="7" t="s">
        <v>7952</v>
      </c>
      <c r="F6321" s="27"/>
    </row>
    <row r="6322" spans="1:6" x14ac:dyDescent="0.3">
      <c r="A6322" s="7" t="s">
        <v>19110</v>
      </c>
      <c r="B6322" s="7" t="s">
        <v>19111</v>
      </c>
      <c r="C6322" s="7" t="s">
        <v>7957</v>
      </c>
      <c r="D6322" s="7" t="s">
        <v>7952</v>
      </c>
      <c r="E6322" s="7" t="s">
        <v>7952</v>
      </c>
      <c r="F6322" s="27"/>
    </row>
    <row r="6323" spans="1:6" x14ac:dyDescent="0.3">
      <c r="A6323" s="7" t="s">
        <v>19112</v>
      </c>
      <c r="B6323" s="7" t="s">
        <v>19113</v>
      </c>
      <c r="C6323" s="7" t="s">
        <v>7957</v>
      </c>
      <c r="D6323" s="7" t="s">
        <v>7952</v>
      </c>
      <c r="E6323" s="7" t="s">
        <v>7952</v>
      </c>
      <c r="F6323" s="27"/>
    </row>
    <row r="6324" spans="1:6" x14ac:dyDescent="0.3">
      <c r="A6324" s="7" t="s">
        <v>19114</v>
      </c>
      <c r="B6324" s="7" t="s">
        <v>19115</v>
      </c>
      <c r="C6324" s="7" t="s">
        <v>7957</v>
      </c>
      <c r="D6324" s="7" t="s">
        <v>7952</v>
      </c>
      <c r="E6324" s="7" t="s">
        <v>7952</v>
      </c>
      <c r="F6324" s="27"/>
    </row>
    <row r="6325" spans="1:6" x14ac:dyDescent="0.3">
      <c r="A6325" s="7" t="s">
        <v>19116</v>
      </c>
      <c r="B6325" s="7" t="s">
        <v>19117</v>
      </c>
      <c r="C6325" s="7" t="s">
        <v>7957</v>
      </c>
      <c r="D6325" s="7" t="s">
        <v>7952</v>
      </c>
      <c r="E6325" s="7" t="s">
        <v>7952</v>
      </c>
      <c r="F6325" s="27"/>
    </row>
    <row r="6326" spans="1:6" x14ac:dyDescent="0.3">
      <c r="A6326" s="20" t="s">
        <v>19118</v>
      </c>
      <c r="B6326" s="20" t="s">
        <v>19119</v>
      </c>
      <c r="C6326" s="20" t="s">
        <v>7957</v>
      </c>
      <c r="D6326" s="20" t="s">
        <v>7952</v>
      </c>
      <c r="E6326" s="20" t="s">
        <v>7952</v>
      </c>
      <c r="F6326" s="27"/>
    </row>
    <row r="6327" spans="1:6" x14ac:dyDescent="0.3">
      <c r="A6327" s="7" t="s">
        <v>19120</v>
      </c>
      <c r="B6327" s="7" t="s">
        <v>19121</v>
      </c>
      <c r="C6327" s="7" t="s">
        <v>7957</v>
      </c>
      <c r="D6327" s="7" t="s">
        <v>7952</v>
      </c>
      <c r="E6327" s="7" t="s">
        <v>7952</v>
      </c>
      <c r="F6327" s="27"/>
    </row>
    <row r="6328" spans="1:6" x14ac:dyDescent="0.3">
      <c r="A6328" s="7" t="s">
        <v>19122</v>
      </c>
      <c r="B6328" s="7" t="s">
        <v>19123</v>
      </c>
      <c r="C6328" s="7" t="s">
        <v>7957</v>
      </c>
      <c r="D6328" s="7" t="s">
        <v>7952</v>
      </c>
      <c r="E6328" s="7" t="s">
        <v>7952</v>
      </c>
      <c r="F6328" s="27"/>
    </row>
    <row r="6329" spans="1:6" x14ac:dyDescent="0.3">
      <c r="A6329" s="7" t="s">
        <v>19124</v>
      </c>
      <c r="B6329" s="7" t="s">
        <v>19125</v>
      </c>
      <c r="C6329" s="7" t="s">
        <v>7957</v>
      </c>
      <c r="D6329" s="7" t="s">
        <v>7952</v>
      </c>
      <c r="E6329" s="7" t="s">
        <v>7952</v>
      </c>
      <c r="F6329" s="27"/>
    </row>
    <row r="6330" spans="1:6" x14ac:dyDescent="0.3">
      <c r="A6330" s="7" t="s">
        <v>19126</v>
      </c>
      <c r="B6330" s="7" t="s">
        <v>19127</v>
      </c>
      <c r="C6330" s="7" t="s">
        <v>7957</v>
      </c>
      <c r="D6330" s="7" t="s">
        <v>7952</v>
      </c>
      <c r="E6330" s="7" t="s">
        <v>7952</v>
      </c>
      <c r="F6330" s="27"/>
    </row>
    <row r="6331" spans="1:6" x14ac:dyDescent="0.3">
      <c r="A6331" s="7" t="s">
        <v>19128</v>
      </c>
      <c r="B6331" s="7" t="s">
        <v>19129</v>
      </c>
      <c r="C6331" s="7" t="s">
        <v>7957</v>
      </c>
      <c r="D6331" s="7" t="s">
        <v>7952</v>
      </c>
      <c r="E6331" s="7" t="s">
        <v>7952</v>
      </c>
      <c r="F6331" s="27"/>
    </row>
    <row r="6332" spans="1:6" x14ac:dyDescent="0.3">
      <c r="A6332" s="7" t="s">
        <v>19130</v>
      </c>
      <c r="B6332" s="7" t="s">
        <v>19131</v>
      </c>
      <c r="C6332" s="7" t="s">
        <v>7957</v>
      </c>
      <c r="D6332" s="7" t="s">
        <v>7952</v>
      </c>
      <c r="E6332" s="7" t="s">
        <v>7952</v>
      </c>
      <c r="F6332" s="27"/>
    </row>
    <row r="6333" spans="1:6" x14ac:dyDescent="0.3">
      <c r="A6333" s="20" t="s">
        <v>19132</v>
      </c>
      <c r="B6333" s="20" t="s">
        <v>19133</v>
      </c>
      <c r="C6333" s="20" t="s">
        <v>7957</v>
      </c>
      <c r="D6333" s="20" t="s">
        <v>7952</v>
      </c>
      <c r="E6333" s="20" t="s">
        <v>7952</v>
      </c>
      <c r="F6333" s="27"/>
    </row>
    <row r="6334" spans="1:6" x14ac:dyDescent="0.3">
      <c r="A6334" s="7" t="s">
        <v>19134</v>
      </c>
      <c r="B6334" s="7" t="s">
        <v>19135</v>
      </c>
      <c r="C6334" s="7" t="s">
        <v>7957</v>
      </c>
      <c r="D6334" s="7" t="s">
        <v>7952</v>
      </c>
      <c r="E6334" s="7" t="s">
        <v>7952</v>
      </c>
      <c r="F6334" s="27"/>
    </row>
    <row r="6335" spans="1:6" x14ac:dyDescent="0.3">
      <c r="A6335" s="7" t="s">
        <v>19136</v>
      </c>
      <c r="B6335" s="7" t="s">
        <v>19137</v>
      </c>
      <c r="C6335" s="7" t="s">
        <v>7957</v>
      </c>
      <c r="D6335" s="7" t="s">
        <v>7952</v>
      </c>
      <c r="E6335" s="7" t="s">
        <v>7952</v>
      </c>
      <c r="F6335" s="27"/>
    </row>
    <row r="6336" spans="1:6" x14ac:dyDescent="0.3">
      <c r="A6336" s="7" t="s">
        <v>19138</v>
      </c>
      <c r="B6336" s="7" t="s">
        <v>19139</v>
      </c>
      <c r="C6336" s="7" t="s">
        <v>7957</v>
      </c>
      <c r="D6336" s="7" t="s">
        <v>7952</v>
      </c>
      <c r="E6336" s="7" t="s">
        <v>7952</v>
      </c>
      <c r="F6336" s="27"/>
    </row>
    <row r="6337" spans="1:6" x14ac:dyDescent="0.3">
      <c r="A6337" s="20" t="s">
        <v>19140</v>
      </c>
      <c r="B6337" s="20" t="s">
        <v>19141</v>
      </c>
      <c r="C6337" s="20" t="s">
        <v>7957</v>
      </c>
      <c r="D6337" s="20" t="s">
        <v>7952</v>
      </c>
      <c r="E6337" s="20" t="s">
        <v>7952</v>
      </c>
      <c r="F6337" s="27"/>
    </row>
    <row r="6338" spans="1:6" x14ac:dyDescent="0.3">
      <c r="A6338" s="7" t="s">
        <v>19142</v>
      </c>
      <c r="B6338" s="7" t="s">
        <v>19143</v>
      </c>
      <c r="C6338" s="7" t="s">
        <v>7957</v>
      </c>
      <c r="D6338" s="7" t="s">
        <v>7952</v>
      </c>
      <c r="E6338" s="7" t="s">
        <v>7952</v>
      </c>
      <c r="F6338" s="27"/>
    </row>
    <row r="6339" spans="1:6" x14ac:dyDescent="0.3">
      <c r="A6339" s="7" t="s">
        <v>19144</v>
      </c>
      <c r="B6339" s="7" t="s">
        <v>19145</v>
      </c>
      <c r="C6339" s="7" t="s">
        <v>7957</v>
      </c>
      <c r="D6339" s="7" t="s">
        <v>7952</v>
      </c>
      <c r="E6339" s="7" t="s">
        <v>7952</v>
      </c>
      <c r="F6339" s="27"/>
    </row>
    <row r="6340" spans="1:6" x14ac:dyDescent="0.3">
      <c r="A6340" s="7" t="s">
        <v>19146</v>
      </c>
      <c r="B6340" s="7" t="s">
        <v>19147</v>
      </c>
      <c r="C6340" s="7" t="s">
        <v>7957</v>
      </c>
      <c r="D6340" s="7" t="s">
        <v>7952</v>
      </c>
      <c r="E6340" s="7" t="s">
        <v>7952</v>
      </c>
      <c r="F6340" s="27"/>
    </row>
    <row r="6341" spans="1:6" x14ac:dyDescent="0.3">
      <c r="A6341" s="7" t="s">
        <v>19148</v>
      </c>
      <c r="B6341" s="7" t="s">
        <v>19149</v>
      </c>
      <c r="C6341" s="7" t="s">
        <v>7957</v>
      </c>
      <c r="D6341" s="7" t="s">
        <v>7952</v>
      </c>
      <c r="E6341" s="7" t="s">
        <v>7952</v>
      </c>
      <c r="F6341" s="27"/>
    </row>
    <row r="6342" spans="1:6" x14ac:dyDescent="0.3">
      <c r="A6342" s="7" t="s">
        <v>19150</v>
      </c>
      <c r="B6342" s="7" t="s">
        <v>19151</v>
      </c>
      <c r="C6342" s="7" t="s">
        <v>7957</v>
      </c>
      <c r="D6342" s="7" t="s">
        <v>7952</v>
      </c>
      <c r="E6342" s="7" t="s">
        <v>7952</v>
      </c>
      <c r="F6342" s="27"/>
    </row>
    <row r="6343" spans="1:6" x14ac:dyDescent="0.3">
      <c r="A6343" s="7" t="s">
        <v>19152</v>
      </c>
      <c r="B6343" s="7" t="s">
        <v>19153</v>
      </c>
      <c r="C6343" s="7" t="s">
        <v>7957</v>
      </c>
      <c r="D6343" s="7" t="s">
        <v>7952</v>
      </c>
      <c r="E6343" s="7" t="s">
        <v>7952</v>
      </c>
      <c r="F6343" s="27"/>
    </row>
    <row r="6344" spans="1:6" x14ac:dyDescent="0.3">
      <c r="A6344" s="7" t="s">
        <v>19154</v>
      </c>
      <c r="B6344" s="7" t="s">
        <v>19155</v>
      </c>
      <c r="C6344" s="7" t="s">
        <v>7957</v>
      </c>
      <c r="D6344" s="7" t="s">
        <v>7952</v>
      </c>
      <c r="E6344" s="7" t="s">
        <v>7952</v>
      </c>
      <c r="F6344" s="27"/>
    </row>
    <row r="6345" spans="1:6" x14ac:dyDescent="0.3">
      <c r="A6345" s="7" t="s">
        <v>19156</v>
      </c>
      <c r="B6345" s="7" t="s">
        <v>19157</v>
      </c>
      <c r="C6345" s="7" t="s">
        <v>7957</v>
      </c>
      <c r="D6345" s="7" t="s">
        <v>7952</v>
      </c>
      <c r="E6345" s="7" t="s">
        <v>7952</v>
      </c>
      <c r="F6345" s="27"/>
    </row>
    <row r="6346" spans="1:6" x14ac:dyDescent="0.3">
      <c r="A6346" s="7" t="s">
        <v>19158</v>
      </c>
      <c r="B6346" s="7" t="s">
        <v>19159</v>
      </c>
      <c r="C6346" s="7" t="s">
        <v>7957</v>
      </c>
      <c r="D6346" s="7" t="s">
        <v>7952</v>
      </c>
      <c r="E6346" s="7" t="s">
        <v>7952</v>
      </c>
      <c r="F6346" s="27"/>
    </row>
    <row r="6347" spans="1:6" x14ac:dyDescent="0.3">
      <c r="A6347" s="7" t="s">
        <v>19160</v>
      </c>
      <c r="B6347" s="7" t="s">
        <v>19161</v>
      </c>
      <c r="C6347" s="7" t="s">
        <v>7957</v>
      </c>
      <c r="D6347" s="7" t="s">
        <v>7952</v>
      </c>
      <c r="E6347" s="7" t="s">
        <v>7952</v>
      </c>
      <c r="F6347" s="27"/>
    </row>
    <row r="6348" spans="1:6" x14ac:dyDescent="0.3">
      <c r="A6348" s="7" t="s">
        <v>19162</v>
      </c>
      <c r="B6348" s="7" t="s">
        <v>19163</v>
      </c>
      <c r="C6348" s="7" t="s">
        <v>7957</v>
      </c>
      <c r="D6348" s="7" t="s">
        <v>7952</v>
      </c>
      <c r="E6348" s="7" t="s">
        <v>7952</v>
      </c>
      <c r="F6348" s="27"/>
    </row>
    <row r="6349" spans="1:6" x14ac:dyDescent="0.3">
      <c r="A6349" s="7" t="s">
        <v>19164</v>
      </c>
      <c r="B6349" s="7" t="s">
        <v>19165</v>
      </c>
      <c r="C6349" s="7" t="s">
        <v>7957</v>
      </c>
      <c r="D6349" s="7" t="s">
        <v>7952</v>
      </c>
      <c r="E6349" s="7" t="s">
        <v>7952</v>
      </c>
      <c r="F6349" s="27"/>
    </row>
    <row r="6350" spans="1:6" x14ac:dyDescent="0.3">
      <c r="A6350" s="7" t="s">
        <v>19166</v>
      </c>
      <c r="B6350" s="7" t="s">
        <v>19167</v>
      </c>
      <c r="C6350" s="7" t="s">
        <v>7957</v>
      </c>
      <c r="D6350" s="7" t="s">
        <v>7952</v>
      </c>
      <c r="E6350" s="7" t="s">
        <v>7952</v>
      </c>
      <c r="F6350" s="27"/>
    </row>
    <row r="6351" spans="1:6" x14ac:dyDescent="0.3">
      <c r="A6351" s="7" t="s">
        <v>19168</v>
      </c>
      <c r="B6351" s="7" t="s">
        <v>19169</v>
      </c>
      <c r="C6351" s="7" t="s">
        <v>7957</v>
      </c>
      <c r="D6351" s="7" t="s">
        <v>7952</v>
      </c>
      <c r="E6351" s="7" t="s">
        <v>7952</v>
      </c>
      <c r="F6351" s="27"/>
    </row>
    <row r="6352" spans="1:6" x14ac:dyDescent="0.3">
      <c r="A6352" s="7" t="s">
        <v>19170</v>
      </c>
      <c r="B6352" s="7" t="s">
        <v>19171</v>
      </c>
      <c r="C6352" s="7" t="s">
        <v>7957</v>
      </c>
      <c r="D6352" s="7" t="s">
        <v>7952</v>
      </c>
      <c r="E6352" s="7" t="s">
        <v>7952</v>
      </c>
      <c r="F6352" s="27"/>
    </row>
    <row r="6353" spans="1:6" x14ac:dyDescent="0.3">
      <c r="A6353" s="7" t="s">
        <v>19172</v>
      </c>
      <c r="B6353" s="7" t="s">
        <v>19173</v>
      </c>
      <c r="C6353" s="7" t="s">
        <v>7957</v>
      </c>
      <c r="D6353" s="7" t="s">
        <v>7952</v>
      </c>
      <c r="E6353" s="7" t="s">
        <v>7952</v>
      </c>
      <c r="F6353" s="27"/>
    </row>
    <row r="6354" spans="1:6" x14ac:dyDescent="0.3">
      <c r="A6354" s="7" t="s">
        <v>19174</v>
      </c>
      <c r="B6354" s="7" t="s">
        <v>19175</v>
      </c>
      <c r="C6354" s="7" t="s">
        <v>7957</v>
      </c>
      <c r="D6354" s="7" t="s">
        <v>7952</v>
      </c>
      <c r="E6354" s="7" t="s">
        <v>7952</v>
      </c>
      <c r="F6354" s="27"/>
    </row>
    <row r="6355" spans="1:6" x14ac:dyDescent="0.3">
      <c r="A6355" s="7" t="s">
        <v>19176</v>
      </c>
      <c r="B6355" s="7" t="s">
        <v>19177</v>
      </c>
      <c r="C6355" s="7" t="s">
        <v>7957</v>
      </c>
      <c r="D6355" s="7" t="s">
        <v>7952</v>
      </c>
      <c r="E6355" s="7" t="s">
        <v>7952</v>
      </c>
      <c r="F6355" s="27"/>
    </row>
    <row r="6356" spans="1:6" x14ac:dyDescent="0.3">
      <c r="A6356" s="7" t="s">
        <v>19178</v>
      </c>
      <c r="B6356" s="7" t="s">
        <v>19179</v>
      </c>
      <c r="C6356" s="7" t="s">
        <v>7957</v>
      </c>
      <c r="D6356" s="7" t="s">
        <v>7952</v>
      </c>
      <c r="E6356" s="7" t="s">
        <v>7952</v>
      </c>
      <c r="F6356" s="27"/>
    </row>
    <row r="6357" spans="1:6" x14ac:dyDescent="0.3">
      <c r="A6357" s="7" t="s">
        <v>19180</v>
      </c>
      <c r="B6357" s="7" t="s">
        <v>17069</v>
      </c>
      <c r="C6357" s="7" t="s">
        <v>7957</v>
      </c>
      <c r="D6357" s="7" t="s">
        <v>7952</v>
      </c>
      <c r="E6357" s="7" t="s">
        <v>7952</v>
      </c>
      <c r="F6357" s="27"/>
    </row>
    <row r="6358" spans="1:6" x14ac:dyDescent="0.3">
      <c r="A6358" s="7" t="s">
        <v>19181</v>
      </c>
      <c r="B6358" s="7" t="s">
        <v>17069</v>
      </c>
      <c r="C6358" s="7" t="s">
        <v>7957</v>
      </c>
      <c r="D6358" s="7" t="s">
        <v>7952</v>
      </c>
      <c r="E6358" s="7" t="s">
        <v>7952</v>
      </c>
      <c r="F6358" s="27"/>
    </row>
    <row r="6359" spans="1:6" x14ac:dyDescent="0.3">
      <c r="A6359" s="7" t="s">
        <v>19182</v>
      </c>
      <c r="B6359" s="7" t="s">
        <v>17074</v>
      </c>
      <c r="C6359" s="7" t="s">
        <v>7957</v>
      </c>
      <c r="D6359" s="7" t="s">
        <v>7952</v>
      </c>
      <c r="E6359" s="7" t="s">
        <v>7952</v>
      </c>
      <c r="F6359" s="27"/>
    </row>
    <row r="6360" spans="1:6" x14ac:dyDescent="0.3">
      <c r="A6360" s="7" t="s">
        <v>19183</v>
      </c>
      <c r="B6360" s="7" t="s">
        <v>17074</v>
      </c>
      <c r="C6360" s="7" t="s">
        <v>7957</v>
      </c>
      <c r="D6360" s="7" t="s">
        <v>7952</v>
      </c>
      <c r="E6360" s="7" t="s">
        <v>7952</v>
      </c>
      <c r="F6360" s="27"/>
    </row>
    <row r="6361" spans="1:6" x14ac:dyDescent="0.3">
      <c r="A6361" s="7" t="s">
        <v>19184</v>
      </c>
      <c r="B6361" s="7" t="s">
        <v>19185</v>
      </c>
      <c r="C6361" s="7" t="s">
        <v>7957</v>
      </c>
      <c r="D6361" s="7" t="s">
        <v>7952</v>
      </c>
      <c r="E6361" s="7" t="s">
        <v>7952</v>
      </c>
      <c r="F6361" s="27"/>
    </row>
    <row r="6362" spans="1:6" x14ac:dyDescent="0.3">
      <c r="A6362" s="7" t="s">
        <v>5609</v>
      </c>
      <c r="B6362" s="7" t="s">
        <v>5610</v>
      </c>
      <c r="C6362" s="7" t="s">
        <v>5165</v>
      </c>
      <c r="D6362" s="7" t="s">
        <v>7952</v>
      </c>
      <c r="E6362" s="7" t="s">
        <v>7952</v>
      </c>
      <c r="F6362" s="27"/>
    </row>
    <row r="6363" spans="1:6" x14ac:dyDescent="0.3">
      <c r="A6363" s="7" t="s">
        <v>19186</v>
      </c>
      <c r="B6363" s="7" t="s">
        <v>19187</v>
      </c>
      <c r="C6363" s="7" t="s">
        <v>5165</v>
      </c>
      <c r="D6363" s="7" t="s">
        <v>7952</v>
      </c>
      <c r="E6363" s="7" t="s">
        <v>7952</v>
      </c>
      <c r="F6363" s="27"/>
    </row>
    <row r="6364" spans="1:6" x14ac:dyDescent="0.3">
      <c r="A6364" s="7" t="s">
        <v>19188</v>
      </c>
      <c r="B6364" s="7" t="s">
        <v>19189</v>
      </c>
      <c r="C6364" s="7" t="s">
        <v>5165</v>
      </c>
      <c r="D6364" s="7" t="s">
        <v>7952</v>
      </c>
      <c r="E6364" s="7" t="s">
        <v>7952</v>
      </c>
      <c r="F6364" s="27"/>
    </row>
    <row r="6365" spans="1:6" x14ac:dyDescent="0.3">
      <c r="A6365" s="7" t="s">
        <v>19190</v>
      </c>
      <c r="B6365" s="7" t="s">
        <v>19191</v>
      </c>
      <c r="C6365" s="7" t="s">
        <v>5165</v>
      </c>
      <c r="D6365" s="7" t="s">
        <v>7952</v>
      </c>
      <c r="E6365" s="7" t="s">
        <v>7952</v>
      </c>
      <c r="F6365" s="27"/>
    </row>
    <row r="6366" spans="1:6" x14ac:dyDescent="0.3">
      <c r="A6366" s="7" t="s">
        <v>19192</v>
      </c>
      <c r="B6366" s="7" t="s">
        <v>19193</v>
      </c>
      <c r="C6366" s="7" t="s">
        <v>5165</v>
      </c>
      <c r="D6366" s="7" t="s">
        <v>7952</v>
      </c>
      <c r="E6366" s="7" t="s">
        <v>7952</v>
      </c>
      <c r="F6366" s="27"/>
    </row>
    <row r="6367" spans="1:6" x14ac:dyDescent="0.3">
      <c r="A6367" s="7" t="s">
        <v>19194</v>
      </c>
      <c r="B6367" s="7" t="s">
        <v>19195</v>
      </c>
      <c r="C6367" s="7" t="s">
        <v>5165</v>
      </c>
      <c r="D6367" s="7" t="s">
        <v>7952</v>
      </c>
      <c r="E6367" s="7" t="s">
        <v>7952</v>
      </c>
      <c r="F6367" s="27"/>
    </row>
    <row r="6368" spans="1:6" x14ac:dyDescent="0.3">
      <c r="A6368" s="7" t="s">
        <v>19196</v>
      </c>
      <c r="B6368" s="7" t="s">
        <v>19197</v>
      </c>
      <c r="C6368" s="7" t="s">
        <v>5165</v>
      </c>
      <c r="D6368" s="7" t="s">
        <v>7952</v>
      </c>
      <c r="E6368" s="7" t="s">
        <v>7952</v>
      </c>
      <c r="F6368" s="27"/>
    </row>
    <row r="6369" spans="1:6" x14ac:dyDescent="0.3">
      <c r="A6369" s="7" t="s">
        <v>19198</v>
      </c>
      <c r="B6369" s="7" t="s">
        <v>19199</v>
      </c>
      <c r="C6369" s="7" t="s">
        <v>5165</v>
      </c>
      <c r="D6369" s="7" t="s">
        <v>7952</v>
      </c>
      <c r="E6369" s="7" t="s">
        <v>7952</v>
      </c>
      <c r="F6369" s="27"/>
    </row>
    <row r="6370" spans="1:6" x14ac:dyDescent="0.3">
      <c r="A6370" s="7" t="s">
        <v>19200</v>
      </c>
      <c r="B6370" s="7" t="s">
        <v>19201</v>
      </c>
      <c r="C6370" s="7" t="s">
        <v>5165</v>
      </c>
      <c r="D6370" s="7" t="s">
        <v>7952</v>
      </c>
      <c r="E6370" s="7" t="s">
        <v>7952</v>
      </c>
      <c r="F6370" s="27"/>
    </row>
    <row r="6371" spans="1:6" x14ac:dyDescent="0.3">
      <c r="A6371" s="7" t="s">
        <v>19202</v>
      </c>
      <c r="B6371" s="7" t="s">
        <v>19203</v>
      </c>
      <c r="C6371" s="7" t="s">
        <v>5165</v>
      </c>
      <c r="D6371" s="7" t="s">
        <v>7952</v>
      </c>
      <c r="E6371" s="7" t="s">
        <v>7952</v>
      </c>
      <c r="F6371" s="27"/>
    </row>
    <row r="6372" spans="1:6" x14ac:dyDescent="0.3">
      <c r="A6372" s="7" t="s">
        <v>19204</v>
      </c>
      <c r="B6372" s="7" t="s">
        <v>19205</v>
      </c>
      <c r="C6372" s="7" t="s">
        <v>5165</v>
      </c>
      <c r="D6372" s="7" t="s">
        <v>7952</v>
      </c>
      <c r="E6372" s="7" t="s">
        <v>7952</v>
      </c>
      <c r="F6372" s="27"/>
    </row>
    <row r="6373" spans="1:6" x14ac:dyDescent="0.3">
      <c r="A6373" s="7" t="s">
        <v>19206</v>
      </c>
      <c r="B6373" s="7" t="s">
        <v>19207</v>
      </c>
      <c r="C6373" s="7" t="s">
        <v>5165</v>
      </c>
      <c r="D6373" s="7" t="s">
        <v>7952</v>
      </c>
      <c r="E6373" s="7" t="s">
        <v>7952</v>
      </c>
      <c r="F6373" s="27"/>
    </row>
    <row r="6374" spans="1:6" x14ac:dyDescent="0.3">
      <c r="A6374" s="7" t="s">
        <v>19208</v>
      </c>
      <c r="B6374" s="7" t="s">
        <v>19209</v>
      </c>
      <c r="C6374" s="7" t="s">
        <v>5165</v>
      </c>
      <c r="D6374" s="7" t="s">
        <v>7952</v>
      </c>
      <c r="E6374" s="7" t="s">
        <v>7952</v>
      </c>
      <c r="F6374" s="27"/>
    </row>
    <row r="6375" spans="1:6" x14ac:dyDescent="0.3">
      <c r="A6375" s="7" t="s">
        <v>19210</v>
      </c>
      <c r="B6375" s="7" t="s">
        <v>19211</v>
      </c>
      <c r="C6375" s="7" t="s">
        <v>5165</v>
      </c>
      <c r="D6375" s="7" t="s">
        <v>7952</v>
      </c>
      <c r="E6375" s="7" t="s">
        <v>7952</v>
      </c>
      <c r="F6375" s="27"/>
    </row>
    <row r="6376" spans="1:6" x14ac:dyDescent="0.3">
      <c r="A6376" s="7" t="s">
        <v>19212</v>
      </c>
      <c r="B6376" s="7" t="s">
        <v>19213</v>
      </c>
      <c r="C6376" s="7" t="s">
        <v>5165</v>
      </c>
      <c r="D6376" s="7" t="s">
        <v>7952</v>
      </c>
      <c r="E6376" s="7" t="s">
        <v>7952</v>
      </c>
      <c r="F6376" s="27"/>
    </row>
    <row r="6377" spans="1:6" x14ac:dyDescent="0.3">
      <c r="A6377" s="7" t="s">
        <v>19214</v>
      </c>
      <c r="B6377" s="7" t="s">
        <v>19215</v>
      </c>
      <c r="C6377" s="7" t="s">
        <v>5165</v>
      </c>
      <c r="D6377" s="7" t="s">
        <v>7952</v>
      </c>
      <c r="E6377" s="7" t="s">
        <v>7952</v>
      </c>
      <c r="F6377" s="27"/>
    </row>
    <row r="6378" spans="1:6" x14ac:dyDescent="0.3">
      <c r="A6378" s="7" t="s">
        <v>19216</v>
      </c>
      <c r="B6378" s="7" t="s">
        <v>19217</v>
      </c>
      <c r="C6378" s="7" t="s">
        <v>5165</v>
      </c>
      <c r="D6378" s="7" t="s">
        <v>7952</v>
      </c>
      <c r="E6378" s="7" t="s">
        <v>7952</v>
      </c>
      <c r="F6378" s="27"/>
    </row>
    <row r="6379" spans="1:6" x14ac:dyDescent="0.3">
      <c r="A6379" s="7" t="s">
        <v>19218</v>
      </c>
      <c r="B6379" s="7" t="s">
        <v>19219</v>
      </c>
      <c r="C6379" s="7" t="s">
        <v>5165</v>
      </c>
      <c r="D6379" s="7" t="s">
        <v>7952</v>
      </c>
      <c r="E6379" s="7" t="s">
        <v>7952</v>
      </c>
      <c r="F6379" s="27"/>
    </row>
    <row r="6380" spans="1:6" x14ac:dyDescent="0.3">
      <c r="A6380" s="7" t="s">
        <v>19220</v>
      </c>
      <c r="B6380" s="7" t="s">
        <v>19221</v>
      </c>
      <c r="C6380" s="7" t="s">
        <v>5165</v>
      </c>
      <c r="D6380" s="7" t="s">
        <v>7952</v>
      </c>
      <c r="E6380" s="7" t="s">
        <v>7952</v>
      </c>
      <c r="F6380" s="27"/>
    </row>
    <row r="6381" spans="1:6" x14ac:dyDescent="0.3">
      <c r="A6381" s="7" t="s">
        <v>19222</v>
      </c>
      <c r="B6381" s="7" t="s">
        <v>19223</v>
      </c>
      <c r="C6381" s="7" t="s">
        <v>5165</v>
      </c>
      <c r="D6381" s="7" t="s">
        <v>7952</v>
      </c>
      <c r="E6381" s="7" t="s">
        <v>7952</v>
      </c>
      <c r="F6381" s="27"/>
    </row>
    <row r="6382" spans="1:6" x14ac:dyDescent="0.3">
      <c r="A6382" s="7" t="s">
        <v>19224</v>
      </c>
      <c r="B6382" s="7" t="s">
        <v>19225</v>
      </c>
      <c r="C6382" s="7" t="s">
        <v>8054</v>
      </c>
      <c r="D6382" s="7" t="s">
        <v>7952</v>
      </c>
      <c r="E6382" s="7" t="s">
        <v>7952</v>
      </c>
      <c r="F6382" s="27"/>
    </row>
    <row r="6383" spans="1:6" x14ac:dyDescent="0.3">
      <c r="A6383" s="7" t="s">
        <v>19226</v>
      </c>
      <c r="B6383" s="7" t="s">
        <v>19227</v>
      </c>
      <c r="C6383" s="7" t="s">
        <v>8054</v>
      </c>
      <c r="D6383" s="7" t="s">
        <v>7952</v>
      </c>
      <c r="E6383" s="7" t="s">
        <v>7952</v>
      </c>
      <c r="F6383" s="27"/>
    </row>
    <row r="6384" spans="1:6" x14ac:dyDescent="0.3">
      <c r="A6384" s="7" t="s">
        <v>19228</v>
      </c>
      <c r="B6384" s="7" t="s">
        <v>8066</v>
      </c>
      <c r="C6384" s="7" t="s">
        <v>8054</v>
      </c>
      <c r="D6384" s="7" t="s">
        <v>7952</v>
      </c>
      <c r="E6384" s="7" t="s">
        <v>7952</v>
      </c>
      <c r="F6384" s="27"/>
    </row>
    <row r="6385" spans="1:6" x14ac:dyDescent="0.3">
      <c r="A6385" s="7" t="s">
        <v>19229</v>
      </c>
      <c r="B6385" s="7" t="s">
        <v>19230</v>
      </c>
      <c r="C6385" s="7" t="s">
        <v>8054</v>
      </c>
      <c r="D6385" s="7" t="s">
        <v>7952</v>
      </c>
      <c r="E6385" s="7" t="s">
        <v>7952</v>
      </c>
      <c r="F6385" s="27"/>
    </row>
    <row r="6386" spans="1:6" x14ac:dyDescent="0.3">
      <c r="A6386" s="7" t="s">
        <v>19231</v>
      </c>
      <c r="B6386" s="7" t="s">
        <v>19232</v>
      </c>
      <c r="C6386" s="7" t="s">
        <v>8054</v>
      </c>
      <c r="D6386" s="7" t="s">
        <v>7952</v>
      </c>
      <c r="E6386" s="7" t="s">
        <v>7952</v>
      </c>
      <c r="F6386" s="27"/>
    </row>
    <row r="6387" spans="1:6" x14ac:dyDescent="0.3">
      <c r="A6387" s="7" t="s">
        <v>19233</v>
      </c>
      <c r="B6387" s="7" t="s">
        <v>19234</v>
      </c>
      <c r="C6387" s="7" t="s">
        <v>8054</v>
      </c>
      <c r="D6387" s="7" t="s">
        <v>7952</v>
      </c>
      <c r="E6387" s="7" t="s">
        <v>7952</v>
      </c>
      <c r="F6387" s="27"/>
    </row>
    <row r="6388" spans="1:6" x14ac:dyDescent="0.3">
      <c r="A6388" s="7" t="s">
        <v>19235</v>
      </c>
      <c r="B6388" s="7" t="s">
        <v>4966</v>
      </c>
      <c r="C6388" s="7" t="s">
        <v>8054</v>
      </c>
      <c r="D6388" s="7" t="s">
        <v>7952</v>
      </c>
      <c r="E6388" s="7" t="s">
        <v>7952</v>
      </c>
      <c r="F6388" s="27"/>
    </row>
    <row r="6389" spans="1:6" x14ac:dyDescent="0.3">
      <c r="A6389" s="7" t="s">
        <v>19236</v>
      </c>
      <c r="B6389" s="7" t="s">
        <v>19237</v>
      </c>
      <c r="C6389" s="7" t="s">
        <v>8054</v>
      </c>
      <c r="D6389" s="7" t="s">
        <v>7952</v>
      </c>
      <c r="E6389" s="7" t="s">
        <v>7952</v>
      </c>
      <c r="F6389" s="27"/>
    </row>
    <row r="6390" spans="1:6" x14ac:dyDescent="0.3">
      <c r="A6390" s="7" t="s">
        <v>19238</v>
      </c>
      <c r="B6390" s="7" t="s">
        <v>19239</v>
      </c>
      <c r="C6390" s="7" t="s">
        <v>8054</v>
      </c>
      <c r="D6390" s="7" t="s">
        <v>7952</v>
      </c>
      <c r="E6390" s="7" t="s">
        <v>7952</v>
      </c>
      <c r="F6390" s="27"/>
    </row>
    <row r="6391" spans="1:6" x14ac:dyDescent="0.3">
      <c r="A6391" s="7" t="s">
        <v>19240</v>
      </c>
      <c r="B6391" s="7" t="s">
        <v>19241</v>
      </c>
      <c r="C6391" s="7" t="s">
        <v>8054</v>
      </c>
      <c r="D6391" s="7" t="s">
        <v>7952</v>
      </c>
      <c r="E6391" s="7" t="s">
        <v>7952</v>
      </c>
      <c r="F6391" s="27"/>
    </row>
    <row r="6392" spans="1:6" x14ac:dyDescent="0.3">
      <c r="A6392" s="7" t="s">
        <v>19242</v>
      </c>
      <c r="B6392" s="7" t="s">
        <v>19243</v>
      </c>
      <c r="C6392" s="7" t="s">
        <v>8054</v>
      </c>
      <c r="D6392" s="7" t="s">
        <v>7952</v>
      </c>
      <c r="E6392" s="7" t="s">
        <v>7952</v>
      </c>
      <c r="F6392" s="27"/>
    </row>
    <row r="6393" spans="1:6" x14ac:dyDescent="0.3">
      <c r="A6393" s="7" t="s">
        <v>19244</v>
      </c>
      <c r="B6393" s="7" t="s">
        <v>19245</v>
      </c>
      <c r="C6393" s="7" t="s">
        <v>8054</v>
      </c>
      <c r="D6393" s="7" t="s">
        <v>7952</v>
      </c>
      <c r="E6393" s="7" t="s">
        <v>7952</v>
      </c>
      <c r="F6393" s="27"/>
    </row>
    <row r="6394" spans="1:6" x14ac:dyDescent="0.3">
      <c r="A6394" s="7" t="s">
        <v>19246</v>
      </c>
      <c r="B6394" s="7" t="s">
        <v>19247</v>
      </c>
      <c r="C6394" s="7" t="s">
        <v>8054</v>
      </c>
      <c r="D6394" s="7" t="s">
        <v>7952</v>
      </c>
      <c r="E6394" s="7" t="s">
        <v>7952</v>
      </c>
      <c r="F6394" s="27"/>
    </row>
    <row r="6395" spans="1:6" x14ac:dyDescent="0.3">
      <c r="A6395" s="7" t="s">
        <v>485</v>
      </c>
      <c r="B6395" s="7" t="s">
        <v>486</v>
      </c>
      <c r="C6395" s="7" t="s">
        <v>19248</v>
      </c>
      <c r="D6395" s="7" t="s">
        <v>7952</v>
      </c>
      <c r="E6395" s="7" t="s">
        <v>7952</v>
      </c>
      <c r="F6395" s="27"/>
    </row>
    <row r="6396" spans="1:6" x14ac:dyDescent="0.3">
      <c r="A6396" s="7" t="s">
        <v>488</v>
      </c>
      <c r="B6396" s="7" t="s">
        <v>489</v>
      </c>
      <c r="C6396" s="7" t="s">
        <v>19248</v>
      </c>
      <c r="D6396" s="7" t="s">
        <v>7952</v>
      </c>
      <c r="E6396" s="7" t="s">
        <v>7952</v>
      </c>
      <c r="F6396" s="27"/>
    </row>
    <row r="6397" spans="1:6" x14ac:dyDescent="0.3">
      <c r="A6397" s="7" t="s">
        <v>490</v>
      </c>
      <c r="B6397" s="7" t="s">
        <v>491</v>
      </c>
      <c r="C6397" s="7" t="s">
        <v>19248</v>
      </c>
      <c r="D6397" s="7" t="s">
        <v>7952</v>
      </c>
      <c r="E6397" s="7" t="s">
        <v>7952</v>
      </c>
      <c r="F6397" s="27"/>
    </row>
    <row r="6398" spans="1:6" x14ac:dyDescent="0.3">
      <c r="A6398" s="7" t="s">
        <v>19249</v>
      </c>
      <c r="B6398" s="7" t="s">
        <v>19250</v>
      </c>
      <c r="C6398" s="7" t="s">
        <v>19248</v>
      </c>
      <c r="D6398" s="7" t="s">
        <v>7952</v>
      </c>
      <c r="E6398" s="7" t="s">
        <v>7952</v>
      </c>
      <c r="F6398" s="27"/>
    </row>
    <row r="6399" spans="1:6" x14ac:dyDescent="0.3">
      <c r="A6399" s="7" t="s">
        <v>19251</v>
      </c>
      <c r="B6399" s="7" t="s">
        <v>19252</v>
      </c>
      <c r="C6399" s="7" t="s">
        <v>19248</v>
      </c>
      <c r="D6399" s="7" t="s">
        <v>7952</v>
      </c>
      <c r="E6399" s="7" t="s">
        <v>7952</v>
      </c>
      <c r="F6399" s="27"/>
    </row>
    <row r="6400" spans="1:6" x14ac:dyDescent="0.3">
      <c r="A6400" s="7" t="s">
        <v>19253</v>
      </c>
      <c r="B6400" s="7" t="s">
        <v>19254</v>
      </c>
      <c r="C6400" s="7" t="s">
        <v>19248</v>
      </c>
      <c r="D6400" s="7" t="s">
        <v>7952</v>
      </c>
      <c r="E6400" s="7" t="s">
        <v>7952</v>
      </c>
      <c r="F6400" s="27"/>
    </row>
    <row r="6401" spans="1:6" x14ac:dyDescent="0.3">
      <c r="A6401" s="7" t="s">
        <v>19255</v>
      </c>
      <c r="B6401" s="7" t="s">
        <v>19256</v>
      </c>
      <c r="C6401" s="7" t="s">
        <v>19248</v>
      </c>
      <c r="D6401" s="7" t="s">
        <v>7952</v>
      </c>
      <c r="E6401" s="7" t="s">
        <v>7952</v>
      </c>
      <c r="F6401" s="27"/>
    </row>
    <row r="6402" spans="1:6" x14ac:dyDescent="0.3">
      <c r="A6402" s="7" t="s">
        <v>19257</v>
      </c>
      <c r="B6402" s="7" t="s">
        <v>19258</v>
      </c>
      <c r="C6402" s="7" t="s">
        <v>19248</v>
      </c>
      <c r="D6402" s="7" t="s">
        <v>7952</v>
      </c>
      <c r="E6402" s="7" t="s">
        <v>7952</v>
      </c>
      <c r="F6402" s="27"/>
    </row>
    <row r="6403" spans="1:6" x14ac:dyDescent="0.3">
      <c r="A6403" s="7" t="s">
        <v>19259</v>
      </c>
      <c r="B6403" s="7" t="s">
        <v>19260</v>
      </c>
      <c r="C6403" s="7" t="s">
        <v>19248</v>
      </c>
      <c r="D6403" s="7" t="s">
        <v>7952</v>
      </c>
      <c r="E6403" s="7" t="s">
        <v>7952</v>
      </c>
      <c r="F6403" s="27"/>
    </row>
    <row r="6404" spans="1:6" x14ac:dyDescent="0.3">
      <c r="A6404" s="7" t="s">
        <v>19261</v>
      </c>
      <c r="B6404" s="7" t="s">
        <v>19262</v>
      </c>
      <c r="C6404" s="7" t="s">
        <v>19248</v>
      </c>
      <c r="D6404" s="7" t="s">
        <v>7952</v>
      </c>
      <c r="E6404" s="7" t="s">
        <v>7952</v>
      </c>
      <c r="F6404" s="27"/>
    </row>
    <row r="6405" spans="1:6" x14ac:dyDescent="0.3">
      <c r="A6405" s="7" t="s">
        <v>19263</v>
      </c>
      <c r="B6405" s="7" t="s">
        <v>19264</v>
      </c>
      <c r="C6405" s="7" t="s">
        <v>19248</v>
      </c>
      <c r="D6405" s="7" t="s">
        <v>7952</v>
      </c>
      <c r="E6405" s="7" t="s">
        <v>7952</v>
      </c>
      <c r="F6405" s="27"/>
    </row>
    <row r="6406" spans="1:6" x14ac:dyDescent="0.3">
      <c r="A6406" s="7" t="s">
        <v>19265</v>
      </c>
      <c r="B6406" s="7" t="s">
        <v>19266</v>
      </c>
      <c r="C6406" s="7" t="s">
        <v>19248</v>
      </c>
      <c r="D6406" s="7" t="s">
        <v>7952</v>
      </c>
      <c r="E6406" s="7" t="s">
        <v>7952</v>
      </c>
      <c r="F6406" s="27"/>
    </row>
    <row r="6407" spans="1:6" x14ac:dyDescent="0.3">
      <c r="A6407" s="7" t="s">
        <v>19267</v>
      </c>
      <c r="B6407" s="7" t="s">
        <v>19268</v>
      </c>
      <c r="C6407" s="7" t="s">
        <v>19248</v>
      </c>
      <c r="D6407" s="7" t="s">
        <v>7952</v>
      </c>
      <c r="E6407" s="7" t="s">
        <v>7952</v>
      </c>
      <c r="F6407" s="27"/>
    </row>
    <row r="6408" spans="1:6" x14ac:dyDescent="0.3">
      <c r="A6408" s="7" t="s">
        <v>19269</v>
      </c>
      <c r="B6408" s="7" t="s">
        <v>19270</v>
      </c>
      <c r="C6408" s="7" t="s">
        <v>19248</v>
      </c>
      <c r="D6408" s="7" t="s">
        <v>7952</v>
      </c>
      <c r="E6408" s="7" t="s">
        <v>7952</v>
      </c>
      <c r="F6408" s="27"/>
    </row>
    <row r="6409" spans="1:6" x14ac:dyDescent="0.3">
      <c r="A6409" s="7" t="s">
        <v>19271</v>
      </c>
      <c r="B6409" s="7" t="s">
        <v>19272</v>
      </c>
      <c r="C6409" s="7" t="s">
        <v>19248</v>
      </c>
      <c r="D6409" s="7" t="s">
        <v>7952</v>
      </c>
      <c r="E6409" s="7" t="s">
        <v>7952</v>
      </c>
      <c r="F6409" s="27"/>
    </row>
    <row r="6410" spans="1:6" x14ac:dyDescent="0.3">
      <c r="A6410" s="7" t="s">
        <v>19273</v>
      </c>
      <c r="B6410" s="7" t="s">
        <v>19274</v>
      </c>
      <c r="C6410" s="7" t="s">
        <v>19248</v>
      </c>
      <c r="D6410" s="7" t="s">
        <v>7952</v>
      </c>
      <c r="E6410" s="7" t="s">
        <v>7952</v>
      </c>
      <c r="F6410" s="27"/>
    </row>
    <row r="6411" spans="1:6" x14ac:dyDescent="0.3">
      <c r="A6411" s="7" t="s">
        <v>19275</v>
      </c>
      <c r="B6411" s="7" t="s">
        <v>19276</v>
      </c>
      <c r="C6411" s="7" t="s">
        <v>19248</v>
      </c>
      <c r="D6411" s="7" t="s">
        <v>7952</v>
      </c>
      <c r="E6411" s="7" t="s">
        <v>7952</v>
      </c>
      <c r="F6411" s="27"/>
    </row>
    <row r="6412" spans="1:6" x14ac:dyDescent="0.3">
      <c r="A6412" s="7" t="s">
        <v>6015</v>
      </c>
      <c r="B6412" s="7" t="s">
        <v>6054</v>
      </c>
      <c r="C6412" s="7" t="s">
        <v>19277</v>
      </c>
      <c r="D6412" s="7" t="s">
        <v>7952</v>
      </c>
      <c r="E6412" s="7" t="s">
        <v>7952</v>
      </c>
      <c r="F6412" s="27"/>
    </row>
    <row r="6413" spans="1:6" x14ac:dyDescent="0.3">
      <c r="A6413" s="7" t="s">
        <v>6108</v>
      </c>
      <c r="B6413" s="7" t="s">
        <v>6117</v>
      </c>
      <c r="C6413" s="7" t="s">
        <v>19277</v>
      </c>
      <c r="D6413" s="7" t="s">
        <v>7952</v>
      </c>
      <c r="E6413" s="7" t="s">
        <v>7952</v>
      </c>
      <c r="F6413" s="27"/>
    </row>
    <row r="6414" spans="1:6" x14ac:dyDescent="0.3">
      <c r="A6414" s="7" t="s">
        <v>19278</v>
      </c>
      <c r="B6414" s="7" t="s">
        <v>19279</v>
      </c>
      <c r="C6414" s="7" t="s">
        <v>19277</v>
      </c>
      <c r="D6414" s="7" t="s">
        <v>7952</v>
      </c>
      <c r="E6414" s="7" t="s">
        <v>7952</v>
      </c>
      <c r="F6414" s="27"/>
    </row>
    <row r="6415" spans="1:6" x14ac:dyDescent="0.3">
      <c r="A6415" s="7" t="s">
        <v>19280</v>
      </c>
      <c r="B6415" s="7" t="s">
        <v>19281</v>
      </c>
      <c r="C6415" s="7" t="s">
        <v>19282</v>
      </c>
      <c r="D6415" s="7" t="s">
        <v>7952</v>
      </c>
      <c r="E6415" s="7" t="s">
        <v>7952</v>
      </c>
      <c r="F6415" s="27"/>
    </row>
    <row r="6416" spans="1:6" x14ac:dyDescent="0.3">
      <c r="A6416" s="7" t="s">
        <v>19283</v>
      </c>
      <c r="B6416" s="7" t="s">
        <v>19284</v>
      </c>
      <c r="C6416" s="7" t="s">
        <v>19282</v>
      </c>
      <c r="D6416" s="7" t="s">
        <v>7952</v>
      </c>
      <c r="E6416" s="7" t="s">
        <v>7952</v>
      </c>
      <c r="F6416" s="27"/>
    </row>
    <row r="6417" spans="1:6" x14ac:dyDescent="0.3">
      <c r="A6417" s="7" t="s">
        <v>19285</v>
      </c>
      <c r="B6417" s="7" t="s">
        <v>19286</v>
      </c>
      <c r="C6417" s="7" t="s">
        <v>19282</v>
      </c>
      <c r="D6417" s="7" t="s">
        <v>7952</v>
      </c>
      <c r="E6417" s="7" t="s">
        <v>7952</v>
      </c>
      <c r="F6417" s="27"/>
    </row>
    <row r="6418" spans="1:6" x14ac:dyDescent="0.3">
      <c r="A6418" s="7" t="s">
        <v>19287</v>
      </c>
      <c r="B6418" s="7" t="s">
        <v>19288</v>
      </c>
      <c r="C6418" s="7" t="s">
        <v>19282</v>
      </c>
      <c r="D6418" s="7" t="s">
        <v>7952</v>
      </c>
      <c r="E6418" s="7" t="s">
        <v>7952</v>
      </c>
      <c r="F6418" s="27"/>
    </row>
    <row r="6419" spans="1:6" x14ac:dyDescent="0.3">
      <c r="A6419" s="7" t="s">
        <v>19289</v>
      </c>
      <c r="B6419" s="7" t="s">
        <v>19290</v>
      </c>
      <c r="C6419" s="7" t="s">
        <v>19282</v>
      </c>
      <c r="D6419" s="7" t="s">
        <v>7952</v>
      </c>
      <c r="E6419" s="7" t="s">
        <v>7952</v>
      </c>
      <c r="F6419" s="27"/>
    </row>
    <row r="6420" spans="1:6" x14ac:dyDescent="0.3">
      <c r="A6420" s="7" t="s">
        <v>19291</v>
      </c>
      <c r="B6420" s="7" t="s">
        <v>19292</v>
      </c>
      <c r="C6420" s="7" t="s">
        <v>19282</v>
      </c>
      <c r="D6420" s="7" t="s">
        <v>7952</v>
      </c>
      <c r="E6420" s="7" t="s">
        <v>7952</v>
      </c>
      <c r="F6420" s="27"/>
    </row>
    <row r="6421" spans="1:6" x14ac:dyDescent="0.3">
      <c r="A6421" s="7" t="s">
        <v>19293</v>
      </c>
      <c r="B6421" s="7" t="s">
        <v>19294</v>
      </c>
      <c r="C6421" s="7" t="s">
        <v>19295</v>
      </c>
      <c r="D6421" s="7" t="s">
        <v>7952</v>
      </c>
      <c r="E6421" s="7" t="s">
        <v>7952</v>
      </c>
      <c r="F6421" s="27"/>
    </row>
    <row r="6422" spans="1:6" x14ac:dyDescent="0.3">
      <c r="A6422" s="7" t="s">
        <v>5602</v>
      </c>
      <c r="B6422" s="7" t="s">
        <v>5603</v>
      </c>
      <c r="C6422" s="7" t="s">
        <v>19296</v>
      </c>
      <c r="D6422" s="7" t="s">
        <v>7952</v>
      </c>
      <c r="E6422" s="7" t="s">
        <v>7952</v>
      </c>
      <c r="F6422" s="27"/>
    </row>
    <row r="6423" spans="1:6" x14ac:dyDescent="0.3">
      <c r="A6423" s="7" t="s">
        <v>19297</v>
      </c>
      <c r="B6423" s="7" t="s">
        <v>19298</v>
      </c>
      <c r="C6423" s="7" t="s">
        <v>19296</v>
      </c>
      <c r="D6423" s="7" t="s">
        <v>7952</v>
      </c>
      <c r="E6423" s="7" t="s">
        <v>7952</v>
      </c>
      <c r="F6423" s="27"/>
    </row>
    <row r="6424" spans="1:6" x14ac:dyDescent="0.3">
      <c r="A6424" s="7" t="s">
        <v>19299</v>
      </c>
      <c r="B6424" s="7" t="s">
        <v>19300</v>
      </c>
      <c r="C6424" s="7" t="s">
        <v>19296</v>
      </c>
      <c r="D6424" s="7" t="s">
        <v>7952</v>
      </c>
      <c r="E6424" s="7" t="s">
        <v>7952</v>
      </c>
      <c r="F6424" s="27"/>
    </row>
    <row r="6425" spans="1:6" x14ac:dyDescent="0.3">
      <c r="A6425" s="7" t="s">
        <v>19301</v>
      </c>
      <c r="B6425" s="7" t="s">
        <v>19302</v>
      </c>
      <c r="C6425" s="7" t="s">
        <v>19296</v>
      </c>
      <c r="D6425" s="7" t="s">
        <v>7952</v>
      </c>
      <c r="E6425" s="7" t="s">
        <v>7952</v>
      </c>
      <c r="F6425" s="27"/>
    </row>
    <row r="6426" spans="1:6" x14ac:dyDescent="0.3">
      <c r="A6426" s="7" t="s">
        <v>19303</v>
      </c>
      <c r="B6426" s="7" t="s">
        <v>19304</v>
      </c>
      <c r="C6426" s="7" t="s">
        <v>19296</v>
      </c>
      <c r="D6426" s="7" t="s">
        <v>7952</v>
      </c>
      <c r="E6426" s="7" t="s">
        <v>7952</v>
      </c>
      <c r="F6426" s="27"/>
    </row>
    <row r="6427" spans="1:6" x14ac:dyDescent="0.3">
      <c r="A6427" s="7" t="s">
        <v>19305</v>
      </c>
      <c r="B6427" s="7" t="s">
        <v>19306</v>
      </c>
      <c r="C6427" s="7" t="s">
        <v>19296</v>
      </c>
      <c r="D6427" s="7" t="s">
        <v>7952</v>
      </c>
      <c r="E6427" s="7" t="s">
        <v>7952</v>
      </c>
      <c r="F6427" s="27"/>
    </row>
    <row r="6428" spans="1:6" x14ac:dyDescent="0.3">
      <c r="A6428" s="7" t="s">
        <v>19307</v>
      </c>
      <c r="B6428" s="7" t="s">
        <v>19308</v>
      </c>
      <c r="C6428" s="7" t="s">
        <v>19296</v>
      </c>
      <c r="D6428" s="7" t="s">
        <v>7952</v>
      </c>
      <c r="E6428" s="7" t="s">
        <v>7952</v>
      </c>
      <c r="F6428" s="27"/>
    </row>
    <row r="6429" spans="1:6" x14ac:dyDescent="0.3">
      <c r="A6429" s="7" t="s">
        <v>19309</v>
      </c>
      <c r="B6429" s="7" t="s">
        <v>19310</v>
      </c>
      <c r="C6429" s="7" t="s">
        <v>19296</v>
      </c>
      <c r="D6429" s="7" t="s">
        <v>7952</v>
      </c>
      <c r="E6429" s="7" t="s">
        <v>7952</v>
      </c>
      <c r="F6429" s="27"/>
    </row>
    <row r="6430" spans="1:6" x14ac:dyDescent="0.3">
      <c r="A6430" s="7" t="s">
        <v>19311</v>
      </c>
      <c r="B6430" s="7" t="s">
        <v>19312</v>
      </c>
      <c r="C6430" s="7" t="s">
        <v>19296</v>
      </c>
      <c r="D6430" s="7" t="s">
        <v>7952</v>
      </c>
      <c r="E6430" s="7" t="s">
        <v>7952</v>
      </c>
      <c r="F6430" s="27"/>
    </row>
    <row r="6431" spans="1:6" x14ac:dyDescent="0.3">
      <c r="A6431" s="7" t="s">
        <v>19313</v>
      </c>
      <c r="B6431" s="7" t="s">
        <v>19314</v>
      </c>
      <c r="C6431" s="7" t="s">
        <v>19296</v>
      </c>
      <c r="D6431" s="7" t="s">
        <v>7952</v>
      </c>
      <c r="E6431" s="7" t="s">
        <v>7952</v>
      </c>
      <c r="F6431" s="27"/>
    </row>
    <row r="6432" spans="1:6" x14ac:dyDescent="0.3">
      <c r="A6432" s="7" t="s">
        <v>19315</v>
      </c>
      <c r="B6432" s="7" t="s">
        <v>19316</v>
      </c>
      <c r="C6432" s="7" t="s">
        <v>19296</v>
      </c>
      <c r="D6432" s="7" t="s">
        <v>7952</v>
      </c>
      <c r="E6432" s="7" t="s">
        <v>7952</v>
      </c>
      <c r="F6432" s="27"/>
    </row>
    <row r="6433" spans="1:6" x14ac:dyDescent="0.3">
      <c r="A6433" s="7" t="s">
        <v>19317</v>
      </c>
      <c r="B6433" s="7" t="s">
        <v>19318</v>
      </c>
      <c r="C6433" s="7" t="s">
        <v>19296</v>
      </c>
      <c r="D6433" s="7" t="s">
        <v>7952</v>
      </c>
      <c r="E6433" s="7" t="s">
        <v>7952</v>
      </c>
      <c r="F6433" s="27"/>
    </row>
    <row r="6434" spans="1:6" x14ac:dyDescent="0.3">
      <c r="A6434" s="7" t="s">
        <v>19319</v>
      </c>
      <c r="B6434" s="7" t="s">
        <v>19320</v>
      </c>
      <c r="C6434" s="7" t="s">
        <v>19296</v>
      </c>
      <c r="D6434" s="7" t="s">
        <v>7952</v>
      </c>
      <c r="E6434" s="7" t="s">
        <v>7952</v>
      </c>
      <c r="F6434" s="27"/>
    </row>
    <row r="6435" spans="1:6" x14ac:dyDescent="0.3">
      <c r="A6435" s="7" t="s">
        <v>19321</v>
      </c>
      <c r="B6435" s="7" t="s">
        <v>19322</v>
      </c>
      <c r="C6435" s="7" t="s">
        <v>19296</v>
      </c>
      <c r="D6435" s="7" t="s">
        <v>7952</v>
      </c>
      <c r="E6435" s="7" t="s">
        <v>7952</v>
      </c>
      <c r="F6435" s="27"/>
    </row>
    <row r="6436" spans="1:6" x14ac:dyDescent="0.3">
      <c r="A6436" s="7" t="s">
        <v>19323</v>
      </c>
      <c r="B6436" s="7" t="s">
        <v>19324</v>
      </c>
      <c r="C6436" s="7" t="s">
        <v>19296</v>
      </c>
      <c r="D6436" s="7" t="s">
        <v>7952</v>
      </c>
      <c r="E6436" s="7" t="s">
        <v>7952</v>
      </c>
      <c r="F6436" s="27"/>
    </row>
    <row r="6437" spans="1:6" x14ac:dyDescent="0.3">
      <c r="A6437" s="7" t="s">
        <v>19325</v>
      </c>
      <c r="B6437" s="7" t="s">
        <v>19326</v>
      </c>
      <c r="C6437" s="7" t="s">
        <v>19296</v>
      </c>
      <c r="D6437" s="7" t="s">
        <v>7952</v>
      </c>
      <c r="E6437" s="7" t="s">
        <v>7952</v>
      </c>
      <c r="F6437" s="27"/>
    </row>
    <row r="6438" spans="1:6" x14ac:dyDescent="0.3">
      <c r="A6438" s="7" t="s">
        <v>19327</v>
      </c>
      <c r="B6438" s="7" t="s">
        <v>19328</v>
      </c>
      <c r="C6438" s="7" t="s">
        <v>19296</v>
      </c>
      <c r="D6438" s="7" t="s">
        <v>7952</v>
      </c>
      <c r="E6438" s="7" t="s">
        <v>7952</v>
      </c>
      <c r="F6438" s="27"/>
    </row>
    <row r="6439" spans="1:6" x14ac:dyDescent="0.3">
      <c r="A6439" s="7" t="s">
        <v>19329</v>
      </c>
      <c r="B6439" s="7" t="s">
        <v>19330</v>
      </c>
      <c r="C6439" s="7" t="s">
        <v>19296</v>
      </c>
      <c r="D6439" s="7" t="s">
        <v>7952</v>
      </c>
      <c r="E6439" s="7" t="s">
        <v>7952</v>
      </c>
      <c r="F6439" s="27"/>
    </row>
    <row r="6440" spans="1:6" x14ac:dyDescent="0.3">
      <c r="A6440" s="7" t="s">
        <v>19331</v>
      </c>
      <c r="B6440" s="7" t="s">
        <v>19332</v>
      </c>
      <c r="C6440" s="7" t="s">
        <v>19296</v>
      </c>
      <c r="D6440" s="7" t="s">
        <v>7952</v>
      </c>
      <c r="E6440" s="7" t="s">
        <v>7952</v>
      </c>
      <c r="F6440" s="27"/>
    </row>
    <row r="6441" spans="1:6" x14ac:dyDescent="0.3">
      <c r="A6441" s="7" t="s">
        <v>19333</v>
      </c>
      <c r="B6441" s="7" t="s">
        <v>19334</v>
      </c>
      <c r="C6441" s="7" t="s">
        <v>19296</v>
      </c>
      <c r="D6441" s="7" t="s">
        <v>7952</v>
      </c>
      <c r="E6441" s="7" t="s">
        <v>7952</v>
      </c>
      <c r="F6441" s="27"/>
    </row>
    <row r="6442" spans="1:6" x14ac:dyDescent="0.3">
      <c r="A6442" s="7" t="s">
        <v>19335</v>
      </c>
      <c r="B6442" s="7" t="s">
        <v>19336</v>
      </c>
      <c r="C6442" s="7" t="s">
        <v>19296</v>
      </c>
      <c r="D6442" s="7" t="s">
        <v>7952</v>
      </c>
      <c r="E6442" s="7" t="s">
        <v>7952</v>
      </c>
      <c r="F6442" s="27"/>
    </row>
    <row r="6443" spans="1:6" x14ac:dyDescent="0.3">
      <c r="A6443" s="7" t="s">
        <v>19337</v>
      </c>
      <c r="B6443" s="7" t="s">
        <v>19338</v>
      </c>
      <c r="C6443" s="7" t="s">
        <v>19296</v>
      </c>
      <c r="D6443" s="7" t="s">
        <v>7952</v>
      </c>
      <c r="E6443" s="7" t="s">
        <v>7952</v>
      </c>
      <c r="F6443" s="27"/>
    </row>
    <row r="6444" spans="1:6" x14ac:dyDescent="0.3">
      <c r="A6444" s="7" t="s">
        <v>19339</v>
      </c>
      <c r="B6444" s="7" t="s">
        <v>19340</v>
      </c>
      <c r="C6444" s="7" t="s">
        <v>19296</v>
      </c>
      <c r="D6444" s="7" t="s">
        <v>7952</v>
      </c>
      <c r="E6444" s="7" t="s">
        <v>7952</v>
      </c>
      <c r="F6444" s="27"/>
    </row>
    <row r="6445" spans="1:6" x14ac:dyDescent="0.3">
      <c r="A6445" s="7" t="s">
        <v>19341</v>
      </c>
      <c r="B6445" s="7" t="s">
        <v>19342</v>
      </c>
      <c r="C6445" s="7" t="s">
        <v>19296</v>
      </c>
      <c r="D6445" s="7" t="s">
        <v>7952</v>
      </c>
      <c r="E6445" s="7" t="s">
        <v>7952</v>
      </c>
      <c r="F6445" s="27"/>
    </row>
    <row r="6446" spans="1:6" x14ac:dyDescent="0.3">
      <c r="A6446" s="7" t="s">
        <v>19343</v>
      </c>
      <c r="B6446" s="7" t="s">
        <v>19344</v>
      </c>
      <c r="C6446" s="7" t="s">
        <v>19296</v>
      </c>
      <c r="D6446" s="7" t="s">
        <v>7952</v>
      </c>
      <c r="E6446" s="7" t="s">
        <v>7952</v>
      </c>
      <c r="F6446" s="27"/>
    </row>
    <row r="6447" spans="1:6" x14ac:dyDescent="0.3">
      <c r="A6447" s="7" t="s">
        <v>19345</v>
      </c>
      <c r="B6447" s="7" t="s">
        <v>19346</v>
      </c>
      <c r="C6447" s="7" t="s">
        <v>19296</v>
      </c>
      <c r="D6447" s="7" t="s">
        <v>7952</v>
      </c>
      <c r="E6447" s="7" t="s">
        <v>7952</v>
      </c>
      <c r="F6447" s="27"/>
    </row>
    <row r="6448" spans="1:6" x14ac:dyDescent="0.3">
      <c r="A6448" s="7" t="s">
        <v>19347</v>
      </c>
      <c r="B6448" s="7" t="s">
        <v>19348</v>
      </c>
      <c r="C6448" s="7" t="s">
        <v>19296</v>
      </c>
      <c r="D6448" s="7" t="s">
        <v>7952</v>
      </c>
      <c r="E6448" s="7" t="s">
        <v>7952</v>
      </c>
      <c r="F6448" s="27"/>
    </row>
    <row r="6449" spans="1:6" x14ac:dyDescent="0.3">
      <c r="A6449" s="7" t="s">
        <v>19349</v>
      </c>
      <c r="B6449" s="7" t="s">
        <v>19350</v>
      </c>
      <c r="C6449" s="7" t="s">
        <v>19296</v>
      </c>
      <c r="D6449" s="7" t="s">
        <v>7952</v>
      </c>
      <c r="E6449" s="7" t="s">
        <v>7952</v>
      </c>
      <c r="F6449" s="27"/>
    </row>
    <row r="6450" spans="1:6" x14ac:dyDescent="0.3">
      <c r="A6450" s="7" t="s">
        <v>1943</v>
      </c>
      <c r="B6450" s="7" t="s">
        <v>19351</v>
      </c>
      <c r="C6450" s="7" t="s">
        <v>19352</v>
      </c>
      <c r="D6450" s="7" t="s">
        <v>7952</v>
      </c>
      <c r="E6450" s="7" t="s">
        <v>7952</v>
      </c>
      <c r="F6450" s="27"/>
    </row>
    <row r="6451" spans="1:6" x14ac:dyDescent="0.3">
      <c r="A6451" s="7" t="s">
        <v>1884</v>
      </c>
      <c r="B6451" s="7" t="s">
        <v>19353</v>
      </c>
      <c r="C6451" s="7" t="s">
        <v>19352</v>
      </c>
      <c r="D6451" s="7" t="s">
        <v>7952</v>
      </c>
      <c r="E6451" s="7" t="s">
        <v>7952</v>
      </c>
      <c r="F6451" s="27"/>
    </row>
    <row r="6452" spans="1:6" x14ac:dyDescent="0.3">
      <c r="A6452" s="7" t="s">
        <v>19354</v>
      </c>
      <c r="B6452" s="7" t="s">
        <v>19355</v>
      </c>
      <c r="C6452" s="7" t="s">
        <v>19352</v>
      </c>
      <c r="D6452" s="7" t="s">
        <v>7952</v>
      </c>
      <c r="E6452" s="7" t="s">
        <v>7952</v>
      </c>
      <c r="F6452" s="27"/>
    </row>
    <row r="6453" spans="1:6" x14ac:dyDescent="0.3">
      <c r="A6453" s="7" t="s">
        <v>1809</v>
      </c>
      <c r="B6453" s="7" t="s">
        <v>19356</v>
      </c>
      <c r="C6453" s="7" t="s">
        <v>19357</v>
      </c>
      <c r="D6453" s="7" t="s">
        <v>7952</v>
      </c>
      <c r="E6453" s="7" t="s">
        <v>7952</v>
      </c>
      <c r="F6453" s="27"/>
    </row>
    <row r="6454" spans="1:6" x14ac:dyDescent="0.3">
      <c r="A6454" s="7" t="s">
        <v>1253</v>
      </c>
      <c r="B6454" s="7" t="s">
        <v>1252</v>
      </c>
      <c r="C6454" s="7" t="s">
        <v>19357</v>
      </c>
      <c r="D6454" s="7" t="s">
        <v>7952</v>
      </c>
      <c r="E6454" s="7" t="s">
        <v>7952</v>
      </c>
      <c r="F6454" s="27"/>
    </row>
    <row r="6455" spans="1:6" x14ac:dyDescent="0.3">
      <c r="A6455" s="7" t="s">
        <v>1473</v>
      </c>
      <c r="B6455" s="7" t="s">
        <v>1472</v>
      </c>
      <c r="C6455" s="7" t="s">
        <v>19357</v>
      </c>
      <c r="D6455" s="7" t="s">
        <v>7952</v>
      </c>
      <c r="E6455" s="7" t="s">
        <v>7952</v>
      </c>
      <c r="F6455" s="27"/>
    </row>
    <row r="6456" spans="1:6" x14ac:dyDescent="0.3">
      <c r="A6456" s="7" t="s">
        <v>1646</v>
      </c>
      <c r="B6456" s="7" t="s">
        <v>19358</v>
      </c>
      <c r="C6456" s="7" t="s">
        <v>19357</v>
      </c>
      <c r="D6456" s="7" t="s">
        <v>7952</v>
      </c>
      <c r="E6456" s="7" t="s">
        <v>7952</v>
      </c>
      <c r="F6456" s="27"/>
    </row>
    <row r="6457" spans="1:6" x14ac:dyDescent="0.3">
      <c r="A6457" s="7" t="s">
        <v>19359</v>
      </c>
      <c r="B6457" s="7" t="s">
        <v>19360</v>
      </c>
      <c r="C6457" s="7" t="s">
        <v>19357</v>
      </c>
      <c r="D6457" s="7" t="s">
        <v>7952</v>
      </c>
      <c r="E6457" s="7" t="s">
        <v>7952</v>
      </c>
      <c r="F6457" s="27"/>
    </row>
    <row r="6458" spans="1:6" x14ac:dyDescent="0.3">
      <c r="A6458" s="7" t="s">
        <v>19361</v>
      </c>
      <c r="B6458" s="7" t="s">
        <v>11520</v>
      </c>
      <c r="C6458" s="7" t="s">
        <v>19357</v>
      </c>
      <c r="D6458" s="7" t="s">
        <v>7952</v>
      </c>
      <c r="E6458" s="7" t="s">
        <v>7952</v>
      </c>
      <c r="F6458" s="27"/>
    </row>
    <row r="6459" spans="1:6" x14ac:dyDescent="0.3">
      <c r="A6459" s="7" t="s">
        <v>19362</v>
      </c>
      <c r="B6459" s="7" t="s">
        <v>19363</v>
      </c>
      <c r="C6459" s="7" t="s">
        <v>19357</v>
      </c>
      <c r="D6459" s="7" t="s">
        <v>7952</v>
      </c>
      <c r="E6459" s="7" t="s">
        <v>7952</v>
      </c>
      <c r="F6459" s="27"/>
    </row>
    <row r="6460" spans="1:6" x14ac:dyDescent="0.3">
      <c r="A6460" s="7" t="s">
        <v>19364</v>
      </c>
      <c r="B6460" s="7" t="s">
        <v>19365</v>
      </c>
      <c r="C6460" s="7" t="s">
        <v>19357</v>
      </c>
      <c r="D6460" s="7" t="s">
        <v>7952</v>
      </c>
      <c r="E6460" s="7" t="s">
        <v>7952</v>
      </c>
      <c r="F6460" s="27"/>
    </row>
    <row r="6461" spans="1:6" x14ac:dyDescent="0.3">
      <c r="A6461" s="7" t="s">
        <v>19366</v>
      </c>
      <c r="B6461" s="7" t="s">
        <v>19367</v>
      </c>
      <c r="C6461" s="7" t="s">
        <v>19357</v>
      </c>
      <c r="D6461" s="7" t="s">
        <v>7952</v>
      </c>
      <c r="E6461" s="7" t="s">
        <v>7952</v>
      </c>
      <c r="F6461" s="27"/>
    </row>
    <row r="6462" spans="1:6" x14ac:dyDescent="0.3">
      <c r="A6462" s="7" t="s">
        <v>19368</v>
      </c>
      <c r="B6462" s="7" t="s">
        <v>19369</v>
      </c>
      <c r="C6462" s="7" t="s">
        <v>19357</v>
      </c>
      <c r="D6462" s="7" t="s">
        <v>7952</v>
      </c>
      <c r="E6462" s="7" t="s">
        <v>7952</v>
      </c>
      <c r="F6462" s="27"/>
    </row>
    <row r="6463" spans="1:6" x14ac:dyDescent="0.3">
      <c r="A6463" s="7" t="s">
        <v>19370</v>
      </c>
      <c r="B6463" s="7" t="s">
        <v>19371</v>
      </c>
      <c r="C6463" s="7" t="s">
        <v>19357</v>
      </c>
      <c r="D6463" s="7" t="s">
        <v>7952</v>
      </c>
      <c r="E6463" s="7" t="s">
        <v>7952</v>
      </c>
      <c r="F6463" s="27"/>
    </row>
    <row r="6464" spans="1:6" x14ac:dyDescent="0.3">
      <c r="A6464" s="7" t="s">
        <v>19372</v>
      </c>
      <c r="B6464" s="7" t="s">
        <v>19373</v>
      </c>
      <c r="C6464" s="7" t="s">
        <v>19357</v>
      </c>
      <c r="D6464" s="7" t="s">
        <v>7952</v>
      </c>
      <c r="E6464" s="7" t="s">
        <v>7952</v>
      </c>
      <c r="F6464" s="27"/>
    </row>
    <row r="6465" spans="1:6" x14ac:dyDescent="0.3">
      <c r="A6465" s="7" t="s">
        <v>19374</v>
      </c>
      <c r="B6465" s="7" t="s">
        <v>19375</v>
      </c>
      <c r="C6465" s="7" t="s">
        <v>19357</v>
      </c>
      <c r="D6465" s="7" t="s">
        <v>7952</v>
      </c>
      <c r="E6465" s="7" t="s">
        <v>7952</v>
      </c>
      <c r="F6465" s="27"/>
    </row>
    <row r="6466" spans="1:6" x14ac:dyDescent="0.3">
      <c r="A6466" s="7" t="s">
        <v>19376</v>
      </c>
      <c r="B6466" s="7" t="s">
        <v>19377</v>
      </c>
      <c r="C6466" s="7" t="s">
        <v>19357</v>
      </c>
      <c r="D6466" s="7" t="s">
        <v>7952</v>
      </c>
      <c r="E6466" s="7" t="s">
        <v>7952</v>
      </c>
      <c r="F6466" s="27"/>
    </row>
    <row r="6467" spans="1:6" x14ac:dyDescent="0.3">
      <c r="A6467" s="7" t="s">
        <v>19378</v>
      </c>
      <c r="B6467" s="7" t="s">
        <v>19379</v>
      </c>
      <c r="C6467" s="7" t="s">
        <v>19357</v>
      </c>
      <c r="D6467" s="7" t="s">
        <v>7952</v>
      </c>
      <c r="E6467" s="7" t="s">
        <v>7952</v>
      </c>
      <c r="F6467" s="27"/>
    </row>
    <row r="6468" spans="1:6" x14ac:dyDescent="0.3">
      <c r="A6468" s="7" t="s">
        <v>19380</v>
      </c>
      <c r="B6468" s="7" t="s">
        <v>19381</v>
      </c>
      <c r="C6468" s="7" t="s">
        <v>19357</v>
      </c>
      <c r="D6468" s="7" t="s">
        <v>7952</v>
      </c>
      <c r="E6468" s="7" t="s">
        <v>7952</v>
      </c>
      <c r="F6468" s="27"/>
    </row>
    <row r="6469" spans="1:6" x14ac:dyDescent="0.3">
      <c r="A6469" s="7" t="s">
        <v>19382</v>
      </c>
      <c r="B6469" s="7" t="s">
        <v>19383</v>
      </c>
      <c r="C6469" s="7" t="s">
        <v>19357</v>
      </c>
      <c r="D6469" s="7" t="s">
        <v>7952</v>
      </c>
      <c r="E6469" s="7" t="s">
        <v>7952</v>
      </c>
      <c r="F6469" s="27"/>
    </row>
    <row r="6470" spans="1:6" x14ac:dyDescent="0.3">
      <c r="A6470" s="7" t="s">
        <v>19384</v>
      </c>
      <c r="B6470" s="7" t="s">
        <v>19385</v>
      </c>
      <c r="C6470" s="7" t="s">
        <v>19357</v>
      </c>
      <c r="D6470" s="7" t="s">
        <v>7952</v>
      </c>
      <c r="E6470" s="7" t="s">
        <v>7952</v>
      </c>
      <c r="F6470" s="27"/>
    </row>
    <row r="6471" spans="1:6" x14ac:dyDescent="0.3">
      <c r="A6471" s="7" t="s">
        <v>19386</v>
      </c>
      <c r="B6471" s="7" t="s">
        <v>19387</v>
      </c>
      <c r="C6471" s="7" t="s">
        <v>19357</v>
      </c>
      <c r="D6471" s="7" t="s">
        <v>7952</v>
      </c>
      <c r="E6471" s="7" t="s">
        <v>7952</v>
      </c>
      <c r="F6471" s="27"/>
    </row>
    <row r="6472" spans="1:6" x14ac:dyDescent="0.3">
      <c r="A6472" s="7" t="s">
        <v>19388</v>
      </c>
      <c r="B6472" s="7" t="s">
        <v>19389</v>
      </c>
      <c r="C6472" s="7" t="s">
        <v>19357</v>
      </c>
      <c r="D6472" s="7" t="s">
        <v>7952</v>
      </c>
      <c r="E6472" s="7" t="s">
        <v>7952</v>
      </c>
      <c r="F6472" s="27"/>
    </row>
    <row r="6473" spans="1:6" x14ac:dyDescent="0.3">
      <c r="A6473" s="7" t="s">
        <v>19390</v>
      </c>
      <c r="B6473" s="7" t="s">
        <v>19391</v>
      </c>
      <c r="C6473" s="7" t="s">
        <v>19357</v>
      </c>
      <c r="D6473" s="7" t="s">
        <v>7952</v>
      </c>
      <c r="E6473" s="7" t="s">
        <v>7952</v>
      </c>
      <c r="F6473" s="27"/>
    </row>
    <row r="6474" spans="1:6" x14ac:dyDescent="0.3">
      <c r="A6474" s="7" t="s">
        <v>19392</v>
      </c>
      <c r="B6474" s="7" t="s">
        <v>19393</v>
      </c>
      <c r="C6474" s="7" t="s">
        <v>19357</v>
      </c>
      <c r="D6474" s="7" t="s">
        <v>7952</v>
      </c>
      <c r="E6474" s="7" t="s">
        <v>7952</v>
      </c>
      <c r="F6474" s="27"/>
    </row>
    <row r="6475" spans="1:6" x14ac:dyDescent="0.3">
      <c r="A6475" s="7" t="s">
        <v>19394</v>
      </c>
      <c r="B6475" s="7" t="s">
        <v>19395</v>
      </c>
      <c r="C6475" s="7" t="s">
        <v>19357</v>
      </c>
      <c r="D6475" s="7" t="s">
        <v>7952</v>
      </c>
      <c r="E6475" s="7" t="s">
        <v>7952</v>
      </c>
      <c r="F6475" s="27"/>
    </row>
    <row r="6476" spans="1:6" x14ac:dyDescent="0.3">
      <c r="A6476" s="7" t="s">
        <v>1774</v>
      </c>
      <c r="B6476" s="7" t="s">
        <v>1773</v>
      </c>
      <c r="C6476" s="7" t="s">
        <v>19396</v>
      </c>
      <c r="D6476" s="7" t="s">
        <v>7952</v>
      </c>
      <c r="E6476" s="7" t="s">
        <v>7952</v>
      </c>
      <c r="F6476" s="27"/>
    </row>
    <row r="6477" spans="1:6" x14ac:dyDescent="0.3">
      <c r="A6477" s="7" t="s">
        <v>19397</v>
      </c>
      <c r="B6477" s="7" t="s">
        <v>19398</v>
      </c>
      <c r="C6477" s="7" t="s">
        <v>19396</v>
      </c>
      <c r="D6477" s="7" t="s">
        <v>7952</v>
      </c>
      <c r="E6477" s="7" t="s">
        <v>7952</v>
      </c>
      <c r="F6477" s="27"/>
    </row>
    <row r="6478" spans="1:6" x14ac:dyDescent="0.3">
      <c r="A6478" s="7" t="s">
        <v>19399</v>
      </c>
      <c r="B6478" s="7" t="s">
        <v>19400</v>
      </c>
      <c r="C6478" s="7" t="s">
        <v>19396</v>
      </c>
      <c r="D6478" s="7" t="s">
        <v>7952</v>
      </c>
      <c r="E6478" s="7" t="s">
        <v>7952</v>
      </c>
      <c r="F6478" s="27"/>
    </row>
    <row r="6479" spans="1:6" x14ac:dyDescent="0.3">
      <c r="A6479" s="7" t="s">
        <v>19401</v>
      </c>
      <c r="B6479" s="7" t="s">
        <v>19402</v>
      </c>
      <c r="C6479" s="7" t="s">
        <v>19396</v>
      </c>
      <c r="D6479" s="7" t="s">
        <v>7952</v>
      </c>
      <c r="E6479" s="7" t="s">
        <v>7952</v>
      </c>
      <c r="F6479" s="27"/>
    </row>
    <row r="6480" spans="1:6" x14ac:dyDescent="0.3">
      <c r="A6480" s="7" t="s">
        <v>19403</v>
      </c>
      <c r="B6480" s="7" t="s">
        <v>19404</v>
      </c>
      <c r="C6480" s="7" t="s">
        <v>19396</v>
      </c>
      <c r="D6480" s="7" t="s">
        <v>7952</v>
      </c>
      <c r="E6480" s="7" t="s">
        <v>7952</v>
      </c>
      <c r="F6480" s="27"/>
    </row>
    <row r="6481" spans="1:6" x14ac:dyDescent="0.3">
      <c r="A6481" s="7" t="s">
        <v>19405</v>
      </c>
      <c r="B6481" s="7" t="s">
        <v>19406</v>
      </c>
      <c r="C6481" s="7" t="s">
        <v>19396</v>
      </c>
      <c r="D6481" s="7" t="s">
        <v>7952</v>
      </c>
      <c r="E6481" s="7" t="s">
        <v>7952</v>
      </c>
      <c r="F6481" s="27"/>
    </row>
    <row r="6482" spans="1:6" x14ac:dyDescent="0.3">
      <c r="A6482" s="7" t="s">
        <v>19407</v>
      </c>
      <c r="B6482" s="7" t="s">
        <v>19408</v>
      </c>
      <c r="C6482" s="7" t="s">
        <v>19396</v>
      </c>
      <c r="D6482" s="7" t="s">
        <v>7952</v>
      </c>
      <c r="E6482" s="7" t="s">
        <v>7952</v>
      </c>
      <c r="F6482" s="27"/>
    </row>
    <row r="6483" spans="1:6" x14ac:dyDescent="0.3">
      <c r="A6483" s="7" t="s">
        <v>19409</v>
      </c>
      <c r="B6483" s="7" t="s">
        <v>19410</v>
      </c>
      <c r="C6483" s="7" t="s">
        <v>19411</v>
      </c>
      <c r="D6483" s="7" t="s">
        <v>7952</v>
      </c>
      <c r="E6483" s="7" t="s">
        <v>7952</v>
      </c>
      <c r="F6483" s="27"/>
    </row>
    <row r="6484" spans="1:6" x14ac:dyDescent="0.3">
      <c r="A6484" s="7" t="s">
        <v>19412</v>
      </c>
      <c r="B6484" s="7" t="s">
        <v>19413</v>
      </c>
      <c r="C6484" s="7" t="s">
        <v>19411</v>
      </c>
      <c r="D6484" s="7" t="s">
        <v>7952</v>
      </c>
      <c r="E6484" s="7" t="s">
        <v>7952</v>
      </c>
      <c r="F6484" s="27"/>
    </row>
    <row r="6485" spans="1:6" x14ac:dyDescent="0.3">
      <c r="A6485" s="7" t="s">
        <v>19414</v>
      </c>
      <c r="B6485" s="7" t="s">
        <v>14187</v>
      </c>
      <c r="C6485" s="7" t="s">
        <v>19411</v>
      </c>
      <c r="D6485" s="7" t="s">
        <v>7952</v>
      </c>
      <c r="E6485" s="7" t="s">
        <v>7952</v>
      </c>
      <c r="F6485" s="27"/>
    </row>
    <row r="6486" spans="1:6" x14ac:dyDescent="0.3">
      <c r="A6486" s="7" t="s">
        <v>19415</v>
      </c>
      <c r="B6486" s="7" t="s">
        <v>19416</v>
      </c>
      <c r="C6486" s="7" t="s">
        <v>19411</v>
      </c>
      <c r="D6486" s="7" t="s">
        <v>7952</v>
      </c>
      <c r="E6486" s="7" t="s">
        <v>7952</v>
      </c>
      <c r="F6486" s="27"/>
    </row>
    <row r="6487" spans="1:6" x14ac:dyDescent="0.3">
      <c r="A6487" s="20" t="s">
        <v>19417</v>
      </c>
      <c r="B6487" s="20" t="s">
        <v>19418</v>
      </c>
      <c r="C6487" s="20" t="s">
        <v>19411</v>
      </c>
      <c r="D6487" s="20" t="s">
        <v>7952</v>
      </c>
      <c r="E6487" s="20" t="s">
        <v>7952</v>
      </c>
      <c r="F6487" s="27"/>
    </row>
    <row r="6488" spans="1:6" x14ac:dyDescent="0.3">
      <c r="A6488" s="7" t="s">
        <v>19419</v>
      </c>
      <c r="B6488" s="7" t="s">
        <v>19420</v>
      </c>
      <c r="C6488" s="7" t="s">
        <v>19411</v>
      </c>
      <c r="D6488" s="7" t="s">
        <v>7952</v>
      </c>
      <c r="E6488" s="7" t="s">
        <v>7952</v>
      </c>
      <c r="F6488" s="27"/>
    </row>
    <row r="6489" spans="1:6" x14ac:dyDescent="0.3">
      <c r="A6489" s="7" t="s">
        <v>19421</v>
      </c>
      <c r="B6489" s="7" t="s">
        <v>19422</v>
      </c>
      <c r="C6489" s="7" t="s">
        <v>7964</v>
      </c>
      <c r="D6489" s="7" t="s">
        <v>7952</v>
      </c>
      <c r="E6489" s="7" t="s">
        <v>7952</v>
      </c>
      <c r="F6489" s="27"/>
    </row>
    <row r="6490" spans="1:6" x14ac:dyDescent="0.3">
      <c r="A6490" s="7" t="s">
        <v>19423</v>
      </c>
      <c r="B6490" s="7" t="s">
        <v>7963</v>
      </c>
      <c r="C6490" s="7" t="s">
        <v>7964</v>
      </c>
      <c r="D6490" s="7" t="s">
        <v>7952</v>
      </c>
      <c r="E6490" s="7" t="s">
        <v>7952</v>
      </c>
      <c r="F6490" s="27"/>
    </row>
    <row r="6491" spans="1:6" x14ac:dyDescent="0.3">
      <c r="A6491" s="7" t="s">
        <v>5256</v>
      </c>
      <c r="B6491" s="7" t="s">
        <v>7635</v>
      </c>
      <c r="C6491" s="7" t="s">
        <v>19424</v>
      </c>
      <c r="D6491" s="7" t="s">
        <v>7952</v>
      </c>
      <c r="E6491" s="7" t="s">
        <v>7952</v>
      </c>
      <c r="F6491" s="27"/>
    </row>
    <row r="6492" spans="1:6" x14ac:dyDescent="0.3">
      <c r="A6492" s="7" t="s">
        <v>7267</v>
      </c>
      <c r="B6492" s="7" t="s">
        <v>7658</v>
      </c>
      <c r="C6492" s="7" t="s">
        <v>19424</v>
      </c>
      <c r="D6492" s="7" t="s">
        <v>7952</v>
      </c>
      <c r="E6492" s="7" t="s">
        <v>7952</v>
      </c>
      <c r="F6492" s="27"/>
    </row>
    <row r="6493" spans="1:6" x14ac:dyDescent="0.3">
      <c r="A6493" s="7" t="s">
        <v>7030</v>
      </c>
      <c r="B6493" s="7" t="s">
        <v>7726</v>
      </c>
      <c r="C6493" s="7" t="s">
        <v>19424</v>
      </c>
      <c r="D6493" s="7" t="s">
        <v>7952</v>
      </c>
      <c r="E6493" s="7" t="s">
        <v>7952</v>
      </c>
      <c r="F6493" s="27"/>
    </row>
    <row r="6494" spans="1:6" x14ac:dyDescent="0.3">
      <c r="A6494" s="7" t="s">
        <v>19425</v>
      </c>
      <c r="B6494" s="7" t="s">
        <v>19426</v>
      </c>
      <c r="C6494" s="7" t="s">
        <v>19427</v>
      </c>
      <c r="D6494" s="7" t="s">
        <v>8115</v>
      </c>
      <c r="E6494" s="7" t="s">
        <v>7952</v>
      </c>
      <c r="F6494" s="27"/>
    </row>
    <row r="6495" spans="1:6" x14ac:dyDescent="0.3">
      <c r="A6495" s="7" t="s">
        <v>3016</v>
      </c>
      <c r="B6495" s="7" t="s">
        <v>3017</v>
      </c>
      <c r="C6495" s="7" t="s">
        <v>19428</v>
      </c>
      <c r="D6495" s="7" t="s">
        <v>7952</v>
      </c>
      <c r="E6495" s="7" t="s">
        <v>7952</v>
      </c>
      <c r="F6495" s="27"/>
    </row>
    <row r="6496" spans="1:6" x14ac:dyDescent="0.3">
      <c r="A6496" s="7" t="s">
        <v>3018</v>
      </c>
      <c r="B6496" s="7" t="s">
        <v>3019</v>
      </c>
      <c r="C6496" s="7" t="s">
        <v>19428</v>
      </c>
      <c r="D6496" s="7" t="s">
        <v>7952</v>
      </c>
      <c r="E6496" s="7" t="s">
        <v>7952</v>
      </c>
      <c r="F6496" s="27"/>
    </row>
    <row r="6497" spans="1:6" x14ac:dyDescent="0.3">
      <c r="A6497" s="7" t="s">
        <v>1249</v>
      </c>
      <c r="B6497" s="7" t="s">
        <v>1248</v>
      </c>
      <c r="C6497" s="7" t="s">
        <v>8021</v>
      </c>
      <c r="D6497" s="7" t="s">
        <v>7952</v>
      </c>
      <c r="E6497" s="7" t="s">
        <v>7952</v>
      </c>
      <c r="F6497" s="27"/>
    </row>
    <row r="6498" spans="1:6" x14ac:dyDescent="0.3">
      <c r="A6498" s="7" t="s">
        <v>6457</v>
      </c>
      <c r="B6498" s="7" t="s">
        <v>6458</v>
      </c>
      <c r="C6498" s="7" t="s">
        <v>8021</v>
      </c>
      <c r="D6498" s="7" t="s">
        <v>7952</v>
      </c>
      <c r="E6498" s="7" t="s">
        <v>7952</v>
      </c>
      <c r="F6498" s="27"/>
    </row>
    <row r="6499" spans="1:6" x14ac:dyDescent="0.3">
      <c r="A6499" s="7" t="s">
        <v>6459</v>
      </c>
      <c r="B6499" s="7" t="s">
        <v>6460</v>
      </c>
      <c r="C6499" s="7" t="s">
        <v>8021</v>
      </c>
      <c r="D6499" s="7" t="s">
        <v>7952</v>
      </c>
      <c r="E6499" s="7" t="s">
        <v>7952</v>
      </c>
      <c r="F6499" s="27"/>
    </row>
    <row r="6500" spans="1:6" x14ac:dyDescent="0.3">
      <c r="A6500" s="7" t="s">
        <v>6461</v>
      </c>
      <c r="B6500" s="7" t="s">
        <v>6462</v>
      </c>
      <c r="C6500" s="7" t="s">
        <v>8021</v>
      </c>
      <c r="D6500" s="7" t="s">
        <v>7952</v>
      </c>
      <c r="E6500" s="7" t="s">
        <v>7952</v>
      </c>
      <c r="F6500" s="27"/>
    </row>
    <row r="6501" spans="1:6" x14ac:dyDescent="0.3">
      <c r="A6501" s="7" t="s">
        <v>6463</v>
      </c>
      <c r="B6501" s="7" t="s">
        <v>6464</v>
      </c>
      <c r="C6501" s="7" t="s">
        <v>8021</v>
      </c>
      <c r="D6501" s="7" t="s">
        <v>7952</v>
      </c>
      <c r="E6501" s="7" t="s">
        <v>7952</v>
      </c>
      <c r="F6501" s="27"/>
    </row>
    <row r="6502" spans="1:6" x14ac:dyDescent="0.3">
      <c r="A6502" s="7" t="s">
        <v>6028</v>
      </c>
      <c r="B6502" s="7" t="s">
        <v>6029</v>
      </c>
      <c r="C6502" s="7" t="s">
        <v>8021</v>
      </c>
      <c r="D6502" s="7" t="s">
        <v>7952</v>
      </c>
      <c r="E6502" s="7" t="s">
        <v>7952</v>
      </c>
      <c r="F6502" s="27"/>
    </row>
    <row r="6503" spans="1:6" x14ac:dyDescent="0.3">
      <c r="A6503" s="7" t="s">
        <v>6465</v>
      </c>
      <c r="B6503" s="7" t="s">
        <v>6466</v>
      </c>
      <c r="C6503" s="7" t="s">
        <v>8021</v>
      </c>
      <c r="D6503" s="7" t="s">
        <v>7952</v>
      </c>
      <c r="E6503" s="7" t="s">
        <v>7952</v>
      </c>
      <c r="F6503" s="27"/>
    </row>
    <row r="6504" spans="1:6" x14ac:dyDescent="0.3">
      <c r="A6504" s="7" t="s">
        <v>6304</v>
      </c>
      <c r="B6504" s="7" t="s">
        <v>6467</v>
      </c>
      <c r="C6504" s="7" t="s">
        <v>8021</v>
      </c>
      <c r="D6504" s="7" t="s">
        <v>7952</v>
      </c>
      <c r="E6504" s="7" t="s">
        <v>7952</v>
      </c>
      <c r="F6504" s="27"/>
    </row>
    <row r="6505" spans="1:6" x14ac:dyDescent="0.3">
      <c r="A6505" s="7" t="s">
        <v>6468</v>
      </c>
      <c r="B6505" s="7" t="s">
        <v>6469</v>
      </c>
      <c r="C6505" s="7" t="s">
        <v>8021</v>
      </c>
      <c r="D6505" s="7" t="s">
        <v>7952</v>
      </c>
      <c r="E6505" s="7" t="s">
        <v>7952</v>
      </c>
      <c r="F6505" s="27"/>
    </row>
    <row r="6506" spans="1:6" x14ac:dyDescent="0.3">
      <c r="A6506" s="7" t="s">
        <v>6470</v>
      </c>
      <c r="B6506" s="7" t="s">
        <v>6471</v>
      </c>
      <c r="C6506" s="7" t="s">
        <v>8021</v>
      </c>
      <c r="D6506" s="7" t="s">
        <v>7952</v>
      </c>
      <c r="E6506" s="7" t="s">
        <v>7952</v>
      </c>
      <c r="F6506" s="27"/>
    </row>
    <row r="6507" spans="1:6" x14ac:dyDescent="0.3">
      <c r="A6507" s="7" t="s">
        <v>6472</v>
      </c>
      <c r="B6507" s="7" t="s">
        <v>6473</v>
      </c>
      <c r="C6507" s="7" t="s">
        <v>8021</v>
      </c>
      <c r="D6507" s="7" t="s">
        <v>7952</v>
      </c>
      <c r="E6507" s="7" t="s">
        <v>7952</v>
      </c>
      <c r="F6507" s="27"/>
    </row>
    <row r="6508" spans="1:6" x14ac:dyDescent="0.3">
      <c r="A6508" s="7" t="s">
        <v>6474</v>
      </c>
      <c r="B6508" s="7" t="s">
        <v>6475</v>
      </c>
      <c r="C6508" s="7" t="s">
        <v>8021</v>
      </c>
      <c r="D6508" s="7" t="s">
        <v>7952</v>
      </c>
      <c r="E6508" s="7" t="s">
        <v>7952</v>
      </c>
      <c r="F6508" s="27"/>
    </row>
    <row r="6509" spans="1:6" x14ac:dyDescent="0.3">
      <c r="A6509" s="7" t="s">
        <v>6031</v>
      </c>
      <c r="B6509" s="7" t="s">
        <v>6032</v>
      </c>
      <c r="C6509" s="7" t="s">
        <v>8021</v>
      </c>
      <c r="D6509" s="7" t="s">
        <v>7952</v>
      </c>
      <c r="E6509" s="7" t="s">
        <v>7952</v>
      </c>
      <c r="F6509" s="27"/>
    </row>
    <row r="6510" spans="1:6" x14ac:dyDescent="0.3">
      <c r="A6510" s="7" t="s">
        <v>7451</v>
      </c>
      <c r="B6510" s="7" t="s">
        <v>7452</v>
      </c>
      <c r="C6510" s="7" t="s">
        <v>8021</v>
      </c>
      <c r="D6510" s="7" t="s">
        <v>7952</v>
      </c>
      <c r="E6510" s="7" t="s">
        <v>7952</v>
      </c>
      <c r="F6510" s="27"/>
    </row>
    <row r="6511" spans="1:6" x14ac:dyDescent="0.3">
      <c r="A6511" s="7" t="s">
        <v>6329</v>
      </c>
      <c r="B6511" s="7" t="s">
        <v>7453</v>
      </c>
      <c r="C6511" s="7" t="s">
        <v>8021</v>
      </c>
      <c r="D6511" s="7" t="s">
        <v>7952</v>
      </c>
      <c r="E6511" s="7" t="s">
        <v>7952</v>
      </c>
      <c r="F6511" s="27"/>
    </row>
    <row r="6512" spans="1:6" x14ac:dyDescent="0.3">
      <c r="A6512" s="7" t="s">
        <v>6476</v>
      </c>
      <c r="B6512" s="7" t="s">
        <v>6477</v>
      </c>
      <c r="C6512" s="7" t="s">
        <v>8021</v>
      </c>
      <c r="D6512" s="7" t="s">
        <v>7952</v>
      </c>
      <c r="E6512" s="7" t="s">
        <v>7952</v>
      </c>
      <c r="F6512" s="27"/>
    </row>
    <row r="6513" spans="1:6" x14ac:dyDescent="0.3">
      <c r="A6513" s="7" t="s">
        <v>6390</v>
      </c>
      <c r="B6513" s="7" t="s">
        <v>6478</v>
      </c>
      <c r="C6513" s="7" t="s">
        <v>8021</v>
      </c>
      <c r="D6513" s="7" t="s">
        <v>7952</v>
      </c>
      <c r="E6513" s="7" t="s">
        <v>7952</v>
      </c>
      <c r="F6513" s="27"/>
    </row>
    <row r="6514" spans="1:6" x14ac:dyDescent="0.3">
      <c r="A6514" s="7" t="s">
        <v>6398</v>
      </c>
      <c r="B6514" s="7" t="s">
        <v>6479</v>
      </c>
      <c r="C6514" s="7" t="s">
        <v>8021</v>
      </c>
      <c r="D6514" s="7" t="s">
        <v>7952</v>
      </c>
      <c r="E6514" s="7" t="s">
        <v>7952</v>
      </c>
      <c r="F6514" s="27"/>
    </row>
    <row r="6515" spans="1:6" x14ac:dyDescent="0.3">
      <c r="A6515" s="7" t="s">
        <v>7454</v>
      </c>
      <c r="B6515" s="7" t="s">
        <v>7455</v>
      </c>
      <c r="C6515" s="7" t="s">
        <v>8021</v>
      </c>
      <c r="D6515" s="7" t="s">
        <v>7952</v>
      </c>
      <c r="E6515" s="7" t="s">
        <v>7952</v>
      </c>
      <c r="F6515" s="27"/>
    </row>
    <row r="6516" spans="1:6" x14ac:dyDescent="0.3">
      <c r="A6516" s="7" t="s">
        <v>7456</v>
      </c>
      <c r="B6516" s="7" t="s">
        <v>7457</v>
      </c>
      <c r="C6516" s="7" t="s">
        <v>8021</v>
      </c>
      <c r="D6516" s="7" t="s">
        <v>7952</v>
      </c>
      <c r="E6516" s="7" t="s">
        <v>7952</v>
      </c>
      <c r="F6516" s="27"/>
    </row>
    <row r="6517" spans="1:6" x14ac:dyDescent="0.3">
      <c r="A6517" s="7" t="s">
        <v>6300</v>
      </c>
      <c r="B6517" s="7" t="s">
        <v>7458</v>
      </c>
      <c r="C6517" s="7" t="s">
        <v>8021</v>
      </c>
      <c r="D6517" s="7" t="s">
        <v>7952</v>
      </c>
      <c r="E6517" s="7" t="s">
        <v>7952</v>
      </c>
      <c r="F6517" s="27"/>
    </row>
    <row r="6518" spans="1:6" x14ac:dyDescent="0.3">
      <c r="A6518" s="7" t="s">
        <v>7496</v>
      </c>
      <c r="B6518" s="7" t="s">
        <v>7497</v>
      </c>
      <c r="C6518" s="7" t="s">
        <v>8021</v>
      </c>
      <c r="D6518" s="7" t="s">
        <v>7952</v>
      </c>
      <c r="E6518" s="7" t="s">
        <v>7952</v>
      </c>
      <c r="F6518" s="27"/>
    </row>
    <row r="6519" spans="1:6" x14ac:dyDescent="0.3">
      <c r="A6519" s="7" t="s">
        <v>6186</v>
      </c>
      <c r="B6519" s="7" t="s">
        <v>6480</v>
      </c>
      <c r="C6519" s="7" t="s">
        <v>8021</v>
      </c>
      <c r="D6519" s="7" t="s">
        <v>7952</v>
      </c>
      <c r="E6519" s="7" t="s">
        <v>7952</v>
      </c>
      <c r="F6519" s="27"/>
    </row>
    <row r="6520" spans="1:6" x14ac:dyDescent="0.3">
      <c r="A6520" s="7" t="s">
        <v>6409</v>
      </c>
      <c r="B6520" s="7" t="s">
        <v>6554</v>
      </c>
      <c r="C6520" s="7" t="s">
        <v>8021</v>
      </c>
      <c r="D6520" s="7" t="s">
        <v>7952</v>
      </c>
      <c r="E6520" s="7" t="s">
        <v>7952</v>
      </c>
      <c r="F6520" s="27"/>
    </row>
    <row r="6521" spans="1:6" x14ac:dyDescent="0.3">
      <c r="A6521" s="7" t="s">
        <v>6210</v>
      </c>
      <c r="B6521" s="7" t="s">
        <v>6555</v>
      </c>
      <c r="C6521" s="7" t="s">
        <v>8021</v>
      </c>
      <c r="D6521" s="7" t="s">
        <v>7952</v>
      </c>
      <c r="E6521" s="7" t="s">
        <v>7952</v>
      </c>
      <c r="F6521" s="27"/>
    </row>
    <row r="6522" spans="1:6" x14ac:dyDescent="0.3">
      <c r="A6522" s="7" t="s">
        <v>4852</v>
      </c>
      <c r="B6522" s="7" t="s">
        <v>4853</v>
      </c>
      <c r="C6522" s="7" t="s">
        <v>8021</v>
      </c>
      <c r="D6522" s="7" t="s">
        <v>7952</v>
      </c>
      <c r="E6522" s="7" t="s">
        <v>7952</v>
      </c>
      <c r="F6522" s="27"/>
    </row>
    <row r="6523" spans="1:6" x14ac:dyDescent="0.3">
      <c r="A6523" s="7" t="s">
        <v>6556</v>
      </c>
      <c r="B6523" s="7" t="s">
        <v>6557</v>
      </c>
      <c r="C6523" s="7" t="s">
        <v>8021</v>
      </c>
      <c r="D6523" s="7" t="s">
        <v>7952</v>
      </c>
      <c r="E6523" s="7" t="s">
        <v>7952</v>
      </c>
      <c r="F6523" s="27"/>
    </row>
    <row r="6524" spans="1:6" x14ac:dyDescent="0.3">
      <c r="A6524" s="7" t="s">
        <v>7500</v>
      </c>
      <c r="B6524" s="7" t="s">
        <v>7501</v>
      </c>
      <c r="C6524" s="7" t="s">
        <v>8021</v>
      </c>
      <c r="D6524" s="7" t="s">
        <v>7952</v>
      </c>
      <c r="E6524" s="7" t="s">
        <v>7952</v>
      </c>
      <c r="F6524" s="27"/>
    </row>
    <row r="6525" spans="1:6" x14ac:dyDescent="0.3">
      <c r="A6525" s="7" t="s">
        <v>7502</v>
      </c>
      <c r="B6525" s="7" t="s">
        <v>7503</v>
      </c>
      <c r="C6525" s="7" t="s">
        <v>8021</v>
      </c>
      <c r="D6525" s="7" t="s">
        <v>7952</v>
      </c>
      <c r="E6525" s="7" t="s">
        <v>7952</v>
      </c>
      <c r="F6525" s="27"/>
    </row>
    <row r="6526" spans="1:6" x14ac:dyDescent="0.3">
      <c r="A6526" s="7" t="s">
        <v>6342</v>
      </c>
      <c r="B6526" s="7" t="s">
        <v>6558</v>
      </c>
      <c r="C6526" s="7" t="s">
        <v>8021</v>
      </c>
      <c r="D6526" s="7" t="s">
        <v>7952</v>
      </c>
      <c r="E6526" s="7" t="s">
        <v>7952</v>
      </c>
      <c r="F6526" s="27"/>
    </row>
    <row r="6527" spans="1:6" x14ac:dyDescent="0.3">
      <c r="A6527" s="7" t="s">
        <v>6559</v>
      </c>
      <c r="B6527" s="7" t="s">
        <v>6560</v>
      </c>
      <c r="C6527" s="7" t="s">
        <v>8021</v>
      </c>
      <c r="D6527" s="7" t="s">
        <v>7952</v>
      </c>
      <c r="E6527" s="7" t="s">
        <v>7952</v>
      </c>
      <c r="F6527" s="27"/>
    </row>
    <row r="6528" spans="1:6" x14ac:dyDescent="0.3">
      <c r="A6528" s="7" t="s">
        <v>7504</v>
      </c>
      <c r="B6528" s="7" t="s">
        <v>7505</v>
      </c>
      <c r="C6528" s="7" t="s">
        <v>8021</v>
      </c>
      <c r="D6528" s="7" t="s">
        <v>7952</v>
      </c>
      <c r="E6528" s="7" t="s">
        <v>7952</v>
      </c>
      <c r="F6528" s="27"/>
    </row>
    <row r="6529" spans="1:6" x14ac:dyDescent="0.3">
      <c r="A6529" s="7" t="s">
        <v>6567</v>
      </c>
      <c r="B6529" s="7" t="s">
        <v>6568</v>
      </c>
      <c r="C6529" s="7" t="s">
        <v>8021</v>
      </c>
      <c r="D6529" s="7" t="s">
        <v>7952</v>
      </c>
      <c r="E6529" s="7" t="s">
        <v>7952</v>
      </c>
      <c r="F6529" s="27"/>
    </row>
    <row r="6530" spans="1:6" x14ac:dyDescent="0.3">
      <c r="A6530" s="7" t="s">
        <v>6569</v>
      </c>
      <c r="B6530" s="7" t="s">
        <v>6570</v>
      </c>
      <c r="C6530" s="7" t="s">
        <v>8021</v>
      </c>
      <c r="D6530" s="7" t="s">
        <v>7952</v>
      </c>
      <c r="E6530" s="7" t="s">
        <v>7952</v>
      </c>
      <c r="F6530" s="27"/>
    </row>
    <row r="6531" spans="1:6" x14ac:dyDescent="0.3">
      <c r="A6531" s="7" t="s">
        <v>6278</v>
      </c>
      <c r="B6531" s="7" t="s">
        <v>6575</v>
      </c>
      <c r="C6531" s="7" t="s">
        <v>8021</v>
      </c>
      <c r="D6531" s="7" t="s">
        <v>7952</v>
      </c>
      <c r="E6531" s="7" t="s">
        <v>7952</v>
      </c>
      <c r="F6531" s="27"/>
    </row>
    <row r="6532" spans="1:6" x14ac:dyDescent="0.3">
      <c r="A6532" s="7" t="s">
        <v>1397</v>
      </c>
      <c r="B6532" s="7" t="s">
        <v>19429</v>
      </c>
      <c r="C6532" s="7" t="s">
        <v>8021</v>
      </c>
      <c r="D6532" s="7" t="s">
        <v>7952</v>
      </c>
      <c r="E6532" s="7" t="s">
        <v>7952</v>
      </c>
      <c r="F6532" s="27"/>
    </row>
    <row r="6533" spans="1:6" x14ac:dyDescent="0.3">
      <c r="A6533" s="7" t="s">
        <v>1903</v>
      </c>
      <c r="B6533" s="7" t="s">
        <v>19430</v>
      </c>
      <c r="C6533" s="7" t="s">
        <v>8021</v>
      </c>
      <c r="D6533" s="7" t="s">
        <v>7952</v>
      </c>
      <c r="E6533" s="7" t="s">
        <v>7952</v>
      </c>
      <c r="F6533" s="27"/>
    </row>
    <row r="6534" spans="1:6" x14ac:dyDescent="0.3">
      <c r="A6534" s="7" t="s">
        <v>2188</v>
      </c>
      <c r="B6534" s="7" t="s">
        <v>19431</v>
      </c>
      <c r="C6534" s="7" t="s">
        <v>8021</v>
      </c>
      <c r="D6534" s="7" t="s">
        <v>7952</v>
      </c>
      <c r="E6534" s="7" t="s">
        <v>7952</v>
      </c>
      <c r="F6534" s="27"/>
    </row>
    <row r="6535" spans="1:6" x14ac:dyDescent="0.3">
      <c r="A6535" s="7" t="s">
        <v>2177</v>
      </c>
      <c r="B6535" s="7" t="s">
        <v>19432</v>
      </c>
      <c r="C6535" s="7" t="s">
        <v>8021</v>
      </c>
      <c r="D6535" s="7" t="s">
        <v>7952</v>
      </c>
      <c r="E6535" s="7" t="s">
        <v>7952</v>
      </c>
      <c r="F6535" s="27"/>
    </row>
    <row r="6536" spans="1:6" x14ac:dyDescent="0.3">
      <c r="A6536" s="7" t="s">
        <v>2450</v>
      </c>
      <c r="B6536" s="7" t="s">
        <v>19433</v>
      </c>
      <c r="C6536" s="7" t="s">
        <v>8021</v>
      </c>
      <c r="D6536" s="7" t="s">
        <v>7952</v>
      </c>
      <c r="E6536" s="7" t="s">
        <v>7952</v>
      </c>
      <c r="F6536" s="27"/>
    </row>
    <row r="6537" spans="1:6" x14ac:dyDescent="0.3">
      <c r="A6537" s="7" t="s">
        <v>2453</v>
      </c>
      <c r="B6537" s="7" t="s">
        <v>19434</v>
      </c>
      <c r="C6537" s="7" t="s">
        <v>8021</v>
      </c>
      <c r="D6537" s="7" t="s">
        <v>7952</v>
      </c>
      <c r="E6537" s="7" t="s">
        <v>7952</v>
      </c>
      <c r="F6537" s="27"/>
    </row>
    <row r="6538" spans="1:6" x14ac:dyDescent="0.3">
      <c r="A6538" s="7" t="s">
        <v>1972</v>
      </c>
      <c r="B6538" s="7" t="s">
        <v>19435</v>
      </c>
      <c r="C6538" s="7" t="s">
        <v>8021</v>
      </c>
      <c r="D6538" s="7" t="s">
        <v>7952</v>
      </c>
      <c r="E6538" s="7" t="s">
        <v>7952</v>
      </c>
      <c r="F6538" s="27"/>
    </row>
    <row r="6539" spans="1:6" x14ac:dyDescent="0.3">
      <c r="A6539" s="7" t="s">
        <v>1995</v>
      </c>
      <c r="B6539" s="7" t="s">
        <v>1996</v>
      </c>
      <c r="C6539" s="7" t="s">
        <v>8021</v>
      </c>
      <c r="D6539" s="7" t="s">
        <v>7952</v>
      </c>
      <c r="E6539" s="7" t="s">
        <v>7952</v>
      </c>
      <c r="F6539" s="27"/>
    </row>
    <row r="6540" spans="1:6" x14ac:dyDescent="0.3">
      <c r="A6540" s="7" t="s">
        <v>2618</v>
      </c>
      <c r="B6540" s="7" t="s">
        <v>19436</v>
      </c>
      <c r="C6540" s="7" t="s">
        <v>8021</v>
      </c>
      <c r="D6540" s="7" t="s">
        <v>7952</v>
      </c>
      <c r="E6540" s="7" t="s">
        <v>7952</v>
      </c>
      <c r="F6540" s="27"/>
    </row>
    <row r="6541" spans="1:6" x14ac:dyDescent="0.3">
      <c r="A6541" s="7" t="s">
        <v>5435</v>
      </c>
      <c r="B6541" s="7" t="s">
        <v>5436</v>
      </c>
      <c r="C6541" s="7" t="s">
        <v>8021</v>
      </c>
      <c r="D6541" s="7" t="s">
        <v>7952</v>
      </c>
      <c r="E6541" s="7" t="s">
        <v>7952</v>
      </c>
      <c r="F6541" s="27"/>
    </row>
    <row r="6542" spans="1:6" x14ac:dyDescent="0.3">
      <c r="A6542" s="7" t="s">
        <v>5437</v>
      </c>
      <c r="B6542" s="7" t="s">
        <v>5438</v>
      </c>
      <c r="C6542" s="7" t="s">
        <v>8021</v>
      </c>
      <c r="D6542" s="7" t="s">
        <v>7952</v>
      </c>
      <c r="E6542" s="7" t="s">
        <v>7952</v>
      </c>
      <c r="F6542" s="27"/>
    </row>
    <row r="6543" spans="1:6" x14ac:dyDescent="0.3">
      <c r="A6543" s="7" t="s">
        <v>5439</v>
      </c>
      <c r="B6543" s="7" t="s">
        <v>5440</v>
      </c>
      <c r="C6543" s="7" t="s">
        <v>8021</v>
      </c>
      <c r="D6543" s="7" t="s">
        <v>7952</v>
      </c>
      <c r="E6543" s="7" t="s">
        <v>7952</v>
      </c>
      <c r="F6543" s="27"/>
    </row>
    <row r="6544" spans="1:6" x14ac:dyDescent="0.3">
      <c r="A6544" s="7" t="s">
        <v>5441</v>
      </c>
      <c r="B6544" s="7" t="s">
        <v>5442</v>
      </c>
      <c r="C6544" s="7" t="s">
        <v>8021</v>
      </c>
      <c r="D6544" s="7" t="s">
        <v>7952</v>
      </c>
      <c r="E6544" s="7" t="s">
        <v>7952</v>
      </c>
      <c r="F6544" s="27"/>
    </row>
    <row r="6545" spans="1:6" x14ac:dyDescent="0.3">
      <c r="A6545" s="7" t="s">
        <v>5443</v>
      </c>
      <c r="B6545" s="7" t="s">
        <v>5444</v>
      </c>
      <c r="C6545" s="7" t="s">
        <v>8021</v>
      </c>
      <c r="D6545" s="7" t="s">
        <v>7952</v>
      </c>
      <c r="E6545" s="7" t="s">
        <v>7952</v>
      </c>
      <c r="F6545" s="27"/>
    </row>
    <row r="6546" spans="1:6" x14ac:dyDescent="0.3">
      <c r="A6546" s="7" t="s">
        <v>5414</v>
      </c>
      <c r="B6546" s="7" t="s">
        <v>19437</v>
      </c>
      <c r="C6546" s="7" t="s">
        <v>8021</v>
      </c>
      <c r="D6546" s="7" t="s">
        <v>7952</v>
      </c>
      <c r="E6546" s="7" t="s">
        <v>7952</v>
      </c>
      <c r="F6546" s="27"/>
    </row>
    <row r="6547" spans="1:6" x14ac:dyDescent="0.3">
      <c r="A6547" s="7" t="s">
        <v>2632</v>
      </c>
      <c r="B6547" s="7" t="s">
        <v>2633</v>
      </c>
      <c r="C6547" s="7" t="s">
        <v>8021</v>
      </c>
      <c r="D6547" s="7" t="s">
        <v>7952</v>
      </c>
      <c r="E6547" s="7" t="s">
        <v>7952</v>
      </c>
      <c r="F6547" s="27"/>
    </row>
    <row r="6548" spans="1:6" x14ac:dyDescent="0.3">
      <c r="A6548" s="7" t="s">
        <v>2758</v>
      </c>
      <c r="B6548" s="7" t="s">
        <v>19438</v>
      </c>
      <c r="C6548" s="7" t="s">
        <v>8021</v>
      </c>
      <c r="D6548" s="7" t="s">
        <v>7952</v>
      </c>
      <c r="E6548" s="7" t="s">
        <v>7952</v>
      </c>
      <c r="F6548" s="27"/>
    </row>
    <row r="6549" spans="1:6" x14ac:dyDescent="0.3">
      <c r="A6549" s="7" t="s">
        <v>2769</v>
      </c>
      <c r="B6549" s="7" t="s">
        <v>19439</v>
      </c>
      <c r="C6549" s="7" t="s">
        <v>8021</v>
      </c>
      <c r="D6549" s="7" t="s">
        <v>7952</v>
      </c>
      <c r="E6549" s="7" t="s">
        <v>7952</v>
      </c>
      <c r="F6549" s="27"/>
    </row>
    <row r="6550" spans="1:6" x14ac:dyDescent="0.3">
      <c r="A6550" s="7" t="s">
        <v>2783</v>
      </c>
      <c r="B6550" s="7" t="s">
        <v>2784</v>
      </c>
      <c r="C6550" s="7" t="s">
        <v>8021</v>
      </c>
      <c r="D6550" s="7" t="s">
        <v>7952</v>
      </c>
      <c r="E6550" s="7" t="s">
        <v>7952</v>
      </c>
      <c r="F6550" s="27"/>
    </row>
    <row r="6551" spans="1:6" x14ac:dyDescent="0.3">
      <c r="A6551" s="7" t="s">
        <v>2785</v>
      </c>
      <c r="B6551" s="7" t="s">
        <v>2786</v>
      </c>
      <c r="C6551" s="7" t="s">
        <v>8021</v>
      </c>
      <c r="D6551" s="7" t="s">
        <v>7952</v>
      </c>
      <c r="E6551" s="7" t="s">
        <v>7952</v>
      </c>
      <c r="F6551" s="27"/>
    </row>
    <row r="6552" spans="1:6" x14ac:dyDescent="0.3">
      <c r="A6552" s="7" t="s">
        <v>2787</v>
      </c>
      <c r="B6552" s="7" t="s">
        <v>2788</v>
      </c>
      <c r="C6552" s="7" t="s">
        <v>8021</v>
      </c>
      <c r="D6552" s="7" t="s">
        <v>7952</v>
      </c>
      <c r="E6552" s="7" t="s">
        <v>7952</v>
      </c>
      <c r="F6552" s="27"/>
    </row>
    <row r="6553" spans="1:6" x14ac:dyDescent="0.3">
      <c r="A6553" s="7" t="s">
        <v>2829</v>
      </c>
      <c r="B6553" s="7" t="s">
        <v>19440</v>
      </c>
      <c r="C6553" s="7" t="s">
        <v>8021</v>
      </c>
      <c r="D6553" s="7" t="s">
        <v>7952</v>
      </c>
      <c r="E6553" s="7" t="s">
        <v>7952</v>
      </c>
      <c r="F6553" s="27"/>
    </row>
    <row r="6554" spans="1:6" x14ac:dyDescent="0.3">
      <c r="A6554" s="7" t="s">
        <v>2613</v>
      </c>
      <c r="B6554" s="7" t="s">
        <v>19441</v>
      </c>
      <c r="C6554" s="7" t="s">
        <v>8021</v>
      </c>
      <c r="D6554" s="7" t="s">
        <v>7952</v>
      </c>
      <c r="E6554" s="7" t="s">
        <v>7952</v>
      </c>
      <c r="F6554" s="27"/>
    </row>
    <row r="6555" spans="1:6" x14ac:dyDescent="0.3">
      <c r="A6555" s="7" t="s">
        <v>2980</v>
      </c>
      <c r="B6555" s="7" t="s">
        <v>2981</v>
      </c>
      <c r="C6555" s="7" t="s">
        <v>8021</v>
      </c>
      <c r="D6555" s="7" t="s">
        <v>7952</v>
      </c>
      <c r="E6555" s="7" t="s">
        <v>7952</v>
      </c>
      <c r="F6555" s="27"/>
    </row>
    <row r="6556" spans="1:6" x14ac:dyDescent="0.3">
      <c r="A6556" s="7" t="s">
        <v>2982</v>
      </c>
      <c r="B6556" s="7" t="s">
        <v>2983</v>
      </c>
      <c r="C6556" s="7" t="s">
        <v>8021</v>
      </c>
      <c r="D6556" s="7" t="s">
        <v>7952</v>
      </c>
      <c r="E6556" s="7" t="s">
        <v>7952</v>
      </c>
      <c r="F6556" s="27"/>
    </row>
    <row r="6557" spans="1:6" x14ac:dyDescent="0.3">
      <c r="A6557" s="7" t="s">
        <v>2984</v>
      </c>
      <c r="B6557" s="7" t="s">
        <v>2985</v>
      </c>
      <c r="C6557" s="7" t="s">
        <v>8021</v>
      </c>
      <c r="D6557" s="7" t="s">
        <v>7952</v>
      </c>
      <c r="E6557" s="7" t="s">
        <v>7952</v>
      </c>
      <c r="F6557" s="27"/>
    </row>
    <row r="6558" spans="1:6" x14ac:dyDescent="0.3">
      <c r="A6558" s="7" t="s">
        <v>2707</v>
      </c>
      <c r="B6558" s="7" t="s">
        <v>19442</v>
      </c>
      <c r="C6558" s="7" t="s">
        <v>8021</v>
      </c>
      <c r="D6558" s="7" t="s">
        <v>7952</v>
      </c>
      <c r="E6558" s="7" t="s">
        <v>7952</v>
      </c>
      <c r="F6558" s="27"/>
    </row>
    <row r="6559" spans="1:6" x14ac:dyDescent="0.3">
      <c r="A6559" s="7" t="s">
        <v>2789</v>
      </c>
      <c r="B6559" s="7" t="s">
        <v>2790</v>
      </c>
      <c r="C6559" s="7" t="s">
        <v>8021</v>
      </c>
      <c r="D6559" s="7" t="s">
        <v>7952</v>
      </c>
      <c r="E6559" s="7" t="s">
        <v>7952</v>
      </c>
      <c r="F6559" s="27"/>
    </row>
    <row r="6560" spans="1:6" x14ac:dyDescent="0.3">
      <c r="A6560" s="7" t="s">
        <v>2791</v>
      </c>
      <c r="B6560" s="7" t="s">
        <v>2792</v>
      </c>
      <c r="C6560" s="7" t="s">
        <v>8021</v>
      </c>
      <c r="D6560" s="7" t="s">
        <v>7952</v>
      </c>
      <c r="E6560" s="7" t="s">
        <v>7952</v>
      </c>
      <c r="F6560" s="27"/>
    </row>
    <row r="6561" spans="1:6" x14ac:dyDescent="0.3">
      <c r="A6561" s="7" t="s">
        <v>2793</v>
      </c>
      <c r="B6561" s="7" t="s">
        <v>2794</v>
      </c>
      <c r="C6561" s="7" t="s">
        <v>8021</v>
      </c>
      <c r="D6561" s="7" t="s">
        <v>7952</v>
      </c>
      <c r="E6561" s="7" t="s">
        <v>7952</v>
      </c>
      <c r="F6561" s="27"/>
    </row>
    <row r="6562" spans="1:6" x14ac:dyDescent="0.3">
      <c r="A6562" s="7" t="s">
        <v>2597</v>
      </c>
      <c r="B6562" s="7" t="s">
        <v>19443</v>
      </c>
      <c r="C6562" s="7" t="s">
        <v>8021</v>
      </c>
      <c r="D6562" s="7" t="s">
        <v>7952</v>
      </c>
      <c r="E6562" s="7" t="s">
        <v>7952</v>
      </c>
      <c r="F6562" s="27"/>
    </row>
    <row r="6563" spans="1:6" x14ac:dyDescent="0.3">
      <c r="A6563" s="7" t="s">
        <v>2634</v>
      </c>
      <c r="B6563" s="7" t="s">
        <v>2635</v>
      </c>
      <c r="C6563" s="7" t="s">
        <v>8021</v>
      </c>
      <c r="D6563" s="7" t="s">
        <v>7952</v>
      </c>
      <c r="E6563" s="7" t="s">
        <v>7952</v>
      </c>
      <c r="F6563" s="27"/>
    </row>
    <row r="6564" spans="1:6" x14ac:dyDescent="0.3">
      <c r="A6564" s="7" t="s">
        <v>2636</v>
      </c>
      <c r="B6564" s="7" t="s">
        <v>2637</v>
      </c>
      <c r="C6564" s="7" t="s">
        <v>8021</v>
      </c>
      <c r="D6564" s="7" t="s">
        <v>7952</v>
      </c>
      <c r="E6564" s="7" t="s">
        <v>7952</v>
      </c>
      <c r="F6564" s="27"/>
    </row>
    <row r="6565" spans="1:6" x14ac:dyDescent="0.3">
      <c r="A6565" s="7" t="s">
        <v>2638</v>
      </c>
      <c r="B6565" s="7" t="s">
        <v>2639</v>
      </c>
      <c r="C6565" s="7" t="s">
        <v>8021</v>
      </c>
      <c r="D6565" s="7" t="s">
        <v>7952</v>
      </c>
      <c r="E6565" s="7" t="s">
        <v>7952</v>
      </c>
      <c r="F6565" s="27"/>
    </row>
    <row r="6566" spans="1:6" x14ac:dyDescent="0.3">
      <c r="A6566" s="7" t="s">
        <v>2710</v>
      </c>
      <c r="B6566" s="7" t="s">
        <v>19444</v>
      </c>
      <c r="C6566" s="7" t="s">
        <v>8021</v>
      </c>
      <c r="D6566" s="7" t="s">
        <v>7952</v>
      </c>
      <c r="E6566" s="7" t="s">
        <v>7952</v>
      </c>
      <c r="F6566" s="27"/>
    </row>
    <row r="6567" spans="1:6" x14ac:dyDescent="0.3">
      <c r="A6567" s="7" t="s">
        <v>2727</v>
      </c>
      <c r="B6567" s="7" t="s">
        <v>19445</v>
      </c>
      <c r="C6567" s="7" t="s">
        <v>8021</v>
      </c>
      <c r="D6567" s="7" t="s">
        <v>7952</v>
      </c>
      <c r="E6567" s="7" t="s">
        <v>7952</v>
      </c>
      <c r="F6567" s="27"/>
    </row>
    <row r="6568" spans="1:6" x14ac:dyDescent="0.3">
      <c r="A6568" s="7" t="s">
        <v>2594</v>
      </c>
      <c r="B6568" s="7" t="s">
        <v>19446</v>
      </c>
      <c r="C6568" s="7" t="s">
        <v>8021</v>
      </c>
      <c r="D6568" s="7" t="s">
        <v>7952</v>
      </c>
      <c r="E6568" s="7" t="s">
        <v>7952</v>
      </c>
      <c r="F6568" s="27"/>
    </row>
    <row r="6569" spans="1:6" x14ac:dyDescent="0.3">
      <c r="A6569" s="7" t="s">
        <v>2640</v>
      </c>
      <c r="B6569" s="7" t="s">
        <v>2641</v>
      </c>
      <c r="C6569" s="7" t="s">
        <v>8021</v>
      </c>
      <c r="D6569" s="7" t="s">
        <v>7952</v>
      </c>
      <c r="E6569" s="7" t="s">
        <v>7952</v>
      </c>
      <c r="F6569" s="27"/>
    </row>
    <row r="6570" spans="1:6" x14ac:dyDescent="0.3">
      <c r="A6570" s="7" t="s">
        <v>2642</v>
      </c>
      <c r="B6570" s="7" t="s">
        <v>2643</v>
      </c>
      <c r="C6570" s="7" t="s">
        <v>8021</v>
      </c>
      <c r="D6570" s="7" t="s">
        <v>7952</v>
      </c>
      <c r="E6570" s="7" t="s">
        <v>7952</v>
      </c>
      <c r="F6570" s="27"/>
    </row>
    <row r="6571" spans="1:6" x14ac:dyDescent="0.3">
      <c r="A6571" s="7" t="s">
        <v>2644</v>
      </c>
      <c r="B6571" s="7" t="s">
        <v>2645</v>
      </c>
      <c r="C6571" s="7" t="s">
        <v>8021</v>
      </c>
      <c r="D6571" s="7" t="s">
        <v>7952</v>
      </c>
      <c r="E6571" s="7" t="s">
        <v>7952</v>
      </c>
      <c r="F6571" s="27"/>
    </row>
    <row r="6572" spans="1:6" x14ac:dyDescent="0.3">
      <c r="A6572" s="7" t="s">
        <v>5447</v>
      </c>
      <c r="B6572" s="7" t="s">
        <v>5448</v>
      </c>
      <c r="C6572" s="7" t="s">
        <v>8021</v>
      </c>
      <c r="D6572" s="7" t="s">
        <v>7952</v>
      </c>
      <c r="E6572" s="7" t="s">
        <v>7952</v>
      </c>
      <c r="F6572" s="27"/>
    </row>
    <row r="6573" spans="1:6" x14ac:dyDescent="0.3">
      <c r="A6573" s="7" t="s">
        <v>5449</v>
      </c>
      <c r="B6573" s="7" t="s">
        <v>5450</v>
      </c>
      <c r="C6573" s="7" t="s">
        <v>8021</v>
      </c>
      <c r="D6573" s="7" t="s">
        <v>7952</v>
      </c>
      <c r="E6573" s="7" t="s">
        <v>7952</v>
      </c>
      <c r="F6573" s="27"/>
    </row>
    <row r="6574" spans="1:6" x14ac:dyDescent="0.3">
      <c r="A6574" s="7" t="s">
        <v>4858</v>
      </c>
      <c r="B6574" s="7" t="s">
        <v>4859</v>
      </c>
      <c r="C6574" s="7" t="s">
        <v>8021</v>
      </c>
      <c r="D6574" s="7" t="s">
        <v>7952</v>
      </c>
      <c r="E6574" s="7" t="s">
        <v>7952</v>
      </c>
      <c r="F6574" s="27"/>
    </row>
    <row r="6575" spans="1:6" x14ac:dyDescent="0.3">
      <c r="A6575" s="7" t="s">
        <v>5297</v>
      </c>
      <c r="B6575" s="7" t="s">
        <v>5451</v>
      </c>
      <c r="C6575" s="7" t="s">
        <v>8021</v>
      </c>
      <c r="D6575" s="7" t="s">
        <v>7952</v>
      </c>
      <c r="E6575" s="7" t="s">
        <v>7952</v>
      </c>
      <c r="F6575" s="27"/>
    </row>
    <row r="6576" spans="1:6" x14ac:dyDescent="0.3">
      <c r="A6576" s="7" t="s">
        <v>5903</v>
      </c>
      <c r="B6576" s="7" t="s">
        <v>5904</v>
      </c>
      <c r="C6576" s="7" t="s">
        <v>8021</v>
      </c>
      <c r="D6576" s="7" t="s">
        <v>7952</v>
      </c>
      <c r="E6576" s="7" t="s">
        <v>7952</v>
      </c>
      <c r="F6576" s="27"/>
    </row>
    <row r="6577" spans="1:6" x14ac:dyDescent="0.3">
      <c r="A6577" s="7" t="s">
        <v>5892</v>
      </c>
      <c r="B6577" s="7" t="s">
        <v>19447</v>
      </c>
      <c r="C6577" s="7" t="s">
        <v>8021</v>
      </c>
      <c r="D6577" s="7" t="s">
        <v>7952</v>
      </c>
      <c r="E6577" s="7" t="s">
        <v>7952</v>
      </c>
      <c r="F6577" s="27"/>
    </row>
    <row r="6578" spans="1:6" x14ac:dyDescent="0.3">
      <c r="A6578" s="7" t="s">
        <v>5148</v>
      </c>
      <c r="B6578" s="7" t="s">
        <v>5454</v>
      </c>
      <c r="C6578" s="7" t="s">
        <v>8021</v>
      </c>
      <c r="D6578" s="7" t="s">
        <v>7952</v>
      </c>
      <c r="E6578" s="7" t="s">
        <v>7952</v>
      </c>
      <c r="F6578" s="27"/>
    </row>
    <row r="6579" spans="1:6" x14ac:dyDescent="0.3">
      <c r="A6579" s="7" t="s">
        <v>5906</v>
      </c>
      <c r="B6579" s="7" t="s">
        <v>5907</v>
      </c>
      <c r="C6579" s="7" t="s">
        <v>8021</v>
      </c>
      <c r="D6579" s="7" t="s">
        <v>7952</v>
      </c>
      <c r="E6579" s="7" t="s">
        <v>7952</v>
      </c>
      <c r="F6579" s="27"/>
    </row>
    <row r="6580" spans="1:6" x14ac:dyDescent="0.3">
      <c r="A6580" s="7" t="s">
        <v>5158</v>
      </c>
      <c r="B6580" s="7" t="s">
        <v>5908</v>
      </c>
      <c r="C6580" s="7" t="s">
        <v>8021</v>
      </c>
      <c r="D6580" s="7" t="s">
        <v>7952</v>
      </c>
      <c r="E6580" s="7" t="s">
        <v>7952</v>
      </c>
      <c r="F6580" s="27"/>
    </row>
    <row r="6581" spans="1:6" x14ac:dyDescent="0.3">
      <c r="A6581" s="7" t="s">
        <v>1492</v>
      </c>
      <c r="B6581" s="7" t="s">
        <v>19448</v>
      </c>
      <c r="C6581" s="7" t="s">
        <v>8021</v>
      </c>
      <c r="D6581" s="7" t="s">
        <v>7952</v>
      </c>
      <c r="E6581" s="7" t="s">
        <v>7952</v>
      </c>
      <c r="F6581" s="27"/>
    </row>
    <row r="6582" spans="1:6" x14ac:dyDescent="0.3">
      <c r="A6582" s="7" t="s">
        <v>1268</v>
      </c>
      <c r="B6582" s="7" t="s">
        <v>1398</v>
      </c>
      <c r="C6582" s="7" t="s">
        <v>8021</v>
      </c>
      <c r="D6582" s="7" t="s">
        <v>7952</v>
      </c>
      <c r="E6582" s="7" t="s">
        <v>7952</v>
      </c>
      <c r="F6582" s="27"/>
    </row>
    <row r="6583" spans="1:6" x14ac:dyDescent="0.3">
      <c r="A6583" s="7" t="s">
        <v>2103</v>
      </c>
      <c r="B6583" s="7" t="s">
        <v>19449</v>
      </c>
      <c r="C6583" s="7" t="s">
        <v>8021</v>
      </c>
      <c r="D6583" s="7" t="s">
        <v>7952</v>
      </c>
      <c r="E6583" s="7" t="s">
        <v>7952</v>
      </c>
      <c r="F6583" s="27"/>
    </row>
    <row r="6584" spans="1:6" x14ac:dyDescent="0.3">
      <c r="A6584" s="7" t="s">
        <v>1984</v>
      </c>
      <c r="B6584" s="7" t="s">
        <v>19450</v>
      </c>
      <c r="C6584" s="7" t="s">
        <v>8021</v>
      </c>
      <c r="D6584" s="7" t="s">
        <v>7952</v>
      </c>
      <c r="E6584" s="7" t="s">
        <v>7952</v>
      </c>
      <c r="F6584" s="27"/>
    </row>
    <row r="6585" spans="1:6" x14ac:dyDescent="0.3">
      <c r="A6585" s="7" t="s">
        <v>2799</v>
      </c>
      <c r="B6585" s="7" t="s">
        <v>2800</v>
      </c>
      <c r="C6585" s="7" t="s">
        <v>8021</v>
      </c>
      <c r="D6585" s="7" t="s">
        <v>7952</v>
      </c>
      <c r="E6585" s="7" t="s">
        <v>7952</v>
      </c>
      <c r="F6585" s="27"/>
    </row>
    <row r="6586" spans="1:6" x14ac:dyDescent="0.3">
      <c r="A6586" s="7" t="s">
        <v>3003</v>
      </c>
      <c r="B6586" s="7" t="s">
        <v>3004</v>
      </c>
      <c r="C6586" s="7" t="s">
        <v>8021</v>
      </c>
      <c r="D6586" s="7" t="s">
        <v>7952</v>
      </c>
      <c r="E6586" s="7" t="s">
        <v>7952</v>
      </c>
      <c r="F6586" s="27"/>
    </row>
    <row r="6587" spans="1:6" x14ac:dyDescent="0.3">
      <c r="A6587" s="7" t="s">
        <v>2801</v>
      </c>
      <c r="B6587" s="7" t="s">
        <v>2802</v>
      </c>
      <c r="C6587" s="7" t="s">
        <v>8021</v>
      </c>
      <c r="D6587" s="7" t="s">
        <v>7952</v>
      </c>
      <c r="E6587" s="7" t="s">
        <v>7952</v>
      </c>
      <c r="F6587" s="27"/>
    </row>
    <row r="6588" spans="1:6" x14ac:dyDescent="0.3">
      <c r="A6588" s="7" t="s">
        <v>2658</v>
      </c>
      <c r="B6588" s="7" t="s">
        <v>2659</v>
      </c>
      <c r="C6588" s="7" t="s">
        <v>8021</v>
      </c>
      <c r="D6588" s="7" t="s">
        <v>7952</v>
      </c>
      <c r="E6588" s="7" t="s">
        <v>7952</v>
      </c>
      <c r="F6588" s="27"/>
    </row>
    <row r="6589" spans="1:6" x14ac:dyDescent="0.3">
      <c r="A6589" s="7" t="s">
        <v>2660</v>
      </c>
      <c r="B6589" s="7" t="s">
        <v>2661</v>
      </c>
      <c r="C6589" s="7" t="s">
        <v>8021</v>
      </c>
      <c r="D6589" s="7" t="s">
        <v>7952</v>
      </c>
      <c r="E6589" s="7" t="s">
        <v>7952</v>
      </c>
      <c r="F6589" s="27"/>
    </row>
    <row r="6590" spans="1:6" x14ac:dyDescent="0.3">
      <c r="A6590" s="7" t="s">
        <v>5455</v>
      </c>
      <c r="B6590" s="7" t="s">
        <v>5456</v>
      </c>
      <c r="C6590" s="7" t="s">
        <v>8021</v>
      </c>
      <c r="D6590" s="7" t="s">
        <v>7952</v>
      </c>
      <c r="E6590" s="7" t="s">
        <v>7952</v>
      </c>
      <c r="F6590" s="27"/>
    </row>
    <row r="6591" spans="1:6" x14ac:dyDescent="0.3">
      <c r="A6591" s="7" t="s">
        <v>5189</v>
      </c>
      <c r="B6591" s="7" t="s">
        <v>19451</v>
      </c>
      <c r="C6591" s="7" t="s">
        <v>8021</v>
      </c>
      <c r="D6591" s="7" t="s">
        <v>7952</v>
      </c>
      <c r="E6591" s="7" t="s">
        <v>7952</v>
      </c>
      <c r="F6591" s="27"/>
    </row>
    <row r="6592" spans="1:6" x14ac:dyDescent="0.3">
      <c r="A6592" s="7" t="s">
        <v>5203</v>
      </c>
      <c r="B6592" s="7" t="s">
        <v>19452</v>
      </c>
      <c r="C6592" s="7" t="s">
        <v>8021</v>
      </c>
      <c r="D6592" s="7" t="s">
        <v>7952</v>
      </c>
      <c r="E6592" s="7" t="s">
        <v>7952</v>
      </c>
      <c r="F6592" s="27"/>
    </row>
    <row r="6593" spans="1:6" x14ac:dyDescent="0.3">
      <c r="A6593" s="7" t="s">
        <v>5224</v>
      </c>
      <c r="B6593" s="7" t="s">
        <v>19453</v>
      </c>
      <c r="C6593" s="7" t="s">
        <v>8021</v>
      </c>
      <c r="D6593" s="7" t="s">
        <v>7952</v>
      </c>
      <c r="E6593" s="7" t="s">
        <v>7952</v>
      </c>
      <c r="F6593" s="27"/>
    </row>
    <row r="6594" spans="1:6" x14ac:dyDescent="0.3">
      <c r="A6594" s="7" t="s">
        <v>5457</v>
      </c>
      <c r="B6594" s="7" t="s">
        <v>5458</v>
      </c>
      <c r="C6594" s="7" t="s">
        <v>8021</v>
      </c>
      <c r="D6594" s="7" t="s">
        <v>7952</v>
      </c>
      <c r="E6594" s="7" t="s">
        <v>7952</v>
      </c>
      <c r="F6594" s="27"/>
    </row>
    <row r="6595" spans="1:6" x14ac:dyDescent="0.3">
      <c r="A6595" s="7" t="s">
        <v>5459</v>
      </c>
      <c r="B6595" s="7" t="s">
        <v>5460</v>
      </c>
      <c r="C6595" s="7" t="s">
        <v>8021</v>
      </c>
      <c r="D6595" s="7" t="s">
        <v>7952</v>
      </c>
      <c r="E6595" s="7" t="s">
        <v>7952</v>
      </c>
      <c r="F6595" s="27"/>
    </row>
    <row r="6596" spans="1:6" x14ac:dyDescent="0.3">
      <c r="A6596" s="7" t="s">
        <v>5461</v>
      </c>
      <c r="B6596" s="7" t="s">
        <v>5462</v>
      </c>
      <c r="C6596" s="7" t="s">
        <v>8021</v>
      </c>
      <c r="D6596" s="7" t="s">
        <v>7952</v>
      </c>
      <c r="E6596" s="7" t="s">
        <v>7952</v>
      </c>
      <c r="F6596" s="27"/>
    </row>
    <row r="6597" spans="1:6" x14ac:dyDescent="0.3">
      <c r="A6597" s="7" t="s">
        <v>5463</v>
      </c>
      <c r="B6597" s="7" t="s">
        <v>5464</v>
      </c>
      <c r="C6597" s="7" t="s">
        <v>8021</v>
      </c>
      <c r="D6597" s="7" t="s">
        <v>7952</v>
      </c>
      <c r="E6597" s="7" t="s">
        <v>7952</v>
      </c>
      <c r="F6597" s="27"/>
    </row>
    <row r="6598" spans="1:6" x14ac:dyDescent="0.3">
      <c r="A6598" s="7" t="s">
        <v>5465</v>
      </c>
      <c r="B6598" s="7" t="s">
        <v>5466</v>
      </c>
      <c r="C6598" s="7" t="s">
        <v>8021</v>
      </c>
      <c r="D6598" s="7" t="s">
        <v>7952</v>
      </c>
      <c r="E6598" s="7" t="s">
        <v>7952</v>
      </c>
      <c r="F6598" s="27"/>
    </row>
    <row r="6599" spans="1:6" x14ac:dyDescent="0.3">
      <c r="A6599" s="7" t="s">
        <v>5467</v>
      </c>
      <c r="B6599" s="7" t="s">
        <v>5468</v>
      </c>
      <c r="C6599" s="7" t="s">
        <v>8021</v>
      </c>
      <c r="D6599" s="7" t="s">
        <v>7952</v>
      </c>
      <c r="E6599" s="7" t="s">
        <v>7952</v>
      </c>
      <c r="F6599" s="27"/>
    </row>
    <row r="6600" spans="1:6" x14ac:dyDescent="0.3">
      <c r="A6600" s="7" t="s">
        <v>5469</v>
      </c>
      <c r="B6600" s="7" t="s">
        <v>5470</v>
      </c>
      <c r="C6600" s="7" t="s">
        <v>8021</v>
      </c>
      <c r="D6600" s="7" t="s">
        <v>7952</v>
      </c>
      <c r="E6600" s="7" t="s">
        <v>7952</v>
      </c>
      <c r="F6600" s="27"/>
    </row>
    <row r="6601" spans="1:6" x14ac:dyDescent="0.3">
      <c r="A6601" s="7" t="s">
        <v>5471</v>
      </c>
      <c r="B6601" s="7" t="s">
        <v>5472</v>
      </c>
      <c r="C6601" s="7" t="s">
        <v>8021</v>
      </c>
      <c r="D6601" s="7" t="s">
        <v>7952</v>
      </c>
      <c r="E6601" s="7" t="s">
        <v>7952</v>
      </c>
      <c r="F6601" s="27"/>
    </row>
    <row r="6602" spans="1:6" x14ac:dyDescent="0.3">
      <c r="A6602" s="7" t="s">
        <v>5473</v>
      </c>
      <c r="B6602" s="7" t="s">
        <v>5474</v>
      </c>
      <c r="C6602" s="7" t="s">
        <v>8021</v>
      </c>
      <c r="D6602" s="7" t="s">
        <v>7952</v>
      </c>
      <c r="E6602" s="7" t="s">
        <v>7952</v>
      </c>
      <c r="F6602" s="27"/>
    </row>
    <row r="6603" spans="1:6" x14ac:dyDescent="0.3">
      <c r="A6603" s="7" t="s">
        <v>5475</v>
      </c>
      <c r="B6603" s="7" t="s">
        <v>5476</v>
      </c>
      <c r="C6603" s="7" t="s">
        <v>8021</v>
      </c>
      <c r="D6603" s="7" t="s">
        <v>7952</v>
      </c>
      <c r="E6603" s="7" t="s">
        <v>7952</v>
      </c>
      <c r="F6603" s="27"/>
    </row>
    <row r="6604" spans="1:6" x14ac:dyDescent="0.3">
      <c r="A6604" s="7" t="s">
        <v>1725</v>
      </c>
      <c r="B6604" s="7" t="s">
        <v>1726</v>
      </c>
      <c r="C6604" s="7" t="s">
        <v>8021</v>
      </c>
      <c r="D6604" s="7" t="s">
        <v>7952</v>
      </c>
      <c r="E6604" s="7" t="s">
        <v>7952</v>
      </c>
      <c r="F6604" s="27"/>
    </row>
    <row r="6605" spans="1:6" x14ac:dyDescent="0.3">
      <c r="A6605" s="7" t="s">
        <v>5477</v>
      </c>
      <c r="B6605" s="7" t="s">
        <v>5478</v>
      </c>
      <c r="C6605" s="7" t="s">
        <v>8021</v>
      </c>
      <c r="D6605" s="7" t="s">
        <v>7952</v>
      </c>
      <c r="E6605" s="7" t="s">
        <v>7952</v>
      </c>
      <c r="F6605" s="27"/>
    </row>
    <row r="6606" spans="1:6" x14ac:dyDescent="0.3">
      <c r="A6606" s="7" t="s">
        <v>5479</v>
      </c>
      <c r="B6606" s="7" t="s">
        <v>5480</v>
      </c>
      <c r="C6606" s="7" t="s">
        <v>8021</v>
      </c>
      <c r="D6606" s="7" t="s">
        <v>7952</v>
      </c>
      <c r="E6606" s="7" t="s">
        <v>7952</v>
      </c>
      <c r="F6606" s="27"/>
    </row>
    <row r="6607" spans="1:6" x14ac:dyDescent="0.3">
      <c r="A6607" s="7" t="s">
        <v>5481</v>
      </c>
      <c r="B6607" s="7" t="s">
        <v>5482</v>
      </c>
      <c r="C6607" s="7" t="s">
        <v>8021</v>
      </c>
      <c r="D6607" s="7" t="s">
        <v>7952</v>
      </c>
      <c r="E6607" s="7" t="s">
        <v>7952</v>
      </c>
      <c r="F6607" s="27"/>
    </row>
    <row r="6608" spans="1:6" x14ac:dyDescent="0.3">
      <c r="A6608" s="7" t="s">
        <v>1840</v>
      </c>
      <c r="B6608" s="7" t="s">
        <v>19454</v>
      </c>
      <c r="C6608" s="7" t="s">
        <v>8021</v>
      </c>
      <c r="D6608" s="7" t="s">
        <v>7952</v>
      </c>
      <c r="E6608" s="7" t="s">
        <v>7952</v>
      </c>
      <c r="F6608" s="27"/>
    </row>
    <row r="6609" spans="1:6" x14ac:dyDescent="0.3">
      <c r="A6609" s="7" t="s">
        <v>2106</v>
      </c>
      <c r="B6609" s="7" t="s">
        <v>19455</v>
      </c>
      <c r="C6609" s="7" t="s">
        <v>8021</v>
      </c>
      <c r="D6609" s="7" t="s">
        <v>7952</v>
      </c>
      <c r="E6609" s="7" t="s">
        <v>7952</v>
      </c>
      <c r="F6609" s="27"/>
    </row>
    <row r="6610" spans="1:6" x14ac:dyDescent="0.3">
      <c r="A6610" s="7" t="s">
        <v>2128</v>
      </c>
      <c r="B6610" s="7" t="s">
        <v>19456</v>
      </c>
      <c r="C6610" s="7" t="s">
        <v>8021</v>
      </c>
      <c r="D6610" s="7" t="s">
        <v>7952</v>
      </c>
      <c r="E6610" s="7" t="s">
        <v>7952</v>
      </c>
      <c r="F6610" s="27"/>
    </row>
    <row r="6611" spans="1:6" x14ac:dyDescent="0.3">
      <c r="A6611" s="7" t="s">
        <v>2133</v>
      </c>
      <c r="B6611" s="7" t="s">
        <v>19457</v>
      </c>
      <c r="C6611" s="7" t="s">
        <v>8021</v>
      </c>
      <c r="D6611" s="7" t="s">
        <v>7952</v>
      </c>
      <c r="E6611" s="7" t="s">
        <v>7952</v>
      </c>
      <c r="F6611" s="27"/>
    </row>
    <row r="6612" spans="1:6" x14ac:dyDescent="0.3">
      <c r="A6612" s="7" t="s">
        <v>1909</v>
      </c>
      <c r="B6612" s="7" t="s">
        <v>19458</v>
      </c>
      <c r="C6612" s="7" t="s">
        <v>8021</v>
      </c>
      <c r="D6612" s="7" t="s">
        <v>7952</v>
      </c>
      <c r="E6612" s="7" t="s">
        <v>7952</v>
      </c>
      <c r="F6612" s="27"/>
    </row>
    <row r="6613" spans="1:6" x14ac:dyDescent="0.3">
      <c r="A6613" s="7" t="s">
        <v>1848</v>
      </c>
      <c r="B6613" s="7" t="s">
        <v>19459</v>
      </c>
      <c r="C6613" s="7" t="s">
        <v>8021</v>
      </c>
      <c r="D6613" s="7" t="s">
        <v>7952</v>
      </c>
      <c r="E6613" s="7" t="s">
        <v>7952</v>
      </c>
      <c r="F6613" s="27"/>
    </row>
    <row r="6614" spans="1:6" x14ac:dyDescent="0.3">
      <c r="A6614" s="7" t="s">
        <v>2523</v>
      </c>
      <c r="B6614" s="7" t="s">
        <v>19460</v>
      </c>
      <c r="C6614" s="7" t="s">
        <v>8021</v>
      </c>
      <c r="D6614" s="7" t="s">
        <v>7952</v>
      </c>
      <c r="E6614" s="7" t="s">
        <v>7952</v>
      </c>
      <c r="F6614" s="27"/>
    </row>
    <row r="6615" spans="1:6" x14ac:dyDescent="0.3">
      <c r="A6615" s="7" t="s">
        <v>1273</v>
      </c>
      <c r="B6615" s="7" t="s">
        <v>19461</v>
      </c>
      <c r="C6615" s="7" t="s">
        <v>8021</v>
      </c>
      <c r="D6615" s="7" t="s">
        <v>7952</v>
      </c>
      <c r="E6615" s="7" t="s">
        <v>7952</v>
      </c>
      <c r="F6615" s="27"/>
    </row>
    <row r="6616" spans="1:6" x14ac:dyDescent="0.3">
      <c r="A6616" s="7" t="s">
        <v>1483</v>
      </c>
      <c r="B6616" s="7" t="s">
        <v>19462</v>
      </c>
      <c r="C6616" s="7" t="s">
        <v>8021</v>
      </c>
      <c r="D6616" s="7" t="s">
        <v>7952</v>
      </c>
      <c r="E6616" s="7" t="s">
        <v>7952</v>
      </c>
      <c r="F6616" s="27"/>
    </row>
    <row r="6617" spans="1:6" x14ac:dyDescent="0.3">
      <c r="A6617" s="7" t="s">
        <v>1311</v>
      </c>
      <c r="B6617" s="7" t="s">
        <v>19463</v>
      </c>
      <c r="C6617" s="7" t="s">
        <v>8021</v>
      </c>
      <c r="D6617" s="7" t="s">
        <v>7952</v>
      </c>
      <c r="E6617" s="7" t="s">
        <v>7952</v>
      </c>
      <c r="F6617" s="27"/>
    </row>
    <row r="6618" spans="1:6" x14ac:dyDescent="0.3">
      <c r="A6618" s="7" t="s">
        <v>1326</v>
      </c>
      <c r="B6618" s="7" t="s">
        <v>19464</v>
      </c>
      <c r="C6618" s="7" t="s">
        <v>8021</v>
      </c>
      <c r="D6618" s="7" t="s">
        <v>7952</v>
      </c>
      <c r="E6618" s="7" t="s">
        <v>7952</v>
      </c>
      <c r="F6618" s="27"/>
    </row>
    <row r="6619" spans="1:6" x14ac:dyDescent="0.3">
      <c r="A6619" s="7" t="s">
        <v>1308</v>
      </c>
      <c r="B6619" s="7" t="s">
        <v>19465</v>
      </c>
      <c r="C6619" s="7" t="s">
        <v>8021</v>
      </c>
      <c r="D6619" s="7" t="s">
        <v>7952</v>
      </c>
      <c r="E6619" s="7" t="s">
        <v>7952</v>
      </c>
      <c r="F6619" s="27"/>
    </row>
    <row r="6620" spans="1:6" x14ac:dyDescent="0.3">
      <c r="A6620" s="7" t="s">
        <v>1343</v>
      </c>
      <c r="B6620" s="7" t="s">
        <v>19466</v>
      </c>
      <c r="C6620" s="7" t="s">
        <v>8021</v>
      </c>
      <c r="D6620" s="7" t="s">
        <v>7952</v>
      </c>
      <c r="E6620" s="7" t="s">
        <v>7952</v>
      </c>
      <c r="F6620" s="27"/>
    </row>
    <row r="6621" spans="1:6" x14ac:dyDescent="0.3">
      <c r="A6621" s="7" t="s">
        <v>2546</v>
      </c>
      <c r="B6621" s="7" t="s">
        <v>19467</v>
      </c>
      <c r="C6621" s="7" t="s">
        <v>8021</v>
      </c>
      <c r="D6621" s="7" t="s">
        <v>7952</v>
      </c>
      <c r="E6621" s="7" t="s">
        <v>7952</v>
      </c>
      <c r="F6621" s="27"/>
    </row>
    <row r="6622" spans="1:6" x14ac:dyDescent="0.3">
      <c r="A6622" s="7" t="s">
        <v>2565</v>
      </c>
      <c r="B6622" s="7" t="s">
        <v>19468</v>
      </c>
      <c r="C6622" s="7" t="s">
        <v>8021</v>
      </c>
      <c r="D6622" s="7" t="s">
        <v>7952</v>
      </c>
      <c r="E6622" s="7" t="s">
        <v>7952</v>
      </c>
      <c r="F6622" s="27"/>
    </row>
    <row r="6623" spans="1:6" x14ac:dyDescent="0.3">
      <c r="A6623" s="7" t="s">
        <v>1305</v>
      </c>
      <c r="B6623" s="7" t="s">
        <v>19469</v>
      </c>
      <c r="C6623" s="7" t="s">
        <v>8021</v>
      </c>
      <c r="D6623" s="7" t="s">
        <v>7952</v>
      </c>
      <c r="E6623" s="7" t="s">
        <v>7952</v>
      </c>
      <c r="F6623" s="27"/>
    </row>
    <row r="6624" spans="1:6" x14ac:dyDescent="0.3">
      <c r="A6624" s="7" t="s">
        <v>6140</v>
      </c>
      <c r="B6624" s="7" t="s">
        <v>6141</v>
      </c>
      <c r="C6624" s="7" t="s">
        <v>8021</v>
      </c>
      <c r="D6624" s="7" t="s">
        <v>7952</v>
      </c>
      <c r="E6624" s="7" t="s">
        <v>7952</v>
      </c>
      <c r="F6624" s="27"/>
    </row>
    <row r="6625" spans="1:6" x14ac:dyDescent="0.3">
      <c r="A6625" s="7" t="s">
        <v>2211</v>
      </c>
      <c r="B6625" s="7" t="s">
        <v>2212</v>
      </c>
      <c r="C6625" s="7" t="s">
        <v>8021</v>
      </c>
      <c r="D6625" s="7" t="s">
        <v>7952</v>
      </c>
      <c r="E6625" s="7" t="s">
        <v>7952</v>
      </c>
      <c r="F6625" s="27"/>
    </row>
    <row r="6626" spans="1:6" x14ac:dyDescent="0.3">
      <c r="A6626" s="7" t="s">
        <v>2213</v>
      </c>
      <c r="B6626" s="7" t="s">
        <v>2214</v>
      </c>
      <c r="C6626" s="7" t="s">
        <v>8021</v>
      </c>
      <c r="D6626" s="7" t="s">
        <v>7952</v>
      </c>
      <c r="E6626" s="7" t="s">
        <v>7952</v>
      </c>
      <c r="F6626" s="27"/>
    </row>
    <row r="6627" spans="1:6" x14ac:dyDescent="0.3">
      <c r="A6627" s="7" t="s">
        <v>2474</v>
      </c>
      <c r="B6627" s="7" t="s">
        <v>2475</v>
      </c>
      <c r="C6627" s="7" t="s">
        <v>8021</v>
      </c>
      <c r="D6627" s="7" t="s">
        <v>7952</v>
      </c>
      <c r="E6627" s="7" t="s">
        <v>7952</v>
      </c>
      <c r="F6627" s="27"/>
    </row>
    <row r="6628" spans="1:6" x14ac:dyDescent="0.3">
      <c r="A6628" s="7" t="s">
        <v>2476</v>
      </c>
      <c r="B6628" s="7" t="s">
        <v>2477</v>
      </c>
      <c r="C6628" s="7" t="s">
        <v>8021</v>
      </c>
      <c r="D6628" s="7" t="s">
        <v>7952</v>
      </c>
      <c r="E6628" s="7" t="s">
        <v>7952</v>
      </c>
      <c r="F6628" s="27"/>
    </row>
    <row r="6629" spans="1:6" x14ac:dyDescent="0.3">
      <c r="A6629" s="7" t="s">
        <v>2500</v>
      </c>
      <c r="B6629" s="7" t="s">
        <v>2501</v>
      </c>
      <c r="C6629" s="7" t="s">
        <v>8021</v>
      </c>
      <c r="D6629" s="7" t="s">
        <v>7952</v>
      </c>
      <c r="E6629" s="7" t="s">
        <v>7952</v>
      </c>
      <c r="F6629" s="27"/>
    </row>
    <row r="6630" spans="1:6" x14ac:dyDescent="0.3">
      <c r="A6630" s="7" t="s">
        <v>2033</v>
      </c>
      <c r="B6630" s="7" t="s">
        <v>2034</v>
      </c>
      <c r="C6630" s="7" t="s">
        <v>8021</v>
      </c>
      <c r="D6630" s="7" t="s">
        <v>7952</v>
      </c>
      <c r="E6630" s="7" t="s">
        <v>7952</v>
      </c>
      <c r="F6630" s="27"/>
    </row>
    <row r="6631" spans="1:6" x14ac:dyDescent="0.3">
      <c r="A6631" s="7" t="s">
        <v>1440</v>
      </c>
      <c r="B6631" s="7" t="s">
        <v>1441</v>
      </c>
      <c r="C6631" s="7" t="s">
        <v>8021</v>
      </c>
      <c r="D6631" s="7" t="s">
        <v>7952</v>
      </c>
      <c r="E6631" s="7" t="s">
        <v>7952</v>
      </c>
      <c r="F6631" s="27"/>
    </row>
    <row r="6632" spans="1:6" x14ac:dyDescent="0.3">
      <c r="A6632" s="7" t="s">
        <v>1624</v>
      </c>
      <c r="B6632" s="7" t="s">
        <v>1625</v>
      </c>
      <c r="C6632" s="7" t="s">
        <v>8021</v>
      </c>
      <c r="D6632" s="7" t="s">
        <v>7952</v>
      </c>
      <c r="E6632" s="7" t="s">
        <v>7952</v>
      </c>
      <c r="F6632" s="27"/>
    </row>
    <row r="6633" spans="1:6" x14ac:dyDescent="0.3">
      <c r="A6633" s="7" t="s">
        <v>1442</v>
      </c>
      <c r="B6633" s="7" t="s">
        <v>1443</v>
      </c>
      <c r="C6633" s="7" t="s">
        <v>8021</v>
      </c>
      <c r="D6633" s="7" t="s">
        <v>7952</v>
      </c>
      <c r="E6633" s="7" t="s">
        <v>7952</v>
      </c>
      <c r="F6633" s="27"/>
    </row>
    <row r="6634" spans="1:6" x14ac:dyDescent="0.3">
      <c r="A6634" s="7" t="s">
        <v>1677</v>
      </c>
      <c r="B6634" s="7" t="s">
        <v>1678</v>
      </c>
      <c r="C6634" s="7" t="s">
        <v>8021</v>
      </c>
      <c r="D6634" s="7" t="s">
        <v>7952</v>
      </c>
      <c r="E6634" s="7" t="s">
        <v>7952</v>
      </c>
      <c r="F6634" s="27"/>
    </row>
    <row r="6635" spans="1:6" x14ac:dyDescent="0.3">
      <c r="A6635" s="7" t="s">
        <v>1444</v>
      </c>
      <c r="B6635" s="7" t="s">
        <v>1445</v>
      </c>
      <c r="C6635" s="7" t="s">
        <v>8021</v>
      </c>
      <c r="D6635" s="7" t="s">
        <v>7952</v>
      </c>
      <c r="E6635" s="7" t="s">
        <v>7952</v>
      </c>
      <c r="F6635" s="27"/>
    </row>
    <row r="6636" spans="1:6" x14ac:dyDescent="0.3">
      <c r="A6636" s="7" t="s">
        <v>2540</v>
      </c>
      <c r="B6636" s="7" t="s">
        <v>2541</v>
      </c>
      <c r="C6636" s="7" t="s">
        <v>8021</v>
      </c>
      <c r="D6636" s="7" t="s">
        <v>7952</v>
      </c>
      <c r="E6636" s="7" t="s">
        <v>7952</v>
      </c>
      <c r="F6636" s="27"/>
    </row>
    <row r="6637" spans="1:6" x14ac:dyDescent="0.3">
      <c r="A6637" s="7" t="s">
        <v>2551</v>
      </c>
      <c r="B6637" s="7" t="s">
        <v>2552</v>
      </c>
      <c r="C6637" s="7" t="s">
        <v>8021</v>
      </c>
      <c r="D6637" s="7" t="s">
        <v>7952</v>
      </c>
      <c r="E6637" s="7" t="s">
        <v>7952</v>
      </c>
      <c r="F6637" s="27"/>
    </row>
    <row r="6638" spans="1:6" x14ac:dyDescent="0.3">
      <c r="A6638" s="7" t="s">
        <v>2575</v>
      </c>
      <c r="B6638" s="7" t="s">
        <v>2576</v>
      </c>
      <c r="C6638" s="7" t="s">
        <v>8021</v>
      </c>
      <c r="D6638" s="7" t="s">
        <v>7952</v>
      </c>
      <c r="E6638" s="7" t="s">
        <v>7952</v>
      </c>
      <c r="F6638" s="27"/>
    </row>
    <row r="6639" spans="1:6" x14ac:dyDescent="0.3">
      <c r="A6639" s="7" t="s">
        <v>1446</v>
      </c>
      <c r="B6639" s="7" t="s">
        <v>1447</v>
      </c>
      <c r="C6639" s="7" t="s">
        <v>8021</v>
      </c>
      <c r="D6639" s="7" t="s">
        <v>7952</v>
      </c>
      <c r="E6639" s="7" t="s">
        <v>7952</v>
      </c>
      <c r="F6639" s="27"/>
    </row>
    <row r="6640" spans="1:6" x14ac:dyDescent="0.3">
      <c r="A6640" s="7" t="s">
        <v>2676</v>
      </c>
      <c r="B6640" s="7" t="s">
        <v>2677</v>
      </c>
      <c r="C6640" s="7" t="s">
        <v>8021</v>
      </c>
      <c r="D6640" s="7" t="s">
        <v>7952</v>
      </c>
      <c r="E6640" s="7" t="s">
        <v>7952</v>
      </c>
      <c r="F6640" s="27"/>
    </row>
    <row r="6641" spans="1:6" x14ac:dyDescent="0.3">
      <c r="A6641" s="7" t="s">
        <v>5815</v>
      </c>
      <c r="B6641" s="7" t="s">
        <v>5826</v>
      </c>
      <c r="C6641" s="7" t="s">
        <v>8021</v>
      </c>
      <c r="D6641" s="7" t="s">
        <v>7952</v>
      </c>
      <c r="E6641" s="7" t="s">
        <v>7952</v>
      </c>
      <c r="F6641" s="27"/>
    </row>
    <row r="6642" spans="1:6" x14ac:dyDescent="0.3">
      <c r="A6642" s="7" t="s">
        <v>5547</v>
      </c>
      <c r="B6642" s="7" t="s">
        <v>5869</v>
      </c>
      <c r="C6642" s="7" t="s">
        <v>8021</v>
      </c>
      <c r="D6642" s="7" t="s">
        <v>7952</v>
      </c>
      <c r="E6642" s="7" t="s">
        <v>7952</v>
      </c>
      <c r="F6642" s="27"/>
    </row>
    <row r="6643" spans="1:6" x14ac:dyDescent="0.3">
      <c r="A6643" s="7" t="s">
        <v>5870</v>
      </c>
      <c r="B6643" s="7" t="s">
        <v>5871</v>
      </c>
      <c r="C6643" s="7" t="s">
        <v>8021</v>
      </c>
      <c r="D6643" s="7" t="s">
        <v>7952</v>
      </c>
      <c r="E6643" s="7" t="s">
        <v>7952</v>
      </c>
      <c r="F6643" s="27"/>
    </row>
    <row r="6644" spans="1:6" x14ac:dyDescent="0.3">
      <c r="A6644" s="7" t="s">
        <v>5873</v>
      </c>
      <c r="B6644" s="7" t="s">
        <v>5874</v>
      </c>
      <c r="C6644" s="7" t="s">
        <v>8021</v>
      </c>
      <c r="D6644" s="7" t="s">
        <v>7952</v>
      </c>
      <c r="E6644" s="7" t="s">
        <v>7952</v>
      </c>
      <c r="F6644" s="27"/>
    </row>
    <row r="6645" spans="1:6" x14ac:dyDescent="0.3">
      <c r="A6645" s="7" t="s">
        <v>5875</v>
      </c>
      <c r="B6645" s="7" t="s">
        <v>5876</v>
      </c>
      <c r="C6645" s="7" t="s">
        <v>8021</v>
      </c>
      <c r="D6645" s="7" t="s">
        <v>7952</v>
      </c>
      <c r="E6645" s="7" t="s">
        <v>7952</v>
      </c>
      <c r="F6645" s="27"/>
    </row>
    <row r="6646" spans="1:6" x14ac:dyDescent="0.3">
      <c r="A6646" s="7" t="s">
        <v>5877</v>
      </c>
      <c r="B6646" s="7" t="s">
        <v>5878</v>
      </c>
      <c r="C6646" s="7" t="s">
        <v>8021</v>
      </c>
      <c r="D6646" s="7" t="s">
        <v>7952</v>
      </c>
      <c r="E6646" s="7" t="s">
        <v>7952</v>
      </c>
      <c r="F6646" s="27"/>
    </row>
    <row r="6647" spans="1:6" x14ac:dyDescent="0.3">
      <c r="A6647" s="7" t="s">
        <v>6606</v>
      </c>
      <c r="B6647" s="7" t="s">
        <v>6607</v>
      </c>
      <c r="C6647" s="7" t="s">
        <v>8021</v>
      </c>
      <c r="D6647" s="7" t="s">
        <v>7952</v>
      </c>
      <c r="E6647" s="7" t="s">
        <v>7952</v>
      </c>
      <c r="F6647" s="27"/>
    </row>
    <row r="6648" spans="1:6" x14ac:dyDescent="0.3">
      <c r="A6648" s="7" t="s">
        <v>6608</v>
      </c>
      <c r="B6648" s="7" t="s">
        <v>6609</v>
      </c>
      <c r="C6648" s="7" t="s">
        <v>8021</v>
      </c>
      <c r="D6648" s="7" t="s">
        <v>7952</v>
      </c>
      <c r="E6648" s="7" t="s">
        <v>7952</v>
      </c>
      <c r="F6648" s="27"/>
    </row>
    <row r="6649" spans="1:6" x14ac:dyDescent="0.3">
      <c r="A6649" s="7" t="s">
        <v>5811</v>
      </c>
      <c r="B6649" s="7" t="s">
        <v>19470</v>
      </c>
      <c r="C6649" s="7" t="s">
        <v>8021</v>
      </c>
      <c r="D6649" s="7" t="s">
        <v>7952</v>
      </c>
      <c r="E6649" s="7" t="s">
        <v>7952</v>
      </c>
      <c r="F6649" s="27"/>
    </row>
    <row r="6650" spans="1:6" x14ac:dyDescent="0.3">
      <c r="A6650" s="20" t="s">
        <v>5647</v>
      </c>
      <c r="B6650" s="20" t="s">
        <v>5648</v>
      </c>
      <c r="C6650" s="20" t="s">
        <v>8021</v>
      </c>
      <c r="D6650" s="20" t="s">
        <v>7952</v>
      </c>
      <c r="E6650" s="20" t="s">
        <v>7952</v>
      </c>
      <c r="F6650" s="27"/>
    </row>
    <row r="6651" spans="1:6" x14ac:dyDescent="0.3">
      <c r="A6651" s="7" t="s">
        <v>5280</v>
      </c>
      <c r="B6651" s="7" t="s">
        <v>5620</v>
      </c>
      <c r="C6651" s="7" t="s">
        <v>8021</v>
      </c>
      <c r="D6651" s="7" t="s">
        <v>7952</v>
      </c>
      <c r="E6651" s="7" t="s">
        <v>7952</v>
      </c>
      <c r="F6651" s="27"/>
    </row>
    <row r="6652" spans="1:6" x14ac:dyDescent="0.3">
      <c r="A6652" s="7" t="s">
        <v>5808</v>
      </c>
      <c r="B6652" s="7" t="s">
        <v>5881</v>
      </c>
      <c r="C6652" s="7" t="s">
        <v>8021</v>
      </c>
      <c r="D6652" s="7" t="s">
        <v>7952</v>
      </c>
      <c r="E6652" s="7" t="s">
        <v>7952</v>
      </c>
      <c r="F6652" s="27"/>
    </row>
    <row r="6653" spans="1:6" x14ac:dyDescent="0.3">
      <c r="A6653" s="7" t="s">
        <v>5161</v>
      </c>
      <c r="B6653" s="7" t="s">
        <v>19471</v>
      </c>
      <c r="C6653" s="7" t="s">
        <v>8021</v>
      </c>
      <c r="D6653" s="7" t="s">
        <v>7952</v>
      </c>
      <c r="E6653" s="7" t="s">
        <v>7952</v>
      </c>
      <c r="F6653" s="27"/>
    </row>
    <row r="6654" spans="1:6" x14ac:dyDescent="0.3">
      <c r="A6654" s="7" t="s">
        <v>5227</v>
      </c>
      <c r="B6654" s="7" t="s">
        <v>5558</v>
      </c>
      <c r="C6654" s="7" t="s">
        <v>8021</v>
      </c>
      <c r="D6654" s="7" t="s">
        <v>7952</v>
      </c>
      <c r="E6654" s="7" t="s">
        <v>7952</v>
      </c>
      <c r="F6654" s="27"/>
    </row>
    <row r="6655" spans="1:6" x14ac:dyDescent="0.3">
      <c r="A6655" s="7" t="s">
        <v>7533</v>
      </c>
      <c r="B6655" s="7" t="s">
        <v>7534</v>
      </c>
      <c r="C6655" s="7" t="s">
        <v>8021</v>
      </c>
      <c r="D6655" s="7" t="s">
        <v>7952</v>
      </c>
      <c r="E6655" s="7" t="s">
        <v>7952</v>
      </c>
      <c r="F6655" s="27"/>
    </row>
    <row r="6656" spans="1:6" x14ac:dyDescent="0.3">
      <c r="A6656" s="7" t="s">
        <v>5974</v>
      </c>
      <c r="B6656" s="7" t="s">
        <v>19472</v>
      </c>
      <c r="C6656" s="7" t="s">
        <v>8021</v>
      </c>
      <c r="D6656" s="7" t="s">
        <v>7952</v>
      </c>
      <c r="E6656" s="7" t="s">
        <v>7952</v>
      </c>
      <c r="F6656" s="27"/>
    </row>
    <row r="6657" spans="1:6" x14ac:dyDescent="0.3">
      <c r="A6657" s="7" t="s">
        <v>5882</v>
      </c>
      <c r="B6657" s="7" t="s">
        <v>5883</v>
      </c>
      <c r="C6657" s="7" t="s">
        <v>8021</v>
      </c>
      <c r="D6657" s="7" t="s">
        <v>7952</v>
      </c>
      <c r="E6657" s="7" t="s">
        <v>7952</v>
      </c>
      <c r="F6657" s="27"/>
    </row>
    <row r="6658" spans="1:6" x14ac:dyDescent="0.3">
      <c r="A6658" s="7" t="s">
        <v>5654</v>
      </c>
      <c r="B6658" s="7" t="s">
        <v>5655</v>
      </c>
      <c r="C6658" s="7" t="s">
        <v>8021</v>
      </c>
      <c r="D6658" s="7" t="s">
        <v>7952</v>
      </c>
      <c r="E6658" s="7" t="s">
        <v>7952</v>
      </c>
      <c r="F6658" s="27"/>
    </row>
    <row r="6659" spans="1:6" x14ac:dyDescent="0.3">
      <c r="A6659" s="7" t="s">
        <v>658</v>
      </c>
      <c r="B6659" s="7" t="s">
        <v>5561</v>
      </c>
      <c r="C6659" s="7" t="s">
        <v>8021</v>
      </c>
      <c r="D6659" s="7" t="s">
        <v>7952</v>
      </c>
      <c r="E6659" s="7" t="s">
        <v>7952</v>
      </c>
      <c r="F6659" s="27"/>
    </row>
    <row r="6660" spans="1:6" x14ac:dyDescent="0.3">
      <c r="A6660" s="7" t="s">
        <v>612</v>
      </c>
      <c r="B6660" s="7" t="s">
        <v>19473</v>
      </c>
      <c r="C6660" s="7" t="s">
        <v>8021</v>
      </c>
      <c r="D6660" s="7" t="s">
        <v>7952</v>
      </c>
      <c r="E6660" s="7" t="s">
        <v>7952</v>
      </c>
      <c r="F6660" s="27"/>
    </row>
    <row r="6661" spans="1:6" x14ac:dyDescent="0.3">
      <c r="A6661" s="7" t="s">
        <v>703</v>
      </c>
      <c r="B6661" s="7" t="s">
        <v>704</v>
      </c>
      <c r="C6661" s="7" t="s">
        <v>8021</v>
      </c>
      <c r="D6661" s="7" t="s">
        <v>7952</v>
      </c>
      <c r="E6661" s="7" t="s">
        <v>7952</v>
      </c>
      <c r="F6661" s="27"/>
    </row>
    <row r="6662" spans="1:6" x14ac:dyDescent="0.3">
      <c r="A6662" s="7" t="s">
        <v>705</v>
      </c>
      <c r="B6662" s="7" t="s">
        <v>706</v>
      </c>
      <c r="C6662" s="7" t="s">
        <v>8021</v>
      </c>
      <c r="D6662" s="7" t="s">
        <v>7952</v>
      </c>
      <c r="E6662" s="7" t="s">
        <v>7952</v>
      </c>
      <c r="F6662" s="27"/>
    </row>
    <row r="6663" spans="1:6" x14ac:dyDescent="0.3">
      <c r="A6663" s="7" t="s">
        <v>6249</v>
      </c>
      <c r="B6663" s="7" t="s">
        <v>19474</v>
      </c>
      <c r="C6663" s="7" t="s">
        <v>8021</v>
      </c>
      <c r="D6663" s="7" t="s">
        <v>7952</v>
      </c>
      <c r="E6663" s="7" t="s">
        <v>7952</v>
      </c>
      <c r="F6663" s="27"/>
    </row>
    <row r="6664" spans="1:6" x14ac:dyDescent="0.3">
      <c r="A6664" s="7" t="s">
        <v>5166</v>
      </c>
      <c r="B6664" s="7" t="s">
        <v>19475</v>
      </c>
      <c r="C6664" s="7" t="s">
        <v>8021</v>
      </c>
      <c r="D6664" s="7" t="s">
        <v>7952</v>
      </c>
      <c r="E6664" s="7" t="s">
        <v>7952</v>
      </c>
      <c r="F6664" s="27"/>
    </row>
    <row r="6665" spans="1:6" x14ac:dyDescent="0.3">
      <c r="A6665" s="7" t="s">
        <v>5173</v>
      </c>
      <c r="B6665" s="7" t="s">
        <v>19476</v>
      </c>
      <c r="C6665" s="7" t="s">
        <v>8021</v>
      </c>
      <c r="D6665" s="7" t="s">
        <v>7952</v>
      </c>
      <c r="E6665" s="7" t="s">
        <v>7952</v>
      </c>
      <c r="F6665" s="27"/>
    </row>
    <row r="6666" spans="1:6" x14ac:dyDescent="0.3">
      <c r="A6666" s="7" t="s">
        <v>5562</v>
      </c>
      <c r="B6666" s="7" t="s">
        <v>5563</v>
      </c>
      <c r="C6666" s="7" t="s">
        <v>8021</v>
      </c>
      <c r="D6666" s="7" t="s">
        <v>7952</v>
      </c>
      <c r="E6666" s="7" t="s">
        <v>7952</v>
      </c>
      <c r="F6666" s="27"/>
    </row>
    <row r="6667" spans="1:6" x14ac:dyDescent="0.3">
      <c r="A6667" s="7" t="s">
        <v>5564</v>
      </c>
      <c r="B6667" s="7" t="s">
        <v>5565</v>
      </c>
      <c r="C6667" s="7" t="s">
        <v>8021</v>
      </c>
      <c r="D6667" s="7" t="s">
        <v>7952</v>
      </c>
      <c r="E6667" s="7" t="s">
        <v>7952</v>
      </c>
      <c r="F6667" s="27"/>
    </row>
    <row r="6668" spans="1:6" x14ac:dyDescent="0.3">
      <c r="A6668" s="7" t="s">
        <v>5566</v>
      </c>
      <c r="B6668" s="7" t="s">
        <v>5567</v>
      </c>
      <c r="C6668" s="7" t="s">
        <v>8021</v>
      </c>
      <c r="D6668" s="7" t="s">
        <v>7952</v>
      </c>
      <c r="E6668" s="7" t="s">
        <v>7952</v>
      </c>
      <c r="F6668" s="27"/>
    </row>
    <row r="6669" spans="1:6" x14ac:dyDescent="0.3">
      <c r="A6669" s="7" t="s">
        <v>5309</v>
      </c>
      <c r="B6669" s="7" t="s">
        <v>19477</v>
      </c>
      <c r="C6669" s="7" t="s">
        <v>8021</v>
      </c>
      <c r="D6669" s="7" t="s">
        <v>7952</v>
      </c>
      <c r="E6669" s="7" t="s">
        <v>7952</v>
      </c>
      <c r="F6669" s="27"/>
    </row>
    <row r="6670" spans="1:6" x14ac:dyDescent="0.3">
      <c r="A6670" s="7" t="s">
        <v>5568</v>
      </c>
      <c r="B6670" s="7" t="s">
        <v>5569</v>
      </c>
      <c r="C6670" s="7" t="s">
        <v>8021</v>
      </c>
      <c r="D6670" s="7" t="s">
        <v>7952</v>
      </c>
      <c r="E6670" s="7" t="s">
        <v>7952</v>
      </c>
      <c r="F6670" s="27"/>
    </row>
    <row r="6671" spans="1:6" x14ac:dyDescent="0.3">
      <c r="A6671" s="7" t="s">
        <v>5185</v>
      </c>
      <c r="B6671" s="7" t="s">
        <v>19478</v>
      </c>
      <c r="C6671" s="7" t="s">
        <v>8021</v>
      </c>
      <c r="D6671" s="7" t="s">
        <v>7952</v>
      </c>
      <c r="E6671" s="7" t="s">
        <v>7952</v>
      </c>
      <c r="F6671" s="27"/>
    </row>
    <row r="6672" spans="1:6" x14ac:dyDescent="0.3">
      <c r="A6672" s="7" t="s">
        <v>5570</v>
      </c>
      <c r="B6672" s="7" t="s">
        <v>5571</v>
      </c>
      <c r="C6672" s="7" t="s">
        <v>8021</v>
      </c>
      <c r="D6672" s="7" t="s">
        <v>7952</v>
      </c>
      <c r="E6672" s="7" t="s">
        <v>7952</v>
      </c>
      <c r="F6672" s="27"/>
    </row>
    <row r="6673" spans="1:6" x14ac:dyDescent="0.3">
      <c r="A6673" s="7" t="s">
        <v>5178</v>
      </c>
      <c r="B6673" s="7" t="s">
        <v>19479</v>
      </c>
      <c r="C6673" s="7" t="s">
        <v>8021</v>
      </c>
      <c r="D6673" s="7" t="s">
        <v>7952</v>
      </c>
      <c r="E6673" s="7" t="s">
        <v>7952</v>
      </c>
      <c r="F6673" s="27"/>
    </row>
    <row r="6674" spans="1:6" x14ac:dyDescent="0.3">
      <c r="A6674" s="7" t="s">
        <v>5572</v>
      </c>
      <c r="B6674" s="7" t="s">
        <v>5573</v>
      </c>
      <c r="C6674" s="7" t="s">
        <v>8021</v>
      </c>
      <c r="D6674" s="7" t="s">
        <v>7952</v>
      </c>
      <c r="E6674" s="7" t="s">
        <v>7952</v>
      </c>
      <c r="F6674" s="27"/>
    </row>
    <row r="6675" spans="1:6" x14ac:dyDescent="0.3">
      <c r="A6675" s="7" t="s">
        <v>5213</v>
      </c>
      <c r="B6675" s="7" t="s">
        <v>19480</v>
      </c>
      <c r="C6675" s="7" t="s">
        <v>8021</v>
      </c>
      <c r="D6675" s="7" t="s">
        <v>7952</v>
      </c>
      <c r="E6675" s="7" t="s">
        <v>7952</v>
      </c>
      <c r="F6675" s="27"/>
    </row>
    <row r="6676" spans="1:6" x14ac:dyDescent="0.3">
      <c r="A6676" s="7" t="s">
        <v>5574</v>
      </c>
      <c r="B6676" s="7" t="s">
        <v>5575</v>
      </c>
      <c r="C6676" s="7" t="s">
        <v>8021</v>
      </c>
      <c r="D6676" s="7" t="s">
        <v>7952</v>
      </c>
      <c r="E6676" s="7" t="s">
        <v>7952</v>
      </c>
      <c r="F6676" s="27"/>
    </row>
    <row r="6677" spans="1:6" x14ac:dyDescent="0.3">
      <c r="A6677" s="7" t="s">
        <v>1239</v>
      </c>
      <c r="B6677" s="7" t="s">
        <v>19481</v>
      </c>
      <c r="C6677" s="7" t="s">
        <v>8021</v>
      </c>
      <c r="D6677" s="7" t="s">
        <v>7952</v>
      </c>
      <c r="E6677" s="7" t="s">
        <v>7952</v>
      </c>
      <c r="F6677" s="27"/>
    </row>
    <row r="6678" spans="1:6" x14ac:dyDescent="0.3">
      <c r="A6678" s="7" t="s">
        <v>5576</v>
      </c>
      <c r="B6678" s="7" t="s">
        <v>5577</v>
      </c>
      <c r="C6678" s="7" t="s">
        <v>8021</v>
      </c>
      <c r="D6678" s="7" t="s">
        <v>7952</v>
      </c>
      <c r="E6678" s="7" t="s">
        <v>7952</v>
      </c>
      <c r="F6678" s="27"/>
    </row>
    <row r="6679" spans="1:6" x14ac:dyDescent="0.3">
      <c r="A6679" s="7" t="s">
        <v>5578</v>
      </c>
      <c r="B6679" s="7" t="s">
        <v>5579</v>
      </c>
      <c r="C6679" s="7" t="s">
        <v>8021</v>
      </c>
      <c r="D6679" s="7" t="s">
        <v>7952</v>
      </c>
      <c r="E6679" s="7" t="s">
        <v>7952</v>
      </c>
      <c r="F6679" s="27"/>
    </row>
    <row r="6680" spans="1:6" x14ac:dyDescent="0.3">
      <c r="A6680" s="7" t="s">
        <v>1243</v>
      </c>
      <c r="B6680" s="7" t="s">
        <v>19482</v>
      </c>
      <c r="C6680" s="7" t="s">
        <v>8021</v>
      </c>
      <c r="D6680" s="7" t="s">
        <v>7952</v>
      </c>
      <c r="E6680" s="7" t="s">
        <v>7952</v>
      </c>
      <c r="F6680" s="27"/>
    </row>
    <row r="6681" spans="1:6" x14ac:dyDescent="0.3">
      <c r="A6681" s="7" t="s">
        <v>5580</v>
      </c>
      <c r="B6681" s="7" t="s">
        <v>5581</v>
      </c>
      <c r="C6681" s="7" t="s">
        <v>8021</v>
      </c>
      <c r="D6681" s="7" t="s">
        <v>7952</v>
      </c>
      <c r="E6681" s="7" t="s">
        <v>7952</v>
      </c>
      <c r="F6681" s="27"/>
    </row>
    <row r="6682" spans="1:6" x14ac:dyDescent="0.3">
      <c r="A6682" s="7" t="s">
        <v>5582</v>
      </c>
      <c r="B6682" s="7" t="s">
        <v>5583</v>
      </c>
      <c r="C6682" s="7" t="s">
        <v>8021</v>
      </c>
      <c r="D6682" s="7" t="s">
        <v>7952</v>
      </c>
      <c r="E6682" s="7" t="s">
        <v>7952</v>
      </c>
      <c r="F6682" s="27"/>
    </row>
    <row r="6683" spans="1:6" x14ac:dyDescent="0.3">
      <c r="A6683" s="7" t="s">
        <v>5327</v>
      </c>
      <c r="B6683" s="7" t="s">
        <v>19483</v>
      </c>
      <c r="C6683" s="7" t="s">
        <v>8021</v>
      </c>
      <c r="D6683" s="7" t="s">
        <v>7952</v>
      </c>
      <c r="E6683" s="7" t="s">
        <v>7952</v>
      </c>
      <c r="F6683" s="27"/>
    </row>
    <row r="6684" spans="1:6" x14ac:dyDescent="0.3">
      <c r="A6684" s="7" t="s">
        <v>5584</v>
      </c>
      <c r="B6684" s="7" t="s">
        <v>5585</v>
      </c>
      <c r="C6684" s="7" t="s">
        <v>8021</v>
      </c>
      <c r="D6684" s="7" t="s">
        <v>7952</v>
      </c>
      <c r="E6684" s="7" t="s">
        <v>7952</v>
      </c>
      <c r="F6684" s="27"/>
    </row>
    <row r="6685" spans="1:6" x14ac:dyDescent="0.3">
      <c r="A6685" s="7" t="s">
        <v>5658</v>
      </c>
      <c r="B6685" s="7" t="s">
        <v>5659</v>
      </c>
      <c r="C6685" s="7" t="s">
        <v>8021</v>
      </c>
      <c r="D6685" s="7" t="s">
        <v>7952</v>
      </c>
      <c r="E6685" s="7" t="s">
        <v>7952</v>
      </c>
      <c r="F6685" s="27"/>
    </row>
    <row r="6686" spans="1:6" x14ac:dyDescent="0.3">
      <c r="A6686" s="7" t="s">
        <v>5699</v>
      </c>
      <c r="B6686" s="7" t="s">
        <v>5698</v>
      </c>
      <c r="C6686" s="7" t="s">
        <v>8021</v>
      </c>
      <c r="D6686" s="7" t="s">
        <v>7952</v>
      </c>
      <c r="E6686" s="7" t="s">
        <v>7952</v>
      </c>
      <c r="F6686" s="27"/>
    </row>
    <row r="6687" spans="1:6" x14ac:dyDescent="0.3">
      <c r="A6687" s="7" t="s">
        <v>5660</v>
      </c>
      <c r="B6687" s="7" t="s">
        <v>5661</v>
      </c>
      <c r="C6687" s="7" t="s">
        <v>8021</v>
      </c>
      <c r="D6687" s="7" t="s">
        <v>7952</v>
      </c>
      <c r="E6687" s="7" t="s">
        <v>7952</v>
      </c>
      <c r="F6687" s="27"/>
    </row>
    <row r="6688" spans="1:6" x14ac:dyDescent="0.3">
      <c r="A6688" s="7" t="s">
        <v>5662</v>
      </c>
      <c r="B6688" s="7" t="s">
        <v>5663</v>
      </c>
      <c r="C6688" s="7" t="s">
        <v>8021</v>
      </c>
      <c r="D6688" s="7" t="s">
        <v>7952</v>
      </c>
      <c r="E6688" s="7" t="s">
        <v>7952</v>
      </c>
      <c r="F6688" s="27"/>
    </row>
    <row r="6689" spans="1:6" x14ac:dyDescent="0.3">
      <c r="A6689" s="7" t="s">
        <v>5707</v>
      </c>
      <c r="B6689" s="7" t="s">
        <v>5708</v>
      </c>
      <c r="C6689" s="7" t="s">
        <v>8021</v>
      </c>
      <c r="D6689" s="7" t="s">
        <v>7952</v>
      </c>
      <c r="E6689" s="7" t="s">
        <v>7952</v>
      </c>
      <c r="F6689" s="27"/>
    </row>
    <row r="6690" spans="1:6" x14ac:dyDescent="0.3">
      <c r="A6690" s="7" t="s">
        <v>5709</v>
      </c>
      <c r="B6690" s="7" t="s">
        <v>5710</v>
      </c>
      <c r="C6690" s="7" t="s">
        <v>8021</v>
      </c>
      <c r="D6690" s="7" t="s">
        <v>7952</v>
      </c>
      <c r="E6690" s="7" t="s">
        <v>7952</v>
      </c>
      <c r="F6690" s="27"/>
    </row>
    <row r="6691" spans="1:6" x14ac:dyDescent="0.3">
      <c r="A6691" s="7" t="s">
        <v>725</v>
      </c>
      <c r="B6691" s="7" t="s">
        <v>726</v>
      </c>
      <c r="C6691" s="7" t="s">
        <v>8021</v>
      </c>
      <c r="D6691" s="7" t="s">
        <v>7952</v>
      </c>
      <c r="E6691" s="7" t="s">
        <v>7952</v>
      </c>
      <c r="F6691" s="27"/>
    </row>
    <row r="6692" spans="1:6" x14ac:dyDescent="0.3">
      <c r="A6692" s="7" t="s">
        <v>727</v>
      </c>
      <c r="B6692" s="7" t="s">
        <v>728</v>
      </c>
      <c r="C6692" s="7" t="s">
        <v>8021</v>
      </c>
      <c r="D6692" s="7" t="s">
        <v>7952</v>
      </c>
      <c r="E6692" s="7" t="s">
        <v>7952</v>
      </c>
      <c r="F6692" s="27"/>
    </row>
    <row r="6693" spans="1:6" x14ac:dyDescent="0.3">
      <c r="A6693" s="7" t="s">
        <v>5711</v>
      </c>
      <c r="B6693" s="7" t="s">
        <v>5712</v>
      </c>
      <c r="C6693" s="7" t="s">
        <v>8021</v>
      </c>
      <c r="D6693" s="7" t="s">
        <v>7952</v>
      </c>
      <c r="E6693" s="7" t="s">
        <v>7952</v>
      </c>
      <c r="F6693" s="27"/>
    </row>
    <row r="6694" spans="1:6" x14ac:dyDescent="0.3">
      <c r="A6694" s="7" t="s">
        <v>5713</v>
      </c>
      <c r="B6694" s="7" t="s">
        <v>5714</v>
      </c>
      <c r="C6694" s="7" t="s">
        <v>8021</v>
      </c>
      <c r="D6694" s="7" t="s">
        <v>7952</v>
      </c>
      <c r="E6694" s="7" t="s">
        <v>7952</v>
      </c>
      <c r="F6694" s="27"/>
    </row>
    <row r="6695" spans="1:6" x14ac:dyDescent="0.3">
      <c r="A6695" s="7" t="s">
        <v>5691</v>
      </c>
      <c r="B6695" s="7" t="s">
        <v>19484</v>
      </c>
      <c r="C6695" s="7" t="s">
        <v>8021</v>
      </c>
      <c r="D6695" s="7" t="s">
        <v>7952</v>
      </c>
      <c r="E6695" s="7" t="s">
        <v>7952</v>
      </c>
      <c r="F6695" s="27"/>
    </row>
    <row r="6696" spans="1:6" x14ac:dyDescent="0.3">
      <c r="A6696" s="7" t="s">
        <v>5715</v>
      </c>
      <c r="B6696" s="7" t="s">
        <v>5716</v>
      </c>
      <c r="C6696" s="7" t="s">
        <v>8021</v>
      </c>
      <c r="D6696" s="7" t="s">
        <v>7952</v>
      </c>
      <c r="E6696" s="7" t="s">
        <v>7952</v>
      </c>
      <c r="F6696" s="27"/>
    </row>
    <row r="6697" spans="1:6" x14ac:dyDescent="0.3">
      <c r="A6697" s="7" t="s">
        <v>5717</v>
      </c>
      <c r="B6697" s="7" t="s">
        <v>5718</v>
      </c>
      <c r="C6697" s="7" t="s">
        <v>8021</v>
      </c>
      <c r="D6697" s="7" t="s">
        <v>7952</v>
      </c>
      <c r="E6697" s="7" t="s">
        <v>7952</v>
      </c>
      <c r="F6697" s="27"/>
    </row>
    <row r="6698" spans="1:6" x14ac:dyDescent="0.3">
      <c r="A6698" s="7" t="s">
        <v>5719</v>
      </c>
      <c r="B6698" s="7" t="s">
        <v>5720</v>
      </c>
      <c r="C6698" s="7" t="s">
        <v>8021</v>
      </c>
      <c r="D6698" s="7" t="s">
        <v>7952</v>
      </c>
      <c r="E6698" s="7" t="s">
        <v>7952</v>
      </c>
      <c r="F6698" s="27"/>
    </row>
    <row r="6699" spans="1:6" x14ac:dyDescent="0.3">
      <c r="A6699" s="7" t="s">
        <v>5721</v>
      </c>
      <c r="B6699" s="7" t="s">
        <v>5722</v>
      </c>
      <c r="C6699" s="7" t="s">
        <v>8021</v>
      </c>
      <c r="D6699" s="7" t="s">
        <v>7952</v>
      </c>
      <c r="E6699" s="7" t="s">
        <v>7952</v>
      </c>
      <c r="F6699" s="27"/>
    </row>
    <row r="6700" spans="1:6" x14ac:dyDescent="0.3">
      <c r="A6700" s="7" t="s">
        <v>5207</v>
      </c>
      <c r="B6700" s="7" t="s">
        <v>19485</v>
      </c>
      <c r="C6700" s="7" t="s">
        <v>8021</v>
      </c>
      <c r="D6700" s="7" t="s">
        <v>7952</v>
      </c>
      <c r="E6700" s="7" t="s">
        <v>7952</v>
      </c>
      <c r="F6700" s="27"/>
    </row>
    <row r="6701" spans="1:6" x14ac:dyDescent="0.3">
      <c r="A6701" s="7" t="s">
        <v>6111</v>
      </c>
      <c r="B6701" s="7" t="s">
        <v>19486</v>
      </c>
      <c r="C6701" s="7" t="s">
        <v>8021</v>
      </c>
      <c r="D6701" s="7" t="s">
        <v>7952</v>
      </c>
      <c r="E6701" s="7" t="s">
        <v>7952</v>
      </c>
      <c r="F6701" s="27"/>
    </row>
    <row r="6702" spans="1:6" x14ac:dyDescent="0.3">
      <c r="A6702" s="7" t="s">
        <v>6113</v>
      </c>
      <c r="B6702" s="7" t="s">
        <v>19487</v>
      </c>
      <c r="C6702" s="7" t="s">
        <v>8021</v>
      </c>
      <c r="D6702" s="7" t="s">
        <v>7952</v>
      </c>
      <c r="E6702" s="7" t="s">
        <v>7952</v>
      </c>
      <c r="F6702" s="27"/>
    </row>
    <row r="6703" spans="1:6" x14ac:dyDescent="0.3">
      <c r="A6703" s="7" t="s">
        <v>2039</v>
      </c>
      <c r="B6703" s="7" t="s">
        <v>2040</v>
      </c>
      <c r="C6703" s="7" t="s">
        <v>8021</v>
      </c>
      <c r="D6703" s="7" t="s">
        <v>7952</v>
      </c>
      <c r="E6703" s="7" t="s">
        <v>7952</v>
      </c>
      <c r="F6703" s="27"/>
    </row>
    <row r="6704" spans="1:6" x14ac:dyDescent="0.3">
      <c r="A6704" s="7" t="s">
        <v>2041</v>
      </c>
      <c r="B6704" s="7" t="s">
        <v>2042</v>
      </c>
      <c r="C6704" s="7" t="s">
        <v>8021</v>
      </c>
      <c r="D6704" s="7" t="s">
        <v>7952</v>
      </c>
      <c r="E6704" s="7" t="s">
        <v>7952</v>
      </c>
      <c r="F6704" s="27"/>
    </row>
    <row r="6705" spans="1:6" x14ac:dyDescent="0.3">
      <c r="A6705" s="7" t="s">
        <v>5723</v>
      </c>
      <c r="B6705" s="7" t="s">
        <v>5724</v>
      </c>
      <c r="C6705" s="7" t="s">
        <v>8021</v>
      </c>
      <c r="D6705" s="7" t="s">
        <v>7952</v>
      </c>
      <c r="E6705" s="7" t="s">
        <v>7952</v>
      </c>
      <c r="F6705" s="27"/>
    </row>
    <row r="6706" spans="1:6" x14ac:dyDescent="0.3">
      <c r="A6706" s="7" t="s">
        <v>5590</v>
      </c>
      <c r="B6706" s="7" t="s">
        <v>5591</v>
      </c>
      <c r="C6706" s="7" t="s">
        <v>8021</v>
      </c>
      <c r="D6706" s="7" t="s">
        <v>7952</v>
      </c>
      <c r="E6706" s="7" t="s">
        <v>7952</v>
      </c>
      <c r="F6706" s="27"/>
    </row>
    <row r="6707" spans="1:6" x14ac:dyDescent="0.3">
      <c r="A6707" s="7" t="s">
        <v>1457</v>
      </c>
      <c r="B6707" s="7" t="s">
        <v>1458</v>
      </c>
      <c r="C6707" s="7" t="s">
        <v>8021</v>
      </c>
      <c r="D6707" s="7" t="s">
        <v>7952</v>
      </c>
      <c r="E6707" s="7" t="s">
        <v>7952</v>
      </c>
      <c r="F6707" s="27"/>
    </row>
    <row r="6708" spans="1:6" x14ac:dyDescent="0.3">
      <c r="A6708" s="7" t="s">
        <v>2043</v>
      </c>
      <c r="B6708" s="7" t="s">
        <v>2044</v>
      </c>
      <c r="C6708" s="7" t="s">
        <v>8021</v>
      </c>
      <c r="D6708" s="7" t="s">
        <v>7952</v>
      </c>
      <c r="E6708" s="7" t="s">
        <v>7952</v>
      </c>
      <c r="F6708" s="27"/>
    </row>
    <row r="6709" spans="1:6" x14ac:dyDescent="0.3">
      <c r="A6709" s="7" t="s">
        <v>5621</v>
      </c>
      <c r="B6709" s="7" t="s">
        <v>5622</v>
      </c>
      <c r="C6709" s="7" t="s">
        <v>8021</v>
      </c>
      <c r="D6709" s="7" t="s">
        <v>7952</v>
      </c>
      <c r="E6709" s="7" t="s">
        <v>7952</v>
      </c>
      <c r="F6709" s="27"/>
    </row>
    <row r="6710" spans="1:6" x14ac:dyDescent="0.3">
      <c r="A6710" s="7" t="s">
        <v>5623</v>
      </c>
      <c r="B6710" s="7" t="s">
        <v>5624</v>
      </c>
      <c r="C6710" s="7" t="s">
        <v>8021</v>
      </c>
      <c r="D6710" s="7" t="s">
        <v>7952</v>
      </c>
      <c r="E6710" s="7" t="s">
        <v>7952</v>
      </c>
      <c r="F6710" s="27"/>
    </row>
    <row r="6711" spans="1:6" x14ac:dyDescent="0.3">
      <c r="A6711" s="7" t="s">
        <v>5194</v>
      </c>
      <c r="B6711" s="7" t="s">
        <v>19488</v>
      </c>
      <c r="C6711" s="7" t="s">
        <v>8021</v>
      </c>
      <c r="D6711" s="7" t="s">
        <v>7952</v>
      </c>
      <c r="E6711" s="7" t="s">
        <v>7952</v>
      </c>
      <c r="F6711" s="27"/>
    </row>
    <row r="6712" spans="1:6" x14ac:dyDescent="0.3">
      <c r="A6712" s="7" t="s">
        <v>5664</v>
      </c>
      <c r="B6712" s="7" t="s">
        <v>5665</v>
      </c>
      <c r="C6712" s="7" t="s">
        <v>8021</v>
      </c>
      <c r="D6712" s="7" t="s">
        <v>7952</v>
      </c>
      <c r="E6712" s="7" t="s">
        <v>7952</v>
      </c>
      <c r="F6712" s="27"/>
    </row>
    <row r="6713" spans="1:6" x14ac:dyDescent="0.3">
      <c r="A6713" s="7" t="s">
        <v>5666</v>
      </c>
      <c r="B6713" s="7" t="s">
        <v>5667</v>
      </c>
      <c r="C6713" s="7" t="s">
        <v>8021</v>
      </c>
      <c r="D6713" s="7" t="s">
        <v>7952</v>
      </c>
      <c r="E6713" s="7" t="s">
        <v>7952</v>
      </c>
      <c r="F6713" s="27"/>
    </row>
    <row r="6714" spans="1:6" x14ac:dyDescent="0.3">
      <c r="A6714" s="7" t="s">
        <v>5725</v>
      </c>
      <c r="B6714" s="7" t="s">
        <v>5726</v>
      </c>
      <c r="C6714" s="7" t="s">
        <v>8021</v>
      </c>
      <c r="D6714" s="7" t="s">
        <v>7952</v>
      </c>
      <c r="E6714" s="7" t="s">
        <v>7952</v>
      </c>
      <c r="F6714" s="27"/>
    </row>
    <row r="6715" spans="1:6" x14ac:dyDescent="0.3">
      <c r="A6715" s="7" t="s">
        <v>5727</v>
      </c>
      <c r="B6715" s="7" t="s">
        <v>5728</v>
      </c>
      <c r="C6715" s="7" t="s">
        <v>8021</v>
      </c>
      <c r="D6715" s="7" t="s">
        <v>7952</v>
      </c>
      <c r="E6715" s="7" t="s">
        <v>7952</v>
      </c>
      <c r="F6715" s="27"/>
    </row>
    <row r="6716" spans="1:6" x14ac:dyDescent="0.3">
      <c r="A6716" s="7" t="s">
        <v>741</v>
      </c>
      <c r="B6716" s="7" t="s">
        <v>742</v>
      </c>
      <c r="C6716" s="7" t="s">
        <v>8021</v>
      </c>
      <c r="D6716" s="7" t="s">
        <v>7952</v>
      </c>
      <c r="E6716" s="7" t="s">
        <v>7952</v>
      </c>
      <c r="F6716" s="27"/>
    </row>
    <row r="6717" spans="1:6" x14ac:dyDescent="0.3">
      <c r="A6717" s="7" t="s">
        <v>5729</v>
      </c>
      <c r="B6717" s="7" t="s">
        <v>5730</v>
      </c>
      <c r="C6717" s="7" t="s">
        <v>8021</v>
      </c>
      <c r="D6717" s="7" t="s">
        <v>7952</v>
      </c>
      <c r="E6717" s="7" t="s">
        <v>7952</v>
      </c>
      <c r="F6717" s="27"/>
    </row>
    <row r="6718" spans="1:6" x14ac:dyDescent="0.3">
      <c r="A6718" s="7" t="s">
        <v>6006</v>
      </c>
      <c r="B6718" s="7" t="s">
        <v>19489</v>
      </c>
      <c r="C6718" s="7" t="s">
        <v>8021</v>
      </c>
      <c r="D6718" s="7" t="s">
        <v>7952</v>
      </c>
      <c r="E6718" s="7" t="s">
        <v>7952</v>
      </c>
      <c r="F6718" s="27"/>
    </row>
    <row r="6719" spans="1:6" x14ac:dyDescent="0.3">
      <c r="A6719" s="7" t="s">
        <v>6042</v>
      </c>
      <c r="B6719" s="7" t="s">
        <v>6043</v>
      </c>
      <c r="C6719" s="7" t="s">
        <v>8021</v>
      </c>
      <c r="D6719" s="7" t="s">
        <v>7952</v>
      </c>
      <c r="E6719" s="7" t="s">
        <v>7952</v>
      </c>
      <c r="F6719" s="27"/>
    </row>
    <row r="6720" spans="1:6" x14ac:dyDescent="0.3">
      <c r="A6720" s="7" t="s">
        <v>6044</v>
      </c>
      <c r="B6720" s="7" t="s">
        <v>6045</v>
      </c>
      <c r="C6720" s="7" t="s">
        <v>8021</v>
      </c>
      <c r="D6720" s="7" t="s">
        <v>7952</v>
      </c>
      <c r="E6720" s="7" t="s">
        <v>7952</v>
      </c>
      <c r="F6720" s="27"/>
    </row>
    <row r="6721" spans="1:6" x14ac:dyDescent="0.3">
      <c r="A6721" s="7" t="s">
        <v>6046</v>
      </c>
      <c r="B6721" s="7" t="s">
        <v>6047</v>
      </c>
      <c r="C6721" s="7" t="s">
        <v>8021</v>
      </c>
      <c r="D6721" s="7" t="s">
        <v>7952</v>
      </c>
      <c r="E6721" s="7" t="s">
        <v>7952</v>
      </c>
      <c r="F6721" s="27"/>
    </row>
    <row r="6722" spans="1:6" x14ac:dyDescent="0.3">
      <c r="A6722" s="7" t="s">
        <v>6048</v>
      </c>
      <c r="B6722" s="7" t="s">
        <v>6049</v>
      </c>
      <c r="C6722" s="7" t="s">
        <v>8021</v>
      </c>
      <c r="D6722" s="7" t="s">
        <v>7952</v>
      </c>
      <c r="E6722" s="7" t="s">
        <v>7952</v>
      </c>
      <c r="F6722" s="27"/>
    </row>
    <row r="6723" spans="1:6" x14ac:dyDescent="0.3">
      <c r="A6723" s="7" t="s">
        <v>6050</v>
      </c>
      <c r="B6723" s="7" t="s">
        <v>6051</v>
      </c>
      <c r="C6723" s="7" t="s">
        <v>8021</v>
      </c>
      <c r="D6723" s="7" t="s">
        <v>7952</v>
      </c>
      <c r="E6723" s="7" t="s">
        <v>7952</v>
      </c>
      <c r="F6723" s="27"/>
    </row>
    <row r="6724" spans="1:6" x14ac:dyDescent="0.3">
      <c r="A6724" s="7" t="s">
        <v>6115</v>
      </c>
      <c r="B6724" s="7" t="s">
        <v>19490</v>
      </c>
      <c r="C6724" s="7" t="s">
        <v>8021</v>
      </c>
      <c r="D6724" s="7" t="s">
        <v>7952</v>
      </c>
      <c r="E6724" s="7" t="s">
        <v>7952</v>
      </c>
      <c r="F6724" s="27"/>
    </row>
    <row r="6725" spans="1:6" x14ac:dyDescent="0.3">
      <c r="A6725" s="7" t="s">
        <v>769</v>
      </c>
      <c r="B6725" s="7" t="s">
        <v>770</v>
      </c>
      <c r="C6725" s="7" t="s">
        <v>8021</v>
      </c>
      <c r="D6725" s="7" t="s">
        <v>7952</v>
      </c>
      <c r="E6725" s="7" t="s">
        <v>7952</v>
      </c>
      <c r="F6725" s="27"/>
    </row>
    <row r="6726" spans="1:6" x14ac:dyDescent="0.3">
      <c r="A6726" s="7" t="s">
        <v>5688</v>
      </c>
      <c r="B6726" s="7" t="s">
        <v>19491</v>
      </c>
      <c r="C6726" s="7" t="s">
        <v>8021</v>
      </c>
      <c r="D6726" s="7" t="s">
        <v>7952</v>
      </c>
      <c r="E6726" s="7" t="s">
        <v>7952</v>
      </c>
      <c r="F6726" s="27"/>
    </row>
    <row r="6727" spans="1:6" x14ac:dyDescent="0.3">
      <c r="A6727" s="7" t="s">
        <v>5731</v>
      </c>
      <c r="B6727" s="7" t="s">
        <v>5732</v>
      </c>
      <c r="C6727" s="7" t="s">
        <v>8021</v>
      </c>
      <c r="D6727" s="7" t="s">
        <v>7952</v>
      </c>
      <c r="E6727" s="7" t="s">
        <v>7952</v>
      </c>
      <c r="F6727" s="27"/>
    </row>
    <row r="6728" spans="1:6" x14ac:dyDescent="0.3">
      <c r="A6728" s="7" t="s">
        <v>5733</v>
      </c>
      <c r="B6728" s="7" t="s">
        <v>5734</v>
      </c>
      <c r="C6728" s="7" t="s">
        <v>8021</v>
      </c>
      <c r="D6728" s="7" t="s">
        <v>7952</v>
      </c>
      <c r="E6728" s="7" t="s">
        <v>7952</v>
      </c>
      <c r="F6728" s="27"/>
    </row>
    <row r="6729" spans="1:6" x14ac:dyDescent="0.3">
      <c r="A6729" s="7" t="s">
        <v>5735</v>
      </c>
      <c r="B6729" s="7" t="s">
        <v>5736</v>
      </c>
      <c r="C6729" s="7" t="s">
        <v>8021</v>
      </c>
      <c r="D6729" s="7" t="s">
        <v>7952</v>
      </c>
      <c r="E6729" s="7" t="s">
        <v>7952</v>
      </c>
      <c r="F6729" s="27"/>
    </row>
    <row r="6730" spans="1:6" x14ac:dyDescent="0.3">
      <c r="A6730" s="7" t="s">
        <v>5683</v>
      </c>
      <c r="B6730" s="7" t="s">
        <v>19492</v>
      </c>
      <c r="C6730" s="7" t="s">
        <v>8021</v>
      </c>
      <c r="D6730" s="7" t="s">
        <v>7952</v>
      </c>
      <c r="E6730" s="7" t="s">
        <v>7952</v>
      </c>
      <c r="F6730" s="27"/>
    </row>
    <row r="6731" spans="1:6" x14ac:dyDescent="0.3">
      <c r="A6731" s="7" t="s">
        <v>6118</v>
      </c>
      <c r="B6731" s="7" t="s">
        <v>6119</v>
      </c>
      <c r="C6731" s="7" t="s">
        <v>8021</v>
      </c>
      <c r="D6731" s="7" t="s">
        <v>7952</v>
      </c>
      <c r="E6731" s="7" t="s">
        <v>7952</v>
      </c>
      <c r="F6731" s="27"/>
    </row>
    <row r="6732" spans="1:6" x14ac:dyDescent="0.3">
      <c r="A6732" s="7" t="s">
        <v>6055</v>
      </c>
      <c r="B6732" s="7" t="s">
        <v>6056</v>
      </c>
      <c r="C6732" s="7" t="s">
        <v>8021</v>
      </c>
      <c r="D6732" s="7" t="s">
        <v>7952</v>
      </c>
      <c r="E6732" s="7" t="s">
        <v>7952</v>
      </c>
      <c r="F6732" s="27"/>
    </row>
    <row r="6733" spans="1:6" x14ac:dyDescent="0.3">
      <c r="A6733" s="7" t="s">
        <v>6057</v>
      </c>
      <c r="B6733" s="7" t="s">
        <v>6058</v>
      </c>
      <c r="C6733" s="7" t="s">
        <v>8021</v>
      </c>
      <c r="D6733" s="7" t="s">
        <v>7952</v>
      </c>
      <c r="E6733" s="7" t="s">
        <v>7952</v>
      </c>
      <c r="F6733" s="27"/>
    </row>
    <row r="6734" spans="1:6" x14ac:dyDescent="0.3">
      <c r="A6734" s="7" t="s">
        <v>6059</v>
      </c>
      <c r="B6734" s="7" t="s">
        <v>6060</v>
      </c>
      <c r="C6734" s="7" t="s">
        <v>8021</v>
      </c>
      <c r="D6734" s="7" t="s">
        <v>7952</v>
      </c>
      <c r="E6734" s="7" t="s">
        <v>7952</v>
      </c>
      <c r="F6734" s="27"/>
    </row>
    <row r="6735" spans="1:6" x14ac:dyDescent="0.3">
      <c r="A6735" s="7" t="s">
        <v>814</v>
      </c>
      <c r="B6735" s="7" t="s">
        <v>815</v>
      </c>
      <c r="C6735" s="7" t="s">
        <v>8021</v>
      </c>
      <c r="D6735" s="7" t="s">
        <v>7952</v>
      </c>
      <c r="E6735" s="7" t="s">
        <v>7952</v>
      </c>
      <c r="F6735" s="27"/>
    </row>
    <row r="6736" spans="1:6" x14ac:dyDescent="0.3">
      <c r="A6736" s="7" t="s">
        <v>836</v>
      </c>
      <c r="B6736" s="7" t="s">
        <v>837</v>
      </c>
      <c r="C6736" s="7" t="s">
        <v>8021</v>
      </c>
      <c r="D6736" s="7" t="s">
        <v>7952</v>
      </c>
      <c r="E6736" s="7" t="s">
        <v>7952</v>
      </c>
      <c r="F6736" s="27"/>
    </row>
    <row r="6737" spans="1:6" x14ac:dyDescent="0.3">
      <c r="A6737" s="7" t="s">
        <v>5739</v>
      </c>
      <c r="B6737" s="7" t="s">
        <v>5740</v>
      </c>
      <c r="C6737" s="7" t="s">
        <v>8021</v>
      </c>
      <c r="D6737" s="7" t="s">
        <v>7952</v>
      </c>
      <c r="E6737" s="7" t="s">
        <v>7952</v>
      </c>
      <c r="F6737" s="27"/>
    </row>
    <row r="6738" spans="1:6" x14ac:dyDescent="0.3">
      <c r="A6738" s="7" t="s">
        <v>5741</v>
      </c>
      <c r="B6738" s="7" t="s">
        <v>5742</v>
      </c>
      <c r="C6738" s="7" t="s">
        <v>8021</v>
      </c>
      <c r="D6738" s="7" t="s">
        <v>7952</v>
      </c>
      <c r="E6738" s="7" t="s">
        <v>7952</v>
      </c>
      <c r="F6738" s="27"/>
    </row>
    <row r="6739" spans="1:6" x14ac:dyDescent="0.3">
      <c r="A6739" s="7" t="s">
        <v>5743</v>
      </c>
      <c r="B6739" s="7" t="s">
        <v>5744</v>
      </c>
      <c r="C6739" s="7" t="s">
        <v>8021</v>
      </c>
      <c r="D6739" s="7" t="s">
        <v>7952</v>
      </c>
      <c r="E6739" s="7" t="s">
        <v>7952</v>
      </c>
      <c r="F6739" s="27"/>
    </row>
    <row r="6740" spans="1:6" x14ac:dyDescent="0.3">
      <c r="A6740" s="20" t="s">
        <v>5745</v>
      </c>
      <c r="B6740" s="20" t="s">
        <v>5746</v>
      </c>
      <c r="C6740" s="20" t="s">
        <v>8021</v>
      </c>
      <c r="D6740" s="20" t="s">
        <v>7952</v>
      </c>
      <c r="E6740" s="20" t="s">
        <v>7952</v>
      </c>
      <c r="F6740" s="27"/>
    </row>
    <row r="6741" spans="1:6" x14ac:dyDescent="0.3">
      <c r="A6741" s="7" t="s">
        <v>5747</v>
      </c>
      <c r="B6741" s="7" t="s">
        <v>5748</v>
      </c>
      <c r="C6741" s="7" t="s">
        <v>8021</v>
      </c>
      <c r="D6741" s="7" t="s">
        <v>7952</v>
      </c>
      <c r="E6741" s="7" t="s">
        <v>7952</v>
      </c>
      <c r="F6741" s="27"/>
    </row>
    <row r="6742" spans="1:6" x14ac:dyDescent="0.3">
      <c r="A6742" s="7" t="s">
        <v>5631</v>
      </c>
      <c r="B6742" s="7" t="s">
        <v>5632</v>
      </c>
      <c r="C6742" s="7" t="s">
        <v>8021</v>
      </c>
      <c r="D6742" s="7" t="s">
        <v>7952</v>
      </c>
      <c r="E6742" s="7" t="s">
        <v>7952</v>
      </c>
      <c r="F6742" s="27"/>
    </row>
    <row r="6743" spans="1:6" x14ac:dyDescent="0.3">
      <c r="A6743" s="7" t="s">
        <v>5751</v>
      </c>
      <c r="B6743" s="7" t="s">
        <v>5752</v>
      </c>
      <c r="C6743" s="7" t="s">
        <v>8021</v>
      </c>
      <c r="D6743" s="7" t="s">
        <v>7952</v>
      </c>
      <c r="E6743" s="7" t="s">
        <v>7952</v>
      </c>
      <c r="F6743" s="27"/>
    </row>
    <row r="6744" spans="1:6" x14ac:dyDescent="0.3">
      <c r="A6744" s="7" t="s">
        <v>5369</v>
      </c>
      <c r="B6744" s="7" t="s">
        <v>19493</v>
      </c>
      <c r="C6744" s="7" t="s">
        <v>8021</v>
      </c>
      <c r="D6744" s="7" t="s">
        <v>7952</v>
      </c>
      <c r="E6744" s="7" t="s">
        <v>7952</v>
      </c>
      <c r="F6744" s="27"/>
    </row>
    <row r="6745" spans="1:6" x14ac:dyDescent="0.3">
      <c r="A6745" s="7" t="s">
        <v>5596</v>
      </c>
      <c r="B6745" s="7" t="s">
        <v>5597</v>
      </c>
      <c r="C6745" s="7" t="s">
        <v>8021</v>
      </c>
      <c r="D6745" s="7" t="s">
        <v>7952</v>
      </c>
      <c r="E6745" s="7" t="s">
        <v>7952</v>
      </c>
      <c r="F6745" s="27"/>
    </row>
    <row r="6746" spans="1:6" x14ac:dyDescent="0.3">
      <c r="A6746" s="7" t="s">
        <v>5598</v>
      </c>
      <c r="B6746" s="7" t="s">
        <v>5599</v>
      </c>
      <c r="C6746" s="7" t="s">
        <v>8021</v>
      </c>
      <c r="D6746" s="7" t="s">
        <v>7952</v>
      </c>
      <c r="E6746" s="7" t="s">
        <v>7952</v>
      </c>
      <c r="F6746" s="27"/>
    </row>
    <row r="6747" spans="1:6" x14ac:dyDescent="0.3">
      <c r="A6747" s="7" t="s">
        <v>1463</v>
      </c>
      <c r="B6747" s="7" t="s">
        <v>1464</v>
      </c>
      <c r="C6747" s="7" t="s">
        <v>8021</v>
      </c>
      <c r="D6747" s="7" t="s">
        <v>7952</v>
      </c>
      <c r="E6747" s="7" t="s">
        <v>7952</v>
      </c>
      <c r="F6747" s="27"/>
    </row>
    <row r="6748" spans="1:6" x14ac:dyDescent="0.3">
      <c r="A6748" s="7" t="s">
        <v>894</v>
      </c>
      <c r="B6748" s="7" t="s">
        <v>895</v>
      </c>
      <c r="C6748" s="7" t="s">
        <v>8021</v>
      </c>
      <c r="D6748" s="7" t="s">
        <v>7952</v>
      </c>
      <c r="E6748" s="7" t="s">
        <v>7952</v>
      </c>
      <c r="F6748" s="27"/>
    </row>
    <row r="6749" spans="1:6" x14ac:dyDescent="0.3">
      <c r="A6749" s="7" t="s">
        <v>896</v>
      </c>
      <c r="B6749" s="7" t="s">
        <v>897</v>
      </c>
      <c r="C6749" s="7" t="s">
        <v>8021</v>
      </c>
      <c r="D6749" s="7" t="s">
        <v>7952</v>
      </c>
      <c r="E6749" s="7" t="s">
        <v>7952</v>
      </c>
      <c r="F6749" s="27"/>
    </row>
    <row r="6750" spans="1:6" x14ac:dyDescent="0.3">
      <c r="A6750" s="7" t="s">
        <v>898</v>
      </c>
      <c r="B6750" s="7" t="s">
        <v>899</v>
      </c>
      <c r="C6750" s="7" t="s">
        <v>8021</v>
      </c>
      <c r="D6750" s="7" t="s">
        <v>7952</v>
      </c>
      <c r="E6750" s="7" t="s">
        <v>7952</v>
      </c>
      <c r="F6750" s="27"/>
    </row>
    <row r="6751" spans="1:6" x14ac:dyDescent="0.3">
      <c r="A6751" s="7" t="s">
        <v>900</v>
      </c>
      <c r="B6751" s="7" t="s">
        <v>901</v>
      </c>
      <c r="C6751" s="7" t="s">
        <v>8021</v>
      </c>
      <c r="D6751" s="7" t="s">
        <v>7952</v>
      </c>
      <c r="E6751" s="7" t="s">
        <v>7952</v>
      </c>
      <c r="F6751" s="27"/>
    </row>
    <row r="6752" spans="1:6" x14ac:dyDescent="0.3">
      <c r="A6752" s="7" t="s">
        <v>902</v>
      </c>
      <c r="B6752" s="7" t="s">
        <v>903</v>
      </c>
      <c r="C6752" s="7" t="s">
        <v>8021</v>
      </c>
      <c r="D6752" s="7" t="s">
        <v>7952</v>
      </c>
      <c r="E6752" s="7" t="s">
        <v>7952</v>
      </c>
      <c r="F6752" s="27"/>
    </row>
    <row r="6753" spans="1:6" x14ac:dyDescent="0.3">
      <c r="A6753" s="7" t="s">
        <v>904</v>
      </c>
      <c r="B6753" s="7" t="s">
        <v>905</v>
      </c>
      <c r="C6753" s="7" t="s">
        <v>8021</v>
      </c>
      <c r="D6753" s="7" t="s">
        <v>7952</v>
      </c>
      <c r="E6753" s="7" t="s">
        <v>7952</v>
      </c>
      <c r="F6753" s="27"/>
    </row>
    <row r="6754" spans="1:6" x14ac:dyDescent="0.3">
      <c r="A6754" s="7" t="s">
        <v>6166</v>
      </c>
      <c r="B6754" s="7" t="s">
        <v>6167</v>
      </c>
      <c r="C6754" s="7" t="s">
        <v>8021</v>
      </c>
      <c r="D6754" s="7" t="s">
        <v>7952</v>
      </c>
      <c r="E6754" s="7" t="s">
        <v>7952</v>
      </c>
      <c r="F6754" s="27"/>
    </row>
    <row r="6755" spans="1:6" x14ac:dyDescent="0.3">
      <c r="A6755" s="7" t="s">
        <v>6168</v>
      </c>
      <c r="B6755" s="7" t="s">
        <v>6169</v>
      </c>
      <c r="C6755" s="7" t="s">
        <v>8021</v>
      </c>
      <c r="D6755" s="7" t="s">
        <v>7952</v>
      </c>
      <c r="E6755" s="7" t="s">
        <v>7952</v>
      </c>
      <c r="F6755" s="27"/>
    </row>
    <row r="6756" spans="1:6" x14ac:dyDescent="0.3">
      <c r="A6756" s="7" t="s">
        <v>6170</v>
      </c>
      <c r="B6756" s="7" t="s">
        <v>6171</v>
      </c>
      <c r="C6756" s="7" t="s">
        <v>8021</v>
      </c>
      <c r="D6756" s="7" t="s">
        <v>7952</v>
      </c>
      <c r="E6756" s="7" t="s">
        <v>7952</v>
      </c>
      <c r="F6756" s="27"/>
    </row>
    <row r="6757" spans="1:6" x14ac:dyDescent="0.3">
      <c r="A6757" s="7" t="s">
        <v>6172</v>
      </c>
      <c r="B6757" s="7" t="s">
        <v>6173</v>
      </c>
      <c r="C6757" s="7" t="s">
        <v>8021</v>
      </c>
      <c r="D6757" s="7" t="s">
        <v>7952</v>
      </c>
      <c r="E6757" s="7" t="s">
        <v>7952</v>
      </c>
      <c r="F6757" s="27"/>
    </row>
    <row r="6758" spans="1:6" x14ac:dyDescent="0.3">
      <c r="A6758" s="7" t="s">
        <v>930</v>
      </c>
      <c r="B6758" s="7" t="s">
        <v>931</v>
      </c>
      <c r="C6758" s="7" t="s">
        <v>8021</v>
      </c>
      <c r="D6758" s="7" t="s">
        <v>7952</v>
      </c>
      <c r="E6758" s="7" t="s">
        <v>7952</v>
      </c>
      <c r="F6758" s="27"/>
    </row>
    <row r="6759" spans="1:6" x14ac:dyDescent="0.3">
      <c r="A6759" s="7" t="s">
        <v>5755</v>
      </c>
      <c r="B6759" s="7" t="s">
        <v>5756</v>
      </c>
      <c r="C6759" s="7" t="s">
        <v>8021</v>
      </c>
      <c r="D6759" s="7" t="s">
        <v>7952</v>
      </c>
      <c r="E6759" s="7" t="s">
        <v>7952</v>
      </c>
      <c r="F6759" s="27"/>
    </row>
    <row r="6760" spans="1:6" x14ac:dyDescent="0.3">
      <c r="A6760" s="7" t="s">
        <v>5757</v>
      </c>
      <c r="B6760" s="7" t="s">
        <v>5758</v>
      </c>
      <c r="C6760" s="7" t="s">
        <v>8021</v>
      </c>
      <c r="D6760" s="7" t="s">
        <v>7952</v>
      </c>
      <c r="E6760" s="7" t="s">
        <v>7952</v>
      </c>
      <c r="F6760" s="27"/>
    </row>
    <row r="6761" spans="1:6" x14ac:dyDescent="0.3">
      <c r="A6761" s="7" t="s">
        <v>5759</v>
      </c>
      <c r="B6761" s="7" t="s">
        <v>5760</v>
      </c>
      <c r="C6761" s="7" t="s">
        <v>8021</v>
      </c>
      <c r="D6761" s="7" t="s">
        <v>7952</v>
      </c>
      <c r="E6761" s="7" t="s">
        <v>7952</v>
      </c>
      <c r="F6761" s="27"/>
    </row>
    <row r="6762" spans="1:6" x14ac:dyDescent="0.3">
      <c r="A6762" s="7" t="s">
        <v>5633</v>
      </c>
      <c r="B6762" s="7" t="s">
        <v>5634</v>
      </c>
      <c r="C6762" s="7" t="s">
        <v>8021</v>
      </c>
      <c r="D6762" s="7" t="s">
        <v>7952</v>
      </c>
      <c r="E6762" s="7" t="s">
        <v>7952</v>
      </c>
      <c r="F6762" s="27"/>
    </row>
    <row r="6763" spans="1:6" x14ac:dyDescent="0.3">
      <c r="A6763" s="7" t="s">
        <v>5635</v>
      </c>
      <c r="B6763" s="7" t="s">
        <v>5636</v>
      </c>
      <c r="C6763" s="7" t="s">
        <v>8021</v>
      </c>
      <c r="D6763" s="7" t="s">
        <v>7952</v>
      </c>
      <c r="E6763" s="7" t="s">
        <v>7952</v>
      </c>
      <c r="F6763" s="27"/>
    </row>
    <row r="6764" spans="1:6" x14ac:dyDescent="0.3">
      <c r="A6764" s="7" t="s">
        <v>5771</v>
      </c>
      <c r="B6764" s="7" t="s">
        <v>5772</v>
      </c>
      <c r="C6764" s="7" t="s">
        <v>8021</v>
      </c>
      <c r="D6764" s="7" t="s">
        <v>7952</v>
      </c>
      <c r="E6764" s="7" t="s">
        <v>7952</v>
      </c>
      <c r="F6764" s="27"/>
    </row>
    <row r="6765" spans="1:6" x14ac:dyDescent="0.3">
      <c r="A6765" s="7" t="s">
        <v>5773</v>
      </c>
      <c r="B6765" s="7" t="s">
        <v>5774</v>
      </c>
      <c r="C6765" s="7" t="s">
        <v>8021</v>
      </c>
      <c r="D6765" s="7" t="s">
        <v>7952</v>
      </c>
      <c r="E6765" s="7" t="s">
        <v>7952</v>
      </c>
      <c r="F6765" s="27"/>
    </row>
    <row r="6766" spans="1:6" x14ac:dyDescent="0.3">
      <c r="A6766" s="7" t="s">
        <v>5775</v>
      </c>
      <c r="B6766" s="7" t="s">
        <v>5776</v>
      </c>
      <c r="C6766" s="7" t="s">
        <v>8021</v>
      </c>
      <c r="D6766" s="7" t="s">
        <v>7952</v>
      </c>
      <c r="E6766" s="7" t="s">
        <v>7952</v>
      </c>
      <c r="F6766" s="27"/>
    </row>
    <row r="6767" spans="1:6" x14ac:dyDescent="0.3">
      <c r="A6767" s="7" t="s">
        <v>5884</v>
      </c>
      <c r="B6767" s="7" t="s">
        <v>5885</v>
      </c>
      <c r="C6767" s="7" t="s">
        <v>8021</v>
      </c>
      <c r="D6767" s="7" t="s">
        <v>7952</v>
      </c>
      <c r="E6767" s="7" t="s">
        <v>7952</v>
      </c>
      <c r="F6767" s="27"/>
    </row>
    <row r="6768" spans="1:6" x14ac:dyDescent="0.3">
      <c r="A6768" s="7" t="s">
        <v>5639</v>
      </c>
      <c r="B6768" s="7" t="s">
        <v>5640</v>
      </c>
      <c r="C6768" s="7" t="s">
        <v>8021</v>
      </c>
      <c r="D6768" s="7" t="s">
        <v>7952</v>
      </c>
      <c r="E6768" s="7" t="s">
        <v>7952</v>
      </c>
      <c r="F6768" s="27"/>
    </row>
    <row r="6769" spans="1:6" x14ac:dyDescent="0.3">
      <c r="A6769" s="7" t="s">
        <v>5641</v>
      </c>
      <c r="B6769" s="7" t="s">
        <v>5642</v>
      </c>
      <c r="C6769" s="7" t="s">
        <v>8021</v>
      </c>
      <c r="D6769" s="7" t="s">
        <v>7952</v>
      </c>
      <c r="E6769" s="7" t="s">
        <v>7952</v>
      </c>
      <c r="F6769" s="27"/>
    </row>
    <row r="6770" spans="1:6" x14ac:dyDescent="0.3">
      <c r="A6770" s="7" t="s">
        <v>6622</v>
      </c>
      <c r="B6770" s="7" t="s">
        <v>6623</v>
      </c>
      <c r="C6770" s="7" t="s">
        <v>8021</v>
      </c>
      <c r="D6770" s="7" t="s">
        <v>7952</v>
      </c>
      <c r="E6770" s="7" t="s">
        <v>7952</v>
      </c>
      <c r="F6770" s="27"/>
    </row>
    <row r="6771" spans="1:6" x14ac:dyDescent="0.3">
      <c r="A6771" s="7" t="s">
        <v>6624</v>
      </c>
      <c r="B6771" s="7" t="s">
        <v>6625</v>
      </c>
      <c r="C6771" s="7" t="s">
        <v>8021</v>
      </c>
      <c r="D6771" s="7" t="s">
        <v>7952</v>
      </c>
      <c r="E6771" s="7" t="s">
        <v>7952</v>
      </c>
      <c r="F6771" s="27"/>
    </row>
    <row r="6772" spans="1:6" x14ac:dyDescent="0.3">
      <c r="A6772" s="7" t="s">
        <v>6626</v>
      </c>
      <c r="B6772" s="7" t="s">
        <v>6627</v>
      </c>
      <c r="C6772" s="7" t="s">
        <v>8021</v>
      </c>
      <c r="D6772" s="7" t="s">
        <v>7952</v>
      </c>
      <c r="E6772" s="7" t="s">
        <v>7952</v>
      </c>
      <c r="F6772" s="27"/>
    </row>
    <row r="6773" spans="1:6" x14ac:dyDescent="0.3">
      <c r="A6773" s="7" t="s">
        <v>6628</v>
      </c>
      <c r="B6773" s="7" t="s">
        <v>6629</v>
      </c>
      <c r="C6773" s="7" t="s">
        <v>8021</v>
      </c>
      <c r="D6773" s="7" t="s">
        <v>7952</v>
      </c>
      <c r="E6773" s="7" t="s">
        <v>7952</v>
      </c>
      <c r="F6773" s="27"/>
    </row>
    <row r="6774" spans="1:6" x14ac:dyDescent="0.3">
      <c r="A6774" s="7" t="s">
        <v>4879</v>
      </c>
      <c r="B6774" s="7" t="s">
        <v>4880</v>
      </c>
      <c r="C6774" s="7" t="s">
        <v>8021</v>
      </c>
      <c r="D6774" s="7" t="s">
        <v>7952</v>
      </c>
      <c r="E6774" s="7" t="s">
        <v>7952</v>
      </c>
      <c r="F6774" s="27"/>
    </row>
    <row r="6775" spans="1:6" x14ac:dyDescent="0.3">
      <c r="A6775" s="7" t="s">
        <v>4856</v>
      </c>
      <c r="B6775" s="7" t="s">
        <v>4857</v>
      </c>
      <c r="C6775" s="7" t="s">
        <v>8021</v>
      </c>
      <c r="D6775" s="7" t="s">
        <v>7952</v>
      </c>
      <c r="E6775" s="7" t="s">
        <v>7952</v>
      </c>
      <c r="F6775" s="27"/>
    </row>
    <row r="6776" spans="1:6" x14ac:dyDescent="0.3">
      <c r="A6776" s="7" t="s">
        <v>6630</v>
      </c>
      <c r="B6776" s="7" t="s">
        <v>6631</v>
      </c>
      <c r="C6776" s="7" t="s">
        <v>8021</v>
      </c>
      <c r="D6776" s="7" t="s">
        <v>7952</v>
      </c>
      <c r="E6776" s="7" t="s">
        <v>7952</v>
      </c>
      <c r="F6776" s="27"/>
    </row>
    <row r="6777" spans="1:6" x14ac:dyDescent="0.3">
      <c r="A6777" s="7" t="s">
        <v>7543</v>
      </c>
      <c r="B6777" s="7" t="s">
        <v>7544</v>
      </c>
      <c r="C6777" s="7" t="s">
        <v>8021</v>
      </c>
      <c r="D6777" s="7" t="s">
        <v>7952</v>
      </c>
      <c r="E6777" s="7" t="s">
        <v>7952</v>
      </c>
      <c r="F6777" s="27"/>
    </row>
    <row r="6778" spans="1:6" x14ac:dyDescent="0.3">
      <c r="A6778" s="7" t="s">
        <v>6632</v>
      </c>
      <c r="B6778" s="7" t="s">
        <v>6633</v>
      </c>
      <c r="C6778" s="7" t="s">
        <v>8021</v>
      </c>
      <c r="D6778" s="7" t="s">
        <v>7952</v>
      </c>
      <c r="E6778" s="7" t="s">
        <v>7952</v>
      </c>
      <c r="F6778" s="27"/>
    </row>
    <row r="6779" spans="1:6" x14ac:dyDescent="0.3">
      <c r="A6779" s="7" t="s">
        <v>4885</v>
      </c>
      <c r="B6779" s="7" t="s">
        <v>4886</v>
      </c>
      <c r="C6779" s="7" t="s">
        <v>8021</v>
      </c>
      <c r="D6779" s="7" t="s">
        <v>7952</v>
      </c>
      <c r="E6779" s="7" t="s">
        <v>7952</v>
      </c>
      <c r="F6779" s="27"/>
    </row>
    <row r="6780" spans="1:6" x14ac:dyDescent="0.3">
      <c r="A6780" s="7" t="s">
        <v>6634</v>
      </c>
      <c r="B6780" s="7" t="s">
        <v>6635</v>
      </c>
      <c r="C6780" s="7" t="s">
        <v>8021</v>
      </c>
      <c r="D6780" s="7" t="s">
        <v>7952</v>
      </c>
      <c r="E6780" s="7" t="s">
        <v>7952</v>
      </c>
      <c r="F6780" s="27"/>
    </row>
    <row r="6781" spans="1:6" x14ac:dyDescent="0.3">
      <c r="A6781" s="7" t="s">
        <v>6636</v>
      </c>
      <c r="B6781" s="7" t="s">
        <v>6637</v>
      </c>
      <c r="C6781" s="7" t="s">
        <v>8021</v>
      </c>
      <c r="D6781" s="7" t="s">
        <v>7952</v>
      </c>
      <c r="E6781" s="7" t="s">
        <v>7952</v>
      </c>
      <c r="F6781" s="27"/>
    </row>
    <row r="6782" spans="1:6" x14ac:dyDescent="0.3">
      <c r="A6782" s="7" t="s">
        <v>6638</v>
      </c>
      <c r="B6782" s="7" t="s">
        <v>6639</v>
      </c>
      <c r="C6782" s="7" t="s">
        <v>8021</v>
      </c>
      <c r="D6782" s="7" t="s">
        <v>7952</v>
      </c>
      <c r="E6782" s="7" t="s">
        <v>7952</v>
      </c>
      <c r="F6782" s="27"/>
    </row>
    <row r="6783" spans="1:6" x14ac:dyDescent="0.3">
      <c r="A6783" s="7" t="s">
        <v>6640</v>
      </c>
      <c r="B6783" s="7" t="s">
        <v>6641</v>
      </c>
      <c r="C6783" s="7" t="s">
        <v>8021</v>
      </c>
      <c r="D6783" s="7" t="s">
        <v>7952</v>
      </c>
      <c r="E6783" s="7" t="s">
        <v>7952</v>
      </c>
      <c r="F6783" s="27"/>
    </row>
    <row r="6784" spans="1:6" x14ac:dyDescent="0.3">
      <c r="A6784" s="7" t="s">
        <v>6642</v>
      </c>
      <c r="B6784" s="7" t="s">
        <v>6643</v>
      </c>
      <c r="C6784" s="7" t="s">
        <v>8021</v>
      </c>
      <c r="D6784" s="7" t="s">
        <v>7952</v>
      </c>
      <c r="E6784" s="7" t="s">
        <v>7952</v>
      </c>
      <c r="F6784" s="27"/>
    </row>
    <row r="6785" spans="1:6" x14ac:dyDescent="0.3">
      <c r="A6785" s="7" t="s">
        <v>6644</v>
      </c>
      <c r="B6785" s="7" t="s">
        <v>6645</v>
      </c>
      <c r="C6785" s="7" t="s">
        <v>8021</v>
      </c>
      <c r="D6785" s="7" t="s">
        <v>7952</v>
      </c>
      <c r="E6785" s="7" t="s">
        <v>7952</v>
      </c>
      <c r="F6785" s="27"/>
    </row>
    <row r="6786" spans="1:6" x14ac:dyDescent="0.3">
      <c r="A6786" s="7" t="s">
        <v>7545</v>
      </c>
      <c r="B6786" s="7" t="s">
        <v>7546</v>
      </c>
      <c r="C6786" s="7" t="s">
        <v>8021</v>
      </c>
      <c r="D6786" s="7" t="s">
        <v>7952</v>
      </c>
      <c r="E6786" s="7" t="s">
        <v>7952</v>
      </c>
      <c r="F6786" s="27"/>
    </row>
    <row r="6787" spans="1:6" x14ac:dyDescent="0.3">
      <c r="A6787" s="7" t="s">
        <v>7547</v>
      </c>
      <c r="B6787" s="7" t="s">
        <v>7548</v>
      </c>
      <c r="C6787" s="7" t="s">
        <v>8021</v>
      </c>
      <c r="D6787" s="7" t="s">
        <v>7952</v>
      </c>
      <c r="E6787" s="7" t="s">
        <v>7952</v>
      </c>
      <c r="F6787" s="27"/>
    </row>
    <row r="6788" spans="1:6" x14ac:dyDescent="0.3">
      <c r="A6788" s="7" t="s">
        <v>6646</v>
      </c>
      <c r="B6788" s="7" t="s">
        <v>6647</v>
      </c>
      <c r="C6788" s="7" t="s">
        <v>8021</v>
      </c>
      <c r="D6788" s="7" t="s">
        <v>7952</v>
      </c>
      <c r="E6788" s="7" t="s">
        <v>7952</v>
      </c>
      <c r="F6788" s="27"/>
    </row>
    <row r="6789" spans="1:6" x14ac:dyDescent="0.3">
      <c r="A6789" s="7" t="s">
        <v>7549</v>
      </c>
      <c r="B6789" s="7" t="s">
        <v>7550</v>
      </c>
      <c r="C6789" s="7" t="s">
        <v>8021</v>
      </c>
      <c r="D6789" s="7" t="s">
        <v>7952</v>
      </c>
      <c r="E6789" s="7" t="s">
        <v>7952</v>
      </c>
      <c r="F6789" s="27"/>
    </row>
    <row r="6790" spans="1:6" x14ac:dyDescent="0.3">
      <c r="A6790" s="7" t="s">
        <v>5125</v>
      </c>
      <c r="B6790" s="7" t="s">
        <v>6085</v>
      </c>
      <c r="C6790" s="7" t="s">
        <v>8021</v>
      </c>
      <c r="D6790" s="7" t="s">
        <v>7952</v>
      </c>
      <c r="E6790" s="7" t="s">
        <v>7952</v>
      </c>
      <c r="F6790" s="27"/>
    </row>
    <row r="6791" spans="1:6" x14ac:dyDescent="0.3">
      <c r="A6791" s="7" t="s">
        <v>6656</v>
      </c>
      <c r="B6791" s="7" t="s">
        <v>6657</v>
      </c>
      <c r="C6791" s="7" t="s">
        <v>8021</v>
      </c>
      <c r="D6791" s="7" t="s">
        <v>7952</v>
      </c>
      <c r="E6791" s="7" t="s">
        <v>7952</v>
      </c>
      <c r="F6791" s="27"/>
    </row>
    <row r="6792" spans="1:6" x14ac:dyDescent="0.3">
      <c r="A6792" s="7" t="s">
        <v>7158</v>
      </c>
      <c r="B6792" s="7" t="s">
        <v>7159</v>
      </c>
      <c r="C6792" s="7" t="s">
        <v>8021</v>
      </c>
      <c r="D6792" s="7" t="s">
        <v>7952</v>
      </c>
      <c r="E6792" s="7" t="s">
        <v>7952</v>
      </c>
      <c r="F6792" s="27"/>
    </row>
    <row r="6793" spans="1:6" x14ac:dyDescent="0.3">
      <c r="A6793" s="7" t="s">
        <v>6263</v>
      </c>
      <c r="B6793" s="7" t="s">
        <v>19494</v>
      </c>
      <c r="C6793" s="7" t="s">
        <v>8021</v>
      </c>
      <c r="D6793" s="7" t="s">
        <v>7952</v>
      </c>
      <c r="E6793" s="7" t="s">
        <v>7952</v>
      </c>
      <c r="F6793" s="27"/>
    </row>
    <row r="6794" spans="1:6" x14ac:dyDescent="0.3">
      <c r="A6794" s="7" t="s">
        <v>7160</v>
      </c>
      <c r="B6794" s="7" t="s">
        <v>7161</v>
      </c>
      <c r="C6794" s="7" t="s">
        <v>8021</v>
      </c>
      <c r="D6794" s="7" t="s">
        <v>7952</v>
      </c>
      <c r="E6794" s="7" t="s">
        <v>7952</v>
      </c>
      <c r="F6794" s="27"/>
    </row>
    <row r="6795" spans="1:6" x14ac:dyDescent="0.3">
      <c r="A6795" s="7" t="s">
        <v>7162</v>
      </c>
      <c r="B6795" s="7" t="s">
        <v>7163</v>
      </c>
      <c r="C6795" s="7" t="s">
        <v>8021</v>
      </c>
      <c r="D6795" s="7" t="s">
        <v>7952</v>
      </c>
      <c r="E6795" s="7" t="s">
        <v>7952</v>
      </c>
      <c r="F6795" s="27"/>
    </row>
    <row r="6796" spans="1:6" x14ac:dyDescent="0.3">
      <c r="A6796" s="7" t="s">
        <v>7791</v>
      </c>
      <c r="B6796" s="7" t="s">
        <v>7792</v>
      </c>
      <c r="C6796" s="7" t="s">
        <v>8021</v>
      </c>
      <c r="D6796" s="7" t="s">
        <v>7952</v>
      </c>
      <c r="E6796" s="7" t="s">
        <v>7952</v>
      </c>
      <c r="F6796" s="27"/>
    </row>
    <row r="6797" spans="1:6" x14ac:dyDescent="0.3">
      <c r="A6797" s="7" t="s">
        <v>7164</v>
      </c>
      <c r="B6797" s="7" t="s">
        <v>7165</v>
      </c>
      <c r="C6797" s="7" t="s">
        <v>8021</v>
      </c>
      <c r="D6797" s="7" t="s">
        <v>7952</v>
      </c>
      <c r="E6797" s="7" t="s">
        <v>7952</v>
      </c>
      <c r="F6797" s="27"/>
    </row>
    <row r="6798" spans="1:6" x14ac:dyDescent="0.3">
      <c r="A6798" s="7" t="s">
        <v>7166</v>
      </c>
      <c r="B6798" s="7" t="s">
        <v>7167</v>
      </c>
      <c r="C6798" s="7" t="s">
        <v>8021</v>
      </c>
      <c r="D6798" s="7" t="s">
        <v>7952</v>
      </c>
      <c r="E6798" s="7" t="s">
        <v>7952</v>
      </c>
      <c r="F6798" s="27"/>
    </row>
    <row r="6799" spans="1:6" x14ac:dyDescent="0.3">
      <c r="A6799" s="7" t="s">
        <v>7793</v>
      </c>
      <c r="B6799" s="7" t="s">
        <v>7794</v>
      </c>
      <c r="C6799" s="7" t="s">
        <v>8021</v>
      </c>
      <c r="D6799" s="7" t="s">
        <v>7952</v>
      </c>
      <c r="E6799" s="7" t="s">
        <v>7952</v>
      </c>
      <c r="F6799" s="27"/>
    </row>
    <row r="6800" spans="1:6" x14ac:dyDescent="0.3">
      <c r="A6800" s="7" t="s">
        <v>7795</v>
      </c>
      <c r="B6800" s="7" t="s">
        <v>7796</v>
      </c>
      <c r="C6800" s="7" t="s">
        <v>8021</v>
      </c>
      <c r="D6800" s="7" t="s">
        <v>7952</v>
      </c>
      <c r="E6800" s="7" t="s">
        <v>7952</v>
      </c>
      <c r="F6800" s="27"/>
    </row>
    <row r="6801" spans="1:6" x14ac:dyDescent="0.3">
      <c r="A6801" s="7" t="s">
        <v>7168</v>
      </c>
      <c r="B6801" s="7" t="s">
        <v>7169</v>
      </c>
      <c r="C6801" s="7" t="s">
        <v>8021</v>
      </c>
      <c r="D6801" s="7" t="s">
        <v>7952</v>
      </c>
      <c r="E6801" s="7" t="s">
        <v>7952</v>
      </c>
      <c r="F6801" s="27"/>
    </row>
    <row r="6802" spans="1:6" x14ac:dyDescent="0.3">
      <c r="A6802" s="7" t="s">
        <v>7797</v>
      </c>
      <c r="B6802" s="7" t="s">
        <v>7798</v>
      </c>
      <c r="C6802" s="7" t="s">
        <v>8021</v>
      </c>
      <c r="D6802" s="7" t="s">
        <v>7952</v>
      </c>
      <c r="E6802" s="7" t="s">
        <v>7952</v>
      </c>
      <c r="F6802" s="27"/>
    </row>
    <row r="6803" spans="1:6" x14ac:dyDescent="0.3">
      <c r="A6803" s="7" t="s">
        <v>7170</v>
      </c>
      <c r="B6803" s="7" t="s">
        <v>7171</v>
      </c>
      <c r="C6803" s="7" t="s">
        <v>8021</v>
      </c>
      <c r="D6803" s="7" t="s">
        <v>7952</v>
      </c>
      <c r="E6803" s="7" t="s">
        <v>7952</v>
      </c>
      <c r="F6803" s="27"/>
    </row>
    <row r="6804" spans="1:6" x14ac:dyDescent="0.3">
      <c r="A6804" s="7" t="s">
        <v>7172</v>
      </c>
      <c r="B6804" s="7" t="s">
        <v>7173</v>
      </c>
      <c r="C6804" s="7" t="s">
        <v>8021</v>
      </c>
      <c r="D6804" s="7" t="s">
        <v>7952</v>
      </c>
      <c r="E6804" s="7" t="s">
        <v>7952</v>
      </c>
      <c r="F6804" s="27"/>
    </row>
    <row r="6805" spans="1:6" x14ac:dyDescent="0.3">
      <c r="A6805" s="7" t="s">
        <v>7799</v>
      </c>
      <c r="B6805" s="7" t="s">
        <v>7800</v>
      </c>
      <c r="C6805" s="7" t="s">
        <v>8021</v>
      </c>
      <c r="D6805" s="7" t="s">
        <v>7952</v>
      </c>
      <c r="E6805" s="7" t="s">
        <v>7952</v>
      </c>
      <c r="F6805" s="27"/>
    </row>
    <row r="6806" spans="1:6" x14ac:dyDescent="0.3">
      <c r="A6806" s="7" t="s">
        <v>7174</v>
      </c>
      <c r="B6806" s="7" t="s">
        <v>7175</v>
      </c>
      <c r="C6806" s="7" t="s">
        <v>8021</v>
      </c>
      <c r="D6806" s="7" t="s">
        <v>7952</v>
      </c>
      <c r="E6806" s="7" t="s">
        <v>7952</v>
      </c>
      <c r="F6806" s="27"/>
    </row>
    <row r="6807" spans="1:6" x14ac:dyDescent="0.3">
      <c r="A6807" s="7" t="s">
        <v>7801</v>
      </c>
      <c r="B6807" s="7" t="s">
        <v>7802</v>
      </c>
      <c r="C6807" s="7" t="s">
        <v>8021</v>
      </c>
      <c r="D6807" s="7" t="s">
        <v>7952</v>
      </c>
      <c r="E6807" s="7" t="s">
        <v>7952</v>
      </c>
      <c r="F6807" s="27"/>
    </row>
    <row r="6808" spans="1:6" x14ac:dyDescent="0.3">
      <c r="A6808" s="7" t="s">
        <v>7176</v>
      </c>
      <c r="B6808" s="7" t="s">
        <v>7177</v>
      </c>
      <c r="C6808" s="7" t="s">
        <v>8021</v>
      </c>
      <c r="D6808" s="7" t="s">
        <v>7952</v>
      </c>
      <c r="E6808" s="7" t="s">
        <v>7952</v>
      </c>
      <c r="F6808" s="27"/>
    </row>
    <row r="6809" spans="1:6" x14ac:dyDescent="0.3">
      <c r="A6809" s="7" t="s">
        <v>7178</v>
      </c>
      <c r="B6809" s="7" t="s">
        <v>7179</v>
      </c>
      <c r="C6809" s="7" t="s">
        <v>8021</v>
      </c>
      <c r="D6809" s="7" t="s">
        <v>7952</v>
      </c>
      <c r="E6809" s="7" t="s">
        <v>7952</v>
      </c>
      <c r="F6809" s="27"/>
    </row>
    <row r="6810" spans="1:6" x14ac:dyDescent="0.3">
      <c r="A6810" s="7" t="s">
        <v>7180</v>
      </c>
      <c r="B6810" s="7" t="s">
        <v>7181</v>
      </c>
      <c r="C6810" s="7" t="s">
        <v>8021</v>
      </c>
      <c r="D6810" s="7" t="s">
        <v>7952</v>
      </c>
      <c r="E6810" s="7" t="s">
        <v>7952</v>
      </c>
      <c r="F6810" s="27"/>
    </row>
    <row r="6811" spans="1:6" x14ac:dyDescent="0.3">
      <c r="A6811" s="7" t="s">
        <v>7206</v>
      </c>
      <c r="B6811" s="7" t="s">
        <v>7207</v>
      </c>
      <c r="C6811" s="7" t="s">
        <v>8021</v>
      </c>
      <c r="D6811" s="7" t="s">
        <v>7952</v>
      </c>
      <c r="E6811" s="7" t="s">
        <v>7952</v>
      </c>
      <c r="F6811" s="27"/>
    </row>
    <row r="6812" spans="1:6" x14ac:dyDescent="0.3">
      <c r="A6812" s="7" t="s">
        <v>5920</v>
      </c>
      <c r="B6812" s="7" t="s">
        <v>7208</v>
      </c>
      <c r="C6812" s="7" t="s">
        <v>8021</v>
      </c>
      <c r="D6812" s="7" t="s">
        <v>7952</v>
      </c>
      <c r="E6812" s="7" t="s">
        <v>7952</v>
      </c>
      <c r="F6812" s="27"/>
    </row>
    <row r="6813" spans="1:6" x14ac:dyDescent="0.3">
      <c r="A6813" s="7" t="s">
        <v>7892</v>
      </c>
      <c r="B6813" s="7" t="s">
        <v>7893</v>
      </c>
      <c r="C6813" s="7" t="s">
        <v>8021</v>
      </c>
      <c r="D6813" s="7" t="s">
        <v>7952</v>
      </c>
      <c r="E6813" s="7" t="s">
        <v>7952</v>
      </c>
      <c r="F6813" s="27"/>
    </row>
    <row r="6814" spans="1:6" x14ac:dyDescent="0.3">
      <c r="A6814" s="7" t="s">
        <v>7894</v>
      </c>
      <c r="B6814" s="7" t="s">
        <v>7895</v>
      </c>
      <c r="C6814" s="7" t="s">
        <v>8021</v>
      </c>
      <c r="D6814" s="7" t="s">
        <v>7952</v>
      </c>
      <c r="E6814" s="7" t="s">
        <v>7952</v>
      </c>
      <c r="F6814" s="27"/>
    </row>
    <row r="6815" spans="1:6" x14ac:dyDescent="0.3">
      <c r="A6815" s="7" t="s">
        <v>5954</v>
      </c>
      <c r="B6815" s="7" t="s">
        <v>7209</v>
      </c>
      <c r="C6815" s="7" t="s">
        <v>8021</v>
      </c>
      <c r="D6815" s="7" t="s">
        <v>7952</v>
      </c>
      <c r="E6815" s="7" t="s">
        <v>7952</v>
      </c>
      <c r="F6815" s="27"/>
    </row>
    <row r="6816" spans="1:6" x14ac:dyDescent="0.3">
      <c r="A6816" s="7" t="s">
        <v>7896</v>
      </c>
      <c r="B6816" s="7" t="s">
        <v>7897</v>
      </c>
      <c r="C6816" s="7" t="s">
        <v>8021</v>
      </c>
      <c r="D6816" s="7" t="s">
        <v>7952</v>
      </c>
      <c r="E6816" s="7" t="s">
        <v>7952</v>
      </c>
      <c r="F6816" s="27"/>
    </row>
    <row r="6817" spans="1:6" x14ac:dyDescent="0.3">
      <c r="A6817" s="7" t="s">
        <v>7900</v>
      </c>
      <c r="B6817" s="7" t="s">
        <v>19495</v>
      </c>
      <c r="C6817" s="7" t="s">
        <v>8021</v>
      </c>
      <c r="D6817" s="7" t="s">
        <v>7952</v>
      </c>
      <c r="E6817" s="7" t="s">
        <v>7952</v>
      </c>
      <c r="F6817" s="27"/>
    </row>
    <row r="6818" spans="1:6" x14ac:dyDescent="0.3">
      <c r="A6818" s="7" t="s">
        <v>19496</v>
      </c>
      <c r="B6818" s="7" t="s">
        <v>8912</v>
      </c>
      <c r="C6818" s="7" t="s">
        <v>8021</v>
      </c>
      <c r="D6818" s="7" t="s">
        <v>7952</v>
      </c>
      <c r="E6818" s="7" t="s">
        <v>7952</v>
      </c>
      <c r="F6818" s="27"/>
    </row>
    <row r="6819" spans="1:6" x14ac:dyDescent="0.3">
      <c r="A6819" s="7" t="s">
        <v>19497</v>
      </c>
      <c r="B6819" s="7" t="s">
        <v>8912</v>
      </c>
      <c r="C6819" s="7" t="s">
        <v>8021</v>
      </c>
      <c r="D6819" s="7" t="s">
        <v>7952</v>
      </c>
      <c r="E6819" s="7" t="s">
        <v>7952</v>
      </c>
      <c r="F6819" s="27"/>
    </row>
    <row r="6820" spans="1:6" x14ac:dyDescent="0.3">
      <c r="A6820" s="7" t="s">
        <v>19498</v>
      </c>
      <c r="B6820" s="7" t="s">
        <v>18616</v>
      </c>
      <c r="C6820" s="7" t="s">
        <v>8021</v>
      </c>
      <c r="D6820" s="7" t="s">
        <v>7952</v>
      </c>
      <c r="E6820" s="7" t="s">
        <v>7952</v>
      </c>
      <c r="F6820" s="27"/>
    </row>
    <row r="6821" spans="1:6" x14ac:dyDescent="0.3">
      <c r="A6821" s="7" t="s">
        <v>19499</v>
      </c>
      <c r="B6821" s="7" t="s">
        <v>8919</v>
      </c>
      <c r="C6821" s="7" t="s">
        <v>8021</v>
      </c>
      <c r="D6821" s="7" t="s">
        <v>7952</v>
      </c>
      <c r="E6821" s="7" t="s">
        <v>7952</v>
      </c>
      <c r="F6821" s="27"/>
    </row>
    <row r="6822" spans="1:6" x14ac:dyDescent="0.3">
      <c r="A6822" s="7" t="s">
        <v>19500</v>
      </c>
      <c r="B6822" s="7" t="s">
        <v>19501</v>
      </c>
      <c r="C6822" s="7" t="s">
        <v>8021</v>
      </c>
      <c r="D6822" s="7" t="s">
        <v>7952</v>
      </c>
      <c r="E6822" s="7" t="s">
        <v>7952</v>
      </c>
      <c r="F6822" s="27"/>
    </row>
    <row r="6823" spans="1:6" x14ac:dyDescent="0.3">
      <c r="A6823" s="7" t="s">
        <v>19502</v>
      </c>
      <c r="B6823" s="7" t="s">
        <v>19503</v>
      </c>
      <c r="C6823" s="7" t="s">
        <v>8021</v>
      </c>
      <c r="D6823" s="7" t="s">
        <v>7952</v>
      </c>
      <c r="E6823" s="7" t="s">
        <v>7952</v>
      </c>
      <c r="F6823" s="27"/>
    </row>
    <row r="6824" spans="1:6" x14ac:dyDescent="0.3">
      <c r="A6824" s="7" t="s">
        <v>19504</v>
      </c>
      <c r="B6824" s="7" t="s">
        <v>19505</v>
      </c>
      <c r="C6824" s="7" t="s">
        <v>8021</v>
      </c>
      <c r="D6824" s="7" t="s">
        <v>7952</v>
      </c>
      <c r="E6824" s="7" t="s">
        <v>7952</v>
      </c>
      <c r="F6824" s="27"/>
    </row>
    <row r="6825" spans="1:6" x14ac:dyDescent="0.3">
      <c r="A6825" s="7" t="s">
        <v>19506</v>
      </c>
      <c r="B6825" s="7" t="s">
        <v>19507</v>
      </c>
      <c r="C6825" s="7" t="s">
        <v>8021</v>
      </c>
      <c r="D6825" s="7" t="s">
        <v>7952</v>
      </c>
      <c r="E6825" s="7" t="s">
        <v>7952</v>
      </c>
      <c r="F6825" s="27"/>
    </row>
    <row r="6826" spans="1:6" x14ac:dyDescent="0.3">
      <c r="A6826" s="7" t="s">
        <v>19508</v>
      </c>
      <c r="B6826" s="7" t="s">
        <v>19509</v>
      </c>
      <c r="C6826" s="7" t="s">
        <v>8021</v>
      </c>
      <c r="D6826" s="7" t="s">
        <v>7952</v>
      </c>
      <c r="E6826" s="7" t="s">
        <v>7952</v>
      </c>
      <c r="F6826" s="27"/>
    </row>
    <row r="6827" spans="1:6" x14ac:dyDescent="0.3">
      <c r="A6827" s="7" t="s">
        <v>19510</v>
      </c>
      <c r="B6827" s="7" t="s">
        <v>19511</v>
      </c>
      <c r="C6827" s="7" t="s">
        <v>8021</v>
      </c>
      <c r="D6827" s="7" t="s">
        <v>7952</v>
      </c>
      <c r="E6827" s="7" t="s">
        <v>7952</v>
      </c>
      <c r="F6827" s="27"/>
    </row>
    <row r="6828" spans="1:6" x14ac:dyDescent="0.3">
      <c r="A6828" s="7" t="s">
        <v>19512</v>
      </c>
      <c r="B6828" s="7" t="s">
        <v>9326</v>
      </c>
      <c r="C6828" s="7" t="s">
        <v>8021</v>
      </c>
      <c r="D6828" s="7" t="s">
        <v>7952</v>
      </c>
      <c r="E6828" s="7" t="s">
        <v>7952</v>
      </c>
      <c r="F6828" s="27"/>
    </row>
    <row r="6829" spans="1:6" x14ac:dyDescent="0.3">
      <c r="A6829" s="7" t="s">
        <v>19513</v>
      </c>
      <c r="B6829" s="7" t="s">
        <v>19514</v>
      </c>
      <c r="C6829" s="7" t="s">
        <v>8021</v>
      </c>
      <c r="D6829" s="7" t="s">
        <v>7952</v>
      </c>
      <c r="E6829" s="7" t="s">
        <v>7952</v>
      </c>
      <c r="F6829" s="27"/>
    </row>
    <row r="6830" spans="1:6" x14ac:dyDescent="0.3">
      <c r="A6830" s="7" t="s">
        <v>19515</v>
      </c>
      <c r="B6830" s="7" t="s">
        <v>19516</v>
      </c>
      <c r="C6830" s="7" t="s">
        <v>8021</v>
      </c>
      <c r="D6830" s="7" t="s">
        <v>7952</v>
      </c>
      <c r="E6830" s="7" t="s">
        <v>7952</v>
      </c>
      <c r="F6830" s="27"/>
    </row>
    <row r="6831" spans="1:6" x14ac:dyDescent="0.3">
      <c r="A6831" s="7" t="s">
        <v>19517</v>
      </c>
      <c r="B6831" s="7" t="s">
        <v>19518</v>
      </c>
      <c r="C6831" s="7" t="s">
        <v>8021</v>
      </c>
      <c r="D6831" s="7" t="s">
        <v>7952</v>
      </c>
      <c r="E6831" s="7" t="s">
        <v>7952</v>
      </c>
      <c r="F6831" s="27"/>
    </row>
    <row r="6832" spans="1:6" x14ac:dyDescent="0.3">
      <c r="A6832" s="7" t="s">
        <v>19519</v>
      </c>
      <c r="B6832" s="7" t="s">
        <v>19520</v>
      </c>
      <c r="C6832" s="7" t="s">
        <v>8021</v>
      </c>
      <c r="D6832" s="7" t="s">
        <v>7952</v>
      </c>
      <c r="E6832" s="7" t="s">
        <v>7952</v>
      </c>
      <c r="F6832" s="27"/>
    </row>
    <row r="6833" spans="1:6" x14ac:dyDescent="0.3">
      <c r="A6833" s="7" t="s">
        <v>19521</v>
      </c>
      <c r="B6833" s="7" t="s">
        <v>19522</v>
      </c>
      <c r="C6833" s="7" t="s">
        <v>8021</v>
      </c>
      <c r="D6833" s="7" t="s">
        <v>7952</v>
      </c>
      <c r="E6833" s="7" t="s">
        <v>7952</v>
      </c>
      <c r="F6833" s="27"/>
    </row>
    <row r="6834" spans="1:6" x14ac:dyDescent="0.3">
      <c r="A6834" s="7" t="s">
        <v>19523</v>
      </c>
      <c r="B6834" s="7" t="s">
        <v>19524</v>
      </c>
      <c r="C6834" s="7" t="s">
        <v>8021</v>
      </c>
      <c r="D6834" s="7" t="s">
        <v>7952</v>
      </c>
      <c r="E6834" s="7" t="s">
        <v>7952</v>
      </c>
      <c r="F6834" s="27"/>
    </row>
    <row r="6835" spans="1:6" x14ac:dyDescent="0.3">
      <c r="A6835" s="7" t="s">
        <v>19525</v>
      </c>
      <c r="B6835" s="7" t="s">
        <v>19526</v>
      </c>
      <c r="C6835" s="7" t="s">
        <v>8021</v>
      </c>
      <c r="D6835" s="7" t="s">
        <v>7952</v>
      </c>
      <c r="E6835" s="7" t="s">
        <v>7952</v>
      </c>
      <c r="F6835" s="27"/>
    </row>
    <row r="6836" spans="1:6" x14ac:dyDescent="0.3">
      <c r="A6836" s="7" t="s">
        <v>19527</v>
      </c>
      <c r="B6836" s="7" t="s">
        <v>19528</v>
      </c>
      <c r="C6836" s="7" t="s">
        <v>8021</v>
      </c>
      <c r="D6836" s="7" t="s">
        <v>7952</v>
      </c>
      <c r="E6836" s="7" t="s">
        <v>7952</v>
      </c>
      <c r="F6836" s="27"/>
    </row>
    <row r="6837" spans="1:6" x14ac:dyDescent="0.3">
      <c r="A6837" s="7" t="s">
        <v>19529</v>
      </c>
      <c r="B6837" s="7" t="s">
        <v>19530</v>
      </c>
      <c r="C6837" s="7" t="s">
        <v>8021</v>
      </c>
      <c r="D6837" s="7" t="s">
        <v>7952</v>
      </c>
      <c r="E6837" s="7" t="s">
        <v>7952</v>
      </c>
      <c r="F6837" s="27"/>
    </row>
    <row r="6838" spans="1:6" x14ac:dyDescent="0.3">
      <c r="A6838" s="7" t="s">
        <v>19531</v>
      </c>
      <c r="B6838" s="7" t="s">
        <v>19532</v>
      </c>
      <c r="C6838" s="7" t="s">
        <v>8021</v>
      </c>
      <c r="D6838" s="7" t="s">
        <v>7952</v>
      </c>
      <c r="E6838" s="7" t="s">
        <v>7952</v>
      </c>
      <c r="F6838" s="27"/>
    </row>
    <row r="6839" spans="1:6" x14ac:dyDescent="0.3">
      <c r="A6839" s="7" t="s">
        <v>19533</v>
      </c>
      <c r="B6839" s="7" t="s">
        <v>19534</v>
      </c>
      <c r="C6839" s="7" t="s">
        <v>8021</v>
      </c>
      <c r="D6839" s="7" t="s">
        <v>7952</v>
      </c>
      <c r="E6839" s="7" t="s">
        <v>7952</v>
      </c>
      <c r="F6839" s="27"/>
    </row>
    <row r="6840" spans="1:6" x14ac:dyDescent="0.3">
      <c r="A6840" s="7" t="s">
        <v>19535</v>
      </c>
      <c r="B6840" s="7" t="s">
        <v>19536</v>
      </c>
      <c r="C6840" s="7" t="s">
        <v>8021</v>
      </c>
      <c r="D6840" s="7" t="s">
        <v>7952</v>
      </c>
      <c r="E6840" s="7" t="s">
        <v>7952</v>
      </c>
      <c r="F6840" s="27"/>
    </row>
    <row r="6841" spans="1:6" x14ac:dyDescent="0.3">
      <c r="A6841" s="7" t="s">
        <v>19537</v>
      </c>
      <c r="B6841" s="7" t="s">
        <v>19538</v>
      </c>
      <c r="C6841" s="7" t="s">
        <v>8021</v>
      </c>
      <c r="D6841" s="7" t="s">
        <v>7952</v>
      </c>
      <c r="E6841" s="7" t="s">
        <v>7952</v>
      </c>
      <c r="F6841" s="27"/>
    </row>
    <row r="6842" spans="1:6" x14ac:dyDescent="0.3">
      <c r="A6842" s="7" t="s">
        <v>19539</v>
      </c>
      <c r="B6842" s="7" t="s">
        <v>19540</v>
      </c>
      <c r="C6842" s="7" t="s">
        <v>8021</v>
      </c>
      <c r="D6842" s="7" t="s">
        <v>7952</v>
      </c>
      <c r="E6842" s="7" t="s">
        <v>7952</v>
      </c>
      <c r="F6842" s="27"/>
    </row>
    <row r="6843" spans="1:6" x14ac:dyDescent="0.3">
      <c r="A6843" s="7" t="s">
        <v>19541</v>
      </c>
      <c r="B6843" s="7" t="s">
        <v>19542</v>
      </c>
      <c r="C6843" s="7" t="s">
        <v>8021</v>
      </c>
      <c r="D6843" s="7" t="s">
        <v>7952</v>
      </c>
      <c r="E6843" s="7" t="s">
        <v>7952</v>
      </c>
      <c r="F6843" s="27"/>
    </row>
    <row r="6844" spans="1:6" x14ac:dyDescent="0.3">
      <c r="A6844" s="7" t="s">
        <v>19543</v>
      </c>
      <c r="B6844" s="7" t="s">
        <v>19544</v>
      </c>
      <c r="C6844" s="7" t="s">
        <v>8021</v>
      </c>
      <c r="D6844" s="7" t="s">
        <v>7952</v>
      </c>
      <c r="E6844" s="7" t="s">
        <v>7952</v>
      </c>
      <c r="F6844" s="27"/>
    </row>
    <row r="6845" spans="1:6" x14ac:dyDescent="0.3">
      <c r="A6845" s="7" t="s">
        <v>19545</v>
      </c>
      <c r="B6845" s="7" t="s">
        <v>19546</v>
      </c>
      <c r="C6845" s="7" t="s">
        <v>8021</v>
      </c>
      <c r="D6845" s="7" t="s">
        <v>7952</v>
      </c>
      <c r="E6845" s="7" t="s">
        <v>7952</v>
      </c>
      <c r="F6845" s="27"/>
    </row>
    <row r="6846" spans="1:6" x14ac:dyDescent="0.3">
      <c r="A6846" s="7" t="s">
        <v>19547</v>
      </c>
      <c r="B6846" s="7" t="s">
        <v>8912</v>
      </c>
      <c r="C6846" s="7" t="s">
        <v>8021</v>
      </c>
      <c r="D6846" s="7" t="s">
        <v>7952</v>
      </c>
      <c r="E6846" s="7" t="s">
        <v>7952</v>
      </c>
      <c r="F6846" s="27"/>
    </row>
    <row r="6847" spans="1:6" x14ac:dyDescent="0.3">
      <c r="A6847" s="7" t="s">
        <v>19548</v>
      </c>
      <c r="B6847" s="7" t="s">
        <v>19549</v>
      </c>
      <c r="C6847" s="7" t="s">
        <v>8021</v>
      </c>
      <c r="D6847" s="7" t="s">
        <v>7952</v>
      </c>
      <c r="E6847" s="7" t="s">
        <v>7952</v>
      </c>
      <c r="F6847" s="27"/>
    </row>
    <row r="6848" spans="1:6" x14ac:dyDescent="0.3">
      <c r="A6848" s="7" t="s">
        <v>19550</v>
      </c>
      <c r="B6848" s="7" t="s">
        <v>19551</v>
      </c>
      <c r="C6848" s="7" t="s">
        <v>8021</v>
      </c>
      <c r="D6848" s="7" t="s">
        <v>7952</v>
      </c>
      <c r="E6848" s="7" t="s">
        <v>7952</v>
      </c>
      <c r="F6848" s="27"/>
    </row>
    <row r="6849" spans="1:6" x14ac:dyDescent="0.3">
      <c r="A6849" s="7" t="s">
        <v>19552</v>
      </c>
      <c r="B6849" s="7" t="s">
        <v>19553</v>
      </c>
      <c r="C6849" s="7" t="s">
        <v>8021</v>
      </c>
      <c r="D6849" s="7" t="s">
        <v>7952</v>
      </c>
      <c r="E6849" s="7" t="s">
        <v>7952</v>
      </c>
      <c r="F6849" s="27"/>
    </row>
    <row r="6850" spans="1:6" x14ac:dyDescent="0.3">
      <c r="A6850" s="7" t="s">
        <v>19554</v>
      </c>
      <c r="B6850" s="7" t="s">
        <v>6479</v>
      </c>
      <c r="C6850" s="7" t="s">
        <v>8021</v>
      </c>
      <c r="D6850" s="7" t="s">
        <v>7952</v>
      </c>
      <c r="E6850" s="7" t="s">
        <v>7952</v>
      </c>
      <c r="F6850" s="27"/>
    </row>
    <row r="6851" spans="1:6" x14ac:dyDescent="0.3">
      <c r="A6851" s="7" t="s">
        <v>19555</v>
      </c>
      <c r="B6851" s="7" t="s">
        <v>6467</v>
      </c>
      <c r="C6851" s="7" t="s">
        <v>8021</v>
      </c>
      <c r="D6851" s="7" t="s">
        <v>7952</v>
      </c>
      <c r="E6851" s="7" t="s">
        <v>7952</v>
      </c>
      <c r="F6851" s="27"/>
    </row>
    <row r="6852" spans="1:6" x14ac:dyDescent="0.3">
      <c r="A6852" s="7" t="s">
        <v>19556</v>
      </c>
      <c r="B6852" s="7" t="s">
        <v>6462</v>
      </c>
      <c r="C6852" s="7" t="s">
        <v>8021</v>
      </c>
      <c r="D6852" s="7" t="s">
        <v>7952</v>
      </c>
      <c r="E6852" s="7" t="s">
        <v>7952</v>
      </c>
      <c r="F6852" s="27"/>
    </row>
    <row r="6853" spans="1:6" x14ac:dyDescent="0.3">
      <c r="A6853" s="7" t="s">
        <v>19557</v>
      </c>
      <c r="B6853" s="7" t="s">
        <v>6475</v>
      </c>
      <c r="C6853" s="7" t="s">
        <v>8021</v>
      </c>
      <c r="D6853" s="7" t="s">
        <v>7952</v>
      </c>
      <c r="E6853" s="7" t="s">
        <v>7952</v>
      </c>
      <c r="F6853" s="27"/>
    </row>
    <row r="6854" spans="1:6" x14ac:dyDescent="0.3">
      <c r="A6854" s="7" t="s">
        <v>19558</v>
      </c>
      <c r="B6854" s="7" t="s">
        <v>6466</v>
      </c>
      <c r="C6854" s="7" t="s">
        <v>8021</v>
      </c>
      <c r="D6854" s="7" t="s">
        <v>7952</v>
      </c>
      <c r="E6854" s="7" t="s">
        <v>7952</v>
      </c>
      <c r="F6854" s="27"/>
    </row>
    <row r="6855" spans="1:6" x14ac:dyDescent="0.3">
      <c r="A6855" s="7" t="s">
        <v>19559</v>
      </c>
      <c r="B6855" s="7" t="s">
        <v>19560</v>
      </c>
      <c r="C6855" s="7" t="s">
        <v>8021</v>
      </c>
      <c r="D6855" s="7" t="s">
        <v>7952</v>
      </c>
      <c r="E6855" s="7" t="s">
        <v>7952</v>
      </c>
      <c r="F6855" s="27"/>
    </row>
    <row r="6856" spans="1:6" x14ac:dyDescent="0.3">
      <c r="A6856" s="7" t="s">
        <v>19561</v>
      </c>
      <c r="B6856" s="7" t="s">
        <v>6478</v>
      </c>
      <c r="C6856" s="7" t="s">
        <v>8021</v>
      </c>
      <c r="D6856" s="7" t="s">
        <v>7952</v>
      </c>
      <c r="E6856" s="7" t="s">
        <v>7952</v>
      </c>
      <c r="F6856" s="27"/>
    </row>
    <row r="6857" spans="1:6" x14ac:dyDescent="0.3">
      <c r="A6857" s="7" t="s">
        <v>19562</v>
      </c>
      <c r="B6857" s="7" t="s">
        <v>6477</v>
      </c>
      <c r="C6857" s="7" t="s">
        <v>8021</v>
      </c>
      <c r="D6857" s="7" t="s">
        <v>7952</v>
      </c>
      <c r="E6857" s="7" t="s">
        <v>7952</v>
      </c>
      <c r="F6857" s="27"/>
    </row>
    <row r="6858" spans="1:6" x14ac:dyDescent="0.3">
      <c r="A6858" s="7" t="s">
        <v>19563</v>
      </c>
      <c r="B6858" s="7" t="s">
        <v>19564</v>
      </c>
      <c r="C6858" s="7" t="s">
        <v>8021</v>
      </c>
      <c r="D6858" s="7" t="s">
        <v>7952</v>
      </c>
      <c r="E6858" s="7" t="s">
        <v>7952</v>
      </c>
      <c r="F6858" s="27"/>
    </row>
    <row r="6859" spans="1:6" x14ac:dyDescent="0.3">
      <c r="A6859" s="7" t="s">
        <v>19565</v>
      </c>
      <c r="B6859" s="7" t="s">
        <v>6458</v>
      </c>
      <c r="C6859" s="7" t="s">
        <v>8021</v>
      </c>
      <c r="D6859" s="7" t="s">
        <v>7952</v>
      </c>
      <c r="E6859" s="7" t="s">
        <v>7952</v>
      </c>
      <c r="F6859" s="27"/>
    </row>
    <row r="6860" spans="1:6" x14ac:dyDescent="0.3">
      <c r="A6860" s="7" t="s">
        <v>19566</v>
      </c>
      <c r="B6860" s="7" t="s">
        <v>6469</v>
      </c>
      <c r="C6860" s="7" t="s">
        <v>8021</v>
      </c>
      <c r="D6860" s="7" t="s">
        <v>7952</v>
      </c>
      <c r="E6860" s="7" t="s">
        <v>7952</v>
      </c>
      <c r="F6860" s="27"/>
    </row>
    <row r="6861" spans="1:6" x14ac:dyDescent="0.3">
      <c r="A6861" s="7" t="s">
        <v>19567</v>
      </c>
      <c r="B6861" s="7" t="s">
        <v>19568</v>
      </c>
      <c r="C6861" s="7" t="s">
        <v>8021</v>
      </c>
      <c r="D6861" s="7" t="s">
        <v>7952</v>
      </c>
      <c r="E6861" s="7" t="s">
        <v>7952</v>
      </c>
      <c r="F6861" s="27"/>
    </row>
    <row r="6862" spans="1:6" x14ac:dyDescent="0.3">
      <c r="A6862" s="7" t="s">
        <v>19569</v>
      </c>
      <c r="B6862" s="7" t="s">
        <v>19570</v>
      </c>
      <c r="C6862" s="7" t="s">
        <v>8021</v>
      </c>
      <c r="D6862" s="7" t="s">
        <v>7952</v>
      </c>
      <c r="E6862" s="7" t="s">
        <v>7952</v>
      </c>
      <c r="F6862" s="27"/>
    </row>
    <row r="6863" spans="1:6" x14ac:dyDescent="0.3">
      <c r="A6863" s="7" t="s">
        <v>19571</v>
      </c>
      <c r="B6863" s="7" t="s">
        <v>19572</v>
      </c>
      <c r="C6863" s="7" t="s">
        <v>8021</v>
      </c>
      <c r="D6863" s="7" t="s">
        <v>7952</v>
      </c>
      <c r="E6863" s="7" t="s">
        <v>7952</v>
      </c>
      <c r="F6863" s="27"/>
    </row>
    <row r="6864" spans="1:6" x14ac:dyDescent="0.3">
      <c r="A6864" s="7" t="s">
        <v>19573</v>
      </c>
      <c r="B6864" s="7" t="s">
        <v>19574</v>
      </c>
      <c r="C6864" s="7" t="s">
        <v>8021</v>
      </c>
      <c r="D6864" s="7" t="s">
        <v>7952</v>
      </c>
      <c r="E6864" s="7" t="s">
        <v>7952</v>
      </c>
      <c r="F6864" s="27"/>
    </row>
    <row r="6865" spans="1:6" x14ac:dyDescent="0.3">
      <c r="A6865" s="7" t="s">
        <v>19575</v>
      </c>
      <c r="B6865" s="7" t="s">
        <v>19576</v>
      </c>
      <c r="C6865" s="7" t="s">
        <v>8021</v>
      </c>
      <c r="D6865" s="7" t="s">
        <v>7952</v>
      </c>
      <c r="E6865" s="7" t="s">
        <v>7952</v>
      </c>
      <c r="F6865" s="27"/>
    </row>
    <row r="6866" spans="1:6" x14ac:dyDescent="0.3">
      <c r="A6866" s="7" t="s">
        <v>19577</v>
      </c>
      <c r="B6866" s="7" t="s">
        <v>19578</v>
      </c>
      <c r="C6866" s="7" t="s">
        <v>8021</v>
      </c>
      <c r="D6866" s="7" t="s">
        <v>7952</v>
      </c>
      <c r="E6866" s="7" t="s">
        <v>7952</v>
      </c>
      <c r="F6866" s="27"/>
    </row>
    <row r="6867" spans="1:6" x14ac:dyDescent="0.3">
      <c r="A6867" s="7" t="s">
        <v>19579</v>
      </c>
      <c r="B6867" s="7" t="s">
        <v>4853</v>
      </c>
      <c r="C6867" s="7" t="s">
        <v>8021</v>
      </c>
      <c r="D6867" s="7" t="s">
        <v>7952</v>
      </c>
      <c r="E6867" s="7" t="s">
        <v>7952</v>
      </c>
      <c r="F6867" s="27"/>
    </row>
    <row r="6868" spans="1:6" x14ac:dyDescent="0.3">
      <c r="A6868" s="7" t="s">
        <v>19580</v>
      </c>
      <c r="B6868" s="7" t="s">
        <v>19581</v>
      </c>
      <c r="C6868" s="7" t="s">
        <v>8021</v>
      </c>
      <c r="D6868" s="7" t="s">
        <v>7952</v>
      </c>
      <c r="E6868" s="7" t="s">
        <v>7952</v>
      </c>
      <c r="F6868" s="27"/>
    </row>
    <row r="6869" spans="1:6" x14ac:dyDescent="0.3">
      <c r="A6869" s="7" t="s">
        <v>19582</v>
      </c>
      <c r="B6869" s="7" t="s">
        <v>19583</v>
      </c>
      <c r="C6869" s="7" t="s">
        <v>8021</v>
      </c>
      <c r="D6869" s="7" t="s">
        <v>7952</v>
      </c>
      <c r="E6869" s="7" t="s">
        <v>7952</v>
      </c>
      <c r="F6869" s="27"/>
    </row>
    <row r="6870" spans="1:6" x14ac:dyDescent="0.3">
      <c r="A6870" s="7" t="s">
        <v>19584</v>
      </c>
      <c r="B6870" s="7" t="s">
        <v>19585</v>
      </c>
      <c r="C6870" s="7" t="s">
        <v>8021</v>
      </c>
      <c r="D6870" s="7" t="s">
        <v>7952</v>
      </c>
      <c r="E6870" s="7" t="s">
        <v>7952</v>
      </c>
      <c r="F6870" s="27"/>
    </row>
    <row r="6871" spans="1:6" x14ac:dyDescent="0.3">
      <c r="A6871" s="7" t="s">
        <v>19586</v>
      </c>
      <c r="B6871" s="7" t="s">
        <v>19587</v>
      </c>
      <c r="C6871" s="7" t="s">
        <v>8021</v>
      </c>
      <c r="D6871" s="7" t="s">
        <v>7952</v>
      </c>
      <c r="E6871" s="7" t="s">
        <v>7952</v>
      </c>
      <c r="F6871" s="27"/>
    </row>
    <row r="6872" spans="1:6" x14ac:dyDescent="0.3">
      <c r="A6872" s="7" t="s">
        <v>19588</v>
      </c>
      <c r="B6872" s="7" t="s">
        <v>19589</v>
      </c>
      <c r="C6872" s="7" t="s">
        <v>8021</v>
      </c>
      <c r="D6872" s="7" t="s">
        <v>7952</v>
      </c>
      <c r="E6872" s="7" t="s">
        <v>7952</v>
      </c>
      <c r="F6872" s="27"/>
    </row>
    <row r="6873" spans="1:6" x14ac:dyDescent="0.3">
      <c r="A6873" s="7" t="s">
        <v>19590</v>
      </c>
      <c r="B6873" s="7" t="s">
        <v>19591</v>
      </c>
      <c r="C6873" s="7" t="s">
        <v>8021</v>
      </c>
      <c r="D6873" s="7" t="s">
        <v>7952</v>
      </c>
      <c r="E6873" s="7" t="s">
        <v>7952</v>
      </c>
      <c r="F6873" s="27"/>
    </row>
    <row r="6874" spans="1:6" x14ac:dyDescent="0.3">
      <c r="A6874" s="7" t="s">
        <v>19592</v>
      </c>
      <c r="B6874" s="7" t="s">
        <v>19593</v>
      </c>
      <c r="C6874" s="7" t="s">
        <v>8021</v>
      </c>
      <c r="D6874" s="7" t="s">
        <v>7952</v>
      </c>
      <c r="E6874" s="7" t="s">
        <v>7952</v>
      </c>
      <c r="F6874" s="27"/>
    </row>
    <row r="6875" spans="1:6" x14ac:dyDescent="0.3">
      <c r="A6875" s="7" t="s">
        <v>19594</v>
      </c>
      <c r="B6875" s="7" t="s">
        <v>19595</v>
      </c>
      <c r="C6875" s="7" t="s">
        <v>8021</v>
      </c>
      <c r="D6875" s="7" t="s">
        <v>7952</v>
      </c>
      <c r="E6875" s="7" t="s">
        <v>7952</v>
      </c>
      <c r="F6875" s="27"/>
    </row>
    <row r="6876" spans="1:6" x14ac:dyDescent="0.3">
      <c r="A6876" s="7" t="s">
        <v>19596</v>
      </c>
      <c r="B6876" s="7" t="s">
        <v>19597</v>
      </c>
      <c r="C6876" s="7" t="s">
        <v>8021</v>
      </c>
      <c r="D6876" s="7" t="s">
        <v>7952</v>
      </c>
      <c r="E6876" s="7" t="s">
        <v>7952</v>
      </c>
      <c r="F6876" s="27"/>
    </row>
    <row r="6877" spans="1:6" x14ac:dyDescent="0.3">
      <c r="A6877" s="7" t="s">
        <v>19598</v>
      </c>
      <c r="B6877" s="7" t="s">
        <v>19599</v>
      </c>
      <c r="C6877" s="7" t="s">
        <v>8021</v>
      </c>
      <c r="D6877" s="7" t="s">
        <v>7952</v>
      </c>
      <c r="E6877" s="7" t="s">
        <v>7952</v>
      </c>
      <c r="F6877" s="27"/>
    </row>
    <row r="6878" spans="1:6" x14ac:dyDescent="0.3">
      <c r="A6878" s="7" t="s">
        <v>19600</v>
      </c>
      <c r="B6878" s="7" t="s">
        <v>19601</v>
      </c>
      <c r="C6878" s="7" t="s">
        <v>8021</v>
      </c>
      <c r="D6878" s="7" t="s">
        <v>7952</v>
      </c>
      <c r="E6878" s="7" t="s">
        <v>7952</v>
      </c>
      <c r="F6878" s="27"/>
    </row>
    <row r="6879" spans="1:6" x14ac:dyDescent="0.3">
      <c r="A6879" s="7" t="s">
        <v>19602</v>
      </c>
      <c r="B6879" s="7" t="s">
        <v>6471</v>
      </c>
      <c r="C6879" s="7" t="s">
        <v>8021</v>
      </c>
      <c r="D6879" s="7" t="s">
        <v>7952</v>
      </c>
      <c r="E6879" s="7" t="s">
        <v>7952</v>
      </c>
      <c r="F6879" s="27"/>
    </row>
    <row r="6880" spans="1:6" x14ac:dyDescent="0.3">
      <c r="A6880" s="7" t="s">
        <v>19603</v>
      </c>
      <c r="B6880" s="7" t="s">
        <v>19604</v>
      </c>
      <c r="C6880" s="7" t="s">
        <v>8021</v>
      </c>
      <c r="D6880" s="7" t="s">
        <v>7952</v>
      </c>
      <c r="E6880" s="7" t="s">
        <v>7952</v>
      </c>
      <c r="F6880" s="27"/>
    </row>
    <row r="6881" spans="1:6" x14ac:dyDescent="0.3">
      <c r="A6881" s="20" t="s">
        <v>19605</v>
      </c>
      <c r="B6881" s="20" t="s">
        <v>19606</v>
      </c>
      <c r="C6881" s="20" t="s">
        <v>8021</v>
      </c>
      <c r="D6881" s="20" t="s">
        <v>7952</v>
      </c>
      <c r="E6881" s="20" t="s">
        <v>7952</v>
      </c>
      <c r="F6881" s="27"/>
    </row>
    <row r="6882" spans="1:6" x14ac:dyDescent="0.3">
      <c r="A6882" s="7" t="s">
        <v>19607</v>
      </c>
      <c r="B6882" s="7" t="s">
        <v>19608</v>
      </c>
      <c r="C6882" s="7" t="s">
        <v>8021</v>
      </c>
      <c r="D6882" s="7" t="s">
        <v>7952</v>
      </c>
      <c r="E6882" s="7" t="s">
        <v>7952</v>
      </c>
      <c r="F6882" s="27"/>
    </row>
    <row r="6883" spans="1:6" x14ac:dyDescent="0.3">
      <c r="A6883" s="7" t="s">
        <v>19609</v>
      </c>
      <c r="B6883" s="7" t="s">
        <v>19610</v>
      </c>
      <c r="C6883" s="7" t="s">
        <v>8021</v>
      </c>
      <c r="D6883" s="7" t="s">
        <v>7952</v>
      </c>
      <c r="E6883" s="7" t="s">
        <v>7952</v>
      </c>
      <c r="F6883" s="27"/>
    </row>
    <row r="6884" spans="1:6" x14ac:dyDescent="0.3">
      <c r="A6884" s="7" t="s">
        <v>19611</v>
      </c>
      <c r="B6884" s="7" t="s">
        <v>11484</v>
      </c>
      <c r="C6884" s="7" t="s">
        <v>8021</v>
      </c>
      <c r="D6884" s="7" t="s">
        <v>7952</v>
      </c>
      <c r="E6884" s="7" t="s">
        <v>7952</v>
      </c>
      <c r="F6884" s="27"/>
    </row>
    <row r="6885" spans="1:6" x14ac:dyDescent="0.3">
      <c r="A6885" s="7" t="s">
        <v>19612</v>
      </c>
      <c r="B6885" s="7" t="s">
        <v>19613</v>
      </c>
      <c r="C6885" s="7" t="s">
        <v>8021</v>
      </c>
      <c r="D6885" s="7" t="s">
        <v>7952</v>
      </c>
      <c r="E6885" s="7" t="s">
        <v>7952</v>
      </c>
      <c r="F6885" s="27"/>
    </row>
    <row r="6886" spans="1:6" x14ac:dyDescent="0.3">
      <c r="A6886" s="7" t="s">
        <v>19614</v>
      </c>
      <c r="B6886" s="7" t="s">
        <v>19615</v>
      </c>
      <c r="C6886" s="7" t="s">
        <v>8021</v>
      </c>
      <c r="D6886" s="7" t="s">
        <v>7952</v>
      </c>
      <c r="E6886" s="7" t="s">
        <v>7952</v>
      </c>
      <c r="F6886" s="27"/>
    </row>
    <row r="6887" spans="1:6" x14ac:dyDescent="0.3">
      <c r="A6887" s="7" t="s">
        <v>19616</v>
      </c>
      <c r="B6887" s="7" t="s">
        <v>19617</v>
      </c>
      <c r="C6887" s="7" t="s">
        <v>8021</v>
      </c>
      <c r="D6887" s="7" t="s">
        <v>7952</v>
      </c>
      <c r="E6887" s="7" t="s">
        <v>7952</v>
      </c>
      <c r="F6887" s="27"/>
    </row>
    <row r="6888" spans="1:6" x14ac:dyDescent="0.3">
      <c r="A6888" s="7" t="s">
        <v>19618</v>
      </c>
      <c r="B6888" s="7" t="s">
        <v>19619</v>
      </c>
      <c r="C6888" s="7" t="s">
        <v>8021</v>
      </c>
      <c r="D6888" s="7" t="s">
        <v>7952</v>
      </c>
      <c r="E6888" s="7" t="s">
        <v>7952</v>
      </c>
      <c r="F6888" s="27"/>
    </row>
    <row r="6889" spans="1:6" x14ac:dyDescent="0.3">
      <c r="A6889" s="7" t="s">
        <v>19620</v>
      </c>
      <c r="B6889" s="7" t="s">
        <v>18786</v>
      </c>
      <c r="C6889" s="7" t="s">
        <v>8021</v>
      </c>
      <c r="D6889" s="7" t="s">
        <v>7952</v>
      </c>
      <c r="E6889" s="7" t="s">
        <v>7952</v>
      </c>
      <c r="F6889" s="27"/>
    </row>
    <row r="6890" spans="1:6" x14ac:dyDescent="0.3">
      <c r="A6890" s="7" t="s">
        <v>19621</v>
      </c>
      <c r="B6890" s="7" t="s">
        <v>19622</v>
      </c>
      <c r="C6890" s="7" t="s">
        <v>8021</v>
      </c>
      <c r="D6890" s="7" t="s">
        <v>7952</v>
      </c>
      <c r="E6890" s="7" t="s">
        <v>7952</v>
      </c>
      <c r="F6890" s="27"/>
    </row>
    <row r="6891" spans="1:6" x14ac:dyDescent="0.3">
      <c r="A6891" s="7" t="s">
        <v>19623</v>
      </c>
      <c r="B6891" s="7" t="s">
        <v>19624</v>
      </c>
      <c r="C6891" s="7" t="s">
        <v>8021</v>
      </c>
      <c r="D6891" s="7" t="s">
        <v>7952</v>
      </c>
      <c r="E6891" s="7" t="s">
        <v>7952</v>
      </c>
      <c r="F6891" s="27"/>
    </row>
    <row r="6892" spans="1:6" x14ac:dyDescent="0.3">
      <c r="A6892" s="7" t="s">
        <v>19625</v>
      </c>
      <c r="B6892" s="7" t="s">
        <v>19626</v>
      </c>
      <c r="C6892" s="7" t="s">
        <v>8021</v>
      </c>
      <c r="D6892" s="7" t="s">
        <v>7952</v>
      </c>
      <c r="E6892" s="7" t="s">
        <v>7952</v>
      </c>
      <c r="F6892" s="27"/>
    </row>
    <row r="6893" spans="1:6" x14ac:dyDescent="0.3">
      <c r="A6893" s="7" t="s">
        <v>19627</v>
      </c>
      <c r="B6893" s="7" t="s">
        <v>19628</v>
      </c>
      <c r="C6893" s="7" t="s">
        <v>8021</v>
      </c>
      <c r="D6893" s="7" t="s">
        <v>7952</v>
      </c>
      <c r="E6893" s="7" t="s">
        <v>7952</v>
      </c>
      <c r="F6893" s="27"/>
    </row>
    <row r="6894" spans="1:6" x14ac:dyDescent="0.3">
      <c r="A6894" s="7" t="s">
        <v>19629</v>
      </c>
      <c r="B6894" s="7" t="s">
        <v>19630</v>
      </c>
      <c r="C6894" s="7" t="s">
        <v>8021</v>
      </c>
      <c r="D6894" s="7" t="s">
        <v>7952</v>
      </c>
      <c r="E6894" s="7" t="s">
        <v>7952</v>
      </c>
      <c r="F6894" s="27"/>
    </row>
    <row r="6895" spans="1:6" x14ac:dyDescent="0.3">
      <c r="A6895" s="7" t="s">
        <v>19631</v>
      </c>
      <c r="B6895" s="7" t="s">
        <v>19632</v>
      </c>
      <c r="C6895" s="7" t="s">
        <v>8021</v>
      </c>
      <c r="D6895" s="7" t="s">
        <v>7952</v>
      </c>
      <c r="E6895" s="7" t="s">
        <v>7952</v>
      </c>
      <c r="F6895" s="27"/>
    </row>
    <row r="6896" spans="1:6" x14ac:dyDescent="0.3">
      <c r="A6896" s="7" t="s">
        <v>19633</v>
      </c>
      <c r="B6896" s="7" t="s">
        <v>19634</v>
      </c>
      <c r="C6896" s="7" t="s">
        <v>8021</v>
      </c>
      <c r="D6896" s="7" t="s">
        <v>7952</v>
      </c>
      <c r="E6896" s="7" t="s">
        <v>7952</v>
      </c>
      <c r="F6896" s="27"/>
    </row>
    <row r="6897" spans="1:6" x14ac:dyDescent="0.3">
      <c r="A6897" s="7" t="s">
        <v>19635</v>
      </c>
      <c r="B6897" s="7" t="s">
        <v>19636</v>
      </c>
      <c r="C6897" s="7" t="s">
        <v>8021</v>
      </c>
      <c r="D6897" s="7" t="s">
        <v>7952</v>
      </c>
      <c r="E6897" s="7" t="s">
        <v>7952</v>
      </c>
      <c r="F6897" s="27"/>
    </row>
    <row r="6898" spans="1:6" x14ac:dyDescent="0.3">
      <c r="A6898" s="7" t="s">
        <v>19637</v>
      </c>
      <c r="B6898" s="7" t="s">
        <v>19638</v>
      </c>
      <c r="C6898" s="7" t="s">
        <v>8021</v>
      </c>
      <c r="D6898" s="7" t="s">
        <v>7952</v>
      </c>
      <c r="E6898" s="7" t="s">
        <v>7952</v>
      </c>
      <c r="F6898" s="27"/>
    </row>
    <row r="6899" spans="1:6" x14ac:dyDescent="0.3">
      <c r="A6899" s="7" t="s">
        <v>19639</v>
      </c>
      <c r="B6899" s="7" t="s">
        <v>19640</v>
      </c>
      <c r="C6899" s="7" t="s">
        <v>8021</v>
      </c>
      <c r="D6899" s="7" t="s">
        <v>7952</v>
      </c>
      <c r="E6899" s="7" t="s">
        <v>7952</v>
      </c>
      <c r="F6899" s="27"/>
    </row>
    <row r="6900" spans="1:6" x14ac:dyDescent="0.3">
      <c r="A6900" s="7" t="s">
        <v>19641</v>
      </c>
      <c r="B6900" s="7" t="s">
        <v>19642</v>
      </c>
      <c r="C6900" s="7" t="s">
        <v>8021</v>
      </c>
      <c r="D6900" s="7" t="s">
        <v>7952</v>
      </c>
      <c r="E6900" s="7" t="s">
        <v>7952</v>
      </c>
      <c r="F6900" s="27"/>
    </row>
    <row r="6901" spans="1:6" x14ac:dyDescent="0.3">
      <c r="A6901" s="7" t="s">
        <v>19643</v>
      </c>
      <c r="B6901" s="7" t="s">
        <v>19644</v>
      </c>
      <c r="C6901" s="7" t="s">
        <v>8021</v>
      </c>
      <c r="D6901" s="7" t="s">
        <v>7952</v>
      </c>
      <c r="E6901" s="7" t="s">
        <v>7952</v>
      </c>
      <c r="F6901" s="27"/>
    </row>
    <row r="6902" spans="1:6" x14ac:dyDescent="0.3">
      <c r="A6902" s="7" t="s">
        <v>19645</v>
      </c>
      <c r="B6902" s="7" t="s">
        <v>19646</v>
      </c>
      <c r="C6902" s="7" t="s">
        <v>8021</v>
      </c>
      <c r="D6902" s="7" t="s">
        <v>7952</v>
      </c>
      <c r="E6902" s="7" t="s">
        <v>7952</v>
      </c>
      <c r="F6902" s="27"/>
    </row>
    <row r="6903" spans="1:6" x14ac:dyDescent="0.3">
      <c r="A6903" s="7" t="s">
        <v>19647</v>
      </c>
      <c r="B6903" s="7" t="s">
        <v>19648</v>
      </c>
      <c r="C6903" s="7" t="s">
        <v>8021</v>
      </c>
      <c r="D6903" s="7" t="s">
        <v>7952</v>
      </c>
      <c r="E6903" s="7" t="s">
        <v>7952</v>
      </c>
      <c r="F6903" s="27"/>
    </row>
    <row r="6904" spans="1:6" x14ac:dyDescent="0.3">
      <c r="A6904" s="7" t="s">
        <v>19649</v>
      </c>
      <c r="B6904" s="7" t="s">
        <v>19650</v>
      </c>
      <c r="C6904" s="7" t="s">
        <v>8021</v>
      </c>
      <c r="D6904" s="7" t="s">
        <v>7952</v>
      </c>
      <c r="E6904" s="7" t="s">
        <v>7952</v>
      </c>
      <c r="F6904" s="27"/>
    </row>
    <row r="6905" spans="1:6" x14ac:dyDescent="0.3">
      <c r="A6905" s="20" t="s">
        <v>19651</v>
      </c>
      <c r="B6905" s="20" t="s">
        <v>19652</v>
      </c>
      <c r="C6905" s="20" t="s">
        <v>8021</v>
      </c>
      <c r="D6905" s="20" t="s">
        <v>7952</v>
      </c>
      <c r="E6905" s="20" t="s">
        <v>7952</v>
      </c>
      <c r="F6905" s="27"/>
    </row>
    <row r="6906" spans="1:6" x14ac:dyDescent="0.3">
      <c r="A6906" s="7" t="s">
        <v>19653</v>
      </c>
      <c r="B6906" s="7" t="s">
        <v>19654</v>
      </c>
      <c r="C6906" s="7" t="s">
        <v>8021</v>
      </c>
      <c r="D6906" s="7" t="s">
        <v>7952</v>
      </c>
      <c r="E6906" s="7" t="s">
        <v>7952</v>
      </c>
      <c r="F6906" s="27"/>
    </row>
    <row r="6907" spans="1:6" x14ac:dyDescent="0.3">
      <c r="A6907" s="7" t="s">
        <v>19655</v>
      </c>
      <c r="B6907" s="7" t="s">
        <v>19656</v>
      </c>
      <c r="C6907" s="7" t="s">
        <v>8021</v>
      </c>
      <c r="D6907" s="7" t="s">
        <v>7952</v>
      </c>
      <c r="E6907" s="7" t="s">
        <v>7952</v>
      </c>
      <c r="F6907" s="27"/>
    </row>
    <row r="6908" spans="1:6" x14ac:dyDescent="0.3">
      <c r="A6908" s="7" t="s">
        <v>19657</v>
      </c>
      <c r="B6908" s="7" t="s">
        <v>19658</v>
      </c>
      <c r="C6908" s="7" t="s">
        <v>8021</v>
      </c>
      <c r="D6908" s="7" t="s">
        <v>7952</v>
      </c>
      <c r="E6908" s="7" t="s">
        <v>7952</v>
      </c>
      <c r="F6908" s="27"/>
    </row>
    <row r="6909" spans="1:6" x14ac:dyDescent="0.3">
      <c r="A6909" s="7" t="s">
        <v>19659</v>
      </c>
      <c r="B6909" s="7" t="s">
        <v>19660</v>
      </c>
      <c r="C6909" s="7" t="s">
        <v>8021</v>
      </c>
      <c r="D6909" s="7" t="s">
        <v>7952</v>
      </c>
      <c r="E6909" s="7" t="s">
        <v>7952</v>
      </c>
      <c r="F6909" s="27"/>
    </row>
    <row r="6910" spans="1:6" x14ac:dyDescent="0.3">
      <c r="A6910" s="7" t="s">
        <v>19661</v>
      </c>
      <c r="B6910" s="7" t="s">
        <v>19662</v>
      </c>
      <c r="C6910" s="7" t="s">
        <v>8021</v>
      </c>
      <c r="D6910" s="7" t="s">
        <v>7952</v>
      </c>
      <c r="E6910" s="7" t="s">
        <v>7952</v>
      </c>
      <c r="F6910" s="27"/>
    </row>
    <row r="6911" spans="1:6" x14ac:dyDescent="0.3">
      <c r="A6911" s="7" t="s">
        <v>19663</v>
      </c>
      <c r="B6911" s="7" t="s">
        <v>19664</v>
      </c>
      <c r="C6911" s="7" t="s">
        <v>8021</v>
      </c>
      <c r="D6911" s="7" t="s">
        <v>7952</v>
      </c>
      <c r="E6911" s="7" t="s">
        <v>7952</v>
      </c>
      <c r="F6911" s="27"/>
    </row>
    <row r="6912" spans="1:6" x14ac:dyDescent="0.3">
      <c r="A6912" s="7" t="s">
        <v>19665</v>
      </c>
      <c r="B6912" s="7" t="s">
        <v>19666</v>
      </c>
      <c r="C6912" s="7" t="s">
        <v>8021</v>
      </c>
      <c r="D6912" s="7" t="s">
        <v>7952</v>
      </c>
      <c r="E6912" s="7" t="s">
        <v>7952</v>
      </c>
      <c r="F6912" s="27"/>
    </row>
    <row r="6913" spans="1:6" x14ac:dyDescent="0.3">
      <c r="A6913" s="7" t="s">
        <v>19667</v>
      </c>
      <c r="B6913" s="7" t="s">
        <v>19668</v>
      </c>
      <c r="C6913" s="7" t="s">
        <v>8021</v>
      </c>
      <c r="D6913" s="7" t="s">
        <v>7952</v>
      </c>
      <c r="E6913" s="7" t="s">
        <v>7952</v>
      </c>
      <c r="F6913" s="27"/>
    </row>
    <row r="6914" spans="1:6" x14ac:dyDescent="0.3">
      <c r="A6914" s="7" t="s">
        <v>19669</v>
      </c>
      <c r="B6914" s="7" t="s">
        <v>19670</v>
      </c>
      <c r="C6914" s="7" t="s">
        <v>8021</v>
      </c>
      <c r="D6914" s="7" t="s">
        <v>7952</v>
      </c>
      <c r="E6914" s="7" t="s">
        <v>7952</v>
      </c>
      <c r="F6914" s="27"/>
    </row>
    <row r="6915" spans="1:6" x14ac:dyDescent="0.3">
      <c r="A6915" s="7" t="s">
        <v>19671</v>
      </c>
      <c r="B6915" s="7" t="s">
        <v>19672</v>
      </c>
      <c r="C6915" s="7" t="s">
        <v>8021</v>
      </c>
      <c r="D6915" s="7" t="s">
        <v>7952</v>
      </c>
      <c r="E6915" s="7" t="s">
        <v>7952</v>
      </c>
      <c r="F6915" s="27"/>
    </row>
    <row r="6916" spans="1:6" x14ac:dyDescent="0.3">
      <c r="A6916" s="7" t="s">
        <v>19673</v>
      </c>
      <c r="B6916" s="7" t="s">
        <v>19674</v>
      </c>
      <c r="C6916" s="7" t="s">
        <v>8021</v>
      </c>
      <c r="D6916" s="7" t="s">
        <v>7952</v>
      </c>
      <c r="E6916" s="7" t="s">
        <v>7952</v>
      </c>
      <c r="F6916" s="27"/>
    </row>
    <row r="6917" spans="1:6" x14ac:dyDescent="0.3">
      <c r="A6917" s="7" t="s">
        <v>19675</v>
      </c>
      <c r="B6917" s="7" t="s">
        <v>19676</v>
      </c>
      <c r="C6917" s="7" t="s">
        <v>8021</v>
      </c>
      <c r="D6917" s="7" t="s">
        <v>7952</v>
      </c>
      <c r="E6917" s="7" t="s">
        <v>7952</v>
      </c>
      <c r="F6917" s="27"/>
    </row>
    <row r="6918" spans="1:6" x14ac:dyDescent="0.3">
      <c r="A6918" s="7" t="s">
        <v>19677</v>
      </c>
      <c r="B6918" s="7" t="s">
        <v>19678</v>
      </c>
      <c r="C6918" s="7" t="s">
        <v>8021</v>
      </c>
      <c r="D6918" s="7" t="s">
        <v>7952</v>
      </c>
      <c r="E6918" s="7" t="s">
        <v>7952</v>
      </c>
      <c r="F6918" s="27"/>
    </row>
    <row r="6919" spans="1:6" x14ac:dyDescent="0.3">
      <c r="A6919" s="7" t="s">
        <v>19679</v>
      </c>
      <c r="B6919" s="7" t="s">
        <v>19680</v>
      </c>
      <c r="C6919" s="7" t="s">
        <v>8021</v>
      </c>
      <c r="D6919" s="7" t="s">
        <v>7952</v>
      </c>
      <c r="E6919" s="7" t="s">
        <v>7952</v>
      </c>
      <c r="F6919" s="27"/>
    </row>
    <row r="6920" spans="1:6" x14ac:dyDescent="0.3">
      <c r="A6920" s="7" t="s">
        <v>19681</v>
      </c>
      <c r="B6920" s="7" t="s">
        <v>19682</v>
      </c>
      <c r="C6920" s="7" t="s">
        <v>8021</v>
      </c>
      <c r="D6920" s="7" t="s">
        <v>7952</v>
      </c>
      <c r="E6920" s="7" t="s">
        <v>7952</v>
      </c>
      <c r="F6920" s="27"/>
    </row>
    <row r="6921" spans="1:6" x14ac:dyDescent="0.3">
      <c r="A6921" s="7" t="s">
        <v>19683</v>
      </c>
      <c r="B6921" s="7" t="s">
        <v>19684</v>
      </c>
      <c r="C6921" s="7" t="s">
        <v>8021</v>
      </c>
      <c r="D6921" s="7" t="s">
        <v>7952</v>
      </c>
      <c r="E6921" s="7" t="s">
        <v>7952</v>
      </c>
      <c r="F6921" s="27"/>
    </row>
    <row r="6922" spans="1:6" x14ac:dyDescent="0.3">
      <c r="A6922" s="7" t="s">
        <v>19685</v>
      </c>
      <c r="B6922" s="7" t="s">
        <v>19686</v>
      </c>
      <c r="C6922" s="7" t="s">
        <v>8021</v>
      </c>
      <c r="D6922" s="7" t="s">
        <v>7952</v>
      </c>
      <c r="E6922" s="7" t="s">
        <v>7952</v>
      </c>
      <c r="F6922" s="27"/>
    </row>
    <row r="6923" spans="1:6" x14ac:dyDescent="0.3">
      <c r="A6923" s="7" t="s">
        <v>19687</v>
      </c>
      <c r="B6923" s="7" t="s">
        <v>19688</v>
      </c>
      <c r="C6923" s="7" t="s">
        <v>8021</v>
      </c>
      <c r="D6923" s="7" t="s">
        <v>7952</v>
      </c>
      <c r="E6923" s="7" t="s">
        <v>7952</v>
      </c>
      <c r="F6923" s="27"/>
    </row>
    <row r="6924" spans="1:6" x14ac:dyDescent="0.3">
      <c r="A6924" s="7" t="s">
        <v>19689</v>
      </c>
      <c r="B6924" s="7" t="s">
        <v>19690</v>
      </c>
      <c r="C6924" s="7" t="s">
        <v>8021</v>
      </c>
      <c r="D6924" s="7" t="s">
        <v>7952</v>
      </c>
      <c r="E6924" s="7" t="s">
        <v>7952</v>
      </c>
      <c r="F6924" s="27"/>
    </row>
    <row r="6925" spans="1:6" x14ac:dyDescent="0.3">
      <c r="A6925" s="7" t="s">
        <v>19691</v>
      </c>
      <c r="B6925" s="7" t="s">
        <v>19692</v>
      </c>
      <c r="C6925" s="7" t="s">
        <v>8021</v>
      </c>
      <c r="D6925" s="7" t="s">
        <v>7952</v>
      </c>
      <c r="E6925" s="7" t="s">
        <v>7952</v>
      </c>
      <c r="F6925" s="27"/>
    </row>
    <row r="6926" spans="1:6" x14ac:dyDescent="0.3">
      <c r="A6926" s="7" t="s">
        <v>19693</v>
      </c>
      <c r="B6926" s="7" t="s">
        <v>19694</v>
      </c>
      <c r="C6926" s="7" t="s">
        <v>8021</v>
      </c>
      <c r="D6926" s="7" t="s">
        <v>7952</v>
      </c>
      <c r="E6926" s="7" t="s">
        <v>7952</v>
      </c>
      <c r="F6926" s="27"/>
    </row>
    <row r="6927" spans="1:6" x14ac:dyDescent="0.3">
      <c r="A6927" s="7" t="s">
        <v>19695</v>
      </c>
      <c r="B6927" s="7" t="s">
        <v>19696</v>
      </c>
      <c r="C6927" s="7" t="s">
        <v>8021</v>
      </c>
      <c r="D6927" s="7" t="s">
        <v>7952</v>
      </c>
      <c r="E6927" s="7" t="s">
        <v>7952</v>
      </c>
      <c r="F6927" s="27"/>
    </row>
    <row r="6928" spans="1:6" x14ac:dyDescent="0.3">
      <c r="A6928" s="7" t="s">
        <v>19697</v>
      </c>
      <c r="B6928" s="7" t="s">
        <v>19698</v>
      </c>
      <c r="C6928" s="7" t="s">
        <v>8021</v>
      </c>
      <c r="D6928" s="7" t="s">
        <v>7952</v>
      </c>
      <c r="E6928" s="7" t="s">
        <v>7952</v>
      </c>
      <c r="F6928" s="27"/>
    </row>
    <row r="6929" spans="1:6" x14ac:dyDescent="0.3">
      <c r="A6929" s="7" t="s">
        <v>19699</v>
      </c>
      <c r="B6929" s="7" t="s">
        <v>19700</v>
      </c>
      <c r="C6929" s="7" t="s">
        <v>8021</v>
      </c>
      <c r="D6929" s="7" t="s">
        <v>7952</v>
      </c>
      <c r="E6929" s="7" t="s">
        <v>7952</v>
      </c>
      <c r="F6929" s="27"/>
    </row>
    <row r="6930" spans="1:6" x14ac:dyDescent="0.3">
      <c r="A6930" s="7" t="s">
        <v>19701</v>
      </c>
      <c r="B6930" s="7" t="s">
        <v>19702</v>
      </c>
      <c r="C6930" s="7" t="s">
        <v>8021</v>
      </c>
      <c r="D6930" s="7" t="s">
        <v>7952</v>
      </c>
      <c r="E6930" s="7" t="s">
        <v>7952</v>
      </c>
      <c r="F6930" s="27"/>
    </row>
    <row r="6931" spans="1:6" x14ac:dyDescent="0.3">
      <c r="A6931" s="7" t="s">
        <v>19703</v>
      </c>
      <c r="B6931" s="7" t="s">
        <v>19704</v>
      </c>
      <c r="C6931" s="7" t="s">
        <v>8021</v>
      </c>
      <c r="D6931" s="7" t="s">
        <v>7952</v>
      </c>
      <c r="E6931" s="7" t="s">
        <v>7952</v>
      </c>
      <c r="F6931" s="27"/>
    </row>
    <row r="6932" spans="1:6" x14ac:dyDescent="0.3">
      <c r="A6932" s="7" t="s">
        <v>19705</v>
      </c>
      <c r="B6932" s="7" t="s">
        <v>19706</v>
      </c>
      <c r="C6932" s="7" t="s">
        <v>8021</v>
      </c>
      <c r="D6932" s="7" t="s">
        <v>7952</v>
      </c>
      <c r="E6932" s="7" t="s">
        <v>7952</v>
      </c>
      <c r="F6932" s="27"/>
    </row>
    <row r="6933" spans="1:6" x14ac:dyDescent="0.3">
      <c r="A6933" s="7" t="s">
        <v>19707</v>
      </c>
      <c r="B6933" s="7" t="s">
        <v>19708</v>
      </c>
      <c r="C6933" s="7" t="s">
        <v>8021</v>
      </c>
      <c r="D6933" s="7" t="s">
        <v>7952</v>
      </c>
      <c r="E6933" s="7" t="s">
        <v>7952</v>
      </c>
      <c r="F6933" s="27"/>
    </row>
    <row r="6934" spans="1:6" x14ac:dyDescent="0.3">
      <c r="A6934" s="7" t="s">
        <v>19709</v>
      </c>
      <c r="B6934" s="7" t="s">
        <v>19710</v>
      </c>
      <c r="C6934" s="7" t="s">
        <v>8021</v>
      </c>
      <c r="D6934" s="7" t="s">
        <v>7952</v>
      </c>
      <c r="E6934" s="7" t="s">
        <v>7952</v>
      </c>
      <c r="F6934" s="27"/>
    </row>
    <row r="6935" spans="1:6" x14ac:dyDescent="0.3">
      <c r="A6935" s="7" t="s">
        <v>19711</v>
      </c>
      <c r="B6935" s="7" t="s">
        <v>19712</v>
      </c>
      <c r="C6935" s="7" t="s">
        <v>8021</v>
      </c>
      <c r="D6935" s="7" t="s">
        <v>7952</v>
      </c>
      <c r="E6935" s="7" t="s">
        <v>7952</v>
      </c>
      <c r="F6935" s="27"/>
    </row>
    <row r="6936" spans="1:6" x14ac:dyDescent="0.3">
      <c r="A6936" s="7" t="s">
        <v>19713</v>
      </c>
      <c r="B6936" s="7" t="s">
        <v>19714</v>
      </c>
      <c r="C6936" s="7" t="s">
        <v>8021</v>
      </c>
      <c r="D6936" s="7" t="s">
        <v>7952</v>
      </c>
      <c r="E6936" s="7" t="s">
        <v>7952</v>
      </c>
      <c r="F6936" s="27"/>
    </row>
    <row r="6937" spans="1:6" x14ac:dyDescent="0.3">
      <c r="A6937" s="7" t="s">
        <v>19715</v>
      </c>
      <c r="B6937" s="7" t="s">
        <v>19716</v>
      </c>
      <c r="C6937" s="7" t="s">
        <v>8021</v>
      </c>
      <c r="D6937" s="7" t="s">
        <v>7952</v>
      </c>
      <c r="E6937" s="7" t="s">
        <v>7952</v>
      </c>
      <c r="F6937" s="27"/>
    </row>
    <row r="6938" spans="1:6" x14ac:dyDescent="0.3">
      <c r="A6938" s="7" t="s">
        <v>19717</v>
      </c>
      <c r="B6938" s="7" t="s">
        <v>19718</v>
      </c>
      <c r="C6938" s="7" t="s">
        <v>8021</v>
      </c>
      <c r="D6938" s="7" t="s">
        <v>7952</v>
      </c>
      <c r="E6938" s="7" t="s">
        <v>7952</v>
      </c>
      <c r="F6938" s="27"/>
    </row>
    <row r="6939" spans="1:6" x14ac:dyDescent="0.3">
      <c r="A6939" s="7" t="s">
        <v>19719</v>
      </c>
      <c r="B6939" s="7" t="s">
        <v>19720</v>
      </c>
      <c r="C6939" s="7" t="s">
        <v>8021</v>
      </c>
      <c r="D6939" s="7" t="s">
        <v>7952</v>
      </c>
      <c r="E6939" s="7" t="s">
        <v>7952</v>
      </c>
      <c r="F6939" s="27"/>
    </row>
    <row r="6940" spans="1:6" x14ac:dyDescent="0.3">
      <c r="A6940" s="7" t="s">
        <v>19721</v>
      </c>
      <c r="B6940" s="7" t="s">
        <v>19722</v>
      </c>
      <c r="C6940" s="7" t="s">
        <v>8021</v>
      </c>
      <c r="D6940" s="7" t="s">
        <v>7952</v>
      </c>
      <c r="E6940" s="7" t="s">
        <v>7952</v>
      </c>
      <c r="F6940" s="27"/>
    </row>
    <row r="6941" spans="1:6" x14ac:dyDescent="0.3">
      <c r="A6941" s="7" t="s">
        <v>19723</v>
      </c>
      <c r="B6941" s="7" t="s">
        <v>19724</v>
      </c>
      <c r="C6941" s="7" t="s">
        <v>8021</v>
      </c>
      <c r="D6941" s="7" t="s">
        <v>7952</v>
      </c>
      <c r="E6941" s="7" t="s">
        <v>7952</v>
      </c>
      <c r="F6941" s="27"/>
    </row>
    <row r="6942" spans="1:6" x14ac:dyDescent="0.3">
      <c r="A6942" s="7" t="s">
        <v>19725</v>
      </c>
      <c r="B6942" s="7" t="s">
        <v>19726</v>
      </c>
      <c r="C6942" s="7" t="s">
        <v>8021</v>
      </c>
      <c r="D6942" s="7" t="s">
        <v>7952</v>
      </c>
      <c r="E6942" s="7" t="s">
        <v>7952</v>
      </c>
      <c r="F6942" s="27"/>
    </row>
    <row r="6943" spans="1:6" x14ac:dyDescent="0.3">
      <c r="A6943" s="7" t="s">
        <v>19727</v>
      </c>
      <c r="B6943" s="7" t="s">
        <v>19728</v>
      </c>
      <c r="C6943" s="7" t="s">
        <v>8021</v>
      </c>
      <c r="D6943" s="7" t="s">
        <v>7952</v>
      </c>
      <c r="E6943" s="7" t="s">
        <v>7952</v>
      </c>
      <c r="F6943" s="27"/>
    </row>
    <row r="6944" spans="1:6" x14ac:dyDescent="0.3">
      <c r="A6944" s="7" t="s">
        <v>19729</v>
      </c>
      <c r="B6944" s="7" t="s">
        <v>19730</v>
      </c>
      <c r="C6944" s="7" t="s">
        <v>8021</v>
      </c>
      <c r="D6944" s="7" t="s">
        <v>7952</v>
      </c>
      <c r="E6944" s="7" t="s">
        <v>7952</v>
      </c>
      <c r="F6944" s="27"/>
    </row>
    <row r="6945" spans="1:6" x14ac:dyDescent="0.3">
      <c r="A6945" s="7" t="s">
        <v>19731</v>
      </c>
      <c r="B6945" s="7" t="s">
        <v>19732</v>
      </c>
      <c r="C6945" s="7" t="s">
        <v>8021</v>
      </c>
      <c r="D6945" s="7" t="s">
        <v>7952</v>
      </c>
      <c r="E6945" s="7" t="s">
        <v>7952</v>
      </c>
      <c r="F6945" s="27"/>
    </row>
    <row r="6946" spans="1:6" x14ac:dyDescent="0.3">
      <c r="A6946" s="7" t="s">
        <v>19733</v>
      </c>
      <c r="B6946" s="7" t="s">
        <v>19734</v>
      </c>
      <c r="C6946" s="7" t="s">
        <v>8021</v>
      </c>
      <c r="D6946" s="7" t="s">
        <v>7952</v>
      </c>
      <c r="E6946" s="7" t="s">
        <v>7952</v>
      </c>
      <c r="F6946" s="27"/>
    </row>
    <row r="6947" spans="1:6" x14ac:dyDescent="0.3">
      <c r="A6947" s="7" t="s">
        <v>19735</v>
      </c>
      <c r="B6947" s="7" t="s">
        <v>19736</v>
      </c>
      <c r="C6947" s="7" t="s">
        <v>8021</v>
      </c>
      <c r="D6947" s="7" t="s">
        <v>7952</v>
      </c>
      <c r="E6947" s="7" t="s">
        <v>7952</v>
      </c>
      <c r="F6947" s="27"/>
    </row>
    <row r="6948" spans="1:6" x14ac:dyDescent="0.3">
      <c r="A6948" s="7" t="s">
        <v>19737</v>
      </c>
      <c r="B6948" s="7" t="s">
        <v>19738</v>
      </c>
      <c r="C6948" s="7" t="s">
        <v>8021</v>
      </c>
      <c r="D6948" s="7" t="s">
        <v>7952</v>
      </c>
      <c r="E6948" s="7" t="s">
        <v>7952</v>
      </c>
      <c r="F6948" s="27"/>
    </row>
    <row r="6949" spans="1:6" x14ac:dyDescent="0.3">
      <c r="A6949" s="7" t="s">
        <v>19739</v>
      </c>
      <c r="B6949" s="7" t="s">
        <v>19740</v>
      </c>
      <c r="C6949" s="7" t="s">
        <v>8021</v>
      </c>
      <c r="D6949" s="7" t="s">
        <v>7952</v>
      </c>
      <c r="E6949" s="7" t="s">
        <v>7952</v>
      </c>
      <c r="F6949" s="27"/>
    </row>
    <row r="6950" spans="1:6" x14ac:dyDescent="0.3">
      <c r="A6950" s="7" t="s">
        <v>19741</v>
      </c>
      <c r="B6950" s="7" t="s">
        <v>19742</v>
      </c>
      <c r="C6950" s="7" t="s">
        <v>8021</v>
      </c>
      <c r="D6950" s="7" t="s">
        <v>7952</v>
      </c>
      <c r="E6950" s="7" t="s">
        <v>7952</v>
      </c>
      <c r="F6950" s="27"/>
    </row>
    <row r="6951" spans="1:6" x14ac:dyDescent="0.3">
      <c r="A6951" s="7" t="s">
        <v>19743</v>
      </c>
      <c r="B6951" s="7" t="s">
        <v>19744</v>
      </c>
      <c r="C6951" s="7" t="s">
        <v>8021</v>
      </c>
      <c r="D6951" s="7" t="s">
        <v>7952</v>
      </c>
      <c r="E6951" s="7" t="s">
        <v>7952</v>
      </c>
      <c r="F6951" s="27"/>
    </row>
    <row r="6952" spans="1:6" x14ac:dyDescent="0.3">
      <c r="A6952" s="7" t="s">
        <v>19745</v>
      </c>
      <c r="B6952" s="7" t="s">
        <v>19746</v>
      </c>
      <c r="C6952" s="7" t="s">
        <v>8021</v>
      </c>
      <c r="D6952" s="7" t="s">
        <v>7952</v>
      </c>
      <c r="E6952" s="7" t="s">
        <v>7952</v>
      </c>
      <c r="F6952" s="27"/>
    </row>
    <row r="6953" spans="1:6" x14ac:dyDescent="0.3">
      <c r="A6953" s="7" t="s">
        <v>19747</v>
      </c>
      <c r="B6953" s="7" t="s">
        <v>19748</v>
      </c>
      <c r="C6953" s="7" t="s">
        <v>8021</v>
      </c>
      <c r="D6953" s="7" t="s">
        <v>7952</v>
      </c>
      <c r="E6953" s="7" t="s">
        <v>7952</v>
      </c>
      <c r="F6953" s="27"/>
    </row>
    <row r="6954" spans="1:6" x14ac:dyDescent="0.3">
      <c r="A6954" s="7" t="s">
        <v>19749</v>
      </c>
      <c r="B6954" s="7" t="s">
        <v>19750</v>
      </c>
      <c r="C6954" s="7" t="s">
        <v>8021</v>
      </c>
      <c r="D6954" s="7" t="s">
        <v>7952</v>
      </c>
      <c r="E6954" s="7" t="s">
        <v>7952</v>
      </c>
      <c r="F6954" s="27"/>
    </row>
    <row r="6955" spans="1:6" x14ac:dyDescent="0.3">
      <c r="A6955" s="7" t="s">
        <v>19751</v>
      </c>
      <c r="B6955" s="7" t="s">
        <v>19752</v>
      </c>
      <c r="C6955" s="7" t="s">
        <v>8021</v>
      </c>
      <c r="D6955" s="7" t="s">
        <v>7952</v>
      </c>
      <c r="E6955" s="7" t="s">
        <v>7952</v>
      </c>
      <c r="F6955" s="27"/>
    </row>
    <row r="6956" spans="1:6" x14ac:dyDescent="0.3">
      <c r="A6956" s="7" t="s">
        <v>19753</v>
      </c>
      <c r="B6956" s="7" t="s">
        <v>19754</v>
      </c>
      <c r="C6956" s="7" t="s">
        <v>8021</v>
      </c>
      <c r="D6956" s="7" t="s">
        <v>7952</v>
      </c>
      <c r="E6956" s="7" t="s">
        <v>7952</v>
      </c>
      <c r="F6956" s="27"/>
    </row>
    <row r="6957" spans="1:6" x14ac:dyDescent="0.3">
      <c r="A6957" s="7" t="s">
        <v>19755</v>
      </c>
      <c r="B6957" s="7" t="s">
        <v>19756</v>
      </c>
      <c r="C6957" s="7" t="s">
        <v>8021</v>
      </c>
      <c r="D6957" s="7" t="s">
        <v>7952</v>
      </c>
      <c r="E6957" s="7" t="s">
        <v>7952</v>
      </c>
      <c r="F6957" s="27"/>
    </row>
    <row r="6958" spans="1:6" x14ac:dyDescent="0.3">
      <c r="A6958" s="7" t="s">
        <v>19757</v>
      </c>
      <c r="B6958" s="7" t="s">
        <v>19758</v>
      </c>
      <c r="C6958" s="7" t="s">
        <v>8021</v>
      </c>
      <c r="D6958" s="7" t="s">
        <v>7952</v>
      </c>
      <c r="E6958" s="7" t="s">
        <v>7952</v>
      </c>
      <c r="F6958" s="27"/>
    </row>
    <row r="6959" spans="1:6" x14ac:dyDescent="0.3">
      <c r="A6959" s="7" t="s">
        <v>19759</v>
      </c>
      <c r="B6959" s="7" t="s">
        <v>19760</v>
      </c>
      <c r="C6959" s="7" t="s">
        <v>8021</v>
      </c>
      <c r="D6959" s="7" t="s">
        <v>7952</v>
      </c>
      <c r="E6959" s="7" t="s">
        <v>7952</v>
      </c>
      <c r="F6959" s="27"/>
    </row>
    <row r="6960" spans="1:6" x14ac:dyDescent="0.3">
      <c r="A6960" s="7" t="s">
        <v>19761</v>
      </c>
      <c r="B6960" s="7" t="s">
        <v>19762</v>
      </c>
      <c r="C6960" s="7" t="s">
        <v>8021</v>
      </c>
      <c r="D6960" s="7" t="s">
        <v>7952</v>
      </c>
      <c r="E6960" s="7" t="s">
        <v>7952</v>
      </c>
      <c r="F6960" s="27"/>
    </row>
    <row r="6961" spans="1:6" x14ac:dyDescent="0.3">
      <c r="A6961" s="7" t="s">
        <v>19763</v>
      </c>
      <c r="B6961" s="7" t="s">
        <v>19764</v>
      </c>
      <c r="C6961" s="7" t="s">
        <v>8021</v>
      </c>
      <c r="D6961" s="7" t="s">
        <v>7952</v>
      </c>
      <c r="E6961" s="7" t="s">
        <v>7952</v>
      </c>
      <c r="F6961" s="27"/>
    </row>
    <row r="6962" spans="1:6" x14ac:dyDescent="0.3">
      <c r="A6962" s="7" t="s">
        <v>19765</v>
      </c>
      <c r="B6962" s="7" t="s">
        <v>19766</v>
      </c>
      <c r="C6962" s="7" t="s">
        <v>8021</v>
      </c>
      <c r="D6962" s="7" t="s">
        <v>7952</v>
      </c>
      <c r="E6962" s="7" t="s">
        <v>7952</v>
      </c>
      <c r="F6962" s="27"/>
    </row>
    <row r="6963" spans="1:6" x14ac:dyDescent="0.3">
      <c r="A6963" s="7" t="s">
        <v>19767</v>
      </c>
      <c r="B6963" s="7" t="s">
        <v>19768</v>
      </c>
      <c r="C6963" s="7" t="s">
        <v>8021</v>
      </c>
      <c r="D6963" s="7" t="s">
        <v>7952</v>
      </c>
      <c r="E6963" s="7" t="s">
        <v>7952</v>
      </c>
      <c r="F6963" s="27"/>
    </row>
    <row r="6964" spans="1:6" x14ac:dyDescent="0.3">
      <c r="A6964" s="7" t="s">
        <v>19769</v>
      </c>
      <c r="B6964" s="7" t="s">
        <v>19770</v>
      </c>
      <c r="C6964" s="7" t="s">
        <v>8021</v>
      </c>
      <c r="D6964" s="7" t="s">
        <v>7952</v>
      </c>
      <c r="E6964" s="7" t="s">
        <v>7952</v>
      </c>
      <c r="F6964" s="27"/>
    </row>
    <row r="6965" spans="1:6" x14ac:dyDescent="0.3">
      <c r="A6965" s="20" t="s">
        <v>19771</v>
      </c>
      <c r="B6965" s="20" t="s">
        <v>19772</v>
      </c>
      <c r="C6965" s="20" t="s">
        <v>8021</v>
      </c>
      <c r="D6965" s="20" t="s">
        <v>7952</v>
      </c>
      <c r="E6965" s="20" t="s">
        <v>7952</v>
      </c>
      <c r="F6965" s="27"/>
    </row>
    <row r="6966" spans="1:6" x14ac:dyDescent="0.3">
      <c r="A6966" s="7" t="s">
        <v>19773</v>
      </c>
      <c r="B6966" s="7" t="s">
        <v>19774</v>
      </c>
      <c r="C6966" s="7" t="s">
        <v>8021</v>
      </c>
      <c r="D6966" s="7" t="s">
        <v>7952</v>
      </c>
      <c r="E6966" s="7" t="s">
        <v>7952</v>
      </c>
      <c r="F6966" s="27"/>
    </row>
    <row r="6967" spans="1:6" x14ac:dyDescent="0.3">
      <c r="A6967" s="7" t="s">
        <v>19775</v>
      </c>
      <c r="B6967" s="7" t="s">
        <v>19776</v>
      </c>
      <c r="C6967" s="7" t="s">
        <v>8021</v>
      </c>
      <c r="D6967" s="7" t="s">
        <v>7952</v>
      </c>
      <c r="E6967" s="7" t="s">
        <v>7952</v>
      </c>
      <c r="F6967" s="27"/>
    </row>
    <row r="6968" spans="1:6" x14ac:dyDescent="0.3">
      <c r="A6968" s="7" t="s">
        <v>19777</v>
      </c>
      <c r="B6968" s="7" t="s">
        <v>19778</v>
      </c>
      <c r="C6968" s="7" t="s">
        <v>8021</v>
      </c>
      <c r="D6968" s="7" t="s">
        <v>7952</v>
      </c>
      <c r="E6968" s="7" t="s">
        <v>7952</v>
      </c>
      <c r="F6968" s="27"/>
    </row>
    <row r="6969" spans="1:6" x14ac:dyDescent="0.3">
      <c r="A6969" s="7" t="s">
        <v>19779</v>
      </c>
      <c r="B6969" s="7" t="s">
        <v>19780</v>
      </c>
      <c r="C6969" s="7" t="s">
        <v>8021</v>
      </c>
      <c r="D6969" s="7" t="s">
        <v>7952</v>
      </c>
      <c r="E6969" s="7" t="s">
        <v>7952</v>
      </c>
      <c r="F6969" s="27"/>
    </row>
    <row r="6970" spans="1:6" x14ac:dyDescent="0.3">
      <c r="A6970" s="7" t="s">
        <v>19781</v>
      </c>
      <c r="B6970" s="7" t="s">
        <v>19782</v>
      </c>
      <c r="C6970" s="7" t="s">
        <v>8021</v>
      </c>
      <c r="D6970" s="7" t="s">
        <v>7952</v>
      </c>
      <c r="E6970" s="7" t="s">
        <v>7952</v>
      </c>
      <c r="F6970" s="27"/>
    </row>
    <row r="6971" spans="1:6" x14ac:dyDescent="0.3">
      <c r="A6971" s="7" t="s">
        <v>19783</v>
      </c>
      <c r="B6971" s="7" t="s">
        <v>19784</v>
      </c>
      <c r="C6971" s="7" t="s">
        <v>8021</v>
      </c>
      <c r="D6971" s="7" t="s">
        <v>7952</v>
      </c>
      <c r="E6971" s="7" t="s">
        <v>7952</v>
      </c>
      <c r="F6971" s="27"/>
    </row>
    <row r="6972" spans="1:6" x14ac:dyDescent="0.3">
      <c r="A6972" s="7" t="s">
        <v>19785</v>
      </c>
      <c r="B6972" s="7" t="s">
        <v>19786</v>
      </c>
      <c r="C6972" s="7" t="s">
        <v>8021</v>
      </c>
      <c r="D6972" s="7" t="s">
        <v>7952</v>
      </c>
      <c r="E6972" s="7" t="s">
        <v>7952</v>
      </c>
      <c r="F6972" s="27"/>
    </row>
    <row r="6973" spans="1:6" x14ac:dyDescent="0.3">
      <c r="A6973" s="7" t="s">
        <v>19787</v>
      </c>
      <c r="B6973" s="7" t="s">
        <v>19788</v>
      </c>
      <c r="C6973" s="7" t="s">
        <v>8021</v>
      </c>
      <c r="D6973" s="7" t="s">
        <v>7952</v>
      </c>
      <c r="E6973" s="7" t="s">
        <v>7952</v>
      </c>
      <c r="F6973" s="27"/>
    </row>
    <row r="6974" spans="1:6" x14ac:dyDescent="0.3">
      <c r="A6974" s="7" t="s">
        <v>19789</v>
      </c>
      <c r="B6974" s="7" t="s">
        <v>19790</v>
      </c>
      <c r="C6974" s="7" t="s">
        <v>8021</v>
      </c>
      <c r="D6974" s="7" t="s">
        <v>7952</v>
      </c>
      <c r="E6974" s="7" t="s">
        <v>7952</v>
      </c>
      <c r="F6974" s="27"/>
    </row>
    <row r="6975" spans="1:6" x14ac:dyDescent="0.3">
      <c r="A6975" s="7" t="s">
        <v>19791</v>
      </c>
      <c r="B6975" s="7" t="s">
        <v>19792</v>
      </c>
      <c r="C6975" s="7" t="s">
        <v>8021</v>
      </c>
      <c r="D6975" s="7" t="s">
        <v>7952</v>
      </c>
      <c r="E6975" s="7" t="s">
        <v>7952</v>
      </c>
      <c r="F6975" s="27"/>
    </row>
    <row r="6976" spans="1:6" x14ac:dyDescent="0.3">
      <c r="A6976" s="7" t="s">
        <v>19793</v>
      </c>
      <c r="B6976" s="7" t="s">
        <v>19794</v>
      </c>
      <c r="C6976" s="7" t="s">
        <v>8021</v>
      </c>
      <c r="D6976" s="7" t="s">
        <v>7952</v>
      </c>
      <c r="E6976" s="7" t="s">
        <v>7952</v>
      </c>
      <c r="F6976" s="27"/>
    </row>
    <row r="6977" spans="1:6" x14ac:dyDescent="0.3">
      <c r="A6977" s="7" t="s">
        <v>19795</v>
      </c>
      <c r="B6977" s="7" t="s">
        <v>19796</v>
      </c>
      <c r="C6977" s="7" t="s">
        <v>8021</v>
      </c>
      <c r="D6977" s="7" t="s">
        <v>7952</v>
      </c>
      <c r="E6977" s="7" t="s">
        <v>7952</v>
      </c>
      <c r="F6977" s="27"/>
    </row>
    <row r="6978" spans="1:6" x14ac:dyDescent="0.3">
      <c r="A6978" s="7" t="s">
        <v>19797</v>
      </c>
      <c r="B6978" s="7" t="s">
        <v>19798</v>
      </c>
      <c r="C6978" s="7" t="s">
        <v>8021</v>
      </c>
      <c r="D6978" s="7" t="s">
        <v>7952</v>
      </c>
      <c r="E6978" s="7" t="s">
        <v>7952</v>
      </c>
      <c r="F6978" s="27"/>
    </row>
    <row r="6979" spans="1:6" x14ac:dyDescent="0.3">
      <c r="A6979" s="7" t="s">
        <v>19799</v>
      </c>
      <c r="B6979" s="7" t="s">
        <v>19800</v>
      </c>
      <c r="C6979" s="7" t="s">
        <v>8021</v>
      </c>
      <c r="D6979" s="7" t="s">
        <v>7952</v>
      </c>
      <c r="E6979" s="7" t="s">
        <v>7952</v>
      </c>
      <c r="F6979" s="27"/>
    </row>
    <row r="6980" spans="1:6" x14ac:dyDescent="0.3">
      <c r="A6980" s="7" t="s">
        <v>19801</v>
      </c>
      <c r="B6980" s="7" t="s">
        <v>19802</v>
      </c>
      <c r="C6980" s="7" t="s">
        <v>8021</v>
      </c>
      <c r="D6980" s="7" t="s">
        <v>7952</v>
      </c>
      <c r="E6980" s="7" t="s">
        <v>7952</v>
      </c>
      <c r="F6980" s="27"/>
    </row>
    <row r="6981" spans="1:6" x14ac:dyDescent="0.3">
      <c r="A6981" s="7" t="s">
        <v>19803</v>
      </c>
      <c r="B6981" s="7" t="s">
        <v>19804</v>
      </c>
      <c r="C6981" s="7" t="s">
        <v>8021</v>
      </c>
      <c r="D6981" s="7" t="s">
        <v>7952</v>
      </c>
      <c r="E6981" s="7" t="s">
        <v>7952</v>
      </c>
      <c r="F6981" s="27"/>
    </row>
    <row r="6982" spans="1:6" x14ac:dyDescent="0.3">
      <c r="A6982" s="7" t="s">
        <v>19805</v>
      </c>
      <c r="B6982" s="7" t="s">
        <v>19806</v>
      </c>
      <c r="C6982" s="7" t="s">
        <v>8021</v>
      </c>
      <c r="D6982" s="7" t="s">
        <v>7952</v>
      </c>
      <c r="E6982" s="7" t="s">
        <v>7952</v>
      </c>
      <c r="F6982" s="27"/>
    </row>
    <row r="6983" spans="1:6" x14ac:dyDescent="0.3">
      <c r="A6983" s="7" t="s">
        <v>19807</v>
      </c>
      <c r="B6983" s="7" t="s">
        <v>19808</v>
      </c>
      <c r="C6983" s="7" t="s">
        <v>8021</v>
      </c>
      <c r="D6983" s="7" t="s">
        <v>7952</v>
      </c>
      <c r="E6983" s="7" t="s">
        <v>7952</v>
      </c>
      <c r="F6983" s="27"/>
    </row>
    <row r="6984" spans="1:6" x14ac:dyDescent="0.3">
      <c r="A6984" s="7" t="s">
        <v>19809</v>
      </c>
      <c r="B6984" s="7" t="s">
        <v>19810</v>
      </c>
      <c r="C6984" s="7" t="s">
        <v>8021</v>
      </c>
      <c r="D6984" s="7" t="s">
        <v>7952</v>
      </c>
      <c r="E6984" s="7" t="s">
        <v>7952</v>
      </c>
      <c r="F6984" s="27"/>
    </row>
    <row r="6985" spans="1:6" x14ac:dyDescent="0.3">
      <c r="A6985" s="7" t="s">
        <v>19811</v>
      </c>
      <c r="B6985" s="7" t="s">
        <v>5462</v>
      </c>
      <c r="C6985" s="7" t="s">
        <v>8021</v>
      </c>
      <c r="D6985" s="7" t="s">
        <v>7952</v>
      </c>
      <c r="E6985" s="7" t="s">
        <v>7952</v>
      </c>
      <c r="F6985" s="27"/>
    </row>
    <row r="6986" spans="1:6" x14ac:dyDescent="0.3">
      <c r="A6986" s="7" t="s">
        <v>19812</v>
      </c>
      <c r="B6986" s="7" t="s">
        <v>19813</v>
      </c>
      <c r="C6986" s="7" t="s">
        <v>8021</v>
      </c>
      <c r="D6986" s="7" t="s">
        <v>7952</v>
      </c>
      <c r="E6986" s="7" t="s">
        <v>7952</v>
      </c>
      <c r="F6986" s="27"/>
    </row>
    <row r="6987" spans="1:6" x14ac:dyDescent="0.3">
      <c r="A6987" s="7" t="s">
        <v>19814</v>
      </c>
      <c r="B6987" s="7" t="s">
        <v>19815</v>
      </c>
      <c r="C6987" s="7" t="s">
        <v>8021</v>
      </c>
      <c r="D6987" s="7" t="s">
        <v>7952</v>
      </c>
      <c r="E6987" s="7" t="s">
        <v>7952</v>
      </c>
      <c r="F6987" s="27"/>
    </row>
    <row r="6988" spans="1:6" x14ac:dyDescent="0.3">
      <c r="A6988" s="7" t="s">
        <v>19816</v>
      </c>
      <c r="B6988" s="7" t="s">
        <v>19817</v>
      </c>
      <c r="C6988" s="7" t="s">
        <v>8021</v>
      </c>
      <c r="D6988" s="7" t="s">
        <v>7952</v>
      </c>
      <c r="E6988" s="7" t="s">
        <v>7952</v>
      </c>
      <c r="F6988" s="27"/>
    </row>
    <row r="6989" spans="1:6" x14ac:dyDescent="0.3">
      <c r="A6989" s="7" t="s">
        <v>19818</v>
      </c>
      <c r="B6989" s="7" t="s">
        <v>19819</v>
      </c>
      <c r="C6989" s="7" t="s">
        <v>8021</v>
      </c>
      <c r="D6989" s="7" t="s">
        <v>7952</v>
      </c>
      <c r="E6989" s="7" t="s">
        <v>7952</v>
      </c>
      <c r="F6989" s="27"/>
    </row>
    <row r="6990" spans="1:6" x14ac:dyDescent="0.3">
      <c r="A6990" s="7" t="s">
        <v>19820</v>
      </c>
      <c r="B6990" s="7" t="s">
        <v>19821</v>
      </c>
      <c r="C6990" s="7" t="s">
        <v>8021</v>
      </c>
      <c r="D6990" s="7" t="s">
        <v>7952</v>
      </c>
      <c r="E6990" s="7" t="s">
        <v>7952</v>
      </c>
      <c r="F6990" s="27"/>
    </row>
    <row r="6991" spans="1:6" x14ac:dyDescent="0.3">
      <c r="A6991" s="7" t="s">
        <v>19822</v>
      </c>
      <c r="B6991" s="7" t="s">
        <v>19823</v>
      </c>
      <c r="C6991" s="7" t="s">
        <v>8021</v>
      </c>
      <c r="D6991" s="7" t="s">
        <v>7952</v>
      </c>
      <c r="E6991" s="7" t="s">
        <v>7952</v>
      </c>
      <c r="F6991" s="27"/>
    </row>
    <row r="6992" spans="1:6" x14ac:dyDescent="0.3">
      <c r="A6992" s="7" t="s">
        <v>19824</v>
      </c>
      <c r="B6992" s="7" t="s">
        <v>19825</v>
      </c>
      <c r="C6992" s="7" t="s">
        <v>8021</v>
      </c>
      <c r="D6992" s="7" t="s">
        <v>7952</v>
      </c>
      <c r="E6992" s="7" t="s">
        <v>7952</v>
      </c>
      <c r="F6992" s="27"/>
    </row>
    <row r="6993" spans="1:6" x14ac:dyDescent="0.3">
      <c r="A6993" s="7" t="s">
        <v>19826</v>
      </c>
      <c r="B6993" s="7" t="s">
        <v>19827</v>
      </c>
      <c r="C6993" s="7" t="s">
        <v>8021</v>
      </c>
      <c r="D6993" s="7" t="s">
        <v>7952</v>
      </c>
      <c r="E6993" s="7" t="s">
        <v>7952</v>
      </c>
      <c r="F6993" s="27"/>
    </row>
    <row r="6994" spans="1:6" x14ac:dyDescent="0.3">
      <c r="A6994" s="7" t="s">
        <v>19828</v>
      </c>
      <c r="B6994" s="7" t="s">
        <v>19829</v>
      </c>
      <c r="C6994" s="7" t="s">
        <v>8021</v>
      </c>
      <c r="D6994" s="7" t="s">
        <v>7952</v>
      </c>
      <c r="E6994" s="7" t="s">
        <v>7952</v>
      </c>
      <c r="F6994" s="27"/>
    </row>
    <row r="6995" spans="1:6" x14ac:dyDescent="0.3">
      <c r="A6995" s="7" t="s">
        <v>19830</v>
      </c>
      <c r="B6995" s="7" t="s">
        <v>19831</v>
      </c>
      <c r="C6995" s="7" t="s">
        <v>8021</v>
      </c>
      <c r="D6995" s="7" t="s">
        <v>7952</v>
      </c>
      <c r="E6995" s="7" t="s">
        <v>7952</v>
      </c>
      <c r="F6995" s="27"/>
    </row>
    <row r="6996" spans="1:6" x14ac:dyDescent="0.3">
      <c r="A6996" s="7" t="s">
        <v>19832</v>
      </c>
      <c r="B6996" s="7" t="s">
        <v>19833</v>
      </c>
      <c r="C6996" s="7" t="s">
        <v>8021</v>
      </c>
      <c r="D6996" s="7" t="s">
        <v>7952</v>
      </c>
      <c r="E6996" s="7" t="s">
        <v>7952</v>
      </c>
      <c r="F6996" s="27"/>
    </row>
    <row r="6997" spans="1:6" x14ac:dyDescent="0.3">
      <c r="A6997" s="7" t="s">
        <v>19834</v>
      </c>
      <c r="B6997" s="7" t="s">
        <v>19835</v>
      </c>
      <c r="C6997" s="7" t="s">
        <v>8021</v>
      </c>
      <c r="D6997" s="7" t="s">
        <v>7952</v>
      </c>
      <c r="E6997" s="7" t="s">
        <v>7952</v>
      </c>
      <c r="F6997" s="27"/>
    </row>
    <row r="6998" spans="1:6" x14ac:dyDescent="0.3">
      <c r="A6998" s="7" t="s">
        <v>19836</v>
      </c>
      <c r="B6998" s="7" t="s">
        <v>19837</v>
      </c>
      <c r="C6998" s="7" t="s">
        <v>8021</v>
      </c>
      <c r="D6998" s="7" t="s">
        <v>7952</v>
      </c>
      <c r="E6998" s="7" t="s">
        <v>7952</v>
      </c>
      <c r="F6998" s="27"/>
    </row>
    <row r="6999" spans="1:6" x14ac:dyDescent="0.3">
      <c r="A6999" s="7" t="s">
        <v>19838</v>
      </c>
      <c r="B6999" s="7" t="s">
        <v>19839</v>
      </c>
      <c r="C6999" s="7" t="s">
        <v>8021</v>
      </c>
      <c r="D6999" s="7" t="s">
        <v>7952</v>
      </c>
      <c r="E6999" s="7" t="s">
        <v>7952</v>
      </c>
      <c r="F6999" s="27"/>
    </row>
    <row r="7000" spans="1:6" x14ac:dyDescent="0.3">
      <c r="A7000" s="7" t="s">
        <v>19840</v>
      </c>
      <c r="B7000" s="7" t="s">
        <v>19841</v>
      </c>
      <c r="C7000" s="7" t="s">
        <v>8021</v>
      </c>
      <c r="D7000" s="7" t="s">
        <v>7952</v>
      </c>
      <c r="E7000" s="7" t="s">
        <v>7952</v>
      </c>
      <c r="F7000" s="27"/>
    </row>
    <row r="7001" spans="1:6" x14ac:dyDescent="0.3">
      <c r="A7001" s="7" t="s">
        <v>19842</v>
      </c>
      <c r="B7001" s="7" t="s">
        <v>19843</v>
      </c>
      <c r="C7001" s="7" t="s">
        <v>8021</v>
      </c>
      <c r="D7001" s="7" t="s">
        <v>7952</v>
      </c>
      <c r="E7001" s="7" t="s">
        <v>7952</v>
      </c>
      <c r="F7001" s="27"/>
    </row>
    <row r="7002" spans="1:6" x14ac:dyDescent="0.3">
      <c r="A7002" s="7" t="s">
        <v>19844</v>
      </c>
      <c r="B7002" s="7" t="s">
        <v>19845</v>
      </c>
      <c r="C7002" s="7" t="s">
        <v>8021</v>
      </c>
      <c r="D7002" s="7" t="s">
        <v>7952</v>
      </c>
      <c r="E7002" s="7" t="s">
        <v>7952</v>
      </c>
      <c r="F7002" s="27"/>
    </row>
    <row r="7003" spans="1:6" x14ac:dyDescent="0.3">
      <c r="A7003" s="7" t="s">
        <v>19846</v>
      </c>
      <c r="B7003" s="7" t="s">
        <v>19847</v>
      </c>
      <c r="C7003" s="7" t="s">
        <v>8021</v>
      </c>
      <c r="D7003" s="7" t="s">
        <v>7952</v>
      </c>
      <c r="E7003" s="7" t="s">
        <v>7952</v>
      </c>
      <c r="F7003" s="27"/>
    </row>
    <row r="7004" spans="1:6" x14ac:dyDescent="0.3">
      <c r="A7004" s="7" t="s">
        <v>19848</v>
      </c>
      <c r="B7004" s="7" t="s">
        <v>19849</v>
      </c>
      <c r="C7004" s="7" t="s">
        <v>8021</v>
      </c>
      <c r="D7004" s="7" t="s">
        <v>7952</v>
      </c>
      <c r="E7004" s="7" t="s">
        <v>7952</v>
      </c>
      <c r="F7004" s="27"/>
    </row>
    <row r="7005" spans="1:6" x14ac:dyDescent="0.3">
      <c r="A7005" s="7" t="s">
        <v>19850</v>
      </c>
      <c r="B7005" s="7" t="s">
        <v>19851</v>
      </c>
      <c r="C7005" s="7" t="s">
        <v>8021</v>
      </c>
      <c r="D7005" s="7" t="s">
        <v>7952</v>
      </c>
      <c r="E7005" s="7" t="s">
        <v>7952</v>
      </c>
      <c r="F7005" s="27"/>
    </row>
    <row r="7006" spans="1:6" x14ac:dyDescent="0.3">
      <c r="A7006" s="7" t="s">
        <v>19852</v>
      </c>
      <c r="B7006" s="7" t="s">
        <v>19853</v>
      </c>
      <c r="C7006" s="7" t="s">
        <v>8021</v>
      </c>
      <c r="D7006" s="7" t="s">
        <v>7952</v>
      </c>
      <c r="E7006" s="7" t="s">
        <v>7952</v>
      </c>
      <c r="F7006" s="27"/>
    </row>
    <row r="7007" spans="1:6" x14ac:dyDescent="0.3">
      <c r="A7007" s="7" t="s">
        <v>19854</v>
      </c>
      <c r="B7007" s="7" t="s">
        <v>19855</v>
      </c>
      <c r="C7007" s="7" t="s">
        <v>8021</v>
      </c>
      <c r="D7007" s="7" t="s">
        <v>7952</v>
      </c>
      <c r="E7007" s="7" t="s">
        <v>7952</v>
      </c>
      <c r="F7007" s="27"/>
    </row>
    <row r="7008" spans="1:6" x14ac:dyDescent="0.3">
      <c r="A7008" s="7" t="s">
        <v>19856</v>
      </c>
      <c r="B7008" s="7" t="s">
        <v>19857</v>
      </c>
      <c r="C7008" s="7" t="s">
        <v>8021</v>
      </c>
      <c r="D7008" s="7" t="s">
        <v>7952</v>
      </c>
      <c r="E7008" s="7" t="s">
        <v>7952</v>
      </c>
      <c r="F7008" s="27"/>
    </row>
    <row r="7009" spans="1:6" x14ac:dyDescent="0.3">
      <c r="A7009" s="7" t="s">
        <v>19858</v>
      </c>
      <c r="B7009" s="7" t="s">
        <v>19859</v>
      </c>
      <c r="C7009" s="7" t="s">
        <v>8021</v>
      </c>
      <c r="D7009" s="7" t="s">
        <v>7952</v>
      </c>
      <c r="E7009" s="7" t="s">
        <v>7952</v>
      </c>
      <c r="F7009" s="27"/>
    </row>
    <row r="7010" spans="1:6" x14ac:dyDescent="0.3">
      <c r="A7010" s="7" t="s">
        <v>19860</v>
      </c>
      <c r="B7010" s="7" t="s">
        <v>19861</v>
      </c>
      <c r="C7010" s="7" t="s">
        <v>8021</v>
      </c>
      <c r="D7010" s="7" t="s">
        <v>7952</v>
      </c>
      <c r="E7010" s="7" t="s">
        <v>7952</v>
      </c>
      <c r="F7010" s="27"/>
    </row>
    <row r="7011" spans="1:6" x14ac:dyDescent="0.3">
      <c r="A7011" s="7" t="s">
        <v>19862</v>
      </c>
      <c r="B7011" s="7" t="s">
        <v>19863</v>
      </c>
      <c r="C7011" s="7" t="s">
        <v>8021</v>
      </c>
      <c r="D7011" s="7" t="s">
        <v>7952</v>
      </c>
      <c r="E7011" s="7" t="s">
        <v>7952</v>
      </c>
      <c r="F7011" s="27"/>
    </row>
    <row r="7012" spans="1:6" x14ac:dyDescent="0.3">
      <c r="A7012" s="7" t="s">
        <v>19864</v>
      </c>
      <c r="B7012" s="7" t="s">
        <v>19865</v>
      </c>
      <c r="C7012" s="7" t="s">
        <v>8021</v>
      </c>
      <c r="D7012" s="7" t="s">
        <v>7952</v>
      </c>
      <c r="E7012" s="7" t="s">
        <v>7952</v>
      </c>
      <c r="F7012" s="27"/>
    </row>
    <row r="7013" spans="1:6" x14ac:dyDescent="0.3">
      <c r="A7013" s="7" t="s">
        <v>19866</v>
      </c>
      <c r="B7013" s="7" t="s">
        <v>19867</v>
      </c>
      <c r="C7013" s="7" t="s">
        <v>8021</v>
      </c>
      <c r="D7013" s="7" t="s">
        <v>7952</v>
      </c>
      <c r="E7013" s="7" t="s">
        <v>7952</v>
      </c>
      <c r="F7013" s="27"/>
    </row>
    <row r="7014" spans="1:6" x14ac:dyDescent="0.3">
      <c r="A7014" s="7" t="s">
        <v>19868</v>
      </c>
      <c r="B7014" s="7" t="s">
        <v>19869</v>
      </c>
      <c r="C7014" s="7" t="s">
        <v>8021</v>
      </c>
      <c r="D7014" s="7" t="s">
        <v>7952</v>
      </c>
      <c r="E7014" s="7" t="s">
        <v>7952</v>
      </c>
      <c r="F7014" s="27"/>
    </row>
    <row r="7015" spans="1:6" x14ac:dyDescent="0.3">
      <c r="A7015" s="7" t="s">
        <v>19870</v>
      </c>
      <c r="B7015" s="7" t="s">
        <v>19871</v>
      </c>
      <c r="C7015" s="7" t="s">
        <v>8021</v>
      </c>
      <c r="D7015" s="7" t="s">
        <v>7952</v>
      </c>
      <c r="E7015" s="7" t="s">
        <v>7952</v>
      </c>
      <c r="F7015" s="27"/>
    </row>
    <row r="7016" spans="1:6" x14ac:dyDescent="0.3">
      <c r="A7016" s="7" t="s">
        <v>19872</v>
      </c>
      <c r="B7016" s="7" t="s">
        <v>19873</v>
      </c>
      <c r="C7016" s="7" t="s">
        <v>8021</v>
      </c>
      <c r="D7016" s="7" t="s">
        <v>7952</v>
      </c>
      <c r="E7016" s="7" t="s">
        <v>7952</v>
      </c>
      <c r="F7016" s="27"/>
    </row>
    <row r="7017" spans="1:6" x14ac:dyDescent="0.3">
      <c r="A7017" s="7" t="s">
        <v>19874</v>
      </c>
      <c r="B7017" s="7" t="s">
        <v>19875</v>
      </c>
      <c r="C7017" s="7" t="s">
        <v>8021</v>
      </c>
      <c r="D7017" s="7" t="s">
        <v>7952</v>
      </c>
      <c r="E7017" s="7" t="s">
        <v>7952</v>
      </c>
      <c r="F7017" s="27"/>
    </row>
    <row r="7018" spans="1:6" x14ac:dyDescent="0.3">
      <c r="A7018" s="7" t="s">
        <v>19876</v>
      </c>
      <c r="B7018" s="7" t="s">
        <v>19877</v>
      </c>
      <c r="C7018" s="7" t="s">
        <v>8021</v>
      </c>
      <c r="D7018" s="7" t="s">
        <v>7952</v>
      </c>
      <c r="E7018" s="7" t="s">
        <v>7952</v>
      </c>
      <c r="F7018" s="27"/>
    </row>
    <row r="7019" spans="1:6" x14ac:dyDescent="0.3">
      <c r="A7019" s="7" t="s">
        <v>19878</v>
      </c>
      <c r="B7019" s="7" t="s">
        <v>6467</v>
      </c>
      <c r="C7019" s="7" t="s">
        <v>8021</v>
      </c>
      <c r="D7019" s="7" t="s">
        <v>7952</v>
      </c>
      <c r="E7019" s="7" t="s">
        <v>7952</v>
      </c>
      <c r="F7019" s="27"/>
    </row>
    <row r="7020" spans="1:6" x14ac:dyDescent="0.3">
      <c r="A7020" s="7" t="s">
        <v>19879</v>
      </c>
      <c r="B7020" s="7" t="s">
        <v>19880</v>
      </c>
      <c r="C7020" s="7" t="s">
        <v>8021</v>
      </c>
      <c r="D7020" s="7" t="s">
        <v>7952</v>
      </c>
      <c r="E7020" s="7" t="s">
        <v>7952</v>
      </c>
      <c r="F7020" s="27"/>
    </row>
    <row r="7021" spans="1:6" x14ac:dyDescent="0.3">
      <c r="A7021" s="7" t="s">
        <v>19881</v>
      </c>
      <c r="B7021" s="7" t="s">
        <v>19882</v>
      </c>
      <c r="C7021" s="7" t="s">
        <v>8021</v>
      </c>
      <c r="D7021" s="7" t="s">
        <v>7952</v>
      </c>
      <c r="E7021" s="7" t="s">
        <v>7952</v>
      </c>
      <c r="F7021" s="27"/>
    </row>
    <row r="7022" spans="1:6" x14ac:dyDescent="0.3">
      <c r="A7022" s="7" t="s">
        <v>19883</v>
      </c>
      <c r="B7022" s="7" t="s">
        <v>19884</v>
      </c>
      <c r="C7022" s="7" t="s">
        <v>8021</v>
      </c>
      <c r="D7022" s="7" t="s">
        <v>7952</v>
      </c>
      <c r="E7022" s="7" t="s">
        <v>7952</v>
      </c>
      <c r="F7022" s="27"/>
    </row>
    <row r="7023" spans="1:6" x14ac:dyDescent="0.3">
      <c r="A7023" s="7" t="s">
        <v>19885</v>
      </c>
      <c r="B7023" s="7" t="s">
        <v>19886</v>
      </c>
      <c r="C7023" s="7" t="s">
        <v>8021</v>
      </c>
      <c r="D7023" s="7" t="s">
        <v>7952</v>
      </c>
      <c r="E7023" s="7" t="s">
        <v>7952</v>
      </c>
      <c r="F7023" s="27"/>
    </row>
    <row r="7024" spans="1:6" x14ac:dyDescent="0.3">
      <c r="A7024" s="7" t="s">
        <v>19887</v>
      </c>
      <c r="B7024" s="7" t="s">
        <v>19888</v>
      </c>
      <c r="C7024" s="7" t="s">
        <v>8021</v>
      </c>
      <c r="D7024" s="7" t="s">
        <v>7952</v>
      </c>
      <c r="E7024" s="7" t="s">
        <v>7952</v>
      </c>
      <c r="F7024" s="27"/>
    </row>
    <row r="7025" spans="1:6" x14ac:dyDescent="0.3">
      <c r="A7025" s="7" t="s">
        <v>19889</v>
      </c>
      <c r="B7025" s="7" t="s">
        <v>19890</v>
      </c>
      <c r="C7025" s="7" t="s">
        <v>8021</v>
      </c>
      <c r="D7025" s="7" t="s">
        <v>7952</v>
      </c>
      <c r="E7025" s="7" t="s">
        <v>7952</v>
      </c>
      <c r="F7025" s="27"/>
    </row>
    <row r="7026" spans="1:6" x14ac:dyDescent="0.3">
      <c r="A7026" s="7" t="s">
        <v>19891</v>
      </c>
      <c r="B7026" s="7" t="s">
        <v>19892</v>
      </c>
      <c r="C7026" s="7" t="s">
        <v>8021</v>
      </c>
      <c r="D7026" s="7" t="s">
        <v>7952</v>
      </c>
      <c r="E7026" s="7" t="s">
        <v>7952</v>
      </c>
      <c r="F7026" s="27"/>
    </row>
    <row r="7027" spans="1:6" x14ac:dyDescent="0.3">
      <c r="A7027" s="7" t="s">
        <v>19893</v>
      </c>
      <c r="B7027" s="7" t="s">
        <v>19894</v>
      </c>
      <c r="C7027" s="7" t="s">
        <v>8021</v>
      </c>
      <c r="D7027" s="7" t="s">
        <v>7952</v>
      </c>
      <c r="E7027" s="7" t="s">
        <v>7952</v>
      </c>
      <c r="F7027" s="27"/>
    </row>
    <row r="7028" spans="1:6" x14ac:dyDescent="0.3">
      <c r="A7028" s="7" t="s">
        <v>19895</v>
      </c>
      <c r="B7028" s="7" t="s">
        <v>19896</v>
      </c>
      <c r="C7028" s="7" t="s">
        <v>8021</v>
      </c>
      <c r="D7028" s="7" t="s">
        <v>7952</v>
      </c>
      <c r="E7028" s="7" t="s">
        <v>7952</v>
      </c>
      <c r="F7028" s="27"/>
    </row>
    <row r="7029" spans="1:6" x14ac:dyDescent="0.3">
      <c r="A7029" s="7" t="s">
        <v>19897</v>
      </c>
      <c r="B7029" s="7" t="s">
        <v>19898</v>
      </c>
      <c r="C7029" s="7" t="s">
        <v>8021</v>
      </c>
      <c r="D7029" s="7" t="s">
        <v>7952</v>
      </c>
      <c r="E7029" s="7" t="s">
        <v>7952</v>
      </c>
      <c r="F7029" s="27"/>
    </row>
    <row r="7030" spans="1:6" x14ac:dyDescent="0.3">
      <c r="A7030" s="7" t="s">
        <v>19899</v>
      </c>
      <c r="B7030" s="7" t="s">
        <v>19900</v>
      </c>
      <c r="C7030" s="7" t="s">
        <v>8021</v>
      </c>
      <c r="D7030" s="7" t="s">
        <v>7952</v>
      </c>
      <c r="E7030" s="7" t="s">
        <v>7952</v>
      </c>
      <c r="F7030" s="27"/>
    </row>
    <row r="7031" spans="1:6" x14ac:dyDescent="0.3">
      <c r="A7031" s="7" t="s">
        <v>19901</v>
      </c>
      <c r="B7031" s="7" t="s">
        <v>19902</v>
      </c>
      <c r="C7031" s="7" t="s">
        <v>8021</v>
      </c>
      <c r="D7031" s="7" t="s">
        <v>7952</v>
      </c>
      <c r="E7031" s="7" t="s">
        <v>7952</v>
      </c>
      <c r="F7031" s="27"/>
    </row>
    <row r="7032" spans="1:6" x14ac:dyDescent="0.3">
      <c r="A7032" s="7" t="s">
        <v>19903</v>
      </c>
      <c r="B7032" s="7" t="s">
        <v>19904</v>
      </c>
      <c r="C7032" s="7" t="s">
        <v>8021</v>
      </c>
      <c r="D7032" s="7" t="s">
        <v>7952</v>
      </c>
      <c r="E7032" s="7" t="s">
        <v>7952</v>
      </c>
      <c r="F7032" s="27"/>
    </row>
    <row r="7033" spans="1:6" x14ac:dyDescent="0.3">
      <c r="A7033" s="7" t="s">
        <v>19905</v>
      </c>
      <c r="B7033" s="7" t="s">
        <v>19906</v>
      </c>
      <c r="C7033" s="7" t="s">
        <v>8021</v>
      </c>
      <c r="D7033" s="7" t="s">
        <v>7952</v>
      </c>
      <c r="E7033" s="7" t="s">
        <v>7952</v>
      </c>
      <c r="F7033" s="27"/>
    </row>
    <row r="7034" spans="1:6" x14ac:dyDescent="0.3">
      <c r="A7034" s="7" t="s">
        <v>19907</v>
      </c>
      <c r="B7034" s="7" t="s">
        <v>19908</v>
      </c>
      <c r="C7034" s="7" t="s">
        <v>8021</v>
      </c>
      <c r="D7034" s="7" t="s">
        <v>7952</v>
      </c>
      <c r="E7034" s="7" t="s">
        <v>7952</v>
      </c>
      <c r="F7034" s="27"/>
    </row>
    <row r="7035" spans="1:6" x14ac:dyDescent="0.3">
      <c r="A7035" s="7" t="s">
        <v>19909</v>
      </c>
      <c r="B7035" s="7" t="s">
        <v>19910</v>
      </c>
      <c r="C7035" s="7" t="s">
        <v>8021</v>
      </c>
      <c r="D7035" s="7" t="s">
        <v>7952</v>
      </c>
      <c r="E7035" s="7" t="s">
        <v>7952</v>
      </c>
      <c r="F7035" s="27"/>
    </row>
    <row r="7036" spans="1:6" x14ac:dyDescent="0.3">
      <c r="A7036" s="7" t="s">
        <v>19911</v>
      </c>
      <c r="B7036" s="7" t="s">
        <v>19912</v>
      </c>
      <c r="C7036" s="7" t="s">
        <v>8021</v>
      </c>
      <c r="D7036" s="7" t="s">
        <v>7952</v>
      </c>
      <c r="E7036" s="7" t="s">
        <v>7952</v>
      </c>
      <c r="F7036" s="27"/>
    </row>
    <row r="7037" spans="1:6" x14ac:dyDescent="0.3">
      <c r="A7037" s="7" t="s">
        <v>19913</v>
      </c>
      <c r="B7037" s="7" t="s">
        <v>19914</v>
      </c>
      <c r="C7037" s="7" t="s">
        <v>8021</v>
      </c>
      <c r="D7037" s="7" t="s">
        <v>7952</v>
      </c>
      <c r="E7037" s="7" t="s">
        <v>7952</v>
      </c>
      <c r="F7037" s="27"/>
    </row>
    <row r="7038" spans="1:6" x14ac:dyDescent="0.3">
      <c r="A7038" s="7" t="s">
        <v>19915</v>
      </c>
      <c r="B7038" s="7" t="s">
        <v>19916</v>
      </c>
      <c r="C7038" s="7" t="s">
        <v>8021</v>
      </c>
      <c r="D7038" s="7" t="s">
        <v>7952</v>
      </c>
      <c r="E7038" s="7" t="s">
        <v>7952</v>
      </c>
      <c r="F7038" s="27"/>
    </row>
    <row r="7039" spans="1:6" x14ac:dyDescent="0.3">
      <c r="A7039" s="7" t="s">
        <v>19917</v>
      </c>
      <c r="B7039" s="7" t="s">
        <v>19918</v>
      </c>
      <c r="C7039" s="7" t="s">
        <v>8021</v>
      </c>
      <c r="D7039" s="7" t="s">
        <v>7952</v>
      </c>
      <c r="E7039" s="7" t="s">
        <v>7952</v>
      </c>
      <c r="F7039" s="27"/>
    </row>
    <row r="7040" spans="1:6" x14ac:dyDescent="0.3">
      <c r="A7040" s="7" t="s">
        <v>19919</v>
      </c>
      <c r="B7040" s="7" t="s">
        <v>19920</v>
      </c>
      <c r="C7040" s="7" t="s">
        <v>8021</v>
      </c>
      <c r="D7040" s="7" t="s">
        <v>7952</v>
      </c>
      <c r="E7040" s="7" t="s">
        <v>7952</v>
      </c>
      <c r="F7040" s="27"/>
    </row>
    <row r="7041" spans="1:6" x14ac:dyDescent="0.3">
      <c r="A7041" s="7" t="s">
        <v>19921</v>
      </c>
      <c r="B7041" s="7" t="s">
        <v>19813</v>
      </c>
      <c r="C7041" s="7" t="s">
        <v>8021</v>
      </c>
      <c r="D7041" s="7" t="s">
        <v>7952</v>
      </c>
      <c r="E7041" s="7" t="s">
        <v>7952</v>
      </c>
      <c r="F7041" s="27"/>
    </row>
    <row r="7042" spans="1:6" x14ac:dyDescent="0.3">
      <c r="A7042" s="7" t="s">
        <v>19922</v>
      </c>
      <c r="B7042" s="7" t="s">
        <v>19923</v>
      </c>
      <c r="C7042" s="7" t="s">
        <v>8021</v>
      </c>
      <c r="D7042" s="7" t="s">
        <v>7952</v>
      </c>
      <c r="E7042" s="7" t="s">
        <v>7952</v>
      </c>
      <c r="F7042" s="27"/>
    </row>
    <row r="7043" spans="1:6" x14ac:dyDescent="0.3">
      <c r="A7043" s="7" t="s">
        <v>19924</v>
      </c>
      <c r="B7043" s="7" t="s">
        <v>19925</v>
      </c>
      <c r="C7043" s="7" t="s">
        <v>8021</v>
      </c>
      <c r="D7043" s="7" t="s">
        <v>7952</v>
      </c>
      <c r="E7043" s="7" t="s">
        <v>7952</v>
      </c>
      <c r="F7043" s="27"/>
    </row>
    <row r="7044" spans="1:6" x14ac:dyDescent="0.3">
      <c r="A7044" s="7" t="s">
        <v>19926</v>
      </c>
      <c r="B7044" s="7" t="s">
        <v>19927</v>
      </c>
      <c r="C7044" s="7" t="s">
        <v>8021</v>
      </c>
      <c r="D7044" s="7" t="s">
        <v>7952</v>
      </c>
      <c r="E7044" s="7" t="s">
        <v>7952</v>
      </c>
      <c r="F7044" s="27"/>
    </row>
    <row r="7045" spans="1:6" x14ac:dyDescent="0.3">
      <c r="A7045" s="7" t="s">
        <v>19928</v>
      </c>
      <c r="B7045" s="7" t="s">
        <v>19929</v>
      </c>
      <c r="C7045" s="7" t="s">
        <v>8021</v>
      </c>
      <c r="D7045" s="7" t="s">
        <v>7952</v>
      </c>
      <c r="E7045" s="7" t="s">
        <v>7952</v>
      </c>
      <c r="F7045" s="27"/>
    </row>
    <row r="7046" spans="1:6" x14ac:dyDescent="0.3">
      <c r="A7046" s="7" t="s">
        <v>19930</v>
      </c>
      <c r="B7046" s="7" t="s">
        <v>19931</v>
      </c>
      <c r="C7046" s="7" t="s">
        <v>8021</v>
      </c>
      <c r="D7046" s="7" t="s">
        <v>7952</v>
      </c>
      <c r="E7046" s="7" t="s">
        <v>7952</v>
      </c>
      <c r="F7046" s="27"/>
    </row>
    <row r="7047" spans="1:6" x14ac:dyDescent="0.3">
      <c r="A7047" s="7" t="s">
        <v>19932</v>
      </c>
      <c r="B7047" s="7" t="s">
        <v>19933</v>
      </c>
      <c r="C7047" s="7" t="s">
        <v>8021</v>
      </c>
      <c r="D7047" s="7" t="s">
        <v>7952</v>
      </c>
      <c r="E7047" s="7" t="s">
        <v>7952</v>
      </c>
      <c r="F7047" s="27"/>
    </row>
    <row r="7048" spans="1:6" x14ac:dyDescent="0.3">
      <c r="A7048" s="7" t="s">
        <v>19934</v>
      </c>
      <c r="B7048" s="7" t="s">
        <v>19935</v>
      </c>
      <c r="C7048" s="7" t="s">
        <v>8021</v>
      </c>
      <c r="D7048" s="7" t="s">
        <v>7952</v>
      </c>
      <c r="E7048" s="7" t="s">
        <v>7952</v>
      </c>
      <c r="F7048" s="27"/>
    </row>
    <row r="7049" spans="1:6" x14ac:dyDescent="0.3">
      <c r="A7049" s="7" t="s">
        <v>19936</v>
      </c>
      <c r="B7049" s="7" t="s">
        <v>19937</v>
      </c>
      <c r="C7049" s="7" t="s">
        <v>8021</v>
      </c>
      <c r="D7049" s="7" t="s">
        <v>7952</v>
      </c>
      <c r="E7049" s="7" t="s">
        <v>7952</v>
      </c>
      <c r="F7049" s="27"/>
    </row>
    <row r="7050" spans="1:6" x14ac:dyDescent="0.3">
      <c r="A7050" s="7" t="s">
        <v>19938</v>
      </c>
      <c r="B7050" s="7" t="s">
        <v>19939</v>
      </c>
      <c r="C7050" s="7" t="s">
        <v>8021</v>
      </c>
      <c r="D7050" s="7" t="s">
        <v>7952</v>
      </c>
      <c r="E7050" s="7" t="s">
        <v>7952</v>
      </c>
      <c r="F7050" s="27"/>
    </row>
    <row r="7051" spans="1:6" x14ac:dyDescent="0.3">
      <c r="A7051" s="7" t="s">
        <v>19940</v>
      </c>
      <c r="B7051" s="7" t="s">
        <v>19941</v>
      </c>
      <c r="C7051" s="7" t="s">
        <v>8021</v>
      </c>
      <c r="D7051" s="7" t="s">
        <v>7952</v>
      </c>
      <c r="E7051" s="7" t="s">
        <v>7952</v>
      </c>
      <c r="F7051" s="27"/>
    </row>
    <row r="7052" spans="1:6" x14ac:dyDescent="0.3">
      <c r="A7052" s="7" t="s">
        <v>19942</v>
      </c>
      <c r="B7052" s="7" t="s">
        <v>19943</v>
      </c>
      <c r="C7052" s="7" t="s">
        <v>8021</v>
      </c>
      <c r="D7052" s="7" t="s">
        <v>7952</v>
      </c>
      <c r="E7052" s="7" t="s">
        <v>7952</v>
      </c>
      <c r="F7052" s="27"/>
    </row>
    <row r="7053" spans="1:6" x14ac:dyDescent="0.3">
      <c r="A7053" s="7" t="s">
        <v>19944</v>
      </c>
      <c r="B7053" s="7" t="s">
        <v>19945</v>
      </c>
      <c r="C7053" s="7" t="s">
        <v>8021</v>
      </c>
      <c r="D7053" s="7" t="s">
        <v>7952</v>
      </c>
      <c r="E7053" s="7" t="s">
        <v>7952</v>
      </c>
      <c r="F7053" s="27"/>
    </row>
    <row r="7054" spans="1:6" x14ac:dyDescent="0.3">
      <c r="A7054" s="7" t="s">
        <v>19946</v>
      </c>
      <c r="B7054" s="7" t="s">
        <v>19947</v>
      </c>
      <c r="C7054" s="7" t="s">
        <v>8021</v>
      </c>
      <c r="D7054" s="7" t="s">
        <v>7952</v>
      </c>
      <c r="E7054" s="7" t="s">
        <v>7952</v>
      </c>
      <c r="F7054" s="27"/>
    </row>
    <row r="7055" spans="1:6" x14ac:dyDescent="0.3">
      <c r="A7055" s="7" t="s">
        <v>19948</v>
      </c>
      <c r="B7055" s="7" t="s">
        <v>19949</v>
      </c>
      <c r="C7055" s="7" t="s">
        <v>8021</v>
      </c>
      <c r="D7055" s="7" t="s">
        <v>7952</v>
      </c>
      <c r="E7055" s="7" t="s">
        <v>7952</v>
      </c>
      <c r="F7055" s="27"/>
    </row>
    <row r="7056" spans="1:6" x14ac:dyDescent="0.3">
      <c r="A7056" s="7" t="s">
        <v>19950</v>
      </c>
      <c r="B7056" s="7" t="s">
        <v>19951</v>
      </c>
      <c r="C7056" s="7" t="s">
        <v>8021</v>
      </c>
      <c r="D7056" s="7" t="s">
        <v>7952</v>
      </c>
      <c r="E7056" s="7" t="s">
        <v>7952</v>
      </c>
      <c r="F7056" s="27"/>
    </row>
    <row r="7057" spans="1:6" x14ac:dyDescent="0.3">
      <c r="A7057" s="7" t="s">
        <v>19952</v>
      </c>
      <c r="B7057" s="7" t="s">
        <v>19953</v>
      </c>
      <c r="C7057" s="7" t="s">
        <v>8021</v>
      </c>
      <c r="D7057" s="7" t="s">
        <v>7952</v>
      </c>
      <c r="E7057" s="7" t="s">
        <v>7952</v>
      </c>
      <c r="F7057" s="27"/>
    </row>
    <row r="7058" spans="1:6" x14ac:dyDescent="0.3">
      <c r="A7058" s="7" t="s">
        <v>19954</v>
      </c>
      <c r="B7058" s="7" t="s">
        <v>19955</v>
      </c>
      <c r="C7058" s="7" t="s">
        <v>8021</v>
      </c>
      <c r="D7058" s="7" t="s">
        <v>7952</v>
      </c>
      <c r="E7058" s="7" t="s">
        <v>7952</v>
      </c>
      <c r="F7058" s="27"/>
    </row>
    <row r="7059" spans="1:6" x14ac:dyDescent="0.3">
      <c r="A7059" s="7" t="s">
        <v>19956</v>
      </c>
      <c r="B7059" s="7" t="s">
        <v>19957</v>
      </c>
      <c r="C7059" s="7" t="s">
        <v>8021</v>
      </c>
      <c r="D7059" s="7" t="s">
        <v>7952</v>
      </c>
      <c r="E7059" s="7" t="s">
        <v>7952</v>
      </c>
      <c r="F7059" s="27"/>
    </row>
    <row r="7060" spans="1:6" x14ac:dyDescent="0.3">
      <c r="A7060" s="7" t="s">
        <v>19958</v>
      </c>
      <c r="B7060" s="7" t="s">
        <v>19959</v>
      </c>
      <c r="C7060" s="7" t="s">
        <v>8021</v>
      </c>
      <c r="D7060" s="7" t="s">
        <v>7952</v>
      </c>
      <c r="E7060" s="7" t="s">
        <v>7952</v>
      </c>
      <c r="F7060" s="27"/>
    </row>
    <row r="7061" spans="1:6" x14ac:dyDescent="0.3">
      <c r="A7061" s="7" t="s">
        <v>19960</v>
      </c>
      <c r="B7061" s="7" t="s">
        <v>10355</v>
      </c>
      <c r="C7061" s="7" t="s">
        <v>8021</v>
      </c>
      <c r="D7061" s="7" t="s">
        <v>7952</v>
      </c>
      <c r="E7061" s="7" t="s">
        <v>7952</v>
      </c>
      <c r="F7061" s="27"/>
    </row>
    <row r="7062" spans="1:6" x14ac:dyDescent="0.3">
      <c r="A7062" s="7" t="s">
        <v>19961</v>
      </c>
      <c r="B7062" s="7" t="s">
        <v>19962</v>
      </c>
      <c r="C7062" s="7" t="s">
        <v>8021</v>
      </c>
      <c r="D7062" s="7" t="s">
        <v>7952</v>
      </c>
      <c r="E7062" s="7" t="s">
        <v>7952</v>
      </c>
      <c r="F7062" s="27"/>
    </row>
    <row r="7063" spans="1:6" x14ac:dyDescent="0.3">
      <c r="A7063" s="7" t="s">
        <v>19963</v>
      </c>
      <c r="B7063" s="7" t="s">
        <v>10355</v>
      </c>
      <c r="C7063" s="7" t="s">
        <v>8021</v>
      </c>
      <c r="D7063" s="7" t="s">
        <v>7952</v>
      </c>
      <c r="E7063" s="7" t="s">
        <v>7952</v>
      </c>
      <c r="F7063" s="27"/>
    </row>
    <row r="7064" spans="1:6" x14ac:dyDescent="0.3">
      <c r="A7064" s="7" t="s">
        <v>19964</v>
      </c>
      <c r="B7064" s="7" t="s">
        <v>7534</v>
      </c>
      <c r="C7064" s="7" t="s">
        <v>8021</v>
      </c>
      <c r="D7064" s="7" t="s">
        <v>7952</v>
      </c>
      <c r="E7064" s="7" t="s">
        <v>7952</v>
      </c>
      <c r="F7064" s="27"/>
    </row>
    <row r="7065" spans="1:6" x14ac:dyDescent="0.3">
      <c r="A7065" s="7" t="s">
        <v>19965</v>
      </c>
      <c r="B7065" s="7" t="s">
        <v>19966</v>
      </c>
      <c r="C7065" s="7" t="s">
        <v>8021</v>
      </c>
      <c r="D7065" s="7" t="s">
        <v>7952</v>
      </c>
      <c r="E7065" s="7" t="s">
        <v>7952</v>
      </c>
      <c r="F7065" s="27"/>
    </row>
    <row r="7066" spans="1:6" x14ac:dyDescent="0.3">
      <c r="A7066" s="7" t="s">
        <v>19967</v>
      </c>
      <c r="B7066" s="7" t="s">
        <v>14725</v>
      </c>
      <c r="C7066" s="7" t="s">
        <v>8021</v>
      </c>
      <c r="D7066" s="7" t="s">
        <v>7952</v>
      </c>
      <c r="E7066" s="7" t="s">
        <v>7952</v>
      </c>
      <c r="F7066" s="27"/>
    </row>
    <row r="7067" spans="1:6" x14ac:dyDescent="0.3">
      <c r="A7067" s="7" t="s">
        <v>19968</v>
      </c>
      <c r="B7067" s="7" t="s">
        <v>19969</v>
      </c>
      <c r="C7067" s="7" t="s">
        <v>8021</v>
      </c>
      <c r="D7067" s="7" t="s">
        <v>7952</v>
      </c>
      <c r="E7067" s="7" t="s">
        <v>7952</v>
      </c>
      <c r="F7067" s="27"/>
    </row>
    <row r="7068" spans="1:6" x14ac:dyDescent="0.3">
      <c r="A7068" s="7" t="s">
        <v>19970</v>
      </c>
      <c r="B7068" s="7" t="s">
        <v>19971</v>
      </c>
      <c r="C7068" s="7" t="s">
        <v>8021</v>
      </c>
      <c r="D7068" s="7" t="s">
        <v>7952</v>
      </c>
      <c r="E7068" s="7" t="s">
        <v>7952</v>
      </c>
      <c r="F7068" s="27"/>
    </row>
    <row r="7069" spans="1:6" x14ac:dyDescent="0.3">
      <c r="A7069" s="7" t="s">
        <v>19972</v>
      </c>
      <c r="B7069" s="7" t="s">
        <v>19973</v>
      </c>
      <c r="C7069" s="7" t="s">
        <v>8021</v>
      </c>
      <c r="D7069" s="7" t="s">
        <v>7952</v>
      </c>
      <c r="E7069" s="7" t="s">
        <v>7952</v>
      </c>
      <c r="F7069" s="27"/>
    </row>
    <row r="7070" spans="1:6" x14ac:dyDescent="0.3">
      <c r="A7070" s="7" t="s">
        <v>19974</v>
      </c>
      <c r="B7070" s="7" t="s">
        <v>19975</v>
      </c>
      <c r="C7070" s="7" t="s">
        <v>8021</v>
      </c>
      <c r="D7070" s="7" t="s">
        <v>7952</v>
      </c>
      <c r="E7070" s="7" t="s">
        <v>7952</v>
      </c>
      <c r="F7070" s="27"/>
    </row>
    <row r="7071" spans="1:6" x14ac:dyDescent="0.3">
      <c r="A7071" s="7" t="s">
        <v>19976</v>
      </c>
      <c r="B7071" s="7" t="s">
        <v>19977</v>
      </c>
      <c r="C7071" s="7" t="s">
        <v>8021</v>
      </c>
      <c r="D7071" s="7" t="s">
        <v>7952</v>
      </c>
      <c r="E7071" s="7" t="s">
        <v>7952</v>
      </c>
      <c r="F7071" s="27"/>
    </row>
    <row r="7072" spans="1:6" x14ac:dyDescent="0.3">
      <c r="A7072" s="7" t="s">
        <v>19978</v>
      </c>
      <c r="B7072" s="7" t="s">
        <v>19979</v>
      </c>
      <c r="C7072" s="7" t="s">
        <v>8021</v>
      </c>
      <c r="D7072" s="7" t="s">
        <v>7952</v>
      </c>
      <c r="E7072" s="7" t="s">
        <v>7952</v>
      </c>
      <c r="F7072" s="27"/>
    </row>
    <row r="7073" spans="1:6" x14ac:dyDescent="0.3">
      <c r="A7073" s="7" t="s">
        <v>19980</v>
      </c>
      <c r="B7073" s="7" t="s">
        <v>19981</v>
      </c>
      <c r="C7073" s="7" t="s">
        <v>8021</v>
      </c>
      <c r="D7073" s="7" t="s">
        <v>7952</v>
      </c>
      <c r="E7073" s="7" t="s">
        <v>7952</v>
      </c>
      <c r="F7073" s="27"/>
    </row>
    <row r="7074" spans="1:6" x14ac:dyDescent="0.3">
      <c r="A7074" s="7" t="s">
        <v>19982</v>
      </c>
      <c r="B7074" s="7" t="s">
        <v>19983</v>
      </c>
      <c r="C7074" s="7" t="s">
        <v>8021</v>
      </c>
      <c r="D7074" s="7" t="s">
        <v>7952</v>
      </c>
      <c r="E7074" s="7" t="s">
        <v>7952</v>
      </c>
      <c r="F7074" s="27"/>
    </row>
    <row r="7075" spans="1:6" x14ac:dyDescent="0.3">
      <c r="A7075" s="7" t="s">
        <v>19984</v>
      </c>
      <c r="B7075" s="7" t="s">
        <v>19985</v>
      </c>
      <c r="C7075" s="7" t="s">
        <v>8021</v>
      </c>
      <c r="D7075" s="7" t="s">
        <v>7952</v>
      </c>
      <c r="E7075" s="7" t="s">
        <v>7952</v>
      </c>
      <c r="F7075" s="27"/>
    </row>
    <row r="7076" spans="1:6" x14ac:dyDescent="0.3">
      <c r="A7076" s="7" t="s">
        <v>19986</v>
      </c>
      <c r="B7076" s="7" t="s">
        <v>19987</v>
      </c>
      <c r="C7076" s="7" t="s">
        <v>8021</v>
      </c>
      <c r="D7076" s="7" t="s">
        <v>7952</v>
      </c>
      <c r="E7076" s="7" t="s">
        <v>7952</v>
      </c>
      <c r="F7076" s="27"/>
    </row>
    <row r="7077" spans="1:6" x14ac:dyDescent="0.3">
      <c r="A7077" s="7" t="s">
        <v>19988</v>
      </c>
      <c r="B7077" s="7" t="s">
        <v>14725</v>
      </c>
      <c r="C7077" s="7" t="s">
        <v>8021</v>
      </c>
      <c r="D7077" s="7" t="s">
        <v>7952</v>
      </c>
      <c r="E7077" s="7" t="s">
        <v>7952</v>
      </c>
      <c r="F7077" s="27"/>
    </row>
    <row r="7078" spans="1:6" x14ac:dyDescent="0.3">
      <c r="A7078" s="7" t="s">
        <v>19989</v>
      </c>
      <c r="B7078" s="7" t="s">
        <v>14725</v>
      </c>
      <c r="C7078" s="7" t="s">
        <v>8021</v>
      </c>
      <c r="D7078" s="7" t="s">
        <v>7952</v>
      </c>
      <c r="E7078" s="7" t="s">
        <v>7952</v>
      </c>
      <c r="F7078" s="27"/>
    </row>
    <row r="7079" spans="1:6" x14ac:dyDescent="0.3">
      <c r="A7079" s="7" t="s">
        <v>19990</v>
      </c>
      <c r="B7079" s="7" t="s">
        <v>19991</v>
      </c>
      <c r="C7079" s="7" t="s">
        <v>8021</v>
      </c>
      <c r="D7079" s="7" t="s">
        <v>7952</v>
      </c>
      <c r="E7079" s="7" t="s">
        <v>7952</v>
      </c>
      <c r="F7079" s="27"/>
    </row>
    <row r="7080" spans="1:6" x14ac:dyDescent="0.3">
      <c r="A7080" s="7" t="s">
        <v>19992</v>
      </c>
      <c r="B7080" s="7" t="s">
        <v>19993</v>
      </c>
      <c r="C7080" s="7" t="s">
        <v>8021</v>
      </c>
      <c r="D7080" s="7" t="s">
        <v>7952</v>
      </c>
      <c r="E7080" s="7" t="s">
        <v>7952</v>
      </c>
      <c r="F7080" s="27"/>
    </row>
    <row r="7081" spans="1:6" x14ac:dyDescent="0.3">
      <c r="A7081" s="7" t="s">
        <v>19994</v>
      </c>
      <c r="B7081" s="7" t="s">
        <v>19995</v>
      </c>
      <c r="C7081" s="7" t="s">
        <v>8021</v>
      </c>
      <c r="D7081" s="7" t="s">
        <v>7952</v>
      </c>
      <c r="E7081" s="7" t="s">
        <v>7952</v>
      </c>
      <c r="F7081" s="27"/>
    </row>
    <row r="7082" spans="1:6" x14ac:dyDescent="0.3">
      <c r="A7082" s="7" t="s">
        <v>19996</v>
      </c>
      <c r="B7082" s="7" t="s">
        <v>19997</v>
      </c>
      <c r="C7082" s="7" t="s">
        <v>8021</v>
      </c>
      <c r="D7082" s="7" t="s">
        <v>7952</v>
      </c>
      <c r="E7082" s="7" t="s">
        <v>7952</v>
      </c>
      <c r="F7082" s="27"/>
    </row>
    <row r="7083" spans="1:6" x14ac:dyDescent="0.3">
      <c r="A7083" s="7" t="s">
        <v>19998</v>
      </c>
      <c r="B7083" s="7" t="s">
        <v>19999</v>
      </c>
      <c r="C7083" s="7" t="s">
        <v>8021</v>
      </c>
      <c r="D7083" s="7" t="s">
        <v>7952</v>
      </c>
      <c r="E7083" s="7" t="s">
        <v>7952</v>
      </c>
      <c r="F7083" s="27"/>
    </row>
    <row r="7084" spans="1:6" x14ac:dyDescent="0.3">
      <c r="A7084" s="7" t="s">
        <v>20000</v>
      </c>
      <c r="B7084" s="7" t="s">
        <v>20001</v>
      </c>
      <c r="C7084" s="7" t="s">
        <v>8021</v>
      </c>
      <c r="D7084" s="7" t="s">
        <v>7952</v>
      </c>
      <c r="E7084" s="7" t="s">
        <v>7952</v>
      </c>
      <c r="F7084" s="27"/>
    </row>
    <row r="7085" spans="1:6" x14ac:dyDescent="0.3">
      <c r="A7085" s="7" t="s">
        <v>20002</v>
      </c>
      <c r="B7085" s="7" t="s">
        <v>20003</v>
      </c>
      <c r="C7085" s="7" t="s">
        <v>8021</v>
      </c>
      <c r="D7085" s="7" t="s">
        <v>7952</v>
      </c>
      <c r="E7085" s="7" t="s">
        <v>7952</v>
      </c>
      <c r="F7085" s="27"/>
    </row>
    <row r="7086" spans="1:6" x14ac:dyDescent="0.3">
      <c r="A7086" s="7" t="s">
        <v>20004</v>
      </c>
      <c r="B7086" s="7" t="s">
        <v>19969</v>
      </c>
      <c r="C7086" s="7" t="s">
        <v>8021</v>
      </c>
      <c r="D7086" s="7" t="s">
        <v>7952</v>
      </c>
      <c r="E7086" s="7" t="s">
        <v>7952</v>
      </c>
      <c r="F7086" s="27"/>
    </row>
    <row r="7087" spans="1:6" x14ac:dyDescent="0.3">
      <c r="A7087" s="20" t="s">
        <v>20005</v>
      </c>
      <c r="B7087" s="20" t="s">
        <v>10441</v>
      </c>
      <c r="C7087" s="20" t="s">
        <v>8021</v>
      </c>
      <c r="D7087" s="20" t="s">
        <v>7952</v>
      </c>
      <c r="E7087" s="20" t="s">
        <v>7952</v>
      </c>
      <c r="F7087" s="27"/>
    </row>
    <row r="7088" spans="1:6" x14ac:dyDescent="0.3">
      <c r="A7088" s="7" t="s">
        <v>20006</v>
      </c>
      <c r="B7088" s="7" t="s">
        <v>20007</v>
      </c>
      <c r="C7088" s="7" t="s">
        <v>8021</v>
      </c>
      <c r="D7088" s="7" t="s">
        <v>7952</v>
      </c>
      <c r="E7088" s="7" t="s">
        <v>7952</v>
      </c>
      <c r="F7088" s="27"/>
    </row>
    <row r="7089" spans="1:6" x14ac:dyDescent="0.3">
      <c r="A7089" s="7" t="s">
        <v>20008</v>
      </c>
      <c r="B7089" s="7" t="s">
        <v>20009</v>
      </c>
      <c r="C7089" s="7" t="s">
        <v>8021</v>
      </c>
      <c r="D7089" s="7" t="s">
        <v>7952</v>
      </c>
      <c r="E7089" s="7" t="s">
        <v>7952</v>
      </c>
      <c r="F7089" s="27"/>
    </row>
    <row r="7090" spans="1:6" x14ac:dyDescent="0.3">
      <c r="A7090" s="7" t="s">
        <v>20010</v>
      </c>
      <c r="B7090" s="7" t="s">
        <v>20011</v>
      </c>
      <c r="C7090" s="7" t="s">
        <v>8021</v>
      </c>
      <c r="D7090" s="7" t="s">
        <v>7952</v>
      </c>
      <c r="E7090" s="7" t="s">
        <v>7952</v>
      </c>
      <c r="F7090" s="27"/>
    </row>
    <row r="7091" spans="1:6" x14ac:dyDescent="0.3">
      <c r="A7091" s="20" t="s">
        <v>20012</v>
      </c>
      <c r="B7091" s="20" t="s">
        <v>20013</v>
      </c>
      <c r="C7091" s="20" t="s">
        <v>8021</v>
      </c>
      <c r="D7091" s="20" t="s">
        <v>7952</v>
      </c>
      <c r="E7091" s="20" t="s">
        <v>7952</v>
      </c>
      <c r="F7091" s="27"/>
    </row>
    <row r="7092" spans="1:6" x14ac:dyDescent="0.3">
      <c r="A7092" s="7" t="s">
        <v>20014</v>
      </c>
      <c r="B7092" s="7" t="s">
        <v>20015</v>
      </c>
      <c r="C7092" s="7" t="s">
        <v>8021</v>
      </c>
      <c r="D7092" s="7" t="s">
        <v>7952</v>
      </c>
      <c r="E7092" s="7" t="s">
        <v>7952</v>
      </c>
      <c r="F7092" s="27"/>
    </row>
    <row r="7093" spans="1:6" x14ac:dyDescent="0.3">
      <c r="A7093" s="7" t="s">
        <v>20016</v>
      </c>
      <c r="B7093" s="7" t="s">
        <v>20017</v>
      </c>
      <c r="C7093" s="7" t="s">
        <v>8021</v>
      </c>
      <c r="D7093" s="7" t="s">
        <v>7952</v>
      </c>
      <c r="E7093" s="7" t="s">
        <v>7952</v>
      </c>
      <c r="F7093" s="27"/>
    </row>
    <row r="7094" spans="1:6" x14ac:dyDescent="0.3">
      <c r="A7094" s="7" t="s">
        <v>20018</v>
      </c>
      <c r="B7094" s="7" t="s">
        <v>20019</v>
      </c>
      <c r="C7094" s="7" t="s">
        <v>8021</v>
      </c>
      <c r="D7094" s="7" t="s">
        <v>7952</v>
      </c>
      <c r="E7094" s="7" t="s">
        <v>7952</v>
      </c>
      <c r="F7094" s="27"/>
    </row>
    <row r="7095" spans="1:6" x14ac:dyDescent="0.3">
      <c r="A7095" s="7" t="s">
        <v>20020</v>
      </c>
      <c r="B7095" s="7" t="s">
        <v>20021</v>
      </c>
      <c r="C7095" s="7" t="s">
        <v>8021</v>
      </c>
      <c r="D7095" s="7" t="s">
        <v>7952</v>
      </c>
      <c r="E7095" s="7" t="s">
        <v>7952</v>
      </c>
      <c r="F7095" s="27"/>
    </row>
    <row r="7096" spans="1:6" x14ac:dyDescent="0.3">
      <c r="A7096" s="7" t="s">
        <v>20022</v>
      </c>
      <c r="B7096" s="7" t="s">
        <v>20023</v>
      </c>
      <c r="C7096" s="7" t="s">
        <v>8021</v>
      </c>
      <c r="D7096" s="7" t="s">
        <v>7952</v>
      </c>
      <c r="E7096" s="7" t="s">
        <v>7952</v>
      </c>
      <c r="F7096" s="27"/>
    </row>
    <row r="7097" spans="1:6" x14ac:dyDescent="0.3">
      <c r="A7097" s="7" t="s">
        <v>20024</v>
      </c>
      <c r="B7097" s="7" t="s">
        <v>20025</v>
      </c>
      <c r="C7097" s="7" t="s">
        <v>8021</v>
      </c>
      <c r="D7097" s="7" t="s">
        <v>7952</v>
      </c>
      <c r="E7097" s="7" t="s">
        <v>7952</v>
      </c>
      <c r="F7097" s="27"/>
    </row>
    <row r="7098" spans="1:6" x14ac:dyDescent="0.3">
      <c r="A7098" s="7" t="s">
        <v>20026</v>
      </c>
      <c r="B7098" s="7" t="s">
        <v>20027</v>
      </c>
      <c r="C7098" s="7" t="s">
        <v>8021</v>
      </c>
      <c r="D7098" s="7" t="s">
        <v>7952</v>
      </c>
      <c r="E7098" s="7" t="s">
        <v>7952</v>
      </c>
      <c r="F7098" s="27"/>
    </row>
    <row r="7099" spans="1:6" x14ac:dyDescent="0.3">
      <c r="A7099" s="7" t="s">
        <v>20028</v>
      </c>
      <c r="B7099" s="7" t="s">
        <v>20029</v>
      </c>
      <c r="C7099" s="7" t="s">
        <v>8021</v>
      </c>
      <c r="D7099" s="7" t="s">
        <v>7952</v>
      </c>
      <c r="E7099" s="7" t="s">
        <v>7952</v>
      </c>
      <c r="F7099" s="27"/>
    </row>
    <row r="7100" spans="1:6" x14ac:dyDescent="0.3">
      <c r="A7100" s="7" t="s">
        <v>20030</v>
      </c>
      <c r="B7100" s="7" t="s">
        <v>20031</v>
      </c>
      <c r="C7100" s="7" t="s">
        <v>8021</v>
      </c>
      <c r="D7100" s="7" t="s">
        <v>7952</v>
      </c>
      <c r="E7100" s="7" t="s">
        <v>7952</v>
      </c>
      <c r="F7100" s="27"/>
    </row>
    <row r="7101" spans="1:6" x14ac:dyDescent="0.3">
      <c r="A7101" s="7" t="s">
        <v>20032</v>
      </c>
      <c r="B7101" s="7" t="s">
        <v>20033</v>
      </c>
      <c r="C7101" s="7" t="s">
        <v>8021</v>
      </c>
      <c r="D7101" s="7" t="s">
        <v>7952</v>
      </c>
      <c r="E7101" s="7" t="s">
        <v>7952</v>
      </c>
      <c r="F7101" s="27"/>
    </row>
    <row r="7102" spans="1:6" x14ac:dyDescent="0.3">
      <c r="A7102" s="7" t="s">
        <v>20034</v>
      </c>
      <c r="B7102" s="7" t="s">
        <v>20035</v>
      </c>
      <c r="C7102" s="7" t="s">
        <v>8021</v>
      </c>
      <c r="D7102" s="7" t="s">
        <v>7952</v>
      </c>
      <c r="E7102" s="7" t="s">
        <v>7952</v>
      </c>
      <c r="F7102" s="27"/>
    </row>
    <row r="7103" spans="1:6" x14ac:dyDescent="0.3">
      <c r="A7103" s="7" t="s">
        <v>20036</v>
      </c>
      <c r="B7103" s="7" t="s">
        <v>20037</v>
      </c>
      <c r="C7103" s="7" t="s">
        <v>8021</v>
      </c>
      <c r="D7103" s="7" t="s">
        <v>7952</v>
      </c>
      <c r="E7103" s="7" t="s">
        <v>7952</v>
      </c>
      <c r="F7103" s="27"/>
    </row>
    <row r="7104" spans="1:6" x14ac:dyDescent="0.3">
      <c r="A7104" s="7" t="s">
        <v>20038</v>
      </c>
      <c r="B7104" s="7" t="s">
        <v>20039</v>
      </c>
      <c r="C7104" s="7" t="s">
        <v>8021</v>
      </c>
      <c r="D7104" s="7" t="s">
        <v>7952</v>
      </c>
      <c r="E7104" s="7" t="s">
        <v>7952</v>
      </c>
      <c r="F7104" s="27"/>
    </row>
    <row r="7105" spans="1:6" x14ac:dyDescent="0.3">
      <c r="A7105" s="7" t="s">
        <v>20040</v>
      </c>
      <c r="B7105" s="7" t="s">
        <v>20041</v>
      </c>
      <c r="C7105" s="7" t="s">
        <v>8021</v>
      </c>
      <c r="D7105" s="7" t="s">
        <v>7952</v>
      </c>
      <c r="E7105" s="7" t="s">
        <v>7952</v>
      </c>
      <c r="F7105" s="27"/>
    </row>
    <row r="7106" spans="1:6" x14ac:dyDescent="0.3">
      <c r="A7106" s="7" t="s">
        <v>20042</v>
      </c>
      <c r="B7106" s="7" t="s">
        <v>20043</v>
      </c>
      <c r="C7106" s="7" t="s">
        <v>8021</v>
      </c>
      <c r="D7106" s="7" t="s">
        <v>7952</v>
      </c>
      <c r="E7106" s="7" t="s">
        <v>7952</v>
      </c>
      <c r="F7106" s="27"/>
    </row>
    <row r="7107" spans="1:6" x14ac:dyDescent="0.3">
      <c r="A7107" s="7" t="s">
        <v>20044</v>
      </c>
      <c r="B7107" s="7" t="s">
        <v>20045</v>
      </c>
      <c r="C7107" s="7" t="s">
        <v>8021</v>
      </c>
      <c r="D7107" s="7" t="s">
        <v>7952</v>
      </c>
      <c r="E7107" s="7" t="s">
        <v>7952</v>
      </c>
      <c r="F7107" s="27"/>
    </row>
    <row r="7108" spans="1:6" x14ac:dyDescent="0.3">
      <c r="A7108" s="7" t="s">
        <v>20046</v>
      </c>
      <c r="B7108" s="7" t="s">
        <v>20047</v>
      </c>
      <c r="C7108" s="7" t="s">
        <v>8021</v>
      </c>
      <c r="D7108" s="7" t="s">
        <v>7952</v>
      </c>
      <c r="E7108" s="7" t="s">
        <v>7952</v>
      </c>
      <c r="F7108" s="27"/>
    </row>
    <row r="7109" spans="1:6" x14ac:dyDescent="0.3">
      <c r="A7109" s="7" t="s">
        <v>20048</v>
      </c>
      <c r="B7109" s="7" t="s">
        <v>20049</v>
      </c>
      <c r="C7109" s="7" t="s">
        <v>8021</v>
      </c>
      <c r="D7109" s="7" t="s">
        <v>7952</v>
      </c>
      <c r="E7109" s="7" t="s">
        <v>7952</v>
      </c>
      <c r="F7109" s="27"/>
    </row>
    <row r="7110" spans="1:6" x14ac:dyDescent="0.3">
      <c r="A7110" s="7" t="s">
        <v>20050</v>
      </c>
      <c r="B7110" s="7" t="s">
        <v>20051</v>
      </c>
      <c r="C7110" s="7" t="s">
        <v>8021</v>
      </c>
      <c r="D7110" s="7" t="s">
        <v>7952</v>
      </c>
      <c r="E7110" s="7" t="s">
        <v>7952</v>
      </c>
      <c r="F7110" s="27"/>
    </row>
    <row r="7111" spans="1:6" x14ac:dyDescent="0.3">
      <c r="A7111" s="7" t="s">
        <v>20052</v>
      </c>
      <c r="B7111" s="7" t="s">
        <v>20053</v>
      </c>
      <c r="C7111" s="7" t="s">
        <v>8021</v>
      </c>
      <c r="D7111" s="7" t="s">
        <v>7952</v>
      </c>
      <c r="E7111" s="7" t="s">
        <v>7952</v>
      </c>
      <c r="F7111" s="27"/>
    </row>
    <row r="7112" spans="1:6" x14ac:dyDescent="0.3">
      <c r="A7112" s="7" t="s">
        <v>20054</v>
      </c>
      <c r="B7112" s="7" t="s">
        <v>20055</v>
      </c>
      <c r="C7112" s="7" t="s">
        <v>8021</v>
      </c>
      <c r="D7112" s="7" t="s">
        <v>7952</v>
      </c>
      <c r="E7112" s="7" t="s">
        <v>7952</v>
      </c>
      <c r="F7112" s="27"/>
    </row>
    <row r="7113" spans="1:6" x14ac:dyDescent="0.3">
      <c r="A7113" s="7" t="s">
        <v>20056</v>
      </c>
      <c r="B7113" s="7" t="s">
        <v>20057</v>
      </c>
      <c r="C7113" s="7" t="s">
        <v>8021</v>
      </c>
      <c r="D7113" s="7" t="s">
        <v>7952</v>
      </c>
      <c r="E7113" s="7" t="s">
        <v>7952</v>
      </c>
      <c r="F7113" s="27"/>
    </row>
    <row r="7114" spans="1:6" x14ac:dyDescent="0.3">
      <c r="A7114" s="7" t="s">
        <v>20058</v>
      </c>
      <c r="B7114" s="7" t="s">
        <v>20059</v>
      </c>
      <c r="C7114" s="7" t="s">
        <v>8021</v>
      </c>
      <c r="D7114" s="7" t="s">
        <v>7952</v>
      </c>
      <c r="E7114" s="7" t="s">
        <v>7952</v>
      </c>
      <c r="F7114" s="27"/>
    </row>
    <row r="7115" spans="1:6" x14ac:dyDescent="0.3">
      <c r="A7115" s="7" t="s">
        <v>20060</v>
      </c>
      <c r="B7115" s="7" t="s">
        <v>20061</v>
      </c>
      <c r="C7115" s="7" t="s">
        <v>8021</v>
      </c>
      <c r="D7115" s="7" t="s">
        <v>7952</v>
      </c>
      <c r="E7115" s="7" t="s">
        <v>7952</v>
      </c>
      <c r="F7115" s="27"/>
    </row>
    <row r="7116" spans="1:6" x14ac:dyDescent="0.3">
      <c r="A7116" s="7" t="s">
        <v>20062</v>
      </c>
      <c r="B7116" s="7" t="s">
        <v>20063</v>
      </c>
      <c r="C7116" s="7" t="s">
        <v>8021</v>
      </c>
      <c r="D7116" s="7" t="s">
        <v>7952</v>
      </c>
      <c r="E7116" s="7" t="s">
        <v>7952</v>
      </c>
      <c r="F7116" s="27"/>
    </row>
    <row r="7117" spans="1:6" x14ac:dyDescent="0.3">
      <c r="A7117" s="7" t="s">
        <v>20064</v>
      </c>
      <c r="B7117" s="7" t="s">
        <v>20065</v>
      </c>
      <c r="C7117" s="7" t="s">
        <v>8021</v>
      </c>
      <c r="D7117" s="7" t="s">
        <v>7952</v>
      </c>
      <c r="E7117" s="7" t="s">
        <v>7952</v>
      </c>
      <c r="F7117" s="27"/>
    </row>
    <row r="7118" spans="1:6" x14ac:dyDescent="0.3">
      <c r="A7118" s="7" t="s">
        <v>20066</v>
      </c>
      <c r="B7118" s="7" t="s">
        <v>20067</v>
      </c>
      <c r="C7118" s="7" t="s">
        <v>8021</v>
      </c>
      <c r="D7118" s="7" t="s">
        <v>7952</v>
      </c>
      <c r="E7118" s="7" t="s">
        <v>7952</v>
      </c>
      <c r="F7118" s="27"/>
    </row>
    <row r="7119" spans="1:6" x14ac:dyDescent="0.3">
      <c r="A7119" s="7" t="s">
        <v>20068</v>
      </c>
      <c r="B7119" s="7" t="s">
        <v>20069</v>
      </c>
      <c r="C7119" s="7" t="s">
        <v>8021</v>
      </c>
      <c r="D7119" s="7" t="s">
        <v>7952</v>
      </c>
      <c r="E7119" s="7" t="s">
        <v>7952</v>
      </c>
      <c r="F7119" s="27"/>
    </row>
    <row r="7120" spans="1:6" x14ac:dyDescent="0.3">
      <c r="A7120" s="7" t="s">
        <v>20070</v>
      </c>
      <c r="B7120" s="7" t="s">
        <v>20071</v>
      </c>
      <c r="C7120" s="7" t="s">
        <v>8021</v>
      </c>
      <c r="D7120" s="7" t="s">
        <v>7952</v>
      </c>
      <c r="E7120" s="7" t="s">
        <v>7952</v>
      </c>
      <c r="F7120" s="27"/>
    </row>
    <row r="7121" spans="1:6" x14ac:dyDescent="0.3">
      <c r="A7121" s="7" t="s">
        <v>20072</v>
      </c>
      <c r="B7121" s="7" t="s">
        <v>20073</v>
      </c>
      <c r="C7121" s="7" t="s">
        <v>8021</v>
      </c>
      <c r="D7121" s="7" t="s">
        <v>7952</v>
      </c>
      <c r="E7121" s="7" t="s">
        <v>7952</v>
      </c>
      <c r="F7121" s="27"/>
    </row>
    <row r="7122" spans="1:6" x14ac:dyDescent="0.3">
      <c r="A7122" s="7" t="s">
        <v>20074</v>
      </c>
      <c r="B7122" s="7" t="s">
        <v>20075</v>
      </c>
      <c r="C7122" s="7" t="s">
        <v>8021</v>
      </c>
      <c r="D7122" s="7" t="s">
        <v>7952</v>
      </c>
      <c r="E7122" s="7" t="s">
        <v>7952</v>
      </c>
      <c r="F7122" s="27"/>
    </row>
    <row r="7123" spans="1:6" x14ac:dyDescent="0.3">
      <c r="A7123" s="7" t="s">
        <v>20076</v>
      </c>
      <c r="B7123" s="7" t="s">
        <v>19546</v>
      </c>
      <c r="C7123" s="7" t="s">
        <v>8021</v>
      </c>
      <c r="D7123" s="7" t="s">
        <v>7952</v>
      </c>
      <c r="E7123" s="7" t="s">
        <v>7952</v>
      </c>
      <c r="F7123" s="27"/>
    </row>
    <row r="7124" spans="1:6" x14ac:dyDescent="0.3">
      <c r="A7124" s="7" t="s">
        <v>20077</v>
      </c>
      <c r="B7124" s="7" t="s">
        <v>20078</v>
      </c>
      <c r="C7124" s="7" t="s">
        <v>8021</v>
      </c>
      <c r="D7124" s="7" t="s">
        <v>7952</v>
      </c>
      <c r="E7124" s="7" t="s">
        <v>7952</v>
      </c>
      <c r="F7124" s="27"/>
    </row>
    <row r="7125" spans="1:6" x14ac:dyDescent="0.3">
      <c r="A7125" s="7" t="s">
        <v>20079</v>
      </c>
      <c r="B7125" s="7" t="s">
        <v>20080</v>
      </c>
      <c r="C7125" s="7" t="s">
        <v>8021</v>
      </c>
      <c r="D7125" s="7" t="s">
        <v>7952</v>
      </c>
      <c r="E7125" s="7" t="s">
        <v>7952</v>
      </c>
      <c r="F7125" s="27"/>
    </row>
    <row r="7126" spans="1:6" x14ac:dyDescent="0.3">
      <c r="A7126" s="7" t="s">
        <v>20081</v>
      </c>
      <c r="B7126" s="7" t="s">
        <v>20082</v>
      </c>
      <c r="C7126" s="7" t="s">
        <v>8021</v>
      </c>
      <c r="D7126" s="7" t="s">
        <v>7952</v>
      </c>
      <c r="E7126" s="7" t="s">
        <v>7952</v>
      </c>
      <c r="F7126" s="27"/>
    </row>
    <row r="7127" spans="1:6" x14ac:dyDescent="0.3">
      <c r="A7127" s="7" t="s">
        <v>20083</v>
      </c>
      <c r="B7127" s="7" t="s">
        <v>20084</v>
      </c>
      <c r="C7127" s="7" t="s">
        <v>8021</v>
      </c>
      <c r="D7127" s="7" t="s">
        <v>7952</v>
      </c>
      <c r="E7127" s="7" t="s">
        <v>7952</v>
      </c>
      <c r="F7127" s="27"/>
    </row>
    <row r="7128" spans="1:6" x14ac:dyDescent="0.3">
      <c r="A7128" s="7" t="s">
        <v>20085</v>
      </c>
      <c r="B7128" s="7" t="s">
        <v>20086</v>
      </c>
      <c r="C7128" s="7" t="s">
        <v>8021</v>
      </c>
      <c r="D7128" s="7" t="s">
        <v>7952</v>
      </c>
      <c r="E7128" s="7" t="s">
        <v>7952</v>
      </c>
      <c r="F7128" s="27"/>
    </row>
    <row r="7129" spans="1:6" x14ac:dyDescent="0.3">
      <c r="A7129" s="7" t="s">
        <v>20087</v>
      </c>
      <c r="B7129" s="7" t="s">
        <v>20088</v>
      </c>
      <c r="C7129" s="7" t="s">
        <v>8021</v>
      </c>
      <c r="D7129" s="7" t="s">
        <v>7952</v>
      </c>
      <c r="E7129" s="7" t="s">
        <v>7952</v>
      </c>
      <c r="F7129" s="27"/>
    </row>
    <row r="7130" spans="1:6" x14ac:dyDescent="0.3">
      <c r="A7130" s="7" t="s">
        <v>20089</v>
      </c>
      <c r="B7130" s="7" t="s">
        <v>20090</v>
      </c>
      <c r="C7130" s="7" t="s">
        <v>8021</v>
      </c>
      <c r="D7130" s="7" t="s">
        <v>7952</v>
      </c>
      <c r="E7130" s="7" t="s">
        <v>7952</v>
      </c>
      <c r="F7130" s="27"/>
    </row>
    <row r="7131" spans="1:6" x14ac:dyDescent="0.3">
      <c r="A7131" s="7" t="s">
        <v>20091</v>
      </c>
      <c r="B7131" s="7" t="s">
        <v>20092</v>
      </c>
      <c r="C7131" s="7" t="s">
        <v>8021</v>
      </c>
      <c r="D7131" s="7" t="s">
        <v>7952</v>
      </c>
      <c r="E7131" s="7" t="s">
        <v>7952</v>
      </c>
      <c r="F7131" s="27"/>
    </row>
    <row r="7132" spans="1:6" x14ac:dyDescent="0.3">
      <c r="A7132" s="7" t="s">
        <v>20093</v>
      </c>
      <c r="B7132" s="7" t="s">
        <v>20094</v>
      </c>
      <c r="C7132" s="7" t="s">
        <v>8021</v>
      </c>
      <c r="D7132" s="7" t="s">
        <v>7952</v>
      </c>
      <c r="E7132" s="7" t="s">
        <v>7952</v>
      </c>
      <c r="F7132" s="27"/>
    </row>
    <row r="7133" spans="1:6" x14ac:dyDescent="0.3">
      <c r="A7133" s="7" t="s">
        <v>20095</v>
      </c>
      <c r="B7133" s="7" t="s">
        <v>20096</v>
      </c>
      <c r="C7133" s="7" t="s">
        <v>8021</v>
      </c>
      <c r="D7133" s="7" t="s">
        <v>7952</v>
      </c>
      <c r="E7133" s="7" t="s">
        <v>7952</v>
      </c>
      <c r="F7133" s="27"/>
    </row>
    <row r="7134" spans="1:6" x14ac:dyDescent="0.3">
      <c r="A7134" s="7" t="s">
        <v>20097</v>
      </c>
      <c r="B7134" s="7" t="s">
        <v>20098</v>
      </c>
      <c r="C7134" s="7" t="s">
        <v>8021</v>
      </c>
      <c r="D7134" s="7" t="s">
        <v>7952</v>
      </c>
      <c r="E7134" s="7" t="s">
        <v>7952</v>
      </c>
      <c r="F7134" s="27"/>
    </row>
    <row r="7135" spans="1:6" x14ac:dyDescent="0.3">
      <c r="A7135" s="7" t="s">
        <v>20099</v>
      </c>
      <c r="B7135" s="7" t="s">
        <v>20100</v>
      </c>
      <c r="C7135" s="7" t="s">
        <v>8021</v>
      </c>
      <c r="D7135" s="7" t="s">
        <v>7952</v>
      </c>
      <c r="E7135" s="7" t="s">
        <v>7952</v>
      </c>
      <c r="F7135" s="27"/>
    </row>
    <row r="7136" spans="1:6" x14ac:dyDescent="0.3">
      <c r="A7136" s="7" t="s">
        <v>20101</v>
      </c>
      <c r="B7136" s="7" t="s">
        <v>20102</v>
      </c>
      <c r="C7136" s="7" t="s">
        <v>8021</v>
      </c>
      <c r="D7136" s="7" t="s">
        <v>7952</v>
      </c>
      <c r="E7136" s="7" t="s">
        <v>7952</v>
      </c>
      <c r="F7136" s="27"/>
    </row>
    <row r="7137" spans="1:6" x14ac:dyDescent="0.3">
      <c r="A7137" s="7" t="s">
        <v>20103</v>
      </c>
      <c r="B7137" s="7" t="s">
        <v>20104</v>
      </c>
      <c r="C7137" s="7" t="s">
        <v>8021</v>
      </c>
      <c r="D7137" s="7" t="s">
        <v>7952</v>
      </c>
      <c r="E7137" s="7" t="s">
        <v>7952</v>
      </c>
      <c r="F7137" s="27"/>
    </row>
    <row r="7138" spans="1:6" x14ac:dyDescent="0.3">
      <c r="A7138" s="7" t="s">
        <v>20105</v>
      </c>
      <c r="B7138" s="7" t="s">
        <v>20106</v>
      </c>
      <c r="C7138" s="7" t="s">
        <v>8021</v>
      </c>
      <c r="D7138" s="7" t="s">
        <v>7952</v>
      </c>
      <c r="E7138" s="7" t="s">
        <v>7952</v>
      </c>
      <c r="F7138" s="27"/>
    </row>
    <row r="7139" spans="1:6" x14ac:dyDescent="0.3">
      <c r="A7139" s="7" t="s">
        <v>20107</v>
      </c>
      <c r="B7139" s="7" t="s">
        <v>20108</v>
      </c>
      <c r="C7139" s="7" t="s">
        <v>8021</v>
      </c>
      <c r="D7139" s="7" t="s">
        <v>7952</v>
      </c>
      <c r="E7139" s="7" t="s">
        <v>7952</v>
      </c>
      <c r="F7139" s="27"/>
    </row>
    <row r="7140" spans="1:6" x14ac:dyDescent="0.3">
      <c r="A7140" s="7" t="s">
        <v>20109</v>
      </c>
      <c r="B7140" s="7" t="s">
        <v>20110</v>
      </c>
      <c r="C7140" s="7" t="s">
        <v>8021</v>
      </c>
      <c r="D7140" s="7" t="s">
        <v>7952</v>
      </c>
      <c r="E7140" s="7" t="s">
        <v>7952</v>
      </c>
      <c r="F7140" s="27"/>
    </row>
    <row r="7141" spans="1:6" x14ac:dyDescent="0.3">
      <c r="A7141" s="7" t="s">
        <v>20111</v>
      </c>
      <c r="B7141" s="7" t="s">
        <v>20112</v>
      </c>
      <c r="C7141" s="7" t="s">
        <v>8021</v>
      </c>
      <c r="D7141" s="7" t="s">
        <v>7952</v>
      </c>
      <c r="E7141" s="7" t="s">
        <v>7952</v>
      </c>
      <c r="F7141" s="27"/>
    </row>
    <row r="7142" spans="1:6" x14ac:dyDescent="0.3">
      <c r="A7142" s="7" t="s">
        <v>20113</v>
      </c>
      <c r="B7142" s="7" t="s">
        <v>20114</v>
      </c>
      <c r="C7142" s="7" t="s">
        <v>8021</v>
      </c>
      <c r="D7142" s="7" t="s">
        <v>7952</v>
      </c>
      <c r="E7142" s="7" t="s">
        <v>7952</v>
      </c>
      <c r="F7142" s="27"/>
    </row>
    <row r="7143" spans="1:6" x14ac:dyDescent="0.3">
      <c r="A7143" s="7" t="s">
        <v>20115</v>
      </c>
      <c r="B7143" s="7" t="s">
        <v>20116</v>
      </c>
      <c r="C7143" s="7" t="s">
        <v>8021</v>
      </c>
      <c r="D7143" s="7" t="s">
        <v>7952</v>
      </c>
      <c r="E7143" s="7" t="s">
        <v>7952</v>
      </c>
      <c r="F7143" s="27"/>
    </row>
    <row r="7144" spans="1:6" x14ac:dyDescent="0.3">
      <c r="A7144" s="7" t="s">
        <v>20117</v>
      </c>
      <c r="B7144" s="7" t="s">
        <v>20118</v>
      </c>
      <c r="C7144" s="7" t="s">
        <v>8021</v>
      </c>
      <c r="D7144" s="7" t="s">
        <v>7952</v>
      </c>
      <c r="E7144" s="7" t="s">
        <v>7952</v>
      </c>
      <c r="F7144" s="27"/>
    </row>
    <row r="7145" spans="1:6" x14ac:dyDescent="0.3">
      <c r="A7145" s="20" t="s">
        <v>20119</v>
      </c>
      <c r="B7145" s="20" t="s">
        <v>20120</v>
      </c>
      <c r="C7145" s="20" t="s">
        <v>8021</v>
      </c>
      <c r="D7145" s="20" t="s">
        <v>7952</v>
      </c>
      <c r="E7145" s="20" t="s">
        <v>7952</v>
      </c>
      <c r="F7145" s="27"/>
    </row>
    <row r="7146" spans="1:6" x14ac:dyDescent="0.3">
      <c r="A7146" s="7" t="s">
        <v>20121</v>
      </c>
      <c r="B7146" s="7" t="s">
        <v>20122</v>
      </c>
      <c r="C7146" s="7" t="s">
        <v>8021</v>
      </c>
      <c r="D7146" s="7" t="s">
        <v>7952</v>
      </c>
      <c r="E7146" s="7" t="s">
        <v>7952</v>
      </c>
      <c r="F7146" s="27"/>
    </row>
    <row r="7147" spans="1:6" x14ac:dyDescent="0.3">
      <c r="A7147" s="7" t="s">
        <v>20123</v>
      </c>
      <c r="B7147" s="7" t="s">
        <v>20124</v>
      </c>
      <c r="C7147" s="7" t="s">
        <v>8021</v>
      </c>
      <c r="D7147" s="7" t="s">
        <v>7952</v>
      </c>
      <c r="E7147" s="7" t="s">
        <v>7952</v>
      </c>
      <c r="F7147" s="27"/>
    </row>
    <row r="7148" spans="1:6" x14ac:dyDescent="0.3">
      <c r="A7148" s="7" t="s">
        <v>20125</v>
      </c>
      <c r="B7148" s="7" t="s">
        <v>14489</v>
      </c>
      <c r="C7148" s="7" t="s">
        <v>8021</v>
      </c>
      <c r="D7148" s="7" t="s">
        <v>7952</v>
      </c>
      <c r="E7148" s="7" t="s">
        <v>7952</v>
      </c>
      <c r="F7148" s="27"/>
    </row>
    <row r="7149" spans="1:6" x14ac:dyDescent="0.3">
      <c r="A7149" s="7" t="s">
        <v>20126</v>
      </c>
      <c r="B7149" s="7" t="s">
        <v>20127</v>
      </c>
      <c r="C7149" s="7" t="s">
        <v>8021</v>
      </c>
      <c r="D7149" s="7" t="s">
        <v>7952</v>
      </c>
      <c r="E7149" s="7" t="s">
        <v>7952</v>
      </c>
      <c r="F7149" s="27"/>
    </row>
    <row r="7150" spans="1:6" x14ac:dyDescent="0.3">
      <c r="A7150" s="7" t="s">
        <v>20128</v>
      </c>
      <c r="B7150" s="7" t="s">
        <v>20129</v>
      </c>
      <c r="C7150" s="7" t="s">
        <v>8021</v>
      </c>
      <c r="D7150" s="7" t="s">
        <v>7952</v>
      </c>
      <c r="E7150" s="7" t="s">
        <v>7952</v>
      </c>
      <c r="F7150" s="27"/>
    </row>
    <row r="7151" spans="1:6" x14ac:dyDescent="0.3">
      <c r="A7151" s="7" t="s">
        <v>20130</v>
      </c>
      <c r="B7151" s="7" t="s">
        <v>20131</v>
      </c>
      <c r="C7151" s="7" t="s">
        <v>8021</v>
      </c>
      <c r="D7151" s="7" t="s">
        <v>7952</v>
      </c>
      <c r="E7151" s="7" t="s">
        <v>7952</v>
      </c>
      <c r="F7151" s="27"/>
    </row>
    <row r="7152" spans="1:6" x14ac:dyDescent="0.3">
      <c r="A7152" s="7" t="s">
        <v>20132</v>
      </c>
      <c r="B7152" s="7" t="s">
        <v>20133</v>
      </c>
      <c r="C7152" s="7" t="s">
        <v>8021</v>
      </c>
      <c r="D7152" s="7" t="s">
        <v>7952</v>
      </c>
      <c r="E7152" s="7" t="s">
        <v>7952</v>
      </c>
      <c r="F7152" s="27"/>
    </row>
    <row r="7153" spans="1:6" x14ac:dyDescent="0.3">
      <c r="A7153" s="7" t="s">
        <v>20134</v>
      </c>
      <c r="B7153" s="7" t="s">
        <v>20135</v>
      </c>
      <c r="C7153" s="7" t="s">
        <v>8021</v>
      </c>
      <c r="D7153" s="7" t="s">
        <v>7952</v>
      </c>
      <c r="E7153" s="7" t="s">
        <v>7952</v>
      </c>
      <c r="F7153" s="27"/>
    </row>
    <row r="7154" spans="1:6" x14ac:dyDescent="0.3">
      <c r="A7154" s="7" t="s">
        <v>20136</v>
      </c>
      <c r="B7154" s="7" t="s">
        <v>20137</v>
      </c>
      <c r="C7154" s="7" t="s">
        <v>8021</v>
      </c>
      <c r="D7154" s="7" t="s">
        <v>7952</v>
      </c>
      <c r="E7154" s="7" t="s">
        <v>7952</v>
      </c>
      <c r="F7154" s="27"/>
    </row>
    <row r="7155" spans="1:6" x14ac:dyDescent="0.3">
      <c r="A7155" s="7" t="s">
        <v>20138</v>
      </c>
      <c r="B7155" s="7" t="s">
        <v>20139</v>
      </c>
      <c r="C7155" s="7" t="s">
        <v>8021</v>
      </c>
      <c r="D7155" s="7" t="s">
        <v>7952</v>
      </c>
      <c r="E7155" s="7" t="s">
        <v>7952</v>
      </c>
      <c r="F7155" s="27"/>
    </row>
    <row r="7156" spans="1:6" x14ac:dyDescent="0.3">
      <c r="A7156" s="7" t="s">
        <v>20140</v>
      </c>
      <c r="B7156" s="7" t="s">
        <v>20141</v>
      </c>
      <c r="C7156" s="7" t="s">
        <v>8021</v>
      </c>
      <c r="D7156" s="7" t="s">
        <v>7952</v>
      </c>
      <c r="E7156" s="7" t="s">
        <v>7952</v>
      </c>
      <c r="F7156" s="27"/>
    </row>
    <row r="7157" spans="1:6" x14ac:dyDescent="0.3">
      <c r="A7157" s="7" t="s">
        <v>20142</v>
      </c>
      <c r="B7157" s="7" t="s">
        <v>20143</v>
      </c>
      <c r="C7157" s="7" t="s">
        <v>8021</v>
      </c>
      <c r="D7157" s="7" t="s">
        <v>7952</v>
      </c>
      <c r="E7157" s="7" t="s">
        <v>7952</v>
      </c>
      <c r="F7157" s="27"/>
    </row>
    <row r="7158" spans="1:6" x14ac:dyDescent="0.3">
      <c r="A7158" s="7" t="s">
        <v>20144</v>
      </c>
      <c r="B7158" s="7" t="s">
        <v>20145</v>
      </c>
      <c r="C7158" s="7" t="s">
        <v>8021</v>
      </c>
      <c r="D7158" s="7" t="s">
        <v>7952</v>
      </c>
      <c r="E7158" s="7" t="s">
        <v>7952</v>
      </c>
      <c r="F7158" s="27"/>
    </row>
    <row r="7159" spans="1:6" x14ac:dyDescent="0.3">
      <c r="A7159" s="7" t="s">
        <v>20146</v>
      </c>
      <c r="B7159" s="7" t="s">
        <v>20147</v>
      </c>
      <c r="C7159" s="7" t="s">
        <v>8021</v>
      </c>
      <c r="D7159" s="7" t="s">
        <v>7952</v>
      </c>
      <c r="E7159" s="7" t="s">
        <v>7952</v>
      </c>
      <c r="F7159" s="27"/>
    </row>
    <row r="7160" spans="1:6" x14ac:dyDescent="0.3">
      <c r="A7160" s="7" t="s">
        <v>20148</v>
      </c>
      <c r="B7160" s="7" t="s">
        <v>20149</v>
      </c>
      <c r="C7160" s="7" t="s">
        <v>8021</v>
      </c>
      <c r="D7160" s="7" t="s">
        <v>7952</v>
      </c>
      <c r="E7160" s="7" t="s">
        <v>7952</v>
      </c>
      <c r="F7160" s="27"/>
    </row>
    <row r="7161" spans="1:6" x14ac:dyDescent="0.3">
      <c r="A7161" s="7" t="s">
        <v>20150</v>
      </c>
      <c r="B7161" s="7" t="s">
        <v>20151</v>
      </c>
      <c r="C7161" s="7" t="s">
        <v>8021</v>
      </c>
      <c r="D7161" s="7" t="s">
        <v>7952</v>
      </c>
      <c r="E7161" s="7" t="s">
        <v>7952</v>
      </c>
      <c r="F7161" s="27"/>
    </row>
    <row r="7162" spans="1:6" x14ac:dyDescent="0.3">
      <c r="A7162" s="7" t="s">
        <v>20152</v>
      </c>
      <c r="B7162" s="7" t="s">
        <v>20153</v>
      </c>
      <c r="C7162" s="7" t="s">
        <v>8021</v>
      </c>
      <c r="D7162" s="7" t="s">
        <v>7952</v>
      </c>
      <c r="E7162" s="7" t="s">
        <v>7952</v>
      </c>
      <c r="F7162" s="27"/>
    </row>
    <row r="7163" spans="1:6" x14ac:dyDescent="0.3">
      <c r="A7163" s="7" t="s">
        <v>20154</v>
      </c>
      <c r="B7163" s="7" t="s">
        <v>20155</v>
      </c>
      <c r="C7163" s="7" t="s">
        <v>8021</v>
      </c>
      <c r="D7163" s="7" t="s">
        <v>7952</v>
      </c>
      <c r="E7163" s="7" t="s">
        <v>7952</v>
      </c>
      <c r="F7163" s="27"/>
    </row>
    <row r="7164" spans="1:6" x14ac:dyDescent="0.3">
      <c r="A7164" s="7" t="s">
        <v>20156</v>
      </c>
      <c r="B7164" s="7" t="s">
        <v>20157</v>
      </c>
      <c r="C7164" s="7" t="s">
        <v>8021</v>
      </c>
      <c r="D7164" s="7" t="s">
        <v>7952</v>
      </c>
      <c r="E7164" s="7" t="s">
        <v>7952</v>
      </c>
      <c r="F7164" s="27"/>
    </row>
    <row r="7165" spans="1:6" x14ac:dyDescent="0.3">
      <c r="A7165" s="7" t="s">
        <v>20158</v>
      </c>
      <c r="B7165" s="7" t="s">
        <v>20159</v>
      </c>
      <c r="C7165" s="7" t="s">
        <v>8021</v>
      </c>
      <c r="D7165" s="7" t="s">
        <v>7952</v>
      </c>
      <c r="E7165" s="7" t="s">
        <v>7952</v>
      </c>
      <c r="F7165" s="27"/>
    </row>
    <row r="7166" spans="1:6" x14ac:dyDescent="0.3">
      <c r="A7166" s="7" t="s">
        <v>20160</v>
      </c>
      <c r="B7166" s="7" t="s">
        <v>20161</v>
      </c>
      <c r="C7166" s="7" t="s">
        <v>8021</v>
      </c>
      <c r="D7166" s="7" t="s">
        <v>7952</v>
      </c>
      <c r="E7166" s="7" t="s">
        <v>7952</v>
      </c>
      <c r="F7166" s="27"/>
    </row>
    <row r="7167" spans="1:6" x14ac:dyDescent="0.3">
      <c r="A7167" s="7" t="s">
        <v>20162</v>
      </c>
      <c r="B7167" s="7" t="s">
        <v>20163</v>
      </c>
      <c r="C7167" s="7" t="s">
        <v>8021</v>
      </c>
      <c r="D7167" s="7" t="s">
        <v>7952</v>
      </c>
      <c r="E7167" s="7" t="s">
        <v>7952</v>
      </c>
      <c r="F7167" s="27"/>
    </row>
    <row r="7168" spans="1:6" x14ac:dyDescent="0.3">
      <c r="A7168" s="7" t="s">
        <v>20164</v>
      </c>
      <c r="B7168" s="7" t="s">
        <v>20165</v>
      </c>
      <c r="C7168" s="7" t="s">
        <v>8021</v>
      </c>
      <c r="D7168" s="7" t="s">
        <v>7952</v>
      </c>
      <c r="E7168" s="7" t="s">
        <v>7952</v>
      </c>
      <c r="F7168" s="27"/>
    </row>
    <row r="7169" spans="1:6" x14ac:dyDescent="0.3">
      <c r="A7169" s="7" t="s">
        <v>20166</v>
      </c>
      <c r="B7169" s="7" t="s">
        <v>20167</v>
      </c>
      <c r="C7169" s="7" t="s">
        <v>8021</v>
      </c>
      <c r="D7169" s="7" t="s">
        <v>7952</v>
      </c>
      <c r="E7169" s="7" t="s">
        <v>7952</v>
      </c>
      <c r="F7169" s="27"/>
    </row>
    <row r="7170" spans="1:6" x14ac:dyDescent="0.3">
      <c r="A7170" s="7" t="s">
        <v>20168</v>
      </c>
      <c r="B7170" s="7" t="s">
        <v>20169</v>
      </c>
      <c r="C7170" s="7" t="s">
        <v>8021</v>
      </c>
      <c r="D7170" s="7" t="s">
        <v>7952</v>
      </c>
      <c r="E7170" s="7" t="s">
        <v>7952</v>
      </c>
      <c r="F7170" s="27"/>
    </row>
    <row r="7171" spans="1:6" x14ac:dyDescent="0.3">
      <c r="A7171" s="7" t="s">
        <v>20170</v>
      </c>
      <c r="B7171" s="7" t="s">
        <v>20171</v>
      </c>
      <c r="C7171" s="7" t="s">
        <v>8021</v>
      </c>
      <c r="D7171" s="7" t="s">
        <v>7952</v>
      </c>
      <c r="E7171" s="7" t="s">
        <v>7952</v>
      </c>
      <c r="F7171" s="27"/>
    </row>
    <row r="7172" spans="1:6" x14ac:dyDescent="0.3">
      <c r="A7172" s="7" t="s">
        <v>20172</v>
      </c>
      <c r="B7172" s="7" t="s">
        <v>20173</v>
      </c>
      <c r="C7172" s="7" t="s">
        <v>8021</v>
      </c>
      <c r="D7172" s="7" t="s">
        <v>7952</v>
      </c>
      <c r="E7172" s="7" t="s">
        <v>7952</v>
      </c>
      <c r="F7172" s="27"/>
    </row>
    <row r="7173" spans="1:6" x14ac:dyDescent="0.3">
      <c r="A7173" s="7" t="s">
        <v>20174</v>
      </c>
      <c r="B7173" s="7" t="s">
        <v>20175</v>
      </c>
      <c r="C7173" s="7" t="s">
        <v>8021</v>
      </c>
      <c r="D7173" s="7" t="s">
        <v>7952</v>
      </c>
      <c r="E7173" s="7" t="s">
        <v>7952</v>
      </c>
      <c r="F7173" s="27"/>
    </row>
    <row r="7174" spans="1:6" x14ac:dyDescent="0.3">
      <c r="A7174" s="7" t="s">
        <v>20176</v>
      </c>
      <c r="B7174" s="7" t="s">
        <v>20177</v>
      </c>
      <c r="C7174" s="7" t="s">
        <v>8021</v>
      </c>
      <c r="D7174" s="7" t="s">
        <v>7952</v>
      </c>
      <c r="E7174" s="7" t="s">
        <v>7952</v>
      </c>
      <c r="F7174" s="27"/>
    </row>
    <row r="7175" spans="1:6" x14ac:dyDescent="0.3">
      <c r="A7175" s="7" t="s">
        <v>20178</v>
      </c>
      <c r="B7175" s="7" t="s">
        <v>20179</v>
      </c>
      <c r="C7175" s="7" t="s">
        <v>8021</v>
      </c>
      <c r="D7175" s="7" t="s">
        <v>7952</v>
      </c>
      <c r="E7175" s="7" t="s">
        <v>7952</v>
      </c>
      <c r="F7175" s="27"/>
    </row>
    <row r="7176" spans="1:6" x14ac:dyDescent="0.3">
      <c r="A7176" s="7" t="s">
        <v>20180</v>
      </c>
      <c r="B7176" s="7" t="s">
        <v>20181</v>
      </c>
      <c r="C7176" s="7" t="s">
        <v>8021</v>
      </c>
      <c r="D7176" s="7" t="s">
        <v>7952</v>
      </c>
      <c r="E7176" s="7" t="s">
        <v>7952</v>
      </c>
      <c r="F7176" s="27"/>
    </row>
    <row r="7177" spans="1:6" x14ac:dyDescent="0.3">
      <c r="A7177" s="7" t="s">
        <v>20182</v>
      </c>
      <c r="B7177" s="7" t="s">
        <v>20183</v>
      </c>
      <c r="C7177" s="7" t="s">
        <v>8021</v>
      </c>
      <c r="D7177" s="7" t="s">
        <v>7952</v>
      </c>
      <c r="E7177" s="7" t="s">
        <v>7952</v>
      </c>
      <c r="F7177" s="27"/>
    </row>
    <row r="7178" spans="1:6" x14ac:dyDescent="0.3">
      <c r="A7178" s="7" t="s">
        <v>20184</v>
      </c>
      <c r="B7178" s="7" t="s">
        <v>14489</v>
      </c>
      <c r="C7178" s="7" t="s">
        <v>8021</v>
      </c>
      <c r="D7178" s="7" t="s">
        <v>7952</v>
      </c>
      <c r="E7178" s="7" t="s">
        <v>7952</v>
      </c>
      <c r="F7178" s="27"/>
    </row>
    <row r="7179" spans="1:6" x14ac:dyDescent="0.3">
      <c r="A7179" s="7" t="s">
        <v>20185</v>
      </c>
      <c r="B7179" s="7" t="s">
        <v>20186</v>
      </c>
      <c r="C7179" s="7" t="s">
        <v>8021</v>
      </c>
      <c r="D7179" s="7" t="s">
        <v>7952</v>
      </c>
      <c r="E7179" s="7" t="s">
        <v>7952</v>
      </c>
      <c r="F7179" s="27"/>
    </row>
    <row r="7180" spans="1:6" x14ac:dyDescent="0.3">
      <c r="A7180" s="7" t="s">
        <v>20187</v>
      </c>
      <c r="B7180" s="7" t="s">
        <v>20188</v>
      </c>
      <c r="C7180" s="7" t="s">
        <v>8021</v>
      </c>
      <c r="D7180" s="7" t="s">
        <v>7952</v>
      </c>
      <c r="E7180" s="7" t="s">
        <v>7952</v>
      </c>
      <c r="F7180" s="27"/>
    </row>
    <row r="7181" spans="1:6" x14ac:dyDescent="0.3">
      <c r="A7181" s="7" t="s">
        <v>20189</v>
      </c>
      <c r="B7181" s="7" t="s">
        <v>20190</v>
      </c>
      <c r="C7181" s="7" t="s">
        <v>8021</v>
      </c>
      <c r="D7181" s="7" t="s">
        <v>7952</v>
      </c>
      <c r="E7181" s="7" t="s">
        <v>7952</v>
      </c>
      <c r="F7181" s="27"/>
    </row>
    <row r="7182" spans="1:6" x14ac:dyDescent="0.3">
      <c r="A7182" s="7" t="s">
        <v>20191</v>
      </c>
      <c r="B7182" s="7" t="s">
        <v>20192</v>
      </c>
      <c r="C7182" s="7" t="s">
        <v>8021</v>
      </c>
      <c r="D7182" s="7" t="s">
        <v>7952</v>
      </c>
      <c r="E7182" s="7" t="s">
        <v>7952</v>
      </c>
      <c r="F7182" s="27"/>
    </row>
    <row r="7183" spans="1:6" x14ac:dyDescent="0.3">
      <c r="A7183" s="7" t="s">
        <v>20193</v>
      </c>
      <c r="B7183" s="7" t="s">
        <v>20194</v>
      </c>
      <c r="C7183" s="7" t="s">
        <v>8021</v>
      </c>
      <c r="D7183" s="7" t="s">
        <v>7952</v>
      </c>
      <c r="E7183" s="7" t="s">
        <v>7952</v>
      </c>
      <c r="F7183" s="27"/>
    </row>
    <row r="7184" spans="1:6" x14ac:dyDescent="0.3">
      <c r="A7184" s="7" t="s">
        <v>20195</v>
      </c>
      <c r="B7184" s="7" t="s">
        <v>20196</v>
      </c>
      <c r="C7184" s="7" t="s">
        <v>8021</v>
      </c>
      <c r="D7184" s="7" t="s">
        <v>7952</v>
      </c>
      <c r="E7184" s="7" t="s">
        <v>7952</v>
      </c>
      <c r="F7184" s="27"/>
    </row>
    <row r="7185" spans="1:6" x14ac:dyDescent="0.3">
      <c r="A7185" s="7" t="s">
        <v>20197</v>
      </c>
      <c r="B7185" s="7" t="s">
        <v>20198</v>
      </c>
      <c r="C7185" s="7" t="s">
        <v>8021</v>
      </c>
      <c r="D7185" s="7" t="s">
        <v>7952</v>
      </c>
      <c r="E7185" s="7" t="s">
        <v>7952</v>
      </c>
      <c r="F7185" s="27"/>
    </row>
    <row r="7186" spans="1:6" x14ac:dyDescent="0.3">
      <c r="A7186" s="7" t="s">
        <v>20199</v>
      </c>
      <c r="B7186" s="7" t="s">
        <v>20200</v>
      </c>
      <c r="C7186" s="7" t="s">
        <v>8021</v>
      </c>
      <c r="D7186" s="7" t="s">
        <v>7952</v>
      </c>
      <c r="E7186" s="7" t="s">
        <v>7952</v>
      </c>
      <c r="F7186" s="27"/>
    </row>
    <row r="7187" spans="1:6" x14ac:dyDescent="0.3">
      <c r="A7187" s="7" t="s">
        <v>20201</v>
      </c>
      <c r="B7187" s="7" t="s">
        <v>20202</v>
      </c>
      <c r="C7187" s="7" t="s">
        <v>8021</v>
      </c>
      <c r="D7187" s="7" t="s">
        <v>7952</v>
      </c>
      <c r="E7187" s="7" t="s">
        <v>7952</v>
      </c>
      <c r="F7187" s="27"/>
    </row>
    <row r="7188" spans="1:6" x14ac:dyDescent="0.3">
      <c r="A7188" s="7" t="s">
        <v>20203</v>
      </c>
      <c r="B7188" s="7" t="s">
        <v>20204</v>
      </c>
      <c r="C7188" s="7" t="s">
        <v>8021</v>
      </c>
      <c r="D7188" s="7" t="s">
        <v>7952</v>
      </c>
      <c r="E7188" s="7" t="s">
        <v>7952</v>
      </c>
      <c r="F7188" s="27"/>
    </row>
    <row r="7189" spans="1:6" x14ac:dyDescent="0.3">
      <c r="A7189" s="7" t="s">
        <v>20205</v>
      </c>
      <c r="B7189" s="7" t="s">
        <v>20206</v>
      </c>
      <c r="C7189" s="7" t="s">
        <v>8021</v>
      </c>
      <c r="D7189" s="7" t="s">
        <v>7952</v>
      </c>
      <c r="E7189" s="7" t="s">
        <v>7952</v>
      </c>
      <c r="F7189" s="27"/>
    </row>
    <row r="7190" spans="1:6" x14ac:dyDescent="0.3">
      <c r="A7190" s="7" t="s">
        <v>20207</v>
      </c>
      <c r="B7190" s="7" t="s">
        <v>20208</v>
      </c>
      <c r="C7190" s="7" t="s">
        <v>8021</v>
      </c>
      <c r="D7190" s="7" t="s">
        <v>7952</v>
      </c>
      <c r="E7190" s="7" t="s">
        <v>7952</v>
      </c>
      <c r="F7190" s="27"/>
    </row>
    <row r="7191" spans="1:6" x14ac:dyDescent="0.3">
      <c r="A7191" s="7" t="s">
        <v>20209</v>
      </c>
      <c r="B7191" s="7" t="s">
        <v>20210</v>
      </c>
      <c r="C7191" s="7" t="s">
        <v>8021</v>
      </c>
      <c r="D7191" s="7" t="s">
        <v>7952</v>
      </c>
      <c r="E7191" s="7" t="s">
        <v>7952</v>
      </c>
      <c r="F7191" s="27"/>
    </row>
    <row r="7192" spans="1:6" x14ac:dyDescent="0.3">
      <c r="A7192" s="7" t="s">
        <v>20211</v>
      </c>
      <c r="B7192" s="7" t="s">
        <v>20029</v>
      </c>
      <c r="C7192" s="7" t="s">
        <v>8021</v>
      </c>
      <c r="D7192" s="7" t="s">
        <v>7952</v>
      </c>
      <c r="E7192" s="7" t="s">
        <v>7952</v>
      </c>
      <c r="F7192" s="27"/>
    </row>
    <row r="7193" spans="1:6" x14ac:dyDescent="0.3">
      <c r="A7193" s="7" t="s">
        <v>20212</v>
      </c>
      <c r="B7193" s="7" t="s">
        <v>20213</v>
      </c>
      <c r="C7193" s="7" t="s">
        <v>8021</v>
      </c>
      <c r="D7193" s="7" t="s">
        <v>7952</v>
      </c>
      <c r="E7193" s="7" t="s">
        <v>7952</v>
      </c>
      <c r="F7193" s="27"/>
    </row>
    <row r="7194" spans="1:6" x14ac:dyDescent="0.3">
      <c r="A7194" s="7" t="s">
        <v>20214</v>
      </c>
      <c r="B7194" s="7" t="s">
        <v>20215</v>
      </c>
      <c r="C7194" s="7" t="s">
        <v>8021</v>
      </c>
      <c r="D7194" s="7" t="s">
        <v>7952</v>
      </c>
      <c r="E7194" s="7" t="s">
        <v>7952</v>
      </c>
      <c r="F7194" s="27"/>
    </row>
    <row r="7195" spans="1:6" x14ac:dyDescent="0.3">
      <c r="A7195" s="7" t="s">
        <v>20216</v>
      </c>
      <c r="B7195" s="7" t="s">
        <v>20217</v>
      </c>
      <c r="C7195" s="7" t="s">
        <v>8021</v>
      </c>
      <c r="D7195" s="7" t="s">
        <v>7952</v>
      </c>
      <c r="E7195" s="7" t="s">
        <v>7952</v>
      </c>
      <c r="F7195" s="27"/>
    </row>
    <row r="7196" spans="1:6" x14ac:dyDescent="0.3">
      <c r="A7196" s="7" t="s">
        <v>20218</v>
      </c>
      <c r="B7196" s="7" t="s">
        <v>20219</v>
      </c>
      <c r="C7196" s="7" t="s">
        <v>8021</v>
      </c>
      <c r="D7196" s="7" t="s">
        <v>7952</v>
      </c>
      <c r="E7196" s="7" t="s">
        <v>7952</v>
      </c>
      <c r="F7196" s="27"/>
    </row>
    <row r="7197" spans="1:6" x14ac:dyDescent="0.3">
      <c r="A7197" s="7" t="s">
        <v>20220</v>
      </c>
      <c r="B7197" s="7" t="s">
        <v>20221</v>
      </c>
      <c r="C7197" s="7" t="s">
        <v>8021</v>
      </c>
      <c r="D7197" s="7" t="s">
        <v>7952</v>
      </c>
      <c r="E7197" s="7" t="s">
        <v>7952</v>
      </c>
      <c r="F7197" s="27"/>
    </row>
    <row r="7198" spans="1:6" x14ac:dyDescent="0.3">
      <c r="A7198" s="7" t="s">
        <v>20222</v>
      </c>
      <c r="B7198" s="7" t="s">
        <v>20223</v>
      </c>
      <c r="C7198" s="7" t="s">
        <v>8021</v>
      </c>
      <c r="D7198" s="7" t="s">
        <v>7952</v>
      </c>
      <c r="E7198" s="7" t="s">
        <v>7952</v>
      </c>
      <c r="F7198" s="27"/>
    </row>
    <row r="7199" spans="1:6" x14ac:dyDescent="0.3">
      <c r="A7199" s="7" t="s">
        <v>20224</v>
      </c>
      <c r="B7199" s="7" t="s">
        <v>20225</v>
      </c>
      <c r="C7199" s="7" t="s">
        <v>8021</v>
      </c>
      <c r="D7199" s="7" t="s">
        <v>7952</v>
      </c>
      <c r="E7199" s="7" t="s">
        <v>7952</v>
      </c>
      <c r="F7199" s="27"/>
    </row>
    <row r="7200" spans="1:6" x14ac:dyDescent="0.3">
      <c r="A7200" s="7" t="s">
        <v>20226</v>
      </c>
      <c r="B7200" s="7" t="s">
        <v>20227</v>
      </c>
      <c r="C7200" s="7" t="s">
        <v>8021</v>
      </c>
      <c r="D7200" s="7" t="s">
        <v>7952</v>
      </c>
      <c r="E7200" s="7" t="s">
        <v>7952</v>
      </c>
      <c r="F7200" s="27"/>
    </row>
    <row r="7201" spans="1:6" x14ac:dyDescent="0.3">
      <c r="A7201" s="7" t="s">
        <v>20228</v>
      </c>
      <c r="B7201" s="7" t="s">
        <v>20229</v>
      </c>
      <c r="C7201" s="7" t="s">
        <v>8021</v>
      </c>
      <c r="D7201" s="7" t="s">
        <v>7952</v>
      </c>
      <c r="E7201" s="7" t="s">
        <v>7952</v>
      </c>
      <c r="F7201" s="27"/>
    </row>
    <row r="7202" spans="1:6" x14ac:dyDescent="0.3">
      <c r="A7202" s="7" t="s">
        <v>20230</v>
      </c>
      <c r="B7202" s="7" t="s">
        <v>20231</v>
      </c>
      <c r="C7202" s="7" t="s">
        <v>8021</v>
      </c>
      <c r="D7202" s="7" t="s">
        <v>7952</v>
      </c>
      <c r="E7202" s="7" t="s">
        <v>7952</v>
      </c>
      <c r="F7202" s="27"/>
    </row>
    <row r="7203" spans="1:6" x14ac:dyDescent="0.3">
      <c r="A7203" s="7" t="s">
        <v>20232</v>
      </c>
      <c r="B7203" s="7" t="s">
        <v>20233</v>
      </c>
      <c r="C7203" s="7" t="s">
        <v>8021</v>
      </c>
      <c r="D7203" s="7" t="s">
        <v>7952</v>
      </c>
      <c r="E7203" s="7" t="s">
        <v>7952</v>
      </c>
      <c r="F7203" s="27"/>
    </row>
    <row r="7204" spans="1:6" x14ac:dyDescent="0.3">
      <c r="A7204" s="7" t="s">
        <v>20234</v>
      </c>
      <c r="B7204" s="7" t="s">
        <v>20235</v>
      </c>
      <c r="C7204" s="7" t="s">
        <v>8021</v>
      </c>
      <c r="D7204" s="7" t="s">
        <v>7952</v>
      </c>
      <c r="E7204" s="7" t="s">
        <v>7952</v>
      </c>
      <c r="F7204" s="27"/>
    </row>
    <row r="7205" spans="1:6" x14ac:dyDescent="0.3">
      <c r="A7205" s="7" t="s">
        <v>20236</v>
      </c>
      <c r="B7205" s="7" t="s">
        <v>20237</v>
      </c>
      <c r="C7205" s="7" t="s">
        <v>8021</v>
      </c>
      <c r="D7205" s="7" t="s">
        <v>7952</v>
      </c>
      <c r="E7205" s="7" t="s">
        <v>7952</v>
      </c>
      <c r="F7205" s="27"/>
    </row>
    <row r="7206" spans="1:6" x14ac:dyDescent="0.3">
      <c r="A7206" s="7" t="s">
        <v>20238</v>
      </c>
      <c r="B7206" s="7" t="s">
        <v>20239</v>
      </c>
      <c r="C7206" s="7" t="s">
        <v>8021</v>
      </c>
      <c r="D7206" s="7" t="s">
        <v>7952</v>
      </c>
      <c r="E7206" s="7" t="s">
        <v>7952</v>
      </c>
      <c r="F7206" s="27"/>
    </row>
    <row r="7207" spans="1:6" x14ac:dyDescent="0.3">
      <c r="A7207" s="7" t="s">
        <v>20240</v>
      </c>
      <c r="B7207" s="7" t="s">
        <v>20241</v>
      </c>
      <c r="C7207" s="7" t="s">
        <v>8021</v>
      </c>
      <c r="D7207" s="7" t="s">
        <v>7952</v>
      </c>
      <c r="E7207" s="7" t="s">
        <v>7952</v>
      </c>
      <c r="F7207" s="27"/>
    </row>
    <row r="7208" spans="1:6" x14ac:dyDescent="0.3">
      <c r="A7208" s="7" t="s">
        <v>20242</v>
      </c>
      <c r="B7208" s="7" t="s">
        <v>20243</v>
      </c>
      <c r="C7208" s="7" t="s">
        <v>8021</v>
      </c>
      <c r="D7208" s="7" t="s">
        <v>7952</v>
      </c>
      <c r="E7208" s="7" t="s">
        <v>7952</v>
      </c>
      <c r="F7208" s="27"/>
    </row>
    <row r="7209" spans="1:6" x14ac:dyDescent="0.3">
      <c r="A7209" s="7" t="s">
        <v>20244</v>
      </c>
      <c r="B7209" s="7" t="s">
        <v>20245</v>
      </c>
      <c r="C7209" s="7" t="s">
        <v>8021</v>
      </c>
      <c r="D7209" s="7" t="s">
        <v>7952</v>
      </c>
      <c r="E7209" s="7" t="s">
        <v>7952</v>
      </c>
      <c r="F7209" s="27"/>
    </row>
    <row r="7210" spans="1:6" x14ac:dyDescent="0.3">
      <c r="A7210" s="7" t="s">
        <v>20246</v>
      </c>
      <c r="B7210" s="7" t="s">
        <v>20247</v>
      </c>
      <c r="C7210" s="7" t="s">
        <v>8021</v>
      </c>
      <c r="D7210" s="7" t="s">
        <v>7952</v>
      </c>
      <c r="E7210" s="7" t="s">
        <v>7952</v>
      </c>
      <c r="F7210" s="27"/>
    </row>
    <row r="7211" spans="1:6" x14ac:dyDescent="0.3">
      <c r="A7211" s="7" t="s">
        <v>20248</v>
      </c>
      <c r="B7211" s="7" t="s">
        <v>20249</v>
      </c>
      <c r="C7211" s="7" t="s">
        <v>8021</v>
      </c>
      <c r="D7211" s="7" t="s">
        <v>7952</v>
      </c>
      <c r="E7211" s="7" t="s">
        <v>7952</v>
      </c>
      <c r="F7211" s="27"/>
    </row>
    <row r="7212" spans="1:6" x14ac:dyDescent="0.3">
      <c r="A7212" s="7" t="s">
        <v>20250</v>
      </c>
      <c r="B7212" s="7" t="s">
        <v>20251</v>
      </c>
      <c r="C7212" s="7" t="s">
        <v>8021</v>
      </c>
      <c r="D7212" s="7" t="s">
        <v>7952</v>
      </c>
      <c r="E7212" s="7" t="s">
        <v>7952</v>
      </c>
      <c r="F7212" s="27"/>
    </row>
    <row r="7213" spans="1:6" x14ac:dyDescent="0.3">
      <c r="A7213" s="7" t="s">
        <v>20252</v>
      </c>
      <c r="B7213" s="7" t="s">
        <v>20253</v>
      </c>
      <c r="C7213" s="7" t="s">
        <v>8021</v>
      </c>
      <c r="D7213" s="7" t="s">
        <v>7952</v>
      </c>
      <c r="E7213" s="7" t="s">
        <v>7952</v>
      </c>
      <c r="F7213" s="27"/>
    </row>
    <row r="7214" spans="1:6" x14ac:dyDescent="0.3">
      <c r="A7214" s="7" t="s">
        <v>20254</v>
      </c>
      <c r="B7214" s="7" t="s">
        <v>20255</v>
      </c>
      <c r="C7214" s="7" t="s">
        <v>8021</v>
      </c>
      <c r="D7214" s="7" t="s">
        <v>7952</v>
      </c>
      <c r="E7214" s="7" t="s">
        <v>7952</v>
      </c>
      <c r="F7214" s="27"/>
    </row>
    <row r="7215" spans="1:6" x14ac:dyDescent="0.3">
      <c r="A7215" s="7" t="s">
        <v>20256</v>
      </c>
      <c r="B7215" s="7" t="s">
        <v>20257</v>
      </c>
      <c r="C7215" s="7" t="s">
        <v>8021</v>
      </c>
      <c r="D7215" s="7" t="s">
        <v>7952</v>
      </c>
      <c r="E7215" s="7" t="s">
        <v>7952</v>
      </c>
      <c r="F7215" s="27"/>
    </row>
    <row r="7216" spans="1:6" x14ac:dyDescent="0.3">
      <c r="A7216" s="7" t="s">
        <v>20258</v>
      </c>
      <c r="B7216" s="7" t="s">
        <v>20259</v>
      </c>
      <c r="C7216" s="7" t="s">
        <v>8021</v>
      </c>
      <c r="D7216" s="7" t="s">
        <v>7952</v>
      </c>
      <c r="E7216" s="7" t="s">
        <v>7952</v>
      </c>
      <c r="F7216" s="27"/>
    </row>
    <row r="7217" spans="1:6" x14ac:dyDescent="0.3">
      <c r="A7217" s="7" t="s">
        <v>20260</v>
      </c>
      <c r="B7217" s="7" t="s">
        <v>20261</v>
      </c>
      <c r="C7217" s="7" t="s">
        <v>8021</v>
      </c>
      <c r="D7217" s="7" t="s">
        <v>7952</v>
      </c>
      <c r="E7217" s="7" t="s">
        <v>7952</v>
      </c>
      <c r="F7217" s="27"/>
    </row>
    <row r="7218" spans="1:6" x14ac:dyDescent="0.3">
      <c r="A7218" s="7" t="s">
        <v>20262</v>
      </c>
      <c r="B7218" s="7" t="s">
        <v>20263</v>
      </c>
      <c r="C7218" s="7" t="s">
        <v>8021</v>
      </c>
      <c r="D7218" s="7" t="s">
        <v>7952</v>
      </c>
      <c r="E7218" s="7" t="s">
        <v>7952</v>
      </c>
      <c r="F7218" s="27"/>
    </row>
    <row r="7219" spans="1:6" x14ac:dyDescent="0.3">
      <c r="A7219" s="7" t="s">
        <v>20264</v>
      </c>
      <c r="B7219" s="7" t="s">
        <v>20265</v>
      </c>
      <c r="C7219" s="7" t="s">
        <v>8021</v>
      </c>
      <c r="D7219" s="7" t="s">
        <v>7952</v>
      </c>
      <c r="E7219" s="7" t="s">
        <v>7952</v>
      </c>
      <c r="F7219" s="27"/>
    </row>
    <row r="7220" spans="1:6" x14ac:dyDescent="0.3">
      <c r="A7220" s="7" t="s">
        <v>20266</v>
      </c>
      <c r="B7220" s="7" t="s">
        <v>20267</v>
      </c>
      <c r="C7220" s="7" t="s">
        <v>8021</v>
      </c>
      <c r="D7220" s="7" t="s">
        <v>7952</v>
      </c>
      <c r="E7220" s="7" t="s">
        <v>7952</v>
      </c>
      <c r="F7220" s="27"/>
    </row>
    <row r="7221" spans="1:6" x14ac:dyDescent="0.3">
      <c r="A7221" s="7" t="s">
        <v>20268</v>
      </c>
      <c r="B7221" s="7" t="s">
        <v>20269</v>
      </c>
      <c r="C7221" s="7" t="s">
        <v>8021</v>
      </c>
      <c r="D7221" s="7" t="s">
        <v>7952</v>
      </c>
      <c r="E7221" s="7" t="s">
        <v>7952</v>
      </c>
      <c r="F7221" s="27"/>
    </row>
    <row r="7222" spans="1:6" x14ac:dyDescent="0.3">
      <c r="A7222" s="7" t="s">
        <v>20270</v>
      </c>
      <c r="B7222" s="7" t="s">
        <v>20271</v>
      </c>
      <c r="C7222" s="7" t="s">
        <v>8021</v>
      </c>
      <c r="D7222" s="7" t="s">
        <v>7952</v>
      </c>
      <c r="E7222" s="7" t="s">
        <v>7952</v>
      </c>
      <c r="F7222" s="27"/>
    </row>
    <row r="7223" spans="1:6" x14ac:dyDescent="0.3">
      <c r="A7223" s="7" t="s">
        <v>20272</v>
      </c>
      <c r="B7223" s="7" t="s">
        <v>20273</v>
      </c>
      <c r="C7223" s="7" t="s">
        <v>8021</v>
      </c>
      <c r="D7223" s="7" t="s">
        <v>7952</v>
      </c>
      <c r="E7223" s="7" t="s">
        <v>7952</v>
      </c>
      <c r="F7223" s="27"/>
    </row>
    <row r="7224" spans="1:6" x14ac:dyDescent="0.3">
      <c r="A7224" s="7" t="s">
        <v>20274</v>
      </c>
      <c r="B7224" s="7" t="s">
        <v>20275</v>
      </c>
      <c r="C7224" s="7" t="s">
        <v>8021</v>
      </c>
      <c r="D7224" s="7" t="s">
        <v>7952</v>
      </c>
      <c r="E7224" s="7" t="s">
        <v>7952</v>
      </c>
      <c r="F7224" s="27"/>
    </row>
    <row r="7225" spans="1:6" x14ac:dyDescent="0.3">
      <c r="A7225" s="7" t="s">
        <v>20276</v>
      </c>
      <c r="B7225" s="7" t="s">
        <v>20277</v>
      </c>
      <c r="C7225" s="7" t="s">
        <v>8021</v>
      </c>
      <c r="D7225" s="7" t="s">
        <v>7952</v>
      </c>
      <c r="E7225" s="7" t="s">
        <v>7952</v>
      </c>
      <c r="F7225" s="27"/>
    </row>
    <row r="7226" spans="1:6" x14ac:dyDescent="0.3">
      <c r="A7226" s="7" t="s">
        <v>20278</v>
      </c>
      <c r="B7226" s="7" t="s">
        <v>20279</v>
      </c>
      <c r="C7226" s="7" t="s">
        <v>8021</v>
      </c>
      <c r="D7226" s="7" t="s">
        <v>7952</v>
      </c>
      <c r="E7226" s="7" t="s">
        <v>7952</v>
      </c>
      <c r="F7226" s="27"/>
    </row>
    <row r="7227" spans="1:6" x14ac:dyDescent="0.3">
      <c r="A7227" s="7" t="s">
        <v>20280</v>
      </c>
      <c r="B7227" s="7" t="s">
        <v>20281</v>
      </c>
      <c r="C7227" s="7" t="s">
        <v>8021</v>
      </c>
      <c r="D7227" s="7" t="s">
        <v>7952</v>
      </c>
      <c r="E7227" s="7" t="s">
        <v>7952</v>
      </c>
      <c r="F7227" s="27"/>
    </row>
    <row r="7228" spans="1:6" x14ac:dyDescent="0.3">
      <c r="A7228" s="7" t="s">
        <v>20282</v>
      </c>
      <c r="B7228" s="7" t="s">
        <v>20283</v>
      </c>
      <c r="C7228" s="7" t="s">
        <v>8021</v>
      </c>
      <c r="D7228" s="7" t="s">
        <v>7952</v>
      </c>
      <c r="E7228" s="7" t="s">
        <v>7952</v>
      </c>
      <c r="F7228" s="27"/>
    </row>
    <row r="7229" spans="1:6" x14ac:dyDescent="0.3">
      <c r="A7229" s="7" t="s">
        <v>20284</v>
      </c>
      <c r="B7229" s="7" t="s">
        <v>20285</v>
      </c>
      <c r="C7229" s="7" t="s">
        <v>8021</v>
      </c>
      <c r="D7229" s="7" t="s">
        <v>7952</v>
      </c>
      <c r="E7229" s="7" t="s">
        <v>7952</v>
      </c>
      <c r="F7229" s="27"/>
    </row>
    <row r="7230" spans="1:6" x14ac:dyDescent="0.3">
      <c r="A7230" s="7" t="s">
        <v>20286</v>
      </c>
      <c r="B7230" s="7" t="s">
        <v>20287</v>
      </c>
      <c r="C7230" s="7" t="s">
        <v>8021</v>
      </c>
      <c r="D7230" s="7" t="s">
        <v>7952</v>
      </c>
      <c r="E7230" s="7" t="s">
        <v>7952</v>
      </c>
      <c r="F7230" s="27"/>
    </row>
    <row r="7231" spans="1:6" x14ac:dyDescent="0.3">
      <c r="A7231" s="7" t="s">
        <v>20288</v>
      </c>
      <c r="B7231" s="7" t="s">
        <v>20289</v>
      </c>
      <c r="C7231" s="7" t="s">
        <v>8021</v>
      </c>
      <c r="D7231" s="7" t="s">
        <v>7952</v>
      </c>
      <c r="E7231" s="7" t="s">
        <v>7952</v>
      </c>
      <c r="F7231" s="27"/>
    </row>
    <row r="7232" spans="1:6" x14ac:dyDescent="0.3">
      <c r="A7232" s="7" t="s">
        <v>20290</v>
      </c>
      <c r="B7232" s="7" t="s">
        <v>20291</v>
      </c>
      <c r="C7232" s="7" t="s">
        <v>8021</v>
      </c>
      <c r="D7232" s="7" t="s">
        <v>7952</v>
      </c>
      <c r="E7232" s="7" t="s">
        <v>7952</v>
      </c>
      <c r="F7232" s="27"/>
    </row>
    <row r="7233" spans="1:6" x14ac:dyDescent="0.3">
      <c r="A7233" s="7" t="s">
        <v>20292</v>
      </c>
      <c r="B7233" s="7" t="s">
        <v>20293</v>
      </c>
      <c r="C7233" s="7" t="s">
        <v>8021</v>
      </c>
      <c r="D7233" s="7" t="s">
        <v>7952</v>
      </c>
      <c r="E7233" s="7" t="s">
        <v>7952</v>
      </c>
      <c r="F7233" s="27"/>
    </row>
    <row r="7234" spans="1:6" x14ac:dyDescent="0.3">
      <c r="A7234" s="7" t="s">
        <v>20294</v>
      </c>
      <c r="B7234" s="7" t="s">
        <v>20295</v>
      </c>
      <c r="C7234" s="7" t="s">
        <v>8021</v>
      </c>
      <c r="D7234" s="7" t="s">
        <v>7952</v>
      </c>
      <c r="E7234" s="7" t="s">
        <v>7952</v>
      </c>
      <c r="F7234" s="27"/>
    </row>
    <row r="7235" spans="1:6" x14ac:dyDescent="0.3">
      <c r="A7235" s="7" t="s">
        <v>20296</v>
      </c>
      <c r="B7235" s="7" t="s">
        <v>20297</v>
      </c>
      <c r="C7235" s="7" t="s">
        <v>8021</v>
      </c>
      <c r="D7235" s="7" t="s">
        <v>7952</v>
      </c>
      <c r="E7235" s="7" t="s">
        <v>7952</v>
      </c>
      <c r="F7235" s="27"/>
    </row>
    <row r="7236" spans="1:6" x14ac:dyDescent="0.3">
      <c r="A7236" s="7" t="s">
        <v>20298</v>
      </c>
      <c r="B7236" s="7" t="s">
        <v>20299</v>
      </c>
      <c r="C7236" s="7" t="s">
        <v>8021</v>
      </c>
      <c r="D7236" s="7" t="s">
        <v>7952</v>
      </c>
      <c r="E7236" s="7" t="s">
        <v>7952</v>
      </c>
      <c r="F7236" s="27"/>
    </row>
    <row r="7237" spans="1:6" x14ac:dyDescent="0.3">
      <c r="A7237" s="7" t="s">
        <v>20300</v>
      </c>
      <c r="B7237" s="7" t="s">
        <v>20301</v>
      </c>
      <c r="C7237" s="7" t="s">
        <v>8021</v>
      </c>
      <c r="D7237" s="7" t="s">
        <v>7952</v>
      </c>
      <c r="E7237" s="7" t="s">
        <v>7952</v>
      </c>
      <c r="F7237" s="27"/>
    </row>
    <row r="7238" spans="1:6" x14ac:dyDescent="0.3">
      <c r="A7238" s="7" t="s">
        <v>20302</v>
      </c>
      <c r="B7238" s="7" t="s">
        <v>20303</v>
      </c>
      <c r="C7238" s="7" t="s">
        <v>8021</v>
      </c>
      <c r="D7238" s="7" t="s">
        <v>7952</v>
      </c>
      <c r="E7238" s="7" t="s">
        <v>7952</v>
      </c>
      <c r="F7238" s="27"/>
    </row>
    <row r="7239" spans="1:6" x14ac:dyDescent="0.3">
      <c r="A7239" s="7" t="s">
        <v>20304</v>
      </c>
      <c r="B7239" s="7" t="s">
        <v>20305</v>
      </c>
      <c r="C7239" s="7" t="s">
        <v>8021</v>
      </c>
      <c r="D7239" s="7" t="s">
        <v>7952</v>
      </c>
      <c r="E7239" s="7" t="s">
        <v>7952</v>
      </c>
      <c r="F7239" s="27"/>
    </row>
    <row r="7240" spans="1:6" x14ac:dyDescent="0.3">
      <c r="A7240" s="7" t="s">
        <v>20306</v>
      </c>
      <c r="B7240" s="7" t="s">
        <v>20307</v>
      </c>
      <c r="C7240" s="7" t="s">
        <v>8021</v>
      </c>
      <c r="D7240" s="7" t="s">
        <v>7952</v>
      </c>
      <c r="E7240" s="7" t="s">
        <v>7952</v>
      </c>
      <c r="F7240" s="27"/>
    </row>
    <row r="7241" spans="1:6" x14ac:dyDescent="0.3">
      <c r="A7241" s="7" t="s">
        <v>20308</v>
      </c>
      <c r="B7241" s="7" t="s">
        <v>20309</v>
      </c>
      <c r="C7241" s="7" t="s">
        <v>8021</v>
      </c>
      <c r="D7241" s="7" t="s">
        <v>7952</v>
      </c>
      <c r="E7241" s="7" t="s">
        <v>7952</v>
      </c>
      <c r="F7241" s="27"/>
    </row>
    <row r="7242" spans="1:6" x14ac:dyDescent="0.3">
      <c r="A7242" s="7" t="s">
        <v>20310</v>
      </c>
      <c r="B7242" s="7" t="s">
        <v>20311</v>
      </c>
      <c r="C7242" s="7" t="s">
        <v>8021</v>
      </c>
      <c r="D7242" s="7" t="s">
        <v>7952</v>
      </c>
      <c r="E7242" s="7" t="s">
        <v>7952</v>
      </c>
      <c r="F7242" s="27"/>
    </row>
    <row r="7243" spans="1:6" x14ac:dyDescent="0.3">
      <c r="A7243" s="7" t="s">
        <v>20312</v>
      </c>
      <c r="B7243" s="7" t="s">
        <v>20313</v>
      </c>
      <c r="C7243" s="7" t="s">
        <v>8021</v>
      </c>
      <c r="D7243" s="7" t="s">
        <v>7952</v>
      </c>
      <c r="E7243" s="7" t="s">
        <v>7952</v>
      </c>
      <c r="F7243" s="27"/>
    </row>
    <row r="7244" spans="1:6" x14ac:dyDescent="0.3">
      <c r="A7244" s="7" t="s">
        <v>20314</v>
      </c>
      <c r="B7244" s="7" t="s">
        <v>20315</v>
      </c>
      <c r="C7244" s="7" t="s">
        <v>8021</v>
      </c>
      <c r="D7244" s="7" t="s">
        <v>7952</v>
      </c>
      <c r="E7244" s="7" t="s">
        <v>7952</v>
      </c>
      <c r="F7244" s="27"/>
    </row>
    <row r="7245" spans="1:6" x14ac:dyDescent="0.3">
      <c r="A7245" s="7" t="s">
        <v>20316</v>
      </c>
      <c r="B7245" s="7" t="s">
        <v>20317</v>
      </c>
      <c r="C7245" s="7" t="s">
        <v>8021</v>
      </c>
      <c r="D7245" s="7" t="s">
        <v>7952</v>
      </c>
      <c r="E7245" s="7" t="s">
        <v>7952</v>
      </c>
      <c r="F7245" s="27"/>
    </row>
    <row r="7246" spans="1:6" x14ac:dyDescent="0.3">
      <c r="A7246" s="7" t="s">
        <v>20318</v>
      </c>
      <c r="B7246" s="7" t="s">
        <v>20319</v>
      </c>
      <c r="C7246" s="7" t="s">
        <v>8021</v>
      </c>
      <c r="D7246" s="7" t="s">
        <v>7952</v>
      </c>
      <c r="E7246" s="7" t="s">
        <v>7952</v>
      </c>
      <c r="F7246" s="27"/>
    </row>
    <row r="7247" spans="1:6" x14ac:dyDescent="0.3">
      <c r="A7247" s="7" t="s">
        <v>20320</v>
      </c>
      <c r="B7247" s="7" t="s">
        <v>20321</v>
      </c>
      <c r="C7247" s="7" t="s">
        <v>8021</v>
      </c>
      <c r="D7247" s="7" t="s">
        <v>7952</v>
      </c>
      <c r="E7247" s="7" t="s">
        <v>7952</v>
      </c>
      <c r="F7247" s="27"/>
    </row>
    <row r="7248" spans="1:6" x14ac:dyDescent="0.3">
      <c r="A7248" s="7" t="s">
        <v>20322</v>
      </c>
      <c r="B7248" s="7" t="s">
        <v>20323</v>
      </c>
      <c r="C7248" s="7" t="s">
        <v>8021</v>
      </c>
      <c r="D7248" s="7" t="s">
        <v>7952</v>
      </c>
      <c r="E7248" s="7" t="s">
        <v>7952</v>
      </c>
      <c r="F7248" s="27"/>
    </row>
    <row r="7249" spans="1:6" x14ac:dyDescent="0.3">
      <c r="A7249" s="7" t="s">
        <v>20324</v>
      </c>
      <c r="B7249" s="7" t="s">
        <v>20325</v>
      </c>
      <c r="C7249" s="7" t="s">
        <v>8021</v>
      </c>
      <c r="D7249" s="7" t="s">
        <v>7952</v>
      </c>
      <c r="E7249" s="7" t="s">
        <v>7952</v>
      </c>
      <c r="F7249" s="27"/>
    </row>
    <row r="7250" spans="1:6" x14ac:dyDescent="0.3">
      <c r="A7250" s="7" t="s">
        <v>20326</v>
      </c>
      <c r="B7250" s="7" t="s">
        <v>20327</v>
      </c>
      <c r="C7250" s="7" t="s">
        <v>8021</v>
      </c>
      <c r="D7250" s="7" t="s">
        <v>7952</v>
      </c>
      <c r="E7250" s="7" t="s">
        <v>7952</v>
      </c>
      <c r="F7250" s="27"/>
    </row>
    <row r="7251" spans="1:6" x14ac:dyDescent="0.3">
      <c r="A7251" s="7" t="s">
        <v>20328</v>
      </c>
      <c r="B7251" s="7" t="s">
        <v>20329</v>
      </c>
      <c r="C7251" s="7" t="s">
        <v>8021</v>
      </c>
      <c r="D7251" s="7" t="s">
        <v>7952</v>
      </c>
      <c r="E7251" s="7" t="s">
        <v>7952</v>
      </c>
      <c r="F7251" s="27"/>
    </row>
    <row r="7252" spans="1:6" x14ac:dyDescent="0.3">
      <c r="A7252" s="7" t="s">
        <v>20330</v>
      </c>
      <c r="B7252" s="7" t="s">
        <v>20331</v>
      </c>
      <c r="C7252" s="7" t="s">
        <v>8021</v>
      </c>
      <c r="D7252" s="7" t="s">
        <v>7952</v>
      </c>
      <c r="E7252" s="7" t="s">
        <v>7952</v>
      </c>
      <c r="F7252" s="27"/>
    </row>
    <row r="7253" spans="1:6" x14ac:dyDescent="0.3">
      <c r="A7253" s="7" t="s">
        <v>20332</v>
      </c>
      <c r="B7253" s="7" t="s">
        <v>20333</v>
      </c>
      <c r="C7253" s="7" t="s">
        <v>8021</v>
      </c>
      <c r="D7253" s="7" t="s">
        <v>7952</v>
      </c>
      <c r="E7253" s="7" t="s">
        <v>7952</v>
      </c>
      <c r="F7253" s="27"/>
    </row>
    <row r="7254" spans="1:6" x14ac:dyDescent="0.3">
      <c r="A7254" s="7" t="s">
        <v>20334</v>
      </c>
      <c r="B7254" s="7" t="s">
        <v>20335</v>
      </c>
      <c r="C7254" s="7" t="s">
        <v>8021</v>
      </c>
      <c r="D7254" s="7" t="s">
        <v>7952</v>
      </c>
      <c r="E7254" s="7" t="s">
        <v>7952</v>
      </c>
      <c r="F7254" s="27"/>
    </row>
    <row r="7255" spans="1:6" x14ac:dyDescent="0.3">
      <c r="A7255" s="7" t="s">
        <v>20336</v>
      </c>
      <c r="B7255" s="7" t="s">
        <v>20337</v>
      </c>
      <c r="C7255" s="7" t="s">
        <v>8021</v>
      </c>
      <c r="D7255" s="7" t="s">
        <v>7952</v>
      </c>
      <c r="E7255" s="7" t="s">
        <v>7952</v>
      </c>
      <c r="F7255" s="27"/>
    </row>
    <row r="7256" spans="1:6" x14ac:dyDescent="0.3">
      <c r="A7256" s="7" t="s">
        <v>20338</v>
      </c>
      <c r="B7256" s="7" t="s">
        <v>20339</v>
      </c>
      <c r="C7256" s="7" t="s">
        <v>8021</v>
      </c>
      <c r="D7256" s="7" t="s">
        <v>7952</v>
      </c>
      <c r="E7256" s="7" t="s">
        <v>7952</v>
      </c>
      <c r="F7256" s="27"/>
    </row>
    <row r="7257" spans="1:6" x14ac:dyDescent="0.3">
      <c r="A7257" s="7" t="s">
        <v>20340</v>
      </c>
      <c r="B7257" s="7" t="s">
        <v>20341</v>
      </c>
      <c r="C7257" s="7" t="s">
        <v>8021</v>
      </c>
      <c r="D7257" s="7" t="s">
        <v>7952</v>
      </c>
      <c r="E7257" s="7" t="s">
        <v>7952</v>
      </c>
      <c r="F7257" s="27"/>
    </row>
    <row r="7258" spans="1:6" x14ac:dyDescent="0.3">
      <c r="A7258" s="7" t="s">
        <v>20342</v>
      </c>
      <c r="B7258" s="7" t="s">
        <v>20343</v>
      </c>
      <c r="C7258" s="7" t="s">
        <v>8021</v>
      </c>
      <c r="D7258" s="7" t="s">
        <v>7952</v>
      </c>
      <c r="E7258" s="7" t="s">
        <v>7952</v>
      </c>
      <c r="F7258" s="27"/>
    </row>
    <row r="7259" spans="1:6" x14ac:dyDescent="0.3">
      <c r="A7259" s="7" t="s">
        <v>20344</v>
      </c>
      <c r="B7259" s="7" t="s">
        <v>20345</v>
      </c>
      <c r="C7259" s="7" t="s">
        <v>8021</v>
      </c>
      <c r="D7259" s="7" t="s">
        <v>7952</v>
      </c>
      <c r="E7259" s="7" t="s">
        <v>7952</v>
      </c>
      <c r="F7259" s="27"/>
    </row>
    <row r="7260" spans="1:6" x14ac:dyDescent="0.3">
      <c r="A7260" s="7" t="s">
        <v>20346</v>
      </c>
      <c r="B7260" s="7" t="s">
        <v>20347</v>
      </c>
      <c r="C7260" s="7" t="s">
        <v>8021</v>
      </c>
      <c r="D7260" s="7" t="s">
        <v>7952</v>
      </c>
      <c r="E7260" s="7" t="s">
        <v>7952</v>
      </c>
      <c r="F7260" s="27"/>
    </row>
    <row r="7261" spans="1:6" x14ac:dyDescent="0.3">
      <c r="A7261" s="7" t="s">
        <v>20348</v>
      </c>
      <c r="B7261" s="7" t="s">
        <v>20349</v>
      </c>
      <c r="C7261" s="7" t="s">
        <v>8021</v>
      </c>
      <c r="D7261" s="7" t="s">
        <v>7952</v>
      </c>
      <c r="E7261" s="7" t="s">
        <v>7952</v>
      </c>
      <c r="F7261" s="27"/>
    </row>
    <row r="7262" spans="1:6" x14ac:dyDescent="0.3">
      <c r="A7262" s="7" t="s">
        <v>20350</v>
      </c>
      <c r="B7262" s="7" t="s">
        <v>20351</v>
      </c>
      <c r="C7262" s="7" t="s">
        <v>8021</v>
      </c>
      <c r="D7262" s="7" t="s">
        <v>7952</v>
      </c>
      <c r="E7262" s="7" t="s">
        <v>7952</v>
      </c>
      <c r="F7262" s="27"/>
    </row>
    <row r="7263" spans="1:6" x14ac:dyDescent="0.3">
      <c r="A7263" s="7" t="s">
        <v>20352</v>
      </c>
      <c r="B7263" s="7" t="s">
        <v>20353</v>
      </c>
      <c r="C7263" s="7" t="s">
        <v>8021</v>
      </c>
      <c r="D7263" s="7" t="s">
        <v>7952</v>
      </c>
      <c r="E7263" s="7" t="s">
        <v>7952</v>
      </c>
      <c r="F7263" s="27"/>
    </row>
    <row r="7264" spans="1:6" x14ac:dyDescent="0.3">
      <c r="A7264" s="7" t="s">
        <v>20354</v>
      </c>
      <c r="B7264" s="7" t="s">
        <v>20355</v>
      </c>
      <c r="C7264" s="7" t="s">
        <v>8021</v>
      </c>
      <c r="D7264" s="7" t="s">
        <v>7952</v>
      </c>
      <c r="E7264" s="7" t="s">
        <v>7952</v>
      </c>
      <c r="F7264" s="27"/>
    </row>
    <row r="7265" spans="1:6" x14ac:dyDescent="0.3">
      <c r="A7265" s="7" t="s">
        <v>20356</v>
      </c>
      <c r="B7265" s="7" t="s">
        <v>20357</v>
      </c>
      <c r="C7265" s="7" t="s">
        <v>8021</v>
      </c>
      <c r="D7265" s="7" t="s">
        <v>7952</v>
      </c>
      <c r="E7265" s="7" t="s">
        <v>7952</v>
      </c>
      <c r="F7265" s="27"/>
    </row>
    <row r="7266" spans="1:6" x14ac:dyDescent="0.3">
      <c r="A7266" s="7" t="s">
        <v>20358</v>
      </c>
      <c r="B7266" s="7" t="s">
        <v>20359</v>
      </c>
      <c r="C7266" s="7" t="s">
        <v>8021</v>
      </c>
      <c r="D7266" s="7" t="s">
        <v>7952</v>
      </c>
      <c r="E7266" s="7" t="s">
        <v>7952</v>
      </c>
      <c r="F7266" s="27"/>
    </row>
    <row r="7267" spans="1:6" x14ac:dyDescent="0.3">
      <c r="A7267" s="7" t="s">
        <v>20360</v>
      </c>
      <c r="B7267" s="7" t="s">
        <v>20361</v>
      </c>
      <c r="C7267" s="7" t="s">
        <v>8021</v>
      </c>
      <c r="D7267" s="7" t="s">
        <v>7952</v>
      </c>
      <c r="E7267" s="7" t="s">
        <v>7952</v>
      </c>
      <c r="F7267" s="27"/>
    </row>
    <row r="7268" spans="1:6" x14ac:dyDescent="0.3">
      <c r="A7268" s="7" t="s">
        <v>20362</v>
      </c>
      <c r="B7268" s="7" t="s">
        <v>20363</v>
      </c>
      <c r="C7268" s="7" t="s">
        <v>8021</v>
      </c>
      <c r="D7268" s="7" t="s">
        <v>7952</v>
      </c>
      <c r="E7268" s="7" t="s">
        <v>7952</v>
      </c>
      <c r="F7268" s="27"/>
    </row>
    <row r="7269" spans="1:6" x14ac:dyDescent="0.3">
      <c r="A7269" s="7" t="s">
        <v>20364</v>
      </c>
      <c r="B7269" s="7" t="s">
        <v>20365</v>
      </c>
      <c r="C7269" s="7" t="s">
        <v>8021</v>
      </c>
      <c r="D7269" s="7" t="s">
        <v>7952</v>
      </c>
      <c r="E7269" s="7" t="s">
        <v>7952</v>
      </c>
      <c r="F7269" s="27"/>
    </row>
    <row r="7270" spans="1:6" x14ac:dyDescent="0.3">
      <c r="A7270" s="7" t="s">
        <v>20366</v>
      </c>
      <c r="B7270" s="7" t="s">
        <v>20367</v>
      </c>
      <c r="C7270" s="7" t="s">
        <v>8021</v>
      </c>
      <c r="D7270" s="7" t="s">
        <v>7952</v>
      </c>
      <c r="E7270" s="7" t="s">
        <v>7952</v>
      </c>
      <c r="F7270" s="27"/>
    </row>
    <row r="7271" spans="1:6" x14ac:dyDescent="0.3">
      <c r="A7271" s="7" t="s">
        <v>20368</v>
      </c>
      <c r="B7271" s="7" t="s">
        <v>20369</v>
      </c>
      <c r="C7271" s="7" t="s">
        <v>8021</v>
      </c>
      <c r="D7271" s="7" t="s">
        <v>7952</v>
      </c>
      <c r="E7271" s="7" t="s">
        <v>7952</v>
      </c>
      <c r="F7271" s="27"/>
    </row>
    <row r="7272" spans="1:6" x14ac:dyDescent="0.3">
      <c r="A7272" s="7" t="s">
        <v>20370</v>
      </c>
      <c r="B7272" s="7" t="s">
        <v>20371</v>
      </c>
      <c r="C7272" s="7" t="s">
        <v>8021</v>
      </c>
      <c r="D7272" s="7" t="s">
        <v>7952</v>
      </c>
      <c r="E7272" s="7" t="s">
        <v>7952</v>
      </c>
      <c r="F7272" s="27"/>
    </row>
    <row r="7273" spans="1:6" x14ac:dyDescent="0.3">
      <c r="A7273" s="7" t="s">
        <v>20372</v>
      </c>
      <c r="B7273" s="7" t="s">
        <v>20373</v>
      </c>
      <c r="C7273" s="7" t="s">
        <v>8021</v>
      </c>
      <c r="D7273" s="7" t="s">
        <v>7952</v>
      </c>
      <c r="E7273" s="7" t="s">
        <v>7952</v>
      </c>
      <c r="F7273" s="27"/>
    </row>
    <row r="7274" spans="1:6" x14ac:dyDescent="0.3">
      <c r="A7274" s="7" t="s">
        <v>20374</v>
      </c>
      <c r="B7274" s="7" t="s">
        <v>20375</v>
      </c>
      <c r="C7274" s="7" t="s">
        <v>8021</v>
      </c>
      <c r="D7274" s="7" t="s">
        <v>7952</v>
      </c>
      <c r="E7274" s="7" t="s">
        <v>7952</v>
      </c>
      <c r="F7274" s="27"/>
    </row>
    <row r="7275" spans="1:6" x14ac:dyDescent="0.3">
      <c r="A7275" s="7" t="s">
        <v>20376</v>
      </c>
      <c r="B7275" s="7" t="s">
        <v>20377</v>
      </c>
      <c r="C7275" s="7" t="s">
        <v>8021</v>
      </c>
      <c r="D7275" s="7" t="s">
        <v>7952</v>
      </c>
      <c r="E7275" s="7" t="s">
        <v>7952</v>
      </c>
      <c r="F7275" s="27"/>
    </row>
    <row r="7276" spans="1:6" x14ac:dyDescent="0.3">
      <c r="A7276" s="7" t="s">
        <v>20378</v>
      </c>
      <c r="B7276" s="7" t="s">
        <v>20379</v>
      </c>
      <c r="C7276" s="7" t="s">
        <v>8021</v>
      </c>
      <c r="D7276" s="7" t="s">
        <v>7952</v>
      </c>
      <c r="E7276" s="7" t="s">
        <v>7952</v>
      </c>
      <c r="F7276" s="27"/>
    </row>
    <row r="7277" spans="1:6" x14ac:dyDescent="0.3">
      <c r="A7277" s="7" t="s">
        <v>20380</v>
      </c>
      <c r="B7277" s="7" t="s">
        <v>20381</v>
      </c>
      <c r="C7277" s="7" t="s">
        <v>8021</v>
      </c>
      <c r="D7277" s="7" t="s">
        <v>7952</v>
      </c>
      <c r="E7277" s="7" t="s">
        <v>7952</v>
      </c>
      <c r="F7277" s="27"/>
    </row>
    <row r="7278" spans="1:6" x14ac:dyDescent="0.3">
      <c r="A7278" s="7" t="s">
        <v>20382</v>
      </c>
      <c r="B7278" s="7" t="s">
        <v>20383</v>
      </c>
      <c r="C7278" s="7" t="s">
        <v>8021</v>
      </c>
      <c r="D7278" s="7" t="s">
        <v>7952</v>
      </c>
      <c r="E7278" s="7" t="s">
        <v>7952</v>
      </c>
      <c r="F7278" s="27"/>
    </row>
    <row r="7279" spans="1:6" x14ac:dyDescent="0.3">
      <c r="A7279" s="7" t="s">
        <v>20384</v>
      </c>
      <c r="B7279" s="7" t="s">
        <v>20385</v>
      </c>
      <c r="C7279" s="7" t="s">
        <v>8021</v>
      </c>
      <c r="D7279" s="7" t="s">
        <v>7952</v>
      </c>
      <c r="E7279" s="7" t="s">
        <v>7952</v>
      </c>
      <c r="F7279" s="27"/>
    </row>
    <row r="7280" spans="1:6" x14ac:dyDescent="0.3">
      <c r="A7280" s="7" t="s">
        <v>20386</v>
      </c>
      <c r="B7280" s="7" t="s">
        <v>20387</v>
      </c>
      <c r="C7280" s="7" t="s">
        <v>8021</v>
      </c>
      <c r="D7280" s="7" t="s">
        <v>7952</v>
      </c>
      <c r="E7280" s="7" t="s">
        <v>7952</v>
      </c>
      <c r="F7280" s="27"/>
    </row>
    <row r="7281" spans="1:6" x14ac:dyDescent="0.3">
      <c r="A7281" s="7" t="s">
        <v>20388</v>
      </c>
      <c r="B7281" s="7" t="s">
        <v>20389</v>
      </c>
      <c r="C7281" s="7" t="s">
        <v>8021</v>
      </c>
      <c r="D7281" s="7" t="s">
        <v>7952</v>
      </c>
      <c r="E7281" s="7" t="s">
        <v>7952</v>
      </c>
      <c r="F7281" s="27"/>
    </row>
    <row r="7282" spans="1:6" x14ac:dyDescent="0.3">
      <c r="A7282" s="7" t="s">
        <v>20390</v>
      </c>
      <c r="B7282" s="7" t="s">
        <v>20391</v>
      </c>
      <c r="C7282" s="7" t="s">
        <v>8021</v>
      </c>
      <c r="D7282" s="7" t="s">
        <v>7952</v>
      </c>
      <c r="E7282" s="7" t="s">
        <v>7952</v>
      </c>
      <c r="F7282" s="27"/>
    </row>
    <row r="7283" spans="1:6" x14ac:dyDescent="0.3">
      <c r="A7283" s="7" t="s">
        <v>20392</v>
      </c>
      <c r="B7283" s="7" t="s">
        <v>20393</v>
      </c>
      <c r="C7283" s="7" t="s">
        <v>8021</v>
      </c>
      <c r="D7283" s="7" t="s">
        <v>7952</v>
      </c>
      <c r="E7283" s="7" t="s">
        <v>7952</v>
      </c>
      <c r="F7283" s="27"/>
    </row>
    <row r="7284" spans="1:6" x14ac:dyDescent="0.3">
      <c r="A7284" s="7" t="s">
        <v>20394</v>
      </c>
      <c r="B7284" s="7" t="s">
        <v>20395</v>
      </c>
      <c r="C7284" s="7" t="s">
        <v>8021</v>
      </c>
      <c r="D7284" s="7" t="s">
        <v>7952</v>
      </c>
      <c r="E7284" s="7" t="s">
        <v>7952</v>
      </c>
      <c r="F7284" s="27"/>
    </row>
    <row r="7285" spans="1:6" x14ac:dyDescent="0.3">
      <c r="A7285" s="7" t="s">
        <v>20396</v>
      </c>
      <c r="B7285" s="7" t="s">
        <v>20397</v>
      </c>
      <c r="C7285" s="7" t="s">
        <v>8021</v>
      </c>
      <c r="D7285" s="7" t="s">
        <v>7952</v>
      </c>
      <c r="E7285" s="7" t="s">
        <v>7952</v>
      </c>
      <c r="F7285" s="27"/>
    </row>
    <row r="7286" spans="1:6" x14ac:dyDescent="0.3">
      <c r="A7286" s="7" t="s">
        <v>20398</v>
      </c>
      <c r="B7286" s="7" t="s">
        <v>20399</v>
      </c>
      <c r="C7286" s="7" t="s">
        <v>8021</v>
      </c>
      <c r="D7286" s="7" t="s">
        <v>7952</v>
      </c>
      <c r="E7286" s="7" t="s">
        <v>7952</v>
      </c>
      <c r="F7286" s="27"/>
    </row>
    <row r="7287" spans="1:6" x14ac:dyDescent="0.3">
      <c r="A7287" s="7" t="s">
        <v>20400</v>
      </c>
      <c r="B7287" s="7" t="s">
        <v>16333</v>
      </c>
      <c r="C7287" s="7" t="s">
        <v>8021</v>
      </c>
      <c r="D7287" s="7" t="s">
        <v>7952</v>
      </c>
      <c r="E7287" s="7" t="s">
        <v>7952</v>
      </c>
      <c r="F7287" s="27"/>
    </row>
    <row r="7288" spans="1:6" x14ac:dyDescent="0.3">
      <c r="A7288" s="7" t="s">
        <v>20401</v>
      </c>
      <c r="B7288" s="7" t="s">
        <v>6657</v>
      </c>
      <c r="C7288" s="7" t="s">
        <v>8021</v>
      </c>
      <c r="D7288" s="7" t="s">
        <v>7952</v>
      </c>
      <c r="E7288" s="7" t="s">
        <v>7952</v>
      </c>
      <c r="F7288" s="27"/>
    </row>
    <row r="7289" spans="1:6" x14ac:dyDescent="0.3">
      <c r="A7289" s="7" t="s">
        <v>20402</v>
      </c>
      <c r="B7289" s="7" t="s">
        <v>20403</v>
      </c>
      <c r="C7289" s="7" t="s">
        <v>8021</v>
      </c>
      <c r="D7289" s="7" t="s">
        <v>7952</v>
      </c>
      <c r="E7289" s="7" t="s">
        <v>7952</v>
      </c>
      <c r="F7289" s="27"/>
    </row>
    <row r="7290" spans="1:6" x14ac:dyDescent="0.3">
      <c r="A7290" s="7" t="s">
        <v>20404</v>
      </c>
      <c r="B7290" s="7" t="s">
        <v>20405</v>
      </c>
      <c r="C7290" s="7" t="s">
        <v>8021</v>
      </c>
      <c r="D7290" s="7" t="s">
        <v>7952</v>
      </c>
      <c r="E7290" s="7" t="s">
        <v>7952</v>
      </c>
      <c r="F7290" s="27"/>
    </row>
    <row r="7291" spans="1:6" x14ac:dyDescent="0.3">
      <c r="A7291" s="7" t="s">
        <v>20406</v>
      </c>
      <c r="B7291" s="7" t="s">
        <v>20285</v>
      </c>
      <c r="C7291" s="7" t="s">
        <v>8021</v>
      </c>
      <c r="D7291" s="7" t="s">
        <v>7952</v>
      </c>
      <c r="E7291" s="7" t="s">
        <v>7952</v>
      </c>
      <c r="F7291" s="27"/>
    </row>
    <row r="7292" spans="1:6" x14ac:dyDescent="0.3">
      <c r="A7292" s="7" t="s">
        <v>20407</v>
      </c>
      <c r="B7292" s="7" t="s">
        <v>5565</v>
      </c>
      <c r="C7292" s="7" t="s">
        <v>8021</v>
      </c>
      <c r="D7292" s="7" t="s">
        <v>7952</v>
      </c>
      <c r="E7292" s="7" t="s">
        <v>7952</v>
      </c>
      <c r="F7292" s="27"/>
    </row>
    <row r="7293" spans="1:6" x14ac:dyDescent="0.3">
      <c r="A7293" s="7" t="s">
        <v>20408</v>
      </c>
      <c r="B7293" s="7" t="s">
        <v>6623</v>
      </c>
      <c r="C7293" s="7" t="s">
        <v>8021</v>
      </c>
      <c r="D7293" s="7" t="s">
        <v>7952</v>
      </c>
      <c r="E7293" s="7" t="s">
        <v>7952</v>
      </c>
      <c r="F7293" s="27"/>
    </row>
    <row r="7294" spans="1:6" x14ac:dyDescent="0.3">
      <c r="A7294" s="7" t="s">
        <v>20409</v>
      </c>
      <c r="B7294" s="7" t="s">
        <v>20410</v>
      </c>
      <c r="C7294" s="7" t="s">
        <v>8021</v>
      </c>
      <c r="D7294" s="7" t="s">
        <v>7952</v>
      </c>
      <c r="E7294" s="7" t="s">
        <v>7952</v>
      </c>
      <c r="F7294" s="27"/>
    </row>
    <row r="7295" spans="1:6" x14ac:dyDescent="0.3">
      <c r="A7295" s="7" t="s">
        <v>20411</v>
      </c>
      <c r="B7295" s="7" t="s">
        <v>19551</v>
      </c>
      <c r="C7295" s="7" t="s">
        <v>8021</v>
      </c>
      <c r="D7295" s="7" t="s">
        <v>7952</v>
      </c>
      <c r="E7295" s="7" t="s">
        <v>7952</v>
      </c>
      <c r="F7295" s="27"/>
    </row>
    <row r="7296" spans="1:6" x14ac:dyDescent="0.3">
      <c r="A7296" s="7" t="s">
        <v>20412</v>
      </c>
      <c r="B7296" s="7" t="s">
        <v>20413</v>
      </c>
      <c r="C7296" s="7" t="s">
        <v>8021</v>
      </c>
      <c r="D7296" s="7" t="s">
        <v>7952</v>
      </c>
      <c r="E7296" s="7" t="s">
        <v>7952</v>
      </c>
      <c r="F7296" s="27"/>
    </row>
    <row r="7297" spans="1:6" x14ac:dyDescent="0.3">
      <c r="A7297" s="7" t="s">
        <v>20414</v>
      </c>
      <c r="B7297" s="7" t="s">
        <v>20415</v>
      </c>
      <c r="C7297" s="7" t="s">
        <v>8021</v>
      </c>
      <c r="D7297" s="7" t="s">
        <v>7952</v>
      </c>
      <c r="E7297" s="7" t="s">
        <v>7952</v>
      </c>
      <c r="F7297" s="27"/>
    </row>
    <row r="7298" spans="1:6" x14ac:dyDescent="0.3">
      <c r="A7298" s="7" t="s">
        <v>20416</v>
      </c>
      <c r="B7298" s="7" t="s">
        <v>20417</v>
      </c>
      <c r="C7298" s="7" t="s">
        <v>8021</v>
      </c>
      <c r="D7298" s="7" t="s">
        <v>7952</v>
      </c>
      <c r="E7298" s="7" t="s">
        <v>7952</v>
      </c>
      <c r="F7298" s="27"/>
    </row>
    <row r="7299" spans="1:6" x14ac:dyDescent="0.3">
      <c r="A7299" s="7" t="s">
        <v>20418</v>
      </c>
      <c r="B7299" s="7" t="s">
        <v>20419</v>
      </c>
      <c r="C7299" s="7" t="s">
        <v>8021</v>
      </c>
      <c r="D7299" s="7" t="s">
        <v>7952</v>
      </c>
      <c r="E7299" s="7" t="s">
        <v>7952</v>
      </c>
      <c r="F7299" s="27"/>
    </row>
    <row r="7300" spans="1:6" x14ac:dyDescent="0.3">
      <c r="A7300" s="7" t="s">
        <v>20420</v>
      </c>
      <c r="B7300" s="7" t="s">
        <v>20421</v>
      </c>
      <c r="C7300" s="7" t="s">
        <v>8021</v>
      </c>
      <c r="D7300" s="7" t="s">
        <v>7952</v>
      </c>
      <c r="E7300" s="7" t="s">
        <v>7952</v>
      </c>
      <c r="F7300" s="27"/>
    </row>
    <row r="7301" spans="1:6" x14ac:dyDescent="0.3">
      <c r="A7301" s="7" t="s">
        <v>20422</v>
      </c>
      <c r="B7301" s="7" t="s">
        <v>20423</v>
      </c>
      <c r="C7301" s="7" t="s">
        <v>8021</v>
      </c>
      <c r="D7301" s="7" t="s">
        <v>7952</v>
      </c>
      <c r="E7301" s="7" t="s">
        <v>7952</v>
      </c>
      <c r="F7301" s="27"/>
    </row>
    <row r="7302" spans="1:6" x14ac:dyDescent="0.3">
      <c r="A7302" s="7" t="s">
        <v>20424</v>
      </c>
      <c r="B7302" s="7" t="s">
        <v>7163</v>
      </c>
      <c r="C7302" s="7" t="s">
        <v>8021</v>
      </c>
      <c r="D7302" s="7" t="s">
        <v>7952</v>
      </c>
      <c r="E7302" s="7" t="s">
        <v>7952</v>
      </c>
      <c r="F7302" s="27"/>
    </row>
    <row r="7303" spans="1:6" x14ac:dyDescent="0.3">
      <c r="A7303" s="7" t="s">
        <v>20425</v>
      </c>
      <c r="B7303" s="7" t="s">
        <v>20426</v>
      </c>
      <c r="C7303" s="7" t="s">
        <v>8021</v>
      </c>
      <c r="D7303" s="7" t="s">
        <v>7952</v>
      </c>
      <c r="E7303" s="7" t="s">
        <v>7952</v>
      </c>
      <c r="F7303" s="27"/>
    </row>
    <row r="7304" spans="1:6" x14ac:dyDescent="0.3">
      <c r="A7304" s="7" t="s">
        <v>20427</v>
      </c>
      <c r="B7304" s="7" t="s">
        <v>20428</v>
      </c>
      <c r="C7304" s="7" t="s">
        <v>8021</v>
      </c>
      <c r="D7304" s="7" t="s">
        <v>7952</v>
      </c>
      <c r="E7304" s="7" t="s">
        <v>7952</v>
      </c>
      <c r="F7304" s="27"/>
    </row>
    <row r="7305" spans="1:6" x14ac:dyDescent="0.3">
      <c r="A7305" s="7" t="s">
        <v>20429</v>
      </c>
      <c r="B7305" s="7" t="s">
        <v>18674</v>
      </c>
      <c r="C7305" s="7" t="s">
        <v>8021</v>
      </c>
      <c r="D7305" s="7" t="s">
        <v>7952</v>
      </c>
      <c r="E7305" s="7" t="s">
        <v>7952</v>
      </c>
      <c r="F7305" s="27"/>
    </row>
    <row r="7306" spans="1:6" x14ac:dyDescent="0.3">
      <c r="A7306" s="7" t="s">
        <v>20430</v>
      </c>
      <c r="B7306" s="7" t="s">
        <v>20431</v>
      </c>
      <c r="C7306" s="7" t="s">
        <v>8021</v>
      </c>
      <c r="D7306" s="7" t="s">
        <v>7952</v>
      </c>
      <c r="E7306" s="7" t="s">
        <v>7952</v>
      </c>
      <c r="F7306" s="27"/>
    </row>
    <row r="7307" spans="1:6" x14ac:dyDescent="0.3">
      <c r="A7307" s="7" t="s">
        <v>20432</v>
      </c>
      <c r="B7307" s="7" t="s">
        <v>20433</v>
      </c>
      <c r="C7307" s="7" t="s">
        <v>8021</v>
      </c>
      <c r="D7307" s="7" t="s">
        <v>7952</v>
      </c>
      <c r="E7307" s="7" t="s">
        <v>7952</v>
      </c>
      <c r="F7307" s="27"/>
    </row>
    <row r="7308" spans="1:6" x14ac:dyDescent="0.3">
      <c r="A7308" s="7" t="s">
        <v>20434</v>
      </c>
      <c r="B7308" s="7" t="s">
        <v>20435</v>
      </c>
      <c r="C7308" s="7" t="s">
        <v>8021</v>
      </c>
      <c r="D7308" s="7" t="s">
        <v>7952</v>
      </c>
      <c r="E7308" s="7" t="s">
        <v>7952</v>
      </c>
      <c r="F7308" s="27"/>
    </row>
    <row r="7309" spans="1:6" x14ac:dyDescent="0.3">
      <c r="A7309" s="7" t="s">
        <v>20436</v>
      </c>
      <c r="B7309" s="7" t="s">
        <v>20437</v>
      </c>
      <c r="C7309" s="7" t="s">
        <v>8021</v>
      </c>
      <c r="D7309" s="7" t="s">
        <v>7952</v>
      </c>
      <c r="E7309" s="7" t="s">
        <v>7952</v>
      </c>
      <c r="F7309" s="27"/>
    </row>
    <row r="7310" spans="1:6" x14ac:dyDescent="0.3">
      <c r="A7310" s="7" t="s">
        <v>20438</v>
      </c>
      <c r="B7310" s="7" t="s">
        <v>20439</v>
      </c>
      <c r="C7310" s="7" t="s">
        <v>8021</v>
      </c>
      <c r="D7310" s="7" t="s">
        <v>7952</v>
      </c>
      <c r="E7310" s="7" t="s">
        <v>7952</v>
      </c>
      <c r="F7310" s="27"/>
    </row>
    <row r="7311" spans="1:6" x14ac:dyDescent="0.3">
      <c r="A7311" s="7" t="s">
        <v>20440</v>
      </c>
      <c r="B7311" s="7" t="s">
        <v>20441</v>
      </c>
      <c r="C7311" s="7" t="s">
        <v>8021</v>
      </c>
      <c r="D7311" s="7" t="s">
        <v>7952</v>
      </c>
      <c r="E7311" s="7" t="s">
        <v>7952</v>
      </c>
      <c r="F7311" s="27"/>
    </row>
    <row r="7312" spans="1:6" x14ac:dyDescent="0.3">
      <c r="A7312" s="7" t="s">
        <v>20442</v>
      </c>
      <c r="B7312" s="7" t="s">
        <v>20443</v>
      </c>
      <c r="C7312" s="7" t="s">
        <v>8021</v>
      </c>
      <c r="D7312" s="7" t="s">
        <v>7952</v>
      </c>
      <c r="E7312" s="7" t="s">
        <v>7952</v>
      </c>
      <c r="F7312" s="27"/>
    </row>
    <row r="7313" spans="1:6" x14ac:dyDescent="0.3">
      <c r="A7313" s="7" t="s">
        <v>20444</v>
      </c>
      <c r="B7313" s="7" t="s">
        <v>20445</v>
      </c>
      <c r="C7313" s="7" t="s">
        <v>8021</v>
      </c>
      <c r="D7313" s="7" t="s">
        <v>7952</v>
      </c>
      <c r="E7313" s="7" t="s">
        <v>7952</v>
      </c>
      <c r="F7313" s="27"/>
    </row>
    <row r="7314" spans="1:6" x14ac:dyDescent="0.3">
      <c r="A7314" s="7" t="s">
        <v>20446</v>
      </c>
      <c r="B7314" s="7" t="s">
        <v>20447</v>
      </c>
      <c r="C7314" s="7" t="s">
        <v>8021</v>
      </c>
      <c r="D7314" s="7" t="s">
        <v>7952</v>
      </c>
      <c r="E7314" s="7" t="s">
        <v>7952</v>
      </c>
      <c r="F7314" s="27"/>
    </row>
    <row r="7315" spans="1:6" x14ac:dyDescent="0.3">
      <c r="A7315" s="7" t="s">
        <v>20448</v>
      </c>
      <c r="B7315" s="7" t="s">
        <v>20449</v>
      </c>
      <c r="C7315" s="7" t="s">
        <v>8021</v>
      </c>
      <c r="D7315" s="7" t="s">
        <v>7952</v>
      </c>
      <c r="E7315" s="7" t="s">
        <v>7952</v>
      </c>
      <c r="F7315" s="27"/>
    </row>
    <row r="7316" spans="1:6" x14ac:dyDescent="0.3">
      <c r="A7316" s="7" t="s">
        <v>20450</v>
      </c>
      <c r="B7316" s="7" t="s">
        <v>19560</v>
      </c>
      <c r="C7316" s="7" t="s">
        <v>8021</v>
      </c>
      <c r="D7316" s="7" t="s">
        <v>7952</v>
      </c>
      <c r="E7316" s="7" t="s">
        <v>7952</v>
      </c>
      <c r="F7316" s="27"/>
    </row>
    <row r="7317" spans="1:6" x14ac:dyDescent="0.3">
      <c r="A7317" s="7" t="s">
        <v>20451</v>
      </c>
      <c r="B7317" s="7" t="s">
        <v>20452</v>
      </c>
      <c r="C7317" s="7" t="s">
        <v>8021</v>
      </c>
      <c r="D7317" s="7" t="s">
        <v>7952</v>
      </c>
      <c r="E7317" s="7" t="s">
        <v>7952</v>
      </c>
      <c r="F7317" s="27"/>
    </row>
    <row r="7318" spans="1:6" x14ac:dyDescent="0.3">
      <c r="A7318" s="7" t="s">
        <v>20453</v>
      </c>
      <c r="B7318" s="7" t="s">
        <v>20454</v>
      </c>
      <c r="C7318" s="7" t="s">
        <v>8021</v>
      </c>
      <c r="D7318" s="7" t="s">
        <v>7952</v>
      </c>
      <c r="E7318" s="7" t="s">
        <v>7952</v>
      </c>
      <c r="F7318" s="27"/>
    </row>
    <row r="7319" spans="1:6" x14ac:dyDescent="0.3">
      <c r="A7319" s="7" t="s">
        <v>20455</v>
      </c>
      <c r="B7319" s="7" t="s">
        <v>20456</v>
      </c>
      <c r="C7319" s="7" t="s">
        <v>8021</v>
      </c>
      <c r="D7319" s="7" t="s">
        <v>7952</v>
      </c>
      <c r="E7319" s="7" t="s">
        <v>7952</v>
      </c>
      <c r="F7319" s="27"/>
    </row>
    <row r="7320" spans="1:6" x14ac:dyDescent="0.3">
      <c r="A7320" s="7" t="s">
        <v>20457</v>
      </c>
      <c r="B7320" s="7" t="s">
        <v>18636</v>
      </c>
      <c r="C7320" s="7" t="s">
        <v>8021</v>
      </c>
      <c r="D7320" s="7" t="s">
        <v>7952</v>
      </c>
      <c r="E7320" s="7" t="s">
        <v>7952</v>
      </c>
      <c r="F7320" s="27"/>
    </row>
    <row r="7321" spans="1:6" x14ac:dyDescent="0.3">
      <c r="A7321" s="7" t="s">
        <v>20458</v>
      </c>
      <c r="B7321" s="7" t="s">
        <v>20459</v>
      </c>
      <c r="C7321" s="7" t="s">
        <v>8021</v>
      </c>
      <c r="D7321" s="7" t="s">
        <v>7952</v>
      </c>
      <c r="E7321" s="7" t="s">
        <v>7952</v>
      </c>
      <c r="F7321" s="27"/>
    </row>
    <row r="7322" spans="1:6" x14ac:dyDescent="0.3">
      <c r="A7322" s="7" t="s">
        <v>20460</v>
      </c>
      <c r="B7322" s="7" t="s">
        <v>20461</v>
      </c>
      <c r="C7322" s="7" t="s">
        <v>8021</v>
      </c>
      <c r="D7322" s="7" t="s">
        <v>7952</v>
      </c>
      <c r="E7322" s="7" t="s">
        <v>7952</v>
      </c>
      <c r="F7322" s="27"/>
    </row>
    <row r="7323" spans="1:6" x14ac:dyDescent="0.3">
      <c r="A7323" s="7" t="s">
        <v>20462</v>
      </c>
      <c r="B7323" s="7" t="s">
        <v>20463</v>
      </c>
      <c r="C7323" s="7" t="s">
        <v>8021</v>
      </c>
      <c r="D7323" s="7" t="s">
        <v>7952</v>
      </c>
      <c r="E7323" s="7" t="s">
        <v>7952</v>
      </c>
      <c r="F7323" s="27"/>
    </row>
    <row r="7324" spans="1:6" x14ac:dyDescent="0.3">
      <c r="A7324" s="7" t="s">
        <v>20464</v>
      </c>
      <c r="B7324" s="7" t="s">
        <v>20465</v>
      </c>
      <c r="C7324" s="7" t="s">
        <v>8021</v>
      </c>
      <c r="D7324" s="7" t="s">
        <v>7952</v>
      </c>
      <c r="E7324" s="7" t="s">
        <v>7952</v>
      </c>
      <c r="F7324" s="27"/>
    </row>
    <row r="7325" spans="1:6" x14ac:dyDescent="0.3">
      <c r="A7325" s="7" t="s">
        <v>20466</v>
      </c>
      <c r="B7325" s="7" t="s">
        <v>20467</v>
      </c>
      <c r="C7325" s="7" t="s">
        <v>8021</v>
      </c>
      <c r="D7325" s="7" t="s">
        <v>7952</v>
      </c>
      <c r="E7325" s="7" t="s">
        <v>7952</v>
      </c>
      <c r="F7325" s="27"/>
    </row>
    <row r="7326" spans="1:6" x14ac:dyDescent="0.3">
      <c r="A7326" s="7" t="s">
        <v>20468</v>
      </c>
      <c r="B7326" s="7" t="s">
        <v>20469</v>
      </c>
      <c r="C7326" s="7" t="s">
        <v>8021</v>
      </c>
      <c r="D7326" s="7" t="s">
        <v>7952</v>
      </c>
      <c r="E7326" s="7" t="s">
        <v>7952</v>
      </c>
      <c r="F7326" s="27"/>
    </row>
    <row r="7327" spans="1:6" x14ac:dyDescent="0.3">
      <c r="A7327" s="7" t="s">
        <v>20470</v>
      </c>
      <c r="B7327" s="7" t="s">
        <v>20471</v>
      </c>
      <c r="C7327" s="7" t="s">
        <v>8021</v>
      </c>
      <c r="D7327" s="7" t="s">
        <v>7952</v>
      </c>
      <c r="E7327" s="7" t="s">
        <v>7952</v>
      </c>
      <c r="F7327" s="27"/>
    </row>
    <row r="7328" spans="1:6" x14ac:dyDescent="0.3">
      <c r="A7328" s="7" t="s">
        <v>20472</v>
      </c>
      <c r="B7328" s="7" t="s">
        <v>20473</v>
      </c>
      <c r="C7328" s="7" t="s">
        <v>8021</v>
      </c>
      <c r="D7328" s="7" t="s">
        <v>7952</v>
      </c>
      <c r="E7328" s="7" t="s">
        <v>7952</v>
      </c>
      <c r="F7328" s="27"/>
    </row>
    <row r="7329" spans="1:6" x14ac:dyDescent="0.3">
      <c r="A7329" s="7" t="s">
        <v>20474</v>
      </c>
      <c r="B7329" s="7" t="s">
        <v>20475</v>
      </c>
      <c r="C7329" s="7" t="s">
        <v>8021</v>
      </c>
      <c r="D7329" s="7" t="s">
        <v>7952</v>
      </c>
      <c r="E7329" s="7" t="s">
        <v>7952</v>
      </c>
      <c r="F7329" s="27"/>
    </row>
    <row r="7330" spans="1:6" x14ac:dyDescent="0.3">
      <c r="A7330" s="7" t="s">
        <v>20476</v>
      </c>
      <c r="B7330" s="7" t="s">
        <v>20477</v>
      </c>
      <c r="C7330" s="7" t="s">
        <v>8021</v>
      </c>
      <c r="D7330" s="7" t="s">
        <v>7952</v>
      </c>
      <c r="E7330" s="7" t="s">
        <v>7952</v>
      </c>
      <c r="F7330" s="27"/>
    </row>
    <row r="7331" spans="1:6" x14ac:dyDescent="0.3">
      <c r="A7331" s="7" t="s">
        <v>20478</v>
      </c>
      <c r="B7331" s="7" t="s">
        <v>20479</v>
      </c>
      <c r="C7331" s="7" t="s">
        <v>8021</v>
      </c>
      <c r="D7331" s="7" t="s">
        <v>7952</v>
      </c>
      <c r="E7331" s="7" t="s">
        <v>7952</v>
      </c>
      <c r="F7331" s="27"/>
    </row>
    <row r="7332" spans="1:6" x14ac:dyDescent="0.3">
      <c r="A7332" s="7" t="s">
        <v>20480</v>
      </c>
      <c r="B7332" s="7" t="s">
        <v>20481</v>
      </c>
      <c r="C7332" s="7" t="s">
        <v>8021</v>
      </c>
      <c r="D7332" s="7" t="s">
        <v>7952</v>
      </c>
      <c r="E7332" s="7" t="s">
        <v>7952</v>
      </c>
      <c r="F7332" s="27"/>
    </row>
    <row r="7333" spans="1:6" x14ac:dyDescent="0.3">
      <c r="A7333" s="7" t="s">
        <v>20482</v>
      </c>
      <c r="B7333" s="7" t="s">
        <v>20483</v>
      </c>
      <c r="C7333" s="7" t="s">
        <v>8021</v>
      </c>
      <c r="D7333" s="7" t="s">
        <v>7952</v>
      </c>
      <c r="E7333" s="7" t="s">
        <v>7952</v>
      </c>
      <c r="F7333" s="27"/>
    </row>
    <row r="7334" spans="1:6" x14ac:dyDescent="0.3">
      <c r="A7334" s="7" t="s">
        <v>20484</v>
      </c>
      <c r="B7334" s="7" t="s">
        <v>20485</v>
      </c>
      <c r="C7334" s="7" t="s">
        <v>8021</v>
      </c>
      <c r="D7334" s="7" t="s">
        <v>7952</v>
      </c>
      <c r="E7334" s="7" t="s">
        <v>7952</v>
      </c>
      <c r="F7334" s="27"/>
    </row>
    <row r="7335" spans="1:6" x14ac:dyDescent="0.3">
      <c r="A7335" s="7" t="s">
        <v>20486</v>
      </c>
      <c r="B7335" s="7" t="s">
        <v>20487</v>
      </c>
      <c r="C7335" s="7" t="s">
        <v>8021</v>
      </c>
      <c r="D7335" s="7" t="s">
        <v>7952</v>
      </c>
      <c r="E7335" s="7" t="s">
        <v>7952</v>
      </c>
      <c r="F7335" s="27"/>
    </row>
    <row r="7336" spans="1:6" x14ac:dyDescent="0.3">
      <c r="A7336" s="7" t="s">
        <v>20488</v>
      </c>
      <c r="B7336" s="7" t="s">
        <v>20489</v>
      </c>
      <c r="C7336" s="7" t="s">
        <v>8021</v>
      </c>
      <c r="D7336" s="7" t="s">
        <v>7952</v>
      </c>
      <c r="E7336" s="7" t="s">
        <v>7952</v>
      </c>
      <c r="F7336" s="27"/>
    </row>
    <row r="7337" spans="1:6" x14ac:dyDescent="0.3">
      <c r="A7337" s="7" t="s">
        <v>20490</v>
      </c>
      <c r="B7337" s="7" t="s">
        <v>8912</v>
      </c>
      <c r="C7337" s="7" t="s">
        <v>8021</v>
      </c>
      <c r="D7337" s="7" t="s">
        <v>7952</v>
      </c>
      <c r="E7337" s="7" t="s">
        <v>7952</v>
      </c>
      <c r="F7337" s="27"/>
    </row>
    <row r="7338" spans="1:6" x14ac:dyDescent="0.3">
      <c r="A7338" s="7" t="s">
        <v>20491</v>
      </c>
      <c r="B7338" s="7" t="s">
        <v>7208</v>
      </c>
      <c r="C7338" s="7" t="s">
        <v>8021</v>
      </c>
      <c r="D7338" s="7" t="s">
        <v>7952</v>
      </c>
      <c r="E7338" s="7" t="s">
        <v>7952</v>
      </c>
      <c r="F7338" s="27"/>
    </row>
    <row r="7339" spans="1:6" x14ac:dyDescent="0.3">
      <c r="A7339" s="7" t="s">
        <v>20492</v>
      </c>
      <c r="B7339" s="7" t="s">
        <v>20493</v>
      </c>
      <c r="C7339" s="7" t="s">
        <v>8021</v>
      </c>
      <c r="D7339" s="7" t="s">
        <v>7952</v>
      </c>
      <c r="E7339" s="7" t="s">
        <v>7952</v>
      </c>
      <c r="F7339" s="27"/>
    </row>
    <row r="7340" spans="1:6" x14ac:dyDescent="0.3">
      <c r="A7340" s="7" t="s">
        <v>20494</v>
      </c>
      <c r="B7340" s="7" t="s">
        <v>20495</v>
      </c>
      <c r="C7340" s="7" t="s">
        <v>8021</v>
      </c>
      <c r="D7340" s="7" t="s">
        <v>7952</v>
      </c>
      <c r="E7340" s="7" t="s">
        <v>7952</v>
      </c>
      <c r="F7340" s="27"/>
    </row>
    <row r="7341" spans="1:6" x14ac:dyDescent="0.3">
      <c r="A7341" s="7" t="s">
        <v>20496</v>
      </c>
      <c r="B7341" s="7" t="s">
        <v>20497</v>
      </c>
      <c r="C7341" s="7" t="s">
        <v>8021</v>
      </c>
      <c r="D7341" s="7" t="s">
        <v>7952</v>
      </c>
      <c r="E7341" s="7" t="s">
        <v>7952</v>
      </c>
      <c r="F7341" s="27"/>
    </row>
    <row r="7342" spans="1:6" x14ac:dyDescent="0.3">
      <c r="A7342" s="7" t="s">
        <v>20498</v>
      </c>
      <c r="B7342" s="7" t="s">
        <v>20499</v>
      </c>
      <c r="C7342" s="7" t="s">
        <v>8021</v>
      </c>
      <c r="D7342" s="7" t="s">
        <v>7952</v>
      </c>
      <c r="E7342" s="7" t="s">
        <v>7952</v>
      </c>
      <c r="F7342" s="27"/>
    </row>
    <row r="7343" spans="1:6" x14ac:dyDescent="0.3">
      <c r="A7343" s="7" t="s">
        <v>20500</v>
      </c>
      <c r="B7343" s="7" t="s">
        <v>20501</v>
      </c>
      <c r="C7343" s="7" t="s">
        <v>20502</v>
      </c>
      <c r="D7343" s="7" t="s">
        <v>7952</v>
      </c>
      <c r="E7343" s="7" t="s">
        <v>7952</v>
      </c>
      <c r="F7343" s="27"/>
    </row>
    <row r="7344" spans="1:6" x14ac:dyDescent="0.3">
      <c r="A7344" s="7" t="s">
        <v>20503</v>
      </c>
      <c r="B7344" s="7" t="s">
        <v>20504</v>
      </c>
      <c r="C7344" s="7" t="s">
        <v>20502</v>
      </c>
      <c r="D7344" s="7" t="s">
        <v>7952</v>
      </c>
      <c r="E7344" s="7" t="s">
        <v>7952</v>
      </c>
      <c r="F7344" s="27"/>
    </row>
    <row r="7345" spans="1:6" x14ac:dyDescent="0.3">
      <c r="A7345" s="7" t="s">
        <v>20505</v>
      </c>
      <c r="B7345" s="7" t="s">
        <v>20506</v>
      </c>
      <c r="C7345" s="7" t="s">
        <v>20502</v>
      </c>
      <c r="D7345" s="7" t="s">
        <v>7952</v>
      </c>
      <c r="E7345" s="7" t="s">
        <v>7952</v>
      </c>
      <c r="F7345" s="27"/>
    </row>
    <row r="7346" spans="1:6" x14ac:dyDescent="0.3">
      <c r="A7346" s="7" t="s">
        <v>20507</v>
      </c>
      <c r="B7346" s="7" t="s">
        <v>20508</v>
      </c>
      <c r="C7346" s="7" t="s">
        <v>20502</v>
      </c>
      <c r="D7346" s="7" t="s">
        <v>7952</v>
      </c>
      <c r="E7346" s="7" t="s">
        <v>7952</v>
      </c>
      <c r="F7346" s="27"/>
    </row>
    <row r="7347" spans="1:6" x14ac:dyDescent="0.3">
      <c r="A7347" s="7" t="s">
        <v>20509</v>
      </c>
      <c r="B7347" s="7" t="s">
        <v>20510</v>
      </c>
      <c r="C7347" s="7" t="s">
        <v>20502</v>
      </c>
      <c r="D7347" s="7" t="s">
        <v>7952</v>
      </c>
      <c r="E7347" s="7" t="s">
        <v>7952</v>
      </c>
      <c r="F7347" s="27"/>
    </row>
    <row r="7348" spans="1:6" x14ac:dyDescent="0.3">
      <c r="A7348" s="7" t="s">
        <v>1234</v>
      </c>
      <c r="B7348" s="7" t="s">
        <v>2524</v>
      </c>
      <c r="C7348" s="7" t="s">
        <v>20511</v>
      </c>
      <c r="D7348" s="7" t="s">
        <v>7952</v>
      </c>
      <c r="E7348" s="7" t="s">
        <v>7952</v>
      </c>
      <c r="F7348" s="27"/>
    </row>
    <row r="7349" spans="1:6" x14ac:dyDescent="0.3">
      <c r="A7349" s="7" t="s">
        <v>20512</v>
      </c>
      <c r="B7349" s="7" t="s">
        <v>20513</v>
      </c>
      <c r="C7349" s="7" t="s">
        <v>20511</v>
      </c>
      <c r="D7349" s="7" t="s">
        <v>7952</v>
      </c>
      <c r="E7349" s="7" t="s">
        <v>7952</v>
      </c>
      <c r="F7349" s="27"/>
    </row>
    <row r="7350" spans="1:6" x14ac:dyDescent="0.3">
      <c r="A7350" s="7" t="s">
        <v>500</v>
      </c>
      <c r="B7350" s="7" t="s">
        <v>688</v>
      </c>
      <c r="C7350" s="7" t="s">
        <v>5538</v>
      </c>
      <c r="D7350" s="7" t="s">
        <v>7952</v>
      </c>
      <c r="E7350" s="7" t="s">
        <v>7952</v>
      </c>
      <c r="F7350" s="27"/>
    </row>
    <row r="7351" spans="1:6" x14ac:dyDescent="0.3">
      <c r="A7351" s="7" t="s">
        <v>5117</v>
      </c>
      <c r="B7351" s="7" t="s">
        <v>5116</v>
      </c>
      <c r="C7351" s="7" t="s">
        <v>5538</v>
      </c>
      <c r="D7351" s="7" t="s">
        <v>7952</v>
      </c>
      <c r="E7351" s="7" t="s">
        <v>7952</v>
      </c>
      <c r="F7351" s="27"/>
    </row>
    <row r="7352" spans="1:6" x14ac:dyDescent="0.3">
      <c r="A7352" s="7" t="s">
        <v>5140</v>
      </c>
      <c r="B7352" s="7" t="s">
        <v>20514</v>
      </c>
      <c r="C7352" s="7" t="s">
        <v>8089</v>
      </c>
      <c r="D7352" s="7" t="s">
        <v>7952</v>
      </c>
      <c r="E7352" s="7" t="s">
        <v>7952</v>
      </c>
      <c r="F7352" s="27"/>
    </row>
    <row r="7353" spans="1:6" x14ac:dyDescent="0.3">
      <c r="A7353" s="7" t="s">
        <v>7120</v>
      </c>
      <c r="B7353" s="7" t="s">
        <v>20515</v>
      </c>
      <c r="C7353" s="7" t="s">
        <v>8089</v>
      </c>
      <c r="D7353" s="7" t="s">
        <v>7952</v>
      </c>
      <c r="E7353" s="7" t="s">
        <v>7952</v>
      </c>
      <c r="F7353" s="27"/>
    </row>
    <row r="7354" spans="1:6" x14ac:dyDescent="0.3">
      <c r="A7354" s="7" t="s">
        <v>20516</v>
      </c>
      <c r="B7354" s="7" t="s">
        <v>20517</v>
      </c>
      <c r="C7354" s="7" t="s">
        <v>8089</v>
      </c>
      <c r="D7354" s="7" t="s">
        <v>7952</v>
      </c>
      <c r="E7354" s="7" t="s">
        <v>7952</v>
      </c>
      <c r="F7354" s="27"/>
    </row>
    <row r="7355" spans="1:6" x14ac:dyDescent="0.3">
      <c r="A7355" s="7" t="s">
        <v>20518</v>
      </c>
      <c r="B7355" s="7" t="s">
        <v>20519</v>
      </c>
      <c r="C7355" s="7" t="s">
        <v>8089</v>
      </c>
      <c r="D7355" s="7" t="s">
        <v>7952</v>
      </c>
      <c r="E7355" s="7" t="s">
        <v>7952</v>
      </c>
      <c r="F7355" s="27"/>
    </row>
    <row r="7356" spans="1:6" x14ac:dyDescent="0.3">
      <c r="A7356" s="7" t="s">
        <v>20520</v>
      </c>
      <c r="B7356" s="7" t="s">
        <v>20521</v>
      </c>
      <c r="C7356" s="7" t="s">
        <v>8089</v>
      </c>
      <c r="D7356" s="7" t="s">
        <v>7952</v>
      </c>
      <c r="E7356" s="7" t="s">
        <v>7952</v>
      </c>
      <c r="F7356" s="27"/>
    </row>
    <row r="7357" spans="1:6" x14ac:dyDescent="0.3">
      <c r="A7357" s="7" t="s">
        <v>20522</v>
      </c>
      <c r="B7357" s="7" t="s">
        <v>20523</v>
      </c>
      <c r="C7357" s="7" t="s">
        <v>8089</v>
      </c>
      <c r="D7357" s="7" t="s">
        <v>7952</v>
      </c>
      <c r="E7357" s="7" t="s">
        <v>7952</v>
      </c>
      <c r="F7357" s="27"/>
    </row>
    <row r="7358" spans="1:6" x14ac:dyDescent="0.3">
      <c r="A7358" s="7" t="s">
        <v>20524</v>
      </c>
      <c r="B7358" s="7" t="s">
        <v>20525</v>
      </c>
      <c r="C7358" s="7" t="s">
        <v>8089</v>
      </c>
      <c r="D7358" s="7" t="s">
        <v>7952</v>
      </c>
      <c r="E7358" s="7" t="s">
        <v>7952</v>
      </c>
      <c r="F7358" s="27"/>
    </row>
    <row r="7359" spans="1:6" x14ac:dyDescent="0.3">
      <c r="A7359" s="7" t="s">
        <v>20526</v>
      </c>
      <c r="B7359" s="7" t="s">
        <v>20527</v>
      </c>
      <c r="C7359" s="7" t="s">
        <v>8089</v>
      </c>
      <c r="D7359" s="7" t="s">
        <v>7952</v>
      </c>
      <c r="E7359" s="7" t="s">
        <v>7952</v>
      </c>
      <c r="F7359" s="27"/>
    </row>
    <row r="7360" spans="1:6" x14ac:dyDescent="0.3">
      <c r="A7360" s="7" t="s">
        <v>20528</v>
      </c>
      <c r="B7360" s="7" t="s">
        <v>20527</v>
      </c>
      <c r="C7360" s="7" t="s">
        <v>8089</v>
      </c>
      <c r="D7360" s="7" t="s">
        <v>7952</v>
      </c>
      <c r="E7360" s="7" t="s">
        <v>7952</v>
      </c>
      <c r="F7360" s="27"/>
    </row>
    <row r="7361" spans="1:6" x14ac:dyDescent="0.3">
      <c r="A7361" s="7" t="s">
        <v>20529</v>
      </c>
      <c r="B7361" s="7" t="s">
        <v>20530</v>
      </c>
      <c r="C7361" s="7" t="s">
        <v>8089</v>
      </c>
      <c r="D7361" s="7" t="s">
        <v>7952</v>
      </c>
      <c r="E7361" s="7" t="s">
        <v>7952</v>
      </c>
      <c r="F7361" s="27"/>
    </row>
    <row r="7362" spans="1:6" x14ac:dyDescent="0.3">
      <c r="A7362" s="7" t="s">
        <v>20531</v>
      </c>
      <c r="B7362" s="7" t="s">
        <v>20532</v>
      </c>
      <c r="C7362" s="7" t="s">
        <v>8089</v>
      </c>
      <c r="D7362" s="7" t="s">
        <v>7952</v>
      </c>
      <c r="E7362" s="7" t="s">
        <v>7952</v>
      </c>
      <c r="F7362" s="27"/>
    </row>
    <row r="7363" spans="1:6" x14ac:dyDescent="0.3">
      <c r="A7363" s="7" t="s">
        <v>20533</v>
      </c>
      <c r="B7363" s="7" t="s">
        <v>20534</v>
      </c>
      <c r="C7363" s="7" t="s">
        <v>8089</v>
      </c>
      <c r="D7363" s="7" t="s">
        <v>7952</v>
      </c>
      <c r="E7363" s="7" t="s">
        <v>7952</v>
      </c>
      <c r="F7363" s="27"/>
    </row>
    <row r="7364" spans="1:6" x14ac:dyDescent="0.3">
      <c r="A7364" s="7" t="s">
        <v>20535</v>
      </c>
      <c r="B7364" s="7" t="s">
        <v>20536</v>
      </c>
      <c r="C7364" s="7" t="s">
        <v>8089</v>
      </c>
      <c r="D7364" s="7" t="s">
        <v>7952</v>
      </c>
      <c r="E7364" s="7" t="s">
        <v>7952</v>
      </c>
      <c r="F7364" s="27"/>
    </row>
    <row r="7365" spans="1:6" x14ac:dyDescent="0.3">
      <c r="A7365" s="7" t="s">
        <v>20537</v>
      </c>
      <c r="B7365" s="7" t="s">
        <v>20538</v>
      </c>
      <c r="C7365" s="7" t="s">
        <v>20539</v>
      </c>
      <c r="D7365" s="7" t="s">
        <v>7952</v>
      </c>
      <c r="E7365" s="7" t="s">
        <v>7952</v>
      </c>
      <c r="F7365" s="27"/>
    </row>
    <row r="7366" spans="1:6" x14ac:dyDescent="0.3">
      <c r="A7366" s="7" t="s">
        <v>20540</v>
      </c>
      <c r="B7366" s="7" t="s">
        <v>20541</v>
      </c>
      <c r="C7366" s="7" t="s">
        <v>20539</v>
      </c>
      <c r="D7366" s="7" t="s">
        <v>7952</v>
      </c>
      <c r="E7366" s="7" t="s">
        <v>7952</v>
      </c>
      <c r="F7366" s="27"/>
    </row>
    <row r="7367" spans="1:6" x14ac:dyDescent="0.3">
      <c r="A7367" s="7" t="s">
        <v>20542</v>
      </c>
      <c r="B7367" s="7" t="s">
        <v>20543</v>
      </c>
      <c r="C7367" s="7" t="s">
        <v>20539</v>
      </c>
      <c r="D7367" s="7" t="s">
        <v>7952</v>
      </c>
      <c r="E7367" s="7" t="s">
        <v>7952</v>
      </c>
      <c r="F7367" s="27"/>
    </row>
    <row r="7368" spans="1:6" x14ac:dyDescent="0.3">
      <c r="A7368" s="7" t="s">
        <v>20544</v>
      </c>
      <c r="B7368" s="7" t="s">
        <v>20545</v>
      </c>
      <c r="C7368" s="7" t="s">
        <v>20539</v>
      </c>
      <c r="D7368" s="7" t="s">
        <v>7952</v>
      </c>
      <c r="E7368" s="7" t="s">
        <v>7952</v>
      </c>
      <c r="F7368" s="27"/>
    </row>
    <row r="7369" spans="1:6" x14ac:dyDescent="0.3">
      <c r="A7369" s="7" t="s">
        <v>20546</v>
      </c>
      <c r="B7369" s="7" t="s">
        <v>20547</v>
      </c>
      <c r="C7369" s="7" t="s">
        <v>20539</v>
      </c>
      <c r="D7369" s="7" t="s">
        <v>7952</v>
      </c>
      <c r="E7369" s="7" t="s">
        <v>7952</v>
      </c>
      <c r="F7369" s="27"/>
    </row>
    <row r="7370" spans="1:6" x14ac:dyDescent="0.3">
      <c r="A7370" s="7" t="s">
        <v>20548</v>
      </c>
      <c r="B7370" s="7" t="s">
        <v>20549</v>
      </c>
      <c r="C7370" s="7" t="s">
        <v>20539</v>
      </c>
      <c r="D7370" s="7" t="s">
        <v>7952</v>
      </c>
      <c r="E7370" s="7" t="s">
        <v>7952</v>
      </c>
      <c r="F7370" s="27"/>
    </row>
    <row r="7371" spans="1:6" x14ac:dyDescent="0.3">
      <c r="A7371" s="7" t="s">
        <v>20550</v>
      </c>
      <c r="B7371" s="7" t="s">
        <v>20551</v>
      </c>
      <c r="C7371" s="7" t="s">
        <v>20539</v>
      </c>
      <c r="D7371" s="7" t="s">
        <v>7952</v>
      </c>
      <c r="E7371" s="7" t="s">
        <v>7952</v>
      </c>
      <c r="F7371" s="27"/>
    </row>
    <row r="7372" spans="1:6" x14ac:dyDescent="0.3">
      <c r="A7372" s="7" t="s">
        <v>20552</v>
      </c>
      <c r="B7372" s="7" t="s">
        <v>20553</v>
      </c>
      <c r="C7372" s="7" t="s">
        <v>20539</v>
      </c>
      <c r="D7372" s="7" t="s">
        <v>7952</v>
      </c>
      <c r="E7372" s="7" t="s">
        <v>7952</v>
      </c>
      <c r="F7372" s="27"/>
    </row>
    <row r="7373" spans="1:6" x14ac:dyDescent="0.3">
      <c r="A7373" s="7" t="s">
        <v>20554</v>
      </c>
      <c r="B7373" s="7" t="s">
        <v>20555</v>
      </c>
      <c r="C7373" s="7" t="s">
        <v>20539</v>
      </c>
      <c r="D7373" s="7" t="s">
        <v>7952</v>
      </c>
      <c r="E7373" s="7" t="s">
        <v>7952</v>
      </c>
      <c r="F7373" s="27"/>
    </row>
    <row r="7374" spans="1:6" x14ac:dyDescent="0.3">
      <c r="A7374" s="7" t="s">
        <v>3749</v>
      </c>
      <c r="B7374" s="7" t="s">
        <v>3750</v>
      </c>
      <c r="C7374" s="7" t="s">
        <v>8087</v>
      </c>
      <c r="D7374" s="7" t="s">
        <v>7952</v>
      </c>
      <c r="E7374" s="7" t="s">
        <v>7952</v>
      </c>
      <c r="F7374" s="27"/>
    </row>
    <row r="7375" spans="1:6" x14ac:dyDescent="0.3">
      <c r="A7375" s="7" t="s">
        <v>689</v>
      </c>
      <c r="B7375" s="7" t="s">
        <v>690</v>
      </c>
      <c r="C7375" s="7" t="s">
        <v>8087</v>
      </c>
      <c r="D7375" s="7" t="s">
        <v>7952</v>
      </c>
      <c r="E7375" s="7" t="s">
        <v>7952</v>
      </c>
      <c r="F7375" s="27"/>
    </row>
    <row r="7376" spans="1:6" x14ac:dyDescent="0.3">
      <c r="A7376" s="7" t="s">
        <v>798</v>
      </c>
      <c r="B7376" s="7" t="s">
        <v>799</v>
      </c>
      <c r="C7376" s="7" t="s">
        <v>8087</v>
      </c>
      <c r="D7376" s="7" t="s">
        <v>7952</v>
      </c>
      <c r="E7376" s="7" t="s">
        <v>7952</v>
      </c>
      <c r="F7376" s="27"/>
    </row>
    <row r="7377" spans="1:6" x14ac:dyDescent="0.3">
      <c r="A7377" s="7" t="s">
        <v>3493</v>
      </c>
      <c r="B7377" s="7" t="s">
        <v>3494</v>
      </c>
      <c r="C7377" s="7" t="s">
        <v>8087</v>
      </c>
      <c r="D7377" s="7" t="s">
        <v>7952</v>
      </c>
      <c r="E7377" s="7" t="s">
        <v>7952</v>
      </c>
      <c r="F7377" s="27"/>
    </row>
    <row r="7378" spans="1:6" x14ac:dyDescent="0.3">
      <c r="A7378" s="7" t="s">
        <v>802</v>
      </c>
      <c r="B7378" s="7" t="s">
        <v>803</v>
      </c>
      <c r="C7378" s="7" t="s">
        <v>8087</v>
      </c>
      <c r="D7378" s="7" t="s">
        <v>7952</v>
      </c>
      <c r="E7378" s="7" t="s">
        <v>7952</v>
      </c>
      <c r="F7378" s="27"/>
    </row>
    <row r="7379" spans="1:6" x14ac:dyDescent="0.3">
      <c r="A7379" s="7" t="s">
        <v>840</v>
      </c>
      <c r="B7379" s="7" t="s">
        <v>841</v>
      </c>
      <c r="C7379" s="7" t="s">
        <v>8087</v>
      </c>
      <c r="D7379" s="7" t="s">
        <v>7952</v>
      </c>
      <c r="E7379" s="7" t="s">
        <v>7952</v>
      </c>
      <c r="F7379" s="27"/>
    </row>
    <row r="7380" spans="1:6" x14ac:dyDescent="0.3">
      <c r="A7380" s="7" t="s">
        <v>952</v>
      </c>
      <c r="B7380" s="7" t="s">
        <v>953</v>
      </c>
      <c r="C7380" s="7" t="s">
        <v>8087</v>
      </c>
      <c r="D7380" s="7" t="s">
        <v>7952</v>
      </c>
      <c r="E7380" s="7" t="s">
        <v>7952</v>
      </c>
      <c r="F7380" s="27"/>
    </row>
    <row r="7381" spans="1:6" x14ac:dyDescent="0.3">
      <c r="A7381" s="7" t="s">
        <v>957</v>
      </c>
      <c r="B7381" s="7" t="s">
        <v>958</v>
      </c>
      <c r="C7381" s="7" t="s">
        <v>8087</v>
      </c>
      <c r="D7381" s="7" t="s">
        <v>7952</v>
      </c>
      <c r="E7381" s="7" t="s">
        <v>7952</v>
      </c>
      <c r="F7381" s="27"/>
    </row>
    <row r="7382" spans="1:6" x14ac:dyDescent="0.3">
      <c r="A7382" s="7" t="s">
        <v>1230</v>
      </c>
      <c r="B7382" s="7" t="s">
        <v>1231</v>
      </c>
      <c r="C7382" s="7" t="s">
        <v>8087</v>
      </c>
      <c r="D7382" s="7" t="s">
        <v>7952</v>
      </c>
      <c r="E7382" s="7" t="s">
        <v>7952</v>
      </c>
      <c r="F7382" s="27"/>
    </row>
    <row r="7383" spans="1:6" x14ac:dyDescent="0.3">
      <c r="A7383" s="7" t="s">
        <v>503</v>
      </c>
      <c r="B7383" s="7" t="s">
        <v>20556</v>
      </c>
      <c r="C7383" s="7" t="s">
        <v>8087</v>
      </c>
      <c r="D7383" s="7" t="s">
        <v>7952</v>
      </c>
      <c r="E7383" s="7" t="s">
        <v>7952</v>
      </c>
      <c r="F7383" s="27"/>
    </row>
    <row r="7384" spans="1:6" x14ac:dyDescent="0.3">
      <c r="A7384" s="7" t="s">
        <v>973</v>
      </c>
      <c r="B7384" s="7" t="s">
        <v>974</v>
      </c>
      <c r="C7384" s="7" t="s">
        <v>8087</v>
      </c>
      <c r="D7384" s="7" t="s">
        <v>7952</v>
      </c>
      <c r="E7384" s="7" t="s">
        <v>7952</v>
      </c>
      <c r="F7384" s="27"/>
    </row>
    <row r="7385" spans="1:6" x14ac:dyDescent="0.3">
      <c r="A7385" s="7" t="s">
        <v>3751</v>
      </c>
      <c r="B7385" s="7" t="s">
        <v>20557</v>
      </c>
      <c r="C7385" s="7" t="s">
        <v>8087</v>
      </c>
      <c r="D7385" s="7" t="s">
        <v>7952</v>
      </c>
      <c r="E7385" s="7" t="s">
        <v>7952</v>
      </c>
      <c r="F7385" s="27"/>
    </row>
    <row r="7386" spans="1:6" x14ac:dyDescent="0.3">
      <c r="A7386" s="7" t="s">
        <v>983</v>
      </c>
      <c r="B7386" s="7" t="s">
        <v>984</v>
      </c>
      <c r="C7386" s="7" t="s">
        <v>8087</v>
      </c>
      <c r="D7386" s="7" t="s">
        <v>7952</v>
      </c>
      <c r="E7386" s="7" t="s">
        <v>7952</v>
      </c>
      <c r="F7386" s="27"/>
    </row>
    <row r="7387" spans="1:6" x14ac:dyDescent="0.3">
      <c r="A7387" s="7" t="s">
        <v>993</v>
      </c>
      <c r="B7387" s="7" t="s">
        <v>20558</v>
      </c>
      <c r="C7387" s="7" t="s">
        <v>8087</v>
      </c>
      <c r="D7387" s="7" t="s">
        <v>7952</v>
      </c>
      <c r="E7387" s="7" t="s">
        <v>7952</v>
      </c>
      <c r="F7387" s="27"/>
    </row>
    <row r="7388" spans="1:6" x14ac:dyDescent="0.3">
      <c r="A7388" s="7" t="s">
        <v>1107</v>
      </c>
      <c r="B7388" s="7" t="s">
        <v>1108</v>
      </c>
      <c r="C7388" s="7" t="s">
        <v>8087</v>
      </c>
      <c r="D7388" s="7" t="s">
        <v>7952</v>
      </c>
      <c r="E7388" s="7" t="s">
        <v>7952</v>
      </c>
      <c r="F7388" s="27"/>
    </row>
    <row r="7389" spans="1:6" x14ac:dyDescent="0.3">
      <c r="A7389" s="7" t="s">
        <v>1109</v>
      </c>
      <c r="B7389" s="7" t="s">
        <v>20559</v>
      </c>
      <c r="C7389" s="7" t="s">
        <v>8087</v>
      </c>
      <c r="D7389" s="7" t="s">
        <v>7952</v>
      </c>
      <c r="E7389" s="7" t="s">
        <v>7952</v>
      </c>
      <c r="F7389" s="27"/>
    </row>
    <row r="7390" spans="1:6" x14ac:dyDescent="0.3">
      <c r="A7390" s="7" t="s">
        <v>6124</v>
      </c>
      <c r="B7390" s="7" t="s">
        <v>6125</v>
      </c>
      <c r="C7390" s="7" t="s">
        <v>8087</v>
      </c>
      <c r="D7390" s="7" t="s">
        <v>7952</v>
      </c>
      <c r="E7390" s="7" t="s">
        <v>7952</v>
      </c>
      <c r="F7390" s="27"/>
    </row>
    <row r="7391" spans="1:6" x14ac:dyDescent="0.3">
      <c r="A7391" s="7" t="s">
        <v>1111</v>
      </c>
      <c r="B7391" s="7" t="s">
        <v>20560</v>
      </c>
      <c r="C7391" s="7" t="s">
        <v>8087</v>
      </c>
      <c r="D7391" s="7" t="s">
        <v>7952</v>
      </c>
      <c r="E7391" s="7" t="s">
        <v>7952</v>
      </c>
      <c r="F7391" s="27"/>
    </row>
    <row r="7392" spans="1:6" x14ac:dyDescent="0.3">
      <c r="A7392" s="7" t="s">
        <v>6126</v>
      </c>
      <c r="B7392" s="7" t="s">
        <v>6127</v>
      </c>
      <c r="C7392" s="7" t="s">
        <v>8087</v>
      </c>
      <c r="D7392" s="7" t="s">
        <v>7952</v>
      </c>
      <c r="E7392" s="7" t="s">
        <v>7952</v>
      </c>
      <c r="F7392" s="27"/>
    </row>
    <row r="7393" spans="1:6" x14ac:dyDescent="0.3">
      <c r="A7393" s="7" t="s">
        <v>6083</v>
      </c>
      <c r="B7393" s="7" t="s">
        <v>6084</v>
      </c>
      <c r="C7393" s="7" t="s">
        <v>8087</v>
      </c>
      <c r="D7393" s="7" t="s">
        <v>7952</v>
      </c>
      <c r="E7393" s="7" t="s">
        <v>7952</v>
      </c>
      <c r="F7393" s="27"/>
    </row>
    <row r="7394" spans="1:6" x14ac:dyDescent="0.3">
      <c r="A7394" s="7" t="s">
        <v>1113</v>
      </c>
      <c r="B7394" s="7" t="s">
        <v>1114</v>
      </c>
      <c r="C7394" s="7" t="s">
        <v>8087</v>
      </c>
      <c r="D7394" s="7" t="s">
        <v>7952</v>
      </c>
      <c r="E7394" s="7" t="s">
        <v>7952</v>
      </c>
      <c r="F7394" s="27"/>
    </row>
    <row r="7395" spans="1:6" x14ac:dyDescent="0.3">
      <c r="A7395" s="7" t="s">
        <v>3753</v>
      </c>
      <c r="B7395" s="7" t="s">
        <v>3754</v>
      </c>
      <c r="C7395" s="7" t="s">
        <v>8087</v>
      </c>
      <c r="D7395" s="7" t="s">
        <v>7952</v>
      </c>
      <c r="E7395" s="7" t="s">
        <v>7952</v>
      </c>
      <c r="F7395" s="27"/>
    </row>
    <row r="7396" spans="1:6" x14ac:dyDescent="0.3">
      <c r="A7396" s="7" t="s">
        <v>3755</v>
      </c>
      <c r="B7396" s="7" t="s">
        <v>3756</v>
      </c>
      <c r="C7396" s="7" t="s">
        <v>8087</v>
      </c>
      <c r="D7396" s="7" t="s">
        <v>7952</v>
      </c>
      <c r="E7396" s="7" t="s">
        <v>7952</v>
      </c>
      <c r="F7396" s="27"/>
    </row>
    <row r="7397" spans="1:6" x14ac:dyDescent="0.3">
      <c r="A7397" s="7" t="s">
        <v>3757</v>
      </c>
      <c r="B7397" s="7" t="s">
        <v>3758</v>
      </c>
      <c r="C7397" s="7" t="s">
        <v>8087</v>
      </c>
      <c r="D7397" s="7" t="s">
        <v>7952</v>
      </c>
      <c r="E7397" s="7" t="s">
        <v>7952</v>
      </c>
      <c r="F7397" s="27"/>
    </row>
    <row r="7398" spans="1:6" x14ac:dyDescent="0.3">
      <c r="A7398" s="7" t="s">
        <v>3759</v>
      </c>
      <c r="B7398" s="7" t="s">
        <v>3760</v>
      </c>
      <c r="C7398" s="7" t="s">
        <v>8087</v>
      </c>
      <c r="D7398" s="7" t="s">
        <v>7952</v>
      </c>
      <c r="E7398" s="7" t="s">
        <v>7952</v>
      </c>
      <c r="F7398" s="27"/>
    </row>
    <row r="7399" spans="1:6" x14ac:dyDescent="0.3">
      <c r="A7399" s="7" t="s">
        <v>1116</v>
      </c>
      <c r="B7399" s="7" t="s">
        <v>1117</v>
      </c>
      <c r="C7399" s="7" t="s">
        <v>8087</v>
      </c>
      <c r="D7399" s="7" t="s">
        <v>7952</v>
      </c>
      <c r="E7399" s="7" t="s">
        <v>7952</v>
      </c>
      <c r="F7399" s="27"/>
    </row>
    <row r="7400" spans="1:6" x14ac:dyDescent="0.3">
      <c r="A7400" s="7" t="s">
        <v>3495</v>
      </c>
      <c r="B7400" s="7" t="s">
        <v>3496</v>
      </c>
      <c r="C7400" s="7" t="s">
        <v>8087</v>
      </c>
      <c r="D7400" s="7" t="s">
        <v>7952</v>
      </c>
      <c r="E7400" s="7" t="s">
        <v>7952</v>
      </c>
      <c r="F7400" s="27"/>
    </row>
    <row r="7401" spans="1:6" x14ac:dyDescent="0.3">
      <c r="A7401" s="7" t="s">
        <v>1118</v>
      </c>
      <c r="B7401" s="7" t="s">
        <v>1119</v>
      </c>
      <c r="C7401" s="7" t="s">
        <v>8087</v>
      </c>
      <c r="D7401" s="7" t="s">
        <v>7952</v>
      </c>
      <c r="E7401" s="7" t="s">
        <v>7952</v>
      </c>
      <c r="F7401" s="27"/>
    </row>
    <row r="7402" spans="1:6" x14ac:dyDescent="0.3">
      <c r="A7402" s="7" t="s">
        <v>6620</v>
      </c>
      <c r="B7402" s="7" t="s">
        <v>6621</v>
      </c>
      <c r="C7402" s="7" t="s">
        <v>8087</v>
      </c>
      <c r="D7402" s="7" t="s">
        <v>7952</v>
      </c>
      <c r="E7402" s="7" t="s">
        <v>7952</v>
      </c>
      <c r="F7402" s="27"/>
    </row>
    <row r="7403" spans="1:6" x14ac:dyDescent="0.3">
      <c r="A7403" s="7" t="s">
        <v>6128</v>
      </c>
      <c r="B7403" s="7" t="s">
        <v>6129</v>
      </c>
      <c r="C7403" s="7" t="s">
        <v>8087</v>
      </c>
      <c r="D7403" s="7" t="s">
        <v>7952</v>
      </c>
      <c r="E7403" s="7" t="s">
        <v>7952</v>
      </c>
      <c r="F7403" s="27"/>
    </row>
    <row r="7404" spans="1:6" x14ac:dyDescent="0.3">
      <c r="A7404" s="7" t="s">
        <v>1177</v>
      </c>
      <c r="B7404" s="7" t="s">
        <v>1178</v>
      </c>
      <c r="C7404" s="7" t="s">
        <v>8087</v>
      </c>
      <c r="D7404" s="7" t="s">
        <v>7952</v>
      </c>
      <c r="E7404" s="7" t="s">
        <v>7952</v>
      </c>
      <c r="F7404" s="27"/>
    </row>
    <row r="7405" spans="1:6" x14ac:dyDescent="0.3">
      <c r="A7405" s="7" t="s">
        <v>1179</v>
      </c>
      <c r="B7405" s="7" t="s">
        <v>1180</v>
      </c>
      <c r="C7405" s="7" t="s">
        <v>8087</v>
      </c>
      <c r="D7405" s="7" t="s">
        <v>7952</v>
      </c>
      <c r="E7405" s="7" t="s">
        <v>7952</v>
      </c>
      <c r="F7405" s="27"/>
    </row>
    <row r="7406" spans="1:6" x14ac:dyDescent="0.3">
      <c r="A7406" s="7" t="s">
        <v>1181</v>
      </c>
      <c r="B7406" s="7" t="s">
        <v>1182</v>
      </c>
      <c r="C7406" s="7" t="s">
        <v>8087</v>
      </c>
      <c r="D7406" s="7" t="s">
        <v>7952</v>
      </c>
      <c r="E7406" s="7" t="s">
        <v>7952</v>
      </c>
      <c r="F7406" s="27"/>
    </row>
    <row r="7407" spans="1:6" x14ac:dyDescent="0.3">
      <c r="A7407" s="7" t="s">
        <v>1183</v>
      </c>
      <c r="B7407" s="7" t="s">
        <v>1184</v>
      </c>
      <c r="C7407" s="7" t="s">
        <v>8087</v>
      </c>
      <c r="D7407" s="7" t="s">
        <v>7952</v>
      </c>
      <c r="E7407" s="7" t="s">
        <v>7952</v>
      </c>
      <c r="F7407" s="27"/>
    </row>
    <row r="7408" spans="1:6" x14ac:dyDescent="0.3">
      <c r="A7408" s="7" t="s">
        <v>1185</v>
      </c>
      <c r="B7408" s="7" t="s">
        <v>1186</v>
      </c>
      <c r="C7408" s="7" t="s">
        <v>8087</v>
      </c>
      <c r="D7408" s="7" t="s">
        <v>7952</v>
      </c>
      <c r="E7408" s="7" t="s">
        <v>7952</v>
      </c>
      <c r="F7408" s="27"/>
    </row>
    <row r="7409" spans="1:6" x14ac:dyDescent="0.3">
      <c r="A7409" s="7" t="s">
        <v>1215</v>
      </c>
      <c r="B7409" s="7" t="s">
        <v>1216</v>
      </c>
      <c r="C7409" s="7" t="s">
        <v>8087</v>
      </c>
      <c r="D7409" s="7" t="s">
        <v>7952</v>
      </c>
      <c r="E7409" s="7" t="s">
        <v>7952</v>
      </c>
      <c r="F7409" s="27"/>
    </row>
    <row r="7410" spans="1:6" x14ac:dyDescent="0.3">
      <c r="A7410" s="7" t="s">
        <v>6035</v>
      </c>
      <c r="B7410" s="7" t="s">
        <v>6090</v>
      </c>
      <c r="C7410" s="7" t="s">
        <v>8087</v>
      </c>
      <c r="D7410" s="7" t="s">
        <v>7952</v>
      </c>
      <c r="E7410" s="7" t="s">
        <v>7952</v>
      </c>
      <c r="F7410" s="27"/>
    </row>
    <row r="7411" spans="1:6" x14ac:dyDescent="0.3">
      <c r="A7411" s="7" t="s">
        <v>3497</v>
      </c>
      <c r="B7411" s="7" t="s">
        <v>20561</v>
      </c>
      <c r="C7411" s="7" t="s">
        <v>8087</v>
      </c>
      <c r="D7411" s="7" t="s">
        <v>7952</v>
      </c>
      <c r="E7411" s="7" t="s">
        <v>7952</v>
      </c>
      <c r="F7411" s="27"/>
    </row>
    <row r="7412" spans="1:6" x14ac:dyDescent="0.3">
      <c r="A7412" s="7" t="s">
        <v>3501</v>
      </c>
      <c r="B7412" s="7" t="s">
        <v>3502</v>
      </c>
      <c r="C7412" s="7" t="s">
        <v>8087</v>
      </c>
      <c r="D7412" s="7" t="s">
        <v>7952</v>
      </c>
      <c r="E7412" s="7" t="s">
        <v>7952</v>
      </c>
      <c r="F7412" s="27"/>
    </row>
    <row r="7413" spans="1:6" x14ac:dyDescent="0.3">
      <c r="A7413" s="7" t="s">
        <v>6873</v>
      </c>
      <c r="B7413" s="7" t="s">
        <v>6874</v>
      </c>
      <c r="C7413" s="7" t="s">
        <v>8087</v>
      </c>
      <c r="D7413" s="7" t="s">
        <v>7952</v>
      </c>
      <c r="E7413" s="7" t="s">
        <v>7952</v>
      </c>
      <c r="F7413" s="27"/>
    </row>
    <row r="7414" spans="1:6" x14ac:dyDescent="0.3">
      <c r="A7414" s="7" t="s">
        <v>3739</v>
      </c>
      <c r="B7414" s="7" t="s">
        <v>3761</v>
      </c>
      <c r="C7414" s="7" t="s">
        <v>8087</v>
      </c>
      <c r="D7414" s="7" t="s">
        <v>7952</v>
      </c>
      <c r="E7414" s="7" t="s">
        <v>7952</v>
      </c>
      <c r="F7414" s="27"/>
    </row>
    <row r="7415" spans="1:6" x14ac:dyDescent="0.3">
      <c r="A7415" s="7" t="s">
        <v>3503</v>
      </c>
      <c r="B7415" s="7" t="s">
        <v>3504</v>
      </c>
      <c r="C7415" s="7" t="s">
        <v>8087</v>
      </c>
      <c r="D7415" s="7" t="s">
        <v>7952</v>
      </c>
      <c r="E7415" s="7" t="s">
        <v>7952</v>
      </c>
      <c r="F7415" s="27"/>
    </row>
    <row r="7416" spans="1:6" x14ac:dyDescent="0.3">
      <c r="A7416" s="7" t="s">
        <v>5611</v>
      </c>
      <c r="B7416" s="7" t="s">
        <v>5612</v>
      </c>
      <c r="C7416" s="7" t="s">
        <v>8087</v>
      </c>
      <c r="D7416" s="7" t="s">
        <v>7952</v>
      </c>
      <c r="E7416" s="7" t="s">
        <v>7952</v>
      </c>
      <c r="F7416" s="27"/>
    </row>
    <row r="7417" spans="1:6" x14ac:dyDescent="0.3">
      <c r="A7417" s="7" t="s">
        <v>1219</v>
      </c>
      <c r="B7417" s="7" t="s">
        <v>20562</v>
      </c>
      <c r="C7417" s="7" t="s">
        <v>8087</v>
      </c>
      <c r="D7417" s="7" t="s">
        <v>7952</v>
      </c>
      <c r="E7417" s="7" t="s">
        <v>7952</v>
      </c>
      <c r="F7417" s="27"/>
    </row>
    <row r="7418" spans="1:6" x14ac:dyDescent="0.3">
      <c r="A7418" s="7" t="s">
        <v>7193</v>
      </c>
      <c r="B7418" s="7" t="s">
        <v>7194</v>
      </c>
      <c r="C7418" s="7" t="s">
        <v>8087</v>
      </c>
      <c r="D7418" s="7" t="s">
        <v>7952</v>
      </c>
      <c r="E7418" s="7" t="s">
        <v>7952</v>
      </c>
      <c r="F7418" s="27"/>
    </row>
    <row r="7419" spans="1:6" x14ac:dyDescent="0.3">
      <c r="A7419" s="7" t="s">
        <v>20563</v>
      </c>
      <c r="B7419" s="7" t="s">
        <v>15024</v>
      </c>
      <c r="C7419" s="7" t="s">
        <v>8087</v>
      </c>
      <c r="D7419" s="7" t="s">
        <v>7952</v>
      </c>
      <c r="E7419" s="7" t="s">
        <v>7952</v>
      </c>
      <c r="F7419" s="27"/>
    </row>
    <row r="7420" spans="1:6" x14ac:dyDescent="0.3">
      <c r="A7420" s="7" t="s">
        <v>20564</v>
      </c>
      <c r="B7420" s="7" t="s">
        <v>20565</v>
      </c>
      <c r="C7420" s="7" t="s">
        <v>8087</v>
      </c>
      <c r="D7420" s="7" t="s">
        <v>7952</v>
      </c>
      <c r="E7420" s="7" t="s">
        <v>7952</v>
      </c>
      <c r="F7420" s="27"/>
    </row>
    <row r="7421" spans="1:6" x14ac:dyDescent="0.3">
      <c r="A7421" s="7" t="s">
        <v>20566</v>
      </c>
      <c r="B7421" s="7" t="s">
        <v>20567</v>
      </c>
      <c r="C7421" s="7" t="s">
        <v>8087</v>
      </c>
      <c r="D7421" s="7" t="s">
        <v>7952</v>
      </c>
      <c r="E7421" s="7" t="s">
        <v>7952</v>
      </c>
      <c r="F7421" s="27"/>
    </row>
    <row r="7422" spans="1:6" x14ac:dyDescent="0.3">
      <c r="A7422" s="7" t="s">
        <v>20568</v>
      </c>
      <c r="B7422" s="7" t="s">
        <v>20569</v>
      </c>
      <c r="C7422" s="7" t="s">
        <v>8087</v>
      </c>
      <c r="D7422" s="7" t="s">
        <v>7952</v>
      </c>
      <c r="E7422" s="7" t="s">
        <v>7952</v>
      </c>
      <c r="F7422" s="27"/>
    </row>
    <row r="7423" spans="1:6" x14ac:dyDescent="0.3">
      <c r="A7423" s="7" t="s">
        <v>20570</v>
      </c>
      <c r="B7423" s="7" t="s">
        <v>20571</v>
      </c>
      <c r="C7423" s="7" t="s">
        <v>8087</v>
      </c>
      <c r="D7423" s="7" t="s">
        <v>7952</v>
      </c>
      <c r="E7423" s="7" t="s">
        <v>7952</v>
      </c>
      <c r="F7423" s="27"/>
    </row>
    <row r="7424" spans="1:6" x14ac:dyDescent="0.3">
      <c r="A7424" s="7" t="s">
        <v>20572</v>
      </c>
      <c r="B7424" s="7" t="s">
        <v>20573</v>
      </c>
      <c r="C7424" s="7" t="s">
        <v>8087</v>
      </c>
      <c r="D7424" s="7" t="s">
        <v>7952</v>
      </c>
      <c r="E7424" s="7" t="s">
        <v>7952</v>
      </c>
      <c r="F7424" s="27"/>
    </row>
    <row r="7425" spans="1:6" x14ac:dyDescent="0.3">
      <c r="A7425" s="7" t="s">
        <v>20574</v>
      </c>
      <c r="B7425" s="7" t="s">
        <v>20575</v>
      </c>
      <c r="C7425" s="7" t="s">
        <v>8087</v>
      </c>
      <c r="D7425" s="7" t="s">
        <v>7952</v>
      </c>
      <c r="E7425" s="7" t="s">
        <v>7952</v>
      </c>
      <c r="F7425" s="27"/>
    </row>
    <row r="7426" spans="1:6" x14ac:dyDescent="0.3">
      <c r="A7426" s="7" t="s">
        <v>20576</v>
      </c>
      <c r="B7426" s="7" t="s">
        <v>20577</v>
      </c>
      <c r="C7426" s="7" t="s">
        <v>8087</v>
      </c>
      <c r="D7426" s="7" t="s">
        <v>7952</v>
      </c>
      <c r="E7426" s="7" t="s">
        <v>7952</v>
      </c>
      <c r="F7426" s="27"/>
    </row>
    <row r="7427" spans="1:6" x14ac:dyDescent="0.3">
      <c r="A7427" s="7" t="s">
        <v>2717</v>
      </c>
      <c r="B7427" s="7" t="s">
        <v>20578</v>
      </c>
      <c r="C7427" s="7" t="s">
        <v>7952</v>
      </c>
      <c r="D7427" s="7" t="s">
        <v>7952</v>
      </c>
      <c r="E7427" s="7" t="s">
        <v>7952</v>
      </c>
      <c r="F7427" s="27"/>
    </row>
    <row r="7428" spans="1:6" x14ac:dyDescent="0.3">
      <c r="A7428" s="7" t="s">
        <v>2630</v>
      </c>
      <c r="B7428" s="7" t="s">
        <v>2631</v>
      </c>
      <c r="C7428" s="7" t="s">
        <v>7952</v>
      </c>
      <c r="D7428" s="7" t="s">
        <v>7952</v>
      </c>
      <c r="E7428" s="7" t="s">
        <v>7952</v>
      </c>
      <c r="F7428" s="27"/>
    </row>
    <row r="7429" spans="1:6" x14ac:dyDescent="0.3">
      <c r="A7429" s="7" t="s">
        <v>2495</v>
      </c>
      <c r="B7429" s="7" t="s">
        <v>20579</v>
      </c>
      <c r="C7429" s="7" t="s">
        <v>7952</v>
      </c>
      <c r="D7429" s="7" t="s">
        <v>7952</v>
      </c>
      <c r="E7429" s="7" t="s">
        <v>7952</v>
      </c>
      <c r="F7429" s="27"/>
    </row>
    <row r="7430" spans="1:6" x14ac:dyDescent="0.3">
      <c r="A7430" s="7" t="s">
        <v>2498</v>
      </c>
      <c r="B7430" s="7" t="s">
        <v>2499</v>
      </c>
      <c r="C7430" s="7" t="s">
        <v>7952</v>
      </c>
      <c r="D7430" s="7" t="s">
        <v>7952</v>
      </c>
      <c r="E7430" s="7" t="s">
        <v>7952</v>
      </c>
      <c r="F7430" s="27"/>
    </row>
    <row r="7431" spans="1:6" x14ac:dyDescent="0.3">
      <c r="A7431" s="7" t="s">
        <v>6578</v>
      </c>
      <c r="B7431" s="7" t="s">
        <v>6577</v>
      </c>
      <c r="C7431" s="7" t="s">
        <v>7952</v>
      </c>
      <c r="D7431" s="7" t="s">
        <v>7952</v>
      </c>
      <c r="E7431" s="7" t="s">
        <v>7952</v>
      </c>
      <c r="F7431" s="27"/>
    </row>
    <row r="7432" spans="1:6" x14ac:dyDescent="0.3">
      <c r="A7432" s="7" t="s">
        <v>2080</v>
      </c>
      <c r="B7432" s="7" t="s">
        <v>2079</v>
      </c>
      <c r="C7432" s="7" t="s">
        <v>7952</v>
      </c>
      <c r="D7432" s="7" t="s">
        <v>7952</v>
      </c>
      <c r="E7432" s="7" t="s">
        <v>7952</v>
      </c>
      <c r="F7432" s="27"/>
    </row>
    <row r="7433" spans="1:6" x14ac:dyDescent="0.3">
      <c r="A7433" s="7" t="s">
        <v>2744</v>
      </c>
      <c r="B7433" s="7" t="s">
        <v>20580</v>
      </c>
      <c r="C7433" s="7" t="s">
        <v>7952</v>
      </c>
      <c r="D7433" s="7" t="s">
        <v>7952</v>
      </c>
      <c r="E7433" s="7" t="s">
        <v>7952</v>
      </c>
      <c r="F7433" s="27"/>
    </row>
    <row r="7434" spans="1:6" x14ac:dyDescent="0.3">
      <c r="A7434" s="7" t="s">
        <v>2835</v>
      </c>
      <c r="B7434" s="7" t="s">
        <v>20581</v>
      </c>
      <c r="C7434" s="7" t="s">
        <v>7952</v>
      </c>
      <c r="D7434" s="7" t="s">
        <v>7952</v>
      </c>
      <c r="E7434" s="7" t="s">
        <v>7952</v>
      </c>
      <c r="F7434" s="27"/>
    </row>
    <row r="7435" spans="1:6" x14ac:dyDescent="0.3">
      <c r="A7435" s="7" t="s">
        <v>2736</v>
      </c>
      <c r="B7435" s="7" t="s">
        <v>20582</v>
      </c>
      <c r="C7435" s="7" t="s">
        <v>7952</v>
      </c>
      <c r="D7435" s="7" t="s">
        <v>7952</v>
      </c>
      <c r="E7435" s="7" t="s">
        <v>7952</v>
      </c>
      <c r="F7435" s="27"/>
    </row>
    <row r="7436" spans="1:6" x14ac:dyDescent="0.3">
      <c r="A7436" s="7" t="s">
        <v>2986</v>
      </c>
      <c r="B7436" s="7" t="s">
        <v>2987</v>
      </c>
      <c r="C7436" s="7" t="s">
        <v>7952</v>
      </c>
      <c r="D7436" s="7" t="s">
        <v>7952</v>
      </c>
      <c r="E7436" s="7" t="s">
        <v>7952</v>
      </c>
      <c r="F7436" s="27"/>
    </row>
    <row r="7437" spans="1:6" x14ac:dyDescent="0.3">
      <c r="A7437" s="7" t="s">
        <v>2988</v>
      </c>
      <c r="B7437" s="7" t="s">
        <v>2989</v>
      </c>
      <c r="C7437" s="7" t="s">
        <v>7952</v>
      </c>
      <c r="D7437" s="7" t="s">
        <v>7952</v>
      </c>
      <c r="E7437" s="7" t="s">
        <v>7952</v>
      </c>
      <c r="F7437" s="27"/>
    </row>
    <row r="7438" spans="1:6" x14ac:dyDescent="0.3">
      <c r="A7438" s="7" t="s">
        <v>2990</v>
      </c>
      <c r="B7438" s="7" t="s">
        <v>2991</v>
      </c>
      <c r="C7438" s="7" t="s">
        <v>7952</v>
      </c>
      <c r="D7438" s="7" t="s">
        <v>7952</v>
      </c>
      <c r="E7438" s="7" t="s">
        <v>7952</v>
      </c>
      <c r="F7438" s="27"/>
    </row>
    <row r="7439" spans="1:6" x14ac:dyDescent="0.3">
      <c r="A7439" s="7" t="s">
        <v>2992</v>
      </c>
      <c r="B7439" s="7" t="s">
        <v>2993</v>
      </c>
      <c r="C7439" s="7" t="s">
        <v>7952</v>
      </c>
      <c r="D7439" s="7" t="s">
        <v>7952</v>
      </c>
      <c r="E7439" s="7" t="s">
        <v>7952</v>
      </c>
      <c r="F7439" s="27"/>
    </row>
    <row r="7440" spans="1:6" x14ac:dyDescent="0.3">
      <c r="A7440" s="7" t="s">
        <v>2604</v>
      </c>
      <c r="B7440" s="7" t="s">
        <v>20583</v>
      </c>
      <c r="C7440" s="7" t="s">
        <v>7952</v>
      </c>
      <c r="D7440" s="7" t="s">
        <v>7952</v>
      </c>
      <c r="E7440" s="7" t="s">
        <v>7952</v>
      </c>
      <c r="F7440" s="27"/>
    </row>
    <row r="7441" spans="1:6" x14ac:dyDescent="0.3">
      <c r="A7441" s="7" t="s">
        <v>2607</v>
      </c>
      <c r="B7441" s="7" t="s">
        <v>20584</v>
      </c>
      <c r="C7441" s="7" t="s">
        <v>7952</v>
      </c>
      <c r="D7441" s="7" t="s">
        <v>7952</v>
      </c>
      <c r="E7441" s="7" t="s">
        <v>7952</v>
      </c>
      <c r="F7441" s="27"/>
    </row>
    <row r="7442" spans="1:6" x14ac:dyDescent="0.3">
      <c r="A7442" s="7" t="s">
        <v>2610</v>
      </c>
      <c r="B7442" s="7" t="s">
        <v>20585</v>
      </c>
      <c r="C7442" s="7" t="s">
        <v>7952</v>
      </c>
      <c r="D7442" s="7" t="s">
        <v>7952</v>
      </c>
      <c r="E7442" s="7" t="s">
        <v>7952</v>
      </c>
      <c r="F7442" s="27"/>
    </row>
    <row r="7443" spans="1:6" x14ac:dyDescent="0.3">
      <c r="A7443" s="7" t="s">
        <v>5445</v>
      </c>
      <c r="B7443" s="7" t="s">
        <v>5446</v>
      </c>
      <c r="C7443" s="7" t="s">
        <v>7952</v>
      </c>
      <c r="D7443" s="7" t="s">
        <v>7952</v>
      </c>
      <c r="E7443" s="7" t="s">
        <v>7952</v>
      </c>
      <c r="F7443" s="27"/>
    </row>
    <row r="7444" spans="1:6" x14ac:dyDescent="0.3">
      <c r="A7444" s="7" t="s">
        <v>1806</v>
      </c>
      <c r="B7444" s="7" t="s">
        <v>20586</v>
      </c>
      <c r="C7444" s="7" t="s">
        <v>7952</v>
      </c>
      <c r="D7444" s="7" t="s">
        <v>7952</v>
      </c>
      <c r="E7444" s="7" t="s">
        <v>7952</v>
      </c>
      <c r="F7444" s="27"/>
    </row>
    <row r="7445" spans="1:6" x14ac:dyDescent="0.3">
      <c r="A7445" s="7" t="s">
        <v>1975</v>
      </c>
      <c r="B7445" s="7" t="s">
        <v>20587</v>
      </c>
      <c r="C7445" s="7" t="s">
        <v>7952</v>
      </c>
      <c r="D7445" s="7" t="s">
        <v>7952</v>
      </c>
      <c r="E7445" s="7" t="s">
        <v>7952</v>
      </c>
      <c r="F7445" s="27"/>
    </row>
    <row r="7446" spans="1:6" x14ac:dyDescent="0.3">
      <c r="A7446" s="7" t="s">
        <v>2720</v>
      </c>
      <c r="B7446" s="7" t="s">
        <v>20588</v>
      </c>
      <c r="C7446" s="7" t="s">
        <v>7952</v>
      </c>
      <c r="D7446" s="7" t="s">
        <v>7952</v>
      </c>
      <c r="E7446" s="7" t="s">
        <v>7952</v>
      </c>
      <c r="F7446" s="27"/>
    </row>
    <row r="7447" spans="1:6" x14ac:dyDescent="0.3">
      <c r="A7447" s="7" t="s">
        <v>1277</v>
      </c>
      <c r="B7447" s="7" t="s">
        <v>20589</v>
      </c>
      <c r="C7447" s="7" t="s">
        <v>7952</v>
      </c>
      <c r="D7447" s="7" t="s">
        <v>7952</v>
      </c>
      <c r="E7447" s="7" t="s">
        <v>7952</v>
      </c>
      <c r="F7447" s="27"/>
    </row>
    <row r="7448" spans="1:6" x14ac:dyDescent="0.3">
      <c r="A7448" s="7" t="s">
        <v>7513</v>
      </c>
      <c r="B7448" s="7" t="s">
        <v>7512</v>
      </c>
      <c r="C7448" s="7" t="s">
        <v>7952</v>
      </c>
      <c r="D7448" s="7" t="s">
        <v>7952</v>
      </c>
      <c r="E7448" s="7" t="s">
        <v>7952</v>
      </c>
      <c r="F7448" s="27"/>
    </row>
    <row r="7449" spans="1:6" x14ac:dyDescent="0.3">
      <c r="A7449" s="7" t="s">
        <v>2713</v>
      </c>
      <c r="B7449" s="7" t="s">
        <v>20590</v>
      </c>
      <c r="C7449" s="7" t="s">
        <v>7952</v>
      </c>
      <c r="D7449" s="7" t="s">
        <v>7952</v>
      </c>
      <c r="E7449" s="7" t="s">
        <v>7952</v>
      </c>
      <c r="F7449" s="27"/>
    </row>
    <row r="7450" spans="1:6" x14ac:dyDescent="0.3">
      <c r="A7450" s="7" t="s">
        <v>2304</v>
      </c>
      <c r="B7450" s="7" t="s">
        <v>20591</v>
      </c>
      <c r="C7450" s="7" t="s">
        <v>7952</v>
      </c>
      <c r="D7450" s="7" t="s">
        <v>7952</v>
      </c>
      <c r="E7450" s="7" t="s">
        <v>7952</v>
      </c>
      <c r="F7450" s="27"/>
    </row>
    <row r="7451" spans="1:6" x14ac:dyDescent="0.3">
      <c r="A7451" s="7" t="s">
        <v>2364</v>
      </c>
      <c r="B7451" s="7" t="s">
        <v>20592</v>
      </c>
      <c r="C7451" s="7" t="s">
        <v>7952</v>
      </c>
      <c r="D7451" s="7" t="s">
        <v>7952</v>
      </c>
      <c r="E7451" s="7" t="s">
        <v>7952</v>
      </c>
      <c r="F7451" s="27"/>
    </row>
    <row r="7452" spans="1:6" x14ac:dyDescent="0.3">
      <c r="A7452" s="7" t="s">
        <v>2723</v>
      </c>
      <c r="B7452" s="7" t="s">
        <v>20593</v>
      </c>
      <c r="C7452" s="7" t="s">
        <v>7952</v>
      </c>
      <c r="D7452" s="7" t="s">
        <v>7952</v>
      </c>
      <c r="E7452" s="7" t="s">
        <v>7952</v>
      </c>
      <c r="F7452" s="27"/>
    </row>
    <row r="7453" spans="1:6" x14ac:dyDescent="0.3">
      <c r="A7453" s="7" t="s">
        <v>2741</v>
      </c>
      <c r="B7453" s="7" t="s">
        <v>20594</v>
      </c>
      <c r="C7453" s="7" t="s">
        <v>7952</v>
      </c>
      <c r="D7453" s="7" t="s">
        <v>7952</v>
      </c>
      <c r="E7453" s="7" t="s">
        <v>7952</v>
      </c>
      <c r="F7453" s="27"/>
    </row>
    <row r="7454" spans="1:6" x14ac:dyDescent="0.3">
      <c r="A7454" s="7" t="s">
        <v>2581</v>
      </c>
      <c r="B7454" s="7" t="s">
        <v>20595</v>
      </c>
      <c r="C7454" s="7" t="s">
        <v>7952</v>
      </c>
      <c r="D7454" s="7" t="s">
        <v>7952</v>
      </c>
      <c r="E7454" s="7" t="s">
        <v>7952</v>
      </c>
      <c r="F7454" s="27"/>
    </row>
    <row r="7455" spans="1:6" x14ac:dyDescent="0.3">
      <c r="A7455" s="7" t="s">
        <v>2795</v>
      </c>
      <c r="B7455" s="7" t="s">
        <v>2796</v>
      </c>
      <c r="C7455" s="7" t="s">
        <v>7952</v>
      </c>
      <c r="D7455" s="7" t="s">
        <v>7952</v>
      </c>
      <c r="E7455" s="7" t="s">
        <v>7952</v>
      </c>
      <c r="F7455" s="27"/>
    </row>
    <row r="7456" spans="1:6" x14ac:dyDescent="0.3">
      <c r="A7456" s="7" t="s">
        <v>2797</v>
      </c>
      <c r="B7456" s="7" t="s">
        <v>2798</v>
      </c>
      <c r="C7456" s="7" t="s">
        <v>7952</v>
      </c>
      <c r="D7456" s="7" t="s">
        <v>7952</v>
      </c>
      <c r="E7456" s="7" t="s">
        <v>7952</v>
      </c>
      <c r="F7456" s="27"/>
    </row>
    <row r="7457" spans="1:6" x14ac:dyDescent="0.3">
      <c r="A7457" s="7" t="s">
        <v>2646</v>
      </c>
      <c r="B7457" s="7" t="s">
        <v>2647</v>
      </c>
      <c r="C7457" s="7" t="s">
        <v>7952</v>
      </c>
      <c r="D7457" s="7" t="s">
        <v>7952</v>
      </c>
      <c r="E7457" s="7" t="s">
        <v>7952</v>
      </c>
      <c r="F7457" s="27"/>
    </row>
    <row r="7458" spans="1:6" x14ac:dyDescent="0.3">
      <c r="A7458" s="7" t="s">
        <v>2994</v>
      </c>
      <c r="B7458" s="7" t="s">
        <v>2995</v>
      </c>
      <c r="C7458" s="7" t="s">
        <v>7952</v>
      </c>
      <c r="D7458" s="7" t="s">
        <v>7952</v>
      </c>
      <c r="E7458" s="7" t="s">
        <v>7952</v>
      </c>
      <c r="F7458" s="27"/>
    </row>
    <row r="7459" spans="1:6" x14ac:dyDescent="0.3">
      <c r="A7459" s="7" t="s">
        <v>2996</v>
      </c>
      <c r="B7459" s="7" t="s">
        <v>2997</v>
      </c>
      <c r="C7459" s="7" t="s">
        <v>7952</v>
      </c>
      <c r="D7459" s="7" t="s">
        <v>7952</v>
      </c>
      <c r="E7459" s="7" t="s">
        <v>7952</v>
      </c>
      <c r="F7459" s="27"/>
    </row>
    <row r="7460" spans="1:6" x14ac:dyDescent="0.3">
      <c r="A7460" s="7" t="s">
        <v>2998</v>
      </c>
      <c r="B7460" s="7" t="s">
        <v>2999</v>
      </c>
      <c r="C7460" s="7" t="s">
        <v>7952</v>
      </c>
      <c r="D7460" s="7" t="s">
        <v>7952</v>
      </c>
      <c r="E7460" s="7" t="s">
        <v>7952</v>
      </c>
      <c r="F7460" s="27"/>
    </row>
    <row r="7461" spans="1:6" x14ac:dyDescent="0.3">
      <c r="A7461" s="7" t="s">
        <v>3000</v>
      </c>
      <c r="B7461" s="7" t="s">
        <v>3001</v>
      </c>
      <c r="C7461" s="7" t="s">
        <v>7952</v>
      </c>
      <c r="D7461" s="7" t="s">
        <v>7952</v>
      </c>
      <c r="E7461" s="7" t="s">
        <v>7952</v>
      </c>
      <c r="F7461" s="27"/>
    </row>
    <row r="7462" spans="1:6" x14ac:dyDescent="0.3">
      <c r="A7462" s="7" t="s">
        <v>2847</v>
      </c>
      <c r="B7462" s="7" t="s">
        <v>3002</v>
      </c>
      <c r="C7462" s="7" t="s">
        <v>7952</v>
      </c>
      <c r="D7462" s="7" t="s">
        <v>7952</v>
      </c>
      <c r="E7462" s="7" t="s">
        <v>7952</v>
      </c>
      <c r="F7462" s="27"/>
    </row>
    <row r="7463" spans="1:6" x14ac:dyDescent="0.3">
      <c r="A7463" s="7" t="s">
        <v>2970</v>
      </c>
      <c r="B7463" s="7" t="s">
        <v>20596</v>
      </c>
      <c r="C7463" s="7" t="s">
        <v>7952</v>
      </c>
      <c r="D7463" s="7" t="s">
        <v>7952</v>
      </c>
      <c r="E7463" s="7" t="s">
        <v>7952</v>
      </c>
      <c r="F7463" s="27"/>
    </row>
    <row r="7464" spans="1:6" x14ac:dyDescent="0.3">
      <c r="A7464" s="7" t="s">
        <v>2911</v>
      </c>
      <c r="B7464" s="7" t="s">
        <v>20597</v>
      </c>
      <c r="C7464" s="7" t="s">
        <v>7952</v>
      </c>
      <c r="D7464" s="7" t="s">
        <v>7952</v>
      </c>
      <c r="E7464" s="7" t="s">
        <v>7952</v>
      </c>
      <c r="F7464" s="27"/>
    </row>
    <row r="7465" spans="1:6" x14ac:dyDescent="0.3">
      <c r="A7465" s="7" t="s">
        <v>2844</v>
      </c>
      <c r="B7465" s="7" t="s">
        <v>20598</v>
      </c>
      <c r="C7465" s="7" t="s">
        <v>7952</v>
      </c>
      <c r="D7465" s="7" t="s">
        <v>7952</v>
      </c>
      <c r="E7465" s="7" t="s">
        <v>7952</v>
      </c>
      <c r="F7465" s="27"/>
    </row>
    <row r="7466" spans="1:6" x14ac:dyDescent="0.3">
      <c r="A7466" s="7" t="s">
        <v>1728</v>
      </c>
      <c r="B7466" s="7" t="s">
        <v>1729</v>
      </c>
      <c r="C7466" s="7" t="s">
        <v>7952</v>
      </c>
      <c r="D7466" s="7" t="s">
        <v>7952</v>
      </c>
      <c r="E7466" s="7" t="s">
        <v>7952</v>
      </c>
      <c r="F7466" s="27"/>
    </row>
    <row r="7467" spans="1:6" x14ac:dyDescent="0.3">
      <c r="A7467" s="7" t="s">
        <v>2832</v>
      </c>
      <c r="B7467" s="7" t="s">
        <v>2853</v>
      </c>
      <c r="C7467" s="7" t="s">
        <v>7952</v>
      </c>
      <c r="D7467" s="7" t="s">
        <v>7952</v>
      </c>
      <c r="E7467" s="7" t="s">
        <v>7952</v>
      </c>
      <c r="F7467" s="27"/>
    </row>
    <row r="7468" spans="1:6" x14ac:dyDescent="0.3">
      <c r="A7468" s="7" t="s">
        <v>2648</v>
      </c>
      <c r="B7468" s="7" t="s">
        <v>2649</v>
      </c>
      <c r="C7468" s="7" t="s">
        <v>7952</v>
      </c>
      <c r="D7468" s="7" t="s">
        <v>7952</v>
      </c>
      <c r="E7468" s="7" t="s">
        <v>7952</v>
      </c>
      <c r="F7468" s="27"/>
    </row>
    <row r="7469" spans="1:6" x14ac:dyDescent="0.3">
      <c r="A7469" s="7" t="s">
        <v>2753</v>
      </c>
      <c r="B7469" s="7" t="s">
        <v>20599</v>
      </c>
      <c r="C7469" s="7" t="s">
        <v>7952</v>
      </c>
      <c r="D7469" s="7" t="s">
        <v>7952</v>
      </c>
      <c r="E7469" s="7" t="s">
        <v>7952</v>
      </c>
      <c r="F7469" s="27"/>
    </row>
    <row r="7470" spans="1:6" x14ac:dyDescent="0.3">
      <c r="A7470" s="7" t="s">
        <v>2650</v>
      </c>
      <c r="B7470" s="7" t="s">
        <v>2651</v>
      </c>
      <c r="C7470" s="7" t="s">
        <v>7952</v>
      </c>
      <c r="D7470" s="7" t="s">
        <v>7952</v>
      </c>
      <c r="E7470" s="7" t="s">
        <v>7952</v>
      </c>
      <c r="F7470" s="27"/>
    </row>
    <row r="7471" spans="1:6" x14ac:dyDescent="0.3">
      <c r="A7471" s="7" t="s">
        <v>2652</v>
      </c>
      <c r="B7471" s="7" t="s">
        <v>2653</v>
      </c>
      <c r="C7471" s="7" t="s">
        <v>7952</v>
      </c>
      <c r="D7471" s="7" t="s">
        <v>7952</v>
      </c>
      <c r="E7471" s="7" t="s">
        <v>7952</v>
      </c>
      <c r="F7471" s="27"/>
    </row>
    <row r="7472" spans="1:6" x14ac:dyDescent="0.3">
      <c r="A7472" s="7" t="s">
        <v>2654</v>
      </c>
      <c r="B7472" s="7" t="s">
        <v>2655</v>
      </c>
      <c r="C7472" s="7" t="s">
        <v>7952</v>
      </c>
      <c r="D7472" s="7" t="s">
        <v>7952</v>
      </c>
      <c r="E7472" s="7" t="s">
        <v>7952</v>
      </c>
      <c r="F7472" s="27"/>
    </row>
    <row r="7473" spans="1:6" x14ac:dyDescent="0.3">
      <c r="A7473" s="7" t="s">
        <v>2656</v>
      </c>
      <c r="B7473" s="7" t="s">
        <v>2657</v>
      </c>
      <c r="C7473" s="7" t="s">
        <v>7952</v>
      </c>
      <c r="D7473" s="7" t="s">
        <v>7952</v>
      </c>
      <c r="E7473" s="7" t="s">
        <v>7952</v>
      </c>
      <c r="F7473" s="27"/>
    </row>
    <row r="7474" spans="1:6" x14ac:dyDescent="0.3">
      <c r="A7474" s="7" t="s">
        <v>2803</v>
      </c>
      <c r="B7474" s="7" t="s">
        <v>2804</v>
      </c>
      <c r="C7474" s="7" t="s">
        <v>7952</v>
      </c>
      <c r="D7474" s="7" t="s">
        <v>7952</v>
      </c>
      <c r="E7474" s="7" t="s">
        <v>7952</v>
      </c>
      <c r="F7474" s="27"/>
    </row>
    <row r="7475" spans="1:6" x14ac:dyDescent="0.3">
      <c r="A7475" s="7" t="s">
        <v>2662</v>
      </c>
      <c r="B7475" s="7" t="s">
        <v>2663</v>
      </c>
      <c r="C7475" s="7" t="s">
        <v>7952</v>
      </c>
      <c r="D7475" s="7" t="s">
        <v>7952</v>
      </c>
      <c r="E7475" s="7" t="s">
        <v>7952</v>
      </c>
      <c r="F7475" s="27"/>
    </row>
    <row r="7476" spans="1:6" x14ac:dyDescent="0.3">
      <c r="A7476" s="7" t="s">
        <v>1667</v>
      </c>
      <c r="B7476" s="7" t="s">
        <v>1668</v>
      </c>
      <c r="C7476" s="7" t="s">
        <v>7952</v>
      </c>
      <c r="D7476" s="7" t="s">
        <v>7952</v>
      </c>
      <c r="E7476" s="7" t="s">
        <v>7952</v>
      </c>
      <c r="F7476" s="27"/>
    </row>
    <row r="7477" spans="1:6" x14ac:dyDescent="0.3">
      <c r="A7477" s="7" t="s">
        <v>3307</v>
      </c>
      <c r="B7477" s="7" t="s">
        <v>20600</v>
      </c>
      <c r="C7477" s="7" t="s">
        <v>7952</v>
      </c>
      <c r="D7477" s="7" t="s">
        <v>7952</v>
      </c>
      <c r="E7477" s="7" t="s">
        <v>7952</v>
      </c>
      <c r="F7477" s="27"/>
    </row>
    <row r="7478" spans="1:6" x14ac:dyDescent="0.3">
      <c r="A7478" s="7" t="s">
        <v>2013</v>
      </c>
      <c r="B7478" s="7" t="s">
        <v>2014</v>
      </c>
      <c r="C7478" s="7" t="s">
        <v>7952</v>
      </c>
      <c r="D7478" s="7" t="s">
        <v>7952</v>
      </c>
      <c r="E7478" s="7" t="s">
        <v>7952</v>
      </c>
      <c r="F7478" s="27"/>
    </row>
    <row r="7479" spans="1:6" x14ac:dyDescent="0.3">
      <c r="A7479" s="7" t="s">
        <v>1414</v>
      </c>
      <c r="B7479" s="7" t="s">
        <v>1415</v>
      </c>
      <c r="C7479" s="7" t="s">
        <v>7952</v>
      </c>
      <c r="D7479" s="7" t="s">
        <v>7952</v>
      </c>
      <c r="E7479" s="7" t="s">
        <v>7952</v>
      </c>
      <c r="F7479" s="27"/>
    </row>
    <row r="7480" spans="1:6" x14ac:dyDescent="0.3">
      <c r="A7480" s="7" t="s">
        <v>6582</v>
      </c>
      <c r="B7480" s="7" t="s">
        <v>20601</v>
      </c>
      <c r="C7480" s="7" t="s">
        <v>7952</v>
      </c>
      <c r="D7480" s="7" t="s">
        <v>7952</v>
      </c>
      <c r="E7480" s="7" t="s">
        <v>7952</v>
      </c>
      <c r="F7480" s="27"/>
    </row>
    <row r="7481" spans="1:6" x14ac:dyDescent="0.3">
      <c r="A7481" s="7" t="s">
        <v>6585</v>
      </c>
      <c r="B7481" s="7" t="s">
        <v>6584</v>
      </c>
      <c r="C7481" s="7" t="s">
        <v>7952</v>
      </c>
      <c r="D7481" s="7" t="s">
        <v>7952</v>
      </c>
      <c r="E7481" s="7" t="s">
        <v>7952</v>
      </c>
      <c r="F7481" s="27"/>
    </row>
    <row r="7482" spans="1:6" x14ac:dyDescent="0.3">
      <c r="A7482" s="7" t="s">
        <v>6588</v>
      </c>
      <c r="B7482" s="7" t="s">
        <v>6587</v>
      </c>
      <c r="C7482" s="7" t="s">
        <v>7952</v>
      </c>
      <c r="D7482" s="7" t="s">
        <v>7952</v>
      </c>
      <c r="E7482" s="7" t="s">
        <v>7952</v>
      </c>
      <c r="F7482" s="27"/>
    </row>
    <row r="7483" spans="1:6" x14ac:dyDescent="0.3">
      <c r="A7483" s="7" t="s">
        <v>1521</v>
      </c>
      <c r="B7483" s="7" t="s">
        <v>1604</v>
      </c>
      <c r="C7483" s="7" t="s">
        <v>7952</v>
      </c>
      <c r="D7483" s="7" t="s">
        <v>7952</v>
      </c>
      <c r="E7483" s="7" t="s">
        <v>7952</v>
      </c>
      <c r="F7483" s="27"/>
    </row>
    <row r="7484" spans="1:6" x14ac:dyDescent="0.3">
      <c r="A7484" s="7" t="s">
        <v>1605</v>
      </c>
      <c r="B7484" s="7" t="s">
        <v>1606</v>
      </c>
      <c r="C7484" s="7" t="s">
        <v>7952</v>
      </c>
      <c r="D7484" s="7" t="s">
        <v>7952</v>
      </c>
      <c r="E7484" s="7" t="s">
        <v>7952</v>
      </c>
      <c r="F7484" s="27"/>
    </row>
    <row r="7485" spans="1:6" x14ac:dyDescent="0.3">
      <c r="A7485" s="7" t="s">
        <v>5219</v>
      </c>
      <c r="B7485" s="7" t="s">
        <v>5483</v>
      </c>
      <c r="C7485" s="7" t="s">
        <v>7952</v>
      </c>
      <c r="D7485" s="7" t="s">
        <v>7952</v>
      </c>
      <c r="E7485" s="7" t="s">
        <v>7952</v>
      </c>
      <c r="F7485" s="27"/>
    </row>
    <row r="7486" spans="1:6" x14ac:dyDescent="0.3">
      <c r="A7486" s="7" t="s">
        <v>5484</v>
      </c>
      <c r="B7486" s="7" t="s">
        <v>5485</v>
      </c>
      <c r="C7486" s="7" t="s">
        <v>7952</v>
      </c>
      <c r="D7486" s="7" t="s">
        <v>7952</v>
      </c>
      <c r="E7486" s="7" t="s">
        <v>7952</v>
      </c>
      <c r="F7486" s="27"/>
    </row>
    <row r="7487" spans="1:6" x14ac:dyDescent="0.3">
      <c r="A7487" s="7" t="s">
        <v>5244</v>
      </c>
      <c r="B7487" s="7" t="s">
        <v>5486</v>
      </c>
      <c r="C7487" s="7" t="s">
        <v>7952</v>
      </c>
      <c r="D7487" s="7" t="s">
        <v>7952</v>
      </c>
      <c r="E7487" s="7" t="s">
        <v>7952</v>
      </c>
      <c r="F7487" s="27"/>
    </row>
    <row r="7488" spans="1:6" x14ac:dyDescent="0.3">
      <c r="A7488" s="7" t="s">
        <v>5247</v>
      </c>
      <c r="B7488" s="7" t="s">
        <v>5487</v>
      </c>
      <c r="C7488" s="7" t="s">
        <v>7952</v>
      </c>
      <c r="D7488" s="7" t="s">
        <v>7952</v>
      </c>
      <c r="E7488" s="7" t="s">
        <v>7952</v>
      </c>
      <c r="F7488" s="27"/>
    </row>
    <row r="7489" spans="1:6" x14ac:dyDescent="0.3">
      <c r="A7489" s="7" t="s">
        <v>5250</v>
      </c>
      <c r="B7489" s="7" t="s">
        <v>5488</v>
      </c>
      <c r="C7489" s="7" t="s">
        <v>7952</v>
      </c>
      <c r="D7489" s="7" t="s">
        <v>7952</v>
      </c>
      <c r="E7489" s="7" t="s">
        <v>7952</v>
      </c>
      <c r="F7489" s="27"/>
    </row>
    <row r="7490" spans="1:6" x14ac:dyDescent="0.3">
      <c r="A7490" s="7" t="s">
        <v>1501</v>
      </c>
      <c r="B7490" s="7" t="s">
        <v>20602</v>
      </c>
      <c r="C7490" s="7" t="s">
        <v>7952</v>
      </c>
      <c r="D7490" s="7" t="s">
        <v>7952</v>
      </c>
      <c r="E7490" s="7" t="s">
        <v>7952</v>
      </c>
      <c r="F7490" s="27"/>
    </row>
    <row r="7491" spans="1:6" x14ac:dyDescent="0.3">
      <c r="A7491" s="7" t="s">
        <v>5489</v>
      </c>
      <c r="B7491" s="7" t="s">
        <v>5490</v>
      </c>
      <c r="C7491" s="7" t="s">
        <v>7952</v>
      </c>
      <c r="D7491" s="7" t="s">
        <v>7952</v>
      </c>
      <c r="E7491" s="7" t="s">
        <v>7952</v>
      </c>
      <c r="F7491" s="27"/>
    </row>
    <row r="7492" spans="1:6" x14ac:dyDescent="0.3">
      <c r="A7492" s="7" t="s">
        <v>1607</v>
      </c>
      <c r="B7492" s="7" t="s">
        <v>1608</v>
      </c>
      <c r="C7492" s="7" t="s">
        <v>7952</v>
      </c>
      <c r="D7492" s="7" t="s">
        <v>7952</v>
      </c>
      <c r="E7492" s="7" t="s">
        <v>7952</v>
      </c>
      <c r="F7492" s="27"/>
    </row>
    <row r="7493" spans="1:6" x14ac:dyDescent="0.3">
      <c r="A7493" s="7" t="s">
        <v>1286</v>
      </c>
      <c r="B7493" s="7" t="s">
        <v>1285</v>
      </c>
      <c r="C7493" s="7" t="s">
        <v>7952</v>
      </c>
      <c r="D7493" s="7" t="s">
        <v>7952</v>
      </c>
      <c r="E7493" s="7" t="s">
        <v>7952</v>
      </c>
      <c r="F7493" s="27"/>
    </row>
    <row r="7494" spans="1:6" x14ac:dyDescent="0.3">
      <c r="A7494" s="7" t="s">
        <v>1416</v>
      </c>
      <c r="B7494" s="7" t="s">
        <v>1417</v>
      </c>
      <c r="C7494" s="7" t="s">
        <v>7952</v>
      </c>
      <c r="D7494" s="7" t="s">
        <v>7952</v>
      </c>
      <c r="E7494" s="7" t="s">
        <v>7952</v>
      </c>
      <c r="F7494" s="27"/>
    </row>
    <row r="7495" spans="1:6" x14ac:dyDescent="0.3">
      <c r="A7495" s="7" t="s">
        <v>2361</v>
      </c>
      <c r="B7495" s="7" t="s">
        <v>20603</v>
      </c>
      <c r="C7495" s="7" t="s">
        <v>7952</v>
      </c>
      <c r="D7495" s="7" t="s">
        <v>7952</v>
      </c>
      <c r="E7495" s="7" t="s">
        <v>7952</v>
      </c>
      <c r="F7495" s="27"/>
    </row>
    <row r="7496" spans="1:6" x14ac:dyDescent="0.3">
      <c r="A7496" s="7" t="s">
        <v>1292</v>
      </c>
      <c r="B7496" s="7" t="s">
        <v>20604</v>
      </c>
      <c r="C7496" s="7" t="s">
        <v>7952</v>
      </c>
      <c r="D7496" s="7" t="s">
        <v>7952</v>
      </c>
      <c r="E7496" s="7" t="s">
        <v>7952</v>
      </c>
      <c r="F7496" s="27"/>
    </row>
    <row r="7497" spans="1:6" x14ac:dyDescent="0.3">
      <c r="A7497" s="7" t="s">
        <v>1567</v>
      </c>
      <c r="B7497" s="7" t="s">
        <v>1566</v>
      </c>
      <c r="C7497" s="7" t="s">
        <v>7952</v>
      </c>
      <c r="D7497" s="7" t="s">
        <v>7952</v>
      </c>
      <c r="E7497" s="7" t="s">
        <v>7952</v>
      </c>
      <c r="F7497" s="27"/>
    </row>
    <row r="7498" spans="1:6" x14ac:dyDescent="0.3">
      <c r="A7498" s="7" t="s">
        <v>1418</v>
      </c>
      <c r="B7498" s="7" t="s">
        <v>1419</v>
      </c>
      <c r="C7498" s="7" t="s">
        <v>7952</v>
      </c>
      <c r="D7498" s="7" t="s">
        <v>7952</v>
      </c>
      <c r="E7498" s="7" t="s">
        <v>7952</v>
      </c>
      <c r="F7498" s="27"/>
    </row>
    <row r="7499" spans="1:6" x14ac:dyDescent="0.3">
      <c r="A7499" s="7" t="s">
        <v>1506</v>
      </c>
      <c r="B7499" s="7" t="s">
        <v>1610</v>
      </c>
      <c r="C7499" s="7" t="s">
        <v>7952</v>
      </c>
      <c r="D7499" s="7" t="s">
        <v>7952</v>
      </c>
      <c r="E7499" s="7" t="s">
        <v>7952</v>
      </c>
      <c r="F7499" s="27"/>
    </row>
    <row r="7500" spans="1:6" x14ac:dyDescent="0.3">
      <c r="A7500" s="7" t="s">
        <v>6589</v>
      </c>
      <c r="B7500" s="7" t="s">
        <v>6590</v>
      </c>
      <c r="C7500" s="7" t="s">
        <v>7952</v>
      </c>
      <c r="D7500" s="7" t="s">
        <v>7952</v>
      </c>
      <c r="E7500" s="7" t="s">
        <v>7952</v>
      </c>
      <c r="F7500" s="27"/>
    </row>
    <row r="7501" spans="1:6" x14ac:dyDescent="0.3">
      <c r="A7501" s="7" t="s">
        <v>6597</v>
      </c>
      <c r="B7501" s="7" t="s">
        <v>6598</v>
      </c>
      <c r="C7501" s="7" t="s">
        <v>7952</v>
      </c>
      <c r="D7501" s="7" t="s">
        <v>7952</v>
      </c>
      <c r="E7501" s="7" t="s">
        <v>7952</v>
      </c>
      <c r="F7501" s="27"/>
    </row>
    <row r="7502" spans="1:6" x14ac:dyDescent="0.3">
      <c r="A7502" s="7" t="s">
        <v>5181</v>
      </c>
      <c r="B7502" s="7" t="s">
        <v>20605</v>
      </c>
      <c r="C7502" s="7" t="s">
        <v>7952</v>
      </c>
      <c r="D7502" s="7" t="s">
        <v>7952</v>
      </c>
      <c r="E7502" s="7" t="s">
        <v>7952</v>
      </c>
      <c r="F7502" s="27"/>
    </row>
    <row r="7503" spans="1:6" x14ac:dyDescent="0.3">
      <c r="A7503" s="7" t="s">
        <v>1572</v>
      </c>
      <c r="B7503" s="7" t="s">
        <v>1611</v>
      </c>
      <c r="C7503" s="7" t="s">
        <v>7952</v>
      </c>
      <c r="D7503" s="7" t="s">
        <v>7952</v>
      </c>
      <c r="E7503" s="7" t="s">
        <v>7952</v>
      </c>
      <c r="F7503" s="27"/>
    </row>
    <row r="7504" spans="1:6" x14ac:dyDescent="0.3">
      <c r="A7504" s="7" t="s">
        <v>1356</v>
      </c>
      <c r="B7504" s="7" t="s">
        <v>1420</v>
      </c>
      <c r="C7504" s="7" t="s">
        <v>7952</v>
      </c>
      <c r="D7504" s="7" t="s">
        <v>7952</v>
      </c>
      <c r="E7504" s="7" t="s">
        <v>7952</v>
      </c>
      <c r="F7504" s="27"/>
    </row>
    <row r="7505" spans="1:6" x14ac:dyDescent="0.3">
      <c r="A7505" s="7" t="s">
        <v>1421</v>
      </c>
      <c r="B7505" s="7" t="s">
        <v>1422</v>
      </c>
      <c r="C7505" s="7" t="s">
        <v>7952</v>
      </c>
      <c r="D7505" s="7" t="s">
        <v>7952</v>
      </c>
      <c r="E7505" s="7" t="s">
        <v>7952</v>
      </c>
      <c r="F7505" s="27"/>
    </row>
    <row r="7506" spans="1:6" x14ac:dyDescent="0.3">
      <c r="A7506" s="7" t="s">
        <v>1423</v>
      </c>
      <c r="B7506" s="7" t="s">
        <v>20606</v>
      </c>
      <c r="C7506" s="7" t="s">
        <v>7952</v>
      </c>
      <c r="D7506" s="7" t="s">
        <v>7952</v>
      </c>
      <c r="E7506" s="7" t="s">
        <v>7952</v>
      </c>
      <c r="F7506" s="27"/>
    </row>
    <row r="7507" spans="1:6" x14ac:dyDescent="0.3">
      <c r="A7507" s="7" t="s">
        <v>2805</v>
      </c>
      <c r="B7507" s="7" t="s">
        <v>2806</v>
      </c>
      <c r="C7507" s="7" t="s">
        <v>7952</v>
      </c>
      <c r="D7507" s="7" t="s">
        <v>7952</v>
      </c>
      <c r="E7507" s="7" t="s">
        <v>7952</v>
      </c>
      <c r="F7507" s="27"/>
    </row>
    <row r="7508" spans="1:6" x14ac:dyDescent="0.3">
      <c r="A7508" s="7" t="s">
        <v>2467</v>
      </c>
      <c r="B7508" s="7" t="s">
        <v>2468</v>
      </c>
      <c r="C7508" s="7" t="s">
        <v>7952</v>
      </c>
      <c r="D7508" s="7" t="s">
        <v>7952</v>
      </c>
      <c r="E7508" s="7" t="s">
        <v>7952</v>
      </c>
      <c r="F7508" s="27"/>
    </row>
    <row r="7509" spans="1:6" x14ac:dyDescent="0.3">
      <c r="A7509" s="7" t="s">
        <v>2427</v>
      </c>
      <c r="B7509" s="7" t="s">
        <v>20607</v>
      </c>
      <c r="C7509" s="7" t="s">
        <v>7952</v>
      </c>
      <c r="D7509" s="7" t="s">
        <v>7952</v>
      </c>
      <c r="E7509" s="7" t="s">
        <v>7952</v>
      </c>
      <c r="F7509" s="27"/>
    </row>
    <row r="7510" spans="1:6" x14ac:dyDescent="0.3">
      <c r="A7510" s="7" t="s">
        <v>2294</v>
      </c>
      <c r="B7510" s="7" t="s">
        <v>20608</v>
      </c>
      <c r="C7510" s="7" t="s">
        <v>7952</v>
      </c>
      <c r="D7510" s="7" t="s">
        <v>7952</v>
      </c>
      <c r="E7510" s="7" t="s">
        <v>7952</v>
      </c>
      <c r="F7510" s="27"/>
    </row>
    <row r="7511" spans="1:6" x14ac:dyDescent="0.3">
      <c r="A7511" s="7" t="s">
        <v>2203</v>
      </c>
      <c r="B7511" s="7" t="s">
        <v>2204</v>
      </c>
      <c r="C7511" s="7" t="s">
        <v>7952</v>
      </c>
      <c r="D7511" s="7" t="s">
        <v>7952</v>
      </c>
      <c r="E7511" s="7" t="s">
        <v>7952</v>
      </c>
      <c r="F7511" s="27"/>
    </row>
    <row r="7512" spans="1:6" x14ac:dyDescent="0.3">
      <c r="A7512" s="7" t="s">
        <v>5492</v>
      </c>
      <c r="B7512" s="7" t="s">
        <v>5493</v>
      </c>
      <c r="C7512" s="7" t="s">
        <v>7952</v>
      </c>
      <c r="D7512" s="7" t="s">
        <v>7952</v>
      </c>
      <c r="E7512" s="7" t="s">
        <v>7952</v>
      </c>
      <c r="F7512" s="27"/>
    </row>
    <row r="7513" spans="1:6" x14ac:dyDescent="0.3">
      <c r="A7513" s="7" t="s">
        <v>2015</v>
      </c>
      <c r="B7513" s="7" t="s">
        <v>2016</v>
      </c>
      <c r="C7513" s="7" t="s">
        <v>7952</v>
      </c>
      <c r="D7513" s="7" t="s">
        <v>7952</v>
      </c>
      <c r="E7513" s="7" t="s">
        <v>7952</v>
      </c>
      <c r="F7513" s="27"/>
    </row>
    <row r="7514" spans="1:6" x14ac:dyDescent="0.3">
      <c r="A7514" s="7" t="s">
        <v>2017</v>
      </c>
      <c r="B7514" s="7" t="s">
        <v>2018</v>
      </c>
      <c r="C7514" s="7" t="s">
        <v>7952</v>
      </c>
      <c r="D7514" s="7" t="s">
        <v>7952</v>
      </c>
      <c r="E7514" s="7" t="s">
        <v>7952</v>
      </c>
      <c r="F7514" s="27"/>
    </row>
    <row r="7515" spans="1:6" x14ac:dyDescent="0.3">
      <c r="A7515" s="7" t="s">
        <v>2664</v>
      </c>
      <c r="B7515" s="7" t="s">
        <v>2665</v>
      </c>
      <c r="C7515" s="7" t="s">
        <v>7952</v>
      </c>
      <c r="D7515" s="7" t="s">
        <v>7952</v>
      </c>
      <c r="E7515" s="7" t="s">
        <v>7952</v>
      </c>
      <c r="F7515" s="27"/>
    </row>
    <row r="7516" spans="1:6" x14ac:dyDescent="0.3">
      <c r="A7516" s="7" t="s">
        <v>2205</v>
      </c>
      <c r="B7516" s="7" t="s">
        <v>2206</v>
      </c>
      <c r="C7516" s="7" t="s">
        <v>7952</v>
      </c>
      <c r="D7516" s="7" t="s">
        <v>7952</v>
      </c>
      <c r="E7516" s="7" t="s">
        <v>7952</v>
      </c>
      <c r="F7516" s="27"/>
    </row>
    <row r="7517" spans="1:6" x14ac:dyDescent="0.3">
      <c r="A7517" s="7" t="s">
        <v>2807</v>
      </c>
      <c r="B7517" s="7" t="s">
        <v>2808</v>
      </c>
      <c r="C7517" s="7" t="s">
        <v>7952</v>
      </c>
      <c r="D7517" s="7" t="s">
        <v>7952</v>
      </c>
      <c r="E7517" s="7" t="s">
        <v>7952</v>
      </c>
      <c r="F7517" s="27"/>
    </row>
    <row r="7518" spans="1:6" x14ac:dyDescent="0.3">
      <c r="A7518" s="7" t="s">
        <v>1340</v>
      </c>
      <c r="B7518" s="7" t="s">
        <v>1339</v>
      </c>
      <c r="C7518" s="7" t="s">
        <v>7952</v>
      </c>
      <c r="D7518" s="7" t="s">
        <v>7952</v>
      </c>
      <c r="E7518" s="7" t="s">
        <v>7952</v>
      </c>
      <c r="F7518" s="27"/>
    </row>
    <row r="7519" spans="1:6" x14ac:dyDescent="0.3">
      <c r="A7519" s="7" t="s">
        <v>1425</v>
      </c>
      <c r="B7519" s="7" t="s">
        <v>1426</v>
      </c>
      <c r="C7519" s="7" t="s">
        <v>7952</v>
      </c>
      <c r="D7519" s="7" t="s">
        <v>7952</v>
      </c>
      <c r="E7519" s="7" t="s">
        <v>7952</v>
      </c>
      <c r="F7519" s="27"/>
    </row>
    <row r="7520" spans="1:6" x14ac:dyDescent="0.3">
      <c r="A7520" s="7" t="s">
        <v>2525</v>
      </c>
      <c r="B7520" s="7" t="s">
        <v>2526</v>
      </c>
      <c r="C7520" s="7" t="s">
        <v>7952</v>
      </c>
      <c r="D7520" s="7" t="s">
        <v>7952</v>
      </c>
      <c r="E7520" s="7" t="s">
        <v>7952</v>
      </c>
      <c r="F7520" s="27"/>
    </row>
    <row r="7521" spans="1:6" x14ac:dyDescent="0.3">
      <c r="A7521" s="7" t="s">
        <v>1612</v>
      </c>
      <c r="B7521" s="7" t="s">
        <v>1613</v>
      </c>
      <c r="C7521" s="7" t="s">
        <v>7952</v>
      </c>
      <c r="D7521" s="7" t="s">
        <v>7952</v>
      </c>
      <c r="E7521" s="7" t="s">
        <v>7952</v>
      </c>
      <c r="F7521" s="27"/>
    </row>
    <row r="7522" spans="1:6" x14ac:dyDescent="0.3">
      <c r="A7522" s="7" t="s">
        <v>1427</v>
      </c>
      <c r="B7522" s="7" t="s">
        <v>20609</v>
      </c>
      <c r="C7522" s="7" t="s">
        <v>7952</v>
      </c>
      <c r="D7522" s="7" t="s">
        <v>7952</v>
      </c>
      <c r="E7522" s="7" t="s">
        <v>7952</v>
      </c>
      <c r="F7522" s="27"/>
    </row>
    <row r="7523" spans="1:6" x14ac:dyDescent="0.3">
      <c r="A7523" s="7" t="s">
        <v>1429</v>
      </c>
      <c r="B7523" s="7" t="s">
        <v>1430</v>
      </c>
      <c r="C7523" s="7" t="s">
        <v>7952</v>
      </c>
      <c r="D7523" s="7" t="s">
        <v>7952</v>
      </c>
      <c r="E7523" s="7" t="s">
        <v>7952</v>
      </c>
      <c r="F7523" s="27"/>
    </row>
    <row r="7524" spans="1:6" x14ac:dyDescent="0.3">
      <c r="A7524" s="7" t="s">
        <v>1673</v>
      </c>
      <c r="B7524" s="7" t="s">
        <v>1674</v>
      </c>
      <c r="C7524" s="7" t="s">
        <v>7952</v>
      </c>
      <c r="D7524" s="7" t="s">
        <v>7952</v>
      </c>
      <c r="E7524" s="7" t="s">
        <v>7952</v>
      </c>
      <c r="F7524" s="27"/>
    </row>
    <row r="7525" spans="1:6" x14ac:dyDescent="0.3">
      <c r="A7525" s="7" t="s">
        <v>1614</v>
      </c>
      <c r="B7525" s="7" t="s">
        <v>1615</v>
      </c>
      <c r="C7525" s="7" t="s">
        <v>7952</v>
      </c>
      <c r="D7525" s="7" t="s">
        <v>7952</v>
      </c>
      <c r="E7525" s="7" t="s">
        <v>7952</v>
      </c>
      <c r="F7525" s="27"/>
    </row>
    <row r="7526" spans="1:6" x14ac:dyDescent="0.3">
      <c r="A7526" s="7" t="s">
        <v>1616</v>
      </c>
      <c r="B7526" s="7" t="s">
        <v>1617</v>
      </c>
      <c r="C7526" s="7" t="s">
        <v>7952</v>
      </c>
      <c r="D7526" s="7" t="s">
        <v>7952</v>
      </c>
      <c r="E7526" s="7" t="s">
        <v>7952</v>
      </c>
      <c r="F7526" s="27"/>
    </row>
    <row r="7527" spans="1:6" x14ac:dyDescent="0.3">
      <c r="A7527" s="7" t="s">
        <v>1618</v>
      </c>
      <c r="B7527" s="7" t="s">
        <v>1619</v>
      </c>
      <c r="C7527" s="7" t="s">
        <v>7952</v>
      </c>
      <c r="D7527" s="7" t="s">
        <v>7952</v>
      </c>
      <c r="E7527" s="7" t="s">
        <v>7952</v>
      </c>
      <c r="F7527" s="27"/>
    </row>
    <row r="7528" spans="1:6" x14ac:dyDescent="0.3">
      <c r="A7528" s="7" t="s">
        <v>2528</v>
      </c>
      <c r="B7528" s="7" t="s">
        <v>2529</v>
      </c>
      <c r="C7528" s="7" t="s">
        <v>7952</v>
      </c>
      <c r="D7528" s="7" t="s">
        <v>7952</v>
      </c>
      <c r="E7528" s="7" t="s">
        <v>7952</v>
      </c>
      <c r="F7528" s="27"/>
    </row>
    <row r="7529" spans="1:6" x14ac:dyDescent="0.3">
      <c r="A7529" s="7" t="s">
        <v>2530</v>
      </c>
      <c r="B7529" s="7" t="s">
        <v>2531</v>
      </c>
      <c r="C7529" s="7" t="s">
        <v>7952</v>
      </c>
      <c r="D7529" s="7" t="s">
        <v>7952</v>
      </c>
      <c r="E7529" s="7" t="s">
        <v>7952</v>
      </c>
      <c r="F7529" s="27"/>
    </row>
    <row r="7530" spans="1:6" x14ac:dyDescent="0.3">
      <c r="A7530" s="7" t="s">
        <v>2570</v>
      </c>
      <c r="B7530" s="7" t="s">
        <v>2571</v>
      </c>
      <c r="C7530" s="7" t="s">
        <v>7952</v>
      </c>
      <c r="D7530" s="7" t="s">
        <v>7952</v>
      </c>
      <c r="E7530" s="7" t="s">
        <v>7952</v>
      </c>
      <c r="F7530" s="27"/>
    </row>
    <row r="7531" spans="1:6" x14ac:dyDescent="0.3">
      <c r="A7531" s="7" t="s">
        <v>1675</v>
      </c>
      <c r="B7531" s="7" t="s">
        <v>1676</v>
      </c>
      <c r="C7531" s="7" t="s">
        <v>7952</v>
      </c>
      <c r="D7531" s="7" t="s">
        <v>7952</v>
      </c>
      <c r="E7531" s="7" t="s">
        <v>7952</v>
      </c>
      <c r="F7531" s="27"/>
    </row>
    <row r="7532" spans="1:6" x14ac:dyDescent="0.3">
      <c r="A7532" s="7" t="s">
        <v>1431</v>
      </c>
      <c r="B7532" s="7" t="s">
        <v>1432</v>
      </c>
      <c r="C7532" s="7" t="s">
        <v>7952</v>
      </c>
      <c r="D7532" s="7" t="s">
        <v>7952</v>
      </c>
      <c r="E7532" s="7" t="s">
        <v>7952</v>
      </c>
      <c r="F7532" s="27"/>
    </row>
    <row r="7533" spans="1:6" x14ac:dyDescent="0.3">
      <c r="A7533" s="7" t="s">
        <v>2809</v>
      </c>
      <c r="B7533" s="7" t="s">
        <v>2810</v>
      </c>
      <c r="C7533" s="7" t="s">
        <v>7952</v>
      </c>
      <c r="D7533" s="7" t="s">
        <v>7952</v>
      </c>
      <c r="E7533" s="7" t="s">
        <v>7952</v>
      </c>
      <c r="F7533" s="27"/>
    </row>
    <row r="7534" spans="1:6" x14ac:dyDescent="0.3">
      <c r="A7534" s="7" t="s">
        <v>2243</v>
      </c>
      <c r="B7534" s="7" t="s">
        <v>2469</v>
      </c>
      <c r="C7534" s="7" t="s">
        <v>7952</v>
      </c>
      <c r="D7534" s="7" t="s">
        <v>7952</v>
      </c>
      <c r="E7534" s="7" t="s">
        <v>7952</v>
      </c>
      <c r="F7534" s="27"/>
    </row>
    <row r="7535" spans="1:6" x14ac:dyDescent="0.3">
      <c r="A7535" s="7" t="s">
        <v>2622</v>
      </c>
      <c r="B7535" s="7" t="s">
        <v>3005</v>
      </c>
      <c r="C7535" s="7" t="s">
        <v>7952</v>
      </c>
      <c r="D7535" s="7" t="s">
        <v>7952</v>
      </c>
      <c r="E7535" s="7" t="s">
        <v>7952</v>
      </c>
      <c r="F7535" s="27"/>
    </row>
    <row r="7536" spans="1:6" x14ac:dyDescent="0.3">
      <c r="A7536" s="7" t="s">
        <v>2955</v>
      </c>
      <c r="B7536" s="7" t="s">
        <v>2956</v>
      </c>
      <c r="C7536" s="7" t="s">
        <v>7952</v>
      </c>
      <c r="D7536" s="7" t="s">
        <v>7952</v>
      </c>
      <c r="E7536" s="7" t="s">
        <v>7952</v>
      </c>
      <c r="F7536" s="27"/>
    </row>
    <row r="7537" spans="1:6" x14ac:dyDescent="0.3">
      <c r="A7537" s="7" t="s">
        <v>3006</v>
      </c>
      <c r="B7537" s="7" t="s">
        <v>3007</v>
      </c>
      <c r="C7537" s="7" t="s">
        <v>7952</v>
      </c>
      <c r="D7537" s="7" t="s">
        <v>7952</v>
      </c>
      <c r="E7537" s="7" t="s">
        <v>7952</v>
      </c>
      <c r="F7537" s="27"/>
    </row>
    <row r="7538" spans="1:6" x14ac:dyDescent="0.3">
      <c r="A7538" s="7" t="s">
        <v>3008</v>
      </c>
      <c r="B7538" s="7" t="s">
        <v>3009</v>
      </c>
      <c r="C7538" s="7" t="s">
        <v>7952</v>
      </c>
      <c r="D7538" s="7" t="s">
        <v>7952</v>
      </c>
      <c r="E7538" s="7" t="s">
        <v>7952</v>
      </c>
      <c r="F7538" s="27"/>
    </row>
    <row r="7539" spans="1:6" x14ac:dyDescent="0.3">
      <c r="A7539" s="7" t="s">
        <v>2854</v>
      </c>
      <c r="B7539" s="7" t="s">
        <v>2855</v>
      </c>
      <c r="C7539" s="7" t="s">
        <v>7952</v>
      </c>
      <c r="D7539" s="7" t="s">
        <v>7952</v>
      </c>
      <c r="E7539" s="7" t="s">
        <v>7952</v>
      </c>
      <c r="F7539" s="27"/>
    </row>
    <row r="7540" spans="1:6" x14ac:dyDescent="0.3">
      <c r="A7540" s="7" t="s">
        <v>2856</v>
      </c>
      <c r="B7540" s="7" t="s">
        <v>2857</v>
      </c>
      <c r="C7540" s="7" t="s">
        <v>7952</v>
      </c>
      <c r="D7540" s="7" t="s">
        <v>7952</v>
      </c>
      <c r="E7540" s="7" t="s">
        <v>7952</v>
      </c>
      <c r="F7540" s="27"/>
    </row>
    <row r="7541" spans="1:6" x14ac:dyDescent="0.3">
      <c r="A7541" s="7" t="s">
        <v>2858</v>
      </c>
      <c r="B7541" s="7" t="s">
        <v>2859</v>
      </c>
      <c r="C7541" s="7" t="s">
        <v>7952</v>
      </c>
      <c r="D7541" s="7" t="s">
        <v>7952</v>
      </c>
      <c r="E7541" s="7" t="s">
        <v>7952</v>
      </c>
      <c r="F7541" s="27"/>
    </row>
    <row r="7542" spans="1:6" x14ac:dyDescent="0.3">
      <c r="A7542" s="7" t="s">
        <v>2886</v>
      </c>
      <c r="B7542" s="7" t="s">
        <v>2887</v>
      </c>
      <c r="C7542" s="7" t="s">
        <v>7952</v>
      </c>
      <c r="D7542" s="7" t="s">
        <v>7952</v>
      </c>
      <c r="E7542" s="7" t="s">
        <v>7952</v>
      </c>
      <c r="F7542" s="27"/>
    </row>
    <row r="7543" spans="1:6" x14ac:dyDescent="0.3">
      <c r="A7543" s="7" t="s">
        <v>2888</v>
      </c>
      <c r="B7543" s="7" t="s">
        <v>2889</v>
      </c>
      <c r="C7543" s="7" t="s">
        <v>7952</v>
      </c>
      <c r="D7543" s="7" t="s">
        <v>7952</v>
      </c>
      <c r="E7543" s="7" t="s">
        <v>7952</v>
      </c>
      <c r="F7543" s="27"/>
    </row>
    <row r="7544" spans="1:6" x14ac:dyDescent="0.3">
      <c r="A7544" s="7" t="s">
        <v>2920</v>
      </c>
      <c r="B7544" s="7" t="s">
        <v>2921</v>
      </c>
      <c r="C7544" s="7" t="s">
        <v>7952</v>
      </c>
      <c r="D7544" s="7" t="s">
        <v>7952</v>
      </c>
      <c r="E7544" s="7" t="s">
        <v>7952</v>
      </c>
      <c r="F7544" s="27"/>
    </row>
    <row r="7545" spans="1:6" x14ac:dyDescent="0.3">
      <c r="A7545" s="7" t="s">
        <v>2811</v>
      </c>
      <c r="B7545" s="7" t="s">
        <v>20610</v>
      </c>
      <c r="C7545" s="7" t="s">
        <v>7952</v>
      </c>
      <c r="D7545" s="7" t="s">
        <v>7952</v>
      </c>
      <c r="E7545" s="7" t="s">
        <v>7952</v>
      </c>
      <c r="F7545" s="27"/>
    </row>
    <row r="7546" spans="1:6" x14ac:dyDescent="0.3">
      <c r="A7546" s="7" t="s">
        <v>2957</v>
      </c>
      <c r="B7546" s="7" t="s">
        <v>2958</v>
      </c>
      <c r="C7546" s="7" t="s">
        <v>7952</v>
      </c>
      <c r="D7546" s="7" t="s">
        <v>7952</v>
      </c>
      <c r="E7546" s="7" t="s">
        <v>7952</v>
      </c>
      <c r="F7546" s="27"/>
    </row>
    <row r="7547" spans="1:6" x14ac:dyDescent="0.3">
      <c r="A7547" s="7" t="s">
        <v>2860</v>
      </c>
      <c r="B7547" s="7" t="s">
        <v>2861</v>
      </c>
      <c r="C7547" s="7" t="s">
        <v>7952</v>
      </c>
      <c r="D7547" s="7" t="s">
        <v>7952</v>
      </c>
      <c r="E7547" s="7" t="s">
        <v>7952</v>
      </c>
      <c r="F7547" s="27"/>
    </row>
    <row r="7548" spans="1:6" x14ac:dyDescent="0.3">
      <c r="A7548" s="7" t="s">
        <v>2890</v>
      </c>
      <c r="B7548" s="7" t="s">
        <v>2891</v>
      </c>
      <c r="C7548" s="7" t="s">
        <v>7952</v>
      </c>
      <c r="D7548" s="7" t="s">
        <v>7952</v>
      </c>
      <c r="E7548" s="7" t="s">
        <v>7952</v>
      </c>
      <c r="F7548" s="27"/>
    </row>
    <row r="7549" spans="1:6" x14ac:dyDescent="0.3">
      <c r="A7549" s="7" t="s">
        <v>2666</v>
      </c>
      <c r="B7549" s="7" t="s">
        <v>2667</v>
      </c>
      <c r="C7549" s="7" t="s">
        <v>7952</v>
      </c>
      <c r="D7549" s="7" t="s">
        <v>7952</v>
      </c>
      <c r="E7549" s="7" t="s">
        <v>7952</v>
      </c>
      <c r="F7549" s="27"/>
    </row>
    <row r="7550" spans="1:6" x14ac:dyDescent="0.3">
      <c r="A7550" s="7" t="s">
        <v>2922</v>
      </c>
      <c r="B7550" s="7" t="s">
        <v>2923</v>
      </c>
      <c r="C7550" s="7" t="s">
        <v>7952</v>
      </c>
      <c r="D7550" s="7" t="s">
        <v>7952</v>
      </c>
      <c r="E7550" s="7" t="s">
        <v>7952</v>
      </c>
      <c r="F7550" s="27"/>
    </row>
    <row r="7551" spans="1:6" x14ac:dyDescent="0.3">
      <c r="A7551" s="7" t="s">
        <v>2668</v>
      </c>
      <c r="B7551" s="7" t="s">
        <v>2669</v>
      </c>
      <c r="C7551" s="7" t="s">
        <v>7952</v>
      </c>
      <c r="D7551" s="7" t="s">
        <v>7952</v>
      </c>
      <c r="E7551" s="7" t="s">
        <v>7952</v>
      </c>
      <c r="F7551" s="27"/>
    </row>
    <row r="7552" spans="1:6" x14ac:dyDescent="0.3">
      <c r="A7552" s="7" t="s">
        <v>2959</v>
      </c>
      <c r="B7552" s="7" t="s">
        <v>2960</v>
      </c>
      <c r="C7552" s="7" t="s">
        <v>7952</v>
      </c>
      <c r="D7552" s="7" t="s">
        <v>7952</v>
      </c>
      <c r="E7552" s="7" t="s">
        <v>7952</v>
      </c>
      <c r="F7552" s="27"/>
    </row>
    <row r="7553" spans="1:6" x14ac:dyDescent="0.3">
      <c r="A7553" s="7" t="s">
        <v>2670</v>
      </c>
      <c r="B7553" s="7" t="s">
        <v>2671</v>
      </c>
      <c r="C7553" s="7" t="s">
        <v>7952</v>
      </c>
      <c r="D7553" s="7" t="s">
        <v>7952</v>
      </c>
      <c r="E7553" s="7" t="s">
        <v>7952</v>
      </c>
      <c r="F7553" s="27"/>
    </row>
    <row r="7554" spans="1:6" x14ac:dyDescent="0.3">
      <c r="A7554" s="7" t="s">
        <v>2813</v>
      </c>
      <c r="B7554" s="7" t="s">
        <v>2814</v>
      </c>
      <c r="C7554" s="7" t="s">
        <v>7952</v>
      </c>
      <c r="D7554" s="7" t="s">
        <v>7952</v>
      </c>
      <c r="E7554" s="7" t="s">
        <v>7952</v>
      </c>
      <c r="F7554" s="27"/>
    </row>
    <row r="7555" spans="1:6" x14ac:dyDescent="0.3">
      <c r="A7555" s="7" t="s">
        <v>3010</v>
      </c>
      <c r="B7555" s="7" t="s">
        <v>3011</v>
      </c>
      <c r="C7555" s="7" t="s">
        <v>7952</v>
      </c>
      <c r="D7555" s="7" t="s">
        <v>7952</v>
      </c>
      <c r="E7555" s="7" t="s">
        <v>7952</v>
      </c>
      <c r="F7555" s="27"/>
    </row>
    <row r="7556" spans="1:6" x14ac:dyDescent="0.3">
      <c r="A7556" s="7" t="s">
        <v>2862</v>
      </c>
      <c r="B7556" s="7" t="s">
        <v>2863</v>
      </c>
      <c r="C7556" s="7" t="s">
        <v>7952</v>
      </c>
      <c r="D7556" s="7" t="s">
        <v>7952</v>
      </c>
      <c r="E7556" s="7" t="s">
        <v>7952</v>
      </c>
      <c r="F7556" s="27"/>
    </row>
    <row r="7557" spans="1:6" x14ac:dyDescent="0.3">
      <c r="A7557" s="7" t="s">
        <v>2815</v>
      </c>
      <c r="B7557" s="7" t="s">
        <v>2816</v>
      </c>
      <c r="C7557" s="7" t="s">
        <v>7952</v>
      </c>
      <c r="D7557" s="7" t="s">
        <v>7952</v>
      </c>
      <c r="E7557" s="7" t="s">
        <v>7952</v>
      </c>
      <c r="F7557" s="27"/>
    </row>
    <row r="7558" spans="1:6" x14ac:dyDescent="0.3">
      <c r="A7558" s="7" t="s">
        <v>2672</v>
      </c>
      <c r="B7558" s="7" t="s">
        <v>2673</v>
      </c>
      <c r="C7558" s="7" t="s">
        <v>7952</v>
      </c>
      <c r="D7558" s="7" t="s">
        <v>7952</v>
      </c>
      <c r="E7558" s="7" t="s">
        <v>7952</v>
      </c>
      <c r="F7558" s="27"/>
    </row>
    <row r="7559" spans="1:6" x14ac:dyDescent="0.3">
      <c r="A7559" s="7" t="s">
        <v>2674</v>
      </c>
      <c r="B7559" s="7" t="s">
        <v>2675</v>
      </c>
      <c r="C7559" s="7" t="s">
        <v>7952</v>
      </c>
      <c r="D7559" s="7" t="s">
        <v>7952</v>
      </c>
      <c r="E7559" s="7" t="s">
        <v>7952</v>
      </c>
      <c r="F7559" s="27"/>
    </row>
    <row r="7560" spans="1:6" x14ac:dyDescent="0.3">
      <c r="A7560" s="7" t="s">
        <v>2892</v>
      </c>
      <c r="B7560" s="7" t="s">
        <v>2893</v>
      </c>
      <c r="C7560" s="7" t="s">
        <v>7952</v>
      </c>
      <c r="D7560" s="7" t="s">
        <v>7952</v>
      </c>
      <c r="E7560" s="7" t="s">
        <v>7952</v>
      </c>
      <c r="F7560" s="27"/>
    </row>
    <row r="7561" spans="1:6" x14ac:dyDescent="0.3">
      <c r="A7561" s="7" t="s">
        <v>2924</v>
      </c>
      <c r="B7561" s="7" t="s">
        <v>2925</v>
      </c>
      <c r="C7561" s="7" t="s">
        <v>7952</v>
      </c>
      <c r="D7561" s="7" t="s">
        <v>7952</v>
      </c>
      <c r="E7561" s="7" t="s">
        <v>7952</v>
      </c>
      <c r="F7561" s="27"/>
    </row>
    <row r="7562" spans="1:6" x14ac:dyDescent="0.3">
      <c r="A7562" s="7" t="s">
        <v>2961</v>
      </c>
      <c r="B7562" s="7" t="s">
        <v>2962</v>
      </c>
      <c r="C7562" s="7" t="s">
        <v>7952</v>
      </c>
      <c r="D7562" s="7" t="s">
        <v>7952</v>
      </c>
      <c r="E7562" s="7" t="s">
        <v>7952</v>
      </c>
      <c r="F7562" s="27"/>
    </row>
    <row r="7563" spans="1:6" x14ac:dyDescent="0.3">
      <c r="A7563" s="7" t="s">
        <v>3012</v>
      </c>
      <c r="B7563" s="7" t="s">
        <v>3013</v>
      </c>
      <c r="C7563" s="7" t="s">
        <v>7952</v>
      </c>
      <c r="D7563" s="7" t="s">
        <v>7952</v>
      </c>
      <c r="E7563" s="7" t="s">
        <v>7952</v>
      </c>
      <c r="F7563" s="27"/>
    </row>
    <row r="7564" spans="1:6" x14ac:dyDescent="0.3">
      <c r="A7564" s="7" t="s">
        <v>2470</v>
      </c>
      <c r="B7564" s="7" t="s">
        <v>20611</v>
      </c>
      <c r="C7564" s="7" t="s">
        <v>7952</v>
      </c>
      <c r="D7564" s="7" t="s">
        <v>7952</v>
      </c>
      <c r="E7564" s="7" t="s">
        <v>7952</v>
      </c>
      <c r="F7564" s="27"/>
    </row>
    <row r="7565" spans="1:6" x14ac:dyDescent="0.3">
      <c r="A7565" s="7" t="s">
        <v>2407</v>
      </c>
      <c r="B7565" s="7" t="s">
        <v>20612</v>
      </c>
      <c r="C7565" s="7" t="s">
        <v>7952</v>
      </c>
      <c r="D7565" s="7" t="s">
        <v>7952</v>
      </c>
      <c r="E7565" s="7" t="s">
        <v>7952</v>
      </c>
      <c r="F7565" s="27"/>
    </row>
    <row r="7566" spans="1:6" x14ac:dyDescent="0.3">
      <c r="A7566" s="7" t="s">
        <v>509</v>
      </c>
      <c r="B7566" s="7" t="s">
        <v>510</v>
      </c>
      <c r="C7566" s="7" t="s">
        <v>7952</v>
      </c>
      <c r="D7566" s="7" t="s">
        <v>7952</v>
      </c>
      <c r="E7566" s="7" t="s">
        <v>7952</v>
      </c>
      <c r="F7566" s="27"/>
    </row>
    <row r="7567" spans="1:6" x14ac:dyDescent="0.3">
      <c r="A7567" s="7" t="s">
        <v>512</v>
      </c>
      <c r="B7567" s="7" t="s">
        <v>513</v>
      </c>
      <c r="C7567" s="7" t="s">
        <v>7952</v>
      </c>
      <c r="D7567" s="7" t="s">
        <v>7952</v>
      </c>
      <c r="E7567" s="7" t="s">
        <v>7952</v>
      </c>
      <c r="F7567" s="27"/>
    </row>
    <row r="7568" spans="1:6" x14ac:dyDescent="0.3">
      <c r="A7568" s="7" t="s">
        <v>514</v>
      </c>
      <c r="B7568" s="7" t="s">
        <v>515</v>
      </c>
      <c r="C7568" s="7" t="s">
        <v>7952</v>
      </c>
      <c r="D7568" s="7" t="s">
        <v>7952</v>
      </c>
      <c r="E7568" s="7" t="s">
        <v>7952</v>
      </c>
      <c r="F7568" s="27"/>
    </row>
    <row r="7569" spans="1:6" x14ac:dyDescent="0.3">
      <c r="A7569" s="7" t="s">
        <v>516</v>
      </c>
      <c r="B7569" s="7" t="s">
        <v>517</v>
      </c>
      <c r="C7569" s="7" t="s">
        <v>7952</v>
      </c>
      <c r="D7569" s="7" t="s">
        <v>7952</v>
      </c>
      <c r="E7569" s="7" t="s">
        <v>7952</v>
      </c>
      <c r="F7569" s="27"/>
    </row>
    <row r="7570" spans="1:6" x14ac:dyDescent="0.3">
      <c r="A7570" s="7" t="s">
        <v>5210</v>
      </c>
      <c r="B7570" s="7" t="s">
        <v>20613</v>
      </c>
      <c r="C7570" s="7" t="s">
        <v>7952</v>
      </c>
      <c r="D7570" s="7" t="s">
        <v>7952</v>
      </c>
      <c r="E7570" s="7" t="s">
        <v>7952</v>
      </c>
      <c r="F7570" s="27"/>
    </row>
    <row r="7571" spans="1:6" x14ac:dyDescent="0.3">
      <c r="A7571" s="7" t="s">
        <v>5300</v>
      </c>
      <c r="B7571" s="7" t="s">
        <v>20614</v>
      </c>
      <c r="C7571" s="7" t="s">
        <v>7952</v>
      </c>
      <c r="D7571" s="7" t="s">
        <v>7952</v>
      </c>
      <c r="E7571" s="7" t="s">
        <v>7952</v>
      </c>
      <c r="F7571" s="27"/>
    </row>
    <row r="7572" spans="1:6" x14ac:dyDescent="0.3">
      <c r="A7572" s="7" t="s">
        <v>2472</v>
      </c>
      <c r="B7572" s="7" t="s">
        <v>2473</v>
      </c>
      <c r="C7572" s="7" t="s">
        <v>7952</v>
      </c>
      <c r="D7572" s="7" t="s">
        <v>7952</v>
      </c>
      <c r="E7572" s="7" t="s">
        <v>7952</v>
      </c>
      <c r="F7572" s="27"/>
    </row>
    <row r="7573" spans="1:6" x14ac:dyDescent="0.3">
      <c r="A7573" s="7" t="s">
        <v>5294</v>
      </c>
      <c r="B7573" s="7" t="s">
        <v>20615</v>
      </c>
      <c r="C7573" s="7" t="s">
        <v>7952</v>
      </c>
      <c r="D7573" s="7" t="s">
        <v>7952</v>
      </c>
      <c r="E7573" s="7" t="s">
        <v>7952</v>
      </c>
      <c r="F7573" s="27"/>
    </row>
    <row r="7574" spans="1:6" x14ac:dyDescent="0.3">
      <c r="A7574" s="7" t="s">
        <v>6310</v>
      </c>
      <c r="B7574" s="7" t="s">
        <v>20616</v>
      </c>
      <c r="C7574" s="7" t="s">
        <v>7952</v>
      </c>
      <c r="D7574" s="7" t="s">
        <v>7952</v>
      </c>
      <c r="E7574" s="7" t="s">
        <v>7952</v>
      </c>
      <c r="F7574" s="27"/>
    </row>
    <row r="7575" spans="1:6" x14ac:dyDescent="0.3">
      <c r="A7575" s="7" t="s">
        <v>7404</v>
      </c>
      <c r="B7575" s="7" t="s">
        <v>20617</v>
      </c>
      <c r="C7575" s="7" t="s">
        <v>7952</v>
      </c>
      <c r="D7575" s="7" t="s">
        <v>7952</v>
      </c>
      <c r="E7575" s="7" t="s">
        <v>7952</v>
      </c>
      <c r="F7575" s="27"/>
    </row>
    <row r="7576" spans="1:6" x14ac:dyDescent="0.3">
      <c r="A7576" s="7" t="s">
        <v>2019</v>
      </c>
      <c r="B7576" s="7" t="s">
        <v>2020</v>
      </c>
      <c r="C7576" s="7" t="s">
        <v>7952</v>
      </c>
      <c r="D7576" s="7" t="s">
        <v>7952</v>
      </c>
      <c r="E7576" s="7" t="s">
        <v>7952</v>
      </c>
      <c r="F7576" s="27"/>
    </row>
    <row r="7577" spans="1:6" x14ac:dyDescent="0.3">
      <c r="A7577" s="7" t="s">
        <v>2207</v>
      </c>
      <c r="B7577" s="7" t="s">
        <v>2208</v>
      </c>
      <c r="C7577" s="7" t="s">
        <v>7952</v>
      </c>
      <c r="D7577" s="7" t="s">
        <v>7952</v>
      </c>
      <c r="E7577" s="7" t="s">
        <v>7952</v>
      </c>
      <c r="F7577" s="27"/>
    </row>
    <row r="7578" spans="1:6" x14ac:dyDescent="0.3">
      <c r="A7578" s="7" t="s">
        <v>2510</v>
      </c>
      <c r="B7578" s="7" t="s">
        <v>20618</v>
      </c>
      <c r="C7578" s="7" t="s">
        <v>7952</v>
      </c>
      <c r="D7578" s="7" t="s">
        <v>7952</v>
      </c>
      <c r="E7578" s="7" t="s">
        <v>7952</v>
      </c>
      <c r="F7578" s="27"/>
    </row>
    <row r="7579" spans="1:6" x14ac:dyDescent="0.3">
      <c r="A7579" s="7" t="s">
        <v>3014</v>
      </c>
      <c r="B7579" s="7" t="s">
        <v>3015</v>
      </c>
      <c r="C7579" s="7" t="s">
        <v>7952</v>
      </c>
      <c r="D7579" s="7" t="s">
        <v>7952</v>
      </c>
      <c r="E7579" s="7" t="s">
        <v>7952</v>
      </c>
      <c r="F7579" s="27"/>
    </row>
    <row r="7580" spans="1:6" x14ac:dyDescent="0.3">
      <c r="A7580" s="7" t="s">
        <v>1433</v>
      </c>
      <c r="B7580" s="7" t="s">
        <v>1434</v>
      </c>
      <c r="C7580" s="7" t="s">
        <v>7952</v>
      </c>
      <c r="D7580" s="7" t="s">
        <v>7952</v>
      </c>
      <c r="E7580" s="7" t="s">
        <v>7952</v>
      </c>
      <c r="F7580" s="27"/>
    </row>
    <row r="7581" spans="1:6" x14ac:dyDescent="0.3">
      <c r="A7581" s="7" t="s">
        <v>2539</v>
      </c>
      <c r="B7581" s="7" t="s">
        <v>20619</v>
      </c>
      <c r="C7581" s="7" t="s">
        <v>7952</v>
      </c>
      <c r="D7581" s="7" t="s">
        <v>7952</v>
      </c>
      <c r="E7581" s="7" t="s">
        <v>7952</v>
      </c>
      <c r="F7581" s="27"/>
    </row>
    <row r="7582" spans="1:6" x14ac:dyDescent="0.3">
      <c r="A7582" s="7" t="s">
        <v>5494</v>
      </c>
      <c r="B7582" s="7" t="s">
        <v>5495</v>
      </c>
      <c r="C7582" s="7" t="s">
        <v>7952</v>
      </c>
      <c r="D7582" s="7" t="s">
        <v>7952</v>
      </c>
      <c r="E7582" s="7" t="s">
        <v>7952</v>
      </c>
      <c r="F7582" s="27"/>
    </row>
    <row r="7583" spans="1:6" x14ac:dyDescent="0.3">
      <c r="A7583" s="7" t="s">
        <v>5496</v>
      </c>
      <c r="B7583" s="7" t="s">
        <v>5497</v>
      </c>
      <c r="C7583" s="7" t="s">
        <v>7952</v>
      </c>
      <c r="D7583" s="7" t="s">
        <v>7952</v>
      </c>
      <c r="E7583" s="7" t="s">
        <v>7952</v>
      </c>
      <c r="F7583" s="27"/>
    </row>
    <row r="7584" spans="1:6" x14ac:dyDescent="0.3">
      <c r="A7584" s="7" t="s">
        <v>5498</v>
      </c>
      <c r="B7584" s="7" t="s">
        <v>5499</v>
      </c>
      <c r="C7584" s="7" t="s">
        <v>7952</v>
      </c>
      <c r="D7584" s="7" t="s">
        <v>7952</v>
      </c>
      <c r="E7584" s="7" t="s">
        <v>7952</v>
      </c>
      <c r="F7584" s="27"/>
    </row>
    <row r="7585" spans="1:6" x14ac:dyDescent="0.3">
      <c r="A7585" s="7" t="s">
        <v>5500</v>
      </c>
      <c r="B7585" s="7" t="s">
        <v>5501</v>
      </c>
      <c r="C7585" s="7" t="s">
        <v>7952</v>
      </c>
      <c r="D7585" s="7" t="s">
        <v>7952</v>
      </c>
      <c r="E7585" s="7" t="s">
        <v>7952</v>
      </c>
      <c r="F7585" s="27"/>
    </row>
    <row r="7586" spans="1:6" x14ac:dyDescent="0.3">
      <c r="A7586" s="7" t="s">
        <v>5502</v>
      </c>
      <c r="B7586" s="7" t="s">
        <v>5503</v>
      </c>
      <c r="C7586" s="7" t="s">
        <v>7952</v>
      </c>
      <c r="D7586" s="7" t="s">
        <v>7952</v>
      </c>
      <c r="E7586" s="7" t="s">
        <v>7952</v>
      </c>
      <c r="F7586" s="27"/>
    </row>
    <row r="7587" spans="1:6" x14ac:dyDescent="0.3">
      <c r="A7587" s="7" t="s">
        <v>5504</v>
      </c>
      <c r="B7587" s="7" t="s">
        <v>5505</v>
      </c>
      <c r="C7587" s="7" t="s">
        <v>7952</v>
      </c>
      <c r="D7587" s="7" t="s">
        <v>7952</v>
      </c>
      <c r="E7587" s="7" t="s">
        <v>7952</v>
      </c>
      <c r="F7587" s="27"/>
    </row>
    <row r="7588" spans="1:6" x14ac:dyDescent="0.3">
      <c r="A7588" s="7" t="s">
        <v>5506</v>
      </c>
      <c r="B7588" s="7" t="s">
        <v>5507</v>
      </c>
      <c r="C7588" s="7" t="s">
        <v>7952</v>
      </c>
      <c r="D7588" s="7" t="s">
        <v>7952</v>
      </c>
      <c r="E7588" s="7" t="s">
        <v>7952</v>
      </c>
      <c r="F7588" s="27"/>
    </row>
    <row r="7589" spans="1:6" x14ac:dyDescent="0.3">
      <c r="A7589" s="7" t="s">
        <v>5508</v>
      </c>
      <c r="B7589" s="7" t="s">
        <v>5509</v>
      </c>
      <c r="C7589" s="7" t="s">
        <v>7952</v>
      </c>
      <c r="D7589" s="7" t="s">
        <v>7952</v>
      </c>
      <c r="E7589" s="7" t="s">
        <v>7952</v>
      </c>
      <c r="F7589" s="27"/>
    </row>
    <row r="7590" spans="1:6" x14ac:dyDescent="0.3">
      <c r="A7590" s="7" t="s">
        <v>5510</v>
      </c>
      <c r="B7590" s="7" t="s">
        <v>5511</v>
      </c>
      <c r="C7590" s="7" t="s">
        <v>7952</v>
      </c>
      <c r="D7590" s="7" t="s">
        <v>7952</v>
      </c>
      <c r="E7590" s="7" t="s">
        <v>7952</v>
      </c>
      <c r="F7590" s="27"/>
    </row>
    <row r="7591" spans="1:6" x14ac:dyDescent="0.3">
      <c r="A7591" s="7" t="s">
        <v>5512</v>
      </c>
      <c r="B7591" s="7" t="s">
        <v>5513</v>
      </c>
      <c r="C7591" s="7" t="s">
        <v>7952</v>
      </c>
      <c r="D7591" s="7" t="s">
        <v>7952</v>
      </c>
      <c r="E7591" s="7" t="s">
        <v>7952</v>
      </c>
      <c r="F7591" s="27"/>
    </row>
    <row r="7592" spans="1:6" x14ac:dyDescent="0.3">
      <c r="A7592" s="7" t="s">
        <v>5514</v>
      </c>
      <c r="B7592" s="7" t="s">
        <v>5515</v>
      </c>
      <c r="C7592" s="7" t="s">
        <v>7952</v>
      </c>
      <c r="D7592" s="7" t="s">
        <v>7952</v>
      </c>
      <c r="E7592" s="7" t="s">
        <v>7952</v>
      </c>
      <c r="F7592" s="27"/>
    </row>
    <row r="7593" spans="1:6" x14ac:dyDescent="0.3">
      <c r="A7593" s="7" t="s">
        <v>5516</v>
      </c>
      <c r="B7593" s="7" t="s">
        <v>5517</v>
      </c>
      <c r="C7593" s="7" t="s">
        <v>7952</v>
      </c>
      <c r="D7593" s="7" t="s">
        <v>7952</v>
      </c>
      <c r="E7593" s="7" t="s">
        <v>7952</v>
      </c>
      <c r="F7593" s="27"/>
    </row>
    <row r="7594" spans="1:6" x14ac:dyDescent="0.3">
      <c r="A7594" s="7" t="s">
        <v>5518</v>
      </c>
      <c r="B7594" s="7" t="s">
        <v>5519</v>
      </c>
      <c r="C7594" s="7" t="s">
        <v>7952</v>
      </c>
      <c r="D7594" s="7" t="s">
        <v>7952</v>
      </c>
      <c r="E7594" s="7" t="s">
        <v>7952</v>
      </c>
      <c r="F7594" s="27"/>
    </row>
    <row r="7595" spans="1:6" x14ac:dyDescent="0.3">
      <c r="A7595" s="7" t="s">
        <v>5520</v>
      </c>
      <c r="B7595" s="7" t="s">
        <v>5521</v>
      </c>
      <c r="C7595" s="7" t="s">
        <v>7952</v>
      </c>
      <c r="D7595" s="7" t="s">
        <v>7952</v>
      </c>
      <c r="E7595" s="7" t="s">
        <v>7952</v>
      </c>
      <c r="F7595" s="27"/>
    </row>
    <row r="7596" spans="1:6" x14ac:dyDescent="0.3">
      <c r="A7596" s="7" t="s">
        <v>5522</v>
      </c>
      <c r="B7596" s="7" t="s">
        <v>5523</v>
      </c>
      <c r="C7596" s="7" t="s">
        <v>7952</v>
      </c>
      <c r="D7596" s="7" t="s">
        <v>7952</v>
      </c>
      <c r="E7596" s="7" t="s">
        <v>7952</v>
      </c>
      <c r="F7596" s="27"/>
    </row>
    <row r="7597" spans="1:6" x14ac:dyDescent="0.3">
      <c r="A7597" s="7" t="s">
        <v>5524</v>
      </c>
      <c r="B7597" s="7" t="s">
        <v>5525</v>
      </c>
      <c r="C7597" s="7" t="s">
        <v>7952</v>
      </c>
      <c r="D7597" s="7" t="s">
        <v>7952</v>
      </c>
      <c r="E7597" s="7" t="s">
        <v>7952</v>
      </c>
      <c r="F7597" s="27"/>
    </row>
    <row r="7598" spans="1:6" x14ac:dyDescent="0.3">
      <c r="A7598" s="7" t="s">
        <v>2209</v>
      </c>
      <c r="B7598" s="7" t="s">
        <v>2210</v>
      </c>
      <c r="C7598" s="7" t="s">
        <v>7952</v>
      </c>
      <c r="D7598" s="7" t="s">
        <v>7952</v>
      </c>
      <c r="E7598" s="7" t="s">
        <v>7952</v>
      </c>
      <c r="F7598" s="27"/>
    </row>
    <row r="7599" spans="1:6" x14ac:dyDescent="0.3">
      <c r="A7599" s="7" t="s">
        <v>2864</v>
      </c>
      <c r="B7599" s="7" t="s">
        <v>2865</v>
      </c>
      <c r="C7599" s="7" t="s">
        <v>7952</v>
      </c>
      <c r="D7599" s="7" t="s">
        <v>7952</v>
      </c>
      <c r="E7599" s="7" t="s">
        <v>7952</v>
      </c>
      <c r="F7599" s="27"/>
    </row>
    <row r="7600" spans="1:6" x14ac:dyDescent="0.3">
      <c r="A7600" s="7" t="s">
        <v>2532</v>
      </c>
      <c r="B7600" s="7" t="s">
        <v>2533</v>
      </c>
      <c r="C7600" s="7" t="s">
        <v>7952</v>
      </c>
      <c r="D7600" s="7" t="s">
        <v>7952</v>
      </c>
      <c r="E7600" s="7" t="s">
        <v>7952</v>
      </c>
      <c r="F7600" s="27"/>
    </row>
    <row r="7601" spans="1:6" x14ac:dyDescent="0.3">
      <c r="A7601" s="7" t="s">
        <v>2021</v>
      </c>
      <c r="B7601" s="7" t="s">
        <v>2022</v>
      </c>
      <c r="C7601" s="7" t="s">
        <v>7952</v>
      </c>
      <c r="D7601" s="7" t="s">
        <v>7952</v>
      </c>
      <c r="E7601" s="7" t="s">
        <v>7952</v>
      </c>
      <c r="F7601" s="27"/>
    </row>
    <row r="7602" spans="1:6" x14ac:dyDescent="0.3">
      <c r="A7602" s="7" t="s">
        <v>2023</v>
      </c>
      <c r="B7602" s="7" t="s">
        <v>2024</v>
      </c>
      <c r="C7602" s="7" t="s">
        <v>7952</v>
      </c>
      <c r="D7602" s="7" t="s">
        <v>7952</v>
      </c>
      <c r="E7602" s="7" t="s">
        <v>7952</v>
      </c>
      <c r="F7602" s="27"/>
    </row>
    <row r="7603" spans="1:6" x14ac:dyDescent="0.3">
      <c r="A7603" s="7" t="s">
        <v>2025</v>
      </c>
      <c r="B7603" s="7" t="s">
        <v>2026</v>
      </c>
      <c r="C7603" s="7" t="s">
        <v>7952</v>
      </c>
      <c r="D7603" s="7" t="s">
        <v>7952</v>
      </c>
      <c r="E7603" s="7" t="s">
        <v>7952</v>
      </c>
      <c r="F7603" s="27"/>
    </row>
    <row r="7604" spans="1:6" x14ac:dyDescent="0.3">
      <c r="A7604" s="7" t="s">
        <v>2027</v>
      </c>
      <c r="B7604" s="7" t="s">
        <v>2028</v>
      </c>
      <c r="C7604" s="7" t="s">
        <v>7952</v>
      </c>
      <c r="D7604" s="7" t="s">
        <v>7952</v>
      </c>
      <c r="E7604" s="7" t="s">
        <v>7952</v>
      </c>
      <c r="F7604" s="27"/>
    </row>
    <row r="7605" spans="1:6" x14ac:dyDescent="0.3">
      <c r="A7605" s="7" t="s">
        <v>1620</v>
      </c>
      <c r="B7605" s="7" t="s">
        <v>1621</v>
      </c>
      <c r="C7605" s="7" t="s">
        <v>7952</v>
      </c>
      <c r="D7605" s="7" t="s">
        <v>7952</v>
      </c>
      <c r="E7605" s="7" t="s">
        <v>7952</v>
      </c>
      <c r="F7605" s="27"/>
    </row>
    <row r="7606" spans="1:6" x14ac:dyDescent="0.3">
      <c r="A7606" s="7" t="s">
        <v>2549</v>
      </c>
      <c r="B7606" s="7" t="s">
        <v>2550</v>
      </c>
      <c r="C7606" s="7" t="s">
        <v>7952</v>
      </c>
      <c r="D7606" s="7" t="s">
        <v>7952</v>
      </c>
      <c r="E7606" s="7" t="s">
        <v>7952</v>
      </c>
      <c r="F7606" s="27"/>
    </row>
    <row r="7607" spans="1:6" x14ac:dyDescent="0.3">
      <c r="A7607" s="7" t="s">
        <v>2562</v>
      </c>
      <c r="B7607" s="7" t="s">
        <v>2572</v>
      </c>
      <c r="C7607" s="7" t="s">
        <v>7952</v>
      </c>
      <c r="D7607" s="7" t="s">
        <v>7952</v>
      </c>
      <c r="E7607" s="7" t="s">
        <v>7952</v>
      </c>
      <c r="F7607" s="27"/>
    </row>
    <row r="7608" spans="1:6" x14ac:dyDescent="0.3">
      <c r="A7608" s="7" t="s">
        <v>2519</v>
      </c>
      <c r="B7608" s="7" t="s">
        <v>2534</v>
      </c>
      <c r="C7608" s="7" t="s">
        <v>7952</v>
      </c>
      <c r="D7608" s="7" t="s">
        <v>7952</v>
      </c>
      <c r="E7608" s="7" t="s">
        <v>7952</v>
      </c>
      <c r="F7608" s="27"/>
    </row>
    <row r="7609" spans="1:6" x14ac:dyDescent="0.3">
      <c r="A7609" s="7" t="s">
        <v>1435</v>
      </c>
      <c r="B7609" s="7" t="s">
        <v>1436</v>
      </c>
      <c r="C7609" s="7" t="s">
        <v>7952</v>
      </c>
      <c r="D7609" s="7" t="s">
        <v>7952</v>
      </c>
      <c r="E7609" s="7" t="s">
        <v>7952</v>
      </c>
      <c r="F7609" s="27"/>
    </row>
    <row r="7610" spans="1:6" x14ac:dyDescent="0.3">
      <c r="A7610" s="7" t="s">
        <v>1346</v>
      </c>
      <c r="B7610" s="7" t="s">
        <v>1437</v>
      </c>
      <c r="C7610" s="7" t="s">
        <v>7952</v>
      </c>
      <c r="D7610" s="7" t="s">
        <v>7952</v>
      </c>
      <c r="E7610" s="7" t="s">
        <v>7952</v>
      </c>
      <c r="F7610" s="27"/>
    </row>
    <row r="7611" spans="1:6" x14ac:dyDescent="0.3">
      <c r="A7611" s="7" t="s">
        <v>1622</v>
      </c>
      <c r="B7611" s="7" t="s">
        <v>1623</v>
      </c>
      <c r="C7611" s="7" t="s">
        <v>7952</v>
      </c>
      <c r="D7611" s="7" t="s">
        <v>7952</v>
      </c>
      <c r="E7611" s="7" t="s">
        <v>7952</v>
      </c>
      <c r="F7611" s="27"/>
    </row>
    <row r="7612" spans="1:6" x14ac:dyDescent="0.3">
      <c r="A7612" s="7" t="s">
        <v>1438</v>
      </c>
      <c r="B7612" s="7" t="s">
        <v>1439</v>
      </c>
      <c r="C7612" s="7" t="s">
        <v>7952</v>
      </c>
      <c r="D7612" s="7" t="s">
        <v>7952</v>
      </c>
      <c r="E7612" s="7" t="s">
        <v>7952</v>
      </c>
      <c r="F7612" s="27"/>
    </row>
    <row r="7613" spans="1:6" x14ac:dyDescent="0.3">
      <c r="A7613" s="7" t="s">
        <v>2029</v>
      </c>
      <c r="B7613" s="7" t="s">
        <v>2030</v>
      </c>
      <c r="C7613" s="7" t="s">
        <v>7952</v>
      </c>
      <c r="D7613" s="7" t="s">
        <v>7952</v>
      </c>
      <c r="E7613" s="7" t="s">
        <v>7952</v>
      </c>
      <c r="F7613" s="27"/>
    </row>
    <row r="7614" spans="1:6" x14ac:dyDescent="0.3">
      <c r="A7614" s="7" t="s">
        <v>2031</v>
      </c>
      <c r="B7614" s="7" t="s">
        <v>2032</v>
      </c>
      <c r="C7614" s="7" t="s">
        <v>7952</v>
      </c>
      <c r="D7614" s="7" t="s">
        <v>7952</v>
      </c>
      <c r="E7614" s="7" t="s">
        <v>7952</v>
      </c>
      <c r="F7614" s="27"/>
    </row>
    <row r="7615" spans="1:6" x14ac:dyDescent="0.3">
      <c r="A7615" s="7" t="s">
        <v>1784</v>
      </c>
      <c r="B7615" s="7" t="s">
        <v>1785</v>
      </c>
      <c r="C7615" s="7" t="s">
        <v>7952</v>
      </c>
      <c r="D7615" s="7" t="s">
        <v>7952</v>
      </c>
      <c r="E7615" s="7" t="s">
        <v>7952</v>
      </c>
      <c r="F7615" s="27"/>
    </row>
    <row r="7616" spans="1:6" x14ac:dyDescent="0.3">
      <c r="A7616" s="7" t="s">
        <v>2573</v>
      </c>
      <c r="B7616" s="7" t="s">
        <v>2574</v>
      </c>
      <c r="C7616" s="7" t="s">
        <v>7952</v>
      </c>
      <c r="D7616" s="7" t="s">
        <v>7952</v>
      </c>
      <c r="E7616" s="7" t="s">
        <v>7952</v>
      </c>
      <c r="F7616" s="27"/>
    </row>
    <row r="7617" spans="1:6" x14ac:dyDescent="0.3">
      <c r="A7617" s="7" t="s">
        <v>5404</v>
      </c>
      <c r="B7617" s="7" t="s">
        <v>20620</v>
      </c>
      <c r="C7617" s="7" t="s">
        <v>7952</v>
      </c>
      <c r="D7617" s="7" t="s">
        <v>7952</v>
      </c>
      <c r="E7617" s="7" t="s">
        <v>7952</v>
      </c>
      <c r="F7617" s="27"/>
    </row>
    <row r="7618" spans="1:6" x14ac:dyDescent="0.3">
      <c r="A7618" s="7" t="s">
        <v>2459</v>
      </c>
      <c r="B7618" s="7" t="s">
        <v>20621</v>
      </c>
      <c r="C7618" s="7" t="s">
        <v>7952</v>
      </c>
      <c r="D7618" s="7" t="s">
        <v>7952</v>
      </c>
      <c r="E7618" s="7" t="s">
        <v>7952</v>
      </c>
      <c r="F7618" s="27"/>
    </row>
    <row r="7619" spans="1:6" x14ac:dyDescent="0.3">
      <c r="A7619" s="7" t="s">
        <v>2215</v>
      </c>
      <c r="B7619" s="7" t="s">
        <v>2216</v>
      </c>
      <c r="C7619" s="7" t="s">
        <v>7952</v>
      </c>
      <c r="D7619" s="7" t="s">
        <v>7952</v>
      </c>
      <c r="E7619" s="7" t="s">
        <v>7952</v>
      </c>
      <c r="F7619" s="27"/>
    </row>
    <row r="7620" spans="1:6" x14ac:dyDescent="0.3">
      <c r="A7620" s="7" t="s">
        <v>2217</v>
      </c>
      <c r="B7620" s="7" t="s">
        <v>2218</v>
      </c>
      <c r="C7620" s="7" t="s">
        <v>7952</v>
      </c>
      <c r="D7620" s="7" t="s">
        <v>7952</v>
      </c>
      <c r="E7620" s="7" t="s">
        <v>7952</v>
      </c>
      <c r="F7620" s="27"/>
    </row>
    <row r="7621" spans="1:6" x14ac:dyDescent="0.3">
      <c r="A7621" s="7" t="s">
        <v>6600</v>
      </c>
      <c r="B7621" s="7" t="s">
        <v>6601</v>
      </c>
      <c r="C7621" s="7" t="s">
        <v>7952</v>
      </c>
      <c r="D7621" s="7" t="s">
        <v>7952</v>
      </c>
      <c r="E7621" s="7" t="s">
        <v>7952</v>
      </c>
      <c r="F7621" s="27"/>
    </row>
    <row r="7622" spans="1:6" x14ac:dyDescent="0.3">
      <c r="A7622" s="7" t="s">
        <v>6602</v>
      </c>
      <c r="B7622" s="7" t="s">
        <v>6603</v>
      </c>
      <c r="C7622" s="7" t="s">
        <v>7952</v>
      </c>
      <c r="D7622" s="7" t="s">
        <v>7952</v>
      </c>
      <c r="E7622" s="7" t="s">
        <v>7952</v>
      </c>
      <c r="F7622" s="27"/>
    </row>
    <row r="7623" spans="1:6" x14ac:dyDescent="0.3">
      <c r="A7623" s="7" t="s">
        <v>5526</v>
      </c>
      <c r="B7623" s="7" t="s">
        <v>5527</v>
      </c>
      <c r="C7623" s="7" t="s">
        <v>7952</v>
      </c>
      <c r="D7623" s="7" t="s">
        <v>7952</v>
      </c>
      <c r="E7623" s="7" t="s">
        <v>7952</v>
      </c>
      <c r="F7623" s="27"/>
    </row>
    <row r="7624" spans="1:6" x14ac:dyDescent="0.3">
      <c r="A7624" s="7" t="s">
        <v>1448</v>
      </c>
      <c r="B7624" s="7" t="s">
        <v>1449</v>
      </c>
      <c r="C7624" s="7" t="s">
        <v>7952</v>
      </c>
      <c r="D7624" s="7" t="s">
        <v>7952</v>
      </c>
      <c r="E7624" s="7" t="s">
        <v>7952</v>
      </c>
      <c r="F7624" s="27"/>
    </row>
    <row r="7625" spans="1:6" x14ac:dyDescent="0.3">
      <c r="A7625" s="7" t="s">
        <v>1450</v>
      </c>
      <c r="B7625" s="7" t="s">
        <v>1451</v>
      </c>
      <c r="C7625" s="7" t="s">
        <v>7952</v>
      </c>
      <c r="D7625" s="7" t="s">
        <v>7952</v>
      </c>
      <c r="E7625" s="7" t="s">
        <v>7952</v>
      </c>
      <c r="F7625" s="27"/>
    </row>
    <row r="7626" spans="1:6" x14ac:dyDescent="0.3">
      <c r="A7626" s="7" t="s">
        <v>1452</v>
      </c>
      <c r="B7626" s="7" t="s">
        <v>1453</v>
      </c>
      <c r="C7626" s="7" t="s">
        <v>7952</v>
      </c>
      <c r="D7626" s="7" t="s">
        <v>7952</v>
      </c>
      <c r="E7626" s="7" t="s">
        <v>7952</v>
      </c>
      <c r="F7626" s="27"/>
    </row>
    <row r="7627" spans="1:6" x14ac:dyDescent="0.3">
      <c r="A7627" s="7" t="s">
        <v>1454</v>
      </c>
      <c r="B7627" s="7" t="s">
        <v>1455</v>
      </c>
      <c r="C7627" s="7" t="s">
        <v>7952</v>
      </c>
      <c r="D7627" s="7" t="s">
        <v>7952</v>
      </c>
      <c r="E7627" s="7" t="s">
        <v>7952</v>
      </c>
      <c r="F7627" s="27"/>
    </row>
    <row r="7628" spans="1:6" x14ac:dyDescent="0.3">
      <c r="A7628" s="7" t="s">
        <v>1626</v>
      </c>
      <c r="B7628" s="7" t="s">
        <v>1627</v>
      </c>
      <c r="C7628" s="7" t="s">
        <v>7952</v>
      </c>
      <c r="D7628" s="7" t="s">
        <v>7952</v>
      </c>
      <c r="E7628" s="7" t="s">
        <v>7952</v>
      </c>
      <c r="F7628" s="27"/>
    </row>
    <row r="7629" spans="1:6" x14ac:dyDescent="0.3">
      <c r="A7629" s="7" t="s">
        <v>1368</v>
      </c>
      <c r="B7629" s="7" t="s">
        <v>1456</v>
      </c>
      <c r="C7629" s="7" t="s">
        <v>7952</v>
      </c>
      <c r="D7629" s="7" t="s">
        <v>7952</v>
      </c>
      <c r="E7629" s="7" t="s">
        <v>7952</v>
      </c>
      <c r="F7629" s="27"/>
    </row>
    <row r="7630" spans="1:6" x14ac:dyDescent="0.3">
      <c r="A7630" s="7" t="s">
        <v>1577</v>
      </c>
      <c r="B7630" s="7" t="s">
        <v>1576</v>
      </c>
      <c r="C7630" s="7" t="s">
        <v>7952</v>
      </c>
      <c r="D7630" s="7" t="s">
        <v>7952</v>
      </c>
      <c r="E7630" s="7" t="s">
        <v>7952</v>
      </c>
      <c r="F7630" s="27"/>
    </row>
    <row r="7631" spans="1:6" x14ac:dyDescent="0.3">
      <c r="A7631" s="7" t="s">
        <v>2462</v>
      </c>
      <c r="B7631" s="7" t="s">
        <v>2479</v>
      </c>
      <c r="C7631" s="7" t="s">
        <v>7952</v>
      </c>
      <c r="D7631" s="7" t="s">
        <v>7952</v>
      </c>
      <c r="E7631" s="7" t="s">
        <v>7952</v>
      </c>
      <c r="F7631" s="27"/>
    </row>
    <row r="7632" spans="1:6" x14ac:dyDescent="0.3">
      <c r="A7632" s="7" t="s">
        <v>1628</v>
      </c>
      <c r="B7632" s="7" t="s">
        <v>1629</v>
      </c>
      <c r="C7632" s="7" t="s">
        <v>7952</v>
      </c>
      <c r="D7632" s="7" t="s">
        <v>7952</v>
      </c>
      <c r="E7632" s="7" t="s">
        <v>7952</v>
      </c>
      <c r="F7632" s="27"/>
    </row>
    <row r="7633" spans="1:6" x14ac:dyDescent="0.3">
      <c r="A7633" s="7" t="s">
        <v>1630</v>
      </c>
      <c r="B7633" s="7" t="s">
        <v>1631</v>
      </c>
      <c r="C7633" s="7" t="s">
        <v>7952</v>
      </c>
      <c r="D7633" s="7" t="s">
        <v>7952</v>
      </c>
      <c r="E7633" s="7" t="s">
        <v>7952</v>
      </c>
      <c r="F7633" s="27"/>
    </row>
    <row r="7634" spans="1:6" x14ac:dyDescent="0.3">
      <c r="A7634" s="7" t="s">
        <v>1632</v>
      </c>
      <c r="B7634" s="7" t="s">
        <v>1633</v>
      </c>
      <c r="C7634" s="7" t="s">
        <v>7952</v>
      </c>
      <c r="D7634" s="7" t="s">
        <v>7952</v>
      </c>
      <c r="E7634" s="7" t="s">
        <v>7952</v>
      </c>
      <c r="F7634" s="27"/>
    </row>
    <row r="7635" spans="1:6" x14ac:dyDescent="0.3">
      <c r="A7635" s="7" t="s">
        <v>1634</v>
      </c>
      <c r="B7635" s="7" t="s">
        <v>1635</v>
      </c>
      <c r="C7635" s="7" t="s">
        <v>7952</v>
      </c>
      <c r="D7635" s="7" t="s">
        <v>7952</v>
      </c>
      <c r="E7635" s="7" t="s">
        <v>7952</v>
      </c>
      <c r="F7635" s="27"/>
    </row>
    <row r="7636" spans="1:6" x14ac:dyDescent="0.3">
      <c r="A7636" s="7" t="s">
        <v>2035</v>
      </c>
      <c r="B7636" s="7" t="s">
        <v>2036</v>
      </c>
      <c r="C7636" s="7" t="s">
        <v>7952</v>
      </c>
      <c r="D7636" s="7" t="s">
        <v>7952</v>
      </c>
      <c r="E7636" s="7" t="s">
        <v>7952</v>
      </c>
      <c r="F7636" s="27"/>
    </row>
    <row r="7637" spans="1:6" x14ac:dyDescent="0.3">
      <c r="A7637" s="7" t="s">
        <v>2037</v>
      </c>
      <c r="B7637" s="7" t="s">
        <v>2038</v>
      </c>
      <c r="C7637" s="7" t="s">
        <v>7952</v>
      </c>
      <c r="D7637" s="7" t="s">
        <v>7952</v>
      </c>
      <c r="E7637" s="7" t="s">
        <v>7952</v>
      </c>
      <c r="F7637" s="27"/>
    </row>
    <row r="7638" spans="1:6" x14ac:dyDescent="0.3">
      <c r="A7638" s="7" t="s">
        <v>2219</v>
      </c>
      <c r="B7638" s="7" t="s">
        <v>2220</v>
      </c>
      <c r="C7638" s="7" t="s">
        <v>7952</v>
      </c>
      <c r="D7638" s="7" t="s">
        <v>7952</v>
      </c>
      <c r="E7638" s="7" t="s">
        <v>7952</v>
      </c>
      <c r="F7638" s="27"/>
    </row>
    <row r="7639" spans="1:6" x14ac:dyDescent="0.3">
      <c r="A7639" s="7" t="s">
        <v>5529</v>
      </c>
      <c r="B7639" s="7" t="s">
        <v>5530</v>
      </c>
      <c r="C7639" s="7" t="s">
        <v>7952</v>
      </c>
      <c r="D7639" s="7" t="s">
        <v>7952</v>
      </c>
      <c r="E7639" s="7" t="s">
        <v>7952</v>
      </c>
      <c r="F7639" s="27"/>
    </row>
    <row r="7640" spans="1:6" x14ac:dyDescent="0.3">
      <c r="A7640" s="7" t="s">
        <v>479</v>
      </c>
      <c r="B7640" s="7" t="s">
        <v>480</v>
      </c>
      <c r="C7640" s="7" t="s">
        <v>7952</v>
      </c>
      <c r="D7640" s="7" t="s">
        <v>7952</v>
      </c>
      <c r="E7640" s="7" t="s">
        <v>7952</v>
      </c>
      <c r="F7640" s="27"/>
    </row>
    <row r="7641" spans="1:6" x14ac:dyDescent="0.3">
      <c r="A7641" s="7" t="s">
        <v>483</v>
      </c>
      <c r="B7641" s="7" t="s">
        <v>484</v>
      </c>
      <c r="C7641" s="7" t="s">
        <v>7952</v>
      </c>
      <c r="D7641" s="7" t="s">
        <v>7952</v>
      </c>
      <c r="E7641" s="7" t="s">
        <v>7952</v>
      </c>
      <c r="F7641" s="27"/>
    </row>
    <row r="7642" spans="1:6" x14ac:dyDescent="0.3">
      <c r="A7642" s="7" t="s">
        <v>577</v>
      </c>
      <c r="B7642" s="7" t="s">
        <v>20622</v>
      </c>
      <c r="C7642" s="7" t="s">
        <v>7952</v>
      </c>
      <c r="D7642" s="7" t="s">
        <v>7952</v>
      </c>
      <c r="E7642" s="7" t="s">
        <v>7952</v>
      </c>
      <c r="F7642" s="27"/>
    </row>
    <row r="7643" spans="1:6" x14ac:dyDescent="0.3">
      <c r="A7643" s="7" t="s">
        <v>540</v>
      </c>
      <c r="B7643" s="7" t="s">
        <v>20623</v>
      </c>
      <c r="C7643" s="7" t="s">
        <v>7952</v>
      </c>
      <c r="D7643" s="7" t="s">
        <v>7952</v>
      </c>
      <c r="E7643" s="7" t="s">
        <v>7952</v>
      </c>
      <c r="F7643" s="27"/>
    </row>
    <row r="7644" spans="1:6" x14ac:dyDescent="0.3">
      <c r="A7644" s="7" t="s">
        <v>701</v>
      </c>
      <c r="B7644" s="7" t="s">
        <v>702</v>
      </c>
      <c r="C7644" s="7" t="s">
        <v>7952</v>
      </c>
      <c r="D7644" s="7" t="s">
        <v>7952</v>
      </c>
      <c r="E7644" s="7" t="s">
        <v>7952</v>
      </c>
      <c r="F7644" s="27"/>
    </row>
    <row r="7645" spans="1:6" x14ac:dyDescent="0.3">
      <c r="A7645" s="7" t="s">
        <v>534</v>
      </c>
      <c r="B7645" s="7" t="s">
        <v>20624</v>
      </c>
      <c r="C7645" s="7" t="s">
        <v>7952</v>
      </c>
      <c r="D7645" s="7" t="s">
        <v>7952</v>
      </c>
      <c r="E7645" s="7" t="s">
        <v>7952</v>
      </c>
      <c r="F7645" s="27"/>
    </row>
    <row r="7646" spans="1:6" x14ac:dyDescent="0.3">
      <c r="A7646" s="7" t="s">
        <v>5926</v>
      </c>
      <c r="B7646" s="7" t="s">
        <v>20625</v>
      </c>
      <c r="C7646" s="7" t="s">
        <v>7952</v>
      </c>
      <c r="D7646" s="7" t="s">
        <v>7952</v>
      </c>
      <c r="E7646" s="7" t="s">
        <v>7952</v>
      </c>
      <c r="F7646" s="27"/>
    </row>
    <row r="7647" spans="1:6" x14ac:dyDescent="0.3">
      <c r="A7647" s="7" t="s">
        <v>5929</v>
      </c>
      <c r="B7647" s="7" t="s">
        <v>6040</v>
      </c>
      <c r="C7647" s="7" t="s">
        <v>7952</v>
      </c>
      <c r="D7647" s="7" t="s">
        <v>7952</v>
      </c>
      <c r="E7647" s="7" t="s">
        <v>7952</v>
      </c>
      <c r="F7647" s="27"/>
    </row>
    <row r="7648" spans="1:6" x14ac:dyDescent="0.3">
      <c r="A7648" s="7" t="s">
        <v>6052</v>
      </c>
      <c r="B7648" s="7" t="s">
        <v>6053</v>
      </c>
      <c r="C7648" s="7" t="s">
        <v>7952</v>
      </c>
      <c r="D7648" s="7" t="s">
        <v>7952</v>
      </c>
      <c r="E7648" s="7" t="s">
        <v>7952</v>
      </c>
      <c r="F7648" s="27"/>
    </row>
    <row r="7649" spans="1:6" x14ac:dyDescent="0.3">
      <c r="A7649" s="7" t="s">
        <v>745</v>
      </c>
      <c r="B7649" s="7" t="s">
        <v>746</v>
      </c>
      <c r="C7649" s="7" t="s">
        <v>7952</v>
      </c>
      <c r="D7649" s="7" t="s">
        <v>7952</v>
      </c>
      <c r="E7649" s="7" t="s">
        <v>7952</v>
      </c>
      <c r="F7649" s="27"/>
    </row>
    <row r="7650" spans="1:6" x14ac:dyDescent="0.3">
      <c r="A7650" s="7" t="s">
        <v>747</v>
      </c>
      <c r="B7650" s="7" t="s">
        <v>748</v>
      </c>
      <c r="C7650" s="7" t="s">
        <v>7952</v>
      </c>
      <c r="D7650" s="7" t="s">
        <v>7952</v>
      </c>
      <c r="E7650" s="7" t="s">
        <v>7952</v>
      </c>
      <c r="F7650" s="27"/>
    </row>
    <row r="7651" spans="1:6" x14ac:dyDescent="0.3">
      <c r="A7651" s="7" t="s">
        <v>749</v>
      </c>
      <c r="B7651" s="7" t="s">
        <v>750</v>
      </c>
      <c r="C7651" s="7" t="s">
        <v>7952</v>
      </c>
      <c r="D7651" s="7" t="s">
        <v>7952</v>
      </c>
      <c r="E7651" s="7" t="s">
        <v>7952</v>
      </c>
      <c r="F7651" s="27"/>
    </row>
    <row r="7652" spans="1:6" x14ac:dyDescent="0.3">
      <c r="A7652" s="7" t="s">
        <v>588</v>
      </c>
      <c r="B7652" s="7" t="s">
        <v>20626</v>
      </c>
      <c r="C7652" s="7" t="s">
        <v>7952</v>
      </c>
      <c r="D7652" s="7" t="s">
        <v>7952</v>
      </c>
      <c r="E7652" s="7" t="s">
        <v>7952</v>
      </c>
      <c r="F7652" s="27"/>
    </row>
    <row r="7653" spans="1:6" x14ac:dyDescent="0.3">
      <c r="A7653" s="7" t="s">
        <v>751</v>
      </c>
      <c r="B7653" s="7" t="s">
        <v>752</v>
      </c>
      <c r="C7653" s="7" t="s">
        <v>7952</v>
      </c>
      <c r="D7653" s="7" t="s">
        <v>7952</v>
      </c>
      <c r="E7653" s="7" t="s">
        <v>7952</v>
      </c>
      <c r="F7653" s="27"/>
    </row>
    <row r="7654" spans="1:6" x14ac:dyDescent="0.3">
      <c r="A7654" s="7" t="s">
        <v>753</v>
      </c>
      <c r="B7654" s="7" t="s">
        <v>754</v>
      </c>
      <c r="C7654" s="7" t="s">
        <v>7952</v>
      </c>
      <c r="D7654" s="7" t="s">
        <v>7952</v>
      </c>
      <c r="E7654" s="7" t="s">
        <v>7952</v>
      </c>
      <c r="F7654" s="27"/>
    </row>
    <row r="7655" spans="1:6" x14ac:dyDescent="0.3">
      <c r="A7655" s="7" t="s">
        <v>755</v>
      </c>
      <c r="B7655" s="7" t="s">
        <v>756</v>
      </c>
      <c r="C7655" s="7" t="s">
        <v>7952</v>
      </c>
      <c r="D7655" s="7" t="s">
        <v>7952</v>
      </c>
      <c r="E7655" s="7" t="s">
        <v>7952</v>
      </c>
      <c r="F7655" s="27"/>
    </row>
    <row r="7656" spans="1:6" x14ac:dyDescent="0.3">
      <c r="A7656" s="7" t="s">
        <v>757</v>
      </c>
      <c r="B7656" s="7" t="s">
        <v>758</v>
      </c>
      <c r="C7656" s="7" t="s">
        <v>7952</v>
      </c>
      <c r="D7656" s="7" t="s">
        <v>7952</v>
      </c>
      <c r="E7656" s="7" t="s">
        <v>7952</v>
      </c>
      <c r="F7656" s="27"/>
    </row>
    <row r="7657" spans="1:6" x14ac:dyDescent="0.3">
      <c r="A7657" s="7" t="s">
        <v>759</v>
      </c>
      <c r="B7657" s="7" t="s">
        <v>760</v>
      </c>
      <c r="C7657" s="7" t="s">
        <v>7952</v>
      </c>
      <c r="D7657" s="7" t="s">
        <v>7952</v>
      </c>
      <c r="E7657" s="7" t="s">
        <v>7952</v>
      </c>
      <c r="F7657" s="27"/>
    </row>
    <row r="7658" spans="1:6" x14ac:dyDescent="0.3">
      <c r="A7658" s="7" t="s">
        <v>761</v>
      </c>
      <c r="B7658" s="7" t="s">
        <v>762</v>
      </c>
      <c r="C7658" s="7" t="s">
        <v>7952</v>
      </c>
      <c r="D7658" s="7" t="s">
        <v>7952</v>
      </c>
      <c r="E7658" s="7" t="s">
        <v>7952</v>
      </c>
      <c r="F7658" s="27"/>
    </row>
    <row r="7659" spans="1:6" x14ac:dyDescent="0.3">
      <c r="A7659" s="7" t="s">
        <v>763</v>
      </c>
      <c r="B7659" s="7" t="s">
        <v>764</v>
      </c>
      <c r="C7659" s="7" t="s">
        <v>7952</v>
      </c>
      <c r="D7659" s="7" t="s">
        <v>7952</v>
      </c>
      <c r="E7659" s="7" t="s">
        <v>7952</v>
      </c>
      <c r="F7659" s="27"/>
    </row>
    <row r="7660" spans="1:6" x14ac:dyDescent="0.3">
      <c r="A7660" s="7" t="s">
        <v>765</v>
      </c>
      <c r="B7660" s="7" t="s">
        <v>766</v>
      </c>
      <c r="C7660" s="7" t="s">
        <v>7952</v>
      </c>
      <c r="D7660" s="7" t="s">
        <v>7952</v>
      </c>
      <c r="E7660" s="7" t="s">
        <v>7952</v>
      </c>
      <c r="F7660" s="27"/>
    </row>
    <row r="7661" spans="1:6" x14ac:dyDescent="0.3">
      <c r="A7661" s="7" t="s">
        <v>767</v>
      </c>
      <c r="B7661" s="7" t="s">
        <v>768</v>
      </c>
      <c r="C7661" s="7" t="s">
        <v>7952</v>
      </c>
      <c r="D7661" s="7" t="s">
        <v>7952</v>
      </c>
      <c r="E7661" s="7" t="s">
        <v>7952</v>
      </c>
      <c r="F7661" s="27"/>
    </row>
    <row r="7662" spans="1:6" x14ac:dyDescent="0.3">
      <c r="A7662" s="7" t="s">
        <v>771</v>
      </c>
      <c r="B7662" s="7" t="s">
        <v>772</v>
      </c>
      <c r="C7662" s="7" t="s">
        <v>7952</v>
      </c>
      <c r="D7662" s="7" t="s">
        <v>7952</v>
      </c>
      <c r="E7662" s="7" t="s">
        <v>7952</v>
      </c>
      <c r="F7662" s="27"/>
    </row>
    <row r="7663" spans="1:6" x14ac:dyDescent="0.3">
      <c r="A7663" s="7" t="s">
        <v>773</v>
      </c>
      <c r="B7663" s="7" t="s">
        <v>774</v>
      </c>
      <c r="C7663" s="7" t="s">
        <v>7952</v>
      </c>
      <c r="D7663" s="7" t="s">
        <v>7952</v>
      </c>
      <c r="E7663" s="7" t="s">
        <v>7952</v>
      </c>
      <c r="F7663" s="27"/>
    </row>
    <row r="7664" spans="1:6" x14ac:dyDescent="0.3">
      <c r="A7664" s="7" t="s">
        <v>775</v>
      </c>
      <c r="B7664" s="7" t="s">
        <v>776</v>
      </c>
      <c r="C7664" s="7" t="s">
        <v>7952</v>
      </c>
      <c r="D7664" s="7" t="s">
        <v>7952</v>
      </c>
      <c r="E7664" s="7" t="s">
        <v>7952</v>
      </c>
      <c r="F7664" s="27"/>
    </row>
    <row r="7665" spans="1:6" x14ac:dyDescent="0.3">
      <c r="A7665" s="7" t="s">
        <v>777</v>
      </c>
      <c r="B7665" s="7" t="s">
        <v>778</v>
      </c>
      <c r="C7665" s="7" t="s">
        <v>7952</v>
      </c>
      <c r="D7665" s="7" t="s">
        <v>7952</v>
      </c>
      <c r="E7665" s="7" t="s">
        <v>7952</v>
      </c>
      <c r="F7665" s="27"/>
    </row>
    <row r="7666" spans="1:6" x14ac:dyDescent="0.3">
      <c r="A7666" s="7" t="s">
        <v>779</v>
      </c>
      <c r="B7666" s="7" t="s">
        <v>780</v>
      </c>
      <c r="C7666" s="7" t="s">
        <v>7952</v>
      </c>
      <c r="D7666" s="7" t="s">
        <v>7952</v>
      </c>
      <c r="E7666" s="7" t="s">
        <v>7952</v>
      </c>
      <c r="F7666" s="27"/>
    </row>
    <row r="7667" spans="1:6" x14ac:dyDescent="0.3">
      <c r="A7667" s="7" t="s">
        <v>782</v>
      </c>
      <c r="B7667" s="7" t="s">
        <v>783</v>
      </c>
      <c r="C7667" s="7" t="s">
        <v>7952</v>
      </c>
      <c r="D7667" s="7" t="s">
        <v>7952</v>
      </c>
      <c r="E7667" s="7" t="s">
        <v>7952</v>
      </c>
      <c r="F7667" s="27"/>
    </row>
    <row r="7668" spans="1:6" x14ac:dyDescent="0.3">
      <c r="A7668" s="7" t="s">
        <v>5627</v>
      </c>
      <c r="B7668" s="7" t="s">
        <v>5628</v>
      </c>
      <c r="C7668" s="7" t="s">
        <v>7952</v>
      </c>
      <c r="D7668" s="7" t="s">
        <v>7952</v>
      </c>
      <c r="E7668" s="7" t="s">
        <v>7952</v>
      </c>
      <c r="F7668" s="27"/>
    </row>
    <row r="7669" spans="1:6" x14ac:dyDescent="0.3">
      <c r="A7669" s="7" t="s">
        <v>5629</v>
      </c>
      <c r="B7669" s="7" t="s">
        <v>5630</v>
      </c>
      <c r="C7669" s="7" t="s">
        <v>7952</v>
      </c>
      <c r="D7669" s="7" t="s">
        <v>7952</v>
      </c>
      <c r="E7669" s="7" t="s">
        <v>7952</v>
      </c>
      <c r="F7669" s="27"/>
    </row>
    <row r="7670" spans="1:6" x14ac:dyDescent="0.3">
      <c r="A7670" s="7" t="s">
        <v>1480</v>
      </c>
      <c r="B7670" s="7" t="s">
        <v>1479</v>
      </c>
      <c r="C7670" s="7" t="s">
        <v>7952</v>
      </c>
      <c r="D7670" s="7" t="s">
        <v>7952</v>
      </c>
      <c r="E7670" s="7" t="s">
        <v>7952</v>
      </c>
      <c r="F7670" s="27"/>
    </row>
    <row r="7671" spans="1:6" x14ac:dyDescent="0.3">
      <c r="A7671" s="7" t="s">
        <v>1832</v>
      </c>
      <c r="B7671" s="7" t="s">
        <v>20627</v>
      </c>
      <c r="C7671" s="7" t="s">
        <v>7952</v>
      </c>
      <c r="D7671" s="7" t="s">
        <v>7952</v>
      </c>
      <c r="E7671" s="7" t="s">
        <v>7952</v>
      </c>
      <c r="F7671" s="27"/>
    </row>
    <row r="7672" spans="1:6" x14ac:dyDescent="0.3">
      <c r="A7672" s="7" t="s">
        <v>786</v>
      </c>
      <c r="B7672" s="7" t="s">
        <v>787</v>
      </c>
      <c r="C7672" s="7" t="s">
        <v>7952</v>
      </c>
      <c r="D7672" s="7" t="s">
        <v>7952</v>
      </c>
      <c r="E7672" s="7" t="s">
        <v>7952</v>
      </c>
      <c r="F7672" s="27"/>
    </row>
    <row r="7673" spans="1:6" x14ac:dyDescent="0.3">
      <c r="A7673" s="7" t="s">
        <v>545</v>
      </c>
      <c r="B7673" s="7" t="s">
        <v>20628</v>
      </c>
      <c r="C7673" s="7" t="s">
        <v>7952</v>
      </c>
      <c r="D7673" s="7" t="s">
        <v>7952</v>
      </c>
      <c r="E7673" s="7" t="s">
        <v>7952</v>
      </c>
      <c r="F7673" s="27"/>
    </row>
    <row r="7674" spans="1:6" x14ac:dyDescent="0.3">
      <c r="A7674" s="7" t="s">
        <v>537</v>
      </c>
      <c r="B7674" s="7" t="s">
        <v>20629</v>
      </c>
      <c r="C7674" s="7" t="s">
        <v>7952</v>
      </c>
      <c r="D7674" s="7" t="s">
        <v>7952</v>
      </c>
      <c r="E7674" s="7" t="s">
        <v>7952</v>
      </c>
      <c r="F7674" s="27"/>
    </row>
    <row r="7675" spans="1:6" x14ac:dyDescent="0.3">
      <c r="A7675" s="7" t="s">
        <v>550</v>
      </c>
      <c r="B7675" s="7" t="s">
        <v>549</v>
      </c>
      <c r="C7675" s="7" t="s">
        <v>7952</v>
      </c>
      <c r="D7675" s="7" t="s">
        <v>7952</v>
      </c>
      <c r="E7675" s="7" t="s">
        <v>7952</v>
      </c>
      <c r="F7675" s="27"/>
    </row>
    <row r="7676" spans="1:6" x14ac:dyDescent="0.3">
      <c r="A7676" s="7" t="s">
        <v>1820</v>
      </c>
      <c r="B7676" s="7" t="s">
        <v>20630</v>
      </c>
      <c r="C7676" s="7" t="s">
        <v>7952</v>
      </c>
      <c r="D7676" s="7" t="s">
        <v>7952</v>
      </c>
      <c r="E7676" s="7" t="s">
        <v>7952</v>
      </c>
      <c r="F7676" s="27"/>
    </row>
    <row r="7677" spans="1:6" x14ac:dyDescent="0.3">
      <c r="A7677" s="7" t="s">
        <v>1265</v>
      </c>
      <c r="B7677" s="7" t="s">
        <v>20631</v>
      </c>
      <c r="C7677" s="7" t="s">
        <v>7952</v>
      </c>
      <c r="D7677" s="7" t="s">
        <v>7952</v>
      </c>
      <c r="E7677" s="7" t="s">
        <v>7952</v>
      </c>
      <c r="F7677" s="27"/>
    </row>
    <row r="7678" spans="1:6" x14ac:dyDescent="0.3">
      <c r="A7678" s="7" t="s">
        <v>2045</v>
      </c>
      <c r="B7678" s="7" t="s">
        <v>2046</v>
      </c>
      <c r="C7678" s="7" t="s">
        <v>7952</v>
      </c>
      <c r="D7678" s="7" t="s">
        <v>7952</v>
      </c>
      <c r="E7678" s="7" t="s">
        <v>7952</v>
      </c>
      <c r="F7678" s="27"/>
    </row>
    <row r="7679" spans="1:6" x14ac:dyDescent="0.3">
      <c r="A7679" s="7" t="s">
        <v>2680</v>
      </c>
      <c r="B7679" s="7" t="s">
        <v>2681</v>
      </c>
      <c r="C7679" s="7" t="s">
        <v>7952</v>
      </c>
      <c r="D7679" s="7" t="s">
        <v>7952</v>
      </c>
      <c r="E7679" s="7" t="s">
        <v>7952</v>
      </c>
      <c r="F7679" s="27"/>
    </row>
    <row r="7680" spans="1:6" x14ac:dyDescent="0.3">
      <c r="A7680" s="7" t="s">
        <v>792</v>
      </c>
      <c r="B7680" s="7" t="s">
        <v>793</v>
      </c>
      <c r="C7680" s="7" t="s">
        <v>7952</v>
      </c>
      <c r="D7680" s="7" t="s">
        <v>7952</v>
      </c>
      <c r="E7680" s="7" t="s">
        <v>7952</v>
      </c>
      <c r="F7680" s="27"/>
    </row>
    <row r="7681" spans="1:6" x14ac:dyDescent="0.3">
      <c r="A7681" s="7" t="s">
        <v>794</v>
      </c>
      <c r="B7681" s="7" t="s">
        <v>20632</v>
      </c>
      <c r="C7681" s="7" t="s">
        <v>7952</v>
      </c>
      <c r="D7681" s="7" t="s">
        <v>7952</v>
      </c>
      <c r="E7681" s="7" t="s">
        <v>7952</v>
      </c>
      <c r="F7681" s="27"/>
    </row>
    <row r="7682" spans="1:6" x14ac:dyDescent="0.3">
      <c r="A7682" s="7" t="s">
        <v>796</v>
      </c>
      <c r="B7682" s="7" t="s">
        <v>797</v>
      </c>
      <c r="C7682" s="7" t="s">
        <v>7952</v>
      </c>
      <c r="D7682" s="7" t="s">
        <v>7952</v>
      </c>
      <c r="E7682" s="7" t="s">
        <v>7952</v>
      </c>
      <c r="F7682" s="27"/>
    </row>
    <row r="7683" spans="1:6" x14ac:dyDescent="0.3">
      <c r="A7683" s="7" t="s">
        <v>5592</v>
      </c>
      <c r="B7683" s="7" t="s">
        <v>5593</v>
      </c>
      <c r="C7683" s="7" t="s">
        <v>7952</v>
      </c>
      <c r="D7683" s="7" t="s">
        <v>7952</v>
      </c>
      <c r="E7683" s="7" t="s">
        <v>7952</v>
      </c>
      <c r="F7683" s="27"/>
    </row>
    <row r="7684" spans="1:6" x14ac:dyDescent="0.3">
      <c r="A7684" s="7" t="s">
        <v>1459</v>
      </c>
      <c r="B7684" s="7" t="s">
        <v>1460</v>
      </c>
      <c r="C7684" s="7" t="s">
        <v>7952</v>
      </c>
      <c r="D7684" s="7" t="s">
        <v>7952</v>
      </c>
      <c r="E7684" s="7" t="s">
        <v>7952</v>
      </c>
      <c r="F7684" s="27"/>
    </row>
    <row r="7685" spans="1:6" x14ac:dyDescent="0.3">
      <c r="A7685" s="7" t="s">
        <v>806</v>
      </c>
      <c r="B7685" s="7" t="s">
        <v>807</v>
      </c>
      <c r="C7685" s="7" t="s">
        <v>7952</v>
      </c>
      <c r="D7685" s="7" t="s">
        <v>7952</v>
      </c>
      <c r="E7685" s="7" t="s">
        <v>7952</v>
      </c>
      <c r="F7685" s="27"/>
    </row>
    <row r="7686" spans="1:6" x14ac:dyDescent="0.3">
      <c r="A7686" s="7" t="s">
        <v>5737</v>
      </c>
      <c r="B7686" s="7" t="s">
        <v>5738</v>
      </c>
      <c r="C7686" s="7" t="s">
        <v>7952</v>
      </c>
      <c r="D7686" s="7" t="s">
        <v>7952</v>
      </c>
      <c r="E7686" s="7" t="s">
        <v>7952</v>
      </c>
      <c r="F7686" s="27"/>
    </row>
    <row r="7687" spans="1:6" x14ac:dyDescent="0.3">
      <c r="A7687" s="7" t="s">
        <v>6614</v>
      </c>
      <c r="B7687" s="7" t="s">
        <v>6615</v>
      </c>
      <c r="C7687" s="7" t="s">
        <v>7952</v>
      </c>
      <c r="D7687" s="7" t="s">
        <v>7952</v>
      </c>
      <c r="E7687" s="7" t="s">
        <v>7952</v>
      </c>
      <c r="F7687" s="27"/>
    </row>
    <row r="7688" spans="1:6" x14ac:dyDescent="0.3">
      <c r="A7688" s="7" t="s">
        <v>1298</v>
      </c>
      <c r="B7688" s="7" t="s">
        <v>1297</v>
      </c>
      <c r="C7688" s="7" t="s">
        <v>7952</v>
      </c>
      <c r="D7688" s="7" t="s">
        <v>7952</v>
      </c>
      <c r="E7688" s="7" t="s">
        <v>7952</v>
      </c>
      <c r="F7688" s="27"/>
    </row>
    <row r="7689" spans="1:6" x14ac:dyDescent="0.3">
      <c r="A7689" s="7" t="s">
        <v>2047</v>
      </c>
      <c r="B7689" s="7" t="s">
        <v>20633</v>
      </c>
      <c r="C7689" s="7" t="s">
        <v>7952</v>
      </c>
      <c r="D7689" s="7" t="s">
        <v>7952</v>
      </c>
      <c r="E7689" s="7" t="s">
        <v>7952</v>
      </c>
      <c r="F7689" s="27"/>
    </row>
    <row r="7690" spans="1:6" x14ac:dyDescent="0.3">
      <c r="A7690" s="7" t="s">
        <v>2682</v>
      </c>
      <c r="B7690" s="7" t="s">
        <v>20634</v>
      </c>
      <c r="C7690" s="7" t="s">
        <v>7952</v>
      </c>
      <c r="D7690" s="7" t="s">
        <v>7952</v>
      </c>
      <c r="E7690" s="7" t="s">
        <v>7952</v>
      </c>
      <c r="F7690" s="27"/>
    </row>
    <row r="7691" spans="1:6" x14ac:dyDescent="0.3">
      <c r="A7691" s="7" t="s">
        <v>1636</v>
      </c>
      <c r="B7691" s="7" t="s">
        <v>1637</v>
      </c>
      <c r="C7691" s="7" t="s">
        <v>7952</v>
      </c>
      <c r="D7691" s="7" t="s">
        <v>7952</v>
      </c>
      <c r="E7691" s="7" t="s">
        <v>7952</v>
      </c>
      <c r="F7691" s="27"/>
    </row>
    <row r="7692" spans="1:6" x14ac:dyDescent="0.3">
      <c r="A7692" s="7" t="s">
        <v>2049</v>
      </c>
      <c r="B7692" s="7" t="s">
        <v>2050</v>
      </c>
      <c r="C7692" s="7" t="s">
        <v>7952</v>
      </c>
      <c r="D7692" s="7" t="s">
        <v>7952</v>
      </c>
      <c r="E7692" s="7" t="s">
        <v>7952</v>
      </c>
      <c r="F7692" s="27"/>
    </row>
    <row r="7693" spans="1:6" x14ac:dyDescent="0.3">
      <c r="A7693" s="7" t="s">
        <v>2051</v>
      </c>
      <c r="B7693" s="7" t="s">
        <v>2052</v>
      </c>
      <c r="C7693" s="7" t="s">
        <v>7952</v>
      </c>
      <c r="D7693" s="7" t="s">
        <v>7952</v>
      </c>
      <c r="E7693" s="7" t="s">
        <v>7952</v>
      </c>
      <c r="F7693" s="27"/>
    </row>
    <row r="7694" spans="1:6" x14ac:dyDescent="0.3">
      <c r="A7694" s="7" t="s">
        <v>2684</v>
      </c>
      <c r="B7694" s="7" t="s">
        <v>20635</v>
      </c>
      <c r="C7694" s="7" t="s">
        <v>7952</v>
      </c>
      <c r="D7694" s="7" t="s">
        <v>7952</v>
      </c>
      <c r="E7694" s="7" t="s">
        <v>7952</v>
      </c>
      <c r="F7694" s="27"/>
    </row>
    <row r="7695" spans="1:6" x14ac:dyDescent="0.3">
      <c r="A7695" s="7" t="s">
        <v>2053</v>
      </c>
      <c r="B7695" s="7" t="s">
        <v>20636</v>
      </c>
      <c r="C7695" s="7" t="s">
        <v>7952</v>
      </c>
      <c r="D7695" s="7" t="s">
        <v>7952</v>
      </c>
      <c r="E7695" s="7" t="s">
        <v>7952</v>
      </c>
      <c r="F7695" s="27"/>
    </row>
    <row r="7696" spans="1:6" x14ac:dyDescent="0.3">
      <c r="A7696" s="7" t="s">
        <v>2686</v>
      </c>
      <c r="B7696" s="7" t="s">
        <v>2687</v>
      </c>
      <c r="C7696" s="7" t="s">
        <v>7952</v>
      </c>
      <c r="D7696" s="7" t="s">
        <v>7952</v>
      </c>
      <c r="E7696" s="7" t="s">
        <v>7952</v>
      </c>
      <c r="F7696" s="27"/>
    </row>
    <row r="7697" spans="1:6" x14ac:dyDescent="0.3">
      <c r="A7697" s="7" t="s">
        <v>2688</v>
      </c>
      <c r="B7697" s="7" t="s">
        <v>2689</v>
      </c>
      <c r="C7697" s="7" t="s">
        <v>7952</v>
      </c>
      <c r="D7697" s="7" t="s">
        <v>7952</v>
      </c>
      <c r="E7697" s="7" t="s">
        <v>7952</v>
      </c>
      <c r="F7697" s="27"/>
    </row>
    <row r="7698" spans="1:6" x14ac:dyDescent="0.3">
      <c r="A7698" s="7" t="s">
        <v>2690</v>
      </c>
      <c r="B7698" s="7" t="s">
        <v>20637</v>
      </c>
      <c r="C7698" s="7" t="s">
        <v>7952</v>
      </c>
      <c r="D7698" s="7" t="s">
        <v>7952</v>
      </c>
      <c r="E7698" s="7" t="s">
        <v>7952</v>
      </c>
      <c r="F7698" s="27"/>
    </row>
    <row r="7699" spans="1:6" x14ac:dyDescent="0.3">
      <c r="A7699" s="7" t="s">
        <v>856</v>
      </c>
      <c r="B7699" s="7" t="s">
        <v>857</v>
      </c>
      <c r="C7699" s="7" t="s">
        <v>7952</v>
      </c>
      <c r="D7699" s="7" t="s">
        <v>7952</v>
      </c>
      <c r="E7699" s="7" t="s">
        <v>7952</v>
      </c>
      <c r="F7699" s="27"/>
    </row>
    <row r="7700" spans="1:6" x14ac:dyDescent="0.3">
      <c r="A7700" s="7" t="s">
        <v>858</v>
      </c>
      <c r="B7700" s="7" t="s">
        <v>859</v>
      </c>
      <c r="C7700" s="7" t="s">
        <v>7952</v>
      </c>
      <c r="D7700" s="7" t="s">
        <v>7952</v>
      </c>
      <c r="E7700" s="7" t="s">
        <v>7952</v>
      </c>
      <c r="F7700" s="27"/>
    </row>
    <row r="7701" spans="1:6" x14ac:dyDescent="0.3">
      <c r="A7701" s="7" t="s">
        <v>860</v>
      </c>
      <c r="B7701" s="7" t="s">
        <v>861</v>
      </c>
      <c r="C7701" s="7" t="s">
        <v>7952</v>
      </c>
      <c r="D7701" s="7" t="s">
        <v>7952</v>
      </c>
      <c r="E7701" s="7" t="s">
        <v>7952</v>
      </c>
      <c r="F7701" s="27"/>
    </row>
    <row r="7702" spans="1:6" x14ac:dyDescent="0.3">
      <c r="A7702" s="7" t="s">
        <v>862</v>
      </c>
      <c r="B7702" s="7" t="s">
        <v>863</v>
      </c>
      <c r="C7702" s="7" t="s">
        <v>7952</v>
      </c>
      <c r="D7702" s="7" t="s">
        <v>7952</v>
      </c>
      <c r="E7702" s="7" t="s">
        <v>7952</v>
      </c>
      <c r="F7702" s="27"/>
    </row>
    <row r="7703" spans="1:6" x14ac:dyDescent="0.3">
      <c r="A7703" s="7" t="s">
        <v>864</v>
      </c>
      <c r="B7703" s="7" t="s">
        <v>865</v>
      </c>
      <c r="C7703" s="7" t="s">
        <v>7952</v>
      </c>
      <c r="D7703" s="7" t="s">
        <v>7952</v>
      </c>
      <c r="E7703" s="7" t="s">
        <v>7952</v>
      </c>
      <c r="F7703" s="27"/>
    </row>
    <row r="7704" spans="1:6" x14ac:dyDescent="0.3">
      <c r="A7704" s="7" t="s">
        <v>866</v>
      </c>
      <c r="B7704" s="7" t="s">
        <v>867</v>
      </c>
      <c r="C7704" s="7" t="s">
        <v>7952</v>
      </c>
      <c r="D7704" s="7" t="s">
        <v>7952</v>
      </c>
      <c r="E7704" s="7" t="s">
        <v>7952</v>
      </c>
      <c r="F7704" s="27"/>
    </row>
    <row r="7705" spans="1:6" x14ac:dyDescent="0.3">
      <c r="A7705" s="7" t="s">
        <v>5825</v>
      </c>
      <c r="B7705" s="7" t="s">
        <v>5824</v>
      </c>
      <c r="C7705" s="7" t="s">
        <v>7952</v>
      </c>
      <c r="D7705" s="7" t="s">
        <v>7952</v>
      </c>
      <c r="E7705" s="7" t="s">
        <v>7952</v>
      </c>
      <c r="F7705" s="27"/>
    </row>
    <row r="7706" spans="1:6" x14ac:dyDescent="0.3">
      <c r="A7706" s="7" t="s">
        <v>6151</v>
      </c>
      <c r="B7706" s="7" t="s">
        <v>6152</v>
      </c>
      <c r="C7706" s="7" t="s">
        <v>7952</v>
      </c>
      <c r="D7706" s="7" t="s">
        <v>7952</v>
      </c>
      <c r="E7706" s="7" t="s">
        <v>7952</v>
      </c>
      <c r="F7706" s="27"/>
    </row>
    <row r="7707" spans="1:6" x14ac:dyDescent="0.3">
      <c r="A7707" s="7" t="s">
        <v>6153</v>
      </c>
      <c r="B7707" s="7" t="s">
        <v>6154</v>
      </c>
      <c r="C7707" s="7" t="s">
        <v>7952</v>
      </c>
      <c r="D7707" s="7" t="s">
        <v>7952</v>
      </c>
      <c r="E7707" s="7" t="s">
        <v>7952</v>
      </c>
      <c r="F7707" s="27"/>
    </row>
    <row r="7708" spans="1:6" x14ac:dyDescent="0.3">
      <c r="A7708" s="7" t="s">
        <v>6155</v>
      </c>
      <c r="B7708" s="7" t="s">
        <v>6156</v>
      </c>
      <c r="C7708" s="7" t="s">
        <v>7952</v>
      </c>
      <c r="D7708" s="7" t="s">
        <v>7952</v>
      </c>
      <c r="E7708" s="7" t="s">
        <v>7952</v>
      </c>
      <c r="F7708" s="27"/>
    </row>
    <row r="7709" spans="1:6" x14ac:dyDescent="0.3">
      <c r="A7709" s="7" t="s">
        <v>5594</v>
      </c>
      <c r="B7709" s="7" t="s">
        <v>5595</v>
      </c>
      <c r="C7709" s="7" t="s">
        <v>7952</v>
      </c>
      <c r="D7709" s="7" t="s">
        <v>7952</v>
      </c>
      <c r="E7709" s="7" t="s">
        <v>7952</v>
      </c>
      <c r="F7709" s="27"/>
    </row>
    <row r="7710" spans="1:6" x14ac:dyDescent="0.3">
      <c r="A7710" s="7" t="s">
        <v>6157</v>
      </c>
      <c r="B7710" s="7" t="s">
        <v>6158</v>
      </c>
      <c r="C7710" s="7" t="s">
        <v>7952</v>
      </c>
      <c r="D7710" s="7" t="s">
        <v>7952</v>
      </c>
      <c r="E7710" s="7" t="s">
        <v>7952</v>
      </c>
      <c r="F7710" s="27"/>
    </row>
    <row r="7711" spans="1:6" x14ac:dyDescent="0.3">
      <c r="A7711" s="7" t="s">
        <v>1461</v>
      </c>
      <c r="B7711" s="7" t="s">
        <v>1462</v>
      </c>
      <c r="C7711" s="7" t="s">
        <v>7952</v>
      </c>
      <c r="D7711" s="7" t="s">
        <v>7952</v>
      </c>
      <c r="E7711" s="7" t="s">
        <v>7952</v>
      </c>
      <c r="F7711" s="27"/>
    </row>
    <row r="7712" spans="1:6" x14ac:dyDescent="0.3">
      <c r="A7712" s="7" t="s">
        <v>6159</v>
      </c>
      <c r="B7712" s="7" t="s">
        <v>20638</v>
      </c>
      <c r="C7712" s="7" t="s">
        <v>7952</v>
      </c>
      <c r="D7712" s="7" t="s">
        <v>7952</v>
      </c>
      <c r="E7712" s="7" t="s">
        <v>7952</v>
      </c>
      <c r="F7712" s="27"/>
    </row>
    <row r="7713" spans="1:6" x14ac:dyDescent="0.3">
      <c r="A7713" s="7" t="s">
        <v>6161</v>
      </c>
      <c r="B7713" s="7" t="s">
        <v>6152</v>
      </c>
      <c r="C7713" s="7" t="s">
        <v>7952</v>
      </c>
      <c r="D7713" s="7" t="s">
        <v>7952</v>
      </c>
      <c r="E7713" s="7" t="s">
        <v>7952</v>
      </c>
      <c r="F7713" s="27"/>
    </row>
    <row r="7714" spans="1:6" x14ac:dyDescent="0.3">
      <c r="A7714" s="7" t="s">
        <v>6162</v>
      </c>
      <c r="B7714" s="7" t="s">
        <v>6152</v>
      </c>
      <c r="C7714" s="7" t="s">
        <v>7952</v>
      </c>
      <c r="D7714" s="7" t="s">
        <v>7952</v>
      </c>
      <c r="E7714" s="7" t="s">
        <v>7952</v>
      </c>
      <c r="F7714" s="27"/>
    </row>
    <row r="7715" spans="1:6" x14ac:dyDescent="0.3">
      <c r="A7715" s="7" t="s">
        <v>6163</v>
      </c>
      <c r="B7715" s="7" t="s">
        <v>6152</v>
      </c>
      <c r="C7715" s="7" t="s">
        <v>7952</v>
      </c>
      <c r="D7715" s="7" t="s">
        <v>7952</v>
      </c>
      <c r="E7715" s="7" t="s">
        <v>7952</v>
      </c>
      <c r="F7715" s="27"/>
    </row>
    <row r="7716" spans="1:6" x14ac:dyDescent="0.3">
      <c r="A7716" s="7" t="s">
        <v>6164</v>
      </c>
      <c r="B7716" s="7" t="s">
        <v>6165</v>
      </c>
      <c r="C7716" s="7" t="s">
        <v>7952</v>
      </c>
      <c r="D7716" s="7" t="s">
        <v>7952</v>
      </c>
      <c r="E7716" s="7" t="s">
        <v>7952</v>
      </c>
      <c r="F7716" s="27"/>
    </row>
    <row r="7717" spans="1:6" x14ac:dyDescent="0.3">
      <c r="A7717" s="7" t="s">
        <v>676</v>
      </c>
      <c r="B7717" s="7" t="s">
        <v>675</v>
      </c>
      <c r="C7717" s="7" t="s">
        <v>7952</v>
      </c>
      <c r="D7717" s="7" t="s">
        <v>7952</v>
      </c>
      <c r="E7717" s="7" t="s">
        <v>7952</v>
      </c>
      <c r="F7717" s="27"/>
    </row>
    <row r="7718" spans="1:6" x14ac:dyDescent="0.3">
      <c r="A7718" s="7" t="s">
        <v>872</v>
      </c>
      <c r="B7718" s="7" t="s">
        <v>873</v>
      </c>
      <c r="C7718" s="7" t="s">
        <v>7952</v>
      </c>
      <c r="D7718" s="7" t="s">
        <v>7952</v>
      </c>
      <c r="E7718" s="7" t="s">
        <v>7952</v>
      </c>
      <c r="F7718" s="27"/>
    </row>
    <row r="7719" spans="1:6" x14ac:dyDescent="0.3">
      <c r="A7719" s="7" t="s">
        <v>874</v>
      </c>
      <c r="B7719" s="7" t="s">
        <v>875</v>
      </c>
      <c r="C7719" s="7" t="s">
        <v>7952</v>
      </c>
      <c r="D7719" s="7" t="s">
        <v>7952</v>
      </c>
      <c r="E7719" s="7" t="s">
        <v>7952</v>
      </c>
      <c r="F7719" s="27"/>
    </row>
    <row r="7720" spans="1:6" x14ac:dyDescent="0.3">
      <c r="A7720" s="7" t="s">
        <v>876</v>
      </c>
      <c r="B7720" s="7" t="s">
        <v>877</v>
      </c>
      <c r="C7720" s="7" t="s">
        <v>7952</v>
      </c>
      <c r="D7720" s="7" t="s">
        <v>7952</v>
      </c>
      <c r="E7720" s="7" t="s">
        <v>7952</v>
      </c>
      <c r="F7720" s="27"/>
    </row>
    <row r="7721" spans="1:6" x14ac:dyDescent="0.3">
      <c r="A7721" s="7" t="s">
        <v>878</v>
      </c>
      <c r="B7721" s="7" t="s">
        <v>879</v>
      </c>
      <c r="C7721" s="7" t="s">
        <v>7952</v>
      </c>
      <c r="D7721" s="7" t="s">
        <v>7952</v>
      </c>
      <c r="E7721" s="7" t="s">
        <v>7952</v>
      </c>
      <c r="F7721" s="27"/>
    </row>
    <row r="7722" spans="1:6" x14ac:dyDescent="0.3">
      <c r="A7722" s="7" t="s">
        <v>880</v>
      </c>
      <c r="B7722" s="7" t="s">
        <v>881</v>
      </c>
      <c r="C7722" s="7" t="s">
        <v>7952</v>
      </c>
      <c r="D7722" s="7" t="s">
        <v>7952</v>
      </c>
      <c r="E7722" s="7" t="s">
        <v>7952</v>
      </c>
      <c r="F7722" s="27"/>
    </row>
    <row r="7723" spans="1:6" x14ac:dyDescent="0.3">
      <c r="A7723" s="7" t="s">
        <v>882</v>
      </c>
      <c r="B7723" s="7" t="s">
        <v>883</v>
      </c>
      <c r="C7723" s="7" t="s">
        <v>7952</v>
      </c>
      <c r="D7723" s="7" t="s">
        <v>7952</v>
      </c>
      <c r="E7723" s="7" t="s">
        <v>7952</v>
      </c>
      <c r="F7723" s="27"/>
    </row>
    <row r="7724" spans="1:6" x14ac:dyDescent="0.3">
      <c r="A7724" s="7" t="s">
        <v>884</v>
      </c>
      <c r="B7724" s="7" t="s">
        <v>885</v>
      </c>
      <c r="C7724" s="7" t="s">
        <v>7952</v>
      </c>
      <c r="D7724" s="7" t="s">
        <v>7952</v>
      </c>
      <c r="E7724" s="7" t="s">
        <v>7952</v>
      </c>
      <c r="F7724" s="27"/>
    </row>
    <row r="7725" spans="1:6" x14ac:dyDescent="0.3">
      <c r="A7725" s="7" t="s">
        <v>886</v>
      </c>
      <c r="B7725" s="7" t="s">
        <v>887</v>
      </c>
      <c r="C7725" s="7" t="s">
        <v>7952</v>
      </c>
      <c r="D7725" s="7" t="s">
        <v>7952</v>
      </c>
      <c r="E7725" s="7" t="s">
        <v>7952</v>
      </c>
      <c r="F7725" s="27"/>
    </row>
    <row r="7726" spans="1:6" x14ac:dyDescent="0.3">
      <c r="A7726" s="7" t="s">
        <v>888</v>
      </c>
      <c r="B7726" s="7" t="s">
        <v>889</v>
      </c>
      <c r="C7726" s="7" t="s">
        <v>7952</v>
      </c>
      <c r="D7726" s="7" t="s">
        <v>7952</v>
      </c>
      <c r="E7726" s="7" t="s">
        <v>7952</v>
      </c>
      <c r="F7726" s="27"/>
    </row>
    <row r="7727" spans="1:6" x14ac:dyDescent="0.3">
      <c r="A7727" s="7" t="s">
        <v>568</v>
      </c>
      <c r="B7727" s="7" t="s">
        <v>20639</v>
      </c>
      <c r="C7727" s="7" t="s">
        <v>7952</v>
      </c>
      <c r="D7727" s="7" t="s">
        <v>7952</v>
      </c>
      <c r="E7727" s="7" t="s">
        <v>7952</v>
      </c>
      <c r="F7727" s="27"/>
    </row>
    <row r="7728" spans="1:6" x14ac:dyDescent="0.3">
      <c r="A7728" s="7" t="s">
        <v>647</v>
      </c>
      <c r="B7728" s="7" t="s">
        <v>646</v>
      </c>
      <c r="C7728" s="7" t="s">
        <v>7952</v>
      </c>
      <c r="D7728" s="7" t="s">
        <v>7952</v>
      </c>
      <c r="E7728" s="7" t="s">
        <v>7952</v>
      </c>
      <c r="F7728" s="27"/>
    </row>
    <row r="7729" spans="1:6" x14ac:dyDescent="0.3">
      <c r="A7729" s="7" t="s">
        <v>650</v>
      </c>
      <c r="B7729" s="7" t="s">
        <v>20640</v>
      </c>
      <c r="C7729" s="7" t="s">
        <v>7952</v>
      </c>
      <c r="D7729" s="7" t="s">
        <v>7952</v>
      </c>
      <c r="E7729" s="7" t="s">
        <v>7952</v>
      </c>
      <c r="F7729" s="27"/>
    </row>
    <row r="7730" spans="1:6" x14ac:dyDescent="0.3">
      <c r="A7730" s="7" t="s">
        <v>5702</v>
      </c>
      <c r="B7730" s="7" t="s">
        <v>20641</v>
      </c>
      <c r="C7730" s="7" t="s">
        <v>7952</v>
      </c>
      <c r="D7730" s="7" t="s">
        <v>7952</v>
      </c>
      <c r="E7730" s="7" t="s">
        <v>7952</v>
      </c>
      <c r="F7730" s="27"/>
    </row>
    <row r="7731" spans="1:6" x14ac:dyDescent="0.3">
      <c r="A7731" s="7" t="s">
        <v>594</v>
      </c>
      <c r="B7731" s="7" t="s">
        <v>20642</v>
      </c>
      <c r="C7731" s="7" t="s">
        <v>7952</v>
      </c>
      <c r="D7731" s="7" t="s">
        <v>7952</v>
      </c>
      <c r="E7731" s="7" t="s">
        <v>7952</v>
      </c>
      <c r="F7731" s="27"/>
    </row>
    <row r="7732" spans="1:6" x14ac:dyDescent="0.3">
      <c r="A7732" s="7" t="s">
        <v>890</v>
      </c>
      <c r="B7732" s="7" t="s">
        <v>891</v>
      </c>
      <c r="C7732" s="7" t="s">
        <v>7952</v>
      </c>
      <c r="D7732" s="7" t="s">
        <v>7952</v>
      </c>
      <c r="E7732" s="7" t="s">
        <v>7952</v>
      </c>
      <c r="F7732" s="27"/>
    </row>
    <row r="7733" spans="1:6" x14ac:dyDescent="0.3">
      <c r="A7733" s="7" t="s">
        <v>892</v>
      </c>
      <c r="B7733" s="7" t="s">
        <v>893</v>
      </c>
      <c r="C7733" s="7" t="s">
        <v>7952</v>
      </c>
      <c r="D7733" s="7" t="s">
        <v>7952</v>
      </c>
      <c r="E7733" s="7" t="s">
        <v>7952</v>
      </c>
      <c r="F7733" s="27"/>
    </row>
    <row r="7734" spans="1:6" x14ac:dyDescent="0.3">
      <c r="A7734" s="7" t="s">
        <v>906</v>
      </c>
      <c r="B7734" s="7" t="s">
        <v>907</v>
      </c>
      <c r="C7734" s="7" t="s">
        <v>7952</v>
      </c>
      <c r="D7734" s="7" t="s">
        <v>7952</v>
      </c>
      <c r="E7734" s="7" t="s">
        <v>7952</v>
      </c>
      <c r="F7734" s="27"/>
    </row>
    <row r="7735" spans="1:6" x14ac:dyDescent="0.3">
      <c r="A7735" s="7" t="s">
        <v>908</v>
      </c>
      <c r="B7735" s="7" t="s">
        <v>909</v>
      </c>
      <c r="C7735" s="7" t="s">
        <v>7952</v>
      </c>
      <c r="D7735" s="7" t="s">
        <v>7952</v>
      </c>
      <c r="E7735" s="7" t="s">
        <v>7952</v>
      </c>
      <c r="F7735" s="27"/>
    </row>
    <row r="7736" spans="1:6" x14ac:dyDescent="0.3">
      <c r="A7736" s="7" t="s">
        <v>910</v>
      </c>
      <c r="B7736" s="7" t="s">
        <v>911</v>
      </c>
      <c r="C7736" s="7" t="s">
        <v>7952</v>
      </c>
      <c r="D7736" s="7" t="s">
        <v>7952</v>
      </c>
      <c r="E7736" s="7" t="s">
        <v>7952</v>
      </c>
      <c r="F7736" s="27"/>
    </row>
    <row r="7737" spans="1:6" x14ac:dyDescent="0.3">
      <c r="A7737" s="7" t="s">
        <v>912</v>
      </c>
      <c r="B7737" s="7" t="s">
        <v>913</v>
      </c>
      <c r="C7737" s="7" t="s">
        <v>7952</v>
      </c>
      <c r="D7737" s="7" t="s">
        <v>7952</v>
      </c>
      <c r="E7737" s="7" t="s">
        <v>7952</v>
      </c>
      <c r="F7737" s="27"/>
    </row>
    <row r="7738" spans="1:6" x14ac:dyDescent="0.3">
      <c r="A7738" s="7" t="s">
        <v>914</v>
      </c>
      <c r="B7738" s="7" t="s">
        <v>915</v>
      </c>
      <c r="C7738" s="7" t="s">
        <v>7952</v>
      </c>
      <c r="D7738" s="7" t="s">
        <v>7952</v>
      </c>
      <c r="E7738" s="7" t="s">
        <v>7952</v>
      </c>
      <c r="F7738" s="27"/>
    </row>
    <row r="7739" spans="1:6" x14ac:dyDescent="0.3">
      <c r="A7739" s="7" t="s">
        <v>916</v>
      </c>
      <c r="B7739" s="7" t="s">
        <v>917</v>
      </c>
      <c r="C7739" s="7" t="s">
        <v>7952</v>
      </c>
      <c r="D7739" s="7" t="s">
        <v>7952</v>
      </c>
      <c r="E7739" s="7" t="s">
        <v>7952</v>
      </c>
      <c r="F7739" s="27"/>
    </row>
    <row r="7740" spans="1:6" x14ac:dyDescent="0.3">
      <c r="A7740" s="7" t="s">
        <v>918</v>
      </c>
      <c r="B7740" s="7" t="s">
        <v>919</v>
      </c>
      <c r="C7740" s="7" t="s">
        <v>7952</v>
      </c>
      <c r="D7740" s="7" t="s">
        <v>7952</v>
      </c>
      <c r="E7740" s="7" t="s">
        <v>7952</v>
      </c>
      <c r="F7740" s="27"/>
    </row>
    <row r="7741" spans="1:6" x14ac:dyDescent="0.3">
      <c r="A7741" s="7" t="s">
        <v>920</v>
      </c>
      <c r="B7741" s="7" t="s">
        <v>921</v>
      </c>
      <c r="C7741" s="7" t="s">
        <v>7952</v>
      </c>
      <c r="D7741" s="7" t="s">
        <v>7952</v>
      </c>
      <c r="E7741" s="7" t="s">
        <v>7952</v>
      </c>
      <c r="F7741" s="27"/>
    </row>
    <row r="7742" spans="1:6" x14ac:dyDescent="0.3">
      <c r="A7742" s="7" t="s">
        <v>922</v>
      </c>
      <c r="B7742" s="7" t="s">
        <v>923</v>
      </c>
      <c r="C7742" s="7" t="s">
        <v>7952</v>
      </c>
      <c r="D7742" s="7" t="s">
        <v>7952</v>
      </c>
      <c r="E7742" s="7" t="s">
        <v>7952</v>
      </c>
      <c r="F7742" s="27"/>
    </row>
    <row r="7743" spans="1:6" x14ac:dyDescent="0.3">
      <c r="A7743" s="7" t="s">
        <v>924</v>
      </c>
      <c r="B7743" s="7" t="s">
        <v>925</v>
      </c>
      <c r="C7743" s="7" t="s">
        <v>7952</v>
      </c>
      <c r="D7743" s="7" t="s">
        <v>7952</v>
      </c>
      <c r="E7743" s="7" t="s">
        <v>7952</v>
      </c>
      <c r="F7743" s="27"/>
    </row>
    <row r="7744" spans="1:6" x14ac:dyDescent="0.3">
      <c r="A7744" s="7" t="s">
        <v>5753</v>
      </c>
      <c r="B7744" s="7" t="s">
        <v>5754</v>
      </c>
      <c r="C7744" s="7" t="s">
        <v>7952</v>
      </c>
      <c r="D7744" s="7" t="s">
        <v>7952</v>
      </c>
      <c r="E7744" s="7" t="s">
        <v>7952</v>
      </c>
      <c r="F7744" s="27"/>
    </row>
    <row r="7745" spans="1:6" x14ac:dyDescent="0.3">
      <c r="A7745" s="7" t="s">
        <v>926</v>
      </c>
      <c r="B7745" s="7" t="s">
        <v>927</v>
      </c>
      <c r="C7745" s="7" t="s">
        <v>7952</v>
      </c>
      <c r="D7745" s="7" t="s">
        <v>7952</v>
      </c>
      <c r="E7745" s="7" t="s">
        <v>7952</v>
      </c>
      <c r="F7745" s="27"/>
    </row>
    <row r="7746" spans="1:6" x14ac:dyDescent="0.3">
      <c r="A7746" s="7" t="s">
        <v>928</v>
      </c>
      <c r="B7746" s="7" t="s">
        <v>929</v>
      </c>
      <c r="C7746" s="7" t="s">
        <v>7952</v>
      </c>
      <c r="D7746" s="7" t="s">
        <v>7952</v>
      </c>
      <c r="E7746" s="7" t="s">
        <v>7952</v>
      </c>
      <c r="F7746" s="27"/>
    </row>
    <row r="7747" spans="1:6" x14ac:dyDescent="0.3">
      <c r="A7747" s="7" t="s">
        <v>932</v>
      </c>
      <c r="B7747" s="7" t="s">
        <v>933</v>
      </c>
      <c r="C7747" s="7" t="s">
        <v>7952</v>
      </c>
      <c r="D7747" s="7" t="s">
        <v>7952</v>
      </c>
      <c r="E7747" s="7" t="s">
        <v>7952</v>
      </c>
      <c r="F7747" s="27"/>
    </row>
    <row r="7748" spans="1:6" x14ac:dyDescent="0.3">
      <c r="A7748" s="7" t="s">
        <v>5761</v>
      </c>
      <c r="B7748" s="7" t="s">
        <v>5762</v>
      </c>
      <c r="C7748" s="7" t="s">
        <v>7952</v>
      </c>
      <c r="D7748" s="7" t="s">
        <v>7952</v>
      </c>
      <c r="E7748" s="7" t="s">
        <v>7952</v>
      </c>
      <c r="F7748" s="27"/>
    </row>
    <row r="7749" spans="1:6" x14ac:dyDescent="0.3">
      <c r="A7749" s="7" t="s">
        <v>5763</v>
      </c>
      <c r="B7749" s="7" t="s">
        <v>5764</v>
      </c>
      <c r="C7749" s="7" t="s">
        <v>7952</v>
      </c>
      <c r="D7749" s="7" t="s">
        <v>7952</v>
      </c>
      <c r="E7749" s="7" t="s">
        <v>7952</v>
      </c>
      <c r="F7749" s="27"/>
    </row>
    <row r="7750" spans="1:6" x14ac:dyDescent="0.3">
      <c r="A7750" s="7" t="s">
        <v>5765</v>
      </c>
      <c r="B7750" s="7" t="s">
        <v>5766</v>
      </c>
      <c r="C7750" s="7" t="s">
        <v>7952</v>
      </c>
      <c r="D7750" s="7" t="s">
        <v>7952</v>
      </c>
      <c r="E7750" s="7" t="s">
        <v>7952</v>
      </c>
      <c r="F7750" s="27"/>
    </row>
    <row r="7751" spans="1:6" x14ac:dyDescent="0.3">
      <c r="A7751" s="7" t="s">
        <v>5767</v>
      </c>
      <c r="B7751" s="7" t="s">
        <v>5768</v>
      </c>
      <c r="C7751" s="7" t="s">
        <v>7952</v>
      </c>
      <c r="D7751" s="7" t="s">
        <v>7952</v>
      </c>
      <c r="E7751" s="7" t="s">
        <v>7952</v>
      </c>
      <c r="F7751" s="27"/>
    </row>
    <row r="7752" spans="1:6" x14ac:dyDescent="0.3">
      <c r="A7752" s="7" t="s">
        <v>934</v>
      </c>
      <c r="B7752" s="7" t="s">
        <v>935</v>
      </c>
      <c r="C7752" s="7" t="s">
        <v>7952</v>
      </c>
      <c r="D7752" s="7" t="s">
        <v>7952</v>
      </c>
      <c r="E7752" s="7" t="s">
        <v>7952</v>
      </c>
      <c r="F7752" s="27"/>
    </row>
    <row r="7753" spans="1:6" x14ac:dyDescent="0.3">
      <c r="A7753" s="7" t="s">
        <v>5769</v>
      </c>
      <c r="B7753" s="7" t="s">
        <v>5770</v>
      </c>
      <c r="C7753" s="7" t="s">
        <v>7952</v>
      </c>
      <c r="D7753" s="7" t="s">
        <v>7952</v>
      </c>
      <c r="E7753" s="7" t="s">
        <v>7952</v>
      </c>
      <c r="F7753" s="27"/>
    </row>
    <row r="7754" spans="1:6" x14ac:dyDescent="0.3">
      <c r="A7754" s="7" t="s">
        <v>936</v>
      </c>
      <c r="B7754" s="7" t="s">
        <v>937</v>
      </c>
      <c r="C7754" s="7" t="s">
        <v>7952</v>
      </c>
      <c r="D7754" s="7" t="s">
        <v>7952</v>
      </c>
      <c r="E7754" s="7" t="s">
        <v>7952</v>
      </c>
      <c r="F7754" s="27"/>
    </row>
    <row r="7755" spans="1:6" x14ac:dyDescent="0.3">
      <c r="A7755" s="7" t="s">
        <v>5600</v>
      </c>
      <c r="B7755" s="7" t="s">
        <v>5601</v>
      </c>
      <c r="C7755" s="7" t="s">
        <v>7952</v>
      </c>
      <c r="D7755" s="7" t="s">
        <v>7952</v>
      </c>
      <c r="E7755" s="7" t="s">
        <v>7952</v>
      </c>
      <c r="F7755" s="27"/>
    </row>
    <row r="7756" spans="1:6" x14ac:dyDescent="0.3">
      <c r="A7756" s="7" t="s">
        <v>938</v>
      </c>
      <c r="B7756" s="7" t="s">
        <v>939</v>
      </c>
      <c r="C7756" s="7" t="s">
        <v>7952</v>
      </c>
      <c r="D7756" s="7" t="s">
        <v>7952</v>
      </c>
      <c r="E7756" s="7" t="s">
        <v>7952</v>
      </c>
      <c r="F7756" s="27"/>
    </row>
    <row r="7757" spans="1:6" x14ac:dyDescent="0.3">
      <c r="A7757" s="7" t="s">
        <v>940</v>
      </c>
      <c r="B7757" s="7" t="s">
        <v>941</v>
      </c>
      <c r="C7757" s="7" t="s">
        <v>7952</v>
      </c>
      <c r="D7757" s="7" t="s">
        <v>7952</v>
      </c>
      <c r="E7757" s="7" t="s">
        <v>7952</v>
      </c>
      <c r="F7757" s="27"/>
    </row>
    <row r="7758" spans="1:6" x14ac:dyDescent="0.3">
      <c r="A7758" s="7" t="s">
        <v>942</v>
      </c>
      <c r="B7758" s="7" t="s">
        <v>943</v>
      </c>
      <c r="C7758" s="7" t="s">
        <v>7952</v>
      </c>
      <c r="D7758" s="7" t="s">
        <v>7952</v>
      </c>
      <c r="E7758" s="7" t="s">
        <v>7952</v>
      </c>
      <c r="F7758" s="27"/>
    </row>
    <row r="7759" spans="1:6" x14ac:dyDescent="0.3">
      <c r="A7759" s="7" t="s">
        <v>944</v>
      </c>
      <c r="B7759" s="7" t="s">
        <v>945</v>
      </c>
      <c r="C7759" s="7" t="s">
        <v>7952</v>
      </c>
      <c r="D7759" s="7" t="s">
        <v>7952</v>
      </c>
      <c r="E7759" s="7" t="s">
        <v>7952</v>
      </c>
      <c r="F7759" s="27"/>
    </row>
    <row r="7760" spans="1:6" x14ac:dyDescent="0.3">
      <c r="A7760" s="7" t="s">
        <v>946</v>
      </c>
      <c r="B7760" s="7" t="s">
        <v>947</v>
      </c>
      <c r="C7760" s="7" t="s">
        <v>7952</v>
      </c>
      <c r="D7760" s="7" t="s">
        <v>7952</v>
      </c>
      <c r="E7760" s="7" t="s">
        <v>7952</v>
      </c>
      <c r="F7760" s="27"/>
    </row>
    <row r="7761" spans="1:6" x14ac:dyDescent="0.3">
      <c r="A7761" s="7" t="s">
        <v>948</v>
      </c>
      <c r="B7761" s="7" t="s">
        <v>949</v>
      </c>
      <c r="C7761" s="7" t="s">
        <v>7952</v>
      </c>
      <c r="D7761" s="7" t="s">
        <v>7952</v>
      </c>
      <c r="E7761" s="7" t="s">
        <v>7952</v>
      </c>
      <c r="F7761" s="27"/>
    </row>
    <row r="7762" spans="1:6" x14ac:dyDescent="0.3">
      <c r="A7762" s="7" t="s">
        <v>950</v>
      </c>
      <c r="B7762" s="7" t="s">
        <v>951</v>
      </c>
      <c r="C7762" s="7" t="s">
        <v>7952</v>
      </c>
      <c r="D7762" s="7" t="s">
        <v>7952</v>
      </c>
      <c r="E7762" s="7" t="s">
        <v>7952</v>
      </c>
      <c r="F7762" s="27"/>
    </row>
    <row r="7763" spans="1:6" x14ac:dyDescent="0.3">
      <c r="A7763" s="7" t="s">
        <v>956</v>
      </c>
      <c r="B7763" s="7" t="s">
        <v>20643</v>
      </c>
      <c r="C7763" s="7" t="s">
        <v>7952</v>
      </c>
      <c r="D7763" s="7" t="s">
        <v>7952</v>
      </c>
      <c r="E7763" s="7" t="s">
        <v>7952</v>
      </c>
      <c r="F7763" s="27"/>
    </row>
    <row r="7764" spans="1:6" x14ac:dyDescent="0.3">
      <c r="A7764" s="7" t="s">
        <v>2221</v>
      </c>
      <c r="B7764" s="7" t="s">
        <v>2222</v>
      </c>
      <c r="C7764" s="7" t="s">
        <v>7952</v>
      </c>
      <c r="D7764" s="7" t="s">
        <v>7952</v>
      </c>
      <c r="E7764" s="7" t="s">
        <v>7952</v>
      </c>
      <c r="F7764" s="27"/>
    </row>
    <row r="7765" spans="1:6" x14ac:dyDescent="0.3">
      <c r="A7765" s="7" t="s">
        <v>1301</v>
      </c>
      <c r="B7765" s="7" t="s">
        <v>20644</v>
      </c>
      <c r="C7765" s="7" t="s">
        <v>7952</v>
      </c>
      <c r="D7765" s="7" t="s">
        <v>7952</v>
      </c>
      <c r="E7765" s="7" t="s">
        <v>7952</v>
      </c>
      <c r="F7765" s="27"/>
    </row>
    <row r="7766" spans="1:6" x14ac:dyDescent="0.3">
      <c r="A7766" s="7" t="s">
        <v>1228</v>
      </c>
      <c r="B7766" s="7" t="s">
        <v>1229</v>
      </c>
      <c r="C7766" s="7" t="s">
        <v>7952</v>
      </c>
      <c r="D7766" s="7" t="s">
        <v>7952</v>
      </c>
      <c r="E7766" s="7" t="s">
        <v>7952</v>
      </c>
      <c r="F7766" s="27"/>
    </row>
    <row r="7767" spans="1:6" x14ac:dyDescent="0.3">
      <c r="A7767" s="7" t="s">
        <v>961</v>
      </c>
      <c r="B7767" s="7" t="s">
        <v>20645</v>
      </c>
      <c r="C7767" s="7" t="s">
        <v>7952</v>
      </c>
      <c r="D7767" s="7" t="s">
        <v>7952</v>
      </c>
      <c r="E7767" s="7" t="s">
        <v>7952</v>
      </c>
      <c r="F7767" s="27"/>
    </row>
    <row r="7768" spans="1:6" x14ac:dyDescent="0.3">
      <c r="A7768" s="7" t="s">
        <v>7537</v>
      </c>
      <c r="B7768" s="7" t="s">
        <v>7538</v>
      </c>
      <c r="C7768" s="7" t="s">
        <v>7952</v>
      </c>
      <c r="D7768" s="7" t="s">
        <v>7952</v>
      </c>
      <c r="E7768" s="7" t="s">
        <v>7952</v>
      </c>
      <c r="F7768" s="27"/>
    </row>
    <row r="7769" spans="1:6" x14ac:dyDescent="0.3">
      <c r="A7769" s="7" t="s">
        <v>7539</v>
      </c>
      <c r="B7769" s="7" t="s">
        <v>7540</v>
      </c>
      <c r="C7769" s="7" t="s">
        <v>7952</v>
      </c>
      <c r="D7769" s="7" t="s">
        <v>7952</v>
      </c>
      <c r="E7769" s="7" t="s">
        <v>7952</v>
      </c>
      <c r="F7769" s="27"/>
    </row>
    <row r="7770" spans="1:6" x14ac:dyDescent="0.3">
      <c r="A7770" s="7" t="s">
        <v>7541</v>
      </c>
      <c r="B7770" s="7" t="s">
        <v>7542</v>
      </c>
      <c r="C7770" s="7" t="s">
        <v>7952</v>
      </c>
      <c r="D7770" s="7" t="s">
        <v>7952</v>
      </c>
      <c r="E7770" s="7" t="s">
        <v>7952</v>
      </c>
      <c r="F7770" s="27"/>
    </row>
    <row r="7771" spans="1:6" x14ac:dyDescent="0.3">
      <c r="A7771" s="7" t="s">
        <v>6616</v>
      </c>
      <c r="B7771" s="7" t="s">
        <v>6617</v>
      </c>
      <c r="C7771" s="7" t="s">
        <v>7952</v>
      </c>
      <c r="D7771" s="7" t="s">
        <v>7952</v>
      </c>
      <c r="E7771" s="7" t="s">
        <v>7952</v>
      </c>
      <c r="F7771" s="27"/>
    </row>
    <row r="7772" spans="1:6" x14ac:dyDescent="0.3">
      <c r="A7772" s="7" t="s">
        <v>615</v>
      </c>
      <c r="B7772" s="7" t="s">
        <v>20646</v>
      </c>
      <c r="C7772" s="7" t="s">
        <v>7952</v>
      </c>
      <c r="D7772" s="7" t="s">
        <v>7952</v>
      </c>
      <c r="E7772" s="7" t="s">
        <v>7952</v>
      </c>
      <c r="F7772" s="27"/>
    </row>
    <row r="7773" spans="1:6" x14ac:dyDescent="0.3">
      <c r="A7773" s="7" t="s">
        <v>669</v>
      </c>
      <c r="B7773" s="7" t="s">
        <v>962</v>
      </c>
      <c r="C7773" s="7" t="s">
        <v>7952</v>
      </c>
      <c r="D7773" s="7" t="s">
        <v>7952</v>
      </c>
      <c r="E7773" s="7" t="s">
        <v>7952</v>
      </c>
      <c r="F7773" s="27"/>
    </row>
    <row r="7774" spans="1:6" x14ac:dyDescent="0.3">
      <c r="A7774" s="7" t="s">
        <v>597</v>
      </c>
      <c r="B7774" s="7" t="s">
        <v>963</v>
      </c>
      <c r="C7774" s="7" t="s">
        <v>7952</v>
      </c>
      <c r="D7774" s="7" t="s">
        <v>7952</v>
      </c>
      <c r="E7774" s="7" t="s">
        <v>7952</v>
      </c>
      <c r="F7774" s="27"/>
    </row>
    <row r="7775" spans="1:6" x14ac:dyDescent="0.3">
      <c r="A7775" s="7" t="s">
        <v>621</v>
      </c>
      <c r="B7775" s="7" t="s">
        <v>20647</v>
      </c>
      <c r="C7775" s="7" t="s">
        <v>7952</v>
      </c>
      <c r="D7775" s="7" t="s">
        <v>7952</v>
      </c>
      <c r="E7775" s="7" t="s">
        <v>7952</v>
      </c>
      <c r="F7775" s="27"/>
    </row>
    <row r="7776" spans="1:6" x14ac:dyDescent="0.3">
      <c r="A7776" s="7" t="s">
        <v>624</v>
      </c>
      <c r="B7776" s="7" t="s">
        <v>20648</v>
      </c>
      <c r="C7776" s="7" t="s">
        <v>7952</v>
      </c>
      <c r="D7776" s="7" t="s">
        <v>7952</v>
      </c>
      <c r="E7776" s="7" t="s">
        <v>7952</v>
      </c>
      <c r="F7776" s="27"/>
    </row>
    <row r="7777" spans="1:6" x14ac:dyDescent="0.3">
      <c r="A7777" s="7" t="s">
        <v>571</v>
      </c>
      <c r="B7777" s="7" t="s">
        <v>20649</v>
      </c>
      <c r="C7777" s="7" t="s">
        <v>7952</v>
      </c>
      <c r="D7777" s="7" t="s">
        <v>7952</v>
      </c>
      <c r="E7777" s="7" t="s">
        <v>7952</v>
      </c>
      <c r="F7777" s="27"/>
    </row>
    <row r="7778" spans="1:6" x14ac:dyDescent="0.3">
      <c r="A7778" s="7" t="s">
        <v>574</v>
      </c>
      <c r="B7778" s="7" t="s">
        <v>20650</v>
      </c>
      <c r="C7778" s="7" t="s">
        <v>7952</v>
      </c>
      <c r="D7778" s="7" t="s">
        <v>7952</v>
      </c>
      <c r="E7778" s="7" t="s">
        <v>7952</v>
      </c>
      <c r="F7778" s="27"/>
    </row>
    <row r="7779" spans="1:6" x14ac:dyDescent="0.3">
      <c r="A7779" s="7" t="s">
        <v>5637</v>
      </c>
      <c r="B7779" s="7" t="s">
        <v>5638</v>
      </c>
      <c r="C7779" s="7" t="s">
        <v>7952</v>
      </c>
      <c r="D7779" s="7" t="s">
        <v>7952</v>
      </c>
      <c r="E7779" s="7" t="s">
        <v>7952</v>
      </c>
      <c r="F7779" s="27"/>
    </row>
    <row r="7780" spans="1:6" x14ac:dyDescent="0.3">
      <c r="A7780" s="7" t="s">
        <v>5694</v>
      </c>
      <c r="B7780" s="7" t="s">
        <v>20651</v>
      </c>
      <c r="C7780" s="7" t="s">
        <v>7952</v>
      </c>
      <c r="D7780" s="7" t="s">
        <v>7952</v>
      </c>
      <c r="E7780" s="7" t="s">
        <v>7952</v>
      </c>
      <c r="F7780" s="27"/>
    </row>
    <row r="7781" spans="1:6" x14ac:dyDescent="0.3">
      <c r="A7781" s="7" t="s">
        <v>964</v>
      </c>
      <c r="B7781" s="7" t="s">
        <v>20652</v>
      </c>
      <c r="C7781" s="7" t="s">
        <v>7952</v>
      </c>
      <c r="D7781" s="7" t="s">
        <v>7952</v>
      </c>
      <c r="E7781" s="7" t="s">
        <v>7952</v>
      </c>
      <c r="F7781" s="27"/>
    </row>
    <row r="7782" spans="1:6" x14ac:dyDescent="0.3">
      <c r="A7782" s="7" t="s">
        <v>968</v>
      </c>
      <c r="B7782" s="7" t="s">
        <v>20653</v>
      </c>
      <c r="C7782" s="7" t="s">
        <v>7952</v>
      </c>
      <c r="D7782" s="7" t="s">
        <v>7952</v>
      </c>
      <c r="E7782" s="7" t="s">
        <v>7952</v>
      </c>
      <c r="F7782" s="27"/>
    </row>
    <row r="7783" spans="1:6" x14ac:dyDescent="0.3">
      <c r="A7783" s="7" t="s">
        <v>1331</v>
      </c>
      <c r="B7783" s="7" t="s">
        <v>20654</v>
      </c>
      <c r="C7783" s="7" t="s">
        <v>7952</v>
      </c>
      <c r="D7783" s="7" t="s">
        <v>7952</v>
      </c>
      <c r="E7783" s="7" t="s">
        <v>7952</v>
      </c>
      <c r="F7783" s="27"/>
    </row>
    <row r="7784" spans="1:6" x14ac:dyDescent="0.3">
      <c r="A7784" s="7" t="s">
        <v>553</v>
      </c>
      <c r="B7784" s="7" t="s">
        <v>20655</v>
      </c>
      <c r="C7784" s="7" t="s">
        <v>7952</v>
      </c>
      <c r="D7784" s="7" t="s">
        <v>7952</v>
      </c>
      <c r="E7784" s="7" t="s">
        <v>7952</v>
      </c>
      <c r="F7784" s="27"/>
    </row>
    <row r="7785" spans="1:6" x14ac:dyDescent="0.3">
      <c r="A7785" s="7" t="s">
        <v>600</v>
      </c>
      <c r="B7785" s="7" t="s">
        <v>15377</v>
      </c>
      <c r="C7785" s="7" t="s">
        <v>7952</v>
      </c>
      <c r="D7785" s="7" t="s">
        <v>7952</v>
      </c>
      <c r="E7785" s="7" t="s">
        <v>7952</v>
      </c>
      <c r="F7785" s="27"/>
    </row>
    <row r="7786" spans="1:6" x14ac:dyDescent="0.3">
      <c r="A7786" s="7" t="s">
        <v>5828</v>
      </c>
      <c r="B7786" s="7" t="s">
        <v>5829</v>
      </c>
      <c r="C7786" s="7" t="s">
        <v>7952</v>
      </c>
      <c r="D7786" s="7" t="s">
        <v>7952</v>
      </c>
      <c r="E7786" s="7" t="s">
        <v>7952</v>
      </c>
      <c r="F7786" s="27"/>
    </row>
    <row r="7787" spans="1:6" x14ac:dyDescent="0.3">
      <c r="A7787" s="7" t="s">
        <v>6100</v>
      </c>
      <c r="B7787" s="7" t="s">
        <v>20656</v>
      </c>
      <c r="C7787" s="7" t="s">
        <v>7952</v>
      </c>
      <c r="D7787" s="7" t="s">
        <v>7952</v>
      </c>
      <c r="E7787" s="7" t="s">
        <v>7952</v>
      </c>
      <c r="F7787" s="27"/>
    </row>
    <row r="7788" spans="1:6" x14ac:dyDescent="0.3">
      <c r="A7788" s="7" t="s">
        <v>5676</v>
      </c>
      <c r="B7788" s="7" t="s">
        <v>20657</v>
      </c>
      <c r="C7788" s="7" t="s">
        <v>7952</v>
      </c>
      <c r="D7788" s="7" t="s">
        <v>7952</v>
      </c>
      <c r="E7788" s="7" t="s">
        <v>7952</v>
      </c>
      <c r="F7788" s="27"/>
    </row>
    <row r="7789" spans="1:6" x14ac:dyDescent="0.3">
      <c r="A7789" s="7" t="s">
        <v>6095</v>
      </c>
      <c r="B7789" s="7" t="s">
        <v>20658</v>
      </c>
      <c r="C7789" s="7" t="s">
        <v>7952</v>
      </c>
      <c r="D7789" s="7" t="s">
        <v>7952</v>
      </c>
      <c r="E7789" s="7" t="s">
        <v>7952</v>
      </c>
      <c r="F7789" s="27"/>
    </row>
    <row r="7790" spans="1:6" x14ac:dyDescent="0.3">
      <c r="A7790" s="7" t="s">
        <v>627</v>
      </c>
      <c r="B7790" s="7" t="s">
        <v>20659</v>
      </c>
      <c r="C7790" s="7" t="s">
        <v>7952</v>
      </c>
      <c r="D7790" s="7" t="s">
        <v>7952</v>
      </c>
      <c r="E7790" s="7" t="s">
        <v>7952</v>
      </c>
      <c r="F7790" s="27"/>
    </row>
    <row r="7791" spans="1:6" x14ac:dyDescent="0.3">
      <c r="A7791" s="7" t="s">
        <v>1465</v>
      </c>
      <c r="B7791" s="7" t="s">
        <v>1466</v>
      </c>
      <c r="C7791" s="7" t="s">
        <v>7952</v>
      </c>
      <c r="D7791" s="7" t="s">
        <v>7952</v>
      </c>
      <c r="E7791" s="7" t="s">
        <v>7952</v>
      </c>
      <c r="F7791" s="27"/>
    </row>
    <row r="7792" spans="1:6" x14ac:dyDescent="0.3">
      <c r="A7792" s="7" t="s">
        <v>2692</v>
      </c>
      <c r="B7792" s="7" t="s">
        <v>2693</v>
      </c>
      <c r="C7792" s="7" t="s">
        <v>7952</v>
      </c>
      <c r="D7792" s="7" t="s">
        <v>7952</v>
      </c>
      <c r="E7792" s="7" t="s">
        <v>7952</v>
      </c>
      <c r="F7792" s="27"/>
    </row>
    <row r="7793" spans="1:6" x14ac:dyDescent="0.3">
      <c r="A7793" s="7" t="s">
        <v>2055</v>
      </c>
      <c r="B7793" s="7" t="s">
        <v>20660</v>
      </c>
      <c r="C7793" s="7" t="s">
        <v>7952</v>
      </c>
      <c r="D7793" s="7" t="s">
        <v>7952</v>
      </c>
      <c r="E7793" s="7" t="s">
        <v>7952</v>
      </c>
      <c r="F7793" s="27"/>
    </row>
    <row r="7794" spans="1:6" x14ac:dyDescent="0.3">
      <c r="A7794" s="7" t="s">
        <v>981</v>
      </c>
      <c r="B7794" s="7" t="s">
        <v>982</v>
      </c>
      <c r="C7794" s="7" t="s">
        <v>7952</v>
      </c>
      <c r="D7794" s="7" t="s">
        <v>7952</v>
      </c>
      <c r="E7794" s="7" t="s">
        <v>7952</v>
      </c>
      <c r="F7794" s="27"/>
    </row>
    <row r="7795" spans="1:6" x14ac:dyDescent="0.3">
      <c r="A7795" s="7" t="s">
        <v>985</v>
      </c>
      <c r="B7795" s="7" t="s">
        <v>986</v>
      </c>
      <c r="C7795" s="7" t="s">
        <v>7952</v>
      </c>
      <c r="D7795" s="7" t="s">
        <v>7952</v>
      </c>
      <c r="E7795" s="7" t="s">
        <v>7952</v>
      </c>
      <c r="F7795" s="27"/>
    </row>
    <row r="7796" spans="1:6" x14ac:dyDescent="0.3">
      <c r="A7796" s="7" t="s">
        <v>987</v>
      </c>
      <c r="B7796" s="7" t="s">
        <v>988</v>
      </c>
      <c r="C7796" s="7" t="s">
        <v>7952</v>
      </c>
      <c r="D7796" s="7" t="s">
        <v>7952</v>
      </c>
      <c r="E7796" s="7" t="s">
        <v>7952</v>
      </c>
      <c r="F7796" s="27"/>
    </row>
    <row r="7797" spans="1:6" x14ac:dyDescent="0.3">
      <c r="A7797" s="7" t="s">
        <v>989</v>
      </c>
      <c r="B7797" s="7" t="s">
        <v>990</v>
      </c>
      <c r="C7797" s="7" t="s">
        <v>7952</v>
      </c>
      <c r="D7797" s="7" t="s">
        <v>7952</v>
      </c>
      <c r="E7797" s="7" t="s">
        <v>7952</v>
      </c>
      <c r="F7797" s="27"/>
    </row>
    <row r="7798" spans="1:6" x14ac:dyDescent="0.3">
      <c r="A7798" s="7" t="s">
        <v>991</v>
      </c>
      <c r="B7798" s="7" t="s">
        <v>992</v>
      </c>
      <c r="C7798" s="7" t="s">
        <v>7952</v>
      </c>
      <c r="D7798" s="7" t="s">
        <v>7952</v>
      </c>
      <c r="E7798" s="7" t="s">
        <v>7952</v>
      </c>
      <c r="F7798" s="27"/>
    </row>
    <row r="7799" spans="1:6" x14ac:dyDescent="0.3">
      <c r="A7799" s="7" t="s">
        <v>995</v>
      </c>
      <c r="B7799" s="7" t="s">
        <v>996</v>
      </c>
      <c r="C7799" s="7" t="s">
        <v>7952</v>
      </c>
      <c r="D7799" s="7" t="s">
        <v>7952</v>
      </c>
      <c r="E7799" s="7" t="s">
        <v>7952</v>
      </c>
      <c r="F7799" s="27"/>
    </row>
    <row r="7800" spans="1:6" x14ac:dyDescent="0.3">
      <c r="A7800" s="7" t="s">
        <v>997</v>
      </c>
      <c r="B7800" s="7" t="s">
        <v>998</v>
      </c>
      <c r="C7800" s="7" t="s">
        <v>7952</v>
      </c>
      <c r="D7800" s="7" t="s">
        <v>7952</v>
      </c>
      <c r="E7800" s="7" t="s">
        <v>7952</v>
      </c>
      <c r="F7800" s="27"/>
    </row>
    <row r="7801" spans="1:6" x14ac:dyDescent="0.3">
      <c r="A7801" s="7" t="s">
        <v>999</v>
      </c>
      <c r="B7801" s="7" t="s">
        <v>1000</v>
      </c>
      <c r="C7801" s="7" t="s">
        <v>7952</v>
      </c>
      <c r="D7801" s="7" t="s">
        <v>7952</v>
      </c>
      <c r="E7801" s="7" t="s">
        <v>7952</v>
      </c>
      <c r="F7801" s="27"/>
    </row>
    <row r="7802" spans="1:6" x14ac:dyDescent="0.3">
      <c r="A7802" s="7" t="s">
        <v>1001</v>
      </c>
      <c r="B7802" s="7" t="s">
        <v>20661</v>
      </c>
      <c r="C7802" s="7" t="s">
        <v>7952</v>
      </c>
      <c r="D7802" s="7" t="s">
        <v>7952</v>
      </c>
      <c r="E7802" s="7" t="s">
        <v>7952</v>
      </c>
      <c r="F7802" s="27"/>
    </row>
    <row r="7803" spans="1:6" x14ac:dyDescent="0.3">
      <c r="A7803" s="7" t="s">
        <v>6061</v>
      </c>
      <c r="B7803" s="7" t="s">
        <v>6062</v>
      </c>
      <c r="C7803" s="7" t="s">
        <v>7952</v>
      </c>
      <c r="D7803" s="7" t="s">
        <v>7952</v>
      </c>
      <c r="E7803" s="7" t="s">
        <v>7952</v>
      </c>
      <c r="F7803" s="27"/>
    </row>
    <row r="7804" spans="1:6" x14ac:dyDescent="0.3">
      <c r="A7804" s="7" t="s">
        <v>6063</v>
      </c>
      <c r="B7804" s="7" t="s">
        <v>6064</v>
      </c>
      <c r="C7804" s="7" t="s">
        <v>7952</v>
      </c>
      <c r="D7804" s="7" t="s">
        <v>7952</v>
      </c>
      <c r="E7804" s="7" t="s">
        <v>7952</v>
      </c>
      <c r="F7804" s="27"/>
    </row>
    <row r="7805" spans="1:6" x14ac:dyDescent="0.3">
      <c r="A7805" s="7" t="s">
        <v>6120</v>
      </c>
      <c r="B7805" s="7" t="s">
        <v>6121</v>
      </c>
      <c r="C7805" s="7" t="s">
        <v>7952</v>
      </c>
      <c r="D7805" s="7" t="s">
        <v>7952</v>
      </c>
      <c r="E7805" s="7" t="s">
        <v>7952</v>
      </c>
      <c r="F7805" s="27"/>
    </row>
    <row r="7806" spans="1:6" x14ac:dyDescent="0.3">
      <c r="A7806" s="7" t="s">
        <v>6065</v>
      </c>
      <c r="B7806" s="7" t="s">
        <v>6066</v>
      </c>
      <c r="C7806" s="7" t="s">
        <v>7952</v>
      </c>
      <c r="D7806" s="7" t="s">
        <v>7952</v>
      </c>
      <c r="E7806" s="7" t="s">
        <v>7952</v>
      </c>
      <c r="F7806" s="27"/>
    </row>
    <row r="7807" spans="1:6" x14ac:dyDescent="0.3">
      <c r="A7807" s="7" t="s">
        <v>1003</v>
      </c>
      <c r="B7807" s="7" t="s">
        <v>1004</v>
      </c>
      <c r="C7807" s="7" t="s">
        <v>7952</v>
      </c>
      <c r="D7807" s="7" t="s">
        <v>7952</v>
      </c>
      <c r="E7807" s="7" t="s">
        <v>7952</v>
      </c>
      <c r="F7807" s="27"/>
    </row>
    <row r="7808" spans="1:6" x14ac:dyDescent="0.3">
      <c r="A7808" s="7" t="s">
        <v>5778</v>
      </c>
      <c r="B7808" s="7" t="s">
        <v>5779</v>
      </c>
      <c r="C7808" s="7" t="s">
        <v>7952</v>
      </c>
      <c r="D7808" s="7" t="s">
        <v>7952</v>
      </c>
      <c r="E7808" s="7" t="s">
        <v>7952</v>
      </c>
      <c r="F7808" s="27"/>
    </row>
    <row r="7809" spans="1:6" x14ac:dyDescent="0.3">
      <c r="A7809" s="7" t="s">
        <v>5780</v>
      </c>
      <c r="B7809" s="7" t="s">
        <v>5781</v>
      </c>
      <c r="C7809" s="7" t="s">
        <v>7952</v>
      </c>
      <c r="D7809" s="7" t="s">
        <v>7952</v>
      </c>
      <c r="E7809" s="7" t="s">
        <v>7952</v>
      </c>
      <c r="F7809" s="27"/>
    </row>
    <row r="7810" spans="1:6" x14ac:dyDescent="0.3">
      <c r="A7810" s="7" t="s">
        <v>5782</v>
      </c>
      <c r="B7810" s="7" t="s">
        <v>5783</v>
      </c>
      <c r="C7810" s="7" t="s">
        <v>7952</v>
      </c>
      <c r="D7810" s="7" t="s">
        <v>7952</v>
      </c>
      <c r="E7810" s="7" t="s">
        <v>7952</v>
      </c>
      <c r="F7810" s="27"/>
    </row>
    <row r="7811" spans="1:6" x14ac:dyDescent="0.3">
      <c r="A7811" s="7" t="s">
        <v>1005</v>
      </c>
      <c r="B7811" s="7" t="s">
        <v>1006</v>
      </c>
      <c r="C7811" s="7" t="s">
        <v>7952</v>
      </c>
      <c r="D7811" s="7" t="s">
        <v>7952</v>
      </c>
      <c r="E7811" s="7" t="s">
        <v>7952</v>
      </c>
      <c r="F7811" s="27"/>
    </row>
    <row r="7812" spans="1:6" x14ac:dyDescent="0.3">
      <c r="A7812" s="7" t="s">
        <v>5784</v>
      </c>
      <c r="B7812" s="7" t="s">
        <v>5785</v>
      </c>
      <c r="C7812" s="7" t="s">
        <v>7952</v>
      </c>
      <c r="D7812" s="7" t="s">
        <v>7952</v>
      </c>
      <c r="E7812" s="7" t="s">
        <v>7952</v>
      </c>
      <c r="F7812" s="27"/>
    </row>
    <row r="7813" spans="1:6" x14ac:dyDescent="0.3">
      <c r="A7813" s="7" t="s">
        <v>5786</v>
      </c>
      <c r="B7813" s="7" t="s">
        <v>5787</v>
      </c>
      <c r="C7813" s="7" t="s">
        <v>7952</v>
      </c>
      <c r="D7813" s="7" t="s">
        <v>7952</v>
      </c>
      <c r="E7813" s="7" t="s">
        <v>7952</v>
      </c>
      <c r="F7813" s="27"/>
    </row>
    <row r="7814" spans="1:6" x14ac:dyDescent="0.3">
      <c r="A7814" s="7" t="s">
        <v>6067</v>
      </c>
      <c r="B7814" s="7" t="s">
        <v>6068</v>
      </c>
      <c r="C7814" s="7" t="s">
        <v>7952</v>
      </c>
      <c r="D7814" s="7" t="s">
        <v>7952</v>
      </c>
      <c r="E7814" s="7" t="s">
        <v>7952</v>
      </c>
      <c r="F7814" s="27"/>
    </row>
    <row r="7815" spans="1:6" x14ac:dyDescent="0.3">
      <c r="A7815" s="7" t="s">
        <v>6069</v>
      </c>
      <c r="B7815" s="7" t="s">
        <v>6070</v>
      </c>
      <c r="C7815" s="7" t="s">
        <v>7952</v>
      </c>
      <c r="D7815" s="7" t="s">
        <v>7952</v>
      </c>
      <c r="E7815" s="7" t="s">
        <v>7952</v>
      </c>
      <c r="F7815" s="27"/>
    </row>
    <row r="7816" spans="1:6" x14ac:dyDescent="0.3">
      <c r="A7816" s="7" t="s">
        <v>6071</v>
      </c>
      <c r="B7816" s="7" t="s">
        <v>6072</v>
      </c>
      <c r="C7816" s="7" t="s">
        <v>7952</v>
      </c>
      <c r="D7816" s="7" t="s">
        <v>7952</v>
      </c>
      <c r="E7816" s="7" t="s">
        <v>7952</v>
      </c>
      <c r="F7816" s="27"/>
    </row>
    <row r="7817" spans="1:6" x14ac:dyDescent="0.3">
      <c r="A7817" s="7" t="s">
        <v>1007</v>
      </c>
      <c r="B7817" s="7" t="s">
        <v>1008</v>
      </c>
      <c r="C7817" s="7" t="s">
        <v>7952</v>
      </c>
      <c r="D7817" s="7" t="s">
        <v>7952</v>
      </c>
      <c r="E7817" s="7" t="s">
        <v>7952</v>
      </c>
      <c r="F7817" s="27"/>
    </row>
    <row r="7818" spans="1:6" x14ac:dyDescent="0.3">
      <c r="A7818" s="7" t="s">
        <v>1009</v>
      </c>
      <c r="B7818" s="7" t="s">
        <v>1010</v>
      </c>
      <c r="C7818" s="7" t="s">
        <v>7952</v>
      </c>
      <c r="D7818" s="7" t="s">
        <v>7952</v>
      </c>
      <c r="E7818" s="7" t="s">
        <v>7952</v>
      </c>
      <c r="F7818" s="27"/>
    </row>
    <row r="7819" spans="1:6" x14ac:dyDescent="0.3">
      <c r="A7819" s="7" t="s">
        <v>6073</v>
      </c>
      <c r="B7819" s="7" t="s">
        <v>16145</v>
      </c>
      <c r="C7819" s="7" t="s">
        <v>7952</v>
      </c>
      <c r="D7819" s="7" t="s">
        <v>7952</v>
      </c>
      <c r="E7819" s="7" t="s">
        <v>7952</v>
      </c>
      <c r="F7819" s="27"/>
    </row>
    <row r="7820" spans="1:6" x14ac:dyDescent="0.3">
      <c r="A7820" s="7" t="s">
        <v>5788</v>
      </c>
      <c r="B7820" s="7" t="s">
        <v>5789</v>
      </c>
      <c r="C7820" s="7" t="s">
        <v>7952</v>
      </c>
      <c r="D7820" s="7" t="s">
        <v>7952</v>
      </c>
      <c r="E7820" s="7" t="s">
        <v>7952</v>
      </c>
      <c r="F7820" s="27"/>
    </row>
    <row r="7821" spans="1:6" x14ac:dyDescent="0.3">
      <c r="A7821" s="7" t="s">
        <v>6075</v>
      </c>
      <c r="B7821" s="7" t="s">
        <v>6076</v>
      </c>
      <c r="C7821" s="7" t="s">
        <v>7952</v>
      </c>
      <c r="D7821" s="7" t="s">
        <v>7952</v>
      </c>
      <c r="E7821" s="7" t="s">
        <v>7952</v>
      </c>
      <c r="F7821" s="27"/>
    </row>
    <row r="7822" spans="1:6" x14ac:dyDescent="0.3">
      <c r="A7822" s="7" t="s">
        <v>6122</v>
      </c>
      <c r="B7822" s="7" t="s">
        <v>6123</v>
      </c>
      <c r="C7822" s="7" t="s">
        <v>7952</v>
      </c>
      <c r="D7822" s="7" t="s">
        <v>7952</v>
      </c>
      <c r="E7822" s="7" t="s">
        <v>7952</v>
      </c>
      <c r="F7822" s="27"/>
    </row>
    <row r="7823" spans="1:6" x14ac:dyDescent="0.3">
      <c r="A7823" s="7" t="s">
        <v>1011</v>
      </c>
      <c r="B7823" s="7" t="s">
        <v>1012</v>
      </c>
      <c r="C7823" s="7" t="s">
        <v>7952</v>
      </c>
      <c r="D7823" s="7" t="s">
        <v>7952</v>
      </c>
      <c r="E7823" s="7" t="s">
        <v>7952</v>
      </c>
      <c r="F7823" s="27"/>
    </row>
    <row r="7824" spans="1:6" x14ac:dyDescent="0.3">
      <c r="A7824" s="7" t="s">
        <v>6077</v>
      </c>
      <c r="B7824" s="7" t="s">
        <v>6078</v>
      </c>
      <c r="C7824" s="7" t="s">
        <v>7952</v>
      </c>
      <c r="D7824" s="7" t="s">
        <v>7952</v>
      </c>
      <c r="E7824" s="7" t="s">
        <v>7952</v>
      </c>
      <c r="F7824" s="27"/>
    </row>
    <row r="7825" spans="1:6" x14ac:dyDescent="0.3">
      <c r="A7825" s="7" t="s">
        <v>1013</v>
      </c>
      <c r="B7825" s="7" t="s">
        <v>1014</v>
      </c>
      <c r="C7825" s="7" t="s">
        <v>7952</v>
      </c>
      <c r="D7825" s="7" t="s">
        <v>7952</v>
      </c>
      <c r="E7825" s="7" t="s">
        <v>7952</v>
      </c>
      <c r="F7825" s="27"/>
    </row>
    <row r="7826" spans="1:6" x14ac:dyDescent="0.3">
      <c r="A7826" s="7" t="s">
        <v>6079</v>
      </c>
      <c r="B7826" s="7" t="s">
        <v>6080</v>
      </c>
      <c r="C7826" s="7" t="s">
        <v>7952</v>
      </c>
      <c r="D7826" s="7" t="s">
        <v>7952</v>
      </c>
      <c r="E7826" s="7" t="s">
        <v>7952</v>
      </c>
      <c r="F7826" s="27"/>
    </row>
    <row r="7827" spans="1:6" x14ac:dyDescent="0.3">
      <c r="A7827" s="7" t="s">
        <v>5604</v>
      </c>
      <c r="B7827" s="7" t="s">
        <v>5605</v>
      </c>
      <c r="C7827" s="7" t="s">
        <v>7952</v>
      </c>
      <c r="D7827" s="7" t="s">
        <v>7952</v>
      </c>
      <c r="E7827" s="7" t="s">
        <v>7952</v>
      </c>
      <c r="F7827" s="27"/>
    </row>
    <row r="7828" spans="1:6" x14ac:dyDescent="0.3">
      <c r="A7828" s="7" t="s">
        <v>1015</v>
      </c>
      <c r="B7828" s="7" t="s">
        <v>1016</v>
      </c>
      <c r="C7828" s="7" t="s">
        <v>7952</v>
      </c>
      <c r="D7828" s="7" t="s">
        <v>7952</v>
      </c>
      <c r="E7828" s="7" t="s">
        <v>7952</v>
      </c>
      <c r="F7828" s="27"/>
    </row>
    <row r="7829" spans="1:6" x14ac:dyDescent="0.3">
      <c r="A7829" s="7" t="s">
        <v>1017</v>
      </c>
      <c r="B7829" s="7" t="s">
        <v>1018</v>
      </c>
      <c r="C7829" s="7" t="s">
        <v>7952</v>
      </c>
      <c r="D7829" s="7" t="s">
        <v>7952</v>
      </c>
      <c r="E7829" s="7" t="s">
        <v>7952</v>
      </c>
      <c r="F7829" s="27"/>
    </row>
    <row r="7830" spans="1:6" x14ac:dyDescent="0.3">
      <c r="A7830" s="7" t="s">
        <v>1019</v>
      </c>
      <c r="B7830" s="7" t="s">
        <v>1020</v>
      </c>
      <c r="C7830" s="7" t="s">
        <v>7952</v>
      </c>
      <c r="D7830" s="7" t="s">
        <v>7952</v>
      </c>
      <c r="E7830" s="7" t="s">
        <v>7952</v>
      </c>
      <c r="F7830" s="27"/>
    </row>
    <row r="7831" spans="1:6" x14ac:dyDescent="0.3">
      <c r="A7831" s="7" t="s">
        <v>1021</v>
      </c>
      <c r="B7831" s="7" t="s">
        <v>1022</v>
      </c>
      <c r="C7831" s="7" t="s">
        <v>7952</v>
      </c>
      <c r="D7831" s="7" t="s">
        <v>7952</v>
      </c>
      <c r="E7831" s="7" t="s">
        <v>7952</v>
      </c>
      <c r="F7831" s="27"/>
    </row>
    <row r="7832" spans="1:6" x14ac:dyDescent="0.3">
      <c r="A7832" s="7" t="s">
        <v>1023</v>
      </c>
      <c r="B7832" s="7" t="s">
        <v>1024</v>
      </c>
      <c r="C7832" s="7" t="s">
        <v>7952</v>
      </c>
      <c r="D7832" s="7" t="s">
        <v>7952</v>
      </c>
      <c r="E7832" s="7" t="s">
        <v>7952</v>
      </c>
      <c r="F7832" s="27"/>
    </row>
    <row r="7833" spans="1:6" x14ac:dyDescent="0.3">
      <c r="A7833" s="7" t="s">
        <v>1025</v>
      </c>
      <c r="B7833" s="7" t="s">
        <v>1026</v>
      </c>
      <c r="C7833" s="7" t="s">
        <v>7952</v>
      </c>
      <c r="D7833" s="7" t="s">
        <v>7952</v>
      </c>
      <c r="E7833" s="7" t="s">
        <v>7952</v>
      </c>
      <c r="F7833" s="27"/>
    </row>
    <row r="7834" spans="1:6" x14ac:dyDescent="0.3">
      <c r="A7834" s="7" t="s">
        <v>1027</v>
      </c>
      <c r="B7834" s="7" t="s">
        <v>1028</v>
      </c>
      <c r="C7834" s="7" t="s">
        <v>7952</v>
      </c>
      <c r="D7834" s="7" t="s">
        <v>7952</v>
      </c>
      <c r="E7834" s="7" t="s">
        <v>7952</v>
      </c>
      <c r="F7834" s="27"/>
    </row>
    <row r="7835" spans="1:6" x14ac:dyDescent="0.3">
      <c r="A7835" s="7" t="s">
        <v>1029</v>
      </c>
      <c r="B7835" s="7" t="s">
        <v>1030</v>
      </c>
      <c r="C7835" s="7" t="s">
        <v>7952</v>
      </c>
      <c r="D7835" s="7" t="s">
        <v>7952</v>
      </c>
      <c r="E7835" s="7" t="s">
        <v>7952</v>
      </c>
      <c r="F7835" s="27"/>
    </row>
    <row r="7836" spans="1:6" x14ac:dyDescent="0.3">
      <c r="A7836" s="7" t="s">
        <v>1031</v>
      </c>
      <c r="B7836" s="7" t="s">
        <v>1032</v>
      </c>
      <c r="C7836" s="7" t="s">
        <v>7952</v>
      </c>
      <c r="D7836" s="7" t="s">
        <v>7952</v>
      </c>
      <c r="E7836" s="7" t="s">
        <v>7952</v>
      </c>
      <c r="F7836" s="27"/>
    </row>
    <row r="7837" spans="1:6" x14ac:dyDescent="0.3">
      <c r="A7837" s="7" t="s">
        <v>1033</v>
      </c>
      <c r="B7837" s="7" t="s">
        <v>1034</v>
      </c>
      <c r="C7837" s="7" t="s">
        <v>7952</v>
      </c>
      <c r="D7837" s="7" t="s">
        <v>7952</v>
      </c>
      <c r="E7837" s="7" t="s">
        <v>7952</v>
      </c>
      <c r="F7837" s="27"/>
    </row>
    <row r="7838" spans="1:6" x14ac:dyDescent="0.3">
      <c r="A7838" s="7" t="s">
        <v>1035</v>
      </c>
      <c r="B7838" s="7" t="s">
        <v>1036</v>
      </c>
      <c r="C7838" s="7" t="s">
        <v>7952</v>
      </c>
      <c r="D7838" s="7" t="s">
        <v>7952</v>
      </c>
      <c r="E7838" s="7" t="s">
        <v>7952</v>
      </c>
      <c r="F7838" s="27"/>
    </row>
    <row r="7839" spans="1:6" x14ac:dyDescent="0.3">
      <c r="A7839" s="7" t="s">
        <v>1037</v>
      </c>
      <c r="B7839" s="7" t="s">
        <v>1038</v>
      </c>
      <c r="C7839" s="7" t="s">
        <v>7952</v>
      </c>
      <c r="D7839" s="7" t="s">
        <v>7952</v>
      </c>
      <c r="E7839" s="7" t="s">
        <v>7952</v>
      </c>
      <c r="F7839" s="27"/>
    </row>
    <row r="7840" spans="1:6" x14ac:dyDescent="0.3">
      <c r="A7840" s="7" t="s">
        <v>1039</v>
      </c>
      <c r="B7840" s="7" t="s">
        <v>1040</v>
      </c>
      <c r="C7840" s="7" t="s">
        <v>7952</v>
      </c>
      <c r="D7840" s="7" t="s">
        <v>7952</v>
      </c>
      <c r="E7840" s="7" t="s">
        <v>7952</v>
      </c>
      <c r="F7840" s="27"/>
    </row>
    <row r="7841" spans="1:6" x14ac:dyDescent="0.3">
      <c r="A7841" s="7" t="s">
        <v>1041</v>
      </c>
      <c r="B7841" s="7" t="s">
        <v>1042</v>
      </c>
      <c r="C7841" s="7" t="s">
        <v>7952</v>
      </c>
      <c r="D7841" s="7" t="s">
        <v>7952</v>
      </c>
      <c r="E7841" s="7" t="s">
        <v>7952</v>
      </c>
      <c r="F7841" s="27"/>
    </row>
    <row r="7842" spans="1:6" x14ac:dyDescent="0.3">
      <c r="A7842" s="7" t="s">
        <v>1043</v>
      </c>
      <c r="B7842" s="7" t="s">
        <v>1044</v>
      </c>
      <c r="C7842" s="7" t="s">
        <v>7952</v>
      </c>
      <c r="D7842" s="7" t="s">
        <v>7952</v>
      </c>
      <c r="E7842" s="7" t="s">
        <v>7952</v>
      </c>
      <c r="F7842" s="27"/>
    </row>
    <row r="7843" spans="1:6" x14ac:dyDescent="0.3">
      <c r="A7843" s="7" t="s">
        <v>1045</v>
      </c>
      <c r="B7843" s="7" t="s">
        <v>1046</v>
      </c>
      <c r="C7843" s="7" t="s">
        <v>7952</v>
      </c>
      <c r="D7843" s="7" t="s">
        <v>7952</v>
      </c>
      <c r="E7843" s="7" t="s">
        <v>7952</v>
      </c>
      <c r="F7843" s="27"/>
    </row>
    <row r="7844" spans="1:6" x14ac:dyDescent="0.3">
      <c r="A7844" s="7" t="s">
        <v>1047</v>
      </c>
      <c r="B7844" s="7" t="s">
        <v>1048</v>
      </c>
      <c r="C7844" s="7" t="s">
        <v>7952</v>
      </c>
      <c r="D7844" s="7" t="s">
        <v>7952</v>
      </c>
      <c r="E7844" s="7" t="s">
        <v>7952</v>
      </c>
      <c r="F7844" s="27"/>
    </row>
    <row r="7845" spans="1:6" x14ac:dyDescent="0.3">
      <c r="A7845" s="7" t="s">
        <v>5790</v>
      </c>
      <c r="B7845" s="7" t="s">
        <v>5791</v>
      </c>
      <c r="C7845" s="7" t="s">
        <v>7952</v>
      </c>
      <c r="D7845" s="7" t="s">
        <v>7952</v>
      </c>
      <c r="E7845" s="7" t="s">
        <v>7952</v>
      </c>
      <c r="F7845" s="27"/>
    </row>
    <row r="7846" spans="1:6" x14ac:dyDescent="0.3">
      <c r="A7846" s="7" t="s">
        <v>1049</v>
      </c>
      <c r="B7846" s="7" t="s">
        <v>1050</v>
      </c>
      <c r="C7846" s="7" t="s">
        <v>7952</v>
      </c>
      <c r="D7846" s="7" t="s">
        <v>7952</v>
      </c>
      <c r="E7846" s="7" t="s">
        <v>7952</v>
      </c>
      <c r="F7846" s="27"/>
    </row>
    <row r="7847" spans="1:6" x14ac:dyDescent="0.3">
      <c r="A7847" s="7" t="s">
        <v>6081</v>
      </c>
      <c r="B7847" s="7" t="s">
        <v>6082</v>
      </c>
      <c r="C7847" s="7" t="s">
        <v>7952</v>
      </c>
      <c r="D7847" s="7" t="s">
        <v>7952</v>
      </c>
      <c r="E7847" s="7" t="s">
        <v>7952</v>
      </c>
      <c r="F7847" s="27"/>
    </row>
    <row r="7848" spans="1:6" x14ac:dyDescent="0.3">
      <c r="A7848" s="7" t="s">
        <v>5792</v>
      </c>
      <c r="B7848" s="7" t="s">
        <v>5793</v>
      </c>
      <c r="C7848" s="7" t="s">
        <v>7952</v>
      </c>
      <c r="D7848" s="7" t="s">
        <v>7952</v>
      </c>
      <c r="E7848" s="7" t="s">
        <v>7952</v>
      </c>
      <c r="F7848" s="27"/>
    </row>
    <row r="7849" spans="1:6" x14ac:dyDescent="0.3">
      <c r="A7849" s="7" t="s">
        <v>1051</v>
      </c>
      <c r="B7849" s="7" t="s">
        <v>1052</v>
      </c>
      <c r="C7849" s="7" t="s">
        <v>7952</v>
      </c>
      <c r="D7849" s="7" t="s">
        <v>7952</v>
      </c>
      <c r="E7849" s="7" t="s">
        <v>7952</v>
      </c>
      <c r="F7849" s="27"/>
    </row>
    <row r="7850" spans="1:6" x14ac:dyDescent="0.3">
      <c r="A7850" s="7" t="s">
        <v>5794</v>
      </c>
      <c r="B7850" s="7" t="s">
        <v>5795</v>
      </c>
      <c r="C7850" s="7" t="s">
        <v>7952</v>
      </c>
      <c r="D7850" s="7" t="s">
        <v>7952</v>
      </c>
      <c r="E7850" s="7" t="s">
        <v>7952</v>
      </c>
      <c r="F7850" s="27"/>
    </row>
    <row r="7851" spans="1:6" x14ac:dyDescent="0.3">
      <c r="A7851" s="7" t="s">
        <v>5796</v>
      </c>
      <c r="B7851" s="7" t="s">
        <v>5797</v>
      </c>
      <c r="C7851" s="7" t="s">
        <v>7952</v>
      </c>
      <c r="D7851" s="7" t="s">
        <v>7952</v>
      </c>
      <c r="E7851" s="7" t="s">
        <v>7952</v>
      </c>
      <c r="F7851" s="27"/>
    </row>
    <row r="7852" spans="1:6" x14ac:dyDescent="0.3">
      <c r="A7852" s="7" t="s">
        <v>1053</v>
      </c>
      <c r="B7852" s="7" t="s">
        <v>1054</v>
      </c>
      <c r="C7852" s="7" t="s">
        <v>7952</v>
      </c>
      <c r="D7852" s="7" t="s">
        <v>7952</v>
      </c>
      <c r="E7852" s="7" t="s">
        <v>7952</v>
      </c>
      <c r="F7852" s="27"/>
    </row>
    <row r="7853" spans="1:6" x14ac:dyDescent="0.3">
      <c r="A7853" s="7" t="s">
        <v>1055</v>
      </c>
      <c r="B7853" s="7" t="s">
        <v>1056</v>
      </c>
      <c r="C7853" s="7" t="s">
        <v>7952</v>
      </c>
      <c r="D7853" s="7" t="s">
        <v>7952</v>
      </c>
      <c r="E7853" s="7" t="s">
        <v>7952</v>
      </c>
      <c r="F7853" s="27"/>
    </row>
    <row r="7854" spans="1:6" x14ac:dyDescent="0.3">
      <c r="A7854" s="7" t="s">
        <v>1057</v>
      </c>
      <c r="B7854" s="7" t="s">
        <v>1058</v>
      </c>
      <c r="C7854" s="7" t="s">
        <v>7952</v>
      </c>
      <c r="D7854" s="7" t="s">
        <v>7952</v>
      </c>
      <c r="E7854" s="7" t="s">
        <v>7952</v>
      </c>
      <c r="F7854" s="27"/>
    </row>
    <row r="7855" spans="1:6" x14ac:dyDescent="0.3">
      <c r="A7855" s="7" t="s">
        <v>1059</v>
      </c>
      <c r="B7855" s="7" t="s">
        <v>1060</v>
      </c>
      <c r="C7855" s="7" t="s">
        <v>7952</v>
      </c>
      <c r="D7855" s="7" t="s">
        <v>7952</v>
      </c>
      <c r="E7855" s="7" t="s">
        <v>7952</v>
      </c>
      <c r="F7855" s="27"/>
    </row>
    <row r="7856" spans="1:6" x14ac:dyDescent="0.3">
      <c r="A7856" s="7" t="s">
        <v>1061</v>
      </c>
      <c r="B7856" s="7" t="s">
        <v>1062</v>
      </c>
      <c r="C7856" s="7" t="s">
        <v>7952</v>
      </c>
      <c r="D7856" s="7" t="s">
        <v>7952</v>
      </c>
      <c r="E7856" s="7" t="s">
        <v>7952</v>
      </c>
      <c r="F7856" s="27"/>
    </row>
    <row r="7857" spans="1:6" x14ac:dyDescent="0.3">
      <c r="A7857" s="7" t="s">
        <v>1063</v>
      </c>
      <c r="B7857" s="7" t="s">
        <v>1064</v>
      </c>
      <c r="C7857" s="7" t="s">
        <v>7952</v>
      </c>
      <c r="D7857" s="7" t="s">
        <v>7952</v>
      </c>
      <c r="E7857" s="7" t="s">
        <v>7952</v>
      </c>
      <c r="F7857" s="27"/>
    </row>
    <row r="7858" spans="1:6" x14ac:dyDescent="0.3">
      <c r="A7858" s="7" t="s">
        <v>1065</v>
      </c>
      <c r="B7858" s="7" t="s">
        <v>1066</v>
      </c>
      <c r="C7858" s="7" t="s">
        <v>7952</v>
      </c>
      <c r="D7858" s="7" t="s">
        <v>7952</v>
      </c>
      <c r="E7858" s="7" t="s">
        <v>7952</v>
      </c>
      <c r="F7858" s="27"/>
    </row>
    <row r="7859" spans="1:6" x14ac:dyDescent="0.3">
      <c r="A7859" s="7" t="s">
        <v>1067</v>
      </c>
      <c r="B7859" s="7" t="s">
        <v>1068</v>
      </c>
      <c r="C7859" s="7" t="s">
        <v>7952</v>
      </c>
      <c r="D7859" s="7" t="s">
        <v>7952</v>
      </c>
      <c r="E7859" s="7" t="s">
        <v>7952</v>
      </c>
      <c r="F7859" s="27"/>
    </row>
    <row r="7860" spans="1:6" x14ac:dyDescent="0.3">
      <c r="A7860" s="7" t="s">
        <v>1069</v>
      </c>
      <c r="B7860" s="7" t="s">
        <v>1070</v>
      </c>
      <c r="C7860" s="7" t="s">
        <v>7952</v>
      </c>
      <c r="D7860" s="7" t="s">
        <v>7952</v>
      </c>
      <c r="E7860" s="7" t="s">
        <v>7952</v>
      </c>
      <c r="F7860" s="27"/>
    </row>
    <row r="7861" spans="1:6" x14ac:dyDescent="0.3">
      <c r="A7861" s="7" t="s">
        <v>1071</v>
      </c>
      <c r="B7861" s="7" t="s">
        <v>1072</v>
      </c>
      <c r="C7861" s="7" t="s">
        <v>7952</v>
      </c>
      <c r="D7861" s="7" t="s">
        <v>7952</v>
      </c>
      <c r="E7861" s="7" t="s">
        <v>7952</v>
      </c>
      <c r="F7861" s="27"/>
    </row>
    <row r="7862" spans="1:6" x14ac:dyDescent="0.3">
      <c r="A7862" s="7" t="s">
        <v>1073</v>
      </c>
      <c r="B7862" s="7" t="s">
        <v>1074</v>
      </c>
      <c r="C7862" s="7" t="s">
        <v>7952</v>
      </c>
      <c r="D7862" s="7" t="s">
        <v>7952</v>
      </c>
      <c r="E7862" s="7" t="s">
        <v>7952</v>
      </c>
      <c r="F7862" s="27"/>
    </row>
    <row r="7863" spans="1:6" x14ac:dyDescent="0.3">
      <c r="A7863" s="7" t="s">
        <v>1075</v>
      </c>
      <c r="B7863" s="7" t="s">
        <v>1076</v>
      </c>
      <c r="C7863" s="7" t="s">
        <v>7952</v>
      </c>
      <c r="D7863" s="7" t="s">
        <v>7952</v>
      </c>
      <c r="E7863" s="7" t="s">
        <v>7952</v>
      </c>
      <c r="F7863" s="27"/>
    </row>
    <row r="7864" spans="1:6" x14ac:dyDescent="0.3">
      <c r="A7864" s="7" t="s">
        <v>1077</v>
      </c>
      <c r="B7864" s="7" t="s">
        <v>1078</v>
      </c>
      <c r="C7864" s="7" t="s">
        <v>7952</v>
      </c>
      <c r="D7864" s="7" t="s">
        <v>7952</v>
      </c>
      <c r="E7864" s="7" t="s">
        <v>7952</v>
      </c>
      <c r="F7864" s="27"/>
    </row>
    <row r="7865" spans="1:6" x14ac:dyDescent="0.3">
      <c r="A7865" s="7" t="s">
        <v>5798</v>
      </c>
      <c r="B7865" s="7" t="s">
        <v>5799</v>
      </c>
      <c r="C7865" s="7" t="s">
        <v>7952</v>
      </c>
      <c r="D7865" s="7" t="s">
        <v>7952</v>
      </c>
      <c r="E7865" s="7" t="s">
        <v>7952</v>
      </c>
      <c r="F7865" s="27"/>
    </row>
    <row r="7866" spans="1:6" x14ac:dyDescent="0.3">
      <c r="A7866" s="7" t="s">
        <v>661</v>
      </c>
      <c r="B7866" s="7" t="s">
        <v>20662</v>
      </c>
      <c r="C7866" s="7" t="s">
        <v>7952</v>
      </c>
      <c r="D7866" s="7" t="s">
        <v>7952</v>
      </c>
      <c r="E7866" s="7" t="s">
        <v>7952</v>
      </c>
      <c r="F7866" s="27"/>
    </row>
    <row r="7867" spans="1:6" x14ac:dyDescent="0.3">
      <c r="A7867" s="7" t="s">
        <v>1079</v>
      </c>
      <c r="B7867" s="7" t="s">
        <v>1080</v>
      </c>
      <c r="C7867" s="7" t="s">
        <v>7952</v>
      </c>
      <c r="D7867" s="7" t="s">
        <v>7952</v>
      </c>
      <c r="E7867" s="7" t="s">
        <v>7952</v>
      </c>
      <c r="F7867" s="27"/>
    </row>
    <row r="7868" spans="1:6" x14ac:dyDescent="0.3">
      <c r="A7868" s="7" t="s">
        <v>1081</v>
      </c>
      <c r="B7868" s="7" t="s">
        <v>1082</v>
      </c>
      <c r="C7868" s="7" t="s">
        <v>7952</v>
      </c>
      <c r="D7868" s="7" t="s">
        <v>7952</v>
      </c>
      <c r="E7868" s="7" t="s">
        <v>7952</v>
      </c>
      <c r="F7868" s="27"/>
    </row>
    <row r="7869" spans="1:6" x14ac:dyDescent="0.3">
      <c r="A7869" s="7" t="s">
        <v>1083</v>
      </c>
      <c r="B7869" s="7" t="s">
        <v>1084</v>
      </c>
      <c r="C7869" s="7" t="s">
        <v>7952</v>
      </c>
      <c r="D7869" s="7" t="s">
        <v>7952</v>
      </c>
      <c r="E7869" s="7" t="s">
        <v>7952</v>
      </c>
      <c r="F7869" s="27"/>
    </row>
    <row r="7870" spans="1:6" x14ac:dyDescent="0.3">
      <c r="A7870" s="7" t="s">
        <v>1085</v>
      </c>
      <c r="B7870" s="7" t="s">
        <v>1086</v>
      </c>
      <c r="C7870" s="7" t="s">
        <v>7952</v>
      </c>
      <c r="D7870" s="7" t="s">
        <v>7952</v>
      </c>
      <c r="E7870" s="7" t="s">
        <v>7952</v>
      </c>
      <c r="F7870" s="27"/>
    </row>
    <row r="7871" spans="1:6" x14ac:dyDescent="0.3">
      <c r="A7871" s="7" t="s">
        <v>1087</v>
      </c>
      <c r="B7871" s="7" t="s">
        <v>1088</v>
      </c>
      <c r="C7871" s="7" t="s">
        <v>7952</v>
      </c>
      <c r="D7871" s="7" t="s">
        <v>7952</v>
      </c>
      <c r="E7871" s="7" t="s">
        <v>7952</v>
      </c>
      <c r="F7871" s="27"/>
    </row>
    <row r="7872" spans="1:6" x14ac:dyDescent="0.3">
      <c r="A7872" s="7" t="s">
        <v>1089</v>
      </c>
      <c r="B7872" s="7" t="s">
        <v>1090</v>
      </c>
      <c r="C7872" s="7" t="s">
        <v>7952</v>
      </c>
      <c r="D7872" s="7" t="s">
        <v>7952</v>
      </c>
      <c r="E7872" s="7" t="s">
        <v>7952</v>
      </c>
      <c r="F7872" s="27"/>
    </row>
    <row r="7873" spans="1:6" x14ac:dyDescent="0.3">
      <c r="A7873" s="7" t="s">
        <v>1091</v>
      </c>
      <c r="B7873" s="7" t="s">
        <v>1092</v>
      </c>
      <c r="C7873" s="7" t="s">
        <v>7952</v>
      </c>
      <c r="D7873" s="7" t="s">
        <v>7952</v>
      </c>
      <c r="E7873" s="7" t="s">
        <v>7952</v>
      </c>
      <c r="F7873" s="27"/>
    </row>
    <row r="7874" spans="1:6" x14ac:dyDescent="0.3">
      <c r="A7874" s="7" t="s">
        <v>1093</v>
      </c>
      <c r="B7874" s="7" t="s">
        <v>1094</v>
      </c>
      <c r="C7874" s="7" t="s">
        <v>7952</v>
      </c>
      <c r="D7874" s="7" t="s">
        <v>7952</v>
      </c>
      <c r="E7874" s="7" t="s">
        <v>7952</v>
      </c>
      <c r="F7874" s="27"/>
    </row>
    <row r="7875" spans="1:6" x14ac:dyDescent="0.3">
      <c r="A7875" s="7" t="s">
        <v>5860</v>
      </c>
      <c r="B7875" s="7" t="s">
        <v>5861</v>
      </c>
      <c r="C7875" s="7" t="s">
        <v>7952</v>
      </c>
      <c r="D7875" s="7" t="s">
        <v>7952</v>
      </c>
      <c r="E7875" s="7" t="s">
        <v>7952</v>
      </c>
      <c r="F7875" s="27"/>
    </row>
    <row r="7876" spans="1:6" x14ac:dyDescent="0.3">
      <c r="A7876" s="7" t="s">
        <v>6174</v>
      </c>
      <c r="B7876" s="7" t="s">
        <v>6175</v>
      </c>
      <c r="C7876" s="7" t="s">
        <v>7952</v>
      </c>
      <c r="D7876" s="7" t="s">
        <v>7952</v>
      </c>
      <c r="E7876" s="7" t="s">
        <v>7952</v>
      </c>
      <c r="F7876" s="27"/>
    </row>
    <row r="7877" spans="1:6" x14ac:dyDescent="0.3">
      <c r="A7877" s="7" t="s">
        <v>5800</v>
      </c>
      <c r="B7877" s="7" t="s">
        <v>5801</v>
      </c>
      <c r="C7877" s="7" t="s">
        <v>7952</v>
      </c>
      <c r="D7877" s="7" t="s">
        <v>7952</v>
      </c>
      <c r="E7877" s="7" t="s">
        <v>7952</v>
      </c>
      <c r="F7877" s="27"/>
    </row>
    <row r="7878" spans="1:6" x14ac:dyDescent="0.3">
      <c r="A7878" s="7" t="s">
        <v>1098</v>
      </c>
      <c r="B7878" s="7" t="s">
        <v>20663</v>
      </c>
      <c r="C7878" s="7" t="s">
        <v>7952</v>
      </c>
      <c r="D7878" s="7" t="s">
        <v>7952</v>
      </c>
      <c r="E7878" s="7" t="s">
        <v>7952</v>
      </c>
      <c r="F7878" s="27"/>
    </row>
    <row r="7879" spans="1:6" x14ac:dyDescent="0.3">
      <c r="A7879" s="7" t="s">
        <v>653</v>
      </c>
      <c r="B7879" s="7" t="s">
        <v>20664</v>
      </c>
      <c r="C7879" s="7" t="s">
        <v>7952</v>
      </c>
      <c r="D7879" s="7" t="s">
        <v>7952</v>
      </c>
      <c r="E7879" s="7" t="s">
        <v>7952</v>
      </c>
      <c r="F7879" s="27"/>
    </row>
    <row r="7880" spans="1:6" x14ac:dyDescent="0.3">
      <c r="A7880" s="7" t="s">
        <v>6103</v>
      </c>
      <c r="B7880" s="7" t="s">
        <v>6102</v>
      </c>
      <c r="C7880" s="7" t="s">
        <v>7952</v>
      </c>
      <c r="D7880" s="7" t="s">
        <v>7952</v>
      </c>
      <c r="E7880" s="7" t="s">
        <v>7952</v>
      </c>
      <c r="F7880" s="27"/>
    </row>
    <row r="7881" spans="1:6" x14ac:dyDescent="0.3">
      <c r="A7881" s="7" t="s">
        <v>5643</v>
      </c>
      <c r="B7881" s="7" t="s">
        <v>5644</v>
      </c>
      <c r="C7881" s="7" t="s">
        <v>7952</v>
      </c>
      <c r="D7881" s="7" t="s">
        <v>7952</v>
      </c>
      <c r="E7881" s="7" t="s">
        <v>7952</v>
      </c>
      <c r="F7881" s="27"/>
    </row>
    <row r="7882" spans="1:6" x14ac:dyDescent="0.3">
      <c r="A7882" s="7" t="s">
        <v>5645</v>
      </c>
      <c r="B7882" s="7" t="s">
        <v>5646</v>
      </c>
      <c r="C7882" s="7" t="s">
        <v>7952</v>
      </c>
      <c r="D7882" s="7" t="s">
        <v>7952</v>
      </c>
      <c r="E7882" s="7" t="s">
        <v>7952</v>
      </c>
      <c r="F7882" s="27"/>
    </row>
    <row r="7883" spans="1:6" x14ac:dyDescent="0.3">
      <c r="A7883" s="7" t="s">
        <v>1144</v>
      </c>
      <c r="B7883" s="7" t="s">
        <v>1145</v>
      </c>
      <c r="C7883" s="7" t="s">
        <v>7952</v>
      </c>
      <c r="D7883" s="7" t="s">
        <v>7952</v>
      </c>
      <c r="E7883" s="7" t="s">
        <v>7952</v>
      </c>
      <c r="F7883" s="27"/>
    </row>
    <row r="7884" spans="1:6" x14ac:dyDescent="0.3">
      <c r="A7884" s="7" t="s">
        <v>1150</v>
      </c>
      <c r="B7884" s="7" t="s">
        <v>1151</v>
      </c>
      <c r="C7884" s="7" t="s">
        <v>7952</v>
      </c>
      <c r="D7884" s="7" t="s">
        <v>7952</v>
      </c>
      <c r="E7884" s="7" t="s">
        <v>7952</v>
      </c>
      <c r="F7884" s="27"/>
    </row>
    <row r="7885" spans="1:6" x14ac:dyDescent="0.3">
      <c r="A7885" s="7" t="s">
        <v>1152</v>
      </c>
      <c r="B7885" s="7" t="s">
        <v>1153</v>
      </c>
      <c r="C7885" s="7" t="s">
        <v>7952</v>
      </c>
      <c r="D7885" s="7" t="s">
        <v>7952</v>
      </c>
      <c r="E7885" s="7" t="s">
        <v>7952</v>
      </c>
      <c r="F7885" s="27"/>
    </row>
    <row r="7886" spans="1:6" x14ac:dyDescent="0.3">
      <c r="A7886" s="7" t="s">
        <v>1154</v>
      </c>
      <c r="B7886" s="7" t="s">
        <v>1155</v>
      </c>
      <c r="C7886" s="7" t="s">
        <v>7952</v>
      </c>
      <c r="D7886" s="7" t="s">
        <v>7952</v>
      </c>
      <c r="E7886" s="7" t="s">
        <v>7952</v>
      </c>
      <c r="F7886" s="27"/>
    </row>
    <row r="7887" spans="1:6" x14ac:dyDescent="0.3">
      <c r="A7887" s="7" t="s">
        <v>1156</v>
      </c>
      <c r="B7887" s="7" t="s">
        <v>1157</v>
      </c>
      <c r="C7887" s="7" t="s">
        <v>7952</v>
      </c>
      <c r="D7887" s="7" t="s">
        <v>7952</v>
      </c>
      <c r="E7887" s="7" t="s">
        <v>7952</v>
      </c>
      <c r="F7887" s="27"/>
    </row>
    <row r="7888" spans="1:6" x14ac:dyDescent="0.3">
      <c r="A7888" s="7" t="s">
        <v>1159</v>
      </c>
      <c r="B7888" s="7" t="s">
        <v>1160</v>
      </c>
      <c r="C7888" s="7" t="s">
        <v>7952</v>
      </c>
      <c r="D7888" s="7" t="s">
        <v>7952</v>
      </c>
      <c r="E7888" s="7" t="s">
        <v>7952</v>
      </c>
      <c r="F7888" s="27"/>
    </row>
    <row r="7889" spans="1:6" x14ac:dyDescent="0.3">
      <c r="A7889" s="7" t="s">
        <v>1353</v>
      </c>
      <c r="B7889" s="7" t="s">
        <v>20665</v>
      </c>
      <c r="C7889" s="7" t="s">
        <v>7952</v>
      </c>
      <c r="D7889" s="7" t="s">
        <v>7952</v>
      </c>
      <c r="E7889" s="7" t="s">
        <v>7952</v>
      </c>
      <c r="F7889" s="27"/>
    </row>
    <row r="7890" spans="1:6" x14ac:dyDescent="0.3">
      <c r="A7890" s="7" t="s">
        <v>6002</v>
      </c>
      <c r="B7890" s="7" t="s">
        <v>20666</v>
      </c>
      <c r="C7890" s="7" t="s">
        <v>7952</v>
      </c>
      <c r="D7890" s="7" t="s">
        <v>7952</v>
      </c>
      <c r="E7890" s="7" t="s">
        <v>7952</v>
      </c>
      <c r="F7890" s="27"/>
    </row>
    <row r="7891" spans="1:6" x14ac:dyDescent="0.3">
      <c r="A7891" s="7" t="s">
        <v>1167</v>
      </c>
      <c r="B7891" s="7" t="s">
        <v>1168</v>
      </c>
      <c r="C7891" s="7" t="s">
        <v>7952</v>
      </c>
      <c r="D7891" s="7" t="s">
        <v>7952</v>
      </c>
      <c r="E7891" s="7" t="s">
        <v>7952</v>
      </c>
      <c r="F7891" s="27"/>
    </row>
    <row r="7892" spans="1:6" x14ac:dyDescent="0.3">
      <c r="A7892" s="7" t="s">
        <v>1467</v>
      </c>
      <c r="B7892" s="7" t="s">
        <v>1468</v>
      </c>
      <c r="C7892" s="7" t="s">
        <v>7952</v>
      </c>
      <c r="D7892" s="7" t="s">
        <v>7952</v>
      </c>
      <c r="E7892" s="7" t="s">
        <v>7952</v>
      </c>
      <c r="F7892" s="27"/>
    </row>
    <row r="7893" spans="1:6" x14ac:dyDescent="0.3">
      <c r="A7893" s="7" t="s">
        <v>679</v>
      </c>
      <c r="B7893" s="7" t="s">
        <v>678</v>
      </c>
      <c r="C7893" s="7" t="s">
        <v>7952</v>
      </c>
      <c r="D7893" s="7" t="s">
        <v>7952</v>
      </c>
      <c r="E7893" s="7" t="s">
        <v>7952</v>
      </c>
      <c r="F7893" s="27"/>
    </row>
    <row r="7894" spans="1:6" x14ac:dyDescent="0.3">
      <c r="A7894" s="7" t="s">
        <v>1171</v>
      </c>
      <c r="B7894" s="7" t="s">
        <v>1170</v>
      </c>
      <c r="C7894" s="7" t="s">
        <v>7952</v>
      </c>
      <c r="D7894" s="7" t="s">
        <v>7952</v>
      </c>
      <c r="E7894" s="7" t="s">
        <v>7952</v>
      </c>
      <c r="F7894" s="27"/>
    </row>
    <row r="7895" spans="1:6" x14ac:dyDescent="0.3">
      <c r="A7895" s="7" t="s">
        <v>2223</v>
      </c>
      <c r="B7895" s="7" t="s">
        <v>2224</v>
      </c>
      <c r="C7895" s="7" t="s">
        <v>7952</v>
      </c>
      <c r="D7895" s="7" t="s">
        <v>7952</v>
      </c>
      <c r="E7895" s="7" t="s">
        <v>7952</v>
      </c>
      <c r="F7895" s="27"/>
    </row>
    <row r="7896" spans="1:6" x14ac:dyDescent="0.3">
      <c r="A7896" s="7" t="s">
        <v>2225</v>
      </c>
      <c r="B7896" s="7" t="s">
        <v>2226</v>
      </c>
      <c r="C7896" s="7" t="s">
        <v>7952</v>
      </c>
      <c r="D7896" s="7" t="s">
        <v>7952</v>
      </c>
      <c r="E7896" s="7" t="s">
        <v>7952</v>
      </c>
      <c r="F7896" s="27"/>
    </row>
    <row r="7897" spans="1:6" x14ac:dyDescent="0.3">
      <c r="A7897" s="7" t="s">
        <v>2480</v>
      </c>
      <c r="B7897" s="7" t="s">
        <v>2481</v>
      </c>
      <c r="C7897" s="7" t="s">
        <v>7952</v>
      </c>
      <c r="D7897" s="7" t="s">
        <v>7952</v>
      </c>
      <c r="E7897" s="7" t="s">
        <v>7952</v>
      </c>
      <c r="F7897" s="27"/>
    </row>
    <row r="7898" spans="1:6" x14ac:dyDescent="0.3">
      <c r="A7898" s="7" t="s">
        <v>2482</v>
      </c>
      <c r="B7898" s="7" t="s">
        <v>2483</v>
      </c>
      <c r="C7898" s="7" t="s">
        <v>7952</v>
      </c>
      <c r="D7898" s="7" t="s">
        <v>7952</v>
      </c>
      <c r="E7898" s="7" t="s">
        <v>7952</v>
      </c>
      <c r="F7898" s="27"/>
    </row>
    <row r="7899" spans="1:6" x14ac:dyDescent="0.3">
      <c r="A7899" s="7" t="s">
        <v>2484</v>
      </c>
      <c r="B7899" s="7" t="s">
        <v>2485</v>
      </c>
      <c r="C7899" s="7" t="s">
        <v>7952</v>
      </c>
      <c r="D7899" s="7" t="s">
        <v>7952</v>
      </c>
      <c r="E7899" s="7" t="s">
        <v>7952</v>
      </c>
      <c r="F7899" s="27"/>
    </row>
    <row r="7900" spans="1:6" x14ac:dyDescent="0.3">
      <c r="A7900" s="7" t="s">
        <v>2486</v>
      </c>
      <c r="B7900" s="7" t="s">
        <v>2487</v>
      </c>
      <c r="C7900" s="7" t="s">
        <v>7952</v>
      </c>
      <c r="D7900" s="7" t="s">
        <v>7952</v>
      </c>
      <c r="E7900" s="7" t="s">
        <v>7952</v>
      </c>
      <c r="F7900" s="27"/>
    </row>
    <row r="7901" spans="1:6" x14ac:dyDescent="0.3">
      <c r="A7901" s="7" t="s">
        <v>2866</v>
      </c>
      <c r="B7901" s="7" t="s">
        <v>2867</v>
      </c>
      <c r="C7901" s="7" t="s">
        <v>7952</v>
      </c>
      <c r="D7901" s="7" t="s">
        <v>7952</v>
      </c>
      <c r="E7901" s="7" t="s">
        <v>7952</v>
      </c>
      <c r="F7901" s="27"/>
    </row>
    <row r="7902" spans="1:6" x14ac:dyDescent="0.3">
      <c r="A7902" s="7" t="s">
        <v>2894</v>
      </c>
      <c r="B7902" s="7" t="s">
        <v>2895</v>
      </c>
      <c r="C7902" s="7" t="s">
        <v>7952</v>
      </c>
      <c r="D7902" s="7" t="s">
        <v>7952</v>
      </c>
      <c r="E7902" s="7" t="s">
        <v>7952</v>
      </c>
      <c r="F7902" s="27"/>
    </row>
    <row r="7903" spans="1:6" x14ac:dyDescent="0.3">
      <c r="A7903" s="7" t="s">
        <v>2926</v>
      </c>
      <c r="B7903" s="7" t="s">
        <v>2927</v>
      </c>
      <c r="C7903" s="7" t="s">
        <v>7952</v>
      </c>
      <c r="D7903" s="7" t="s">
        <v>7952</v>
      </c>
      <c r="E7903" s="7" t="s">
        <v>7952</v>
      </c>
      <c r="F7903" s="27"/>
    </row>
    <row r="7904" spans="1:6" x14ac:dyDescent="0.3">
      <c r="A7904" s="7" t="s">
        <v>2963</v>
      </c>
      <c r="B7904" s="7" t="s">
        <v>2964</v>
      </c>
      <c r="C7904" s="7" t="s">
        <v>7952</v>
      </c>
      <c r="D7904" s="7" t="s">
        <v>7952</v>
      </c>
      <c r="E7904" s="7" t="s">
        <v>7952</v>
      </c>
      <c r="F7904" s="27"/>
    </row>
    <row r="7905" spans="1:6" x14ac:dyDescent="0.3">
      <c r="A7905" s="7" t="s">
        <v>1172</v>
      </c>
      <c r="B7905" s="7" t="s">
        <v>1173</v>
      </c>
      <c r="C7905" s="7" t="s">
        <v>7952</v>
      </c>
      <c r="D7905" s="7" t="s">
        <v>7952</v>
      </c>
      <c r="E7905" s="7" t="s">
        <v>7952</v>
      </c>
      <c r="F7905" s="27"/>
    </row>
    <row r="7906" spans="1:6" x14ac:dyDescent="0.3">
      <c r="A7906" s="7" t="s">
        <v>1174</v>
      </c>
      <c r="B7906" s="7" t="s">
        <v>1175</v>
      </c>
      <c r="C7906" s="7" t="s">
        <v>7952</v>
      </c>
      <c r="D7906" s="7" t="s">
        <v>7952</v>
      </c>
      <c r="E7906" s="7" t="s">
        <v>7952</v>
      </c>
      <c r="F7906" s="27"/>
    </row>
    <row r="7907" spans="1:6" x14ac:dyDescent="0.3">
      <c r="A7907" s="7" t="s">
        <v>1187</v>
      </c>
      <c r="B7907" s="7" t="s">
        <v>1188</v>
      </c>
      <c r="C7907" s="7" t="s">
        <v>7952</v>
      </c>
      <c r="D7907" s="7" t="s">
        <v>7952</v>
      </c>
      <c r="E7907" s="7" t="s">
        <v>7952</v>
      </c>
      <c r="F7907" s="27"/>
    </row>
    <row r="7908" spans="1:6" x14ac:dyDescent="0.3">
      <c r="A7908" s="7" t="s">
        <v>1189</v>
      </c>
      <c r="B7908" s="7" t="s">
        <v>1190</v>
      </c>
      <c r="C7908" s="7" t="s">
        <v>7952</v>
      </c>
      <c r="D7908" s="7" t="s">
        <v>7952</v>
      </c>
      <c r="E7908" s="7" t="s">
        <v>7952</v>
      </c>
      <c r="F7908" s="27"/>
    </row>
    <row r="7909" spans="1:6" x14ac:dyDescent="0.3">
      <c r="A7909" s="7" t="s">
        <v>1191</v>
      </c>
      <c r="B7909" s="7" t="s">
        <v>1192</v>
      </c>
      <c r="C7909" s="7" t="s">
        <v>7952</v>
      </c>
      <c r="D7909" s="7" t="s">
        <v>7952</v>
      </c>
      <c r="E7909" s="7" t="s">
        <v>7952</v>
      </c>
      <c r="F7909" s="27"/>
    </row>
    <row r="7910" spans="1:6" x14ac:dyDescent="0.3">
      <c r="A7910" s="7" t="s">
        <v>1193</v>
      </c>
      <c r="B7910" s="7" t="s">
        <v>1194</v>
      </c>
      <c r="C7910" s="7" t="s">
        <v>7952</v>
      </c>
      <c r="D7910" s="7" t="s">
        <v>7952</v>
      </c>
      <c r="E7910" s="7" t="s">
        <v>7952</v>
      </c>
      <c r="F7910" s="27"/>
    </row>
    <row r="7911" spans="1:6" x14ac:dyDescent="0.3">
      <c r="A7911" s="7" t="s">
        <v>1195</v>
      </c>
      <c r="B7911" s="7" t="s">
        <v>1196</v>
      </c>
      <c r="C7911" s="7" t="s">
        <v>7952</v>
      </c>
      <c r="D7911" s="7" t="s">
        <v>7952</v>
      </c>
      <c r="E7911" s="7" t="s">
        <v>7952</v>
      </c>
      <c r="F7911" s="27"/>
    </row>
    <row r="7912" spans="1:6" x14ac:dyDescent="0.3">
      <c r="A7912" s="7" t="s">
        <v>1197</v>
      </c>
      <c r="B7912" s="7" t="s">
        <v>1198</v>
      </c>
      <c r="C7912" s="7" t="s">
        <v>7952</v>
      </c>
      <c r="D7912" s="7" t="s">
        <v>7952</v>
      </c>
      <c r="E7912" s="7" t="s">
        <v>7952</v>
      </c>
      <c r="F7912" s="27"/>
    </row>
    <row r="7913" spans="1:6" x14ac:dyDescent="0.3">
      <c r="A7913" s="7" t="s">
        <v>1199</v>
      </c>
      <c r="B7913" s="7" t="s">
        <v>1200</v>
      </c>
      <c r="C7913" s="7" t="s">
        <v>7952</v>
      </c>
      <c r="D7913" s="7" t="s">
        <v>7952</v>
      </c>
      <c r="E7913" s="7" t="s">
        <v>7952</v>
      </c>
      <c r="F7913" s="27"/>
    </row>
    <row r="7914" spans="1:6" x14ac:dyDescent="0.3">
      <c r="A7914" s="7" t="s">
        <v>1201</v>
      </c>
      <c r="B7914" s="7" t="s">
        <v>1202</v>
      </c>
      <c r="C7914" s="7" t="s">
        <v>7952</v>
      </c>
      <c r="D7914" s="7" t="s">
        <v>7952</v>
      </c>
      <c r="E7914" s="7" t="s">
        <v>7952</v>
      </c>
      <c r="F7914" s="27"/>
    </row>
    <row r="7915" spans="1:6" x14ac:dyDescent="0.3">
      <c r="A7915" s="7" t="s">
        <v>1203</v>
      </c>
      <c r="B7915" s="7" t="s">
        <v>1204</v>
      </c>
      <c r="C7915" s="7" t="s">
        <v>7952</v>
      </c>
      <c r="D7915" s="7" t="s">
        <v>7952</v>
      </c>
      <c r="E7915" s="7" t="s">
        <v>7952</v>
      </c>
      <c r="F7915" s="27"/>
    </row>
    <row r="7916" spans="1:6" x14ac:dyDescent="0.3">
      <c r="A7916" s="7" t="s">
        <v>1205</v>
      </c>
      <c r="B7916" s="7" t="s">
        <v>1206</v>
      </c>
      <c r="C7916" s="7" t="s">
        <v>7952</v>
      </c>
      <c r="D7916" s="7" t="s">
        <v>7952</v>
      </c>
      <c r="E7916" s="7" t="s">
        <v>7952</v>
      </c>
      <c r="F7916" s="27"/>
    </row>
    <row r="7917" spans="1:6" x14ac:dyDescent="0.3">
      <c r="A7917" s="7" t="s">
        <v>1207</v>
      </c>
      <c r="B7917" s="7" t="s">
        <v>1208</v>
      </c>
      <c r="C7917" s="7" t="s">
        <v>7952</v>
      </c>
      <c r="D7917" s="7" t="s">
        <v>7952</v>
      </c>
      <c r="E7917" s="7" t="s">
        <v>7952</v>
      </c>
      <c r="F7917" s="27"/>
    </row>
    <row r="7918" spans="1:6" x14ac:dyDescent="0.3">
      <c r="A7918" s="7" t="s">
        <v>1209</v>
      </c>
      <c r="B7918" s="7" t="s">
        <v>1210</v>
      </c>
      <c r="C7918" s="7" t="s">
        <v>7952</v>
      </c>
      <c r="D7918" s="7" t="s">
        <v>7952</v>
      </c>
      <c r="E7918" s="7" t="s">
        <v>7952</v>
      </c>
      <c r="F7918" s="27"/>
    </row>
    <row r="7919" spans="1:6" x14ac:dyDescent="0.3">
      <c r="A7919" s="7" t="s">
        <v>1211</v>
      </c>
      <c r="B7919" s="7" t="s">
        <v>1212</v>
      </c>
      <c r="C7919" s="7" t="s">
        <v>7952</v>
      </c>
      <c r="D7919" s="7" t="s">
        <v>7952</v>
      </c>
      <c r="E7919" s="7" t="s">
        <v>7952</v>
      </c>
      <c r="F7919" s="27"/>
    </row>
    <row r="7920" spans="1:6" x14ac:dyDescent="0.3">
      <c r="A7920" s="7" t="s">
        <v>2553</v>
      </c>
      <c r="B7920" s="7" t="s">
        <v>2554</v>
      </c>
      <c r="C7920" s="7" t="s">
        <v>7952</v>
      </c>
      <c r="D7920" s="7" t="s">
        <v>7952</v>
      </c>
      <c r="E7920" s="7" t="s">
        <v>7952</v>
      </c>
      <c r="F7920" s="27"/>
    </row>
    <row r="7921" spans="1:6" x14ac:dyDescent="0.3">
      <c r="A7921" s="7" t="s">
        <v>2577</v>
      </c>
      <c r="B7921" s="7" t="s">
        <v>2578</v>
      </c>
      <c r="C7921" s="7" t="s">
        <v>7952</v>
      </c>
      <c r="D7921" s="7" t="s">
        <v>7952</v>
      </c>
      <c r="E7921" s="7" t="s">
        <v>7952</v>
      </c>
      <c r="F7921" s="27"/>
    </row>
    <row r="7922" spans="1:6" x14ac:dyDescent="0.3">
      <c r="A7922" s="7" t="s">
        <v>6810</v>
      </c>
      <c r="B7922" s="7" t="s">
        <v>20667</v>
      </c>
      <c r="C7922" s="7" t="s">
        <v>7952</v>
      </c>
      <c r="D7922" s="7" t="s">
        <v>7952</v>
      </c>
      <c r="E7922" s="7" t="s">
        <v>7952</v>
      </c>
      <c r="F7922" s="27"/>
    </row>
    <row r="7923" spans="1:6" x14ac:dyDescent="0.3">
      <c r="A7923" s="7" t="s">
        <v>1217</v>
      </c>
      <c r="B7923" s="7" t="s">
        <v>20668</v>
      </c>
      <c r="C7923" s="7" t="s">
        <v>7952</v>
      </c>
      <c r="D7923" s="7" t="s">
        <v>7952</v>
      </c>
      <c r="E7923" s="7" t="s">
        <v>7952</v>
      </c>
      <c r="F7923" s="27"/>
    </row>
    <row r="7924" spans="1:6" x14ac:dyDescent="0.3">
      <c r="A7924" s="7" t="s">
        <v>6812</v>
      </c>
      <c r="B7924" s="7" t="s">
        <v>6813</v>
      </c>
      <c r="C7924" s="7" t="s">
        <v>7952</v>
      </c>
      <c r="D7924" s="7" t="s">
        <v>7952</v>
      </c>
      <c r="E7924" s="7" t="s">
        <v>7952</v>
      </c>
      <c r="F7924" s="27"/>
    </row>
    <row r="7925" spans="1:6" x14ac:dyDescent="0.3">
      <c r="A7925" s="7" t="s">
        <v>6818</v>
      </c>
      <c r="B7925" s="7" t="s">
        <v>20669</v>
      </c>
      <c r="C7925" s="7" t="s">
        <v>7952</v>
      </c>
      <c r="D7925" s="7" t="s">
        <v>7952</v>
      </c>
      <c r="E7925" s="7" t="s">
        <v>7952</v>
      </c>
      <c r="F7925" s="27"/>
    </row>
    <row r="7926" spans="1:6" x14ac:dyDescent="0.3">
      <c r="A7926" s="7" t="s">
        <v>6840</v>
      </c>
      <c r="B7926" s="7" t="s">
        <v>6841</v>
      </c>
      <c r="C7926" s="7" t="s">
        <v>7952</v>
      </c>
      <c r="D7926" s="7" t="s">
        <v>7952</v>
      </c>
      <c r="E7926" s="7" t="s">
        <v>7952</v>
      </c>
      <c r="F7926" s="27"/>
    </row>
    <row r="7927" spans="1:6" x14ac:dyDescent="0.3">
      <c r="A7927" s="7" t="s">
        <v>6847</v>
      </c>
      <c r="B7927" s="7" t="s">
        <v>20670</v>
      </c>
      <c r="C7927" s="7" t="s">
        <v>7952</v>
      </c>
      <c r="D7927" s="7" t="s">
        <v>7952</v>
      </c>
      <c r="E7927" s="7" t="s">
        <v>7952</v>
      </c>
      <c r="F7927" s="27"/>
    </row>
    <row r="7928" spans="1:6" x14ac:dyDescent="0.3">
      <c r="A7928" s="7" t="s">
        <v>4898</v>
      </c>
      <c r="B7928" s="7" t="s">
        <v>20671</v>
      </c>
      <c r="C7928" s="7" t="s">
        <v>7952</v>
      </c>
      <c r="D7928" s="7" t="s">
        <v>7952</v>
      </c>
      <c r="E7928" s="7" t="s">
        <v>7952</v>
      </c>
      <c r="F7928" s="27"/>
    </row>
    <row r="7929" spans="1:6" x14ac:dyDescent="0.3">
      <c r="A7929" s="7" t="s">
        <v>4901</v>
      </c>
      <c r="B7929" s="7" t="s">
        <v>20672</v>
      </c>
      <c r="C7929" s="7" t="s">
        <v>7952</v>
      </c>
      <c r="D7929" s="7" t="s">
        <v>7952</v>
      </c>
      <c r="E7929" s="7" t="s">
        <v>7952</v>
      </c>
      <c r="F7929" s="27"/>
    </row>
    <row r="7930" spans="1:6" x14ac:dyDescent="0.3">
      <c r="A7930" s="7" t="s">
        <v>6856</v>
      </c>
      <c r="B7930" s="7" t="s">
        <v>20673</v>
      </c>
      <c r="C7930" s="7" t="s">
        <v>7952</v>
      </c>
      <c r="D7930" s="7" t="s">
        <v>7952</v>
      </c>
      <c r="E7930" s="7" t="s">
        <v>7952</v>
      </c>
      <c r="F7930" s="27"/>
    </row>
    <row r="7931" spans="1:6" x14ac:dyDescent="0.3">
      <c r="A7931" s="7" t="s">
        <v>6859</v>
      </c>
      <c r="B7931" s="7" t="s">
        <v>20674</v>
      </c>
      <c r="C7931" s="7" t="s">
        <v>7952</v>
      </c>
      <c r="D7931" s="7" t="s">
        <v>7952</v>
      </c>
      <c r="E7931" s="7" t="s">
        <v>7952</v>
      </c>
      <c r="F7931" s="27"/>
    </row>
    <row r="7932" spans="1:6" x14ac:dyDescent="0.3">
      <c r="A7932" s="7" t="s">
        <v>6860</v>
      </c>
      <c r="B7932" s="7" t="s">
        <v>6861</v>
      </c>
      <c r="C7932" s="7" t="s">
        <v>7952</v>
      </c>
      <c r="D7932" s="7" t="s">
        <v>7952</v>
      </c>
      <c r="E7932" s="7" t="s">
        <v>7952</v>
      </c>
      <c r="F7932" s="27"/>
    </row>
    <row r="7933" spans="1:6" x14ac:dyDescent="0.3">
      <c r="A7933" s="7" t="s">
        <v>6257</v>
      </c>
      <c r="B7933" s="7" t="s">
        <v>20675</v>
      </c>
      <c r="C7933" s="7" t="s">
        <v>7952</v>
      </c>
      <c r="D7933" s="7" t="s">
        <v>7952</v>
      </c>
      <c r="E7933" s="7" t="s">
        <v>7952</v>
      </c>
      <c r="F7933" s="27"/>
    </row>
    <row r="7934" spans="1:6" x14ac:dyDescent="0.3">
      <c r="A7934" s="7" t="s">
        <v>4904</v>
      </c>
      <c r="B7934" s="7" t="s">
        <v>6864</v>
      </c>
      <c r="C7934" s="7" t="s">
        <v>7952</v>
      </c>
      <c r="D7934" s="7" t="s">
        <v>7952</v>
      </c>
      <c r="E7934" s="7" t="s">
        <v>7952</v>
      </c>
      <c r="F7934" s="27"/>
    </row>
    <row r="7935" spans="1:6" x14ac:dyDescent="0.3">
      <c r="A7935" s="7" t="s">
        <v>5606</v>
      </c>
      <c r="B7935" s="7" t="s">
        <v>5607</v>
      </c>
      <c r="C7935" s="7" t="s">
        <v>7952</v>
      </c>
      <c r="D7935" s="7" t="s">
        <v>7952</v>
      </c>
      <c r="E7935" s="7" t="s">
        <v>7952</v>
      </c>
      <c r="F7935" s="27"/>
    </row>
    <row r="7936" spans="1:6" x14ac:dyDescent="0.3">
      <c r="A7936" s="7" t="s">
        <v>4907</v>
      </c>
      <c r="B7936" s="7" t="s">
        <v>20676</v>
      </c>
      <c r="C7936" s="7" t="s">
        <v>7952</v>
      </c>
      <c r="D7936" s="7" t="s">
        <v>7952</v>
      </c>
      <c r="E7936" s="7" t="s">
        <v>7952</v>
      </c>
      <c r="F7936" s="27"/>
    </row>
    <row r="7937" spans="1:6" x14ac:dyDescent="0.3">
      <c r="A7937" s="7" t="s">
        <v>6359</v>
      </c>
      <c r="B7937" s="7" t="s">
        <v>6886</v>
      </c>
      <c r="C7937" s="7" t="s">
        <v>7952</v>
      </c>
      <c r="D7937" s="7" t="s">
        <v>7952</v>
      </c>
      <c r="E7937" s="7" t="s">
        <v>7952</v>
      </c>
      <c r="F7937" s="27"/>
    </row>
    <row r="7938" spans="1:6" x14ac:dyDescent="0.3">
      <c r="A7938" s="7" t="s">
        <v>5945</v>
      </c>
      <c r="B7938" s="7" t="s">
        <v>20677</v>
      </c>
      <c r="C7938" s="7" t="s">
        <v>7952</v>
      </c>
      <c r="D7938" s="7" t="s">
        <v>7952</v>
      </c>
      <c r="E7938" s="7" t="s">
        <v>7952</v>
      </c>
      <c r="F7938" s="27"/>
    </row>
    <row r="7939" spans="1:6" x14ac:dyDescent="0.3">
      <c r="A7939" s="7" t="s">
        <v>5971</v>
      </c>
      <c r="B7939" s="7" t="s">
        <v>20678</v>
      </c>
      <c r="C7939" s="7" t="s">
        <v>7952</v>
      </c>
      <c r="D7939" s="7" t="s">
        <v>7952</v>
      </c>
      <c r="E7939" s="7" t="s">
        <v>7952</v>
      </c>
      <c r="F7939" s="27"/>
    </row>
    <row r="7940" spans="1:6" x14ac:dyDescent="0.3">
      <c r="A7940" s="7" t="s">
        <v>5968</v>
      </c>
      <c r="B7940" s="7" t="s">
        <v>7704</v>
      </c>
      <c r="C7940" s="7" t="s">
        <v>7952</v>
      </c>
      <c r="D7940" s="7" t="s">
        <v>7952</v>
      </c>
      <c r="E7940" s="7" t="s">
        <v>7952</v>
      </c>
      <c r="F7940" s="27"/>
    </row>
    <row r="7941" spans="1:6" x14ac:dyDescent="0.3">
      <c r="A7941" s="7" t="s">
        <v>4913</v>
      </c>
      <c r="B7941" s="7" t="s">
        <v>20679</v>
      </c>
      <c r="C7941" s="7" t="s">
        <v>7952</v>
      </c>
      <c r="D7941" s="7" t="s">
        <v>7952</v>
      </c>
      <c r="E7941" s="7" t="s">
        <v>7952</v>
      </c>
      <c r="F7941" s="27"/>
    </row>
    <row r="7942" spans="1:6" x14ac:dyDescent="0.3">
      <c r="A7942" s="7" t="s">
        <v>6903</v>
      </c>
      <c r="B7942" s="7" t="s">
        <v>20680</v>
      </c>
      <c r="C7942" s="7" t="s">
        <v>7952</v>
      </c>
      <c r="D7942" s="7" t="s">
        <v>7952</v>
      </c>
      <c r="E7942" s="7" t="s">
        <v>7952</v>
      </c>
      <c r="F7942" s="27"/>
    </row>
    <row r="7943" spans="1:6" x14ac:dyDescent="0.3">
      <c r="A7943" s="7" t="s">
        <v>6904</v>
      </c>
      <c r="B7943" s="7" t="s">
        <v>6905</v>
      </c>
      <c r="C7943" s="7" t="s">
        <v>7952</v>
      </c>
      <c r="D7943" s="7" t="s">
        <v>7952</v>
      </c>
      <c r="E7943" s="7" t="s">
        <v>7952</v>
      </c>
      <c r="F7943" s="27"/>
    </row>
    <row r="7944" spans="1:6" x14ac:dyDescent="0.3">
      <c r="A7944" s="7" t="s">
        <v>6910</v>
      </c>
      <c r="B7944" s="7" t="s">
        <v>6911</v>
      </c>
      <c r="C7944" s="7" t="s">
        <v>7952</v>
      </c>
      <c r="D7944" s="7" t="s">
        <v>7952</v>
      </c>
      <c r="E7944" s="7" t="s">
        <v>7952</v>
      </c>
      <c r="F7944" s="27"/>
    </row>
    <row r="7945" spans="1:6" x14ac:dyDescent="0.3">
      <c r="A7945" s="7" t="s">
        <v>6912</v>
      </c>
      <c r="B7945" s="7" t="s">
        <v>6913</v>
      </c>
      <c r="C7945" s="7" t="s">
        <v>7952</v>
      </c>
      <c r="D7945" s="7" t="s">
        <v>7952</v>
      </c>
      <c r="E7945" s="7" t="s">
        <v>7952</v>
      </c>
      <c r="F7945" s="27"/>
    </row>
    <row r="7946" spans="1:6" x14ac:dyDescent="0.3">
      <c r="A7946" s="7" t="s">
        <v>4916</v>
      </c>
      <c r="B7946" s="7" t="s">
        <v>20681</v>
      </c>
      <c r="C7946" s="7" t="s">
        <v>7952</v>
      </c>
      <c r="D7946" s="7" t="s">
        <v>7952</v>
      </c>
      <c r="E7946" s="7" t="s">
        <v>7952</v>
      </c>
      <c r="F7946" s="27"/>
    </row>
    <row r="7947" spans="1:6" x14ac:dyDescent="0.3">
      <c r="A7947" s="7" t="s">
        <v>6012</v>
      </c>
      <c r="B7947" s="7" t="s">
        <v>6918</v>
      </c>
      <c r="C7947" s="7" t="s">
        <v>7952</v>
      </c>
      <c r="D7947" s="7" t="s">
        <v>7952</v>
      </c>
      <c r="E7947" s="7" t="s">
        <v>7952</v>
      </c>
      <c r="F7947" s="27"/>
    </row>
    <row r="7948" spans="1:6" x14ac:dyDescent="0.3">
      <c r="A7948" s="7" t="s">
        <v>6922</v>
      </c>
      <c r="B7948" s="7" t="s">
        <v>6923</v>
      </c>
      <c r="C7948" s="7" t="s">
        <v>7952</v>
      </c>
      <c r="D7948" s="7" t="s">
        <v>7952</v>
      </c>
      <c r="E7948" s="7" t="s">
        <v>7952</v>
      </c>
      <c r="F7948" s="27"/>
    </row>
    <row r="7949" spans="1:6" x14ac:dyDescent="0.3">
      <c r="A7949" s="7" t="s">
        <v>6928</v>
      </c>
      <c r="B7949" s="7" t="s">
        <v>20682</v>
      </c>
      <c r="C7949" s="7" t="s">
        <v>7952</v>
      </c>
      <c r="D7949" s="7" t="s">
        <v>7952</v>
      </c>
      <c r="E7949" s="7" t="s">
        <v>7952</v>
      </c>
      <c r="F7949" s="27"/>
    </row>
    <row r="7950" spans="1:6" x14ac:dyDescent="0.3">
      <c r="A7950" s="7" t="s">
        <v>6932</v>
      </c>
      <c r="B7950" s="7" t="s">
        <v>6933</v>
      </c>
      <c r="C7950" s="7" t="s">
        <v>7952</v>
      </c>
      <c r="D7950" s="7" t="s">
        <v>7952</v>
      </c>
      <c r="E7950" s="7" t="s">
        <v>7952</v>
      </c>
      <c r="F7950" s="27"/>
    </row>
    <row r="7951" spans="1:6" x14ac:dyDescent="0.3">
      <c r="A7951" s="7" t="s">
        <v>6934</v>
      </c>
      <c r="B7951" s="7" t="s">
        <v>6935</v>
      </c>
      <c r="C7951" s="7" t="s">
        <v>7952</v>
      </c>
      <c r="D7951" s="7" t="s">
        <v>7952</v>
      </c>
      <c r="E7951" s="7" t="s">
        <v>7952</v>
      </c>
      <c r="F7951" s="27"/>
    </row>
    <row r="7952" spans="1:6" x14ac:dyDescent="0.3">
      <c r="A7952" s="7" t="s">
        <v>6936</v>
      </c>
      <c r="B7952" s="7" t="s">
        <v>6937</v>
      </c>
      <c r="C7952" s="7" t="s">
        <v>7952</v>
      </c>
      <c r="D7952" s="7" t="s">
        <v>7952</v>
      </c>
      <c r="E7952" s="7" t="s">
        <v>7952</v>
      </c>
      <c r="F7952" s="27"/>
    </row>
    <row r="7953" spans="1:6" x14ac:dyDescent="0.3">
      <c r="A7953" s="7" t="s">
        <v>6938</v>
      </c>
      <c r="B7953" s="7" t="s">
        <v>6939</v>
      </c>
      <c r="C7953" s="7" t="s">
        <v>7952</v>
      </c>
      <c r="D7953" s="7" t="s">
        <v>7952</v>
      </c>
      <c r="E7953" s="7" t="s">
        <v>7952</v>
      </c>
      <c r="F7953" s="27"/>
    </row>
    <row r="7954" spans="1:6" x14ac:dyDescent="0.3">
      <c r="A7954" s="7" t="s">
        <v>5410</v>
      </c>
      <c r="B7954" s="7" t="s">
        <v>6949</v>
      </c>
      <c r="C7954" s="7" t="s">
        <v>7952</v>
      </c>
      <c r="D7954" s="7" t="s">
        <v>7952</v>
      </c>
      <c r="E7954" s="7" t="s">
        <v>7952</v>
      </c>
      <c r="F7954" s="27"/>
    </row>
    <row r="7955" spans="1:6" x14ac:dyDescent="0.3">
      <c r="A7955" s="7" t="s">
        <v>7713</v>
      </c>
      <c r="B7955" s="7" t="s">
        <v>20683</v>
      </c>
      <c r="C7955" s="7" t="s">
        <v>7952</v>
      </c>
      <c r="D7955" s="7" t="s">
        <v>7952</v>
      </c>
      <c r="E7955" s="7" t="s">
        <v>7952</v>
      </c>
      <c r="F7955" s="27"/>
    </row>
    <row r="7956" spans="1:6" x14ac:dyDescent="0.3">
      <c r="A7956" s="7" t="s">
        <v>6958</v>
      </c>
      <c r="B7956" s="7" t="s">
        <v>6959</v>
      </c>
      <c r="C7956" s="7" t="s">
        <v>7952</v>
      </c>
      <c r="D7956" s="7" t="s">
        <v>7952</v>
      </c>
      <c r="E7956" s="7" t="s">
        <v>7952</v>
      </c>
      <c r="F7956" s="27"/>
    </row>
    <row r="7957" spans="1:6" x14ac:dyDescent="0.3">
      <c r="A7957" s="7" t="s">
        <v>6963</v>
      </c>
      <c r="B7957" s="7" t="s">
        <v>6964</v>
      </c>
      <c r="C7957" s="7" t="s">
        <v>7952</v>
      </c>
      <c r="D7957" s="7" t="s">
        <v>7952</v>
      </c>
      <c r="E7957" s="7" t="s">
        <v>7952</v>
      </c>
      <c r="F7957" s="27"/>
    </row>
    <row r="7958" spans="1:6" x14ac:dyDescent="0.3">
      <c r="A7958" s="7" t="s">
        <v>6965</v>
      </c>
      <c r="B7958" s="7" t="s">
        <v>6966</v>
      </c>
      <c r="C7958" s="7" t="s">
        <v>7952</v>
      </c>
      <c r="D7958" s="7" t="s">
        <v>7952</v>
      </c>
      <c r="E7958" s="7" t="s">
        <v>7952</v>
      </c>
      <c r="F7958" s="27"/>
    </row>
    <row r="7959" spans="1:6" x14ac:dyDescent="0.3">
      <c r="A7959" s="7" t="s">
        <v>6968</v>
      </c>
      <c r="B7959" s="7" t="s">
        <v>6969</v>
      </c>
      <c r="C7959" s="7" t="s">
        <v>7952</v>
      </c>
      <c r="D7959" s="7" t="s">
        <v>7952</v>
      </c>
      <c r="E7959" s="7" t="s">
        <v>7952</v>
      </c>
      <c r="F7959" s="27"/>
    </row>
    <row r="7960" spans="1:6" x14ac:dyDescent="0.3">
      <c r="A7960" s="7" t="s">
        <v>6970</v>
      </c>
      <c r="B7960" s="7" t="s">
        <v>6971</v>
      </c>
      <c r="C7960" s="7" t="s">
        <v>7952</v>
      </c>
      <c r="D7960" s="7" t="s">
        <v>7952</v>
      </c>
      <c r="E7960" s="7" t="s">
        <v>7952</v>
      </c>
      <c r="F7960" s="27"/>
    </row>
    <row r="7961" spans="1:6" x14ac:dyDescent="0.3">
      <c r="A7961" s="7" t="s">
        <v>6972</v>
      </c>
      <c r="B7961" s="7" t="s">
        <v>6973</v>
      </c>
      <c r="C7961" s="7" t="s">
        <v>7952</v>
      </c>
      <c r="D7961" s="7" t="s">
        <v>7952</v>
      </c>
      <c r="E7961" s="7" t="s">
        <v>7952</v>
      </c>
      <c r="F7961" s="27"/>
    </row>
    <row r="7962" spans="1:6" x14ac:dyDescent="0.3">
      <c r="A7962" s="7" t="s">
        <v>6974</v>
      </c>
      <c r="B7962" s="7" t="s">
        <v>6975</v>
      </c>
      <c r="C7962" s="7" t="s">
        <v>7952</v>
      </c>
      <c r="D7962" s="7" t="s">
        <v>7952</v>
      </c>
      <c r="E7962" s="7" t="s">
        <v>7952</v>
      </c>
      <c r="F7962" s="27"/>
    </row>
    <row r="7963" spans="1:6" x14ac:dyDescent="0.3">
      <c r="A7963" s="7" t="s">
        <v>6976</v>
      </c>
      <c r="B7963" s="7" t="s">
        <v>6977</v>
      </c>
      <c r="C7963" s="7" t="s">
        <v>7952</v>
      </c>
      <c r="D7963" s="7" t="s">
        <v>7952</v>
      </c>
      <c r="E7963" s="7" t="s">
        <v>7952</v>
      </c>
      <c r="F7963" s="27"/>
    </row>
    <row r="7964" spans="1:6" x14ac:dyDescent="0.3">
      <c r="A7964" s="7" t="s">
        <v>6980</v>
      </c>
      <c r="B7964" s="7" t="s">
        <v>20684</v>
      </c>
      <c r="C7964" s="7" t="s">
        <v>7952</v>
      </c>
      <c r="D7964" s="7" t="s">
        <v>7952</v>
      </c>
      <c r="E7964" s="7" t="s">
        <v>7952</v>
      </c>
      <c r="F7964" s="27"/>
    </row>
    <row r="7965" spans="1:6" x14ac:dyDescent="0.3">
      <c r="A7965" s="7" t="s">
        <v>6983</v>
      </c>
      <c r="B7965" s="7" t="s">
        <v>20685</v>
      </c>
      <c r="C7965" s="7" t="s">
        <v>7952</v>
      </c>
      <c r="D7965" s="7" t="s">
        <v>7952</v>
      </c>
      <c r="E7965" s="7" t="s">
        <v>7952</v>
      </c>
      <c r="F7965" s="27"/>
    </row>
    <row r="7966" spans="1:6" x14ac:dyDescent="0.3">
      <c r="A7966" s="7" t="s">
        <v>6986</v>
      </c>
      <c r="B7966" s="7" t="s">
        <v>6987</v>
      </c>
      <c r="C7966" s="7" t="s">
        <v>7952</v>
      </c>
      <c r="D7966" s="7" t="s">
        <v>7952</v>
      </c>
      <c r="E7966" s="7" t="s">
        <v>7952</v>
      </c>
      <c r="F7966" s="27"/>
    </row>
    <row r="7967" spans="1:6" x14ac:dyDescent="0.3">
      <c r="A7967" s="7" t="s">
        <v>6994</v>
      </c>
      <c r="B7967" s="7" t="s">
        <v>6995</v>
      </c>
      <c r="C7967" s="7" t="s">
        <v>7952</v>
      </c>
      <c r="D7967" s="7" t="s">
        <v>7952</v>
      </c>
      <c r="E7967" s="7" t="s">
        <v>7952</v>
      </c>
      <c r="F7967" s="27"/>
    </row>
    <row r="7968" spans="1:6" x14ac:dyDescent="0.3">
      <c r="A7968" s="7" t="s">
        <v>7002</v>
      </c>
      <c r="B7968" s="7" t="s">
        <v>7003</v>
      </c>
      <c r="C7968" s="7" t="s">
        <v>7952</v>
      </c>
      <c r="D7968" s="7" t="s">
        <v>7952</v>
      </c>
      <c r="E7968" s="7" t="s">
        <v>7952</v>
      </c>
      <c r="F7968" s="27"/>
    </row>
    <row r="7969" spans="1:6" x14ac:dyDescent="0.3">
      <c r="A7969" s="7" t="s">
        <v>7008</v>
      </c>
      <c r="B7969" s="7" t="s">
        <v>7009</v>
      </c>
      <c r="C7969" s="7" t="s">
        <v>7952</v>
      </c>
      <c r="D7969" s="7" t="s">
        <v>7952</v>
      </c>
      <c r="E7969" s="7" t="s">
        <v>7952</v>
      </c>
      <c r="F7969" s="27"/>
    </row>
    <row r="7970" spans="1:6" x14ac:dyDescent="0.3">
      <c r="A7970" s="7" t="s">
        <v>7017</v>
      </c>
      <c r="B7970" s="7" t="s">
        <v>20686</v>
      </c>
      <c r="C7970" s="7" t="s">
        <v>7952</v>
      </c>
      <c r="D7970" s="7" t="s">
        <v>7952</v>
      </c>
      <c r="E7970" s="7" t="s">
        <v>7952</v>
      </c>
      <c r="F7970" s="27"/>
    </row>
    <row r="7971" spans="1:6" x14ac:dyDescent="0.3">
      <c r="A7971" s="7" t="s">
        <v>7022</v>
      </c>
      <c r="B7971" s="7" t="s">
        <v>7023</v>
      </c>
      <c r="C7971" s="7" t="s">
        <v>7952</v>
      </c>
      <c r="D7971" s="7" t="s">
        <v>7952</v>
      </c>
      <c r="E7971" s="7" t="s">
        <v>7952</v>
      </c>
      <c r="F7971" s="27"/>
    </row>
    <row r="7972" spans="1:6" x14ac:dyDescent="0.3">
      <c r="A7972" s="7" t="s">
        <v>7031</v>
      </c>
      <c r="B7972" s="7" t="s">
        <v>7032</v>
      </c>
      <c r="C7972" s="7" t="s">
        <v>7952</v>
      </c>
      <c r="D7972" s="7" t="s">
        <v>7952</v>
      </c>
      <c r="E7972" s="7" t="s">
        <v>7952</v>
      </c>
      <c r="F7972" s="27"/>
    </row>
    <row r="7973" spans="1:6" x14ac:dyDescent="0.3">
      <c r="A7973" s="7" t="s">
        <v>7039</v>
      </c>
      <c r="B7973" s="7" t="s">
        <v>20687</v>
      </c>
      <c r="C7973" s="7" t="s">
        <v>7952</v>
      </c>
      <c r="D7973" s="7" t="s">
        <v>7952</v>
      </c>
      <c r="E7973" s="7" t="s">
        <v>7952</v>
      </c>
      <c r="F7973" s="27"/>
    </row>
    <row r="7974" spans="1:6" x14ac:dyDescent="0.3">
      <c r="A7974" s="7" t="s">
        <v>4919</v>
      </c>
      <c r="B7974" s="7" t="s">
        <v>7042</v>
      </c>
      <c r="C7974" s="7" t="s">
        <v>7952</v>
      </c>
      <c r="D7974" s="7" t="s">
        <v>7952</v>
      </c>
      <c r="E7974" s="7" t="s">
        <v>7952</v>
      </c>
      <c r="F7974" s="27"/>
    </row>
    <row r="7975" spans="1:6" x14ac:dyDescent="0.3">
      <c r="A7975" s="7" t="s">
        <v>7047</v>
      </c>
      <c r="B7975" s="7" t="s">
        <v>7048</v>
      </c>
      <c r="C7975" s="7" t="s">
        <v>7952</v>
      </c>
      <c r="D7975" s="7" t="s">
        <v>7952</v>
      </c>
      <c r="E7975" s="7" t="s">
        <v>7952</v>
      </c>
      <c r="F7975" s="27"/>
    </row>
    <row r="7976" spans="1:6" x14ac:dyDescent="0.3">
      <c r="A7976" s="7" t="s">
        <v>7053</v>
      </c>
      <c r="B7976" s="7" t="s">
        <v>7054</v>
      </c>
      <c r="C7976" s="7" t="s">
        <v>7952</v>
      </c>
      <c r="D7976" s="7" t="s">
        <v>7952</v>
      </c>
      <c r="E7976" s="7" t="s">
        <v>7952</v>
      </c>
      <c r="F7976" s="27"/>
    </row>
    <row r="7977" spans="1:6" x14ac:dyDescent="0.3">
      <c r="A7977" s="7" t="s">
        <v>7059</v>
      </c>
      <c r="B7977" s="7" t="s">
        <v>7060</v>
      </c>
      <c r="C7977" s="7" t="s">
        <v>7952</v>
      </c>
      <c r="D7977" s="7" t="s">
        <v>7952</v>
      </c>
      <c r="E7977" s="7" t="s">
        <v>7952</v>
      </c>
      <c r="F7977" s="27"/>
    </row>
    <row r="7978" spans="1:6" x14ac:dyDescent="0.3">
      <c r="A7978" s="7" t="s">
        <v>7380</v>
      </c>
      <c r="B7978" s="7" t="s">
        <v>20688</v>
      </c>
      <c r="C7978" s="7" t="s">
        <v>7952</v>
      </c>
      <c r="D7978" s="7" t="s">
        <v>7952</v>
      </c>
      <c r="E7978" s="7" t="s">
        <v>7952</v>
      </c>
      <c r="F7978" s="27"/>
    </row>
    <row r="7979" spans="1:6" x14ac:dyDescent="0.3">
      <c r="A7979" s="7" t="s">
        <v>6417</v>
      </c>
      <c r="B7979" s="7" t="s">
        <v>7061</v>
      </c>
      <c r="C7979" s="7" t="s">
        <v>7952</v>
      </c>
      <c r="D7979" s="7" t="s">
        <v>7952</v>
      </c>
      <c r="E7979" s="7" t="s">
        <v>7952</v>
      </c>
      <c r="F7979" s="27"/>
    </row>
    <row r="7980" spans="1:6" x14ac:dyDescent="0.3">
      <c r="A7980" s="7" t="s">
        <v>7068</v>
      </c>
      <c r="B7980" s="7" t="s">
        <v>7069</v>
      </c>
      <c r="C7980" s="7" t="s">
        <v>7952</v>
      </c>
      <c r="D7980" s="7" t="s">
        <v>7952</v>
      </c>
      <c r="E7980" s="7" t="s">
        <v>7952</v>
      </c>
      <c r="F7980" s="27"/>
    </row>
    <row r="7981" spans="1:6" x14ac:dyDescent="0.3">
      <c r="A7981" s="7" t="s">
        <v>7070</v>
      </c>
      <c r="B7981" s="7" t="s">
        <v>7071</v>
      </c>
      <c r="C7981" s="7" t="s">
        <v>7952</v>
      </c>
      <c r="D7981" s="7" t="s">
        <v>7952</v>
      </c>
      <c r="E7981" s="7" t="s">
        <v>7952</v>
      </c>
      <c r="F7981" s="27"/>
    </row>
    <row r="7982" spans="1:6" x14ac:dyDescent="0.3">
      <c r="A7982" s="7" t="s">
        <v>7074</v>
      </c>
      <c r="B7982" s="7" t="s">
        <v>20689</v>
      </c>
      <c r="C7982" s="7" t="s">
        <v>7952</v>
      </c>
      <c r="D7982" s="7" t="s">
        <v>7952</v>
      </c>
      <c r="E7982" s="7" t="s">
        <v>7952</v>
      </c>
      <c r="F7982" s="27"/>
    </row>
    <row r="7983" spans="1:6" x14ac:dyDescent="0.3">
      <c r="A7983" s="7" t="s">
        <v>7747</v>
      </c>
      <c r="B7983" s="7" t="s">
        <v>7748</v>
      </c>
      <c r="C7983" s="7" t="s">
        <v>7952</v>
      </c>
      <c r="D7983" s="7" t="s">
        <v>7952</v>
      </c>
      <c r="E7983" s="7" t="s">
        <v>7952</v>
      </c>
      <c r="F7983" s="27"/>
    </row>
    <row r="7984" spans="1:6" x14ac:dyDescent="0.3">
      <c r="A7984" s="7" t="s">
        <v>7076</v>
      </c>
      <c r="B7984" s="7" t="s">
        <v>7077</v>
      </c>
      <c r="C7984" s="7" t="s">
        <v>7952</v>
      </c>
      <c r="D7984" s="7" t="s">
        <v>7952</v>
      </c>
      <c r="E7984" s="7" t="s">
        <v>7952</v>
      </c>
      <c r="F7984" s="27"/>
    </row>
    <row r="7985" spans="1:6" x14ac:dyDescent="0.3">
      <c r="A7985" s="7" t="s">
        <v>7078</v>
      </c>
      <c r="B7985" s="7" t="s">
        <v>7079</v>
      </c>
      <c r="C7985" s="7" t="s">
        <v>7952</v>
      </c>
      <c r="D7985" s="7" t="s">
        <v>7952</v>
      </c>
      <c r="E7985" s="7" t="s">
        <v>7952</v>
      </c>
      <c r="F7985" s="27"/>
    </row>
    <row r="7986" spans="1:6" x14ac:dyDescent="0.3">
      <c r="A7986" s="7" t="s">
        <v>7080</v>
      </c>
      <c r="B7986" s="7" t="s">
        <v>7081</v>
      </c>
      <c r="C7986" s="7" t="s">
        <v>7952</v>
      </c>
      <c r="D7986" s="7" t="s">
        <v>7952</v>
      </c>
      <c r="E7986" s="7" t="s">
        <v>7952</v>
      </c>
      <c r="F7986" s="27"/>
    </row>
    <row r="7987" spans="1:6" x14ac:dyDescent="0.3">
      <c r="A7987" s="7" t="s">
        <v>7082</v>
      </c>
      <c r="B7987" s="7" t="s">
        <v>7083</v>
      </c>
      <c r="C7987" s="7" t="s">
        <v>7952</v>
      </c>
      <c r="D7987" s="7" t="s">
        <v>7952</v>
      </c>
      <c r="E7987" s="7" t="s">
        <v>7952</v>
      </c>
      <c r="F7987" s="27"/>
    </row>
    <row r="7988" spans="1:6" x14ac:dyDescent="0.3">
      <c r="A7988" s="7" t="s">
        <v>4922</v>
      </c>
      <c r="B7988" s="7" t="s">
        <v>7084</v>
      </c>
      <c r="C7988" s="7" t="s">
        <v>7952</v>
      </c>
      <c r="D7988" s="7" t="s">
        <v>7952</v>
      </c>
      <c r="E7988" s="7" t="s">
        <v>7952</v>
      </c>
      <c r="F7988" s="27"/>
    </row>
    <row r="7989" spans="1:6" x14ac:dyDescent="0.3">
      <c r="A7989" s="7" t="s">
        <v>7089</v>
      </c>
      <c r="B7989" s="7" t="s">
        <v>7090</v>
      </c>
      <c r="C7989" s="7" t="s">
        <v>7952</v>
      </c>
      <c r="D7989" s="7" t="s">
        <v>7952</v>
      </c>
      <c r="E7989" s="7" t="s">
        <v>7952</v>
      </c>
      <c r="F7989" s="27"/>
    </row>
    <row r="7990" spans="1:6" x14ac:dyDescent="0.3">
      <c r="A7990" s="7" t="s">
        <v>7097</v>
      </c>
      <c r="B7990" s="7" t="s">
        <v>7098</v>
      </c>
      <c r="C7990" s="7" t="s">
        <v>7952</v>
      </c>
      <c r="D7990" s="7" t="s">
        <v>7952</v>
      </c>
      <c r="E7990" s="7" t="s">
        <v>7952</v>
      </c>
      <c r="F7990" s="27"/>
    </row>
    <row r="7991" spans="1:6" x14ac:dyDescent="0.3">
      <c r="A7991" s="7" t="s">
        <v>7099</v>
      </c>
      <c r="B7991" s="7" t="s">
        <v>20690</v>
      </c>
      <c r="C7991" s="7" t="s">
        <v>7952</v>
      </c>
      <c r="D7991" s="7" t="s">
        <v>7952</v>
      </c>
      <c r="E7991" s="7" t="s">
        <v>7952</v>
      </c>
      <c r="F7991" s="27"/>
    </row>
    <row r="7992" spans="1:6" x14ac:dyDescent="0.3">
      <c r="A7992" s="7" t="s">
        <v>7755</v>
      </c>
      <c r="B7992" s="7" t="s">
        <v>7756</v>
      </c>
      <c r="C7992" s="7" t="s">
        <v>7952</v>
      </c>
      <c r="D7992" s="7" t="s">
        <v>7952</v>
      </c>
      <c r="E7992" s="7" t="s">
        <v>7952</v>
      </c>
      <c r="F7992" s="27"/>
    </row>
    <row r="7993" spans="1:6" x14ac:dyDescent="0.3">
      <c r="A7993" s="7" t="s">
        <v>7101</v>
      </c>
      <c r="B7993" s="7" t="s">
        <v>7102</v>
      </c>
      <c r="C7993" s="7" t="s">
        <v>7952</v>
      </c>
      <c r="D7993" s="7" t="s">
        <v>7952</v>
      </c>
      <c r="E7993" s="7" t="s">
        <v>7952</v>
      </c>
      <c r="F7993" s="27"/>
    </row>
    <row r="7994" spans="1:6" x14ac:dyDescent="0.3">
      <c r="A7994" s="7" t="s">
        <v>7103</v>
      </c>
      <c r="B7994" s="7" t="s">
        <v>20691</v>
      </c>
      <c r="C7994" s="7" t="s">
        <v>7952</v>
      </c>
      <c r="D7994" s="7" t="s">
        <v>7952</v>
      </c>
      <c r="E7994" s="7" t="s">
        <v>7952</v>
      </c>
      <c r="F7994" s="27"/>
    </row>
    <row r="7995" spans="1:6" x14ac:dyDescent="0.3">
      <c r="A7995" s="7" t="s">
        <v>7121</v>
      </c>
      <c r="B7995" s="7" t="s">
        <v>7122</v>
      </c>
      <c r="C7995" s="7" t="s">
        <v>7952</v>
      </c>
      <c r="D7995" s="7" t="s">
        <v>7952</v>
      </c>
      <c r="E7995" s="7" t="s">
        <v>7952</v>
      </c>
      <c r="F7995" s="27"/>
    </row>
    <row r="7996" spans="1:6" x14ac:dyDescent="0.3">
      <c r="A7996" s="7" t="s">
        <v>7127</v>
      </c>
      <c r="B7996" s="7" t="s">
        <v>7128</v>
      </c>
      <c r="C7996" s="7" t="s">
        <v>7952</v>
      </c>
      <c r="D7996" s="7" t="s">
        <v>7952</v>
      </c>
      <c r="E7996" s="7" t="s">
        <v>7952</v>
      </c>
      <c r="F7996" s="27"/>
    </row>
    <row r="7997" spans="1:6" x14ac:dyDescent="0.3">
      <c r="A7997" s="7" t="s">
        <v>7133</v>
      </c>
      <c r="B7997" s="7" t="s">
        <v>7134</v>
      </c>
      <c r="C7997" s="7" t="s">
        <v>7952</v>
      </c>
      <c r="D7997" s="7" t="s">
        <v>7952</v>
      </c>
      <c r="E7997" s="7" t="s">
        <v>7952</v>
      </c>
      <c r="F7997" s="27"/>
    </row>
    <row r="7998" spans="1:6" x14ac:dyDescent="0.3">
      <c r="A7998" s="7" t="s">
        <v>7774</v>
      </c>
      <c r="B7998" s="7" t="s">
        <v>7775</v>
      </c>
      <c r="C7998" s="7" t="s">
        <v>7952</v>
      </c>
      <c r="D7998" s="7" t="s">
        <v>7952</v>
      </c>
      <c r="E7998" s="7" t="s">
        <v>7952</v>
      </c>
      <c r="F7998" s="27"/>
    </row>
    <row r="7999" spans="1:6" x14ac:dyDescent="0.3">
      <c r="A7999" s="7" t="s">
        <v>5390</v>
      </c>
      <c r="B7999" s="7" t="s">
        <v>20692</v>
      </c>
      <c r="C7999" s="7" t="s">
        <v>7952</v>
      </c>
      <c r="D7999" s="7" t="s">
        <v>7952</v>
      </c>
      <c r="E7999" s="7" t="s">
        <v>7952</v>
      </c>
      <c r="F7999" s="27"/>
    </row>
    <row r="8000" spans="1:6" x14ac:dyDescent="0.3">
      <c r="A8000" s="7" t="s">
        <v>7779</v>
      </c>
      <c r="B8000" s="7" t="s">
        <v>7780</v>
      </c>
      <c r="C8000" s="7" t="s">
        <v>7952</v>
      </c>
      <c r="D8000" s="7" t="s">
        <v>7952</v>
      </c>
      <c r="E8000" s="7" t="s">
        <v>7952</v>
      </c>
      <c r="F8000" s="27"/>
    </row>
    <row r="8001" spans="1:6" x14ac:dyDescent="0.3">
      <c r="A8001" s="7" t="s">
        <v>7139</v>
      </c>
      <c r="B8001" s="7" t="s">
        <v>20693</v>
      </c>
      <c r="C8001" s="7" t="s">
        <v>7952</v>
      </c>
      <c r="D8001" s="7" t="s">
        <v>7952</v>
      </c>
      <c r="E8001" s="7" t="s">
        <v>7952</v>
      </c>
      <c r="F8001" s="27"/>
    </row>
    <row r="8002" spans="1:6" x14ac:dyDescent="0.3">
      <c r="A8002" s="7" t="s">
        <v>7140</v>
      </c>
      <c r="B8002" s="7" t="s">
        <v>7141</v>
      </c>
      <c r="C8002" s="7" t="s">
        <v>7952</v>
      </c>
      <c r="D8002" s="7" t="s">
        <v>7952</v>
      </c>
      <c r="E8002" s="7" t="s">
        <v>7952</v>
      </c>
      <c r="F8002" s="27"/>
    </row>
    <row r="8003" spans="1:6" x14ac:dyDescent="0.3">
      <c r="A8003" s="7" t="s">
        <v>7145</v>
      </c>
      <c r="B8003" s="7" t="s">
        <v>7146</v>
      </c>
      <c r="C8003" s="7" t="s">
        <v>7952</v>
      </c>
      <c r="D8003" s="7" t="s">
        <v>7952</v>
      </c>
      <c r="E8003" s="7" t="s">
        <v>7952</v>
      </c>
      <c r="F8003" s="27"/>
    </row>
    <row r="8004" spans="1:6" x14ac:dyDescent="0.3">
      <c r="A8004" s="7" t="s">
        <v>7147</v>
      </c>
      <c r="B8004" s="7" t="s">
        <v>7148</v>
      </c>
      <c r="C8004" s="7" t="s">
        <v>7952</v>
      </c>
      <c r="D8004" s="7" t="s">
        <v>7952</v>
      </c>
      <c r="E8004" s="7" t="s">
        <v>7952</v>
      </c>
      <c r="F8004" s="27"/>
    </row>
    <row r="8005" spans="1:6" x14ac:dyDescent="0.3">
      <c r="A8005" s="7" t="s">
        <v>7149</v>
      </c>
      <c r="B8005" s="7" t="s">
        <v>7150</v>
      </c>
      <c r="C8005" s="7" t="s">
        <v>7952</v>
      </c>
      <c r="D8005" s="7" t="s">
        <v>7952</v>
      </c>
      <c r="E8005" s="7" t="s">
        <v>7952</v>
      </c>
      <c r="F8005" s="27"/>
    </row>
    <row r="8006" spans="1:6" x14ac:dyDescent="0.3">
      <c r="A8006" s="7" t="s">
        <v>7151</v>
      </c>
      <c r="B8006" s="7" t="s">
        <v>7152</v>
      </c>
      <c r="C8006" s="7" t="s">
        <v>7952</v>
      </c>
      <c r="D8006" s="7" t="s">
        <v>7952</v>
      </c>
      <c r="E8006" s="7" t="s">
        <v>7952</v>
      </c>
      <c r="F8006" s="27"/>
    </row>
    <row r="8007" spans="1:6" x14ac:dyDescent="0.3">
      <c r="A8007" s="7" t="s">
        <v>7783</v>
      </c>
      <c r="B8007" s="7" t="s">
        <v>7784</v>
      </c>
      <c r="C8007" s="7" t="s">
        <v>7952</v>
      </c>
      <c r="D8007" s="7" t="s">
        <v>7952</v>
      </c>
      <c r="E8007" s="7" t="s">
        <v>7952</v>
      </c>
      <c r="F8007" s="27"/>
    </row>
    <row r="8008" spans="1:6" x14ac:dyDescent="0.3">
      <c r="A8008" s="7" t="s">
        <v>7785</v>
      </c>
      <c r="B8008" s="7" t="s">
        <v>7786</v>
      </c>
      <c r="C8008" s="7" t="s">
        <v>7952</v>
      </c>
      <c r="D8008" s="7" t="s">
        <v>7952</v>
      </c>
      <c r="E8008" s="7" t="s">
        <v>7952</v>
      </c>
      <c r="F8008" s="27"/>
    </row>
    <row r="8009" spans="1:6" x14ac:dyDescent="0.3">
      <c r="A8009" s="7" t="s">
        <v>7153</v>
      </c>
      <c r="B8009" s="7" t="s">
        <v>7154</v>
      </c>
      <c r="C8009" s="7" t="s">
        <v>7952</v>
      </c>
      <c r="D8009" s="7" t="s">
        <v>7952</v>
      </c>
      <c r="E8009" s="7" t="s">
        <v>7952</v>
      </c>
      <c r="F8009" s="27"/>
    </row>
    <row r="8010" spans="1:6" x14ac:dyDescent="0.3">
      <c r="A8010" s="7" t="s">
        <v>7787</v>
      </c>
      <c r="B8010" s="7" t="s">
        <v>7788</v>
      </c>
      <c r="C8010" s="7" t="s">
        <v>7952</v>
      </c>
      <c r="D8010" s="7" t="s">
        <v>7952</v>
      </c>
      <c r="E8010" s="7" t="s">
        <v>7952</v>
      </c>
      <c r="F8010" s="27"/>
    </row>
    <row r="8011" spans="1:6" x14ac:dyDescent="0.3">
      <c r="A8011" s="7" t="s">
        <v>7156</v>
      </c>
      <c r="B8011" s="7" t="s">
        <v>7157</v>
      </c>
      <c r="C8011" s="7" t="s">
        <v>7952</v>
      </c>
      <c r="D8011" s="7" t="s">
        <v>7952</v>
      </c>
      <c r="E8011" s="7" t="s">
        <v>7952</v>
      </c>
      <c r="F8011" s="27"/>
    </row>
    <row r="8012" spans="1:6" x14ac:dyDescent="0.3">
      <c r="A8012" s="7" t="s">
        <v>7789</v>
      </c>
      <c r="B8012" s="7" t="s">
        <v>7790</v>
      </c>
      <c r="C8012" s="7" t="s">
        <v>7952</v>
      </c>
      <c r="D8012" s="7" t="s">
        <v>7952</v>
      </c>
      <c r="E8012" s="7" t="s">
        <v>7952</v>
      </c>
      <c r="F8012" s="27"/>
    </row>
    <row r="8013" spans="1:6" x14ac:dyDescent="0.3">
      <c r="A8013" s="7" t="s">
        <v>7811</v>
      </c>
      <c r="B8013" s="7" t="s">
        <v>7812</v>
      </c>
      <c r="C8013" s="7" t="s">
        <v>7952</v>
      </c>
      <c r="D8013" s="7" t="s">
        <v>7952</v>
      </c>
      <c r="E8013" s="7" t="s">
        <v>8579</v>
      </c>
      <c r="F8013" s="27"/>
    </row>
    <row r="8014" spans="1:6" x14ac:dyDescent="0.3">
      <c r="A8014" s="7" t="s">
        <v>6225</v>
      </c>
      <c r="B8014" s="7" t="s">
        <v>20694</v>
      </c>
      <c r="C8014" s="7" t="s">
        <v>7952</v>
      </c>
      <c r="D8014" s="7" t="s">
        <v>7952</v>
      </c>
      <c r="E8014" s="7" t="s">
        <v>7952</v>
      </c>
      <c r="F8014" s="27"/>
    </row>
    <row r="8015" spans="1:6" x14ac:dyDescent="0.3">
      <c r="A8015" s="7" t="s">
        <v>7886</v>
      </c>
      <c r="B8015" s="7" t="s">
        <v>7887</v>
      </c>
      <c r="C8015" s="7" t="s">
        <v>7952</v>
      </c>
      <c r="D8015" s="7" t="s">
        <v>7952</v>
      </c>
      <c r="E8015" s="7" t="s">
        <v>7952</v>
      </c>
      <c r="F8015" s="27"/>
    </row>
    <row r="8016" spans="1:6" x14ac:dyDescent="0.3">
      <c r="A8016" s="7" t="s">
        <v>1823</v>
      </c>
      <c r="B8016" s="7" t="s">
        <v>2057</v>
      </c>
      <c r="C8016" s="7" t="s">
        <v>7952</v>
      </c>
      <c r="D8016" s="7" t="s">
        <v>7952</v>
      </c>
      <c r="E8016" s="7" t="s">
        <v>7952</v>
      </c>
      <c r="F8016" s="27"/>
    </row>
    <row r="8017" spans="1:6" x14ac:dyDescent="0.3">
      <c r="A8017" s="7" t="s">
        <v>2585</v>
      </c>
      <c r="B8017" s="7" t="s">
        <v>20695</v>
      </c>
      <c r="C8017" s="7" t="s">
        <v>7952</v>
      </c>
      <c r="D8017" s="7" t="s">
        <v>7952</v>
      </c>
      <c r="E8017" s="7" t="s">
        <v>7952</v>
      </c>
      <c r="F8017" s="27"/>
    </row>
    <row r="8018" spans="1:6" x14ac:dyDescent="0.3">
      <c r="A8018" s="7" t="s">
        <v>2058</v>
      </c>
      <c r="B8018" s="7" t="s">
        <v>20696</v>
      </c>
      <c r="C8018" s="7" t="s">
        <v>7952</v>
      </c>
      <c r="D8018" s="7" t="s">
        <v>7952</v>
      </c>
      <c r="E8018" s="7" t="s">
        <v>7952</v>
      </c>
      <c r="F8018" s="27"/>
    </row>
    <row r="8019" spans="1:6" x14ac:dyDescent="0.3">
      <c r="A8019" s="7" t="s">
        <v>1469</v>
      </c>
      <c r="B8019" s="7" t="s">
        <v>1470</v>
      </c>
      <c r="C8019" s="7" t="s">
        <v>7952</v>
      </c>
      <c r="D8019" s="7" t="s">
        <v>7952</v>
      </c>
      <c r="E8019" s="7" t="s">
        <v>7952</v>
      </c>
      <c r="F8019" s="27"/>
    </row>
    <row r="8020" spans="1:6" x14ac:dyDescent="0.3">
      <c r="A8020" s="7" t="s">
        <v>7195</v>
      </c>
      <c r="B8020" s="7" t="s">
        <v>7196</v>
      </c>
      <c r="C8020" s="7" t="s">
        <v>7952</v>
      </c>
      <c r="D8020" s="7" t="s">
        <v>7952</v>
      </c>
      <c r="E8020" s="7" t="s">
        <v>7952</v>
      </c>
      <c r="F8020" s="27"/>
    </row>
    <row r="8021" spans="1:6" x14ac:dyDescent="0.3">
      <c r="A8021" s="7" t="s">
        <v>7197</v>
      </c>
      <c r="B8021" s="7" t="s">
        <v>7198</v>
      </c>
      <c r="C8021" s="7" t="s">
        <v>7952</v>
      </c>
      <c r="D8021" s="7" t="s">
        <v>7952</v>
      </c>
      <c r="E8021" s="7" t="s">
        <v>7952</v>
      </c>
      <c r="F8021" s="27"/>
    </row>
    <row r="8022" spans="1:6" x14ac:dyDescent="0.3">
      <c r="A8022" s="7" t="s">
        <v>7199</v>
      </c>
      <c r="B8022" s="7" t="s">
        <v>7200</v>
      </c>
      <c r="C8022" s="7" t="s">
        <v>7952</v>
      </c>
      <c r="D8022" s="7" t="s">
        <v>7952</v>
      </c>
      <c r="E8022" s="7" t="s">
        <v>7952</v>
      </c>
      <c r="F8022" s="27"/>
    </row>
    <row r="8023" spans="1:6" x14ac:dyDescent="0.3">
      <c r="A8023" s="7" t="s">
        <v>7201</v>
      </c>
      <c r="B8023" s="7" t="s">
        <v>7202</v>
      </c>
      <c r="C8023" s="7" t="s">
        <v>7952</v>
      </c>
      <c r="D8023" s="7" t="s">
        <v>7952</v>
      </c>
      <c r="E8023" s="7" t="s">
        <v>7952</v>
      </c>
      <c r="F8023" s="27"/>
    </row>
    <row r="8024" spans="1:6" x14ac:dyDescent="0.3">
      <c r="A8024" s="7" t="s">
        <v>7203</v>
      </c>
      <c r="B8024" s="7" t="s">
        <v>6617</v>
      </c>
      <c r="C8024" s="7" t="s">
        <v>7952</v>
      </c>
      <c r="D8024" s="7" t="s">
        <v>7952</v>
      </c>
      <c r="E8024" s="7" t="s">
        <v>7952</v>
      </c>
      <c r="F8024" s="27"/>
    </row>
    <row r="8025" spans="1:6" x14ac:dyDescent="0.3">
      <c r="A8025" s="7" t="s">
        <v>7204</v>
      </c>
      <c r="B8025" s="7" t="s">
        <v>7205</v>
      </c>
      <c r="C8025" s="7" t="s">
        <v>7952</v>
      </c>
      <c r="D8025" s="7" t="s">
        <v>7952</v>
      </c>
      <c r="E8025" s="7" t="s">
        <v>7952</v>
      </c>
      <c r="F8025" s="27"/>
    </row>
    <row r="8026" spans="1:6" x14ac:dyDescent="0.3">
      <c r="A8026" s="7" t="s">
        <v>5616</v>
      </c>
      <c r="B8026" s="7" t="s">
        <v>5617</v>
      </c>
      <c r="C8026" s="7" t="s">
        <v>7952</v>
      </c>
      <c r="D8026" s="7" t="s">
        <v>7952</v>
      </c>
      <c r="E8026" s="7" t="s">
        <v>7952</v>
      </c>
      <c r="F8026" s="27"/>
    </row>
    <row r="8027" spans="1:6" x14ac:dyDescent="0.3">
      <c r="A8027" s="7" t="s">
        <v>5618</v>
      </c>
      <c r="B8027" s="7" t="s">
        <v>5619</v>
      </c>
      <c r="C8027" s="7" t="s">
        <v>7952</v>
      </c>
      <c r="D8027" s="7" t="s">
        <v>7952</v>
      </c>
      <c r="E8027" s="7" t="s">
        <v>7952</v>
      </c>
      <c r="F8027" s="27"/>
    </row>
    <row r="8028" spans="1:6" x14ac:dyDescent="0.3">
      <c r="A8028" s="7" t="s">
        <v>7374</v>
      </c>
      <c r="B8028" s="7" t="s">
        <v>7889</v>
      </c>
      <c r="C8028" s="7" t="s">
        <v>7952</v>
      </c>
      <c r="D8028" s="7" t="s">
        <v>7952</v>
      </c>
      <c r="E8028" s="7" t="s">
        <v>8579</v>
      </c>
      <c r="F8028" s="27"/>
    </row>
    <row r="8029" spans="1:6" x14ac:dyDescent="0.3">
      <c r="A8029" s="7" t="s">
        <v>7377</v>
      </c>
      <c r="B8029" s="7" t="s">
        <v>7891</v>
      </c>
      <c r="C8029" s="7" t="s">
        <v>7952</v>
      </c>
      <c r="D8029" s="7" t="s">
        <v>7952</v>
      </c>
      <c r="E8029" s="7" t="s">
        <v>8579</v>
      </c>
      <c r="F8029" s="27"/>
    </row>
    <row r="8030" spans="1:6" x14ac:dyDescent="0.3">
      <c r="A8030" s="7" t="s">
        <v>7913</v>
      </c>
      <c r="B8030" s="7" t="s">
        <v>20697</v>
      </c>
      <c r="C8030" s="7" t="s">
        <v>7952</v>
      </c>
      <c r="D8030" s="7" t="s">
        <v>7952</v>
      </c>
      <c r="E8030" s="7" t="s">
        <v>7952</v>
      </c>
      <c r="F8030" s="27"/>
    </row>
    <row r="8031" spans="1:6" x14ac:dyDescent="0.3">
      <c r="A8031" s="7" t="s">
        <v>6197</v>
      </c>
      <c r="B8031" s="7" t="s">
        <v>7233</v>
      </c>
      <c r="C8031" s="7" t="s">
        <v>7952</v>
      </c>
      <c r="D8031" s="7" t="s">
        <v>7952</v>
      </c>
      <c r="E8031" s="7" t="s">
        <v>7952</v>
      </c>
      <c r="F8031" s="27"/>
    </row>
    <row r="8032" spans="1:6" x14ac:dyDescent="0.3">
      <c r="A8032" s="7" t="s">
        <v>7236</v>
      </c>
      <c r="B8032" s="7" t="s">
        <v>7237</v>
      </c>
      <c r="C8032" s="7" t="s">
        <v>7952</v>
      </c>
      <c r="D8032" s="7" t="s">
        <v>7952</v>
      </c>
      <c r="E8032" s="7" t="s">
        <v>7952</v>
      </c>
      <c r="F8032" s="27"/>
    </row>
    <row r="8033" spans="1:6" x14ac:dyDescent="0.3">
      <c r="A8033" s="7" t="s">
        <v>7920</v>
      </c>
      <c r="B8033" s="7" t="s">
        <v>20698</v>
      </c>
      <c r="C8033" s="7" t="s">
        <v>7952</v>
      </c>
      <c r="D8033" s="7" t="s">
        <v>7952</v>
      </c>
      <c r="E8033" s="7" t="s">
        <v>7952</v>
      </c>
      <c r="F8033" s="27"/>
    </row>
    <row r="8034" spans="1:6" x14ac:dyDescent="0.3">
      <c r="A8034" s="7" t="s">
        <v>6282</v>
      </c>
      <c r="B8034" s="7" t="s">
        <v>20699</v>
      </c>
      <c r="C8034" s="7" t="s">
        <v>7952</v>
      </c>
      <c r="D8034" s="7" t="s">
        <v>7952</v>
      </c>
      <c r="E8034" s="7" t="s">
        <v>7952</v>
      </c>
      <c r="F8034" s="27"/>
    </row>
    <row r="8035" spans="1:6" x14ac:dyDescent="0.3">
      <c r="A8035" s="7" t="s">
        <v>7242</v>
      </c>
      <c r="B8035" s="7" t="s">
        <v>20700</v>
      </c>
      <c r="C8035" s="7" t="s">
        <v>7952</v>
      </c>
      <c r="D8035" s="7" t="s">
        <v>7952</v>
      </c>
      <c r="E8035" s="7" t="s">
        <v>7952</v>
      </c>
      <c r="F8035" s="27"/>
    </row>
    <row r="8036" spans="1:6" x14ac:dyDescent="0.3">
      <c r="A8036" s="7" t="s">
        <v>6362</v>
      </c>
      <c r="B8036" s="7" t="s">
        <v>20701</v>
      </c>
      <c r="C8036" s="7" t="s">
        <v>7952</v>
      </c>
      <c r="D8036" s="7" t="s">
        <v>7952</v>
      </c>
      <c r="E8036" s="7" t="s">
        <v>7952</v>
      </c>
      <c r="F8036" s="27"/>
    </row>
    <row r="8037" spans="1:6" x14ac:dyDescent="0.3">
      <c r="A8037" s="7" t="s">
        <v>7247</v>
      </c>
      <c r="B8037" s="7" t="s">
        <v>20702</v>
      </c>
      <c r="C8037" s="7" t="s">
        <v>7952</v>
      </c>
      <c r="D8037" s="7" t="s">
        <v>7952</v>
      </c>
      <c r="E8037" s="7" t="s">
        <v>7952</v>
      </c>
      <c r="F8037" s="27"/>
    </row>
    <row r="8038" spans="1:6" x14ac:dyDescent="0.3">
      <c r="A8038" s="7" t="s">
        <v>7939</v>
      </c>
      <c r="B8038" s="7" t="s">
        <v>20703</v>
      </c>
      <c r="C8038" s="7" t="s">
        <v>7952</v>
      </c>
      <c r="D8038" s="7" t="s">
        <v>7952</v>
      </c>
      <c r="E8038" s="7" t="s">
        <v>7952</v>
      </c>
      <c r="F8038" s="27"/>
    </row>
    <row r="8039" spans="1:6" x14ac:dyDescent="0.3">
      <c r="A8039" s="7" t="s">
        <v>7250</v>
      </c>
      <c r="B8039" s="7" t="s">
        <v>7942</v>
      </c>
      <c r="C8039" s="7" t="s">
        <v>7952</v>
      </c>
      <c r="D8039" s="7" t="s">
        <v>7952</v>
      </c>
      <c r="E8039" s="7" t="s">
        <v>7952</v>
      </c>
      <c r="F8039" s="27"/>
    </row>
    <row r="8040" spans="1:6" x14ac:dyDescent="0.3">
      <c r="A8040" s="7" t="s">
        <v>7253</v>
      </c>
      <c r="B8040" s="7" t="s">
        <v>7254</v>
      </c>
      <c r="C8040" s="7" t="s">
        <v>7952</v>
      </c>
      <c r="D8040" s="7" t="s">
        <v>7952</v>
      </c>
      <c r="E8040" s="7" t="s">
        <v>7952</v>
      </c>
      <c r="F8040" s="27"/>
    </row>
    <row r="8041" spans="1:6" x14ac:dyDescent="0.3">
      <c r="A8041" s="7" t="s">
        <v>7359</v>
      </c>
      <c r="B8041" s="7" t="s">
        <v>7945</v>
      </c>
      <c r="C8041" s="7" t="s">
        <v>7952</v>
      </c>
      <c r="D8041" s="7" t="s">
        <v>7952</v>
      </c>
      <c r="E8041" s="7" t="s">
        <v>7952</v>
      </c>
      <c r="F8041" s="27"/>
    </row>
    <row r="8042" spans="1:6" x14ac:dyDescent="0.3">
      <c r="A8042" s="7" t="s">
        <v>7255</v>
      </c>
      <c r="B8042" s="7" t="s">
        <v>7256</v>
      </c>
      <c r="C8042" s="7" t="s">
        <v>7952</v>
      </c>
      <c r="D8042" s="7" t="s">
        <v>7952</v>
      </c>
      <c r="E8042" s="7" t="s">
        <v>7952</v>
      </c>
      <c r="F8042" s="27"/>
    </row>
    <row r="8043" spans="1:6" x14ac:dyDescent="0.3">
      <c r="A8043" s="7" t="s">
        <v>7259</v>
      </c>
      <c r="B8043" s="7" t="s">
        <v>7260</v>
      </c>
      <c r="C8043" s="7" t="s">
        <v>7952</v>
      </c>
      <c r="D8043" s="7" t="s">
        <v>7952</v>
      </c>
      <c r="E8043" s="7" t="s">
        <v>7952</v>
      </c>
      <c r="F8043" s="27"/>
    </row>
    <row r="8044" spans="1:6" x14ac:dyDescent="0.3">
      <c r="A8044" s="7" t="s">
        <v>20704</v>
      </c>
      <c r="B8044" s="7" t="s">
        <v>20705</v>
      </c>
      <c r="C8044" s="7" t="s">
        <v>7952</v>
      </c>
      <c r="D8044" s="7" t="s">
        <v>7952</v>
      </c>
      <c r="E8044" s="7" t="s">
        <v>7952</v>
      </c>
      <c r="F8044" s="27"/>
    </row>
    <row r="8045" spans="1:6" x14ac:dyDescent="0.3">
      <c r="A8045" s="7" t="s">
        <v>20706</v>
      </c>
      <c r="B8045" s="7" t="s">
        <v>20707</v>
      </c>
      <c r="C8045" s="7" t="s">
        <v>7952</v>
      </c>
      <c r="D8045" s="7" t="s">
        <v>7952</v>
      </c>
      <c r="E8045" s="7" t="s">
        <v>7952</v>
      </c>
      <c r="F8045" s="27"/>
    </row>
    <row r="8046" spans="1:6" x14ac:dyDescent="0.3">
      <c r="A8046" s="7" t="s">
        <v>20708</v>
      </c>
      <c r="B8046" s="7" t="s">
        <v>20709</v>
      </c>
      <c r="C8046" s="7" t="s">
        <v>7952</v>
      </c>
      <c r="D8046" s="7" t="s">
        <v>7952</v>
      </c>
      <c r="E8046" s="7" t="s">
        <v>7952</v>
      </c>
      <c r="F8046" s="27"/>
    </row>
    <row r="8047" spans="1:6" x14ac:dyDescent="0.3">
      <c r="A8047" s="7" t="s">
        <v>20710</v>
      </c>
      <c r="B8047" s="7" t="s">
        <v>20711</v>
      </c>
      <c r="C8047" s="7" t="s">
        <v>7952</v>
      </c>
      <c r="D8047" s="7" t="s">
        <v>7952</v>
      </c>
      <c r="E8047" s="7" t="s">
        <v>7952</v>
      </c>
      <c r="F8047" s="27"/>
    </row>
    <row r="8048" spans="1:6" x14ac:dyDescent="0.3">
      <c r="A8048" s="7" t="s">
        <v>20712</v>
      </c>
      <c r="B8048" s="7" t="s">
        <v>20713</v>
      </c>
      <c r="C8048" s="7" t="s">
        <v>7952</v>
      </c>
      <c r="D8048" s="7" t="s">
        <v>7952</v>
      </c>
      <c r="E8048" s="7" t="s">
        <v>7952</v>
      </c>
      <c r="F8048" s="27"/>
    </row>
    <row r="8049" spans="1:6" x14ac:dyDescent="0.3">
      <c r="A8049" s="7" t="s">
        <v>20714</v>
      </c>
      <c r="B8049" s="7" t="s">
        <v>20715</v>
      </c>
      <c r="C8049" s="7" t="s">
        <v>7952</v>
      </c>
      <c r="D8049" s="7" t="s">
        <v>7952</v>
      </c>
      <c r="E8049" s="7" t="s">
        <v>7952</v>
      </c>
      <c r="F8049" s="27"/>
    </row>
    <row r="8050" spans="1:6" x14ac:dyDescent="0.3">
      <c r="A8050" s="7" t="s">
        <v>20716</v>
      </c>
      <c r="B8050" s="7" t="s">
        <v>20717</v>
      </c>
      <c r="C8050" s="7" t="s">
        <v>7952</v>
      </c>
      <c r="D8050" s="7" t="s">
        <v>7952</v>
      </c>
      <c r="E8050" s="7" t="s">
        <v>7952</v>
      </c>
      <c r="F8050" s="27"/>
    </row>
    <row r="8051" spans="1:6" x14ac:dyDescent="0.3">
      <c r="A8051" s="7" t="s">
        <v>20718</v>
      </c>
      <c r="B8051" s="7" t="s">
        <v>20719</v>
      </c>
      <c r="C8051" s="7" t="s">
        <v>7952</v>
      </c>
      <c r="D8051" s="7" t="s">
        <v>7952</v>
      </c>
      <c r="E8051" s="7" t="s">
        <v>7952</v>
      </c>
      <c r="F8051" s="27"/>
    </row>
    <row r="8052" spans="1:6" x14ac:dyDescent="0.3">
      <c r="A8052" s="7" t="s">
        <v>20720</v>
      </c>
      <c r="B8052" s="7" t="s">
        <v>20721</v>
      </c>
      <c r="C8052" s="7" t="s">
        <v>7952</v>
      </c>
      <c r="D8052" s="7" t="s">
        <v>7952</v>
      </c>
      <c r="E8052" s="7" t="s">
        <v>7952</v>
      </c>
      <c r="F8052" s="27"/>
    </row>
    <row r="8053" spans="1:6" x14ac:dyDescent="0.3">
      <c r="A8053" s="7" t="s">
        <v>20722</v>
      </c>
      <c r="B8053" s="7" t="s">
        <v>20723</v>
      </c>
      <c r="C8053" s="7" t="s">
        <v>7952</v>
      </c>
      <c r="D8053" s="7" t="s">
        <v>7952</v>
      </c>
      <c r="E8053" s="7" t="s">
        <v>7952</v>
      </c>
      <c r="F8053" s="27"/>
    </row>
    <row r="8054" spans="1:6" x14ac:dyDescent="0.3">
      <c r="A8054" s="7" t="s">
        <v>20724</v>
      </c>
      <c r="B8054" s="7" t="s">
        <v>20725</v>
      </c>
      <c r="C8054" s="7" t="s">
        <v>7952</v>
      </c>
      <c r="D8054" s="7" t="s">
        <v>7952</v>
      </c>
      <c r="E8054" s="7" t="s">
        <v>7952</v>
      </c>
      <c r="F8054" s="27"/>
    </row>
    <row r="8055" spans="1:6" x14ac:dyDescent="0.3">
      <c r="A8055" s="7" t="s">
        <v>20726</v>
      </c>
      <c r="B8055" s="7" t="s">
        <v>20727</v>
      </c>
      <c r="C8055" s="7" t="s">
        <v>7952</v>
      </c>
      <c r="D8055" s="7" t="s">
        <v>7952</v>
      </c>
      <c r="E8055" s="7" t="s">
        <v>7952</v>
      </c>
      <c r="F8055" s="27"/>
    </row>
    <row r="8056" spans="1:6" x14ac:dyDescent="0.3">
      <c r="A8056" s="7" t="s">
        <v>20728</v>
      </c>
      <c r="B8056" s="7" t="s">
        <v>20729</v>
      </c>
      <c r="C8056" s="7" t="s">
        <v>7952</v>
      </c>
      <c r="D8056" s="7" t="s">
        <v>7952</v>
      </c>
      <c r="E8056" s="7" t="s">
        <v>7952</v>
      </c>
      <c r="F8056" s="27"/>
    </row>
    <row r="8057" spans="1:6" x14ac:dyDescent="0.3">
      <c r="A8057" s="7" t="s">
        <v>20730</v>
      </c>
      <c r="B8057" s="7" t="s">
        <v>20731</v>
      </c>
      <c r="C8057" s="7" t="s">
        <v>7952</v>
      </c>
      <c r="D8057" s="7" t="s">
        <v>7952</v>
      </c>
      <c r="E8057" s="7" t="s">
        <v>7952</v>
      </c>
      <c r="F8057" s="27"/>
    </row>
    <row r="8058" spans="1:6" x14ac:dyDescent="0.3">
      <c r="A8058" s="7" t="s">
        <v>20732</v>
      </c>
      <c r="B8058" s="7" t="s">
        <v>20733</v>
      </c>
      <c r="C8058" s="7" t="s">
        <v>7952</v>
      </c>
      <c r="D8058" s="7" t="s">
        <v>7952</v>
      </c>
      <c r="E8058" s="7" t="s">
        <v>7952</v>
      </c>
      <c r="F8058" s="27"/>
    </row>
    <row r="8059" spans="1:6" x14ac:dyDescent="0.3">
      <c r="A8059" s="7" t="s">
        <v>20734</v>
      </c>
      <c r="B8059" s="7" t="s">
        <v>20735</v>
      </c>
      <c r="C8059" s="7" t="s">
        <v>7952</v>
      </c>
      <c r="D8059" s="7" t="s">
        <v>7952</v>
      </c>
      <c r="E8059" s="7" t="s">
        <v>7952</v>
      </c>
      <c r="F8059" s="27"/>
    </row>
    <row r="8060" spans="1:6" x14ac:dyDescent="0.3">
      <c r="A8060" s="7" t="s">
        <v>20736</v>
      </c>
      <c r="B8060" s="7" t="s">
        <v>20737</v>
      </c>
      <c r="C8060" s="7" t="s">
        <v>7952</v>
      </c>
      <c r="D8060" s="7" t="s">
        <v>7952</v>
      </c>
      <c r="E8060" s="7" t="s">
        <v>7952</v>
      </c>
      <c r="F8060" s="27"/>
    </row>
    <row r="8061" spans="1:6" x14ac:dyDescent="0.3">
      <c r="A8061" s="7" t="s">
        <v>20738</v>
      </c>
      <c r="B8061" s="7" t="s">
        <v>20739</v>
      </c>
      <c r="C8061" s="7" t="s">
        <v>7952</v>
      </c>
      <c r="D8061" s="7" t="s">
        <v>7952</v>
      </c>
      <c r="E8061" s="7" t="s">
        <v>7952</v>
      </c>
      <c r="F8061" s="27"/>
    </row>
    <row r="8062" spans="1:6" x14ac:dyDescent="0.3">
      <c r="A8062" s="7" t="s">
        <v>20740</v>
      </c>
      <c r="B8062" s="7" t="s">
        <v>20741</v>
      </c>
      <c r="C8062" s="7" t="s">
        <v>7952</v>
      </c>
      <c r="D8062" s="7" t="s">
        <v>7952</v>
      </c>
      <c r="E8062" s="7" t="s">
        <v>7952</v>
      </c>
      <c r="F8062" s="27"/>
    </row>
    <row r="8063" spans="1:6" x14ac:dyDescent="0.3">
      <c r="A8063" s="7" t="s">
        <v>20742</v>
      </c>
      <c r="B8063" s="7" t="s">
        <v>20743</v>
      </c>
      <c r="C8063" s="7" t="s">
        <v>7952</v>
      </c>
      <c r="D8063" s="7" t="s">
        <v>7952</v>
      </c>
      <c r="E8063" s="7" t="s">
        <v>7952</v>
      </c>
      <c r="F8063" s="27"/>
    </row>
    <row r="8064" spans="1:6" x14ac:dyDescent="0.3">
      <c r="A8064" s="7" t="s">
        <v>20744</v>
      </c>
      <c r="B8064" s="7" t="s">
        <v>20745</v>
      </c>
      <c r="C8064" s="7" t="s">
        <v>7952</v>
      </c>
      <c r="D8064" s="7" t="s">
        <v>7952</v>
      </c>
      <c r="E8064" s="7" t="s">
        <v>7952</v>
      </c>
      <c r="F8064" s="27"/>
    </row>
    <row r="8065" spans="1:6" x14ac:dyDescent="0.3">
      <c r="A8065" s="7" t="s">
        <v>20746</v>
      </c>
      <c r="B8065" s="7" t="s">
        <v>20747</v>
      </c>
      <c r="C8065" s="7" t="s">
        <v>7952</v>
      </c>
      <c r="D8065" s="7" t="s">
        <v>7952</v>
      </c>
      <c r="E8065" s="7" t="s">
        <v>7952</v>
      </c>
      <c r="F8065" s="27"/>
    </row>
    <row r="8066" spans="1:6" x14ac:dyDescent="0.3">
      <c r="A8066" s="7" t="s">
        <v>20748</v>
      </c>
      <c r="B8066" s="7" t="s">
        <v>20749</v>
      </c>
      <c r="C8066" s="7" t="s">
        <v>7952</v>
      </c>
      <c r="D8066" s="7" t="s">
        <v>7952</v>
      </c>
      <c r="E8066" s="7" t="s">
        <v>7952</v>
      </c>
      <c r="F8066" s="27"/>
    </row>
    <row r="8067" spans="1:6" x14ac:dyDescent="0.3">
      <c r="A8067" s="7" t="s">
        <v>20750</v>
      </c>
      <c r="B8067" s="7" t="s">
        <v>20751</v>
      </c>
      <c r="C8067" s="7" t="s">
        <v>7952</v>
      </c>
      <c r="D8067" s="7" t="s">
        <v>7952</v>
      </c>
      <c r="E8067" s="7" t="s">
        <v>7952</v>
      </c>
      <c r="F8067" s="27"/>
    </row>
    <row r="8068" spans="1:6" x14ac:dyDescent="0.3">
      <c r="A8068" s="7" t="s">
        <v>20752</v>
      </c>
      <c r="B8068" s="7" t="s">
        <v>20753</v>
      </c>
      <c r="C8068" s="7" t="s">
        <v>7952</v>
      </c>
      <c r="D8068" s="7" t="s">
        <v>7952</v>
      </c>
      <c r="E8068" s="7" t="s">
        <v>7952</v>
      </c>
      <c r="F8068" s="27"/>
    </row>
    <row r="8069" spans="1:6" x14ac:dyDescent="0.3">
      <c r="A8069" s="7" t="s">
        <v>20754</v>
      </c>
      <c r="B8069" s="7" t="s">
        <v>20755</v>
      </c>
      <c r="C8069" s="7" t="s">
        <v>7952</v>
      </c>
      <c r="D8069" s="7" t="s">
        <v>7952</v>
      </c>
      <c r="E8069" s="7" t="s">
        <v>7952</v>
      </c>
      <c r="F8069" s="27"/>
    </row>
    <row r="8070" spans="1:6" x14ac:dyDescent="0.3">
      <c r="A8070" s="7" t="s">
        <v>20756</v>
      </c>
      <c r="B8070" s="7" t="s">
        <v>20757</v>
      </c>
      <c r="C8070" s="7" t="s">
        <v>7952</v>
      </c>
      <c r="D8070" s="7" t="s">
        <v>7952</v>
      </c>
      <c r="E8070" s="7" t="s">
        <v>7952</v>
      </c>
      <c r="F8070" s="27"/>
    </row>
    <row r="8071" spans="1:6" x14ac:dyDescent="0.3">
      <c r="A8071" s="7" t="s">
        <v>20758</v>
      </c>
      <c r="B8071" s="7" t="s">
        <v>20759</v>
      </c>
      <c r="C8071" s="7" t="s">
        <v>7952</v>
      </c>
      <c r="D8071" s="7" t="s">
        <v>7952</v>
      </c>
      <c r="E8071" s="7" t="s">
        <v>7952</v>
      </c>
      <c r="F8071" s="27"/>
    </row>
    <row r="8072" spans="1:6" x14ac:dyDescent="0.3">
      <c r="A8072" s="7" t="s">
        <v>20760</v>
      </c>
      <c r="B8072" s="7" t="s">
        <v>20761</v>
      </c>
      <c r="C8072" s="7" t="s">
        <v>7952</v>
      </c>
      <c r="D8072" s="7" t="s">
        <v>7952</v>
      </c>
      <c r="E8072" s="7" t="s">
        <v>7952</v>
      </c>
      <c r="F8072" s="27"/>
    </row>
    <row r="8073" spans="1:6" x14ac:dyDescent="0.3">
      <c r="A8073" s="7" t="s">
        <v>20762</v>
      </c>
      <c r="B8073" s="7" t="s">
        <v>20763</v>
      </c>
      <c r="C8073" s="7" t="s">
        <v>7952</v>
      </c>
      <c r="D8073" s="7" t="s">
        <v>7952</v>
      </c>
      <c r="E8073" s="7" t="s">
        <v>7952</v>
      </c>
      <c r="F8073" s="27"/>
    </row>
    <row r="8074" spans="1:6" x14ac:dyDescent="0.3">
      <c r="A8074" s="7" t="s">
        <v>20764</v>
      </c>
      <c r="B8074" s="7" t="s">
        <v>20765</v>
      </c>
      <c r="C8074" s="7" t="s">
        <v>7952</v>
      </c>
      <c r="D8074" s="7" t="s">
        <v>7952</v>
      </c>
      <c r="E8074" s="7" t="s">
        <v>7952</v>
      </c>
      <c r="F8074" s="27"/>
    </row>
    <row r="8075" spans="1:6" x14ac:dyDescent="0.3">
      <c r="A8075" s="7" t="s">
        <v>20766</v>
      </c>
      <c r="B8075" s="7" t="s">
        <v>20767</v>
      </c>
      <c r="C8075" s="7" t="s">
        <v>7952</v>
      </c>
      <c r="D8075" s="7" t="s">
        <v>7952</v>
      </c>
      <c r="E8075" s="7" t="s">
        <v>7952</v>
      </c>
      <c r="F8075" s="27"/>
    </row>
    <row r="8076" spans="1:6" x14ac:dyDescent="0.3">
      <c r="A8076" s="7" t="s">
        <v>20768</v>
      </c>
      <c r="B8076" s="7" t="s">
        <v>20769</v>
      </c>
      <c r="C8076" s="7" t="s">
        <v>7952</v>
      </c>
      <c r="D8076" s="7" t="s">
        <v>7952</v>
      </c>
      <c r="E8076" s="7" t="s">
        <v>7952</v>
      </c>
      <c r="F8076" s="27"/>
    </row>
    <row r="8077" spans="1:6" x14ac:dyDescent="0.3">
      <c r="A8077" s="7" t="s">
        <v>20770</v>
      </c>
      <c r="B8077" s="7" t="s">
        <v>20771</v>
      </c>
      <c r="C8077" s="7" t="s">
        <v>7952</v>
      </c>
      <c r="D8077" s="7" t="s">
        <v>7952</v>
      </c>
      <c r="E8077" s="7" t="s">
        <v>7952</v>
      </c>
      <c r="F8077" s="27"/>
    </row>
    <row r="8078" spans="1:6" x14ac:dyDescent="0.3">
      <c r="A8078" s="7" t="s">
        <v>20772</v>
      </c>
      <c r="B8078" s="7" t="s">
        <v>20773</v>
      </c>
      <c r="C8078" s="7" t="s">
        <v>7952</v>
      </c>
      <c r="D8078" s="7" t="s">
        <v>7952</v>
      </c>
      <c r="E8078" s="7" t="s">
        <v>7952</v>
      </c>
      <c r="F8078" s="27"/>
    </row>
    <row r="8079" spans="1:6" x14ac:dyDescent="0.3">
      <c r="A8079" s="7" t="s">
        <v>20774</v>
      </c>
      <c r="B8079" s="7" t="s">
        <v>20775</v>
      </c>
      <c r="C8079" s="7" t="s">
        <v>7952</v>
      </c>
      <c r="D8079" s="7" t="s">
        <v>7952</v>
      </c>
      <c r="E8079" s="7" t="s">
        <v>7952</v>
      </c>
      <c r="F8079" s="27"/>
    </row>
    <row r="8080" spans="1:6" x14ac:dyDescent="0.3">
      <c r="A8080" s="7" t="s">
        <v>20776</v>
      </c>
      <c r="B8080" s="7" t="s">
        <v>20777</v>
      </c>
      <c r="C8080" s="7" t="s">
        <v>7952</v>
      </c>
      <c r="D8080" s="7" t="s">
        <v>7952</v>
      </c>
      <c r="E8080" s="7" t="s">
        <v>7952</v>
      </c>
      <c r="F8080" s="27"/>
    </row>
    <row r="8081" spans="1:6" x14ac:dyDescent="0.3">
      <c r="A8081" s="7" t="s">
        <v>20778</v>
      </c>
      <c r="B8081" s="7" t="s">
        <v>20779</v>
      </c>
      <c r="C8081" s="7" t="s">
        <v>7952</v>
      </c>
      <c r="D8081" s="7" t="s">
        <v>7952</v>
      </c>
      <c r="E8081" s="7" t="s">
        <v>7952</v>
      </c>
      <c r="F8081" s="27"/>
    </row>
    <row r="8082" spans="1:6" x14ac:dyDescent="0.3">
      <c r="A8082" s="7" t="s">
        <v>20780</v>
      </c>
      <c r="B8082" s="7" t="s">
        <v>20781</v>
      </c>
      <c r="C8082" s="7" t="s">
        <v>7952</v>
      </c>
      <c r="D8082" s="7" t="s">
        <v>7952</v>
      </c>
      <c r="E8082" s="7" t="s">
        <v>7952</v>
      </c>
      <c r="F8082" s="27"/>
    </row>
    <row r="8083" spans="1:6" x14ac:dyDescent="0.3">
      <c r="A8083" s="7" t="s">
        <v>20782</v>
      </c>
      <c r="B8083" s="7" t="s">
        <v>20783</v>
      </c>
      <c r="C8083" s="7" t="s">
        <v>7952</v>
      </c>
      <c r="D8083" s="7" t="s">
        <v>7952</v>
      </c>
      <c r="E8083" s="7" t="s">
        <v>7952</v>
      </c>
      <c r="F8083" s="27"/>
    </row>
    <row r="8084" spans="1:6" x14ac:dyDescent="0.3">
      <c r="A8084" s="7" t="s">
        <v>20784</v>
      </c>
      <c r="B8084" s="7" t="s">
        <v>20785</v>
      </c>
      <c r="C8084" s="7" t="s">
        <v>7952</v>
      </c>
      <c r="D8084" s="7" t="s">
        <v>7952</v>
      </c>
      <c r="E8084" s="7" t="s">
        <v>7952</v>
      </c>
      <c r="F8084" s="27"/>
    </row>
    <row r="8085" spans="1:6" x14ac:dyDescent="0.3">
      <c r="A8085" s="7" t="s">
        <v>20786</v>
      </c>
      <c r="B8085" s="7" t="s">
        <v>20787</v>
      </c>
      <c r="C8085" s="7" t="s">
        <v>7952</v>
      </c>
      <c r="D8085" s="7" t="s">
        <v>7952</v>
      </c>
      <c r="E8085" s="7" t="s">
        <v>7952</v>
      </c>
      <c r="F8085" s="27"/>
    </row>
    <row r="8086" spans="1:6" x14ac:dyDescent="0.3">
      <c r="A8086" s="7" t="s">
        <v>20788</v>
      </c>
      <c r="B8086" s="7" t="s">
        <v>20789</v>
      </c>
      <c r="C8086" s="7" t="s">
        <v>7952</v>
      </c>
      <c r="D8086" s="7" t="s">
        <v>7952</v>
      </c>
      <c r="E8086" s="7" t="s">
        <v>7952</v>
      </c>
      <c r="F8086" s="27"/>
    </row>
    <row r="8087" spans="1:6" x14ac:dyDescent="0.3">
      <c r="A8087" s="7" t="s">
        <v>20790</v>
      </c>
      <c r="B8087" s="7" t="s">
        <v>20791</v>
      </c>
      <c r="C8087" s="7" t="s">
        <v>7952</v>
      </c>
      <c r="D8087" s="7" t="s">
        <v>7952</v>
      </c>
      <c r="E8087" s="7" t="s">
        <v>7952</v>
      </c>
      <c r="F8087" s="27"/>
    </row>
    <row r="8088" spans="1:6" x14ac:dyDescent="0.3">
      <c r="A8088" s="7" t="s">
        <v>20792</v>
      </c>
      <c r="B8088" s="7" t="s">
        <v>20793</v>
      </c>
      <c r="C8088" s="7" t="s">
        <v>7952</v>
      </c>
      <c r="D8088" s="7" t="s">
        <v>7952</v>
      </c>
      <c r="E8088" s="7" t="s">
        <v>7952</v>
      </c>
      <c r="F8088" s="27"/>
    </row>
    <row r="8089" spans="1:6" x14ac:dyDescent="0.3">
      <c r="A8089" s="7" t="s">
        <v>20794</v>
      </c>
      <c r="B8089" s="7" t="s">
        <v>20795</v>
      </c>
      <c r="C8089" s="7" t="s">
        <v>7952</v>
      </c>
      <c r="D8089" s="7" t="s">
        <v>7952</v>
      </c>
      <c r="E8089" s="7" t="s">
        <v>7952</v>
      </c>
      <c r="F8089" s="27"/>
    </row>
    <row r="8090" spans="1:6" x14ac:dyDescent="0.3">
      <c r="A8090" s="7" t="s">
        <v>20796</v>
      </c>
      <c r="B8090" s="7" t="s">
        <v>20797</v>
      </c>
      <c r="C8090" s="7" t="s">
        <v>7952</v>
      </c>
      <c r="D8090" s="7" t="s">
        <v>7952</v>
      </c>
      <c r="E8090" s="7" t="s">
        <v>7952</v>
      </c>
      <c r="F8090" s="27"/>
    </row>
    <row r="8091" spans="1:6" x14ac:dyDescent="0.3">
      <c r="A8091" s="7" t="s">
        <v>20798</v>
      </c>
      <c r="B8091" s="7" t="s">
        <v>20775</v>
      </c>
      <c r="C8091" s="7" t="s">
        <v>7952</v>
      </c>
      <c r="D8091" s="7" t="s">
        <v>7952</v>
      </c>
      <c r="E8091" s="7" t="s">
        <v>7952</v>
      </c>
      <c r="F8091" s="27"/>
    </row>
    <row r="8092" spans="1:6" x14ac:dyDescent="0.3">
      <c r="A8092" s="7" t="s">
        <v>20799</v>
      </c>
      <c r="B8092" s="7" t="s">
        <v>20800</v>
      </c>
      <c r="C8092" s="7" t="s">
        <v>7952</v>
      </c>
      <c r="D8092" s="7" t="s">
        <v>7952</v>
      </c>
      <c r="E8092" s="7" t="s">
        <v>7952</v>
      </c>
      <c r="F8092" s="27"/>
    </row>
    <row r="8093" spans="1:6" x14ac:dyDescent="0.3">
      <c r="A8093" s="7" t="s">
        <v>20801</v>
      </c>
      <c r="B8093" s="7" t="s">
        <v>20802</v>
      </c>
      <c r="C8093" s="7" t="s">
        <v>7952</v>
      </c>
      <c r="D8093" s="7" t="s">
        <v>7952</v>
      </c>
      <c r="E8093" s="7" t="s">
        <v>7952</v>
      </c>
      <c r="F8093" s="27"/>
    </row>
    <row r="8094" spans="1:6" x14ac:dyDescent="0.3">
      <c r="A8094" s="7" t="s">
        <v>20803</v>
      </c>
      <c r="B8094" s="7" t="s">
        <v>20804</v>
      </c>
      <c r="C8094" s="7" t="s">
        <v>7952</v>
      </c>
      <c r="D8094" s="7" t="s">
        <v>7952</v>
      </c>
      <c r="E8094" s="7" t="s">
        <v>7952</v>
      </c>
      <c r="F8094" s="27"/>
    </row>
    <row r="8095" spans="1:6" x14ac:dyDescent="0.3">
      <c r="A8095" s="7" t="s">
        <v>20805</v>
      </c>
      <c r="B8095" s="7" t="s">
        <v>20806</v>
      </c>
      <c r="C8095" s="7" t="s">
        <v>7952</v>
      </c>
      <c r="D8095" s="7" t="s">
        <v>7952</v>
      </c>
      <c r="E8095" s="7" t="s">
        <v>7952</v>
      </c>
      <c r="F8095" s="27"/>
    </row>
    <row r="8096" spans="1:6" x14ac:dyDescent="0.3">
      <c r="A8096" s="7" t="s">
        <v>20807</v>
      </c>
      <c r="B8096" s="7" t="s">
        <v>20808</v>
      </c>
      <c r="C8096" s="7" t="s">
        <v>7952</v>
      </c>
      <c r="D8096" s="7" t="s">
        <v>7952</v>
      </c>
      <c r="E8096" s="7" t="s">
        <v>7952</v>
      </c>
      <c r="F8096" s="27"/>
    </row>
    <row r="8097" spans="1:6" x14ac:dyDescent="0.3">
      <c r="A8097" s="7" t="s">
        <v>20809</v>
      </c>
      <c r="B8097" s="7" t="s">
        <v>20810</v>
      </c>
      <c r="C8097" s="7" t="s">
        <v>7952</v>
      </c>
      <c r="D8097" s="7" t="s">
        <v>7952</v>
      </c>
      <c r="E8097" s="7" t="s">
        <v>7952</v>
      </c>
      <c r="F8097" s="27"/>
    </row>
    <row r="8098" spans="1:6" x14ac:dyDescent="0.3">
      <c r="A8098" s="7" t="s">
        <v>20811</v>
      </c>
      <c r="B8098" s="7" t="s">
        <v>20812</v>
      </c>
      <c r="C8098" s="7" t="s">
        <v>7952</v>
      </c>
      <c r="D8098" s="7" t="s">
        <v>7952</v>
      </c>
      <c r="E8098" s="7" t="s">
        <v>7952</v>
      </c>
      <c r="F8098" s="27"/>
    </row>
    <row r="8099" spans="1:6" x14ac:dyDescent="0.3">
      <c r="A8099" s="7" t="s">
        <v>20813</v>
      </c>
      <c r="B8099" s="7" t="s">
        <v>20814</v>
      </c>
      <c r="C8099" s="7" t="s">
        <v>7952</v>
      </c>
      <c r="D8099" s="7" t="s">
        <v>7952</v>
      </c>
      <c r="E8099" s="7" t="s">
        <v>7952</v>
      </c>
      <c r="F8099" s="27"/>
    </row>
    <row r="8100" spans="1:6" x14ac:dyDescent="0.3">
      <c r="A8100" s="7" t="s">
        <v>20815</v>
      </c>
      <c r="B8100" s="7" t="s">
        <v>20816</v>
      </c>
      <c r="C8100" s="7" t="s">
        <v>7952</v>
      </c>
      <c r="D8100" s="7" t="s">
        <v>7952</v>
      </c>
      <c r="E8100" s="7" t="s">
        <v>7952</v>
      </c>
      <c r="F8100" s="27"/>
    </row>
    <row r="8101" spans="1:6" x14ac:dyDescent="0.3">
      <c r="A8101" s="7" t="s">
        <v>20817</v>
      </c>
      <c r="B8101" s="7" t="s">
        <v>20818</v>
      </c>
      <c r="C8101" s="7" t="s">
        <v>7952</v>
      </c>
      <c r="D8101" s="7" t="s">
        <v>7952</v>
      </c>
      <c r="E8101" s="7" t="s">
        <v>7952</v>
      </c>
      <c r="F8101" s="27"/>
    </row>
    <row r="8102" spans="1:6" x14ac:dyDescent="0.3">
      <c r="A8102" s="7" t="s">
        <v>20819</v>
      </c>
      <c r="B8102" s="7" t="s">
        <v>20820</v>
      </c>
      <c r="C8102" s="7" t="s">
        <v>7952</v>
      </c>
      <c r="D8102" s="7" t="s">
        <v>7952</v>
      </c>
      <c r="E8102" s="7" t="s">
        <v>7952</v>
      </c>
      <c r="F8102" s="27"/>
    </row>
    <row r="8103" spans="1:6" x14ac:dyDescent="0.3">
      <c r="A8103" s="7" t="s">
        <v>20821</v>
      </c>
      <c r="B8103" s="7" t="s">
        <v>20822</v>
      </c>
      <c r="C8103" s="7" t="s">
        <v>7952</v>
      </c>
      <c r="D8103" s="7" t="s">
        <v>7952</v>
      </c>
      <c r="E8103" s="7" t="s">
        <v>7952</v>
      </c>
      <c r="F8103" s="27"/>
    </row>
    <row r="8104" spans="1:6" x14ac:dyDescent="0.3">
      <c r="A8104" s="7" t="s">
        <v>20823</v>
      </c>
      <c r="B8104" s="7" t="s">
        <v>20824</v>
      </c>
      <c r="C8104" s="7" t="s">
        <v>7952</v>
      </c>
      <c r="D8104" s="7" t="s">
        <v>7952</v>
      </c>
      <c r="E8104" s="7" t="s">
        <v>7952</v>
      </c>
      <c r="F8104" s="27"/>
    </row>
    <row r="8105" spans="1:6" x14ac:dyDescent="0.3">
      <c r="A8105" s="7" t="s">
        <v>20825</v>
      </c>
      <c r="B8105" s="7" t="s">
        <v>20826</v>
      </c>
      <c r="C8105" s="7" t="s">
        <v>7952</v>
      </c>
      <c r="D8105" s="7" t="s">
        <v>7952</v>
      </c>
      <c r="E8105" s="7" t="s">
        <v>7952</v>
      </c>
      <c r="F8105" s="27"/>
    </row>
    <row r="8106" spans="1:6" x14ac:dyDescent="0.3">
      <c r="A8106" s="7" t="s">
        <v>20827</v>
      </c>
      <c r="B8106" s="7" t="s">
        <v>20828</v>
      </c>
      <c r="C8106" s="7" t="s">
        <v>7952</v>
      </c>
      <c r="D8106" s="7" t="s">
        <v>7952</v>
      </c>
      <c r="E8106" s="7" t="s">
        <v>7952</v>
      </c>
      <c r="F8106" s="27"/>
    </row>
    <row r="8107" spans="1:6" x14ac:dyDescent="0.3">
      <c r="A8107" s="7" t="s">
        <v>20829</v>
      </c>
      <c r="B8107" s="7" t="s">
        <v>20830</v>
      </c>
      <c r="C8107" s="7" t="s">
        <v>7952</v>
      </c>
      <c r="D8107" s="7" t="s">
        <v>7952</v>
      </c>
      <c r="E8107" s="7" t="s">
        <v>7952</v>
      </c>
      <c r="F8107" s="27"/>
    </row>
    <row r="8108" spans="1:6" x14ac:dyDescent="0.3">
      <c r="A8108" s="7" t="s">
        <v>20831</v>
      </c>
      <c r="B8108" s="7" t="s">
        <v>20832</v>
      </c>
      <c r="C8108" s="7" t="s">
        <v>7952</v>
      </c>
      <c r="D8108" s="7" t="s">
        <v>7952</v>
      </c>
      <c r="E8108" s="7" t="s">
        <v>7952</v>
      </c>
      <c r="F8108" s="27"/>
    </row>
    <row r="8109" spans="1:6" x14ac:dyDescent="0.3">
      <c r="A8109" s="7" t="s">
        <v>20833</v>
      </c>
      <c r="B8109" s="7" t="s">
        <v>20834</v>
      </c>
      <c r="C8109" s="7" t="s">
        <v>7952</v>
      </c>
      <c r="D8109" s="7" t="s">
        <v>7952</v>
      </c>
      <c r="E8109" s="7" t="s">
        <v>7952</v>
      </c>
      <c r="F8109" s="27"/>
    </row>
    <row r="8110" spans="1:6" x14ac:dyDescent="0.3">
      <c r="A8110" s="7" t="s">
        <v>20835</v>
      </c>
      <c r="B8110" s="7" t="s">
        <v>20836</v>
      </c>
      <c r="C8110" s="7" t="s">
        <v>7952</v>
      </c>
      <c r="D8110" s="7" t="s">
        <v>7952</v>
      </c>
      <c r="E8110" s="7" t="s">
        <v>7952</v>
      </c>
      <c r="F8110" s="27"/>
    </row>
    <row r="8111" spans="1:6" x14ac:dyDescent="0.3">
      <c r="A8111" s="7" t="s">
        <v>20837</v>
      </c>
      <c r="B8111" s="7" t="s">
        <v>20838</v>
      </c>
      <c r="C8111" s="7" t="s">
        <v>7952</v>
      </c>
      <c r="D8111" s="7" t="s">
        <v>7952</v>
      </c>
      <c r="E8111" s="7" t="s">
        <v>7952</v>
      </c>
      <c r="F8111" s="27"/>
    </row>
    <row r="8112" spans="1:6" x14ac:dyDescent="0.3">
      <c r="A8112" s="7" t="s">
        <v>20839</v>
      </c>
      <c r="B8112" s="7" t="s">
        <v>20840</v>
      </c>
      <c r="C8112" s="7" t="s">
        <v>7952</v>
      </c>
      <c r="D8112" s="7" t="s">
        <v>7952</v>
      </c>
      <c r="E8112" s="7" t="s">
        <v>7952</v>
      </c>
      <c r="F8112" s="27"/>
    </row>
    <row r="8113" spans="1:6" x14ac:dyDescent="0.3">
      <c r="A8113" s="7" t="s">
        <v>20841</v>
      </c>
      <c r="B8113" s="7" t="s">
        <v>20842</v>
      </c>
      <c r="C8113" s="7" t="s">
        <v>7952</v>
      </c>
      <c r="D8113" s="7" t="s">
        <v>7952</v>
      </c>
      <c r="E8113" s="7" t="s">
        <v>7952</v>
      </c>
      <c r="F8113" s="27"/>
    </row>
    <row r="8114" spans="1:6" x14ac:dyDescent="0.3">
      <c r="A8114" s="7" t="s">
        <v>20843</v>
      </c>
      <c r="B8114" s="7" t="s">
        <v>20844</v>
      </c>
      <c r="C8114" s="7" t="s">
        <v>7952</v>
      </c>
      <c r="D8114" s="7" t="s">
        <v>7952</v>
      </c>
      <c r="E8114" s="7" t="s">
        <v>7952</v>
      </c>
      <c r="F8114" s="27"/>
    </row>
    <row r="8115" spans="1:6" x14ac:dyDescent="0.3">
      <c r="A8115" s="7" t="s">
        <v>20845</v>
      </c>
      <c r="B8115" s="7" t="s">
        <v>20846</v>
      </c>
      <c r="C8115" s="7" t="s">
        <v>7952</v>
      </c>
      <c r="D8115" s="7" t="s">
        <v>7952</v>
      </c>
      <c r="E8115" s="7" t="s">
        <v>7952</v>
      </c>
      <c r="F8115" s="27"/>
    </row>
    <row r="8116" spans="1:6" x14ac:dyDescent="0.3">
      <c r="A8116" s="7" t="s">
        <v>20847</v>
      </c>
      <c r="B8116" s="7" t="s">
        <v>20848</v>
      </c>
      <c r="C8116" s="7" t="s">
        <v>7952</v>
      </c>
      <c r="D8116" s="7" t="s">
        <v>7952</v>
      </c>
      <c r="E8116" s="7" t="s">
        <v>7952</v>
      </c>
      <c r="F8116" s="27"/>
    </row>
    <row r="8117" spans="1:6" x14ac:dyDescent="0.3">
      <c r="A8117" s="7" t="s">
        <v>20849</v>
      </c>
      <c r="B8117" s="7" t="s">
        <v>20850</v>
      </c>
      <c r="C8117" s="7" t="s">
        <v>7952</v>
      </c>
      <c r="D8117" s="7" t="s">
        <v>7952</v>
      </c>
      <c r="E8117" s="7" t="s">
        <v>7952</v>
      </c>
      <c r="F8117" s="27"/>
    </row>
    <row r="8118" spans="1:6" x14ac:dyDescent="0.3">
      <c r="A8118" s="7" t="s">
        <v>20851</v>
      </c>
      <c r="B8118" s="7" t="s">
        <v>20852</v>
      </c>
      <c r="C8118" s="7" t="s">
        <v>7952</v>
      </c>
      <c r="D8118" s="7" t="s">
        <v>7952</v>
      </c>
      <c r="E8118" s="7" t="s">
        <v>7952</v>
      </c>
      <c r="F8118" s="27"/>
    </row>
    <row r="8119" spans="1:6" x14ac:dyDescent="0.3">
      <c r="A8119" s="7" t="s">
        <v>20853</v>
      </c>
      <c r="B8119" s="7" t="s">
        <v>20854</v>
      </c>
      <c r="C8119" s="7" t="s">
        <v>7952</v>
      </c>
      <c r="D8119" s="7" t="s">
        <v>7952</v>
      </c>
      <c r="E8119" s="7" t="s">
        <v>7952</v>
      </c>
      <c r="F8119" s="27"/>
    </row>
    <row r="8120" spans="1:6" x14ac:dyDescent="0.3">
      <c r="A8120" s="7" t="s">
        <v>20855</v>
      </c>
      <c r="B8120" s="7" t="s">
        <v>20856</v>
      </c>
      <c r="C8120" s="7" t="s">
        <v>7952</v>
      </c>
      <c r="D8120" s="7" t="s">
        <v>7952</v>
      </c>
      <c r="E8120" s="7" t="s">
        <v>7952</v>
      </c>
      <c r="F8120" s="27"/>
    </row>
    <row r="8121" spans="1:6" x14ac:dyDescent="0.3">
      <c r="A8121" s="7" t="s">
        <v>20857</v>
      </c>
      <c r="B8121" s="7" t="s">
        <v>20858</v>
      </c>
      <c r="C8121" s="7" t="s">
        <v>7952</v>
      </c>
      <c r="D8121" s="7" t="s">
        <v>7952</v>
      </c>
      <c r="E8121" s="7" t="s">
        <v>7952</v>
      </c>
      <c r="F8121" s="27"/>
    </row>
    <row r="8122" spans="1:6" x14ac:dyDescent="0.3">
      <c r="A8122" s="7" t="s">
        <v>20859</v>
      </c>
      <c r="B8122" s="7" t="s">
        <v>20860</v>
      </c>
      <c r="C8122" s="7" t="s">
        <v>7952</v>
      </c>
      <c r="D8122" s="7" t="s">
        <v>7952</v>
      </c>
      <c r="E8122" s="7" t="s">
        <v>7952</v>
      </c>
      <c r="F8122" s="27"/>
    </row>
    <row r="8123" spans="1:6" x14ac:dyDescent="0.3">
      <c r="A8123" s="7" t="s">
        <v>20861</v>
      </c>
      <c r="B8123" s="7" t="s">
        <v>20862</v>
      </c>
      <c r="C8123" s="7" t="s">
        <v>7952</v>
      </c>
      <c r="D8123" s="7" t="s">
        <v>7952</v>
      </c>
      <c r="E8123" s="7" t="s">
        <v>7952</v>
      </c>
      <c r="F8123" s="27"/>
    </row>
    <row r="8124" spans="1:6" x14ac:dyDescent="0.3">
      <c r="A8124" s="7" t="s">
        <v>20863</v>
      </c>
      <c r="B8124" s="7" t="s">
        <v>20864</v>
      </c>
      <c r="C8124" s="7" t="s">
        <v>7952</v>
      </c>
      <c r="D8124" s="7" t="s">
        <v>7952</v>
      </c>
      <c r="E8124" s="7" t="s">
        <v>7952</v>
      </c>
      <c r="F8124" s="27"/>
    </row>
    <row r="8125" spans="1:6" x14ac:dyDescent="0.3">
      <c r="A8125" s="7" t="s">
        <v>20865</v>
      </c>
      <c r="B8125" s="7" t="s">
        <v>20866</v>
      </c>
      <c r="C8125" s="7" t="s">
        <v>7952</v>
      </c>
      <c r="D8125" s="7" t="s">
        <v>7952</v>
      </c>
      <c r="E8125" s="7" t="s">
        <v>7952</v>
      </c>
      <c r="F8125" s="27"/>
    </row>
    <row r="8126" spans="1:6" x14ac:dyDescent="0.3">
      <c r="A8126" s="7" t="s">
        <v>20867</v>
      </c>
      <c r="B8126" s="7" t="s">
        <v>20868</v>
      </c>
      <c r="C8126" s="7" t="s">
        <v>7952</v>
      </c>
      <c r="D8126" s="7" t="s">
        <v>7952</v>
      </c>
      <c r="E8126" s="7" t="s">
        <v>7952</v>
      </c>
      <c r="F8126" s="27"/>
    </row>
    <row r="8127" spans="1:6" x14ac:dyDescent="0.3">
      <c r="A8127" s="7" t="s">
        <v>20869</v>
      </c>
      <c r="B8127" s="7" t="s">
        <v>20870</v>
      </c>
      <c r="C8127" s="7" t="s">
        <v>7952</v>
      </c>
      <c r="D8127" s="7" t="s">
        <v>7952</v>
      </c>
      <c r="E8127" s="7" t="s">
        <v>7952</v>
      </c>
      <c r="F8127" s="27"/>
    </row>
    <row r="8128" spans="1:6" x14ac:dyDescent="0.3">
      <c r="A8128" s="7" t="s">
        <v>20871</v>
      </c>
      <c r="B8128" s="7" t="s">
        <v>20872</v>
      </c>
      <c r="C8128" s="7" t="s">
        <v>7952</v>
      </c>
      <c r="D8128" s="7" t="s">
        <v>7952</v>
      </c>
      <c r="E8128" s="7" t="s">
        <v>7952</v>
      </c>
      <c r="F8128" s="27"/>
    </row>
    <row r="8129" spans="1:6" x14ac:dyDescent="0.3">
      <c r="A8129" s="7" t="s">
        <v>20873</v>
      </c>
      <c r="B8129" s="7" t="s">
        <v>14012</v>
      </c>
      <c r="C8129" s="7" t="s">
        <v>7952</v>
      </c>
      <c r="D8129" s="7" t="s">
        <v>7952</v>
      </c>
      <c r="E8129" s="7" t="s">
        <v>7952</v>
      </c>
      <c r="F8129" s="27"/>
    </row>
    <row r="8130" spans="1:6" x14ac:dyDescent="0.3">
      <c r="A8130" s="7" t="s">
        <v>20874</v>
      </c>
      <c r="B8130" s="7" t="s">
        <v>20875</v>
      </c>
      <c r="C8130" s="7" t="s">
        <v>7952</v>
      </c>
      <c r="D8130" s="7" t="s">
        <v>7952</v>
      </c>
      <c r="E8130" s="7" t="s">
        <v>7952</v>
      </c>
      <c r="F8130" s="27"/>
    </row>
    <row r="8131" spans="1:6" x14ac:dyDescent="0.3">
      <c r="A8131" s="7" t="s">
        <v>20876</v>
      </c>
      <c r="B8131" s="7" t="s">
        <v>20877</v>
      </c>
      <c r="C8131" s="7" t="s">
        <v>7952</v>
      </c>
      <c r="D8131" s="7" t="s">
        <v>7952</v>
      </c>
      <c r="E8131" s="7" t="s">
        <v>7952</v>
      </c>
      <c r="F8131" s="27"/>
    </row>
    <row r="8132" spans="1:6" x14ac:dyDescent="0.3">
      <c r="A8132" s="7" t="s">
        <v>20878</v>
      </c>
      <c r="B8132" s="7" t="s">
        <v>20879</v>
      </c>
      <c r="C8132" s="7" t="s">
        <v>7952</v>
      </c>
      <c r="D8132" s="7" t="s">
        <v>7952</v>
      </c>
      <c r="E8132" s="7" t="s">
        <v>7952</v>
      </c>
      <c r="F8132" s="27"/>
    </row>
    <row r="8133" spans="1:6" x14ac:dyDescent="0.3">
      <c r="A8133" s="7" t="s">
        <v>20880</v>
      </c>
      <c r="B8133" s="7" t="s">
        <v>20881</v>
      </c>
      <c r="C8133" s="7" t="s">
        <v>7952</v>
      </c>
      <c r="D8133" s="7" t="s">
        <v>7952</v>
      </c>
      <c r="E8133" s="7" t="s">
        <v>7952</v>
      </c>
      <c r="F8133" s="27"/>
    </row>
    <row r="8134" spans="1:6" x14ac:dyDescent="0.3">
      <c r="A8134" s="7" t="s">
        <v>20882</v>
      </c>
      <c r="B8134" s="7" t="s">
        <v>20883</v>
      </c>
      <c r="C8134" s="7" t="s">
        <v>7952</v>
      </c>
      <c r="D8134" s="7" t="s">
        <v>7952</v>
      </c>
      <c r="E8134" s="7" t="s">
        <v>7952</v>
      </c>
      <c r="F8134" s="27"/>
    </row>
    <row r="8135" spans="1:6" x14ac:dyDescent="0.3">
      <c r="A8135" s="7" t="s">
        <v>20884</v>
      </c>
      <c r="B8135" s="7" t="s">
        <v>20885</v>
      </c>
      <c r="C8135" s="7" t="s">
        <v>7952</v>
      </c>
      <c r="D8135" s="7" t="s">
        <v>7952</v>
      </c>
      <c r="E8135" s="7" t="s">
        <v>7952</v>
      </c>
      <c r="F8135" s="27"/>
    </row>
    <row r="8136" spans="1:6" x14ac:dyDescent="0.3">
      <c r="A8136" s="7" t="s">
        <v>20886</v>
      </c>
      <c r="B8136" s="7" t="s">
        <v>20887</v>
      </c>
      <c r="C8136" s="7" t="s">
        <v>7952</v>
      </c>
      <c r="D8136" s="7" t="s">
        <v>7952</v>
      </c>
      <c r="E8136" s="7" t="s">
        <v>7952</v>
      </c>
      <c r="F8136" s="27"/>
    </row>
    <row r="8137" spans="1:6" x14ac:dyDescent="0.3">
      <c r="A8137" s="7" t="s">
        <v>20888</v>
      </c>
      <c r="B8137" s="7" t="s">
        <v>20889</v>
      </c>
      <c r="C8137" s="7" t="s">
        <v>7952</v>
      </c>
      <c r="D8137" s="7" t="s">
        <v>7952</v>
      </c>
      <c r="E8137" s="7" t="s">
        <v>7952</v>
      </c>
      <c r="F8137" s="27"/>
    </row>
    <row r="8138" spans="1:6" x14ac:dyDescent="0.3">
      <c r="A8138" s="7" t="s">
        <v>20890</v>
      </c>
      <c r="B8138" s="7" t="s">
        <v>20891</v>
      </c>
      <c r="C8138" s="7" t="s">
        <v>7952</v>
      </c>
      <c r="D8138" s="7" t="s">
        <v>7952</v>
      </c>
      <c r="E8138" s="7" t="s">
        <v>7952</v>
      </c>
      <c r="F8138" s="27"/>
    </row>
    <row r="8139" spans="1:6" x14ac:dyDescent="0.3">
      <c r="A8139" s="7" t="s">
        <v>20892</v>
      </c>
      <c r="B8139" s="7" t="s">
        <v>20893</v>
      </c>
      <c r="C8139" s="7" t="s">
        <v>7952</v>
      </c>
      <c r="D8139" s="7" t="s">
        <v>7952</v>
      </c>
      <c r="E8139" s="7" t="s">
        <v>7952</v>
      </c>
      <c r="F8139" s="27"/>
    </row>
    <row r="8140" spans="1:6" x14ac:dyDescent="0.3">
      <c r="A8140" s="7" t="s">
        <v>20894</v>
      </c>
      <c r="B8140" s="7" t="s">
        <v>20895</v>
      </c>
      <c r="C8140" s="7" t="s">
        <v>7952</v>
      </c>
      <c r="D8140" s="7" t="s">
        <v>7952</v>
      </c>
      <c r="E8140" s="7" t="s">
        <v>7952</v>
      </c>
      <c r="F8140" s="27"/>
    </row>
    <row r="8141" spans="1:6" x14ac:dyDescent="0.3">
      <c r="A8141" s="7" t="s">
        <v>20896</v>
      </c>
      <c r="B8141" s="7" t="s">
        <v>20897</v>
      </c>
      <c r="C8141" s="7" t="s">
        <v>7952</v>
      </c>
      <c r="D8141" s="7" t="s">
        <v>7952</v>
      </c>
      <c r="E8141" s="7" t="s">
        <v>7952</v>
      </c>
      <c r="F8141" s="27"/>
    </row>
    <row r="8142" spans="1:6" x14ac:dyDescent="0.3">
      <c r="A8142" s="7" t="s">
        <v>20898</v>
      </c>
      <c r="B8142" s="7" t="s">
        <v>20899</v>
      </c>
      <c r="C8142" s="7" t="s">
        <v>7952</v>
      </c>
      <c r="D8142" s="7" t="s">
        <v>7952</v>
      </c>
      <c r="E8142" s="7" t="s">
        <v>7952</v>
      </c>
      <c r="F8142" s="27"/>
    </row>
    <row r="8143" spans="1:6" x14ac:dyDescent="0.3">
      <c r="A8143" s="7" t="s">
        <v>20900</v>
      </c>
      <c r="B8143" s="7" t="s">
        <v>20901</v>
      </c>
      <c r="C8143" s="7" t="s">
        <v>7952</v>
      </c>
      <c r="D8143" s="7" t="s">
        <v>7952</v>
      </c>
      <c r="E8143" s="7" t="s">
        <v>7952</v>
      </c>
      <c r="F8143" s="27"/>
    </row>
    <row r="8144" spans="1:6" x14ac:dyDescent="0.3">
      <c r="A8144" s="7" t="s">
        <v>20902</v>
      </c>
      <c r="B8144" s="7" t="s">
        <v>20903</v>
      </c>
      <c r="C8144" s="7" t="s">
        <v>7952</v>
      </c>
      <c r="D8144" s="7" t="s">
        <v>7952</v>
      </c>
      <c r="E8144" s="7" t="s">
        <v>7952</v>
      </c>
      <c r="F8144" s="27"/>
    </row>
    <row r="8145" spans="1:6" x14ac:dyDescent="0.3">
      <c r="A8145" s="7" t="s">
        <v>20904</v>
      </c>
      <c r="B8145" s="7" t="s">
        <v>20905</v>
      </c>
      <c r="C8145" s="7" t="s">
        <v>7952</v>
      </c>
      <c r="D8145" s="7" t="s">
        <v>7952</v>
      </c>
      <c r="E8145" s="7" t="s">
        <v>7952</v>
      </c>
      <c r="F8145" s="27"/>
    </row>
    <row r="8146" spans="1:6" x14ac:dyDescent="0.3">
      <c r="A8146" s="7" t="s">
        <v>20906</v>
      </c>
      <c r="B8146" s="7" t="s">
        <v>20907</v>
      </c>
      <c r="C8146" s="7" t="s">
        <v>7952</v>
      </c>
      <c r="D8146" s="7" t="s">
        <v>7952</v>
      </c>
      <c r="E8146" s="7" t="s">
        <v>7952</v>
      </c>
      <c r="F8146" s="27"/>
    </row>
    <row r="8147" spans="1:6" x14ac:dyDescent="0.3">
      <c r="A8147" s="7" t="s">
        <v>20908</v>
      </c>
      <c r="B8147" s="7" t="s">
        <v>20909</v>
      </c>
      <c r="C8147" s="7" t="s">
        <v>7952</v>
      </c>
      <c r="D8147" s="7" t="s">
        <v>7952</v>
      </c>
      <c r="E8147" s="7" t="s">
        <v>7952</v>
      </c>
      <c r="F8147" s="27"/>
    </row>
    <row r="8148" spans="1:6" x14ac:dyDescent="0.3">
      <c r="A8148" s="7" t="s">
        <v>20910</v>
      </c>
      <c r="B8148" s="7" t="s">
        <v>20911</v>
      </c>
      <c r="C8148" s="7" t="s">
        <v>7952</v>
      </c>
      <c r="D8148" s="7" t="s">
        <v>7952</v>
      </c>
      <c r="E8148" s="7" t="s">
        <v>7952</v>
      </c>
      <c r="F8148" s="27"/>
    </row>
    <row r="8149" spans="1:6" x14ac:dyDescent="0.3">
      <c r="A8149" s="7" t="s">
        <v>20912</v>
      </c>
      <c r="B8149" s="7" t="s">
        <v>20913</v>
      </c>
      <c r="C8149" s="7" t="s">
        <v>7952</v>
      </c>
      <c r="D8149" s="7" t="s">
        <v>7952</v>
      </c>
      <c r="E8149" s="7" t="s">
        <v>7952</v>
      </c>
      <c r="F8149" s="27"/>
    </row>
    <row r="8150" spans="1:6" x14ac:dyDescent="0.3">
      <c r="A8150" s="7" t="s">
        <v>20914</v>
      </c>
      <c r="B8150" s="7" t="s">
        <v>20915</v>
      </c>
      <c r="C8150" s="7" t="s">
        <v>7952</v>
      </c>
      <c r="D8150" s="7" t="s">
        <v>7952</v>
      </c>
      <c r="E8150" s="7" t="s">
        <v>7952</v>
      </c>
      <c r="F8150" s="27"/>
    </row>
    <row r="8151" spans="1:6" x14ac:dyDescent="0.3">
      <c r="A8151" s="7" t="s">
        <v>20916</v>
      </c>
      <c r="B8151" s="7" t="s">
        <v>20917</v>
      </c>
      <c r="C8151" s="7" t="s">
        <v>7952</v>
      </c>
      <c r="D8151" s="7" t="s">
        <v>7952</v>
      </c>
      <c r="E8151" s="7" t="s">
        <v>7952</v>
      </c>
      <c r="F8151" s="27"/>
    </row>
    <row r="8152" spans="1:6" x14ac:dyDescent="0.3">
      <c r="A8152" s="7" t="s">
        <v>20918</v>
      </c>
      <c r="B8152" s="7" t="s">
        <v>20919</v>
      </c>
      <c r="C8152" s="7" t="s">
        <v>7952</v>
      </c>
      <c r="D8152" s="7" t="s">
        <v>7952</v>
      </c>
      <c r="E8152" s="7" t="s">
        <v>7952</v>
      </c>
      <c r="F8152" s="27"/>
    </row>
    <row r="8153" spans="1:6" x14ac:dyDescent="0.3">
      <c r="A8153" s="7" t="s">
        <v>20920</v>
      </c>
      <c r="B8153" s="7" t="s">
        <v>20921</v>
      </c>
      <c r="C8153" s="7" t="s">
        <v>7952</v>
      </c>
      <c r="D8153" s="7" t="s">
        <v>7952</v>
      </c>
      <c r="E8153" s="7" t="s">
        <v>7952</v>
      </c>
      <c r="F8153" s="27"/>
    </row>
    <row r="8154" spans="1:6" x14ac:dyDescent="0.3">
      <c r="A8154" s="7" t="s">
        <v>20922</v>
      </c>
      <c r="B8154" s="7" t="s">
        <v>20923</v>
      </c>
      <c r="C8154" s="7" t="s">
        <v>7952</v>
      </c>
      <c r="D8154" s="7" t="s">
        <v>7952</v>
      </c>
      <c r="E8154" s="7" t="s">
        <v>7952</v>
      </c>
      <c r="F8154" s="27"/>
    </row>
    <row r="8155" spans="1:6" x14ac:dyDescent="0.3">
      <c r="A8155" s="7" t="s">
        <v>20924</v>
      </c>
      <c r="B8155" s="7" t="s">
        <v>20925</v>
      </c>
      <c r="C8155" s="7" t="s">
        <v>7952</v>
      </c>
      <c r="D8155" s="7" t="s">
        <v>7952</v>
      </c>
      <c r="E8155" s="7" t="s">
        <v>7952</v>
      </c>
      <c r="F8155" s="27"/>
    </row>
    <row r="8156" spans="1:6" x14ac:dyDescent="0.3">
      <c r="A8156" s="7" t="s">
        <v>20926</v>
      </c>
      <c r="B8156" s="7" t="s">
        <v>20927</v>
      </c>
      <c r="C8156" s="7" t="s">
        <v>7952</v>
      </c>
      <c r="D8156" s="7" t="s">
        <v>7952</v>
      </c>
      <c r="E8156" s="7" t="s">
        <v>7952</v>
      </c>
      <c r="F8156" s="27"/>
    </row>
    <row r="8157" spans="1:6" x14ac:dyDescent="0.3">
      <c r="A8157" s="7" t="s">
        <v>20928</v>
      </c>
      <c r="B8157" s="7" t="s">
        <v>20929</v>
      </c>
      <c r="C8157" s="7" t="s">
        <v>7952</v>
      </c>
      <c r="D8157" s="7" t="s">
        <v>7952</v>
      </c>
      <c r="E8157" s="7" t="s">
        <v>7952</v>
      </c>
      <c r="F8157" s="27"/>
    </row>
    <row r="8158" spans="1:6" x14ac:dyDescent="0.3">
      <c r="A8158" s="7" t="s">
        <v>20930</v>
      </c>
      <c r="B8158" s="7" t="s">
        <v>20931</v>
      </c>
      <c r="C8158" s="7" t="s">
        <v>7952</v>
      </c>
      <c r="D8158" s="7" t="s">
        <v>7952</v>
      </c>
      <c r="E8158" s="7" t="s">
        <v>7952</v>
      </c>
      <c r="F8158" s="27"/>
    </row>
    <row r="8159" spans="1:6" x14ac:dyDescent="0.3">
      <c r="A8159" s="7" t="s">
        <v>20932</v>
      </c>
      <c r="B8159" s="7" t="s">
        <v>20933</v>
      </c>
      <c r="C8159" s="7" t="s">
        <v>7952</v>
      </c>
      <c r="D8159" s="7" t="s">
        <v>7952</v>
      </c>
      <c r="E8159" s="7" t="s">
        <v>7952</v>
      </c>
      <c r="F8159" s="27"/>
    </row>
    <row r="8160" spans="1:6" x14ac:dyDescent="0.3">
      <c r="A8160" s="7" t="s">
        <v>20934</v>
      </c>
      <c r="B8160" s="7" t="s">
        <v>20935</v>
      </c>
      <c r="C8160" s="7" t="s">
        <v>7952</v>
      </c>
      <c r="D8160" s="7" t="s">
        <v>7952</v>
      </c>
      <c r="E8160" s="7" t="s">
        <v>7952</v>
      </c>
      <c r="F8160" s="27"/>
    </row>
    <row r="8161" spans="1:6" x14ac:dyDescent="0.3">
      <c r="A8161" s="7" t="s">
        <v>20936</v>
      </c>
      <c r="B8161" s="7" t="s">
        <v>20937</v>
      </c>
      <c r="C8161" s="7" t="s">
        <v>7952</v>
      </c>
      <c r="D8161" s="7" t="s">
        <v>7952</v>
      </c>
      <c r="E8161" s="7" t="s">
        <v>7952</v>
      </c>
      <c r="F8161" s="27"/>
    </row>
    <row r="8162" spans="1:6" x14ac:dyDescent="0.3">
      <c r="A8162" s="7" t="s">
        <v>20938</v>
      </c>
      <c r="B8162" s="7" t="s">
        <v>20939</v>
      </c>
      <c r="C8162" s="7" t="s">
        <v>7952</v>
      </c>
      <c r="D8162" s="7" t="s">
        <v>7952</v>
      </c>
      <c r="E8162" s="7" t="s">
        <v>7952</v>
      </c>
      <c r="F8162" s="27"/>
    </row>
    <row r="8163" spans="1:6" x14ac:dyDescent="0.3">
      <c r="A8163" s="7" t="s">
        <v>20940</v>
      </c>
      <c r="B8163" s="7" t="s">
        <v>20941</v>
      </c>
      <c r="C8163" s="7" t="s">
        <v>7952</v>
      </c>
      <c r="D8163" s="7" t="s">
        <v>7952</v>
      </c>
      <c r="E8163" s="7" t="s">
        <v>7952</v>
      </c>
      <c r="F8163" s="27"/>
    </row>
    <row r="8164" spans="1:6" x14ac:dyDescent="0.3">
      <c r="A8164" s="7" t="s">
        <v>20942</v>
      </c>
      <c r="B8164" s="7" t="s">
        <v>20943</v>
      </c>
      <c r="C8164" s="7" t="s">
        <v>7952</v>
      </c>
      <c r="D8164" s="7" t="s">
        <v>7952</v>
      </c>
      <c r="E8164" s="7" t="s">
        <v>7952</v>
      </c>
      <c r="F8164" s="27"/>
    </row>
    <row r="8165" spans="1:6" x14ac:dyDescent="0.3">
      <c r="A8165" s="7" t="s">
        <v>20944</v>
      </c>
      <c r="B8165" s="7" t="s">
        <v>20945</v>
      </c>
      <c r="C8165" s="7" t="s">
        <v>7952</v>
      </c>
      <c r="D8165" s="7" t="s">
        <v>7952</v>
      </c>
      <c r="E8165" s="7" t="s">
        <v>7952</v>
      </c>
      <c r="F8165" s="27"/>
    </row>
    <row r="8166" spans="1:6" x14ac:dyDescent="0.3">
      <c r="A8166" s="7" t="s">
        <v>20946</v>
      </c>
      <c r="B8166" s="7" t="s">
        <v>20947</v>
      </c>
      <c r="C8166" s="7" t="s">
        <v>7952</v>
      </c>
      <c r="D8166" s="7" t="s">
        <v>7952</v>
      </c>
      <c r="E8166" s="7" t="s">
        <v>7952</v>
      </c>
      <c r="F8166" s="27"/>
    </row>
    <row r="8167" spans="1:6" x14ac:dyDescent="0.3">
      <c r="A8167" s="7" t="s">
        <v>20948</v>
      </c>
      <c r="B8167" s="7" t="s">
        <v>20949</v>
      </c>
      <c r="C8167" s="7" t="s">
        <v>7952</v>
      </c>
      <c r="D8167" s="7" t="s">
        <v>7952</v>
      </c>
      <c r="E8167" s="7" t="s">
        <v>7952</v>
      </c>
      <c r="F8167" s="27"/>
    </row>
    <row r="8168" spans="1:6" x14ac:dyDescent="0.3">
      <c r="A8168" s="7" t="s">
        <v>20950</v>
      </c>
      <c r="B8168" s="7" t="s">
        <v>20951</v>
      </c>
      <c r="C8168" s="7" t="s">
        <v>7952</v>
      </c>
      <c r="D8168" s="7" t="s">
        <v>7952</v>
      </c>
      <c r="E8168" s="7" t="s">
        <v>7952</v>
      </c>
      <c r="F8168" s="27"/>
    </row>
    <row r="8169" spans="1:6" x14ac:dyDescent="0.3">
      <c r="A8169" s="7" t="s">
        <v>20952</v>
      </c>
      <c r="B8169" s="7" t="s">
        <v>20953</v>
      </c>
      <c r="C8169" s="7" t="s">
        <v>7952</v>
      </c>
      <c r="D8169" s="7" t="s">
        <v>7952</v>
      </c>
      <c r="E8169" s="7" t="s">
        <v>7952</v>
      </c>
      <c r="F8169" s="27"/>
    </row>
    <row r="8170" spans="1:6" x14ac:dyDescent="0.3">
      <c r="A8170" s="7" t="s">
        <v>20954</v>
      </c>
      <c r="B8170" s="7" t="s">
        <v>20600</v>
      </c>
      <c r="C8170" s="7" t="s">
        <v>7952</v>
      </c>
      <c r="D8170" s="7" t="s">
        <v>7952</v>
      </c>
      <c r="E8170" s="7" t="s">
        <v>7952</v>
      </c>
      <c r="F8170" s="27"/>
    </row>
    <row r="8171" spans="1:6" x14ac:dyDescent="0.3">
      <c r="A8171" s="7" t="s">
        <v>20955</v>
      </c>
      <c r="B8171" s="7" t="s">
        <v>20956</v>
      </c>
      <c r="C8171" s="7" t="s">
        <v>7952</v>
      </c>
      <c r="D8171" s="7" t="s">
        <v>7952</v>
      </c>
      <c r="E8171" s="7" t="s">
        <v>7952</v>
      </c>
      <c r="F8171" s="27"/>
    </row>
    <row r="8172" spans="1:6" x14ac:dyDescent="0.3">
      <c r="A8172" s="7" t="s">
        <v>20957</v>
      </c>
      <c r="B8172" s="7" t="s">
        <v>20958</v>
      </c>
      <c r="C8172" s="7" t="s">
        <v>7952</v>
      </c>
      <c r="D8172" s="7" t="s">
        <v>7952</v>
      </c>
      <c r="E8172" s="7" t="s">
        <v>7952</v>
      </c>
      <c r="F8172" s="27"/>
    </row>
    <row r="8173" spans="1:6" x14ac:dyDescent="0.3">
      <c r="A8173" s="7" t="s">
        <v>20959</v>
      </c>
      <c r="B8173" s="7" t="s">
        <v>20960</v>
      </c>
      <c r="C8173" s="7" t="s">
        <v>7952</v>
      </c>
      <c r="D8173" s="7" t="s">
        <v>7952</v>
      </c>
      <c r="E8173" s="7" t="s">
        <v>7952</v>
      </c>
      <c r="F8173" s="27"/>
    </row>
    <row r="8174" spans="1:6" x14ac:dyDescent="0.3">
      <c r="A8174" s="7" t="s">
        <v>20961</v>
      </c>
      <c r="B8174" s="7" t="s">
        <v>20962</v>
      </c>
      <c r="C8174" s="7" t="s">
        <v>7952</v>
      </c>
      <c r="D8174" s="7" t="s">
        <v>7952</v>
      </c>
      <c r="E8174" s="7" t="s">
        <v>7952</v>
      </c>
      <c r="F8174" s="27"/>
    </row>
    <row r="8175" spans="1:6" x14ac:dyDescent="0.3">
      <c r="A8175" s="7" t="s">
        <v>20963</v>
      </c>
      <c r="B8175" s="7" t="s">
        <v>20964</v>
      </c>
      <c r="C8175" s="7" t="s">
        <v>7952</v>
      </c>
      <c r="D8175" s="7" t="s">
        <v>7952</v>
      </c>
      <c r="E8175" s="7" t="s">
        <v>7952</v>
      </c>
      <c r="F8175" s="27"/>
    </row>
    <row r="8176" spans="1:6" x14ac:dyDescent="0.3">
      <c r="A8176" s="7" t="s">
        <v>20965</v>
      </c>
      <c r="B8176" s="7" t="s">
        <v>20966</v>
      </c>
      <c r="C8176" s="7" t="s">
        <v>7952</v>
      </c>
      <c r="D8176" s="7" t="s">
        <v>7952</v>
      </c>
      <c r="E8176" s="7" t="s">
        <v>7952</v>
      </c>
      <c r="F8176" s="27"/>
    </row>
    <row r="8177" spans="1:6" x14ac:dyDescent="0.3">
      <c r="A8177" s="7" t="s">
        <v>20967</v>
      </c>
      <c r="B8177" s="7" t="s">
        <v>20968</v>
      </c>
      <c r="C8177" s="7" t="s">
        <v>7952</v>
      </c>
      <c r="D8177" s="7" t="s">
        <v>7952</v>
      </c>
      <c r="E8177" s="7" t="s">
        <v>7952</v>
      </c>
      <c r="F8177" s="27"/>
    </row>
    <row r="8178" spans="1:6" x14ac:dyDescent="0.3">
      <c r="A8178" s="7" t="s">
        <v>20969</v>
      </c>
      <c r="B8178" s="7" t="s">
        <v>20970</v>
      </c>
      <c r="C8178" s="7" t="s">
        <v>7952</v>
      </c>
      <c r="D8178" s="7" t="s">
        <v>7952</v>
      </c>
      <c r="E8178" s="7" t="s">
        <v>7952</v>
      </c>
      <c r="F8178" s="27"/>
    </row>
    <row r="8179" spans="1:6" x14ac:dyDescent="0.3">
      <c r="A8179" s="7" t="s">
        <v>20971</v>
      </c>
      <c r="B8179" s="7" t="s">
        <v>20972</v>
      </c>
      <c r="C8179" s="7" t="s">
        <v>7952</v>
      </c>
      <c r="D8179" s="7" t="s">
        <v>7952</v>
      </c>
      <c r="E8179" s="7" t="s">
        <v>7952</v>
      </c>
      <c r="F8179" s="27"/>
    </row>
    <row r="8180" spans="1:6" x14ac:dyDescent="0.3">
      <c r="A8180" s="7" t="s">
        <v>20973</v>
      </c>
      <c r="B8180" s="7" t="s">
        <v>20974</v>
      </c>
      <c r="C8180" s="7" t="s">
        <v>7952</v>
      </c>
      <c r="D8180" s="7" t="s">
        <v>7952</v>
      </c>
      <c r="E8180" s="7" t="s">
        <v>7952</v>
      </c>
      <c r="F8180" s="27"/>
    </row>
    <row r="8181" spans="1:6" x14ac:dyDescent="0.3">
      <c r="A8181" s="7" t="s">
        <v>20975</v>
      </c>
      <c r="B8181" s="7" t="s">
        <v>20976</v>
      </c>
      <c r="C8181" s="7" t="s">
        <v>7952</v>
      </c>
      <c r="D8181" s="7" t="s">
        <v>7952</v>
      </c>
      <c r="E8181" s="7" t="s">
        <v>7952</v>
      </c>
      <c r="F8181" s="27"/>
    </row>
    <row r="8182" spans="1:6" x14ac:dyDescent="0.3">
      <c r="A8182" s="7" t="s">
        <v>20977</v>
      </c>
      <c r="B8182" s="7" t="s">
        <v>20978</v>
      </c>
      <c r="C8182" s="7" t="s">
        <v>7952</v>
      </c>
      <c r="D8182" s="7" t="s">
        <v>7952</v>
      </c>
      <c r="E8182" s="7" t="s">
        <v>7952</v>
      </c>
      <c r="F8182" s="27"/>
    </row>
    <row r="8183" spans="1:6" x14ac:dyDescent="0.3">
      <c r="A8183" s="7" t="s">
        <v>20979</v>
      </c>
      <c r="B8183" s="7" t="s">
        <v>20980</v>
      </c>
      <c r="C8183" s="7" t="s">
        <v>7952</v>
      </c>
      <c r="D8183" s="7" t="s">
        <v>7952</v>
      </c>
      <c r="E8183" s="7" t="s">
        <v>7952</v>
      </c>
      <c r="F8183" s="27"/>
    </row>
    <row r="8184" spans="1:6" x14ac:dyDescent="0.3">
      <c r="A8184" s="7" t="s">
        <v>20981</v>
      </c>
      <c r="B8184" s="7" t="s">
        <v>20964</v>
      </c>
      <c r="C8184" s="7" t="s">
        <v>7952</v>
      </c>
      <c r="D8184" s="7" t="s">
        <v>7952</v>
      </c>
      <c r="E8184" s="7" t="s">
        <v>7952</v>
      </c>
      <c r="F8184" s="27"/>
    </row>
    <row r="8185" spans="1:6" x14ac:dyDescent="0.3">
      <c r="A8185" s="7" t="s">
        <v>20982</v>
      </c>
      <c r="B8185" s="7" t="s">
        <v>3095</v>
      </c>
      <c r="C8185" s="7" t="s">
        <v>7952</v>
      </c>
      <c r="D8185" s="7" t="s">
        <v>7952</v>
      </c>
      <c r="E8185" s="7" t="s">
        <v>7952</v>
      </c>
      <c r="F8185" s="27"/>
    </row>
    <row r="8186" spans="1:6" x14ac:dyDescent="0.3">
      <c r="A8186" s="7" t="s">
        <v>20983</v>
      </c>
      <c r="B8186" s="7" t="s">
        <v>20968</v>
      </c>
      <c r="C8186" s="7" t="s">
        <v>7952</v>
      </c>
      <c r="D8186" s="7" t="s">
        <v>7952</v>
      </c>
      <c r="E8186" s="7" t="s">
        <v>7952</v>
      </c>
      <c r="F8186" s="27"/>
    </row>
    <row r="8187" spans="1:6" x14ac:dyDescent="0.3">
      <c r="A8187" s="7" t="s">
        <v>20984</v>
      </c>
      <c r="B8187" s="7" t="s">
        <v>20877</v>
      </c>
      <c r="C8187" s="7" t="s">
        <v>7952</v>
      </c>
      <c r="D8187" s="7" t="s">
        <v>7952</v>
      </c>
      <c r="E8187" s="7" t="s">
        <v>7952</v>
      </c>
      <c r="F8187" s="27"/>
    </row>
    <row r="8188" spans="1:6" x14ac:dyDescent="0.3">
      <c r="A8188" s="7" t="s">
        <v>20985</v>
      </c>
      <c r="B8188" s="7" t="s">
        <v>20986</v>
      </c>
      <c r="C8188" s="7" t="s">
        <v>7952</v>
      </c>
      <c r="D8188" s="7" t="s">
        <v>7952</v>
      </c>
      <c r="E8188" s="7" t="s">
        <v>7952</v>
      </c>
      <c r="F8188" s="27"/>
    </row>
    <row r="8189" spans="1:6" x14ac:dyDescent="0.3">
      <c r="A8189" s="7" t="s">
        <v>20987</v>
      </c>
      <c r="B8189" s="7" t="s">
        <v>20988</v>
      </c>
      <c r="C8189" s="7" t="s">
        <v>7952</v>
      </c>
      <c r="D8189" s="7" t="s">
        <v>7952</v>
      </c>
      <c r="E8189" s="7" t="s">
        <v>7952</v>
      </c>
      <c r="F8189" s="27"/>
    </row>
    <row r="8190" spans="1:6" x14ac:dyDescent="0.3">
      <c r="A8190" s="7" t="s">
        <v>20989</v>
      </c>
      <c r="B8190" s="7" t="s">
        <v>20990</v>
      </c>
      <c r="C8190" s="7" t="s">
        <v>7952</v>
      </c>
      <c r="D8190" s="7" t="s">
        <v>7952</v>
      </c>
      <c r="E8190" s="7" t="s">
        <v>7952</v>
      </c>
      <c r="F8190" s="27"/>
    </row>
    <row r="8191" spans="1:6" x14ac:dyDescent="0.3">
      <c r="A8191" s="7" t="s">
        <v>20991</v>
      </c>
      <c r="B8191" s="7" t="s">
        <v>20992</v>
      </c>
      <c r="C8191" s="7" t="s">
        <v>7952</v>
      </c>
      <c r="D8191" s="7" t="s">
        <v>7952</v>
      </c>
      <c r="E8191" s="7" t="s">
        <v>7952</v>
      </c>
      <c r="F8191" s="27"/>
    </row>
    <row r="8192" spans="1:6" x14ac:dyDescent="0.3">
      <c r="A8192" s="7" t="s">
        <v>20993</v>
      </c>
      <c r="B8192" s="7" t="s">
        <v>20994</v>
      </c>
      <c r="C8192" s="7" t="s">
        <v>7952</v>
      </c>
      <c r="D8192" s="7" t="s">
        <v>7952</v>
      </c>
      <c r="E8192" s="7" t="s">
        <v>7952</v>
      </c>
      <c r="F8192" s="27"/>
    </row>
    <row r="8193" spans="1:6" x14ac:dyDescent="0.3">
      <c r="A8193" s="7" t="s">
        <v>20995</v>
      </c>
      <c r="B8193" s="7" t="s">
        <v>20996</v>
      </c>
      <c r="C8193" s="7" t="s">
        <v>7952</v>
      </c>
      <c r="D8193" s="7" t="s">
        <v>7952</v>
      </c>
      <c r="E8193" s="7" t="s">
        <v>7952</v>
      </c>
      <c r="F8193" s="27"/>
    </row>
    <row r="8194" spans="1:6" x14ac:dyDescent="0.3">
      <c r="A8194" s="7" t="s">
        <v>20997</v>
      </c>
      <c r="B8194" s="7" t="s">
        <v>20998</v>
      </c>
      <c r="C8194" s="7" t="s">
        <v>7952</v>
      </c>
      <c r="D8194" s="7" t="s">
        <v>7952</v>
      </c>
      <c r="E8194" s="7" t="s">
        <v>7952</v>
      </c>
      <c r="F8194" s="27"/>
    </row>
    <row r="8195" spans="1:6" x14ac:dyDescent="0.3">
      <c r="A8195" s="7" t="s">
        <v>20999</v>
      </c>
      <c r="B8195" s="7" t="s">
        <v>21000</v>
      </c>
      <c r="C8195" s="7" t="s">
        <v>7952</v>
      </c>
      <c r="D8195" s="7" t="s">
        <v>7952</v>
      </c>
      <c r="E8195" s="7" t="s">
        <v>7952</v>
      </c>
      <c r="F8195" s="27"/>
    </row>
    <row r="8196" spans="1:6" x14ac:dyDescent="0.3">
      <c r="A8196" s="7" t="s">
        <v>21001</v>
      </c>
      <c r="B8196" s="7" t="s">
        <v>21002</v>
      </c>
      <c r="C8196" s="7" t="s">
        <v>7952</v>
      </c>
      <c r="D8196" s="7" t="s">
        <v>7952</v>
      </c>
      <c r="E8196" s="7" t="s">
        <v>7952</v>
      </c>
      <c r="F8196" s="27"/>
    </row>
    <row r="8197" spans="1:6" x14ac:dyDescent="0.3">
      <c r="A8197" s="7" t="s">
        <v>21003</v>
      </c>
      <c r="B8197" s="7" t="s">
        <v>21004</v>
      </c>
      <c r="C8197" s="7" t="s">
        <v>7952</v>
      </c>
      <c r="D8197" s="7" t="s">
        <v>7952</v>
      </c>
      <c r="E8197" s="7" t="s">
        <v>7952</v>
      </c>
      <c r="F8197" s="27"/>
    </row>
    <row r="8198" spans="1:6" x14ac:dyDescent="0.3">
      <c r="A8198" s="7" t="s">
        <v>21005</v>
      </c>
      <c r="B8198" s="7" t="s">
        <v>21006</v>
      </c>
      <c r="C8198" s="7" t="s">
        <v>7952</v>
      </c>
      <c r="D8198" s="7" t="s">
        <v>7952</v>
      </c>
      <c r="E8198" s="7" t="s">
        <v>7952</v>
      </c>
      <c r="F8198" s="27"/>
    </row>
    <row r="8199" spans="1:6" x14ac:dyDescent="0.3">
      <c r="A8199" s="7" t="s">
        <v>21007</v>
      </c>
      <c r="B8199" s="7" t="s">
        <v>21008</v>
      </c>
      <c r="C8199" s="7" t="s">
        <v>7952</v>
      </c>
      <c r="D8199" s="7" t="s">
        <v>7952</v>
      </c>
      <c r="E8199" s="7" t="s">
        <v>7952</v>
      </c>
      <c r="F8199" s="27"/>
    </row>
    <row r="8200" spans="1:6" x14ac:dyDescent="0.3">
      <c r="A8200" s="7" t="s">
        <v>21009</v>
      </c>
      <c r="B8200" s="7" t="s">
        <v>21010</v>
      </c>
      <c r="C8200" s="7" t="s">
        <v>7952</v>
      </c>
      <c r="D8200" s="7" t="s">
        <v>7952</v>
      </c>
      <c r="E8200" s="7" t="s">
        <v>7952</v>
      </c>
      <c r="F8200" s="27"/>
    </row>
    <row r="8201" spans="1:6" x14ac:dyDescent="0.3">
      <c r="A8201" s="7" t="s">
        <v>21011</v>
      </c>
      <c r="B8201" s="7" t="s">
        <v>21012</v>
      </c>
      <c r="C8201" s="7" t="s">
        <v>7952</v>
      </c>
      <c r="D8201" s="7" t="s">
        <v>7952</v>
      </c>
      <c r="E8201" s="7" t="s">
        <v>7952</v>
      </c>
      <c r="F8201" s="27"/>
    </row>
    <row r="8202" spans="1:6" x14ac:dyDescent="0.3">
      <c r="A8202" s="7" t="s">
        <v>21013</v>
      </c>
      <c r="B8202" s="7" t="s">
        <v>21014</v>
      </c>
      <c r="C8202" s="7" t="s">
        <v>7952</v>
      </c>
      <c r="D8202" s="7" t="s">
        <v>7952</v>
      </c>
      <c r="E8202" s="7" t="s">
        <v>7952</v>
      </c>
      <c r="F8202" s="27"/>
    </row>
    <row r="8203" spans="1:6" x14ac:dyDescent="0.3">
      <c r="A8203" s="7" t="s">
        <v>21015</v>
      </c>
      <c r="B8203" s="7" t="s">
        <v>21016</v>
      </c>
      <c r="C8203" s="7" t="s">
        <v>7952</v>
      </c>
      <c r="D8203" s="7" t="s">
        <v>7952</v>
      </c>
      <c r="E8203" s="7" t="s">
        <v>7952</v>
      </c>
      <c r="F8203" s="27"/>
    </row>
    <row r="8204" spans="1:6" x14ac:dyDescent="0.3">
      <c r="A8204" s="7" t="s">
        <v>21017</v>
      </c>
      <c r="B8204" s="7" t="s">
        <v>21018</v>
      </c>
      <c r="C8204" s="7" t="s">
        <v>7952</v>
      </c>
      <c r="D8204" s="7" t="s">
        <v>7952</v>
      </c>
      <c r="E8204" s="7" t="s">
        <v>7952</v>
      </c>
      <c r="F8204" s="27"/>
    </row>
    <row r="8205" spans="1:6" x14ac:dyDescent="0.3">
      <c r="A8205" s="7" t="s">
        <v>21019</v>
      </c>
      <c r="B8205" s="7" t="s">
        <v>21020</v>
      </c>
      <c r="C8205" s="7" t="s">
        <v>7952</v>
      </c>
      <c r="D8205" s="7" t="s">
        <v>7952</v>
      </c>
      <c r="E8205" s="7" t="s">
        <v>7952</v>
      </c>
      <c r="F8205" s="27"/>
    </row>
    <row r="8206" spans="1:6" x14ac:dyDescent="0.3">
      <c r="A8206" s="7" t="s">
        <v>21021</v>
      </c>
      <c r="B8206" s="7" t="s">
        <v>21022</v>
      </c>
      <c r="C8206" s="7" t="s">
        <v>7952</v>
      </c>
      <c r="D8206" s="7" t="s">
        <v>7952</v>
      </c>
      <c r="E8206" s="7" t="s">
        <v>7952</v>
      </c>
      <c r="F8206" s="27"/>
    </row>
    <row r="8207" spans="1:6" x14ac:dyDescent="0.3">
      <c r="A8207" s="7" t="s">
        <v>21023</v>
      </c>
      <c r="B8207" s="7" t="s">
        <v>21022</v>
      </c>
      <c r="C8207" s="7" t="s">
        <v>7952</v>
      </c>
      <c r="D8207" s="7" t="s">
        <v>7952</v>
      </c>
      <c r="E8207" s="7" t="s">
        <v>7952</v>
      </c>
      <c r="F8207" s="27"/>
    </row>
    <row r="8208" spans="1:6" x14ac:dyDescent="0.3">
      <c r="A8208" s="7" t="s">
        <v>21024</v>
      </c>
      <c r="B8208" s="7" t="s">
        <v>21025</v>
      </c>
      <c r="C8208" s="7" t="s">
        <v>7952</v>
      </c>
      <c r="D8208" s="7" t="s">
        <v>7952</v>
      </c>
      <c r="E8208" s="7" t="s">
        <v>7952</v>
      </c>
      <c r="F8208" s="27"/>
    </row>
    <row r="8209" spans="1:6" x14ac:dyDescent="0.3">
      <c r="A8209" s="7" t="s">
        <v>21026</v>
      </c>
      <c r="B8209" s="7" t="s">
        <v>21027</v>
      </c>
      <c r="C8209" s="7" t="s">
        <v>7952</v>
      </c>
      <c r="D8209" s="7" t="s">
        <v>7952</v>
      </c>
      <c r="E8209" s="7" t="s">
        <v>7952</v>
      </c>
      <c r="F8209" s="27"/>
    </row>
    <row r="8210" spans="1:6" x14ac:dyDescent="0.3">
      <c r="A8210" s="7" t="s">
        <v>21028</v>
      </c>
      <c r="B8210" s="7" t="s">
        <v>21029</v>
      </c>
      <c r="C8210" s="7" t="s">
        <v>7952</v>
      </c>
      <c r="D8210" s="7" t="s">
        <v>7952</v>
      </c>
      <c r="E8210" s="7" t="s">
        <v>7952</v>
      </c>
      <c r="F8210" s="27"/>
    </row>
    <row r="8211" spans="1:6" x14ac:dyDescent="0.3">
      <c r="A8211" s="7" t="s">
        <v>21030</v>
      </c>
      <c r="B8211" s="7" t="s">
        <v>21031</v>
      </c>
      <c r="C8211" s="7" t="s">
        <v>7952</v>
      </c>
      <c r="D8211" s="7" t="s">
        <v>7952</v>
      </c>
      <c r="E8211" s="7" t="s">
        <v>7952</v>
      </c>
      <c r="F8211" s="27"/>
    </row>
    <row r="8212" spans="1:6" x14ac:dyDescent="0.3">
      <c r="A8212" s="7" t="s">
        <v>21032</v>
      </c>
      <c r="B8212" s="7" t="s">
        <v>21033</v>
      </c>
      <c r="C8212" s="7" t="s">
        <v>7952</v>
      </c>
      <c r="D8212" s="7" t="s">
        <v>7952</v>
      </c>
      <c r="E8212" s="7" t="s">
        <v>7952</v>
      </c>
      <c r="F8212" s="27"/>
    </row>
    <row r="8213" spans="1:6" x14ac:dyDescent="0.3">
      <c r="A8213" s="7" t="s">
        <v>21034</v>
      </c>
      <c r="B8213" s="7" t="s">
        <v>21035</v>
      </c>
      <c r="C8213" s="7" t="s">
        <v>7952</v>
      </c>
      <c r="D8213" s="7" t="s">
        <v>7952</v>
      </c>
      <c r="E8213" s="7" t="s">
        <v>7952</v>
      </c>
      <c r="F8213" s="27"/>
    </row>
    <row r="8214" spans="1:6" x14ac:dyDescent="0.3">
      <c r="A8214" s="7" t="s">
        <v>21036</v>
      </c>
      <c r="B8214" s="7" t="s">
        <v>21037</v>
      </c>
      <c r="C8214" s="7" t="s">
        <v>7952</v>
      </c>
      <c r="D8214" s="7" t="s">
        <v>7952</v>
      </c>
      <c r="E8214" s="7" t="s">
        <v>7952</v>
      </c>
      <c r="F8214" s="27"/>
    </row>
    <row r="8215" spans="1:6" x14ac:dyDescent="0.3">
      <c r="A8215" s="7" t="s">
        <v>21038</v>
      </c>
      <c r="B8215" s="7" t="s">
        <v>21039</v>
      </c>
      <c r="C8215" s="7" t="s">
        <v>7952</v>
      </c>
      <c r="D8215" s="7" t="s">
        <v>7952</v>
      </c>
      <c r="E8215" s="7" t="s">
        <v>7952</v>
      </c>
      <c r="F8215" s="27"/>
    </row>
    <row r="8216" spans="1:6" x14ac:dyDescent="0.3">
      <c r="A8216" s="7" t="s">
        <v>21040</v>
      </c>
      <c r="B8216" s="7" t="s">
        <v>21041</v>
      </c>
      <c r="C8216" s="7" t="s">
        <v>7952</v>
      </c>
      <c r="D8216" s="7" t="s">
        <v>7952</v>
      </c>
      <c r="E8216" s="7" t="s">
        <v>7952</v>
      </c>
      <c r="F8216" s="27"/>
    </row>
    <row r="8217" spans="1:6" x14ac:dyDescent="0.3">
      <c r="A8217" s="7" t="s">
        <v>21042</v>
      </c>
      <c r="B8217" s="7" t="s">
        <v>21043</v>
      </c>
      <c r="C8217" s="7" t="s">
        <v>7952</v>
      </c>
      <c r="D8217" s="7" t="s">
        <v>7952</v>
      </c>
      <c r="E8217" s="7" t="s">
        <v>7952</v>
      </c>
      <c r="F8217" s="27"/>
    </row>
    <row r="8218" spans="1:6" x14ac:dyDescent="0.3">
      <c r="A8218" s="7" t="s">
        <v>21044</v>
      </c>
      <c r="B8218" s="7" t="s">
        <v>21045</v>
      </c>
      <c r="C8218" s="7" t="s">
        <v>7952</v>
      </c>
      <c r="D8218" s="7" t="s">
        <v>7952</v>
      </c>
      <c r="E8218" s="7" t="s">
        <v>7952</v>
      </c>
      <c r="F8218" s="27"/>
    </row>
    <row r="8219" spans="1:6" x14ac:dyDescent="0.3">
      <c r="A8219" s="7" t="s">
        <v>21046</v>
      </c>
      <c r="B8219" s="7" t="s">
        <v>21047</v>
      </c>
      <c r="C8219" s="7" t="s">
        <v>7952</v>
      </c>
      <c r="D8219" s="7" t="s">
        <v>7952</v>
      </c>
      <c r="E8219" s="7" t="s">
        <v>7952</v>
      </c>
      <c r="F8219" s="27"/>
    </row>
    <row r="8220" spans="1:6" x14ac:dyDescent="0.3">
      <c r="A8220" s="7" t="s">
        <v>21048</v>
      </c>
      <c r="B8220" s="7" t="s">
        <v>21049</v>
      </c>
      <c r="C8220" s="7" t="s">
        <v>7952</v>
      </c>
      <c r="D8220" s="7" t="s">
        <v>7952</v>
      </c>
      <c r="E8220" s="7" t="s">
        <v>7952</v>
      </c>
      <c r="F8220" s="27"/>
    </row>
    <row r="8221" spans="1:6" x14ac:dyDescent="0.3">
      <c r="A8221" s="7" t="s">
        <v>21050</v>
      </c>
      <c r="B8221" s="7" t="s">
        <v>21051</v>
      </c>
      <c r="C8221" s="7" t="s">
        <v>7952</v>
      </c>
      <c r="D8221" s="7" t="s">
        <v>7952</v>
      </c>
      <c r="E8221" s="7" t="s">
        <v>7952</v>
      </c>
      <c r="F8221" s="27"/>
    </row>
    <row r="8222" spans="1:6" x14ac:dyDescent="0.3">
      <c r="A8222" s="7" t="s">
        <v>21052</v>
      </c>
      <c r="B8222" s="7" t="s">
        <v>21053</v>
      </c>
      <c r="C8222" s="7" t="s">
        <v>7952</v>
      </c>
      <c r="D8222" s="7" t="s">
        <v>7952</v>
      </c>
      <c r="E8222" s="7" t="s">
        <v>7952</v>
      </c>
      <c r="F8222" s="27"/>
    </row>
    <row r="8223" spans="1:6" x14ac:dyDescent="0.3">
      <c r="A8223" s="7" t="s">
        <v>21054</v>
      </c>
      <c r="B8223" s="7" t="s">
        <v>21055</v>
      </c>
      <c r="C8223" s="7" t="s">
        <v>7952</v>
      </c>
      <c r="D8223" s="7" t="s">
        <v>7952</v>
      </c>
      <c r="E8223" s="7" t="s">
        <v>7952</v>
      </c>
      <c r="F8223" s="27"/>
    </row>
    <row r="8224" spans="1:6" x14ac:dyDescent="0.3">
      <c r="A8224" s="7" t="s">
        <v>21056</v>
      </c>
      <c r="B8224" s="7" t="s">
        <v>21057</v>
      </c>
      <c r="C8224" s="7" t="s">
        <v>7952</v>
      </c>
      <c r="D8224" s="7" t="s">
        <v>7952</v>
      </c>
      <c r="E8224" s="7" t="s">
        <v>7952</v>
      </c>
      <c r="F8224" s="27"/>
    </row>
    <row r="8225" spans="1:6" x14ac:dyDescent="0.3">
      <c r="A8225" s="7" t="s">
        <v>21058</v>
      </c>
      <c r="B8225" s="7" t="s">
        <v>21059</v>
      </c>
      <c r="C8225" s="7" t="s">
        <v>7952</v>
      </c>
      <c r="D8225" s="7" t="s">
        <v>7952</v>
      </c>
      <c r="E8225" s="7" t="s">
        <v>7952</v>
      </c>
      <c r="F8225" s="27"/>
    </row>
    <row r="8226" spans="1:6" x14ac:dyDescent="0.3">
      <c r="A8226" s="7" t="s">
        <v>21060</v>
      </c>
      <c r="B8226" s="7" t="s">
        <v>21061</v>
      </c>
      <c r="C8226" s="7" t="s">
        <v>7952</v>
      </c>
      <c r="D8226" s="7" t="s">
        <v>7952</v>
      </c>
      <c r="E8226" s="7" t="s">
        <v>7952</v>
      </c>
      <c r="F8226" s="27"/>
    </row>
    <row r="8227" spans="1:6" x14ac:dyDescent="0.3">
      <c r="A8227" s="7" t="s">
        <v>21062</v>
      </c>
      <c r="B8227" s="7" t="s">
        <v>21063</v>
      </c>
      <c r="C8227" s="7" t="s">
        <v>7952</v>
      </c>
      <c r="D8227" s="7" t="s">
        <v>7952</v>
      </c>
      <c r="E8227" s="7" t="s">
        <v>7952</v>
      </c>
      <c r="F8227" s="27"/>
    </row>
    <row r="8228" spans="1:6" x14ac:dyDescent="0.3">
      <c r="A8228" s="7" t="s">
        <v>21064</v>
      </c>
      <c r="B8228" s="7" t="s">
        <v>21065</v>
      </c>
      <c r="C8228" s="7" t="s">
        <v>7952</v>
      </c>
      <c r="D8228" s="7" t="s">
        <v>7952</v>
      </c>
      <c r="E8228" s="7" t="s">
        <v>7952</v>
      </c>
      <c r="F8228" s="27"/>
    </row>
    <row r="8229" spans="1:6" x14ac:dyDescent="0.3">
      <c r="A8229" s="7" t="s">
        <v>21066</v>
      </c>
      <c r="B8229" s="7" t="s">
        <v>21067</v>
      </c>
      <c r="C8229" s="7" t="s">
        <v>7952</v>
      </c>
      <c r="D8229" s="7" t="s">
        <v>7952</v>
      </c>
      <c r="E8229" s="7" t="s">
        <v>7952</v>
      </c>
      <c r="F8229" s="27"/>
    </row>
    <row r="8230" spans="1:6" x14ac:dyDescent="0.3">
      <c r="A8230" s="7" t="s">
        <v>21068</v>
      </c>
      <c r="B8230" s="7" t="s">
        <v>21069</v>
      </c>
      <c r="C8230" s="7" t="s">
        <v>7952</v>
      </c>
      <c r="D8230" s="7" t="s">
        <v>7952</v>
      </c>
      <c r="E8230" s="7" t="s">
        <v>7952</v>
      </c>
      <c r="F8230" s="27"/>
    </row>
    <row r="8231" spans="1:6" x14ac:dyDescent="0.3">
      <c r="A8231" s="7" t="s">
        <v>21070</v>
      </c>
      <c r="B8231" s="7" t="s">
        <v>21071</v>
      </c>
      <c r="C8231" s="7" t="s">
        <v>7952</v>
      </c>
      <c r="D8231" s="7" t="s">
        <v>7952</v>
      </c>
      <c r="E8231" s="7" t="s">
        <v>7952</v>
      </c>
      <c r="F8231" s="27"/>
    </row>
    <row r="8232" spans="1:6" x14ac:dyDescent="0.3">
      <c r="A8232" s="7" t="s">
        <v>21072</v>
      </c>
      <c r="B8232" s="7" t="s">
        <v>21073</v>
      </c>
      <c r="C8232" s="7" t="s">
        <v>7952</v>
      </c>
      <c r="D8232" s="7" t="s">
        <v>7952</v>
      </c>
      <c r="E8232" s="7" t="s">
        <v>7952</v>
      </c>
      <c r="F8232" s="27"/>
    </row>
    <row r="8233" spans="1:6" x14ac:dyDescent="0.3">
      <c r="A8233" s="7" t="s">
        <v>21074</v>
      </c>
      <c r="B8233" s="7" t="s">
        <v>21075</v>
      </c>
      <c r="C8233" s="7" t="s">
        <v>7952</v>
      </c>
      <c r="D8233" s="7" t="s">
        <v>7952</v>
      </c>
      <c r="E8233" s="7" t="s">
        <v>7952</v>
      </c>
      <c r="F8233" s="27"/>
    </row>
    <row r="8234" spans="1:6" x14ac:dyDescent="0.3">
      <c r="A8234" s="7" t="s">
        <v>21076</v>
      </c>
      <c r="B8234" s="7" t="s">
        <v>21077</v>
      </c>
      <c r="C8234" s="7" t="s">
        <v>7952</v>
      </c>
      <c r="D8234" s="7" t="s">
        <v>7952</v>
      </c>
      <c r="E8234" s="7" t="s">
        <v>7952</v>
      </c>
      <c r="F8234" s="27"/>
    </row>
    <row r="8235" spans="1:6" x14ac:dyDescent="0.3">
      <c r="A8235" s="7" t="s">
        <v>21078</v>
      </c>
      <c r="B8235" s="7" t="s">
        <v>21079</v>
      </c>
      <c r="C8235" s="7" t="s">
        <v>7952</v>
      </c>
      <c r="D8235" s="7" t="s">
        <v>7952</v>
      </c>
      <c r="E8235" s="7" t="s">
        <v>7952</v>
      </c>
      <c r="F8235" s="27"/>
    </row>
    <row r="8236" spans="1:6" x14ac:dyDescent="0.3">
      <c r="A8236" s="7" t="s">
        <v>21080</v>
      </c>
      <c r="B8236" s="7" t="s">
        <v>21081</v>
      </c>
      <c r="C8236" s="7" t="s">
        <v>7952</v>
      </c>
      <c r="D8236" s="7" t="s">
        <v>7952</v>
      </c>
      <c r="E8236" s="7" t="s">
        <v>7952</v>
      </c>
      <c r="F8236" s="27"/>
    </row>
    <row r="8237" spans="1:6" x14ac:dyDescent="0.3">
      <c r="A8237" s="7" t="s">
        <v>21082</v>
      </c>
      <c r="B8237" s="7" t="s">
        <v>21083</v>
      </c>
      <c r="C8237" s="7" t="s">
        <v>7952</v>
      </c>
      <c r="D8237" s="7" t="s">
        <v>7952</v>
      </c>
      <c r="E8237" s="7" t="s">
        <v>7952</v>
      </c>
      <c r="F8237" s="27"/>
    </row>
    <row r="8238" spans="1:6" x14ac:dyDescent="0.3">
      <c r="A8238" s="7" t="s">
        <v>21084</v>
      </c>
      <c r="B8238" s="7" t="s">
        <v>21085</v>
      </c>
      <c r="C8238" s="7" t="s">
        <v>7952</v>
      </c>
      <c r="D8238" s="7" t="s">
        <v>7952</v>
      </c>
      <c r="E8238" s="7" t="s">
        <v>7952</v>
      </c>
      <c r="F8238" s="27"/>
    </row>
    <row r="8239" spans="1:6" x14ac:dyDescent="0.3">
      <c r="A8239" s="7" t="s">
        <v>21086</v>
      </c>
      <c r="B8239" s="7" t="s">
        <v>21087</v>
      </c>
      <c r="C8239" s="7" t="s">
        <v>7952</v>
      </c>
      <c r="D8239" s="7" t="s">
        <v>7952</v>
      </c>
      <c r="E8239" s="7" t="s">
        <v>7952</v>
      </c>
      <c r="F8239" s="27"/>
    </row>
    <row r="8240" spans="1:6" x14ac:dyDescent="0.3">
      <c r="A8240" s="7" t="s">
        <v>21088</v>
      </c>
      <c r="B8240" s="7" t="s">
        <v>21089</v>
      </c>
      <c r="C8240" s="7" t="s">
        <v>7952</v>
      </c>
      <c r="D8240" s="7" t="s">
        <v>7952</v>
      </c>
      <c r="E8240" s="7" t="s">
        <v>7952</v>
      </c>
      <c r="F8240" s="27"/>
    </row>
    <row r="8241" spans="1:6" x14ac:dyDescent="0.3">
      <c r="A8241" s="7" t="s">
        <v>21090</v>
      </c>
      <c r="B8241" s="7" t="s">
        <v>19867</v>
      </c>
      <c r="C8241" s="7" t="s">
        <v>7952</v>
      </c>
      <c r="D8241" s="7" t="s">
        <v>7952</v>
      </c>
      <c r="E8241" s="7" t="s">
        <v>7952</v>
      </c>
      <c r="F8241" s="27"/>
    </row>
    <row r="8242" spans="1:6" x14ac:dyDescent="0.3">
      <c r="A8242" s="7" t="s">
        <v>21091</v>
      </c>
      <c r="B8242" s="7" t="s">
        <v>21092</v>
      </c>
      <c r="C8242" s="7" t="s">
        <v>7952</v>
      </c>
      <c r="D8242" s="7" t="s">
        <v>7952</v>
      </c>
      <c r="E8242" s="7" t="s">
        <v>7952</v>
      </c>
      <c r="F8242" s="27"/>
    </row>
    <row r="8243" spans="1:6" x14ac:dyDescent="0.3">
      <c r="A8243" s="7" t="s">
        <v>21093</v>
      </c>
      <c r="B8243" s="7" t="s">
        <v>21094</v>
      </c>
      <c r="C8243" s="7" t="s">
        <v>7952</v>
      </c>
      <c r="D8243" s="7" t="s">
        <v>7952</v>
      </c>
      <c r="E8243" s="7" t="s">
        <v>7952</v>
      </c>
      <c r="F8243" s="27"/>
    </row>
    <row r="8244" spans="1:6" x14ac:dyDescent="0.3">
      <c r="A8244" s="7" t="s">
        <v>21095</v>
      </c>
      <c r="B8244" s="7" t="s">
        <v>21096</v>
      </c>
      <c r="C8244" s="7" t="s">
        <v>7952</v>
      </c>
      <c r="D8244" s="7" t="s">
        <v>7952</v>
      </c>
      <c r="E8244" s="7" t="s">
        <v>7952</v>
      </c>
      <c r="F8244" s="27"/>
    </row>
    <row r="8245" spans="1:6" x14ac:dyDescent="0.3">
      <c r="A8245" s="7" t="s">
        <v>21097</v>
      </c>
      <c r="B8245" s="7" t="s">
        <v>21098</v>
      </c>
      <c r="C8245" s="7" t="s">
        <v>7952</v>
      </c>
      <c r="D8245" s="7" t="s">
        <v>7952</v>
      </c>
      <c r="E8245" s="7" t="s">
        <v>7952</v>
      </c>
      <c r="F8245" s="27"/>
    </row>
    <row r="8246" spans="1:6" x14ac:dyDescent="0.3">
      <c r="A8246" s="7" t="s">
        <v>21099</v>
      </c>
      <c r="B8246" s="7" t="s">
        <v>21100</v>
      </c>
      <c r="C8246" s="7" t="s">
        <v>7952</v>
      </c>
      <c r="D8246" s="7" t="s">
        <v>7952</v>
      </c>
      <c r="E8246" s="7" t="s">
        <v>7952</v>
      </c>
      <c r="F8246" s="27"/>
    </row>
    <row r="8247" spans="1:6" x14ac:dyDescent="0.3">
      <c r="A8247" s="7" t="s">
        <v>21101</v>
      </c>
      <c r="B8247" s="7" t="s">
        <v>21102</v>
      </c>
      <c r="C8247" s="7" t="s">
        <v>7952</v>
      </c>
      <c r="D8247" s="7" t="s">
        <v>7952</v>
      </c>
      <c r="E8247" s="7" t="s">
        <v>7952</v>
      </c>
      <c r="F8247" s="27"/>
    </row>
    <row r="8248" spans="1:6" x14ac:dyDescent="0.3">
      <c r="A8248" s="7" t="s">
        <v>21103</v>
      </c>
      <c r="B8248" s="7" t="s">
        <v>21104</v>
      </c>
      <c r="C8248" s="7" t="s">
        <v>7952</v>
      </c>
      <c r="D8248" s="7" t="s">
        <v>7952</v>
      </c>
      <c r="E8248" s="7" t="s">
        <v>7952</v>
      </c>
      <c r="F8248" s="27"/>
    </row>
    <row r="8249" spans="1:6" x14ac:dyDescent="0.3">
      <c r="A8249" s="7" t="s">
        <v>21105</v>
      </c>
      <c r="B8249" s="7" t="s">
        <v>21106</v>
      </c>
      <c r="C8249" s="7" t="s">
        <v>7952</v>
      </c>
      <c r="D8249" s="7" t="s">
        <v>7952</v>
      </c>
      <c r="E8249" s="7" t="s">
        <v>7952</v>
      </c>
      <c r="F8249" s="27"/>
    </row>
    <row r="8250" spans="1:6" x14ac:dyDescent="0.3">
      <c r="A8250" s="7" t="s">
        <v>21107</v>
      </c>
      <c r="B8250" s="7" t="s">
        <v>21108</v>
      </c>
      <c r="C8250" s="7" t="s">
        <v>7952</v>
      </c>
      <c r="D8250" s="7" t="s">
        <v>7952</v>
      </c>
      <c r="E8250" s="7" t="s">
        <v>7952</v>
      </c>
      <c r="F8250" s="27"/>
    </row>
    <row r="8251" spans="1:6" x14ac:dyDescent="0.3">
      <c r="A8251" s="7" t="s">
        <v>21109</v>
      </c>
      <c r="B8251" s="7" t="s">
        <v>21110</v>
      </c>
      <c r="C8251" s="7" t="s">
        <v>7952</v>
      </c>
      <c r="D8251" s="7" t="s">
        <v>7952</v>
      </c>
      <c r="E8251" s="7" t="s">
        <v>7952</v>
      </c>
      <c r="F8251" s="27"/>
    </row>
    <row r="8252" spans="1:6" x14ac:dyDescent="0.3">
      <c r="A8252" s="7" t="s">
        <v>21111</v>
      </c>
      <c r="B8252" s="7" t="s">
        <v>21112</v>
      </c>
      <c r="C8252" s="7" t="s">
        <v>7952</v>
      </c>
      <c r="D8252" s="7" t="s">
        <v>7952</v>
      </c>
      <c r="E8252" s="7" t="s">
        <v>7952</v>
      </c>
      <c r="F8252" s="27"/>
    </row>
    <row r="8253" spans="1:6" x14ac:dyDescent="0.3">
      <c r="A8253" s="7" t="s">
        <v>21113</v>
      </c>
      <c r="B8253" s="7" t="s">
        <v>21114</v>
      </c>
      <c r="C8253" s="7" t="s">
        <v>7952</v>
      </c>
      <c r="D8253" s="7" t="s">
        <v>7952</v>
      </c>
      <c r="E8253" s="7" t="s">
        <v>7952</v>
      </c>
      <c r="F8253" s="27"/>
    </row>
    <row r="8254" spans="1:6" x14ac:dyDescent="0.3">
      <c r="A8254" s="7" t="s">
        <v>21115</v>
      </c>
      <c r="B8254" s="7" t="s">
        <v>21116</v>
      </c>
      <c r="C8254" s="7" t="s">
        <v>7952</v>
      </c>
      <c r="D8254" s="7" t="s">
        <v>7952</v>
      </c>
      <c r="E8254" s="7" t="s">
        <v>7952</v>
      </c>
      <c r="F8254" s="27"/>
    </row>
    <row r="8255" spans="1:6" x14ac:dyDescent="0.3">
      <c r="A8255" s="7" t="s">
        <v>21117</v>
      </c>
      <c r="B8255" s="7" t="s">
        <v>21118</v>
      </c>
      <c r="C8255" s="7" t="s">
        <v>7952</v>
      </c>
      <c r="D8255" s="7" t="s">
        <v>7952</v>
      </c>
      <c r="E8255" s="7" t="s">
        <v>7952</v>
      </c>
      <c r="F8255" s="27"/>
    </row>
    <row r="8256" spans="1:6" x14ac:dyDescent="0.3">
      <c r="A8256" s="7" t="s">
        <v>21119</v>
      </c>
      <c r="B8256" s="7" t="s">
        <v>21120</v>
      </c>
      <c r="C8256" s="7" t="s">
        <v>7952</v>
      </c>
      <c r="D8256" s="7" t="s">
        <v>7952</v>
      </c>
      <c r="E8256" s="7" t="s">
        <v>7952</v>
      </c>
      <c r="F8256" s="27"/>
    </row>
    <row r="8257" spans="1:6" x14ac:dyDescent="0.3">
      <c r="A8257" s="7" t="s">
        <v>21121</v>
      </c>
      <c r="B8257" s="7" t="s">
        <v>21122</v>
      </c>
      <c r="C8257" s="7" t="s">
        <v>7952</v>
      </c>
      <c r="D8257" s="7" t="s">
        <v>7952</v>
      </c>
      <c r="E8257" s="7" t="s">
        <v>7952</v>
      </c>
      <c r="F8257" s="27"/>
    </row>
    <row r="8258" spans="1:6" x14ac:dyDescent="0.3">
      <c r="A8258" s="7" t="s">
        <v>21123</v>
      </c>
      <c r="B8258" s="7" t="s">
        <v>21124</v>
      </c>
      <c r="C8258" s="7" t="s">
        <v>7952</v>
      </c>
      <c r="D8258" s="7" t="s">
        <v>7952</v>
      </c>
      <c r="E8258" s="7" t="s">
        <v>7952</v>
      </c>
      <c r="F8258" s="27"/>
    </row>
    <row r="8259" spans="1:6" x14ac:dyDescent="0.3">
      <c r="A8259" s="7" t="s">
        <v>21125</v>
      </c>
      <c r="B8259" s="7" t="s">
        <v>21126</v>
      </c>
      <c r="C8259" s="7" t="s">
        <v>7952</v>
      </c>
      <c r="D8259" s="7" t="s">
        <v>7952</v>
      </c>
      <c r="E8259" s="7" t="s">
        <v>7952</v>
      </c>
      <c r="F8259" s="27"/>
    </row>
    <row r="8260" spans="1:6" x14ac:dyDescent="0.3">
      <c r="A8260" s="7" t="s">
        <v>21127</v>
      </c>
      <c r="B8260" s="7" t="s">
        <v>21128</v>
      </c>
      <c r="C8260" s="7" t="s">
        <v>7952</v>
      </c>
      <c r="D8260" s="7" t="s">
        <v>7952</v>
      </c>
      <c r="E8260" s="7" t="s">
        <v>7952</v>
      </c>
      <c r="F8260" s="27"/>
    </row>
    <row r="8261" spans="1:6" x14ac:dyDescent="0.3">
      <c r="A8261" s="7" t="s">
        <v>21129</v>
      </c>
      <c r="B8261" s="7" t="s">
        <v>21130</v>
      </c>
      <c r="C8261" s="7" t="s">
        <v>7952</v>
      </c>
      <c r="D8261" s="7" t="s">
        <v>7952</v>
      </c>
      <c r="E8261" s="7" t="s">
        <v>7952</v>
      </c>
      <c r="F8261" s="27"/>
    </row>
    <row r="8262" spans="1:6" x14ac:dyDescent="0.3">
      <c r="A8262" s="7" t="s">
        <v>21131</v>
      </c>
      <c r="B8262" s="7" t="s">
        <v>21132</v>
      </c>
      <c r="C8262" s="7" t="s">
        <v>7952</v>
      </c>
      <c r="D8262" s="7" t="s">
        <v>7952</v>
      </c>
      <c r="E8262" s="7" t="s">
        <v>7952</v>
      </c>
      <c r="F8262" s="27"/>
    </row>
    <row r="8263" spans="1:6" x14ac:dyDescent="0.3">
      <c r="A8263" s="7" t="s">
        <v>21133</v>
      </c>
      <c r="B8263" s="7" t="s">
        <v>21134</v>
      </c>
      <c r="C8263" s="7" t="s">
        <v>7952</v>
      </c>
      <c r="D8263" s="7" t="s">
        <v>7952</v>
      </c>
      <c r="E8263" s="7" t="s">
        <v>7952</v>
      </c>
      <c r="F8263" s="27"/>
    </row>
    <row r="8264" spans="1:6" x14ac:dyDescent="0.3">
      <c r="A8264" s="7" t="s">
        <v>21135</v>
      </c>
      <c r="B8264" s="7" t="s">
        <v>21136</v>
      </c>
      <c r="C8264" s="7" t="s">
        <v>7952</v>
      </c>
      <c r="D8264" s="7" t="s">
        <v>7952</v>
      </c>
      <c r="E8264" s="7" t="s">
        <v>7952</v>
      </c>
      <c r="F8264" s="27"/>
    </row>
    <row r="8265" spans="1:6" x14ac:dyDescent="0.3">
      <c r="A8265" s="7" t="s">
        <v>21137</v>
      </c>
      <c r="B8265" s="7" t="s">
        <v>21138</v>
      </c>
      <c r="C8265" s="7" t="s">
        <v>7952</v>
      </c>
      <c r="D8265" s="7" t="s">
        <v>7952</v>
      </c>
      <c r="E8265" s="7" t="s">
        <v>7952</v>
      </c>
      <c r="F8265" s="27"/>
    </row>
    <row r="8266" spans="1:6" x14ac:dyDescent="0.3">
      <c r="A8266" s="7" t="s">
        <v>21139</v>
      </c>
      <c r="B8266" s="7" t="s">
        <v>21140</v>
      </c>
      <c r="C8266" s="7" t="s">
        <v>7952</v>
      </c>
      <c r="D8266" s="7" t="s">
        <v>7952</v>
      </c>
      <c r="E8266" s="7" t="s">
        <v>7952</v>
      </c>
      <c r="F8266" s="27"/>
    </row>
    <row r="8267" spans="1:6" x14ac:dyDescent="0.3">
      <c r="A8267" s="7" t="s">
        <v>21141</v>
      </c>
      <c r="B8267" s="7" t="s">
        <v>21142</v>
      </c>
      <c r="C8267" s="7" t="s">
        <v>7952</v>
      </c>
      <c r="D8267" s="7" t="s">
        <v>7952</v>
      </c>
      <c r="E8267" s="7" t="s">
        <v>7952</v>
      </c>
      <c r="F8267" s="27"/>
    </row>
    <row r="8268" spans="1:6" x14ac:dyDescent="0.3">
      <c r="A8268" s="7" t="s">
        <v>21143</v>
      </c>
      <c r="B8268" s="7" t="s">
        <v>21144</v>
      </c>
      <c r="C8268" s="7" t="s">
        <v>7952</v>
      </c>
      <c r="D8268" s="7" t="s">
        <v>7952</v>
      </c>
      <c r="E8268" s="7" t="s">
        <v>7952</v>
      </c>
      <c r="F8268" s="27"/>
    </row>
    <row r="8269" spans="1:6" x14ac:dyDescent="0.3">
      <c r="A8269" s="7" t="s">
        <v>21145</v>
      </c>
      <c r="B8269" s="7" t="s">
        <v>21146</v>
      </c>
      <c r="C8269" s="7" t="s">
        <v>7952</v>
      </c>
      <c r="D8269" s="7" t="s">
        <v>7952</v>
      </c>
      <c r="E8269" s="7" t="s">
        <v>7952</v>
      </c>
      <c r="F8269" s="27"/>
    </row>
    <row r="8270" spans="1:6" x14ac:dyDescent="0.3">
      <c r="A8270" s="7" t="s">
        <v>21147</v>
      </c>
      <c r="B8270" s="7" t="s">
        <v>21148</v>
      </c>
      <c r="C8270" s="7" t="s">
        <v>7952</v>
      </c>
      <c r="D8270" s="7" t="s">
        <v>7952</v>
      </c>
      <c r="E8270" s="7" t="s">
        <v>7952</v>
      </c>
      <c r="F8270" s="27"/>
    </row>
    <row r="8271" spans="1:6" x14ac:dyDescent="0.3">
      <c r="A8271" s="7" t="s">
        <v>21149</v>
      </c>
      <c r="B8271" s="7" t="s">
        <v>21150</v>
      </c>
      <c r="C8271" s="7" t="s">
        <v>7952</v>
      </c>
      <c r="D8271" s="7" t="s">
        <v>7952</v>
      </c>
      <c r="E8271" s="7" t="s">
        <v>7952</v>
      </c>
      <c r="F8271" s="27"/>
    </row>
    <row r="8272" spans="1:6" x14ac:dyDescent="0.3">
      <c r="A8272" s="7" t="s">
        <v>21151</v>
      </c>
      <c r="B8272" s="7" t="s">
        <v>21152</v>
      </c>
      <c r="C8272" s="7" t="s">
        <v>7952</v>
      </c>
      <c r="D8272" s="7" t="s">
        <v>7952</v>
      </c>
      <c r="E8272" s="7" t="s">
        <v>7952</v>
      </c>
      <c r="F8272" s="27"/>
    </row>
    <row r="8273" spans="1:6" x14ac:dyDescent="0.3">
      <c r="A8273" s="7" t="s">
        <v>21153</v>
      </c>
      <c r="B8273" s="7" t="s">
        <v>21154</v>
      </c>
      <c r="C8273" s="7" t="s">
        <v>7952</v>
      </c>
      <c r="D8273" s="7" t="s">
        <v>7952</v>
      </c>
      <c r="E8273" s="7" t="s">
        <v>7952</v>
      </c>
      <c r="F8273" s="27"/>
    </row>
    <row r="8274" spans="1:6" x14ac:dyDescent="0.3">
      <c r="A8274" s="7" t="s">
        <v>21155</v>
      </c>
      <c r="B8274" s="7" t="s">
        <v>21156</v>
      </c>
      <c r="C8274" s="7" t="s">
        <v>7952</v>
      </c>
      <c r="D8274" s="7" t="s">
        <v>7952</v>
      </c>
      <c r="E8274" s="7" t="s">
        <v>7952</v>
      </c>
      <c r="F8274" s="27"/>
    </row>
    <row r="8275" spans="1:6" x14ac:dyDescent="0.3">
      <c r="A8275" s="7" t="s">
        <v>21157</v>
      </c>
      <c r="B8275" s="7" t="s">
        <v>21158</v>
      </c>
      <c r="C8275" s="7" t="s">
        <v>7952</v>
      </c>
      <c r="D8275" s="7" t="s">
        <v>7952</v>
      </c>
      <c r="E8275" s="7" t="s">
        <v>7952</v>
      </c>
      <c r="F8275" s="27"/>
    </row>
    <row r="8276" spans="1:6" x14ac:dyDescent="0.3">
      <c r="A8276" s="7" t="s">
        <v>21159</v>
      </c>
      <c r="B8276" s="7" t="s">
        <v>21160</v>
      </c>
      <c r="C8276" s="7" t="s">
        <v>7952</v>
      </c>
      <c r="D8276" s="7" t="s">
        <v>7952</v>
      </c>
      <c r="E8276" s="7" t="s">
        <v>7952</v>
      </c>
      <c r="F8276" s="27"/>
    </row>
    <row r="8277" spans="1:6" x14ac:dyDescent="0.3">
      <c r="A8277" s="7" t="s">
        <v>21161</v>
      </c>
      <c r="B8277" s="7" t="s">
        <v>21162</v>
      </c>
      <c r="C8277" s="7" t="s">
        <v>7952</v>
      </c>
      <c r="D8277" s="7" t="s">
        <v>7952</v>
      </c>
      <c r="E8277" s="7" t="s">
        <v>7952</v>
      </c>
      <c r="F8277" s="27"/>
    </row>
    <row r="8278" spans="1:6" x14ac:dyDescent="0.3">
      <c r="A8278" s="7" t="s">
        <v>21163</v>
      </c>
      <c r="B8278" s="7" t="s">
        <v>21164</v>
      </c>
      <c r="C8278" s="7" t="s">
        <v>7952</v>
      </c>
      <c r="D8278" s="7" t="s">
        <v>7952</v>
      </c>
      <c r="E8278" s="7" t="s">
        <v>7952</v>
      </c>
      <c r="F8278" s="27"/>
    </row>
    <row r="8279" spans="1:6" x14ac:dyDescent="0.3">
      <c r="A8279" s="7" t="s">
        <v>21165</v>
      </c>
      <c r="B8279" s="7" t="s">
        <v>21166</v>
      </c>
      <c r="C8279" s="7" t="s">
        <v>7952</v>
      </c>
      <c r="D8279" s="7" t="s">
        <v>7952</v>
      </c>
      <c r="E8279" s="7" t="s">
        <v>7952</v>
      </c>
      <c r="F8279" s="27"/>
    </row>
    <row r="8280" spans="1:6" x14ac:dyDescent="0.3">
      <c r="A8280" s="7" t="s">
        <v>21167</v>
      </c>
      <c r="B8280" s="7" t="s">
        <v>21168</v>
      </c>
      <c r="C8280" s="7" t="s">
        <v>7952</v>
      </c>
      <c r="D8280" s="7" t="s">
        <v>7952</v>
      </c>
      <c r="E8280" s="7" t="s">
        <v>7952</v>
      </c>
      <c r="F8280" s="27"/>
    </row>
    <row r="8281" spans="1:6" x14ac:dyDescent="0.3">
      <c r="A8281" s="7" t="s">
        <v>21169</v>
      </c>
      <c r="B8281" s="7" t="s">
        <v>21170</v>
      </c>
      <c r="C8281" s="7" t="s">
        <v>7952</v>
      </c>
      <c r="D8281" s="7" t="s">
        <v>7952</v>
      </c>
      <c r="E8281" s="7" t="s">
        <v>7952</v>
      </c>
      <c r="F8281" s="27"/>
    </row>
    <row r="8282" spans="1:6" x14ac:dyDescent="0.3">
      <c r="A8282" s="7" t="s">
        <v>21171</v>
      </c>
      <c r="B8282" s="7" t="s">
        <v>21172</v>
      </c>
      <c r="C8282" s="7" t="s">
        <v>7952</v>
      </c>
      <c r="D8282" s="7" t="s">
        <v>7952</v>
      </c>
      <c r="E8282" s="7" t="s">
        <v>7952</v>
      </c>
      <c r="F8282" s="27"/>
    </row>
    <row r="8283" spans="1:6" x14ac:dyDescent="0.3">
      <c r="A8283" s="7" t="s">
        <v>21173</v>
      </c>
      <c r="B8283" s="7" t="s">
        <v>21174</v>
      </c>
      <c r="C8283" s="7" t="s">
        <v>7952</v>
      </c>
      <c r="D8283" s="7" t="s">
        <v>7952</v>
      </c>
      <c r="E8283" s="7" t="s">
        <v>7952</v>
      </c>
      <c r="F8283" s="27"/>
    </row>
    <row r="8284" spans="1:6" x14ac:dyDescent="0.3">
      <c r="A8284" s="7" t="s">
        <v>21175</v>
      </c>
      <c r="B8284" s="7" t="s">
        <v>21176</v>
      </c>
      <c r="C8284" s="7" t="s">
        <v>7952</v>
      </c>
      <c r="D8284" s="7" t="s">
        <v>7952</v>
      </c>
      <c r="E8284" s="7" t="s">
        <v>7952</v>
      </c>
      <c r="F8284" s="27"/>
    </row>
    <row r="8285" spans="1:6" x14ac:dyDescent="0.3">
      <c r="A8285" s="7" t="s">
        <v>21177</v>
      </c>
      <c r="B8285" s="7" t="s">
        <v>21178</v>
      </c>
      <c r="C8285" s="7" t="s">
        <v>7952</v>
      </c>
      <c r="D8285" s="7" t="s">
        <v>7952</v>
      </c>
      <c r="E8285" s="7" t="s">
        <v>7952</v>
      </c>
      <c r="F8285" s="27"/>
    </row>
    <row r="8286" spans="1:6" x14ac:dyDescent="0.3">
      <c r="A8286" s="7" t="s">
        <v>21179</v>
      </c>
      <c r="B8286" s="7" t="s">
        <v>21180</v>
      </c>
      <c r="C8286" s="7" t="s">
        <v>7952</v>
      </c>
      <c r="D8286" s="7" t="s">
        <v>7952</v>
      </c>
      <c r="E8286" s="7" t="s">
        <v>7952</v>
      </c>
      <c r="F8286" s="27"/>
    </row>
    <row r="8287" spans="1:6" x14ac:dyDescent="0.3">
      <c r="A8287" s="7" t="s">
        <v>21181</v>
      </c>
      <c r="B8287" s="7" t="s">
        <v>21182</v>
      </c>
      <c r="C8287" s="7" t="s">
        <v>7952</v>
      </c>
      <c r="D8287" s="7" t="s">
        <v>7952</v>
      </c>
      <c r="E8287" s="7" t="s">
        <v>7952</v>
      </c>
      <c r="F8287" s="27"/>
    </row>
    <row r="8288" spans="1:6" x14ac:dyDescent="0.3">
      <c r="A8288" s="7" t="s">
        <v>21183</v>
      </c>
      <c r="B8288" s="7" t="s">
        <v>21184</v>
      </c>
      <c r="C8288" s="7" t="s">
        <v>7952</v>
      </c>
      <c r="D8288" s="7" t="s">
        <v>7952</v>
      </c>
      <c r="E8288" s="7" t="s">
        <v>7952</v>
      </c>
      <c r="F8288" s="27"/>
    </row>
    <row r="8289" spans="1:6" x14ac:dyDescent="0.3">
      <c r="A8289" s="7" t="s">
        <v>21185</v>
      </c>
      <c r="B8289" s="7" t="s">
        <v>21186</v>
      </c>
      <c r="C8289" s="7" t="s">
        <v>7952</v>
      </c>
      <c r="D8289" s="7" t="s">
        <v>7952</v>
      </c>
      <c r="E8289" s="7" t="s">
        <v>7952</v>
      </c>
      <c r="F8289" s="27"/>
    </row>
    <row r="8290" spans="1:6" x14ac:dyDescent="0.3">
      <c r="A8290" s="7" t="s">
        <v>21187</v>
      </c>
      <c r="B8290" s="7" t="s">
        <v>21188</v>
      </c>
      <c r="C8290" s="7" t="s">
        <v>7952</v>
      </c>
      <c r="D8290" s="7" t="s">
        <v>7952</v>
      </c>
      <c r="E8290" s="7" t="s">
        <v>7952</v>
      </c>
      <c r="F8290" s="27"/>
    </row>
    <row r="8291" spans="1:6" x14ac:dyDescent="0.3">
      <c r="A8291" s="7" t="s">
        <v>21189</v>
      </c>
      <c r="B8291" s="7" t="s">
        <v>21190</v>
      </c>
      <c r="C8291" s="7" t="s">
        <v>7952</v>
      </c>
      <c r="D8291" s="7" t="s">
        <v>7952</v>
      </c>
      <c r="E8291" s="7" t="s">
        <v>7952</v>
      </c>
      <c r="F8291" s="27"/>
    </row>
    <row r="8292" spans="1:6" x14ac:dyDescent="0.3">
      <c r="A8292" s="7" t="s">
        <v>21191</v>
      </c>
      <c r="B8292" s="7" t="s">
        <v>21192</v>
      </c>
      <c r="C8292" s="7" t="s">
        <v>7952</v>
      </c>
      <c r="D8292" s="7" t="s">
        <v>7952</v>
      </c>
      <c r="E8292" s="7" t="s">
        <v>7952</v>
      </c>
      <c r="F8292" s="27"/>
    </row>
    <row r="8293" spans="1:6" x14ac:dyDescent="0.3">
      <c r="A8293" s="7" t="s">
        <v>21193</v>
      </c>
      <c r="B8293" s="7" t="s">
        <v>21194</v>
      </c>
      <c r="C8293" s="7" t="s">
        <v>7952</v>
      </c>
      <c r="D8293" s="7" t="s">
        <v>7952</v>
      </c>
      <c r="E8293" s="7" t="s">
        <v>7952</v>
      </c>
      <c r="F8293" s="27"/>
    </row>
    <row r="8294" spans="1:6" x14ac:dyDescent="0.3">
      <c r="A8294" s="7" t="s">
        <v>21195</v>
      </c>
      <c r="B8294" s="7" t="s">
        <v>21196</v>
      </c>
      <c r="C8294" s="7" t="s">
        <v>7952</v>
      </c>
      <c r="D8294" s="7" t="s">
        <v>7952</v>
      </c>
      <c r="E8294" s="7" t="s">
        <v>7952</v>
      </c>
      <c r="F8294" s="27"/>
    </row>
    <row r="8295" spans="1:6" x14ac:dyDescent="0.3">
      <c r="A8295" s="7" t="s">
        <v>21197</v>
      </c>
      <c r="B8295" s="7" t="s">
        <v>21198</v>
      </c>
      <c r="C8295" s="7" t="s">
        <v>7952</v>
      </c>
      <c r="D8295" s="7" t="s">
        <v>7952</v>
      </c>
      <c r="E8295" s="7" t="s">
        <v>7952</v>
      </c>
      <c r="F8295" s="27"/>
    </row>
    <row r="8296" spans="1:6" x14ac:dyDescent="0.3">
      <c r="A8296" s="7" t="s">
        <v>21199</v>
      </c>
      <c r="B8296" s="7" t="s">
        <v>21200</v>
      </c>
      <c r="C8296" s="7" t="s">
        <v>7952</v>
      </c>
      <c r="D8296" s="7" t="s">
        <v>7952</v>
      </c>
      <c r="E8296" s="7" t="s">
        <v>7952</v>
      </c>
      <c r="F8296" s="27"/>
    </row>
    <row r="8297" spans="1:6" x14ac:dyDescent="0.3">
      <c r="A8297" s="7" t="s">
        <v>21201</v>
      </c>
      <c r="B8297" s="7" t="s">
        <v>21202</v>
      </c>
      <c r="C8297" s="7" t="s">
        <v>7952</v>
      </c>
      <c r="D8297" s="7" t="s">
        <v>7952</v>
      </c>
      <c r="E8297" s="7" t="s">
        <v>7952</v>
      </c>
      <c r="F8297" s="27"/>
    </row>
    <row r="8298" spans="1:6" x14ac:dyDescent="0.3">
      <c r="A8298" s="7" t="s">
        <v>21203</v>
      </c>
      <c r="B8298" s="7" t="s">
        <v>21204</v>
      </c>
      <c r="C8298" s="7" t="s">
        <v>7952</v>
      </c>
      <c r="D8298" s="7" t="s">
        <v>7952</v>
      </c>
      <c r="E8298" s="7" t="s">
        <v>7952</v>
      </c>
      <c r="F8298" s="27"/>
    </row>
    <row r="8299" spans="1:6" x14ac:dyDescent="0.3">
      <c r="A8299" s="7" t="s">
        <v>21205</v>
      </c>
      <c r="B8299" s="7" t="s">
        <v>21206</v>
      </c>
      <c r="C8299" s="7" t="s">
        <v>7952</v>
      </c>
      <c r="D8299" s="7" t="s">
        <v>7952</v>
      </c>
      <c r="E8299" s="7" t="s">
        <v>7952</v>
      </c>
      <c r="F8299" s="27"/>
    </row>
    <row r="8300" spans="1:6" x14ac:dyDescent="0.3">
      <c r="A8300" s="7" t="s">
        <v>21207</v>
      </c>
      <c r="B8300" s="7" t="s">
        <v>21208</v>
      </c>
      <c r="C8300" s="7" t="s">
        <v>7952</v>
      </c>
      <c r="D8300" s="7" t="s">
        <v>7952</v>
      </c>
      <c r="E8300" s="7" t="s">
        <v>7952</v>
      </c>
      <c r="F8300" s="27"/>
    </row>
    <row r="8301" spans="1:6" x14ac:dyDescent="0.3">
      <c r="A8301" s="7" t="s">
        <v>21209</v>
      </c>
      <c r="B8301" s="7" t="s">
        <v>21210</v>
      </c>
      <c r="C8301" s="7" t="s">
        <v>7952</v>
      </c>
      <c r="D8301" s="7" t="s">
        <v>7952</v>
      </c>
      <c r="E8301" s="7" t="s">
        <v>7952</v>
      </c>
      <c r="F8301" s="27"/>
    </row>
    <row r="8302" spans="1:6" x14ac:dyDescent="0.3">
      <c r="A8302" s="7" t="s">
        <v>21211</v>
      </c>
      <c r="B8302" s="7" t="s">
        <v>21212</v>
      </c>
      <c r="C8302" s="7" t="s">
        <v>7952</v>
      </c>
      <c r="D8302" s="7" t="s">
        <v>7952</v>
      </c>
      <c r="E8302" s="7" t="s">
        <v>7952</v>
      </c>
      <c r="F8302" s="27"/>
    </row>
    <row r="8303" spans="1:6" x14ac:dyDescent="0.3">
      <c r="A8303" s="7" t="s">
        <v>21213</v>
      </c>
      <c r="B8303" s="7" t="s">
        <v>21214</v>
      </c>
      <c r="C8303" s="7" t="s">
        <v>7952</v>
      </c>
      <c r="D8303" s="7" t="s">
        <v>7952</v>
      </c>
      <c r="E8303" s="7" t="s">
        <v>7952</v>
      </c>
      <c r="F8303" s="27"/>
    </row>
    <row r="8304" spans="1:6" x14ac:dyDescent="0.3">
      <c r="A8304" s="7" t="s">
        <v>21215</v>
      </c>
      <c r="B8304" s="7" t="s">
        <v>21216</v>
      </c>
      <c r="C8304" s="7" t="s">
        <v>7952</v>
      </c>
      <c r="D8304" s="7" t="s">
        <v>7952</v>
      </c>
      <c r="E8304" s="7" t="s">
        <v>7952</v>
      </c>
      <c r="F8304" s="27"/>
    </row>
    <row r="8305" spans="1:6" x14ac:dyDescent="0.3">
      <c r="A8305" s="7" t="s">
        <v>21217</v>
      </c>
      <c r="B8305" s="7" t="s">
        <v>21218</v>
      </c>
      <c r="C8305" s="7" t="s">
        <v>7952</v>
      </c>
      <c r="D8305" s="7" t="s">
        <v>7952</v>
      </c>
      <c r="E8305" s="7" t="s">
        <v>7952</v>
      </c>
      <c r="F8305" s="27"/>
    </row>
    <row r="8306" spans="1:6" x14ac:dyDescent="0.3">
      <c r="A8306" s="7" t="s">
        <v>21219</v>
      </c>
      <c r="B8306" s="7" t="s">
        <v>21220</v>
      </c>
      <c r="C8306" s="7" t="s">
        <v>7952</v>
      </c>
      <c r="D8306" s="7" t="s">
        <v>7952</v>
      </c>
      <c r="E8306" s="7" t="s">
        <v>7952</v>
      </c>
      <c r="F8306" s="27"/>
    </row>
    <row r="8307" spans="1:6" x14ac:dyDescent="0.3">
      <c r="A8307" s="7" t="s">
        <v>21221</v>
      </c>
      <c r="B8307" s="7" t="s">
        <v>21222</v>
      </c>
      <c r="C8307" s="7" t="s">
        <v>7952</v>
      </c>
      <c r="D8307" s="7" t="s">
        <v>7952</v>
      </c>
      <c r="E8307" s="7" t="s">
        <v>7952</v>
      </c>
      <c r="F8307" s="27"/>
    </row>
    <row r="8308" spans="1:6" x14ac:dyDescent="0.3">
      <c r="A8308" s="7" t="s">
        <v>21223</v>
      </c>
      <c r="B8308" s="7" t="s">
        <v>21224</v>
      </c>
      <c r="C8308" s="7" t="s">
        <v>7952</v>
      </c>
      <c r="D8308" s="7" t="s">
        <v>7952</v>
      </c>
      <c r="E8308" s="7" t="s">
        <v>7952</v>
      </c>
      <c r="F8308" s="27"/>
    </row>
    <row r="8309" spans="1:6" x14ac:dyDescent="0.3">
      <c r="A8309" s="7" t="s">
        <v>21225</v>
      </c>
      <c r="B8309" s="7" t="s">
        <v>21226</v>
      </c>
      <c r="C8309" s="7" t="s">
        <v>7952</v>
      </c>
      <c r="D8309" s="7" t="s">
        <v>7952</v>
      </c>
      <c r="E8309" s="7" t="s">
        <v>7952</v>
      </c>
      <c r="F8309" s="27"/>
    </row>
    <row r="8310" spans="1:6" x14ac:dyDescent="0.3">
      <c r="A8310" s="7" t="s">
        <v>21227</v>
      </c>
      <c r="B8310" s="7" t="s">
        <v>21228</v>
      </c>
      <c r="C8310" s="7" t="s">
        <v>7952</v>
      </c>
      <c r="D8310" s="7" t="s">
        <v>7952</v>
      </c>
      <c r="E8310" s="7" t="s">
        <v>7952</v>
      </c>
      <c r="F8310" s="27"/>
    </row>
    <row r="8311" spans="1:6" x14ac:dyDescent="0.3">
      <c r="A8311" s="7" t="s">
        <v>21229</v>
      </c>
      <c r="B8311" s="7" t="s">
        <v>21230</v>
      </c>
      <c r="C8311" s="7" t="s">
        <v>7952</v>
      </c>
      <c r="D8311" s="7" t="s">
        <v>7952</v>
      </c>
      <c r="E8311" s="7" t="s">
        <v>7952</v>
      </c>
      <c r="F8311" s="27"/>
    </row>
    <row r="8312" spans="1:6" x14ac:dyDescent="0.3">
      <c r="A8312" s="7" t="s">
        <v>21231</v>
      </c>
      <c r="B8312" s="7" t="s">
        <v>21232</v>
      </c>
      <c r="C8312" s="7" t="s">
        <v>7952</v>
      </c>
      <c r="D8312" s="7" t="s">
        <v>7952</v>
      </c>
      <c r="E8312" s="7" t="s">
        <v>7952</v>
      </c>
      <c r="F8312" s="27"/>
    </row>
    <row r="8313" spans="1:6" x14ac:dyDescent="0.3">
      <c r="A8313" s="7" t="s">
        <v>21233</v>
      </c>
      <c r="B8313" s="7" t="s">
        <v>21234</v>
      </c>
      <c r="C8313" s="7" t="s">
        <v>7952</v>
      </c>
      <c r="D8313" s="7" t="s">
        <v>7952</v>
      </c>
      <c r="E8313" s="7" t="s">
        <v>7952</v>
      </c>
      <c r="F8313" s="27"/>
    </row>
    <row r="8314" spans="1:6" x14ac:dyDescent="0.3">
      <c r="A8314" s="7" t="s">
        <v>21235</v>
      </c>
      <c r="B8314" s="7" t="s">
        <v>21236</v>
      </c>
      <c r="C8314" s="7" t="s">
        <v>7952</v>
      </c>
      <c r="D8314" s="7" t="s">
        <v>7952</v>
      </c>
      <c r="E8314" s="7" t="s">
        <v>7952</v>
      </c>
      <c r="F8314" s="27"/>
    </row>
    <row r="8315" spans="1:6" x14ac:dyDescent="0.3">
      <c r="A8315" s="7" t="s">
        <v>21237</v>
      </c>
      <c r="B8315" s="7" t="s">
        <v>21238</v>
      </c>
      <c r="C8315" s="7" t="s">
        <v>7952</v>
      </c>
      <c r="D8315" s="7" t="s">
        <v>7952</v>
      </c>
      <c r="E8315" s="7" t="s">
        <v>7952</v>
      </c>
      <c r="F8315" s="27"/>
    </row>
    <row r="8316" spans="1:6" x14ac:dyDescent="0.3">
      <c r="A8316" s="7" t="s">
        <v>21239</v>
      </c>
      <c r="B8316" s="7" t="s">
        <v>21240</v>
      </c>
      <c r="C8316" s="7" t="s">
        <v>7952</v>
      </c>
      <c r="D8316" s="7" t="s">
        <v>7952</v>
      </c>
      <c r="E8316" s="7" t="s">
        <v>7952</v>
      </c>
      <c r="F8316" s="27"/>
    </row>
    <row r="8317" spans="1:6" x14ac:dyDescent="0.3">
      <c r="A8317" s="7" t="s">
        <v>21241</v>
      </c>
      <c r="B8317" s="7" t="s">
        <v>21242</v>
      </c>
      <c r="C8317" s="7" t="s">
        <v>7952</v>
      </c>
      <c r="D8317" s="7" t="s">
        <v>7952</v>
      </c>
      <c r="E8317" s="7" t="s">
        <v>7952</v>
      </c>
      <c r="F8317" s="27"/>
    </row>
    <row r="8318" spans="1:6" x14ac:dyDescent="0.3">
      <c r="A8318" s="7" t="s">
        <v>21243</v>
      </c>
      <c r="B8318" s="7" t="s">
        <v>21244</v>
      </c>
      <c r="C8318" s="7" t="s">
        <v>7952</v>
      </c>
      <c r="D8318" s="7" t="s">
        <v>7952</v>
      </c>
      <c r="E8318" s="7" t="s">
        <v>7952</v>
      </c>
      <c r="F8318" s="27"/>
    </row>
    <row r="8319" spans="1:6" x14ac:dyDescent="0.3">
      <c r="A8319" s="7" t="s">
        <v>21245</v>
      </c>
      <c r="B8319" s="7" t="s">
        <v>21246</v>
      </c>
      <c r="C8319" s="7" t="s">
        <v>7952</v>
      </c>
      <c r="D8319" s="7" t="s">
        <v>7952</v>
      </c>
      <c r="E8319" s="7" t="s">
        <v>7952</v>
      </c>
      <c r="F8319" s="27"/>
    </row>
    <row r="8320" spans="1:6" x14ac:dyDescent="0.3">
      <c r="A8320" s="7" t="s">
        <v>21247</v>
      </c>
      <c r="B8320" s="7" t="s">
        <v>21248</v>
      </c>
      <c r="C8320" s="7" t="s">
        <v>7952</v>
      </c>
      <c r="D8320" s="7" t="s">
        <v>7952</v>
      </c>
      <c r="E8320" s="7" t="s">
        <v>7952</v>
      </c>
      <c r="F8320" s="27"/>
    </row>
    <row r="8321" spans="1:6" x14ac:dyDescent="0.3">
      <c r="A8321" s="7" t="s">
        <v>21249</v>
      </c>
      <c r="B8321" s="7" t="s">
        <v>21250</v>
      </c>
      <c r="C8321" s="7" t="s">
        <v>7952</v>
      </c>
      <c r="D8321" s="7" t="s">
        <v>7952</v>
      </c>
      <c r="E8321" s="7" t="s">
        <v>7952</v>
      </c>
      <c r="F8321" s="27"/>
    </row>
    <row r="8322" spans="1:6" x14ac:dyDescent="0.3">
      <c r="A8322" s="7" t="s">
        <v>21251</v>
      </c>
      <c r="B8322" s="7" t="s">
        <v>21252</v>
      </c>
      <c r="C8322" s="7" t="s">
        <v>7952</v>
      </c>
      <c r="D8322" s="7" t="s">
        <v>7952</v>
      </c>
      <c r="E8322" s="7" t="s">
        <v>7952</v>
      </c>
      <c r="F8322" s="27"/>
    </row>
    <row r="8323" spans="1:6" x14ac:dyDescent="0.3">
      <c r="A8323" s="7" t="s">
        <v>21253</v>
      </c>
      <c r="B8323" s="7" t="s">
        <v>21254</v>
      </c>
      <c r="C8323" s="7" t="s">
        <v>7952</v>
      </c>
      <c r="D8323" s="7" t="s">
        <v>7952</v>
      </c>
      <c r="E8323" s="7" t="s">
        <v>7952</v>
      </c>
      <c r="F8323" s="27"/>
    </row>
    <row r="8324" spans="1:6" x14ac:dyDescent="0.3">
      <c r="A8324" s="7" t="s">
        <v>21255</v>
      </c>
      <c r="B8324" s="7" t="s">
        <v>21256</v>
      </c>
      <c r="C8324" s="7" t="s">
        <v>7952</v>
      </c>
      <c r="D8324" s="7" t="s">
        <v>7952</v>
      </c>
      <c r="E8324" s="7" t="s">
        <v>7952</v>
      </c>
      <c r="F8324" s="27"/>
    </row>
    <row r="8325" spans="1:6" x14ac:dyDescent="0.3">
      <c r="A8325" s="7" t="s">
        <v>21257</v>
      </c>
      <c r="B8325" s="7" t="s">
        <v>21258</v>
      </c>
      <c r="C8325" s="7" t="s">
        <v>7952</v>
      </c>
      <c r="D8325" s="7" t="s">
        <v>7952</v>
      </c>
      <c r="E8325" s="7" t="s">
        <v>7952</v>
      </c>
      <c r="F8325" s="27"/>
    </row>
    <row r="8326" spans="1:6" x14ac:dyDescent="0.3">
      <c r="A8326" s="7" t="s">
        <v>21259</v>
      </c>
      <c r="B8326" s="7" t="s">
        <v>21260</v>
      </c>
      <c r="C8326" s="7" t="s">
        <v>7952</v>
      </c>
      <c r="D8326" s="7" t="s">
        <v>7952</v>
      </c>
      <c r="E8326" s="7" t="s">
        <v>7952</v>
      </c>
      <c r="F8326" s="27"/>
    </row>
    <row r="8327" spans="1:6" x14ac:dyDescent="0.3">
      <c r="A8327" s="7" t="s">
        <v>21261</v>
      </c>
      <c r="B8327" s="7" t="s">
        <v>1302</v>
      </c>
      <c r="C8327" s="7" t="s">
        <v>7952</v>
      </c>
      <c r="D8327" s="7" t="s">
        <v>7952</v>
      </c>
      <c r="E8327" s="7" t="s">
        <v>7952</v>
      </c>
      <c r="F8327" s="27"/>
    </row>
    <row r="8328" spans="1:6" x14ac:dyDescent="0.3">
      <c r="A8328" s="7" t="s">
        <v>21262</v>
      </c>
      <c r="B8328" s="7" t="s">
        <v>1956</v>
      </c>
      <c r="C8328" s="7" t="s">
        <v>7952</v>
      </c>
      <c r="D8328" s="7" t="s">
        <v>7952</v>
      </c>
      <c r="E8328" s="7" t="s">
        <v>7952</v>
      </c>
      <c r="F8328" s="27"/>
    </row>
    <row r="8329" spans="1:6" x14ac:dyDescent="0.3">
      <c r="A8329" s="7" t="s">
        <v>21263</v>
      </c>
      <c r="B8329" s="7" t="s">
        <v>2714</v>
      </c>
      <c r="C8329" s="7" t="s">
        <v>7952</v>
      </c>
      <c r="D8329" s="7" t="s">
        <v>7952</v>
      </c>
      <c r="E8329" s="7" t="s">
        <v>7952</v>
      </c>
      <c r="F8329" s="27"/>
    </row>
    <row r="8330" spans="1:6" x14ac:dyDescent="0.3">
      <c r="A8330" s="7" t="s">
        <v>21264</v>
      </c>
      <c r="B8330" s="7" t="s">
        <v>21265</v>
      </c>
      <c r="C8330" s="7" t="s">
        <v>7952</v>
      </c>
      <c r="D8330" s="7" t="s">
        <v>7952</v>
      </c>
      <c r="E8330" s="7" t="s">
        <v>7952</v>
      </c>
      <c r="F8330" s="27"/>
    </row>
    <row r="8331" spans="1:6" x14ac:dyDescent="0.3">
      <c r="A8331" s="7" t="s">
        <v>21266</v>
      </c>
      <c r="B8331" s="7" t="s">
        <v>21267</v>
      </c>
      <c r="C8331" s="7" t="s">
        <v>7952</v>
      </c>
      <c r="D8331" s="7" t="s">
        <v>7952</v>
      </c>
      <c r="E8331" s="7" t="s">
        <v>7952</v>
      </c>
      <c r="F8331" s="27"/>
    </row>
    <row r="8332" spans="1:6" x14ac:dyDescent="0.3">
      <c r="A8332" s="7" t="s">
        <v>21268</v>
      </c>
      <c r="B8332" s="7" t="s">
        <v>21269</v>
      </c>
      <c r="C8332" s="7" t="s">
        <v>7952</v>
      </c>
      <c r="D8332" s="7" t="s">
        <v>7952</v>
      </c>
      <c r="E8332" s="7" t="s">
        <v>7952</v>
      </c>
      <c r="F8332" s="27"/>
    </row>
    <row r="8333" spans="1:6" x14ac:dyDescent="0.3">
      <c r="A8333" s="7" t="s">
        <v>21270</v>
      </c>
      <c r="B8333" s="7" t="s">
        <v>21271</v>
      </c>
      <c r="C8333" s="7" t="s">
        <v>7952</v>
      </c>
      <c r="D8333" s="7" t="s">
        <v>7952</v>
      </c>
      <c r="E8333" s="7" t="s">
        <v>7952</v>
      </c>
      <c r="F8333" s="27"/>
    </row>
    <row r="8334" spans="1:6" x14ac:dyDescent="0.3">
      <c r="A8334" s="7" t="s">
        <v>21272</v>
      </c>
      <c r="B8334" s="7" t="s">
        <v>21271</v>
      </c>
      <c r="C8334" s="7" t="s">
        <v>7952</v>
      </c>
      <c r="D8334" s="7" t="s">
        <v>7952</v>
      </c>
      <c r="E8334" s="7" t="s">
        <v>7952</v>
      </c>
      <c r="F8334" s="27"/>
    </row>
    <row r="8335" spans="1:6" x14ac:dyDescent="0.3">
      <c r="A8335" s="7" t="s">
        <v>21273</v>
      </c>
      <c r="B8335" s="7" t="s">
        <v>21274</v>
      </c>
      <c r="C8335" s="7" t="s">
        <v>7952</v>
      </c>
      <c r="D8335" s="7" t="s">
        <v>7952</v>
      </c>
      <c r="E8335" s="7" t="s">
        <v>7952</v>
      </c>
      <c r="F8335" s="27"/>
    </row>
    <row r="8336" spans="1:6" x14ac:dyDescent="0.3">
      <c r="A8336" s="7" t="s">
        <v>21275</v>
      </c>
      <c r="B8336" s="7" t="s">
        <v>21276</v>
      </c>
      <c r="C8336" s="7" t="s">
        <v>7952</v>
      </c>
      <c r="D8336" s="7" t="s">
        <v>7952</v>
      </c>
      <c r="E8336" s="7" t="s">
        <v>7952</v>
      </c>
      <c r="F8336" s="27"/>
    </row>
    <row r="8337" spans="1:6" x14ac:dyDescent="0.3">
      <c r="A8337" s="7" t="s">
        <v>21277</v>
      </c>
      <c r="B8337" s="7" t="s">
        <v>21278</v>
      </c>
      <c r="C8337" s="7" t="s">
        <v>7952</v>
      </c>
      <c r="D8337" s="7" t="s">
        <v>7952</v>
      </c>
      <c r="E8337" s="7" t="s">
        <v>7952</v>
      </c>
      <c r="F8337" s="27"/>
    </row>
    <row r="8338" spans="1:6" x14ac:dyDescent="0.3">
      <c r="A8338" s="7" t="s">
        <v>21279</v>
      </c>
      <c r="B8338" s="7" t="s">
        <v>21280</v>
      </c>
      <c r="C8338" s="7" t="s">
        <v>7952</v>
      </c>
      <c r="D8338" s="7" t="s">
        <v>7952</v>
      </c>
      <c r="E8338" s="7" t="s">
        <v>7952</v>
      </c>
      <c r="F8338" s="27"/>
    </row>
    <row r="8339" spans="1:6" x14ac:dyDescent="0.3">
      <c r="A8339" s="7" t="s">
        <v>21281</v>
      </c>
      <c r="B8339" s="7" t="s">
        <v>21282</v>
      </c>
      <c r="C8339" s="7" t="s">
        <v>7952</v>
      </c>
      <c r="D8339" s="7" t="s">
        <v>7952</v>
      </c>
      <c r="E8339" s="7" t="s">
        <v>7952</v>
      </c>
      <c r="F8339" s="27"/>
    </row>
    <row r="8340" spans="1:6" x14ac:dyDescent="0.3">
      <c r="A8340" s="7" t="s">
        <v>21283</v>
      </c>
      <c r="B8340" s="7" t="s">
        <v>21284</v>
      </c>
      <c r="C8340" s="7" t="s">
        <v>7952</v>
      </c>
      <c r="D8340" s="7" t="s">
        <v>7952</v>
      </c>
      <c r="E8340" s="7" t="s">
        <v>7952</v>
      </c>
      <c r="F8340" s="27"/>
    </row>
    <row r="8341" spans="1:6" x14ac:dyDescent="0.3">
      <c r="A8341" s="7" t="s">
        <v>21285</v>
      </c>
      <c r="B8341" s="7" t="s">
        <v>21286</v>
      </c>
      <c r="C8341" s="7" t="s">
        <v>7952</v>
      </c>
      <c r="D8341" s="7" t="s">
        <v>7952</v>
      </c>
      <c r="E8341" s="7" t="s">
        <v>7952</v>
      </c>
      <c r="F8341" s="27"/>
    </row>
    <row r="8342" spans="1:6" x14ac:dyDescent="0.3">
      <c r="A8342" s="7" t="s">
        <v>21287</v>
      </c>
      <c r="B8342" s="7" t="s">
        <v>21288</v>
      </c>
      <c r="C8342" s="7" t="s">
        <v>7952</v>
      </c>
      <c r="D8342" s="7" t="s">
        <v>7952</v>
      </c>
      <c r="E8342" s="7" t="s">
        <v>7952</v>
      </c>
      <c r="F8342" s="27"/>
    </row>
    <row r="8343" spans="1:6" x14ac:dyDescent="0.3">
      <c r="A8343" s="7" t="s">
        <v>21289</v>
      </c>
      <c r="B8343" s="7" t="s">
        <v>21290</v>
      </c>
      <c r="C8343" s="7" t="s">
        <v>7952</v>
      </c>
      <c r="D8343" s="7" t="s">
        <v>7952</v>
      </c>
      <c r="E8343" s="7" t="s">
        <v>7952</v>
      </c>
      <c r="F8343" s="27"/>
    </row>
    <row r="8344" spans="1:6" x14ac:dyDescent="0.3">
      <c r="A8344" s="7" t="s">
        <v>21291</v>
      </c>
      <c r="B8344" s="7" t="s">
        <v>21292</v>
      </c>
      <c r="C8344" s="7" t="s">
        <v>7952</v>
      </c>
      <c r="D8344" s="7" t="s">
        <v>7952</v>
      </c>
      <c r="E8344" s="7" t="s">
        <v>7952</v>
      </c>
      <c r="F8344" s="27"/>
    </row>
    <row r="8345" spans="1:6" x14ac:dyDescent="0.3">
      <c r="A8345" s="7" t="s">
        <v>21293</v>
      </c>
      <c r="B8345" s="7" t="s">
        <v>21294</v>
      </c>
      <c r="C8345" s="7" t="s">
        <v>7952</v>
      </c>
      <c r="D8345" s="7" t="s">
        <v>7952</v>
      </c>
      <c r="E8345" s="7" t="s">
        <v>7952</v>
      </c>
      <c r="F8345" s="27"/>
    </row>
    <row r="8346" spans="1:6" x14ac:dyDescent="0.3">
      <c r="A8346" s="7" t="s">
        <v>21295</v>
      </c>
      <c r="B8346" s="7" t="s">
        <v>21296</v>
      </c>
      <c r="C8346" s="7" t="s">
        <v>7952</v>
      </c>
      <c r="D8346" s="7" t="s">
        <v>7952</v>
      </c>
      <c r="E8346" s="7" t="s">
        <v>7952</v>
      </c>
      <c r="F8346" s="27"/>
    </row>
    <row r="8347" spans="1:6" x14ac:dyDescent="0.3">
      <c r="A8347" s="7" t="s">
        <v>21297</v>
      </c>
      <c r="B8347" s="7" t="s">
        <v>21298</v>
      </c>
      <c r="C8347" s="7" t="s">
        <v>7952</v>
      </c>
      <c r="D8347" s="7" t="s">
        <v>7952</v>
      </c>
      <c r="E8347" s="7" t="s">
        <v>7952</v>
      </c>
      <c r="F8347" s="27"/>
    </row>
    <row r="8348" spans="1:6" x14ac:dyDescent="0.3">
      <c r="A8348" s="7" t="s">
        <v>21299</v>
      </c>
      <c r="B8348" s="7" t="s">
        <v>21300</v>
      </c>
      <c r="C8348" s="7" t="s">
        <v>7952</v>
      </c>
      <c r="D8348" s="7" t="s">
        <v>7952</v>
      </c>
      <c r="E8348" s="7" t="s">
        <v>7952</v>
      </c>
      <c r="F8348" s="27"/>
    </row>
    <row r="8349" spans="1:6" x14ac:dyDescent="0.3">
      <c r="A8349" s="7" t="s">
        <v>21301</v>
      </c>
      <c r="B8349" s="7" t="s">
        <v>21302</v>
      </c>
      <c r="C8349" s="7" t="s">
        <v>7952</v>
      </c>
      <c r="D8349" s="7" t="s">
        <v>7952</v>
      </c>
      <c r="E8349" s="7" t="s">
        <v>7952</v>
      </c>
      <c r="F8349" s="27"/>
    </row>
    <row r="8350" spans="1:6" x14ac:dyDescent="0.3">
      <c r="A8350" s="7" t="s">
        <v>21303</v>
      </c>
      <c r="B8350" s="7" t="s">
        <v>21304</v>
      </c>
      <c r="C8350" s="7" t="s">
        <v>7952</v>
      </c>
      <c r="D8350" s="7" t="s">
        <v>7952</v>
      </c>
      <c r="E8350" s="7" t="s">
        <v>7952</v>
      </c>
      <c r="F8350" s="27"/>
    </row>
    <row r="8351" spans="1:6" x14ac:dyDescent="0.3">
      <c r="A8351" s="7" t="s">
        <v>21305</v>
      </c>
      <c r="B8351" s="7" t="s">
        <v>21306</v>
      </c>
      <c r="C8351" s="7" t="s">
        <v>7952</v>
      </c>
      <c r="D8351" s="7" t="s">
        <v>7952</v>
      </c>
      <c r="E8351" s="7" t="s">
        <v>7952</v>
      </c>
      <c r="F8351" s="27"/>
    </row>
    <row r="8352" spans="1:6" x14ac:dyDescent="0.3">
      <c r="A8352" s="7" t="s">
        <v>21307</v>
      </c>
      <c r="B8352" s="7" t="s">
        <v>21308</v>
      </c>
      <c r="C8352" s="7" t="s">
        <v>7952</v>
      </c>
      <c r="D8352" s="7" t="s">
        <v>7952</v>
      </c>
      <c r="E8352" s="7" t="s">
        <v>7952</v>
      </c>
      <c r="F8352" s="27"/>
    </row>
    <row r="8353" spans="1:6" x14ac:dyDescent="0.3">
      <c r="A8353" s="7" t="s">
        <v>21309</v>
      </c>
      <c r="B8353" s="7" t="s">
        <v>21310</v>
      </c>
      <c r="C8353" s="7" t="s">
        <v>7952</v>
      </c>
      <c r="D8353" s="7" t="s">
        <v>7952</v>
      </c>
      <c r="E8353" s="7" t="s">
        <v>7952</v>
      </c>
      <c r="F8353" s="27"/>
    </row>
    <row r="8354" spans="1:6" x14ac:dyDescent="0.3">
      <c r="A8354" s="7" t="s">
        <v>21311</v>
      </c>
      <c r="B8354" s="7" t="s">
        <v>15826</v>
      </c>
      <c r="C8354" s="7" t="s">
        <v>7952</v>
      </c>
      <c r="D8354" s="7" t="s">
        <v>7952</v>
      </c>
      <c r="E8354" s="7" t="s">
        <v>7952</v>
      </c>
      <c r="F8354" s="27"/>
    </row>
    <row r="8355" spans="1:6" x14ac:dyDescent="0.3">
      <c r="A8355" s="7" t="s">
        <v>21312</v>
      </c>
      <c r="B8355" s="7" t="s">
        <v>21313</v>
      </c>
      <c r="C8355" s="7" t="s">
        <v>7952</v>
      </c>
      <c r="D8355" s="7" t="s">
        <v>7952</v>
      </c>
      <c r="E8355" s="7" t="s">
        <v>7952</v>
      </c>
      <c r="F8355" s="27"/>
    </row>
    <row r="8356" spans="1:6" x14ac:dyDescent="0.3">
      <c r="A8356" s="7" t="s">
        <v>21314</v>
      </c>
      <c r="B8356" s="7" t="s">
        <v>21315</v>
      </c>
      <c r="C8356" s="7" t="s">
        <v>7952</v>
      </c>
      <c r="D8356" s="7" t="s">
        <v>7952</v>
      </c>
      <c r="E8356" s="7" t="s">
        <v>7952</v>
      </c>
      <c r="F8356" s="27"/>
    </row>
    <row r="8357" spans="1:6" x14ac:dyDescent="0.3">
      <c r="A8357" s="7" t="s">
        <v>21316</v>
      </c>
      <c r="B8357" s="7" t="s">
        <v>21317</v>
      </c>
      <c r="C8357" s="7" t="s">
        <v>7952</v>
      </c>
      <c r="D8357" s="7" t="s">
        <v>7952</v>
      </c>
      <c r="E8357" s="7" t="s">
        <v>7952</v>
      </c>
      <c r="F8357" s="27"/>
    </row>
    <row r="8358" spans="1:6" x14ac:dyDescent="0.3">
      <c r="A8358" s="7" t="s">
        <v>21318</v>
      </c>
      <c r="B8358" s="7" t="s">
        <v>21319</v>
      </c>
      <c r="C8358" s="7" t="s">
        <v>7952</v>
      </c>
      <c r="D8358" s="7" t="s">
        <v>7952</v>
      </c>
      <c r="E8358" s="7" t="s">
        <v>7952</v>
      </c>
      <c r="F8358" s="27"/>
    </row>
    <row r="8359" spans="1:6" x14ac:dyDescent="0.3">
      <c r="A8359" s="7" t="s">
        <v>21320</v>
      </c>
      <c r="B8359" s="7" t="s">
        <v>21321</v>
      </c>
      <c r="C8359" s="7" t="s">
        <v>7952</v>
      </c>
      <c r="D8359" s="7" t="s">
        <v>7952</v>
      </c>
      <c r="E8359" s="7" t="s">
        <v>7952</v>
      </c>
      <c r="F8359" s="27"/>
    </row>
    <row r="8360" spans="1:6" x14ac:dyDescent="0.3">
      <c r="A8360" s="7" t="s">
        <v>21322</v>
      </c>
      <c r="B8360" s="7" t="s">
        <v>21323</v>
      </c>
      <c r="C8360" s="7" t="s">
        <v>7952</v>
      </c>
      <c r="D8360" s="7" t="s">
        <v>7952</v>
      </c>
      <c r="E8360" s="7" t="s">
        <v>7952</v>
      </c>
      <c r="F8360" s="27"/>
    </row>
    <row r="8361" spans="1:6" x14ac:dyDescent="0.3">
      <c r="A8361" s="7" t="s">
        <v>21324</v>
      </c>
      <c r="B8361" s="7" t="s">
        <v>21325</v>
      </c>
      <c r="C8361" s="7" t="s">
        <v>7952</v>
      </c>
      <c r="D8361" s="7" t="s">
        <v>7952</v>
      </c>
      <c r="E8361" s="7" t="s">
        <v>7952</v>
      </c>
      <c r="F8361" s="27"/>
    </row>
    <row r="8362" spans="1:6" x14ac:dyDescent="0.3">
      <c r="A8362" s="7" t="s">
        <v>21326</v>
      </c>
      <c r="B8362" s="7" t="s">
        <v>21327</v>
      </c>
      <c r="C8362" s="7" t="s">
        <v>7952</v>
      </c>
      <c r="D8362" s="7" t="s">
        <v>7952</v>
      </c>
      <c r="E8362" s="7" t="s">
        <v>7952</v>
      </c>
      <c r="F8362" s="27"/>
    </row>
    <row r="8363" spans="1:6" x14ac:dyDescent="0.3">
      <c r="A8363" s="7" t="s">
        <v>21328</v>
      </c>
      <c r="B8363" s="7" t="s">
        <v>21329</v>
      </c>
      <c r="C8363" s="7" t="s">
        <v>7952</v>
      </c>
      <c r="D8363" s="7" t="s">
        <v>7952</v>
      </c>
      <c r="E8363" s="7" t="s">
        <v>7952</v>
      </c>
      <c r="F8363" s="27"/>
    </row>
    <row r="8364" spans="1:6" x14ac:dyDescent="0.3">
      <c r="A8364" s="7" t="s">
        <v>21330</v>
      </c>
      <c r="B8364" s="7" t="s">
        <v>21331</v>
      </c>
      <c r="C8364" s="7" t="s">
        <v>7952</v>
      </c>
      <c r="D8364" s="7" t="s">
        <v>7952</v>
      </c>
      <c r="E8364" s="7" t="s">
        <v>7952</v>
      </c>
      <c r="F8364" s="27"/>
    </row>
    <row r="8365" spans="1:6" x14ac:dyDescent="0.3">
      <c r="A8365" s="7" t="s">
        <v>21332</v>
      </c>
      <c r="B8365" s="7" t="s">
        <v>21333</v>
      </c>
      <c r="C8365" s="7" t="s">
        <v>7952</v>
      </c>
      <c r="D8365" s="7" t="s">
        <v>7952</v>
      </c>
      <c r="E8365" s="7" t="s">
        <v>7952</v>
      </c>
      <c r="F8365" s="27"/>
    </row>
    <row r="8366" spans="1:6" x14ac:dyDescent="0.3">
      <c r="A8366" s="7" t="s">
        <v>21334</v>
      </c>
      <c r="B8366" s="7" t="s">
        <v>16149</v>
      </c>
      <c r="C8366" s="7" t="s">
        <v>7952</v>
      </c>
      <c r="D8366" s="7" t="s">
        <v>7952</v>
      </c>
      <c r="E8366" s="7" t="s">
        <v>7952</v>
      </c>
      <c r="F8366" s="27"/>
    </row>
    <row r="8367" spans="1:6" x14ac:dyDescent="0.3">
      <c r="A8367" s="7" t="s">
        <v>21335</v>
      </c>
      <c r="B8367" s="7" t="s">
        <v>21336</v>
      </c>
      <c r="C8367" s="7" t="s">
        <v>7952</v>
      </c>
      <c r="D8367" s="7" t="s">
        <v>7952</v>
      </c>
      <c r="E8367" s="7" t="s">
        <v>7952</v>
      </c>
      <c r="F8367" s="27"/>
    </row>
    <row r="8368" spans="1:6" x14ac:dyDescent="0.3">
      <c r="A8368" s="7" t="s">
        <v>21337</v>
      </c>
      <c r="B8368" s="7" t="s">
        <v>21338</v>
      </c>
      <c r="C8368" s="7" t="s">
        <v>7952</v>
      </c>
      <c r="D8368" s="7" t="s">
        <v>7952</v>
      </c>
      <c r="E8368" s="7" t="s">
        <v>7952</v>
      </c>
      <c r="F8368" s="27"/>
    </row>
    <row r="8369" spans="1:6" x14ac:dyDescent="0.3">
      <c r="A8369" s="7" t="s">
        <v>21339</v>
      </c>
      <c r="B8369" s="7" t="s">
        <v>21340</v>
      </c>
      <c r="C8369" s="7" t="s">
        <v>7952</v>
      </c>
      <c r="D8369" s="7" t="s">
        <v>7952</v>
      </c>
      <c r="E8369" s="7" t="s">
        <v>7952</v>
      </c>
      <c r="F8369" s="27"/>
    </row>
    <row r="8370" spans="1:6" x14ac:dyDescent="0.3">
      <c r="A8370" s="7" t="s">
        <v>21341</v>
      </c>
      <c r="B8370" s="7" t="s">
        <v>21342</v>
      </c>
      <c r="C8370" s="7" t="s">
        <v>7952</v>
      </c>
      <c r="D8370" s="7" t="s">
        <v>7952</v>
      </c>
      <c r="E8370" s="7" t="s">
        <v>7952</v>
      </c>
      <c r="F8370" s="27"/>
    </row>
    <row r="8371" spans="1:6" x14ac:dyDescent="0.3">
      <c r="A8371" s="7" t="s">
        <v>21343</v>
      </c>
      <c r="B8371" s="7" t="s">
        <v>21344</v>
      </c>
      <c r="C8371" s="7" t="s">
        <v>7952</v>
      </c>
      <c r="D8371" s="7" t="s">
        <v>7952</v>
      </c>
      <c r="E8371" s="7" t="s">
        <v>7952</v>
      </c>
      <c r="F8371" s="27"/>
    </row>
    <row r="8372" spans="1:6" x14ac:dyDescent="0.3">
      <c r="A8372" s="7" t="s">
        <v>21345</v>
      </c>
      <c r="B8372" s="7" t="s">
        <v>21346</v>
      </c>
      <c r="C8372" s="7" t="s">
        <v>7952</v>
      </c>
      <c r="D8372" s="7" t="s">
        <v>7952</v>
      </c>
      <c r="E8372" s="7" t="s">
        <v>7952</v>
      </c>
      <c r="F8372" s="27"/>
    </row>
    <row r="8373" spans="1:6" x14ac:dyDescent="0.3">
      <c r="A8373" s="7" t="s">
        <v>21347</v>
      </c>
      <c r="B8373" s="7" t="s">
        <v>21348</v>
      </c>
      <c r="C8373" s="7" t="s">
        <v>7952</v>
      </c>
      <c r="D8373" s="7" t="s">
        <v>7952</v>
      </c>
      <c r="E8373" s="7" t="s">
        <v>7952</v>
      </c>
      <c r="F8373" s="27"/>
    </row>
    <row r="8374" spans="1:6" x14ac:dyDescent="0.3">
      <c r="A8374" s="7" t="s">
        <v>21349</v>
      </c>
      <c r="B8374" s="7" t="s">
        <v>21350</v>
      </c>
      <c r="C8374" s="7" t="s">
        <v>7952</v>
      </c>
      <c r="D8374" s="7" t="s">
        <v>7952</v>
      </c>
      <c r="E8374" s="7" t="s">
        <v>7952</v>
      </c>
      <c r="F8374" s="27"/>
    </row>
    <row r="8375" spans="1:6" x14ac:dyDescent="0.3">
      <c r="A8375" s="7" t="s">
        <v>21351</v>
      </c>
      <c r="B8375" s="7" t="s">
        <v>21352</v>
      </c>
      <c r="C8375" s="7" t="s">
        <v>7952</v>
      </c>
      <c r="D8375" s="7" t="s">
        <v>7952</v>
      </c>
      <c r="E8375" s="7" t="s">
        <v>7952</v>
      </c>
      <c r="F8375" s="27"/>
    </row>
    <row r="8376" spans="1:6" x14ac:dyDescent="0.3">
      <c r="A8376" s="7" t="s">
        <v>21353</v>
      </c>
      <c r="B8376" s="7" t="s">
        <v>21354</v>
      </c>
      <c r="C8376" s="7" t="s">
        <v>7952</v>
      </c>
      <c r="D8376" s="7" t="s">
        <v>7952</v>
      </c>
      <c r="E8376" s="7" t="s">
        <v>7952</v>
      </c>
      <c r="F8376" s="27"/>
    </row>
    <row r="8377" spans="1:6" x14ac:dyDescent="0.3">
      <c r="A8377" s="7" t="s">
        <v>21355</v>
      </c>
      <c r="B8377" s="7" t="s">
        <v>21356</v>
      </c>
      <c r="C8377" s="7" t="s">
        <v>7952</v>
      </c>
      <c r="D8377" s="7" t="s">
        <v>7952</v>
      </c>
      <c r="E8377" s="7" t="s">
        <v>7952</v>
      </c>
      <c r="F8377" s="27"/>
    </row>
    <row r="8378" spans="1:6" x14ac:dyDescent="0.3">
      <c r="A8378" s="7" t="s">
        <v>21357</v>
      </c>
      <c r="B8378" s="7" t="s">
        <v>15900</v>
      </c>
      <c r="C8378" s="7" t="s">
        <v>7952</v>
      </c>
      <c r="D8378" s="7" t="s">
        <v>7952</v>
      </c>
      <c r="E8378" s="7" t="s">
        <v>7952</v>
      </c>
      <c r="F8378" s="27"/>
    </row>
    <row r="8379" spans="1:6" x14ac:dyDescent="0.3">
      <c r="A8379" s="7" t="s">
        <v>21358</v>
      </c>
      <c r="B8379" s="7" t="s">
        <v>21359</v>
      </c>
      <c r="C8379" s="7" t="s">
        <v>7952</v>
      </c>
      <c r="D8379" s="7" t="s">
        <v>7952</v>
      </c>
      <c r="E8379" s="7" t="s">
        <v>7952</v>
      </c>
      <c r="F8379" s="27"/>
    </row>
    <row r="8380" spans="1:6" x14ac:dyDescent="0.3">
      <c r="A8380" s="7" t="s">
        <v>21360</v>
      </c>
      <c r="B8380" s="7" t="s">
        <v>21361</v>
      </c>
      <c r="C8380" s="7" t="s">
        <v>7952</v>
      </c>
      <c r="D8380" s="7" t="s">
        <v>7952</v>
      </c>
      <c r="E8380" s="7" t="s">
        <v>7952</v>
      </c>
      <c r="F8380" s="27"/>
    </row>
    <row r="8381" spans="1:6" x14ac:dyDescent="0.3">
      <c r="A8381" s="7" t="s">
        <v>21362</v>
      </c>
      <c r="B8381" s="7" t="s">
        <v>21363</v>
      </c>
      <c r="C8381" s="7" t="s">
        <v>7952</v>
      </c>
      <c r="D8381" s="7" t="s">
        <v>7952</v>
      </c>
      <c r="E8381" s="7" t="s">
        <v>7952</v>
      </c>
      <c r="F8381" s="27"/>
    </row>
    <row r="8382" spans="1:6" x14ac:dyDescent="0.3">
      <c r="A8382" s="7" t="s">
        <v>21364</v>
      </c>
      <c r="B8382" s="7" t="s">
        <v>21365</v>
      </c>
      <c r="C8382" s="7" t="s">
        <v>7952</v>
      </c>
      <c r="D8382" s="7" t="s">
        <v>7952</v>
      </c>
      <c r="E8382" s="7" t="s">
        <v>7952</v>
      </c>
      <c r="F8382" s="27"/>
    </row>
    <row r="8383" spans="1:6" x14ac:dyDescent="0.3">
      <c r="A8383" s="7" t="s">
        <v>21366</v>
      </c>
      <c r="B8383" s="7" t="s">
        <v>21367</v>
      </c>
      <c r="C8383" s="7" t="s">
        <v>7952</v>
      </c>
      <c r="D8383" s="7" t="s">
        <v>7952</v>
      </c>
      <c r="E8383" s="7" t="s">
        <v>7952</v>
      </c>
      <c r="F8383" s="27"/>
    </row>
    <row r="8384" spans="1:6" x14ac:dyDescent="0.3">
      <c r="A8384" s="7" t="s">
        <v>21368</v>
      </c>
      <c r="B8384" s="7" t="s">
        <v>21369</v>
      </c>
      <c r="C8384" s="7" t="s">
        <v>7952</v>
      </c>
      <c r="D8384" s="7" t="s">
        <v>7952</v>
      </c>
      <c r="E8384" s="7" t="s">
        <v>7952</v>
      </c>
      <c r="F8384" s="27"/>
    </row>
    <row r="8385" spans="1:6" x14ac:dyDescent="0.3">
      <c r="A8385" s="7" t="s">
        <v>21370</v>
      </c>
      <c r="B8385" s="7" t="s">
        <v>21371</v>
      </c>
      <c r="C8385" s="7" t="s">
        <v>7952</v>
      </c>
      <c r="D8385" s="7" t="s">
        <v>7952</v>
      </c>
      <c r="E8385" s="7" t="s">
        <v>7952</v>
      </c>
      <c r="F8385" s="27"/>
    </row>
    <row r="8386" spans="1:6" x14ac:dyDescent="0.3">
      <c r="A8386" s="7" t="s">
        <v>21372</v>
      </c>
      <c r="B8386" s="7" t="s">
        <v>21373</v>
      </c>
      <c r="C8386" s="7" t="s">
        <v>7952</v>
      </c>
      <c r="D8386" s="7" t="s">
        <v>7952</v>
      </c>
      <c r="E8386" s="7" t="s">
        <v>7952</v>
      </c>
      <c r="F8386" s="27"/>
    </row>
    <row r="8387" spans="1:6" x14ac:dyDescent="0.3">
      <c r="A8387" s="7" t="s">
        <v>21374</v>
      </c>
      <c r="B8387" s="7" t="s">
        <v>21375</v>
      </c>
      <c r="C8387" s="7" t="s">
        <v>7952</v>
      </c>
      <c r="D8387" s="7" t="s">
        <v>7952</v>
      </c>
      <c r="E8387" s="7" t="s">
        <v>7952</v>
      </c>
      <c r="F8387" s="27"/>
    </row>
    <row r="8388" spans="1:6" x14ac:dyDescent="0.3">
      <c r="A8388" s="7" t="s">
        <v>21376</v>
      </c>
      <c r="B8388" s="7" t="s">
        <v>21377</v>
      </c>
      <c r="C8388" s="7" t="s">
        <v>7952</v>
      </c>
      <c r="D8388" s="7" t="s">
        <v>7952</v>
      </c>
      <c r="E8388" s="7" t="s">
        <v>7952</v>
      </c>
      <c r="F8388" s="27"/>
    </row>
    <row r="8389" spans="1:6" x14ac:dyDescent="0.3">
      <c r="A8389" s="7" t="s">
        <v>21378</v>
      </c>
      <c r="B8389" s="7" t="s">
        <v>21379</v>
      </c>
      <c r="C8389" s="7" t="s">
        <v>7952</v>
      </c>
      <c r="D8389" s="7" t="s">
        <v>7952</v>
      </c>
      <c r="E8389" s="7" t="s">
        <v>7952</v>
      </c>
      <c r="F8389" s="27"/>
    </row>
    <row r="8390" spans="1:6" x14ac:dyDescent="0.3">
      <c r="A8390" s="7" t="s">
        <v>21380</v>
      </c>
      <c r="B8390" s="7" t="s">
        <v>21381</v>
      </c>
      <c r="C8390" s="7" t="s">
        <v>7952</v>
      </c>
      <c r="D8390" s="7" t="s">
        <v>7952</v>
      </c>
      <c r="E8390" s="7" t="s">
        <v>7952</v>
      </c>
      <c r="F8390" s="27"/>
    </row>
    <row r="8391" spans="1:6" x14ac:dyDescent="0.3">
      <c r="A8391" s="7" t="s">
        <v>21382</v>
      </c>
      <c r="B8391" s="7" t="s">
        <v>21383</v>
      </c>
      <c r="C8391" s="7" t="s">
        <v>7952</v>
      </c>
      <c r="D8391" s="7" t="s">
        <v>7952</v>
      </c>
      <c r="E8391" s="7" t="s">
        <v>7952</v>
      </c>
      <c r="F8391" s="27"/>
    </row>
    <row r="8392" spans="1:6" x14ac:dyDescent="0.3">
      <c r="A8392" s="7" t="s">
        <v>21384</v>
      </c>
      <c r="B8392" s="7" t="s">
        <v>21385</v>
      </c>
      <c r="C8392" s="7" t="s">
        <v>7952</v>
      </c>
      <c r="D8392" s="7" t="s">
        <v>7952</v>
      </c>
      <c r="E8392" s="7" t="s">
        <v>7952</v>
      </c>
      <c r="F8392" s="27"/>
    </row>
    <row r="8393" spans="1:6" x14ac:dyDescent="0.3">
      <c r="A8393" s="7" t="s">
        <v>21386</v>
      </c>
      <c r="B8393" s="7" t="s">
        <v>20379</v>
      </c>
      <c r="C8393" s="7" t="s">
        <v>7952</v>
      </c>
      <c r="D8393" s="7" t="s">
        <v>7952</v>
      </c>
      <c r="E8393" s="7" t="s">
        <v>7952</v>
      </c>
      <c r="F8393" s="27"/>
    </row>
    <row r="8394" spans="1:6" x14ac:dyDescent="0.3">
      <c r="A8394" s="7" t="s">
        <v>21387</v>
      </c>
      <c r="B8394" s="7" t="s">
        <v>21388</v>
      </c>
      <c r="C8394" s="7" t="s">
        <v>7952</v>
      </c>
      <c r="D8394" s="7" t="s">
        <v>7952</v>
      </c>
      <c r="E8394" s="7" t="s">
        <v>7952</v>
      </c>
      <c r="F8394" s="27"/>
    </row>
    <row r="8395" spans="1:6" x14ac:dyDescent="0.3">
      <c r="A8395" s="7" t="s">
        <v>21389</v>
      </c>
      <c r="B8395" s="7" t="s">
        <v>21390</v>
      </c>
      <c r="C8395" s="7" t="s">
        <v>7952</v>
      </c>
      <c r="D8395" s="7" t="s">
        <v>7952</v>
      </c>
      <c r="E8395" s="7" t="s">
        <v>7952</v>
      </c>
      <c r="F8395" s="27"/>
    </row>
    <row r="8396" spans="1:6" x14ac:dyDescent="0.3">
      <c r="A8396" s="7" t="s">
        <v>21391</v>
      </c>
      <c r="B8396" s="7" t="s">
        <v>21392</v>
      </c>
      <c r="C8396" s="7" t="s">
        <v>7952</v>
      </c>
      <c r="D8396" s="7" t="s">
        <v>7952</v>
      </c>
      <c r="E8396" s="7" t="s">
        <v>7952</v>
      </c>
      <c r="F8396" s="27"/>
    </row>
    <row r="8397" spans="1:6" x14ac:dyDescent="0.3">
      <c r="A8397" s="7" t="s">
        <v>21393</v>
      </c>
      <c r="B8397" s="7" t="s">
        <v>21329</v>
      </c>
      <c r="C8397" s="7" t="s">
        <v>7952</v>
      </c>
      <c r="D8397" s="7" t="s">
        <v>7952</v>
      </c>
      <c r="E8397" s="7" t="s">
        <v>7952</v>
      </c>
      <c r="F8397" s="27"/>
    </row>
    <row r="8398" spans="1:6" x14ac:dyDescent="0.3">
      <c r="A8398" s="7" t="s">
        <v>21394</v>
      </c>
      <c r="B8398" s="7" t="s">
        <v>21395</v>
      </c>
      <c r="C8398" s="7" t="s">
        <v>7952</v>
      </c>
      <c r="D8398" s="7" t="s">
        <v>7952</v>
      </c>
      <c r="E8398" s="7" t="s">
        <v>7952</v>
      </c>
      <c r="F8398" s="27"/>
    </row>
    <row r="8399" spans="1:6" x14ac:dyDescent="0.3">
      <c r="A8399" s="7" t="s">
        <v>21396</v>
      </c>
      <c r="B8399" s="7" t="s">
        <v>21397</v>
      </c>
      <c r="C8399" s="7" t="s">
        <v>7952</v>
      </c>
      <c r="D8399" s="7" t="s">
        <v>7952</v>
      </c>
      <c r="E8399" s="7" t="s">
        <v>7952</v>
      </c>
      <c r="F8399" s="27"/>
    </row>
    <row r="8400" spans="1:6" x14ac:dyDescent="0.3">
      <c r="A8400" s="7" t="s">
        <v>21398</v>
      </c>
      <c r="B8400" s="7" t="s">
        <v>21399</v>
      </c>
      <c r="C8400" s="7" t="s">
        <v>7952</v>
      </c>
      <c r="D8400" s="7" t="s">
        <v>7952</v>
      </c>
      <c r="E8400" s="7" t="s">
        <v>7952</v>
      </c>
      <c r="F8400" s="27"/>
    </row>
    <row r="8401" spans="1:6" x14ac:dyDescent="0.3">
      <c r="A8401" s="7" t="s">
        <v>21400</v>
      </c>
      <c r="B8401" s="7" t="s">
        <v>21401</v>
      </c>
      <c r="C8401" s="7" t="s">
        <v>7952</v>
      </c>
      <c r="D8401" s="7" t="s">
        <v>7952</v>
      </c>
      <c r="E8401" s="7" t="s">
        <v>7952</v>
      </c>
      <c r="F8401" s="27"/>
    </row>
    <row r="8402" spans="1:6" x14ac:dyDescent="0.3">
      <c r="A8402" s="7" t="s">
        <v>21402</v>
      </c>
      <c r="B8402" s="7" t="s">
        <v>21403</v>
      </c>
      <c r="C8402" s="7" t="s">
        <v>7952</v>
      </c>
      <c r="D8402" s="7" t="s">
        <v>7952</v>
      </c>
      <c r="E8402" s="7" t="s">
        <v>7952</v>
      </c>
      <c r="F8402" s="27"/>
    </row>
    <row r="8403" spans="1:6" x14ac:dyDescent="0.3">
      <c r="A8403" s="7" t="s">
        <v>21404</v>
      </c>
      <c r="B8403" s="7" t="s">
        <v>21405</v>
      </c>
      <c r="C8403" s="7" t="s">
        <v>7952</v>
      </c>
      <c r="D8403" s="7" t="s">
        <v>7952</v>
      </c>
      <c r="E8403" s="7" t="s">
        <v>7952</v>
      </c>
      <c r="F8403" s="27"/>
    </row>
    <row r="8404" spans="1:6" x14ac:dyDescent="0.3">
      <c r="A8404" s="7" t="s">
        <v>21406</v>
      </c>
      <c r="B8404" s="7" t="s">
        <v>21407</v>
      </c>
      <c r="C8404" s="7" t="s">
        <v>7952</v>
      </c>
      <c r="D8404" s="7" t="s">
        <v>7952</v>
      </c>
      <c r="E8404" s="7" t="s">
        <v>7952</v>
      </c>
      <c r="F8404" s="27"/>
    </row>
    <row r="8405" spans="1:6" x14ac:dyDescent="0.3">
      <c r="A8405" s="7" t="s">
        <v>21408</v>
      </c>
      <c r="B8405" s="7" t="s">
        <v>21409</v>
      </c>
      <c r="C8405" s="7" t="s">
        <v>7952</v>
      </c>
      <c r="D8405" s="7" t="s">
        <v>7952</v>
      </c>
      <c r="E8405" s="7" t="s">
        <v>7952</v>
      </c>
      <c r="F8405" s="27"/>
    </row>
    <row r="8406" spans="1:6" x14ac:dyDescent="0.3">
      <c r="A8406" s="7" t="s">
        <v>21410</v>
      </c>
      <c r="B8406" s="7" t="s">
        <v>21411</v>
      </c>
      <c r="C8406" s="7" t="s">
        <v>7952</v>
      </c>
      <c r="D8406" s="7" t="s">
        <v>7952</v>
      </c>
      <c r="E8406" s="7" t="s">
        <v>7952</v>
      </c>
      <c r="F8406" s="27"/>
    </row>
    <row r="8407" spans="1:6" x14ac:dyDescent="0.3">
      <c r="A8407" s="7" t="s">
        <v>21412</v>
      </c>
      <c r="B8407" s="7" t="s">
        <v>21413</v>
      </c>
      <c r="C8407" s="7" t="s">
        <v>7952</v>
      </c>
      <c r="D8407" s="7" t="s">
        <v>7952</v>
      </c>
      <c r="E8407" s="7" t="s">
        <v>7952</v>
      </c>
      <c r="F8407" s="27"/>
    </row>
    <row r="8408" spans="1:6" x14ac:dyDescent="0.3">
      <c r="A8408" s="7" t="s">
        <v>21414</v>
      </c>
      <c r="B8408" s="7" t="s">
        <v>21415</v>
      </c>
      <c r="C8408" s="7" t="s">
        <v>7952</v>
      </c>
      <c r="D8408" s="7" t="s">
        <v>7952</v>
      </c>
      <c r="E8408" s="7" t="s">
        <v>7952</v>
      </c>
      <c r="F8408" s="27"/>
    </row>
    <row r="8409" spans="1:6" x14ac:dyDescent="0.3">
      <c r="A8409" s="7" t="s">
        <v>21416</v>
      </c>
      <c r="B8409" s="7" t="s">
        <v>21417</v>
      </c>
      <c r="C8409" s="7" t="s">
        <v>7952</v>
      </c>
      <c r="D8409" s="7" t="s">
        <v>7952</v>
      </c>
      <c r="E8409" s="7" t="s">
        <v>7952</v>
      </c>
      <c r="F8409" s="27"/>
    </row>
    <row r="8410" spans="1:6" x14ac:dyDescent="0.3">
      <c r="A8410" s="7" t="s">
        <v>21418</v>
      </c>
      <c r="B8410" s="7" t="s">
        <v>21419</v>
      </c>
      <c r="C8410" s="7" t="s">
        <v>7952</v>
      </c>
      <c r="D8410" s="7" t="s">
        <v>7952</v>
      </c>
      <c r="E8410" s="7" t="s">
        <v>7952</v>
      </c>
      <c r="F8410" s="27"/>
    </row>
    <row r="8411" spans="1:6" x14ac:dyDescent="0.3">
      <c r="A8411" s="7" t="s">
        <v>21420</v>
      </c>
      <c r="B8411" s="7" t="s">
        <v>21421</v>
      </c>
      <c r="C8411" s="7" t="s">
        <v>7952</v>
      </c>
      <c r="D8411" s="7" t="s">
        <v>7952</v>
      </c>
      <c r="E8411" s="7" t="s">
        <v>7952</v>
      </c>
      <c r="F8411" s="27"/>
    </row>
    <row r="8412" spans="1:6" x14ac:dyDescent="0.3">
      <c r="A8412" s="7" t="s">
        <v>21422</v>
      </c>
      <c r="B8412" s="7" t="s">
        <v>21423</v>
      </c>
      <c r="C8412" s="7" t="s">
        <v>7952</v>
      </c>
      <c r="D8412" s="7" t="s">
        <v>7952</v>
      </c>
      <c r="E8412" s="7" t="s">
        <v>7952</v>
      </c>
      <c r="F8412" s="27"/>
    </row>
    <row r="8413" spans="1:6" x14ac:dyDescent="0.3">
      <c r="A8413" s="7" t="s">
        <v>21424</v>
      </c>
      <c r="B8413" s="7" t="s">
        <v>21425</v>
      </c>
      <c r="C8413" s="7" t="s">
        <v>7952</v>
      </c>
      <c r="D8413" s="7" t="s">
        <v>7952</v>
      </c>
      <c r="E8413" s="7" t="s">
        <v>7952</v>
      </c>
      <c r="F8413" s="27"/>
    </row>
    <row r="8414" spans="1:6" x14ac:dyDescent="0.3">
      <c r="A8414" s="7" t="s">
        <v>21426</v>
      </c>
      <c r="B8414" s="7" t="s">
        <v>21427</v>
      </c>
      <c r="C8414" s="7" t="s">
        <v>7952</v>
      </c>
      <c r="D8414" s="7" t="s">
        <v>7952</v>
      </c>
      <c r="E8414" s="7" t="s">
        <v>7952</v>
      </c>
      <c r="F8414" s="27"/>
    </row>
    <row r="8415" spans="1:6" x14ac:dyDescent="0.3">
      <c r="A8415" s="7" t="s">
        <v>21428</v>
      </c>
      <c r="B8415" s="7" t="s">
        <v>21429</v>
      </c>
      <c r="C8415" s="7" t="s">
        <v>7952</v>
      </c>
      <c r="D8415" s="7" t="s">
        <v>7952</v>
      </c>
      <c r="E8415" s="7" t="s">
        <v>7952</v>
      </c>
      <c r="F8415" s="27"/>
    </row>
    <row r="8416" spans="1:6" x14ac:dyDescent="0.3">
      <c r="A8416" s="7" t="s">
        <v>21430</v>
      </c>
      <c r="B8416" s="7" t="s">
        <v>21431</v>
      </c>
      <c r="C8416" s="7" t="s">
        <v>7952</v>
      </c>
      <c r="D8416" s="7" t="s">
        <v>7952</v>
      </c>
      <c r="E8416" s="7" t="s">
        <v>7952</v>
      </c>
      <c r="F8416" s="27"/>
    </row>
    <row r="8417" spans="1:6" x14ac:dyDescent="0.3">
      <c r="A8417" s="7" t="s">
        <v>21432</v>
      </c>
      <c r="B8417" s="7" t="s">
        <v>21433</v>
      </c>
      <c r="C8417" s="7" t="s">
        <v>7952</v>
      </c>
      <c r="D8417" s="7" t="s">
        <v>7952</v>
      </c>
      <c r="E8417" s="7" t="s">
        <v>7952</v>
      </c>
      <c r="F8417" s="27"/>
    </row>
    <row r="8418" spans="1:6" x14ac:dyDescent="0.3">
      <c r="A8418" s="7" t="s">
        <v>21434</v>
      </c>
      <c r="B8418" s="7" t="s">
        <v>21435</v>
      </c>
      <c r="C8418" s="7" t="s">
        <v>7952</v>
      </c>
      <c r="D8418" s="7" t="s">
        <v>7952</v>
      </c>
      <c r="E8418" s="7" t="s">
        <v>7952</v>
      </c>
      <c r="F8418" s="27"/>
    </row>
    <row r="8419" spans="1:6" x14ac:dyDescent="0.3">
      <c r="A8419" s="7" t="s">
        <v>21436</v>
      </c>
      <c r="B8419" s="7" t="s">
        <v>21437</v>
      </c>
      <c r="C8419" s="7" t="s">
        <v>7952</v>
      </c>
      <c r="D8419" s="7" t="s">
        <v>7952</v>
      </c>
      <c r="E8419" s="7" t="s">
        <v>7952</v>
      </c>
      <c r="F8419" s="27"/>
    </row>
    <row r="8420" spans="1:6" x14ac:dyDescent="0.3">
      <c r="A8420" s="7" t="s">
        <v>21438</v>
      </c>
      <c r="B8420" s="7" t="s">
        <v>21439</v>
      </c>
      <c r="C8420" s="7" t="s">
        <v>7952</v>
      </c>
      <c r="D8420" s="7" t="s">
        <v>7952</v>
      </c>
      <c r="E8420" s="7" t="s">
        <v>7952</v>
      </c>
      <c r="F8420" s="27"/>
    </row>
    <row r="8421" spans="1:6" x14ac:dyDescent="0.3">
      <c r="A8421" s="7" t="s">
        <v>21440</v>
      </c>
      <c r="B8421" s="7" t="s">
        <v>21441</v>
      </c>
      <c r="C8421" s="7" t="s">
        <v>7952</v>
      </c>
      <c r="D8421" s="7" t="s">
        <v>7952</v>
      </c>
      <c r="E8421" s="7" t="s">
        <v>7952</v>
      </c>
      <c r="F8421" s="27"/>
    </row>
    <row r="8422" spans="1:6" x14ac:dyDescent="0.3">
      <c r="A8422" s="7" t="s">
        <v>21442</v>
      </c>
      <c r="B8422" s="7" t="s">
        <v>5704</v>
      </c>
      <c r="C8422" s="7" t="s">
        <v>7952</v>
      </c>
      <c r="D8422" s="7" t="s">
        <v>7952</v>
      </c>
      <c r="E8422" s="7" t="s">
        <v>7952</v>
      </c>
      <c r="F8422" s="27"/>
    </row>
    <row r="8423" spans="1:6" x14ac:dyDescent="0.3">
      <c r="A8423" s="7" t="s">
        <v>21443</v>
      </c>
      <c r="B8423" s="7" t="s">
        <v>764</v>
      </c>
      <c r="C8423" s="7" t="s">
        <v>7952</v>
      </c>
      <c r="D8423" s="7" t="s">
        <v>7952</v>
      </c>
      <c r="E8423" s="7" t="s">
        <v>7952</v>
      </c>
      <c r="F8423" s="27"/>
    </row>
    <row r="8424" spans="1:6" x14ac:dyDescent="0.3">
      <c r="A8424" s="7" t="s">
        <v>21444</v>
      </c>
      <c r="B8424" s="7" t="s">
        <v>21445</v>
      </c>
      <c r="C8424" s="7" t="s">
        <v>7952</v>
      </c>
      <c r="D8424" s="7" t="s">
        <v>7952</v>
      </c>
      <c r="E8424" s="7" t="s">
        <v>7952</v>
      </c>
      <c r="F8424" s="27"/>
    </row>
    <row r="8425" spans="1:6" x14ac:dyDescent="0.3">
      <c r="A8425" s="7" t="s">
        <v>21446</v>
      </c>
      <c r="B8425" s="7" t="s">
        <v>21447</v>
      </c>
      <c r="C8425" s="7" t="s">
        <v>7952</v>
      </c>
      <c r="D8425" s="7" t="s">
        <v>7952</v>
      </c>
      <c r="E8425" s="7" t="s">
        <v>7952</v>
      </c>
      <c r="F8425" s="27"/>
    </row>
    <row r="8426" spans="1:6" x14ac:dyDescent="0.3">
      <c r="A8426" s="7" t="s">
        <v>21448</v>
      </c>
      <c r="B8426" s="7" t="s">
        <v>21449</v>
      </c>
      <c r="C8426" s="7" t="s">
        <v>7952</v>
      </c>
      <c r="D8426" s="7" t="s">
        <v>7952</v>
      </c>
      <c r="E8426" s="7" t="s">
        <v>7952</v>
      </c>
      <c r="F8426" s="27"/>
    </row>
    <row r="8427" spans="1:6" x14ac:dyDescent="0.3">
      <c r="A8427" s="7" t="s">
        <v>21450</v>
      </c>
      <c r="B8427" s="7" t="s">
        <v>21451</v>
      </c>
      <c r="C8427" s="7" t="s">
        <v>7952</v>
      </c>
      <c r="D8427" s="7" t="s">
        <v>7952</v>
      </c>
      <c r="E8427" s="7" t="s">
        <v>7952</v>
      </c>
      <c r="F8427" s="27"/>
    </row>
    <row r="8428" spans="1:6" x14ac:dyDescent="0.3">
      <c r="A8428" s="7" t="s">
        <v>21452</v>
      </c>
      <c r="B8428" s="7" t="s">
        <v>21453</v>
      </c>
      <c r="C8428" s="7" t="s">
        <v>7952</v>
      </c>
      <c r="D8428" s="7" t="s">
        <v>7952</v>
      </c>
      <c r="E8428" s="7" t="s">
        <v>7952</v>
      </c>
      <c r="F8428" s="27"/>
    </row>
    <row r="8429" spans="1:6" x14ac:dyDescent="0.3">
      <c r="A8429" s="7" t="s">
        <v>21454</v>
      </c>
      <c r="B8429" s="7" t="s">
        <v>21455</v>
      </c>
      <c r="C8429" s="7" t="s">
        <v>7952</v>
      </c>
      <c r="D8429" s="7" t="s">
        <v>7952</v>
      </c>
      <c r="E8429" s="7" t="s">
        <v>7952</v>
      </c>
      <c r="F8429" s="27"/>
    </row>
    <row r="8430" spans="1:6" x14ac:dyDescent="0.3">
      <c r="A8430" s="7" t="s">
        <v>21456</v>
      </c>
      <c r="B8430" s="7" t="s">
        <v>21457</v>
      </c>
      <c r="C8430" s="7" t="s">
        <v>7952</v>
      </c>
      <c r="D8430" s="7" t="s">
        <v>7952</v>
      </c>
      <c r="E8430" s="7" t="s">
        <v>7952</v>
      </c>
      <c r="F8430" s="27"/>
    </row>
    <row r="8431" spans="1:6" x14ac:dyDescent="0.3">
      <c r="A8431" s="7" t="s">
        <v>21458</v>
      </c>
      <c r="B8431" s="7" t="s">
        <v>21459</v>
      </c>
      <c r="C8431" s="7" t="s">
        <v>7952</v>
      </c>
      <c r="D8431" s="7" t="s">
        <v>7952</v>
      </c>
      <c r="E8431" s="7" t="s">
        <v>7952</v>
      </c>
      <c r="F8431" s="27"/>
    </row>
    <row r="8432" spans="1:6" x14ac:dyDescent="0.3">
      <c r="A8432" s="7" t="s">
        <v>21460</v>
      </c>
      <c r="B8432" s="7" t="s">
        <v>21461</v>
      </c>
      <c r="C8432" s="7" t="s">
        <v>7952</v>
      </c>
      <c r="D8432" s="7" t="s">
        <v>7952</v>
      </c>
      <c r="E8432" s="7" t="s">
        <v>7952</v>
      </c>
      <c r="F8432" s="27"/>
    </row>
    <row r="8433" spans="1:6" x14ac:dyDescent="0.3">
      <c r="A8433" s="7" t="s">
        <v>21462</v>
      </c>
      <c r="B8433" s="7" t="s">
        <v>21463</v>
      </c>
      <c r="C8433" s="7" t="s">
        <v>7952</v>
      </c>
      <c r="D8433" s="7" t="s">
        <v>7952</v>
      </c>
      <c r="E8433" s="7" t="s">
        <v>7952</v>
      </c>
      <c r="F8433" s="27"/>
    </row>
    <row r="8434" spans="1:6" x14ac:dyDescent="0.3">
      <c r="A8434" s="7" t="s">
        <v>21464</v>
      </c>
      <c r="B8434" s="7" t="s">
        <v>21465</v>
      </c>
      <c r="C8434" s="7" t="s">
        <v>7952</v>
      </c>
      <c r="D8434" s="7" t="s">
        <v>7952</v>
      </c>
      <c r="E8434" s="7" t="s">
        <v>7952</v>
      </c>
      <c r="F8434" s="27"/>
    </row>
    <row r="8435" spans="1:6" x14ac:dyDescent="0.3">
      <c r="A8435" s="7" t="s">
        <v>21466</v>
      </c>
      <c r="B8435" s="7" t="s">
        <v>21467</v>
      </c>
      <c r="C8435" s="7" t="s">
        <v>7952</v>
      </c>
      <c r="D8435" s="7" t="s">
        <v>7952</v>
      </c>
      <c r="E8435" s="7" t="s">
        <v>7952</v>
      </c>
      <c r="F8435" s="27"/>
    </row>
    <row r="8436" spans="1:6" x14ac:dyDescent="0.3">
      <c r="A8436" s="7" t="s">
        <v>21468</v>
      </c>
      <c r="B8436" s="7" t="s">
        <v>21469</v>
      </c>
      <c r="C8436" s="7" t="s">
        <v>7952</v>
      </c>
      <c r="D8436" s="7" t="s">
        <v>7952</v>
      </c>
      <c r="E8436" s="7" t="s">
        <v>7952</v>
      </c>
      <c r="F8436" s="27"/>
    </row>
    <row r="8437" spans="1:6" x14ac:dyDescent="0.3">
      <c r="A8437" s="7" t="s">
        <v>21470</v>
      </c>
      <c r="B8437" s="7" t="s">
        <v>21471</v>
      </c>
      <c r="C8437" s="7" t="s">
        <v>7952</v>
      </c>
      <c r="D8437" s="7" t="s">
        <v>7952</v>
      </c>
      <c r="E8437" s="7" t="s">
        <v>7952</v>
      </c>
      <c r="F8437" s="27"/>
    </row>
    <row r="8438" spans="1:6" x14ac:dyDescent="0.3">
      <c r="A8438" s="7" t="s">
        <v>21472</v>
      </c>
      <c r="B8438" s="7" t="s">
        <v>21473</v>
      </c>
      <c r="C8438" s="7" t="s">
        <v>7952</v>
      </c>
      <c r="D8438" s="7" t="s">
        <v>7952</v>
      </c>
      <c r="E8438" s="7" t="s">
        <v>7952</v>
      </c>
      <c r="F8438" s="27"/>
    </row>
    <row r="8439" spans="1:6" x14ac:dyDescent="0.3">
      <c r="A8439" s="7" t="s">
        <v>21474</v>
      </c>
      <c r="B8439" s="7" t="s">
        <v>21475</v>
      </c>
      <c r="C8439" s="7" t="s">
        <v>7952</v>
      </c>
      <c r="D8439" s="7" t="s">
        <v>7952</v>
      </c>
      <c r="E8439" s="7" t="s">
        <v>7952</v>
      </c>
      <c r="F8439" s="27"/>
    </row>
    <row r="8440" spans="1:6" x14ac:dyDescent="0.3">
      <c r="A8440" s="7" t="s">
        <v>21476</v>
      </c>
      <c r="B8440" s="7" t="s">
        <v>21477</v>
      </c>
      <c r="C8440" s="7" t="s">
        <v>7952</v>
      </c>
      <c r="D8440" s="7" t="s">
        <v>7952</v>
      </c>
      <c r="E8440" s="7" t="s">
        <v>7952</v>
      </c>
      <c r="F8440" s="27"/>
    </row>
    <row r="8441" spans="1:6" x14ac:dyDescent="0.3">
      <c r="A8441" s="7" t="s">
        <v>21478</v>
      </c>
      <c r="B8441" s="7" t="s">
        <v>21479</v>
      </c>
      <c r="C8441" s="7" t="s">
        <v>7952</v>
      </c>
      <c r="D8441" s="7" t="s">
        <v>7952</v>
      </c>
      <c r="E8441" s="7" t="s">
        <v>7952</v>
      </c>
      <c r="F8441" s="27"/>
    </row>
    <row r="8442" spans="1:6" x14ac:dyDescent="0.3">
      <c r="A8442" s="7" t="s">
        <v>21480</v>
      </c>
      <c r="B8442" s="7" t="s">
        <v>21481</v>
      </c>
      <c r="C8442" s="7" t="s">
        <v>7952</v>
      </c>
      <c r="D8442" s="7" t="s">
        <v>7952</v>
      </c>
      <c r="E8442" s="7" t="s">
        <v>7952</v>
      </c>
      <c r="F8442" s="27"/>
    </row>
    <row r="8443" spans="1:6" x14ac:dyDescent="0.3">
      <c r="A8443" s="7" t="s">
        <v>21482</v>
      </c>
      <c r="B8443" s="7" t="s">
        <v>21407</v>
      </c>
      <c r="C8443" s="7" t="s">
        <v>7952</v>
      </c>
      <c r="D8443" s="7" t="s">
        <v>7952</v>
      </c>
      <c r="E8443" s="7" t="s">
        <v>7952</v>
      </c>
      <c r="F8443" s="27"/>
    </row>
    <row r="8444" spans="1:6" x14ac:dyDescent="0.3">
      <c r="A8444" s="7" t="s">
        <v>21483</v>
      </c>
      <c r="B8444" s="7" t="s">
        <v>21484</v>
      </c>
      <c r="C8444" s="7" t="s">
        <v>7952</v>
      </c>
      <c r="D8444" s="7" t="s">
        <v>7952</v>
      </c>
      <c r="E8444" s="7" t="s">
        <v>7952</v>
      </c>
      <c r="F8444" s="27"/>
    </row>
    <row r="8445" spans="1:6" x14ac:dyDescent="0.3">
      <c r="A8445" s="7" t="s">
        <v>21485</v>
      </c>
      <c r="B8445" s="7" t="s">
        <v>21486</v>
      </c>
      <c r="C8445" s="7" t="s">
        <v>7952</v>
      </c>
      <c r="D8445" s="7" t="s">
        <v>7952</v>
      </c>
      <c r="E8445" s="7" t="s">
        <v>7952</v>
      </c>
      <c r="F8445" s="27"/>
    </row>
    <row r="8446" spans="1:6" x14ac:dyDescent="0.3">
      <c r="A8446" s="7" t="s">
        <v>21487</v>
      </c>
      <c r="B8446" s="7" t="s">
        <v>21488</v>
      </c>
      <c r="C8446" s="7" t="s">
        <v>7952</v>
      </c>
      <c r="D8446" s="7" t="s">
        <v>7952</v>
      </c>
      <c r="E8446" s="7" t="s">
        <v>7952</v>
      </c>
      <c r="F8446" s="27"/>
    </row>
    <row r="8447" spans="1:6" x14ac:dyDescent="0.3">
      <c r="A8447" s="7" t="s">
        <v>21489</v>
      </c>
      <c r="B8447" s="7" t="s">
        <v>21490</v>
      </c>
      <c r="C8447" s="7" t="s">
        <v>7952</v>
      </c>
      <c r="D8447" s="7" t="s">
        <v>7952</v>
      </c>
      <c r="E8447" s="7" t="s">
        <v>7952</v>
      </c>
      <c r="F8447" s="27"/>
    </row>
    <row r="8448" spans="1:6" x14ac:dyDescent="0.3">
      <c r="A8448" s="7" t="s">
        <v>21491</v>
      </c>
      <c r="B8448" s="7" t="s">
        <v>21492</v>
      </c>
      <c r="C8448" s="7" t="s">
        <v>7952</v>
      </c>
      <c r="D8448" s="7" t="s">
        <v>7952</v>
      </c>
      <c r="E8448" s="7" t="s">
        <v>7952</v>
      </c>
      <c r="F8448" s="27"/>
    </row>
    <row r="8449" spans="1:6" x14ac:dyDescent="0.3">
      <c r="A8449" s="7" t="s">
        <v>21493</v>
      </c>
      <c r="B8449" s="7" t="s">
        <v>21494</v>
      </c>
      <c r="C8449" s="7" t="s">
        <v>7952</v>
      </c>
      <c r="D8449" s="7" t="s">
        <v>7952</v>
      </c>
      <c r="E8449" s="7" t="s">
        <v>7952</v>
      </c>
      <c r="F8449" s="27"/>
    </row>
    <row r="8450" spans="1:6" x14ac:dyDescent="0.3">
      <c r="A8450" s="7" t="s">
        <v>21495</v>
      </c>
      <c r="B8450" s="7" t="s">
        <v>21496</v>
      </c>
      <c r="C8450" s="7" t="s">
        <v>7952</v>
      </c>
      <c r="D8450" s="7" t="s">
        <v>7952</v>
      </c>
      <c r="E8450" s="7" t="s">
        <v>7952</v>
      </c>
      <c r="F8450" s="27"/>
    </row>
    <row r="8451" spans="1:6" x14ac:dyDescent="0.3">
      <c r="A8451" s="7" t="s">
        <v>21497</v>
      </c>
      <c r="B8451" s="7" t="s">
        <v>21498</v>
      </c>
      <c r="C8451" s="7" t="s">
        <v>7952</v>
      </c>
      <c r="D8451" s="7" t="s">
        <v>7952</v>
      </c>
      <c r="E8451" s="7" t="s">
        <v>7952</v>
      </c>
      <c r="F8451" s="27"/>
    </row>
    <row r="8452" spans="1:6" x14ac:dyDescent="0.3">
      <c r="A8452" s="7" t="s">
        <v>21499</v>
      </c>
      <c r="B8452" s="7" t="s">
        <v>21500</v>
      </c>
      <c r="C8452" s="7" t="s">
        <v>7952</v>
      </c>
      <c r="D8452" s="7" t="s">
        <v>7952</v>
      </c>
      <c r="E8452" s="7" t="s">
        <v>7952</v>
      </c>
      <c r="F8452" s="27"/>
    </row>
    <row r="8453" spans="1:6" x14ac:dyDescent="0.3">
      <c r="A8453" s="7" t="s">
        <v>21501</v>
      </c>
      <c r="B8453" s="7" t="s">
        <v>21502</v>
      </c>
      <c r="C8453" s="7" t="s">
        <v>7952</v>
      </c>
      <c r="D8453" s="7" t="s">
        <v>7952</v>
      </c>
      <c r="E8453" s="7" t="s">
        <v>7952</v>
      </c>
      <c r="F8453" s="27"/>
    </row>
    <row r="8454" spans="1:6" x14ac:dyDescent="0.3">
      <c r="A8454" s="7" t="s">
        <v>21503</v>
      </c>
      <c r="B8454" s="7" t="s">
        <v>21504</v>
      </c>
      <c r="C8454" s="7" t="s">
        <v>7952</v>
      </c>
      <c r="D8454" s="7" t="s">
        <v>7952</v>
      </c>
      <c r="E8454" s="7" t="s">
        <v>7952</v>
      </c>
      <c r="F8454" s="27"/>
    </row>
    <row r="8455" spans="1:6" x14ac:dyDescent="0.3">
      <c r="A8455" s="7" t="s">
        <v>21505</v>
      </c>
      <c r="B8455" s="7" t="s">
        <v>21506</v>
      </c>
      <c r="C8455" s="7" t="s">
        <v>7952</v>
      </c>
      <c r="D8455" s="7" t="s">
        <v>7952</v>
      </c>
      <c r="E8455" s="7" t="s">
        <v>7952</v>
      </c>
      <c r="F8455" s="27"/>
    </row>
    <row r="8456" spans="1:6" x14ac:dyDescent="0.3">
      <c r="A8456" s="7" t="s">
        <v>21507</v>
      </c>
      <c r="B8456" s="7" t="s">
        <v>21508</v>
      </c>
      <c r="C8456" s="7" t="s">
        <v>7952</v>
      </c>
      <c r="D8456" s="7" t="s">
        <v>7952</v>
      </c>
      <c r="E8456" s="7" t="s">
        <v>7952</v>
      </c>
      <c r="F8456" s="27"/>
    </row>
    <row r="8457" spans="1:6" x14ac:dyDescent="0.3">
      <c r="A8457" s="7" t="s">
        <v>21509</v>
      </c>
      <c r="B8457" s="7" t="s">
        <v>21510</v>
      </c>
      <c r="C8457" s="7" t="s">
        <v>7952</v>
      </c>
      <c r="D8457" s="7" t="s">
        <v>7952</v>
      </c>
      <c r="E8457" s="7" t="s">
        <v>7952</v>
      </c>
      <c r="F8457" s="27"/>
    </row>
    <row r="8458" spans="1:6" x14ac:dyDescent="0.3">
      <c r="A8458" s="7" t="s">
        <v>21511</v>
      </c>
      <c r="B8458" s="7" t="s">
        <v>21512</v>
      </c>
      <c r="C8458" s="7" t="s">
        <v>7952</v>
      </c>
      <c r="D8458" s="7" t="s">
        <v>7952</v>
      </c>
      <c r="E8458" s="7" t="s">
        <v>7952</v>
      </c>
      <c r="F8458" s="27"/>
    </row>
    <row r="8459" spans="1:6" x14ac:dyDescent="0.3">
      <c r="A8459" s="7" t="s">
        <v>21513</v>
      </c>
      <c r="B8459" s="7" t="s">
        <v>21514</v>
      </c>
      <c r="C8459" s="7" t="s">
        <v>7952</v>
      </c>
      <c r="D8459" s="7" t="s">
        <v>7952</v>
      </c>
      <c r="E8459" s="7" t="s">
        <v>7952</v>
      </c>
      <c r="F8459" s="27"/>
    </row>
    <row r="8460" spans="1:6" x14ac:dyDescent="0.3">
      <c r="A8460" s="7" t="s">
        <v>21515</v>
      </c>
      <c r="B8460" s="7" t="s">
        <v>21516</v>
      </c>
      <c r="C8460" s="7" t="s">
        <v>7952</v>
      </c>
      <c r="D8460" s="7" t="s">
        <v>7952</v>
      </c>
      <c r="E8460" s="7" t="s">
        <v>7952</v>
      </c>
      <c r="F8460" s="27"/>
    </row>
    <row r="8461" spans="1:6" x14ac:dyDescent="0.3">
      <c r="A8461" s="7" t="s">
        <v>21517</v>
      </c>
      <c r="B8461" s="7" t="s">
        <v>21518</v>
      </c>
      <c r="C8461" s="7" t="s">
        <v>7952</v>
      </c>
      <c r="D8461" s="7" t="s">
        <v>7952</v>
      </c>
      <c r="E8461" s="7" t="s">
        <v>7952</v>
      </c>
      <c r="F8461" s="27"/>
    </row>
    <row r="8462" spans="1:6" x14ac:dyDescent="0.3">
      <c r="A8462" s="7" t="s">
        <v>21519</v>
      </c>
      <c r="B8462" s="7" t="s">
        <v>15556</v>
      </c>
      <c r="C8462" s="7" t="s">
        <v>7952</v>
      </c>
      <c r="D8462" s="7" t="s">
        <v>7952</v>
      </c>
      <c r="E8462" s="7" t="s">
        <v>7952</v>
      </c>
      <c r="F8462" s="27"/>
    </row>
    <row r="8463" spans="1:6" x14ac:dyDescent="0.3">
      <c r="A8463" s="7" t="s">
        <v>21520</v>
      </c>
      <c r="B8463" s="7" t="s">
        <v>21405</v>
      </c>
      <c r="C8463" s="7" t="s">
        <v>7952</v>
      </c>
      <c r="D8463" s="7" t="s">
        <v>7952</v>
      </c>
      <c r="E8463" s="7" t="s">
        <v>7952</v>
      </c>
      <c r="F8463" s="27"/>
    </row>
    <row r="8464" spans="1:6" x14ac:dyDescent="0.3">
      <c r="A8464" s="7" t="s">
        <v>21521</v>
      </c>
      <c r="B8464" s="7" t="s">
        <v>21522</v>
      </c>
      <c r="C8464" s="7" t="s">
        <v>7952</v>
      </c>
      <c r="D8464" s="7" t="s">
        <v>7952</v>
      </c>
      <c r="E8464" s="7" t="s">
        <v>7952</v>
      </c>
      <c r="F8464" s="27"/>
    </row>
    <row r="8465" spans="1:6" x14ac:dyDescent="0.3">
      <c r="A8465" s="7" t="s">
        <v>21523</v>
      </c>
      <c r="B8465" s="7" t="s">
        <v>21524</v>
      </c>
      <c r="C8465" s="7" t="s">
        <v>7952</v>
      </c>
      <c r="D8465" s="7" t="s">
        <v>7952</v>
      </c>
      <c r="E8465" s="7" t="s">
        <v>7952</v>
      </c>
      <c r="F8465" s="27"/>
    </row>
    <row r="8466" spans="1:6" x14ac:dyDescent="0.3">
      <c r="A8466" s="7" t="s">
        <v>21525</v>
      </c>
      <c r="B8466" s="7" t="s">
        <v>21526</v>
      </c>
      <c r="C8466" s="7" t="s">
        <v>7952</v>
      </c>
      <c r="D8466" s="7" t="s">
        <v>7952</v>
      </c>
      <c r="E8466" s="7" t="s">
        <v>7952</v>
      </c>
      <c r="F8466" s="27"/>
    </row>
    <row r="8467" spans="1:6" x14ac:dyDescent="0.3">
      <c r="A8467" s="7" t="s">
        <v>21527</v>
      </c>
      <c r="B8467" s="7" t="s">
        <v>21528</v>
      </c>
      <c r="C8467" s="7" t="s">
        <v>7952</v>
      </c>
      <c r="D8467" s="7" t="s">
        <v>7952</v>
      </c>
      <c r="E8467" s="7" t="s">
        <v>7952</v>
      </c>
      <c r="F8467" s="27"/>
    </row>
    <row r="8468" spans="1:6" x14ac:dyDescent="0.3">
      <c r="A8468" s="7" t="s">
        <v>21529</v>
      </c>
      <c r="B8468" s="7" t="s">
        <v>21530</v>
      </c>
      <c r="C8468" s="7" t="s">
        <v>7952</v>
      </c>
      <c r="D8468" s="7" t="s">
        <v>7952</v>
      </c>
      <c r="E8468" s="7" t="s">
        <v>7952</v>
      </c>
      <c r="F8468" s="27"/>
    </row>
    <row r="8469" spans="1:6" x14ac:dyDescent="0.3">
      <c r="A8469" s="7" t="s">
        <v>21531</v>
      </c>
      <c r="B8469" s="7" t="s">
        <v>21532</v>
      </c>
      <c r="C8469" s="7" t="s">
        <v>7952</v>
      </c>
      <c r="D8469" s="7" t="s">
        <v>7952</v>
      </c>
      <c r="E8469" s="7" t="s">
        <v>7952</v>
      </c>
      <c r="F8469" s="27"/>
    </row>
    <row r="8470" spans="1:6" x14ac:dyDescent="0.3">
      <c r="A8470" s="7" t="s">
        <v>21533</v>
      </c>
      <c r="B8470" s="7" t="s">
        <v>21534</v>
      </c>
      <c r="C8470" s="7" t="s">
        <v>7952</v>
      </c>
      <c r="D8470" s="7" t="s">
        <v>7952</v>
      </c>
      <c r="E8470" s="7" t="s">
        <v>7952</v>
      </c>
      <c r="F8470" s="27"/>
    </row>
    <row r="8471" spans="1:6" x14ac:dyDescent="0.3">
      <c r="A8471" s="7" t="s">
        <v>21535</v>
      </c>
      <c r="B8471" s="7" t="s">
        <v>21536</v>
      </c>
      <c r="C8471" s="7" t="s">
        <v>7952</v>
      </c>
      <c r="D8471" s="7" t="s">
        <v>7952</v>
      </c>
      <c r="E8471" s="7" t="s">
        <v>7952</v>
      </c>
      <c r="F8471" s="27"/>
    </row>
    <row r="8472" spans="1:6" x14ac:dyDescent="0.3">
      <c r="A8472" s="20" t="s">
        <v>21537</v>
      </c>
      <c r="B8472" s="20" t="s">
        <v>21538</v>
      </c>
      <c r="C8472" s="20" t="s">
        <v>7952</v>
      </c>
      <c r="D8472" s="20" t="s">
        <v>7952</v>
      </c>
      <c r="E8472" s="20" t="s">
        <v>7952</v>
      </c>
      <c r="F8472" s="27"/>
    </row>
    <row r="8473" spans="1:6" x14ac:dyDescent="0.3">
      <c r="A8473" s="7" t="s">
        <v>21539</v>
      </c>
      <c r="B8473" s="7" t="s">
        <v>21540</v>
      </c>
      <c r="C8473" s="7" t="s">
        <v>7952</v>
      </c>
      <c r="D8473" s="7" t="s">
        <v>7952</v>
      </c>
      <c r="E8473" s="7" t="s">
        <v>7952</v>
      </c>
      <c r="F8473" s="27"/>
    </row>
    <row r="8474" spans="1:6" x14ac:dyDescent="0.3">
      <c r="A8474" s="7" t="s">
        <v>21541</v>
      </c>
      <c r="B8474" s="7" t="s">
        <v>21542</v>
      </c>
      <c r="C8474" s="7" t="s">
        <v>7952</v>
      </c>
      <c r="D8474" s="7" t="s">
        <v>7952</v>
      </c>
      <c r="E8474" s="7" t="s">
        <v>7952</v>
      </c>
      <c r="F8474" s="27"/>
    </row>
    <row r="8475" spans="1:6" x14ac:dyDescent="0.3">
      <c r="A8475" s="7" t="s">
        <v>21543</v>
      </c>
      <c r="B8475" s="7" t="s">
        <v>21544</v>
      </c>
      <c r="C8475" s="7" t="s">
        <v>7952</v>
      </c>
      <c r="D8475" s="7" t="s">
        <v>7952</v>
      </c>
      <c r="E8475" s="7" t="s">
        <v>7952</v>
      </c>
      <c r="F8475" s="27"/>
    </row>
    <row r="8476" spans="1:6" x14ac:dyDescent="0.3">
      <c r="A8476" s="7" t="s">
        <v>21545</v>
      </c>
      <c r="B8476" s="7" t="s">
        <v>21546</v>
      </c>
      <c r="C8476" s="7" t="s">
        <v>7952</v>
      </c>
      <c r="D8476" s="7" t="s">
        <v>7952</v>
      </c>
      <c r="E8476" s="7" t="s">
        <v>7952</v>
      </c>
      <c r="F8476" s="27"/>
    </row>
    <row r="8477" spans="1:6" x14ac:dyDescent="0.3">
      <c r="A8477" s="7" t="s">
        <v>21547</v>
      </c>
      <c r="B8477" s="7" t="s">
        <v>21548</v>
      </c>
      <c r="C8477" s="7" t="s">
        <v>7952</v>
      </c>
      <c r="D8477" s="7" t="s">
        <v>7952</v>
      </c>
      <c r="E8477" s="7" t="s">
        <v>7952</v>
      </c>
      <c r="F8477" s="27"/>
    </row>
    <row r="8478" spans="1:6" x14ac:dyDescent="0.3">
      <c r="A8478" s="7" t="s">
        <v>21549</v>
      </c>
      <c r="B8478" s="7" t="s">
        <v>21550</v>
      </c>
      <c r="C8478" s="7" t="s">
        <v>7952</v>
      </c>
      <c r="D8478" s="7" t="s">
        <v>7952</v>
      </c>
      <c r="E8478" s="7" t="s">
        <v>7952</v>
      </c>
      <c r="F8478" s="27"/>
    </row>
    <row r="8479" spans="1:6" x14ac:dyDescent="0.3">
      <c r="A8479" s="7" t="s">
        <v>21551</v>
      </c>
      <c r="B8479" s="7" t="s">
        <v>21552</v>
      </c>
      <c r="C8479" s="7" t="s">
        <v>7952</v>
      </c>
      <c r="D8479" s="7" t="s">
        <v>7952</v>
      </c>
      <c r="E8479" s="7" t="s">
        <v>7952</v>
      </c>
      <c r="F8479" s="27"/>
    </row>
    <row r="8480" spans="1:6" x14ac:dyDescent="0.3">
      <c r="A8480" s="7" t="s">
        <v>21553</v>
      </c>
      <c r="B8480" s="7" t="s">
        <v>21554</v>
      </c>
      <c r="C8480" s="7" t="s">
        <v>7952</v>
      </c>
      <c r="D8480" s="7" t="s">
        <v>7952</v>
      </c>
      <c r="E8480" s="7" t="s">
        <v>7952</v>
      </c>
      <c r="F8480" s="27"/>
    </row>
    <row r="8481" spans="1:6" x14ac:dyDescent="0.3">
      <c r="A8481" s="7" t="s">
        <v>21555</v>
      </c>
      <c r="B8481" s="7" t="s">
        <v>21556</v>
      </c>
      <c r="C8481" s="7" t="s">
        <v>7952</v>
      </c>
      <c r="D8481" s="7" t="s">
        <v>7952</v>
      </c>
      <c r="E8481" s="7" t="s">
        <v>7952</v>
      </c>
      <c r="F8481" s="27"/>
    </row>
    <row r="8482" spans="1:6" x14ac:dyDescent="0.3">
      <c r="A8482" s="7" t="s">
        <v>21557</v>
      </c>
      <c r="B8482" s="7" t="s">
        <v>21558</v>
      </c>
      <c r="C8482" s="7" t="s">
        <v>7952</v>
      </c>
      <c r="D8482" s="7" t="s">
        <v>7952</v>
      </c>
      <c r="E8482" s="7" t="s">
        <v>7952</v>
      </c>
      <c r="F8482" s="27"/>
    </row>
    <row r="8483" spans="1:6" x14ac:dyDescent="0.3">
      <c r="A8483" s="7" t="s">
        <v>21559</v>
      </c>
      <c r="B8483" s="7" t="s">
        <v>21560</v>
      </c>
      <c r="C8483" s="7" t="s">
        <v>7952</v>
      </c>
      <c r="D8483" s="7" t="s">
        <v>7952</v>
      </c>
      <c r="E8483" s="7" t="s">
        <v>7952</v>
      </c>
      <c r="F8483" s="27"/>
    </row>
    <row r="8484" spans="1:6" x14ac:dyDescent="0.3">
      <c r="A8484" s="7" t="s">
        <v>21561</v>
      </c>
      <c r="B8484" s="7" t="s">
        <v>21562</v>
      </c>
      <c r="C8484" s="7" t="s">
        <v>7952</v>
      </c>
      <c r="D8484" s="7" t="s">
        <v>7952</v>
      </c>
      <c r="E8484" s="7" t="s">
        <v>7952</v>
      </c>
      <c r="F8484" s="27"/>
    </row>
    <row r="8485" spans="1:6" x14ac:dyDescent="0.3">
      <c r="A8485" s="7" t="s">
        <v>21563</v>
      </c>
      <c r="B8485" s="7" t="s">
        <v>21564</v>
      </c>
      <c r="C8485" s="7" t="s">
        <v>7952</v>
      </c>
      <c r="D8485" s="7" t="s">
        <v>7952</v>
      </c>
      <c r="E8485" s="7" t="s">
        <v>7952</v>
      </c>
      <c r="F8485" s="27"/>
    </row>
    <row r="8486" spans="1:6" x14ac:dyDescent="0.3">
      <c r="A8486" s="7" t="s">
        <v>21565</v>
      </c>
      <c r="B8486" s="7" t="s">
        <v>21566</v>
      </c>
      <c r="C8486" s="7" t="s">
        <v>7952</v>
      </c>
      <c r="D8486" s="7" t="s">
        <v>7952</v>
      </c>
      <c r="E8486" s="7" t="s">
        <v>7952</v>
      </c>
      <c r="F8486" s="27"/>
    </row>
    <row r="8487" spans="1:6" x14ac:dyDescent="0.3">
      <c r="A8487" s="7" t="s">
        <v>21567</v>
      </c>
      <c r="B8487" s="7" t="s">
        <v>21568</v>
      </c>
      <c r="C8487" s="7" t="s">
        <v>7952</v>
      </c>
      <c r="D8487" s="7" t="s">
        <v>7952</v>
      </c>
      <c r="E8487" s="7" t="s">
        <v>7952</v>
      </c>
      <c r="F8487" s="27"/>
    </row>
    <row r="8488" spans="1:6" x14ac:dyDescent="0.3">
      <c r="A8488" s="7" t="s">
        <v>21569</v>
      </c>
      <c r="B8488" s="7" t="s">
        <v>21570</v>
      </c>
      <c r="C8488" s="7" t="s">
        <v>7952</v>
      </c>
      <c r="D8488" s="7" t="s">
        <v>7952</v>
      </c>
      <c r="E8488" s="7" t="s">
        <v>7952</v>
      </c>
      <c r="F8488" s="27"/>
    </row>
    <row r="8489" spans="1:6" x14ac:dyDescent="0.3">
      <c r="A8489" s="7" t="s">
        <v>21571</v>
      </c>
      <c r="B8489" s="7" t="s">
        <v>21572</v>
      </c>
      <c r="C8489" s="7" t="s">
        <v>7952</v>
      </c>
      <c r="D8489" s="7" t="s">
        <v>7952</v>
      </c>
      <c r="E8489" s="7" t="s">
        <v>7952</v>
      </c>
      <c r="F8489" s="27"/>
    </row>
    <row r="8490" spans="1:6" x14ac:dyDescent="0.3">
      <c r="A8490" s="7" t="s">
        <v>21573</v>
      </c>
      <c r="B8490" s="7" t="s">
        <v>21574</v>
      </c>
      <c r="C8490" s="7" t="s">
        <v>7952</v>
      </c>
      <c r="D8490" s="7" t="s">
        <v>7952</v>
      </c>
      <c r="E8490" s="7" t="s">
        <v>7952</v>
      </c>
      <c r="F8490" s="27"/>
    </row>
    <row r="8491" spans="1:6" x14ac:dyDescent="0.3">
      <c r="A8491" s="7" t="s">
        <v>21575</v>
      </c>
      <c r="B8491" s="7" t="s">
        <v>21576</v>
      </c>
      <c r="C8491" s="7" t="s">
        <v>7952</v>
      </c>
      <c r="D8491" s="7" t="s">
        <v>7952</v>
      </c>
      <c r="E8491" s="7" t="s">
        <v>7952</v>
      </c>
      <c r="F8491" s="27"/>
    </row>
    <row r="8492" spans="1:6" x14ac:dyDescent="0.3">
      <c r="A8492" s="7" t="s">
        <v>21577</v>
      </c>
      <c r="B8492" s="7" t="s">
        <v>21578</v>
      </c>
      <c r="C8492" s="7" t="s">
        <v>7952</v>
      </c>
      <c r="D8492" s="7" t="s">
        <v>7952</v>
      </c>
      <c r="E8492" s="7" t="s">
        <v>7952</v>
      </c>
      <c r="F8492" s="27"/>
    </row>
    <row r="8493" spans="1:6" x14ac:dyDescent="0.3">
      <c r="A8493" s="7" t="s">
        <v>21579</v>
      </c>
      <c r="B8493" s="7" t="s">
        <v>21580</v>
      </c>
      <c r="C8493" s="7" t="s">
        <v>7952</v>
      </c>
      <c r="D8493" s="7" t="s">
        <v>7952</v>
      </c>
      <c r="E8493" s="7" t="s">
        <v>7952</v>
      </c>
      <c r="F8493" s="27"/>
    </row>
    <row r="8494" spans="1:6" x14ac:dyDescent="0.3">
      <c r="A8494" s="7" t="s">
        <v>21581</v>
      </c>
      <c r="B8494" s="7" t="s">
        <v>21582</v>
      </c>
      <c r="C8494" s="7" t="s">
        <v>7952</v>
      </c>
      <c r="D8494" s="7" t="s">
        <v>7952</v>
      </c>
      <c r="E8494" s="7" t="s">
        <v>7952</v>
      </c>
      <c r="F8494" s="27"/>
    </row>
    <row r="8495" spans="1:6" x14ac:dyDescent="0.3">
      <c r="A8495" s="7" t="s">
        <v>21583</v>
      </c>
      <c r="B8495" s="7" t="s">
        <v>21584</v>
      </c>
      <c r="C8495" s="7" t="s">
        <v>7952</v>
      </c>
      <c r="D8495" s="7" t="s">
        <v>7952</v>
      </c>
      <c r="E8495" s="7" t="s">
        <v>7952</v>
      </c>
      <c r="F8495" s="27"/>
    </row>
    <row r="8496" spans="1:6" x14ac:dyDescent="0.3">
      <c r="A8496" s="7" t="s">
        <v>21585</v>
      </c>
      <c r="B8496" s="7" t="s">
        <v>21586</v>
      </c>
      <c r="C8496" s="7" t="s">
        <v>7952</v>
      </c>
      <c r="D8496" s="7" t="s">
        <v>7952</v>
      </c>
      <c r="E8496" s="7" t="s">
        <v>7952</v>
      </c>
      <c r="F8496" s="27"/>
    </row>
    <row r="8497" spans="1:6" x14ac:dyDescent="0.3">
      <c r="A8497" s="7" t="s">
        <v>21587</v>
      </c>
      <c r="B8497" s="7" t="s">
        <v>21588</v>
      </c>
      <c r="C8497" s="7" t="s">
        <v>7952</v>
      </c>
      <c r="D8497" s="7" t="s">
        <v>7952</v>
      </c>
      <c r="E8497" s="7" t="s">
        <v>7952</v>
      </c>
      <c r="F8497" s="27"/>
    </row>
    <row r="8498" spans="1:6" x14ac:dyDescent="0.3">
      <c r="A8498" s="7" t="s">
        <v>21589</v>
      </c>
      <c r="B8498" s="7" t="s">
        <v>21590</v>
      </c>
      <c r="C8498" s="7" t="s">
        <v>7952</v>
      </c>
      <c r="D8498" s="7" t="s">
        <v>7952</v>
      </c>
      <c r="E8498" s="7" t="s">
        <v>7952</v>
      </c>
      <c r="F8498" s="27"/>
    </row>
    <row r="8499" spans="1:6" x14ac:dyDescent="0.3">
      <c r="A8499" s="7" t="s">
        <v>21591</v>
      </c>
      <c r="B8499" s="7" t="s">
        <v>21592</v>
      </c>
      <c r="C8499" s="7" t="s">
        <v>7952</v>
      </c>
      <c r="D8499" s="7" t="s">
        <v>7952</v>
      </c>
      <c r="E8499" s="7" t="s">
        <v>7952</v>
      </c>
      <c r="F8499" s="27"/>
    </row>
    <row r="8500" spans="1:6" x14ac:dyDescent="0.3">
      <c r="A8500" s="7" t="s">
        <v>21593</v>
      </c>
      <c r="B8500" s="7" t="s">
        <v>21594</v>
      </c>
      <c r="C8500" s="7" t="s">
        <v>7952</v>
      </c>
      <c r="D8500" s="7" t="s">
        <v>7952</v>
      </c>
      <c r="E8500" s="7" t="s">
        <v>7952</v>
      </c>
      <c r="F8500" s="27"/>
    </row>
    <row r="8501" spans="1:6" x14ac:dyDescent="0.3">
      <c r="A8501" s="7" t="s">
        <v>21595</v>
      </c>
      <c r="B8501" s="7" t="s">
        <v>21596</v>
      </c>
      <c r="C8501" s="7" t="s">
        <v>7952</v>
      </c>
      <c r="D8501" s="7" t="s">
        <v>7952</v>
      </c>
      <c r="E8501" s="7" t="s">
        <v>7952</v>
      </c>
      <c r="F8501" s="27"/>
    </row>
    <row r="8502" spans="1:6" x14ac:dyDescent="0.3">
      <c r="A8502" s="7" t="s">
        <v>21597</v>
      </c>
      <c r="B8502" s="7" t="s">
        <v>21598</v>
      </c>
      <c r="C8502" s="7" t="s">
        <v>7952</v>
      </c>
      <c r="D8502" s="7" t="s">
        <v>7952</v>
      </c>
      <c r="E8502" s="7" t="s">
        <v>7952</v>
      </c>
      <c r="F8502" s="27"/>
    </row>
    <row r="8503" spans="1:6" x14ac:dyDescent="0.3">
      <c r="A8503" s="7" t="s">
        <v>21599</v>
      </c>
      <c r="B8503" s="7" t="s">
        <v>21600</v>
      </c>
      <c r="C8503" s="7" t="s">
        <v>7952</v>
      </c>
      <c r="D8503" s="7" t="s">
        <v>7952</v>
      </c>
      <c r="E8503" s="7" t="s">
        <v>7952</v>
      </c>
      <c r="F8503" s="27"/>
    </row>
    <row r="8504" spans="1:6" x14ac:dyDescent="0.3">
      <c r="A8504" s="7" t="s">
        <v>21601</v>
      </c>
      <c r="B8504" s="7" t="s">
        <v>21602</v>
      </c>
      <c r="C8504" s="7" t="s">
        <v>7952</v>
      </c>
      <c r="D8504" s="7" t="s">
        <v>7952</v>
      </c>
      <c r="E8504" s="7" t="s">
        <v>7952</v>
      </c>
      <c r="F8504" s="27"/>
    </row>
    <row r="8505" spans="1:6" x14ac:dyDescent="0.3">
      <c r="A8505" s="7" t="s">
        <v>21603</v>
      </c>
      <c r="B8505" s="7" t="s">
        <v>21604</v>
      </c>
      <c r="C8505" s="7" t="s">
        <v>7952</v>
      </c>
      <c r="D8505" s="7" t="s">
        <v>7952</v>
      </c>
      <c r="E8505" s="7" t="s">
        <v>7952</v>
      </c>
      <c r="F8505" s="27"/>
    </row>
    <row r="8506" spans="1:6" x14ac:dyDescent="0.3">
      <c r="A8506" s="7" t="s">
        <v>21605</v>
      </c>
      <c r="B8506" s="7" t="s">
        <v>21606</v>
      </c>
      <c r="C8506" s="7" t="s">
        <v>7952</v>
      </c>
      <c r="D8506" s="7" t="s">
        <v>7952</v>
      </c>
      <c r="E8506" s="7" t="s">
        <v>7952</v>
      </c>
      <c r="F8506" s="27"/>
    </row>
    <row r="8507" spans="1:6" x14ac:dyDescent="0.3">
      <c r="A8507" s="7" t="s">
        <v>21607</v>
      </c>
      <c r="B8507" s="7" t="s">
        <v>21528</v>
      </c>
      <c r="C8507" s="7" t="s">
        <v>7952</v>
      </c>
      <c r="D8507" s="7" t="s">
        <v>7952</v>
      </c>
      <c r="E8507" s="7" t="s">
        <v>7952</v>
      </c>
      <c r="F8507" s="27"/>
    </row>
    <row r="8508" spans="1:6" x14ac:dyDescent="0.3">
      <c r="A8508" s="7" t="s">
        <v>21608</v>
      </c>
      <c r="B8508" s="7" t="s">
        <v>21532</v>
      </c>
      <c r="C8508" s="7" t="s">
        <v>7952</v>
      </c>
      <c r="D8508" s="7" t="s">
        <v>7952</v>
      </c>
      <c r="E8508" s="7" t="s">
        <v>7952</v>
      </c>
      <c r="F8508" s="27"/>
    </row>
    <row r="8509" spans="1:6" x14ac:dyDescent="0.3">
      <c r="A8509" s="7" t="s">
        <v>21609</v>
      </c>
      <c r="B8509" s="7" t="s">
        <v>21534</v>
      </c>
      <c r="C8509" s="7" t="s">
        <v>7952</v>
      </c>
      <c r="D8509" s="7" t="s">
        <v>7952</v>
      </c>
      <c r="E8509" s="7" t="s">
        <v>7952</v>
      </c>
      <c r="F8509" s="27"/>
    </row>
    <row r="8510" spans="1:6" x14ac:dyDescent="0.3">
      <c r="A8510" s="7" t="s">
        <v>21610</v>
      </c>
      <c r="B8510" s="7" t="s">
        <v>21611</v>
      </c>
      <c r="C8510" s="7" t="s">
        <v>7952</v>
      </c>
      <c r="D8510" s="7" t="s">
        <v>7952</v>
      </c>
      <c r="E8510" s="7" t="s">
        <v>7952</v>
      </c>
      <c r="F8510" s="27"/>
    </row>
    <row r="8511" spans="1:6" x14ac:dyDescent="0.3">
      <c r="A8511" s="7" t="s">
        <v>21612</v>
      </c>
      <c r="B8511" s="7" t="s">
        <v>21613</v>
      </c>
      <c r="C8511" s="7" t="s">
        <v>7952</v>
      </c>
      <c r="D8511" s="7" t="s">
        <v>7952</v>
      </c>
      <c r="E8511" s="7" t="s">
        <v>7952</v>
      </c>
      <c r="F8511" s="27"/>
    </row>
    <row r="8512" spans="1:6" x14ac:dyDescent="0.3">
      <c r="A8512" s="7" t="s">
        <v>21614</v>
      </c>
      <c r="B8512" s="7" t="s">
        <v>21615</v>
      </c>
      <c r="C8512" s="7" t="s">
        <v>7952</v>
      </c>
      <c r="D8512" s="7" t="s">
        <v>7952</v>
      </c>
      <c r="E8512" s="7" t="s">
        <v>7952</v>
      </c>
      <c r="F8512" s="27"/>
    </row>
    <row r="8513" spans="1:6" x14ac:dyDescent="0.3">
      <c r="A8513" s="7" t="s">
        <v>21616</v>
      </c>
      <c r="B8513" s="7" t="s">
        <v>21617</v>
      </c>
      <c r="C8513" s="7" t="s">
        <v>7952</v>
      </c>
      <c r="D8513" s="7" t="s">
        <v>7952</v>
      </c>
      <c r="E8513" s="7" t="s">
        <v>7952</v>
      </c>
      <c r="F8513" s="27"/>
    </row>
    <row r="8514" spans="1:6" x14ac:dyDescent="0.3">
      <c r="A8514" s="7" t="s">
        <v>21618</v>
      </c>
      <c r="B8514" s="7" t="s">
        <v>21619</v>
      </c>
      <c r="C8514" s="7" t="s">
        <v>7952</v>
      </c>
      <c r="D8514" s="7" t="s">
        <v>7952</v>
      </c>
      <c r="E8514" s="7" t="s">
        <v>7952</v>
      </c>
      <c r="F8514" s="27"/>
    </row>
    <row r="8515" spans="1:6" x14ac:dyDescent="0.3">
      <c r="A8515" s="7" t="s">
        <v>21620</v>
      </c>
      <c r="B8515" s="7" t="s">
        <v>21621</v>
      </c>
      <c r="C8515" s="7" t="s">
        <v>7952</v>
      </c>
      <c r="D8515" s="7" t="s">
        <v>7952</v>
      </c>
      <c r="E8515" s="7" t="s">
        <v>7952</v>
      </c>
      <c r="F8515" s="27"/>
    </row>
    <row r="8516" spans="1:6" x14ac:dyDescent="0.3">
      <c r="A8516" s="7" t="s">
        <v>21622</v>
      </c>
      <c r="B8516" s="7" t="s">
        <v>21623</v>
      </c>
      <c r="C8516" s="7" t="s">
        <v>7952</v>
      </c>
      <c r="D8516" s="7" t="s">
        <v>7952</v>
      </c>
      <c r="E8516" s="7" t="s">
        <v>7952</v>
      </c>
      <c r="F8516" s="27"/>
    </row>
    <row r="8517" spans="1:6" x14ac:dyDescent="0.3">
      <c r="A8517" s="7" t="s">
        <v>21624</v>
      </c>
      <c r="B8517" s="7" t="s">
        <v>21625</v>
      </c>
      <c r="C8517" s="7" t="s">
        <v>7952</v>
      </c>
      <c r="D8517" s="7" t="s">
        <v>7952</v>
      </c>
      <c r="E8517" s="7" t="s">
        <v>7952</v>
      </c>
      <c r="F8517" s="27"/>
    </row>
    <row r="8518" spans="1:6" x14ac:dyDescent="0.3">
      <c r="A8518" s="7" t="s">
        <v>21626</v>
      </c>
      <c r="B8518" s="7" t="s">
        <v>21627</v>
      </c>
      <c r="C8518" s="7" t="s">
        <v>7952</v>
      </c>
      <c r="D8518" s="7" t="s">
        <v>7952</v>
      </c>
      <c r="E8518" s="7" t="s">
        <v>7952</v>
      </c>
      <c r="F8518" s="27"/>
    </row>
    <row r="8519" spans="1:6" x14ac:dyDescent="0.3">
      <c r="A8519" s="7" t="s">
        <v>21628</v>
      </c>
      <c r="B8519" s="7" t="s">
        <v>21629</v>
      </c>
      <c r="C8519" s="7" t="s">
        <v>7952</v>
      </c>
      <c r="D8519" s="7" t="s">
        <v>7952</v>
      </c>
      <c r="E8519" s="7" t="s">
        <v>7952</v>
      </c>
      <c r="F8519" s="27"/>
    </row>
    <row r="8520" spans="1:6" x14ac:dyDescent="0.3">
      <c r="A8520" s="7" t="s">
        <v>21630</v>
      </c>
      <c r="B8520" s="7" t="s">
        <v>21631</v>
      </c>
      <c r="C8520" s="7" t="s">
        <v>7952</v>
      </c>
      <c r="D8520" s="7" t="s">
        <v>7952</v>
      </c>
      <c r="E8520" s="7" t="s">
        <v>7952</v>
      </c>
      <c r="F8520" s="27"/>
    </row>
    <row r="8521" spans="1:6" x14ac:dyDescent="0.3">
      <c r="A8521" s="7" t="s">
        <v>21632</v>
      </c>
      <c r="B8521" s="7" t="s">
        <v>21631</v>
      </c>
      <c r="C8521" s="7" t="s">
        <v>7952</v>
      </c>
      <c r="D8521" s="7" t="s">
        <v>7952</v>
      </c>
      <c r="E8521" s="7" t="s">
        <v>7952</v>
      </c>
      <c r="F8521" s="27"/>
    </row>
    <row r="8522" spans="1:6" x14ac:dyDescent="0.3">
      <c r="A8522" s="7" t="s">
        <v>21633</v>
      </c>
      <c r="B8522" s="7" t="s">
        <v>21634</v>
      </c>
      <c r="C8522" s="7" t="s">
        <v>7952</v>
      </c>
      <c r="D8522" s="7" t="s">
        <v>7952</v>
      </c>
      <c r="E8522" s="7" t="s">
        <v>7952</v>
      </c>
      <c r="F8522" s="27"/>
    </row>
    <row r="8523" spans="1:6" x14ac:dyDescent="0.3">
      <c r="A8523" s="7" t="s">
        <v>21635</v>
      </c>
      <c r="B8523" s="7" t="s">
        <v>21636</v>
      </c>
      <c r="C8523" s="7" t="s">
        <v>7952</v>
      </c>
      <c r="D8523" s="7" t="s">
        <v>7952</v>
      </c>
      <c r="E8523" s="7" t="s">
        <v>7952</v>
      </c>
      <c r="F8523" s="27"/>
    </row>
    <row r="8524" spans="1:6" x14ac:dyDescent="0.3">
      <c r="A8524" s="7" t="s">
        <v>21637</v>
      </c>
      <c r="B8524" s="7" t="s">
        <v>21638</v>
      </c>
      <c r="C8524" s="7" t="s">
        <v>7952</v>
      </c>
      <c r="D8524" s="7" t="s">
        <v>7952</v>
      </c>
      <c r="E8524" s="7" t="s">
        <v>7952</v>
      </c>
      <c r="F8524" s="27"/>
    </row>
    <row r="8525" spans="1:6" x14ac:dyDescent="0.3">
      <c r="A8525" s="7" t="s">
        <v>21639</v>
      </c>
      <c r="B8525" s="7" t="s">
        <v>21640</v>
      </c>
      <c r="C8525" s="7" t="s">
        <v>7952</v>
      </c>
      <c r="D8525" s="7" t="s">
        <v>7952</v>
      </c>
      <c r="E8525" s="7" t="s">
        <v>7952</v>
      </c>
      <c r="F8525" s="27"/>
    </row>
    <row r="8526" spans="1:6" x14ac:dyDescent="0.3">
      <c r="A8526" s="7" t="s">
        <v>21641</v>
      </c>
      <c r="B8526" s="7" t="s">
        <v>16225</v>
      </c>
      <c r="C8526" s="7" t="s">
        <v>7952</v>
      </c>
      <c r="D8526" s="7" t="s">
        <v>7952</v>
      </c>
      <c r="E8526" s="7" t="s">
        <v>7952</v>
      </c>
      <c r="F8526" s="27"/>
    </row>
    <row r="8527" spans="1:6" x14ac:dyDescent="0.3">
      <c r="A8527" s="7" t="s">
        <v>21642</v>
      </c>
      <c r="B8527" s="7" t="s">
        <v>21643</v>
      </c>
      <c r="C8527" s="7" t="s">
        <v>7952</v>
      </c>
      <c r="D8527" s="7" t="s">
        <v>7952</v>
      </c>
      <c r="E8527" s="7" t="s">
        <v>7952</v>
      </c>
      <c r="F8527" s="27"/>
    </row>
    <row r="8528" spans="1:6" x14ac:dyDescent="0.3">
      <c r="A8528" s="7" t="s">
        <v>21644</v>
      </c>
      <c r="B8528" s="7" t="s">
        <v>21645</v>
      </c>
      <c r="C8528" s="7" t="s">
        <v>7952</v>
      </c>
      <c r="D8528" s="7" t="s">
        <v>7952</v>
      </c>
      <c r="E8528" s="7" t="s">
        <v>7952</v>
      </c>
      <c r="F8528" s="27"/>
    </row>
    <row r="8529" spans="1:6" x14ac:dyDescent="0.3">
      <c r="A8529" s="7" t="s">
        <v>21646</v>
      </c>
      <c r="B8529" s="7" t="s">
        <v>21647</v>
      </c>
      <c r="C8529" s="7" t="s">
        <v>7952</v>
      </c>
      <c r="D8529" s="7" t="s">
        <v>7952</v>
      </c>
      <c r="E8529" s="7" t="s">
        <v>7952</v>
      </c>
      <c r="F8529" s="27"/>
    </row>
    <row r="8530" spans="1:6" x14ac:dyDescent="0.3">
      <c r="A8530" s="7" t="s">
        <v>21648</v>
      </c>
      <c r="B8530" s="7" t="s">
        <v>21649</v>
      </c>
      <c r="C8530" s="7" t="s">
        <v>7952</v>
      </c>
      <c r="D8530" s="7" t="s">
        <v>7952</v>
      </c>
      <c r="E8530" s="7" t="s">
        <v>7952</v>
      </c>
      <c r="F8530" s="27"/>
    </row>
    <row r="8531" spans="1:6" x14ac:dyDescent="0.3">
      <c r="A8531" s="7" t="s">
        <v>21650</v>
      </c>
      <c r="B8531" s="7" t="s">
        <v>21651</v>
      </c>
      <c r="C8531" s="7" t="s">
        <v>7952</v>
      </c>
      <c r="D8531" s="7" t="s">
        <v>7952</v>
      </c>
      <c r="E8531" s="7" t="s">
        <v>7952</v>
      </c>
      <c r="F8531" s="27"/>
    </row>
    <row r="8532" spans="1:6" x14ac:dyDescent="0.3">
      <c r="A8532" s="7" t="s">
        <v>21652</v>
      </c>
      <c r="B8532" s="7" t="s">
        <v>21653</v>
      </c>
      <c r="C8532" s="7" t="s">
        <v>7952</v>
      </c>
      <c r="D8532" s="7" t="s">
        <v>7952</v>
      </c>
      <c r="E8532" s="7" t="s">
        <v>7952</v>
      </c>
      <c r="F8532" s="27"/>
    </row>
    <row r="8533" spans="1:6" x14ac:dyDescent="0.3">
      <c r="A8533" s="7" t="s">
        <v>21654</v>
      </c>
      <c r="B8533" s="7" t="s">
        <v>21655</v>
      </c>
      <c r="C8533" s="7" t="s">
        <v>7952</v>
      </c>
      <c r="D8533" s="7" t="s">
        <v>7952</v>
      </c>
      <c r="E8533" s="7" t="s">
        <v>7952</v>
      </c>
      <c r="F8533" s="27"/>
    </row>
    <row r="8534" spans="1:6" x14ac:dyDescent="0.3">
      <c r="A8534" s="7" t="s">
        <v>21656</v>
      </c>
      <c r="B8534" s="7" t="s">
        <v>891</v>
      </c>
      <c r="C8534" s="7" t="s">
        <v>7952</v>
      </c>
      <c r="D8534" s="7" t="s">
        <v>7952</v>
      </c>
      <c r="E8534" s="7" t="s">
        <v>7952</v>
      </c>
      <c r="F8534" s="27"/>
    </row>
    <row r="8535" spans="1:6" x14ac:dyDescent="0.3">
      <c r="A8535" s="7" t="s">
        <v>21657</v>
      </c>
      <c r="B8535" s="7" t="s">
        <v>21658</v>
      </c>
      <c r="C8535" s="7" t="s">
        <v>7952</v>
      </c>
      <c r="D8535" s="7" t="s">
        <v>7952</v>
      </c>
      <c r="E8535" s="7" t="s">
        <v>7952</v>
      </c>
      <c r="F8535" s="27"/>
    </row>
    <row r="8536" spans="1:6" x14ac:dyDescent="0.3">
      <c r="A8536" s="7" t="s">
        <v>21659</v>
      </c>
      <c r="B8536" s="7" t="s">
        <v>21660</v>
      </c>
      <c r="C8536" s="7" t="s">
        <v>7952</v>
      </c>
      <c r="D8536" s="7" t="s">
        <v>7952</v>
      </c>
      <c r="E8536" s="7" t="s">
        <v>7952</v>
      </c>
      <c r="F8536" s="27"/>
    </row>
    <row r="8537" spans="1:6" x14ac:dyDescent="0.3">
      <c r="A8537" s="7" t="s">
        <v>21661</v>
      </c>
      <c r="B8537" s="7" t="s">
        <v>21662</v>
      </c>
      <c r="C8537" s="7" t="s">
        <v>7952</v>
      </c>
      <c r="D8537" s="7" t="s">
        <v>7952</v>
      </c>
      <c r="E8537" s="7" t="s">
        <v>7952</v>
      </c>
      <c r="F8537" s="27"/>
    </row>
    <row r="8538" spans="1:6" x14ac:dyDescent="0.3">
      <c r="A8538" s="7" t="s">
        <v>21663</v>
      </c>
      <c r="B8538" s="7" t="s">
        <v>21664</v>
      </c>
      <c r="C8538" s="7" t="s">
        <v>7952</v>
      </c>
      <c r="D8538" s="7" t="s">
        <v>7952</v>
      </c>
      <c r="E8538" s="7" t="s">
        <v>7952</v>
      </c>
      <c r="F8538" s="27"/>
    </row>
    <row r="8539" spans="1:6" x14ac:dyDescent="0.3">
      <c r="A8539" s="7" t="s">
        <v>21665</v>
      </c>
      <c r="B8539" s="7" t="s">
        <v>21666</v>
      </c>
      <c r="C8539" s="7" t="s">
        <v>7952</v>
      </c>
      <c r="D8539" s="7" t="s">
        <v>7952</v>
      </c>
      <c r="E8539" s="7" t="s">
        <v>7952</v>
      </c>
      <c r="F8539" s="27"/>
    </row>
    <row r="8540" spans="1:6" x14ac:dyDescent="0.3">
      <c r="A8540" s="7" t="s">
        <v>21667</v>
      </c>
      <c r="B8540" s="7" t="s">
        <v>21668</v>
      </c>
      <c r="C8540" s="7" t="s">
        <v>7952</v>
      </c>
      <c r="D8540" s="7" t="s">
        <v>7952</v>
      </c>
      <c r="E8540" s="7" t="s">
        <v>7952</v>
      </c>
      <c r="F8540" s="27"/>
    </row>
    <row r="8541" spans="1:6" x14ac:dyDescent="0.3">
      <c r="A8541" s="7" t="s">
        <v>21669</v>
      </c>
      <c r="B8541" s="7" t="s">
        <v>21670</v>
      </c>
      <c r="C8541" s="7" t="s">
        <v>7952</v>
      </c>
      <c r="D8541" s="7" t="s">
        <v>7952</v>
      </c>
      <c r="E8541" s="7" t="s">
        <v>7952</v>
      </c>
      <c r="F8541" s="27"/>
    </row>
    <row r="8542" spans="1:6" x14ac:dyDescent="0.3">
      <c r="A8542" s="7" t="s">
        <v>21671</v>
      </c>
      <c r="B8542" s="7" t="s">
        <v>21672</v>
      </c>
      <c r="C8542" s="7" t="s">
        <v>7952</v>
      </c>
      <c r="D8542" s="7" t="s">
        <v>7952</v>
      </c>
      <c r="E8542" s="7" t="s">
        <v>7952</v>
      </c>
      <c r="F8542" s="27"/>
    </row>
    <row r="8543" spans="1:6" x14ac:dyDescent="0.3">
      <c r="A8543" s="7" t="s">
        <v>21673</v>
      </c>
      <c r="B8543" s="7" t="s">
        <v>21674</v>
      </c>
      <c r="C8543" s="7" t="s">
        <v>7952</v>
      </c>
      <c r="D8543" s="7" t="s">
        <v>7952</v>
      </c>
      <c r="E8543" s="7" t="s">
        <v>7952</v>
      </c>
      <c r="F8543" s="27"/>
    </row>
    <row r="8544" spans="1:6" x14ac:dyDescent="0.3">
      <c r="A8544" s="7" t="s">
        <v>21675</v>
      </c>
      <c r="B8544" s="7" t="s">
        <v>21676</v>
      </c>
      <c r="C8544" s="7" t="s">
        <v>7952</v>
      </c>
      <c r="D8544" s="7" t="s">
        <v>7952</v>
      </c>
      <c r="E8544" s="7" t="s">
        <v>7952</v>
      </c>
      <c r="F8544" s="27"/>
    </row>
    <row r="8545" spans="1:6" x14ac:dyDescent="0.3">
      <c r="A8545" s="7" t="s">
        <v>21677</v>
      </c>
      <c r="B8545" s="7" t="s">
        <v>21678</v>
      </c>
      <c r="C8545" s="7" t="s">
        <v>7952</v>
      </c>
      <c r="D8545" s="7" t="s">
        <v>7952</v>
      </c>
      <c r="E8545" s="7" t="s">
        <v>7952</v>
      </c>
      <c r="F8545" s="27"/>
    </row>
    <row r="8546" spans="1:6" x14ac:dyDescent="0.3">
      <c r="A8546" s="7" t="s">
        <v>21679</v>
      </c>
      <c r="B8546" s="7" t="s">
        <v>1302</v>
      </c>
      <c r="C8546" s="7" t="s">
        <v>7952</v>
      </c>
      <c r="D8546" s="7" t="s">
        <v>7952</v>
      </c>
      <c r="E8546" s="7" t="s">
        <v>7952</v>
      </c>
      <c r="F8546" s="27"/>
    </row>
    <row r="8547" spans="1:6" x14ac:dyDescent="0.3">
      <c r="A8547" s="7" t="s">
        <v>21680</v>
      </c>
      <c r="B8547" s="7" t="s">
        <v>21681</v>
      </c>
      <c r="C8547" s="7" t="s">
        <v>7952</v>
      </c>
      <c r="D8547" s="7" t="s">
        <v>7952</v>
      </c>
      <c r="E8547" s="7" t="s">
        <v>7952</v>
      </c>
      <c r="F8547" s="27"/>
    </row>
    <row r="8548" spans="1:6" x14ac:dyDescent="0.3">
      <c r="A8548" s="7" t="s">
        <v>21682</v>
      </c>
      <c r="B8548" s="7" t="s">
        <v>21683</v>
      </c>
      <c r="C8548" s="7" t="s">
        <v>7952</v>
      </c>
      <c r="D8548" s="7" t="s">
        <v>7952</v>
      </c>
      <c r="E8548" s="7" t="s">
        <v>7952</v>
      </c>
      <c r="F8548" s="27"/>
    </row>
    <row r="8549" spans="1:6" x14ac:dyDescent="0.3">
      <c r="A8549" s="7" t="s">
        <v>21684</v>
      </c>
      <c r="B8549" s="7" t="s">
        <v>21685</v>
      </c>
      <c r="C8549" s="7" t="s">
        <v>7952</v>
      </c>
      <c r="D8549" s="7" t="s">
        <v>7952</v>
      </c>
      <c r="E8549" s="7" t="s">
        <v>7952</v>
      </c>
      <c r="F8549" s="27"/>
    </row>
    <row r="8550" spans="1:6" x14ac:dyDescent="0.3">
      <c r="A8550" s="7" t="s">
        <v>21686</v>
      </c>
      <c r="B8550" s="7" t="s">
        <v>21687</v>
      </c>
      <c r="C8550" s="7" t="s">
        <v>7952</v>
      </c>
      <c r="D8550" s="7" t="s">
        <v>7952</v>
      </c>
      <c r="E8550" s="7" t="s">
        <v>7952</v>
      </c>
      <c r="F8550" s="27"/>
    </row>
    <row r="8551" spans="1:6" x14ac:dyDescent="0.3">
      <c r="A8551" s="7" t="s">
        <v>21688</v>
      </c>
      <c r="B8551" s="7" t="s">
        <v>21689</v>
      </c>
      <c r="C8551" s="7" t="s">
        <v>7952</v>
      </c>
      <c r="D8551" s="7" t="s">
        <v>7952</v>
      </c>
      <c r="E8551" s="7" t="s">
        <v>7952</v>
      </c>
      <c r="F8551" s="27"/>
    </row>
    <row r="8552" spans="1:6" x14ac:dyDescent="0.3">
      <c r="A8552" s="7" t="s">
        <v>21690</v>
      </c>
      <c r="B8552" s="7" t="s">
        <v>21691</v>
      </c>
      <c r="C8552" s="7" t="s">
        <v>7952</v>
      </c>
      <c r="D8552" s="7" t="s">
        <v>7952</v>
      </c>
      <c r="E8552" s="7" t="s">
        <v>7952</v>
      </c>
      <c r="F8552" s="27"/>
    </row>
    <row r="8553" spans="1:6" x14ac:dyDescent="0.3">
      <c r="A8553" s="7" t="s">
        <v>21692</v>
      </c>
      <c r="B8553" s="7" t="s">
        <v>21693</v>
      </c>
      <c r="C8553" s="7" t="s">
        <v>7952</v>
      </c>
      <c r="D8553" s="7" t="s">
        <v>7952</v>
      </c>
      <c r="E8553" s="7" t="s">
        <v>7952</v>
      </c>
      <c r="F8553" s="27"/>
    </row>
    <row r="8554" spans="1:6" x14ac:dyDescent="0.3">
      <c r="A8554" s="7" t="s">
        <v>21694</v>
      </c>
      <c r="B8554" s="7" t="s">
        <v>21695</v>
      </c>
      <c r="C8554" s="7" t="s">
        <v>7952</v>
      </c>
      <c r="D8554" s="7" t="s">
        <v>7952</v>
      </c>
      <c r="E8554" s="7" t="s">
        <v>7952</v>
      </c>
      <c r="F8554" s="27"/>
    </row>
    <row r="8555" spans="1:6" x14ac:dyDescent="0.3">
      <c r="A8555" s="7" t="s">
        <v>21696</v>
      </c>
      <c r="B8555" s="7" t="s">
        <v>21697</v>
      </c>
      <c r="C8555" s="7" t="s">
        <v>7952</v>
      </c>
      <c r="D8555" s="7" t="s">
        <v>7952</v>
      </c>
      <c r="E8555" s="7" t="s">
        <v>7952</v>
      </c>
      <c r="F8555" s="27"/>
    </row>
    <row r="8556" spans="1:6" x14ac:dyDescent="0.3">
      <c r="A8556" s="7" t="s">
        <v>21698</v>
      </c>
      <c r="B8556" s="7" t="s">
        <v>21699</v>
      </c>
      <c r="C8556" s="7" t="s">
        <v>7952</v>
      </c>
      <c r="D8556" s="7" t="s">
        <v>7952</v>
      </c>
      <c r="E8556" s="7" t="s">
        <v>7952</v>
      </c>
      <c r="F8556" s="27"/>
    </row>
    <row r="8557" spans="1:6" x14ac:dyDescent="0.3">
      <c r="A8557" s="7" t="s">
        <v>21700</v>
      </c>
      <c r="B8557" s="7" t="s">
        <v>21701</v>
      </c>
      <c r="C8557" s="7" t="s">
        <v>7952</v>
      </c>
      <c r="D8557" s="7" t="s">
        <v>7952</v>
      </c>
      <c r="E8557" s="7" t="s">
        <v>7952</v>
      </c>
      <c r="F8557" s="27"/>
    </row>
    <row r="8558" spans="1:6" x14ac:dyDescent="0.3">
      <c r="A8558" s="7" t="s">
        <v>21702</v>
      </c>
      <c r="B8558" s="7" t="s">
        <v>21703</v>
      </c>
      <c r="C8558" s="7" t="s">
        <v>7952</v>
      </c>
      <c r="D8558" s="7" t="s">
        <v>7952</v>
      </c>
      <c r="E8558" s="7" t="s">
        <v>7952</v>
      </c>
      <c r="F8558" s="27"/>
    </row>
    <row r="8559" spans="1:6" x14ac:dyDescent="0.3">
      <c r="A8559" s="7" t="s">
        <v>21704</v>
      </c>
      <c r="B8559" s="7" t="s">
        <v>21705</v>
      </c>
      <c r="C8559" s="7" t="s">
        <v>7952</v>
      </c>
      <c r="D8559" s="7" t="s">
        <v>7952</v>
      </c>
      <c r="E8559" s="7" t="s">
        <v>7952</v>
      </c>
      <c r="F8559" s="27"/>
    </row>
    <row r="8560" spans="1:6" x14ac:dyDescent="0.3">
      <c r="A8560" s="7" t="s">
        <v>21706</v>
      </c>
      <c r="B8560" s="7" t="s">
        <v>21707</v>
      </c>
      <c r="C8560" s="7" t="s">
        <v>7952</v>
      </c>
      <c r="D8560" s="7" t="s">
        <v>7952</v>
      </c>
      <c r="E8560" s="7" t="s">
        <v>7952</v>
      </c>
      <c r="F8560" s="27"/>
    </row>
    <row r="8561" spans="1:6" x14ac:dyDescent="0.3">
      <c r="A8561" s="7" t="s">
        <v>21708</v>
      </c>
      <c r="B8561" s="7" t="s">
        <v>21709</v>
      </c>
      <c r="C8561" s="7" t="s">
        <v>7952</v>
      </c>
      <c r="D8561" s="7" t="s">
        <v>7952</v>
      </c>
      <c r="E8561" s="7" t="s">
        <v>7952</v>
      </c>
      <c r="F8561" s="27"/>
    </row>
    <row r="8562" spans="1:6" x14ac:dyDescent="0.3">
      <c r="A8562" s="7" t="s">
        <v>21710</v>
      </c>
      <c r="B8562" s="7" t="s">
        <v>21711</v>
      </c>
      <c r="C8562" s="7" t="s">
        <v>7952</v>
      </c>
      <c r="D8562" s="7" t="s">
        <v>7952</v>
      </c>
      <c r="E8562" s="7" t="s">
        <v>7952</v>
      </c>
      <c r="F8562" s="27"/>
    </row>
    <row r="8563" spans="1:6" x14ac:dyDescent="0.3">
      <c r="A8563" s="7" t="s">
        <v>21712</v>
      </c>
      <c r="B8563" s="7" t="s">
        <v>21713</v>
      </c>
      <c r="C8563" s="7" t="s">
        <v>7952</v>
      </c>
      <c r="D8563" s="7" t="s">
        <v>7952</v>
      </c>
      <c r="E8563" s="7" t="s">
        <v>7952</v>
      </c>
      <c r="F8563" s="27"/>
    </row>
    <row r="8564" spans="1:6" x14ac:dyDescent="0.3">
      <c r="A8564" s="7" t="s">
        <v>21714</v>
      </c>
      <c r="B8564" s="7" t="s">
        <v>21715</v>
      </c>
      <c r="C8564" s="7" t="s">
        <v>7952</v>
      </c>
      <c r="D8564" s="7" t="s">
        <v>7952</v>
      </c>
      <c r="E8564" s="7" t="s">
        <v>7952</v>
      </c>
      <c r="F8564" s="27"/>
    </row>
    <row r="8565" spans="1:6" x14ac:dyDescent="0.3">
      <c r="A8565" s="7" t="s">
        <v>21716</v>
      </c>
      <c r="B8565" s="7" t="s">
        <v>21717</v>
      </c>
      <c r="C8565" s="7" t="s">
        <v>7952</v>
      </c>
      <c r="D8565" s="7" t="s">
        <v>7952</v>
      </c>
      <c r="E8565" s="7" t="s">
        <v>7952</v>
      </c>
      <c r="F8565" s="27"/>
    </row>
    <row r="8566" spans="1:6" x14ac:dyDescent="0.3">
      <c r="A8566" s="7" t="s">
        <v>21718</v>
      </c>
      <c r="B8566" s="7" t="s">
        <v>21719</v>
      </c>
      <c r="C8566" s="7" t="s">
        <v>7952</v>
      </c>
      <c r="D8566" s="7" t="s">
        <v>7952</v>
      </c>
      <c r="E8566" s="7" t="s">
        <v>7952</v>
      </c>
      <c r="F8566" s="27"/>
    </row>
    <row r="8567" spans="1:6" x14ac:dyDescent="0.3">
      <c r="A8567" s="7" t="s">
        <v>21720</v>
      </c>
      <c r="B8567" s="7" t="s">
        <v>21721</v>
      </c>
      <c r="C8567" s="7" t="s">
        <v>7952</v>
      </c>
      <c r="D8567" s="7" t="s">
        <v>7952</v>
      </c>
      <c r="E8567" s="7" t="s">
        <v>7952</v>
      </c>
      <c r="F8567" s="27"/>
    </row>
    <row r="8568" spans="1:6" x14ac:dyDescent="0.3">
      <c r="A8568" s="7" t="s">
        <v>21722</v>
      </c>
      <c r="B8568" s="7" t="s">
        <v>21723</v>
      </c>
      <c r="C8568" s="7" t="s">
        <v>7952</v>
      </c>
      <c r="D8568" s="7" t="s">
        <v>7952</v>
      </c>
      <c r="E8568" s="7" t="s">
        <v>7952</v>
      </c>
      <c r="F8568" s="27"/>
    </row>
    <row r="8569" spans="1:6" x14ac:dyDescent="0.3">
      <c r="A8569" s="7" t="s">
        <v>21724</v>
      </c>
      <c r="B8569" s="7" t="s">
        <v>21725</v>
      </c>
      <c r="C8569" s="7" t="s">
        <v>7952</v>
      </c>
      <c r="D8569" s="7" t="s">
        <v>7952</v>
      </c>
      <c r="E8569" s="7" t="s">
        <v>7952</v>
      </c>
      <c r="F8569" s="27"/>
    </row>
    <row r="8570" spans="1:6" x14ac:dyDescent="0.3">
      <c r="A8570" s="7" t="s">
        <v>21726</v>
      </c>
      <c r="B8570" s="7" t="s">
        <v>21727</v>
      </c>
      <c r="C8570" s="7" t="s">
        <v>7952</v>
      </c>
      <c r="D8570" s="7" t="s">
        <v>7952</v>
      </c>
      <c r="E8570" s="7" t="s">
        <v>7952</v>
      </c>
      <c r="F8570" s="27"/>
    </row>
    <row r="8571" spans="1:6" x14ac:dyDescent="0.3">
      <c r="A8571" s="7" t="s">
        <v>21728</v>
      </c>
      <c r="B8571" s="7" t="s">
        <v>21729</v>
      </c>
      <c r="C8571" s="7" t="s">
        <v>7952</v>
      </c>
      <c r="D8571" s="7" t="s">
        <v>7952</v>
      </c>
      <c r="E8571" s="7" t="s">
        <v>7952</v>
      </c>
      <c r="F8571" s="27"/>
    </row>
    <row r="8572" spans="1:6" x14ac:dyDescent="0.3">
      <c r="A8572" s="7" t="s">
        <v>21730</v>
      </c>
      <c r="B8572" s="7" t="s">
        <v>21731</v>
      </c>
      <c r="C8572" s="7" t="s">
        <v>7952</v>
      </c>
      <c r="D8572" s="7" t="s">
        <v>7952</v>
      </c>
      <c r="E8572" s="7" t="s">
        <v>7952</v>
      </c>
      <c r="F8572" s="27"/>
    </row>
    <row r="8573" spans="1:6" x14ac:dyDescent="0.3">
      <c r="A8573" s="7" t="s">
        <v>21732</v>
      </c>
      <c r="B8573" s="7" t="s">
        <v>21733</v>
      </c>
      <c r="C8573" s="7" t="s">
        <v>7952</v>
      </c>
      <c r="D8573" s="7" t="s">
        <v>7952</v>
      </c>
      <c r="E8573" s="7" t="s">
        <v>7952</v>
      </c>
      <c r="F8573" s="27"/>
    </row>
    <row r="8574" spans="1:6" x14ac:dyDescent="0.3">
      <c r="A8574" s="7" t="s">
        <v>21734</v>
      </c>
      <c r="B8574" s="7" t="s">
        <v>21735</v>
      </c>
      <c r="C8574" s="7" t="s">
        <v>7952</v>
      </c>
      <c r="D8574" s="7" t="s">
        <v>7952</v>
      </c>
      <c r="E8574" s="7" t="s">
        <v>7952</v>
      </c>
      <c r="F8574" s="27"/>
    </row>
    <row r="8575" spans="1:6" x14ac:dyDescent="0.3">
      <c r="A8575" s="7" t="s">
        <v>21736</v>
      </c>
      <c r="B8575" s="7" t="s">
        <v>21737</v>
      </c>
      <c r="C8575" s="7" t="s">
        <v>7952</v>
      </c>
      <c r="D8575" s="7" t="s">
        <v>7952</v>
      </c>
      <c r="E8575" s="7" t="s">
        <v>7952</v>
      </c>
      <c r="F8575" s="27"/>
    </row>
    <row r="8576" spans="1:6" x14ac:dyDescent="0.3">
      <c r="A8576" s="7" t="s">
        <v>21738</v>
      </c>
      <c r="B8576" s="7" t="s">
        <v>21739</v>
      </c>
      <c r="C8576" s="7" t="s">
        <v>7952</v>
      </c>
      <c r="D8576" s="7" t="s">
        <v>7952</v>
      </c>
      <c r="E8576" s="7" t="s">
        <v>7952</v>
      </c>
      <c r="F8576" s="27"/>
    </row>
    <row r="8577" spans="1:6" x14ac:dyDescent="0.3">
      <c r="A8577" s="7" t="s">
        <v>21740</v>
      </c>
      <c r="B8577" s="7" t="s">
        <v>21741</v>
      </c>
      <c r="C8577" s="7" t="s">
        <v>7952</v>
      </c>
      <c r="D8577" s="7" t="s">
        <v>7952</v>
      </c>
      <c r="E8577" s="7" t="s">
        <v>7952</v>
      </c>
      <c r="F8577" s="27"/>
    </row>
    <row r="8578" spans="1:6" x14ac:dyDescent="0.3">
      <c r="A8578" s="7" t="s">
        <v>21742</v>
      </c>
      <c r="B8578" s="7" t="s">
        <v>21743</v>
      </c>
      <c r="C8578" s="7" t="s">
        <v>7952</v>
      </c>
      <c r="D8578" s="7" t="s">
        <v>7952</v>
      </c>
      <c r="E8578" s="7" t="s">
        <v>7952</v>
      </c>
      <c r="F8578" s="27"/>
    </row>
    <row r="8579" spans="1:6" x14ac:dyDescent="0.3">
      <c r="A8579" s="7" t="s">
        <v>21744</v>
      </c>
      <c r="B8579" s="7" t="s">
        <v>21745</v>
      </c>
      <c r="C8579" s="7" t="s">
        <v>7952</v>
      </c>
      <c r="D8579" s="7" t="s">
        <v>7952</v>
      </c>
      <c r="E8579" s="7" t="s">
        <v>7952</v>
      </c>
      <c r="F8579" s="27"/>
    </row>
    <row r="8580" spans="1:6" x14ac:dyDescent="0.3">
      <c r="A8580" s="7" t="s">
        <v>21746</v>
      </c>
      <c r="B8580" s="7" t="s">
        <v>21747</v>
      </c>
      <c r="C8580" s="7" t="s">
        <v>7952</v>
      </c>
      <c r="D8580" s="7" t="s">
        <v>7952</v>
      </c>
      <c r="E8580" s="7" t="s">
        <v>7952</v>
      </c>
      <c r="F8580" s="27"/>
    </row>
    <row r="8581" spans="1:6" x14ac:dyDescent="0.3">
      <c r="A8581" s="7" t="s">
        <v>21748</v>
      </c>
      <c r="B8581" s="7" t="s">
        <v>21749</v>
      </c>
      <c r="C8581" s="7" t="s">
        <v>7952</v>
      </c>
      <c r="D8581" s="7" t="s">
        <v>7952</v>
      </c>
      <c r="E8581" s="7" t="s">
        <v>7952</v>
      </c>
      <c r="F8581" s="27"/>
    </row>
    <row r="8582" spans="1:6" x14ac:dyDescent="0.3">
      <c r="A8582" s="7" t="s">
        <v>21750</v>
      </c>
      <c r="B8582" s="7" t="s">
        <v>21751</v>
      </c>
      <c r="C8582" s="7" t="s">
        <v>7952</v>
      </c>
      <c r="D8582" s="7" t="s">
        <v>7952</v>
      </c>
      <c r="E8582" s="7" t="s">
        <v>7952</v>
      </c>
      <c r="F8582" s="27"/>
    </row>
    <row r="8583" spans="1:6" x14ac:dyDescent="0.3">
      <c r="A8583" s="7" t="s">
        <v>21752</v>
      </c>
      <c r="B8583" s="7" t="s">
        <v>21753</v>
      </c>
      <c r="C8583" s="7" t="s">
        <v>7952</v>
      </c>
      <c r="D8583" s="7" t="s">
        <v>7952</v>
      </c>
      <c r="E8583" s="7" t="s">
        <v>7952</v>
      </c>
      <c r="F8583" s="27"/>
    </row>
    <row r="8584" spans="1:6" x14ac:dyDescent="0.3">
      <c r="A8584" s="7" t="s">
        <v>21754</v>
      </c>
      <c r="B8584" s="7" t="s">
        <v>21755</v>
      </c>
      <c r="C8584" s="7" t="s">
        <v>7952</v>
      </c>
      <c r="D8584" s="7" t="s">
        <v>7952</v>
      </c>
      <c r="E8584" s="7" t="s">
        <v>7952</v>
      </c>
      <c r="F8584" s="27"/>
    </row>
    <row r="8585" spans="1:6" x14ac:dyDescent="0.3">
      <c r="A8585" s="7" t="s">
        <v>21756</v>
      </c>
      <c r="B8585" s="7" t="s">
        <v>21757</v>
      </c>
      <c r="C8585" s="7" t="s">
        <v>7952</v>
      </c>
      <c r="D8585" s="7" t="s">
        <v>7952</v>
      </c>
      <c r="E8585" s="7" t="s">
        <v>7952</v>
      </c>
      <c r="F8585" s="27"/>
    </row>
    <row r="8586" spans="1:6" x14ac:dyDescent="0.3">
      <c r="A8586" s="7" t="s">
        <v>21758</v>
      </c>
      <c r="B8586" s="7" t="s">
        <v>21759</v>
      </c>
      <c r="C8586" s="7" t="s">
        <v>7952</v>
      </c>
      <c r="D8586" s="7" t="s">
        <v>7952</v>
      </c>
      <c r="E8586" s="7" t="s">
        <v>7952</v>
      </c>
      <c r="F8586" s="27"/>
    </row>
    <row r="8587" spans="1:6" x14ac:dyDescent="0.3">
      <c r="A8587" s="7" t="s">
        <v>21760</v>
      </c>
      <c r="B8587" s="7" t="s">
        <v>21761</v>
      </c>
      <c r="C8587" s="7" t="s">
        <v>7952</v>
      </c>
      <c r="D8587" s="7" t="s">
        <v>7952</v>
      </c>
      <c r="E8587" s="7" t="s">
        <v>7952</v>
      </c>
      <c r="F8587" s="27"/>
    </row>
    <row r="8588" spans="1:6" x14ac:dyDescent="0.3">
      <c r="A8588" s="7" t="s">
        <v>21762</v>
      </c>
      <c r="B8588" s="7" t="s">
        <v>21763</v>
      </c>
      <c r="C8588" s="7" t="s">
        <v>7952</v>
      </c>
      <c r="D8588" s="7" t="s">
        <v>7952</v>
      </c>
      <c r="E8588" s="7" t="s">
        <v>7952</v>
      </c>
      <c r="F8588" s="27"/>
    </row>
    <row r="8589" spans="1:6" x14ac:dyDescent="0.3">
      <c r="A8589" s="7" t="s">
        <v>21764</v>
      </c>
      <c r="B8589" s="7" t="s">
        <v>21765</v>
      </c>
      <c r="C8589" s="7" t="s">
        <v>7952</v>
      </c>
      <c r="D8589" s="7" t="s">
        <v>7952</v>
      </c>
      <c r="E8589" s="7" t="s">
        <v>7952</v>
      </c>
      <c r="F8589" s="27"/>
    </row>
    <row r="8590" spans="1:6" x14ac:dyDescent="0.3">
      <c r="A8590" s="7" t="s">
        <v>21766</v>
      </c>
      <c r="B8590" s="7" t="s">
        <v>21767</v>
      </c>
      <c r="C8590" s="7" t="s">
        <v>7952</v>
      </c>
      <c r="D8590" s="7" t="s">
        <v>7952</v>
      </c>
      <c r="E8590" s="7" t="s">
        <v>7952</v>
      </c>
      <c r="F8590" s="27"/>
    </row>
    <row r="8591" spans="1:6" x14ac:dyDescent="0.3">
      <c r="A8591" s="7" t="s">
        <v>21768</v>
      </c>
      <c r="B8591" s="7" t="s">
        <v>21769</v>
      </c>
      <c r="C8591" s="7" t="s">
        <v>7952</v>
      </c>
      <c r="D8591" s="7" t="s">
        <v>7952</v>
      </c>
      <c r="E8591" s="7" t="s">
        <v>7952</v>
      </c>
      <c r="F8591" s="27"/>
    </row>
    <row r="8592" spans="1:6" x14ac:dyDescent="0.3">
      <c r="A8592" s="7" t="s">
        <v>21770</v>
      </c>
      <c r="B8592" s="7" t="s">
        <v>21771</v>
      </c>
      <c r="C8592" s="7" t="s">
        <v>7952</v>
      </c>
      <c r="D8592" s="7" t="s">
        <v>7952</v>
      </c>
      <c r="E8592" s="7" t="s">
        <v>7952</v>
      </c>
      <c r="F8592" s="27"/>
    </row>
    <row r="8593" spans="1:6" x14ac:dyDescent="0.3">
      <c r="A8593" s="7" t="s">
        <v>21772</v>
      </c>
      <c r="B8593" s="7" t="s">
        <v>21773</v>
      </c>
      <c r="C8593" s="7" t="s">
        <v>7952</v>
      </c>
      <c r="D8593" s="7" t="s">
        <v>7952</v>
      </c>
      <c r="E8593" s="7" t="s">
        <v>7952</v>
      </c>
      <c r="F8593" s="27"/>
    </row>
    <row r="8594" spans="1:6" x14ac:dyDescent="0.3">
      <c r="A8594" s="7" t="s">
        <v>21774</v>
      </c>
      <c r="B8594" s="7" t="s">
        <v>21775</v>
      </c>
      <c r="C8594" s="7" t="s">
        <v>7952</v>
      </c>
      <c r="D8594" s="7" t="s">
        <v>7952</v>
      </c>
      <c r="E8594" s="7" t="s">
        <v>7952</v>
      </c>
      <c r="F8594" s="27"/>
    </row>
    <row r="8595" spans="1:6" x14ac:dyDescent="0.3">
      <c r="A8595" s="7" t="s">
        <v>21776</v>
      </c>
      <c r="B8595" s="7" t="s">
        <v>1302</v>
      </c>
      <c r="C8595" s="7" t="s">
        <v>7952</v>
      </c>
      <c r="D8595" s="7" t="s">
        <v>7952</v>
      </c>
      <c r="E8595" s="7" t="s">
        <v>7952</v>
      </c>
      <c r="F8595" s="27"/>
    </row>
    <row r="8596" spans="1:6" x14ac:dyDescent="0.3">
      <c r="A8596" s="7" t="s">
        <v>21777</v>
      </c>
      <c r="B8596" s="7" t="s">
        <v>84</v>
      </c>
      <c r="C8596" s="7" t="s">
        <v>7952</v>
      </c>
      <c r="D8596" s="7" t="s">
        <v>7952</v>
      </c>
      <c r="E8596" s="7" t="s">
        <v>7952</v>
      </c>
      <c r="F8596" s="27"/>
    </row>
    <row r="8597" spans="1:6" x14ac:dyDescent="0.3">
      <c r="A8597" s="7" t="s">
        <v>21778</v>
      </c>
      <c r="B8597" s="7" t="s">
        <v>21779</v>
      </c>
      <c r="C8597" s="7" t="s">
        <v>7952</v>
      </c>
      <c r="D8597" s="7" t="s">
        <v>7952</v>
      </c>
      <c r="E8597" s="7" t="s">
        <v>7952</v>
      </c>
      <c r="F8597" s="27"/>
    </row>
    <row r="8598" spans="1:6" x14ac:dyDescent="0.3">
      <c r="A8598" s="7" t="s">
        <v>21780</v>
      </c>
      <c r="B8598" s="7" t="s">
        <v>21781</v>
      </c>
      <c r="C8598" s="7" t="s">
        <v>7952</v>
      </c>
      <c r="D8598" s="7" t="s">
        <v>7952</v>
      </c>
      <c r="E8598" s="7" t="s">
        <v>7952</v>
      </c>
      <c r="F8598" s="27"/>
    </row>
    <row r="8599" spans="1:6" x14ac:dyDescent="0.3">
      <c r="A8599" s="7" t="s">
        <v>21782</v>
      </c>
      <c r="B8599" s="7" t="s">
        <v>21783</v>
      </c>
      <c r="C8599" s="7" t="s">
        <v>7952</v>
      </c>
      <c r="D8599" s="7" t="s">
        <v>7952</v>
      </c>
      <c r="E8599" s="7" t="s">
        <v>7952</v>
      </c>
      <c r="F8599" s="27"/>
    </row>
    <row r="8600" spans="1:6" x14ac:dyDescent="0.3">
      <c r="A8600" s="7" t="s">
        <v>21784</v>
      </c>
      <c r="B8600" s="7" t="s">
        <v>21785</v>
      </c>
      <c r="C8600" s="7" t="s">
        <v>7952</v>
      </c>
      <c r="D8600" s="7" t="s">
        <v>7952</v>
      </c>
      <c r="E8600" s="7" t="s">
        <v>7952</v>
      </c>
      <c r="F8600" s="27"/>
    </row>
    <row r="8601" spans="1:6" x14ac:dyDescent="0.3">
      <c r="A8601" s="7" t="s">
        <v>21786</v>
      </c>
      <c r="B8601" s="7" t="s">
        <v>21787</v>
      </c>
      <c r="C8601" s="7" t="s">
        <v>7952</v>
      </c>
      <c r="D8601" s="7" t="s">
        <v>7952</v>
      </c>
      <c r="E8601" s="7" t="s">
        <v>7952</v>
      </c>
      <c r="F8601" s="27"/>
    </row>
    <row r="8602" spans="1:6" x14ac:dyDescent="0.3">
      <c r="A8602" s="7" t="s">
        <v>21788</v>
      </c>
      <c r="B8602" s="7" t="s">
        <v>21789</v>
      </c>
      <c r="C8602" s="7" t="s">
        <v>7952</v>
      </c>
      <c r="D8602" s="7" t="s">
        <v>7952</v>
      </c>
      <c r="E8602" s="7" t="s">
        <v>7952</v>
      </c>
      <c r="F8602" s="27"/>
    </row>
    <row r="8603" spans="1:6" x14ac:dyDescent="0.3">
      <c r="A8603" s="7" t="s">
        <v>21790</v>
      </c>
      <c r="B8603" s="7" t="s">
        <v>21791</v>
      </c>
      <c r="C8603" s="7" t="s">
        <v>7952</v>
      </c>
      <c r="D8603" s="7" t="s">
        <v>7952</v>
      </c>
      <c r="E8603" s="7" t="s">
        <v>7952</v>
      </c>
      <c r="F8603" s="27"/>
    </row>
    <row r="8604" spans="1:6" x14ac:dyDescent="0.3">
      <c r="A8604" s="7" t="s">
        <v>21792</v>
      </c>
      <c r="B8604" s="7" t="s">
        <v>21793</v>
      </c>
      <c r="C8604" s="7" t="s">
        <v>7952</v>
      </c>
      <c r="D8604" s="7" t="s">
        <v>7952</v>
      </c>
      <c r="E8604" s="7" t="s">
        <v>7952</v>
      </c>
      <c r="F8604" s="27"/>
    </row>
    <row r="8605" spans="1:6" x14ac:dyDescent="0.3">
      <c r="A8605" s="7" t="s">
        <v>21794</v>
      </c>
      <c r="B8605" s="7" t="s">
        <v>21795</v>
      </c>
      <c r="C8605" s="7" t="s">
        <v>7952</v>
      </c>
      <c r="D8605" s="7" t="s">
        <v>7952</v>
      </c>
      <c r="E8605" s="7" t="s">
        <v>7952</v>
      </c>
      <c r="F8605" s="27"/>
    </row>
    <row r="8606" spans="1:6" x14ac:dyDescent="0.3">
      <c r="A8606" s="7" t="s">
        <v>21796</v>
      </c>
      <c r="B8606" s="7" t="s">
        <v>14262</v>
      </c>
      <c r="C8606" s="7" t="s">
        <v>7952</v>
      </c>
      <c r="D8606" s="7" t="s">
        <v>7952</v>
      </c>
      <c r="E8606" s="7" t="s">
        <v>7952</v>
      </c>
      <c r="F8606" s="27"/>
    </row>
    <row r="8607" spans="1:6" x14ac:dyDescent="0.3">
      <c r="A8607" s="7" t="s">
        <v>21797</v>
      </c>
      <c r="B8607" s="7" t="s">
        <v>21798</v>
      </c>
      <c r="C8607" s="7" t="s">
        <v>7952</v>
      </c>
      <c r="D8607" s="7" t="s">
        <v>7952</v>
      </c>
      <c r="E8607" s="7" t="s">
        <v>7952</v>
      </c>
      <c r="F8607" s="27"/>
    </row>
    <row r="8608" spans="1:6" x14ac:dyDescent="0.3">
      <c r="A8608" s="7" t="s">
        <v>21799</v>
      </c>
      <c r="B8608" s="7" t="s">
        <v>21800</v>
      </c>
      <c r="C8608" s="7" t="s">
        <v>7952</v>
      </c>
      <c r="D8608" s="7" t="s">
        <v>7952</v>
      </c>
      <c r="E8608" s="7" t="s">
        <v>7952</v>
      </c>
      <c r="F8608" s="27"/>
    </row>
    <row r="8609" spans="1:6" x14ac:dyDescent="0.3">
      <c r="A8609" s="7" t="s">
        <v>21801</v>
      </c>
      <c r="B8609" s="7" t="s">
        <v>21802</v>
      </c>
      <c r="C8609" s="7" t="s">
        <v>7952</v>
      </c>
      <c r="D8609" s="7" t="s">
        <v>7952</v>
      </c>
      <c r="E8609" s="7" t="s">
        <v>7952</v>
      </c>
      <c r="F8609" s="27"/>
    </row>
    <row r="8610" spans="1:6" x14ac:dyDescent="0.3">
      <c r="A8610" s="7" t="s">
        <v>21803</v>
      </c>
      <c r="B8610" s="7" t="s">
        <v>21804</v>
      </c>
      <c r="C8610" s="7" t="s">
        <v>7952</v>
      </c>
      <c r="D8610" s="7" t="s">
        <v>7952</v>
      </c>
      <c r="E8610" s="7" t="s">
        <v>7952</v>
      </c>
      <c r="F8610" s="27"/>
    </row>
    <row r="8611" spans="1:6" x14ac:dyDescent="0.3">
      <c r="A8611" s="7" t="s">
        <v>21805</v>
      </c>
      <c r="B8611" s="7" t="s">
        <v>21806</v>
      </c>
      <c r="C8611" s="7" t="s">
        <v>7952</v>
      </c>
      <c r="D8611" s="7" t="s">
        <v>7952</v>
      </c>
      <c r="E8611" s="7" t="s">
        <v>7952</v>
      </c>
      <c r="F8611" s="27"/>
    </row>
    <row r="8612" spans="1:6" x14ac:dyDescent="0.3">
      <c r="A8612" s="7" t="s">
        <v>21807</v>
      </c>
      <c r="B8612" s="7" t="s">
        <v>21808</v>
      </c>
      <c r="C8612" s="7" t="s">
        <v>7952</v>
      </c>
      <c r="D8612" s="7" t="s">
        <v>7952</v>
      </c>
      <c r="E8612" s="7" t="s">
        <v>7952</v>
      </c>
      <c r="F8612" s="27"/>
    </row>
    <row r="8613" spans="1:6" x14ac:dyDescent="0.3">
      <c r="A8613" s="7" t="s">
        <v>21809</v>
      </c>
      <c r="B8613" s="7" t="s">
        <v>21810</v>
      </c>
      <c r="C8613" s="7" t="s">
        <v>7952</v>
      </c>
      <c r="D8613" s="7" t="s">
        <v>7952</v>
      </c>
      <c r="E8613" s="7" t="s">
        <v>7952</v>
      </c>
      <c r="F8613" s="27"/>
    </row>
    <row r="8614" spans="1:6" x14ac:dyDescent="0.3">
      <c r="A8614" s="7" t="s">
        <v>21811</v>
      </c>
      <c r="B8614" s="7" t="s">
        <v>21812</v>
      </c>
      <c r="C8614" s="7" t="s">
        <v>7952</v>
      </c>
      <c r="D8614" s="7" t="s">
        <v>7952</v>
      </c>
      <c r="E8614" s="7" t="s">
        <v>7952</v>
      </c>
      <c r="F8614" s="27"/>
    </row>
    <row r="8615" spans="1:6" x14ac:dyDescent="0.3">
      <c r="A8615" s="7" t="s">
        <v>21813</v>
      </c>
      <c r="B8615" s="7" t="s">
        <v>21814</v>
      </c>
      <c r="C8615" s="7" t="s">
        <v>7952</v>
      </c>
      <c r="D8615" s="7" t="s">
        <v>7952</v>
      </c>
      <c r="E8615" s="7" t="s">
        <v>7952</v>
      </c>
      <c r="F8615" s="27"/>
    </row>
    <row r="8616" spans="1:6" x14ac:dyDescent="0.3">
      <c r="A8616" s="7" t="s">
        <v>21815</v>
      </c>
      <c r="B8616" s="7" t="s">
        <v>21816</v>
      </c>
      <c r="C8616" s="7" t="s">
        <v>7952</v>
      </c>
      <c r="D8616" s="7" t="s">
        <v>7952</v>
      </c>
      <c r="E8616" s="7" t="s">
        <v>7952</v>
      </c>
      <c r="F8616" s="27"/>
    </row>
    <row r="8617" spans="1:6" x14ac:dyDescent="0.3">
      <c r="A8617" s="7" t="s">
        <v>21817</v>
      </c>
      <c r="B8617" s="7" t="s">
        <v>21818</v>
      </c>
      <c r="C8617" s="7" t="s">
        <v>7952</v>
      </c>
      <c r="D8617" s="7" t="s">
        <v>7952</v>
      </c>
      <c r="E8617" s="7" t="s">
        <v>7952</v>
      </c>
      <c r="F8617" s="27"/>
    </row>
    <row r="8618" spans="1:6" x14ac:dyDescent="0.3">
      <c r="A8618" s="7" t="s">
        <v>21819</v>
      </c>
      <c r="B8618" s="7" t="s">
        <v>21820</v>
      </c>
      <c r="C8618" s="7" t="s">
        <v>7952</v>
      </c>
      <c r="D8618" s="7" t="s">
        <v>7952</v>
      </c>
      <c r="E8618" s="7" t="s">
        <v>7952</v>
      </c>
      <c r="F8618" s="27"/>
    </row>
    <row r="8619" spans="1:6" x14ac:dyDescent="0.3">
      <c r="A8619" s="7" t="s">
        <v>21821</v>
      </c>
      <c r="B8619" s="7" t="s">
        <v>21822</v>
      </c>
      <c r="C8619" s="7" t="s">
        <v>7952</v>
      </c>
      <c r="D8619" s="7" t="s">
        <v>7952</v>
      </c>
      <c r="E8619" s="7" t="s">
        <v>7952</v>
      </c>
      <c r="F8619" s="27"/>
    </row>
    <row r="8620" spans="1:6" x14ac:dyDescent="0.3">
      <c r="A8620" s="7" t="s">
        <v>21823</v>
      </c>
      <c r="B8620" s="7" t="s">
        <v>21824</v>
      </c>
      <c r="C8620" s="7" t="s">
        <v>7952</v>
      </c>
      <c r="D8620" s="7" t="s">
        <v>7952</v>
      </c>
      <c r="E8620" s="7" t="s">
        <v>7952</v>
      </c>
      <c r="F8620" s="27"/>
    </row>
    <row r="8621" spans="1:6" x14ac:dyDescent="0.3">
      <c r="A8621" s="7" t="s">
        <v>21825</v>
      </c>
      <c r="B8621" s="7" t="s">
        <v>21826</v>
      </c>
      <c r="C8621" s="7" t="s">
        <v>7952</v>
      </c>
      <c r="D8621" s="7" t="s">
        <v>7952</v>
      </c>
      <c r="E8621" s="7" t="s">
        <v>7952</v>
      </c>
      <c r="F8621" s="27"/>
    </row>
    <row r="8622" spans="1:6" x14ac:dyDescent="0.3">
      <c r="A8622" s="7" t="s">
        <v>21827</v>
      </c>
      <c r="B8622" s="7" t="s">
        <v>21828</v>
      </c>
      <c r="C8622" s="7" t="s">
        <v>7952</v>
      </c>
      <c r="D8622" s="7" t="s">
        <v>7952</v>
      </c>
      <c r="E8622" s="7" t="s">
        <v>7952</v>
      </c>
      <c r="F8622" s="27"/>
    </row>
    <row r="8623" spans="1:6" x14ac:dyDescent="0.3">
      <c r="A8623" s="7" t="s">
        <v>21829</v>
      </c>
      <c r="B8623" s="7" t="s">
        <v>21830</v>
      </c>
      <c r="C8623" s="7" t="s">
        <v>7952</v>
      </c>
      <c r="D8623" s="7" t="s">
        <v>7952</v>
      </c>
      <c r="E8623" s="7" t="s">
        <v>7952</v>
      </c>
      <c r="F8623" s="27"/>
    </row>
    <row r="8624" spans="1:6" x14ac:dyDescent="0.3">
      <c r="A8624" s="7" t="s">
        <v>21831</v>
      </c>
      <c r="B8624" s="7" t="s">
        <v>21832</v>
      </c>
      <c r="C8624" s="7" t="s">
        <v>7952</v>
      </c>
      <c r="D8624" s="7" t="s">
        <v>7952</v>
      </c>
      <c r="E8624" s="7" t="s">
        <v>7952</v>
      </c>
      <c r="F8624" s="27"/>
    </row>
    <row r="8625" spans="1:6" x14ac:dyDescent="0.3">
      <c r="A8625" s="7" t="s">
        <v>21833</v>
      </c>
      <c r="B8625" s="7" t="s">
        <v>7704</v>
      </c>
      <c r="C8625" s="7" t="s">
        <v>7952</v>
      </c>
      <c r="D8625" s="7" t="s">
        <v>7952</v>
      </c>
      <c r="E8625" s="7" t="s">
        <v>7952</v>
      </c>
      <c r="F8625" s="27"/>
    </row>
    <row r="8626" spans="1:6" x14ac:dyDescent="0.3">
      <c r="A8626" s="7" t="s">
        <v>21834</v>
      </c>
      <c r="B8626" s="7" t="s">
        <v>21835</v>
      </c>
      <c r="C8626" s="7" t="s">
        <v>7952</v>
      </c>
      <c r="D8626" s="7" t="s">
        <v>7952</v>
      </c>
      <c r="E8626" s="7" t="s">
        <v>7952</v>
      </c>
      <c r="F8626" s="27"/>
    </row>
    <row r="8627" spans="1:6" x14ac:dyDescent="0.3">
      <c r="A8627" s="7" t="s">
        <v>21836</v>
      </c>
      <c r="B8627" s="7" t="s">
        <v>21837</v>
      </c>
      <c r="C8627" s="7" t="s">
        <v>7952</v>
      </c>
      <c r="D8627" s="7" t="s">
        <v>7952</v>
      </c>
      <c r="E8627" s="7" t="s">
        <v>7952</v>
      </c>
      <c r="F8627" s="27"/>
    </row>
    <row r="8628" spans="1:6" x14ac:dyDescent="0.3">
      <c r="A8628" s="7" t="s">
        <v>21838</v>
      </c>
      <c r="B8628" s="7" t="s">
        <v>21839</v>
      </c>
      <c r="C8628" s="7" t="s">
        <v>7952</v>
      </c>
      <c r="D8628" s="7" t="s">
        <v>7952</v>
      </c>
      <c r="E8628" s="7" t="s">
        <v>7952</v>
      </c>
      <c r="F8628" s="27"/>
    </row>
    <row r="8629" spans="1:6" x14ac:dyDescent="0.3">
      <c r="A8629" s="7" t="s">
        <v>21840</v>
      </c>
      <c r="B8629" s="7" t="s">
        <v>21841</v>
      </c>
      <c r="C8629" s="7" t="s">
        <v>7952</v>
      </c>
      <c r="D8629" s="7" t="s">
        <v>7952</v>
      </c>
      <c r="E8629" s="7" t="s">
        <v>7952</v>
      </c>
      <c r="F8629" s="27"/>
    </row>
    <row r="8630" spans="1:6" x14ac:dyDescent="0.3">
      <c r="A8630" s="7" t="s">
        <v>21842</v>
      </c>
      <c r="B8630" s="7" t="s">
        <v>21843</v>
      </c>
      <c r="C8630" s="7" t="s">
        <v>7952</v>
      </c>
      <c r="D8630" s="7" t="s">
        <v>7952</v>
      </c>
      <c r="E8630" s="7" t="s">
        <v>7952</v>
      </c>
      <c r="F8630" s="27"/>
    </row>
    <row r="8631" spans="1:6" x14ac:dyDescent="0.3">
      <c r="A8631" s="7" t="s">
        <v>21844</v>
      </c>
      <c r="B8631" s="7" t="s">
        <v>21845</v>
      </c>
      <c r="C8631" s="7" t="s">
        <v>7952</v>
      </c>
      <c r="D8631" s="7" t="s">
        <v>7952</v>
      </c>
      <c r="E8631" s="7" t="s">
        <v>7952</v>
      </c>
      <c r="F8631" s="27"/>
    </row>
    <row r="8632" spans="1:6" x14ac:dyDescent="0.3">
      <c r="A8632" s="7" t="s">
        <v>21846</v>
      </c>
      <c r="B8632" s="7" t="s">
        <v>21847</v>
      </c>
      <c r="C8632" s="7" t="s">
        <v>7952</v>
      </c>
      <c r="D8632" s="7" t="s">
        <v>7952</v>
      </c>
      <c r="E8632" s="7" t="s">
        <v>7952</v>
      </c>
      <c r="F8632" s="27"/>
    </row>
    <row r="8633" spans="1:6" x14ac:dyDescent="0.3">
      <c r="A8633" s="7" t="s">
        <v>21848</v>
      </c>
      <c r="B8633" s="7" t="s">
        <v>21849</v>
      </c>
      <c r="C8633" s="7" t="s">
        <v>7952</v>
      </c>
      <c r="D8633" s="7" t="s">
        <v>7952</v>
      </c>
      <c r="E8633" s="7" t="s">
        <v>7952</v>
      </c>
      <c r="F8633" s="27"/>
    </row>
    <row r="8634" spans="1:6" x14ac:dyDescent="0.3">
      <c r="A8634" s="7" t="s">
        <v>21850</v>
      </c>
      <c r="B8634" s="7" t="s">
        <v>21851</v>
      </c>
      <c r="C8634" s="7" t="s">
        <v>7952</v>
      </c>
      <c r="D8634" s="7" t="s">
        <v>7952</v>
      </c>
      <c r="E8634" s="7" t="s">
        <v>7952</v>
      </c>
      <c r="F8634" s="27"/>
    </row>
    <row r="8635" spans="1:6" x14ac:dyDescent="0.3">
      <c r="A8635" s="7" t="s">
        <v>21852</v>
      </c>
      <c r="B8635" s="7" t="s">
        <v>21853</v>
      </c>
      <c r="C8635" s="7" t="s">
        <v>7952</v>
      </c>
      <c r="D8635" s="7" t="s">
        <v>7952</v>
      </c>
      <c r="E8635" s="7" t="s">
        <v>7952</v>
      </c>
      <c r="F8635" s="27"/>
    </row>
    <row r="8636" spans="1:6" x14ac:dyDescent="0.3">
      <c r="A8636" s="7" t="s">
        <v>21854</v>
      </c>
      <c r="B8636" s="7" t="s">
        <v>21855</v>
      </c>
      <c r="C8636" s="7" t="s">
        <v>7952</v>
      </c>
      <c r="D8636" s="7" t="s">
        <v>7952</v>
      </c>
      <c r="E8636" s="7" t="s">
        <v>7952</v>
      </c>
      <c r="F8636" s="27"/>
    </row>
    <row r="8637" spans="1:6" x14ac:dyDescent="0.3">
      <c r="A8637" s="7" t="s">
        <v>21856</v>
      </c>
      <c r="B8637" s="7" t="s">
        <v>21857</v>
      </c>
      <c r="C8637" s="7" t="s">
        <v>7952</v>
      </c>
      <c r="D8637" s="7" t="s">
        <v>7952</v>
      </c>
      <c r="E8637" s="7" t="s">
        <v>7952</v>
      </c>
      <c r="F8637" s="27"/>
    </row>
    <row r="8638" spans="1:6" x14ac:dyDescent="0.3">
      <c r="A8638" s="7" t="s">
        <v>21858</v>
      </c>
      <c r="B8638" s="7" t="s">
        <v>21859</v>
      </c>
      <c r="C8638" s="7" t="s">
        <v>7952</v>
      </c>
      <c r="D8638" s="7" t="s">
        <v>7952</v>
      </c>
      <c r="E8638" s="7" t="s">
        <v>7952</v>
      </c>
      <c r="F8638" s="27"/>
    </row>
    <row r="8639" spans="1:6" x14ac:dyDescent="0.3">
      <c r="A8639" s="7" t="s">
        <v>21860</v>
      </c>
      <c r="B8639" s="7" t="s">
        <v>21861</v>
      </c>
      <c r="C8639" s="7" t="s">
        <v>7952</v>
      </c>
      <c r="D8639" s="7" t="s">
        <v>7952</v>
      </c>
      <c r="E8639" s="7" t="s">
        <v>7952</v>
      </c>
      <c r="F8639" s="27"/>
    </row>
    <row r="8640" spans="1:6" x14ac:dyDescent="0.3">
      <c r="A8640" s="7" t="s">
        <v>21862</v>
      </c>
      <c r="B8640" s="7" t="s">
        <v>21863</v>
      </c>
      <c r="C8640" s="7" t="s">
        <v>7952</v>
      </c>
      <c r="D8640" s="7" t="s">
        <v>7952</v>
      </c>
      <c r="E8640" s="7" t="s">
        <v>7952</v>
      </c>
      <c r="F8640" s="27"/>
    </row>
    <row r="8641" spans="1:6" x14ac:dyDescent="0.3">
      <c r="A8641" s="7" t="s">
        <v>21864</v>
      </c>
      <c r="B8641" s="7" t="s">
        <v>21865</v>
      </c>
      <c r="C8641" s="7" t="s">
        <v>7952</v>
      </c>
      <c r="D8641" s="7" t="s">
        <v>7952</v>
      </c>
      <c r="E8641" s="7" t="s">
        <v>7952</v>
      </c>
      <c r="F8641" s="27"/>
    </row>
    <row r="8642" spans="1:6" x14ac:dyDescent="0.3">
      <c r="A8642" s="7" t="s">
        <v>21866</v>
      </c>
      <c r="B8642" s="7" t="s">
        <v>21867</v>
      </c>
      <c r="C8642" s="7" t="s">
        <v>7952</v>
      </c>
      <c r="D8642" s="7" t="s">
        <v>7952</v>
      </c>
      <c r="E8642" s="7" t="s">
        <v>7952</v>
      </c>
      <c r="F8642" s="27"/>
    </row>
    <row r="8643" spans="1:6" x14ac:dyDescent="0.3">
      <c r="A8643" s="7" t="s">
        <v>21868</v>
      </c>
      <c r="B8643" s="7" t="s">
        <v>21869</v>
      </c>
      <c r="C8643" s="7" t="s">
        <v>7952</v>
      </c>
      <c r="D8643" s="7" t="s">
        <v>7952</v>
      </c>
      <c r="E8643" s="7" t="s">
        <v>7952</v>
      </c>
      <c r="F8643" s="27"/>
    </row>
    <row r="8644" spans="1:6" x14ac:dyDescent="0.3">
      <c r="A8644" s="7" t="s">
        <v>21870</v>
      </c>
      <c r="B8644" s="7" t="s">
        <v>21871</v>
      </c>
      <c r="C8644" s="7" t="s">
        <v>7952</v>
      </c>
      <c r="D8644" s="7" t="s">
        <v>7952</v>
      </c>
      <c r="E8644" s="7" t="s">
        <v>7952</v>
      </c>
      <c r="F8644" s="27"/>
    </row>
    <row r="8645" spans="1:6" x14ac:dyDescent="0.3">
      <c r="A8645" s="7" t="s">
        <v>21872</v>
      </c>
      <c r="B8645" s="7" t="s">
        <v>21873</v>
      </c>
      <c r="C8645" s="7" t="s">
        <v>7952</v>
      </c>
      <c r="D8645" s="7" t="s">
        <v>7952</v>
      </c>
      <c r="E8645" s="7" t="s">
        <v>7952</v>
      </c>
      <c r="F8645" s="27"/>
    </row>
    <row r="8646" spans="1:6" x14ac:dyDescent="0.3">
      <c r="A8646" s="7" t="s">
        <v>21874</v>
      </c>
      <c r="B8646" s="7" t="s">
        <v>21875</v>
      </c>
      <c r="C8646" s="7" t="s">
        <v>7952</v>
      </c>
      <c r="D8646" s="7" t="s">
        <v>7952</v>
      </c>
      <c r="E8646" s="7" t="s">
        <v>7952</v>
      </c>
      <c r="F8646" s="27"/>
    </row>
    <row r="8647" spans="1:6" x14ac:dyDescent="0.3">
      <c r="A8647" s="7" t="s">
        <v>21876</v>
      </c>
      <c r="B8647" s="7" t="s">
        <v>21877</v>
      </c>
      <c r="C8647" s="7" t="s">
        <v>7952</v>
      </c>
      <c r="D8647" s="7" t="s">
        <v>7952</v>
      </c>
      <c r="E8647" s="7" t="s">
        <v>7952</v>
      </c>
      <c r="F8647" s="27"/>
    </row>
    <row r="8648" spans="1:6" x14ac:dyDescent="0.3">
      <c r="A8648" s="7" t="s">
        <v>21878</v>
      </c>
      <c r="B8648" s="7" t="s">
        <v>21879</v>
      </c>
      <c r="C8648" s="7" t="s">
        <v>7952</v>
      </c>
      <c r="D8648" s="7" t="s">
        <v>7952</v>
      </c>
      <c r="E8648" s="7" t="s">
        <v>7952</v>
      </c>
      <c r="F8648" s="27"/>
    </row>
    <row r="8649" spans="1:6" x14ac:dyDescent="0.3">
      <c r="A8649" s="7" t="s">
        <v>21880</v>
      </c>
      <c r="B8649" s="7" t="s">
        <v>21881</v>
      </c>
      <c r="C8649" s="7" t="s">
        <v>7952</v>
      </c>
      <c r="D8649" s="7" t="s">
        <v>7952</v>
      </c>
      <c r="E8649" s="7" t="s">
        <v>7952</v>
      </c>
      <c r="F8649" s="27"/>
    </row>
    <row r="8650" spans="1:6" x14ac:dyDescent="0.3">
      <c r="A8650" s="7" t="s">
        <v>21882</v>
      </c>
      <c r="B8650" s="7" t="s">
        <v>21883</v>
      </c>
      <c r="C8650" s="7" t="s">
        <v>7952</v>
      </c>
      <c r="D8650" s="7" t="s">
        <v>7952</v>
      </c>
      <c r="E8650" s="7" t="s">
        <v>7952</v>
      </c>
      <c r="F8650" s="27"/>
    </row>
    <row r="8651" spans="1:6" x14ac:dyDescent="0.3">
      <c r="A8651" s="7" t="s">
        <v>21884</v>
      </c>
      <c r="B8651" s="7" t="s">
        <v>21885</v>
      </c>
      <c r="C8651" s="7" t="s">
        <v>7952</v>
      </c>
      <c r="D8651" s="7" t="s">
        <v>7952</v>
      </c>
      <c r="E8651" s="7" t="s">
        <v>7952</v>
      </c>
      <c r="F8651" s="27"/>
    </row>
    <row r="8652" spans="1:6" x14ac:dyDescent="0.3">
      <c r="A8652" s="7" t="s">
        <v>21886</v>
      </c>
      <c r="B8652" s="7" t="s">
        <v>21887</v>
      </c>
      <c r="C8652" s="7" t="s">
        <v>7952</v>
      </c>
      <c r="D8652" s="7" t="s">
        <v>7952</v>
      </c>
      <c r="E8652" s="7" t="s">
        <v>7952</v>
      </c>
      <c r="F8652" s="27"/>
    </row>
    <row r="8653" spans="1:6" x14ac:dyDescent="0.3">
      <c r="A8653" s="7" t="s">
        <v>21888</v>
      </c>
      <c r="B8653" s="7" t="s">
        <v>21889</v>
      </c>
      <c r="C8653" s="7" t="s">
        <v>7952</v>
      </c>
      <c r="D8653" s="7" t="s">
        <v>7952</v>
      </c>
      <c r="E8653" s="7" t="s">
        <v>7952</v>
      </c>
      <c r="F8653" s="27"/>
    </row>
    <row r="8654" spans="1:6" x14ac:dyDescent="0.3">
      <c r="A8654" s="7" t="s">
        <v>21890</v>
      </c>
      <c r="B8654" s="7" t="s">
        <v>21891</v>
      </c>
      <c r="C8654" s="7" t="s">
        <v>7952</v>
      </c>
      <c r="D8654" s="7" t="s">
        <v>7952</v>
      </c>
      <c r="E8654" s="7" t="s">
        <v>7952</v>
      </c>
      <c r="F8654" s="27"/>
    </row>
    <row r="8655" spans="1:6" x14ac:dyDescent="0.3">
      <c r="A8655" s="7" t="s">
        <v>21892</v>
      </c>
      <c r="B8655" s="7" t="s">
        <v>21893</v>
      </c>
      <c r="C8655" s="7" t="s">
        <v>7952</v>
      </c>
      <c r="D8655" s="7" t="s">
        <v>7952</v>
      </c>
      <c r="E8655" s="7" t="s">
        <v>7952</v>
      </c>
      <c r="F8655" s="27"/>
    </row>
    <row r="8656" spans="1:6" x14ac:dyDescent="0.3">
      <c r="A8656" s="7" t="s">
        <v>21894</v>
      </c>
      <c r="B8656" s="7" t="s">
        <v>21895</v>
      </c>
      <c r="C8656" s="7" t="s">
        <v>7952</v>
      </c>
      <c r="D8656" s="7" t="s">
        <v>7952</v>
      </c>
      <c r="E8656" s="7" t="s">
        <v>7952</v>
      </c>
      <c r="F8656" s="27"/>
    </row>
    <row r="8657" spans="1:6" x14ac:dyDescent="0.3">
      <c r="A8657" s="7" t="s">
        <v>21896</v>
      </c>
      <c r="B8657" s="7" t="s">
        <v>21897</v>
      </c>
      <c r="C8657" s="7" t="s">
        <v>7952</v>
      </c>
      <c r="D8657" s="7" t="s">
        <v>7952</v>
      </c>
      <c r="E8657" s="7" t="s">
        <v>7952</v>
      </c>
      <c r="F8657" s="27"/>
    </row>
    <row r="8658" spans="1:6" x14ac:dyDescent="0.3">
      <c r="A8658" s="7" t="s">
        <v>21898</v>
      </c>
      <c r="B8658" s="7" t="s">
        <v>21899</v>
      </c>
      <c r="C8658" s="7" t="s">
        <v>7952</v>
      </c>
      <c r="D8658" s="7" t="s">
        <v>7952</v>
      </c>
      <c r="E8658" s="7" t="s">
        <v>7952</v>
      </c>
      <c r="F8658" s="27"/>
    </row>
    <row r="8659" spans="1:6" x14ac:dyDescent="0.3">
      <c r="A8659" s="7" t="s">
        <v>21900</v>
      </c>
      <c r="B8659" s="7" t="s">
        <v>21901</v>
      </c>
      <c r="C8659" s="7" t="s">
        <v>7952</v>
      </c>
      <c r="D8659" s="7" t="s">
        <v>7952</v>
      </c>
      <c r="E8659" s="7" t="s">
        <v>7952</v>
      </c>
      <c r="F8659" s="27"/>
    </row>
    <row r="8660" spans="1:6" x14ac:dyDescent="0.3">
      <c r="A8660" s="7" t="s">
        <v>21902</v>
      </c>
      <c r="B8660" s="7" t="s">
        <v>7134</v>
      </c>
      <c r="C8660" s="7" t="s">
        <v>7952</v>
      </c>
      <c r="D8660" s="7" t="s">
        <v>7952</v>
      </c>
      <c r="E8660" s="7" t="s">
        <v>7952</v>
      </c>
      <c r="F8660" s="27"/>
    </row>
    <row r="8661" spans="1:6" x14ac:dyDescent="0.3">
      <c r="A8661" s="7" t="s">
        <v>21903</v>
      </c>
      <c r="B8661" s="7" t="s">
        <v>21904</v>
      </c>
      <c r="C8661" s="7" t="s">
        <v>7952</v>
      </c>
      <c r="D8661" s="7" t="s">
        <v>7952</v>
      </c>
      <c r="E8661" s="7" t="s">
        <v>7952</v>
      </c>
      <c r="F8661" s="27"/>
    </row>
    <row r="8662" spans="1:6" x14ac:dyDescent="0.3">
      <c r="A8662" s="7" t="s">
        <v>21905</v>
      </c>
      <c r="B8662" s="7" t="s">
        <v>21906</v>
      </c>
      <c r="C8662" s="7" t="s">
        <v>7952</v>
      </c>
      <c r="D8662" s="7" t="s">
        <v>7952</v>
      </c>
      <c r="E8662" s="7" t="s">
        <v>7952</v>
      </c>
      <c r="F8662" s="27"/>
    </row>
    <row r="8663" spans="1:6" x14ac:dyDescent="0.3">
      <c r="A8663" s="7" t="s">
        <v>21907</v>
      </c>
      <c r="B8663" s="7" t="s">
        <v>21908</v>
      </c>
      <c r="C8663" s="7" t="s">
        <v>7952</v>
      </c>
      <c r="D8663" s="7" t="s">
        <v>7952</v>
      </c>
      <c r="E8663" s="7" t="s">
        <v>7952</v>
      </c>
      <c r="F8663" s="27"/>
    </row>
    <row r="8664" spans="1:6" x14ac:dyDescent="0.3">
      <c r="A8664" s="7" t="s">
        <v>21909</v>
      </c>
      <c r="B8664" s="7" t="s">
        <v>21910</v>
      </c>
      <c r="C8664" s="7" t="s">
        <v>7952</v>
      </c>
      <c r="D8664" s="7" t="s">
        <v>7952</v>
      </c>
      <c r="E8664" s="7" t="s">
        <v>7952</v>
      </c>
      <c r="F8664" s="27"/>
    </row>
    <row r="8665" spans="1:6" x14ac:dyDescent="0.3">
      <c r="A8665" s="7" t="s">
        <v>21911</v>
      </c>
      <c r="B8665" s="7" t="s">
        <v>21912</v>
      </c>
      <c r="C8665" s="7" t="s">
        <v>7952</v>
      </c>
      <c r="D8665" s="7" t="s">
        <v>7952</v>
      </c>
      <c r="E8665" s="7" t="s">
        <v>7952</v>
      </c>
      <c r="F8665" s="27"/>
    </row>
    <row r="8666" spans="1:6" x14ac:dyDescent="0.3">
      <c r="A8666" s="7" t="s">
        <v>21913</v>
      </c>
      <c r="B8666" s="7" t="s">
        <v>21914</v>
      </c>
      <c r="C8666" s="7" t="s">
        <v>7952</v>
      </c>
      <c r="D8666" s="7" t="s">
        <v>7952</v>
      </c>
      <c r="E8666" s="7" t="s">
        <v>7952</v>
      </c>
      <c r="F8666" s="27"/>
    </row>
    <row r="8667" spans="1:6" x14ac:dyDescent="0.3">
      <c r="A8667" s="7" t="s">
        <v>21915</v>
      </c>
      <c r="B8667" s="7" t="s">
        <v>21916</v>
      </c>
      <c r="C8667" s="7" t="s">
        <v>7952</v>
      </c>
      <c r="D8667" s="7" t="s">
        <v>7952</v>
      </c>
      <c r="E8667" s="7" t="s">
        <v>7952</v>
      </c>
      <c r="F8667" s="27"/>
    </row>
    <row r="8668" spans="1:6" x14ac:dyDescent="0.3">
      <c r="A8668" s="7" t="s">
        <v>21917</v>
      </c>
      <c r="B8668" s="7" t="s">
        <v>21918</v>
      </c>
      <c r="C8668" s="7" t="s">
        <v>7952</v>
      </c>
      <c r="D8668" s="7" t="s">
        <v>7952</v>
      </c>
      <c r="E8668" s="7" t="s">
        <v>7952</v>
      </c>
      <c r="F8668" s="27"/>
    </row>
    <row r="8669" spans="1:6" x14ac:dyDescent="0.3">
      <c r="A8669" s="7" t="s">
        <v>21919</v>
      </c>
      <c r="B8669" s="7" t="s">
        <v>21920</v>
      </c>
      <c r="C8669" s="7" t="s">
        <v>7952</v>
      </c>
      <c r="D8669" s="7" t="s">
        <v>7952</v>
      </c>
      <c r="E8669" s="7" t="s">
        <v>7952</v>
      </c>
      <c r="F8669" s="27"/>
    </row>
    <row r="8670" spans="1:6" x14ac:dyDescent="0.3">
      <c r="A8670" s="7" t="s">
        <v>21921</v>
      </c>
      <c r="B8670" s="7" t="s">
        <v>21922</v>
      </c>
      <c r="C8670" s="7" t="s">
        <v>7952</v>
      </c>
      <c r="D8670" s="7" t="s">
        <v>7952</v>
      </c>
      <c r="E8670" s="7" t="s">
        <v>7952</v>
      </c>
      <c r="F8670" s="27"/>
    </row>
    <row r="8671" spans="1:6" x14ac:dyDescent="0.3">
      <c r="A8671" s="7" t="s">
        <v>21923</v>
      </c>
      <c r="B8671" s="7" t="s">
        <v>21924</v>
      </c>
      <c r="C8671" s="7" t="s">
        <v>7952</v>
      </c>
      <c r="D8671" s="7" t="s">
        <v>7952</v>
      </c>
      <c r="E8671" s="7" t="s">
        <v>7952</v>
      </c>
      <c r="F8671" s="27"/>
    </row>
    <row r="8672" spans="1:6" x14ac:dyDescent="0.3">
      <c r="A8672" s="7" t="s">
        <v>21925</v>
      </c>
      <c r="B8672" s="7" t="s">
        <v>21926</v>
      </c>
      <c r="C8672" s="7" t="s">
        <v>7952</v>
      </c>
      <c r="D8672" s="7" t="s">
        <v>7952</v>
      </c>
      <c r="E8672" s="7" t="s">
        <v>7952</v>
      </c>
      <c r="F8672" s="27"/>
    </row>
    <row r="8673" spans="1:6" x14ac:dyDescent="0.3">
      <c r="A8673" s="7" t="s">
        <v>21927</v>
      </c>
      <c r="B8673" s="7" t="s">
        <v>21928</v>
      </c>
      <c r="C8673" s="7" t="s">
        <v>7952</v>
      </c>
      <c r="D8673" s="7" t="s">
        <v>7952</v>
      </c>
      <c r="E8673" s="7" t="s">
        <v>7952</v>
      </c>
      <c r="F8673" s="27"/>
    </row>
    <row r="8674" spans="1:6" x14ac:dyDescent="0.3">
      <c r="A8674" s="7" t="s">
        <v>21929</v>
      </c>
      <c r="B8674" s="7" t="s">
        <v>21930</v>
      </c>
      <c r="C8674" s="7" t="s">
        <v>7952</v>
      </c>
      <c r="D8674" s="7" t="s">
        <v>7952</v>
      </c>
      <c r="E8674" s="7" t="s">
        <v>7952</v>
      </c>
      <c r="F8674" s="27"/>
    </row>
    <row r="8675" spans="1:6" x14ac:dyDescent="0.3">
      <c r="A8675" s="7" t="s">
        <v>21931</v>
      </c>
      <c r="B8675" s="7" t="s">
        <v>21932</v>
      </c>
      <c r="C8675" s="7" t="s">
        <v>7952</v>
      </c>
      <c r="D8675" s="7" t="s">
        <v>7952</v>
      </c>
      <c r="E8675" s="7" t="s">
        <v>7952</v>
      </c>
      <c r="F8675" s="27"/>
    </row>
    <row r="8676" spans="1:6" x14ac:dyDescent="0.3">
      <c r="A8676" s="7" t="s">
        <v>21933</v>
      </c>
      <c r="B8676" s="7" t="s">
        <v>21934</v>
      </c>
      <c r="C8676" s="7" t="s">
        <v>7952</v>
      </c>
      <c r="D8676" s="7" t="s">
        <v>7952</v>
      </c>
      <c r="E8676" s="7" t="s">
        <v>7952</v>
      </c>
      <c r="F8676" s="27"/>
    </row>
    <row r="8677" spans="1:6" x14ac:dyDescent="0.3">
      <c r="A8677" s="7" t="s">
        <v>21935</v>
      </c>
      <c r="B8677" s="7" t="s">
        <v>21936</v>
      </c>
      <c r="C8677" s="7" t="s">
        <v>7952</v>
      </c>
      <c r="D8677" s="7" t="s">
        <v>7952</v>
      </c>
      <c r="E8677" s="7" t="s">
        <v>7952</v>
      </c>
      <c r="F8677" s="27"/>
    </row>
    <row r="8678" spans="1:6" x14ac:dyDescent="0.3">
      <c r="A8678" s="7" t="s">
        <v>21937</v>
      </c>
      <c r="B8678" s="7" t="s">
        <v>21938</v>
      </c>
      <c r="C8678" s="7" t="s">
        <v>7952</v>
      </c>
      <c r="D8678" s="7" t="s">
        <v>7952</v>
      </c>
      <c r="E8678" s="7" t="s">
        <v>7952</v>
      </c>
      <c r="F8678" s="27"/>
    </row>
    <row r="8679" spans="1:6" x14ac:dyDescent="0.3">
      <c r="A8679" s="7" t="s">
        <v>21939</v>
      </c>
      <c r="B8679" s="7" t="s">
        <v>21940</v>
      </c>
      <c r="C8679" s="7" t="s">
        <v>7952</v>
      </c>
      <c r="D8679" s="7" t="s">
        <v>7952</v>
      </c>
      <c r="E8679" s="7" t="s">
        <v>7952</v>
      </c>
      <c r="F8679" s="27"/>
    </row>
    <row r="8680" spans="1:6" x14ac:dyDescent="0.3">
      <c r="A8680" s="7" t="s">
        <v>21941</v>
      </c>
      <c r="B8680" s="7" t="s">
        <v>21942</v>
      </c>
      <c r="C8680" s="7" t="s">
        <v>7952</v>
      </c>
      <c r="D8680" s="7" t="s">
        <v>7952</v>
      </c>
      <c r="E8680" s="7" t="s">
        <v>7952</v>
      </c>
      <c r="F8680" s="27"/>
    </row>
    <row r="8681" spans="1:6" x14ac:dyDescent="0.3">
      <c r="A8681" s="7" t="s">
        <v>21943</v>
      </c>
      <c r="B8681" s="7" t="s">
        <v>21944</v>
      </c>
      <c r="C8681" s="7" t="s">
        <v>7952</v>
      </c>
      <c r="D8681" s="7" t="s">
        <v>7952</v>
      </c>
      <c r="E8681" s="7" t="s">
        <v>7952</v>
      </c>
      <c r="F8681" s="27"/>
    </row>
    <row r="8682" spans="1:6" x14ac:dyDescent="0.3">
      <c r="A8682" s="7" t="s">
        <v>21945</v>
      </c>
      <c r="B8682" s="7" t="s">
        <v>21946</v>
      </c>
      <c r="C8682" s="7" t="s">
        <v>7952</v>
      </c>
      <c r="D8682" s="7" t="s">
        <v>7952</v>
      </c>
      <c r="E8682" s="7" t="s">
        <v>7952</v>
      </c>
      <c r="F8682" s="27"/>
    </row>
    <row r="8683" spans="1:6" x14ac:dyDescent="0.3">
      <c r="A8683" s="7" t="s">
        <v>21947</v>
      </c>
      <c r="B8683" s="7" t="s">
        <v>21948</v>
      </c>
      <c r="C8683" s="7" t="s">
        <v>7952</v>
      </c>
      <c r="D8683" s="7" t="s">
        <v>7952</v>
      </c>
      <c r="E8683" s="7" t="s">
        <v>7952</v>
      </c>
      <c r="F8683" s="27"/>
    </row>
    <row r="8684" spans="1:6" x14ac:dyDescent="0.3">
      <c r="A8684" s="7" t="s">
        <v>21949</v>
      </c>
      <c r="B8684" s="7" t="s">
        <v>21950</v>
      </c>
      <c r="C8684" s="7" t="s">
        <v>7952</v>
      </c>
      <c r="D8684" s="7" t="s">
        <v>7952</v>
      </c>
      <c r="E8684" s="7" t="s">
        <v>7952</v>
      </c>
      <c r="F8684" s="27"/>
    </row>
    <row r="8685" spans="1:6" x14ac:dyDescent="0.3">
      <c r="A8685" s="7" t="s">
        <v>21951</v>
      </c>
      <c r="B8685" s="7" t="s">
        <v>21952</v>
      </c>
      <c r="C8685" s="7" t="s">
        <v>7952</v>
      </c>
      <c r="D8685" s="7" t="s">
        <v>7952</v>
      </c>
      <c r="E8685" s="7" t="s">
        <v>7952</v>
      </c>
      <c r="F8685" s="27"/>
    </row>
    <row r="8686" spans="1:6" x14ac:dyDescent="0.3">
      <c r="A8686" s="7" t="s">
        <v>21953</v>
      </c>
      <c r="B8686" s="7" t="s">
        <v>21954</v>
      </c>
      <c r="C8686" s="7" t="s">
        <v>7952</v>
      </c>
      <c r="D8686" s="7" t="s">
        <v>7952</v>
      </c>
      <c r="E8686" s="7" t="s">
        <v>7952</v>
      </c>
      <c r="F8686" s="27"/>
    </row>
    <row r="8687" spans="1:6" x14ac:dyDescent="0.3">
      <c r="A8687" s="7" t="s">
        <v>21955</v>
      </c>
      <c r="B8687" s="7" t="s">
        <v>21956</v>
      </c>
      <c r="C8687" s="7" t="s">
        <v>7952</v>
      </c>
      <c r="D8687" s="7" t="s">
        <v>7952</v>
      </c>
      <c r="E8687" s="7" t="s">
        <v>7952</v>
      </c>
      <c r="F8687" s="27"/>
    </row>
    <row r="8688" spans="1:6" x14ac:dyDescent="0.3">
      <c r="A8688" s="7" t="s">
        <v>21957</v>
      </c>
      <c r="B8688" s="7" t="s">
        <v>21958</v>
      </c>
      <c r="C8688" s="7" t="s">
        <v>7952</v>
      </c>
      <c r="D8688" s="7" t="s">
        <v>7952</v>
      </c>
      <c r="E8688" s="7" t="s">
        <v>7952</v>
      </c>
      <c r="F8688" s="27"/>
    </row>
    <row r="8689" spans="1:6" x14ac:dyDescent="0.3">
      <c r="A8689" s="7" t="s">
        <v>21959</v>
      </c>
      <c r="B8689" s="7" t="s">
        <v>21960</v>
      </c>
      <c r="C8689" s="7" t="s">
        <v>7952</v>
      </c>
      <c r="D8689" s="7" t="s">
        <v>7952</v>
      </c>
      <c r="E8689" s="7" t="s">
        <v>7952</v>
      </c>
      <c r="F8689" s="27"/>
    </row>
    <row r="8690" spans="1:6" x14ac:dyDescent="0.3">
      <c r="A8690" s="7" t="s">
        <v>21961</v>
      </c>
      <c r="B8690" s="7" t="s">
        <v>21962</v>
      </c>
      <c r="C8690" s="7" t="s">
        <v>7952</v>
      </c>
      <c r="D8690" s="7" t="s">
        <v>7952</v>
      </c>
      <c r="E8690" s="7" t="s">
        <v>7952</v>
      </c>
      <c r="F8690" s="27"/>
    </row>
    <row r="8691" spans="1:6" x14ac:dyDescent="0.3">
      <c r="A8691" s="7" t="s">
        <v>21963</v>
      </c>
      <c r="B8691" s="7" t="s">
        <v>21964</v>
      </c>
      <c r="C8691" s="7" t="s">
        <v>7952</v>
      </c>
      <c r="D8691" s="7" t="s">
        <v>7952</v>
      </c>
      <c r="E8691" s="7" t="s">
        <v>7952</v>
      </c>
      <c r="F8691" s="27"/>
    </row>
    <row r="8692" spans="1:6" x14ac:dyDescent="0.3">
      <c r="A8692" s="7" t="s">
        <v>21965</v>
      </c>
      <c r="B8692" s="7" t="s">
        <v>21966</v>
      </c>
      <c r="C8692" s="7" t="s">
        <v>7952</v>
      </c>
      <c r="D8692" s="7" t="s">
        <v>7952</v>
      </c>
      <c r="E8692" s="7" t="s">
        <v>7952</v>
      </c>
      <c r="F8692" s="27"/>
    </row>
    <row r="8693" spans="1:6" x14ac:dyDescent="0.3">
      <c r="A8693" s="7" t="s">
        <v>21967</v>
      </c>
      <c r="B8693" s="7" t="s">
        <v>21968</v>
      </c>
      <c r="C8693" s="7" t="s">
        <v>7952</v>
      </c>
      <c r="D8693" s="7" t="s">
        <v>7952</v>
      </c>
      <c r="E8693" s="7" t="s">
        <v>7952</v>
      </c>
      <c r="F8693" s="27"/>
    </row>
    <row r="8694" spans="1:6" x14ac:dyDescent="0.3">
      <c r="A8694" s="7" t="s">
        <v>21969</v>
      </c>
      <c r="B8694" s="7" t="s">
        <v>21970</v>
      </c>
      <c r="C8694" s="7" t="s">
        <v>7952</v>
      </c>
      <c r="D8694" s="7" t="s">
        <v>7952</v>
      </c>
      <c r="E8694" s="7" t="s">
        <v>7952</v>
      </c>
      <c r="F8694" s="27"/>
    </row>
    <row r="8695" spans="1:6" x14ac:dyDescent="0.3">
      <c r="A8695" s="7" t="s">
        <v>21971</v>
      </c>
      <c r="B8695" s="7" t="s">
        <v>21972</v>
      </c>
      <c r="C8695" s="7" t="s">
        <v>7952</v>
      </c>
      <c r="D8695" s="7" t="s">
        <v>7952</v>
      </c>
      <c r="E8695" s="7" t="s">
        <v>7952</v>
      </c>
      <c r="F8695" s="27"/>
    </row>
    <row r="8696" spans="1:6" x14ac:dyDescent="0.3">
      <c r="A8696" s="7" t="s">
        <v>21973</v>
      </c>
      <c r="B8696" s="7" t="s">
        <v>21974</v>
      </c>
      <c r="C8696" s="7" t="s">
        <v>7952</v>
      </c>
      <c r="D8696" s="7" t="s">
        <v>7952</v>
      </c>
      <c r="E8696" s="7" t="s">
        <v>7952</v>
      </c>
      <c r="F8696" s="27"/>
    </row>
    <row r="8697" spans="1:6" x14ac:dyDescent="0.3">
      <c r="A8697" s="7" t="s">
        <v>21975</v>
      </c>
      <c r="B8697" s="7" t="s">
        <v>21976</v>
      </c>
      <c r="C8697" s="7" t="s">
        <v>7952</v>
      </c>
      <c r="D8697" s="7" t="s">
        <v>7952</v>
      </c>
      <c r="E8697" s="7" t="s">
        <v>7952</v>
      </c>
      <c r="F8697" s="27"/>
    </row>
    <row r="8698" spans="1:6" x14ac:dyDescent="0.3">
      <c r="A8698" s="7" t="s">
        <v>21977</v>
      </c>
      <c r="B8698" s="7" t="s">
        <v>21978</v>
      </c>
      <c r="C8698" s="7" t="s">
        <v>7952</v>
      </c>
      <c r="D8698" s="7" t="s">
        <v>7952</v>
      </c>
      <c r="E8698" s="7" t="s">
        <v>7952</v>
      </c>
      <c r="F8698" s="27"/>
    </row>
    <row r="8699" spans="1:6" x14ac:dyDescent="0.3">
      <c r="A8699" s="7" t="s">
        <v>21979</v>
      </c>
      <c r="B8699" s="7" t="s">
        <v>21980</v>
      </c>
      <c r="C8699" s="7" t="s">
        <v>7952</v>
      </c>
      <c r="D8699" s="7" t="s">
        <v>7952</v>
      </c>
      <c r="E8699" s="7" t="s">
        <v>7952</v>
      </c>
      <c r="F8699" s="27"/>
    </row>
    <row r="8700" spans="1:6" x14ac:dyDescent="0.3">
      <c r="A8700" s="7" t="s">
        <v>21981</v>
      </c>
      <c r="B8700" s="7" t="s">
        <v>21982</v>
      </c>
      <c r="C8700" s="7" t="s">
        <v>7952</v>
      </c>
      <c r="D8700" s="7" t="s">
        <v>7952</v>
      </c>
      <c r="E8700" s="7" t="s">
        <v>7952</v>
      </c>
      <c r="F8700" s="27"/>
    </row>
    <row r="8701" spans="1:6" x14ac:dyDescent="0.3">
      <c r="A8701" s="7" t="s">
        <v>21983</v>
      </c>
      <c r="B8701" s="7" t="s">
        <v>21984</v>
      </c>
      <c r="C8701" s="7" t="s">
        <v>7952</v>
      </c>
      <c r="D8701" s="7" t="s">
        <v>7952</v>
      </c>
      <c r="E8701" s="7" t="s">
        <v>7952</v>
      </c>
      <c r="F8701" s="27"/>
    </row>
    <row r="8702" spans="1:6" x14ac:dyDescent="0.3">
      <c r="A8702" s="7" t="s">
        <v>21985</v>
      </c>
      <c r="B8702" s="7" t="s">
        <v>21986</v>
      </c>
      <c r="C8702" s="7" t="s">
        <v>7952</v>
      </c>
      <c r="D8702" s="7" t="s">
        <v>7952</v>
      </c>
      <c r="E8702" s="7" t="s">
        <v>7952</v>
      </c>
      <c r="F8702" s="27"/>
    </row>
    <row r="8703" spans="1:6" x14ac:dyDescent="0.3">
      <c r="A8703" s="7" t="s">
        <v>21987</v>
      </c>
      <c r="B8703" s="7" t="s">
        <v>21988</v>
      </c>
      <c r="C8703" s="7" t="s">
        <v>7952</v>
      </c>
      <c r="D8703" s="7" t="s">
        <v>7952</v>
      </c>
      <c r="E8703" s="7" t="s">
        <v>7952</v>
      </c>
      <c r="F8703" s="27"/>
    </row>
    <row r="8704" spans="1:6" x14ac:dyDescent="0.3">
      <c r="A8704" s="7" t="s">
        <v>21989</v>
      </c>
      <c r="B8704" s="7" t="s">
        <v>21990</v>
      </c>
      <c r="C8704" s="7" t="s">
        <v>7952</v>
      </c>
      <c r="D8704" s="7" t="s">
        <v>7952</v>
      </c>
      <c r="E8704" s="7" t="s">
        <v>7952</v>
      </c>
      <c r="F8704" s="27"/>
    </row>
    <row r="8705" spans="1:6" x14ac:dyDescent="0.3">
      <c r="A8705" s="7" t="s">
        <v>21991</v>
      </c>
      <c r="B8705" s="7" t="s">
        <v>21992</v>
      </c>
      <c r="C8705" s="7" t="s">
        <v>7952</v>
      </c>
      <c r="D8705" s="7" t="s">
        <v>7952</v>
      </c>
      <c r="E8705" s="7" t="s">
        <v>7952</v>
      </c>
      <c r="F8705" s="27"/>
    </row>
    <row r="8706" spans="1:6" x14ac:dyDescent="0.3">
      <c r="A8706" s="7" t="s">
        <v>21993</v>
      </c>
      <c r="B8706" s="7" t="s">
        <v>21994</v>
      </c>
      <c r="C8706" s="7" t="s">
        <v>7952</v>
      </c>
      <c r="D8706" s="7" t="s">
        <v>7952</v>
      </c>
      <c r="E8706" s="7" t="s">
        <v>7952</v>
      </c>
      <c r="F8706" s="27"/>
    </row>
    <row r="8707" spans="1:6" x14ac:dyDescent="0.3">
      <c r="A8707" s="7" t="s">
        <v>21995</v>
      </c>
      <c r="B8707" s="7" t="s">
        <v>21996</v>
      </c>
      <c r="C8707" s="7" t="s">
        <v>7952</v>
      </c>
      <c r="D8707" s="7" t="s">
        <v>7952</v>
      </c>
      <c r="E8707" s="7" t="s">
        <v>7952</v>
      </c>
      <c r="F8707" s="27"/>
    </row>
    <row r="8708" spans="1:6" x14ac:dyDescent="0.3">
      <c r="A8708" s="7" t="s">
        <v>21997</v>
      </c>
      <c r="B8708" s="7" t="s">
        <v>21998</v>
      </c>
      <c r="C8708" s="7" t="s">
        <v>7952</v>
      </c>
      <c r="D8708" s="7" t="s">
        <v>7952</v>
      </c>
      <c r="E8708" s="7" t="s">
        <v>7952</v>
      </c>
      <c r="F8708" s="27"/>
    </row>
    <row r="8709" spans="1:6" x14ac:dyDescent="0.3">
      <c r="A8709" s="7" t="s">
        <v>21999</v>
      </c>
      <c r="B8709" s="7" t="s">
        <v>22000</v>
      </c>
      <c r="C8709" s="7" t="s">
        <v>7952</v>
      </c>
      <c r="D8709" s="7" t="s">
        <v>7952</v>
      </c>
      <c r="E8709" s="7" t="s">
        <v>7952</v>
      </c>
      <c r="F8709" s="27"/>
    </row>
    <row r="8710" spans="1:6" x14ac:dyDescent="0.3">
      <c r="A8710" s="7" t="s">
        <v>22001</v>
      </c>
      <c r="B8710" s="7" t="s">
        <v>22002</v>
      </c>
      <c r="C8710" s="7" t="s">
        <v>7952</v>
      </c>
      <c r="D8710" s="7" t="s">
        <v>7952</v>
      </c>
      <c r="E8710" s="7" t="s">
        <v>7952</v>
      </c>
      <c r="F8710" s="27"/>
    </row>
    <row r="8711" spans="1:6" x14ac:dyDescent="0.3">
      <c r="A8711" s="7" t="s">
        <v>22003</v>
      </c>
      <c r="B8711" s="7" t="s">
        <v>22004</v>
      </c>
      <c r="C8711" s="7" t="s">
        <v>7952</v>
      </c>
      <c r="D8711" s="7" t="s">
        <v>7952</v>
      </c>
      <c r="E8711" s="7" t="s">
        <v>7952</v>
      </c>
      <c r="F8711" s="27"/>
    </row>
    <row r="8712" spans="1:6" x14ac:dyDescent="0.3">
      <c r="A8712" s="7" t="s">
        <v>22005</v>
      </c>
      <c r="B8712" s="7" t="s">
        <v>22006</v>
      </c>
      <c r="C8712" s="7" t="s">
        <v>7952</v>
      </c>
      <c r="D8712" s="7" t="s">
        <v>7952</v>
      </c>
      <c r="E8712" s="7" t="s">
        <v>7952</v>
      </c>
      <c r="F8712" s="27"/>
    </row>
    <row r="8713" spans="1:6" x14ac:dyDescent="0.3">
      <c r="A8713" s="7" t="s">
        <v>22007</v>
      </c>
      <c r="B8713" s="7" t="s">
        <v>22008</v>
      </c>
      <c r="C8713" s="7" t="s">
        <v>7952</v>
      </c>
      <c r="D8713" s="7" t="s">
        <v>7952</v>
      </c>
      <c r="E8713" s="7" t="s">
        <v>7952</v>
      </c>
      <c r="F8713" s="27"/>
    </row>
    <row r="8714" spans="1:6" x14ac:dyDescent="0.3">
      <c r="A8714" s="7" t="s">
        <v>22009</v>
      </c>
      <c r="B8714" s="7" t="s">
        <v>22010</v>
      </c>
      <c r="C8714" s="7" t="s">
        <v>7952</v>
      </c>
      <c r="D8714" s="7" t="s">
        <v>7952</v>
      </c>
      <c r="E8714" s="7" t="s">
        <v>7952</v>
      </c>
      <c r="F8714" s="27"/>
    </row>
    <row r="8715" spans="1:6" x14ac:dyDescent="0.3">
      <c r="A8715" s="7" t="s">
        <v>22011</v>
      </c>
      <c r="B8715" s="7" t="s">
        <v>22012</v>
      </c>
      <c r="C8715" s="7" t="s">
        <v>7952</v>
      </c>
      <c r="D8715" s="7" t="s">
        <v>7952</v>
      </c>
      <c r="E8715" s="7" t="s">
        <v>7952</v>
      </c>
      <c r="F8715" s="27"/>
    </row>
    <row r="8716" spans="1:6" x14ac:dyDescent="0.3">
      <c r="A8716" s="7" t="s">
        <v>22013</v>
      </c>
      <c r="B8716" s="7" t="s">
        <v>22014</v>
      </c>
      <c r="C8716" s="7" t="s">
        <v>7952</v>
      </c>
      <c r="D8716" s="7" t="s">
        <v>7952</v>
      </c>
      <c r="E8716" s="7" t="s">
        <v>7952</v>
      </c>
      <c r="F8716" s="27"/>
    </row>
    <row r="8717" spans="1:6" x14ac:dyDescent="0.3">
      <c r="A8717" s="7" t="s">
        <v>22015</v>
      </c>
      <c r="B8717" s="7" t="s">
        <v>22016</v>
      </c>
      <c r="C8717" s="7" t="s">
        <v>7952</v>
      </c>
      <c r="D8717" s="7" t="s">
        <v>7952</v>
      </c>
      <c r="E8717" s="7" t="s">
        <v>7952</v>
      </c>
      <c r="F8717" s="27"/>
    </row>
    <row r="8718" spans="1:6" x14ac:dyDescent="0.3">
      <c r="A8718" s="7" t="s">
        <v>22017</v>
      </c>
      <c r="B8718" s="7" t="s">
        <v>22018</v>
      </c>
      <c r="C8718" s="7" t="s">
        <v>7952</v>
      </c>
      <c r="D8718" s="7" t="s">
        <v>7952</v>
      </c>
      <c r="E8718" s="7" t="s">
        <v>7952</v>
      </c>
      <c r="F8718" s="27"/>
    </row>
    <row r="8719" spans="1:6" x14ac:dyDescent="0.3">
      <c r="A8719" s="7" t="s">
        <v>22019</v>
      </c>
      <c r="B8719" s="7" t="s">
        <v>22020</v>
      </c>
      <c r="C8719" s="7" t="s">
        <v>7952</v>
      </c>
      <c r="D8719" s="7" t="s">
        <v>7952</v>
      </c>
      <c r="E8719" s="7" t="s">
        <v>7952</v>
      </c>
      <c r="F8719" s="27"/>
    </row>
    <row r="8720" spans="1:6" x14ac:dyDescent="0.3">
      <c r="A8720" s="7" t="s">
        <v>22021</v>
      </c>
      <c r="B8720" s="7" t="s">
        <v>22022</v>
      </c>
      <c r="C8720" s="7" t="s">
        <v>7952</v>
      </c>
      <c r="D8720" s="7" t="s">
        <v>7952</v>
      </c>
      <c r="E8720" s="7" t="s">
        <v>7952</v>
      </c>
      <c r="F8720" s="27"/>
    </row>
    <row r="8721" spans="1:6" x14ac:dyDescent="0.3">
      <c r="A8721" s="7" t="s">
        <v>22023</v>
      </c>
      <c r="B8721" s="7" t="s">
        <v>22024</v>
      </c>
      <c r="C8721" s="7" t="s">
        <v>7952</v>
      </c>
      <c r="D8721" s="7" t="s">
        <v>7952</v>
      </c>
      <c r="E8721" s="7" t="s">
        <v>7952</v>
      </c>
      <c r="F8721" s="27"/>
    </row>
    <row r="8722" spans="1:6" x14ac:dyDescent="0.3">
      <c r="A8722" s="7" t="s">
        <v>22025</v>
      </c>
      <c r="B8722" s="7" t="s">
        <v>22026</v>
      </c>
      <c r="C8722" s="7" t="s">
        <v>7952</v>
      </c>
      <c r="D8722" s="7" t="s">
        <v>7952</v>
      </c>
      <c r="E8722" s="7" t="s">
        <v>7952</v>
      </c>
      <c r="F8722" s="27"/>
    </row>
    <row r="8723" spans="1:6" x14ac:dyDescent="0.3">
      <c r="A8723" s="7" t="s">
        <v>22027</v>
      </c>
      <c r="B8723" s="7" t="s">
        <v>22028</v>
      </c>
      <c r="C8723" s="7" t="s">
        <v>7952</v>
      </c>
      <c r="D8723" s="7" t="s">
        <v>7952</v>
      </c>
      <c r="E8723" s="7" t="s">
        <v>7952</v>
      </c>
      <c r="F8723" s="27"/>
    </row>
    <row r="8724" spans="1:6" x14ac:dyDescent="0.3">
      <c r="A8724" s="7" t="s">
        <v>22029</v>
      </c>
      <c r="B8724" s="7" t="s">
        <v>22030</v>
      </c>
      <c r="C8724" s="7" t="s">
        <v>7952</v>
      </c>
      <c r="D8724" s="7" t="s">
        <v>7952</v>
      </c>
      <c r="E8724" s="7" t="s">
        <v>7952</v>
      </c>
      <c r="F8724" s="27"/>
    </row>
    <row r="8725" spans="1:6" x14ac:dyDescent="0.3">
      <c r="A8725" s="7" t="s">
        <v>22031</v>
      </c>
      <c r="B8725" s="7" t="s">
        <v>22032</v>
      </c>
      <c r="C8725" s="7" t="s">
        <v>7952</v>
      </c>
      <c r="D8725" s="7" t="s">
        <v>7952</v>
      </c>
      <c r="E8725" s="7" t="s">
        <v>7952</v>
      </c>
      <c r="F8725" s="27"/>
    </row>
    <row r="8726" spans="1:6" x14ac:dyDescent="0.3">
      <c r="A8726" s="7" t="s">
        <v>22033</v>
      </c>
      <c r="B8726" s="7" t="s">
        <v>22034</v>
      </c>
      <c r="C8726" s="7" t="s">
        <v>7952</v>
      </c>
      <c r="D8726" s="7" t="s">
        <v>7952</v>
      </c>
      <c r="E8726" s="7" t="s">
        <v>7952</v>
      </c>
      <c r="F8726" s="27"/>
    </row>
    <row r="8727" spans="1:6" x14ac:dyDescent="0.3">
      <c r="A8727" s="7" t="s">
        <v>22035</v>
      </c>
      <c r="B8727" s="7" t="s">
        <v>22036</v>
      </c>
      <c r="C8727" s="7" t="s">
        <v>7952</v>
      </c>
      <c r="D8727" s="7" t="s">
        <v>7952</v>
      </c>
      <c r="E8727" s="7" t="s">
        <v>7952</v>
      </c>
      <c r="F8727" s="27"/>
    </row>
    <row r="8728" spans="1:6" x14ac:dyDescent="0.3">
      <c r="A8728" s="7" t="s">
        <v>22037</v>
      </c>
      <c r="B8728" s="7" t="s">
        <v>22038</v>
      </c>
      <c r="C8728" s="7" t="s">
        <v>7952</v>
      </c>
      <c r="D8728" s="7" t="s">
        <v>7952</v>
      </c>
      <c r="E8728" s="7" t="s">
        <v>7952</v>
      </c>
      <c r="F8728" s="27"/>
    </row>
    <row r="8729" spans="1:6" x14ac:dyDescent="0.3">
      <c r="A8729" s="7" t="s">
        <v>22039</v>
      </c>
      <c r="B8729" s="7" t="s">
        <v>22040</v>
      </c>
      <c r="C8729" s="7" t="s">
        <v>7952</v>
      </c>
      <c r="D8729" s="7" t="s">
        <v>7952</v>
      </c>
      <c r="E8729" s="7" t="s">
        <v>7952</v>
      </c>
      <c r="F8729" s="27"/>
    </row>
    <row r="8730" spans="1:6" x14ac:dyDescent="0.3">
      <c r="A8730" s="7" t="s">
        <v>22041</v>
      </c>
      <c r="B8730" s="7" t="s">
        <v>22042</v>
      </c>
      <c r="C8730" s="7" t="s">
        <v>7952</v>
      </c>
      <c r="D8730" s="7" t="s">
        <v>7952</v>
      </c>
      <c r="E8730" s="7" t="s">
        <v>7952</v>
      </c>
      <c r="F8730" s="27"/>
    </row>
    <row r="8731" spans="1:6" x14ac:dyDescent="0.3">
      <c r="A8731" s="7" t="s">
        <v>22043</v>
      </c>
      <c r="B8731" s="7" t="s">
        <v>22044</v>
      </c>
      <c r="C8731" s="7" t="s">
        <v>7952</v>
      </c>
      <c r="D8731" s="7" t="s">
        <v>7952</v>
      </c>
      <c r="E8731" s="7" t="s">
        <v>7952</v>
      </c>
      <c r="F8731" s="27"/>
    </row>
    <row r="8732" spans="1:6" x14ac:dyDescent="0.3">
      <c r="A8732" s="7" t="s">
        <v>22045</v>
      </c>
      <c r="B8732" s="7" t="s">
        <v>22046</v>
      </c>
      <c r="C8732" s="7" t="s">
        <v>7952</v>
      </c>
      <c r="D8732" s="7" t="s">
        <v>7952</v>
      </c>
      <c r="E8732" s="7" t="s">
        <v>7952</v>
      </c>
      <c r="F8732" s="27"/>
    </row>
    <row r="8733" spans="1:6" x14ac:dyDescent="0.3">
      <c r="A8733" s="7" t="s">
        <v>22047</v>
      </c>
      <c r="B8733" s="7" t="s">
        <v>22048</v>
      </c>
      <c r="C8733" s="7" t="s">
        <v>7952</v>
      </c>
      <c r="D8733" s="7" t="s">
        <v>7952</v>
      </c>
      <c r="E8733" s="7" t="s">
        <v>7952</v>
      </c>
      <c r="F8733" s="27"/>
    </row>
    <row r="8734" spans="1:6" x14ac:dyDescent="0.3">
      <c r="A8734" s="7" t="s">
        <v>22049</v>
      </c>
      <c r="B8734" s="7" t="s">
        <v>22050</v>
      </c>
      <c r="C8734" s="7" t="s">
        <v>7952</v>
      </c>
      <c r="D8734" s="7" t="s">
        <v>7952</v>
      </c>
      <c r="E8734" s="7" t="s">
        <v>7952</v>
      </c>
      <c r="F8734" s="27"/>
    </row>
    <row r="8735" spans="1:6" x14ac:dyDescent="0.3">
      <c r="A8735" s="7" t="s">
        <v>22051</v>
      </c>
      <c r="B8735" s="7" t="s">
        <v>22052</v>
      </c>
      <c r="C8735" s="7" t="s">
        <v>7952</v>
      </c>
      <c r="D8735" s="7" t="s">
        <v>7952</v>
      </c>
      <c r="E8735" s="7" t="s">
        <v>7952</v>
      </c>
      <c r="F8735" s="27"/>
    </row>
    <row r="8736" spans="1:6" x14ac:dyDescent="0.3">
      <c r="A8736" s="7" t="s">
        <v>22053</v>
      </c>
      <c r="B8736" s="7" t="s">
        <v>22054</v>
      </c>
      <c r="C8736" s="7" t="s">
        <v>7952</v>
      </c>
      <c r="D8736" s="7" t="s">
        <v>7952</v>
      </c>
      <c r="E8736" s="7" t="s">
        <v>7952</v>
      </c>
      <c r="F8736" s="27"/>
    </row>
    <row r="8737" spans="1:6" x14ac:dyDescent="0.3">
      <c r="A8737" s="7" t="s">
        <v>22055</v>
      </c>
      <c r="B8737" s="7" t="s">
        <v>22056</v>
      </c>
      <c r="C8737" s="7" t="s">
        <v>7952</v>
      </c>
      <c r="D8737" s="7" t="s">
        <v>7952</v>
      </c>
      <c r="E8737" s="7" t="s">
        <v>7952</v>
      </c>
      <c r="F8737" s="27"/>
    </row>
    <row r="8738" spans="1:6" x14ac:dyDescent="0.3">
      <c r="A8738" s="7" t="s">
        <v>22057</v>
      </c>
      <c r="B8738" s="7" t="s">
        <v>22058</v>
      </c>
      <c r="C8738" s="7" t="s">
        <v>7952</v>
      </c>
      <c r="D8738" s="7" t="s">
        <v>7952</v>
      </c>
      <c r="E8738" s="7" t="s">
        <v>7952</v>
      </c>
      <c r="F8738" s="27"/>
    </row>
    <row r="8739" spans="1:6" x14ac:dyDescent="0.3">
      <c r="A8739" s="7" t="s">
        <v>22059</v>
      </c>
      <c r="B8739" s="7" t="s">
        <v>22060</v>
      </c>
      <c r="C8739" s="7" t="s">
        <v>7952</v>
      </c>
      <c r="D8739" s="7" t="s">
        <v>7952</v>
      </c>
      <c r="E8739" s="7" t="s">
        <v>7952</v>
      </c>
      <c r="F8739" s="27"/>
    </row>
    <row r="8740" spans="1:6" x14ac:dyDescent="0.3">
      <c r="A8740" s="7" t="s">
        <v>22061</v>
      </c>
      <c r="B8740" s="7" t="s">
        <v>22062</v>
      </c>
      <c r="C8740" s="7" t="s">
        <v>7952</v>
      </c>
      <c r="D8740" s="7" t="s">
        <v>7952</v>
      </c>
      <c r="E8740" s="7" t="s">
        <v>7952</v>
      </c>
      <c r="F8740" s="27"/>
    </row>
    <row r="8741" spans="1:6" x14ac:dyDescent="0.3">
      <c r="A8741" s="7" t="s">
        <v>22063</v>
      </c>
      <c r="B8741" s="7" t="s">
        <v>22064</v>
      </c>
      <c r="C8741" s="7" t="s">
        <v>7952</v>
      </c>
      <c r="D8741" s="7" t="s">
        <v>7952</v>
      </c>
      <c r="E8741" s="7" t="s">
        <v>7952</v>
      </c>
      <c r="F8741" s="27"/>
    </row>
    <row r="8742" spans="1:6" x14ac:dyDescent="0.3">
      <c r="A8742" s="7" t="s">
        <v>22065</v>
      </c>
      <c r="B8742" s="7" t="s">
        <v>22066</v>
      </c>
      <c r="C8742" s="7" t="s">
        <v>7952</v>
      </c>
      <c r="D8742" s="7" t="s">
        <v>7952</v>
      </c>
      <c r="E8742" s="7" t="s">
        <v>7952</v>
      </c>
      <c r="F8742" s="27"/>
    </row>
    <row r="8743" spans="1:6" x14ac:dyDescent="0.3">
      <c r="A8743" s="7" t="s">
        <v>22067</v>
      </c>
      <c r="B8743" s="7" t="s">
        <v>22068</v>
      </c>
      <c r="C8743" s="7" t="s">
        <v>7952</v>
      </c>
      <c r="D8743" s="7" t="s">
        <v>7952</v>
      </c>
      <c r="E8743" s="7" t="s">
        <v>7952</v>
      </c>
      <c r="F8743" s="27"/>
    </row>
    <row r="8744" spans="1:6" x14ac:dyDescent="0.3">
      <c r="A8744" s="7" t="s">
        <v>22069</v>
      </c>
      <c r="B8744" s="7" t="s">
        <v>22070</v>
      </c>
      <c r="C8744" s="7" t="s">
        <v>7952</v>
      </c>
      <c r="D8744" s="7" t="s">
        <v>7952</v>
      </c>
      <c r="E8744" s="7" t="s">
        <v>7952</v>
      </c>
      <c r="F8744" s="27"/>
    </row>
    <row r="8745" spans="1:6" x14ac:dyDescent="0.3">
      <c r="A8745" s="7" t="s">
        <v>22071</v>
      </c>
      <c r="B8745" s="7" t="s">
        <v>22072</v>
      </c>
      <c r="C8745" s="7" t="s">
        <v>7952</v>
      </c>
      <c r="D8745" s="7" t="s">
        <v>7952</v>
      </c>
      <c r="E8745" s="7" t="s">
        <v>7952</v>
      </c>
      <c r="F8745" s="27"/>
    </row>
    <row r="8746" spans="1:6" x14ac:dyDescent="0.3">
      <c r="A8746" s="7" t="s">
        <v>22073</v>
      </c>
      <c r="B8746" s="7" t="s">
        <v>22074</v>
      </c>
      <c r="C8746" s="7" t="s">
        <v>7952</v>
      </c>
      <c r="D8746" s="7" t="s">
        <v>7952</v>
      </c>
      <c r="E8746" s="7" t="s">
        <v>7952</v>
      </c>
      <c r="F8746" s="27"/>
    </row>
    <row r="8747" spans="1:6" x14ac:dyDescent="0.3">
      <c r="A8747" s="7" t="s">
        <v>22075</v>
      </c>
      <c r="B8747" s="7" t="s">
        <v>22076</v>
      </c>
      <c r="C8747" s="7" t="s">
        <v>7952</v>
      </c>
      <c r="D8747" s="7" t="s">
        <v>7952</v>
      </c>
      <c r="E8747" s="7" t="s">
        <v>7952</v>
      </c>
      <c r="F8747" s="27"/>
    </row>
    <row r="8748" spans="1:6" x14ac:dyDescent="0.3">
      <c r="A8748" s="7" t="s">
        <v>22077</v>
      </c>
      <c r="B8748" s="7" t="s">
        <v>22078</v>
      </c>
      <c r="C8748" s="7" t="s">
        <v>7952</v>
      </c>
      <c r="D8748" s="7" t="s">
        <v>7952</v>
      </c>
      <c r="E8748" s="7" t="s">
        <v>7952</v>
      </c>
      <c r="F8748" s="27"/>
    </row>
    <row r="8749" spans="1:6" x14ac:dyDescent="0.3">
      <c r="A8749" s="7" t="s">
        <v>22079</v>
      </c>
      <c r="B8749" s="7" t="s">
        <v>22080</v>
      </c>
      <c r="C8749" s="7" t="s">
        <v>7952</v>
      </c>
      <c r="D8749" s="7" t="s">
        <v>7952</v>
      </c>
      <c r="E8749" s="7" t="s">
        <v>7952</v>
      </c>
      <c r="F8749" s="27"/>
    </row>
    <row r="8750" spans="1:6" x14ac:dyDescent="0.3">
      <c r="A8750" s="7" t="s">
        <v>22081</v>
      </c>
      <c r="B8750" s="7" t="s">
        <v>22082</v>
      </c>
      <c r="C8750" s="7" t="s">
        <v>7952</v>
      </c>
      <c r="D8750" s="7" t="s">
        <v>7952</v>
      </c>
      <c r="E8750" s="7" t="s">
        <v>7952</v>
      </c>
      <c r="F8750" s="27"/>
    </row>
    <row r="8751" spans="1:6" x14ac:dyDescent="0.3">
      <c r="A8751" s="7" t="s">
        <v>22083</v>
      </c>
      <c r="B8751" s="7" t="s">
        <v>22084</v>
      </c>
      <c r="C8751" s="7" t="s">
        <v>7952</v>
      </c>
      <c r="D8751" s="7" t="s">
        <v>7952</v>
      </c>
      <c r="E8751" s="7" t="s">
        <v>7952</v>
      </c>
      <c r="F8751" s="27"/>
    </row>
    <row r="8752" spans="1:6" x14ac:dyDescent="0.3">
      <c r="A8752" s="7" t="s">
        <v>22085</v>
      </c>
      <c r="B8752" s="7" t="s">
        <v>22086</v>
      </c>
      <c r="C8752" s="7" t="s">
        <v>7952</v>
      </c>
      <c r="D8752" s="7" t="s">
        <v>7952</v>
      </c>
      <c r="E8752" s="7" t="s">
        <v>7952</v>
      </c>
      <c r="F8752" s="27"/>
    </row>
    <row r="8753" spans="1:6" x14ac:dyDescent="0.3">
      <c r="A8753" s="7" t="s">
        <v>22087</v>
      </c>
      <c r="B8753" s="7" t="s">
        <v>22088</v>
      </c>
      <c r="C8753" s="7" t="s">
        <v>7952</v>
      </c>
      <c r="D8753" s="7" t="s">
        <v>7952</v>
      </c>
      <c r="E8753" s="7" t="s">
        <v>7952</v>
      </c>
      <c r="F8753" s="27"/>
    </row>
    <row r="8754" spans="1:6" x14ac:dyDescent="0.3">
      <c r="A8754" s="7" t="s">
        <v>22089</v>
      </c>
      <c r="B8754" s="7" t="s">
        <v>22090</v>
      </c>
      <c r="C8754" s="7" t="s">
        <v>7952</v>
      </c>
      <c r="D8754" s="7" t="s">
        <v>7952</v>
      </c>
      <c r="E8754" s="7" t="s">
        <v>7952</v>
      </c>
      <c r="F8754" s="27"/>
    </row>
    <row r="8755" spans="1:6" x14ac:dyDescent="0.3">
      <c r="A8755" s="7" t="s">
        <v>22091</v>
      </c>
      <c r="B8755" s="7" t="s">
        <v>22092</v>
      </c>
      <c r="C8755" s="7" t="s">
        <v>7952</v>
      </c>
      <c r="D8755" s="7" t="s">
        <v>7952</v>
      </c>
      <c r="E8755" s="7" t="s">
        <v>7952</v>
      </c>
      <c r="F8755" s="27"/>
    </row>
    <row r="8756" spans="1:6" x14ac:dyDescent="0.3">
      <c r="A8756" s="7" t="s">
        <v>22093</v>
      </c>
      <c r="B8756" s="7" t="s">
        <v>22094</v>
      </c>
      <c r="C8756" s="7" t="s">
        <v>7952</v>
      </c>
      <c r="D8756" s="7" t="s">
        <v>7952</v>
      </c>
      <c r="E8756" s="7" t="s">
        <v>7952</v>
      </c>
      <c r="F8756" s="27"/>
    </row>
    <row r="8757" spans="1:6" x14ac:dyDescent="0.3">
      <c r="A8757" s="7" t="s">
        <v>22095</v>
      </c>
      <c r="B8757" s="7" t="s">
        <v>22096</v>
      </c>
      <c r="C8757" s="7" t="s">
        <v>7952</v>
      </c>
      <c r="D8757" s="7" t="s">
        <v>7952</v>
      </c>
      <c r="E8757" s="7" t="s">
        <v>7952</v>
      </c>
      <c r="F8757" s="27"/>
    </row>
    <row r="8758" spans="1:6" x14ac:dyDescent="0.3">
      <c r="A8758" s="7" t="s">
        <v>22097</v>
      </c>
      <c r="B8758" s="7" t="s">
        <v>22098</v>
      </c>
      <c r="C8758" s="7" t="s">
        <v>7952</v>
      </c>
      <c r="D8758" s="7" t="s">
        <v>7952</v>
      </c>
      <c r="E8758" s="7" t="s">
        <v>7952</v>
      </c>
      <c r="F8758" s="27"/>
    </row>
    <row r="8759" spans="1:6" x14ac:dyDescent="0.3">
      <c r="A8759" s="7" t="s">
        <v>22099</v>
      </c>
      <c r="B8759" s="7" t="s">
        <v>22100</v>
      </c>
      <c r="C8759" s="7" t="s">
        <v>7952</v>
      </c>
      <c r="D8759" s="7" t="s">
        <v>7952</v>
      </c>
      <c r="E8759" s="7" t="s">
        <v>7952</v>
      </c>
      <c r="F8759" s="27"/>
    </row>
    <row r="8760" spans="1:6" x14ac:dyDescent="0.3">
      <c r="A8760" s="7" t="s">
        <v>22101</v>
      </c>
      <c r="B8760" s="7" t="s">
        <v>22102</v>
      </c>
      <c r="C8760" s="7" t="s">
        <v>7952</v>
      </c>
      <c r="D8760" s="7" t="s">
        <v>7952</v>
      </c>
      <c r="E8760" s="7" t="s">
        <v>7952</v>
      </c>
      <c r="F8760" s="27"/>
    </row>
    <row r="8761" spans="1:6" x14ac:dyDescent="0.3">
      <c r="A8761" s="7" t="s">
        <v>22103</v>
      </c>
      <c r="B8761" s="7" t="s">
        <v>22104</v>
      </c>
      <c r="C8761" s="7" t="s">
        <v>7952</v>
      </c>
      <c r="D8761" s="7" t="s">
        <v>7952</v>
      </c>
      <c r="E8761" s="7" t="s">
        <v>7952</v>
      </c>
      <c r="F8761" s="27"/>
    </row>
    <row r="8762" spans="1:6" x14ac:dyDescent="0.3">
      <c r="A8762" s="7" t="s">
        <v>22105</v>
      </c>
      <c r="B8762" s="7" t="s">
        <v>22106</v>
      </c>
      <c r="C8762" s="7" t="s">
        <v>7952</v>
      </c>
      <c r="D8762" s="7" t="s">
        <v>7952</v>
      </c>
      <c r="E8762" s="7" t="s">
        <v>7952</v>
      </c>
      <c r="F8762" s="27"/>
    </row>
    <row r="8763" spans="1:6" x14ac:dyDescent="0.3">
      <c r="A8763" s="7" t="s">
        <v>22107</v>
      </c>
      <c r="B8763" s="7" t="s">
        <v>22108</v>
      </c>
      <c r="C8763" s="7" t="s">
        <v>7952</v>
      </c>
      <c r="D8763" s="7" t="s">
        <v>7952</v>
      </c>
      <c r="E8763" s="7" t="s">
        <v>7952</v>
      </c>
      <c r="F8763" s="27"/>
    </row>
    <row r="8764" spans="1:6" x14ac:dyDescent="0.3">
      <c r="A8764" s="7" t="s">
        <v>22109</v>
      </c>
      <c r="B8764" s="7" t="s">
        <v>22110</v>
      </c>
      <c r="C8764" s="7" t="s">
        <v>7952</v>
      </c>
      <c r="D8764" s="7" t="s">
        <v>7952</v>
      </c>
      <c r="E8764" s="7" t="s">
        <v>7952</v>
      </c>
      <c r="F8764" s="27"/>
    </row>
    <row r="8765" spans="1:6" x14ac:dyDescent="0.3">
      <c r="A8765" s="7" t="s">
        <v>22111</v>
      </c>
      <c r="B8765" s="7" t="s">
        <v>22112</v>
      </c>
      <c r="C8765" s="7" t="s">
        <v>7952</v>
      </c>
      <c r="D8765" s="7" t="s">
        <v>7952</v>
      </c>
      <c r="E8765" s="7" t="s">
        <v>7952</v>
      </c>
      <c r="F8765" s="27"/>
    </row>
    <row r="8766" spans="1:6" x14ac:dyDescent="0.3">
      <c r="A8766" s="7" t="s">
        <v>22113</v>
      </c>
      <c r="B8766" s="7" t="s">
        <v>22114</v>
      </c>
      <c r="C8766" s="7" t="s">
        <v>7952</v>
      </c>
      <c r="D8766" s="7" t="s">
        <v>7952</v>
      </c>
      <c r="E8766" s="7" t="s">
        <v>7952</v>
      </c>
      <c r="F8766" s="27"/>
    </row>
    <row r="8767" spans="1:6" x14ac:dyDescent="0.3">
      <c r="A8767" s="7" t="s">
        <v>22115</v>
      </c>
      <c r="B8767" s="7" t="s">
        <v>22116</v>
      </c>
      <c r="C8767" s="7" t="s">
        <v>7952</v>
      </c>
      <c r="D8767" s="7" t="s">
        <v>7952</v>
      </c>
      <c r="E8767" s="7" t="s">
        <v>7952</v>
      </c>
      <c r="F8767" s="27"/>
    </row>
    <row r="8768" spans="1:6" x14ac:dyDescent="0.3">
      <c r="A8768" s="7" t="s">
        <v>22117</v>
      </c>
      <c r="B8768" s="7" t="s">
        <v>22118</v>
      </c>
      <c r="C8768" s="7" t="s">
        <v>7952</v>
      </c>
      <c r="D8768" s="7" t="s">
        <v>7952</v>
      </c>
      <c r="E8768" s="7" t="s">
        <v>7952</v>
      </c>
      <c r="F8768" s="27"/>
    </row>
    <row r="8769" spans="1:6" x14ac:dyDescent="0.3">
      <c r="A8769" s="7" t="s">
        <v>22119</v>
      </c>
      <c r="B8769" s="7" t="s">
        <v>22120</v>
      </c>
      <c r="C8769" s="7" t="s">
        <v>7952</v>
      </c>
      <c r="D8769" s="7" t="s">
        <v>7952</v>
      </c>
      <c r="E8769" s="7" t="s">
        <v>7952</v>
      </c>
      <c r="F8769" s="27"/>
    </row>
    <row r="8770" spans="1:6" x14ac:dyDescent="0.3">
      <c r="A8770" s="7" t="s">
        <v>22121</v>
      </c>
      <c r="B8770" s="7" t="s">
        <v>22122</v>
      </c>
      <c r="C8770" s="7" t="s">
        <v>7952</v>
      </c>
      <c r="D8770" s="7" t="s">
        <v>7952</v>
      </c>
      <c r="E8770" s="7" t="s">
        <v>7952</v>
      </c>
      <c r="F8770" s="27"/>
    </row>
    <row r="8771" spans="1:6" x14ac:dyDescent="0.3">
      <c r="A8771" s="7" t="s">
        <v>22123</v>
      </c>
      <c r="B8771" s="7" t="s">
        <v>22124</v>
      </c>
      <c r="C8771" s="7" t="s">
        <v>7952</v>
      </c>
      <c r="D8771" s="7" t="s">
        <v>7952</v>
      </c>
      <c r="E8771" s="7" t="s">
        <v>7952</v>
      </c>
      <c r="F8771" s="27"/>
    </row>
    <row r="8772" spans="1:6" x14ac:dyDescent="0.3">
      <c r="A8772" s="7" t="s">
        <v>22125</v>
      </c>
      <c r="B8772" s="7" t="s">
        <v>22126</v>
      </c>
      <c r="C8772" s="7" t="s">
        <v>7952</v>
      </c>
      <c r="D8772" s="7" t="s">
        <v>7952</v>
      </c>
      <c r="E8772" s="7" t="s">
        <v>7952</v>
      </c>
      <c r="F8772" s="27"/>
    </row>
    <row r="8773" spans="1:6" x14ac:dyDescent="0.3">
      <c r="A8773" s="7" t="s">
        <v>22127</v>
      </c>
      <c r="B8773" s="7" t="s">
        <v>22128</v>
      </c>
      <c r="C8773" s="7" t="s">
        <v>7952</v>
      </c>
      <c r="D8773" s="7" t="s">
        <v>7952</v>
      </c>
      <c r="E8773" s="7" t="s">
        <v>7952</v>
      </c>
      <c r="F8773" s="27"/>
    </row>
    <row r="8774" spans="1:6" x14ac:dyDescent="0.3">
      <c r="A8774" s="7" t="s">
        <v>22129</v>
      </c>
      <c r="B8774" s="7" t="s">
        <v>22130</v>
      </c>
      <c r="C8774" s="7" t="s">
        <v>7952</v>
      </c>
      <c r="D8774" s="7" t="s">
        <v>7952</v>
      </c>
      <c r="E8774" s="7" t="s">
        <v>7952</v>
      </c>
      <c r="F8774" s="27"/>
    </row>
    <row r="8775" spans="1:6" x14ac:dyDescent="0.3">
      <c r="A8775" s="7" t="s">
        <v>22131</v>
      </c>
      <c r="B8775" s="7" t="s">
        <v>22132</v>
      </c>
      <c r="C8775" s="7" t="s">
        <v>7952</v>
      </c>
      <c r="D8775" s="7" t="s">
        <v>7952</v>
      </c>
      <c r="E8775" s="7" t="s">
        <v>7952</v>
      </c>
      <c r="F8775" s="27"/>
    </row>
    <row r="8776" spans="1:6" x14ac:dyDescent="0.3">
      <c r="A8776" s="7" t="s">
        <v>22133</v>
      </c>
      <c r="B8776" s="7" t="s">
        <v>22134</v>
      </c>
      <c r="C8776" s="7" t="s">
        <v>7952</v>
      </c>
      <c r="D8776" s="7" t="s">
        <v>7952</v>
      </c>
      <c r="E8776" s="7" t="s">
        <v>7952</v>
      </c>
      <c r="F8776" s="27"/>
    </row>
    <row r="8777" spans="1:6" x14ac:dyDescent="0.3">
      <c r="A8777" s="7" t="s">
        <v>22135</v>
      </c>
      <c r="B8777" s="7" t="s">
        <v>22136</v>
      </c>
      <c r="C8777" s="7" t="s">
        <v>7952</v>
      </c>
      <c r="D8777" s="7" t="s">
        <v>7952</v>
      </c>
      <c r="E8777" s="7" t="s">
        <v>7952</v>
      </c>
      <c r="F8777" s="27"/>
    </row>
    <row r="8778" spans="1:6" x14ac:dyDescent="0.3">
      <c r="A8778" s="7" t="s">
        <v>22137</v>
      </c>
      <c r="B8778" s="7" t="s">
        <v>22138</v>
      </c>
      <c r="C8778" s="7" t="s">
        <v>7952</v>
      </c>
      <c r="D8778" s="7" t="s">
        <v>7952</v>
      </c>
      <c r="E8778" s="7" t="s">
        <v>7952</v>
      </c>
      <c r="F8778" s="27"/>
    </row>
    <row r="8779" spans="1:6" x14ac:dyDescent="0.3">
      <c r="A8779" s="7" t="s">
        <v>22139</v>
      </c>
      <c r="B8779" s="7" t="s">
        <v>22140</v>
      </c>
      <c r="C8779" s="7" t="s">
        <v>7952</v>
      </c>
      <c r="D8779" s="7" t="s">
        <v>7952</v>
      </c>
      <c r="E8779" s="7" t="s">
        <v>7952</v>
      </c>
      <c r="F8779" s="27"/>
    </row>
    <row r="8780" spans="1:6" x14ac:dyDescent="0.3">
      <c r="A8780" s="7" t="s">
        <v>22141</v>
      </c>
      <c r="B8780" s="7" t="s">
        <v>22142</v>
      </c>
      <c r="C8780" s="7" t="s">
        <v>7952</v>
      </c>
      <c r="D8780" s="7" t="s">
        <v>7952</v>
      </c>
      <c r="E8780" s="7" t="s">
        <v>7952</v>
      </c>
      <c r="F8780" s="27"/>
    </row>
    <row r="8781" spans="1:6" x14ac:dyDescent="0.3">
      <c r="A8781" s="7" t="s">
        <v>22143</v>
      </c>
      <c r="B8781" s="7" t="s">
        <v>22144</v>
      </c>
      <c r="C8781" s="7" t="s">
        <v>7952</v>
      </c>
      <c r="D8781" s="7" t="s">
        <v>7952</v>
      </c>
      <c r="E8781" s="7" t="s">
        <v>7952</v>
      </c>
      <c r="F8781" s="27"/>
    </row>
    <row r="8782" spans="1:6" x14ac:dyDescent="0.3">
      <c r="A8782" s="7" t="s">
        <v>22145</v>
      </c>
      <c r="B8782" s="7" t="s">
        <v>22146</v>
      </c>
      <c r="C8782" s="7" t="s">
        <v>7952</v>
      </c>
      <c r="D8782" s="7" t="s">
        <v>7952</v>
      </c>
      <c r="E8782" s="7" t="s">
        <v>7952</v>
      </c>
      <c r="F8782" s="27"/>
    </row>
    <row r="8783" spans="1:6" x14ac:dyDescent="0.3">
      <c r="A8783" s="7" t="s">
        <v>22147</v>
      </c>
      <c r="B8783" s="7" t="s">
        <v>22148</v>
      </c>
      <c r="C8783" s="7" t="s">
        <v>7952</v>
      </c>
      <c r="D8783" s="7" t="s">
        <v>7952</v>
      </c>
      <c r="E8783" s="7" t="s">
        <v>7952</v>
      </c>
      <c r="F8783" s="27"/>
    </row>
    <row r="8784" spans="1:6" x14ac:dyDescent="0.3">
      <c r="A8784" s="7" t="s">
        <v>22149</v>
      </c>
      <c r="B8784" s="7" t="s">
        <v>22150</v>
      </c>
      <c r="C8784" s="7" t="s">
        <v>7952</v>
      </c>
      <c r="D8784" s="7" t="s">
        <v>7952</v>
      </c>
      <c r="E8784" s="7" t="s">
        <v>7952</v>
      </c>
      <c r="F8784" s="27"/>
    </row>
    <row r="8785" spans="1:6" x14ac:dyDescent="0.3">
      <c r="A8785" s="7" t="s">
        <v>22151</v>
      </c>
      <c r="B8785" s="7" t="s">
        <v>22152</v>
      </c>
      <c r="C8785" s="7" t="s">
        <v>7952</v>
      </c>
      <c r="D8785" s="7" t="s">
        <v>7952</v>
      </c>
      <c r="E8785" s="7" t="s">
        <v>7952</v>
      </c>
      <c r="F8785" s="27"/>
    </row>
    <row r="8786" spans="1:6" x14ac:dyDescent="0.3">
      <c r="A8786" s="7" t="s">
        <v>22153</v>
      </c>
      <c r="B8786" s="7" t="s">
        <v>22154</v>
      </c>
      <c r="C8786" s="7" t="s">
        <v>7952</v>
      </c>
      <c r="D8786" s="7" t="s">
        <v>7952</v>
      </c>
      <c r="E8786" s="7" t="s">
        <v>7952</v>
      </c>
      <c r="F8786" s="27"/>
    </row>
    <row r="8787" spans="1:6" x14ac:dyDescent="0.3">
      <c r="A8787" s="7" t="s">
        <v>22155</v>
      </c>
      <c r="B8787" s="7" t="s">
        <v>22156</v>
      </c>
      <c r="C8787" s="7" t="s">
        <v>7952</v>
      </c>
      <c r="D8787" s="7" t="s">
        <v>7952</v>
      </c>
      <c r="E8787" s="7" t="s">
        <v>7952</v>
      </c>
      <c r="F8787" s="27"/>
    </row>
    <row r="8788" spans="1:6" x14ac:dyDescent="0.3">
      <c r="A8788" s="7" t="s">
        <v>22157</v>
      </c>
      <c r="B8788" s="7" t="s">
        <v>22158</v>
      </c>
      <c r="C8788" s="7" t="s">
        <v>7952</v>
      </c>
      <c r="D8788" s="7" t="s">
        <v>7952</v>
      </c>
      <c r="E8788" s="7" t="s">
        <v>7952</v>
      </c>
      <c r="F8788" s="27"/>
    </row>
    <row r="8789" spans="1:6" x14ac:dyDescent="0.3">
      <c r="A8789" s="7" t="s">
        <v>22159</v>
      </c>
      <c r="B8789" s="7" t="s">
        <v>22160</v>
      </c>
      <c r="C8789" s="7" t="s">
        <v>7952</v>
      </c>
      <c r="D8789" s="7" t="s">
        <v>7952</v>
      </c>
      <c r="E8789" s="7" t="s">
        <v>7952</v>
      </c>
      <c r="F8789" s="27"/>
    </row>
    <row r="8790" spans="1:6" x14ac:dyDescent="0.3">
      <c r="A8790" s="7" t="s">
        <v>22161</v>
      </c>
      <c r="B8790" s="7" t="s">
        <v>22162</v>
      </c>
      <c r="C8790" s="7" t="s">
        <v>7952</v>
      </c>
      <c r="D8790" s="7" t="s">
        <v>7952</v>
      </c>
      <c r="E8790" s="7" t="s">
        <v>7952</v>
      </c>
      <c r="F8790" s="27"/>
    </row>
    <row r="8791" spans="1:6" x14ac:dyDescent="0.3">
      <c r="A8791" s="7" t="s">
        <v>22163</v>
      </c>
      <c r="B8791" s="7" t="s">
        <v>22164</v>
      </c>
      <c r="C8791" s="7" t="s">
        <v>7952</v>
      </c>
      <c r="D8791" s="7" t="s">
        <v>7952</v>
      </c>
      <c r="E8791" s="7" t="s">
        <v>7952</v>
      </c>
      <c r="F8791" s="27"/>
    </row>
    <row r="8792" spans="1:6" x14ac:dyDescent="0.3">
      <c r="A8792" s="7" t="s">
        <v>22165</v>
      </c>
      <c r="B8792" s="7" t="s">
        <v>22166</v>
      </c>
      <c r="C8792" s="7" t="s">
        <v>7952</v>
      </c>
      <c r="D8792" s="7" t="s">
        <v>7952</v>
      </c>
      <c r="E8792" s="7" t="s">
        <v>7952</v>
      </c>
      <c r="F8792" s="27"/>
    </row>
    <row r="8793" spans="1:6" x14ac:dyDescent="0.3">
      <c r="A8793" s="7" t="s">
        <v>22167</v>
      </c>
      <c r="B8793" s="7" t="s">
        <v>22168</v>
      </c>
      <c r="C8793" s="7" t="s">
        <v>7952</v>
      </c>
      <c r="D8793" s="7" t="s">
        <v>7952</v>
      </c>
      <c r="E8793" s="7" t="s">
        <v>7952</v>
      </c>
      <c r="F8793" s="27"/>
    </row>
    <row r="8794" spans="1:6" x14ac:dyDescent="0.3">
      <c r="A8794" s="7" t="s">
        <v>22169</v>
      </c>
      <c r="B8794" s="7" t="s">
        <v>22170</v>
      </c>
      <c r="C8794" s="7" t="s">
        <v>7952</v>
      </c>
      <c r="D8794" s="7" t="s">
        <v>7952</v>
      </c>
      <c r="E8794" s="7" t="s">
        <v>7952</v>
      </c>
      <c r="F8794" s="27"/>
    </row>
    <row r="8795" spans="1:6" x14ac:dyDescent="0.3">
      <c r="A8795" s="7" t="s">
        <v>22171</v>
      </c>
      <c r="B8795" s="7" t="s">
        <v>22172</v>
      </c>
      <c r="C8795" s="7" t="s">
        <v>7952</v>
      </c>
      <c r="D8795" s="7" t="s">
        <v>7952</v>
      </c>
      <c r="E8795" s="7" t="s">
        <v>7952</v>
      </c>
      <c r="F8795" s="27"/>
    </row>
    <row r="8796" spans="1:6" x14ac:dyDescent="0.3">
      <c r="A8796" s="7" t="s">
        <v>22173</v>
      </c>
      <c r="B8796" s="7" t="s">
        <v>22174</v>
      </c>
      <c r="C8796" s="7" t="s">
        <v>7952</v>
      </c>
      <c r="D8796" s="7" t="s">
        <v>7952</v>
      </c>
      <c r="E8796" s="7" t="s">
        <v>7952</v>
      </c>
      <c r="F8796" s="27"/>
    </row>
    <row r="8797" spans="1:6" x14ac:dyDescent="0.3">
      <c r="A8797" s="7" t="s">
        <v>22175</v>
      </c>
      <c r="B8797" s="7" t="s">
        <v>22176</v>
      </c>
      <c r="C8797" s="7" t="s">
        <v>7952</v>
      </c>
      <c r="D8797" s="7" t="s">
        <v>7952</v>
      </c>
      <c r="E8797" s="7" t="s">
        <v>7952</v>
      </c>
      <c r="F8797" s="27"/>
    </row>
    <row r="8798" spans="1:6" x14ac:dyDescent="0.3">
      <c r="A8798" s="7" t="s">
        <v>22177</v>
      </c>
      <c r="B8798" s="7" t="s">
        <v>22178</v>
      </c>
      <c r="C8798" s="7" t="s">
        <v>7952</v>
      </c>
      <c r="D8798" s="7" t="s">
        <v>7952</v>
      </c>
      <c r="E8798" s="7" t="s">
        <v>7952</v>
      </c>
      <c r="F8798" s="27"/>
    </row>
    <row r="8799" spans="1:6" x14ac:dyDescent="0.3">
      <c r="A8799" s="7" t="s">
        <v>22179</v>
      </c>
      <c r="B8799" s="7" t="s">
        <v>22180</v>
      </c>
      <c r="C8799" s="7" t="s">
        <v>7952</v>
      </c>
      <c r="D8799" s="7" t="s">
        <v>7952</v>
      </c>
      <c r="E8799" s="7" t="s">
        <v>7952</v>
      </c>
      <c r="F8799" s="27"/>
    </row>
    <row r="8800" spans="1:6" x14ac:dyDescent="0.3">
      <c r="A8800" s="7" t="s">
        <v>22181</v>
      </c>
      <c r="B8800" s="7" t="s">
        <v>22182</v>
      </c>
      <c r="C8800" s="7" t="s">
        <v>7952</v>
      </c>
      <c r="D8800" s="7" t="s">
        <v>7952</v>
      </c>
      <c r="E8800" s="7" t="s">
        <v>7952</v>
      </c>
      <c r="F8800" s="27"/>
    </row>
    <row r="8801" spans="1:6" x14ac:dyDescent="0.3">
      <c r="A8801" s="7" t="s">
        <v>22183</v>
      </c>
      <c r="B8801" s="7" t="s">
        <v>22184</v>
      </c>
      <c r="C8801" s="7" t="s">
        <v>7952</v>
      </c>
      <c r="D8801" s="7" t="s">
        <v>7952</v>
      </c>
      <c r="E8801" s="7" t="s">
        <v>7952</v>
      </c>
      <c r="F8801" s="27"/>
    </row>
    <row r="8802" spans="1:6" x14ac:dyDescent="0.3">
      <c r="A8802" s="7" t="s">
        <v>22185</v>
      </c>
      <c r="B8802" s="7" t="s">
        <v>22186</v>
      </c>
      <c r="C8802" s="7" t="s">
        <v>7952</v>
      </c>
      <c r="D8802" s="7" t="s">
        <v>7952</v>
      </c>
      <c r="E8802" s="7" t="s">
        <v>7952</v>
      </c>
      <c r="F8802" s="27"/>
    </row>
    <row r="8803" spans="1:6" x14ac:dyDescent="0.3">
      <c r="A8803" s="7" t="s">
        <v>22187</v>
      </c>
      <c r="B8803" s="7" t="s">
        <v>22188</v>
      </c>
      <c r="C8803" s="7" t="s">
        <v>7952</v>
      </c>
      <c r="D8803" s="7" t="s">
        <v>7952</v>
      </c>
      <c r="E8803" s="7" t="s">
        <v>7952</v>
      </c>
      <c r="F8803" s="27"/>
    </row>
    <row r="8804" spans="1:6" x14ac:dyDescent="0.3">
      <c r="A8804" s="7" t="s">
        <v>22189</v>
      </c>
      <c r="B8804" s="7" t="s">
        <v>22190</v>
      </c>
      <c r="C8804" s="7" t="s">
        <v>7952</v>
      </c>
      <c r="D8804" s="7" t="s">
        <v>7952</v>
      </c>
      <c r="E8804" s="7" t="s">
        <v>7952</v>
      </c>
      <c r="F8804" s="27"/>
    </row>
    <row r="8805" spans="1:6" x14ac:dyDescent="0.3">
      <c r="A8805" s="7" t="s">
        <v>22191</v>
      </c>
      <c r="B8805" s="7" t="s">
        <v>22192</v>
      </c>
      <c r="C8805" s="7" t="s">
        <v>7952</v>
      </c>
      <c r="D8805" s="7" t="s">
        <v>7952</v>
      </c>
      <c r="E8805" s="7" t="s">
        <v>7952</v>
      </c>
      <c r="F8805" s="27"/>
    </row>
    <row r="8806" spans="1:6" x14ac:dyDescent="0.3">
      <c r="A8806" s="7" t="s">
        <v>22193</v>
      </c>
      <c r="B8806" s="7" t="s">
        <v>22194</v>
      </c>
      <c r="C8806" s="7" t="s">
        <v>7952</v>
      </c>
      <c r="D8806" s="7" t="s">
        <v>7952</v>
      </c>
      <c r="E8806" s="7" t="s">
        <v>7952</v>
      </c>
      <c r="F8806" s="27"/>
    </row>
    <row r="8807" spans="1:6" x14ac:dyDescent="0.3">
      <c r="A8807" s="7" t="s">
        <v>22195</v>
      </c>
      <c r="B8807" s="7" t="s">
        <v>22196</v>
      </c>
      <c r="C8807" s="7" t="s">
        <v>7952</v>
      </c>
      <c r="D8807" s="7" t="s">
        <v>7952</v>
      </c>
      <c r="E8807" s="7" t="s">
        <v>7952</v>
      </c>
      <c r="F8807" s="27"/>
    </row>
    <row r="8808" spans="1:6" x14ac:dyDescent="0.3">
      <c r="A8808" s="7" t="s">
        <v>22197</v>
      </c>
      <c r="B8808" s="7" t="s">
        <v>22198</v>
      </c>
      <c r="C8808" s="7" t="s">
        <v>7952</v>
      </c>
      <c r="D8808" s="7" t="s">
        <v>7952</v>
      </c>
      <c r="E8808" s="7" t="s">
        <v>7952</v>
      </c>
      <c r="F8808" s="27"/>
    </row>
    <row r="8809" spans="1:6" x14ac:dyDescent="0.3">
      <c r="A8809" s="7" t="s">
        <v>22199</v>
      </c>
      <c r="B8809" s="7" t="s">
        <v>22200</v>
      </c>
      <c r="C8809" s="7" t="s">
        <v>7952</v>
      </c>
      <c r="D8809" s="7" t="s">
        <v>7952</v>
      </c>
      <c r="E8809" s="7" t="s">
        <v>7952</v>
      </c>
      <c r="F8809" s="27"/>
    </row>
    <row r="8810" spans="1:6" x14ac:dyDescent="0.3">
      <c r="A8810" s="7" t="s">
        <v>22201</v>
      </c>
      <c r="B8810" s="7" t="s">
        <v>22202</v>
      </c>
      <c r="C8810" s="7" t="s">
        <v>7952</v>
      </c>
      <c r="D8810" s="7" t="s">
        <v>7952</v>
      </c>
      <c r="E8810" s="7" t="s">
        <v>7952</v>
      </c>
      <c r="F8810" s="27"/>
    </row>
    <row r="8811" spans="1:6" x14ac:dyDescent="0.3">
      <c r="A8811" s="7" t="s">
        <v>22203</v>
      </c>
      <c r="B8811" s="7" t="s">
        <v>22204</v>
      </c>
      <c r="C8811" s="7" t="s">
        <v>7952</v>
      </c>
      <c r="D8811" s="7" t="s">
        <v>7952</v>
      </c>
      <c r="E8811" s="7" t="s">
        <v>7952</v>
      </c>
      <c r="F8811" s="27"/>
    </row>
    <row r="8812" spans="1:6" x14ac:dyDescent="0.3">
      <c r="A8812" s="7" t="s">
        <v>22205</v>
      </c>
      <c r="B8812" s="7" t="s">
        <v>22206</v>
      </c>
      <c r="C8812" s="7" t="s">
        <v>7952</v>
      </c>
      <c r="D8812" s="7" t="s">
        <v>7952</v>
      </c>
      <c r="E8812" s="7" t="s">
        <v>7952</v>
      </c>
      <c r="F8812" s="27"/>
    </row>
    <row r="8813" spans="1:6" x14ac:dyDescent="0.3">
      <c r="A8813" s="7" t="s">
        <v>22207</v>
      </c>
      <c r="B8813" s="7" t="s">
        <v>22208</v>
      </c>
      <c r="C8813" s="7" t="s">
        <v>7952</v>
      </c>
      <c r="D8813" s="7" t="s">
        <v>7952</v>
      </c>
      <c r="E8813" s="7" t="s">
        <v>7952</v>
      </c>
      <c r="F8813" s="27"/>
    </row>
    <row r="8814" spans="1:6" x14ac:dyDescent="0.3">
      <c r="A8814" s="7" t="s">
        <v>22209</v>
      </c>
      <c r="B8814" s="7" t="s">
        <v>22210</v>
      </c>
      <c r="C8814" s="7" t="s">
        <v>7952</v>
      </c>
      <c r="D8814" s="7" t="s">
        <v>7952</v>
      </c>
      <c r="E8814" s="7" t="s">
        <v>7952</v>
      </c>
      <c r="F8814" s="27"/>
    </row>
    <row r="8815" spans="1:6" x14ac:dyDescent="0.3">
      <c r="A8815" s="7" t="s">
        <v>22211</v>
      </c>
      <c r="B8815" s="7" t="s">
        <v>22212</v>
      </c>
      <c r="C8815" s="7" t="s">
        <v>7952</v>
      </c>
      <c r="D8815" s="7" t="s">
        <v>7952</v>
      </c>
      <c r="E8815" s="7" t="s">
        <v>7952</v>
      </c>
      <c r="F8815" s="27"/>
    </row>
    <row r="8816" spans="1:6" x14ac:dyDescent="0.3">
      <c r="A8816" s="7" t="s">
        <v>22213</v>
      </c>
      <c r="B8816" s="7" t="s">
        <v>22214</v>
      </c>
      <c r="C8816" s="7" t="s">
        <v>7952</v>
      </c>
      <c r="D8816" s="7" t="s">
        <v>7952</v>
      </c>
      <c r="E8816" s="7" t="s">
        <v>7952</v>
      </c>
      <c r="F8816" s="27"/>
    </row>
    <row r="8817" spans="1:6" x14ac:dyDescent="0.3">
      <c r="A8817" s="7" t="s">
        <v>22215</v>
      </c>
      <c r="B8817" s="7" t="s">
        <v>22216</v>
      </c>
      <c r="C8817" s="7" t="s">
        <v>7952</v>
      </c>
      <c r="D8817" s="7" t="s">
        <v>7952</v>
      </c>
      <c r="E8817" s="7" t="s">
        <v>7952</v>
      </c>
      <c r="F8817" s="27"/>
    </row>
    <row r="8818" spans="1:6" x14ac:dyDescent="0.3">
      <c r="A8818" s="7" t="s">
        <v>22217</v>
      </c>
      <c r="B8818" s="7" t="s">
        <v>21926</v>
      </c>
      <c r="C8818" s="7" t="s">
        <v>7952</v>
      </c>
      <c r="D8818" s="7" t="s">
        <v>7952</v>
      </c>
      <c r="E8818" s="7" t="s">
        <v>7952</v>
      </c>
      <c r="F8818" s="27"/>
    </row>
    <row r="8819" spans="1:6" x14ac:dyDescent="0.3">
      <c r="A8819" s="7" t="s">
        <v>22218</v>
      </c>
      <c r="B8819" s="7" t="s">
        <v>22219</v>
      </c>
      <c r="C8819" s="7" t="s">
        <v>7952</v>
      </c>
      <c r="D8819" s="7" t="s">
        <v>7952</v>
      </c>
      <c r="E8819" s="7" t="s">
        <v>7952</v>
      </c>
      <c r="F8819" s="27"/>
    </row>
    <row r="8820" spans="1:6" x14ac:dyDescent="0.3">
      <c r="A8820" s="7" t="s">
        <v>22220</v>
      </c>
      <c r="B8820" s="7" t="s">
        <v>22221</v>
      </c>
      <c r="C8820" s="7" t="s">
        <v>7952</v>
      </c>
      <c r="D8820" s="7" t="s">
        <v>7952</v>
      </c>
      <c r="E8820" s="7" t="s">
        <v>7952</v>
      </c>
      <c r="F8820" s="27"/>
    </row>
    <row r="8821" spans="1:6" x14ac:dyDescent="0.3">
      <c r="A8821" s="7" t="s">
        <v>22222</v>
      </c>
      <c r="B8821" s="7" t="s">
        <v>22223</v>
      </c>
      <c r="C8821" s="7" t="s">
        <v>7952</v>
      </c>
      <c r="D8821" s="7" t="s">
        <v>7952</v>
      </c>
      <c r="E8821" s="7" t="s">
        <v>7952</v>
      </c>
      <c r="F8821" s="27"/>
    </row>
    <row r="8822" spans="1:6" x14ac:dyDescent="0.3">
      <c r="A8822" s="7" t="s">
        <v>22224</v>
      </c>
      <c r="B8822" s="7" t="s">
        <v>22225</v>
      </c>
      <c r="C8822" s="7" t="s">
        <v>7952</v>
      </c>
      <c r="D8822" s="7" t="s">
        <v>7952</v>
      </c>
      <c r="E8822" s="7" t="s">
        <v>7952</v>
      </c>
      <c r="F8822" s="27"/>
    </row>
    <row r="8823" spans="1:6" x14ac:dyDescent="0.3">
      <c r="A8823" s="7" t="s">
        <v>22226</v>
      </c>
      <c r="B8823" s="7" t="s">
        <v>22227</v>
      </c>
      <c r="C8823" s="7" t="s">
        <v>7952</v>
      </c>
      <c r="D8823" s="7" t="s">
        <v>7952</v>
      </c>
      <c r="E8823" s="7" t="s">
        <v>7952</v>
      </c>
      <c r="F8823" s="27"/>
    </row>
    <row r="8824" spans="1:6" x14ac:dyDescent="0.3">
      <c r="A8824" s="7" t="s">
        <v>22228</v>
      </c>
      <c r="B8824" s="7" t="s">
        <v>22229</v>
      </c>
      <c r="C8824" s="7" t="s">
        <v>7952</v>
      </c>
      <c r="D8824" s="7" t="s">
        <v>7952</v>
      </c>
      <c r="E8824" s="7" t="s">
        <v>7952</v>
      </c>
      <c r="F8824" s="27"/>
    </row>
    <row r="8825" spans="1:6" x14ac:dyDescent="0.3">
      <c r="A8825" s="7" t="s">
        <v>22230</v>
      </c>
      <c r="B8825" s="7" t="s">
        <v>22231</v>
      </c>
      <c r="C8825" s="7" t="s">
        <v>7952</v>
      </c>
      <c r="D8825" s="7" t="s">
        <v>7952</v>
      </c>
      <c r="E8825" s="7" t="s">
        <v>7952</v>
      </c>
      <c r="F8825" s="27"/>
    </row>
    <row r="8826" spans="1:6" x14ac:dyDescent="0.3">
      <c r="A8826" s="7" t="s">
        <v>22232</v>
      </c>
      <c r="B8826" s="7" t="s">
        <v>22233</v>
      </c>
      <c r="C8826" s="7" t="s">
        <v>7952</v>
      </c>
      <c r="D8826" s="7" t="s">
        <v>7952</v>
      </c>
      <c r="E8826" s="7" t="s">
        <v>7952</v>
      </c>
      <c r="F8826" s="27"/>
    </row>
    <row r="8827" spans="1:6" x14ac:dyDescent="0.3">
      <c r="A8827" s="7" t="s">
        <v>22234</v>
      </c>
      <c r="B8827" s="7" t="s">
        <v>22235</v>
      </c>
      <c r="C8827" s="7" t="s">
        <v>7952</v>
      </c>
      <c r="D8827" s="7" t="s">
        <v>7952</v>
      </c>
      <c r="E8827" s="7" t="s">
        <v>7952</v>
      </c>
      <c r="F8827" s="27"/>
    </row>
    <row r="8828" spans="1:6" x14ac:dyDescent="0.3">
      <c r="A8828" s="7" t="s">
        <v>22236</v>
      </c>
      <c r="B8828" s="7" t="s">
        <v>22237</v>
      </c>
      <c r="C8828" s="7" t="s">
        <v>7952</v>
      </c>
      <c r="D8828" s="7" t="s">
        <v>7952</v>
      </c>
      <c r="E8828" s="7" t="s">
        <v>7952</v>
      </c>
      <c r="F8828" s="27"/>
    </row>
    <row r="8829" spans="1:6" x14ac:dyDescent="0.3">
      <c r="A8829" s="7" t="s">
        <v>22238</v>
      </c>
      <c r="B8829" s="7" t="s">
        <v>22239</v>
      </c>
      <c r="C8829" s="7" t="s">
        <v>7952</v>
      </c>
      <c r="D8829" s="7" t="s">
        <v>7952</v>
      </c>
      <c r="E8829" s="7" t="s">
        <v>7952</v>
      </c>
      <c r="F8829" s="27"/>
    </row>
    <row r="8830" spans="1:6" x14ac:dyDescent="0.3">
      <c r="A8830" s="7" t="s">
        <v>22240</v>
      </c>
      <c r="B8830" s="7" t="s">
        <v>22241</v>
      </c>
      <c r="C8830" s="7" t="s">
        <v>7952</v>
      </c>
      <c r="D8830" s="7" t="s">
        <v>7952</v>
      </c>
      <c r="E8830" s="7" t="s">
        <v>7952</v>
      </c>
      <c r="F8830" s="27"/>
    </row>
    <row r="8831" spans="1:6" x14ac:dyDescent="0.3">
      <c r="A8831" s="7" t="s">
        <v>22242</v>
      </c>
      <c r="B8831" s="7" t="s">
        <v>22243</v>
      </c>
      <c r="C8831" s="7" t="s">
        <v>7952</v>
      </c>
      <c r="D8831" s="7" t="s">
        <v>7952</v>
      </c>
      <c r="E8831" s="7" t="s">
        <v>7952</v>
      </c>
      <c r="F8831" s="27"/>
    </row>
    <row r="8832" spans="1:6" x14ac:dyDescent="0.3">
      <c r="A8832" s="7" t="s">
        <v>22244</v>
      </c>
      <c r="B8832" s="7" t="s">
        <v>22245</v>
      </c>
      <c r="C8832" s="7" t="s">
        <v>7952</v>
      </c>
      <c r="D8832" s="7" t="s">
        <v>7952</v>
      </c>
      <c r="E8832" s="7" t="s">
        <v>7952</v>
      </c>
      <c r="F8832" s="27"/>
    </row>
    <row r="8833" spans="1:6" x14ac:dyDescent="0.3">
      <c r="A8833" s="7" t="s">
        <v>22246</v>
      </c>
      <c r="B8833" s="7" t="s">
        <v>22247</v>
      </c>
      <c r="C8833" s="7" t="s">
        <v>7952</v>
      </c>
      <c r="D8833" s="7" t="s">
        <v>7952</v>
      </c>
      <c r="E8833" s="7" t="s">
        <v>7952</v>
      </c>
      <c r="F8833" s="27"/>
    </row>
    <row r="8834" spans="1:6" x14ac:dyDescent="0.3">
      <c r="A8834" s="7" t="s">
        <v>22248</v>
      </c>
      <c r="B8834" s="7" t="s">
        <v>22249</v>
      </c>
      <c r="C8834" s="7" t="s">
        <v>7952</v>
      </c>
      <c r="D8834" s="7" t="s">
        <v>7952</v>
      </c>
      <c r="E8834" s="7" t="s">
        <v>7952</v>
      </c>
      <c r="F8834" s="27"/>
    </row>
    <row r="8835" spans="1:6" x14ac:dyDescent="0.3">
      <c r="A8835" s="7" t="s">
        <v>22250</v>
      </c>
      <c r="B8835" s="7" t="s">
        <v>22251</v>
      </c>
      <c r="C8835" s="7" t="s">
        <v>7952</v>
      </c>
      <c r="D8835" s="7" t="s">
        <v>7952</v>
      </c>
      <c r="E8835" s="7" t="s">
        <v>7952</v>
      </c>
      <c r="F8835" s="27"/>
    </row>
    <row r="8836" spans="1:6" x14ac:dyDescent="0.3">
      <c r="A8836" s="7" t="s">
        <v>22252</v>
      </c>
      <c r="B8836" s="7" t="s">
        <v>22253</v>
      </c>
      <c r="C8836" s="7" t="s">
        <v>7952</v>
      </c>
      <c r="D8836" s="7" t="s">
        <v>7952</v>
      </c>
      <c r="E8836" s="7" t="s">
        <v>7952</v>
      </c>
      <c r="F8836" s="27"/>
    </row>
    <row r="8837" spans="1:6" x14ac:dyDescent="0.3">
      <c r="A8837" s="7" t="s">
        <v>22254</v>
      </c>
      <c r="B8837" s="7" t="s">
        <v>22255</v>
      </c>
      <c r="C8837" s="7" t="s">
        <v>7952</v>
      </c>
      <c r="D8837" s="7" t="s">
        <v>7952</v>
      </c>
      <c r="E8837" s="7" t="s">
        <v>7952</v>
      </c>
      <c r="F8837" s="27"/>
    </row>
    <row r="8838" spans="1:6" x14ac:dyDescent="0.3">
      <c r="A8838" s="20" t="s">
        <v>22256</v>
      </c>
      <c r="B8838" s="20" t="s">
        <v>22257</v>
      </c>
      <c r="C8838" s="20" t="s">
        <v>7952</v>
      </c>
      <c r="D8838" s="20" t="s">
        <v>7952</v>
      </c>
      <c r="E8838" s="20" t="s">
        <v>7952</v>
      </c>
      <c r="F8838" s="27"/>
    </row>
    <row r="8839" spans="1:6" x14ac:dyDescent="0.3">
      <c r="A8839" s="7" t="s">
        <v>22258</v>
      </c>
      <c r="B8839" s="7" t="s">
        <v>22259</v>
      </c>
      <c r="C8839" s="7" t="s">
        <v>7952</v>
      </c>
      <c r="D8839" s="7" t="s">
        <v>7952</v>
      </c>
      <c r="E8839" s="7" t="s">
        <v>7952</v>
      </c>
      <c r="F8839" s="27"/>
    </row>
    <row r="8840" spans="1:6" x14ac:dyDescent="0.3">
      <c r="A8840" s="7" t="s">
        <v>22260</v>
      </c>
      <c r="B8840" s="7" t="s">
        <v>22261</v>
      </c>
      <c r="C8840" s="7" t="s">
        <v>7952</v>
      </c>
      <c r="D8840" s="7" t="s">
        <v>7952</v>
      </c>
      <c r="E8840" s="7" t="s">
        <v>7952</v>
      </c>
      <c r="F8840" s="27"/>
    </row>
    <row r="8841" spans="1:6" x14ac:dyDescent="0.3">
      <c r="A8841" s="7" t="s">
        <v>22262</v>
      </c>
      <c r="B8841" s="7" t="s">
        <v>22263</v>
      </c>
      <c r="C8841" s="7" t="s">
        <v>7952</v>
      </c>
      <c r="D8841" s="7" t="s">
        <v>7952</v>
      </c>
      <c r="E8841" s="7" t="s">
        <v>7952</v>
      </c>
      <c r="F8841" s="27"/>
    </row>
    <row r="8842" spans="1:6" x14ac:dyDescent="0.3">
      <c r="A8842" s="7" t="s">
        <v>22264</v>
      </c>
      <c r="B8842" s="7" t="s">
        <v>22265</v>
      </c>
      <c r="C8842" s="7" t="s">
        <v>7952</v>
      </c>
      <c r="D8842" s="7" t="s">
        <v>7952</v>
      </c>
      <c r="E8842" s="7" t="s">
        <v>7952</v>
      </c>
      <c r="F8842" s="27"/>
    </row>
    <row r="8843" spans="1:6" x14ac:dyDescent="0.3">
      <c r="A8843" s="20" t="s">
        <v>22266</v>
      </c>
      <c r="B8843" s="20" t="s">
        <v>22267</v>
      </c>
      <c r="C8843" s="20" t="s">
        <v>7952</v>
      </c>
      <c r="D8843" s="20" t="s">
        <v>7952</v>
      </c>
      <c r="E8843" s="20" t="s">
        <v>7952</v>
      </c>
      <c r="F8843" s="27"/>
    </row>
    <row r="8844" spans="1:6" x14ac:dyDescent="0.3">
      <c r="A8844" s="7" t="s">
        <v>22268</v>
      </c>
      <c r="B8844" s="7" t="s">
        <v>22269</v>
      </c>
      <c r="C8844" s="7" t="s">
        <v>7952</v>
      </c>
      <c r="D8844" s="7" t="s">
        <v>7952</v>
      </c>
      <c r="E8844" s="7" t="s">
        <v>7952</v>
      </c>
      <c r="F8844" s="27"/>
    </row>
    <row r="8845" spans="1:6" x14ac:dyDescent="0.3">
      <c r="A8845" s="7" t="s">
        <v>22270</v>
      </c>
      <c r="B8845" s="7" t="s">
        <v>22271</v>
      </c>
      <c r="C8845" s="7" t="s">
        <v>7952</v>
      </c>
      <c r="D8845" s="7" t="s">
        <v>7952</v>
      </c>
      <c r="E8845" s="7" t="s">
        <v>7952</v>
      </c>
      <c r="F8845" s="27"/>
    </row>
    <row r="8846" spans="1:6" x14ac:dyDescent="0.3">
      <c r="A8846" s="7" t="s">
        <v>22272</v>
      </c>
      <c r="B8846" s="7" t="s">
        <v>22273</v>
      </c>
      <c r="C8846" s="7" t="s">
        <v>7952</v>
      </c>
      <c r="D8846" s="7" t="s">
        <v>7952</v>
      </c>
      <c r="E8846" s="7" t="s">
        <v>7952</v>
      </c>
      <c r="F8846" s="27"/>
    </row>
    <row r="8847" spans="1:6" x14ac:dyDescent="0.3">
      <c r="A8847" s="7" t="s">
        <v>22274</v>
      </c>
      <c r="B8847" s="7" t="s">
        <v>22275</v>
      </c>
      <c r="C8847" s="7" t="s">
        <v>7952</v>
      </c>
      <c r="D8847" s="7" t="s">
        <v>7952</v>
      </c>
      <c r="E8847" s="7" t="s">
        <v>7952</v>
      </c>
      <c r="F8847" s="27"/>
    </row>
    <row r="8848" spans="1:6" x14ac:dyDescent="0.3">
      <c r="A8848" s="7" t="s">
        <v>22276</v>
      </c>
      <c r="B8848" s="7" t="s">
        <v>22277</v>
      </c>
      <c r="C8848" s="7" t="s">
        <v>7952</v>
      </c>
      <c r="D8848" s="7" t="s">
        <v>7952</v>
      </c>
      <c r="E8848" s="7" t="s">
        <v>7952</v>
      </c>
      <c r="F8848" s="27"/>
    </row>
    <row r="8849" spans="1:6" x14ac:dyDescent="0.3">
      <c r="A8849" s="7" t="s">
        <v>22278</v>
      </c>
      <c r="B8849" s="7" t="s">
        <v>22279</v>
      </c>
      <c r="C8849" s="7" t="s">
        <v>7952</v>
      </c>
      <c r="D8849" s="7" t="s">
        <v>7952</v>
      </c>
      <c r="E8849" s="7" t="s">
        <v>7952</v>
      </c>
      <c r="F8849" s="27"/>
    </row>
    <row r="8850" spans="1:6" x14ac:dyDescent="0.3">
      <c r="A8850" s="7" t="s">
        <v>22280</v>
      </c>
      <c r="B8850" s="7" t="s">
        <v>22281</v>
      </c>
      <c r="C8850" s="7" t="s">
        <v>7952</v>
      </c>
      <c r="D8850" s="7" t="s">
        <v>7952</v>
      </c>
      <c r="E8850" s="7" t="s">
        <v>7952</v>
      </c>
      <c r="F8850" s="27"/>
    </row>
    <row r="8851" spans="1:6" x14ac:dyDescent="0.3">
      <c r="A8851" s="7" t="s">
        <v>22282</v>
      </c>
      <c r="B8851" s="7" t="s">
        <v>22283</v>
      </c>
      <c r="C8851" s="7" t="s">
        <v>7952</v>
      </c>
      <c r="D8851" s="7" t="s">
        <v>7952</v>
      </c>
      <c r="E8851" s="7" t="s">
        <v>7952</v>
      </c>
      <c r="F8851" s="27"/>
    </row>
    <row r="8852" spans="1:6" x14ac:dyDescent="0.3">
      <c r="A8852" s="7" t="s">
        <v>22284</v>
      </c>
      <c r="B8852" s="7" t="s">
        <v>22285</v>
      </c>
      <c r="C8852" s="7" t="s">
        <v>7952</v>
      </c>
      <c r="D8852" s="7" t="s">
        <v>7952</v>
      </c>
      <c r="E8852" s="7" t="s">
        <v>7952</v>
      </c>
      <c r="F8852" s="27"/>
    </row>
    <row r="8853" spans="1:6" x14ac:dyDescent="0.3">
      <c r="A8853" s="7" t="s">
        <v>22286</v>
      </c>
      <c r="B8853" s="7" t="s">
        <v>22287</v>
      </c>
      <c r="C8853" s="7" t="s">
        <v>7952</v>
      </c>
      <c r="D8853" s="7" t="s">
        <v>7952</v>
      </c>
      <c r="E8853" s="7" t="s">
        <v>7952</v>
      </c>
      <c r="F8853" s="27"/>
    </row>
    <row r="8854" spans="1:6" x14ac:dyDescent="0.3">
      <c r="A8854" s="7" t="s">
        <v>22288</v>
      </c>
      <c r="B8854" s="7" t="s">
        <v>22289</v>
      </c>
      <c r="C8854" s="7" t="s">
        <v>7952</v>
      </c>
      <c r="D8854" s="7" t="s">
        <v>7952</v>
      </c>
      <c r="E8854" s="7" t="s">
        <v>7952</v>
      </c>
      <c r="F8854" s="27"/>
    </row>
    <row r="8855" spans="1:6" x14ac:dyDescent="0.3">
      <c r="A8855" s="7" t="s">
        <v>22290</v>
      </c>
      <c r="B8855" s="7" t="s">
        <v>22291</v>
      </c>
      <c r="C8855" s="7" t="s">
        <v>7952</v>
      </c>
      <c r="D8855" s="7" t="s">
        <v>7952</v>
      </c>
      <c r="E8855" s="7" t="s">
        <v>7952</v>
      </c>
      <c r="F8855" s="27"/>
    </row>
    <row r="8856" spans="1:6" x14ac:dyDescent="0.3">
      <c r="A8856" s="7" t="s">
        <v>22292</v>
      </c>
      <c r="B8856" s="7" t="s">
        <v>22293</v>
      </c>
      <c r="C8856" s="7" t="s">
        <v>7952</v>
      </c>
      <c r="D8856" s="7" t="s">
        <v>7952</v>
      </c>
      <c r="E8856" s="7" t="s">
        <v>7952</v>
      </c>
      <c r="F8856" s="27"/>
    </row>
    <row r="8857" spans="1:6" x14ac:dyDescent="0.3">
      <c r="A8857" s="7" t="s">
        <v>22294</v>
      </c>
      <c r="B8857" s="7" t="s">
        <v>22295</v>
      </c>
      <c r="C8857" s="7" t="s">
        <v>7952</v>
      </c>
      <c r="D8857" s="7" t="s">
        <v>7952</v>
      </c>
      <c r="E8857" s="7" t="s">
        <v>7952</v>
      </c>
      <c r="F8857" s="27"/>
    </row>
    <row r="8858" spans="1:6" x14ac:dyDescent="0.3">
      <c r="A8858" s="7" t="s">
        <v>22296</v>
      </c>
      <c r="B8858" s="7" t="s">
        <v>22297</v>
      </c>
      <c r="C8858" s="7" t="s">
        <v>7952</v>
      </c>
      <c r="D8858" s="7" t="s">
        <v>7952</v>
      </c>
      <c r="E8858" s="7" t="s">
        <v>7952</v>
      </c>
      <c r="F8858" s="27"/>
    </row>
    <row r="8859" spans="1:6" x14ac:dyDescent="0.3">
      <c r="A8859" s="7" t="s">
        <v>22298</v>
      </c>
      <c r="B8859" s="7" t="s">
        <v>22299</v>
      </c>
      <c r="C8859" s="7" t="s">
        <v>7952</v>
      </c>
      <c r="D8859" s="7" t="s">
        <v>7952</v>
      </c>
      <c r="E8859" s="7" t="s">
        <v>7952</v>
      </c>
      <c r="F8859" s="27"/>
    </row>
    <row r="8860" spans="1:6" x14ac:dyDescent="0.3">
      <c r="A8860" s="7" t="s">
        <v>22300</v>
      </c>
      <c r="B8860" s="7" t="s">
        <v>22301</v>
      </c>
      <c r="C8860" s="7" t="s">
        <v>7952</v>
      </c>
      <c r="D8860" s="7" t="s">
        <v>7952</v>
      </c>
      <c r="E8860" s="7" t="s">
        <v>7952</v>
      </c>
      <c r="F8860" s="27"/>
    </row>
    <row r="8861" spans="1:6" x14ac:dyDescent="0.3">
      <c r="A8861" s="7" t="s">
        <v>22302</v>
      </c>
      <c r="B8861" s="7" t="s">
        <v>22303</v>
      </c>
      <c r="C8861" s="7" t="s">
        <v>7952</v>
      </c>
      <c r="D8861" s="7" t="s">
        <v>7952</v>
      </c>
      <c r="E8861" s="7" t="s">
        <v>7952</v>
      </c>
      <c r="F8861" s="27"/>
    </row>
    <row r="8862" spans="1:6" x14ac:dyDescent="0.3">
      <c r="A8862" s="7" t="s">
        <v>22304</v>
      </c>
      <c r="B8862" s="7" t="s">
        <v>22305</v>
      </c>
      <c r="C8862" s="7" t="s">
        <v>7952</v>
      </c>
      <c r="D8862" s="7" t="s">
        <v>7952</v>
      </c>
      <c r="E8862" s="7" t="s">
        <v>7952</v>
      </c>
      <c r="F8862" s="27"/>
    </row>
    <row r="8863" spans="1:6" x14ac:dyDescent="0.3">
      <c r="A8863" s="7" t="s">
        <v>22306</v>
      </c>
      <c r="B8863" s="7" t="s">
        <v>22307</v>
      </c>
      <c r="C8863" s="7" t="s">
        <v>7952</v>
      </c>
      <c r="D8863" s="7" t="s">
        <v>7952</v>
      </c>
      <c r="E8863" s="7" t="s">
        <v>7952</v>
      </c>
      <c r="F8863" s="27"/>
    </row>
    <row r="8864" spans="1:6" x14ac:dyDescent="0.3">
      <c r="A8864" s="7" t="s">
        <v>22308</v>
      </c>
      <c r="B8864" s="7" t="s">
        <v>22309</v>
      </c>
      <c r="C8864" s="7" t="s">
        <v>7952</v>
      </c>
      <c r="D8864" s="7" t="s">
        <v>7952</v>
      </c>
      <c r="E8864" s="7" t="s">
        <v>7952</v>
      </c>
      <c r="F8864" s="27"/>
    </row>
    <row r="8865" spans="1:6" x14ac:dyDescent="0.3">
      <c r="A8865" s="7" t="s">
        <v>22310</v>
      </c>
      <c r="B8865" s="7" t="s">
        <v>22311</v>
      </c>
      <c r="C8865" s="7" t="s">
        <v>7952</v>
      </c>
      <c r="D8865" s="7" t="s">
        <v>7952</v>
      </c>
      <c r="E8865" s="7" t="s">
        <v>7952</v>
      </c>
      <c r="F8865" s="27"/>
    </row>
    <row r="8866" spans="1:6" x14ac:dyDescent="0.3">
      <c r="A8866" s="7" t="s">
        <v>22312</v>
      </c>
      <c r="B8866" s="7" t="s">
        <v>22313</v>
      </c>
      <c r="C8866" s="7" t="s">
        <v>7952</v>
      </c>
      <c r="D8866" s="7" t="s">
        <v>7952</v>
      </c>
      <c r="E8866" s="7" t="s">
        <v>7952</v>
      </c>
      <c r="F8866" s="27"/>
    </row>
    <row r="8867" spans="1:6" x14ac:dyDescent="0.3">
      <c r="A8867" s="7" t="s">
        <v>22314</v>
      </c>
      <c r="B8867" s="7" t="s">
        <v>22315</v>
      </c>
      <c r="C8867" s="7" t="s">
        <v>7952</v>
      </c>
      <c r="D8867" s="7" t="s">
        <v>7952</v>
      </c>
      <c r="E8867" s="7" t="s">
        <v>7952</v>
      </c>
      <c r="F8867" s="27"/>
    </row>
    <row r="8868" spans="1:6" x14ac:dyDescent="0.3">
      <c r="A8868" s="7" t="s">
        <v>22316</v>
      </c>
      <c r="B8868" s="7" t="s">
        <v>22317</v>
      </c>
      <c r="C8868" s="7" t="s">
        <v>7952</v>
      </c>
      <c r="D8868" s="7" t="s">
        <v>7952</v>
      </c>
      <c r="E8868" s="7" t="s">
        <v>7952</v>
      </c>
      <c r="F8868" s="27"/>
    </row>
    <row r="8869" spans="1:6" x14ac:dyDescent="0.3">
      <c r="A8869" s="7" t="s">
        <v>22318</v>
      </c>
      <c r="B8869" s="7" t="s">
        <v>22319</v>
      </c>
      <c r="C8869" s="7" t="s">
        <v>7952</v>
      </c>
      <c r="D8869" s="7" t="s">
        <v>7952</v>
      </c>
      <c r="E8869" s="7" t="s">
        <v>7952</v>
      </c>
      <c r="F8869" s="27"/>
    </row>
    <row r="8870" spans="1:6" x14ac:dyDescent="0.3">
      <c r="A8870" s="7" t="s">
        <v>22320</v>
      </c>
      <c r="B8870" s="7" t="s">
        <v>22321</v>
      </c>
      <c r="C8870" s="7" t="s">
        <v>7952</v>
      </c>
      <c r="D8870" s="7" t="s">
        <v>7952</v>
      </c>
      <c r="E8870" s="7" t="s">
        <v>7952</v>
      </c>
      <c r="F8870" s="27"/>
    </row>
    <row r="8871" spans="1:6" x14ac:dyDescent="0.3">
      <c r="A8871" s="7" t="s">
        <v>22322</v>
      </c>
      <c r="B8871" s="7" t="s">
        <v>22323</v>
      </c>
      <c r="C8871" s="7" t="s">
        <v>7952</v>
      </c>
      <c r="D8871" s="7" t="s">
        <v>7952</v>
      </c>
      <c r="E8871" s="7" t="s">
        <v>7952</v>
      </c>
      <c r="F8871" s="27"/>
    </row>
    <row r="8872" spans="1:6" x14ac:dyDescent="0.3">
      <c r="A8872" s="7" t="s">
        <v>22324</v>
      </c>
      <c r="B8872" s="7" t="s">
        <v>22325</v>
      </c>
      <c r="C8872" s="7" t="s">
        <v>7952</v>
      </c>
      <c r="D8872" s="7" t="s">
        <v>7952</v>
      </c>
      <c r="E8872" s="7" t="s">
        <v>7952</v>
      </c>
      <c r="F8872" s="27"/>
    </row>
    <row r="8873" spans="1:6" x14ac:dyDescent="0.3">
      <c r="A8873" s="7" t="s">
        <v>22326</v>
      </c>
      <c r="B8873" s="7" t="s">
        <v>22327</v>
      </c>
      <c r="C8873" s="7" t="s">
        <v>7952</v>
      </c>
      <c r="D8873" s="7" t="s">
        <v>7952</v>
      </c>
      <c r="E8873" s="7" t="s">
        <v>7952</v>
      </c>
      <c r="F8873" s="27"/>
    </row>
    <row r="8874" spans="1:6" x14ac:dyDescent="0.3">
      <c r="A8874" s="7" t="s">
        <v>22328</v>
      </c>
      <c r="B8874" s="7" t="s">
        <v>22329</v>
      </c>
      <c r="C8874" s="7" t="s">
        <v>7952</v>
      </c>
      <c r="D8874" s="7" t="s">
        <v>7952</v>
      </c>
      <c r="E8874" s="7" t="s">
        <v>7952</v>
      </c>
      <c r="F8874" s="27"/>
    </row>
    <row r="8875" spans="1:6" x14ac:dyDescent="0.3">
      <c r="A8875" s="7" t="s">
        <v>22330</v>
      </c>
      <c r="B8875" s="7" t="s">
        <v>22331</v>
      </c>
      <c r="C8875" s="7" t="s">
        <v>7952</v>
      </c>
      <c r="D8875" s="7" t="s">
        <v>7952</v>
      </c>
      <c r="E8875" s="7" t="s">
        <v>7952</v>
      </c>
      <c r="F8875" s="27"/>
    </row>
    <row r="8876" spans="1:6" x14ac:dyDescent="0.3">
      <c r="A8876" s="7" t="s">
        <v>22332</v>
      </c>
      <c r="B8876" s="7" t="s">
        <v>22333</v>
      </c>
      <c r="C8876" s="7" t="s">
        <v>7952</v>
      </c>
      <c r="D8876" s="7" t="s">
        <v>7952</v>
      </c>
      <c r="E8876" s="7" t="s">
        <v>7952</v>
      </c>
      <c r="F8876" s="27"/>
    </row>
    <row r="8877" spans="1:6" x14ac:dyDescent="0.3">
      <c r="A8877" s="7" t="s">
        <v>22334</v>
      </c>
      <c r="B8877" s="7" t="s">
        <v>22335</v>
      </c>
      <c r="C8877" s="7" t="s">
        <v>7952</v>
      </c>
      <c r="D8877" s="7" t="s">
        <v>7952</v>
      </c>
      <c r="E8877" s="7" t="s">
        <v>7952</v>
      </c>
      <c r="F8877" s="27"/>
    </row>
    <row r="8878" spans="1:6" x14ac:dyDescent="0.3">
      <c r="A8878" s="7" t="s">
        <v>22336</v>
      </c>
      <c r="B8878" s="7" t="s">
        <v>22337</v>
      </c>
      <c r="C8878" s="7" t="s">
        <v>7952</v>
      </c>
      <c r="D8878" s="7" t="s">
        <v>7952</v>
      </c>
      <c r="E8878" s="7" t="s">
        <v>7952</v>
      </c>
      <c r="F8878" s="27"/>
    </row>
    <row r="8879" spans="1:6" x14ac:dyDescent="0.3">
      <c r="A8879" s="7" t="s">
        <v>22338</v>
      </c>
      <c r="B8879" s="7" t="s">
        <v>22339</v>
      </c>
      <c r="C8879" s="7" t="s">
        <v>7952</v>
      </c>
      <c r="D8879" s="7" t="s">
        <v>7952</v>
      </c>
      <c r="E8879" s="7" t="s">
        <v>7952</v>
      </c>
      <c r="F8879" s="27"/>
    </row>
    <row r="8880" spans="1:6" x14ac:dyDescent="0.3">
      <c r="A8880" s="7" t="s">
        <v>22340</v>
      </c>
      <c r="B8880" s="7" t="s">
        <v>22341</v>
      </c>
      <c r="C8880" s="7" t="s">
        <v>7952</v>
      </c>
      <c r="D8880" s="7" t="s">
        <v>7952</v>
      </c>
      <c r="E8880" s="7" t="s">
        <v>7952</v>
      </c>
      <c r="F8880" s="27"/>
    </row>
    <row r="8881" spans="1:6" x14ac:dyDescent="0.3">
      <c r="A8881" s="7" t="s">
        <v>22342</v>
      </c>
      <c r="B8881" s="7" t="s">
        <v>22343</v>
      </c>
      <c r="C8881" s="7" t="s">
        <v>7952</v>
      </c>
      <c r="D8881" s="7" t="s">
        <v>7952</v>
      </c>
      <c r="E8881" s="7" t="s">
        <v>7952</v>
      </c>
      <c r="F8881" s="27"/>
    </row>
    <row r="8882" spans="1:6" x14ac:dyDescent="0.3">
      <c r="A8882" s="7" t="s">
        <v>22344</v>
      </c>
      <c r="B8882" s="7" t="s">
        <v>22345</v>
      </c>
      <c r="C8882" s="7" t="s">
        <v>7952</v>
      </c>
      <c r="D8882" s="7" t="s">
        <v>7952</v>
      </c>
      <c r="E8882" s="7" t="s">
        <v>7952</v>
      </c>
      <c r="F8882" s="27"/>
    </row>
    <row r="8883" spans="1:6" x14ac:dyDescent="0.3">
      <c r="A8883" s="7" t="s">
        <v>22346</v>
      </c>
      <c r="B8883" s="7" t="s">
        <v>22347</v>
      </c>
      <c r="C8883" s="7" t="s">
        <v>7952</v>
      </c>
      <c r="D8883" s="7" t="s">
        <v>7952</v>
      </c>
      <c r="E8883" s="7" t="s">
        <v>7952</v>
      </c>
      <c r="F8883" s="27"/>
    </row>
    <row r="8884" spans="1:6" x14ac:dyDescent="0.3">
      <c r="A8884" s="7" t="s">
        <v>22348</v>
      </c>
      <c r="B8884" s="7" t="s">
        <v>22349</v>
      </c>
      <c r="C8884" s="7" t="s">
        <v>7952</v>
      </c>
      <c r="D8884" s="7" t="s">
        <v>7952</v>
      </c>
      <c r="E8884" s="7" t="s">
        <v>7952</v>
      </c>
      <c r="F8884" s="27"/>
    </row>
    <row r="8885" spans="1:6" x14ac:dyDescent="0.3">
      <c r="A8885" s="7" t="s">
        <v>22350</v>
      </c>
      <c r="B8885" s="7" t="s">
        <v>22351</v>
      </c>
      <c r="C8885" s="7" t="s">
        <v>7952</v>
      </c>
      <c r="D8885" s="7" t="s">
        <v>7952</v>
      </c>
      <c r="E8885" s="7" t="s">
        <v>7952</v>
      </c>
      <c r="F8885" s="27"/>
    </row>
    <row r="8886" spans="1:6" x14ac:dyDescent="0.3">
      <c r="A8886" s="7" t="s">
        <v>22352</v>
      </c>
      <c r="B8886" s="7" t="s">
        <v>22353</v>
      </c>
      <c r="C8886" s="7" t="s">
        <v>7952</v>
      </c>
      <c r="D8886" s="7" t="s">
        <v>7952</v>
      </c>
      <c r="E8886" s="7" t="s">
        <v>7952</v>
      </c>
      <c r="F8886" s="27"/>
    </row>
    <row r="8887" spans="1:6" x14ac:dyDescent="0.3">
      <c r="A8887" s="7" t="s">
        <v>22354</v>
      </c>
      <c r="B8887" s="7" t="s">
        <v>22355</v>
      </c>
      <c r="C8887" s="7" t="s">
        <v>7952</v>
      </c>
      <c r="D8887" s="7" t="s">
        <v>7952</v>
      </c>
      <c r="E8887" s="7" t="s">
        <v>7952</v>
      </c>
      <c r="F8887" s="27"/>
    </row>
    <row r="8888" spans="1:6" x14ac:dyDescent="0.3">
      <c r="A8888" s="7" t="s">
        <v>22356</v>
      </c>
      <c r="B8888" s="7" t="s">
        <v>22357</v>
      </c>
      <c r="C8888" s="7" t="s">
        <v>7952</v>
      </c>
      <c r="D8888" s="7" t="s">
        <v>7952</v>
      </c>
      <c r="E8888" s="7" t="s">
        <v>7952</v>
      </c>
      <c r="F8888" s="27"/>
    </row>
    <row r="8889" spans="1:6" x14ac:dyDescent="0.3">
      <c r="A8889" s="7" t="s">
        <v>22358</v>
      </c>
      <c r="B8889" s="7" t="s">
        <v>22359</v>
      </c>
      <c r="C8889" s="7" t="s">
        <v>7952</v>
      </c>
      <c r="D8889" s="7" t="s">
        <v>7952</v>
      </c>
      <c r="E8889" s="7" t="s">
        <v>7952</v>
      </c>
      <c r="F8889" s="27"/>
    </row>
    <row r="8890" spans="1:6" x14ac:dyDescent="0.3">
      <c r="A8890" s="7" t="s">
        <v>22360</v>
      </c>
      <c r="B8890" s="7" t="s">
        <v>22361</v>
      </c>
      <c r="C8890" s="7" t="s">
        <v>7952</v>
      </c>
      <c r="D8890" s="7" t="s">
        <v>7952</v>
      </c>
      <c r="E8890" s="7" t="s">
        <v>7952</v>
      </c>
      <c r="F8890" s="27"/>
    </row>
    <row r="8891" spans="1:6" x14ac:dyDescent="0.3">
      <c r="A8891" s="7" t="s">
        <v>22362</v>
      </c>
      <c r="B8891" s="7" t="s">
        <v>22363</v>
      </c>
      <c r="C8891" s="7" t="s">
        <v>7952</v>
      </c>
      <c r="D8891" s="7" t="s">
        <v>7952</v>
      </c>
      <c r="E8891" s="7" t="s">
        <v>7952</v>
      </c>
      <c r="F8891" s="27"/>
    </row>
    <row r="8892" spans="1:6" x14ac:dyDescent="0.3">
      <c r="A8892" s="7" t="s">
        <v>22364</v>
      </c>
      <c r="B8892" s="7" t="s">
        <v>22365</v>
      </c>
      <c r="C8892" s="7" t="s">
        <v>7952</v>
      </c>
      <c r="D8892" s="7" t="s">
        <v>7952</v>
      </c>
      <c r="E8892" s="7" t="s">
        <v>7952</v>
      </c>
      <c r="F8892" s="27"/>
    </row>
    <row r="8893" spans="1:6" x14ac:dyDescent="0.3">
      <c r="A8893" s="7" t="s">
        <v>22366</v>
      </c>
      <c r="B8893" s="7" t="s">
        <v>22367</v>
      </c>
      <c r="C8893" s="7" t="s">
        <v>7952</v>
      </c>
      <c r="D8893" s="7" t="s">
        <v>7952</v>
      </c>
      <c r="E8893" s="7" t="s">
        <v>7952</v>
      </c>
      <c r="F8893" s="27"/>
    </row>
    <row r="8894" spans="1:6" x14ac:dyDescent="0.3">
      <c r="A8894" s="7" t="s">
        <v>22368</v>
      </c>
      <c r="B8894" s="7" t="s">
        <v>22369</v>
      </c>
      <c r="C8894" s="7" t="s">
        <v>7952</v>
      </c>
      <c r="D8894" s="7" t="s">
        <v>7952</v>
      </c>
      <c r="E8894" s="7" t="s">
        <v>7952</v>
      </c>
      <c r="F8894" s="27"/>
    </row>
    <row r="8895" spans="1:6" x14ac:dyDescent="0.3">
      <c r="A8895" s="7" t="s">
        <v>22370</v>
      </c>
      <c r="B8895" s="7" t="s">
        <v>22371</v>
      </c>
      <c r="C8895" s="7" t="s">
        <v>7952</v>
      </c>
      <c r="D8895" s="7" t="s">
        <v>7952</v>
      </c>
      <c r="E8895" s="7" t="s">
        <v>7952</v>
      </c>
      <c r="F8895" s="27"/>
    </row>
    <row r="8896" spans="1:6" x14ac:dyDescent="0.3">
      <c r="A8896" s="7" t="s">
        <v>22372</v>
      </c>
      <c r="B8896" s="7" t="s">
        <v>22373</v>
      </c>
      <c r="C8896" s="7" t="s">
        <v>7952</v>
      </c>
      <c r="D8896" s="7" t="s">
        <v>7952</v>
      </c>
      <c r="E8896" s="7" t="s">
        <v>7952</v>
      </c>
      <c r="F8896" s="27"/>
    </row>
    <row r="8897" spans="1:6" x14ac:dyDescent="0.3">
      <c r="A8897" s="7" t="s">
        <v>22374</v>
      </c>
      <c r="B8897" s="7" t="s">
        <v>22375</v>
      </c>
      <c r="C8897" s="7" t="s">
        <v>7952</v>
      </c>
      <c r="D8897" s="7" t="s">
        <v>7952</v>
      </c>
      <c r="E8897" s="7" t="s">
        <v>7952</v>
      </c>
      <c r="F8897" s="27"/>
    </row>
    <row r="8898" spans="1:6" x14ac:dyDescent="0.3">
      <c r="A8898" s="7" t="s">
        <v>22376</v>
      </c>
      <c r="B8898" s="7" t="s">
        <v>22377</v>
      </c>
      <c r="C8898" s="7" t="s">
        <v>7952</v>
      </c>
      <c r="D8898" s="7" t="s">
        <v>7952</v>
      </c>
      <c r="E8898" s="7" t="s">
        <v>7952</v>
      </c>
      <c r="F8898" s="27"/>
    </row>
    <row r="8899" spans="1:6" x14ac:dyDescent="0.3">
      <c r="A8899" s="7" t="s">
        <v>22378</v>
      </c>
      <c r="B8899" s="7" t="s">
        <v>22379</v>
      </c>
      <c r="C8899" s="7" t="s">
        <v>7952</v>
      </c>
      <c r="D8899" s="7" t="s">
        <v>7952</v>
      </c>
      <c r="E8899" s="7" t="s">
        <v>7952</v>
      </c>
      <c r="F8899" s="27"/>
    </row>
    <row r="8900" spans="1:6" x14ac:dyDescent="0.3">
      <c r="A8900" s="7" t="s">
        <v>22380</v>
      </c>
      <c r="B8900" s="7" t="s">
        <v>22381</v>
      </c>
      <c r="C8900" s="7" t="s">
        <v>7952</v>
      </c>
      <c r="D8900" s="7" t="s">
        <v>7952</v>
      </c>
      <c r="E8900" s="7" t="s">
        <v>7952</v>
      </c>
      <c r="F8900" s="27"/>
    </row>
    <row r="8901" spans="1:6" x14ac:dyDescent="0.3">
      <c r="A8901" s="7" t="s">
        <v>22382</v>
      </c>
      <c r="B8901" s="7" t="s">
        <v>22383</v>
      </c>
      <c r="C8901" s="7" t="s">
        <v>7952</v>
      </c>
      <c r="D8901" s="7" t="s">
        <v>7952</v>
      </c>
      <c r="E8901" s="7" t="s">
        <v>7952</v>
      </c>
      <c r="F8901" s="27"/>
    </row>
    <row r="8902" spans="1:6" x14ac:dyDescent="0.3">
      <c r="A8902" s="7" t="s">
        <v>22384</v>
      </c>
      <c r="B8902" s="7" t="s">
        <v>22385</v>
      </c>
      <c r="C8902" s="7" t="s">
        <v>7952</v>
      </c>
      <c r="D8902" s="7" t="s">
        <v>7952</v>
      </c>
      <c r="E8902" s="7" t="s">
        <v>7952</v>
      </c>
      <c r="F8902" s="27"/>
    </row>
    <row r="8903" spans="1:6" x14ac:dyDescent="0.3">
      <c r="A8903" s="7" t="s">
        <v>22386</v>
      </c>
      <c r="B8903" s="7" t="s">
        <v>22387</v>
      </c>
      <c r="C8903" s="7" t="s">
        <v>7952</v>
      </c>
      <c r="D8903" s="7" t="s">
        <v>7952</v>
      </c>
      <c r="E8903" s="7" t="s">
        <v>7952</v>
      </c>
      <c r="F8903" s="27"/>
    </row>
    <row r="8904" spans="1:6" x14ac:dyDescent="0.3">
      <c r="A8904" s="7" t="s">
        <v>22388</v>
      </c>
      <c r="B8904" s="7" t="s">
        <v>22389</v>
      </c>
      <c r="C8904" s="7" t="s">
        <v>7952</v>
      </c>
      <c r="D8904" s="7" t="s">
        <v>7952</v>
      </c>
      <c r="E8904" s="7" t="s">
        <v>7952</v>
      </c>
      <c r="F8904" s="27"/>
    </row>
    <row r="8905" spans="1:6" x14ac:dyDescent="0.3">
      <c r="A8905" s="7" t="s">
        <v>22390</v>
      </c>
      <c r="B8905" s="7" t="s">
        <v>22391</v>
      </c>
      <c r="C8905" s="7" t="s">
        <v>7952</v>
      </c>
      <c r="D8905" s="7" t="s">
        <v>7952</v>
      </c>
      <c r="E8905" s="7" t="s">
        <v>7952</v>
      </c>
      <c r="F8905" s="27"/>
    </row>
    <row r="8906" spans="1:6" x14ac:dyDescent="0.3">
      <c r="A8906" s="7" t="s">
        <v>22392</v>
      </c>
      <c r="B8906" s="7" t="s">
        <v>22393</v>
      </c>
      <c r="C8906" s="7" t="s">
        <v>7952</v>
      </c>
      <c r="D8906" s="7" t="s">
        <v>7952</v>
      </c>
      <c r="E8906" s="7" t="s">
        <v>7952</v>
      </c>
      <c r="F8906" s="27"/>
    </row>
    <row r="8907" spans="1:6" x14ac:dyDescent="0.3">
      <c r="A8907" s="7" t="s">
        <v>22394</v>
      </c>
      <c r="B8907" s="7" t="s">
        <v>22395</v>
      </c>
      <c r="C8907" s="7" t="s">
        <v>7952</v>
      </c>
      <c r="D8907" s="7" t="s">
        <v>7952</v>
      </c>
      <c r="E8907" s="7" t="s">
        <v>7952</v>
      </c>
      <c r="F8907" s="27"/>
    </row>
    <row r="8908" spans="1:6" x14ac:dyDescent="0.3">
      <c r="A8908" s="7" t="s">
        <v>22396</v>
      </c>
      <c r="B8908" s="7" t="s">
        <v>22397</v>
      </c>
      <c r="C8908" s="7" t="s">
        <v>7952</v>
      </c>
      <c r="D8908" s="7" t="s">
        <v>7952</v>
      </c>
      <c r="E8908" s="7" t="s">
        <v>7952</v>
      </c>
      <c r="F8908" s="27"/>
    </row>
    <row r="8909" spans="1:6" x14ac:dyDescent="0.3">
      <c r="A8909" s="7" t="s">
        <v>22398</v>
      </c>
      <c r="B8909" s="7" t="s">
        <v>22399</v>
      </c>
      <c r="C8909" s="7" t="s">
        <v>7952</v>
      </c>
      <c r="D8909" s="7" t="s">
        <v>7952</v>
      </c>
      <c r="E8909" s="7" t="s">
        <v>7952</v>
      </c>
      <c r="F8909" s="27"/>
    </row>
    <row r="8910" spans="1:6" x14ac:dyDescent="0.3">
      <c r="A8910" s="7" t="s">
        <v>22400</v>
      </c>
      <c r="B8910" s="7" t="s">
        <v>22401</v>
      </c>
      <c r="C8910" s="7" t="s">
        <v>7952</v>
      </c>
      <c r="D8910" s="7" t="s">
        <v>7952</v>
      </c>
      <c r="E8910" s="7" t="s">
        <v>7952</v>
      </c>
      <c r="F8910" s="27"/>
    </row>
    <row r="8911" spans="1:6" x14ac:dyDescent="0.3">
      <c r="A8911" s="7" t="s">
        <v>22402</v>
      </c>
      <c r="B8911" s="7" t="s">
        <v>22403</v>
      </c>
      <c r="C8911" s="7" t="s">
        <v>7952</v>
      </c>
      <c r="D8911" s="7" t="s">
        <v>7952</v>
      </c>
      <c r="E8911" s="7" t="s">
        <v>7952</v>
      </c>
      <c r="F8911" s="27"/>
    </row>
    <row r="8912" spans="1:6" x14ac:dyDescent="0.3">
      <c r="A8912" s="7" t="s">
        <v>22404</v>
      </c>
      <c r="B8912" s="7" t="s">
        <v>22405</v>
      </c>
      <c r="C8912" s="7" t="s">
        <v>7952</v>
      </c>
      <c r="D8912" s="7" t="s">
        <v>7952</v>
      </c>
      <c r="E8912" s="7" t="s">
        <v>7952</v>
      </c>
      <c r="F8912" s="27"/>
    </row>
    <row r="8913" spans="1:6" x14ac:dyDescent="0.3">
      <c r="A8913" s="7" t="s">
        <v>22406</v>
      </c>
      <c r="B8913" s="7" t="s">
        <v>22407</v>
      </c>
      <c r="C8913" s="7" t="s">
        <v>7952</v>
      </c>
      <c r="D8913" s="7" t="s">
        <v>7952</v>
      </c>
      <c r="E8913" s="7" t="s">
        <v>7952</v>
      </c>
      <c r="F8913" s="27"/>
    </row>
    <row r="8914" spans="1:6" x14ac:dyDescent="0.3">
      <c r="A8914" s="7" t="s">
        <v>22408</v>
      </c>
      <c r="B8914" s="7" t="s">
        <v>22409</v>
      </c>
      <c r="C8914" s="7" t="s">
        <v>7952</v>
      </c>
      <c r="D8914" s="7" t="s">
        <v>7952</v>
      </c>
      <c r="E8914" s="7" t="s">
        <v>7952</v>
      </c>
      <c r="F8914" s="27"/>
    </row>
    <row r="8915" spans="1:6" x14ac:dyDescent="0.3">
      <c r="A8915" s="7" t="s">
        <v>22410</v>
      </c>
      <c r="B8915" s="7" t="s">
        <v>22411</v>
      </c>
      <c r="C8915" s="7" t="s">
        <v>7952</v>
      </c>
      <c r="D8915" s="7" t="s">
        <v>7952</v>
      </c>
      <c r="E8915" s="7" t="s">
        <v>7952</v>
      </c>
      <c r="F8915" s="27"/>
    </row>
    <row r="8916" spans="1:6" x14ac:dyDescent="0.3">
      <c r="A8916" s="7" t="s">
        <v>22412</v>
      </c>
      <c r="B8916" s="7" t="s">
        <v>22413</v>
      </c>
      <c r="C8916" s="7" t="s">
        <v>7952</v>
      </c>
      <c r="D8916" s="7" t="s">
        <v>7952</v>
      </c>
      <c r="E8916" s="7" t="s">
        <v>7952</v>
      </c>
      <c r="F8916" s="27"/>
    </row>
    <row r="8917" spans="1:6" x14ac:dyDescent="0.3">
      <c r="A8917" s="7" t="s">
        <v>22414</v>
      </c>
      <c r="B8917" s="7" t="s">
        <v>22415</v>
      </c>
      <c r="C8917" s="7" t="s">
        <v>7952</v>
      </c>
      <c r="D8917" s="7" t="s">
        <v>7952</v>
      </c>
      <c r="E8917" s="7" t="s">
        <v>7952</v>
      </c>
      <c r="F8917" s="27"/>
    </row>
    <row r="8918" spans="1:6" x14ac:dyDescent="0.3">
      <c r="A8918" s="7" t="s">
        <v>22416</v>
      </c>
      <c r="B8918" s="7" t="s">
        <v>22417</v>
      </c>
      <c r="C8918" s="7" t="s">
        <v>7952</v>
      </c>
      <c r="D8918" s="7" t="s">
        <v>7952</v>
      </c>
      <c r="E8918" s="7" t="s">
        <v>7952</v>
      </c>
      <c r="F8918" s="27"/>
    </row>
    <row r="8919" spans="1:6" x14ac:dyDescent="0.3">
      <c r="A8919" s="7" t="s">
        <v>22418</v>
      </c>
      <c r="B8919" s="7" t="s">
        <v>22419</v>
      </c>
      <c r="C8919" s="7" t="s">
        <v>7952</v>
      </c>
      <c r="D8919" s="7" t="s">
        <v>7952</v>
      </c>
      <c r="E8919" s="7" t="s">
        <v>7952</v>
      </c>
      <c r="F8919" s="27"/>
    </row>
    <row r="8920" spans="1:6" x14ac:dyDescent="0.3">
      <c r="A8920" s="7" t="s">
        <v>22420</v>
      </c>
      <c r="B8920" s="7" t="s">
        <v>22421</v>
      </c>
      <c r="C8920" s="7" t="s">
        <v>7952</v>
      </c>
      <c r="D8920" s="7" t="s">
        <v>7952</v>
      </c>
      <c r="E8920" s="7" t="s">
        <v>7952</v>
      </c>
      <c r="F8920" s="27"/>
    </row>
    <row r="8921" spans="1:6" x14ac:dyDescent="0.3">
      <c r="A8921" s="7" t="s">
        <v>22422</v>
      </c>
      <c r="B8921" s="7" t="s">
        <v>22423</v>
      </c>
      <c r="C8921" s="7" t="s">
        <v>7952</v>
      </c>
      <c r="D8921" s="7" t="s">
        <v>7952</v>
      </c>
      <c r="E8921" s="7" t="s">
        <v>7952</v>
      </c>
      <c r="F8921" s="27"/>
    </row>
    <row r="8922" spans="1:6" x14ac:dyDescent="0.3">
      <c r="A8922" s="7" t="s">
        <v>22424</v>
      </c>
      <c r="B8922" s="7" t="s">
        <v>22425</v>
      </c>
      <c r="C8922" s="7" t="s">
        <v>7952</v>
      </c>
      <c r="D8922" s="7" t="s">
        <v>7952</v>
      </c>
      <c r="E8922" s="7" t="s">
        <v>7952</v>
      </c>
      <c r="F8922" s="27"/>
    </row>
    <row r="8923" spans="1:6" x14ac:dyDescent="0.3">
      <c r="A8923" s="7" t="s">
        <v>22426</v>
      </c>
      <c r="B8923" s="7" t="s">
        <v>22427</v>
      </c>
      <c r="C8923" s="7" t="s">
        <v>7952</v>
      </c>
      <c r="D8923" s="7" t="s">
        <v>7952</v>
      </c>
      <c r="E8923" s="7" t="s">
        <v>7952</v>
      </c>
      <c r="F8923" s="27"/>
    </row>
    <row r="8924" spans="1:6" x14ac:dyDescent="0.3">
      <c r="A8924" s="7" t="s">
        <v>22428</v>
      </c>
      <c r="B8924" s="7" t="s">
        <v>22429</v>
      </c>
      <c r="C8924" s="7" t="s">
        <v>7952</v>
      </c>
      <c r="D8924" s="7" t="s">
        <v>7952</v>
      </c>
      <c r="E8924" s="7" t="s">
        <v>7952</v>
      </c>
      <c r="F8924" s="27"/>
    </row>
    <row r="8925" spans="1:6" x14ac:dyDescent="0.3">
      <c r="A8925" s="7" t="s">
        <v>22430</v>
      </c>
      <c r="B8925" s="7" t="s">
        <v>22431</v>
      </c>
      <c r="C8925" s="7" t="s">
        <v>7952</v>
      </c>
      <c r="D8925" s="7" t="s">
        <v>7952</v>
      </c>
      <c r="E8925" s="7" t="s">
        <v>7952</v>
      </c>
      <c r="F8925" s="27"/>
    </row>
    <row r="8926" spans="1:6" x14ac:dyDescent="0.3">
      <c r="A8926" s="7" t="s">
        <v>22432</v>
      </c>
      <c r="B8926" s="7" t="s">
        <v>22433</v>
      </c>
      <c r="C8926" s="7" t="s">
        <v>7952</v>
      </c>
      <c r="D8926" s="7" t="s">
        <v>7952</v>
      </c>
      <c r="E8926" s="7" t="s">
        <v>7952</v>
      </c>
      <c r="F8926" s="27"/>
    </row>
    <row r="8927" spans="1:6" x14ac:dyDescent="0.3">
      <c r="A8927" s="7" t="s">
        <v>22434</v>
      </c>
      <c r="B8927" s="7" t="s">
        <v>22435</v>
      </c>
      <c r="C8927" s="7" t="s">
        <v>7952</v>
      </c>
      <c r="D8927" s="7" t="s">
        <v>7952</v>
      </c>
      <c r="E8927" s="7" t="s">
        <v>7952</v>
      </c>
      <c r="F8927" s="27"/>
    </row>
    <row r="8928" spans="1:6" x14ac:dyDescent="0.3">
      <c r="A8928" s="7" t="s">
        <v>22436</v>
      </c>
      <c r="B8928" s="7" t="s">
        <v>22437</v>
      </c>
      <c r="C8928" s="7" t="s">
        <v>7952</v>
      </c>
      <c r="D8928" s="7" t="s">
        <v>7952</v>
      </c>
      <c r="E8928" s="7" t="s">
        <v>7952</v>
      </c>
      <c r="F8928" s="27"/>
    </row>
    <row r="8929" spans="1:6" x14ac:dyDescent="0.3">
      <c r="A8929" s="7" t="s">
        <v>22438</v>
      </c>
      <c r="B8929" s="7" t="s">
        <v>22439</v>
      </c>
      <c r="C8929" s="7" t="s">
        <v>7952</v>
      </c>
      <c r="D8929" s="7" t="s">
        <v>7952</v>
      </c>
      <c r="E8929" s="7" t="s">
        <v>7952</v>
      </c>
      <c r="F8929" s="27"/>
    </row>
    <row r="8930" spans="1:6" x14ac:dyDescent="0.3">
      <c r="A8930" s="7" t="s">
        <v>22440</v>
      </c>
      <c r="B8930" s="7" t="s">
        <v>22441</v>
      </c>
      <c r="C8930" s="7" t="s">
        <v>7952</v>
      </c>
      <c r="D8930" s="7" t="s">
        <v>7952</v>
      </c>
      <c r="E8930" s="7" t="s">
        <v>7952</v>
      </c>
      <c r="F8930" s="27"/>
    </row>
    <row r="8931" spans="1:6" x14ac:dyDescent="0.3">
      <c r="A8931" s="7" t="s">
        <v>22442</v>
      </c>
      <c r="B8931" s="7" t="s">
        <v>22443</v>
      </c>
      <c r="C8931" s="7" t="s">
        <v>7952</v>
      </c>
      <c r="D8931" s="7" t="s">
        <v>7952</v>
      </c>
      <c r="E8931" s="7" t="s">
        <v>7952</v>
      </c>
      <c r="F8931" s="27"/>
    </row>
    <row r="8932" spans="1:6" x14ac:dyDescent="0.3">
      <c r="A8932" s="7" t="s">
        <v>22444</v>
      </c>
      <c r="B8932" s="7" t="s">
        <v>22445</v>
      </c>
      <c r="C8932" s="7" t="s">
        <v>7952</v>
      </c>
      <c r="D8932" s="7" t="s">
        <v>7952</v>
      </c>
      <c r="E8932" s="7" t="s">
        <v>7952</v>
      </c>
      <c r="F8932" s="27"/>
    </row>
    <row r="8933" spans="1:6" x14ac:dyDescent="0.3">
      <c r="A8933" s="7" t="s">
        <v>22446</v>
      </c>
      <c r="B8933" s="7" t="s">
        <v>22447</v>
      </c>
      <c r="C8933" s="7" t="s">
        <v>7952</v>
      </c>
      <c r="D8933" s="7" t="s">
        <v>7952</v>
      </c>
      <c r="E8933" s="7" t="s">
        <v>7952</v>
      </c>
      <c r="F8933" s="27"/>
    </row>
    <row r="8934" spans="1:6" x14ac:dyDescent="0.3">
      <c r="A8934" s="7" t="s">
        <v>22448</v>
      </c>
      <c r="B8934" s="7" t="s">
        <v>22449</v>
      </c>
      <c r="C8934" s="7" t="s">
        <v>7952</v>
      </c>
      <c r="D8934" s="7" t="s">
        <v>7952</v>
      </c>
      <c r="E8934" s="7" t="s">
        <v>7952</v>
      </c>
      <c r="F8934" s="27"/>
    </row>
    <row r="8935" spans="1:6" x14ac:dyDescent="0.3">
      <c r="A8935" s="7" t="s">
        <v>22450</v>
      </c>
      <c r="B8935" s="7" t="s">
        <v>22451</v>
      </c>
      <c r="C8935" s="7" t="s">
        <v>7952</v>
      </c>
      <c r="D8935" s="7" t="s">
        <v>7952</v>
      </c>
      <c r="E8935" s="7" t="s">
        <v>7952</v>
      </c>
      <c r="F8935" s="27"/>
    </row>
    <row r="8936" spans="1:6" x14ac:dyDescent="0.3">
      <c r="A8936" s="7" t="s">
        <v>22452</v>
      </c>
      <c r="B8936" s="7" t="s">
        <v>22453</v>
      </c>
      <c r="C8936" s="7" t="s">
        <v>7952</v>
      </c>
      <c r="D8936" s="7" t="s">
        <v>7952</v>
      </c>
      <c r="E8936" s="7" t="s">
        <v>7952</v>
      </c>
      <c r="F8936" s="27"/>
    </row>
    <row r="8937" spans="1:6" x14ac:dyDescent="0.3">
      <c r="A8937" s="7" t="s">
        <v>22454</v>
      </c>
      <c r="B8937" s="7" t="s">
        <v>22455</v>
      </c>
      <c r="C8937" s="7" t="s">
        <v>7952</v>
      </c>
      <c r="D8937" s="7" t="s">
        <v>7952</v>
      </c>
      <c r="E8937" s="7" t="s">
        <v>7952</v>
      </c>
      <c r="F8937" s="27"/>
    </row>
    <row r="8938" spans="1:6" x14ac:dyDescent="0.3">
      <c r="A8938" s="7" t="s">
        <v>22456</v>
      </c>
      <c r="B8938" s="7" t="s">
        <v>22457</v>
      </c>
      <c r="C8938" s="7" t="s">
        <v>7952</v>
      </c>
      <c r="D8938" s="7" t="s">
        <v>7952</v>
      </c>
      <c r="E8938" s="7" t="s">
        <v>7952</v>
      </c>
      <c r="F8938" s="27"/>
    </row>
    <row r="8939" spans="1:6" x14ac:dyDescent="0.3">
      <c r="A8939" s="7" t="s">
        <v>22458</v>
      </c>
      <c r="B8939" s="7" t="s">
        <v>22459</v>
      </c>
      <c r="C8939" s="7" t="s">
        <v>7952</v>
      </c>
      <c r="D8939" s="7" t="s">
        <v>7952</v>
      </c>
      <c r="E8939" s="7" t="s">
        <v>7952</v>
      </c>
      <c r="F8939" s="27"/>
    </row>
    <row r="8940" spans="1:6" x14ac:dyDescent="0.3">
      <c r="A8940" s="7" t="s">
        <v>22460</v>
      </c>
      <c r="B8940" s="7" t="s">
        <v>22461</v>
      </c>
      <c r="C8940" s="7" t="s">
        <v>7952</v>
      </c>
      <c r="D8940" s="7" t="s">
        <v>7952</v>
      </c>
      <c r="E8940" s="7" t="s">
        <v>7952</v>
      </c>
      <c r="F8940" s="27"/>
    </row>
    <row r="8941" spans="1:6" x14ac:dyDescent="0.3">
      <c r="A8941" s="7" t="s">
        <v>22462</v>
      </c>
      <c r="B8941" s="7" t="s">
        <v>22463</v>
      </c>
      <c r="C8941" s="7" t="s">
        <v>7952</v>
      </c>
      <c r="D8941" s="7" t="s">
        <v>7952</v>
      </c>
      <c r="E8941" s="7" t="s">
        <v>7952</v>
      </c>
      <c r="F8941" s="27"/>
    </row>
    <row r="8942" spans="1:6" x14ac:dyDescent="0.3">
      <c r="A8942" s="7" t="s">
        <v>22464</v>
      </c>
      <c r="B8942" s="7" t="s">
        <v>22465</v>
      </c>
      <c r="C8942" s="7" t="s">
        <v>7952</v>
      </c>
      <c r="D8942" s="7" t="s">
        <v>7952</v>
      </c>
      <c r="E8942" s="7" t="s">
        <v>7952</v>
      </c>
      <c r="F8942" s="27"/>
    </row>
    <row r="8943" spans="1:6" x14ac:dyDescent="0.3">
      <c r="A8943" s="7" t="s">
        <v>22466</v>
      </c>
      <c r="B8943" s="7" t="s">
        <v>22467</v>
      </c>
      <c r="C8943" s="7" t="s">
        <v>7952</v>
      </c>
      <c r="D8943" s="7" t="s">
        <v>7952</v>
      </c>
      <c r="E8943" s="7" t="s">
        <v>7952</v>
      </c>
      <c r="F8943" s="27"/>
    </row>
    <row r="8944" spans="1:6" x14ac:dyDescent="0.3">
      <c r="A8944" s="7" t="s">
        <v>22468</v>
      </c>
      <c r="B8944" s="7" t="s">
        <v>22469</v>
      </c>
      <c r="C8944" s="7" t="s">
        <v>7952</v>
      </c>
      <c r="D8944" s="7" t="s">
        <v>7952</v>
      </c>
      <c r="E8944" s="7" t="s">
        <v>7952</v>
      </c>
      <c r="F8944" s="27"/>
    </row>
    <row r="8945" spans="1:6" x14ac:dyDescent="0.3">
      <c r="A8945" s="7" t="s">
        <v>22470</v>
      </c>
      <c r="B8945" s="7" t="s">
        <v>22471</v>
      </c>
      <c r="C8945" s="7" t="s">
        <v>7952</v>
      </c>
      <c r="D8945" s="7" t="s">
        <v>7952</v>
      </c>
      <c r="E8945" s="7" t="s">
        <v>7952</v>
      </c>
      <c r="F8945" s="27"/>
    </row>
    <row r="8946" spans="1:6" x14ac:dyDescent="0.3">
      <c r="A8946" s="7" t="s">
        <v>22472</v>
      </c>
      <c r="B8946" s="7" t="s">
        <v>22473</v>
      </c>
      <c r="C8946" s="7" t="s">
        <v>7952</v>
      </c>
      <c r="D8946" s="7" t="s">
        <v>7952</v>
      </c>
      <c r="E8946" s="7" t="s">
        <v>7952</v>
      </c>
      <c r="F8946" s="27"/>
    </row>
    <row r="8947" spans="1:6" x14ac:dyDescent="0.3">
      <c r="A8947" s="7" t="s">
        <v>22474</v>
      </c>
      <c r="B8947" s="7" t="s">
        <v>22475</v>
      </c>
      <c r="C8947" s="7" t="s">
        <v>7952</v>
      </c>
      <c r="D8947" s="7" t="s">
        <v>7952</v>
      </c>
      <c r="E8947" s="7" t="s">
        <v>7952</v>
      </c>
      <c r="F8947" s="27"/>
    </row>
    <row r="8948" spans="1:6" x14ac:dyDescent="0.3">
      <c r="A8948" s="7" t="s">
        <v>22476</v>
      </c>
      <c r="B8948" s="7" t="s">
        <v>22477</v>
      </c>
      <c r="C8948" s="7" t="s">
        <v>7952</v>
      </c>
      <c r="D8948" s="7" t="s">
        <v>7952</v>
      </c>
      <c r="E8948" s="7" t="s">
        <v>7952</v>
      </c>
      <c r="F8948" s="27"/>
    </row>
    <row r="8949" spans="1:6" x14ac:dyDescent="0.3">
      <c r="A8949" s="7" t="s">
        <v>22478</v>
      </c>
      <c r="B8949" s="7" t="s">
        <v>22479</v>
      </c>
      <c r="C8949" s="7" t="s">
        <v>7952</v>
      </c>
      <c r="D8949" s="7" t="s">
        <v>7952</v>
      </c>
      <c r="E8949" s="7" t="s">
        <v>7952</v>
      </c>
      <c r="F8949" s="27"/>
    </row>
    <row r="8950" spans="1:6" x14ac:dyDescent="0.3">
      <c r="A8950" s="7" t="s">
        <v>22480</v>
      </c>
      <c r="B8950" s="7" t="s">
        <v>22481</v>
      </c>
      <c r="C8950" s="7" t="s">
        <v>7952</v>
      </c>
      <c r="D8950" s="7" t="s">
        <v>7952</v>
      </c>
      <c r="E8950" s="7" t="s">
        <v>7952</v>
      </c>
      <c r="F8950" s="27"/>
    </row>
    <row r="8951" spans="1:6" x14ac:dyDescent="0.3">
      <c r="A8951" s="7" t="s">
        <v>22482</v>
      </c>
      <c r="B8951" s="7" t="s">
        <v>22483</v>
      </c>
      <c r="C8951" s="7" t="s">
        <v>7952</v>
      </c>
      <c r="D8951" s="7" t="s">
        <v>7952</v>
      </c>
      <c r="E8951" s="7" t="s">
        <v>7952</v>
      </c>
      <c r="F8951" s="27"/>
    </row>
    <row r="8952" spans="1:6" x14ac:dyDescent="0.3">
      <c r="A8952" s="7" t="s">
        <v>22484</v>
      </c>
      <c r="B8952" s="7" t="s">
        <v>22485</v>
      </c>
      <c r="C8952" s="7" t="s">
        <v>7952</v>
      </c>
      <c r="D8952" s="7" t="s">
        <v>7952</v>
      </c>
      <c r="E8952" s="7" t="s">
        <v>7952</v>
      </c>
      <c r="F8952" s="27"/>
    </row>
    <row r="8953" spans="1:6" x14ac:dyDescent="0.3">
      <c r="A8953" s="7" t="s">
        <v>22486</v>
      </c>
      <c r="B8953" s="7" t="s">
        <v>22487</v>
      </c>
      <c r="C8953" s="7" t="s">
        <v>7952</v>
      </c>
      <c r="D8953" s="7" t="s">
        <v>7952</v>
      </c>
      <c r="E8953" s="7" t="s">
        <v>7952</v>
      </c>
      <c r="F8953" s="27"/>
    </row>
    <row r="8954" spans="1:6" x14ac:dyDescent="0.3">
      <c r="A8954" s="7" t="s">
        <v>22488</v>
      </c>
      <c r="B8954" s="7" t="s">
        <v>22489</v>
      </c>
      <c r="C8954" s="7" t="s">
        <v>7952</v>
      </c>
      <c r="D8954" s="7" t="s">
        <v>7952</v>
      </c>
      <c r="E8954" s="7" t="s">
        <v>7952</v>
      </c>
      <c r="F8954" s="27"/>
    </row>
    <row r="8955" spans="1:6" x14ac:dyDescent="0.3">
      <c r="A8955" s="7" t="s">
        <v>22490</v>
      </c>
      <c r="B8955" s="7" t="s">
        <v>22491</v>
      </c>
      <c r="C8955" s="7" t="s">
        <v>7952</v>
      </c>
      <c r="D8955" s="7" t="s">
        <v>7952</v>
      </c>
      <c r="E8955" s="7" t="s">
        <v>7952</v>
      </c>
      <c r="F8955" s="27"/>
    </row>
    <row r="8956" spans="1:6" x14ac:dyDescent="0.3">
      <c r="A8956" s="7" t="s">
        <v>22492</v>
      </c>
      <c r="B8956" s="7" t="s">
        <v>22493</v>
      </c>
      <c r="C8956" s="7" t="s">
        <v>7952</v>
      </c>
      <c r="D8956" s="7" t="s">
        <v>7952</v>
      </c>
      <c r="E8956" s="7" t="s">
        <v>7952</v>
      </c>
      <c r="F8956" s="27"/>
    </row>
    <row r="8957" spans="1:6" x14ac:dyDescent="0.3">
      <c r="A8957" s="7" t="s">
        <v>22494</v>
      </c>
      <c r="B8957" s="7" t="s">
        <v>22495</v>
      </c>
      <c r="C8957" s="7" t="s">
        <v>7952</v>
      </c>
      <c r="D8957" s="7" t="s">
        <v>7952</v>
      </c>
      <c r="E8957" s="7" t="s">
        <v>7952</v>
      </c>
      <c r="F8957" s="27"/>
    </row>
    <row r="8958" spans="1:6" x14ac:dyDescent="0.3">
      <c r="A8958" s="7" t="s">
        <v>22496</v>
      </c>
      <c r="B8958" s="7" t="s">
        <v>22497</v>
      </c>
      <c r="C8958" s="7" t="s">
        <v>7952</v>
      </c>
      <c r="D8958" s="7" t="s">
        <v>7952</v>
      </c>
      <c r="E8958" s="7" t="s">
        <v>7952</v>
      </c>
      <c r="F8958" s="27"/>
    </row>
    <row r="8959" spans="1:6" x14ac:dyDescent="0.3">
      <c r="A8959" s="7" t="s">
        <v>22498</v>
      </c>
      <c r="B8959" s="7" t="s">
        <v>22499</v>
      </c>
      <c r="C8959" s="7" t="s">
        <v>7952</v>
      </c>
      <c r="D8959" s="7" t="s">
        <v>7952</v>
      </c>
      <c r="E8959" s="7" t="s">
        <v>7952</v>
      </c>
      <c r="F8959" s="27"/>
    </row>
    <row r="8960" spans="1:6" x14ac:dyDescent="0.3">
      <c r="A8960" s="7" t="s">
        <v>22500</v>
      </c>
      <c r="B8960" s="7" t="s">
        <v>22501</v>
      </c>
      <c r="C8960" s="7" t="s">
        <v>7952</v>
      </c>
      <c r="D8960" s="7" t="s">
        <v>7952</v>
      </c>
      <c r="E8960" s="7" t="s">
        <v>7952</v>
      </c>
      <c r="F8960" s="27"/>
    </row>
    <row r="8961" spans="1:6" x14ac:dyDescent="0.3">
      <c r="A8961" s="7" t="s">
        <v>22502</v>
      </c>
      <c r="B8961" s="7" t="s">
        <v>22503</v>
      </c>
      <c r="C8961" s="7" t="s">
        <v>7952</v>
      </c>
      <c r="D8961" s="7" t="s">
        <v>7952</v>
      </c>
      <c r="E8961" s="7" t="s">
        <v>7952</v>
      </c>
      <c r="F8961" s="27"/>
    </row>
    <row r="8962" spans="1:6" x14ac:dyDescent="0.3">
      <c r="A8962" s="7" t="s">
        <v>22504</v>
      </c>
      <c r="B8962" s="7" t="s">
        <v>22505</v>
      </c>
      <c r="C8962" s="7" t="s">
        <v>7952</v>
      </c>
      <c r="D8962" s="7" t="s">
        <v>7952</v>
      </c>
      <c r="E8962" s="7" t="s">
        <v>7952</v>
      </c>
      <c r="F8962" s="27"/>
    </row>
    <row r="8963" spans="1:6" x14ac:dyDescent="0.3">
      <c r="A8963" s="7" t="s">
        <v>22506</v>
      </c>
      <c r="B8963" s="7" t="s">
        <v>22507</v>
      </c>
      <c r="C8963" s="7" t="s">
        <v>7952</v>
      </c>
      <c r="D8963" s="7" t="s">
        <v>7952</v>
      </c>
      <c r="E8963" s="7" t="s">
        <v>7952</v>
      </c>
      <c r="F8963" s="27"/>
    </row>
    <row r="8964" spans="1:6" x14ac:dyDescent="0.3">
      <c r="A8964" s="7" t="s">
        <v>22508</v>
      </c>
      <c r="B8964" s="7" t="s">
        <v>22509</v>
      </c>
      <c r="C8964" s="7" t="s">
        <v>7952</v>
      </c>
      <c r="D8964" s="7" t="s">
        <v>7952</v>
      </c>
      <c r="E8964" s="7" t="s">
        <v>7952</v>
      </c>
      <c r="F8964" s="27"/>
    </row>
    <row r="8965" spans="1:6" x14ac:dyDescent="0.3">
      <c r="A8965" s="7" t="s">
        <v>22510</v>
      </c>
      <c r="B8965" s="7" t="s">
        <v>22511</v>
      </c>
      <c r="C8965" s="7" t="s">
        <v>7952</v>
      </c>
      <c r="D8965" s="7" t="s">
        <v>7952</v>
      </c>
      <c r="E8965" s="7" t="s">
        <v>7952</v>
      </c>
      <c r="F8965" s="27"/>
    </row>
    <row r="8966" spans="1:6" x14ac:dyDescent="0.3">
      <c r="A8966" s="7" t="s">
        <v>22512</v>
      </c>
      <c r="B8966" s="7" t="s">
        <v>22513</v>
      </c>
      <c r="C8966" s="7" t="s">
        <v>7952</v>
      </c>
      <c r="D8966" s="7" t="s">
        <v>7952</v>
      </c>
      <c r="E8966" s="7" t="s">
        <v>7952</v>
      </c>
      <c r="F8966" s="27"/>
    </row>
    <row r="8967" spans="1:6" x14ac:dyDescent="0.3">
      <c r="A8967" s="7" t="s">
        <v>22514</v>
      </c>
      <c r="B8967" s="7" t="s">
        <v>22515</v>
      </c>
      <c r="C8967" s="7" t="s">
        <v>7952</v>
      </c>
      <c r="D8967" s="7" t="s">
        <v>7952</v>
      </c>
      <c r="E8967" s="7" t="s">
        <v>7952</v>
      </c>
      <c r="F8967" s="27"/>
    </row>
    <row r="8968" spans="1:6" x14ac:dyDescent="0.3">
      <c r="A8968" s="7" t="s">
        <v>22516</v>
      </c>
      <c r="B8968" s="7" t="s">
        <v>22517</v>
      </c>
      <c r="C8968" s="7" t="s">
        <v>7952</v>
      </c>
      <c r="D8968" s="7" t="s">
        <v>7952</v>
      </c>
      <c r="E8968" s="7" t="s">
        <v>7952</v>
      </c>
      <c r="F8968" s="27"/>
    </row>
    <row r="8969" spans="1:6" x14ac:dyDescent="0.3">
      <c r="A8969" s="7" t="s">
        <v>22518</v>
      </c>
      <c r="B8969" s="7" t="s">
        <v>22519</v>
      </c>
      <c r="C8969" s="7" t="s">
        <v>7952</v>
      </c>
      <c r="D8969" s="7" t="s">
        <v>7952</v>
      </c>
      <c r="E8969" s="7" t="s">
        <v>7952</v>
      </c>
      <c r="F8969" s="27"/>
    </row>
    <row r="8970" spans="1:6" x14ac:dyDescent="0.3">
      <c r="A8970" s="7" t="s">
        <v>22520</v>
      </c>
      <c r="B8970" s="7" t="s">
        <v>22521</v>
      </c>
      <c r="C8970" s="7" t="s">
        <v>7952</v>
      </c>
      <c r="D8970" s="7" t="s">
        <v>7952</v>
      </c>
      <c r="E8970" s="7" t="s">
        <v>7952</v>
      </c>
      <c r="F8970" s="27"/>
    </row>
    <row r="8971" spans="1:6" x14ac:dyDescent="0.3">
      <c r="A8971" s="7" t="s">
        <v>22522</v>
      </c>
      <c r="B8971" s="7" t="s">
        <v>22523</v>
      </c>
      <c r="C8971" s="7" t="s">
        <v>7952</v>
      </c>
      <c r="D8971" s="7" t="s">
        <v>7952</v>
      </c>
      <c r="E8971" s="7" t="s">
        <v>7952</v>
      </c>
      <c r="F8971" s="27"/>
    </row>
    <row r="8972" spans="1:6" x14ac:dyDescent="0.3">
      <c r="A8972" s="7" t="s">
        <v>22524</v>
      </c>
      <c r="B8972" s="7" t="s">
        <v>22525</v>
      </c>
      <c r="C8972" s="7" t="s">
        <v>7952</v>
      </c>
      <c r="D8972" s="7" t="s">
        <v>7952</v>
      </c>
      <c r="E8972" s="7" t="s">
        <v>7952</v>
      </c>
      <c r="F8972" s="27"/>
    </row>
    <row r="8973" spans="1:6" x14ac:dyDescent="0.3">
      <c r="A8973" s="7" t="s">
        <v>22526</v>
      </c>
      <c r="B8973" s="7" t="s">
        <v>22527</v>
      </c>
      <c r="C8973" s="7" t="s">
        <v>7952</v>
      </c>
      <c r="D8973" s="7" t="s">
        <v>7952</v>
      </c>
      <c r="E8973" s="7" t="s">
        <v>7952</v>
      </c>
      <c r="F8973" s="27"/>
    </row>
    <row r="8974" spans="1:6" x14ac:dyDescent="0.3">
      <c r="A8974" s="7" t="s">
        <v>22528</v>
      </c>
      <c r="B8974" s="7" t="s">
        <v>22529</v>
      </c>
      <c r="C8974" s="7" t="s">
        <v>7952</v>
      </c>
      <c r="D8974" s="7" t="s">
        <v>7952</v>
      </c>
      <c r="E8974" s="7" t="s">
        <v>7952</v>
      </c>
      <c r="F8974" s="27"/>
    </row>
    <row r="8975" spans="1:6" x14ac:dyDescent="0.3">
      <c r="A8975" s="7" t="s">
        <v>22530</v>
      </c>
      <c r="B8975" s="7" t="s">
        <v>22531</v>
      </c>
      <c r="C8975" s="7" t="s">
        <v>7952</v>
      </c>
      <c r="D8975" s="7" t="s">
        <v>7952</v>
      </c>
      <c r="E8975" s="7" t="s">
        <v>7952</v>
      </c>
      <c r="F8975" s="27"/>
    </row>
    <row r="8976" spans="1:6" x14ac:dyDescent="0.3">
      <c r="A8976" s="7" t="s">
        <v>22532</v>
      </c>
      <c r="B8976" s="7" t="s">
        <v>22533</v>
      </c>
      <c r="C8976" s="7" t="s">
        <v>7952</v>
      </c>
      <c r="D8976" s="7" t="s">
        <v>7952</v>
      </c>
      <c r="E8976" s="7" t="s">
        <v>7952</v>
      </c>
      <c r="F8976" s="27"/>
    </row>
    <row r="8977" spans="1:6" x14ac:dyDescent="0.3">
      <c r="A8977" s="7" t="s">
        <v>22534</v>
      </c>
      <c r="B8977" s="7" t="s">
        <v>22535</v>
      </c>
      <c r="C8977" s="7" t="s">
        <v>7952</v>
      </c>
      <c r="D8977" s="7" t="s">
        <v>7952</v>
      </c>
      <c r="E8977" s="7" t="s">
        <v>7952</v>
      </c>
      <c r="F8977" s="27"/>
    </row>
    <row r="8978" spans="1:6" x14ac:dyDescent="0.3">
      <c r="A8978" s="7" t="s">
        <v>22536</v>
      </c>
      <c r="B8978" s="7" t="s">
        <v>22537</v>
      </c>
      <c r="C8978" s="7" t="s">
        <v>7952</v>
      </c>
      <c r="D8978" s="7" t="s">
        <v>7952</v>
      </c>
      <c r="E8978" s="7" t="s">
        <v>7952</v>
      </c>
      <c r="F8978" s="27"/>
    </row>
    <row r="8979" spans="1:6" x14ac:dyDescent="0.3">
      <c r="A8979" s="7" t="s">
        <v>22538</v>
      </c>
      <c r="B8979" s="7" t="s">
        <v>22539</v>
      </c>
      <c r="C8979" s="7" t="s">
        <v>7952</v>
      </c>
      <c r="D8979" s="7" t="s">
        <v>7952</v>
      </c>
      <c r="E8979" s="7" t="s">
        <v>7952</v>
      </c>
      <c r="F8979" s="27"/>
    </row>
    <row r="8980" spans="1:6" x14ac:dyDescent="0.3">
      <c r="A8980" s="7" t="s">
        <v>22540</v>
      </c>
      <c r="B8980" s="7" t="s">
        <v>22541</v>
      </c>
      <c r="C8980" s="7" t="s">
        <v>7952</v>
      </c>
      <c r="D8980" s="7" t="s">
        <v>7952</v>
      </c>
      <c r="E8980" s="7" t="s">
        <v>7952</v>
      </c>
      <c r="F8980" s="27"/>
    </row>
    <row r="8981" spans="1:6" x14ac:dyDescent="0.3">
      <c r="A8981" s="7" t="s">
        <v>22542</v>
      </c>
      <c r="B8981" s="7" t="s">
        <v>22543</v>
      </c>
      <c r="C8981" s="7" t="s">
        <v>7952</v>
      </c>
      <c r="D8981" s="7" t="s">
        <v>7952</v>
      </c>
      <c r="E8981" s="7" t="s">
        <v>7952</v>
      </c>
      <c r="F8981" s="27"/>
    </row>
    <row r="8982" spans="1:6" x14ac:dyDescent="0.3">
      <c r="A8982" s="7" t="s">
        <v>22544</v>
      </c>
      <c r="B8982" s="7" t="s">
        <v>22545</v>
      </c>
      <c r="C8982" s="7" t="s">
        <v>7952</v>
      </c>
      <c r="D8982" s="7" t="s">
        <v>7952</v>
      </c>
      <c r="E8982" s="7" t="s">
        <v>7952</v>
      </c>
      <c r="F8982" s="27"/>
    </row>
    <row r="8983" spans="1:6" x14ac:dyDescent="0.3">
      <c r="A8983" s="7" t="s">
        <v>22546</v>
      </c>
      <c r="B8983" s="7" t="s">
        <v>22547</v>
      </c>
      <c r="C8983" s="7" t="s">
        <v>7952</v>
      </c>
      <c r="D8983" s="7" t="s">
        <v>7952</v>
      </c>
      <c r="E8983" s="7" t="s">
        <v>7952</v>
      </c>
      <c r="F8983" s="27"/>
    </row>
    <row r="8984" spans="1:6" x14ac:dyDescent="0.3">
      <c r="A8984" s="7" t="s">
        <v>22548</v>
      </c>
      <c r="B8984" s="7" t="s">
        <v>22549</v>
      </c>
      <c r="C8984" s="7" t="s">
        <v>7952</v>
      </c>
      <c r="D8984" s="7" t="s">
        <v>7952</v>
      </c>
      <c r="E8984" s="7" t="s">
        <v>7952</v>
      </c>
      <c r="F8984" s="27"/>
    </row>
    <row r="8985" spans="1:6" x14ac:dyDescent="0.3">
      <c r="A8985" s="7" t="s">
        <v>22550</v>
      </c>
      <c r="B8985" s="7" t="s">
        <v>22551</v>
      </c>
      <c r="C8985" s="7" t="s">
        <v>7952</v>
      </c>
      <c r="D8985" s="7" t="s">
        <v>7952</v>
      </c>
      <c r="E8985" s="7" t="s">
        <v>7952</v>
      </c>
      <c r="F8985" s="27"/>
    </row>
    <row r="8986" spans="1:6" x14ac:dyDescent="0.3">
      <c r="A8986" s="7" t="s">
        <v>22552</v>
      </c>
      <c r="B8986" s="7" t="s">
        <v>22553</v>
      </c>
      <c r="C8986" s="7" t="s">
        <v>7952</v>
      </c>
      <c r="D8986" s="7" t="s">
        <v>7952</v>
      </c>
      <c r="E8986" s="7" t="s">
        <v>7952</v>
      </c>
      <c r="F8986" s="27"/>
    </row>
    <row r="8987" spans="1:6" x14ac:dyDescent="0.3">
      <c r="A8987" s="7" t="s">
        <v>22554</v>
      </c>
      <c r="B8987" s="7" t="s">
        <v>22555</v>
      </c>
      <c r="C8987" s="7" t="s">
        <v>7952</v>
      </c>
      <c r="D8987" s="7" t="s">
        <v>7952</v>
      </c>
      <c r="E8987" s="7" t="s">
        <v>7952</v>
      </c>
      <c r="F8987" s="27"/>
    </row>
    <row r="8988" spans="1:6" x14ac:dyDescent="0.3">
      <c r="A8988" s="7" t="s">
        <v>22556</v>
      </c>
      <c r="B8988" s="7" t="s">
        <v>22557</v>
      </c>
      <c r="C8988" s="7" t="s">
        <v>7952</v>
      </c>
      <c r="D8988" s="7" t="s">
        <v>7952</v>
      </c>
      <c r="E8988" s="7" t="s">
        <v>7952</v>
      </c>
      <c r="F8988" s="27"/>
    </row>
    <row r="8989" spans="1:6" x14ac:dyDescent="0.3">
      <c r="A8989" s="7" t="s">
        <v>22558</v>
      </c>
      <c r="B8989" s="7" t="s">
        <v>22559</v>
      </c>
      <c r="C8989" s="7" t="s">
        <v>7952</v>
      </c>
      <c r="D8989" s="7" t="s">
        <v>7952</v>
      </c>
      <c r="E8989" s="7" t="s">
        <v>7952</v>
      </c>
      <c r="F8989" s="27"/>
    </row>
    <row r="8990" spans="1:6" x14ac:dyDescent="0.3">
      <c r="A8990" s="7" t="s">
        <v>22560</v>
      </c>
      <c r="B8990" s="7" t="s">
        <v>22561</v>
      </c>
      <c r="C8990" s="7" t="s">
        <v>7952</v>
      </c>
      <c r="D8990" s="7" t="s">
        <v>7952</v>
      </c>
      <c r="E8990" s="7" t="s">
        <v>7952</v>
      </c>
      <c r="F8990" s="27"/>
    </row>
    <row r="8991" spans="1:6" x14ac:dyDescent="0.3">
      <c r="A8991" s="7" t="s">
        <v>22562</v>
      </c>
      <c r="B8991" s="7" t="s">
        <v>22563</v>
      </c>
      <c r="C8991" s="7" t="s">
        <v>7952</v>
      </c>
      <c r="D8991" s="7" t="s">
        <v>7952</v>
      </c>
      <c r="E8991" s="7" t="s">
        <v>7952</v>
      </c>
      <c r="F8991" s="27"/>
    </row>
    <row r="8992" spans="1:6" x14ac:dyDescent="0.3">
      <c r="A8992" s="7" t="s">
        <v>22564</v>
      </c>
      <c r="B8992" s="7" t="s">
        <v>22565</v>
      </c>
      <c r="C8992" s="7" t="s">
        <v>7952</v>
      </c>
      <c r="D8992" s="7" t="s">
        <v>7952</v>
      </c>
      <c r="E8992" s="7" t="s">
        <v>7952</v>
      </c>
      <c r="F8992" s="27"/>
    </row>
    <row r="8993" spans="1:6" x14ac:dyDescent="0.3">
      <c r="A8993" s="7" t="s">
        <v>22566</v>
      </c>
      <c r="B8993" s="7" t="s">
        <v>22567</v>
      </c>
      <c r="C8993" s="7" t="s">
        <v>7952</v>
      </c>
      <c r="D8993" s="7" t="s">
        <v>7952</v>
      </c>
      <c r="E8993" s="7" t="s">
        <v>7952</v>
      </c>
      <c r="F8993" s="27"/>
    </row>
    <row r="8994" spans="1:6" x14ac:dyDescent="0.3">
      <c r="A8994" s="7" t="s">
        <v>22568</v>
      </c>
      <c r="B8994" s="7" t="s">
        <v>22569</v>
      </c>
      <c r="C8994" s="7" t="s">
        <v>7952</v>
      </c>
      <c r="D8994" s="7" t="s">
        <v>7952</v>
      </c>
      <c r="E8994" s="7" t="s">
        <v>7952</v>
      </c>
      <c r="F8994" s="27"/>
    </row>
    <row r="8995" spans="1:6" x14ac:dyDescent="0.3">
      <c r="A8995" s="7" t="s">
        <v>22570</v>
      </c>
      <c r="B8995" s="7" t="s">
        <v>22571</v>
      </c>
      <c r="C8995" s="7" t="s">
        <v>7952</v>
      </c>
      <c r="D8995" s="7" t="s">
        <v>7952</v>
      </c>
      <c r="E8995" s="7" t="s">
        <v>7952</v>
      </c>
      <c r="F8995" s="27"/>
    </row>
    <row r="8996" spans="1:6" x14ac:dyDescent="0.3">
      <c r="A8996" s="7" t="s">
        <v>22572</v>
      </c>
      <c r="B8996" s="7" t="s">
        <v>22573</v>
      </c>
      <c r="C8996" s="7" t="s">
        <v>7952</v>
      </c>
      <c r="D8996" s="7" t="s">
        <v>7952</v>
      </c>
      <c r="E8996" s="7" t="s">
        <v>7952</v>
      </c>
      <c r="F8996" s="27"/>
    </row>
    <row r="8997" spans="1:6" x14ac:dyDescent="0.3">
      <c r="A8997" s="7" t="s">
        <v>22574</v>
      </c>
      <c r="B8997" s="7" t="s">
        <v>22575</v>
      </c>
      <c r="C8997" s="7" t="s">
        <v>7952</v>
      </c>
      <c r="D8997" s="7" t="s">
        <v>7952</v>
      </c>
      <c r="E8997" s="7" t="s">
        <v>7952</v>
      </c>
      <c r="F8997" s="27"/>
    </row>
    <row r="8998" spans="1:6" x14ac:dyDescent="0.3">
      <c r="A8998" s="7" t="s">
        <v>22576</v>
      </c>
      <c r="B8998" s="7" t="s">
        <v>22577</v>
      </c>
      <c r="C8998" s="7" t="s">
        <v>7952</v>
      </c>
      <c r="D8998" s="7" t="s">
        <v>7952</v>
      </c>
      <c r="E8998" s="7" t="s">
        <v>7952</v>
      </c>
      <c r="F8998" s="27"/>
    </row>
    <row r="8999" spans="1:6" x14ac:dyDescent="0.3">
      <c r="A8999" s="7" t="s">
        <v>22578</v>
      </c>
      <c r="B8999" s="7" t="s">
        <v>22579</v>
      </c>
      <c r="C8999" s="7" t="s">
        <v>7952</v>
      </c>
      <c r="D8999" s="7" t="s">
        <v>7952</v>
      </c>
      <c r="E8999" s="7" t="s">
        <v>7952</v>
      </c>
      <c r="F8999" s="27"/>
    </row>
    <row r="9000" spans="1:6" x14ac:dyDescent="0.3">
      <c r="A9000" s="7" t="s">
        <v>22580</v>
      </c>
      <c r="B9000" s="7" t="s">
        <v>22581</v>
      </c>
      <c r="C9000" s="7" t="s">
        <v>7952</v>
      </c>
      <c r="D9000" s="7" t="s">
        <v>7952</v>
      </c>
      <c r="E9000" s="7" t="s">
        <v>7952</v>
      </c>
      <c r="F9000" s="27"/>
    </row>
    <row r="9001" spans="1:6" x14ac:dyDescent="0.3">
      <c r="A9001" s="7" t="s">
        <v>22582</v>
      </c>
      <c r="B9001" s="7" t="s">
        <v>22583</v>
      </c>
      <c r="C9001" s="7" t="s">
        <v>7952</v>
      </c>
      <c r="D9001" s="7" t="s">
        <v>7952</v>
      </c>
      <c r="E9001" s="7" t="s">
        <v>7952</v>
      </c>
      <c r="F9001" s="27"/>
    </row>
    <row r="9002" spans="1:6" x14ac:dyDescent="0.3">
      <c r="A9002" s="7" t="s">
        <v>22584</v>
      </c>
      <c r="B9002" s="7" t="s">
        <v>22585</v>
      </c>
      <c r="C9002" s="7" t="s">
        <v>7952</v>
      </c>
      <c r="D9002" s="7" t="s">
        <v>7952</v>
      </c>
      <c r="E9002" s="7" t="s">
        <v>7952</v>
      </c>
      <c r="F9002" s="27"/>
    </row>
    <row r="9003" spans="1:6" x14ac:dyDescent="0.3">
      <c r="A9003" s="7" t="s">
        <v>22586</v>
      </c>
      <c r="B9003" s="7" t="s">
        <v>22587</v>
      </c>
      <c r="C9003" s="7" t="s">
        <v>7952</v>
      </c>
      <c r="D9003" s="7" t="s">
        <v>7952</v>
      </c>
      <c r="E9003" s="7" t="s">
        <v>7952</v>
      </c>
      <c r="F9003" s="27"/>
    </row>
    <row r="9004" spans="1:6" x14ac:dyDescent="0.3">
      <c r="A9004" s="7" t="s">
        <v>22588</v>
      </c>
      <c r="B9004" s="7" t="s">
        <v>22589</v>
      </c>
      <c r="C9004" s="7" t="s">
        <v>7952</v>
      </c>
      <c r="D9004" s="7" t="s">
        <v>7952</v>
      </c>
      <c r="E9004" s="7" t="s">
        <v>7952</v>
      </c>
      <c r="F9004" s="27"/>
    </row>
    <row r="9005" spans="1:6" x14ac:dyDescent="0.3">
      <c r="A9005" s="7" t="s">
        <v>22590</v>
      </c>
      <c r="B9005" s="7" t="s">
        <v>22591</v>
      </c>
      <c r="C9005" s="7" t="s">
        <v>7952</v>
      </c>
      <c r="D9005" s="7" t="s">
        <v>7952</v>
      </c>
      <c r="E9005" s="7" t="s">
        <v>7952</v>
      </c>
      <c r="F9005" s="27"/>
    </row>
    <row r="9006" spans="1:6" x14ac:dyDescent="0.3">
      <c r="A9006" s="7" t="s">
        <v>22592</v>
      </c>
      <c r="B9006" s="7" t="s">
        <v>22593</v>
      </c>
      <c r="C9006" s="7" t="s">
        <v>7952</v>
      </c>
      <c r="D9006" s="7" t="s">
        <v>7952</v>
      </c>
      <c r="E9006" s="7" t="s">
        <v>7952</v>
      </c>
      <c r="F9006" s="27"/>
    </row>
    <row r="9007" spans="1:6" x14ac:dyDescent="0.3">
      <c r="A9007" s="7" t="s">
        <v>22594</v>
      </c>
      <c r="B9007" s="7" t="s">
        <v>22595</v>
      </c>
      <c r="C9007" s="7" t="s">
        <v>7952</v>
      </c>
      <c r="D9007" s="7" t="s">
        <v>7952</v>
      </c>
      <c r="E9007" s="7" t="s">
        <v>7952</v>
      </c>
      <c r="F9007" s="27"/>
    </row>
    <row r="9008" spans="1:6" x14ac:dyDescent="0.3">
      <c r="A9008" s="7" t="s">
        <v>22596</v>
      </c>
      <c r="B9008" s="7" t="s">
        <v>22597</v>
      </c>
      <c r="C9008" s="7" t="s">
        <v>7952</v>
      </c>
      <c r="D9008" s="7" t="s">
        <v>7952</v>
      </c>
      <c r="E9008" s="7" t="s">
        <v>7952</v>
      </c>
      <c r="F9008" s="27"/>
    </row>
    <row r="9009" spans="1:6" x14ac:dyDescent="0.3">
      <c r="A9009" s="7" t="s">
        <v>22598</v>
      </c>
      <c r="B9009" s="7" t="s">
        <v>22599</v>
      </c>
      <c r="C9009" s="7" t="s">
        <v>7952</v>
      </c>
      <c r="D9009" s="7" t="s">
        <v>7952</v>
      </c>
      <c r="E9009" s="7" t="s">
        <v>7952</v>
      </c>
      <c r="F9009" s="27"/>
    </row>
    <row r="9010" spans="1:6" x14ac:dyDescent="0.3">
      <c r="A9010" s="7" t="s">
        <v>22600</v>
      </c>
      <c r="B9010" s="7" t="s">
        <v>22601</v>
      </c>
      <c r="C9010" s="7" t="s">
        <v>7952</v>
      </c>
      <c r="D9010" s="7" t="s">
        <v>7952</v>
      </c>
      <c r="E9010" s="7" t="s">
        <v>7952</v>
      </c>
      <c r="F9010" s="27"/>
    </row>
    <row r="9011" spans="1:6" x14ac:dyDescent="0.3">
      <c r="A9011" s="7" t="s">
        <v>22602</v>
      </c>
      <c r="B9011" s="7" t="s">
        <v>22603</v>
      </c>
      <c r="C9011" s="7" t="s">
        <v>7952</v>
      </c>
      <c r="D9011" s="7" t="s">
        <v>7952</v>
      </c>
      <c r="E9011" s="7" t="s">
        <v>7952</v>
      </c>
      <c r="F9011" s="27"/>
    </row>
    <row r="9012" spans="1:6" x14ac:dyDescent="0.3">
      <c r="A9012" s="7" t="s">
        <v>22604</v>
      </c>
      <c r="B9012" s="7" t="s">
        <v>22605</v>
      </c>
      <c r="C9012" s="7" t="s">
        <v>7952</v>
      </c>
      <c r="D9012" s="7" t="s">
        <v>7952</v>
      </c>
      <c r="E9012" s="7" t="s">
        <v>7952</v>
      </c>
      <c r="F9012" s="27"/>
    </row>
    <row r="9013" spans="1:6" x14ac:dyDescent="0.3">
      <c r="A9013" s="7" t="s">
        <v>22606</v>
      </c>
      <c r="B9013" s="7" t="s">
        <v>22607</v>
      </c>
      <c r="C9013" s="7" t="s">
        <v>7952</v>
      </c>
      <c r="D9013" s="7" t="s">
        <v>7952</v>
      </c>
      <c r="E9013" s="7" t="s">
        <v>7952</v>
      </c>
      <c r="F9013" s="27"/>
    </row>
    <row r="9014" spans="1:6" x14ac:dyDescent="0.3">
      <c r="A9014" s="7" t="s">
        <v>22608</v>
      </c>
      <c r="B9014" s="7" t="s">
        <v>22609</v>
      </c>
      <c r="C9014" s="7" t="s">
        <v>7952</v>
      </c>
      <c r="D9014" s="7" t="s">
        <v>7952</v>
      </c>
      <c r="E9014" s="7" t="s">
        <v>7952</v>
      </c>
      <c r="F9014" s="27"/>
    </row>
    <row r="9015" spans="1:6" x14ac:dyDescent="0.3">
      <c r="A9015" s="7" t="s">
        <v>22610</v>
      </c>
      <c r="B9015" s="7" t="s">
        <v>22611</v>
      </c>
      <c r="C9015" s="7" t="s">
        <v>7952</v>
      </c>
      <c r="D9015" s="7" t="s">
        <v>7952</v>
      </c>
      <c r="E9015" s="7" t="s">
        <v>7952</v>
      </c>
      <c r="F9015" s="27"/>
    </row>
    <row r="9016" spans="1:6" x14ac:dyDescent="0.3">
      <c r="A9016" s="7" t="s">
        <v>22612</v>
      </c>
      <c r="B9016" s="7" t="s">
        <v>22613</v>
      </c>
      <c r="C9016" s="7" t="s">
        <v>7952</v>
      </c>
      <c r="D9016" s="7" t="s">
        <v>7952</v>
      </c>
      <c r="E9016" s="7" t="s">
        <v>7952</v>
      </c>
      <c r="F9016" s="27"/>
    </row>
    <row r="9017" spans="1:6" x14ac:dyDescent="0.3">
      <c r="A9017" s="7" t="s">
        <v>22614</v>
      </c>
      <c r="B9017" s="7" t="s">
        <v>22615</v>
      </c>
      <c r="C9017" s="7" t="s">
        <v>7952</v>
      </c>
      <c r="D9017" s="7" t="s">
        <v>7952</v>
      </c>
      <c r="E9017" s="7" t="s">
        <v>7952</v>
      </c>
      <c r="F9017" s="27"/>
    </row>
    <row r="9018" spans="1:6" x14ac:dyDescent="0.3">
      <c r="A9018" s="7" t="s">
        <v>22616</v>
      </c>
      <c r="B9018" s="7" t="s">
        <v>22617</v>
      </c>
      <c r="C9018" s="7" t="s">
        <v>7952</v>
      </c>
      <c r="D9018" s="7" t="s">
        <v>7952</v>
      </c>
      <c r="E9018" s="7" t="s">
        <v>7952</v>
      </c>
      <c r="F9018" s="27"/>
    </row>
    <row r="9019" spans="1:6" x14ac:dyDescent="0.3">
      <c r="A9019" s="7" t="s">
        <v>22618</v>
      </c>
      <c r="B9019" s="7" t="s">
        <v>22619</v>
      </c>
      <c r="C9019" s="7" t="s">
        <v>7952</v>
      </c>
      <c r="D9019" s="7" t="s">
        <v>7952</v>
      </c>
      <c r="E9019" s="7" t="s">
        <v>7952</v>
      </c>
      <c r="F9019" s="27"/>
    </row>
    <row r="9020" spans="1:6" x14ac:dyDescent="0.3">
      <c r="A9020" s="7" t="s">
        <v>22620</v>
      </c>
      <c r="B9020" s="7" t="s">
        <v>22621</v>
      </c>
      <c r="C9020" s="7" t="s">
        <v>7952</v>
      </c>
      <c r="D9020" s="7" t="s">
        <v>7952</v>
      </c>
      <c r="E9020" s="7" t="s">
        <v>7952</v>
      </c>
      <c r="F9020" s="27"/>
    </row>
    <row r="9021" spans="1:6" x14ac:dyDescent="0.3">
      <c r="A9021" s="7" t="s">
        <v>22622</v>
      </c>
      <c r="B9021" s="7" t="s">
        <v>22623</v>
      </c>
      <c r="C9021" s="7" t="s">
        <v>7952</v>
      </c>
      <c r="D9021" s="7" t="s">
        <v>7952</v>
      </c>
      <c r="E9021" s="7" t="s">
        <v>7952</v>
      </c>
      <c r="F9021" s="27"/>
    </row>
    <row r="9022" spans="1:6" x14ac:dyDescent="0.3">
      <c r="A9022" s="7" t="s">
        <v>22624</v>
      </c>
      <c r="B9022" s="7" t="s">
        <v>22625</v>
      </c>
      <c r="C9022" s="7" t="s">
        <v>7952</v>
      </c>
      <c r="D9022" s="7" t="s">
        <v>7952</v>
      </c>
      <c r="E9022" s="7" t="s">
        <v>7952</v>
      </c>
      <c r="F9022" s="27"/>
    </row>
    <row r="9023" spans="1:6" x14ac:dyDescent="0.3">
      <c r="A9023" s="7" t="s">
        <v>22626</v>
      </c>
      <c r="B9023" s="7" t="s">
        <v>22627</v>
      </c>
      <c r="C9023" s="7" t="s">
        <v>7952</v>
      </c>
      <c r="D9023" s="7" t="s">
        <v>7952</v>
      </c>
      <c r="E9023" s="7" t="s">
        <v>7952</v>
      </c>
      <c r="F9023" s="27"/>
    </row>
    <row r="9024" spans="1:6" x14ac:dyDescent="0.3">
      <c r="A9024" s="7" t="s">
        <v>22628</v>
      </c>
      <c r="B9024" s="7" t="s">
        <v>22629</v>
      </c>
      <c r="C9024" s="7" t="s">
        <v>7952</v>
      </c>
      <c r="D9024" s="7" t="s">
        <v>7952</v>
      </c>
      <c r="E9024" s="7" t="s">
        <v>7952</v>
      </c>
      <c r="F9024" s="27"/>
    </row>
    <row r="9025" spans="1:6" x14ac:dyDescent="0.3">
      <c r="A9025" s="7" t="s">
        <v>22630</v>
      </c>
      <c r="B9025" s="7" t="s">
        <v>22631</v>
      </c>
      <c r="C9025" s="7" t="s">
        <v>7952</v>
      </c>
      <c r="D9025" s="7" t="s">
        <v>7952</v>
      </c>
      <c r="E9025" s="7" t="s">
        <v>7952</v>
      </c>
      <c r="F9025" s="27"/>
    </row>
    <row r="9026" spans="1:6" x14ac:dyDescent="0.3">
      <c r="A9026" s="7" t="s">
        <v>22632</v>
      </c>
      <c r="B9026" s="7" t="s">
        <v>22633</v>
      </c>
      <c r="C9026" s="7" t="s">
        <v>7952</v>
      </c>
      <c r="D9026" s="7" t="s">
        <v>7952</v>
      </c>
      <c r="E9026" s="7" t="s">
        <v>7952</v>
      </c>
      <c r="F9026" s="27"/>
    </row>
    <row r="9027" spans="1:6" x14ac:dyDescent="0.3">
      <c r="A9027" s="7" t="s">
        <v>22634</v>
      </c>
      <c r="B9027" s="7" t="s">
        <v>22635</v>
      </c>
      <c r="C9027" s="7" t="s">
        <v>7952</v>
      </c>
      <c r="D9027" s="7" t="s">
        <v>7952</v>
      </c>
      <c r="E9027" s="7" t="s">
        <v>7952</v>
      </c>
      <c r="F9027" s="27"/>
    </row>
    <row r="9028" spans="1:6" x14ac:dyDescent="0.3">
      <c r="A9028" s="7" t="s">
        <v>22636</v>
      </c>
      <c r="B9028" s="7" t="s">
        <v>22637</v>
      </c>
      <c r="C9028" s="7" t="s">
        <v>7952</v>
      </c>
      <c r="D9028" s="7" t="s">
        <v>7952</v>
      </c>
      <c r="E9028" s="7" t="s">
        <v>7952</v>
      </c>
      <c r="F9028" s="27"/>
    </row>
    <row r="9029" spans="1:6" x14ac:dyDescent="0.3">
      <c r="A9029" s="7" t="s">
        <v>22638</v>
      </c>
      <c r="B9029" s="7" t="s">
        <v>22639</v>
      </c>
      <c r="C9029" s="7" t="s">
        <v>7952</v>
      </c>
      <c r="D9029" s="7" t="s">
        <v>7952</v>
      </c>
      <c r="E9029" s="7" t="s">
        <v>7952</v>
      </c>
      <c r="F9029" s="27"/>
    </row>
    <row r="9030" spans="1:6" x14ac:dyDescent="0.3">
      <c r="A9030" s="7" t="s">
        <v>22640</v>
      </c>
      <c r="B9030" s="7" t="s">
        <v>22641</v>
      </c>
      <c r="C9030" s="7" t="s">
        <v>7952</v>
      </c>
      <c r="D9030" s="7" t="s">
        <v>7952</v>
      </c>
      <c r="E9030" s="7" t="s">
        <v>7952</v>
      </c>
      <c r="F9030" s="27"/>
    </row>
    <row r="9031" spans="1:6" x14ac:dyDescent="0.3">
      <c r="A9031" s="7" t="s">
        <v>22642</v>
      </c>
      <c r="B9031" s="7" t="s">
        <v>22643</v>
      </c>
      <c r="C9031" s="7" t="s">
        <v>7952</v>
      </c>
      <c r="D9031" s="7" t="s">
        <v>7952</v>
      </c>
      <c r="E9031" s="7" t="s">
        <v>7952</v>
      </c>
      <c r="F9031" s="27"/>
    </row>
    <row r="9032" spans="1:6" x14ac:dyDescent="0.3">
      <c r="A9032" s="7" t="s">
        <v>22644</v>
      </c>
      <c r="B9032" s="7" t="s">
        <v>22645</v>
      </c>
      <c r="C9032" s="7" t="s">
        <v>7952</v>
      </c>
      <c r="D9032" s="7" t="s">
        <v>7952</v>
      </c>
      <c r="E9032" s="7" t="s">
        <v>7952</v>
      </c>
      <c r="F9032" s="27"/>
    </row>
    <row r="9033" spans="1:6" x14ac:dyDescent="0.3">
      <c r="A9033" s="7" t="s">
        <v>22646</v>
      </c>
      <c r="B9033" s="7" t="s">
        <v>22647</v>
      </c>
      <c r="C9033" s="7" t="s">
        <v>7952</v>
      </c>
      <c r="D9033" s="7" t="s">
        <v>7952</v>
      </c>
      <c r="E9033" s="7" t="s">
        <v>7952</v>
      </c>
      <c r="F9033" s="27"/>
    </row>
    <row r="9034" spans="1:6" x14ac:dyDescent="0.3">
      <c r="A9034" s="7" t="s">
        <v>22648</v>
      </c>
      <c r="B9034" s="7" t="s">
        <v>22649</v>
      </c>
      <c r="C9034" s="7" t="s">
        <v>7952</v>
      </c>
      <c r="D9034" s="7" t="s">
        <v>7952</v>
      </c>
      <c r="E9034" s="7" t="s">
        <v>7952</v>
      </c>
      <c r="F9034" s="27"/>
    </row>
    <row r="9035" spans="1:6" x14ac:dyDescent="0.3">
      <c r="A9035" s="7" t="s">
        <v>22650</v>
      </c>
      <c r="B9035" s="7" t="s">
        <v>22651</v>
      </c>
      <c r="C9035" s="7" t="s">
        <v>7952</v>
      </c>
      <c r="D9035" s="7" t="s">
        <v>7952</v>
      </c>
      <c r="E9035" s="7" t="s">
        <v>7952</v>
      </c>
      <c r="F9035" s="27"/>
    </row>
    <row r="9036" spans="1:6" x14ac:dyDescent="0.3">
      <c r="A9036" s="7" t="s">
        <v>22652</v>
      </c>
      <c r="B9036" s="7" t="s">
        <v>22653</v>
      </c>
      <c r="C9036" s="7" t="s">
        <v>7952</v>
      </c>
      <c r="D9036" s="7" t="s">
        <v>7952</v>
      </c>
      <c r="E9036" s="7" t="s">
        <v>7952</v>
      </c>
      <c r="F9036" s="27"/>
    </row>
    <row r="9037" spans="1:6" x14ac:dyDescent="0.3">
      <c r="A9037" s="7" t="s">
        <v>22654</v>
      </c>
      <c r="B9037" s="7" t="s">
        <v>22655</v>
      </c>
      <c r="C9037" s="7" t="s">
        <v>7952</v>
      </c>
      <c r="D9037" s="7" t="s">
        <v>7952</v>
      </c>
      <c r="E9037" s="7" t="s">
        <v>7952</v>
      </c>
      <c r="F9037" s="27"/>
    </row>
    <row r="9038" spans="1:6" x14ac:dyDescent="0.3">
      <c r="A9038" s="7" t="s">
        <v>22656</v>
      </c>
      <c r="B9038" s="7" t="s">
        <v>22657</v>
      </c>
      <c r="C9038" s="7" t="s">
        <v>7952</v>
      </c>
      <c r="D9038" s="7" t="s">
        <v>7952</v>
      </c>
      <c r="E9038" s="7" t="s">
        <v>7952</v>
      </c>
      <c r="F9038" s="27"/>
    </row>
    <row r="9039" spans="1:6" x14ac:dyDescent="0.3">
      <c r="A9039" s="7" t="s">
        <v>22658</v>
      </c>
      <c r="B9039" s="7" t="s">
        <v>22659</v>
      </c>
      <c r="C9039" s="7" t="s">
        <v>7952</v>
      </c>
      <c r="D9039" s="7" t="s">
        <v>7952</v>
      </c>
      <c r="E9039" s="7" t="s">
        <v>7952</v>
      </c>
      <c r="F9039" s="27"/>
    </row>
    <row r="9040" spans="1:6" x14ac:dyDescent="0.3">
      <c r="A9040" s="7" t="s">
        <v>22660</v>
      </c>
      <c r="B9040" s="7" t="s">
        <v>22661</v>
      </c>
      <c r="C9040" s="7" t="s">
        <v>7952</v>
      </c>
      <c r="D9040" s="7" t="s">
        <v>7952</v>
      </c>
      <c r="E9040" s="7" t="s">
        <v>7952</v>
      </c>
      <c r="F9040" s="27"/>
    </row>
    <row r="9041" spans="1:6" x14ac:dyDescent="0.3">
      <c r="A9041" s="7" t="s">
        <v>22662</v>
      </c>
      <c r="B9041" s="7" t="s">
        <v>22663</v>
      </c>
      <c r="C9041" s="7" t="s">
        <v>7952</v>
      </c>
      <c r="D9041" s="7" t="s">
        <v>7952</v>
      </c>
      <c r="E9041" s="7" t="s">
        <v>7952</v>
      </c>
      <c r="F9041" s="27"/>
    </row>
    <row r="9042" spans="1:6" x14ac:dyDescent="0.3">
      <c r="A9042" s="7" t="s">
        <v>22664</v>
      </c>
      <c r="B9042" s="7" t="s">
        <v>22665</v>
      </c>
      <c r="C9042" s="7" t="s">
        <v>7952</v>
      </c>
      <c r="D9042" s="7" t="s">
        <v>7952</v>
      </c>
      <c r="E9042" s="7" t="s">
        <v>7952</v>
      </c>
      <c r="F9042" s="27"/>
    </row>
    <row r="9043" spans="1:6" x14ac:dyDescent="0.3">
      <c r="A9043" s="7" t="s">
        <v>22666</v>
      </c>
      <c r="B9043" s="7" t="s">
        <v>22667</v>
      </c>
      <c r="C9043" s="7" t="s">
        <v>7952</v>
      </c>
      <c r="D9043" s="7" t="s">
        <v>7952</v>
      </c>
      <c r="E9043" s="7" t="s">
        <v>7952</v>
      </c>
      <c r="F9043" s="27"/>
    </row>
    <row r="9044" spans="1:6" x14ac:dyDescent="0.3">
      <c r="A9044" s="7" t="s">
        <v>22668</v>
      </c>
      <c r="B9044" s="7" t="s">
        <v>22669</v>
      </c>
      <c r="C9044" s="7" t="s">
        <v>7952</v>
      </c>
      <c r="D9044" s="7" t="s">
        <v>7952</v>
      </c>
      <c r="E9044" s="7" t="s">
        <v>7952</v>
      </c>
      <c r="F9044" s="27"/>
    </row>
    <row r="9045" spans="1:6" x14ac:dyDescent="0.3">
      <c r="A9045" s="7" t="s">
        <v>22670</v>
      </c>
      <c r="B9045" s="7" t="s">
        <v>22671</v>
      </c>
      <c r="C9045" s="7" t="s">
        <v>7952</v>
      </c>
      <c r="D9045" s="7" t="s">
        <v>7952</v>
      </c>
      <c r="E9045" s="7" t="s">
        <v>7952</v>
      </c>
      <c r="F9045" s="27"/>
    </row>
    <row r="9046" spans="1:6" x14ac:dyDescent="0.3">
      <c r="A9046" s="7" t="s">
        <v>22672</v>
      </c>
      <c r="B9046" s="7" t="s">
        <v>22673</v>
      </c>
      <c r="C9046" s="7" t="s">
        <v>7952</v>
      </c>
      <c r="D9046" s="7" t="s">
        <v>7952</v>
      </c>
      <c r="E9046" s="7" t="s">
        <v>7952</v>
      </c>
      <c r="F9046" s="27"/>
    </row>
    <row r="9047" spans="1:6" x14ac:dyDescent="0.3">
      <c r="A9047" s="7" t="s">
        <v>22674</v>
      </c>
      <c r="B9047" s="7" t="s">
        <v>22675</v>
      </c>
      <c r="C9047" s="7" t="s">
        <v>7952</v>
      </c>
      <c r="D9047" s="7" t="s">
        <v>7952</v>
      </c>
      <c r="E9047" s="7" t="s">
        <v>7952</v>
      </c>
      <c r="F9047" s="27"/>
    </row>
    <row r="9048" spans="1:6" x14ac:dyDescent="0.3">
      <c r="A9048" s="7" t="s">
        <v>22676</v>
      </c>
      <c r="B9048" s="7" t="s">
        <v>22677</v>
      </c>
      <c r="C9048" s="7" t="s">
        <v>7952</v>
      </c>
      <c r="D9048" s="7" t="s">
        <v>7952</v>
      </c>
      <c r="E9048" s="7" t="s">
        <v>7952</v>
      </c>
      <c r="F9048" s="27"/>
    </row>
    <row r="9049" spans="1:6" x14ac:dyDescent="0.3">
      <c r="A9049" s="7" t="s">
        <v>22678</v>
      </c>
      <c r="B9049" s="7" t="s">
        <v>22679</v>
      </c>
      <c r="C9049" s="7" t="s">
        <v>7952</v>
      </c>
      <c r="D9049" s="7" t="s">
        <v>7952</v>
      </c>
      <c r="E9049" s="7" t="s">
        <v>7952</v>
      </c>
      <c r="F9049" s="27"/>
    </row>
    <row r="9050" spans="1:6" x14ac:dyDescent="0.3">
      <c r="A9050" s="7" t="s">
        <v>22680</v>
      </c>
      <c r="B9050" s="7" t="s">
        <v>22681</v>
      </c>
      <c r="C9050" s="7" t="s">
        <v>7952</v>
      </c>
      <c r="D9050" s="7" t="s">
        <v>7952</v>
      </c>
      <c r="E9050" s="7" t="s">
        <v>7952</v>
      </c>
      <c r="F9050" s="27"/>
    </row>
    <row r="9051" spans="1:6" x14ac:dyDescent="0.3">
      <c r="A9051" s="7" t="s">
        <v>22682</v>
      </c>
      <c r="B9051" s="7" t="s">
        <v>22683</v>
      </c>
      <c r="C9051" s="7" t="s">
        <v>7952</v>
      </c>
      <c r="D9051" s="7" t="s">
        <v>7952</v>
      </c>
      <c r="E9051" s="7" t="s">
        <v>7952</v>
      </c>
      <c r="F9051" s="27"/>
    </row>
    <row r="9052" spans="1:6" x14ac:dyDescent="0.3">
      <c r="A9052" s="7" t="s">
        <v>22684</v>
      </c>
      <c r="B9052" s="7" t="s">
        <v>5615</v>
      </c>
      <c r="C9052" s="7" t="s">
        <v>7952</v>
      </c>
      <c r="D9052" s="7" t="s">
        <v>7952</v>
      </c>
      <c r="E9052" s="7" t="s">
        <v>7952</v>
      </c>
      <c r="F9052" s="27"/>
    </row>
    <row r="9053" spans="1:6" x14ac:dyDescent="0.3">
      <c r="A9053" s="7" t="s">
        <v>22685</v>
      </c>
      <c r="B9053" s="7" t="s">
        <v>22686</v>
      </c>
      <c r="C9053" s="7" t="s">
        <v>7952</v>
      </c>
      <c r="D9053" s="7" t="s">
        <v>7952</v>
      </c>
      <c r="E9053" s="7" t="s">
        <v>7952</v>
      </c>
      <c r="F9053" s="27"/>
    </row>
    <row r="9054" spans="1:6" x14ac:dyDescent="0.3">
      <c r="A9054" s="7" t="s">
        <v>22687</v>
      </c>
      <c r="B9054" s="7" t="s">
        <v>22688</v>
      </c>
      <c r="C9054" s="7" t="s">
        <v>7952</v>
      </c>
      <c r="D9054" s="7" t="s">
        <v>7952</v>
      </c>
      <c r="E9054" s="7" t="s">
        <v>7952</v>
      </c>
      <c r="F9054" s="27"/>
    </row>
    <row r="9055" spans="1:6" x14ac:dyDescent="0.3">
      <c r="A9055" s="7" t="s">
        <v>22689</v>
      </c>
      <c r="B9055" s="7" t="s">
        <v>22690</v>
      </c>
      <c r="C9055" s="7" t="s">
        <v>7952</v>
      </c>
      <c r="D9055" s="7" t="s">
        <v>7952</v>
      </c>
      <c r="E9055" s="7" t="s">
        <v>7952</v>
      </c>
      <c r="F9055" s="27"/>
    </row>
    <row r="9056" spans="1:6" x14ac:dyDescent="0.3">
      <c r="A9056" s="7" t="s">
        <v>22691</v>
      </c>
      <c r="B9056" s="7" t="s">
        <v>22692</v>
      </c>
      <c r="C9056" s="7" t="s">
        <v>7952</v>
      </c>
      <c r="D9056" s="7" t="s">
        <v>7952</v>
      </c>
      <c r="E9056" s="7" t="s">
        <v>7952</v>
      </c>
      <c r="F9056" s="27"/>
    </row>
    <row r="9057" spans="1:6" x14ac:dyDescent="0.3">
      <c r="A9057" s="7" t="s">
        <v>22693</v>
      </c>
      <c r="B9057" s="7" t="s">
        <v>22694</v>
      </c>
      <c r="C9057" s="7" t="s">
        <v>7952</v>
      </c>
      <c r="D9057" s="7" t="s">
        <v>7952</v>
      </c>
      <c r="E9057" s="7" t="s">
        <v>7952</v>
      </c>
      <c r="F9057" s="27"/>
    </row>
    <row r="9058" spans="1:6" x14ac:dyDescent="0.3">
      <c r="A9058" s="7" t="s">
        <v>22695</v>
      </c>
      <c r="B9058" s="7" t="s">
        <v>22696</v>
      </c>
      <c r="C9058" s="7" t="s">
        <v>7952</v>
      </c>
      <c r="D9058" s="7" t="s">
        <v>7952</v>
      </c>
      <c r="E9058" s="7" t="s">
        <v>7952</v>
      </c>
      <c r="F9058" s="27"/>
    </row>
    <row r="9059" spans="1:6" x14ac:dyDescent="0.3">
      <c r="A9059" s="7" t="s">
        <v>22697</v>
      </c>
      <c r="B9059" s="7" t="s">
        <v>22698</v>
      </c>
      <c r="C9059" s="7" t="s">
        <v>7952</v>
      </c>
      <c r="D9059" s="7" t="s">
        <v>7952</v>
      </c>
      <c r="E9059" s="7" t="s">
        <v>7952</v>
      </c>
      <c r="F9059" s="27"/>
    </row>
    <row r="9060" spans="1:6" x14ac:dyDescent="0.3">
      <c r="A9060" s="7" t="s">
        <v>22699</v>
      </c>
      <c r="B9060" s="7" t="s">
        <v>22700</v>
      </c>
      <c r="C9060" s="7" t="s">
        <v>7952</v>
      </c>
      <c r="D9060" s="7" t="s">
        <v>7952</v>
      </c>
      <c r="E9060" s="7" t="s">
        <v>7952</v>
      </c>
      <c r="F9060" s="27"/>
    </row>
    <row r="9061" spans="1:6" x14ac:dyDescent="0.3">
      <c r="A9061" s="7" t="s">
        <v>22701</v>
      </c>
      <c r="B9061" s="7" t="s">
        <v>22702</v>
      </c>
      <c r="C9061" s="7" t="s">
        <v>7952</v>
      </c>
      <c r="D9061" s="7" t="s">
        <v>7952</v>
      </c>
      <c r="E9061" s="7" t="s">
        <v>7952</v>
      </c>
      <c r="F9061" s="27"/>
    </row>
    <row r="9062" spans="1:6" x14ac:dyDescent="0.3">
      <c r="A9062" s="7" t="s">
        <v>22703</v>
      </c>
      <c r="B9062" s="7" t="s">
        <v>22704</v>
      </c>
      <c r="C9062" s="7" t="s">
        <v>7952</v>
      </c>
      <c r="D9062" s="7" t="s">
        <v>7952</v>
      </c>
      <c r="E9062" s="7" t="s">
        <v>7952</v>
      </c>
      <c r="F9062" s="27"/>
    </row>
    <row r="9063" spans="1:6" x14ac:dyDescent="0.3">
      <c r="A9063" s="7" t="s">
        <v>22705</v>
      </c>
      <c r="B9063" s="7" t="s">
        <v>22706</v>
      </c>
      <c r="C9063" s="7" t="s">
        <v>7952</v>
      </c>
      <c r="D9063" s="7" t="s">
        <v>7952</v>
      </c>
      <c r="E9063" s="7" t="s">
        <v>7952</v>
      </c>
      <c r="F9063" s="27"/>
    </row>
    <row r="9064" spans="1:6" x14ac:dyDescent="0.3">
      <c r="A9064" s="7" t="s">
        <v>22707</v>
      </c>
      <c r="B9064" s="7" t="s">
        <v>22708</v>
      </c>
      <c r="C9064" s="7" t="s">
        <v>7952</v>
      </c>
      <c r="D9064" s="7" t="s">
        <v>7952</v>
      </c>
      <c r="E9064" s="7" t="s">
        <v>7952</v>
      </c>
      <c r="F9064" s="27"/>
    </row>
    <row r="9065" spans="1:6" x14ac:dyDescent="0.3">
      <c r="A9065" s="7" t="s">
        <v>22709</v>
      </c>
      <c r="B9065" s="7" t="s">
        <v>22710</v>
      </c>
      <c r="C9065" s="7" t="s">
        <v>7952</v>
      </c>
      <c r="D9065" s="7" t="s">
        <v>7952</v>
      </c>
      <c r="E9065" s="7" t="s">
        <v>7952</v>
      </c>
      <c r="F9065" s="27"/>
    </row>
    <row r="9066" spans="1:6" x14ac:dyDescent="0.3">
      <c r="A9066" s="7" t="s">
        <v>22711</v>
      </c>
      <c r="B9066" s="7" t="s">
        <v>22712</v>
      </c>
      <c r="C9066" s="7" t="s">
        <v>7952</v>
      </c>
      <c r="D9066" s="7" t="s">
        <v>7952</v>
      </c>
      <c r="E9066" s="7" t="s">
        <v>7952</v>
      </c>
      <c r="F9066" s="27"/>
    </row>
    <row r="9067" spans="1:6" x14ac:dyDescent="0.3">
      <c r="A9067" s="7" t="s">
        <v>22713</v>
      </c>
      <c r="B9067" s="7" t="s">
        <v>22714</v>
      </c>
      <c r="C9067" s="7" t="s">
        <v>7952</v>
      </c>
      <c r="D9067" s="7" t="s">
        <v>7952</v>
      </c>
      <c r="E9067" s="7" t="s">
        <v>7952</v>
      </c>
      <c r="F9067" s="27"/>
    </row>
    <row r="9068" spans="1:6" x14ac:dyDescent="0.3">
      <c r="A9068" s="7" t="s">
        <v>22715</v>
      </c>
      <c r="B9068" s="7" t="s">
        <v>22716</v>
      </c>
      <c r="C9068" s="7" t="s">
        <v>7952</v>
      </c>
      <c r="D9068" s="7" t="s">
        <v>7952</v>
      </c>
      <c r="E9068" s="7" t="s">
        <v>7952</v>
      </c>
      <c r="F9068" s="27"/>
    </row>
    <row r="9069" spans="1:6" x14ac:dyDescent="0.3">
      <c r="A9069" s="7" t="s">
        <v>22717</v>
      </c>
      <c r="B9069" s="7" t="s">
        <v>22718</v>
      </c>
      <c r="C9069" s="7" t="s">
        <v>7952</v>
      </c>
      <c r="D9069" s="7" t="s">
        <v>7952</v>
      </c>
      <c r="E9069" s="7" t="s">
        <v>7952</v>
      </c>
      <c r="F9069" s="27"/>
    </row>
    <row r="9070" spans="1:6" x14ac:dyDescent="0.3">
      <c r="A9070" s="7" t="s">
        <v>22719</v>
      </c>
      <c r="B9070" s="7" t="s">
        <v>22720</v>
      </c>
      <c r="C9070" s="7" t="s">
        <v>7952</v>
      </c>
      <c r="D9070" s="7" t="s">
        <v>7952</v>
      </c>
      <c r="E9070" s="7" t="s">
        <v>7952</v>
      </c>
      <c r="F9070" s="27"/>
    </row>
    <row r="9071" spans="1:6" x14ac:dyDescent="0.3">
      <c r="A9071" s="7" t="s">
        <v>22721</v>
      </c>
      <c r="B9071" s="7" t="s">
        <v>22722</v>
      </c>
      <c r="C9071" s="7" t="s">
        <v>7952</v>
      </c>
      <c r="D9071" s="7" t="s">
        <v>7952</v>
      </c>
      <c r="E9071" s="7" t="s">
        <v>7952</v>
      </c>
      <c r="F9071" s="27"/>
    </row>
    <row r="9072" spans="1:6" x14ac:dyDescent="0.3">
      <c r="A9072" s="7" t="s">
        <v>22723</v>
      </c>
      <c r="B9072" s="7" t="s">
        <v>22724</v>
      </c>
      <c r="C9072" s="7" t="s">
        <v>7952</v>
      </c>
      <c r="D9072" s="7" t="s">
        <v>7952</v>
      </c>
      <c r="E9072" s="7" t="s">
        <v>7952</v>
      </c>
      <c r="F9072" s="27"/>
    </row>
    <row r="9073" spans="1:6" x14ac:dyDescent="0.3">
      <c r="A9073" s="7" t="s">
        <v>22725</v>
      </c>
      <c r="B9073" s="7" t="s">
        <v>22726</v>
      </c>
      <c r="C9073" s="7" t="s">
        <v>7952</v>
      </c>
      <c r="D9073" s="7" t="s">
        <v>7952</v>
      </c>
      <c r="E9073" s="7" t="s">
        <v>7952</v>
      </c>
      <c r="F9073" s="27"/>
    </row>
    <row r="9074" spans="1:6" x14ac:dyDescent="0.3">
      <c r="A9074" s="7" t="s">
        <v>22727</v>
      </c>
      <c r="B9074" s="7" t="s">
        <v>22728</v>
      </c>
      <c r="C9074" s="7" t="s">
        <v>7952</v>
      </c>
      <c r="D9074" s="7" t="s">
        <v>7952</v>
      </c>
      <c r="E9074" s="7" t="s">
        <v>7952</v>
      </c>
      <c r="F9074" s="27"/>
    </row>
    <row r="9075" spans="1:6" x14ac:dyDescent="0.3">
      <c r="A9075" s="7" t="s">
        <v>22729</v>
      </c>
      <c r="B9075" s="7" t="s">
        <v>22730</v>
      </c>
      <c r="C9075" s="7" t="s">
        <v>7952</v>
      </c>
      <c r="D9075" s="7" t="s">
        <v>7952</v>
      </c>
      <c r="E9075" s="7" t="s">
        <v>7952</v>
      </c>
      <c r="F9075" s="27"/>
    </row>
    <row r="9076" spans="1:6" x14ac:dyDescent="0.3">
      <c r="A9076" s="7" t="s">
        <v>22731</v>
      </c>
      <c r="B9076" s="7" t="s">
        <v>22732</v>
      </c>
      <c r="C9076" s="7" t="s">
        <v>7952</v>
      </c>
      <c r="D9076" s="7" t="s">
        <v>7952</v>
      </c>
      <c r="E9076" s="7" t="s">
        <v>7952</v>
      </c>
      <c r="F9076" s="27"/>
    </row>
    <row r="9077" spans="1:6" x14ac:dyDescent="0.3">
      <c r="A9077" s="7" t="s">
        <v>22733</v>
      </c>
      <c r="B9077" s="7" t="s">
        <v>22734</v>
      </c>
      <c r="C9077" s="7" t="s">
        <v>7952</v>
      </c>
      <c r="D9077" s="7" t="s">
        <v>7952</v>
      </c>
      <c r="E9077" s="7" t="s">
        <v>7952</v>
      </c>
      <c r="F9077" s="27"/>
    </row>
    <row r="9078" spans="1:6" x14ac:dyDescent="0.3">
      <c r="A9078" s="7" t="s">
        <v>22735</v>
      </c>
      <c r="B9078" s="7" t="s">
        <v>22736</v>
      </c>
      <c r="C9078" s="7" t="s">
        <v>7952</v>
      </c>
      <c r="D9078" s="7" t="s">
        <v>7952</v>
      </c>
      <c r="E9078" s="7" t="s">
        <v>7952</v>
      </c>
      <c r="F9078" s="27"/>
    </row>
    <row r="9079" spans="1:6" x14ac:dyDescent="0.3">
      <c r="A9079" s="7" t="s">
        <v>22737</v>
      </c>
      <c r="B9079" s="7" t="s">
        <v>22738</v>
      </c>
      <c r="C9079" s="7" t="s">
        <v>7952</v>
      </c>
      <c r="D9079" s="7" t="s">
        <v>7952</v>
      </c>
      <c r="E9079" s="7" t="s">
        <v>7952</v>
      </c>
      <c r="F9079" s="27"/>
    </row>
    <row r="9080" spans="1:6" x14ac:dyDescent="0.3">
      <c r="A9080" s="7" t="s">
        <v>22739</v>
      </c>
      <c r="B9080" s="7" t="s">
        <v>22740</v>
      </c>
      <c r="C9080" s="7" t="s">
        <v>7952</v>
      </c>
      <c r="D9080" s="7" t="s">
        <v>7952</v>
      </c>
      <c r="E9080" s="7" t="s">
        <v>7952</v>
      </c>
      <c r="F9080" s="27"/>
    </row>
    <row r="9081" spans="1:6" x14ac:dyDescent="0.3">
      <c r="A9081" s="7" t="s">
        <v>22741</v>
      </c>
      <c r="B9081" s="7" t="s">
        <v>22742</v>
      </c>
      <c r="C9081" s="7" t="s">
        <v>7952</v>
      </c>
      <c r="D9081" s="7" t="s">
        <v>7952</v>
      </c>
      <c r="E9081" s="7" t="s">
        <v>7952</v>
      </c>
      <c r="F9081" s="27"/>
    </row>
    <row r="9082" spans="1:6" x14ac:dyDescent="0.3">
      <c r="A9082" s="7" t="s">
        <v>22743</v>
      </c>
      <c r="B9082" s="7" t="s">
        <v>22744</v>
      </c>
      <c r="C9082" s="7" t="s">
        <v>7952</v>
      </c>
      <c r="D9082" s="7" t="s">
        <v>7952</v>
      </c>
      <c r="E9082" s="7" t="s">
        <v>7952</v>
      </c>
      <c r="F9082" s="27"/>
    </row>
    <row r="9083" spans="1:6" x14ac:dyDescent="0.3">
      <c r="A9083" s="7" t="s">
        <v>22745</v>
      </c>
      <c r="B9083" s="7" t="s">
        <v>22746</v>
      </c>
      <c r="C9083" s="7" t="s">
        <v>7952</v>
      </c>
      <c r="D9083" s="7" t="s">
        <v>7952</v>
      </c>
      <c r="E9083" s="7" t="s">
        <v>7952</v>
      </c>
      <c r="F9083" s="27"/>
    </row>
    <row r="9084" spans="1:6" x14ac:dyDescent="0.3">
      <c r="A9084" s="7" t="s">
        <v>22747</v>
      </c>
      <c r="B9084" s="7" t="s">
        <v>22748</v>
      </c>
      <c r="C9084" s="7" t="s">
        <v>7952</v>
      </c>
      <c r="D9084" s="7" t="s">
        <v>7952</v>
      </c>
      <c r="E9084" s="7" t="s">
        <v>7952</v>
      </c>
      <c r="F9084" s="27"/>
    </row>
    <row r="9085" spans="1:6" x14ac:dyDescent="0.3">
      <c r="A9085" s="7" t="s">
        <v>22749</v>
      </c>
      <c r="B9085" s="7" t="s">
        <v>22750</v>
      </c>
      <c r="C9085" s="7" t="s">
        <v>7952</v>
      </c>
      <c r="D9085" s="7" t="s">
        <v>7952</v>
      </c>
      <c r="E9085" s="7" t="s">
        <v>7952</v>
      </c>
      <c r="F9085" s="27"/>
    </row>
    <row r="9086" spans="1:6" x14ac:dyDescent="0.3">
      <c r="A9086" s="7" t="s">
        <v>22751</v>
      </c>
      <c r="B9086" s="7" t="s">
        <v>22752</v>
      </c>
      <c r="C9086" s="7" t="s">
        <v>7952</v>
      </c>
      <c r="D9086" s="7" t="s">
        <v>7952</v>
      </c>
      <c r="E9086" s="7" t="s">
        <v>7952</v>
      </c>
      <c r="F9086" s="27"/>
    </row>
    <row r="9087" spans="1:6" x14ac:dyDescent="0.3">
      <c r="A9087" s="7" t="s">
        <v>22753</v>
      </c>
      <c r="B9087" s="7" t="s">
        <v>22754</v>
      </c>
      <c r="C9087" s="7" t="s">
        <v>7952</v>
      </c>
      <c r="D9087" s="7" t="s">
        <v>7952</v>
      </c>
      <c r="E9087" s="7" t="s">
        <v>7952</v>
      </c>
      <c r="F9087" s="27"/>
    </row>
    <row r="9088" spans="1:6" x14ac:dyDescent="0.3">
      <c r="A9088" s="7" t="s">
        <v>22755</v>
      </c>
      <c r="B9088" s="7" t="s">
        <v>22756</v>
      </c>
      <c r="C9088" s="7" t="s">
        <v>7952</v>
      </c>
      <c r="D9088" s="7" t="s">
        <v>7952</v>
      </c>
      <c r="E9088" s="7" t="s">
        <v>7952</v>
      </c>
      <c r="F9088" s="27"/>
    </row>
    <row r="9089" spans="1:6" x14ac:dyDescent="0.3">
      <c r="A9089" s="7" t="s">
        <v>22757</v>
      </c>
      <c r="B9089" s="7" t="s">
        <v>22758</v>
      </c>
      <c r="C9089" s="7" t="s">
        <v>7952</v>
      </c>
      <c r="D9089" s="7" t="s">
        <v>7952</v>
      </c>
      <c r="E9089" s="7" t="s">
        <v>7952</v>
      </c>
      <c r="F9089" s="27"/>
    </row>
    <row r="9090" spans="1:6" x14ac:dyDescent="0.3">
      <c r="A9090" s="7" t="s">
        <v>22759</v>
      </c>
      <c r="B9090" s="7" t="s">
        <v>22760</v>
      </c>
      <c r="C9090" s="7" t="s">
        <v>7952</v>
      </c>
      <c r="D9090" s="7" t="s">
        <v>7952</v>
      </c>
      <c r="E9090" s="7" t="s">
        <v>7952</v>
      </c>
      <c r="F9090" s="27"/>
    </row>
    <row r="9091" spans="1:6" x14ac:dyDescent="0.3">
      <c r="A9091" s="7" t="s">
        <v>22761</v>
      </c>
      <c r="B9091" s="7" t="s">
        <v>22762</v>
      </c>
      <c r="C9091" s="7" t="s">
        <v>7952</v>
      </c>
      <c r="D9091" s="7" t="s">
        <v>7952</v>
      </c>
      <c r="E9091" s="7" t="s">
        <v>7952</v>
      </c>
      <c r="F9091" s="27"/>
    </row>
    <row r="9092" spans="1:6" x14ac:dyDescent="0.3">
      <c r="A9092" s="7" t="s">
        <v>22763</v>
      </c>
      <c r="B9092" s="7" t="s">
        <v>22764</v>
      </c>
      <c r="C9092" s="7" t="s">
        <v>7952</v>
      </c>
      <c r="D9092" s="7" t="s">
        <v>7952</v>
      </c>
      <c r="E9092" s="7" t="s">
        <v>7952</v>
      </c>
      <c r="F9092" s="27"/>
    </row>
    <row r="9093" spans="1:6" x14ac:dyDescent="0.3">
      <c r="A9093" s="7" t="s">
        <v>22765</v>
      </c>
      <c r="B9093" s="7" t="s">
        <v>22766</v>
      </c>
      <c r="C9093" s="7" t="s">
        <v>7952</v>
      </c>
      <c r="D9093" s="7" t="s">
        <v>7952</v>
      </c>
      <c r="E9093" s="7" t="s">
        <v>7952</v>
      </c>
      <c r="F9093" s="27"/>
    </row>
    <row r="9094" spans="1:6" x14ac:dyDescent="0.3">
      <c r="A9094" s="7" t="s">
        <v>22767</v>
      </c>
      <c r="B9094" s="7" t="s">
        <v>22768</v>
      </c>
      <c r="C9094" s="7" t="s">
        <v>7952</v>
      </c>
      <c r="D9094" s="7" t="s">
        <v>7952</v>
      </c>
      <c r="E9094" s="7" t="s">
        <v>7952</v>
      </c>
      <c r="F9094" s="27"/>
    </row>
    <row r="9095" spans="1:6" x14ac:dyDescent="0.3">
      <c r="A9095" s="7" t="s">
        <v>22769</v>
      </c>
      <c r="B9095" s="7" t="s">
        <v>22770</v>
      </c>
      <c r="C9095" s="7" t="s">
        <v>7952</v>
      </c>
      <c r="D9095" s="7" t="s">
        <v>7952</v>
      </c>
      <c r="E9095" s="7" t="s">
        <v>7952</v>
      </c>
      <c r="F9095" s="27"/>
    </row>
    <row r="9096" spans="1:6" x14ac:dyDescent="0.3">
      <c r="A9096" s="7" t="s">
        <v>22771</v>
      </c>
      <c r="B9096" s="7" t="s">
        <v>22772</v>
      </c>
      <c r="C9096" s="7" t="s">
        <v>7952</v>
      </c>
      <c r="D9096" s="7" t="s">
        <v>7952</v>
      </c>
      <c r="E9096" s="7" t="s">
        <v>7952</v>
      </c>
      <c r="F9096" s="27"/>
    </row>
    <row r="9097" spans="1:6" x14ac:dyDescent="0.3">
      <c r="A9097" s="7" t="s">
        <v>22773</v>
      </c>
      <c r="B9097" s="7" t="s">
        <v>22774</v>
      </c>
      <c r="C9097" s="7" t="s">
        <v>7952</v>
      </c>
      <c r="D9097" s="7" t="s">
        <v>7952</v>
      </c>
      <c r="E9097" s="7" t="s">
        <v>7952</v>
      </c>
      <c r="F9097" s="27"/>
    </row>
    <row r="9098" spans="1:6" x14ac:dyDescent="0.3">
      <c r="A9098" s="7" t="s">
        <v>22775</v>
      </c>
      <c r="B9098" s="7" t="s">
        <v>22776</v>
      </c>
      <c r="C9098" s="7" t="s">
        <v>7952</v>
      </c>
      <c r="D9098" s="7" t="s">
        <v>7952</v>
      </c>
      <c r="E9098" s="7" t="s">
        <v>7952</v>
      </c>
      <c r="F9098" s="27"/>
    </row>
    <row r="9099" spans="1:6" x14ac:dyDescent="0.3">
      <c r="A9099" s="7" t="s">
        <v>22777</v>
      </c>
      <c r="B9099" s="7" t="s">
        <v>22778</v>
      </c>
      <c r="C9099" s="7" t="s">
        <v>7952</v>
      </c>
      <c r="D9099" s="7" t="s">
        <v>7952</v>
      </c>
      <c r="E9099" s="7" t="s">
        <v>7952</v>
      </c>
      <c r="F9099" s="27"/>
    </row>
    <row r="9100" spans="1:6" x14ac:dyDescent="0.3">
      <c r="A9100" s="7" t="s">
        <v>22779</v>
      </c>
      <c r="B9100" s="7" t="s">
        <v>22780</v>
      </c>
      <c r="C9100" s="7" t="s">
        <v>7952</v>
      </c>
      <c r="D9100" s="7" t="s">
        <v>7952</v>
      </c>
      <c r="E9100" s="7" t="s">
        <v>7952</v>
      </c>
      <c r="F9100" s="27"/>
    </row>
    <row r="9101" spans="1:6" x14ac:dyDescent="0.3">
      <c r="A9101" s="7" t="s">
        <v>22781</v>
      </c>
      <c r="B9101" s="7" t="s">
        <v>22782</v>
      </c>
      <c r="C9101" s="7" t="s">
        <v>7952</v>
      </c>
      <c r="D9101" s="7" t="s">
        <v>7952</v>
      </c>
      <c r="E9101" s="7" t="s">
        <v>7952</v>
      </c>
      <c r="F9101" s="27"/>
    </row>
    <row r="9102" spans="1:6" x14ac:dyDescent="0.3">
      <c r="A9102" s="7" t="s">
        <v>22783</v>
      </c>
      <c r="B9102" s="7" t="s">
        <v>22784</v>
      </c>
      <c r="C9102" s="7" t="s">
        <v>7952</v>
      </c>
      <c r="D9102" s="7" t="s">
        <v>7952</v>
      </c>
      <c r="E9102" s="7" t="s">
        <v>7952</v>
      </c>
      <c r="F9102" s="27"/>
    </row>
    <row r="9103" spans="1:6" x14ac:dyDescent="0.3">
      <c r="A9103" s="7" t="s">
        <v>22785</v>
      </c>
      <c r="B9103" s="7" t="s">
        <v>22786</v>
      </c>
      <c r="C9103" s="7" t="s">
        <v>7952</v>
      </c>
      <c r="D9103" s="7" t="s">
        <v>7952</v>
      </c>
      <c r="E9103" s="7" t="s">
        <v>7952</v>
      </c>
      <c r="F9103" s="27"/>
    </row>
    <row r="9104" spans="1:6" x14ac:dyDescent="0.3">
      <c r="A9104" s="7" t="s">
        <v>22787</v>
      </c>
      <c r="B9104" s="7" t="s">
        <v>22788</v>
      </c>
      <c r="C9104" s="7" t="s">
        <v>7952</v>
      </c>
      <c r="D9104" s="7" t="s">
        <v>7952</v>
      </c>
      <c r="E9104" s="7" t="s">
        <v>7952</v>
      </c>
      <c r="F9104" s="27"/>
    </row>
    <row r="9105" spans="1:6" x14ac:dyDescent="0.3">
      <c r="A9105" s="7" t="s">
        <v>22789</v>
      </c>
      <c r="B9105" s="7" t="s">
        <v>22790</v>
      </c>
      <c r="C9105" s="7" t="s">
        <v>7952</v>
      </c>
      <c r="D9105" s="7" t="s">
        <v>7952</v>
      </c>
      <c r="E9105" s="7" t="s">
        <v>7952</v>
      </c>
      <c r="F9105" s="27"/>
    </row>
    <row r="9106" spans="1:6" x14ac:dyDescent="0.3">
      <c r="A9106" s="7" t="s">
        <v>22791</v>
      </c>
      <c r="B9106" s="7" t="s">
        <v>22792</v>
      </c>
      <c r="C9106" s="7" t="s">
        <v>7952</v>
      </c>
      <c r="D9106" s="7" t="s">
        <v>7952</v>
      </c>
      <c r="E9106" s="7" t="s">
        <v>7952</v>
      </c>
      <c r="F9106" s="27"/>
    </row>
    <row r="9107" spans="1:6" x14ac:dyDescent="0.3">
      <c r="A9107" s="7" t="s">
        <v>22793</v>
      </c>
      <c r="B9107" s="7" t="s">
        <v>22794</v>
      </c>
      <c r="C9107" s="7" t="s">
        <v>7952</v>
      </c>
      <c r="D9107" s="7" t="s">
        <v>7952</v>
      </c>
      <c r="E9107" s="7" t="s">
        <v>7952</v>
      </c>
      <c r="F9107" s="27"/>
    </row>
    <row r="9108" spans="1:6" x14ac:dyDescent="0.3">
      <c r="A9108" s="7" t="s">
        <v>22795</v>
      </c>
      <c r="B9108" s="7" t="s">
        <v>22796</v>
      </c>
      <c r="C9108" s="7" t="s">
        <v>7952</v>
      </c>
      <c r="D9108" s="7" t="s">
        <v>7952</v>
      </c>
      <c r="E9108" s="7" t="s">
        <v>7952</v>
      </c>
      <c r="F9108" s="27"/>
    </row>
    <row r="9109" spans="1:6" x14ac:dyDescent="0.3">
      <c r="A9109" s="7" t="s">
        <v>22797</v>
      </c>
      <c r="B9109" s="7" t="s">
        <v>22798</v>
      </c>
      <c r="C9109" s="7" t="s">
        <v>7952</v>
      </c>
      <c r="D9109" s="7" t="s">
        <v>7952</v>
      </c>
      <c r="E9109" s="7" t="s">
        <v>7952</v>
      </c>
      <c r="F9109" s="27"/>
    </row>
    <row r="9110" spans="1:6" x14ac:dyDescent="0.3">
      <c r="A9110" s="7" t="s">
        <v>22799</v>
      </c>
      <c r="B9110" s="7" t="s">
        <v>22800</v>
      </c>
      <c r="C9110" s="7" t="s">
        <v>7952</v>
      </c>
      <c r="D9110" s="7" t="s">
        <v>7952</v>
      </c>
      <c r="E9110" s="7" t="s">
        <v>7952</v>
      </c>
      <c r="F9110" s="27"/>
    </row>
    <row r="9111" spans="1:6" x14ac:dyDescent="0.3">
      <c r="A9111" s="7" t="s">
        <v>22801</v>
      </c>
      <c r="B9111" s="7" t="s">
        <v>22800</v>
      </c>
      <c r="C9111" s="7" t="s">
        <v>7952</v>
      </c>
      <c r="D9111" s="7" t="s">
        <v>7952</v>
      </c>
      <c r="E9111" s="7" t="s">
        <v>7952</v>
      </c>
      <c r="F9111" s="27"/>
    </row>
    <row r="9112" spans="1:6" x14ac:dyDescent="0.3">
      <c r="A9112" s="7" t="s">
        <v>22802</v>
      </c>
      <c r="B9112" s="7" t="s">
        <v>22803</v>
      </c>
      <c r="C9112" s="7" t="s">
        <v>7952</v>
      </c>
      <c r="D9112" s="7" t="s">
        <v>7952</v>
      </c>
      <c r="E9112" s="7" t="s">
        <v>7952</v>
      </c>
      <c r="F9112" s="27"/>
    </row>
    <row r="9113" spans="1:6" x14ac:dyDescent="0.3">
      <c r="A9113" s="7" t="s">
        <v>22804</v>
      </c>
      <c r="B9113" s="7" t="s">
        <v>22805</v>
      </c>
      <c r="C9113" s="7" t="s">
        <v>7952</v>
      </c>
      <c r="D9113" s="7" t="s">
        <v>7952</v>
      </c>
      <c r="E9113" s="7" t="s">
        <v>7952</v>
      </c>
      <c r="F9113" s="27"/>
    </row>
    <row r="9114" spans="1:6" x14ac:dyDescent="0.3">
      <c r="A9114" s="7" t="s">
        <v>22806</v>
      </c>
      <c r="B9114" s="7" t="s">
        <v>22807</v>
      </c>
      <c r="C9114" s="7" t="s">
        <v>7952</v>
      </c>
      <c r="D9114" s="7" t="s">
        <v>7952</v>
      </c>
      <c r="E9114" s="7" t="s">
        <v>7952</v>
      </c>
      <c r="F9114" s="27"/>
    </row>
    <row r="9115" spans="1:6" x14ac:dyDescent="0.3">
      <c r="A9115" s="7" t="s">
        <v>22808</v>
      </c>
      <c r="B9115" s="7" t="s">
        <v>22809</v>
      </c>
      <c r="C9115" s="7" t="s">
        <v>7952</v>
      </c>
      <c r="D9115" s="7" t="s">
        <v>7952</v>
      </c>
      <c r="E9115" s="7" t="s">
        <v>7952</v>
      </c>
      <c r="F9115" s="27"/>
    </row>
    <row r="9116" spans="1:6" x14ac:dyDescent="0.3">
      <c r="A9116" s="7" t="s">
        <v>22810</v>
      </c>
      <c r="B9116" s="7" t="s">
        <v>22811</v>
      </c>
      <c r="C9116" s="7" t="s">
        <v>7952</v>
      </c>
      <c r="D9116" s="7" t="s">
        <v>7952</v>
      </c>
      <c r="E9116" s="7" t="s">
        <v>7952</v>
      </c>
      <c r="F9116" s="27"/>
    </row>
    <row r="9117" spans="1:6" x14ac:dyDescent="0.3">
      <c r="A9117" s="7" t="s">
        <v>22812</v>
      </c>
      <c r="B9117" s="7" t="s">
        <v>22813</v>
      </c>
      <c r="C9117" s="7" t="s">
        <v>7952</v>
      </c>
      <c r="D9117" s="7" t="s">
        <v>7952</v>
      </c>
      <c r="E9117" s="7" t="s">
        <v>7952</v>
      </c>
      <c r="F9117" s="27"/>
    </row>
    <row r="9118" spans="1:6" x14ac:dyDescent="0.3">
      <c r="A9118" s="7" t="s">
        <v>22814</v>
      </c>
      <c r="B9118" s="7" t="s">
        <v>22815</v>
      </c>
      <c r="C9118" s="7" t="s">
        <v>7952</v>
      </c>
      <c r="D9118" s="7" t="s">
        <v>7952</v>
      </c>
      <c r="E9118" s="7" t="s">
        <v>7952</v>
      </c>
      <c r="F9118" s="27"/>
    </row>
    <row r="9119" spans="1:6" x14ac:dyDescent="0.3">
      <c r="A9119" s="7" t="s">
        <v>22816</v>
      </c>
      <c r="B9119" s="7" t="s">
        <v>22817</v>
      </c>
      <c r="C9119" s="7" t="s">
        <v>7952</v>
      </c>
      <c r="D9119" s="7" t="s">
        <v>7952</v>
      </c>
      <c r="E9119" s="7" t="s">
        <v>7952</v>
      </c>
      <c r="F9119" s="27"/>
    </row>
    <row r="9120" spans="1:6" x14ac:dyDescent="0.3">
      <c r="A9120" s="7" t="s">
        <v>22818</v>
      </c>
      <c r="B9120" s="7" t="s">
        <v>22819</v>
      </c>
      <c r="C9120" s="7" t="s">
        <v>7952</v>
      </c>
      <c r="D9120" s="7" t="s">
        <v>7952</v>
      </c>
      <c r="E9120" s="7" t="s">
        <v>7952</v>
      </c>
      <c r="F9120" s="27"/>
    </row>
    <row r="9121" spans="1:6" x14ac:dyDescent="0.3">
      <c r="A9121" s="7" t="s">
        <v>22820</v>
      </c>
      <c r="B9121" s="7" t="s">
        <v>22821</v>
      </c>
      <c r="C9121" s="7" t="s">
        <v>7952</v>
      </c>
      <c r="D9121" s="7" t="s">
        <v>7952</v>
      </c>
      <c r="E9121" s="7" t="s">
        <v>7952</v>
      </c>
      <c r="F9121" s="27"/>
    </row>
    <row r="9122" spans="1:6" x14ac:dyDescent="0.3">
      <c r="A9122" s="7" t="s">
        <v>22822</v>
      </c>
      <c r="B9122" s="7" t="s">
        <v>22823</v>
      </c>
      <c r="C9122" s="7" t="s">
        <v>7952</v>
      </c>
      <c r="D9122" s="7" t="s">
        <v>7952</v>
      </c>
      <c r="E9122" s="7" t="s">
        <v>7952</v>
      </c>
      <c r="F9122" s="27"/>
    </row>
    <row r="9123" spans="1:6" x14ac:dyDescent="0.3">
      <c r="A9123" s="7" t="s">
        <v>22824</v>
      </c>
      <c r="B9123" s="7" t="s">
        <v>22825</v>
      </c>
      <c r="C9123" s="7" t="s">
        <v>7952</v>
      </c>
      <c r="D9123" s="7" t="s">
        <v>7952</v>
      </c>
      <c r="E9123" s="7" t="s">
        <v>7952</v>
      </c>
      <c r="F9123" s="27"/>
    </row>
    <row r="9124" spans="1:6" x14ac:dyDescent="0.3">
      <c r="A9124" s="7" t="s">
        <v>22826</v>
      </c>
      <c r="B9124" s="7" t="s">
        <v>22827</v>
      </c>
      <c r="C9124" s="7" t="s">
        <v>7952</v>
      </c>
      <c r="D9124" s="7" t="s">
        <v>7952</v>
      </c>
      <c r="E9124" s="7" t="s">
        <v>7952</v>
      </c>
      <c r="F9124" s="27"/>
    </row>
    <row r="9125" spans="1:6" x14ac:dyDescent="0.3">
      <c r="A9125" s="7" t="s">
        <v>22828</v>
      </c>
      <c r="B9125" s="7" t="s">
        <v>22829</v>
      </c>
      <c r="C9125" s="7" t="s">
        <v>7952</v>
      </c>
      <c r="D9125" s="7" t="s">
        <v>7952</v>
      </c>
      <c r="E9125" s="7" t="s">
        <v>7952</v>
      </c>
      <c r="F9125" s="27"/>
    </row>
    <row r="9126" spans="1:6" x14ac:dyDescent="0.3">
      <c r="A9126" s="7" t="s">
        <v>22830</v>
      </c>
      <c r="B9126" s="7" t="s">
        <v>22831</v>
      </c>
      <c r="C9126" s="7" t="s">
        <v>7952</v>
      </c>
      <c r="D9126" s="7" t="s">
        <v>7952</v>
      </c>
      <c r="E9126" s="7" t="s">
        <v>7952</v>
      </c>
      <c r="F9126" s="27"/>
    </row>
    <row r="9127" spans="1:6" x14ac:dyDescent="0.3">
      <c r="A9127" s="7" t="s">
        <v>22832</v>
      </c>
      <c r="B9127" s="7" t="s">
        <v>22833</v>
      </c>
      <c r="C9127" s="7" t="s">
        <v>7952</v>
      </c>
      <c r="D9127" s="7" t="s">
        <v>7952</v>
      </c>
      <c r="E9127" s="7" t="s">
        <v>7952</v>
      </c>
      <c r="F9127" s="27"/>
    </row>
    <row r="9128" spans="1:6" x14ac:dyDescent="0.3">
      <c r="A9128" s="7" t="s">
        <v>22834</v>
      </c>
      <c r="B9128" s="7" t="s">
        <v>22835</v>
      </c>
      <c r="C9128" s="7" t="s">
        <v>7952</v>
      </c>
      <c r="D9128" s="7" t="s">
        <v>7952</v>
      </c>
      <c r="E9128" s="7" t="s">
        <v>7952</v>
      </c>
      <c r="F9128" s="27"/>
    </row>
    <row r="9129" spans="1:6" x14ac:dyDescent="0.3">
      <c r="A9129" s="7" t="s">
        <v>22836</v>
      </c>
      <c r="B9129" s="7" t="s">
        <v>22837</v>
      </c>
      <c r="C9129" s="7" t="s">
        <v>7952</v>
      </c>
      <c r="D9129" s="7" t="s">
        <v>7952</v>
      </c>
      <c r="E9129" s="7" t="s">
        <v>7952</v>
      </c>
      <c r="F9129" s="27"/>
    </row>
    <row r="9130" spans="1:6" x14ac:dyDescent="0.3">
      <c r="A9130" s="7" t="s">
        <v>22838</v>
      </c>
      <c r="B9130" s="7" t="s">
        <v>22839</v>
      </c>
      <c r="C9130" s="7" t="s">
        <v>7952</v>
      </c>
      <c r="D9130" s="7" t="s">
        <v>7952</v>
      </c>
      <c r="E9130" s="7" t="s">
        <v>7952</v>
      </c>
      <c r="F9130" s="27"/>
    </row>
    <row r="9131" spans="1:6" x14ac:dyDescent="0.3">
      <c r="A9131" s="7" t="s">
        <v>22840</v>
      </c>
      <c r="B9131" s="7" t="s">
        <v>22841</v>
      </c>
      <c r="C9131" s="7" t="s">
        <v>7952</v>
      </c>
      <c r="D9131" s="7" t="s">
        <v>7952</v>
      </c>
      <c r="E9131" s="7" t="s">
        <v>7952</v>
      </c>
      <c r="F9131" s="27"/>
    </row>
    <row r="9132" spans="1:6" x14ac:dyDescent="0.3">
      <c r="A9132" s="7" t="s">
        <v>22842</v>
      </c>
      <c r="B9132" s="7" t="s">
        <v>22843</v>
      </c>
      <c r="C9132" s="7" t="s">
        <v>7952</v>
      </c>
      <c r="D9132" s="7" t="s">
        <v>7952</v>
      </c>
      <c r="E9132" s="7" t="s">
        <v>7952</v>
      </c>
      <c r="F9132" s="27"/>
    </row>
    <row r="9133" spans="1:6" x14ac:dyDescent="0.3">
      <c r="A9133" s="7" t="s">
        <v>22844</v>
      </c>
      <c r="B9133" s="7" t="s">
        <v>22845</v>
      </c>
      <c r="C9133" s="7" t="s">
        <v>7952</v>
      </c>
      <c r="D9133" s="7" t="s">
        <v>7952</v>
      </c>
      <c r="E9133" s="7" t="s">
        <v>7952</v>
      </c>
      <c r="F9133" s="27"/>
    </row>
    <row r="9134" spans="1:6" x14ac:dyDescent="0.3">
      <c r="A9134" s="7" t="s">
        <v>22846</v>
      </c>
      <c r="B9134" s="7" t="s">
        <v>22847</v>
      </c>
      <c r="C9134" s="7" t="s">
        <v>7952</v>
      </c>
      <c r="D9134" s="7" t="s">
        <v>7952</v>
      </c>
      <c r="E9134" s="7" t="s">
        <v>7952</v>
      </c>
      <c r="F9134" s="27"/>
    </row>
    <row r="9135" spans="1:6" x14ac:dyDescent="0.3">
      <c r="A9135" s="7" t="s">
        <v>22848</v>
      </c>
      <c r="B9135" s="7" t="s">
        <v>22849</v>
      </c>
      <c r="C9135" s="7" t="s">
        <v>7952</v>
      </c>
      <c r="D9135" s="7" t="s">
        <v>7952</v>
      </c>
      <c r="E9135" s="7" t="s">
        <v>7952</v>
      </c>
      <c r="F9135" s="27"/>
    </row>
    <row r="9136" spans="1:6" x14ac:dyDescent="0.3">
      <c r="A9136" s="7" t="s">
        <v>22850</v>
      </c>
      <c r="B9136" s="7" t="s">
        <v>22851</v>
      </c>
      <c r="C9136" s="7" t="s">
        <v>7952</v>
      </c>
      <c r="D9136" s="7" t="s">
        <v>7952</v>
      </c>
      <c r="E9136" s="7" t="s">
        <v>7952</v>
      </c>
      <c r="F9136" s="27"/>
    </row>
    <row r="9137" spans="1:6" x14ac:dyDescent="0.3">
      <c r="A9137" s="7" t="s">
        <v>22852</v>
      </c>
      <c r="B9137" s="7" t="s">
        <v>22853</v>
      </c>
      <c r="C9137" s="7" t="s">
        <v>7952</v>
      </c>
      <c r="D9137" s="7" t="s">
        <v>7952</v>
      </c>
      <c r="E9137" s="7" t="s">
        <v>7952</v>
      </c>
      <c r="F9137" s="27"/>
    </row>
    <row r="9138" spans="1:6" x14ac:dyDescent="0.3">
      <c r="A9138" s="7" t="s">
        <v>22854</v>
      </c>
      <c r="B9138" s="7" t="s">
        <v>22855</v>
      </c>
      <c r="C9138" s="7" t="s">
        <v>7952</v>
      </c>
      <c r="D9138" s="7" t="s">
        <v>7952</v>
      </c>
      <c r="E9138" s="7" t="s">
        <v>7952</v>
      </c>
      <c r="F9138" s="27"/>
    </row>
    <row r="9139" spans="1:6" x14ac:dyDescent="0.3">
      <c r="A9139" s="7" t="s">
        <v>22856</v>
      </c>
      <c r="B9139" s="7" t="s">
        <v>22857</v>
      </c>
      <c r="C9139" s="7" t="s">
        <v>7952</v>
      </c>
      <c r="D9139" s="7" t="s">
        <v>7952</v>
      </c>
      <c r="E9139" s="7" t="s">
        <v>7952</v>
      </c>
      <c r="F9139" s="27"/>
    </row>
    <row r="9140" spans="1:6" x14ac:dyDescent="0.3">
      <c r="A9140" s="7" t="s">
        <v>22858</v>
      </c>
      <c r="B9140" s="7" t="s">
        <v>22859</v>
      </c>
      <c r="C9140" s="7" t="s">
        <v>7952</v>
      </c>
      <c r="D9140" s="7" t="s">
        <v>7952</v>
      </c>
      <c r="E9140" s="7" t="s">
        <v>7952</v>
      </c>
      <c r="F9140" s="27"/>
    </row>
    <row r="9141" spans="1:6" x14ac:dyDescent="0.3">
      <c r="A9141" s="7" t="s">
        <v>22860</v>
      </c>
      <c r="B9141" s="7" t="s">
        <v>22861</v>
      </c>
      <c r="C9141" s="7" t="s">
        <v>7952</v>
      </c>
      <c r="D9141" s="7" t="s">
        <v>7952</v>
      </c>
      <c r="E9141" s="7" t="s">
        <v>7952</v>
      </c>
      <c r="F9141" s="27"/>
    </row>
    <row r="9142" spans="1:6" x14ac:dyDescent="0.3">
      <c r="A9142" s="7" t="s">
        <v>22862</v>
      </c>
      <c r="B9142" s="7" t="s">
        <v>22863</v>
      </c>
      <c r="C9142" s="7" t="s">
        <v>7952</v>
      </c>
      <c r="D9142" s="7" t="s">
        <v>7952</v>
      </c>
      <c r="E9142" s="7" t="s">
        <v>7952</v>
      </c>
      <c r="F9142" s="27"/>
    </row>
    <row r="9143" spans="1:6" x14ac:dyDescent="0.3">
      <c r="A9143" s="7" t="s">
        <v>22864</v>
      </c>
      <c r="B9143" s="7" t="s">
        <v>22865</v>
      </c>
      <c r="C9143" s="7" t="s">
        <v>7952</v>
      </c>
      <c r="D9143" s="7" t="s">
        <v>7952</v>
      </c>
      <c r="E9143" s="7" t="s">
        <v>7952</v>
      </c>
      <c r="F9143" s="27"/>
    </row>
    <row r="9144" spans="1:6" x14ac:dyDescent="0.3">
      <c r="A9144" s="7" t="s">
        <v>22866</v>
      </c>
      <c r="B9144" s="7" t="s">
        <v>22867</v>
      </c>
      <c r="C9144" s="7" t="s">
        <v>7952</v>
      </c>
      <c r="D9144" s="7" t="s">
        <v>7952</v>
      </c>
      <c r="E9144" s="7" t="s">
        <v>7952</v>
      </c>
      <c r="F9144" s="27"/>
    </row>
    <row r="9145" spans="1:6" x14ac:dyDescent="0.3">
      <c r="A9145" s="7" t="s">
        <v>22868</v>
      </c>
      <c r="B9145" s="7" t="s">
        <v>22869</v>
      </c>
      <c r="C9145" s="7" t="s">
        <v>7952</v>
      </c>
      <c r="D9145" s="7" t="s">
        <v>7952</v>
      </c>
      <c r="E9145" s="7" t="s">
        <v>7952</v>
      </c>
      <c r="F9145" s="27"/>
    </row>
    <row r="9146" spans="1:6" x14ac:dyDescent="0.3">
      <c r="A9146" s="7" t="s">
        <v>22870</v>
      </c>
      <c r="B9146" s="7" t="s">
        <v>22871</v>
      </c>
      <c r="C9146" s="7" t="s">
        <v>7952</v>
      </c>
      <c r="D9146" s="7" t="s">
        <v>7952</v>
      </c>
      <c r="E9146" s="7" t="s">
        <v>7952</v>
      </c>
      <c r="F9146" s="27"/>
    </row>
    <row r="9147" spans="1:6" x14ac:dyDescent="0.3">
      <c r="A9147" s="7" t="s">
        <v>22872</v>
      </c>
      <c r="B9147" s="7" t="s">
        <v>22873</v>
      </c>
      <c r="C9147" s="7" t="s">
        <v>7952</v>
      </c>
      <c r="D9147" s="7" t="s">
        <v>7952</v>
      </c>
      <c r="E9147" s="7" t="s">
        <v>7952</v>
      </c>
      <c r="F9147" s="27"/>
    </row>
    <row r="9148" spans="1:6" x14ac:dyDescent="0.3">
      <c r="A9148" s="7" t="s">
        <v>22874</v>
      </c>
      <c r="B9148" s="7" t="s">
        <v>22875</v>
      </c>
      <c r="C9148" s="7" t="s">
        <v>7952</v>
      </c>
      <c r="D9148" s="7" t="s">
        <v>7952</v>
      </c>
      <c r="E9148" s="7" t="s">
        <v>7952</v>
      </c>
      <c r="F9148" s="27"/>
    </row>
    <row r="9149" spans="1:6" x14ac:dyDescent="0.3">
      <c r="A9149" s="7" t="s">
        <v>22876</v>
      </c>
      <c r="B9149" s="7" t="s">
        <v>22877</v>
      </c>
      <c r="C9149" s="7" t="s">
        <v>7952</v>
      </c>
      <c r="D9149" s="7" t="s">
        <v>7952</v>
      </c>
      <c r="E9149" s="7" t="s">
        <v>7952</v>
      </c>
      <c r="F9149" s="27"/>
    </row>
    <row r="9150" spans="1:6" x14ac:dyDescent="0.3">
      <c r="A9150" s="7" t="s">
        <v>22878</v>
      </c>
      <c r="B9150" s="7" t="s">
        <v>22879</v>
      </c>
      <c r="C9150" s="7" t="s">
        <v>7952</v>
      </c>
      <c r="D9150" s="7" t="s">
        <v>7952</v>
      </c>
      <c r="E9150" s="7" t="s">
        <v>7952</v>
      </c>
      <c r="F9150" s="27"/>
    </row>
    <row r="9151" spans="1:6" x14ac:dyDescent="0.3">
      <c r="A9151" s="7" t="s">
        <v>22880</v>
      </c>
      <c r="B9151" s="7" t="s">
        <v>22881</v>
      </c>
      <c r="C9151" s="7" t="s">
        <v>7952</v>
      </c>
      <c r="D9151" s="7" t="s">
        <v>7952</v>
      </c>
      <c r="E9151" s="7" t="s">
        <v>7952</v>
      </c>
      <c r="F9151" s="27"/>
    </row>
    <row r="9152" spans="1:6" x14ac:dyDescent="0.3">
      <c r="A9152" s="7" t="s">
        <v>22882</v>
      </c>
      <c r="B9152" s="7" t="s">
        <v>22883</v>
      </c>
      <c r="C9152" s="7" t="s">
        <v>7952</v>
      </c>
      <c r="D9152" s="7" t="s">
        <v>7952</v>
      </c>
      <c r="E9152" s="7" t="s">
        <v>7952</v>
      </c>
      <c r="F9152" s="27"/>
    </row>
    <row r="9153" spans="1:6" x14ac:dyDescent="0.3">
      <c r="A9153" s="7" t="s">
        <v>22884</v>
      </c>
      <c r="B9153" s="7" t="s">
        <v>22885</v>
      </c>
      <c r="C9153" s="7" t="s">
        <v>7952</v>
      </c>
      <c r="D9153" s="7" t="s">
        <v>7952</v>
      </c>
      <c r="E9153" s="7" t="s">
        <v>7952</v>
      </c>
      <c r="F9153" s="27"/>
    </row>
    <row r="9154" spans="1:6" x14ac:dyDescent="0.3">
      <c r="A9154" s="7" t="s">
        <v>22886</v>
      </c>
      <c r="B9154" s="7" t="s">
        <v>22887</v>
      </c>
      <c r="C9154" s="7" t="s">
        <v>7952</v>
      </c>
      <c r="D9154" s="7" t="s">
        <v>7952</v>
      </c>
      <c r="E9154" s="7" t="s">
        <v>7952</v>
      </c>
      <c r="F9154" s="27"/>
    </row>
    <row r="9155" spans="1:6" x14ac:dyDescent="0.3">
      <c r="A9155" s="7" t="s">
        <v>22888</v>
      </c>
      <c r="B9155" s="7" t="s">
        <v>22889</v>
      </c>
      <c r="C9155" s="7" t="s">
        <v>7952</v>
      </c>
      <c r="D9155" s="7" t="s">
        <v>7952</v>
      </c>
      <c r="E9155" s="7" t="s">
        <v>7952</v>
      </c>
      <c r="F9155" s="27"/>
    </row>
    <row r="9156" spans="1:6" x14ac:dyDescent="0.3">
      <c r="A9156" s="7" t="s">
        <v>22890</v>
      </c>
      <c r="B9156" s="7" t="s">
        <v>22891</v>
      </c>
      <c r="C9156" s="7" t="s">
        <v>7952</v>
      </c>
      <c r="D9156" s="7" t="s">
        <v>7952</v>
      </c>
      <c r="E9156" s="7" t="s">
        <v>7952</v>
      </c>
      <c r="F9156" s="27"/>
    </row>
    <row r="9157" spans="1:6" x14ac:dyDescent="0.3">
      <c r="A9157" s="7" t="s">
        <v>22892</v>
      </c>
      <c r="B9157" s="7" t="s">
        <v>22893</v>
      </c>
      <c r="C9157" s="7" t="s">
        <v>7952</v>
      </c>
      <c r="D9157" s="7" t="s">
        <v>7952</v>
      </c>
      <c r="E9157" s="7" t="s">
        <v>7952</v>
      </c>
      <c r="F9157" s="27"/>
    </row>
    <row r="9158" spans="1:6" x14ac:dyDescent="0.3">
      <c r="A9158" s="7" t="s">
        <v>22894</v>
      </c>
      <c r="B9158" s="7" t="s">
        <v>22895</v>
      </c>
      <c r="C9158" s="7" t="s">
        <v>7952</v>
      </c>
      <c r="D9158" s="7" t="s">
        <v>7952</v>
      </c>
      <c r="E9158" s="7" t="s">
        <v>7952</v>
      </c>
      <c r="F9158" s="27"/>
    </row>
    <row r="9159" spans="1:6" x14ac:dyDescent="0.3">
      <c r="A9159" s="7" t="s">
        <v>22896</v>
      </c>
      <c r="B9159" s="7" t="s">
        <v>22897</v>
      </c>
      <c r="C9159" s="7" t="s">
        <v>7952</v>
      </c>
      <c r="D9159" s="7" t="s">
        <v>7952</v>
      </c>
      <c r="E9159" s="7" t="s">
        <v>7952</v>
      </c>
      <c r="F9159" s="27"/>
    </row>
    <row r="9160" spans="1:6" x14ac:dyDescent="0.3">
      <c r="A9160" s="7" t="s">
        <v>22898</v>
      </c>
      <c r="B9160" s="7" t="s">
        <v>22899</v>
      </c>
      <c r="C9160" s="7" t="s">
        <v>7952</v>
      </c>
      <c r="D9160" s="7" t="s">
        <v>7952</v>
      </c>
      <c r="E9160" s="7" t="s">
        <v>7952</v>
      </c>
      <c r="F9160" s="27"/>
    </row>
    <row r="9161" spans="1:6" x14ac:dyDescent="0.3">
      <c r="A9161" s="7" t="s">
        <v>22900</v>
      </c>
      <c r="B9161" s="7" t="s">
        <v>22901</v>
      </c>
      <c r="C9161" s="7" t="s">
        <v>7952</v>
      </c>
      <c r="D9161" s="7" t="s">
        <v>7952</v>
      </c>
      <c r="E9161" s="7" t="s">
        <v>7952</v>
      </c>
      <c r="F9161" s="27"/>
    </row>
    <row r="9162" spans="1:6" x14ac:dyDescent="0.3">
      <c r="A9162" s="7" t="s">
        <v>22902</v>
      </c>
      <c r="B9162" s="7" t="s">
        <v>22903</v>
      </c>
      <c r="C9162" s="7" t="s">
        <v>7952</v>
      </c>
      <c r="D9162" s="7" t="s">
        <v>7952</v>
      </c>
      <c r="E9162" s="7" t="s">
        <v>7952</v>
      </c>
      <c r="F9162" s="27"/>
    </row>
    <row r="9163" spans="1:6" x14ac:dyDescent="0.3">
      <c r="A9163" s="7" t="s">
        <v>22904</v>
      </c>
      <c r="B9163" s="7" t="s">
        <v>22905</v>
      </c>
      <c r="C9163" s="7" t="s">
        <v>7952</v>
      </c>
      <c r="D9163" s="7" t="s">
        <v>7952</v>
      </c>
      <c r="E9163" s="7" t="s">
        <v>7952</v>
      </c>
      <c r="F9163" s="27"/>
    </row>
    <row r="9164" spans="1:6" x14ac:dyDescent="0.3">
      <c r="A9164" s="7" t="s">
        <v>22906</v>
      </c>
      <c r="B9164" s="7" t="s">
        <v>22907</v>
      </c>
      <c r="C9164" s="7" t="s">
        <v>7952</v>
      </c>
      <c r="D9164" s="7" t="s">
        <v>7952</v>
      </c>
      <c r="E9164" s="7" t="s">
        <v>7952</v>
      </c>
      <c r="F9164" s="27"/>
    </row>
    <row r="9165" spans="1:6" x14ac:dyDescent="0.3">
      <c r="A9165" s="7" t="s">
        <v>22908</v>
      </c>
      <c r="B9165" s="7" t="s">
        <v>22909</v>
      </c>
      <c r="C9165" s="7" t="s">
        <v>7952</v>
      </c>
      <c r="D9165" s="7" t="s">
        <v>7952</v>
      </c>
      <c r="E9165" s="7" t="s">
        <v>7952</v>
      </c>
      <c r="F9165" s="27"/>
    </row>
    <row r="9166" spans="1:6" x14ac:dyDescent="0.3">
      <c r="A9166" s="7" t="s">
        <v>22910</v>
      </c>
      <c r="B9166" s="7" t="s">
        <v>22911</v>
      </c>
      <c r="C9166" s="7" t="s">
        <v>7952</v>
      </c>
      <c r="D9166" s="7" t="s">
        <v>7952</v>
      </c>
      <c r="E9166" s="7" t="s">
        <v>7952</v>
      </c>
      <c r="F9166" s="27"/>
    </row>
    <row r="9167" spans="1:6" x14ac:dyDescent="0.3">
      <c r="A9167" s="7" t="s">
        <v>22912</v>
      </c>
      <c r="B9167" s="7" t="s">
        <v>22913</v>
      </c>
      <c r="C9167" s="7" t="s">
        <v>7952</v>
      </c>
      <c r="D9167" s="7" t="s">
        <v>7952</v>
      </c>
      <c r="E9167" s="7" t="s">
        <v>7952</v>
      </c>
      <c r="F9167" s="27"/>
    </row>
    <row r="9168" spans="1:6" x14ac:dyDescent="0.3">
      <c r="A9168" s="7" t="s">
        <v>22914</v>
      </c>
      <c r="B9168" s="7" t="s">
        <v>22915</v>
      </c>
      <c r="C9168" s="7" t="s">
        <v>7952</v>
      </c>
      <c r="D9168" s="7" t="s">
        <v>7952</v>
      </c>
      <c r="E9168" s="7" t="s">
        <v>7952</v>
      </c>
      <c r="F9168" s="27"/>
    </row>
    <row r="9169" spans="1:6" x14ac:dyDescent="0.3">
      <c r="A9169" s="7" t="s">
        <v>22916</v>
      </c>
      <c r="B9169" s="7" t="s">
        <v>22917</v>
      </c>
      <c r="C9169" s="7" t="s">
        <v>7952</v>
      </c>
      <c r="D9169" s="7" t="s">
        <v>7952</v>
      </c>
      <c r="E9169" s="7" t="s">
        <v>7952</v>
      </c>
      <c r="F9169" s="27"/>
    </row>
    <row r="9170" spans="1:6" x14ac:dyDescent="0.3">
      <c r="A9170" s="7" t="s">
        <v>22918</v>
      </c>
      <c r="B9170" s="7" t="s">
        <v>22919</v>
      </c>
      <c r="C9170" s="7" t="s">
        <v>7952</v>
      </c>
      <c r="D9170" s="7" t="s">
        <v>7952</v>
      </c>
      <c r="E9170" s="7" t="s">
        <v>7952</v>
      </c>
      <c r="F9170" s="27"/>
    </row>
    <row r="9171" spans="1:6" x14ac:dyDescent="0.3">
      <c r="A9171" s="7" t="s">
        <v>22920</v>
      </c>
      <c r="B9171" s="7" t="s">
        <v>22921</v>
      </c>
      <c r="C9171" s="7" t="s">
        <v>7952</v>
      </c>
      <c r="D9171" s="7" t="s">
        <v>7952</v>
      </c>
      <c r="E9171" s="7" t="s">
        <v>7952</v>
      </c>
      <c r="F9171" s="27"/>
    </row>
    <row r="9172" spans="1:6" x14ac:dyDescent="0.3">
      <c r="A9172" s="7" t="s">
        <v>22922</v>
      </c>
      <c r="B9172" s="7" t="s">
        <v>22923</v>
      </c>
      <c r="C9172" s="7" t="s">
        <v>7952</v>
      </c>
      <c r="D9172" s="7" t="s">
        <v>7952</v>
      </c>
      <c r="E9172" s="7" t="s">
        <v>7952</v>
      </c>
      <c r="F9172" s="27"/>
    </row>
    <row r="9173" spans="1:6" x14ac:dyDescent="0.3">
      <c r="A9173" s="7" t="s">
        <v>22924</v>
      </c>
      <c r="B9173" s="7" t="s">
        <v>22925</v>
      </c>
      <c r="C9173" s="7" t="s">
        <v>7952</v>
      </c>
      <c r="D9173" s="7" t="s">
        <v>7952</v>
      </c>
      <c r="E9173" s="7" t="s">
        <v>7952</v>
      </c>
      <c r="F9173" s="27"/>
    </row>
    <row r="9174" spans="1:6" x14ac:dyDescent="0.3">
      <c r="A9174" s="7" t="s">
        <v>22926</v>
      </c>
      <c r="B9174" s="7" t="s">
        <v>22927</v>
      </c>
      <c r="C9174" s="7" t="s">
        <v>7952</v>
      </c>
      <c r="D9174" s="7" t="s">
        <v>7952</v>
      </c>
      <c r="E9174" s="7" t="s">
        <v>7952</v>
      </c>
      <c r="F9174" s="27"/>
    </row>
    <row r="9175" spans="1:6" x14ac:dyDescent="0.3">
      <c r="A9175" s="7" t="s">
        <v>22928</v>
      </c>
      <c r="B9175" s="7" t="s">
        <v>22929</v>
      </c>
      <c r="C9175" s="7" t="s">
        <v>7952</v>
      </c>
      <c r="D9175" s="7" t="s">
        <v>7952</v>
      </c>
      <c r="E9175" s="7" t="s">
        <v>7952</v>
      </c>
      <c r="F9175" s="27"/>
    </row>
    <row r="9176" spans="1:6" x14ac:dyDescent="0.3">
      <c r="A9176" s="7" t="s">
        <v>22930</v>
      </c>
      <c r="B9176" s="7" t="s">
        <v>22931</v>
      </c>
      <c r="C9176" s="7" t="s">
        <v>7952</v>
      </c>
      <c r="D9176" s="7" t="s">
        <v>7952</v>
      </c>
      <c r="E9176" s="7" t="s">
        <v>7952</v>
      </c>
      <c r="F9176" s="27"/>
    </row>
    <row r="9177" spans="1:6" x14ac:dyDescent="0.3">
      <c r="A9177" s="7" t="s">
        <v>22932</v>
      </c>
      <c r="B9177" s="7" t="s">
        <v>22784</v>
      </c>
      <c r="C9177" s="7" t="s">
        <v>7952</v>
      </c>
      <c r="D9177" s="7" t="s">
        <v>7952</v>
      </c>
      <c r="E9177" s="7" t="s">
        <v>7952</v>
      </c>
      <c r="F9177" s="27"/>
    </row>
    <row r="9178" spans="1:6" x14ac:dyDescent="0.3">
      <c r="A9178" s="7" t="s">
        <v>22933</v>
      </c>
      <c r="B9178" s="7" t="s">
        <v>22934</v>
      </c>
      <c r="C9178" s="7" t="s">
        <v>7952</v>
      </c>
      <c r="D9178" s="7" t="s">
        <v>7952</v>
      </c>
      <c r="E9178" s="7" t="s">
        <v>7952</v>
      </c>
      <c r="F9178" s="27"/>
    </row>
    <row r="9179" spans="1:6" x14ac:dyDescent="0.3">
      <c r="A9179" s="7" t="s">
        <v>22935</v>
      </c>
      <c r="B9179" s="7" t="s">
        <v>22936</v>
      </c>
      <c r="C9179" s="7" t="s">
        <v>7952</v>
      </c>
      <c r="D9179" s="7" t="s">
        <v>7952</v>
      </c>
      <c r="E9179" s="7" t="s">
        <v>7952</v>
      </c>
      <c r="F9179" s="27"/>
    </row>
    <row r="9180" spans="1:6" x14ac:dyDescent="0.3">
      <c r="A9180" s="7" t="s">
        <v>22937</v>
      </c>
      <c r="B9180" s="7" t="s">
        <v>18337</v>
      </c>
      <c r="C9180" s="7" t="s">
        <v>7952</v>
      </c>
      <c r="D9180" s="7" t="s">
        <v>7952</v>
      </c>
      <c r="E9180" s="7" t="s">
        <v>7952</v>
      </c>
      <c r="F9180" s="27"/>
    </row>
    <row r="9181" spans="1:6" x14ac:dyDescent="0.3">
      <c r="A9181" s="7" t="s">
        <v>22938</v>
      </c>
      <c r="B9181" s="7" t="s">
        <v>22939</v>
      </c>
      <c r="C9181" s="7" t="s">
        <v>7952</v>
      </c>
      <c r="D9181" s="7" t="s">
        <v>7952</v>
      </c>
      <c r="E9181" s="7" t="s">
        <v>7952</v>
      </c>
      <c r="F9181" s="27"/>
    </row>
    <row r="9182" spans="1:6" x14ac:dyDescent="0.3">
      <c r="A9182" s="7" t="s">
        <v>22940</v>
      </c>
      <c r="B9182" s="7" t="s">
        <v>22941</v>
      </c>
      <c r="C9182" s="7" t="s">
        <v>7952</v>
      </c>
      <c r="D9182" s="7" t="s">
        <v>7952</v>
      </c>
      <c r="E9182" s="7" t="s">
        <v>7952</v>
      </c>
      <c r="F9182" s="27"/>
    </row>
    <row r="9183" spans="1:6" x14ac:dyDescent="0.3">
      <c r="A9183" s="7" t="s">
        <v>22942</v>
      </c>
      <c r="B9183" s="7" t="s">
        <v>22943</v>
      </c>
      <c r="C9183" s="7" t="s">
        <v>7952</v>
      </c>
      <c r="D9183" s="7" t="s">
        <v>7952</v>
      </c>
      <c r="E9183" s="7" t="s">
        <v>7952</v>
      </c>
      <c r="F9183" s="27"/>
    </row>
    <row r="9184" spans="1:6" x14ac:dyDescent="0.3">
      <c r="A9184" s="7" t="s">
        <v>22944</v>
      </c>
      <c r="B9184" s="7" t="s">
        <v>22945</v>
      </c>
      <c r="C9184" s="7" t="s">
        <v>7952</v>
      </c>
      <c r="D9184" s="7" t="s">
        <v>7952</v>
      </c>
      <c r="E9184" s="7" t="s">
        <v>7952</v>
      </c>
      <c r="F9184" s="27"/>
    </row>
    <row r="9185" spans="1:6" x14ac:dyDescent="0.3">
      <c r="A9185" s="7" t="s">
        <v>22946</v>
      </c>
      <c r="B9185" s="7" t="s">
        <v>22947</v>
      </c>
      <c r="C9185" s="7" t="s">
        <v>7952</v>
      </c>
      <c r="D9185" s="7" t="s">
        <v>7952</v>
      </c>
      <c r="E9185" s="7" t="s">
        <v>7952</v>
      </c>
      <c r="F9185" s="27"/>
    </row>
    <row r="9186" spans="1:6" x14ac:dyDescent="0.3">
      <c r="A9186" s="7" t="s">
        <v>22948</v>
      </c>
      <c r="B9186" s="7" t="s">
        <v>22949</v>
      </c>
      <c r="C9186" s="7" t="s">
        <v>7952</v>
      </c>
      <c r="D9186" s="7" t="s">
        <v>7952</v>
      </c>
      <c r="E9186" s="7" t="s">
        <v>7952</v>
      </c>
      <c r="F9186" s="27"/>
    </row>
    <row r="9187" spans="1:6" x14ac:dyDescent="0.3">
      <c r="A9187" s="7" t="s">
        <v>22950</v>
      </c>
      <c r="B9187" s="7" t="s">
        <v>22951</v>
      </c>
      <c r="C9187" s="7" t="s">
        <v>7952</v>
      </c>
      <c r="D9187" s="7" t="s">
        <v>7952</v>
      </c>
      <c r="E9187" s="7" t="s">
        <v>7952</v>
      </c>
      <c r="F9187" s="27"/>
    </row>
    <row r="9188" spans="1:6" x14ac:dyDescent="0.3">
      <c r="A9188" s="7" t="s">
        <v>22952</v>
      </c>
      <c r="B9188" s="7" t="s">
        <v>22953</v>
      </c>
      <c r="C9188" s="7" t="s">
        <v>7952</v>
      </c>
      <c r="D9188" s="7" t="s">
        <v>7952</v>
      </c>
      <c r="E9188" s="7" t="s">
        <v>7952</v>
      </c>
      <c r="F9188" s="27"/>
    </row>
    <row r="9189" spans="1:6" x14ac:dyDescent="0.3">
      <c r="A9189" s="7" t="s">
        <v>22954</v>
      </c>
      <c r="B9189" s="7" t="s">
        <v>22955</v>
      </c>
      <c r="C9189" s="7" t="s">
        <v>7952</v>
      </c>
      <c r="D9189" s="7" t="s">
        <v>7952</v>
      </c>
      <c r="E9189" s="7" t="s">
        <v>7952</v>
      </c>
      <c r="F9189" s="27"/>
    </row>
    <row r="9190" spans="1:6" x14ac:dyDescent="0.3">
      <c r="A9190" s="7" t="s">
        <v>22956</v>
      </c>
      <c r="B9190" s="7" t="s">
        <v>22957</v>
      </c>
      <c r="C9190" s="7" t="s">
        <v>7952</v>
      </c>
      <c r="D9190" s="7" t="s">
        <v>7952</v>
      </c>
      <c r="E9190" s="7" t="s">
        <v>7952</v>
      </c>
      <c r="F9190" s="27"/>
    </row>
    <row r="9191" spans="1:6" x14ac:dyDescent="0.3">
      <c r="A9191" s="7" t="s">
        <v>22958</v>
      </c>
      <c r="B9191" s="7" t="s">
        <v>22959</v>
      </c>
      <c r="C9191" s="7" t="s">
        <v>7952</v>
      </c>
      <c r="D9191" s="7" t="s">
        <v>7952</v>
      </c>
      <c r="E9191" s="7" t="s">
        <v>7952</v>
      </c>
      <c r="F9191" s="27"/>
    </row>
    <row r="9192" spans="1:6" x14ac:dyDescent="0.3">
      <c r="A9192" s="7" t="s">
        <v>22960</v>
      </c>
      <c r="B9192" s="7" t="s">
        <v>1734</v>
      </c>
      <c r="C9192" s="7" t="s">
        <v>7952</v>
      </c>
      <c r="D9192" s="7" t="s">
        <v>7952</v>
      </c>
      <c r="E9192" s="7" t="s">
        <v>7952</v>
      </c>
      <c r="F9192" s="27"/>
    </row>
    <row r="9193" spans="1:6" x14ac:dyDescent="0.3">
      <c r="A9193" s="7" t="s">
        <v>22961</v>
      </c>
      <c r="B9193" s="7" t="s">
        <v>22962</v>
      </c>
      <c r="C9193" s="7" t="s">
        <v>7952</v>
      </c>
      <c r="D9193" s="7" t="s">
        <v>7952</v>
      </c>
      <c r="E9193" s="7" t="s">
        <v>7952</v>
      </c>
      <c r="F9193" s="27"/>
    </row>
    <row r="9194" spans="1:6" x14ac:dyDescent="0.3">
      <c r="A9194" s="7" t="s">
        <v>22963</v>
      </c>
      <c r="B9194" s="7" t="s">
        <v>22964</v>
      </c>
      <c r="C9194" s="7" t="s">
        <v>7952</v>
      </c>
      <c r="D9194" s="7" t="s">
        <v>7952</v>
      </c>
      <c r="E9194" s="7" t="s">
        <v>7952</v>
      </c>
      <c r="F9194" s="27"/>
    </row>
    <row r="9195" spans="1:6" x14ac:dyDescent="0.3">
      <c r="A9195" s="7" t="s">
        <v>22965</v>
      </c>
      <c r="B9195" s="7" t="s">
        <v>22966</v>
      </c>
      <c r="C9195" s="7" t="s">
        <v>7952</v>
      </c>
      <c r="D9195" s="7" t="s">
        <v>7952</v>
      </c>
      <c r="E9195" s="7" t="s">
        <v>7952</v>
      </c>
      <c r="F9195" s="27"/>
    </row>
    <row r="9196" spans="1:6" x14ac:dyDescent="0.3">
      <c r="A9196" s="7" t="s">
        <v>22967</v>
      </c>
      <c r="B9196" s="7" t="s">
        <v>22968</v>
      </c>
      <c r="C9196" s="7" t="s">
        <v>7952</v>
      </c>
      <c r="D9196" s="7" t="s">
        <v>7952</v>
      </c>
      <c r="E9196" s="7" t="s">
        <v>7952</v>
      </c>
      <c r="F9196" s="27"/>
    </row>
    <row r="9197" spans="1:6" x14ac:dyDescent="0.3">
      <c r="A9197" s="7" t="s">
        <v>22969</v>
      </c>
      <c r="B9197" s="7" t="s">
        <v>22970</v>
      </c>
      <c r="C9197" s="7" t="s">
        <v>7952</v>
      </c>
      <c r="D9197" s="7" t="s">
        <v>7952</v>
      </c>
      <c r="E9197" s="7" t="s">
        <v>7952</v>
      </c>
      <c r="F9197" s="27"/>
    </row>
    <row r="9198" spans="1:6" x14ac:dyDescent="0.3">
      <c r="A9198" s="7" t="s">
        <v>22971</v>
      </c>
      <c r="B9198" s="7" t="s">
        <v>22972</v>
      </c>
      <c r="C9198" s="7" t="s">
        <v>7952</v>
      </c>
      <c r="D9198" s="7" t="s">
        <v>7952</v>
      </c>
      <c r="E9198" s="7" t="s">
        <v>7952</v>
      </c>
      <c r="F9198" s="27"/>
    </row>
    <row r="9199" spans="1:6" x14ac:dyDescent="0.3">
      <c r="A9199" s="7" t="s">
        <v>22973</v>
      </c>
      <c r="B9199" s="7" t="s">
        <v>22974</v>
      </c>
      <c r="C9199" s="7" t="s">
        <v>7952</v>
      </c>
      <c r="D9199" s="7" t="s">
        <v>7952</v>
      </c>
      <c r="E9199" s="7" t="s">
        <v>7952</v>
      </c>
      <c r="F9199" s="27"/>
    </row>
    <row r="9200" spans="1:6" x14ac:dyDescent="0.3">
      <c r="A9200" s="7" t="s">
        <v>22975</v>
      </c>
      <c r="B9200" s="7" t="s">
        <v>22976</v>
      </c>
      <c r="C9200" s="7" t="s">
        <v>7952</v>
      </c>
      <c r="D9200" s="7" t="s">
        <v>7952</v>
      </c>
      <c r="E9200" s="7" t="s">
        <v>7952</v>
      </c>
      <c r="F9200" s="27"/>
    </row>
    <row r="9201" spans="1:6" x14ac:dyDescent="0.3">
      <c r="A9201" s="7" t="s">
        <v>22977</v>
      </c>
      <c r="B9201" s="7" t="s">
        <v>22978</v>
      </c>
      <c r="C9201" s="7" t="s">
        <v>7952</v>
      </c>
      <c r="D9201" s="7" t="s">
        <v>7952</v>
      </c>
      <c r="E9201" s="7" t="s">
        <v>7952</v>
      </c>
      <c r="F9201" s="27"/>
    </row>
    <row r="9202" spans="1:6" x14ac:dyDescent="0.3">
      <c r="A9202" s="7" t="s">
        <v>22979</v>
      </c>
      <c r="B9202" s="7" t="s">
        <v>22980</v>
      </c>
      <c r="C9202" s="7" t="s">
        <v>7952</v>
      </c>
      <c r="D9202" s="7" t="s">
        <v>7952</v>
      </c>
      <c r="E9202" s="7" t="s">
        <v>7952</v>
      </c>
      <c r="F9202" s="27"/>
    </row>
    <row r="9203" spans="1:6" x14ac:dyDescent="0.3">
      <c r="A9203" s="7" t="s">
        <v>22981</v>
      </c>
      <c r="B9203" s="7" t="s">
        <v>22982</v>
      </c>
      <c r="C9203" s="7" t="s">
        <v>7952</v>
      </c>
      <c r="D9203" s="7" t="s">
        <v>7952</v>
      </c>
      <c r="E9203" s="7" t="s">
        <v>7952</v>
      </c>
      <c r="F9203" s="27"/>
    </row>
    <row r="9204" spans="1:6" x14ac:dyDescent="0.3">
      <c r="A9204" s="7" t="s">
        <v>22983</v>
      </c>
      <c r="B9204" s="7" t="s">
        <v>22984</v>
      </c>
      <c r="C9204" s="7" t="s">
        <v>7952</v>
      </c>
      <c r="D9204" s="7" t="s">
        <v>7952</v>
      </c>
      <c r="E9204" s="7" t="s">
        <v>7952</v>
      </c>
      <c r="F9204" s="27"/>
    </row>
    <row r="9205" spans="1:6" x14ac:dyDescent="0.3">
      <c r="A9205" s="7" t="s">
        <v>22985</v>
      </c>
      <c r="B9205" s="7" t="s">
        <v>22986</v>
      </c>
      <c r="C9205" s="7" t="s">
        <v>7952</v>
      </c>
      <c r="D9205" s="7" t="s">
        <v>7952</v>
      </c>
      <c r="E9205" s="7" t="s">
        <v>7952</v>
      </c>
      <c r="F9205" s="27"/>
    </row>
    <row r="9206" spans="1:6" x14ac:dyDescent="0.3">
      <c r="A9206" s="7" t="s">
        <v>22987</v>
      </c>
      <c r="B9206" s="7" t="s">
        <v>22988</v>
      </c>
      <c r="C9206" s="7" t="s">
        <v>7952</v>
      </c>
      <c r="D9206" s="7" t="s">
        <v>7952</v>
      </c>
      <c r="E9206" s="7" t="s">
        <v>7952</v>
      </c>
      <c r="F9206" s="27"/>
    </row>
    <row r="9207" spans="1:6" x14ac:dyDescent="0.3">
      <c r="A9207" s="7" t="s">
        <v>22989</v>
      </c>
      <c r="B9207" s="7" t="s">
        <v>22990</v>
      </c>
      <c r="C9207" s="7" t="s">
        <v>7952</v>
      </c>
      <c r="D9207" s="7" t="s">
        <v>7952</v>
      </c>
      <c r="E9207" s="7" t="s">
        <v>7952</v>
      </c>
      <c r="F9207" s="27"/>
    </row>
    <row r="9208" spans="1:6" x14ac:dyDescent="0.3">
      <c r="A9208" s="7" t="s">
        <v>22991</v>
      </c>
      <c r="B9208" s="7" t="s">
        <v>22992</v>
      </c>
      <c r="C9208" s="7" t="s">
        <v>7952</v>
      </c>
      <c r="D9208" s="7" t="s">
        <v>7952</v>
      </c>
      <c r="E9208" s="7" t="s">
        <v>7952</v>
      </c>
      <c r="F9208" s="27"/>
    </row>
    <row r="9209" spans="1:6" x14ac:dyDescent="0.3">
      <c r="A9209" s="7" t="s">
        <v>22993</v>
      </c>
      <c r="B9209" s="7" t="s">
        <v>22994</v>
      </c>
      <c r="C9209" s="7" t="s">
        <v>7952</v>
      </c>
      <c r="D9209" s="7" t="s">
        <v>7952</v>
      </c>
      <c r="E9209" s="7" t="s">
        <v>7952</v>
      </c>
      <c r="F9209" s="27"/>
    </row>
    <row r="9210" spans="1:6" x14ac:dyDescent="0.3">
      <c r="A9210" s="7" t="s">
        <v>22995</v>
      </c>
      <c r="B9210" s="7" t="s">
        <v>22996</v>
      </c>
      <c r="C9210" s="7" t="s">
        <v>7952</v>
      </c>
      <c r="D9210" s="7" t="s">
        <v>7952</v>
      </c>
      <c r="E9210" s="7" t="s">
        <v>7952</v>
      </c>
      <c r="F9210" s="27"/>
    </row>
    <row r="9211" spans="1:6" x14ac:dyDescent="0.3">
      <c r="A9211" s="7" t="s">
        <v>22997</v>
      </c>
      <c r="B9211" s="7" t="s">
        <v>22998</v>
      </c>
      <c r="C9211" s="7" t="s">
        <v>7952</v>
      </c>
      <c r="D9211" s="7" t="s">
        <v>7952</v>
      </c>
      <c r="E9211" s="7" t="s">
        <v>7952</v>
      </c>
      <c r="F9211" s="27"/>
    </row>
    <row r="9212" spans="1:6" x14ac:dyDescent="0.3">
      <c r="A9212" s="7" t="s">
        <v>22999</v>
      </c>
      <c r="B9212" s="7" t="s">
        <v>23000</v>
      </c>
      <c r="C9212" s="7" t="s">
        <v>7952</v>
      </c>
      <c r="D9212" s="7" t="s">
        <v>7952</v>
      </c>
      <c r="E9212" s="7" t="s">
        <v>7952</v>
      </c>
      <c r="F9212" s="27"/>
    </row>
    <row r="9213" spans="1:6" x14ac:dyDescent="0.3">
      <c r="A9213" s="7" t="s">
        <v>23001</v>
      </c>
      <c r="B9213" s="7" t="s">
        <v>23002</v>
      </c>
      <c r="C9213" s="7" t="s">
        <v>7952</v>
      </c>
      <c r="D9213" s="7" t="s">
        <v>7952</v>
      </c>
      <c r="E9213" s="7" t="s">
        <v>7952</v>
      </c>
      <c r="F9213" s="27"/>
    </row>
    <row r="9214" spans="1:6" x14ac:dyDescent="0.3">
      <c r="A9214" s="7" t="s">
        <v>23003</v>
      </c>
      <c r="B9214" s="7" t="s">
        <v>23004</v>
      </c>
      <c r="C9214" s="7" t="s">
        <v>7952</v>
      </c>
      <c r="D9214" s="7" t="s">
        <v>7952</v>
      </c>
      <c r="E9214" s="7" t="s">
        <v>7952</v>
      </c>
      <c r="F9214" s="27"/>
    </row>
    <row r="9215" spans="1:6" x14ac:dyDescent="0.3">
      <c r="A9215" s="7" t="s">
        <v>23005</v>
      </c>
      <c r="B9215" s="7" t="s">
        <v>23006</v>
      </c>
      <c r="C9215" s="7" t="s">
        <v>7952</v>
      </c>
      <c r="D9215" s="7" t="s">
        <v>7952</v>
      </c>
      <c r="E9215" s="7" t="s">
        <v>7952</v>
      </c>
      <c r="F9215" s="27"/>
    </row>
    <row r="9216" spans="1:6" x14ac:dyDescent="0.3">
      <c r="A9216" s="7" t="s">
        <v>23007</v>
      </c>
      <c r="B9216" s="7" t="s">
        <v>23008</v>
      </c>
      <c r="C9216" s="7" t="s">
        <v>7952</v>
      </c>
      <c r="D9216" s="7" t="s">
        <v>7952</v>
      </c>
      <c r="E9216" s="7" t="s">
        <v>7952</v>
      </c>
      <c r="F9216" s="27"/>
    </row>
    <row r="9217" spans="1:6" x14ac:dyDescent="0.3">
      <c r="A9217" s="7" t="s">
        <v>23009</v>
      </c>
      <c r="B9217" s="7" t="s">
        <v>23010</v>
      </c>
      <c r="C9217" s="7" t="s">
        <v>7952</v>
      </c>
      <c r="D9217" s="7" t="s">
        <v>7952</v>
      </c>
      <c r="E9217" s="7" t="s">
        <v>7952</v>
      </c>
      <c r="F9217" s="27"/>
    </row>
    <row r="9218" spans="1:6" x14ac:dyDescent="0.3">
      <c r="A9218" s="7" t="s">
        <v>23011</v>
      </c>
      <c r="B9218" s="7" t="s">
        <v>23012</v>
      </c>
      <c r="C9218" s="7" t="s">
        <v>7952</v>
      </c>
      <c r="D9218" s="7" t="s">
        <v>7952</v>
      </c>
      <c r="E9218" s="7" t="s">
        <v>7952</v>
      </c>
      <c r="F9218" s="27"/>
    </row>
    <row r="9219" spans="1:6" x14ac:dyDescent="0.3">
      <c r="A9219" s="7" t="s">
        <v>23013</v>
      </c>
      <c r="B9219" s="7" t="s">
        <v>23014</v>
      </c>
      <c r="C9219" s="7" t="s">
        <v>7952</v>
      </c>
      <c r="D9219" s="7" t="s">
        <v>7952</v>
      </c>
      <c r="E9219" s="7" t="s">
        <v>7952</v>
      </c>
      <c r="F9219" s="27"/>
    </row>
    <row r="9220" spans="1:6" x14ac:dyDescent="0.3">
      <c r="A9220" s="7" t="s">
        <v>23015</v>
      </c>
      <c r="B9220" s="7" t="s">
        <v>23016</v>
      </c>
      <c r="C9220" s="7" t="s">
        <v>7952</v>
      </c>
      <c r="D9220" s="7" t="s">
        <v>7952</v>
      </c>
      <c r="E9220" s="7" t="s">
        <v>7952</v>
      </c>
      <c r="F9220" s="27"/>
    </row>
    <row r="9221" spans="1:6" x14ac:dyDescent="0.3">
      <c r="A9221" s="7" t="s">
        <v>23017</v>
      </c>
      <c r="B9221" s="7" t="s">
        <v>23018</v>
      </c>
      <c r="C9221" s="7" t="s">
        <v>7952</v>
      </c>
      <c r="D9221" s="7" t="s">
        <v>7952</v>
      </c>
      <c r="E9221" s="7" t="s">
        <v>7952</v>
      </c>
      <c r="F9221" s="27"/>
    </row>
    <row r="9222" spans="1:6" x14ac:dyDescent="0.3">
      <c r="A9222" s="7" t="s">
        <v>23019</v>
      </c>
      <c r="B9222" s="7" t="s">
        <v>23020</v>
      </c>
      <c r="C9222" s="7" t="s">
        <v>7952</v>
      </c>
      <c r="D9222" s="7" t="s">
        <v>7952</v>
      </c>
      <c r="E9222" s="7" t="s">
        <v>7952</v>
      </c>
      <c r="F9222" s="27"/>
    </row>
    <row r="9223" spans="1:6" x14ac:dyDescent="0.3">
      <c r="A9223" s="7" t="s">
        <v>23021</v>
      </c>
      <c r="B9223" s="7" t="s">
        <v>23022</v>
      </c>
      <c r="C9223" s="7" t="s">
        <v>7952</v>
      </c>
      <c r="D9223" s="7" t="s">
        <v>7952</v>
      </c>
      <c r="E9223" s="7" t="s">
        <v>7952</v>
      </c>
      <c r="F9223" s="27"/>
    </row>
    <row r="9224" spans="1:6" x14ac:dyDescent="0.3">
      <c r="A9224" s="7" t="s">
        <v>23023</v>
      </c>
      <c r="B9224" s="7" t="s">
        <v>23024</v>
      </c>
      <c r="C9224" s="7" t="s">
        <v>7952</v>
      </c>
      <c r="D9224" s="7" t="s">
        <v>7952</v>
      </c>
      <c r="E9224" s="7" t="s">
        <v>7952</v>
      </c>
      <c r="F9224" s="27"/>
    </row>
    <row r="9225" spans="1:6" x14ac:dyDescent="0.3">
      <c r="A9225" s="7" t="s">
        <v>23025</v>
      </c>
      <c r="B9225" s="7" t="s">
        <v>23026</v>
      </c>
      <c r="C9225" s="7" t="s">
        <v>7952</v>
      </c>
      <c r="D9225" s="7" t="s">
        <v>7952</v>
      </c>
      <c r="E9225" s="7" t="s">
        <v>7952</v>
      </c>
      <c r="F9225" s="27"/>
    </row>
    <row r="9226" spans="1:6" x14ac:dyDescent="0.3">
      <c r="A9226" s="7" t="s">
        <v>23027</v>
      </c>
      <c r="B9226" s="7" t="s">
        <v>23028</v>
      </c>
      <c r="C9226" s="7" t="s">
        <v>7952</v>
      </c>
      <c r="D9226" s="7" t="s">
        <v>7952</v>
      </c>
      <c r="E9226" s="7" t="s">
        <v>7952</v>
      </c>
      <c r="F9226" s="27"/>
    </row>
    <row r="9227" spans="1:6" x14ac:dyDescent="0.3">
      <c r="A9227" s="7" t="s">
        <v>23029</v>
      </c>
      <c r="B9227" s="7" t="s">
        <v>23030</v>
      </c>
      <c r="C9227" s="7" t="s">
        <v>7952</v>
      </c>
      <c r="D9227" s="7" t="s">
        <v>7952</v>
      </c>
      <c r="E9227" s="7" t="s">
        <v>7952</v>
      </c>
      <c r="F9227" s="27"/>
    </row>
    <row r="9228" spans="1:6" x14ac:dyDescent="0.3">
      <c r="A9228" s="7" t="s">
        <v>23031</v>
      </c>
      <c r="B9228" s="7" t="s">
        <v>23032</v>
      </c>
      <c r="C9228" s="7" t="s">
        <v>7952</v>
      </c>
      <c r="D9228" s="7" t="s">
        <v>7952</v>
      </c>
      <c r="E9228" s="7" t="s">
        <v>7952</v>
      </c>
      <c r="F9228" s="27"/>
    </row>
    <row r="9229" spans="1:6" x14ac:dyDescent="0.3">
      <c r="A9229" s="7" t="s">
        <v>23033</v>
      </c>
      <c r="B9229" s="7" t="s">
        <v>23034</v>
      </c>
      <c r="C9229" s="7" t="s">
        <v>7952</v>
      </c>
      <c r="D9229" s="7" t="s">
        <v>7952</v>
      </c>
      <c r="E9229" s="7" t="s">
        <v>7952</v>
      </c>
      <c r="F9229" s="27"/>
    </row>
    <row r="9230" spans="1:6" x14ac:dyDescent="0.3">
      <c r="A9230" s="7" t="s">
        <v>23035</v>
      </c>
      <c r="B9230" s="7" t="s">
        <v>23036</v>
      </c>
      <c r="C9230" s="7" t="s">
        <v>7952</v>
      </c>
      <c r="D9230" s="7" t="s">
        <v>7952</v>
      </c>
      <c r="E9230" s="7" t="s">
        <v>7952</v>
      </c>
      <c r="F9230" s="27"/>
    </row>
    <row r="9231" spans="1:6" x14ac:dyDescent="0.3">
      <c r="A9231" s="7" t="s">
        <v>23037</v>
      </c>
      <c r="B9231" s="7" t="s">
        <v>23038</v>
      </c>
      <c r="C9231" s="7" t="s">
        <v>7952</v>
      </c>
      <c r="D9231" s="7" t="s">
        <v>7952</v>
      </c>
      <c r="E9231" s="7" t="s">
        <v>7952</v>
      </c>
      <c r="F9231" s="27"/>
    </row>
    <row r="9232" spans="1:6" x14ac:dyDescent="0.3">
      <c r="A9232" s="7" t="s">
        <v>23039</v>
      </c>
      <c r="B9232" s="7" t="s">
        <v>23040</v>
      </c>
      <c r="C9232" s="7" t="s">
        <v>7952</v>
      </c>
      <c r="D9232" s="7" t="s">
        <v>7952</v>
      </c>
      <c r="E9232" s="7" t="s">
        <v>7952</v>
      </c>
      <c r="F9232" s="27"/>
    </row>
    <row r="9233" spans="1:6" x14ac:dyDescent="0.3">
      <c r="A9233" s="7" t="s">
        <v>23041</v>
      </c>
      <c r="B9233" s="7" t="s">
        <v>23042</v>
      </c>
      <c r="C9233" s="7" t="s">
        <v>7952</v>
      </c>
      <c r="D9233" s="7" t="s">
        <v>7952</v>
      </c>
      <c r="E9233" s="7" t="s">
        <v>7952</v>
      </c>
      <c r="F9233" s="27"/>
    </row>
    <row r="9234" spans="1:6" x14ac:dyDescent="0.3">
      <c r="A9234" s="7" t="s">
        <v>23043</v>
      </c>
      <c r="B9234" s="7" t="s">
        <v>23030</v>
      </c>
      <c r="C9234" s="7" t="s">
        <v>7952</v>
      </c>
      <c r="D9234" s="7" t="s">
        <v>7952</v>
      </c>
      <c r="E9234" s="7" t="s">
        <v>7952</v>
      </c>
      <c r="F9234" s="27"/>
    </row>
    <row r="9235" spans="1:6" x14ac:dyDescent="0.3">
      <c r="A9235" s="7" t="s">
        <v>23044</v>
      </c>
      <c r="B9235" s="7" t="s">
        <v>23032</v>
      </c>
      <c r="C9235" s="7" t="s">
        <v>7952</v>
      </c>
      <c r="D9235" s="7" t="s">
        <v>7952</v>
      </c>
      <c r="E9235" s="7" t="s">
        <v>7952</v>
      </c>
      <c r="F9235" s="27"/>
    </row>
    <row r="9236" spans="1:6" x14ac:dyDescent="0.3">
      <c r="A9236" s="7" t="s">
        <v>23045</v>
      </c>
      <c r="B9236" s="7" t="s">
        <v>23034</v>
      </c>
      <c r="C9236" s="7" t="s">
        <v>7952</v>
      </c>
      <c r="D9236" s="7" t="s">
        <v>7952</v>
      </c>
      <c r="E9236" s="7" t="s">
        <v>7952</v>
      </c>
      <c r="F9236" s="27"/>
    </row>
    <row r="9237" spans="1:6" x14ac:dyDescent="0.3">
      <c r="A9237" s="7" t="s">
        <v>23046</v>
      </c>
      <c r="B9237" s="7" t="s">
        <v>23047</v>
      </c>
      <c r="C9237" s="7" t="s">
        <v>7952</v>
      </c>
      <c r="D9237" s="7" t="s">
        <v>7952</v>
      </c>
      <c r="E9237" s="7" t="s">
        <v>7952</v>
      </c>
      <c r="F9237" s="27"/>
    </row>
    <row r="9238" spans="1:6" x14ac:dyDescent="0.3">
      <c r="A9238" s="7" t="s">
        <v>23048</v>
      </c>
      <c r="B9238" s="7" t="s">
        <v>23049</v>
      </c>
      <c r="C9238" s="7" t="s">
        <v>7952</v>
      </c>
      <c r="D9238" s="7" t="s">
        <v>7952</v>
      </c>
      <c r="E9238" s="7" t="s">
        <v>7952</v>
      </c>
      <c r="F9238" s="27"/>
    </row>
    <row r="9239" spans="1:6" x14ac:dyDescent="0.3">
      <c r="A9239" s="7" t="s">
        <v>23050</v>
      </c>
      <c r="B9239" s="7" t="s">
        <v>23051</v>
      </c>
      <c r="C9239" s="7" t="s">
        <v>7952</v>
      </c>
      <c r="D9239" s="7" t="s">
        <v>7952</v>
      </c>
      <c r="E9239" s="7" t="s">
        <v>7952</v>
      </c>
      <c r="F9239" s="27"/>
    </row>
    <row r="9240" spans="1:6" x14ac:dyDescent="0.3">
      <c r="A9240" s="7" t="s">
        <v>23052</v>
      </c>
      <c r="B9240" s="7" t="s">
        <v>23053</v>
      </c>
      <c r="C9240" s="7" t="s">
        <v>7952</v>
      </c>
      <c r="D9240" s="7" t="s">
        <v>7952</v>
      </c>
      <c r="E9240" s="7" t="s">
        <v>7952</v>
      </c>
      <c r="F9240" s="27"/>
    </row>
    <row r="9241" spans="1:6" x14ac:dyDescent="0.3">
      <c r="A9241" s="7" t="s">
        <v>23054</v>
      </c>
      <c r="B9241" s="7" t="s">
        <v>23055</v>
      </c>
      <c r="C9241" s="7" t="s">
        <v>7952</v>
      </c>
      <c r="D9241" s="7" t="s">
        <v>7952</v>
      </c>
      <c r="E9241" s="7" t="s">
        <v>7952</v>
      </c>
      <c r="F9241" s="27"/>
    </row>
    <row r="9242" spans="1:6" x14ac:dyDescent="0.3">
      <c r="A9242" s="7" t="s">
        <v>23056</v>
      </c>
      <c r="B9242" s="7" t="s">
        <v>23057</v>
      </c>
      <c r="C9242" s="7" t="s">
        <v>7952</v>
      </c>
      <c r="D9242" s="7" t="s">
        <v>7952</v>
      </c>
      <c r="E9242" s="7" t="s">
        <v>7952</v>
      </c>
      <c r="F9242" s="27"/>
    </row>
    <row r="9243" spans="1:6" x14ac:dyDescent="0.3">
      <c r="A9243" s="7" t="s">
        <v>23058</v>
      </c>
      <c r="B9243" s="7" t="s">
        <v>23059</v>
      </c>
      <c r="C9243" s="7" t="s">
        <v>7952</v>
      </c>
      <c r="D9243" s="7" t="s">
        <v>7952</v>
      </c>
      <c r="E9243" s="7" t="s">
        <v>7952</v>
      </c>
      <c r="F9243" s="27"/>
    </row>
    <row r="9244" spans="1:6" x14ac:dyDescent="0.3">
      <c r="A9244" s="7" t="s">
        <v>23060</v>
      </c>
      <c r="B9244" s="7" t="s">
        <v>23061</v>
      </c>
      <c r="C9244" s="7" t="s">
        <v>7952</v>
      </c>
      <c r="D9244" s="7" t="s">
        <v>7952</v>
      </c>
      <c r="E9244" s="7" t="s">
        <v>7952</v>
      </c>
      <c r="F9244" s="27"/>
    </row>
    <row r="9245" spans="1:6" x14ac:dyDescent="0.3">
      <c r="A9245" s="7" t="s">
        <v>23062</v>
      </c>
      <c r="B9245" s="7" t="s">
        <v>23063</v>
      </c>
      <c r="C9245" s="7" t="s">
        <v>7952</v>
      </c>
      <c r="D9245" s="7" t="s">
        <v>7952</v>
      </c>
      <c r="E9245" s="7" t="s">
        <v>7952</v>
      </c>
      <c r="F9245" s="27"/>
    </row>
    <row r="9246" spans="1:6" x14ac:dyDescent="0.3">
      <c r="A9246" s="7" t="s">
        <v>23064</v>
      </c>
      <c r="B9246" s="7" t="s">
        <v>23065</v>
      </c>
      <c r="C9246" s="7" t="s">
        <v>7952</v>
      </c>
      <c r="D9246" s="7" t="s">
        <v>7952</v>
      </c>
      <c r="E9246" s="7" t="s">
        <v>7952</v>
      </c>
      <c r="F9246" s="27"/>
    </row>
    <row r="9247" spans="1:6" x14ac:dyDescent="0.3">
      <c r="A9247" s="7" t="s">
        <v>23066</v>
      </c>
      <c r="B9247" s="7" t="s">
        <v>23067</v>
      </c>
      <c r="C9247" s="7" t="s">
        <v>7952</v>
      </c>
      <c r="D9247" s="7" t="s">
        <v>7952</v>
      </c>
      <c r="E9247" s="7" t="s">
        <v>7952</v>
      </c>
      <c r="F9247" s="27"/>
    </row>
    <row r="9248" spans="1:6" x14ac:dyDescent="0.3">
      <c r="A9248" s="7" t="s">
        <v>23068</v>
      </c>
      <c r="B9248" s="7" t="s">
        <v>23069</v>
      </c>
      <c r="C9248" s="7" t="s">
        <v>7952</v>
      </c>
      <c r="D9248" s="7" t="s">
        <v>7952</v>
      </c>
      <c r="E9248" s="7" t="s">
        <v>7952</v>
      </c>
      <c r="F9248" s="27"/>
    </row>
    <row r="9249" spans="1:6" x14ac:dyDescent="0.3">
      <c r="A9249" s="7" t="s">
        <v>23070</v>
      </c>
      <c r="B9249" s="7" t="s">
        <v>23071</v>
      </c>
      <c r="C9249" s="7" t="s">
        <v>7952</v>
      </c>
      <c r="D9249" s="7" t="s">
        <v>7952</v>
      </c>
      <c r="E9249" s="7" t="s">
        <v>7952</v>
      </c>
      <c r="F9249" s="27"/>
    </row>
    <row r="9250" spans="1:6" x14ac:dyDescent="0.3">
      <c r="A9250" s="7" t="s">
        <v>23072</v>
      </c>
      <c r="B9250" s="7" t="s">
        <v>23073</v>
      </c>
      <c r="C9250" s="7" t="s">
        <v>7952</v>
      </c>
      <c r="D9250" s="7" t="s">
        <v>7952</v>
      </c>
      <c r="E9250" s="7" t="s">
        <v>7952</v>
      </c>
      <c r="F9250" s="27"/>
    </row>
    <row r="9251" spans="1:6" x14ac:dyDescent="0.3">
      <c r="A9251" s="7" t="s">
        <v>23074</v>
      </c>
      <c r="B9251" s="7" t="s">
        <v>23075</v>
      </c>
      <c r="C9251" s="7" t="s">
        <v>7952</v>
      </c>
      <c r="D9251" s="7" t="s">
        <v>7952</v>
      </c>
      <c r="E9251" s="7" t="s">
        <v>7952</v>
      </c>
      <c r="F9251" s="27"/>
    </row>
    <row r="9252" spans="1:6" x14ac:dyDescent="0.3">
      <c r="A9252" s="7" t="s">
        <v>23076</v>
      </c>
      <c r="B9252" s="7" t="s">
        <v>23077</v>
      </c>
      <c r="C9252" s="7" t="s">
        <v>7952</v>
      </c>
      <c r="D9252" s="7" t="s">
        <v>7952</v>
      </c>
      <c r="E9252" s="7" t="s">
        <v>7952</v>
      </c>
      <c r="F9252" s="27"/>
    </row>
    <row r="9253" spans="1:6" x14ac:dyDescent="0.3">
      <c r="A9253" s="7" t="s">
        <v>23078</v>
      </c>
      <c r="B9253" s="7" t="s">
        <v>23079</v>
      </c>
      <c r="C9253" s="7" t="s">
        <v>7952</v>
      </c>
      <c r="D9253" s="7" t="s">
        <v>7952</v>
      </c>
      <c r="E9253" s="7" t="s">
        <v>7952</v>
      </c>
      <c r="F9253" s="27"/>
    </row>
    <row r="9254" spans="1:6" x14ac:dyDescent="0.3">
      <c r="A9254" s="7" t="s">
        <v>23080</v>
      </c>
      <c r="B9254" s="7" t="s">
        <v>23081</v>
      </c>
      <c r="C9254" s="7" t="s">
        <v>7952</v>
      </c>
      <c r="D9254" s="7" t="s">
        <v>7952</v>
      </c>
      <c r="E9254" s="7" t="s">
        <v>7952</v>
      </c>
      <c r="F9254" s="27"/>
    </row>
    <row r="9255" spans="1:6" x14ac:dyDescent="0.3">
      <c r="A9255" s="7" t="s">
        <v>23082</v>
      </c>
      <c r="B9255" s="7" t="s">
        <v>23083</v>
      </c>
      <c r="C9255" s="7" t="s">
        <v>7952</v>
      </c>
      <c r="D9255" s="7" t="s">
        <v>7952</v>
      </c>
      <c r="E9255" s="7" t="s">
        <v>7952</v>
      </c>
      <c r="F9255" s="27"/>
    </row>
    <row r="9256" spans="1:6" x14ac:dyDescent="0.3">
      <c r="A9256" s="7" t="s">
        <v>23084</v>
      </c>
      <c r="B9256" s="7" t="s">
        <v>23085</v>
      </c>
      <c r="C9256" s="7" t="s">
        <v>7952</v>
      </c>
      <c r="D9256" s="7" t="s">
        <v>7952</v>
      </c>
      <c r="E9256" s="7" t="s">
        <v>7952</v>
      </c>
      <c r="F9256" s="27"/>
    </row>
    <row r="9257" spans="1:6" x14ac:dyDescent="0.3">
      <c r="A9257" s="7" t="s">
        <v>23086</v>
      </c>
      <c r="B9257" s="7" t="s">
        <v>23087</v>
      </c>
      <c r="C9257" s="7" t="s">
        <v>7952</v>
      </c>
      <c r="D9257" s="7" t="s">
        <v>7952</v>
      </c>
      <c r="E9257" s="7" t="s">
        <v>7952</v>
      </c>
      <c r="F9257" s="27"/>
    </row>
    <row r="9258" spans="1:6" x14ac:dyDescent="0.3">
      <c r="A9258" s="7" t="s">
        <v>23088</v>
      </c>
      <c r="B9258" s="7" t="s">
        <v>23089</v>
      </c>
      <c r="C9258" s="7" t="s">
        <v>7952</v>
      </c>
      <c r="D9258" s="7" t="s">
        <v>7952</v>
      </c>
      <c r="E9258" s="7" t="s">
        <v>7952</v>
      </c>
      <c r="F9258" s="27"/>
    </row>
    <row r="9259" spans="1:6" x14ac:dyDescent="0.3">
      <c r="A9259" s="7" t="s">
        <v>23090</v>
      </c>
      <c r="B9259" s="7" t="s">
        <v>23091</v>
      </c>
      <c r="C9259" s="7" t="s">
        <v>7952</v>
      </c>
      <c r="D9259" s="7" t="s">
        <v>7952</v>
      </c>
      <c r="E9259" s="7" t="s">
        <v>7952</v>
      </c>
      <c r="F9259" s="27"/>
    </row>
    <row r="9260" spans="1:6" x14ac:dyDescent="0.3">
      <c r="A9260" s="7" t="s">
        <v>23092</v>
      </c>
      <c r="B9260" s="7" t="s">
        <v>23087</v>
      </c>
      <c r="C9260" s="7" t="s">
        <v>7952</v>
      </c>
      <c r="D9260" s="7" t="s">
        <v>7952</v>
      </c>
      <c r="E9260" s="7" t="s">
        <v>7952</v>
      </c>
      <c r="F9260" s="27"/>
    </row>
    <row r="9261" spans="1:6" x14ac:dyDescent="0.3">
      <c r="A9261" s="7" t="s">
        <v>23093</v>
      </c>
      <c r="B9261" s="7" t="s">
        <v>23094</v>
      </c>
      <c r="C9261" s="7" t="s">
        <v>7952</v>
      </c>
      <c r="D9261" s="7" t="s">
        <v>7952</v>
      </c>
      <c r="E9261" s="7" t="s">
        <v>7952</v>
      </c>
      <c r="F9261" s="27"/>
    </row>
    <row r="9262" spans="1:6" x14ac:dyDescent="0.3">
      <c r="A9262" s="7" t="s">
        <v>23095</v>
      </c>
      <c r="B9262" s="7" t="s">
        <v>23096</v>
      </c>
      <c r="C9262" s="7" t="s">
        <v>7952</v>
      </c>
      <c r="D9262" s="7" t="s">
        <v>7952</v>
      </c>
      <c r="E9262" s="7" t="s">
        <v>7952</v>
      </c>
      <c r="F9262" s="27"/>
    </row>
    <row r="9263" spans="1:6" x14ac:dyDescent="0.3">
      <c r="A9263" s="7" t="s">
        <v>23097</v>
      </c>
      <c r="B9263" s="7" t="s">
        <v>23098</v>
      </c>
      <c r="C9263" s="7" t="s">
        <v>7952</v>
      </c>
      <c r="D9263" s="7" t="s">
        <v>7952</v>
      </c>
      <c r="E9263" s="7" t="s">
        <v>7952</v>
      </c>
      <c r="F9263" s="27"/>
    </row>
    <row r="9264" spans="1:6" x14ac:dyDescent="0.3">
      <c r="A9264" s="7" t="s">
        <v>23099</v>
      </c>
      <c r="B9264" s="7" t="s">
        <v>23100</v>
      </c>
      <c r="C9264" s="7" t="s">
        <v>7952</v>
      </c>
      <c r="D9264" s="7" t="s">
        <v>7952</v>
      </c>
      <c r="E9264" s="7" t="s">
        <v>7952</v>
      </c>
      <c r="F9264" s="27"/>
    </row>
    <row r="9265" spans="1:6" x14ac:dyDescent="0.3">
      <c r="A9265" s="7" t="s">
        <v>23101</v>
      </c>
      <c r="B9265" s="7" t="s">
        <v>23102</v>
      </c>
      <c r="C9265" s="7" t="s">
        <v>7952</v>
      </c>
      <c r="D9265" s="7" t="s">
        <v>7952</v>
      </c>
      <c r="E9265" s="7" t="s">
        <v>7952</v>
      </c>
      <c r="F9265" s="27"/>
    </row>
    <row r="9266" spans="1:6" x14ac:dyDescent="0.3">
      <c r="A9266" s="7" t="s">
        <v>23103</v>
      </c>
      <c r="B9266" s="7" t="s">
        <v>23104</v>
      </c>
      <c r="C9266" s="7" t="s">
        <v>7952</v>
      </c>
      <c r="D9266" s="7" t="s">
        <v>7952</v>
      </c>
      <c r="E9266" s="7" t="s">
        <v>7952</v>
      </c>
      <c r="F9266" s="27"/>
    </row>
    <row r="9267" spans="1:6" x14ac:dyDescent="0.3">
      <c r="A9267" s="7" t="s">
        <v>23105</v>
      </c>
      <c r="B9267" s="7" t="s">
        <v>23106</v>
      </c>
      <c r="C9267" s="7" t="s">
        <v>7952</v>
      </c>
      <c r="D9267" s="7" t="s">
        <v>7952</v>
      </c>
      <c r="E9267" s="7" t="s">
        <v>7952</v>
      </c>
      <c r="F9267" s="27"/>
    </row>
    <row r="9268" spans="1:6" x14ac:dyDescent="0.3">
      <c r="A9268" s="7" t="s">
        <v>23107</v>
      </c>
      <c r="B9268" s="7" t="s">
        <v>23108</v>
      </c>
      <c r="C9268" s="7" t="s">
        <v>7952</v>
      </c>
      <c r="D9268" s="7" t="s">
        <v>7952</v>
      </c>
      <c r="E9268" s="7" t="s">
        <v>7952</v>
      </c>
      <c r="F9268" s="27"/>
    </row>
    <row r="9269" spans="1:6" x14ac:dyDescent="0.3">
      <c r="A9269" s="7" t="s">
        <v>23109</v>
      </c>
      <c r="B9269" s="7" t="s">
        <v>23110</v>
      </c>
      <c r="C9269" s="7" t="s">
        <v>7952</v>
      </c>
      <c r="D9269" s="7" t="s">
        <v>7952</v>
      </c>
      <c r="E9269" s="7" t="s">
        <v>7952</v>
      </c>
      <c r="F9269" s="27"/>
    </row>
    <row r="9270" spans="1:6" x14ac:dyDescent="0.3">
      <c r="A9270" s="7" t="s">
        <v>23111</v>
      </c>
      <c r="B9270" s="7" t="s">
        <v>23112</v>
      </c>
      <c r="C9270" s="7" t="s">
        <v>7952</v>
      </c>
      <c r="D9270" s="7" t="s">
        <v>7952</v>
      </c>
      <c r="E9270" s="7" t="s">
        <v>7952</v>
      </c>
      <c r="F9270" s="27"/>
    </row>
    <row r="9271" spans="1:6" x14ac:dyDescent="0.3">
      <c r="A9271" s="7" t="s">
        <v>23113</v>
      </c>
      <c r="B9271" s="7" t="s">
        <v>23114</v>
      </c>
      <c r="C9271" s="7" t="s">
        <v>7952</v>
      </c>
      <c r="D9271" s="7" t="s">
        <v>7952</v>
      </c>
      <c r="E9271" s="7" t="s">
        <v>7952</v>
      </c>
      <c r="F9271" s="27"/>
    </row>
    <row r="9272" spans="1:6" x14ac:dyDescent="0.3">
      <c r="A9272" s="7" t="s">
        <v>23115</v>
      </c>
      <c r="B9272" s="7" t="s">
        <v>23116</v>
      </c>
      <c r="C9272" s="7" t="s">
        <v>7952</v>
      </c>
      <c r="D9272" s="7" t="s">
        <v>7952</v>
      </c>
      <c r="E9272" s="7" t="s">
        <v>7952</v>
      </c>
      <c r="F9272" s="27"/>
    </row>
    <row r="9273" spans="1:6" x14ac:dyDescent="0.3">
      <c r="A9273" s="7" t="s">
        <v>23117</v>
      </c>
      <c r="B9273" s="7" t="s">
        <v>23118</v>
      </c>
      <c r="C9273" s="7" t="s">
        <v>7952</v>
      </c>
      <c r="D9273" s="7" t="s">
        <v>7952</v>
      </c>
      <c r="E9273" s="7" t="s">
        <v>7952</v>
      </c>
      <c r="F9273" s="27"/>
    </row>
    <row r="9274" spans="1:6" x14ac:dyDescent="0.3">
      <c r="A9274" s="7" t="s">
        <v>23119</v>
      </c>
      <c r="B9274" s="7" t="s">
        <v>23120</v>
      </c>
      <c r="C9274" s="7" t="s">
        <v>7952</v>
      </c>
      <c r="D9274" s="7" t="s">
        <v>7952</v>
      </c>
      <c r="E9274" s="7" t="s">
        <v>7952</v>
      </c>
      <c r="F9274" s="27"/>
    </row>
    <row r="9275" spans="1:6" x14ac:dyDescent="0.3">
      <c r="A9275" s="7" t="s">
        <v>23121</v>
      </c>
      <c r="B9275" s="7" t="s">
        <v>23122</v>
      </c>
      <c r="C9275" s="7" t="s">
        <v>7952</v>
      </c>
      <c r="D9275" s="7" t="s">
        <v>7952</v>
      </c>
      <c r="E9275" s="7" t="s">
        <v>7952</v>
      </c>
      <c r="F9275" s="27"/>
    </row>
    <row r="9276" spans="1:6" x14ac:dyDescent="0.3">
      <c r="A9276" s="7" t="s">
        <v>23123</v>
      </c>
      <c r="B9276" s="7" t="s">
        <v>23124</v>
      </c>
      <c r="C9276" s="7" t="s">
        <v>7952</v>
      </c>
      <c r="D9276" s="7" t="s">
        <v>7952</v>
      </c>
      <c r="E9276" s="7" t="s">
        <v>7952</v>
      </c>
      <c r="F9276" s="27"/>
    </row>
    <row r="9277" spans="1:6" x14ac:dyDescent="0.3">
      <c r="A9277" s="7" t="s">
        <v>23125</v>
      </c>
      <c r="B9277" s="7" t="s">
        <v>23126</v>
      </c>
      <c r="C9277" s="7" t="s">
        <v>7952</v>
      </c>
      <c r="D9277" s="7" t="s">
        <v>7952</v>
      </c>
      <c r="E9277" s="7" t="s">
        <v>7952</v>
      </c>
      <c r="F9277" s="27"/>
    </row>
    <row r="9278" spans="1:6" x14ac:dyDescent="0.3">
      <c r="A9278" s="7" t="s">
        <v>23127</v>
      </c>
      <c r="B9278" s="7" t="s">
        <v>23128</v>
      </c>
      <c r="C9278" s="7" t="s">
        <v>7952</v>
      </c>
      <c r="D9278" s="7" t="s">
        <v>7952</v>
      </c>
      <c r="E9278" s="7" t="s">
        <v>7952</v>
      </c>
      <c r="F9278" s="27"/>
    </row>
    <row r="9279" spans="1:6" x14ac:dyDescent="0.3">
      <c r="A9279" s="7" t="s">
        <v>23129</v>
      </c>
      <c r="B9279" s="7" t="s">
        <v>23130</v>
      </c>
      <c r="C9279" s="7" t="s">
        <v>7952</v>
      </c>
      <c r="D9279" s="7" t="s">
        <v>7952</v>
      </c>
      <c r="E9279" s="7" t="s">
        <v>7952</v>
      </c>
      <c r="F9279" s="27"/>
    </row>
    <row r="9280" spans="1:6" x14ac:dyDescent="0.3">
      <c r="A9280" s="7" t="s">
        <v>23131</v>
      </c>
      <c r="B9280" s="7" t="s">
        <v>23132</v>
      </c>
      <c r="C9280" s="7" t="s">
        <v>7952</v>
      </c>
      <c r="D9280" s="7" t="s">
        <v>7952</v>
      </c>
      <c r="E9280" s="7" t="s">
        <v>7952</v>
      </c>
      <c r="F9280" s="27"/>
    </row>
    <row r="9281" spans="1:6" x14ac:dyDescent="0.3">
      <c r="A9281" s="7" t="s">
        <v>23133</v>
      </c>
      <c r="B9281" s="7" t="s">
        <v>23134</v>
      </c>
      <c r="C9281" s="7" t="s">
        <v>7952</v>
      </c>
      <c r="D9281" s="7" t="s">
        <v>7952</v>
      </c>
      <c r="E9281" s="7" t="s">
        <v>7952</v>
      </c>
      <c r="F9281" s="27"/>
    </row>
    <row r="9282" spans="1:6" x14ac:dyDescent="0.3">
      <c r="A9282" s="7" t="s">
        <v>23135</v>
      </c>
      <c r="B9282" s="7" t="s">
        <v>23136</v>
      </c>
      <c r="C9282" s="7" t="s">
        <v>7952</v>
      </c>
      <c r="D9282" s="7" t="s">
        <v>7952</v>
      </c>
      <c r="E9282" s="7" t="s">
        <v>7952</v>
      </c>
      <c r="F9282" s="27"/>
    </row>
    <row r="9283" spans="1:6" x14ac:dyDescent="0.3">
      <c r="A9283" s="7" t="s">
        <v>23137</v>
      </c>
      <c r="B9283" s="7" t="s">
        <v>23138</v>
      </c>
      <c r="C9283" s="7" t="s">
        <v>7952</v>
      </c>
      <c r="D9283" s="7" t="s">
        <v>7952</v>
      </c>
      <c r="E9283" s="7" t="s">
        <v>7952</v>
      </c>
      <c r="F9283" s="27"/>
    </row>
    <row r="9284" spans="1:6" x14ac:dyDescent="0.3">
      <c r="A9284" s="7" t="s">
        <v>23139</v>
      </c>
      <c r="B9284" s="7" t="s">
        <v>23140</v>
      </c>
      <c r="C9284" s="7" t="s">
        <v>7952</v>
      </c>
      <c r="D9284" s="7" t="s">
        <v>7952</v>
      </c>
      <c r="E9284" s="7" t="s">
        <v>7952</v>
      </c>
      <c r="F9284" s="27"/>
    </row>
    <row r="9285" spans="1:6" x14ac:dyDescent="0.3">
      <c r="A9285" s="7" t="s">
        <v>23141</v>
      </c>
      <c r="B9285" s="7" t="s">
        <v>23142</v>
      </c>
      <c r="C9285" s="7" t="s">
        <v>7952</v>
      </c>
      <c r="D9285" s="7" t="s">
        <v>7952</v>
      </c>
      <c r="E9285" s="7" t="s">
        <v>7952</v>
      </c>
      <c r="F9285" s="27"/>
    </row>
    <row r="9286" spans="1:6" x14ac:dyDescent="0.3">
      <c r="A9286" s="7" t="s">
        <v>23143</v>
      </c>
      <c r="B9286" s="7" t="s">
        <v>23144</v>
      </c>
      <c r="C9286" s="7" t="s">
        <v>7952</v>
      </c>
      <c r="D9286" s="7" t="s">
        <v>7952</v>
      </c>
      <c r="E9286" s="7" t="s">
        <v>7952</v>
      </c>
      <c r="F9286" s="27"/>
    </row>
    <row r="9287" spans="1:6" x14ac:dyDescent="0.3">
      <c r="A9287" s="7" t="s">
        <v>23145</v>
      </c>
      <c r="B9287" s="7" t="s">
        <v>23146</v>
      </c>
      <c r="C9287" s="7" t="s">
        <v>7952</v>
      </c>
      <c r="D9287" s="7" t="s">
        <v>7952</v>
      </c>
      <c r="E9287" s="7" t="s">
        <v>7952</v>
      </c>
      <c r="F9287" s="27"/>
    </row>
    <row r="9288" spans="1:6" x14ac:dyDescent="0.3">
      <c r="A9288" s="7" t="s">
        <v>23147</v>
      </c>
      <c r="B9288" s="7" t="s">
        <v>23148</v>
      </c>
      <c r="C9288" s="7" t="s">
        <v>7952</v>
      </c>
      <c r="D9288" s="7" t="s">
        <v>7952</v>
      </c>
      <c r="E9288" s="7" t="s">
        <v>7952</v>
      </c>
      <c r="F9288" s="27"/>
    </row>
    <row r="9289" spans="1:6" x14ac:dyDescent="0.3">
      <c r="A9289" s="7" t="s">
        <v>23149</v>
      </c>
      <c r="B9289" s="7" t="s">
        <v>23150</v>
      </c>
      <c r="C9289" s="7" t="s">
        <v>7952</v>
      </c>
      <c r="D9289" s="7" t="s">
        <v>7952</v>
      </c>
      <c r="E9289" s="7" t="s">
        <v>7952</v>
      </c>
      <c r="F9289" s="27"/>
    </row>
    <row r="9290" spans="1:6" x14ac:dyDescent="0.3">
      <c r="A9290" s="7" t="s">
        <v>23151</v>
      </c>
      <c r="B9290" s="7" t="s">
        <v>23152</v>
      </c>
      <c r="C9290" s="7" t="s">
        <v>7952</v>
      </c>
      <c r="D9290" s="7" t="s">
        <v>7952</v>
      </c>
      <c r="E9290" s="7" t="s">
        <v>7952</v>
      </c>
      <c r="F9290" s="27"/>
    </row>
    <row r="9291" spans="1:6" x14ac:dyDescent="0.3">
      <c r="A9291" s="7" t="s">
        <v>23153</v>
      </c>
      <c r="B9291" s="7" t="s">
        <v>23152</v>
      </c>
      <c r="C9291" s="7" t="s">
        <v>7952</v>
      </c>
      <c r="D9291" s="7" t="s">
        <v>7952</v>
      </c>
      <c r="E9291" s="7" t="s">
        <v>7952</v>
      </c>
      <c r="F9291" s="27"/>
    </row>
    <row r="9292" spans="1:6" x14ac:dyDescent="0.3">
      <c r="A9292" s="7" t="s">
        <v>23154</v>
      </c>
      <c r="B9292" s="7" t="s">
        <v>23155</v>
      </c>
      <c r="C9292" s="7" t="s">
        <v>7952</v>
      </c>
      <c r="D9292" s="7" t="s">
        <v>7952</v>
      </c>
      <c r="E9292" s="7" t="s">
        <v>7952</v>
      </c>
      <c r="F9292" s="27"/>
    </row>
    <row r="9293" spans="1:6" x14ac:dyDescent="0.3">
      <c r="A9293" s="7" t="s">
        <v>23156</v>
      </c>
      <c r="B9293" s="7" t="s">
        <v>23157</v>
      </c>
      <c r="C9293" s="7" t="s">
        <v>7952</v>
      </c>
      <c r="D9293" s="7" t="s">
        <v>7952</v>
      </c>
      <c r="E9293" s="7" t="s">
        <v>7952</v>
      </c>
      <c r="F9293" s="27"/>
    </row>
    <row r="9294" spans="1:6" x14ac:dyDescent="0.3">
      <c r="A9294" s="7" t="s">
        <v>23158</v>
      </c>
      <c r="B9294" s="7" t="s">
        <v>23159</v>
      </c>
      <c r="C9294" s="7" t="s">
        <v>7952</v>
      </c>
      <c r="D9294" s="7" t="s">
        <v>7952</v>
      </c>
      <c r="E9294" s="7" t="s">
        <v>7952</v>
      </c>
      <c r="F9294" s="27"/>
    </row>
    <row r="9295" spans="1:6" x14ac:dyDescent="0.3">
      <c r="A9295" s="7" t="s">
        <v>23160</v>
      </c>
      <c r="B9295" s="7" t="s">
        <v>23161</v>
      </c>
      <c r="C9295" s="7" t="s">
        <v>7952</v>
      </c>
      <c r="D9295" s="7" t="s">
        <v>7952</v>
      </c>
      <c r="E9295" s="7" t="s">
        <v>7952</v>
      </c>
      <c r="F9295" s="27"/>
    </row>
    <row r="9296" spans="1:6" x14ac:dyDescent="0.3">
      <c r="A9296" s="7" t="s">
        <v>23162</v>
      </c>
      <c r="B9296" s="7" t="s">
        <v>23163</v>
      </c>
      <c r="C9296" s="7" t="s">
        <v>7952</v>
      </c>
      <c r="D9296" s="7" t="s">
        <v>7952</v>
      </c>
      <c r="E9296" s="7" t="s">
        <v>7952</v>
      </c>
      <c r="F9296" s="27"/>
    </row>
    <row r="9297" spans="1:6" x14ac:dyDescent="0.3">
      <c r="A9297" s="7" t="s">
        <v>23164</v>
      </c>
      <c r="B9297" s="7" t="s">
        <v>23165</v>
      </c>
      <c r="C9297" s="7" t="s">
        <v>7952</v>
      </c>
      <c r="D9297" s="7" t="s">
        <v>7952</v>
      </c>
      <c r="E9297" s="7" t="s">
        <v>7952</v>
      </c>
      <c r="F9297" s="27"/>
    </row>
    <row r="9298" spans="1:6" x14ac:dyDescent="0.3">
      <c r="A9298" s="7" t="s">
        <v>23166</v>
      </c>
      <c r="B9298" s="7" t="s">
        <v>23120</v>
      </c>
      <c r="C9298" s="7" t="s">
        <v>7952</v>
      </c>
      <c r="D9298" s="7" t="s">
        <v>7952</v>
      </c>
      <c r="E9298" s="7" t="s">
        <v>7952</v>
      </c>
      <c r="F9298" s="27"/>
    </row>
    <row r="9299" spans="1:6" x14ac:dyDescent="0.3">
      <c r="A9299" s="7" t="s">
        <v>23167</v>
      </c>
      <c r="B9299" s="7" t="s">
        <v>23168</v>
      </c>
      <c r="C9299" s="7" t="s">
        <v>7952</v>
      </c>
      <c r="D9299" s="7" t="s">
        <v>7952</v>
      </c>
      <c r="E9299" s="7" t="s">
        <v>7952</v>
      </c>
      <c r="F9299" s="27"/>
    </row>
    <row r="9300" spans="1:6" x14ac:dyDescent="0.3">
      <c r="A9300" s="7" t="s">
        <v>23169</v>
      </c>
      <c r="B9300" s="7" t="s">
        <v>23170</v>
      </c>
      <c r="C9300" s="7" t="s">
        <v>7952</v>
      </c>
      <c r="D9300" s="7" t="s">
        <v>7952</v>
      </c>
      <c r="E9300" s="7" t="s">
        <v>7952</v>
      </c>
      <c r="F9300" s="27"/>
    </row>
    <row r="9301" spans="1:6" x14ac:dyDescent="0.3">
      <c r="A9301" s="7" t="s">
        <v>23171</v>
      </c>
      <c r="B9301" s="7" t="s">
        <v>23172</v>
      </c>
      <c r="C9301" s="7" t="s">
        <v>7952</v>
      </c>
      <c r="D9301" s="7" t="s">
        <v>7952</v>
      </c>
      <c r="E9301" s="7" t="s">
        <v>7952</v>
      </c>
      <c r="F9301" s="27"/>
    </row>
    <row r="9302" spans="1:6" x14ac:dyDescent="0.3">
      <c r="A9302" s="7" t="s">
        <v>23173</v>
      </c>
      <c r="B9302" s="7" t="s">
        <v>23174</v>
      </c>
      <c r="C9302" s="7" t="s">
        <v>7952</v>
      </c>
      <c r="D9302" s="7" t="s">
        <v>7952</v>
      </c>
      <c r="E9302" s="7" t="s">
        <v>7952</v>
      </c>
      <c r="F9302" s="27"/>
    </row>
    <row r="9303" spans="1:6" x14ac:dyDescent="0.3">
      <c r="A9303" s="7" t="s">
        <v>23175</v>
      </c>
      <c r="B9303" s="7" t="s">
        <v>23176</v>
      </c>
      <c r="C9303" s="7" t="s">
        <v>7952</v>
      </c>
      <c r="D9303" s="7" t="s">
        <v>7952</v>
      </c>
      <c r="E9303" s="7" t="s">
        <v>7952</v>
      </c>
      <c r="F9303" s="27"/>
    </row>
    <row r="9304" spans="1:6" x14ac:dyDescent="0.3">
      <c r="A9304" s="7" t="s">
        <v>23177</v>
      </c>
      <c r="B9304" s="7" t="s">
        <v>23178</v>
      </c>
      <c r="C9304" s="7" t="s">
        <v>7952</v>
      </c>
      <c r="D9304" s="7" t="s">
        <v>7952</v>
      </c>
      <c r="E9304" s="7" t="s">
        <v>7952</v>
      </c>
      <c r="F9304" s="27"/>
    </row>
    <row r="9305" spans="1:6" x14ac:dyDescent="0.3">
      <c r="A9305" s="7" t="s">
        <v>23179</v>
      </c>
      <c r="B9305" s="7" t="s">
        <v>23180</v>
      </c>
      <c r="C9305" s="7" t="s">
        <v>7952</v>
      </c>
      <c r="D9305" s="7" t="s">
        <v>7952</v>
      </c>
      <c r="E9305" s="7" t="s">
        <v>7952</v>
      </c>
      <c r="F9305" s="27"/>
    </row>
    <row r="9306" spans="1:6" x14ac:dyDescent="0.3">
      <c r="A9306" s="7" t="s">
        <v>23181</v>
      </c>
      <c r="B9306" s="7" t="s">
        <v>23182</v>
      </c>
      <c r="C9306" s="7" t="s">
        <v>7952</v>
      </c>
      <c r="D9306" s="7" t="s">
        <v>7952</v>
      </c>
      <c r="E9306" s="7" t="s">
        <v>7952</v>
      </c>
      <c r="F9306" s="27"/>
    </row>
    <row r="9307" spans="1:6" x14ac:dyDescent="0.3">
      <c r="A9307" s="7" t="s">
        <v>23183</v>
      </c>
      <c r="B9307" s="7" t="s">
        <v>23184</v>
      </c>
      <c r="C9307" s="7" t="s">
        <v>7952</v>
      </c>
      <c r="D9307" s="7" t="s">
        <v>7952</v>
      </c>
      <c r="E9307" s="7" t="s">
        <v>7952</v>
      </c>
      <c r="F9307" s="27"/>
    </row>
    <row r="9308" spans="1:6" x14ac:dyDescent="0.3">
      <c r="A9308" s="7" t="s">
        <v>23185</v>
      </c>
      <c r="B9308" s="7" t="s">
        <v>23186</v>
      </c>
      <c r="C9308" s="7" t="s">
        <v>7952</v>
      </c>
      <c r="D9308" s="7" t="s">
        <v>7952</v>
      </c>
      <c r="E9308" s="7" t="s">
        <v>7952</v>
      </c>
      <c r="F9308" s="27"/>
    </row>
    <row r="9309" spans="1:6" x14ac:dyDescent="0.3">
      <c r="A9309" s="7" t="s">
        <v>23187</v>
      </c>
      <c r="B9309" s="7" t="s">
        <v>23188</v>
      </c>
      <c r="C9309" s="7" t="s">
        <v>7952</v>
      </c>
      <c r="D9309" s="7" t="s">
        <v>7952</v>
      </c>
      <c r="E9309" s="7" t="s">
        <v>7952</v>
      </c>
      <c r="F9309" s="27"/>
    </row>
    <row r="9310" spans="1:6" x14ac:dyDescent="0.3">
      <c r="A9310" s="7" t="s">
        <v>23189</v>
      </c>
      <c r="B9310" s="7" t="s">
        <v>23190</v>
      </c>
      <c r="C9310" s="7" t="s">
        <v>7952</v>
      </c>
      <c r="D9310" s="7" t="s">
        <v>7952</v>
      </c>
      <c r="E9310" s="7" t="s">
        <v>7952</v>
      </c>
      <c r="F9310" s="27"/>
    </row>
    <row r="9311" spans="1:6" x14ac:dyDescent="0.3">
      <c r="A9311" s="7" t="s">
        <v>23191</v>
      </c>
      <c r="B9311" s="7" t="s">
        <v>23192</v>
      </c>
      <c r="C9311" s="7" t="s">
        <v>7952</v>
      </c>
      <c r="D9311" s="7" t="s">
        <v>7952</v>
      </c>
      <c r="E9311" s="7" t="s">
        <v>7952</v>
      </c>
      <c r="F9311" s="27"/>
    </row>
    <row r="9312" spans="1:6" x14ac:dyDescent="0.3">
      <c r="A9312" s="7" t="s">
        <v>23193</v>
      </c>
      <c r="B9312" s="7" t="s">
        <v>23194</v>
      </c>
      <c r="C9312" s="7" t="s">
        <v>7952</v>
      </c>
      <c r="D9312" s="7" t="s">
        <v>7952</v>
      </c>
      <c r="E9312" s="7" t="s">
        <v>7952</v>
      </c>
      <c r="F9312" s="27"/>
    </row>
    <row r="9313" spans="1:6" x14ac:dyDescent="0.3">
      <c r="A9313" s="7" t="s">
        <v>23195</v>
      </c>
      <c r="B9313" s="7" t="s">
        <v>23196</v>
      </c>
      <c r="C9313" s="7" t="s">
        <v>7952</v>
      </c>
      <c r="D9313" s="7" t="s">
        <v>7952</v>
      </c>
      <c r="E9313" s="7" t="s">
        <v>7952</v>
      </c>
      <c r="F9313" s="27"/>
    </row>
    <row r="9314" spans="1:6" x14ac:dyDescent="0.3">
      <c r="A9314" s="7" t="s">
        <v>23197</v>
      </c>
      <c r="B9314" s="7" t="s">
        <v>23198</v>
      </c>
      <c r="C9314" s="7" t="s">
        <v>7952</v>
      </c>
      <c r="D9314" s="7" t="s">
        <v>7952</v>
      </c>
      <c r="E9314" s="7" t="s">
        <v>7952</v>
      </c>
      <c r="F9314" s="27"/>
    </row>
    <row r="9315" spans="1:6" x14ac:dyDescent="0.3">
      <c r="A9315" s="7" t="s">
        <v>23199</v>
      </c>
      <c r="B9315" s="7" t="s">
        <v>23200</v>
      </c>
      <c r="C9315" s="7" t="s">
        <v>7952</v>
      </c>
      <c r="D9315" s="7" t="s">
        <v>7952</v>
      </c>
      <c r="E9315" s="7" t="s">
        <v>7952</v>
      </c>
      <c r="F9315" s="27"/>
    </row>
    <row r="9316" spans="1:6" x14ac:dyDescent="0.3">
      <c r="A9316" s="7" t="s">
        <v>23201</v>
      </c>
      <c r="B9316" s="7" t="s">
        <v>23202</v>
      </c>
      <c r="C9316" s="7" t="s">
        <v>7952</v>
      </c>
      <c r="D9316" s="7" t="s">
        <v>7952</v>
      </c>
      <c r="E9316" s="7" t="s">
        <v>7952</v>
      </c>
      <c r="F9316" s="27"/>
    </row>
    <row r="9317" spans="1:6" x14ac:dyDescent="0.3">
      <c r="A9317" s="7" t="s">
        <v>23203</v>
      </c>
      <c r="B9317" s="7" t="s">
        <v>23204</v>
      </c>
      <c r="C9317" s="7" t="s">
        <v>7952</v>
      </c>
      <c r="D9317" s="7" t="s">
        <v>7952</v>
      </c>
      <c r="E9317" s="7" t="s">
        <v>7952</v>
      </c>
      <c r="F9317" s="27"/>
    </row>
    <row r="9318" spans="1:6" x14ac:dyDescent="0.3">
      <c r="A9318" s="7" t="s">
        <v>23205</v>
      </c>
      <c r="B9318" s="7" t="s">
        <v>23206</v>
      </c>
      <c r="C9318" s="7" t="s">
        <v>7952</v>
      </c>
      <c r="D9318" s="7" t="s">
        <v>7952</v>
      </c>
      <c r="E9318" s="7" t="s">
        <v>7952</v>
      </c>
      <c r="F9318" s="27"/>
    </row>
    <row r="9319" spans="1:6" x14ac:dyDescent="0.3">
      <c r="A9319" s="7" t="s">
        <v>23207</v>
      </c>
      <c r="B9319" s="7" t="s">
        <v>23208</v>
      </c>
      <c r="C9319" s="7" t="s">
        <v>7952</v>
      </c>
      <c r="D9319" s="7" t="s">
        <v>7952</v>
      </c>
      <c r="E9319" s="7" t="s">
        <v>7952</v>
      </c>
      <c r="F9319" s="27"/>
    </row>
    <row r="9320" spans="1:6" x14ac:dyDescent="0.3">
      <c r="A9320" s="7" t="s">
        <v>23209</v>
      </c>
      <c r="B9320" s="7" t="s">
        <v>23210</v>
      </c>
      <c r="C9320" s="7" t="s">
        <v>7952</v>
      </c>
      <c r="D9320" s="7" t="s">
        <v>7952</v>
      </c>
      <c r="E9320" s="7" t="s">
        <v>7952</v>
      </c>
      <c r="F9320" s="27"/>
    </row>
    <row r="9321" spans="1:6" x14ac:dyDescent="0.3">
      <c r="A9321" s="7" t="s">
        <v>23211</v>
      </c>
      <c r="B9321" s="7" t="s">
        <v>23212</v>
      </c>
      <c r="C9321" s="7" t="s">
        <v>7952</v>
      </c>
      <c r="D9321" s="7" t="s">
        <v>7952</v>
      </c>
      <c r="E9321" s="7" t="s">
        <v>7952</v>
      </c>
      <c r="F9321" s="27"/>
    </row>
    <row r="9322" spans="1:6" x14ac:dyDescent="0.3">
      <c r="A9322" s="7" t="s">
        <v>23213</v>
      </c>
      <c r="B9322" s="7" t="s">
        <v>23214</v>
      </c>
      <c r="C9322" s="7" t="s">
        <v>7952</v>
      </c>
      <c r="D9322" s="7" t="s">
        <v>7952</v>
      </c>
      <c r="E9322" s="7" t="s">
        <v>7952</v>
      </c>
      <c r="F9322" s="27"/>
    </row>
    <row r="9323" spans="1:6" x14ac:dyDescent="0.3">
      <c r="A9323" s="7" t="s">
        <v>23215</v>
      </c>
      <c r="B9323" s="7" t="s">
        <v>23216</v>
      </c>
      <c r="C9323" s="7" t="s">
        <v>7952</v>
      </c>
      <c r="D9323" s="7" t="s">
        <v>7952</v>
      </c>
      <c r="E9323" s="7" t="s">
        <v>7952</v>
      </c>
      <c r="F9323" s="27"/>
    </row>
    <row r="9324" spans="1:6" x14ac:dyDescent="0.3">
      <c r="A9324" s="7" t="s">
        <v>23217</v>
      </c>
      <c r="B9324" s="7" t="s">
        <v>23218</v>
      </c>
      <c r="C9324" s="7" t="s">
        <v>7952</v>
      </c>
      <c r="D9324" s="7" t="s">
        <v>7952</v>
      </c>
      <c r="E9324" s="7" t="s">
        <v>7952</v>
      </c>
      <c r="F9324" s="27"/>
    </row>
    <row r="9325" spans="1:6" x14ac:dyDescent="0.3">
      <c r="A9325" s="7" t="s">
        <v>23219</v>
      </c>
      <c r="B9325" s="7" t="s">
        <v>23220</v>
      </c>
      <c r="C9325" s="7" t="s">
        <v>7952</v>
      </c>
      <c r="D9325" s="7" t="s">
        <v>7952</v>
      </c>
      <c r="E9325" s="7" t="s">
        <v>7952</v>
      </c>
      <c r="F9325" s="27"/>
    </row>
    <row r="9326" spans="1:6" x14ac:dyDescent="0.3">
      <c r="A9326" s="7" t="s">
        <v>23221</v>
      </c>
      <c r="B9326" s="7" t="s">
        <v>23222</v>
      </c>
      <c r="C9326" s="7" t="s">
        <v>7952</v>
      </c>
      <c r="D9326" s="7" t="s">
        <v>7952</v>
      </c>
      <c r="E9326" s="7" t="s">
        <v>7952</v>
      </c>
      <c r="F9326" s="27"/>
    </row>
    <row r="9327" spans="1:6" x14ac:dyDescent="0.3">
      <c r="A9327" s="7" t="s">
        <v>23223</v>
      </c>
      <c r="B9327" s="7" t="s">
        <v>23224</v>
      </c>
      <c r="C9327" s="7" t="s">
        <v>7952</v>
      </c>
      <c r="D9327" s="7" t="s">
        <v>7952</v>
      </c>
      <c r="E9327" s="7" t="s">
        <v>7952</v>
      </c>
      <c r="F9327" s="27"/>
    </row>
    <row r="9328" spans="1:6" x14ac:dyDescent="0.3">
      <c r="A9328" s="7" t="s">
        <v>23225</v>
      </c>
      <c r="B9328" s="7" t="s">
        <v>23226</v>
      </c>
      <c r="C9328" s="7" t="s">
        <v>7952</v>
      </c>
      <c r="D9328" s="7" t="s">
        <v>7952</v>
      </c>
      <c r="E9328" s="7" t="s">
        <v>7952</v>
      </c>
      <c r="F9328" s="27"/>
    </row>
    <row r="9329" spans="1:6" x14ac:dyDescent="0.3">
      <c r="A9329" s="7" t="s">
        <v>23227</v>
      </c>
      <c r="B9329" s="7" t="s">
        <v>23228</v>
      </c>
      <c r="C9329" s="7" t="s">
        <v>7952</v>
      </c>
      <c r="D9329" s="7" t="s">
        <v>7952</v>
      </c>
      <c r="E9329" s="7" t="s">
        <v>7952</v>
      </c>
      <c r="F9329" s="27"/>
    </row>
    <row r="9330" spans="1:6" x14ac:dyDescent="0.3">
      <c r="A9330" s="7" t="s">
        <v>23229</v>
      </c>
      <c r="B9330" s="7" t="s">
        <v>23230</v>
      </c>
      <c r="C9330" s="7" t="s">
        <v>7952</v>
      </c>
      <c r="D9330" s="7" t="s">
        <v>7952</v>
      </c>
      <c r="E9330" s="7" t="s">
        <v>7952</v>
      </c>
      <c r="F9330" s="27"/>
    </row>
    <row r="9331" spans="1:6" x14ac:dyDescent="0.3">
      <c r="A9331" s="7" t="s">
        <v>23231</v>
      </c>
      <c r="B9331" s="7" t="s">
        <v>23232</v>
      </c>
      <c r="C9331" s="7" t="s">
        <v>7952</v>
      </c>
      <c r="D9331" s="7" t="s">
        <v>7952</v>
      </c>
      <c r="E9331" s="7" t="s">
        <v>7952</v>
      </c>
      <c r="F9331" s="27"/>
    </row>
    <row r="9332" spans="1:6" x14ac:dyDescent="0.3">
      <c r="A9332" s="7" t="s">
        <v>23233</v>
      </c>
      <c r="B9332" s="7" t="s">
        <v>23234</v>
      </c>
      <c r="C9332" s="7" t="s">
        <v>7952</v>
      </c>
      <c r="D9332" s="7" t="s">
        <v>7952</v>
      </c>
      <c r="E9332" s="7" t="s">
        <v>8579</v>
      </c>
      <c r="F9332" s="27"/>
    </row>
    <row r="9333" spans="1:6" x14ac:dyDescent="0.3">
      <c r="A9333" s="7" t="s">
        <v>23235</v>
      </c>
      <c r="B9333" s="7" t="s">
        <v>23236</v>
      </c>
      <c r="C9333" s="7" t="s">
        <v>7952</v>
      </c>
      <c r="D9333" s="7" t="s">
        <v>7952</v>
      </c>
      <c r="E9333" s="7" t="s">
        <v>8579</v>
      </c>
      <c r="F9333" s="27"/>
    </row>
    <row r="9334" spans="1:6" x14ac:dyDescent="0.3">
      <c r="A9334" s="7" t="s">
        <v>23237</v>
      </c>
      <c r="B9334" s="7" t="s">
        <v>23238</v>
      </c>
      <c r="C9334" s="7" t="s">
        <v>7952</v>
      </c>
      <c r="D9334" s="7" t="s">
        <v>7952</v>
      </c>
      <c r="E9334" s="7" t="s">
        <v>8579</v>
      </c>
      <c r="F9334" s="27"/>
    </row>
    <row r="9335" spans="1:6" x14ac:dyDescent="0.3">
      <c r="A9335" s="7" t="s">
        <v>23239</v>
      </c>
      <c r="B9335" s="7" t="s">
        <v>23240</v>
      </c>
      <c r="C9335" s="7" t="s">
        <v>7952</v>
      </c>
      <c r="D9335" s="7" t="s">
        <v>7952</v>
      </c>
      <c r="E9335" s="7" t="s">
        <v>8579</v>
      </c>
      <c r="F9335" s="27"/>
    </row>
    <row r="9336" spans="1:6" x14ac:dyDescent="0.3">
      <c r="A9336" s="7" t="s">
        <v>23241</v>
      </c>
      <c r="B9336" s="7" t="s">
        <v>23242</v>
      </c>
      <c r="C9336" s="7" t="s">
        <v>7952</v>
      </c>
      <c r="D9336" s="7" t="s">
        <v>7952</v>
      </c>
      <c r="E9336" s="7" t="s">
        <v>7952</v>
      </c>
      <c r="F9336" s="27"/>
    </row>
    <row r="9337" spans="1:6" x14ac:dyDescent="0.3">
      <c r="A9337" s="7" t="s">
        <v>23243</v>
      </c>
      <c r="B9337" s="7" t="s">
        <v>23244</v>
      </c>
      <c r="C9337" s="7" t="s">
        <v>7952</v>
      </c>
      <c r="D9337" s="7" t="s">
        <v>7952</v>
      </c>
      <c r="E9337" s="7" t="s">
        <v>7952</v>
      </c>
      <c r="F9337" s="27"/>
    </row>
    <row r="9338" spans="1:6" x14ac:dyDescent="0.3">
      <c r="A9338" s="7" t="s">
        <v>23245</v>
      </c>
      <c r="B9338" s="7" t="s">
        <v>23246</v>
      </c>
      <c r="C9338" s="7" t="s">
        <v>7952</v>
      </c>
      <c r="D9338" s="7" t="s">
        <v>7952</v>
      </c>
      <c r="E9338" s="7" t="s">
        <v>7952</v>
      </c>
      <c r="F9338" s="27"/>
    </row>
    <row r="9339" spans="1:6" x14ac:dyDescent="0.3">
      <c r="A9339" s="7" t="s">
        <v>23247</v>
      </c>
      <c r="B9339" s="7" t="s">
        <v>23248</v>
      </c>
      <c r="C9339" s="7" t="s">
        <v>7952</v>
      </c>
      <c r="D9339" s="7" t="s">
        <v>7952</v>
      </c>
      <c r="E9339" s="7" t="s">
        <v>7952</v>
      </c>
      <c r="F9339" s="27"/>
    </row>
    <row r="9340" spans="1:6" x14ac:dyDescent="0.3">
      <c r="A9340" s="7" t="s">
        <v>23249</v>
      </c>
      <c r="B9340" s="7" t="s">
        <v>23250</v>
      </c>
      <c r="C9340" s="7" t="s">
        <v>7952</v>
      </c>
      <c r="D9340" s="7" t="s">
        <v>7952</v>
      </c>
      <c r="E9340" s="7" t="s">
        <v>7952</v>
      </c>
      <c r="F9340" s="27"/>
    </row>
  </sheetData>
  <autoFilter ref="A1:F9340" xr:uid="{5C128A23-14ED-4214-BFDC-BEC2E2ADCC0B}">
    <sortState xmlns:xlrd2="http://schemas.microsoft.com/office/spreadsheetml/2017/richdata2" ref="A2:F9340">
      <sortCondition ref="F1:F9340"/>
    </sortState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B7A15F2-58E4-463C-ABEF-2CF12BD31630}"/>
</file>

<file path=customXml/itemProps2.xml><?xml version="1.0" encoding="utf-8"?>
<ds:datastoreItem xmlns:ds="http://schemas.openxmlformats.org/officeDocument/2006/customXml" ds:itemID="{390D590F-6D72-44AA-9436-8C175243F29E}"/>
</file>

<file path=customXml/itemProps3.xml><?xml version="1.0" encoding="utf-8"?>
<ds:datastoreItem xmlns:ds="http://schemas.openxmlformats.org/officeDocument/2006/customXml" ds:itemID="{7DE395F1-BFAC-4439-815D-8FDC16A3B5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OPC IRR 2nd 51f - Plant</vt:lpstr>
      <vt:lpstr>OPC IRR 2nd 51f - Reserve</vt:lpstr>
      <vt:lpstr>2025 New Depr Rates</vt:lpstr>
      <vt:lpstr>CPR 106 Additions</vt:lpstr>
      <vt:lpstr>FP MD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2024-04-22T16:51:26Z</dcterms:created>
  <dcterms:modified xsi:type="dcterms:W3CDTF">2024-04-22T16:51:29Z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2024-04-22T16:51:28Z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b6bb23ba-9369-44e9-bd8b-02cbf72b6cd8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</Properties>
</file>